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https://entko365-my.sharepoint.com/personal/nakagawa_e-ntk_co_jp/Documents/PassageDrive/nakagawa-M1909075/Desktop/"/>
    </mc:Choice>
  </mc:AlternateContent>
  <xr:revisionPtr revIDLastSave="0" documentId="13_ncr:1_{2E725435-7D71-42F6-9BBE-83CFFCDDF177}" xr6:coauthVersionLast="47" xr6:coauthVersionMax="47" xr10:uidLastSave="{00000000-0000-0000-0000-000000000000}"/>
  <workbookProtection workbookAlgorithmName="SHA-512" workbookHashValue="9ObcsNq18XKTd6iLGvH4tyAljOLh8kRRGTYbS6tV3qO/YbiJroyvkNkHBbsXVLvV9ep6ksL5Twobl6ZLhDEPLg==" workbookSaltValue="Ev3WLiy4etmpnBj3RlHzCQ==" workbookSpinCount="100000" lockStructure="1"/>
  <bookViews>
    <workbookView xWindow="-110" yWindow="-110" windowWidth="19420" windowHeight="11500" activeTab="1" xr2:uid="{5F0CD4F8-BEC1-4504-AAE2-04694F2F2166}"/>
  </bookViews>
  <sheets>
    <sheet name="入力例（特約団体用）" sheetId="11" r:id="rId1"/>
    <sheet name="特約団体用" sheetId="5" r:id="rId2"/>
    <sheet name="QA（特約団体用）" sheetId="10" r:id="rId3"/>
    <sheet name="PRM" sheetId="7" state="hidden" r:id="rId4"/>
    <sheet name="内訳" sheetId="8" state="hidden" r:id="rId5"/>
    <sheet name="取込シート" sheetId="14" state="hidden" r:id="rId6"/>
  </sheets>
  <definedNames>
    <definedName name="_xlnm.Print_Area" localSheetId="2">'QA（特約団体用）'!$A$1:$E$66</definedName>
    <definedName name="_xlnm.Print_Area" localSheetId="1">特約団体用!$A$1:$U$510</definedName>
    <definedName name="_xlnm.Print_Area" localSheetId="4">内訳!#REF!</definedName>
    <definedName name="_xlnm.Print_Area" localSheetId="0">'入力例（特約団体用）'!$A$1:$U$130</definedName>
    <definedName name="_xlnm.Print_Titles" localSheetId="2">'QA（特約団体用）'!$1:$2</definedName>
    <definedName name="_xlnm.Print_Titles" localSheetId="1">特約団体用!$3:$10</definedName>
    <definedName name="_xlnm.Print_Titles" localSheetId="0">'入力例（特約団体用）'!$3:$10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12" i="14" l="1"/>
  <c r="B512" i="14"/>
  <c r="C512" i="14"/>
  <c r="D512" i="14"/>
  <c r="E512" i="14"/>
  <c r="F512" i="14"/>
  <c r="G512" i="14"/>
  <c r="H512" i="14"/>
  <c r="I512" i="14"/>
  <c r="J512" i="14"/>
  <c r="K512" i="14"/>
  <c r="L512" i="14"/>
  <c r="M512" i="14"/>
  <c r="N512" i="14"/>
  <c r="O512" i="14"/>
  <c r="P512" i="14"/>
  <c r="Q512" i="14"/>
  <c r="A513" i="14"/>
  <c r="B513" i="14"/>
  <c r="C513" i="14"/>
  <c r="D513" i="14"/>
  <c r="E513" i="14"/>
  <c r="F513" i="14"/>
  <c r="G513" i="14"/>
  <c r="H513" i="14"/>
  <c r="I513" i="14"/>
  <c r="J513" i="14"/>
  <c r="K513" i="14"/>
  <c r="L513" i="14"/>
  <c r="M513" i="14"/>
  <c r="N513" i="14"/>
  <c r="O513" i="14"/>
  <c r="P513" i="14"/>
  <c r="Q513" i="14"/>
  <c r="A514" i="14"/>
  <c r="B514" i="14"/>
  <c r="C514" i="14"/>
  <c r="D514" i="14"/>
  <c r="E514" i="14"/>
  <c r="F514" i="14"/>
  <c r="G514" i="14"/>
  <c r="H514" i="14"/>
  <c r="I514" i="14"/>
  <c r="J514" i="14"/>
  <c r="K514" i="14"/>
  <c r="L514" i="14"/>
  <c r="M514" i="14"/>
  <c r="N514" i="14"/>
  <c r="O514" i="14"/>
  <c r="P514" i="14"/>
  <c r="Q514" i="14"/>
  <c r="A515" i="14"/>
  <c r="B515" i="14"/>
  <c r="C515" i="14"/>
  <c r="D515" i="14"/>
  <c r="E515" i="14"/>
  <c r="F515" i="14"/>
  <c r="G515" i="14"/>
  <c r="H515" i="14"/>
  <c r="I515" i="14"/>
  <c r="J515" i="14"/>
  <c r="K515" i="14"/>
  <c r="L515" i="14"/>
  <c r="M515" i="14"/>
  <c r="N515" i="14"/>
  <c r="O515" i="14"/>
  <c r="P515" i="14"/>
  <c r="Q515" i="14"/>
  <c r="A516" i="14"/>
  <c r="B516" i="14"/>
  <c r="C516" i="14"/>
  <c r="D516" i="14"/>
  <c r="E516" i="14"/>
  <c r="F516" i="14"/>
  <c r="G516" i="14"/>
  <c r="H516" i="14"/>
  <c r="I516" i="14"/>
  <c r="J516" i="14"/>
  <c r="K516" i="14"/>
  <c r="L516" i="14"/>
  <c r="M516" i="14"/>
  <c r="N516" i="14"/>
  <c r="O516" i="14"/>
  <c r="P516" i="14"/>
  <c r="Q516" i="14"/>
  <c r="A517" i="14"/>
  <c r="B517" i="14"/>
  <c r="C517" i="14"/>
  <c r="D517" i="14"/>
  <c r="E517" i="14"/>
  <c r="F517" i="14"/>
  <c r="G517" i="14"/>
  <c r="H517" i="14"/>
  <c r="I517" i="14"/>
  <c r="J517" i="14"/>
  <c r="K517" i="14"/>
  <c r="L517" i="14"/>
  <c r="M517" i="14"/>
  <c r="N517" i="14"/>
  <c r="O517" i="14"/>
  <c r="P517" i="14"/>
  <c r="Q517" i="14"/>
  <c r="A518" i="14"/>
  <c r="B518" i="14"/>
  <c r="C518" i="14"/>
  <c r="D518" i="14"/>
  <c r="E518" i="14"/>
  <c r="F518" i="14"/>
  <c r="G518" i="14"/>
  <c r="H518" i="14"/>
  <c r="I518" i="14"/>
  <c r="J518" i="14"/>
  <c r="K518" i="14"/>
  <c r="L518" i="14"/>
  <c r="M518" i="14"/>
  <c r="N518" i="14"/>
  <c r="O518" i="14"/>
  <c r="P518" i="14"/>
  <c r="Q518" i="14"/>
  <c r="A519" i="14"/>
  <c r="B519" i="14"/>
  <c r="C519" i="14"/>
  <c r="D519" i="14"/>
  <c r="E519" i="14"/>
  <c r="F519" i="14"/>
  <c r="G519" i="14"/>
  <c r="H519" i="14"/>
  <c r="I519" i="14"/>
  <c r="J519" i="14"/>
  <c r="K519" i="14"/>
  <c r="L519" i="14"/>
  <c r="M519" i="14"/>
  <c r="N519" i="14"/>
  <c r="O519" i="14"/>
  <c r="P519" i="14"/>
  <c r="Q519" i="14"/>
  <c r="A520" i="14"/>
  <c r="B520" i="14"/>
  <c r="C520" i="14"/>
  <c r="D520" i="14"/>
  <c r="E520" i="14"/>
  <c r="F520" i="14"/>
  <c r="G520" i="14"/>
  <c r="H520" i="14"/>
  <c r="I520" i="14"/>
  <c r="J520" i="14"/>
  <c r="K520" i="14"/>
  <c r="L520" i="14"/>
  <c r="M520" i="14"/>
  <c r="N520" i="14"/>
  <c r="O520" i="14"/>
  <c r="P520" i="14"/>
  <c r="Q520" i="14"/>
  <c r="A521" i="14"/>
  <c r="B521" i="14"/>
  <c r="C521" i="14"/>
  <c r="D521" i="14"/>
  <c r="E521" i="14"/>
  <c r="F521" i="14"/>
  <c r="G521" i="14"/>
  <c r="H521" i="14"/>
  <c r="I521" i="14"/>
  <c r="J521" i="14"/>
  <c r="K521" i="14"/>
  <c r="L521" i="14"/>
  <c r="M521" i="14"/>
  <c r="N521" i="14"/>
  <c r="O521" i="14"/>
  <c r="P521" i="14"/>
  <c r="Q521" i="14"/>
  <c r="A522" i="14"/>
  <c r="B522" i="14"/>
  <c r="C522" i="14"/>
  <c r="D522" i="14"/>
  <c r="E522" i="14"/>
  <c r="F522" i="14"/>
  <c r="G522" i="14"/>
  <c r="H522" i="14"/>
  <c r="I522" i="14"/>
  <c r="J522" i="14"/>
  <c r="K522" i="14"/>
  <c r="L522" i="14"/>
  <c r="M522" i="14"/>
  <c r="N522" i="14"/>
  <c r="O522" i="14"/>
  <c r="P522" i="14"/>
  <c r="Q522" i="14"/>
  <c r="A523" i="14"/>
  <c r="B523" i="14"/>
  <c r="C523" i="14"/>
  <c r="D523" i="14"/>
  <c r="E523" i="14"/>
  <c r="F523" i="14"/>
  <c r="G523" i="14"/>
  <c r="H523" i="14"/>
  <c r="I523" i="14"/>
  <c r="J523" i="14"/>
  <c r="K523" i="14"/>
  <c r="L523" i="14"/>
  <c r="M523" i="14"/>
  <c r="N523" i="14"/>
  <c r="O523" i="14"/>
  <c r="P523" i="14"/>
  <c r="Q523" i="14"/>
  <c r="A524" i="14"/>
  <c r="B524" i="14"/>
  <c r="C524" i="14"/>
  <c r="D524" i="14"/>
  <c r="E524" i="14"/>
  <c r="F524" i="14"/>
  <c r="G524" i="14"/>
  <c r="H524" i="14"/>
  <c r="I524" i="14"/>
  <c r="J524" i="14"/>
  <c r="K524" i="14"/>
  <c r="L524" i="14"/>
  <c r="M524" i="14"/>
  <c r="N524" i="14"/>
  <c r="O524" i="14"/>
  <c r="P524" i="14"/>
  <c r="Q524" i="14"/>
  <c r="A525" i="14"/>
  <c r="B525" i="14"/>
  <c r="C525" i="14"/>
  <c r="D525" i="14"/>
  <c r="E525" i="14"/>
  <c r="F525" i="14"/>
  <c r="G525" i="14"/>
  <c r="H525" i="14"/>
  <c r="I525" i="14"/>
  <c r="J525" i="14"/>
  <c r="K525" i="14"/>
  <c r="L525" i="14"/>
  <c r="M525" i="14"/>
  <c r="N525" i="14"/>
  <c r="O525" i="14"/>
  <c r="P525" i="14"/>
  <c r="Q525" i="14"/>
  <c r="A526" i="14"/>
  <c r="B526" i="14"/>
  <c r="C526" i="14"/>
  <c r="D526" i="14"/>
  <c r="E526" i="14"/>
  <c r="F526" i="14"/>
  <c r="G526" i="14"/>
  <c r="H526" i="14"/>
  <c r="I526" i="14"/>
  <c r="J526" i="14"/>
  <c r="K526" i="14"/>
  <c r="L526" i="14"/>
  <c r="M526" i="14"/>
  <c r="N526" i="14"/>
  <c r="O526" i="14"/>
  <c r="P526" i="14"/>
  <c r="Q526" i="14"/>
  <c r="A527" i="14"/>
  <c r="B527" i="14"/>
  <c r="C527" i="14"/>
  <c r="D527" i="14"/>
  <c r="E527" i="14"/>
  <c r="F527" i="14"/>
  <c r="G527" i="14"/>
  <c r="H527" i="14"/>
  <c r="I527" i="14"/>
  <c r="J527" i="14"/>
  <c r="K527" i="14"/>
  <c r="L527" i="14"/>
  <c r="M527" i="14"/>
  <c r="N527" i="14"/>
  <c r="O527" i="14"/>
  <c r="P527" i="14"/>
  <c r="Q527" i="14"/>
  <c r="A528" i="14"/>
  <c r="B528" i="14"/>
  <c r="C528" i="14"/>
  <c r="D528" i="14"/>
  <c r="E528" i="14"/>
  <c r="F528" i="14"/>
  <c r="G528" i="14"/>
  <c r="H528" i="14"/>
  <c r="I528" i="14"/>
  <c r="J528" i="14"/>
  <c r="K528" i="14"/>
  <c r="L528" i="14"/>
  <c r="M528" i="14"/>
  <c r="N528" i="14"/>
  <c r="O528" i="14"/>
  <c r="P528" i="14"/>
  <c r="Q528" i="14"/>
  <c r="A529" i="14"/>
  <c r="B529" i="14"/>
  <c r="C529" i="14"/>
  <c r="D529" i="14"/>
  <c r="E529" i="14"/>
  <c r="F529" i="14"/>
  <c r="G529" i="14"/>
  <c r="H529" i="14"/>
  <c r="I529" i="14"/>
  <c r="J529" i="14"/>
  <c r="K529" i="14"/>
  <c r="L529" i="14"/>
  <c r="M529" i="14"/>
  <c r="N529" i="14"/>
  <c r="O529" i="14"/>
  <c r="P529" i="14"/>
  <c r="Q529" i="14"/>
  <c r="A530" i="14"/>
  <c r="B530" i="14"/>
  <c r="C530" i="14"/>
  <c r="D530" i="14"/>
  <c r="E530" i="14"/>
  <c r="F530" i="14"/>
  <c r="G530" i="14"/>
  <c r="H530" i="14"/>
  <c r="I530" i="14"/>
  <c r="J530" i="14"/>
  <c r="K530" i="14"/>
  <c r="L530" i="14"/>
  <c r="M530" i="14"/>
  <c r="N530" i="14"/>
  <c r="O530" i="14"/>
  <c r="P530" i="14"/>
  <c r="Q530" i="14"/>
  <c r="A531" i="14"/>
  <c r="B531" i="14"/>
  <c r="C531" i="14"/>
  <c r="D531" i="14"/>
  <c r="E531" i="14"/>
  <c r="F531" i="14"/>
  <c r="G531" i="14"/>
  <c r="H531" i="14"/>
  <c r="I531" i="14"/>
  <c r="J531" i="14"/>
  <c r="K531" i="14"/>
  <c r="L531" i="14"/>
  <c r="M531" i="14"/>
  <c r="N531" i="14"/>
  <c r="O531" i="14"/>
  <c r="P531" i="14"/>
  <c r="Q531" i="14"/>
  <c r="A532" i="14"/>
  <c r="B532" i="14"/>
  <c r="C532" i="14"/>
  <c r="D532" i="14"/>
  <c r="E532" i="14"/>
  <c r="F532" i="14"/>
  <c r="G532" i="14"/>
  <c r="H532" i="14"/>
  <c r="I532" i="14"/>
  <c r="J532" i="14"/>
  <c r="K532" i="14"/>
  <c r="L532" i="14"/>
  <c r="M532" i="14"/>
  <c r="N532" i="14"/>
  <c r="O532" i="14"/>
  <c r="P532" i="14"/>
  <c r="Q532" i="14"/>
  <c r="A533" i="14"/>
  <c r="B533" i="14"/>
  <c r="C533" i="14"/>
  <c r="D533" i="14"/>
  <c r="E533" i="14"/>
  <c r="F533" i="14"/>
  <c r="G533" i="14"/>
  <c r="H533" i="14"/>
  <c r="I533" i="14"/>
  <c r="J533" i="14"/>
  <c r="K533" i="14"/>
  <c r="L533" i="14"/>
  <c r="M533" i="14"/>
  <c r="N533" i="14"/>
  <c r="O533" i="14"/>
  <c r="P533" i="14"/>
  <c r="Q533" i="14"/>
  <c r="A534" i="14"/>
  <c r="B534" i="14"/>
  <c r="C534" i="14"/>
  <c r="D534" i="14"/>
  <c r="E534" i="14"/>
  <c r="F534" i="14"/>
  <c r="G534" i="14"/>
  <c r="H534" i="14"/>
  <c r="I534" i="14"/>
  <c r="J534" i="14"/>
  <c r="K534" i="14"/>
  <c r="L534" i="14"/>
  <c r="M534" i="14"/>
  <c r="N534" i="14"/>
  <c r="O534" i="14"/>
  <c r="P534" i="14"/>
  <c r="Q534" i="14"/>
  <c r="A535" i="14"/>
  <c r="B535" i="14"/>
  <c r="C535" i="14"/>
  <c r="D535" i="14"/>
  <c r="E535" i="14"/>
  <c r="F535" i="14"/>
  <c r="G535" i="14"/>
  <c r="H535" i="14"/>
  <c r="I535" i="14"/>
  <c r="J535" i="14"/>
  <c r="K535" i="14"/>
  <c r="L535" i="14"/>
  <c r="M535" i="14"/>
  <c r="N535" i="14"/>
  <c r="O535" i="14"/>
  <c r="P535" i="14"/>
  <c r="Q535" i="14"/>
  <c r="A536" i="14"/>
  <c r="B536" i="14"/>
  <c r="C536" i="14"/>
  <c r="D536" i="14"/>
  <c r="E536" i="14"/>
  <c r="F536" i="14"/>
  <c r="G536" i="14"/>
  <c r="H536" i="14"/>
  <c r="I536" i="14"/>
  <c r="J536" i="14"/>
  <c r="K536" i="14"/>
  <c r="L536" i="14"/>
  <c r="M536" i="14"/>
  <c r="N536" i="14"/>
  <c r="O536" i="14"/>
  <c r="P536" i="14"/>
  <c r="Q536" i="14"/>
  <c r="A537" i="14"/>
  <c r="B537" i="14"/>
  <c r="C537" i="14"/>
  <c r="D537" i="14"/>
  <c r="E537" i="14"/>
  <c r="F537" i="14"/>
  <c r="G537" i="14"/>
  <c r="H537" i="14"/>
  <c r="I537" i="14"/>
  <c r="J537" i="14"/>
  <c r="K537" i="14"/>
  <c r="L537" i="14"/>
  <c r="M537" i="14"/>
  <c r="N537" i="14"/>
  <c r="O537" i="14"/>
  <c r="P537" i="14"/>
  <c r="Q537" i="14"/>
  <c r="A538" i="14"/>
  <c r="B538" i="14"/>
  <c r="C538" i="14"/>
  <c r="D538" i="14"/>
  <c r="E538" i="14"/>
  <c r="F538" i="14"/>
  <c r="G538" i="14"/>
  <c r="H538" i="14"/>
  <c r="I538" i="14"/>
  <c r="J538" i="14"/>
  <c r="K538" i="14"/>
  <c r="L538" i="14"/>
  <c r="M538" i="14"/>
  <c r="N538" i="14"/>
  <c r="O538" i="14"/>
  <c r="P538" i="14"/>
  <c r="Q538" i="14"/>
  <c r="A539" i="14"/>
  <c r="B539" i="14"/>
  <c r="C539" i="14"/>
  <c r="D539" i="14"/>
  <c r="E539" i="14"/>
  <c r="F539" i="14"/>
  <c r="G539" i="14"/>
  <c r="H539" i="14"/>
  <c r="I539" i="14"/>
  <c r="J539" i="14"/>
  <c r="K539" i="14"/>
  <c r="L539" i="14"/>
  <c r="M539" i="14"/>
  <c r="N539" i="14"/>
  <c r="O539" i="14"/>
  <c r="P539" i="14"/>
  <c r="Q539" i="14"/>
  <c r="A540" i="14"/>
  <c r="B540" i="14"/>
  <c r="C540" i="14"/>
  <c r="D540" i="14"/>
  <c r="E540" i="14"/>
  <c r="F540" i="14"/>
  <c r="G540" i="14"/>
  <c r="H540" i="14"/>
  <c r="I540" i="14"/>
  <c r="J540" i="14"/>
  <c r="K540" i="14"/>
  <c r="L540" i="14"/>
  <c r="M540" i="14"/>
  <c r="N540" i="14"/>
  <c r="O540" i="14"/>
  <c r="P540" i="14"/>
  <c r="Q540" i="14"/>
  <c r="A541" i="14"/>
  <c r="B541" i="14"/>
  <c r="C541" i="14"/>
  <c r="D541" i="14"/>
  <c r="E541" i="14"/>
  <c r="F541" i="14"/>
  <c r="G541" i="14"/>
  <c r="H541" i="14"/>
  <c r="I541" i="14"/>
  <c r="J541" i="14"/>
  <c r="K541" i="14"/>
  <c r="L541" i="14"/>
  <c r="M541" i="14"/>
  <c r="N541" i="14"/>
  <c r="O541" i="14"/>
  <c r="P541" i="14"/>
  <c r="Q541" i="14"/>
  <c r="A542" i="14"/>
  <c r="B542" i="14"/>
  <c r="C542" i="14"/>
  <c r="D542" i="14"/>
  <c r="E542" i="14"/>
  <c r="F542" i="14"/>
  <c r="G542" i="14"/>
  <c r="H542" i="14"/>
  <c r="I542" i="14"/>
  <c r="J542" i="14"/>
  <c r="K542" i="14"/>
  <c r="L542" i="14"/>
  <c r="M542" i="14"/>
  <c r="N542" i="14"/>
  <c r="O542" i="14"/>
  <c r="P542" i="14"/>
  <c r="Q542" i="14"/>
  <c r="A543" i="14"/>
  <c r="B543" i="14"/>
  <c r="C543" i="14"/>
  <c r="D543" i="14"/>
  <c r="E543" i="14"/>
  <c r="F543" i="14"/>
  <c r="G543" i="14"/>
  <c r="H543" i="14"/>
  <c r="I543" i="14"/>
  <c r="J543" i="14"/>
  <c r="K543" i="14"/>
  <c r="L543" i="14"/>
  <c r="M543" i="14"/>
  <c r="N543" i="14"/>
  <c r="O543" i="14"/>
  <c r="P543" i="14"/>
  <c r="Q543" i="14"/>
  <c r="A544" i="14"/>
  <c r="B544" i="14"/>
  <c r="C544" i="14"/>
  <c r="D544" i="14"/>
  <c r="E544" i="14"/>
  <c r="F544" i="14"/>
  <c r="G544" i="14"/>
  <c r="H544" i="14"/>
  <c r="I544" i="14"/>
  <c r="J544" i="14"/>
  <c r="K544" i="14"/>
  <c r="L544" i="14"/>
  <c r="M544" i="14"/>
  <c r="N544" i="14"/>
  <c r="O544" i="14"/>
  <c r="P544" i="14"/>
  <c r="Q544" i="14"/>
  <c r="A545" i="14"/>
  <c r="B545" i="14"/>
  <c r="C545" i="14"/>
  <c r="D545" i="14"/>
  <c r="E545" i="14"/>
  <c r="F545" i="14"/>
  <c r="G545" i="14"/>
  <c r="H545" i="14"/>
  <c r="I545" i="14"/>
  <c r="J545" i="14"/>
  <c r="K545" i="14"/>
  <c r="L545" i="14"/>
  <c r="M545" i="14"/>
  <c r="N545" i="14"/>
  <c r="O545" i="14"/>
  <c r="P545" i="14"/>
  <c r="Q545" i="14"/>
  <c r="A546" i="14"/>
  <c r="B546" i="14"/>
  <c r="C546" i="14"/>
  <c r="D546" i="14"/>
  <c r="E546" i="14"/>
  <c r="F546" i="14"/>
  <c r="G546" i="14"/>
  <c r="H546" i="14"/>
  <c r="I546" i="14"/>
  <c r="J546" i="14"/>
  <c r="K546" i="14"/>
  <c r="L546" i="14"/>
  <c r="M546" i="14"/>
  <c r="N546" i="14"/>
  <c r="O546" i="14"/>
  <c r="P546" i="14"/>
  <c r="Q546" i="14"/>
  <c r="A547" i="14"/>
  <c r="B547" i="14"/>
  <c r="C547" i="14"/>
  <c r="D547" i="14"/>
  <c r="E547" i="14"/>
  <c r="F547" i="14"/>
  <c r="G547" i="14"/>
  <c r="H547" i="14"/>
  <c r="I547" i="14"/>
  <c r="J547" i="14"/>
  <c r="K547" i="14"/>
  <c r="L547" i="14"/>
  <c r="M547" i="14"/>
  <c r="N547" i="14"/>
  <c r="O547" i="14"/>
  <c r="P547" i="14"/>
  <c r="Q547" i="14"/>
  <c r="A548" i="14"/>
  <c r="B548" i="14"/>
  <c r="C548" i="14"/>
  <c r="D548" i="14"/>
  <c r="E548" i="14"/>
  <c r="F548" i="14"/>
  <c r="G548" i="14"/>
  <c r="H548" i="14"/>
  <c r="I548" i="14"/>
  <c r="J548" i="14"/>
  <c r="K548" i="14"/>
  <c r="L548" i="14"/>
  <c r="M548" i="14"/>
  <c r="N548" i="14"/>
  <c r="O548" i="14"/>
  <c r="P548" i="14"/>
  <c r="Q548" i="14"/>
  <c r="A549" i="14"/>
  <c r="B549" i="14"/>
  <c r="C549" i="14"/>
  <c r="D549" i="14"/>
  <c r="E549" i="14"/>
  <c r="F549" i="14"/>
  <c r="G549" i="14"/>
  <c r="H549" i="14"/>
  <c r="I549" i="14"/>
  <c r="J549" i="14"/>
  <c r="K549" i="14"/>
  <c r="L549" i="14"/>
  <c r="M549" i="14"/>
  <c r="N549" i="14"/>
  <c r="O549" i="14"/>
  <c r="P549" i="14"/>
  <c r="Q549" i="14"/>
  <c r="A550" i="14"/>
  <c r="B550" i="14"/>
  <c r="C550" i="14"/>
  <c r="D550" i="14"/>
  <c r="E550" i="14"/>
  <c r="F550" i="14"/>
  <c r="G550" i="14"/>
  <c r="H550" i="14"/>
  <c r="I550" i="14"/>
  <c r="J550" i="14"/>
  <c r="K550" i="14"/>
  <c r="L550" i="14"/>
  <c r="M550" i="14"/>
  <c r="N550" i="14"/>
  <c r="O550" i="14"/>
  <c r="P550" i="14"/>
  <c r="Q550" i="14"/>
  <c r="A551" i="14"/>
  <c r="B551" i="14"/>
  <c r="C551" i="14"/>
  <c r="D551" i="14"/>
  <c r="E551" i="14"/>
  <c r="F551" i="14"/>
  <c r="G551" i="14"/>
  <c r="H551" i="14"/>
  <c r="I551" i="14"/>
  <c r="J551" i="14"/>
  <c r="K551" i="14"/>
  <c r="L551" i="14"/>
  <c r="M551" i="14"/>
  <c r="N551" i="14"/>
  <c r="O551" i="14"/>
  <c r="P551" i="14"/>
  <c r="Q551" i="14"/>
  <c r="A552" i="14"/>
  <c r="B552" i="14"/>
  <c r="C552" i="14"/>
  <c r="D552" i="14"/>
  <c r="E552" i="14"/>
  <c r="F552" i="14"/>
  <c r="G552" i="14"/>
  <c r="H552" i="14"/>
  <c r="I552" i="14"/>
  <c r="J552" i="14"/>
  <c r="K552" i="14"/>
  <c r="L552" i="14"/>
  <c r="M552" i="14"/>
  <c r="N552" i="14"/>
  <c r="O552" i="14"/>
  <c r="P552" i="14"/>
  <c r="Q552" i="14"/>
  <c r="A553" i="14"/>
  <c r="B553" i="14"/>
  <c r="C553" i="14"/>
  <c r="D553" i="14"/>
  <c r="E553" i="14"/>
  <c r="F553" i="14"/>
  <c r="G553" i="14"/>
  <c r="H553" i="14"/>
  <c r="I553" i="14"/>
  <c r="J553" i="14"/>
  <c r="K553" i="14"/>
  <c r="L553" i="14"/>
  <c r="M553" i="14"/>
  <c r="N553" i="14"/>
  <c r="O553" i="14"/>
  <c r="P553" i="14"/>
  <c r="Q553" i="14"/>
  <c r="A554" i="14"/>
  <c r="B554" i="14"/>
  <c r="C554" i="14"/>
  <c r="D554" i="14"/>
  <c r="E554" i="14"/>
  <c r="F554" i="14"/>
  <c r="G554" i="14"/>
  <c r="H554" i="14"/>
  <c r="I554" i="14"/>
  <c r="J554" i="14"/>
  <c r="K554" i="14"/>
  <c r="L554" i="14"/>
  <c r="M554" i="14"/>
  <c r="N554" i="14"/>
  <c r="O554" i="14"/>
  <c r="P554" i="14"/>
  <c r="Q554" i="14"/>
  <c r="A555" i="14"/>
  <c r="B555" i="14"/>
  <c r="C555" i="14"/>
  <c r="D555" i="14"/>
  <c r="E555" i="14"/>
  <c r="F555" i="14"/>
  <c r="G555" i="14"/>
  <c r="H555" i="14"/>
  <c r="I555" i="14"/>
  <c r="J555" i="14"/>
  <c r="K555" i="14"/>
  <c r="L555" i="14"/>
  <c r="M555" i="14"/>
  <c r="N555" i="14"/>
  <c r="O555" i="14"/>
  <c r="P555" i="14"/>
  <c r="Q555" i="14"/>
  <c r="A556" i="14"/>
  <c r="B556" i="14"/>
  <c r="C556" i="14"/>
  <c r="D556" i="14"/>
  <c r="E556" i="14"/>
  <c r="F556" i="14"/>
  <c r="G556" i="14"/>
  <c r="H556" i="14"/>
  <c r="I556" i="14"/>
  <c r="J556" i="14"/>
  <c r="K556" i="14"/>
  <c r="L556" i="14"/>
  <c r="M556" i="14"/>
  <c r="N556" i="14"/>
  <c r="O556" i="14"/>
  <c r="P556" i="14"/>
  <c r="Q556" i="14"/>
  <c r="A557" i="14"/>
  <c r="B557" i="14"/>
  <c r="C557" i="14"/>
  <c r="D557" i="14"/>
  <c r="E557" i="14"/>
  <c r="F557" i="14"/>
  <c r="G557" i="14"/>
  <c r="H557" i="14"/>
  <c r="I557" i="14"/>
  <c r="J557" i="14"/>
  <c r="K557" i="14"/>
  <c r="L557" i="14"/>
  <c r="M557" i="14"/>
  <c r="N557" i="14"/>
  <c r="O557" i="14"/>
  <c r="P557" i="14"/>
  <c r="Q557" i="14"/>
  <c r="A558" i="14"/>
  <c r="B558" i="14"/>
  <c r="C558" i="14"/>
  <c r="D558" i="14"/>
  <c r="E558" i="14"/>
  <c r="F558" i="14"/>
  <c r="G558" i="14"/>
  <c r="H558" i="14"/>
  <c r="I558" i="14"/>
  <c r="J558" i="14"/>
  <c r="K558" i="14"/>
  <c r="L558" i="14"/>
  <c r="M558" i="14"/>
  <c r="N558" i="14"/>
  <c r="O558" i="14"/>
  <c r="P558" i="14"/>
  <c r="Q558" i="14"/>
  <c r="A559" i="14"/>
  <c r="B559" i="14"/>
  <c r="C559" i="14"/>
  <c r="D559" i="14"/>
  <c r="E559" i="14"/>
  <c r="F559" i="14"/>
  <c r="G559" i="14"/>
  <c r="H559" i="14"/>
  <c r="I559" i="14"/>
  <c r="J559" i="14"/>
  <c r="K559" i="14"/>
  <c r="L559" i="14"/>
  <c r="M559" i="14"/>
  <c r="N559" i="14"/>
  <c r="O559" i="14"/>
  <c r="P559" i="14"/>
  <c r="Q559" i="14"/>
  <c r="A560" i="14"/>
  <c r="B560" i="14"/>
  <c r="C560" i="14"/>
  <c r="D560" i="14"/>
  <c r="E560" i="14"/>
  <c r="F560" i="14"/>
  <c r="G560" i="14"/>
  <c r="H560" i="14"/>
  <c r="I560" i="14"/>
  <c r="J560" i="14"/>
  <c r="K560" i="14"/>
  <c r="L560" i="14"/>
  <c r="M560" i="14"/>
  <c r="N560" i="14"/>
  <c r="O560" i="14"/>
  <c r="P560" i="14"/>
  <c r="Q560" i="14"/>
  <c r="A561" i="14"/>
  <c r="B561" i="14"/>
  <c r="C561" i="14"/>
  <c r="D561" i="14"/>
  <c r="E561" i="14"/>
  <c r="F561" i="14"/>
  <c r="G561" i="14"/>
  <c r="H561" i="14"/>
  <c r="I561" i="14"/>
  <c r="J561" i="14"/>
  <c r="K561" i="14"/>
  <c r="L561" i="14"/>
  <c r="M561" i="14"/>
  <c r="N561" i="14"/>
  <c r="O561" i="14"/>
  <c r="P561" i="14"/>
  <c r="Q561" i="14"/>
  <c r="A562" i="14"/>
  <c r="B562" i="14"/>
  <c r="C562" i="14"/>
  <c r="D562" i="14"/>
  <c r="E562" i="14"/>
  <c r="F562" i="14"/>
  <c r="G562" i="14"/>
  <c r="H562" i="14"/>
  <c r="I562" i="14"/>
  <c r="J562" i="14"/>
  <c r="K562" i="14"/>
  <c r="L562" i="14"/>
  <c r="M562" i="14"/>
  <c r="N562" i="14"/>
  <c r="O562" i="14"/>
  <c r="P562" i="14"/>
  <c r="Q562" i="14"/>
  <c r="A563" i="14"/>
  <c r="B563" i="14"/>
  <c r="C563" i="14"/>
  <c r="D563" i="14"/>
  <c r="E563" i="14"/>
  <c r="F563" i="14"/>
  <c r="G563" i="14"/>
  <c r="H563" i="14"/>
  <c r="I563" i="14"/>
  <c r="J563" i="14"/>
  <c r="K563" i="14"/>
  <c r="L563" i="14"/>
  <c r="M563" i="14"/>
  <c r="N563" i="14"/>
  <c r="O563" i="14"/>
  <c r="P563" i="14"/>
  <c r="Q563" i="14"/>
  <c r="A564" i="14"/>
  <c r="B564" i="14"/>
  <c r="C564" i="14"/>
  <c r="D564" i="14"/>
  <c r="E564" i="14"/>
  <c r="F564" i="14"/>
  <c r="G564" i="14"/>
  <c r="H564" i="14"/>
  <c r="I564" i="14"/>
  <c r="J564" i="14"/>
  <c r="K564" i="14"/>
  <c r="L564" i="14"/>
  <c r="M564" i="14"/>
  <c r="N564" i="14"/>
  <c r="O564" i="14"/>
  <c r="P564" i="14"/>
  <c r="Q564" i="14"/>
  <c r="A565" i="14"/>
  <c r="B565" i="14"/>
  <c r="C565" i="14"/>
  <c r="D565" i="14"/>
  <c r="E565" i="14"/>
  <c r="F565" i="14"/>
  <c r="G565" i="14"/>
  <c r="H565" i="14"/>
  <c r="I565" i="14"/>
  <c r="J565" i="14"/>
  <c r="K565" i="14"/>
  <c r="L565" i="14"/>
  <c r="M565" i="14"/>
  <c r="N565" i="14"/>
  <c r="O565" i="14"/>
  <c r="P565" i="14"/>
  <c r="Q565" i="14"/>
  <c r="A566" i="14"/>
  <c r="B566" i="14"/>
  <c r="C566" i="14"/>
  <c r="D566" i="14"/>
  <c r="E566" i="14"/>
  <c r="F566" i="14"/>
  <c r="G566" i="14"/>
  <c r="H566" i="14"/>
  <c r="I566" i="14"/>
  <c r="J566" i="14"/>
  <c r="K566" i="14"/>
  <c r="L566" i="14"/>
  <c r="M566" i="14"/>
  <c r="N566" i="14"/>
  <c r="O566" i="14"/>
  <c r="P566" i="14"/>
  <c r="Q566" i="14"/>
  <c r="A567" i="14"/>
  <c r="B567" i="14"/>
  <c r="C567" i="14"/>
  <c r="D567" i="14"/>
  <c r="E567" i="14"/>
  <c r="F567" i="14"/>
  <c r="G567" i="14"/>
  <c r="H567" i="14"/>
  <c r="I567" i="14"/>
  <c r="J567" i="14"/>
  <c r="K567" i="14"/>
  <c r="L567" i="14"/>
  <c r="M567" i="14"/>
  <c r="N567" i="14"/>
  <c r="O567" i="14"/>
  <c r="P567" i="14"/>
  <c r="Q567" i="14"/>
  <c r="A568" i="14"/>
  <c r="B568" i="14"/>
  <c r="C568" i="14"/>
  <c r="D568" i="14"/>
  <c r="E568" i="14"/>
  <c r="F568" i="14"/>
  <c r="G568" i="14"/>
  <c r="H568" i="14"/>
  <c r="I568" i="14"/>
  <c r="J568" i="14"/>
  <c r="K568" i="14"/>
  <c r="L568" i="14"/>
  <c r="M568" i="14"/>
  <c r="N568" i="14"/>
  <c r="O568" i="14"/>
  <c r="P568" i="14"/>
  <c r="Q568" i="14"/>
  <c r="A569" i="14"/>
  <c r="B569" i="14"/>
  <c r="C569" i="14"/>
  <c r="D569" i="14"/>
  <c r="E569" i="14"/>
  <c r="F569" i="14"/>
  <c r="G569" i="14"/>
  <c r="H569" i="14"/>
  <c r="I569" i="14"/>
  <c r="J569" i="14"/>
  <c r="K569" i="14"/>
  <c r="L569" i="14"/>
  <c r="M569" i="14"/>
  <c r="N569" i="14"/>
  <c r="O569" i="14"/>
  <c r="P569" i="14"/>
  <c r="Q569" i="14"/>
  <c r="A570" i="14"/>
  <c r="B570" i="14"/>
  <c r="C570" i="14"/>
  <c r="D570" i="14"/>
  <c r="E570" i="14"/>
  <c r="F570" i="14"/>
  <c r="G570" i="14"/>
  <c r="H570" i="14"/>
  <c r="I570" i="14"/>
  <c r="J570" i="14"/>
  <c r="K570" i="14"/>
  <c r="L570" i="14"/>
  <c r="M570" i="14"/>
  <c r="N570" i="14"/>
  <c r="O570" i="14"/>
  <c r="P570" i="14"/>
  <c r="Q570" i="14"/>
  <c r="A571" i="14"/>
  <c r="B571" i="14"/>
  <c r="C571" i="14"/>
  <c r="D571" i="14"/>
  <c r="E571" i="14"/>
  <c r="F571" i="14"/>
  <c r="G571" i="14"/>
  <c r="H571" i="14"/>
  <c r="I571" i="14"/>
  <c r="J571" i="14"/>
  <c r="K571" i="14"/>
  <c r="L571" i="14"/>
  <c r="M571" i="14"/>
  <c r="N571" i="14"/>
  <c r="O571" i="14"/>
  <c r="P571" i="14"/>
  <c r="Q571" i="14"/>
  <c r="A572" i="14"/>
  <c r="B572" i="14"/>
  <c r="C572" i="14"/>
  <c r="D572" i="14"/>
  <c r="E572" i="14"/>
  <c r="F572" i="14"/>
  <c r="G572" i="14"/>
  <c r="H572" i="14"/>
  <c r="I572" i="14"/>
  <c r="J572" i="14"/>
  <c r="K572" i="14"/>
  <c r="L572" i="14"/>
  <c r="M572" i="14"/>
  <c r="N572" i="14"/>
  <c r="O572" i="14"/>
  <c r="P572" i="14"/>
  <c r="Q572" i="14"/>
  <c r="A573" i="14"/>
  <c r="B573" i="14"/>
  <c r="C573" i="14"/>
  <c r="D573" i="14"/>
  <c r="E573" i="14"/>
  <c r="F573" i="14"/>
  <c r="G573" i="14"/>
  <c r="H573" i="14"/>
  <c r="I573" i="14"/>
  <c r="J573" i="14"/>
  <c r="K573" i="14"/>
  <c r="L573" i="14"/>
  <c r="M573" i="14"/>
  <c r="N573" i="14"/>
  <c r="O573" i="14"/>
  <c r="P573" i="14"/>
  <c r="Q573" i="14"/>
  <c r="A574" i="14"/>
  <c r="B574" i="14"/>
  <c r="C574" i="14"/>
  <c r="D574" i="14"/>
  <c r="E574" i="14"/>
  <c r="F574" i="14"/>
  <c r="G574" i="14"/>
  <c r="H574" i="14"/>
  <c r="I574" i="14"/>
  <c r="J574" i="14"/>
  <c r="K574" i="14"/>
  <c r="L574" i="14"/>
  <c r="M574" i="14"/>
  <c r="N574" i="14"/>
  <c r="O574" i="14"/>
  <c r="P574" i="14"/>
  <c r="Q574" i="14"/>
  <c r="A575" i="14"/>
  <c r="B575" i="14"/>
  <c r="C575" i="14"/>
  <c r="D575" i="14"/>
  <c r="E575" i="14"/>
  <c r="F575" i="14"/>
  <c r="G575" i="14"/>
  <c r="H575" i="14"/>
  <c r="I575" i="14"/>
  <c r="J575" i="14"/>
  <c r="K575" i="14"/>
  <c r="L575" i="14"/>
  <c r="M575" i="14"/>
  <c r="N575" i="14"/>
  <c r="O575" i="14"/>
  <c r="P575" i="14"/>
  <c r="Q575" i="14"/>
  <c r="A576" i="14"/>
  <c r="B576" i="14"/>
  <c r="C576" i="14"/>
  <c r="D576" i="14"/>
  <c r="E576" i="14"/>
  <c r="F576" i="14"/>
  <c r="G576" i="14"/>
  <c r="H576" i="14"/>
  <c r="I576" i="14"/>
  <c r="J576" i="14"/>
  <c r="K576" i="14"/>
  <c r="L576" i="14"/>
  <c r="M576" i="14"/>
  <c r="N576" i="14"/>
  <c r="O576" i="14"/>
  <c r="P576" i="14"/>
  <c r="Q576" i="14"/>
  <c r="A577" i="14"/>
  <c r="B577" i="14"/>
  <c r="C577" i="14"/>
  <c r="D577" i="14"/>
  <c r="E577" i="14"/>
  <c r="F577" i="14"/>
  <c r="G577" i="14"/>
  <c r="H577" i="14"/>
  <c r="I577" i="14"/>
  <c r="J577" i="14"/>
  <c r="K577" i="14"/>
  <c r="L577" i="14"/>
  <c r="M577" i="14"/>
  <c r="N577" i="14"/>
  <c r="O577" i="14"/>
  <c r="P577" i="14"/>
  <c r="Q577" i="14"/>
  <c r="A578" i="14"/>
  <c r="B578" i="14"/>
  <c r="C578" i="14"/>
  <c r="D578" i="14"/>
  <c r="E578" i="14"/>
  <c r="F578" i="14"/>
  <c r="G578" i="14"/>
  <c r="H578" i="14"/>
  <c r="I578" i="14"/>
  <c r="J578" i="14"/>
  <c r="K578" i="14"/>
  <c r="L578" i="14"/>
  <c r="M578" i="14"/>
  <c r="N578" i="14"/>
  <c r="O578" i="14"/>
  <c r="P578" i="14"/>
  <c r="Q578" i="14"/>
  <c r="A579" i="14"/>
  <c r="B579" i="14"/>
  <c r="C579" i="14"/>
  <c r="D579" i="14"/>
  <c r="E579" i="14"/>
  <c r="F579" i="14"/>
  <c r="G579" i="14"/>
  <c r="H579" i="14"/>
  <c r="I579" i="14"/>
  <c r="J579" i="14"/>
  <c r="K579" i="14"/>
  <c r="L579" i="14"/>
  <c r="M579" i="14"/>
  <c r="N579" i="14"/>
  <c r="O579" i="14"/>
  <c r="P579" i="14"/>
  <c r="Q579" i="14"/>
  <c r="A580" i="14"/>
  <c r="B580" i="14"/>
  <c r="C580" i="14"/>
  <c r="D580" i="14"/>
  <c r="E580" i="14"/>
  <c r="F580" i="14"/>
  <c r="G580" i="14"/>
  <c r="H580" i="14"/>
  <c r="I580" i="14"/>
  <c r="J580" i="14"/>
  <c r="K580" i="14"/>
  <c r="L580" i="14"/>
  <c r="M580" i="14"/>
  <c r="N580" i="14"/>
  <c r="O580" i="14"/>
  <c r="P580" i="14"/>
  <c r="Q580" i="14"/>
  <c r="A581" i="14"/>
  <c r="B581" i="14"/>
  <c r="C581" i="14"/>
  <c r="D581" i="14"/>
  <c r="E581" i="14"/>
  <c r="F581" i="14"/>
  <c r="G581" i="14"/>
  <c r="H581" i="14"/>
  <c r="I581" i="14"/>
  <c r="J581" i="14"/>
  <c r="K581" i="14"/>
  <c r="L581" i="14"/>
  <c r="M581" i="14"/>
  <c r="N581" i="14"/>
  <c r="O581" i="14"/>
  <c r="P581" i="14"/>
  <c r="Q581" i="14"/>
  <c r="A582" i="14"/>
  <c r="B582" i="14"/>
  <c r="C582" i="14"/>
  <c r="D582" i="14"/>
  <c r="E582" i="14"/>
  <c r="F582" i="14"/>
  <c r="G582" i="14"/>
  <c r="H582" i="14"/>
  <c r="I582" i="14"/>
  <c r="J582" i="14"/>
  <c r="K582" i="14"/>
  <c r="L582" i="14"/>
  <c r="M582" i="14"/>
  <c r="N582" i="14"/>
  <c r="O582" i="14"/>
  <c r="P582" i="14"/>
  <c r="Q582" i="14"/>
  <c r="A583" i="14"/>
  <c r="B583" i="14"/>
  <c r="C583" i="14"/>
  <c r="D583" i="14"/>
  <c r="E583" i="14"/>
  <c r="F583" i="14"/>
  <c r="G583" i="14"/>
  <c r="H583" i="14"/>
  <c r="I583" i="14"/>
  <c r="J583" i="14"/>
  <c r="K583" i="14"/>
  <c r="L583" i="14"/>
  <c r="M583" i="14"/>
  <c r="N583" i="14"/>
  <c r="O583" i="14"/>
  <c r="P583" i="14"/>
  <c r="Q583" i="14"/>
  <c r="A584" i="14"/>
  <c r="B584" i="14"/>
  <c r="C584" i="14"/>
  <c r="D584" i="14"/>
  <c r="E584" i="14"/>
  <c r="F584" i="14"/>
  <c r="G584" i="14"/>
  <c r="H584" i="14"/>
  <c r="I584" i="14"/>
  <c r="J584" i="14"/>
  <c r="K584" i="14"/>
  <c r="L584" i="14"/>
  <c r="M584" i="14"/>
  <c r="N584" i="14"/>
  <c r="O584" i="14"/>
  <c r="P584" i="14"/>
  <c r="Q584" i="14"/>
  <c r="A585" i="14"/>
  <c r="B585" i="14"/>
  <c r="C585" i="14"/>
  <c r="D585" i="14"/>
  <c r="E585" i="14"/>
  <c r="F585" i="14"/>
  <c r="G585" i="14"/>
  <c r="H585" i="14"/>
  <c r="I585" i="14"/>
  <c r="J585" i="14"/>
  <c r="K585" i="14"/>
  <c r="L585" i="14"/>
  <c r="M585" i="14"/>
  <c r="N585" i="14"/>
  <c r="O585" i="14"/>
  <c r="P585" i="14"/>
  <c r="Q585" i="14"/>
  <c r="A586" i="14"/>
  <c r="B586" i="14"/>
  <c r="C586" i="14"/>
  <c r="D586" i="14"/>
  <c r="E586" i="14"/>
  <c r="F586" i="14"/>
  <c r="G586" i="14"/>
  <c r="H586" i="14"/>
  <c r="I586" i="14"/>
  <c r="J586" i="14"/>
  <c r="K586" i="14"/>
  <c r="L586" i="14"/>
  <c r="M586" i="14"/>
  <c r="N586" i="14"/>
  <c r="O586" i="14"/>
  <c r="P586" i="14"/>
  <c r="Q586" i="14"/>
  <c r="A587" i="14"/>
  <c r="B587" i="14"/>
  <c r="C587" i="14"/>
  <c r="D587" i="14"/>
  <c r="E587" i="14"/>
  <c r="F587" i="14"/>
  <c r="G587" i="14"/>
  <c r="H587" i="14"/>
  <c r="I587" i="14"/>
  <c r="J587" i="14"/>
  <c r="K587" i="14"/>
  <c r="L587" i="14"/>
  <c r="M587" i="14"/>
  <c r="N587" i="14"/>
  <c r="O587" i="14"/>
  <c r="P587" i="14"/>
  <c r="Q587" i="14"/>
  <c r="A588" i="14"/>
  <c r="B588" i="14"/>
  <c r="C588" i="14"/>
  <c r="D588" i="14"/>
  <c r="E588" i="14"/>
  <c r="F588" i="14"/>
  <c r="G588" i="14"/>
  <c r="H588" i="14"/>
  <c r="I588" i="14"/>
  <c r="J588" i="14"/>
  <c r="K588" i="14"/>
  <c r="L588" i="14"/>
  <c r="M588" i="14"/>
  <c r="N588" i="14"/>
  <c r="O588" i="14"/>
  <c r="P588" i="14"/>
  <c r="Q588" i="14"/>
  <c r="A589" i="14"/>
  <c r="B589" i="14"/>
  <c r="C589" i="14"/>
  <c r="D589" i="14"/>
  <c r="E589" i="14"/>
  <c r="F589" i="14"/>
  <c r="G589" i="14"/>
  <c r="H589" i="14"/>
  <c r="I589" i="14"/>
  <c r="J589" i="14"/>
  <c r="K589" i="14"/>
  <c r="L589" i="14"/>
  <c r="M589" i="14"/>
  <c r="N589" i="14"/>
  <c r="O589" i="14"/>
  <c r="P589" i="14"/>
  <c r="Q589" i="14"/>
  <c r="A590" i="14"/>
  <c r="B590" i="14"/>
  <c r="C590" i="14"/>
  <c r="D590" i="14"/>
  <c r="E590" i="14"/>
  <c r="F590" i="14"/>
  <c r="G590" i="14"/>
  <c r="H590" i="14"/>
  <c r="I590" i="14"/>
  <c r="J590" i="14"/>
  <c r="K590" i="14"/>
  <c r="L590" i="14"/>
  <c r="M590" i="14"/>
  <c r="N590" i="14"/>
  <c r="O590" i="14"/>
  <c r="P590" i="14"/>
  <c r="Q590" i="14"/>
  <c r="A591" i="14"/>
  <c r="B591" i="14"/>
  <c r="C591" i="14"/>
  <c r="D591" i="14"/>
  <c r="E591" i="14"/>
  <c r="F591" i="14"/>
  <c r="G591" i="14"/>
  <c r="H591" i="14"/>
  <c r="I591" i="14"/>
  <c r="J591" i="14"/>
  <c r="K591" i="14"/>
  <c r="L591" i="14"/>
  <c r="M591" i="14"/>
  <c r="N591" i="14"/>
  <c r="O591" i="14"/>
  <c r="P591" i="14"/>
  <c r="Q591" i="14"/>
  <c r="A592" i="14"/>
  <c r="B592" i="14"/>
  <c r="C592" i="14"/>
  <c r="D592" i="14"/>
  <c r="E592" i="14"/>
  <c r="F592" i="14"/>
  <c r="G592" i="14"/>
  <c r="H592" i="14"/>
  <c r="I592" i="14"/>
  <c r="J592" i="14"/>
  <c r="K592" i="14"/>
  <c r="L592" i="14"/>
  <c r="M592" i="14"/>
  <c r="N592" i="14"/>
  <c r="O592" i="14"/>
  <c r="P592" i="14"/>
  <c r="Q592" i="14"/>
  <c r="A593" i="14"/>
  <c r="B593" i="14"/>
  <c r="C593" i="14"/>
  <c r="D593" i="14"/>
  <c r="E593" i="14"/>
  <c r="F593" i="14"/>
  <c r="G593" i="14"/>
  <c r="H593" i="14"/>
  <c r="I593" i="14"/>
  <c r="J593" i="14"/>
  <c r="K593" i="14"/>
  <c r="L593" i="14"/>
  <c r="M593" i="14"/>
  <c r="N593" i="14"/>
  <c r="O593" i="14"/>
  <c r="P593" i="14"/>
  <c r="Q593" i="14"/>
  <c r="A594" i="14"/>
  <c r="B594" i="14"/>
  <c r="C594" i="14"/>
  <c r="D594" i="14"/>
  <c r="E594" i="14"/>
  <c r="F594" i="14"/>
  <c r="G594" i="14"/>
  <c r="H594" i="14"/>
  <c r="I594" i="14"/>
  <c r="J594" i="14"/>
  <c r="K594" i="14"/>
  <c r="L594" i="14"/>
  <c r="M594" i="14"/>
  <c r="N594" i="14"/>
  <c r="O594" i="14"/>
  <c r="P594" i="14"/>
  <c r="Q594" i="14"/>
  <c r="A595" i="14"/>
  <c r="B595" i="14"/>
  <c r="C595" i="14"/>
  <c r="D595" i="14"/>
  <c r="E595" i="14"/>
  <c r="F595" i="14"/>
  <c r="G595" i="14"/>
  <c r="H595" i="14"/>
  <c r="I595" i="14"/>
  <c r="J595" i="14"/>
  <c r="K595" i="14"/>
  <c r="L595" i="14"/>
  <c r="M595" i="14"/>
  <c r="N595" i="14"/>
  <c r="O595" i="14"/>
  <c r="P595" i="14"/>
  <c r="Q595" i="14"/>
  <c r="A596" i="14"/>
  <c r="B596" i="14"/>
  <c r="C596" i="14"/>
  <c r="D596" i="14"/>
  <c r="E596" i="14"/>
  <c r="F596" i="14"/>
  <c r="G596" i="14"/>
  <c r="H596" i="14"/>
  <c r="I596" i="14"/>
  <c r="J596" i="14"/>
  <c r="K596" i="14"/>
  <c r="L596" i="14"/>
  <c r="M596" i="14"/>
  <c r="N596" i="14"/>
  <c r="O596" i="14"/>
  <c r="P596" i="14"/>
  <c r="Q596" i="14"/>
  <c r="A597" i="14"/>
  <c r="B597" i="14"/>
  <c r="C597" i="14"/>
  <c r="D597" i="14"/>
  <c r="E597" i="14"/>
  <c r="F597" i="14"/>
  <c r="G597" i="14"/>
  <c r="H597" i="14"/>
  <c r="I597" i="14"/>
  <c r="J597" i="14"/>
  <c r="K597" i="14"/>
  <c r="L597" i="14"/>
  <c r="M597" i="14"/>
  <c r="N597" i="14"/>
  <c r="O597" i="14"/>
  <c r="P597" i="14"/>
  <c r="Q597" i="14"/>
  <c r="A598" i="14"/>
  <c r="B598" i="14"/>
  <c r="C598" i="14"/>
  <c r="D598" i="14"/>
  <c r="E598" i="14"/>
  <c r="F598" i="14"/>
  <c r="G598" i="14"/>
  <c r="H598" i="14"/>
  <c r="I598" i="14"/>
  <c r="J598" i="14"/>
  <c r="K598" i="14"/>
  <c r="L598" i="14"/>
  <c r="M598" i="14"/>
  <c r="N598" i="14"/>
  <c r="O598" i="14"/>
  <c r="P598" i="14"/>
  <c r="Q598" i="14"/>
  <c r="A599" i="14"/>
  <c r="B599" i="14"/>
  <c r="C599" i="14"/>
  <c r="D599" i="14"/>
  <c r="E599" i="14"/>
  <c r="F599" i="14"/>
  <c r="G599" i="14"/>
  <c r="H599" i="14"/>
  <c r="I599" i="14"/>
  <c r="J599" i="14"/>
  <c r="K599" i="14"/>
  <c r="L599" i="14"/>
  <c r="M599" i="14"/>
  <c r="N599" i="14"/>
  <c r="O599" i="14"/>
  <c r="P599" i="14"/>
  <c r="Q599" i="14"/>
  <c r="A600" i="14"/>
  <c r="B600" i="14"/>
  <c r="C600" i="14"/>
  <c r="D600" i="14"/>
  <c r="E600" i="14"/>
  <c r="F600" i="14"/>
  <c r="G600" i="14"/>
  <c r="H600" i="14"/>
  <c r="I600" i="14"/>
  <c r="J600" i="14"/>
  <c r="K600" i="14"/>
  <c r="L600" i="14"/>
  <c r="M600" i="14"/>
  <c r="N600" i="14"/>
  <c r="O600" i="14"/>
  <c r="P600" i="14"/>
  <c r="Q600" i="14"/>
  <c r="A601" i="14"/>
  <c r="B601" i="14"/>
  <c r="C601" i="14"/>
  <c r="D601" i="14"/>
  <c r="E601" i="14"/>
  <c r="F601" i="14"/>
  <c r="G601" i="14"/>
  <c r="H601" i="14"/>
  <c r="I601" i="14"/>
  <c r="J601" i="14"/>
  <c r="K601" i="14"/>
  <c r="L601" i="14"/>
  <c r="M601" i="14"/>
  <c r="N601" i="14"/>
  <c r="O601" i="14"/>
  <c r="P601" i="14"/>
  <c r="Q601" i="14"/>
  <c r="A602" i="14"/>
  <c r="B602" i="14"/>
  <c r="C602" i="14"/>
  <c r="D602" i="14"/>
  <c r="E602" i="14"/>
  <c r="F602" i="14"/>
  <c r="G602" i="14"/>
  <c r="H602" i="14"/>
  <c r="I602" i="14"/>
  <c r="J602" i="14"/>
  <c r="K602" i="14"/>
  <c r="L602" i="14"/>
  <c r="M602" i="14"/>
  <c r="N602" i="14"/>
  <c r="O602" i="14"/>
  <c r="P602" i="14"/>
  <c r="Q602" i="14"/>
  <c r="A603" i="14"/>
  <c r="B603" i="14"/>
  <c r="C603" i="14"/>
  <c r="D603" i="14"/>
  <c r="E603" i="14"/>
  <c r="F603" i="14"/>
  <c r="G603" i="14"/>
  <c r="H603" i="14"/>
  <c r="I603" i="14"/>
  <c r="J603" i="14"/>
  <c r="K603" i="14"/>
  <c r="L603" i="14"/>
  <c r="M603" i="14"/>
  <c r="N603" i="14"/>
  <c r="O603" i="14"/>
  <c r="P603" i="14"/>
  <c r="Q603" i="14"/>
  <c r="A604" i="14"/>
  <c r="B604" i="14"/>
  <c r="C604" i="14"/>
  <c r="D604" i="14"/>
  <c r="E604" i="14"/>
  <c r="F604" i="14"/>
  <c r="G604" i="14"/>
  <c r="H604" i="14"/>
  <c r="I604" i="14"/>
  <c r="J604" i="14"/>
  <c r="K604" i="14"/>
  <c r="L604" i="14"/>
  <c r="M604" i="14"/>
  <c r="N604" i="14"/>
  <c r="O604" i="14"/>
  <c r="P604" i="14"/>
  <c r="Q604" i="14"/>
  <c r="A605" i="14"/>
  <c r="B605" i="14"/>
  <c r="C605" i="14"/>
  <c r="D605" i="14"/>
  <c r="E605" i="14"/>
  <c r="F605" i="14"/>
  <c r="G605" i="14"/>
  <c r="H605" i="14"/>
  <c r="I605" i="14"/>
  <c r="J605" i="14"/>
  <c r="K605" i="14"/>
  <c r="L605" i="14"/>
  <c r="M605" i="14"/>
  <c r="N605" i="14"/>
  <c r="O605" i="14"/>
  <c r="P605" i="14"/>
  <c r="Q605" i="14"/>
  <c r="A606" i="14"/>
  <c r="B606" i="14"/>
  <c r="C606" i="14"/>
  <c r="D606" i="14"/>
  <c r="E606" i="14"/>
  <c r="F606" i="14"/>
  <c r="G606" i="14"/>
  <c r="H606" i="14"/>
  <c r="I606" i="14"/>
  <c r="J606" i="14"/>
  <c r="K606" i="14"/>
  <c r="L606" i="14"/>
  <c r="M606" i="14"/>
  <c r="N606" i="14"/>
  <c r="O606" i="14"/>
  <c r="P606" i="14"/>
  <c r="Q606" i="14"/>
  <c r="A607" i="14"/>
  <c r="B607" i="14"/>
  <c r="C607" i="14"/>
  <c r="D607" i="14"/>
  <c r="E607" i="14"/>
  <c r="F607" i="14"/>
  <c r="G607" i="14"/>
  <c r="H607" i="14"/>
  <c r="I607" i="14"/>
  <c r="J607" i="14"/>
  <c r="K607" i="14"/>
  <c r="L607" i="14"/>
  <c r="M607" i="14"/>
  <c r="N607" i="14"/>
  <c r="O607" i="14"/>
  <c r="P607" i="14"/>
  <c r="Q607" i="14"/>
  <c r="A608" i="14"/>
  <c r="B608" i="14"/>
  <c r="C608" i="14"/>
  <c r="D608" i="14"/>
  <c r="E608" i="14"/>
  <c r="F608" i="14"/>
  <c r="G608" i="14"/>
  <c r="H608" i="14"/>
  <c r="I608" i="14"/>
  <c r="J608" i="14"/>
  <c r="K608" i="14"/>
  <c r="L608" i="14"/>
  <c r="M608" i="14"/>
  <c r="N608" i="14"/>
  <c r="O608" i="14"/>
  <c r="P608" i="14"/>
  <c r="Q608" i="14"/>
  <c r="A609" i="14"/>
  <c r="B609" i="14"/>
  <c r="C609" i="14"/>
  <c r="D609" i="14"/>
  <c r="E609" i="14"/>
  <c r="F609" i="14"/>
  <c r="G609" i="14"/>
  <c r="H609" i="14"/>
  <c r="I609" i="14"/>
  <c r="J609" i="14"/>
  <c r="K609" i="14"/>
  <c r="L609" i="14"/>
  <c r="M609" i="14"/>
  <c r="N609" i="14"/>
  <c r="O609" i="14"/>
  <c r="P609" i="14"/>
  <c r="Q609" i="14"/>
  <c r="A610" i="14"/>
  <c r="B610" i="14"/>
  <c r="C610" i="14"/>
  <c r="D610" i="14"/>
  <c r="E610" i="14"/>
  <c r="F610" i="14"/>
  <c r="G610" i="14"/>
  <c r="H610" i="14"/>
  <c r="I610" i="14"/>
  <c r="J610" i="14"/>
  <c r="K610" i="14"/>
  <c r="L610" i="14"/>
  <c r="M610" i="14"/>
  <c r="N610" i="14"/>
  <c r="O610" i="14"/>
  <c r="P610" i="14"/>
  <c r="Q610" i="14"/>
  <c r="A611" i="14"/>
  <c r="B611" i="14"/>
  <c r="C611" i="14"/>
  <c r="D611" i="14"/>
  <c r="E611" i="14"/>
  <c r="F611" i="14"/>
  <c r="G611" i="14"/>
  <c r="H611" i="14"/>
  <c r="I611" i="14"/>
  <c r="J611" i="14"/>
  <c r="K611" i="14"/>
  <c r="L611" i="14"/>
  <c r="M611" i="14"/>
  <c r="N611" i="14"/>
  <c r="O611" i="14"/>
  <c r="P611" i="14"/>
  <c r="Q611" i="14"/>
  <c r="A612" i="14"/>
  <c r="B612" i="14"/>
  <c r="C612" i="14"/>
  <c r="D612" i="14"/>
  <c r="E612" i="14"/>
  <c r="F612" i="14"/>
  <c r="G612" i="14"/>
  <c r="H612" i="14"/>
  <c r="I612" i="14"/>
  <c r="J612" i="14"/>
  <c r="K612" i="14"/>
  <c r="L612" i="14"/>
  <c r="M612" i="14"/>
  <c r="N612" i="14"/>
  <c r="O612" i="14"/>
  <c r="P612" i="14"/>
  <c r="Q612" i="14"/>
  <c r="A613" i="14"/>
  <c r="B613" i="14"/>
  <c r="C613" i="14"/>
  <c r="D613" i="14"/>
  <c r="E613" i="14"/>
  <c r="F613" i="14"/>
  <c r="G613" i="14"/>
  <c r="H613" i="14"/>
  <c r="I613" i="14"/>
  <c r="J613" i="14"/>
  <c r="K613" i="14"/>
  <c r="L613" i="14"/>
  <c r="M613" i="14"/>
  <c r="N613" i="14"/>
  <c r="O613" i="14"/>
  <c r="P613" i="14"/>
  <c r="Q613" i="14"/>
  <c r="A614" i="14"/>
  <c r="B614" i="14"/>
  <c r="C614" i="14"/>
  <c r="D614" i="14"/>
  <c r="E614" i="14"/>
  <c r="F614" i="14"/>
  <c r="G614" i="14"/>
  <c r="H614" i="14"/>
  <c r="I614" i="14"/>
  <c r="J614" i="14"/>
  <c r="K614" i="14"/>
  <c r="L614" i="14"/>
  <c r="M614" i="14"/>
  <c r="N614" i="14"/>
  <c r="O614" i="14"/>
  <c r="P614" i="14"/>
  <c r="Q614" i="14"/>
  <c r="A615" i="14"/>
  <c r="B615" i="14"/>
  <c r="C615" i="14"/>
  <c r="D615" i="14"/>
  <c r="E615" i="14"/>
  <c r="F615" i="14"/>
  <c r="G615" i="14"/>
  <c r="H615" i="14"/>
  <c r="I615" i="14"/>
  <c r="J615" i="14"/>
  <c r="K615" i="14"/>
  <c r="L615" i="14"/>
  <c r="M615" i="14"/>
  <c r="N615" i="14"/>
  <c r="O615" i="14"/>
  <c r="P615" i="14"/>
  <c r="Q615" i="14"/>
  <c r="A616" i="14"/>
  <c r="B616" i="14"/>
  <c r="C616" i="14"/>
  <c r="D616" i="14"/>
  <c r="E616" i="14"/>
  <c r="F616" i="14"/>
  <c r="G616" i="14"/>
  <c r="H616" i="14"/>
  <c r="I616" i="14"/>
  <c r="J616" i="14"/>
  <c r="K616" i="14"/>
  <c r="L616" i="14"/>
  <c r="M616" i="14"/>
  <c r="N616" i="14"/>
  <c r="O616" i="14"/>
  <c r="P616" i="14"/>
  <c r="Q616" i="14"/>
  <c r="A617" i="14"/>
  <c r="B617" i="14"/>
  <c r="C617" i="14"/>
  <c r="D617" i="14"/>
  <c r="E617" i="14"/>
  <c r="F617" i="14"/>
  <c r="G617" i="14"/>
  <c r="H617" i="14"/>
  <c r="I617" i="14"/>
  <c r="J617" i="14"/>
  <c r="K617" i="14"/>
  <c r="L617" i="14"/>
  <c r="M617" i="14"/>
  <c r="N617" i="14"/>
  <c r="O617" i="14"/>
  <c r="P617" i="14"/>
  <c r="Q617" i="14"/>
  <c r="A618" i="14"/>
  <c r="B618" i="14"/>
  <c r="C618" i="14"/>
  <c r="D618" i="14"/>
  <c r="E618" i="14"/>
  <c r="F618" i="14"/>
  <c r="G618" i="14"/>
  <c r="H618" i="14"/>
  <c r="I618" i="14"/>
  <c r="J618" i="14"/>
  <c r="K618" i="14"/>
  <c r="L618" i="14"/>
  <c r="M618" i="14"/>
  <c r="N618" i="14"/>
  <c r="O618" i="14"/>
  <c r="P618" i="14"/>
  <c r="Q618" i="14"/>
  <c r="A619" i="14"/>
  <c r="B619" i="14"/>
  <c r="C619" i="14"/>
  <c r="D619" i="14"/>
  <c r="E619" i="14"/>
  <c r="F619" i="14"/>
  <c r="G619" i="14"/>
  <c r="H619" i="14"/>
  <c r="I619" i="14"/>
  <c r="J619" i="14"/>
  <c r="K619" i="14"/>
  <c r="L619" i="14"/>
  <c r="M619" i="14"/>
  <c r="N619" i="14"/>
  <c r="O619" i="14"/>
  <c r="P619" i="14"/>
  <c r="Q619" i="14"/>
  <c r="A620" i="14"/>
  <c r="B620" i="14"/>
  <c r="C620" i="14"/>
  <c r="D620" i="14"/>
  <c r="E620" i="14"/>
  <c r="F620" i="14"/>
  <c r="G620" i="14"/>
  <c r="H620" i="14"/>
  <c r="I620" i="14"/>
  <c r="J620" i="14"/>
  <c r="K620" i="14"/>
  <c r="L620" i="14"/>
  <c r="M620" i="14"/>
  <c r="N620" i="14"/>
  <c r="O620" i="14"/>
  <c r="P620" i="14"/>
  <c r="Q620" i="14"/>
  <c r="A621" i="14"/>
  <c r="B621" i="14"/>
  <c r="C621" i="14"/>
  <c r="D621" i="14"/>
  <c r="E621" i="14"/>
  <c r="F621" i="14"/>
  <c r="G621" i="14"/>
  <c r="H621" i="14"/>
  <c r="I621" i="14"/>
  <c r="J621" i="14"/>
  <c r="K621" i="14"/>
  <c r="L621" i="14"/>
  <c r="M621" i="14"/>
  <c r="N621" i="14"/>
  <c r="O621" i="14"/>
  <c r="P621" i="14"/>
  <c r="Q621" i="14"/>
  <c r="A622" i="14"/>
  <c r="B622" i="14"/>
  <c r="C622" i="14"/>
  <c r="D622" i="14"/>
  <c r="E622" i="14"/>
  <c r="F622" i="14"/>
  <c r="G622" i="14"/>
  <c r="H622" i="14"/>
  <c r="I622" i="14"/>
  <c r="J622" i="14"/>
  <c r="K622" i="14"/>
  <c r="L622" i="14"/>
  <c r="M622" i="14"/>
  <c r="N622" i="14"/>
  <c r="O622" i="14"/>
  <c r="P622" i="14"/>
  <c r="Q622" i="14"/>
  <c r="A623" i="14"/>
  <c r="B623" i="14"/>
  <c r="C623" i="14"/>
  <c r="D623" i="14"/>
  <c r="E623" i="14"/>
  <c r="F623" i="14"/>
  <c r="G623" i="14"/>
  <c r="H623" i="14"/>
  <c r="I623" i="14"/>
  <c r="J623" i="14"/>
  <c r="K623" i="14"/>
  <c r="L623" i="14"/>
  <c r="M623" i="14"/>
  <c r="N623" i="14"/>
  <c r="O623" i="14"/>
  <c r="P623" i="14"/>
  <c r="Q623" i="14"/>
  <c r="A624" i="14"/>
  <c r="B624" i="14"/>
  <c r="C624" i="14"/>
  <c r="D624" i="14"/>
  <c r="E624" i="14"/>
  <c r="F624" i="14"/>
  <c r="G624" i="14"/>
  <c r="H624" i="14"/>
  <c r="I624" i="14"/>
  <c r="J624" i="14"/>
  <c r="K624" i="14"/>
  <c r="L624" i="14"/>
  <c r="M624" i="14"/>
  <c r="N624" i="14"/>
  <c r="O624" i="14"/>
  <c r="P624" i="14"/>
  <c r="Q624" i="14"/>
  <c r="A625" i="14"/>
  <c r="B625" i="14"/>
  <c r="C625" i="14"/>
  <c r="D625" i="14"/>
  <c r="E625" i="14"/>
  <c r="F625" i="14"/>
  <c r="G625" i="14"/>
  <c r="H625" i="14"/>
  <c r="I625" i="14"/>
  <c r="J625" i="14"/>
  <c r="K625" i="14"/>
  <c r="L625" i="14"/>
  <c r="M625" i="14"/>
  <c r="N625" i="14"/>
  <c r="O625" i="14"/>
  <c r="P625" i="14"/>
  <c r="Q625" i="14"/>
  <c r="A626" i="14"/>
  <c r="B626" i="14"/>
  <c r="C626" i="14"/>
  <c r="D626" i="14"/>
  <c r="E626" i="14"/>
  <c r="F626" i="14"/>
  <c r="G626" i="14"/>
  <c r="H626" i="14"/>
  <c r="I626" i="14"/>
  <c r="J626" i="14"/>
  <c r="K626" i="14"/>
  <c r="L626" i="14"/>
  <c r="M626" i="14"/>
  <c r="N626" i="14"/>
  <c r="O626" i="14"/>
  <c r="P626" i="14"/>
  <c r="Q626" i="14"/>
  <c r="A627" i="14"/>
  <c r="B627" i="14"/>
  <c r="C627" i="14"/>
  <c r="D627" i="14"/>
  <c r="E627" i="14"/>
  <c r="F627" i="14"/>
  <c r="G627" i="14"/>
  <c r="H627" i="14"/>
  <c r="I627" i="14"/>
  <c r="J627" i="14"/>
  <c r="K627" i="14"/>
  <c r="L627" i="14"/>
  <c r="M627" i="14"/>
  <c r="N627" i="14"/>
  <c r="O627" i="14"/>
  <c r="P627" i="14"/>
  <c r="Q627" i="14"/>
  <c r="A628" i="14"/>
  <c r="B628" i="14"/>
  <c r="C628" i="14"/>
  <c r="D628" i="14"/>
  <c r="E628" i="14"/>
  <c r="F628" i="14"/>
  <c r="G628" i="14"/>
  <c r="H628" i="14"/>
  <c r="I628" i="14"/>
  <c r="J628" i="14"/>
  <c r="K628" i="14"/>
  <c r="L628" i="14"/>
  <c r="M628" i="14"/>
  <c r="N628" i="14"/>
  <c r="O628" i="14"/>
  <c r="P628" i="14"/>
  <c r="Q628" i="14"/>
  <c r="A629" i="14"/>
  <c r="B629" i="14"/>
  <c r="C629" i="14"/>
  <c r="D629" i="14"/>
  <c r="E629" i="14"/>
  <c r="F629" i="14"/>
  <c r="G629" i="14"/>
  <c r="H629" i="14"/>
  <c r="I629" i="14"/>
  <c r="J629" i="14"/>
  <c r="K629" i="14"/>
  <c r="L629" i="14"/>
  <c r="M629" i="14"/>
  <c r="N629" i="14"/>
  <c r="O629" i="14"/>
  <c r="P629" i="14"/>
  <c r="Q629" i="14"/>
  <c r="A630" i="14"/>
  <c r="B630" i="14"/>
  <c r="C630" i="14"/>
  <c r="D630" i="14"/>
  <c r="E630" i="14"/>
  <c r="F630" i="14"/>
  <c r="G630" i="14"/>
  <c r="H630" i="14"/>
  <c r="I630" i="14"/>
  <c r="J630" i="14"/>
  <c r="K630" i="14"/>
  <c r="L630" i="14"/>
  <c r="M630" i="14"/>
  <c r="N630" i="14"/>
  <c r="O630" i="14"/>
  <c r="P630" i="14"/>
  <c r="Q630" i="14"/>
  <c r="A631" i="14"/>
  <c r="B631" i="14"/>
  <c r="C631" i="14"/>
  <c r="D631" i="14"/>
  <c r="E631" i="14"/>
  <c r="F631" i="14"/>
  <c r="G631" i="14"/>
  <c r="H631" i="14"/>
  <c r="I631" i="14"/>
  <c r="J631" i="14"/>
  <c r="K631" i="14"/>
  <c r="L631" i="14"/>
  <c r="M631" i="14"/>
  <c r="N631" i="14"/>
  <c r="O631" i="14"/>
  <c r="P631" i="14"/>
  <c r="Q631" i="14"/>
  <c r="A632" i="14"/>
  <c r="B632" i="14"/>
  <c r="C632" i="14"/>
  <c r="D632" i="14"/>
  <c r="E632" i="14"/>
  <c r="F632" i="14"/>
  <c r="G632" i="14"/>
  <c r="H632" i="14"/>
  <c r="I632" i="14"/>
  <c r="J632" i="14"/>
  <c r="K632" i="14"/>
  <c r="L632" i="14"/>
  <c r="M632" i="14"/>
  <c r="N632" i="14"/>
  <c r="O632" i="14"/>
  <c r="P632" i="14"/>
  <c r="Q632" i="14"/>
  <c r="A633" i="14"/>
  <c r="B633" i="14"/>
  <c r="C633" i="14"/>
  <c r="D633" i="14"/>
  <c r="E633" i="14"/>
  <c r="F633" i="14"/>
  <c r="G633" i="14"/>
  <c r="H633" i="14"/>
  <c r="I633" i="14"/>
  <c r="J633" i="14"/>
  <c r="K633" i="14"/>
  <c r="L633" i="14"/>
  <c r="M633" i="14"/>
  <c r="N633" i="14"/>
  <c r="O633" i="14"/>
  <c r="P633" i="14"/>
  <c r="Q633" i="14"/>
  <c r="A634" i="14"/>
  <c r="B634" i="14"/>
  <c r="C634" i="14"/>
  <c r="D634" i="14"/>
  <c r="E634" i="14"/>
  <c r="F634" i="14"/>
  <c r="G634" i="14"/>
  <c r="H634" i="14"/>
  <c r="I634" i="14"/>
  <c r="J634" i="14"/>
  <c r="K634" i="14"/>
  <c r="L634" i="14"/>
  <c r="M634" i="14"/>
  <c r="N634" i="14"/>
  <c r="O634" i="14"/>
  <c r="P634" i="14"/>
  <c r="Q634" i="14"/>
  <c r="A635" i="14"/>
  <c r="B635" i="14"/>
  <c r="C635" i="14"/>
  <c r="D635" i="14"/>
  <c r="E635" i="14"/>
  <c r="F635" i="14"/>
  <c r="G635" i="14"/>
  <c r="H635" i="14"/>
  <c r="I635" i="14"/>
  <c r="J635" i="14"/>
  <c r="K635" i="14"/>
  <c r="L635" i="14"/>
  <c r="M635" i="14"/>
  <c r="N635" i="14"/>
  <c r="O635" i="14"/>
  <c r="P635" i="14"/>
  <c r="Q635" i="14"/>
  <c r="A636" i="14"/>
  <c r="B636" i="14"/>
  <c r="C636" i="14"/>
  <c r="D636" i="14"/>
  <c r="E636" i="14"/>
  <c r="F636" i="14"/>
  <c r="G636" i="14"/>
  <c r="H636" i="14"/>
  <c r="I636" i="14"/>
  <c r="J636" i="14"/>
  <c r="K636" i="14"/>
  <c r="L636" i="14"/>
  <c r="M636" i="14"/>
  <c r="N636" i="14"/>
  <c r="O636" i="14"/>
  <c r="P636" i="14"/>
  <c r="Q636" i="14"/>
  <c r="A637" i="14"/>
  <c r="B637" i="14"/>
  <c r="C637" i="14"/>
  <c r="D637" i="14"/>
  <c r="E637" i="14"/>
  <c r="F637" i="14"/>
  <c r="G637" i="14"/>
  <c r="H637" i="14"/>
  <c r="I637" i="14"/>
  <c r="J637" i="14"/>
  <c r="K637" i="14"/>
  <c r="L637" i="14"/>
  <c r="M637" i="14"/>
  <c r="N637" i="14"/>
  <c r="O637" i="14"/>
  <c r="P637" i="14"/>
  <c r="Q637" i="14"/>
  <c r="A638" i="14"/>
  <c r="B638" i="14"/>
  <c r="C638" i="14"/>
  <c r="D638" i="14"/>
  <c r="E638" i="14"/>
  <c r="F638" i="14"/>
  <c r="G638" i="14"/>
  <c r="H638" i="14"/>
  <c r="I638" i="14"/>
  <c r="J638" i="14"/>
  <c r="K638" i="14"/>
  <c r="L638" i="14"/>
  <c r="M638" i="14"/>
  <c r="N638" i="14"/>
  <c r="O638" i="14"/>
  <c r="P638" i="14"/>
  <c r="Q638" i="14"/>
  <c r="A639" i="14"/>
  <c r="B639" i="14"/>
  <c r="C639" i="14"/>
  <c r="D639" i="14"/>
  <c r="E639" i="14"/>
  <c r="F639" i="14"/>
  <c r="G639" i="14"/>
  <c r="H639" i="14"/>
  <c r="I639" i="14"/>
  <c r="J639" i="14"/>
  <c r="K639" i="14"/>
  <c r="L639" i="14"/>
  <c r="M639" i="14"/>
  <c r="N639" i="14"/>
  <c r="O639" i="14"/>
  <c r="P639" i="14"/>
  <c r="Q639" i="14"/>
  <c r="A640" i="14"/>
  <c r="B640" i="14"/>
  <c r="C640" i="14"/>
  <c r="D640" i="14"/>
  <c r="E640" i="14"/>
  <c r="F640" i="14"/>
  <c r="G640" i="14"/>
  <c r="H640" i="14"/>
  <c r="I640" i="14"/>
  <c r="J640" i="14"/>
  <c r="K640" i="14"/>
  <c r="L640" i="14"/>
  <c r="M640" i="14"/>
  <c r="N640" i="14"/>
  <c r="O640" i="14"/>
  <c r="P640" i="14"/>
  <c r="Q640" i="14"/>
  <c r="A641" i="14"/>
  <c r="B641" i="14"/>
  <c r="C641" i="14"/>
  <c r="D641" i="14"/>
  <c r="E641" i="14"/>
  <c r="F641" i="14"/>
  <c r="G641" i="14"/>
  <c r="H641" i="14"/>
  <c r="I641" i="14"/>
  <c r="J641" i="14"/>
  <c r="K641" i="14"/>
  <c r="L641" i="14"/>
  <c r="M641" i="14"/>
  <c r="N641" i="14"/>
  <c r="O641" i="14"/>
  <c r="P641" i="14"/>
  <c r="Q641" i="14"/>
  <c r="A642" i="14"/>
  <c r="B642" i="14"/>
  <c r="C642" i="14"/>
  <c r="D642" i="14"/>
  <c r="E642" i="14"/>
  <c r="F642" i="14"/>
  <c r="G642" i="14"/>
  <c r="H642" i="14"/>
  <c r="I642" i="14"/>
  <c r="J642" i="14"/>
  <c r="K642" i="14"/>
  <c r="L642" i="14"/>
  <c r="M642" i="14"/>
  <c r="N642" i="14"/>
  <c r="O642" i="14"/>
  <c r="P642" i="14"/>
  <c r="Q642" i="14"/>
  <c r="A643" i="14"/>
  <c r="B643" i="14"/>
  <c r="C643" i="14"/>
  <c r="D643" i="14"/>
  <c r="E643" i="14"/>
  <c r="F643" i="14"/>
  <c r="G643" i="14"/>
  <c r="H643" i="14"/>
  <c r="I643" i="14"/>
  <c r="J643" i="14"/>
  <c r="K643" i="14"/>
  <c r="L643" i="14"/>
  <c r="M643" i="14"/>
  <c r="N643" i="14"/>
  <c r="O643" i="14"/>
  <c r="P643" i="14"/>
  <c r="Q643" i="14"/>
  <c r="A644" i="14"/>
  <c r="B644" i="14"/>
  <c r="C644" i="14"/>
  <c r="D644" i="14"/>
  <c r="E644" i="14"/>
  <c r="F644" i="14"/>
  <c r="G644" i="14"/>
  <c r="H644" i="14"/>
  <c r="I644" i="14"/>
  <c r="J644" i="14"/>
  <c r="K644" i="14"/>
  <c r="L644" i="14"/>
  <c r="M644" i="14"/>
  <c r="N644" i="14"/>
  <c r="O644" i="14"/>
  <c r="P644" i="14"/>
  <c r="Q644" i="14"/>
  <c r="A645" i="14"/>
  <c r="B645" i="14"/>
  <c r="C645" i="14"/>
  <c r="D645" i="14"/>
  <c r="E645" i="14"/>
  <c r="F645" i="14"/>
  <c r="G645" i="14"/>
  <c r="H645" i="14"/>
  <c r="I645" i="14"/>
  <c r="J645" i="14"/>
  <c r="K645" i="14"/>
  <c r="L645" i="14"/>
  <c r="M645" i="14"/>
  <c r="N645" i="14"/>
  <c r="O645" i="14"/>
  <c r="P645" i="14"/>
  <c r="Q645" i="14"/>
  <c r="A646" i="14"/>
  <c r="B646" i="14"/>
  <c r="C646" i="14"/>
  <c r="D646" i="14"/>
  <c r="E646" i="14"/>
  <c r="F646" i="14"/>
  <c r="G646" i="14"/>
  <c r="H646" i="14"/>
  <c r="I646" i="14"/>
  <c r="J646" i="14"/>
  <c r="K646" i="14"/>
  <c r="L646" i="14"/>
  <c r="M646" i="14"/>
  <c r="N646" i="14"/>
  <c r="O646" i="14"/>
  <c r="P646" i="14"/>
  <c r="Q646" i="14"/>
  <c r="A647" i="14"/>
  <c r="B647" i="14"/>
  <c r="C647" i="14"/>
  <c r="D647" i="14"/>
  <c r="E647" i="14"/>
  <c r="F647" i="14"/>
  <c r="G647" i="14"/>
  <c r="H647" i="14"/>
  <c r="I647" i="14"/>
  <c r="J647" i="14"/>
  <c r="K647" i="14"/>
  <c r="L647" i="14"/>
  <c r="M647" i="14"/>
  <c r="N647" i="14"/>
  <c r="O647" i="14"/>
  <c r="P647" i="14"/>
  <c r="Q647" i="14"/>
  <c r="A648" i="14"/>
  <c r="B648" i="14"/>
  <c r="C648" i="14"/>
  <c r="D648" i="14"/>
  <c r="E648" i="14"/>
  <c r="F648" i="14"/>
  <c r="G648" i="14"/>
  <c r="H648" i="14"/>
  <c r="I648" i="14"/>
  <c r="J648" i="14"/>
  <c r="K648" i="14"/>
  <c r="L648" i="14"/>
  <c r="M648" i="14"/>
  <c r="N648" i="14"/>
  <c r="O648" i="14"/>
  <c r="P648" i="14"/>
  <c r="Q648" i="14"/>
  <c r="A649" i="14"/>
  <c r="B649" i="14"/>
  <c r="C649" i="14"/>
  <c r="D649" i="14"/>
  <c r="E649" i="14"/>
  <c r="F649" i="14"/>
  <c r="G649" i="14"/>
  <c r="H649" i="14"/>
  <c r="I649" i="14"/>
  <c r="J649" i="14"/>
  <c r="K649" i="14"/>
  <c r="L649" i="14"/>
  <c r="M649" i="14"/>
  <c r="N649" i="14"/>
  <c r="O649" i="14"/>
  <c r="P649" i="14"/>
  <c r="Q649" i="14"/>
  <c r="A650" i="14"/>
  <c r="B650" i="14"/>
  <c r="C650" i="14"/>
  <c r="D650" i="14"/>
  <c r="E650" i="14"/>
  <c r="F650" i="14"/>
  <c r="G650" i="14"/>
  <c r="H650" i="14"/>
  <c r="I650" i="14"/>
  <c r="J650" i="14"/>
  <c r="K650" i="14"/>
  <c r="L650" i="14"/>
  <c r="M650" i="14"/>
  <c r="N650" i="14"/>
  <c r="O650" i="14"/>
  <c r="P650" i="14"/>
  <c r="Q650" i="14"/>
  <c r="A651" i="14"/>
  <c r="B651" i="14"/>
  <c r="C651" i="14"/>
  <c r="D651" i="14"/>
  <c r="E651" i="14"/>
  <c r="F651" i="14"/>
  <c r="G651" i="14"/>
  <c r="H651" i="14"/>
  <c r="I651" i="14"/>
  <c r="J651" i="14"/>
  <c r="K651" i="14"/>
  <c r="L651" i="14"/>
  <c r="M651" i="14"/>
  <c r="N651" i="14"/>
  <c r="O651" i="14"/>
  <c r="P651" i="14"/>
  <c r="Q651" i="14"/>
  <c r="A652" i="14"/>
  <c r="B652" i="14"/>
  <c r="C652" i="14"/>
  <c r="D652" i="14"/>
  <c r="E652" i="14"/>
  <c r="F652" i="14"/>
  <c r="G652" i="14"/>
  <c r="H652" i="14"/>
  <c r="I652" i="14"/>
  <c r="J652" i="14"/>
  <c r="K652" i="14"/>
  <c r="L652" i="14"/>
  <c r="M652" i="14"/>
  <c r="N652" i="14"/>
  <c r="O652" i="14"/>
  <c r="P652" i="14"/>
  <c r="Q652" i="14"/>
  <c r="A653" i="14"/>
  <c r="B653" i="14"/>
  <c r="C653" i="14"/>
  <c r="D653" i="14"/>
  <c r="E653" i="14"/>
  <c r="F653" i="14"/>
  <c r="G653" i="14"/>
  <c r="H653" i="14"/>
  <c r="I653" i="14"/>
  <c r="J653" i="14"/>
  <c r="K653" i="14"/>
  <c r="L653" i="14"/>
  <c r="M653" i="14"/>
  <c r="N653" i="14"/>
  <c r="O653" i="14"/>
  <c r="P653" i="14"/>
  <c r="Q653" i="14"/>
  <c r="A654" i="14"/>
  <c r="B654" i="14"/>
  <c r="C654" i="14"/>
  <c r="D654" i="14"/>
  <c r="E654" i="14"/>
  <c r="F654" i="14"/>
  <c r="G654" i="14"/>
  <c r="H654" i="14"/>
  <c r="I654" i="14"/>
  <c r="J654" i="14"/>
  <c r="K654" i="14"/>
  <c r="L654" i="14"/>
  <c r="M654" i="14"/>
  <c r="N654" i="14"/>
  <c r="O654" i="14"/>
  <c r="P654" i="14"/>
  <c r="Q654" i="14"/>
  <c r="A655" i="14"/>
  <c r="B655" i="14"/>
  <c r="C655" i="14"/>
  <c r="D655" i="14"/>
  <c r="E655" i="14"/>
  <c r="F655" i="14"/>
  <c r="G655" i="14"/>
  <c r="H655" i="14"/>
  <c r="I655" i="14"/>
  <c r="J655" i="14"/>
  <c r="K655" i="14"/>
  <c r="L655" i="14"/>
  <c r="M655" i="14"/>
  <c r="N655" i="14"/>
  <c r="O655" i="14"/>
  <c r="P655" i="14"/>
  <c r="Q655" i="14"/>
  <c r="A656" i="14"/>
  <c r="B656" i="14"/>
  <c r="C656" i="14"/>
  <c r="D656" i="14"/>
  <c r="E656" i="14"/>
  <c r="F656" i="14"/>
  <c r="G656" i="14"/>
  <c r="H656" i="14"/>
  <c r="I656" i="14"/>
  <c r="J656" i="14"/>
  <c r="K656" i="14"/>
  <c r="L656" i="14"/>
  <c r="M656" i="14"/>
  <c r="N656" i="14"/>
  <c r="O656" i="14"/>
  <c r="P656" i="14"/>
  <c r="Q656" i="14"/>
  <c r="A657" i="14"/>
  <c r="B657" i="14"/>
  <c r="C657" i="14"/>
  <c r="D657" i="14"/>
  <c r="E657" i="14"/>
  <c r="F657" i="14"/>
  <c r="G657" i="14"/>
  <c r="H657" i="14"/>
  <c r="I657" i="14"/>
  <c r="J657" i="14"/>
  <c r="K657" i="14"/>
  <c r="L657" i="14"/>
  <c r="M657" i="14"/>
  <c r="N657" i="14"/>
  <c r="O657" i="14"/>
  <c r="P657" i="14"/>
  <c r="Q657" i="14"/>
  <c r="A658" i="14"/>
  <c r="B658" i="14"/>
  <c r="C658" i="14"/>
  <c r="D658" i="14"/>
  <c r="E658" i="14"/>
  <c r="F658" i="14"/>
  <c r="G658" i="14"/>
  <c r="H658" i="14"/>
  <c r="I658" i="14"/>
  <c r="J658" i="14"/>
  <c r="K658" i="14"/>
  <c r="L658" i="14"/>
  <c r="M658" i="14"/>
  <c r="N658" i="14"/>
  <c r="O658" i="14"/>
  <c r="P658" i="14"/>
  <c r="Q658" i="14"/>
  <c r="A659" i="14"/>
  <c r="B659" i="14"/>
  <c r="C659" i="14"/>
  <c r="D659" i="14"/>
  <c r="E659" i="14"/>
  <c r="F659" i="14"/>
  <c r="G659" i="14"/>
  <c r="H659" i="14"/>
  <c r="I659" i="14"/>
  <c r="J659" i="14"/>
  <c r="K659" i="14"/>
  <c r="L659" i="14"/>
  <c r="M659" i="14"/>
  <c r="N659" i="14"/>
  <c r="O659" i="14"/>
  <c r="P659" i="14"/>
  <c r="Q659" i="14"/>
  <c r="A660" i="14"/>
  <c r="B660" i="14"/>
  <c r="C660" i="14"/>
  <c r="D660" i="14"/>
  <c r="E660" i="14"/>
  <c r="F660" i="14"/>
  <c r="G660" i="14"/>
  <c r="H660" i="14"/>
  <c r="I660" i="14"/>
  <c r="J660" i="14"/>
  <c r="K660" i="14"/>
  <c r="L660" i="14"/>
  <c r="M660" i="14"/>
  <c r="N660" i="14"/>
  <c r="O660" i="14"/>
  <c r="P660" i="14"/>
  <c r="Q660" i="14"/>
  <c r="A661" i="14"/>
  <c r="B661" i="14"/>
  <c r="C661" i="14"/>
  <c r="D661" i="14"/>
  <c r="E661" i="14"/>
  <c r="F661" i="14"/>
  <c r="G661" i="14"/>
  <c r="H661" i="14"/>
  <c r="I661" i="14"/>
  <c r="J661" i="14"/>
  <c r="K661" i="14"/>
  <c r="L661" i="14"/>
  <c r="M661" i="14"/>
  <c r="N661" i="14"/>
  <c r="O661" i="14"/>
  <c r="P661" i="14"/>
  <c r="Q661" i="14"/>
  <c r="A662" i="14"/>
  <c r="B662" i="14"/>
  <c r="C662" i="14"/>
  <c r="D662" i="14"/>
  <c r="E662" i="14"/>
  <c r="F662" i="14"/>
  <c r="G662" i="14"/>
  <c r="H662" i="14"/>
  <c r="I662" i="14"/>
  <c r="J662" i="14"/>
  <c r="K662" i="14"/>
  <c r="L662" i="14"/>
  <c r="M662" i="14"/>
  <c r="N662" i="14"/>
  <c r="O662" i="14"/>
  <c r="P662" i="14"/>
  <c r="Q662" i="14"/>
  <c r="A663" i="14"/>
  <c r="B663" i="14"/>
  <c r="C663" i="14"/>
  <c r="D663" i="14"/>
  <c r="E663" i="14"/>
  <c r="F663" i="14"/>
  <c r="G663" i="14"/>
  <c r="H663" i="14"/>
  <c r="I663" i="14"/>
  <c r="J663" i="14"/>
  <c r="K663" i="14"/>
  <c r="L663" i="14"/>
  <c r="M663" i="14"/>
  <c r="N663" i="14"/>
  <c r="O663" i="14"/>
  <c r="P663" i="14"/>
  <c r="Q663" i="14"/>
  <c r="A664" i="14"/>
  <c r="B664" i="14"/>
  <c r="C664" i="14"/>
  <c r="D664" i="14"/>
  <c r="E664" i="14"/>
  <c r="F664" i="14"/>
  <c r="G664" i="14"/>
  <c r="H664" i="14"/>
  <c r="I664" i="14"/>
  <c r="J664" i="14"/>
  <c r="K664" i="14"/>
  <c r="L664" i="14"/>
  <c r="M664" i="14"/>
  <c r="N664" i="14"/>
  <c r="O664" i="14"/>
  <c r="P664" i="14"/>
  <c r="Q664" i="14"/>
  <c r="A665" i="14"/>
  <c r="B665" i="14"/>
  <c r="C665" i="14"/>
  <c r="D665" i="14"/>
  <c r="E665" i="14"/>
  <c r="F665" i="14"/>
  <c r="G665" i="14"/>
  <c r="H665" i="14"/>
  <c r="I665" i="14"/>
  <c r="J665" i="14"/>
  <c r="K665" i="14"/>
  <c r="L665" i="14"/>
  <c r="M665" i="14"/>
  <c r="N665" i="14"/>
  <c r="O665" i="14"/>
  <c r="P665" i="14"/>
  <c r="Q665" i="14"/>
  <c r="A666" i="14"/>
  <c r="B666" i="14"/>
  <c r="C666" i="14"/>
  <c r="D666" i="14"/>
  <c r="E666" i="14"/>
  <c r="F666" i="14"/>
  <c r="G666" i="14"/>
  <c r="H666" i="14"/>
  <c r="I666" i="14"/>
  <c r="J666" i="14"/>
  <c r="K666" i="14"/>
  <c r="L666" i="14"/>
  <c r="M666" i="14"/>
  <c r="N666" i="14"/>
  <c r="O666" i="14"/>
  <c r="P666" i="14"/>
  <c r="Q666" i="14"/>
  <c r="A667" i="14"/>
  <c r="B667" i="14"/>
  <c r="C667" i="14"/>
  <c r="D667" i="14"/>
  <c r="E667" i="14"/>
  <c r="F667" i="14"/>
  <c r="G667" i="14"/>
  <c r="H667" i="14"/>
  <c r="I667" i="14"/>
  <c r="J667" i="14"/>
  <c r="K667" i="14"/>
  <c r="L667" i="14"/>
  <c r="M667" i="14"/>
  <c r="N667" i="14"/>
  <c r="O667" i="14"/>
  <c r="P667" i="14"/>
  <c r="Q667" i="14"/>
  <c r="A668" i="14"/>
  <c r="B668" i="14"/>
  <c r="C668" i="14"/>
  <c r="D668" i="14"/>
  <c r="E668" i="14"/>
  <c r="F668" i="14"/>
  <c r="G668" i="14"/>
  <c r="H668" i="14"/>
  <c r="I668" i="14"/>
  <c r="J668" i="14"/>
  <c r="K668" i="14"/>
  <c r="L668" i="14"/>
  <c r="M668" i="14"/>
  <c r="N668" i="14"/>
  <c r="O668" i="14"/>
  <c r="P668" i="14"/>
  <c r="Q668" i="14"/>
  <c r="A669" i="14"/>
  <c r="B669" i="14"/>
  <c r="C669" i="14"/>
  <c r="D669" i="14"/>
  <c r="E669" i="14"/>
  <c r="F669" i="14"/>
  <c r="G669" i="14"/>
  <c r="H669" i="14"/>
  <c r="I669" i="14"/>
  <c r="J669" i="14"/>
  <c r="K669" i="14"/>
  <c r="L669" i="14"/>
  <c r="M669" i="14"/>
  <c r="N669" i="14"/>
  <c r="O669" i="14"/>
  <c r="P669" i="14"/>
  <c r="Q669" i="14"/>
  <c r="A670" i="14"/>
  <c r="B670" i="14"/>
  <c r="C670" i="14"/>
  <c r="D670" i="14"/>
  <c r="E670" i="14"/>
  <c r="F670" i="14"/>
  <c r="G670" i="14"/>
  <c r="H670" i="14"/>
  <c r="I670" i="14"/>
  <c r="J670" i="14"/>
  <c r="K670" i="14"/>
  <c r="L670" i="14"/>
  <c r="M670" i="14"/>
  <c r="N670" i="14"/>
  <c r="O670" i="14"/>
  <c r="P670" i="14"/>
  <c r="Q670" i="14"/>
  <c r="A671" i="14"/>
  <c r="B671" i="14"/>
  <c r="C671" i="14"/>
  <c r="D671" i="14"/>
  <c r="E671" i="14"/>
  <c r="F671" i="14"/>
  <c r="G671" i="14"/>
  <c r="H671" i="14"/>
  <c r="I671" i="14"/>
  <c r="J671" i="14"/>
  <c r="K671" i="14"/>
  <c r="L671" i="14"/>
  <c r="M671" i="14"/>
  <c r="N671" i="14"/>
  <c r="O671" i="14"/>
  <c r="P671" i="14"/>
  <c r="Q671" i="14"/>
  <c r="A672" i="14"/>
  <c r="B672" i="14"/>
  <c r="C672" i="14"/>
  <c r="D672" i="14"/>
  <c r="E672" i="14"/>
  <c r="F672" i="14"/>
  <c r="G672" i="14"/>
  <c r="H672" i="14"/>
  <c r="I672" i="14"/>
  <c r="J672" i="14"/>
  <c r="K672" i="14"/>
  <c r="L672" i="14"/>
  <c r="M672" i="14"/>
  <c r="N672" i="14"/>
  <c r="O672" i="14"/>
  <c r="P672" i="14"/>
  <c r="Q672" i="14"/>
  <c r="A673" i="14"/>
  <c r="B673" i="14"/>
  <c r="C673" i="14"/>
  <c r="D673" i="14"/>
  <c r="E673" i="14"/>
  <c r="F673" i="14"/>
  <c r="G673" i="14"/>
  <c r="H673" i="14"/>
  <c r="I673" i="14"/>
  <c r="J673" i="14"/>
  <c r="K673" i="14"/>
  <c r="L673" i="14"/>
  <c r="M673" i="14"/>
  <c r="N673" i="14"/>
  <c r="O673" i="14"/>
  <c r="P673" i="14"/>
  <c r="Q673" i="14"/>
  <c r="A674" i="14"/>
  <c r="B674" i="14"/>
  <c r="C674" i="14"/>
  <c r="D674" i="14"/>
  <c r="E674" i="14"/>
  <c r="F674" i="14"/>
  <c r="G674" i="14"/>
  <c r="H674" i="14"/>
  <c r="I674" i="14"/>
  <c r="J674" i="14"/>
  <c r="K674" i="14"/>
  <c r="L674" i="14"/>
  <c r="M674" i="14"/>
  <c r="N674" i="14"/>
  <c r="O674" i="14"/>
  <c r="P674" i="14"/>
  <c r="Q674" i="14"/>
  <c r="A675" i="14"/>
  <c r="B675" i="14"/>
  <c r="C675" i="14"/>
  <c r="D675" i="14"/>
  <c r="E675" i="14"/>
  <c r="F675" i="14"/>
  <c r="G675" i="14"/>
  <c r="H675" i="14"/>
  <c r="I675" i="14"/>
  <c r="J675" i="14"/>
  <c r="K675" i="14"/>
  <c r="L675" i="14"/>
  <c r="M675" i="14"/>
  <c r="N675" i="14"/>
  <c r="O675" i="14"/>
  <c r="P675" i="14"/>
  <c r="Q675" i="14"/>
  <c r="A676" i="14"/>
  <c r="B676" i="14"/>
  <c r="C676" i="14"/>
  <c r="D676" i="14"/>
  <c r="E676" i="14"/>
  <c r="F676" i="14"/>
  <c r="G676" i="14"/>
  <c r="H676" i="14"/>
  <c r="I676" i="14"/>
  <c r="J676" i="14"/>
  <c r="K676" i="14"/>
  <c r="L676" i="14"/>
  <c r="M676" i="14"/>
  <c r="N676" i="14"/>
  <c r="O676" i="14"/>
  <c r="P676" i="14"/>
  <c r="Q676" i="14"/>
  <c r="A677" i="14"/>
  <c r="B677" i="14"/>
  <c r="C677" i="14"/>
  <c r="D677" i="14"/>
  <c r="E677" i="14"/>
  <c r="F677" i="14"/>
  <c r="G677" i="14"/>
  <c r="H677" i="14"/>
  <c r="I677" i="14"/>
  <c r="J677" i="14"/>
  <c r="K677" i="14"/>
  <c r="L677" i="14"/>
  <c r="M677" i="14"/>
  <c r="N677" i="14"/>
  <c r="O677" i="14"/>
  <c r="P677" i="14"/>
  <c r="Q677" i="14"/>
  <c r="A678" i="14"/>
  <c r="B678" i="14"/>
  <c r="C678" i="14"/>
  <c r="D678" i="14"/>
  <c r="E678" i="14"/>
  <c r="F678" i="14"/>
  <c r="G678" i="14"/>
  <c r="H678" i="14"/>
  <c r="I678" i="14"/>
  <c r="J678" i="14"/>
  <c r="K678" i="14"/>
  <c r="L678" i="14"/>
  <c r="M678" i="14"/>
  <c r="N678" i="14"/>
  <c r="O678" i="14"/>
  <c r="P678" i="14"/>
  <c r="Q678" i="14"/>
  <c r="A679" i="14"/>
  <c r="B679" i="14"/>
  <c r="C679" i="14"/>
  <c r="D679" i="14"/>
  <c r="E679" i="14"/>
  <c r="F679" i="14"/>
  <c r="G679" i="14"/>
  <c r="H679" i="14"/>
  <c r="I679" i="14"/>
  <c r="J679" i="14"/>
  <c r="K679" i="14"/>
  <c r="L679" i="14"/>
  <c r="M679" i="14"/>
  <c r="N679" i="14"/>
  <c r="O679" i="14"/>
  <c r="P679" i="14"/>
  <c r="Q679" i="14"/>
  <c r="A680" i="14"/>
  <c r="B680" i="14"/>
  <c r="C680" i="14"/>
  <c r="D680" i="14"/>
  <c r="E680" i="14"/>
  <c r="F680" i="14"/>
  <c r="G680" i="14"/>
  <c r="H680" i="14"/>
  <c r="I680" i="14"/>
  <c r="J680" i="14"/>
  <c r="K680" i="14"/>
  <c r="L680" i="14"/>
  <c r="M680" i="14"/>
  <c r="N680" i="14"/>
  <c r="O680" i="14"/>
  <c r="P680" i="14"/>
  <c r="Q680" i="14"/>
  <c r="A681" i="14"/>
  <c r="B681" i="14"/>
  <c r="C681" i="14"/>
  <c r="D681" i="14"/>
  <c r="E681" i="14"/>
  <c r="F681" i="14"/>
  <c r="G681" i="14"/>
  <c r="H681" i="14"/>
  <c r="I681" i="14"/>
  <c r="J681" i="14"/>
  <c r="K681" i="14"/>
  <c r="L681" i="14"/>
  <c r="M681" i="14"/>
  <c r="N681" i="14"/>
  <c r="O681" i="14"/>
  <c r="P681" i="14"/>
  <c r="Q681" i="14"/>
  <c r="A682" i="14"/>
  <c r="B682" i="14"/>
  <c r="C682" i="14"/>
  <c r="D682" i="14"/>
  <c r="E682" i="14"/>
  <c r="F682" i="14"/>
  <c r="G682" i="14"/>
  <c r="H682" i="14"/>
  <c r="I682" i="14"/>
  <c r="J682" i="14"/>
  <c r="K682" i="14"/>
  <c r="L682" i="14"/>
  <c r="M682" i="14"/>
  <c r="N682" i="14"/>
  <c r="O682" i="14"/>
  <c r="P682" i="14"/>
  <c r="Q682" i="14"/>
  <c r="A683" i="14"/>
  <c r="B683" i="14"/>
  <c r="C683" i="14"/>
  <c r="D683" i="14"/>
  <c r="E683" i="14"/>
  <c r="F683" i="14"/>
  <c r="G683" i="14"/>
  <c r="H683" i="14"/>
  <c r="I683" i="14"/>
  <c r="J683" i="14"/>
  <c r="K683" i="14"/>
  <c r="L683" i="14"/>
  <c r="M683" i="14"/>
  <c r="N683" i="14"/>
  <c r="O683" i="14"/>
  <c r="P683" i="14"/>
  <c r="Q683" i="14"/>
  <c r="A684" i="14"/>
  <c r="B684" i="14"/>
  <c r="C684" i="14"/>
  <c r="D684" i="14"/>
  <c r="E684" i="14"/>
  <c r="F684" i="14"/>
  <c r="G684" i="14"/>
  <c r="H684" i="14"/>
  <c r="I684" i="14"/>
  <c r="J684" i="14"/>
  <c r="K684" i="14"/>
  <c r="L684" i="14"/>
  <c r="M684" i="14"/>
  <c r="N684" i="14"/>
  <c r="O684" i="14"/>
  <c r="P684" i="14"/>
  <c r="Q684" i="14"/>
  <c r="A685" i="14"/>
  <c r="B685" i="14"/>
  <c r="C685" i="14"/>
  <c r="D685" i="14"/>
  <c r="E685" i="14"/>
  <c r="F685" i="14"/>
  <c r="G685" i="14"/>
  <c r="H685" i="14"/>
  <c r="I685" i="14"/>
  <c r="J685" i="14"/>
  <c r="K685" i="14"/>
  <c r="L685" i="14"/>
  <c r="M685" i="14"/>
  <c r="N685" i="14"/>
  <c r="O685" i="14"/>
  <c r="P685" i="14"/>
  <c r="Q685" i="14"/>
  <c r="A686" i="14"/>
  <c r="B686" i="14"/>
  <c r="C686" i="14"/>
  <c r="D686" i="14"/>
  <c r="E686" i="14"/>
  <c r="F686" i="14"/>
  <c r="G686" i="14"/>
  <c r="H686" i="14"/>
  <c r="I686" i="14"/>
  <c r="J686" i="14"/>
  <c r="K686" i="14"/>
  <c r="L686" i="14"/>
  <c r="M686" i="14"/>
  <c r="N686" i="14"/>
  <c r="O686" i="14"/>
  <c r="P686" i="14"/>
  <c r="Q686" i="14"/>
  <c r="A687" i="14"/>
  <c r="B687" i="14"/>
  <c r="C687" i="14"/>
  <c r="D687" i="14"/>
  <c r="E687" i="14"/>
  <c r="F687" i="14"/>
  <c r="G687" i="14"/>
  <c r="H687" i="14"/>
  <c r="I687" i="14"/>
  <c r="J687" i="14"/>
  <c r="K687" i="14"/>
  <c r="L687" i="14"/>
  <c r="M687" i="14"/>
  <c r="N687" i="14"/>
  <c r="O687" i="14"/>
  <c r="P687" i="14"/>
  <c r="Q687" i="14"/>
  <c r="A688" i="14"/>
  <c r="B688" i="14"/>
  <c r="C688" i="14"/>
  <c r="D688" i="14"/>
  <c r="E688" i="14"/>
  <c r="F688" i="14"/>
  <c r="G688" i="14"/>
  <c r="H688" i="14"/>
  <c r="I688" i="14"/>
  <c r="J688" i="14"/>
  <c r="K688" i="14"/>
  <c r="L688" i="14"/>
  <c r="M688" i="14"/>
  <c r="N688" i="14"/>
  <c r="O688" i="14"/>
  <c r="P688" i="14"/>
  <c r="Q688" i="14"/>
  <c r="A689" i="14"/>
  <c r="B689" i="14"/>
  <c r="C689" i="14"/>
  <c r="D689" i="14"/>
  <c r="E689" i="14"/>
  <c r="F689" i="14"/>
  <c r="G689" i="14"/>
  <c r="H689" i="14"/>
  <c r="I689" i="14"/>
  <c r="J689" i="14"/>
  <c r="K689" i="14"/>
  <c r="L689" i="14"/>
  <c r="M689" i="14"/>
  <c r="N689" i="14"/>
  <c r="O689" i="14"/>
  <c r="P689" i="14"/>
  <c r="Q689" i="14"/>
  <c r="A690" i="14"/>
  <c r="B690" i="14"/>
  <c r="C690" i="14"/>
  <c r="D690" i="14"/>
  <c r="E690" i="14"/>
  <c r="F690" i="14"/>
  <c r="G690" i="14"/>
  <c r="H690" i="14"/>
  <c r="I690" i="14"/>
  <c r="J690" i="14"/>
  <c r="K690" i="14"/>
  <c r="L690" i="14"/>
  <c r="M690" i="14"/>
  <c r="N690" i="14"/>
  <c r="O690" i="14"/>
  <c r="P690" i="14"/>
  <c r="Q690" i="14"/>
  <c r="A691" i="14"/>
  <c r="B691" i="14"/>
  <c r="C691" i="14"/>
  <c r="D691" i="14"/>
  <c r="E691" i="14"/>
  <c r="F691" i="14"/>
  <c r="G691" i="14"/>
  <c r="H691" i="14"/>
  <c r="I691" i="14"/>
  <c r="J691" i="14"/>
  <c r="K691" i="14"/>
  <c r="L691" i="14"/>
  <c r="M691" i="14"/>
  <c r="N691" i="14"/>
  <c r="O691" i="14"/>
  <c r="P691" i="14"/>
  <c r="Q691" i="14"/>
  <c r="A692" i="14"/>
  <c r="B692" i="14"/>
  <c r="C692" i="14"/>
  <c r="D692" i="14"/>
  <c r="E692" i="14"/>
  <c r="F692" i="14"/>
  <c r="G692" i="14"/>
  <c r="H692" i="14"/>
  <c r="I692" i="14"/>
  <c r="J692" i="14"/>
  <c r="K692" i="14"/>
  <c r="L692" i="14"/>
  <c r="M692" i="14"/>
  <c r="N692" i="14"/>
  <c r="O692" i="14"/>
  <c r="P692" i="14"/>
  <c r="Q692" i="14"/>
  <c r="A693" i="14"/>
  <c r="B693" i="14"/>
  <c r="C693" i="14"/>
  <c r="D693" i="14"/>
  <c r="E693" i="14"/>
  <c r="F693" i="14"/>
  <c r="G693" i="14"/>
  <c r="H693" i="14"/>
  <c r="I693" i="14"/>
  <c r="J693" i="14"/>
  <c r="K693" i="14"/>
  <c r="L693" i="14"/>
  <c r="M693" i="14"/>
  <c r="N693" i="14"/>
  <c r="O693" i="14"/>
  <c r="P693" i="14"/>
  <c r="Q693" i="14"/>
  <c r="A694" i="14"/>
  <c r="B694" i="14"/>
  <c r="C694" i="14"/>
  <c r="D694" i="14"/>
  <c r="E694" i="14"/>
  <c r="F694" i="14"/>
  <c r="G694" i="14"/>
  <c r="H694" i="14"/>
  <c r="I694" i="14"/>
  <c r="J694" i="14"/>
  <c r="K694" i="14"/>
  <c r="L694" i="14"/>
  <c r="M694" i="14"/>
  <c r="N694" i="14"/>
  <c r="O694" i="14"/>
  <c r="P694" i="14"/>
  <c r="Q694" i="14"/>
  <c r="A695" i="14"/>
  <c r="B695" i="14"/>
  <c r="C695" i="14"/>
  <c r="D695" i="14"/>
  <c r="E695" i="14"/>
  <c r="F695" i="14"/>
  <c r="G695" i="14"/>
  <c r="H695" i="14"/>
  <c r="I695" i="14"/>
  <c r="J695" i="14"/>
  <c r="K695" i="14"/>
  <c r="L695" i="14"/>
  <c r="M695" i="14"/>
  <c r="N695" i="14"/>
  <c r="O695" i="14"/>
  <c r="P695" i="14"/>
  <c r="Q695" i="14"/>
  <c r="A696" i="14"/>
  <c r="B696" i="14"/>
  <c r="C696" i="14"/>
  <c r="D696" i="14"/>
  <c r="E696" i="14"/>
  <c r="F696" i="14"/>
  <c r="G696" i="14"/>
  <c r="H696" i="14"/>
  <c r="I696" i="14"/>
  <c r="J696" i="14"/>
  <c r="K696" i="14"/>
  <c r="L696" i="14"/>
  <c r="M696" i="14"/>
  <c r="N696" i="14"/>
  <c r="O696" i="14"/>
  <c r="P696" i="14"/>
  <c r="Q696" i="14"/>
  <c r="A697" i="14"/>
  <c r="B697" i="14"/>
  <c r="C697" i="14"/>
  <c r="D697" i="14"/>
  <c r="E697" i="14"/>
  <c r="F697" i="14"/>
  <c r="G697" i="14"/>
  <c r="H697" i="14"/>
  <c r="I697" i="14"/>
  <c r="J697" i="14"/>
  <c r="K697" i="14"/>
  <c r="L697" i="14"/>
  <c r="M697" i="14"/>
  <c r="N697" i="14"/>
  <c r="O697" i="14"/>
  <c r="P697" i="14"/>
  <c r="Q697" i="14"/>
  <c r="A698" i="14"/>
  <c r="B698" i="14"/>
  <c r="C698" i="14"/>
  <c r="D698" i="14"/>
  <c r="E698" i="14"/>
  <c r="F698" i="14"/>
  <c r="G698" i="14"/>
  <c r="H698" i="14"/>
  <c r="I698" i="14"/>
  <c r="J698" i="14"/>
  <c r="K698" i="14"/>
  <c r="L698" i="14"/>
  <c r="M698" i="14"/>
  <c r="N698" i="14"/>
  <c r="O698" i="14"/>
  <c r="P698" i="14"/>
  <c r="Q698" i="14"/>
  <c r="A699" i="14"/>
  <c r="B699" i="14"/>
  <c r="C699" i="14"/>
  <c r="D699" i="14"/>
  <c r="E699" i="14"/>
  <c r="F699" i="14"/>
  <c r="G699" i="14"/>
  <c r="H699" i="14"/>
  <c r="I699" i="14"/>
  <c r="J699" i="14"/>
  <c r="K699" i="14"/>
  <c r="L699" i="14"/>
  <c r="M699" i="14"/>
  <c r="N699" i="14"/>
  <c r="O699" i="14"/>
  <c r="P699" i="14"/>
  <c r="Q699" i="14"/>
  <c r="A700" i="14"/>
  <c r="B700" i="14"/>
  <c r="C700" i="14"/>
  <c r="D700" i="14"/>
  <c r="E700" i="14"/>
  <c r="F700" i="14"/>
  <c r="G700" i="14"/>
  <c r="H700" i="14"/>
  <c r="I700" i="14"/>
  <c r="J700" i="14"/>
  <c r="K700" i="14"/>
  <c r="L700" i="14"/>
  <c r="M700" i="14"/>
  <c r="N700" i="14"/>
  <c r="O700" i="14"/>
  <c r="P700" i="14"/>
  <c r="Q700" i="14"/>
  <c r="A701" i="14"/>
  <c r="B701" i="14"/>
  <c r="C701" i="14"/>
  <c r="D701" i="14"/>
  <c r="E701" i="14"/>
  <c r="F701" i="14"/>
  <c r="G701" i="14"/>
  <c r="H701" i="14"/>
  <c r="I701" i="14"/>
  <c r="J701" i="14"/>
  <c r="K701" i="14"/>
  <c r="L701" i="14"/>
  <c r="M701" i="14"/>
  <c r="N701" i="14"/>
  <c r="O701" i="14"/>
  <c r="P701" i="14"/>
  <c r="Q701" i="14"/>
  <c r="A702" i="14"/>
  <c r="B702" i="14"/>
  <c r="C702" i="14"/>
  <c r="D702" i="14"/>
  <c r="E702" i="14"/>
  <c r="F702" i="14"/>
  <c r="G702" i="14"/>
  <c r="H702" i="14"/>
  <c r="I702" i="14"/>
  <c r="J702" i="14"/>
  <c r="K702" i="14"/>
  <c r="L702" i="14"/>
  <c r="M702" i="14"/>
  <c r="N702" i="14"/>
  <c r="O702" i="14"/>
  <c r="P702" i="14"/>
  <c r="Q702" i="14"/>
  <c r="A703" i="14"/>
  <c r="B703" i="14"/>
  <c r="C703" i="14"/>
  <c r="D703" i="14"/>
  <c r="E703" i="14"/>
  <c r="F703" i="14"/>
  <c r="G703" i="14"/>
  <c r="H703" i="14"/>
  <c r="I703" i="14"/>
  <c r="J703" i="14"/>
  <c r="K703" i="14"/>
  <c r="L703" i="14"/>
  <c r="M703" i="14"/>
  <c r="N703" i="14"/>
  <c r="O703" i="14"/>
  <c r="P703" i="14"/>
  <c r="Q703" i="14"/>
  <c r="A704" i="14"/>
  <c r="B704" i="14"/>
  <c r="C704" i="14"/>
  <c r="D704" i="14"/>
  <c r="E704" i="14"/>
  <c r="F704" i="14"/>
  <c r="G704" i="14"/>
  <c r="H704" i="14"/>
  <c r="I704" i="14"/>
  <c r="J704" i="14"/>
  <c r="K704" i="14"/>
  <c r="L704" i="14"/>
  <c r="M704" i="14"/>
  <c r="N704" i="14"/>
  <c r="O704" i="14"/>
  <c r="P704" i="14"/>
  <c r="Q704" i="14"/>
  <c r="A705" i="14"/>
  <c r="B705" i="14"/>
  <c r="C705" i="14"/>
  <c r="D705" i="14"/>
  <c r="E705" i="14"/>
  <c r="F705" i="14"/>
  <c r="G705" i="14"/>
  <c r="H705" i="14"/>
  <c r="I705" i="14"/>
  <c r="J705" i="14"/>
  <c r="K705" i="14"/>
  <c r="L705" i="14"/>
  <c r="M705" i="14"/>
  <c r="N705" i="14"/>
  <c r="O705" i="14"/>
  <c r="P705" i="14"/>
  <c r="Q705" i="14"/>
  <c r="A706" i="14"/>
  <c r="B706" i="14"/>
  <c r="C706" i="14"/>
  <c r="D706" i="14"/>
  <c r="E706" i="14"/>
  <c r="F706" i="14"/>
  <c r="G706" i="14"/>
  <c r="H706" i="14"/>
  <c r="I706" i="14"/>
  <c r="J706" i="14"/>
  <c r="K706" i="14"/>
  <c r="L706" i="14"/>
  <c r="M706" i="14"/>
  <c r="N706" i="14"/>
  <c r="O706" i="14"/>
  <c r="P706" i="14"/>
  <c r="Q706" i="14"/>
  <c r="A707" i="14"/>
  <c r="B707" i="14"/>
  <c r="C707" i="14"/>
  <c r="D707" i="14"/>
  <c r="E707" i="14"/>
  <c r="F707" i="14"/>
  <c r="G707" i="14"/>
  <c r="H707" i="14"/>
  <c r="I707" i="14"/>
  <c r="J707" i="14"/>
  <c r="K707" i="14"/>
  <c r="L707" i="14"/>
  <c r="M707" i="14"/>
  <c r="N707" i="14"/>
  <c r="O707" i="14"/>
  <c r="P707" i="14"/>
  <c r="Q707" i="14"/>
  <c r="A708" i="14"/>
  <c r="B708" i="14"/>
  <c r="C708" i="14"/>
  <c r="D708" i="14"/>
  <c r="E708" i="14"/>
  <c r="F708" i="14"/>
  <c r="G708" i="14"/>
  <c r="H708" i="14"/>
  <c r="I708" i="14"/>
  <c r="J708" i="14"/>
  <c r="K708" i="14"/>
  <c r="L708" i="14"/>
  <c r="M708" i="14"/>
  <c r="N708" i="14"/>
  <c r="O708" i="14"/>
  <c r="P708" i="14"/>
  <c r="Q708" i="14"/>
  <c r="A709" i="14"/>
  <c r="B709" i="14"/>
  <c r="C709" i="14"/>
  <c r="D709" i="14"/>
  <c r="E709" i="14"/>
  <c r="F709" i="14"/>
  <c r="G709" i="14"/>
  <c r="H709" i="14"/>
  <c r="I709" i="14"/>
  <c r="J709" i="14"/>
  <c r="K709" i="14"/>
  <c r="L709" i="14"/>
  <c r="M709" i="14"/>
  <c r="N709" i="14"/>
  <c r="O709" i="14"/>
  <c r="P709" i="14"/>
  <c r="Q709" i="14"/>
  <c r="A710" i="14"/>
  <c r="B710" i="14"/>
  <c r="C710" i="14"/>
  <c r="D710" i="14"/>
  <c r="E710" i="14"/>
  <c r="F710" i="14"/>
  <c r="G710" i="14"/>
  <c r="H710" i="14"/>
  <c r="I710" i="14"/>
  <c r="J710" i="14"/>
  <c r="K710" i="14"/>
  <c r="L710" i="14"/>
  <c r="M710" i="14"/>
  <c r="N710" i="14"/>
  <c r="O710" i="14"/>
  <c r="P710" i="14"/>
  <c r="Q710" i="14"/>
  <c r="A711" i="14"/>
  <c r="B711" i="14"/>
  <c r="C711" i="14"/>
  <c r="D711" i="14"/>
  <c r="E711" i="14"/>
  <c r="F711" i="14"/>
  <c r="G711" i="14"/>
  <c r="H711" i="14"/>
  <c r="I711" i="14"/>
  <c r="J711" i="14"/>
  <c r="K711" i="14"/>
  <c r="L711" i="14"/>
  <c r="M711" i="14"/>
  <c r="N711" i="14"/>
  <c r="O711" i="14"/>
  <c r="P711" i="14"/>
  <c r="Q711" i="14"/>
  <c r="A712" i="14"/>
  <c r="B712" i="14"/>
  <c r="C712" i="14"/>
  <c r="D712" i="14"/>
  <c r="E712" i="14"/>
  <c r="F712" i="14"/>
  <c r="G712" i="14"/>
  <c r="H712" i="14"/>
  <c r="I712" i="14"/>
  <c r="J712" i="14"/>
  <c r="K712" i="14"/>
  <c r="L712" i="14"/>
  <c r="M712" i="14"/>
  <c r="N712" i="14"/>
  <c r="O712" i="14"/>
  <c r="P712" i="14"/>
  <c r="Q712" i="14"/>
  <c r="A713" i="14"/>
  <c r="B713" i="14"/>
  <c r="C713" i="14"/>
  <c r="D713" i="14"/>
  <c r="E713" i="14"/>
  <c r="F713" i="14"/>
  <c r="G713" i="14"/>
  <c r="H713" i="14"/>
  <c r="I713" i="14"/>
  <c r="J713" i="14"/>
  <c r="K713" i="14"/>
  <c r="L713" i="14"/>
  <c r="M713" i="14"/>
  <c r="N713" i="14"/>
  <c r="O713" i="14"/>
  <c r="P713" i="14"/>
  <c r="Q713" i="14"/>
  <c r="A714" i="14"/>
  <c r="B714" i="14"/>
  <c r="C714" i="14"/>
  <c r="D714" i="14"/>
  <c r="E714" i="14"/>
  <c r="F714" i="14"/>
  <c r="G714" i="14"/>
  <c r="H714" i="14"/>
  <c r="I714" i="14"/>
  <c r="J714" i="14"/>
  <c r="K714" i="14"/>
  <c r="L714" i="14"/>
  <c r="M714" i="14"/>
  <c r="N714" i="14"/>
  <c r="O714" i="14"/>
  <c r="P714" i="14"/>
  <c r="Q714" i="14"/>
  <c r="A715" i="14"/>
  <c r="B715" i="14"/>
  <c r="C715" i="14"/>
  <c r="D715" i="14"/>
  <c r="E715" i="14"/>
  <c r="F715" i="14"/>
  <c r="G715" i="14"/>
  <c r="H715" i="14"/>
  <c r="I715" i="14"/>
  <c r="J715" i="14"/>
  <c r="K715" i="14"/>
  <c r="L715" i="14"/>
  <c r="M715" i="14"/>
  <c r="N715" i="14"/>
  <c r="O715" i="14"/>
  <c r="P715" i="14"/>
  <c r="Q715" i="14"/>
  <c r="A716" i="14"/>
  <c r="B716" i="14"/>
  <c r="C716" i="14"/>
  <c r="D716" i="14"/>
  <c r="E716" i="14"/>
  <c r="F716" i="14"/>
  <c r="G716" i="14"/>
  <c r="H716" i="14"/>
  <c r="I716" i="14"/>
  <c r="J716" i="14"/>
  <c r="K716" i="14"/>
  <c r="L716" i="14"/>
  <c r="M716" i="14"/>
  <c r="N716" i="14"/>
  <c r="O716" i="14"/>
  <c r="P716" i="14"/>
  <c r="Q716" i="14"/>
  <c r="A717" i="14"/>
  <c r="B717" i="14"/>
  <c r="C717" i="14"/>
  <c r="D717" i="14"/>
  <c r="E717" i="14"/>
  <c r="F717" i="14"/>
  <c r="G717" i="14"/>
  <c r="H717" i="14"/>
  <c r="I717" i="14"/>
  <c r="J717" i="14"/>
  <c r="K717" i="14"/>
  <c r="L717" i="14"/>
  <c r="M717" i="14"/>
  <c r="N717" i="14"/>
  <c r="O717" i="14"/>
  <c r="P717" i="14"/>
  <c r="Q717" i="14"/>
  <c r="A718" i="14"/>
  <c r="B718" i="14"/>
  <c r="C718" i="14"/>
  <c r="D718" i="14"/>
  <c r="E718" i="14"/>
  <c r="F718" i="14"/>
  <c r="G718" i="14"/>
  <c r="H718" i="14"/>
  <c r="I718" i="14"/>
  <c r="J718" i="14"/>
  <c r="K718" i="14"/>
  <c r="L718" i="14"/>
  <c r="M718" i="14"/>
  <c r="N718" i="14"/>
  <c r="O718" i="14"/>
  <c r="P718" i="14"/>
  <c r="Q718" i="14"/>
  <c r="A719" i="14"/>
  <c r="B719" i="14"/>
  <c r="C719" i="14"/>
  <c r="D719" i="14"/>
  <c r="E719" i="14"/>
  <c r="F719" i="14"/>
  <c r="G719" i="14"/>
  <c r="H719" i="14"/>
  <c r="I719" i="14"/>
  <c r="J719" i="14"/>
  <c r="K719" i="14"/>
  <c r="L719" i="14"/>
  <c r="M719" i="14"/>
  <c r="N719" i="14"/>
  <c r="O719" i="14"/>
  <c r="P719" i="14"/>
  <c r="Q719" i="14"/>
  <c r="A720" i="14"/>
  <c r="B720" i="14"/>
  <c r="C720" i="14"/>
  <c r="D720" i="14"/>
  <c r="E720" i="14"/>
  <c r="F720" i="14"/>
  <c r="G720" i="14"/>
  <c r="H720" i="14"/>
  <c r="I720" i="14"/>
  <c r="J720" i="14"/>
  <c r="K720" i="14"/>
  <c r="L720" i="14"/>
  <c r="M720" i="14"/>
  <c r="N720" i="14"/>
  <c r="O720" i="14"/>
  <c r="P720" i="14"/>
  <c r="Q720" i="14"/>
  <c r="A721" i="14"/>
  <c r="B721" i="14"/>
  <c r="C721" i="14"/>
  <c r="D721" i="14"/>
  <c r="E721" i="14"/>
  <c r="F721" i="14"/>
  <c r="G721" i="14"/>
  <c r="H721" i="14"/>
  <c r="I721" i="14"/>
  <c r="J721" i="14"/>
  <c r="K721" i="14"/>
  <c r="L721" i="14"/>
  <c r="M721" i="14"/>
  <c r="N721" i="14"/>
  <c r="O721" i="14"/>
  <c r="P721" i="14"/>
  <c r="Q721" i="14"/>
  <c r="A722" i="14"/>
  <c r="B722" i="14"/>
  <c r="C722" i="14"/>
  <c r="D722" i="14"/>
  <c r="E722" i="14"/>
  <c r="F722" i="14"/>
  <c r="G722" i="14"/>
  <c r="H722" i="14"/>
  <c r="I722" i="14"/>
  <c r="J722" i="14"/>
  <c r="K722" i="14"/>
  <c r="L722" i="14"/>
  <c r="M722" i="14"/>
  <c r="N722" i="14"/>
  <c r="O722" i="14"/>
  <c r="P722" i="14"/>
  <c r="Q722" i="14"/>
  <c r="A723" i="14"/>
  <c r="B723" i="14"/>
  <c r="C723" i="14"/>
  <c r="D723" i="14"/>
  <c r="E723" i="14"/>
  <c r="F723" i="14"/>
  <c r="G723" i="14"/>
  <c r="H723" i="14"/>
  <c r="I723" i="14"/>
  <c r="J723" i="14"/>
  <c r="K723" i="14"/>
  <c r="L723" i="14"/>
  <c r="M723" i="14"/>
  <c r="N723" i="14"/>
  <c r="O723" i="14"/>
  <c r="P723" i="14"/>
  <c r="Q723" i="14"/>
  <c r="A724" i="14"/>
  <c r="B724" i="14"/>
  <c r="C724" i="14"/>
  <c r="D724" i="14"/>
  <c r="E724" i="14"/>
  <c r="F724" i="14"/>
  <c r="G724" i="14"/>
  <c r="H724" i="14"/>
  <c r="I724" i="14"/>
  <c r="J724" i="14"/>
  <c r="K724" i="14"/>
  <c r="L724" i="14"/>
  <c r="M724" i="14"/>
  <c r="N724" i="14"/>
  <c r="O724" i="14"/>
  <c r="P724" i="14"/>
  <c r="Q724" i="14"/>
  <c r="A725" i="14"/>
  <c r="B725" i="14"/>
  <c r="C725" i="14"/>
  <c r="D725" i="14"/>
  <c r="E725" i="14"/>
  <c r="F725" i="14"/>
  <c r="G725" i="14"/>
  <c r="H725" i="14"/>
  <c r="I725" i="14"/>
  <c r="J725" i="14"/>
  <c r="K725" i="14"/>
  <c r="L725" i="14"/>
  <c r="M725" i="14"/>
  <c r="N725" i="14"/>
  <c r="O725" i="14"/>
  <c r="P725" i="14"/>
  <c r="Q725" i="14"/>
  <c r="A726" i="14"/>
  <c r="B726" i="14"/>
  <c r="C726" i="14"/>
  <c r="D726" i="14"/>
  <c r="E726" i="14"/>
  <c r="F726" i="14"/>
  <c r="G726" i="14"/>
  <c r="H726" i="14"/>
  <c r="I726" i="14"/>
  <c r="J726" i="14"/>
  <c r="K726" i="14"/>
  <c r="L726" i="14"/>
  <c r="M726" i="14"/>
  <c r="N726" i="14"/>
  <c r="O726" i="14"/>
  <c r="P726" i="14"/>
  <c r="Q726" i="14"/>
  <c r="A727" i="14"/>
  <c r="B727" i="14"/>
  <c r="C727" i="14"/>
  <c r="D727" i="14"/>
  <c r="E727" i="14"/>
  <c r="F727" i="14"/>
  <c r="G727" i="14"/>
  <c r="H727" i="14"/>
  <c r="I727" i="14"/>
  <c r="J727" i="14"/>
  <c r="K727" i="14"/>
  <c r="L727" i="14"/>
  <c r="M727" i="14"/>
  <c r="N727" i="14"/>
  <c r="O727" i="14"/>
  <c r="P727" i="14"/>
  <c r="Q727" i="14"/>
  <c r="A728" i="14"/>
  <c r="B728" i="14"/>
  <c r="C728" i="14"/>
  <c r="D728" i="14"/>
  <c r="E728" i="14"/>
  <c r="F728" i="14"/>
  <c r="G728" i="14"/>
  <c r="H728" i="14"/>
  <c r="I728" i="14"/>
  <c r="J728" i="14"/>
  <c r="K728" i="14"/>
  <c r="L728" i="14"/>
  <c r="M728" i="14"/>
  <c r="N728" i="14"/>
  <c r="O728" i="14"/>
  <c r="P728" i="14"/>
  <c r="Q728" i="14"/>
  <c r="A729" i="14"/>
  <c r="B729" i="14"/>
  <c r="C729" i="14"/>
  <c r="D729" i="14"/>
  <c r="E729" i="14"/>
  <c r="F729" i="14"/>
  <c r="G729" i="14"/>
  <c r="H729" i="14"/>
  <c r="I729" i="14"/>
  <c r="J729" i="14"/>
  <c r="K729" i="14"/>
  <c r="L729" i="14"/>
  <c r="M729" i="14"/>
  <c r="N729" i="14"/>
  <c r="O729" i="14"/>
  <c r="P729" i="14"/>
  <c r="Q729" i="14"/>
  <c r="A730" i="14"/>
  <c r="B730" i="14"/>
  <c r="C730" i="14"/>
  <c r="D730" i="14"/>
  <c r="E730" i="14"/>
  <c r="F730" i="14"/>
  <c r="G730" i="14"/>
  <c r="H730" i="14"/>
  <c r="I730" i="14"/>
  <c r="J730" i="14"/>
  <c r="K730" i="14"/>
  <c r="L730" i="14"/>
  <c r="M730" i="14"/>
  <c r="N730" i="14"/>
  <c r="O730" i="14"/>
  <c r="P730" i="14"/>
  <c r="Q730" i="14"/>
  <c r="A731" i="14"/>
  <c r="B731" i="14"/>
  <c r="C731" i="14"/>
  <c r="D731" i="14"/>
  <c r="E731" i="14"/>
  <c r="F731" i="14"/>
  <c r="G731" i="14"/>
  <c r="H731" i="14"/>
  <c r="I731" i="14"/>
  <c r="J731" i="14"/>
  <c r="K731" i="14"/>
  <c r="L731" i="14"/>
  <c r="M731" i="14"/>
  <c r="N731" i="14"/>
  <c r="O731" i="14"/>
  <c r="P731" i="14"/>
  <c r="Q731" i="14"/>
  <c r="A732" i="14"/>
  <c r="B732" i="14"/>
  <c r="C732" i="14"/>
  <c r="D732" i="14"/>
  <c r="E732" i="14"/>
  <c r="F732" i="14"/>
  <c r="G732" i="14"/>
  <c r="H732" i="14"/>
  <c r="I732" i="14"/>
  <c r="J732" i="14"/>
  <c r="K732" i="14"/>
  <c r="L732" i="14"/>
  <c r="M732" i="14"/>
  <c r="N732" i="14"/>
  <c r="O732" i="14"/>
  <c r="P732" i="14"/>
  <c r="Q732" i="14"/>
  <c r="A733" i="14"/>
  <c r="B733" i="14"/>
  <c r="C733" i="14"/>
  <c r="D733" i="14"/>
  <c r="E733" i="14"/>
  <c r="F733" i="14"/>
  <c r="G733" i="14"/>
  <c r="H733" i="14"/>
  <c r="I733" i="14"/>
  <c r="J733" i="14"/>
  <c r="K733" i="14"/>
  <c r="L733" i="14"/>
  <c r="M733" i="14"/>
  <c r="N733" i="14"/>
  <c r="O733" i="14"/>
  <c r="P733" i="14"/>
  <c r="Q733" i="14"/>
  <c r="A734" i="14"/>
  <c r="B734" i="14"/>
  <c r="C734" i="14"/>
  <c r="D734" i="14"/>
  <c r="E734" i="14"/>
  <c r="F734" i="14"/>
  <c r="G734" i="14"/>
  <c r="H734" i="14"/>
  <c r="I734" i="14"/>
  <c r="J734" i="14"/>
  <c r="K734" i="14"/>
  <c r="L734" i="14"/>
  <c r="M734" i="14"/>
  <c r="N734" i="14"/>
  <c r="O734" i="14"/>
  <c r="P734" i="14"/>
  <c r="Q734" i="14"/>
  <c r="A735" i="14"/>
  <c r="B735" i="14"/>
  <c r="C735" i="14"/>
  <c r="D735" i="14"/>
  <c r="E735" i="14"/>
  <c r="F735" i="14"/>
  <c r="G735" i="14"/>
  <c r="H735" i="14"/>
  <c r="I735" i="14"/>
  <c r="J735" i="14"/>
  <c r="K735" i="14"/>
  <c r="L735" i="14"/>
  <c r="M735" i="14"/>
  <c r="N735" i="14"/>
  <c r="O735" i="14"/>
  <c r="P735" i="14"/>
  <c r="Q735" i="14"/>
  <c r="A736" i="14"/>
  <c r="B736" i="14"/>
  <c r="C736" i="14"/>
  <c r="D736" i="14"/>
  <c r="E736" i="14"/>
  <c r="F736" i="14"/>
  <c r="G736" i="14"/>
  <c r="H736" i="14"/>
  <c r="I736" i="14"/>
  <c r="J736" i="14"/>
  <c r="K736" i="14"/>
  <c r="L736" i="14"/>
  <c r="M736" i="14"/>
  <c r="N736" i="14"/>
  <c r="O736" i="14"/>
  <c r="P736" i="14"/>
  <c r="Q736" i="14"/>
  <c r="A737" i="14"/>
  <c r="B737" i="14"/>
  <c r="C737" i="14"/>
  <c r="D737" i="14"/>
  <c r="E737" i="14"/>
  <c r="F737" i="14"/>
  <c r="G737" i="14"/>
  <c r="H737" i="14"/>
  <c r="I737" i="14"/>
  <c r="J737" i="14"/>
  <c r="K737" i="14"/>
  <c r="L737" i="14"/>
  <c r="M737" i="14"/>
  <c r="N737" i="14"/>
  <c r="O737" i="14"/>
  <c r="P737" i="14"/>
  <c r="Q737" i="14"/>
  <c r="A738" i="14"/>
  <c r="B738" i="14"/>
  <c r="C738" i="14"/>
  <c r="D738" i="14"/>
  <c r="E738" i="14"/>
  <c r="F738" i="14"/>
  <c r="G738" i="14"/>
  <c r="H738" i="14"/>
  <c r="I738" i="14"/>
  <c r="J738" i="14"/>
  <c r="K738" i="14"/>
  <c r="L738" i="14"/>
  <c r="M738" i="14"/>
  <c r="N738" i="14"/>
  <c r="O738" i="14"/>
  <c r="P738" i="14"/>
  <c r="Q738" i="14"/>
  <c r="A739" i="14"/>
  <c r="B739" i="14"/>
  <c r="C739" i="14"/>
  <c r="D739" i="14"/>
  <c r="E739" i="14"/>
  <c r="F739" i="14"/>
  <c r="G739" i="14"/>
  <c r="H739" i="14"/>
  <c r="I739" i="14"/>
  <c r="J739" i="14"/>
  <c r="K739" i="14"/>
  <c r="L739" i="14"/>
  <c r="M739" i="14"/>
  <c r="N739" i="14"/>
  <c r="O739" i="14"/>
  <c r="P739" i="14"/>
  <c r="Q739" i="14"/>
  <c r="A740" i="14"/>
  <c r="B740" i="14"/>
  <c r="C740" i="14"/>
  <c r="D740" i="14"/>
  <c r="E740" i="14"/>
  <c r="F740" i="14"/>
  <c r="G740" i="14"/>
  <c r="H740" i="14"/>
  <c r="I740" i="14"/>
  <c r="J740" i="14"/>
  <c r="K740" i="14"/>
  <c r="L740" i="14"/>
  <c r="M740" i="14"/>
  <c r="N740" i="14"/>
  <c r="O740" i="14"/>
  <c r="P740" i="14"/>
  <c r="Q740" i="14"/>
  <c r="A741" i="14"/>
  <c r="B741" i="14"/>
  <c r="C741" i="14"/>
  <c r="D741" i="14"/>
  <c r="E741" i="14"/>
  <c r="F741" i="14"/>
  <c r="G741" i="14"/>
  <c r="H741" i="14"/>
  <c r="I741" i="14"/>
  <c r="J741" i="14"/>
  <c r="K741" i="14"/>
  <c r="L741" i="14"/>
  <c r="M741" i="14"/>
  <c r="N741" i="14"/>
  <c r="O741" i="14"/>
  <c r="P741" i="14"/>
  <c r="Q741" i="14"/>
  <c r="A742" i="14"/>
  <c r="B742" i="14"/>
  <c r="C742" i="14"/>
  <c r="D742" i="14"/>
  <c r="E742" i="14"/>
  <c r="F742" i="14"/>
  <c r="G742" i="14"/>
  <c r="H742" i="14"/>
  <c r="I742" i="14"/>
  <c r="J742" i="14"/>
  <c r="K742" i="14"/>
  <c r="L742" i="14"/>
  <c r="M742" i="14"/>
  <c r="N742" i="14"/>
  <c r="O742" i="14"/>
  <c r="P742" i="14"/>
  <c r="Q742" i="14"/>
  <c r="A743" i="14"/>
  <c r="B743" i="14"/>
  <c r="C743" i="14"/>
  <c r="D743" i="14"/>
  <c r="E743" i="14"/>
  <c r="F743" i="14"/>
  <c r="G743" i="14"/>
  <c r="H743" i="14"/>
  <c r="I743" i="14"/>
  <c r="J743" i="14"/>
  <c r="K743" i="14"/>
  <c r="L743" i="14"/>
  <c r="M743" i="14"/>
  <c r="N743" i="14"/>
  <c r="O743" i="14"/>
  <c r="P743" i="14"/>
  <c r="Q743" i="14"/>
  <c r="A744" i="14"/>
  <c r="B744" i="14"/>
  <c r="C744" i="14"/>
  <c r="D744" i="14"/>
  <c r="E744" i="14"/>
  <c r="F744" i="14"/>
  <c r="G744" i="14"/>
  <c r="H744" i="14"/>
  <c r="I744" i="14"/>
  <c r="J744" i="14"/>
  <c r="K744" i="14"/>
  <c r="L744" i="14"/>
  <c r="M744" i="14"/>
  <c r="N744" i="14"/>
  <c r="O744" i="14"/>
  <c r="P744" i="14"/>
  <c r="Q744" i="14"/>
  <c r="A745" i="14"/>
  <c r="B745" i="14"/>
  <c r="C745" i="14"/>
  <c r="D745" i="14"/>
  <c r="E745" i="14"/>
  <c r="F745" i="14"/>
  <c r="G745" i="14"/>
  <c r="H745" i="14"/>
  <c r="I745" i="14"/>
  <c r="J745" i="14"/>
  <c r="K745" i="14"/>
  <c r="L745" i="14"/>
  <c r="M745" i="14"/>
  <c r="N745" i="14"/>
  <c r="O745" i="14"/>
  <c r="P745" i="14"/>
  <c r="Q745" i="14"/>
  <c r="A746" i="14"/>
  <c r="B746" i="14"/>
  <c r="C746" i="14"/>
  <c r="D746" i="14"/>
  <c r="E746" i="14"/>
  <c r="F746" i="14"/>
  <c r="G746" i="14"/>
  <c r="H746" i="14"/>
  <c r="I746" i="14"/>
  <c r="J746" i="14"/>
  <c r="K746" i="14"/>
  <c r="L746" i="14"/>
  <c r="M746" i="14"/>
  <c r="N746" i="14"/>
  <c r="O746" i="14"/>
  <c r="P746" i="14"/>
  <c r="Q746" i="14"/>
  <c r="A747" i="14"/>
  <c r="B747" i="14"/>
  <c r="C747" i="14"/>
  <c r="D747" i="14"/>
  <c r="E747" i="14"/>
  <c r="F747" i="14"/>
  <c r="G747" i="14"/>
  <c r="H747" i="14"/>
  <c r="I747" i="14"/>
  <c r="J747" i="14"/>
  <c r="K747" i="14"/>
  <c r="L747" i="14"/>
  <c r="M747" i="14"/>
  <c r="N747" i="14"/>
  <c r="O747" i="14"/>
  <c r="P747" i="14"/>
  <c r="Q747" i="14"/>
  <c r="A748" i="14"/>
  <c r="B748" i="14"/>
  <c r="C748" i="14"/>
  <c r="D748" i="14"/>
  <c r="E748" i="14"/>
  <c r="F748" i="14"/>
  <c r="G748" i="14"/>
  <c r="H748" i="14"/>
  <c r="I748" i="14"/>
  <c r="J748" i="14"/>
  <c r="K748" i="14"/>
  <c r="L748" i="14"/>
  <c r="M748" i="14"/>
  <c r="N748" i="14"/>
  <c r="O748" i="14"/>
  <c r="P748" i="14"/>
  <c r="Q748" i="14"/>
  <c r="A749" i="14"/>
  <c r="B749" i="14"/>
  <c r="C749" i="14"/>
  <c r="D749" i="14"/>
  <c r="E749" i="14"/>
  <c r="F749" i="14"/>
  <c r="G749" i="14"/>
  <c r="H749" i="14"/>
  <c r="I749" i="14"/>
  <c r="J749" i="14"/>
  <c r="K749" i="14"/>
  <c r="L749" i="14"/>
  <c r="M749" i="14"/>
  <c r="N749" i="14"/>
  <c r="O749" i="14"/>
  <c r="P749" i="14"/>
  <c r="Q749" i="14"/>
  <c r="A750" i="14"/>
  <c r="B750" i="14"/>
  <c r="C750" i="14"/>
  <c r="D750" i="14"/>
  <c r="E750" i="14"/>
  <c r="F750" i="14"/>
  <c r="G750" i="14"/>
  <c r="H750" i="14"/>
  <c r="I750" i="14"/>
  <c r="J750" i="14"/>
  <c r="K750" i="14"/>
  <c r="L750" i="14"/>
  <c r="M750" i="14"/>
  <c r="N750" i="14"/>
  <c r="O750" i="14"/>
  <c r="P750" i="14"/>
  <c r="Q750" i="14"/>
  <c r="A751" i="14"/>
  <c r="B751" i="14"/>
  <c r="C751" i="14"/>
  <c r="D751" i="14"/>
  <c r="E751" i="14"/>
  <c r="F751" i="14"/>
  <c r="G751" i="14"/>
  <c r="H751" i="14"/>
  <c r="I751" i="14"/>
  <c r="J751" i="14"/>
  <c r="K751" i="14"/>
  <c r="L751" i="14"/>
  <c r="M751" i="14"/>
  <c r="N751" i="14"/>
  <c r="O751" i="14"/>
  <c r="P751" i="14"/>
  <c r="Q751" i="14"/>
  <c r="A752" i="14"/>
  <c r="B752" i="14"/>
  <c r="C752" i="14"/>
  <c r="D752" i="14"/>
  <c r="E752" i="14"/>
  <c r="F752" i="14"/>
  <c r="G752" i="14"/>
  <c r="H752" i="14"/>
  <c r="I752" i="14"/>
  <c r="J752" i="14"/>
  <c r="K752" i="14"/>
  <c r="L752" i="14"/>
  <c r="M752" i="14"/>
  <c r="N752" i="14"/>
  <c r="O752" i="14"/>
  <c r="P752" i="14"/>
  <c r="Q752" i="14"/>
  <c r="A753" i="14"/>
  <c r="B753" i="14"/>
  <c r="C753" i="14"/>
  <c r="D753" i="14"/>
  <c r="E753" i="14"/>
  <c r="F753" i="14"/>
  <c r="G753" i="14"/>
  <c r="H753" i="14"/>
  <c r="I753" i="14"/>
  <c r="J753" i="14"/>
  <c r="K753" i="14"/>
  <c r="L753" i="14"/>
  <c r="M753" i="14"/>
  <c r="N753" i="14"/>
  <c r="O753" i="14"/>
  <c r="P753" i="14"/>
  <c r="Q753" i="14"/>
  <c r="A754" i="14"/>
  <c r="B754" i="14"/>
  <c r="C754" i="14"/>
  <c r="D754" i="14"/>
  <c r="E754" i="14"/>
  <c r="F754" i="14"/>
  <c r="G754" i="14"/>
  <c r="H754" i="14"/>
  <c r="I754" i="14"/>
  <c r="J754" i="14"/>
  <c r="K754" i="14"/>
  <c r="L754" i="14"/>
  <c r="M754" i="14"/>
  <c r="N754" i="14"/>
  <c r="O754" i="14"/>
  <c r="P754" i="14"/>
  <c r="Q754" i="14"/>
  <c r="A755" i="14"/>
  <c r="B755" i="14"/>
  <c r="C755" i="14"/>
  <c r="D755" i="14"/>
  <c r="E755" i="14"/>
  <c r="F755" i="14"/>
  <c r="G755" i="14"/>
  <c r="H755" i="14"/>
  <c r="I755" i="14"/>
  <c r="J755" i="14"/>
  <c r="K755" i="14"/>
  <c r="L755" i="14"/>
  <c r="M755" i="14"/>
  <c r="N755" i="14"/>
  <c r="O755" i="14"/>
  <c r="P755" i="14"/>
  <c r="Q755" i="14"/>
  <c r="A756" i="14"/>
  <c r="B756" i="14"/>
  <c r="C756" i="14"/>
  <c r="D756" i="14"/>
  <c r="E756" i="14"/>
  <c r="F756" i="14"/>
  <c r="G756" i="14"/>
  <c r="H756" i="14"/>
  <c r="I756" i="14"/>
  <c r="J756" i="14"/>
  <c r="K756" i="14"/>
  <c r="L756" i="14"/>
  <c r="M756" i="14"/>
  <c r="N756" i="14"/>
  <c r="O756" i="14"/>
  <c r="P756" i="14"/>
  <c r="Q756" i="14"/>
  <c r="A757" i="14"/>
  <c r="B757" i="14"/>
  <c r="C757" i="14"/>
  <c r="D757" i="14"/>
  <c r="E757" i="14"/>
  <c r="F757" i="14"/>
  <c r="G757" i="14"/>
  <c r="H757" i="14"/>
  <c r="I757" i="14"/>
  <c r="J757" i="14"/>
  <c r="K757" i="14"/>
  <c r="L757" i="14"/>
  <c r="M757" i="14"/>
  <c r="N757" i="14"/>
  <c r="O757" i="14"/>
  <c r="P757" i="14"/>
  <c r="Q757" i="14"/>
  <c r="A758" i="14"/>
  <c r="B758" i="14"/>
  <c r="C758" i="14"/>
  <c r="D758" i="14"/>
  <c r="E758" i="14"/>
  <c r="F758" i="14"/>
  <c r="G758" i="14"/>
  <c r="H758" i="14"/>
  <c r="I758" i="14"/>
  <c r="J758" i="14"/>
  <c r="K758" i="14"/>
  <c r="L758" i="14"/>
  <c r="M758" i="14"/>
  <c r="N758" i="14"/>
  <c r="O758" i="14"/>
  <c r="P758" i="14"/>
  <c r="Q758" i="14"/>
  <c r="A759" i="14"/>
  <c r="B759" i="14"/>
  <c r="C759" i="14"/>
  <c r="D759" i="14"/>
  <c r="E759" i="14"/>
  <c r="F759" i="14"/>
  <c r="G759" i="14"/>
  <c r="H759" i="14"/>
  <c r="I759" i="14"/>
  <c r="J759" i="14"/>
  <c r="K759" i="14"/>
  <c r="L759" i="14"/>
  <c r="M759" i="14"/>
  <c r="N759" i="14"/>
  <c r="O759" i="14"/>
  <c r="P759" i="14"/>
  <c r="Q759" i="14"/>
  <c r="A760" i="14"/>
  <c r="B760" i="14"/>
  <c r="C760" i="14"/>
  <c r="D760" i="14"/>
  <c r="E760" i="14"/>
  <c r="F760" i="14"/>
  <c r="G760" i="14"/>
  <c r="H760" i="14"/>
  <c r="I760" i="14"/>
  <c r="J760" i="14"/>
  <c r="K760" i="14"/>
  <c r="L760" i="14"/>
  <c r="M760" i="14"/>
  <c r="N760" i="14"/>
  <c r="O760" i="14"/>
  <c r="P760" i="14"/>
  <c r="Q760" i="14"/>
  <c r="A761" i="14"/>
  <c r="B761" i="14"/>
  <c r="C761" i="14"/>
  <c r="D761" i="14"/>
  <c r="E761" i="14"/>
  <c r="F761" i="14"/>
  <c r="G761" i="14"/>
  <c r="H761" i="14"/>
  <c r="I761" i="14"/>
  <c r="J761" i="14"/>
  <c r="K761" i="14"/>
  <c r="L761" i="14"/>
  <c r="M761" i="14"/>
  <c r="N761" i="14"/>
  <c r="O761" i="14"/>
  <c r="P761" i="14"/>
  <c r="Q761" i="14"/>
  <c r="A762" i="14"/>
  <c r="B762" i="14"/>
  <c r="C762" i="14"/>
  <c r="D762" i="14"/>
  <c r="E762" i="14"/>
  <c r="F762" i="14"/>
  <c r="G762" i="14"/>
  <c r="H762" i="14"/>
  <c r="I762" i="14"/>
  <c r="J762" i="14"/>
  <c r="K762" i="14"/>
  <c r="L762" i="14"/>
  <c r="M762" i="14"/>
  <c r="N762" i="14"/>
  <c r="O762" i="14"/>
  <c r="P762" i="14"/>
  <c r="Q762" i="14"/>
  <c r="A763" i="14"/>
  <c r="B763" i="14"/>
  <c r="C763" i="14"/>
  <c r="D763" i="14"/>
  <c r="E763" i="14"/>
  <c r="F763" i="14"/>
  <c r="G763" i="14"/>
  <c r="H763" i="14"/>
  <c r="I763" i="14"/>
  <c r="J763" i="14"/>
  <c r="K763" i="14"/>
  <c r="L763" i="14"/>
  <c r="M763" i="14"/>
  <c r="N763" i="14"/>
  <c r="O763" i="14"/>
  <c r="P763" i="14"/>
  <c r="Q763" i="14"/>
  <c r="A764" i="14"/>
  <c r="B764" i="14"/>
  <c r="C764" i="14"/>
  <c r="D764" i="14"/>
  <c r="E764" i="14"/>
  <c r="F764" i="14"/>
  <c r="G764" i="14"/>
  <c r="H764" i="14"/>
  <c r="I764" i="14"/>
  <c r="J764" i="14"/>
  <c r="K764" i="14"/>
  <c r="L764" i="14"/>
  <c r="M764" i="14"/>
  <c r="N764" i="14"/>
  <c r="O764" i="14"/>
  <c r="P764" i="14"/>
  <c r="Q764" i="14"/>
  <c r="A765" i="14"/>
  <c r="B765" i="14"/>
  <c r="C765" i="14"/>
  <c r="D765" i="14"/>
  <c r="E765" i="14"/>
  <c r="F765" i="14"/>
  <c r="G765" i="14"/>
  <c r="H765" i="14"/>
  <c r="I765" i="14"/>
  <c r="J765" i="14"/>
  <c r="K765" i="14"/>
  <c r="L765" i="14"/>
  <c r="M765" i="14"/>
  <c r="N765" i="14"/>
  <c r="O765" i="14"/>
  <c r="P765" i="14"/>
  <c r="Q765" i="14"/>
  <c r="A766" i="14"/>
  <c r="B766" i="14"/>
  <c r="C766" i="14"/>
  <c r="D766" i="14"/>
  <c r="E766" i="14"/>
  <c r="F766" i="14"/>
  <c r="G766" i="14"/>
  <c r="H766" i="14"/>
  <c r="I766" i="14"/>
  <c r="J766" i="14"/>
  <c r="K766" i="14"/>
  <c r="L766" i="14"/>
  <c r="M766" i="14"/>
  <c r="N766" i="14"/>
  <c r="O766" i="14"/>
  <c r="P766" i="14"/>
  <c r="Q766" i="14"/>
  <c r="A767" i="14"/>
  <c r="B767" i="14"/>
  <c r="C767" i="14"/>
  <c r="D767" i="14"/>
  <c r="E767" i="14"/>
  <c r="F767" i="14"/>
  <c r="G767" i="14"/>
  <c r="H767" i="14"/>
  <c r="I767" i="14"/>
  <c r="J767" i="14"/>
  <c r="K767" i="14"/>
  <c r="L767" i="14"/>
  <c r="M767" i="14"/>
  <c r="N767" i="14"/>
  <c r="O767" i="14"/>
  <c r="P767" i="14"/>
  <c r="Q767" i="14"/>
  <c r="A768" i="14"/>
  <c r="B768" i="14"/>
  <c r="C768" i="14"/>
  <c r="D768" i="14"/>
  <c r="E768" i="14"/>
  <c r="F768" i="14"/>
  <c r="G768" i="14"/>
  <c r="H768" i="14"/>
  <c r="I768" i="14"/>
  <c r="J768" i="14"/>
  <c r="K768" i="14"/>
  <c r="L768" i="14"/>
  <c r="M768" i="14"/>
  <c r="N768" i="14"/>
  <c r="O768" i="14"/>
  <c r="P768" i="14"/>
  <c r="Q768" i="14"/>
  <c r="A769" i="14"/>
  <c r="B769" i="14"/>
  <c r="C769" i="14"/>
  <c r="D769" i="14"/>
  <c r="E769" i="14"/>
  <c r="F769" i="14"/>
  <c r="G769" i="14"/>
  <c r="H769" i="14"/>
  <c r="I769" i="14"/>
  <c r="J769" i="14"/>
  <c r="K769" i="14"/>
  <c r="L769" i="14"/>
  <c r="M769" i="14"/>
  <c r="N769" i="14"/>
  <c r="O769" i="14"/>
  <c r="P769" i="14"/>
  <c r="Q769" i="14"/>
  <c r="A770" i="14"/>
  <c r="B770" i="14"/>
  <c r="C770" i="14"/>
  <c r="D770" i="14"/>
  <c r="E770" i="14"/>
  <c r="F770" i="14"/>
  <c r="G770" i="14"/>
  <c r="H770" i="14"/>
  <c r="I770" i="14"/>
  <c r="J770" i="14"/>
  <c r="K770" i="14"/>
  <c r="L770" i="14"/>
  <c r="M770" i="14"/>
  <c r="N770" i="14"/>
  <c r="O770" i="14"/>
  <c r="P770" i="14"/>
  <c r="Q770" i="14"/>
  <c r="A771" i="14"/>
  <c r="B771" i="14"/>
  <c r="C771" i="14"/>
  <c r="D771" i="14"/>
  <c r="E771" i="14"/>
  <c r="F771" i="14"/>
  <c r="G771" i="14"/>
  <c r="H771" i="14"/>
  <c r="I771" i="14"/>
  <c r="J771" i="14"/>
  <c r="K771" i="14"/>
  <c r="L771" i="14"/>
  <c r="M771" i="14"/>
  <c r="N771" i="14"/>
  <c r="O771" i="14"/>
  <c r="P771" i="14"/>
  <c r="Q771" i="14"/>
  <c r="A772" i="14"/>
  <c r="B772" i="14"/>
  <c r="C772" i="14"/>
  <c r="D772" i="14"/>
  <c r="E772" i="14"/>
  <c r="F772" i="14"/>
  <c r="G772" i="14"/>
  <c r="H772" i="14"/>
  <c r="I772" i="14"/>
  <c r="J772" i="14"/>
  <c r="K772" i="14"/>
  <c r="L772" i="14"/>
  <c r="M772" i="14"/>
  <c r="N772" i="14"/>
  <c r="O772" i="14"/>
  <c r="P772" i="14"/>
  <c r="Q772" i="14"/>
  <c r="A773" i="14"/>
  <c r="B773" i="14"/>
  <c r="C773" i="14"/>
  <c r="D773" i="14"/>
  <c r="E773" i="14"/>
  <c r="F773" i="14"/>
  <c r="G773" i="14"/>
  <c r="H773" i="14"/>
  <c r="I773" i="14"/>
  <c r="J773" i="14"/>
  <c r="K773" i="14"/>
  <c r="L773" i="14"/>
  <c r="M773" i="14"/>
  <c r="N773" i="14"/>
  <c r="O773" i="14"/>
  <c r="P773" i="14"/>
  <c r="Q773" i="14"/>
  <c r="A774" i="14"/>
  <c r="B774" i="14"/>
  <c r="C774" i="14"/>
  <c r="D774" i="14"/>
  <c r="E774" i="14"/>
  <c r="F774" i="14"/>
  <c r="G774" i="14"/>
  <c r="H774" i="14"/>
  <c r="I774" i="14"/>
  <c r="J774" i="14"/>
  <c r="K774" i="14"/>
  <c r="L774" i="14"/>
  <c r="M774" i="14"/>
  <c r="N774" i="14"/>
  <c r="O774" i="14"/>
  <c r="P774" i="14"/>
  <c r="Q774" i="14"/>
  <c r="A775" i="14"/>
  <c r="B775" i="14"/>
  <c r="C775" i="14"/>
  <c r="D775" i="14"/>
  <c r="E775" i="14"/>
  <c r="F775" i="14"/>
  <c r="G775" i="14"/>
  <c r="H775" i="14"/>
  <c r="I775" i="14"/>
  <c r="J775" i="14"/>
  <c r="K775" i="14"/>
  <c r="L775" i="14"/>
  <c r="M775" i="14"/>
  <c r="N775" i="14"/>
  <c r="O775" i="14"/>
  <c r="P775" i="14"/>
  <c r="Q775" i="14"/>
  <c r="A776" i="14"/>
  <c r="B776" i="14"/>
  <c r="C776" i="14"/>
  <c r="D776" i="14"/>
  <c r="E776" i="14"/>
  <c r="F776" i="14"/>
  <c r="G776" i="14"/>
  <c r="H776" i="14"/>
  <c r="I776" i="14"/>
  <c r="J776" i="14"/>
  <c r="K776" i="14"/>
  <c r="L776" i="14"/>
  <c r="M776" i="14"/>
  <c r="N776" i="14"/>
  <c r="O776" i="14"/>
  <c r="P776" i="14"/>
  <c r="Q776" i="14"/>
  <c r="A777" i="14"/>
  <c r="B777" i="14"/>
  <c r="C777" i="14"/>
  <c r="D777" i="14"/>
  <c r="E777" i="14"/>
  <c r="F777" i="14"/>
  <c r="G777" i="14"/>
  <c r="H777" i="14"/>
  <c r="I777" i="14"/>
  <c r="J777" i="14"/>
  <c r="K777" i="14"/>
  <c r="L777" i="14"/>
  <c r="M777" i="14"/>
  <c r="N777" i="14"/>
  <c r="O777" i="14"/>
  <c r="P777" i="14"/>
  <c r="Q777" i="14"/>
  <c r="A778" i="14"/>
  <c r="B778" i="14"/>
  <c r="C778" i="14"/>
  <c r="D778" i="14"/>
  <c r="E778" i="14"/>
  <c r="F778" i="14"/>
  <c r="G778" i="14"/>
  <c r="H778" i="14"/>
  <c r="I778" i="14"/>
  <c r="J778" i="14"/>
  <c r="K778" i="14"/>
  <c r="L778" i="14"/>
  <c r="M778" i="14"/>
  <c r="N778" i="14"/>
  <c r="O778" i="14"/>
  <c r="P778" i="14"/>
  <c r="Q778" i="14"/>
  <c r="A779" i="14"/>
  <c r="B779" i="14"/>
  <c r="C779" i="14"/>
  <c r="D779" i="14"/>
  <c r="E779" i="14"/>
  <c r="F779" i="14"/>
  <c r="G779" i="14"/>
  <c r="H779" i="14"/>
  <c r="I779" i="14"/>
  <c r="J779" i="14"/>
  <c r="K779" i="14"/>
  <c r="L779" i="14"/>
  <c r="M779" i="14"/>
  <c r="N779" i="14"/>
  <c r="O779" i="14"/>
  <c r="P779" i="14"/>
  <c r="Q779" i="14"/>
  <c r="A780" i="14"/>
  <c r="B780" i="14"/>
  <c r="C780" i="14"/>
  <c r="D780" i="14"/>
  <c r="E780" i="14"/>
  <c r="F780" i="14"/>
  <c r="G780" i="14"/>
  <c r="H780" i="14"/>
  <c r="I780" i="14"/>
  <c r="J780" i="14"/>
  <c r="K780" i="14"/>
  <c r="L780" i="14"/>
  <c r="M780" i="14"/>
  <c r="N780" i="14"/>
  <c r="O780" i="14"/>
  <c r="P780" i="14"/>
  <c r="Q780" i="14"/>
  <c r="A781" i="14"/>
  <c r="B781" i="14"/>
  <c r="C781" i="14"/>
  <c r="D781" i="14"/>
  <c r="E781" i="14"/>
  <c r="F781" i="14"/>
  <c r="G781" i="14"/>
  <c r="H781" i="14"/>
  <c r="I781" i="14"/>
  <c r="J781" i="14"/>
  <c r="K781" i="14"/>
  <c r="L781" i="14"/>
  <c r="M781" i="14"/>
  <c r="N781" i="14"/>
  <c r="O781" i="14"/>
  <c r="P781" i="14"/>
  <c r="Q781" i="14"/>
  <c r="A782" i="14"/>
  <c r="B782" i="14"/>
  <c r="C782" i="14"/>
  <c r="D782" i="14"/>
  <c r="E782" i="14"/>
  <c r="F782" i="14"/>
  <c r="G782" i="14"/>
  <c r="H782" i="14"/>
  <c r="I782" i="14"/>
  <c r="J782" i="14"/>
  <c r="K782" i="14"/>
  <c r="L782" i="14"/>
  <c r="M782" i="14"/>
  <c r="N782" i="14"/>
  <c r="O782" i="14"/>
  <c r="P782" i="14"/>
  <c r="Q782" i="14"/>
  <c r="A783" i="14"/>
  <c r="B783" i="14"/>
  <c r="C783" i="14"/>
  <c r="D783" i="14"/>
  <c r="E783" i="14"/>
  <c r="F783" i="14"/>
  <c r="G783" i="14"/>
  <c r="H783" i="14"/>
  <c r="I783" i="14"/>
  <c r="J783" i="14"/>
  <c r="K783" i="14"/>
  <c r="L783" i="14"/>
  <c r="M783" i="14"/>
  <c r="N783" i="14"/>
  <c r="O783" i="14"/>
  <c r="P783" i="14"/>
  <c r="Q783" i="14"/>
  <c r="A784" i="14"/>
  <c r="B784" i="14"/>
  <c r="C784" i="14"/>
  <c r="D784" i="14"/>
  <c r="E784" i="14"/>
  <c r="F784" i="14"/>
  <c r="G784" i="14"/>
  <c r="H784" i="14"/>
  <c r="I784" i="14"/>
  <c r="J784" i="14"/>
  <c r="K784" i="14"/>
  <c r="L784" i="14"/>
  <c r="M784" i="14"/>
  <c r="N784" i="14"/>
  <c r="O784" i="14"/>
  <c r="P784" i="14"/>
  <c r="Q784" i="14"/>
  <c r="A785" i="14"/>
  <c r="B785" i="14"/>
  <c r="C785" i="14"/>
  <c r="D785" i="14"/>
  <c r="E785" i="14"/>
  <c r="F785" i="14"/>
  <c r="G785" i="14"/>
  <c r="H785" i="14"/>
  <c r="I785" i="14"/>
  <c r="J785" i="14"/>
  <c r="K785" i="14"/>
  <c r="L785" i="14"/>
  <c r="M785" i="14"/>
  <c r="N785" i="14"/>
  <c r="O785" i="14"/>
  <c r="P785" i="14"/>
  <c r="Q785" i="14"/>
  <c r="A786" i="14"/>
  <c r="B786" i="14"/>
  <c r="C786" i="14"/>
  <c r="D786" i="14"/>
  <c r="E786" i="14"/>
  <c r="F786" i="14"/>
  <c r="G786" i="14"/>
  <c r="H786" i="14"/>
  <c r="I786" i="14"/>
  <c r="J786" i="14"/>
  <c r="K786" i="14"/>
  <c r="L786" i="14"/>
  <c r="M786" i="14"/>
  <c r="N786" i="14"/>
  <c r="O786" i="14"/>
  <c r="P786" i="14"/>
  <c r="Q786" i="14"/>
  <c r="A787" i="14"/>
  <c r="B787" i="14"/>
  <c r="C787" i="14"/>
  <c r="D787" i="14"/>
  <c r="E787" i="14"/>
  <c r="F787" i="14"/>
  <c r="G787" i="14"/>
  <c r="H787" i="14"/>
  <c r="I787" i="14"/>
  <c r="J787" i="14"/>
  <c r="K787" i="14"/>
  <c r="L787" i="14"/>
  <c r="M787" i="14"/>
  <c r="N787" i="14"/>
  <c r="O787" i="14"/>
  <c r="P787" i="14"/>
  <c r="Q787" i="14"/>
  <c r="A788" i="14"/>
  <c r="B788" i="14"/>
  <c r="C788" i="14"/>
  <c r="D788" i="14"/>
  <c r="E788" i="14"/>
  <c r="F788" i="14"/>
  <c r="G788" i="14"/>
  <c r="H788" i="14"/>
  <c r="I788" i="14"/>
  <c r="J788" i="14"/>
  <c r="K788" i="14"/>
  <c r="L788" i="14"/>
  <c r="M788" i="14"/>
  <c r="N788" i="14"/>
  <c r="O788" i="14"/>
  <c r="P788" i="14"/>
  <c r="Q788" i="14"/>
  <c r="A789" i="14"/>
  <c r="B789" i="14"/>
  <c r="C789" i="14"/>
  <c r="D789" i="14"/>
  <c r="E789" i="14"/>
  <c r="F789" i="14"/>
  <c r="G789" i="14"/>
  <c r="H789" i="14"/>
  <c r="I789" i="14"/>
  <c r="J789" i="14"/>
  <c r="K789" i="14"/>
  <c r="L789" i="14"/>
  <c r="M789" i="14"/>
  <c r="N789" i="14"/>
  <c r="O789" i="14"/>
  <c r="P789" i="14"/>
  <c r="Q789" i="14"/>
  <c r="A790" i="14"/>
  <c r="B790" i="14"/>
  <c r="C790" i="14"/>
  <c r="D790" i="14"/>
  <c r="E790" i="14"/>
  <c r="F790" i="14"/>
  <c r="G790" i="14"/>
  <c r="H790" i="14"/>
  <c r="I790" i="14"/>
  <c r="J790" i="14"/>
  <c r="K790" i="14"/>
  <c r="L790" i="14"/>
  <c r="M790" i="14"/>
  <c r="N790" i="14"/>
  <c r="O790" i="14"/>
  <c r="P790" i="14"/>
  <c r="Q790" i="14"/>
  <c r="A791" i="14"/>
  <c r="B791" i="14"/>
  <c r="C791" i="14"/>
  <c r="D791" i="14"/>
  <c r="E791" i="14"/>
  <c r="F791" i="14"/>
  <c r="G791" i="14"/>
  <c r="H791" i="14"/>
  <c r="I791" i="14"/>
  <c r="J791" i="14"/>
  <c r="K791" i="14"/>
  <c r="L791" i="14"/>
  <c r="M791" i="14"/>
  <c r="N791" i="14"/>
  <c r="O791" i="14"/>
  <c r="P791" i="14"/>
  <c r="Q791" i="14"/>
  <c r="A792" i="14"/>
  <c r="B792" i="14"/>
  <c r="C792" i="14"/>
  <c r="D792" i="14"/>
  <c r="E792" i="14"/>
  <c r="F792" i="14"/>
  <c r="G792" i="14"/>
  <c r="H792" i="14"/>
  <c r="I792" i="14"/>
  <c r="J792" i="14"/>
  <c r="K792" i="14"/>
  <c r="L792" i="14"/>
  <c r="M792" i="14"/>
  <c r="N792" i="14"/>
  <c r="O792" i="14"/>
  <c r="P792" i="14"/>
  <c r="Q792" i="14"/>
  <c r="A793" i="14"/>
  <c r="B793" i="14"/>
  <c r="C793" i="14"/>
  <c r="D793" i="14"/>
  <c r="E793" i="14"/>
  <c r="F793" i="14"/>
  <c r="G793" i="14"/>
  <c r="H793" i="14"/>
  <c r="I793" i="14"/>
  <c r="J793" i="14"/>
  <c r="K793" i="14"/>
  <c r="L793" i="14"/>
  <c r="M793" i="14"/>
  <c r="N793" i="14"/>
  <c r="O793" i="14"/>
  <c r="P793" i="14"/>
  <c r="Q793" i="14"/>
  <c r="A794" i="14"/>
  <c r="B794" i="14"/>
  <c r="C794" i="14"/>
  <c r="D794" i="14"/>
  <c r="E794" i="14"/>
  <c r="F794" i="14"/>
  <c r="G794" i="14"/>
  <c r="H794" i="14"/>
  <c r="I794" i="14"/>
  <c r="J794" i="14"/>
  <c r="K794" i="14"/>
  <c r="L794" i="14"/>
  <c r="M794" i="14"/>
  <c r="N794" i="14"/>
  <c r="O794" i="14"/>
  <c r="P794" i="14"/>
  <c r="Q794" i="14"/>
  <c r="A795" i="14"/>
  <c r="B795" i="14"/>
  <c r="C795" i="14"/>
  <c r="D795" i="14"/>
  <c r="E795" i="14"/>
  <c r="F795" i="14"/>
  <c r="G795" i="14"/>
  <c r="H795" i="14"/>
  <c r="I795" i="14"/>
  <c r="J795" i="14"/>
  <c r="K795" i="14"/>
  <c r="L795" i="14"/>
  <c r="M795" i="14"/>
  <c r="N795" i="14"/>
  <c r="O795" i="14"/>
  <c r="P795" i="14"/>
  <c r="Q795" i="14"/>
  <c r="A796" i="14"/>
  <c r="B796" i="14"/>
  <c r="C796" i="14"/>
  <c r="D796" i="14"/>
  <c r="E796" i="14"/>
  <c r="F796" i="14"/>
  <c r="G796" i="14"/>
  <c r="H796" i="14"/>
  <c r="I796" i="14"/>
  <c r="J796" i="14"/>
  <c r="K796" i="14"/>
  <c r="L796" i="14"/>
  <c r="M796" i="14"/>
  <c r="N796" i="14"/>
  <c r="O796" i="14"/>
  <c r="P796" i="14"/>
  <c r="Q796" i="14"/>
  <c r="A797" i="14"/>
  <c r="B797" i="14"/>
  <c r="C797" i="14"/>
  <c r="D797" i="14"/>
  <c r="E797" i="14"/>
  <c r="F797" i="14"/>
  <c r="G797" i="14"/>
  <c r="H797" i="14"/>
  <c r="I797" i="14"/>
  <c r="J797" i="14"/>
  <c r="K797" i="14"/>
  <c r="L797" i="14"/>
  <c r="M797" i="14"/>
  <c r="N797" i="14"/>
  <c r="O797" i="14"/>
  <c r="P797" i="14"/>
  <c r="Q797" i="14"/>
  <c r="A798" i="14"/>
  <c r="B798" i="14"/>
  <c r="C798" i="14"/>
  <c r="D798" i="14"/>
  <c r="E798" i="14"/>
  <c r="F798" i="14"/>
  <c r="G798" i="14"/>
  <c r="H798" i="14"/>
  <c r="I798" i="14"/>
  <c r="J798" i="14"/>
  <c r="K798" i="14"/>
  <c r="L798" i="14"/>
  <c r="M798" i="14"/>
  <c r="N798" i="14"/>
  <c r="O798" i="14"/>
  <c r="P798" i="14"/>
  <c r="Q798" i="14"/>
  <c r="A799" i="14"/>
  <c r="B799" i="14"/>
  <c r="C799" i="14"/>
  <c r="D799" i="14"/>
  <c r="E799" i="14"/>
  <c r="F799" i="14"/>
  <c r="G799" i="14"/>
  <c r="H799" i="14"/>
  <c r="I799" i="14"/>
  <c r="J799" i="14"/>
  <c r="K799" i="14"/>
  <c r="L799" i="14"/>
  <c r="M799" i="14"/>
  <c r="N799" i="14"/>
  <c r="O799" i="14"/>
  <c r="P799" i="14"/>
  <c r="Q799" i="14"/>
  <c r="A800" i="14"/>
  <c r="B800" i="14"/>
  <c r="C800" i="14"/>
  <c r="D800" i="14"/>
  <c r="E800" i="14"/>
  <c r="F800" i="14"/>
  <c r="G800" i="14"/>
  <c r="H800" i="14"/>
  <c r="I800" i="14"/>
  <c r="J800" i="14"/>
  <c r="K800" i="14"/>
  <c r="L800" i="14"/>
  <c r="M800" i="14"/>
  <c r="N800" i="14"/>
  <c r="O800" i="14"/>
  <c r="P800" i="14"/>
  <c r="Q800" i="14"/>
  <c r="A801" i="14"/>
  <c r="B801" i="14"/>
  <c r="C801" i="14"/>
  <c r="D801" i="14"/>
  <c r="E801" i="14"/>
  <c r="F801" i="14"/>
  <c r="G801" i="14"/>
  <c r="H801" i="14"/>
  <c r="I801" i="14"/>
  <c r="J801" i="14"/>
  <c r="K801" i="14"/>
  <c r="L801" i="14"/>
  <c r="M801" i="14"/>
  <c r="N801" i="14"/>
  <c r="O801" i="14"/>
  <c r="P801" i="14"/>
  <c r="Q801" i="14"/>
  <c r="A802" i="14"/>
  <c r="B802" i="14"/>
  <c r="C802" i="14"/>
  <c r="D802" i="14"/>
  <c r="E802" i="14"/>
  <c r="F802" i="14"/>
  <c r="G802" i="14"/>
  <c r="H802" i="14"/>
  <c r="I802" i="14"/>
  <c r="J802" i="14"/>
  <c r="K802" i="14"/>
  <c r="L802" i="14"/>
  <c r="M802" i="14"/>
  <c r="N802" i="14"/>
  <c r="O802" i="14"/>
  <c r="P802" i="14"/>
  <c r="Q802" i="14"/>
  <c r="A803" i="14"/>
  <c r="B803" i="14"/>
  <c r="C803" i="14"/>
  <c r="D803" i="14"/>
  <c r="E803" i="14"/>
  <c r="F803" i="14"/>
  <c r="G803" i="14"/>
  <c r="H803" i="14"/>
  <c r="I803" i="14"/>
  <c r="J803" i="14"/>
  <c r="K803" i="14"/>
  <c r="L803" i="14"/>
  <c r="M803" i="14"/>
  <c r="N803" i="14"/>
  <c r="O803" i="14"/>
  <c r="P803" i="14"/>
  <c r="Q803" i="14"/>
  <c r="A804" i="14"/>
  <c r="B804" i="14"/>
  <c r="C804" i="14"/>
  <c r="D804" i="14"/>
  <c r="E804" i="14"/>
  <c r="F804" i="14"/>
  <c r="G804" i="14"/>
  <c r="H804" i="14"/>
  <c r="I804" i="14"/>
  <c r="J804" i="14"/>
  <c r="K804" i="14"/>
  <c r="L804" i="14"/>
  <c r="M804" i="14"/>
  <c r="N804" i="14"/>
  <c r="O804" i="14"/>
  <c r="P804" i="14"/>
  <c r="Q804" i="14"/>
  <c r="A805" i="14"/>
  <c r="B805" i="14"/>
  <c r="C805" i="14"/>
  <c r="D805" i="14"/>
  <c r="E805" i="14"/>
  <c r="F805" i="14"/>
  <c r="G805" i="14"/>
  <c r="H805" i="14"/>
  <c r="I805" i="14"/>
  <c r="J805" i="14"/>
  <c r="K805" i="14"/>
  <c r="L805" i="14"/>
  <c r="M805" i="14"/>
  <c r="N805" i="14"/>
  <c r="O805" i="14"/>
  <c r="P805" i="14"/>
  <c r="Q805" i="14"/>
  <c r="A806" i="14"/>
  <c r="B806" i="14"/>
  <c r="C806" i="14"/>
  <c r="D806" i="14"/>
  <c r="E806" i="14"/>
  <c r="F806" i="14"/>
  <c r="G806" i="14"/>
  <c r="H806" i="14"/>
  <c r="I806" i="14"/>
  <c r="J806" i="14"/>
  <c r="K806" i="14"/>
  <c r="L806" i="14"/>
  <c r="M806" i="14"/>
  <c r="N806" i="14"/>
  <c r="O806" i="14"/>
  <c r="P806" i="14"/>
  <c r="Q806" i="14"/>
  <c r="A807" i="14"/>
  <c r="B807" i="14"/>
  <c r="C807" i="14"/>
  <c r="D807" i="14"/>
  <c r="E807" i="14"/>
  <c r="F807" i="14"/>
  <c r="G807" i="14"/>
  <c r="H807" i="14"/>
  <c r="I807" i="14"/>
  <c r="J807" i="14"/>
  <c r="K807" i="14"/>
  <c r="L807" i="14"/>
  <c r="M807" i="14"/>
  <c r="N807" i="14"/>
  <c r="O807" i="14"/>
  <c r="P807" i="14"/>
  <c r="Q807" i="14"/>
  <c r="A808" i="14"/>
  <c r="B808" i="14"/>
  <c r="C808" i="14"/>
  <c r="D808" i="14"/>
  <c r="E808" i="14"/>
  <c r="F808" i="14"/>
  <c r="G808" i="14"/>
  <c r="H808" i="14"/>
  <c r="I808" i="14"/>
  <c r="J808" i="14"/>
  <c r="K808" i="14"/>
  <c r="L808" i="14"/>
  <c r="M808" i="14"/>
  <c r="N808" i="14"/>
  <c r="O808" i="14"/>
  <c r="P808" i="14"/>
  <c r="Q808" i="14"/>
  <c r="A809" i="14"/>
  <c r="B809" i="14"/>
  <c r="C809" i="14"/>
  <c r="D809" i="14"/>
  <c r="E809" i="14"/>
  <c r="F809" i="14"/>
  <c r="G809" i="14"/>
  <c r="H809" i="14"/>
  <c r="I809" i="14"/>
  <c r="J809" i="14"/>
  <c r="K809" i="14"/>
  <c r="L809" i="14"/>
  <c r="M809" i="14"/>
  <c r="N809" i="14"/>
  <c r="O809" i="14"/>
  <c r="P809" i="14"/>
  <c r="Q809" i="14"/>
  <c r="A810" i="14"/>
  <c r="B810" i="14"/>
  <c r="C810" i="14"/>
  <c r="D810" i="14"/>
  <c r="E810" i="14"/>
  <c r="F810" i="14"/>
  <c r="G810" i="14"/>
  <c r="H810" i="14"/>
  <c r="I810" i="14"/>
  <c r="J810" i="14"/>
  <c r="K810" i="14"/>
  <c r="L810" i="14"/>
  <c r="M810" i="14"/>
  <c r="N810" i="14"/>
  <c r="O810" i="14"/>
  <c r="P810" i="14"/>
  <c r="Q810" i="14"/>
  <c r="A811" i="14"/>
  <c r="B811" i="14"/>
  <c r="C811" i="14"/>
  <c r="D811" i="14"/>
  <c r="E811" i="14"/>
  <c r="F811" i="14"/>
  <c r="G811" i="14"/>
  <c r="H811" i="14"/>
  <c r="I811" i="14"/>
  <c r="J811" i="14"/>
  <c r="K811" i="14"/>
  <c r="L811" i="14"/>
  <c r="M811" i="14"/>
  <c r="N811" i="14"/>
  <c r="O811" i="14"/>
  <c r="P811" i="14"/>
  <c r="Q811" i="14"/>
  <c r="A812" i="14"/>
  <c r="B812" i="14"/>
  <c r="C812" i="14"/>
  <c r="D812" i="14"/>
  <c r="E812" i="14"/>
  <c r="F812" i="14"/>
  <c r="G812" i="14"/>
  <c r="H812" i="14"/>
  <c r="I812" i="14"/>
  <c r="J812" i="14"/>
  <c r="K812" i="14"/>
  <c r="L812" i="14"/>
  <c r="M812" i="14"/>
  <c r="N812" i="14"/>
  <c r="O812" i="14"/>
  <c r="P812" i="14"/>
  <c r="Q812" i="14"/>
  <c r="A813" i="14"/>
  <c r="B813" i="14"/>
  <c r="C813" i="14"/>
  <c r="D813" i="14"/>
  <c r="E813" i="14"/>
  <c r="F813" i="14"/>
  <c r="G813" i="14"/>
  <c r="H813" i="14"/>
  <c r="I813" i="14"/>
  <c r="J813" i="14"/>
  <c r="K813" i="14"/>
  <c r="L813" i="14"/>
  <c r="M813" i="14"/>
  <c r="N813" i="14"/>
  <c r="O813" i="14"/>
  <c r="P813" i="14"/>
  <c r="Q813" i="14"/>
  <c r="A814" i="14"/>
  <c r="B814" i="14"/>
  <c r="C814" i="14"/>
  <c r="D814" i="14"/>
  <c r="E814" i="14"/>
  <c r="F814" i="14"/>
  <c r="G814" i="14"/>
  <c r="H814" i="14"/>
  <c r="I814" i="14"/>
  <c r="J814" i="14"/>
  <c r="K814" i="14"/>
  <c r="L814" i="14"/>
  <c r="M814" i="14"/>
  <c r="N814" i="14"/>
  <c r="O814" i="14"/>
  <c r="P814" i="14"/>
  <c r="Q814" i="14"/>
  <c r="A815" i="14"/>
  <c r="B815" i="14"/>
  <c r="C815" i="14"/>
  <c r="D815" i="14"/>
  <c r="E815" i="14"/>
  <c r="F815" i="14"/>
  <c r="G815" i="14"/>
  <c r="H815" i="14"/>
  <c r="I815" i="14"/>
  <c r="J815" i="14"/>
  <c r="K815" i="14"/>
  <c r="L815" i="14"/>
  <c r="M815" i="14"/>
  <c r="N815" i="14"/>
  <c r="O815" i="14"/>
  <c r="P815" i="14"/>
  <c r="Q815" i="14"/>
  <c r="A816" i="14"/>
  <c r="B816" i="14"/>
  <c r="C816" i="14"/>
  <c r="D816" i="14"/>
  <c r="E816" i="14"/>
  <c r="F816" i="14"/>
  <c r="G816" i="14"/>
  <c r="H816" i="14"/>
  <c r="I816" i="14"/>
  <c r="J816" i="14"/>
  <c r="K816" i="14"/>
  <c r="L816" i="14"/>
  <c r="M816" i="14"/>
  <c r="N816" i="14"/>
  <c r="O816" i="14"/>
  <c r="P816" i="14"/>
  <c r="Q816" i="14"/>
  <c r="A817" i="14"/>
  <c r="B817" i="14"/>
  <c r="C817" i="14"/>
  <c r="D817" i="14"/>
  <c r="E817" i="14"/>
  <c r="F817" i="14"/>
  <c r="G817" i="14"/>
  <c r="H817" i="14"/>
  <c r="I817" i="14"/>
  <c r="J817" i="14"/>
  <c r="K817" i="14"/>
  <c r="L817" i="14"/>
  <c r="M817" i="14"/>
  <c r="N817" i="14"/>
  <c r="O817" i="14"/>
  <c r="P817" i="14"/>
  <c r="Q817" i="14"/>
  <c r="A818" i="14"/>
  <c r="B818" i="14"/>
  <c r="C818" i="14"/>
  <c r="D818" i="14"/>
  <c r="E818" i="14"/>
  <c r="F818" i="14"/>
  <c r="G818" i="14"/>
  <c r="H818" i="14"/>
  <c r="I818" i="14"/>
  <c r="J818" i="14"/>
  <c r="K818" i="14"/>
  <c r="L818" i="14"/>
  <c r="M818" i="14"/>
  <c r="N818" i="14"/>
  <c r="O818" i="14"/>
  <c r="P818" i="14"/>
  <c r="Q818" i="14"/>
  <c r="A819" i="14"/>
  <c r="B819" i="14"/>
  <c r="C819" i="14"/>
  <c r="D819" i="14"/>
  <c r="E819" i="14"/>
  <c r="F819" i="14"/>
  <c r="G819" i="14"/>
  <c r="H819" i="14"/>
  <c r="I819" i="14"/>
  <c r="J819" i="14"/>
  <c r="K819" i="14"/>
  <c r="L819" i="14"/>
  <c r="M819" i="14"/>
  <c r="N819" i="14"/>
  <c r="O819" i="14"/>
  <c r="P819" i="14"/>
  <c r="Q819" i="14"/>
  <c r="A820" i="14"/>
  <c r="B820" i="14"/>
  <c r="C820" i="14"/>
  <c r="D820" i="14"/>
  <c r="E820" i="14"/>
  <c r="F820" i="14"/>
  <c r="G820" i="14"/>
  <c r="H820" i="14"/>
  <c r="I820" i="14"/>
  <c r="J820" i="14"/>
  <c r="K820" i="14"/>
  <c r="L820" i="14"/>
  <c r="M820" i="14"/>
  <c r="N820" i="14"/>
  <c r="O820" i="14"/>
  <c r="P820" i="14"/>
  <c r="Q820" i="14"/>
  <c r="A821" i="14"/>
  <c r="B821" i="14"/>
  <c r="C821" i="14"/>
  <c r="D821" i="14"/>
  <c r="E821" i="14"/>
  <c r="F821" i="14"/>
  <c r="G821" i="14"/>
  <c r="H821" i="14"/>
  <c r="I821" i="14"/>
  <c r="J821" i="14"/>
  <c r="K821" i="14"/>
  <c r="L821" i="14"/>
  <c r="M821" i="14"/>
  <c r="N821" i="14"/>
  <c r="O821" i="14"/>
  <c r="P821" i="14"/>
  <c r="Q821" i="14"/>
  <c r="A822" i="14"/>
  <c r="B822" i="14"/>
  <c r="C822" i="14"/>
  <c r="D822" i="14"/>
  <c r="E822" i="14"/>
  <c r="F822" i="14"/>
  <c r="G822" i="14"/>
  <c r="H822" i="14"/>
  <c r="I822" i="14"/>
  <c r="J822" i="14"/>
  <c r="K822" i="14"/>
  <c r="L822" i="14"/>
  <c r="M822" i="14"/>
  <c r="N822" i="14"/>
  <c r="O822" i="14"/>
  <c r="P822" i="14"/>
  <c r="Q822" i="14"/>
  <c r="A823" i="14"/>
  <c r="B823" i="14"/>
  <c r="C823" i="14"/>
  <c r="D823" i="14"/>
  <c r="E823" i="14"/>
  <c r="F823" i="14"/>
  <c r="G823" i="14"/>
  <c r="H823" i="14"/>
  <c r="I823" i="14"/>
  <c r="J823" i="14"/>
  <c r="K823" i="14"/>
  <c r="L823" i="14"/>
  <c r="M823" i="14"/>
  <c r="N823" i="14"/>
  <c r="O823" i="14"/>
  <c r="P823" i="14"/>
  <c r="Q823" i="14"/>
  <c r="A824" i="14"/>
  <c r="B824" i="14"/>
  <c r="C824" i="14"/>
  <c r="D824" i="14"/>
  <c r="E824" i="14"/>
  <c r="F824" i="14"/>
  <c r="G824" i="14"/>
  <c r="H824" i="14"/>
  <c r="I824" i="14"/>
  <c r="J824" i="14"/>
  <c r="K824" i="14"/>
  <c r="L824" i="14"/>
  <c r="M824" i="14"/>
  <c r="N824" i="14"/>
  <c r="O824" i="14"/>
  <c r="P824" i="14"/>
  <c r="Q824" i="14"/>
  <c r="A825" i="14"/>
  <c r="B825" i="14"/>
  <c r="C825" i="14"/>
  <c r="D825" i="14"/>
  <c r="E825" i="14"/>
  <c r="F825" i="14"/>
  <c r="G825" i="14"/>
  <c r="H825" i="14"/>
  <c r="I825" i="14"/>
  <c r="J825" i="14"/>
  <c r="K825" i="14"/>
  <c r="L825" i="14"/>
  <c r="M825" i="14"/>
  <c r="N825" i="14"/>
  <c r="O825" i="14"/>
  <c r="P825" i="14"/>
  <c r="Q825" i="14"/>
  <c r="A826" i="14"/>
  <c r="B826" i="14"/>
  <c r="C826" i="14"/>
  <c r="D826" i="14"/>
  <c r="E826" i="14"/>
  <c r="F826" i="14"/>
  <c r="G826" i="14"/>
  <c r="H826" i="14"/>
  <c r="I826" i="14"/>
  <c r="J826" i="14"/>
  <c r="K826" i="14"/>
  <c r="L826" i="14"/>
  <c r="M826" i="14"/>
  <c r="N826" i="14"/>
  <c r="O826" i="14"/>
  <c r="P826" i="14"/>
  <c r="Q826" i="14"/>
  <c r="A827" i="14"/>
  <c r="B827" i="14"/>
  <c r="C827" i="14"/>
  <c r="D827" i="14"/>
  <c r="E827" i="14"/>
  <c r="F827" i="14"/>
  <c r="G827" i="14"/>
  <c r="H827" i="14"/>
  <c r="I827" i="14"/>
  <c r="J827" i="14"/>
  <c r="K827" i="14"/>
  <c r="L827" i="14"/>
  <c r="M827" i="14"/>
  <c r="N827" i="14"/>
  <c r="O827" i="14"/>
  <c r="P827" i="14"/>
  <c r="Q827" i="14"/>
  <c r="A828" i="14"/>
  <c r="B828" i="14"/>
  <c r="C828" i="14"/>
  <c r="D828" i="14"/>
  <c r="E828" i="14"/>
  <c r="F828" i="14"/>
  <c r="G828" i="14"/>
  <c r="H828" i="14"/>
  <c r="I828" i="14"/>
  <c r="J828" i="14"/>
  <c r="K828" i="14"/>
  <c r="L828" i="14"/>
  <c r="M828" i="14"/>
  <c r="N828" i="14"/>
  <c r="O828" i="14"/>
  <c r="P828" i="14"/>
  <c r="Q828" i="14"/>
  <c r="A829" i="14"/>
  <c r="B829" i="14"/>
  <c r="C829" i="14"/>
  <c r="D829" i="14"/>
  <c r="E829" i="14"/>
  <c r="F829" i="14"/>
  <c r="G829" i="14"/>
  <c r="H829" i="14"/>
  <c r="I829" i="14"/>
  <c r="J829" i="14"/>
  <c r="K829" i="14"/>
  <c r="L829" i="14"/>
  <c r="M829" i="14"/>
  <c r="N829" i="14"/>
  <c r="O829" i="14"/>
  <c r="P829" i="14"/>
  <c r="Q829" i="14"/>
  <c r="A830" i="14"/>
  <c r="B830" i="14"/>
  <c r="C830" i="14"/>
  <c r="D830" i="14"/>
  <c r="E830" i="14"/>
  <c r="F830" i="14"/>
  <c r="G830" i="14"/>
  <c r="H830" i="14"/>
  <c r="I830" i="14"/>
  <c r="J830" i="14"/>
  <c r="K830" i="14"/>
  <c r="L830" i="14"/>
  <c r="M830" i="14"/>
  <c r="N830" i="14"/>
  <c r="O830" i="14"/>
  <c r="P830" i="14"/>
  <c r="Q830" i="14"/>
  <c r="A831" i="14"/>
  <c r="B831" i="14"/>
  <c r="C831" i="14"/>
  <c r="D831" i="14"/>
  <c r="E831" i="14"/>
  <c r="F831" i="14"/>
  <c r="G831" i="14"/>
  <c r="H831" i="14"/>
  <c r="I831" i="14"/>
  <c r="J831" i="14"/>
  <c r="K831" i="14"/>
  <c r="L831" i="14"/>
  <c r="M831" i="14"/>
  <c r="N831" i="14"/>
  <c r="O831" i="14"/>
  <c r="P831" i="14"/>
  <c r="Q831" i="14"/>
  <c r="A832" i="14"/>
  <c r="B832" i="14"/>
  <c r="C832" i="14"/>
  <c r="D832" i="14"/>
  <c r="E832" i="14"/>
  <c r="F832" i="14"/>
  <c r="G832" i="14"/>
  <c r="H832" i="14"/>
  <c r="I832" i="14"/>
  <c r="J832" i="14"/>
  <c r="K832" i="14"/>
  <c r="L832" i="14"/>
  <c r="M832" i="14"/>
  <c r="N832" i="14"/>
  <c r="O832" i="14"/>
  <c r="P832" i="14"/>
  <c r="Q832" i="14"/>
  <c r="A833" i="14"/>
  <c r="B833" i="14"/>
  <c r="C833" i="14"/>
  <c r="D833" i="14"/>
  <c r="E833" i="14"/>
  <c r="F833" i="14"/>
  <c r="G833" i="14"/>
  <c r="H833" i="14"/>
  <c r="I833" i="14"/>
  <c r="J833" i="14"/>
  <c r="K833" i="14"/>
  <c r="L833" i="14"/>
  <c r="M833" i="14"/>
  <c r="N833" i="14"/>
  <c r="O833" i="14"/>
  <c r="P833" i="14"/>
  <c r="Q833" i="14"/>
  <c r="A834" i="14"/>
  <c r="B834" i="14"/>
  <c r="C834" i="14"/>
  <c r="D834" i="14"/>
  <c r="E834" i="14"/>
  <c r="F834" i="14"/>
  <c r="G834" i="14"/>
  <c r="H834" i="14"/>
  <c r="I834" i="14"/>
  <c r="J834" i="14"/>
  <c r="K834" i="14"/>
  <c r="L834" i="14"/>
  <c r="M834" i="14"/>
  <c r="N834" i="14"/>
  <c r="O834" i="14"/>
  <c r="P834" i="14"/>
  <c r="Q834" i="14"/>
  <c r="A835" i="14"/>
  <c r="B835" i="14"/>
  <c r="C835" i="14"/>
  <c r="D835" i="14"/>
  <c r="E835" i="14"/>
  <c r="F835" i="14"/>
  <c r="G835" i="14"/>
  <c r="H835" i="14"/>
  <c r="I835" i="14"/>
  <c r="J835" i="14"/>
  <c r="K835" i="14"/>
  <c r="L835" i="14"/>
  <c r="M835" i="14"/>
  <c r="N835" i="14"/>
  <c r="O835" i="14"/>
  <c r="P835" i="14"/>
  <c r="Q835" i="14"/>
  <c r="A836" i="14"/>
  <c r="B836" i="14"/>
  <c r="C836" i="14"/>
  <c r="D836" i="14"/>
  <c r="E836" i="14"/>
  <c r="F836" i="14"/>
  <c r="G836" i="14"/>
  <c r="H836" i="14"/>
  <c r="I836" i="14"/>
  <c r="J836" i="14"/>
  <c r="K836" i="14"/>
  <c r="L836" i="14"/>
  <c r="M836" i="14"/>
  <c r="N836" i="14"/>
  <c r="O836" i="14"/>
  <c r="P836" i="14"/>
  <c r="Q836" i="14"/>
  <c r="A837" i="14"/>
  <c r="B837" i="14"/>
  <c r="C837" i="14"/>
  <c r="D837" i="14"/>
  <c r="E837" i="14"/>
  <c r="F837" i="14"/>
  <c r="G837" i="14"/>
  <c r="H837" i="14"/>
  <c r="I837" i="14"/>
  <c r="J837" i="14"/>
  <c r="K837" i="14"/>
  <c r="L837" i="14"/>
  <c r="M837" i="14"/>
  <c r="N837" i="14"/>
  <c r="O837" i="14"/>
  <c r="P837" i="14"/>
  <c r="Q837" i="14"/>
  <c r="A838" i="14"/>
  <c r="B838" i="14"/>
  <c r="C838" i="14"/>
  <c r="D838" i="14"/>
  <c r="E838" i="14"/>
  <c r="F838" i="14"/>
  <c r="G838" i="14"/>
  <c r="H838" i="14"/>
  <c r="I838" i="14"/>
  <c r="J838" i="14"/>
  <c r="K838" i="14"/>
  <c r="L838" i="14"/>
  <c r="M838" i="14"/>
  <c r="N838" i="14"/>
  <c r="O838" i="14"/>
  <c r="P838" i="14"/>
  <c r="Q838" i="14"/>
  <c r="A839" i="14"/>
  <c r="B839" i="14"/>
  <c r="C839" i="14"/>
  <c r="D839" i="14"/>
  <c r="E839" i="14"/>
  <c r="F839" i="14"/>
  <c r="G839" i="14"/>
  <c r="H839" i="14"/>
  <c r="I839" i="14"/>
  <c r="J839" i="14"/>
  <c r="K839" i="14"/>
  <c r="L839" i="14"/>
  <c r="M839" i="14"/>
  <c r="N839" i="14"/>
  <c r="O839" i="14"/>
  <c r="P839" i="14"/>
  <c r="Q839" i="14"/>
  <c r="A840" i="14"/>
  <c r="B840" i="14"/>
  <c r="C840" i="14"/>
  <c r="D840" i="14"/>
  <c r="E840" i="14"/>
  <c r="F840" i="14"/>
  <c r="G840" i="14"/>
  <c r="H840" i="14"/>
  <c r="I840" i="14"/>
  <c r="J840" i="14"/>
  <c r="K840" i="14"/>
  <c r="L840" i="14"/>
  <c r="M840" i="14"/>
  <c r="N840" i="14"/>
  <c r="O840" i="14"/>
  <c r="P840" i="14"/>
  <c r="Q840" i="14"/>
  <c r="A841" i="14"/>
  <c r="B841" i="14"/>
  <c r="C841" i="14"/>
  <c r="D841" i="14"/>
  <c r="E841" i="14"/>
  <c r="F841" i="14"/>
  <c r="G841" i="14"/>
  <c r="H841" i="14"/>
  <c r="I841" i="14"/>
  <c r="J841" i="14"/>
  <c r="K841" i="14"/>
  <c r="L841" i="14"/>
  <c r="M841" i="14"/>
  <c r="N841" i="14"/>
  <c r="O841" i="14"/>
  <c r="P841" i="14"/>
  <c r="Q841" i="14"/>
  <c r="A842" i="14"/>
  <c r="B842" i="14"/>
  <c r="C842" i="14"/>
  <c r="D842" i="14"/>
  <c r="E842" i="14"/>
  <c r="F842" i="14"/>
  <c r="G842" i="14"/>
  <c r="H842" i="14"/>
  <c r="I842" i="14"/>
  <c r="J842" i="14"/>
  <c r="K842" i="14"/>
  <c r="L842" i="14"/>
  <c r="M842" i="14"/>
  <c r="N842" i="14"/>
  <c r="O842" i="14"/>
  <c r="P842" i="14"/>
  <c r="Q842" i="14"/>
  <c r="A843" i="14"/>
  <c r="B843" i="14"/>
  <c r="C843" i="14"/>
  <c r="D843" i="14"/>
  <c r="E843" i="14"/>
  <c r="F843" i="14"/>
  <c r="G843" i="14"/>
  <c r="H843" i="14"/>
  <c r="I843" i="14"/>
  <c r="J843" i="14"/>
  <c r="K843" i="14"/>
  <c r="L843" i="14"/>
  <c r="M843" i="14"/>
  <c r="N843" i="14"/>
  <c r="O843" i="14"/>
  <c r="P843" i="14"/>
  <c r="Q843" i="14"/>
  <c r="A844" i="14"/>
  <c r="B844" i="14"/>
  <c r="C844" i="14"/>
  <c r="D844" i="14"/>
  <c r="E844" i="14"/>
  <c r="F844" i="14"/>
  <c r="G844" i="14"/>
  <c r="H844" i="14"/>
  <c r="I844" i="14"/>
  <c r="J844" i="14"/>
  <c r="K844" i="14"/>
  <c r="L844" i="14"/>
  <c r="M844" i="14"/>
  <c r="N844" i="14"/>
  <c r="O844" i="14"/>
  <c r="P844" i="14"/>
  <c r="Q844" i="14"/>
  <c r="A845" i="14"/>
  <c r="B845" i="14"/>
  <c r="C845" i="14"/>
  <c r="D845" i="14"/>
  <c r="E845" i="14"/>
  <c r="F845" i="14"/>
  <c r="G845" i="14"/>
  <c r="H845" i="14"/>
  <c r="I845" i="14"/>
  <c r="J845" i="14"/>
  <c r="K845" i="14"/>
  <c r="L845" i="14"/>
  <c r="M845" i="14"/>
  <c r="N845" i="14"/>
  <c r="O845" i="14"/>
  <c r="P845" i="14"/>
  <c r="Q845" i="14"/>
  <c r="A846" i="14"/>
  <c r="B846" i="14"/>
  <c r="C846" i="14"/>
  <c r="D846" i="14"/>
  <c r="E846" i="14"/>
  <c r="F846" i="14"/>
  <c r="G846" i="14"/>
  <c r="H846" i="14"/>
  <c r="I846" i="14"/>
  <c r="J846" i="14"/>
  <c r="K846" i="14"/>
  <c r="L846" i="14"/>
  <c r="M846" i="14"/>
  <c r="N846" i="14"/>
  <c r="O846" i="14"/>
  <c r="P846" i="14"/>
  <c r="Q846" i="14"/>
  <c r="A847" i="14"/>
  <c r="B847" i="14"/>
  <c r="C847" i="14"/>
  <c r="D847" i="14"/>
  <c r="E847" i="14"/>
  <c r="F847" i="14"/>
  <c r="G847" i="14"/>
  <c r="H847" i="14"/>
  <c r="I847" i="14"/>
  <c r="J847" i="14"/>
  <c r="K847" i="14"/>
  <c r="L847" i="14"/>
  <c r="M847" i="14"/>
  <c r="N847" i="14"/>
  <c r="O847" i="14"/>
  <c r="P847" i="14"/>
  <c r="Q847" i="14"/>
  <c r="A848" i="14"/>
  <c r="B848" i="14"/>
  <c r="C848" i="14"/>
  <c r="D848" i="14"/>
  <c r="E848" i="14"/>
  <c r="F848" i="14"/>
  <c r="G848" i="14"/>
  <c r="H848" i="14"/>
  <c r="I848" i="14"/>
  <c r="J848" i="14"/>
  <c r="K848" i="14"/>
  <c r="L848" i="14"/>
  <c r="M848" i="14"/>
  <c r="N848" i="14"/>
  <c r="O848" i="14"/>
  <c r="P848" i="14"/>
  <c r="Q848" i="14"/>
  <c r="A849" i="14"/>
  <c r="B849" i="14"/>
  <c r="C849" i="14"/>
  <c r="D849" i="14"/>
  <c r="E849" i="14"/>
  <c r="F849" i="14"/>
  <c r="G849" i="14"/>
  <c r="H849" i="14"/>
  <c r="I849" i="14"/>
  <c r="J849" i="14"/>
  <c r="K849" i="14"/>
  <c r="L849" i="14"/>
  <c r="M849" i="14"/>
  <c r="N849" i="14"/>
  <c r="O849" i="14"/>
  <c r="P849" i="14"/>
  <c r="Q849" i="14"/>
  <c r="A850" i="14"/>
  <c r="B850" i="14"/>
  <c r="C850" i="14"/>
  <c r="D850" i="14"/>
  <c r="E850" i="14"/>
  <c r="F850" i="14"/>
  <c r="G850" i="14"/>
  <c r="H850" i="14"/>
  <c r="I850" i="14"/>
  <c r="J850" i="14"/>
  <c r="K850" i="14"/>
  <c r="L850" i="14"/>
  <c r="M850" i="14"/>
  <c r="N850" i="14"/>
  <c r="O850" i="14"/>
  <c r="P850" i="14"/>
  <c r="Q850" i="14"/>
  <c r="A851" i="14"/>
  <c r="B851" i="14"/>
  <c r="C851" i="14"/>
  <c r="D851" i="14"/>
  <c r="E851" i="14"/>
  <c r="F851" i="14"/>
  <c r="G851" i="14"/>
  <c r="H851" i="14"/>
  <c r="I851" i="14"/>
  <c r="J851" i="14"/>
  <c r="K851" i="14"/>
  <c r="L851" i="14"/>
  <c r="M851" i="14"/>
  <c r="N851" i="14"/>
  <c r="O851" i="14"/>
  <c r="P851" i="14"/>
  <c r="Q851" i="14"/>
  <c r="A852" i="14"/>
  <c r="B852" i="14"/>
  <c r="C852" i="14"/>
  <c r="D852" i="14"/>
  <c r="E852" i="14"/>
  <c r="F852" i="14"/>
  <c r="G852" i="14"/>
  <c r="H852" i="14"/>
  <c r="I852" i="14"/>
  <c r="J852" i="14"/>
  <c r="K852" i="14"/>
  <c r="L852" i="14"/>
  <c r="M852" i="14"/>
  <c r="N852" i="14"/>
  <c r="O852" i="14"/>
  <c r="P852" i="14"/>
  <c r="Q852" i="14"/>
  <c r="A853" i="14"/>
  <c r="B853" i="14"/>
  <c r="C853" i="14"/>
  <c r="D853" i="14"/>
  <c r="E853" i="14"/>
  <c r="F853" i="14"/>
  <c r="G853" i="14"/>
  <c r="H853" i="14"/>
  <c r="I853" i="14"/>
  <c r="J853" i="14"/>
  <c r="K853" i="14"/>
  <c r="L853" i="14"/>
  <c r="M853" i="14"/>
  <c r="N853" i="14"/>
  <c r="O853" i="14"/>
  <c r="P853" i="14"/>
  <c r="Q853" i="14"/>
  <c r="A854" i="14"/>
  <c r="B854" i="14"/>
  <c r="C854" i="14"/>
  <c r="D854" i="14"/>
  <c r="E854" i="14"/>
  <c r="F854" i="14"/>
  <c r="G854" i="14"/>
  <c r="H854" i="14"/>
  <c r="I854" i="14"/>
  <c r="J854" i="14"/>
  <c r="K854" i="14"/>
  <c r="L854" i="14"/>
  <c r="M854" i="14"/>
  <c r="N854" i="14"/>
  <c r="O854" i="14"/>
  <c r="P854" i="14"/>
  <c r="Q854" i="14"/>
  <c r="A855" i="14"/>
  <c r="B855" i="14"/>
  <c r="C855" i="14"/>
  <c r="D855" i="14"/>
  <c r="E855" i="14"/>
  <c r="F855" i="14"/>
  <c r="G855" i="14"/>
  <c r="H855" i="14"/>
  <c r="I855" i="14"/>
  <c r="J855" i="14"/>
  <c r="K855" i="14"/>
  <c r="L855" i="14"/>
  <c r="M855" i="14"/>
  <c r="N855" i="14"/>
  <c r="O855" i="14"/>
  <c r="P855" i="14"/>
  <c r="Q855" i="14"/>
  <c r="A856" i="14"/>
  <c r="B856" i="14"/>
  <c r="C856" i="14"/>
  <c r="D856" i="14"/>
  <c r="E856" i="14"/>
  <c r="F856" i="14"/>
  <c r="G856" i="14"/>
  <c r="H856" i="14"/>
  <c r="I856" i="14"/>
  <c r="J856" i="14"/>
  <c r="K856" i="14"/>
  <c r="L856" i="14"/>
  <c r="M856" i="14"/>
  <c r="N856" i="14"/>
  <c r="O856" i="14"/>
  <c r="P856" i="14"/>
  <c r="Q856" i="14"/>
  <c r="A857" i="14"/>
  <c r="B857" i="14"/>
  <c r="C857" i="14"/>
  <c r="D857" i="14"/>
  <c r="E857" i="14"/>
  <c r="F857" i="14"/>
  <c r="G857" i="14"/>
  <c r="H857" i="14"/>
  <c r="I857" i="14"/>
  <c r="J857" i="14"/>
  <c r="K857" i="14"/>
  <c r="L857" i="14"/>
  <c r="M857" i="14"/>
  <c r="N857" i="14"/>
  <c r="O857" i="14"/>
  <c r="P857" i="14"/>
  <c r="Q857" i="14"/>
  <c r="A858" i="14"/>
  <c r="B858" i="14"/>
  <c r="C858" i="14"/>
  <c r="D858" i="14"/>
  <c r="E858" i="14"/>
  <c r="F858" i="14"/>
  <c r="G858" i="14"/>
  <c r="H858" i="14"/>
  <c r="I858" i="14"/>
  <c r="J858" i="14"/>
  <c r="K858" i="14"/>
  <c r="L858" i="14"/>
  <c r="M858" i="14"/>
  <c r="N858" i="14"/>
  <c r="O858" i="14"/>
  <c r="P858" i="14"/>
  <c r="Q858" i="14"/>
  <c r="A859" i="14"/>
  <c r="B859" i="14"/>
  <c r="C859" i="14"/>
  <c r="D859" i="14"/>
  <c r="E859" i="14"/>
  <c r="F859" i="14"/>
  <c r="G859" i="14"/>
  <c r="H859" i="14"/>
  <c r="I859" i="14"/>
  <c r="J859" i="14"/>
  <c r="K859" i="14"/>
  <c r="L859" i="14"/>
  <c r="M859" i="14"/>
  <c r="N859" i="14"/>
  <c r="O859" i="14"/>
  <c r="P859" i="14"/>
  <c r="Q859" i="14"/>
  <c r="A860" i="14"/>
  <c r="B860" i="14"/>
  <c r="C860" i="14"/>
  <c r="D860" i="14"/>
  <c r="E860" i="14"/>
  <c r="F860" i="14"/>
  <c r="G860" i="14"/>
  <c r="H860" i="14"/>
  <c r="I860" i="14"/>
  <c r="J860" i="14"/>
  <c r="K860" i="14"/>
  <c r="L860" i="14"/>
  <c r="M860" i="14"/>
  <c r="N860" i="14"/>
  <c r="O860" i="14"/>
  <c r="P860" i="14"/>
  <c r="Q860" i="14"/>
  <c r="A861" i="14"/>
  <c r="B861" i="14"/>
  <c r="C861" i="14"/>
  <c r="D861" i="14"/>
  <c r="E861" i="14"/>
  <c r="F861" i="14"/>
  <c r="G861" i="14"/>
  <c r="H861" i="14"/>
  <c r="I861" i="14"/>
  <c r="J861" i="14"/>
  <c r="K861" i="14"/>
  <c r="L861" i="14"/>
  <c r="M861" i="14"/>
  <c r="N861" i="14"/>
  <c r="O861" i="14"/>
  <c r="P861" i="14"/>
  <c r="Q861" i="14"/>
  <c r="A862" i="14"/>
  <c r="B862" i="14"/>
  <c r="C862" i="14"/>
  <c r="D862" i="14"/>
  <c r="E862" i="14"/>
  <c r="F862" i="14"/>
  <c r="G862" i="14"/>
  <c r="H862" i="14"/>
  <c r="I862" i="14"/>
  <c r="J862" i="14"/>
  <c r="K862" i="14"/>
  <c r="L862" i="14"/>
  <c r="M862" i="14"/>
  <c r="N862" i="14"/>
  <c r="O862" i="14"/>
  <c r="P862" i="14"/>
  <c r="Q862" i="14"/>
  <c r="A863" i="14"/>
  <c r="B863" i="14"/>
  <c r="C863" i="14"/>
  <c r="D863" i="14"/>
  <c r="E863" i="14"/>
  <c r="F863" i="14"/>
  <c r="G863" i="14"/>
  <c r="H863" i="14"/>
  <c r="I863" i="14"/>
  <c r="J863" i="14"/>
  <c r="K863" i="14"/>
  <c r="L863" i="14"/>
  <c r="M863" i="14"/>
  <c r="N863" i="14"/>
  <c r="O863" i="14"/>
  <c r="P863" i="14"/>
  <c r="Q863" i="14"/>
  <c r="A864" i="14"/>
  <c r="B864" i="14"/>
  <c r="C864" i="14"/>
  <c r="D864" i="14"/>
  <c r="E864" i="14"/>
  <c r="F864" i="14"/>
  <c r="G864" i="14"/>
  <c r="H864" i="14"/>
  <c r="I864" i="14"/>
  <c r="J864" i="14"/>
  <c r="K864" i="14"/>
  <c r="L864" i="14"/>
  <c r="M864" i="14"/>
  <c r="N864" i="14"/>
  <c r="O864" i="14"/>
  <c r="P864" i="14"/>
  <c r="Q864" i="14"/>
  <c r="A865" i="14"/>
  <c r="B865" i="14"/>
  <c r="C865" i="14"/>
  <c r="D865" i="14"/>
  <c r="E865" i="14"/>
  <c r="F865" i="14"/>
  <c r="G865" i="14"/>
  <c r="H865" i="14"/>
  <c r="I865" i="14"/>
  <c r="J865" i="14"/>
  <c r="K865" i="14"/>
  <c r="L865" i="14"/>
  <c r="M865" i="14"/>
  <c r="N865" i="14"/>
  <c r="O865" i="14"/>
  <c r="P865" i="14"/>
  <c r="Q865" i="14"/>
  <c r="A866" i="14"/>
  <c r="B866" i="14"/>
  <c r="C866" i="14"/>
  <c r="D866" i="14"/>
  <c r="E866" i="14"/>
  <c r="F866" i="14"/>
  <c r="G866" i="14"/>
  <c r="H866" i="14"/>
  <c r="I866" i="14"/>
  <c r="J866" i="14"/>
  <c r="K866" i="14"/>
  <c r="L866" i="14"/>
  <c r="M866" i="14"/>
  <c r="N866" i="14"/>
  <c r="O866" i="14"/>
  <c r="P866" i="14"/>
  <c r="Q866" i="14"/>
  <c r="A867" i="14"/>
  <c r="B867" i="14"/>
  <c r="C867" i="14"/>
  <c r="D867" i="14"/>
  <c r="E867" i="14"/>
  <c r="F867" i="14"/>
  <c r="G867" i="14"/>
  <c r="H867" i="14"/>
  <c r="I867" i="14"/>
  <c r="J867" i="14"/>
  <c r="K867" i="14"/>
  <c r="L867" i="14"/>
  <c r="M867" i="14"/>
  <c r="N867" i="14"/>
  <c r="O867" i="14"/>
  <c r="P867" i="14"/>
  <c r="Q867" i="14"/>
  <c r="A868" i="14"/>
  <c r="B868" i="14"/>
  <c r="C868" i="14"/>
  <c r="D868" i="14"/>
  <c r="E868" i="14"/>
  <c r="F868" i="14"/>
  <c r="G868" i="14"/>
  <c r="H868" i="14"/>
  <c r="I868" i="14"/>
  <c r="J868" i="14"/>
  <c r="K868" i="14"/>
  <c r="L868" i="14"/>
  <c r="M868" i="14"/>
  <c r="N868" i="14"/>
  <c r="O868" i="14"/>
  <c r="P868" i="14"/>
  <c r="Q868" i="14"/>
  <c r="A869" i="14"/>
  <c r="B869" i="14"/>
  <c r="C869" i="14"/>
  <c r="D869" i="14"/>
  <c r="E869" i="14"/>
  <c r="F869" i="14"/>
  <c r="G869" i="14"/>
  <c r="H869" i="14"/>
  <c r="I869" i="14"/>
  <c r="J869" i="14"/>
  <c r="K869" i="14"/>
  <c r="L869" i="14"/>
  <c r="M869" i="14"/>
  <c r="N869" i="14"/>
  <c r="O869" i="14"/>
  <c r="P869" i="14"/>
  <c r="Q869" i="14"/>
  <c r="A870" i="14"/>
  <c r="B870" i="14"/>
  <c r="C870" i="14"/>
  <c r="D870" i="14"/>
  <c r="E870" i="14"/>
  <c r="F870" i="14"/>
  <c r="G870" i="14"/>
  <c r="H870" i="14"/>
  <c r="I870" i="14"/>
  <c r="J870" i="14"/>
  <c r="K870" i="14"/>
  <c r="L870" i="14"/>
  <c r="M870" i="14"/>
  <c r="N870" i="14"/>
  <c r="O870" i="14"/>
  <c r="P870" i="14"/>
  <c r="Q870" i="14"/>
  <c r="A871" i="14"/>
  <c r="B871" i="14"/>
  <c r="C871" i="14"/>
  <c r="D871" i="14"/>
  <c r="E871" i="14"/>
  <c r="F871" i="14"/>
  <c r="G871" i="14"/>
  <c r="H871" i="14"/>
  <c r="I871" i="14"/>
  <c r="J871" i="14"/>
  <c r="K871" i="14"/>
  <c r="L871" i="14"/>
  <c r="M871" i="14"/>
  <c r="N871" i="14"/>
  <c r="O871" i="14"/>
  <c r="P871" i="14"/>
  <c r="Q871" i="14"/>
  <c r="A872" i="14"/>
  <c r="B872" i="14"/>
  <c r="C872" i="14"/>
  <c r="D872" i="14"/>
  <c r="E872" i="14"/>
  <c r="F872" i="14"/>
  <c r="G872" i="14"/>
  <c r="H872" i="14"/>
  <c r="I872" i="14"/>
  <c r="J872" i="14"/>
  <c r="K872" i="14"/>
  <c r="L872" i="14"/>
  <c r="M872" i="14"/>
  <c r="N872" i="14"/>
  <c r="O872" i="14"/>
  <c r="P872" i="14"/>
  <c r="Q872" i="14"/>
  <c r="A873" i="14"/>
  <c r="B873" i="14"/>
  <c r="C873" i="14"/>
  <c r="D873" i="14"/>
  <c r="E873" i="14"/>
  <c r="F873" i="14"/>
  <c r="G873" i="14"/>
  <c r="H873" i="14"/>
  <c r="I873" i="14"/>
  <c r="J873" i="14"/>
  <c r="K873" i="14"/>
  <c r="L873" i="14"/>
  <c r="M873" i="14"/>
  <c r="N873" i="14"/>
  <c r="O873" i="14"/>
  <c r="P873" i="14"/>
  <c r="Q873" i="14"/>
  <c r="A874" i="14"/>
  <c r="B874" i="14"/>
  <c r="C874" i="14"/>
  <c r="D874" i="14"/>
  <c r="E874" i="14"/>
  <c r="F874" i="14"/>
  <c r="G874" i="14"/>
  <c r="H874" i="14"/>
  <c r="I874" i="14"/>
  <c r="J874" i="14"/>
  <c r="K874" i="14"/>
  <c r="L874" i="14"/>
  <c r="M874" i="14"/>
  <c r="N874" i="14"/>
  <c r="O874" i="14"/>
  <c r="P874" i="14"/>
  <c r="Q874" i="14"/>
  <c r="A875" i="14"/>
  <c r="B875" i="14"/>
  <c r="C875" i="14"/>
  <c r="D875" i="14"/>
  <c r="E875" i="14"/>
  <c r="F875" i="14"/>
  <c r="G875" i="14"/>
  <c r="H875" i="14"/>
  <c r="I875" i="14"/>
  <c r="J875" i="14"/>
  <c r="K875" i="14"/>
  <c r="L875" i="14"/>
  <c r="M875" i="14"/>
  <c r="N875" i="14"/>
  <c r="O875" i="14"/>
  <c r="P875" i="14"/>
  <c r="Q875" i="14"/>
  <c r="A876" i="14"/>
  <c r="B876" i="14"/>
  <c r="C876" i="14"/>
  <c r="D876" i="14"/>
  <c r="E876" i="14"/>
  <c r="F876" i="14"/>
  <c r="G876" i="14"/>
  <c r="H876" i="14"/>
  <c r="I876" i="14"/>
  <c r="J876" i="14"/>
  <c r="K876" i="14"/>
  <c r="L876" i="14"/>
  <c r="M876" i="14"/>
  <c r="N876" i="14"/>
  <c r="O876" i="14"/>
  <c r="P876" i="14"/>
  <c r="Q876" i="14"/>
  <c r="A877" i="14"/>
  <c r="B877" i="14"/>
  <c r="C877" i="14"/>
  <c r="D877" i="14"/>
  <c r="E877" i="14"/>
  <c r="F877" i="14"/>
  <c r="G877" i="14"/>
  <c r="H877" i="14"/>
  <c r="I877" i="14"/>
  <c r="J877" i="14"/>
  <c r="K877" i="14"/>
  <c r="L877" i="14"/>
  <c r="M877" i="14"/>
  <c r="N877" i="14"/>
  <c r="O877" i="14"/>
  <c r="P877" i="14"/>
  <c r="Q877" i="14"/>
  <c r="A878" i="14"/>
  <c r="B878" i="14"/>
  <c r="C878" i="14"/>
  <c r="D878" i="14"/>
  <c r="E878" i="14"/>
  <c r="F878" i="14"/>
  <c r="G878" i="14"/>
  <c r="H878" i="14"/>
  <c r="I878" i="14"/>
  <c r="J878" i="14"/>
  <c r="K878" i="14"/>
  <c r="L878" i="14"/>
  <c r="M878" i="14"/>
  <c r="N878" i="14"/>
  <c r="O878" i="14"/>
  <c r="P878" i="14"/>
  <c r="Q878" i="14"/>
  <c r="A879" i="14"/>
  <c r="B879" i="14"/>
  <c r="C879" i="14"/>
  <c r="D879" i="14"/>
  <c r="E879" i="14"/>
  <c r="F879" i="14"/>
  <c r="G879" i="14"/>
  <c r="H879" i="14"/>
  <c r="I879" i="14"/>
  <c r="J879" i="14"/>
  <c r="K879" i="14"/>
  <c r="L879" i="14"/>
  <c r="M879" i="14"/>
  <c r="N879" i="14"/>
  <c r="O879" i="14"/>
  <c r="P879" i="14"/>
  <c r="Q879" i="14"/>
  <c r="A880" i="14"/>
  <c r="B880" i="14"/>
  <c r="C880" i="14"/>
  <c r="D880" i="14"/>
  <c r="E880" i="14"/>
  <c r="F880" i="14"/>
  <c r="G880" i="14"/>
  <c r="H880" i="14"/>
  <c r="I880" i="14"/>
  <c r="J880" i="14"/>
  <c r="K880" i="14"/>
  <c r="L880" i="14"/>
  <c r="M880" i="14"/>
  <c r="N880" i="14"/>
  <c r="O880" i="14"/>
  <c r="P880" i="14"/>
  <c r="Q880" i="14"/>
  <c r="A881" i="14"/>
  <c r="B881" i="14"/>
  <c r="C881" i="14"/>
  <c r="D881" i="14"/>
  <c r="E881" i="14"/>
  <c r="F881" i="14"/>
  <c r="G881" i="14"/>
  <c r="H881" i="14"/>
  <c r="I881" i="14"/>
  <c r="J881" i="14"/>
  <c r="K881" i="14"/>
  <c r="L881" i="14"/>
  <c r="M881" i="14"/>
  <c r="N881" i="14"/>
  <c r="O881" i="14"/>
  <c r="P881" i="14"/>
  <c r="Q881" i="14"/>
  <c r="A882" i="14"/>
  <c r="B882" i="14"/>
  <c r="C882" i="14"/>
  <c r="D882" i="14"/>
  <c r="E882" i="14"/>
  <c r="F882" i="14"/>
  <c r="G882" i="14"/>
  <c r="H882" i="14"/>
  <c r="I882" i="14"/>
  <c r="J882" i="14"/>
  <c r="K882" i="14"/>
  <c r="L882" i="14"/>
  <c r="M882" i="14"/>
  <c r="N882" i="14"/>
  <c r="O882" i="14"/>
  <c r="P882" i="14"/>
  <c r="Q882" i="14"/>
  <c r="A883" i="14"/>
  <c r="B883" i="14"/>
  <c r="C883" i="14"/>
  <c r="D883" i="14"/>
  <c r="E883" i="14"/>
  <c r="F883" i="14"/>
  <c r="G883" i="14"/>
  <c r="H883" i="14"/>
  <c r="I883" i="14"/>
  <c r="J883" i="14"/>
  <c r="K883" i="14"/>
  <c r="L883" i="14"/>
  <c r="M883" i="14"/>
  <c r="N883" i="14"/>
  <c r="O883" i="14"/>
  <c r="P883" i="14"/>
  <c r="Q883" i="14"/>
  <c r="A884" i="14"/>
  <c r="B884" i="14"/>
  <c r="C884" i="14"/>
  <c r="D884" i="14"/>
  <c r="E884" i="14"/>
  <c r="F884" i="14"/>
  <c r="G884" i="14"/>
  <c r="H884" i="14"/>
  <c r="I884" i="14"/>
  <c r="J884" i="14"/>
  <c r="K884" i="14"/>
  <c r="L884" i="14"/>
  <c r="M884" i="14"/>
  <c r="N884" i="14"/>
  <c r="O884" i="14"/>
  <c r="P884" i="14"/>
  <c r="Q884" i="14"/>
  <c r="A885" i="14"/>
  <c r="B885" i="14"/>
  <c r="C885" i="14"/>
  <c r="D885" i="14"/>
  <c r="E885" i="14"/>
  <c r="F885" i="14"/>
  <c r="G885" i="14"/>
  <c r="H885" i="14"/>
  <c r="I885" i="14"/>
  <c r="J885" i="14"/>
  <c r="K885" i="14"/>
  <c r="L885" i="14"/>
  <c r="M885" i="14"/>
  <c r="N885" i="14"/>
  <c r="O885" i="14"/>
  <c r="P885" i="14"/>
  <c r="Q885" i="14"/>
  <c r="A886" i="14"/>
  <c r="B886" i="14"/>
  <c r="C886" i="14"/>
  <c r="D886" i="14"/>
  <c r="E886" i="14"/>
  <c r="F886" i="14"/>
  <c r="G886" i="14"/>
  <c r="H886" i="14"/>
  <c r="I886" i="14"/>
  <c r="J886" i="14"/>
  <c r="K886" i="14"/>
  <c r="L886" i="14"/>
  <c r="M886" i="14"/>
  <c r="N886" i="14"/>
  <c r="O886" i="14"/>
  <c r="P886" i="14"/>
  <c r="Q886" i="14"/>
  <c r="A887" i="14"/>
  <c r="B887" i="14"/>
  <c r="C887" i="14"/>
  <c r="D887" i="14"/>
  <c r="E887" i="14"/>
  <c r="F887" i="14"/>
  <c r="G887" i="14"/>
  <c r="H887" i="14"/>
  <c r="I887" i="14"/>
  <c r="J887" i="14"/>
  <c r="K887" i="14"/>
  <c r="L887" i="14"/>
  <c r="M887" i="14"/>
  <c r="N887" i="14"/>
  <c r="O887" i="14"/>
  <c r="P887" i="14"/>
  <c r="Q887" i="14"/>
  <c r="A888" i="14"/>
  <c r="B888" i="14"/>
  <c r="C888" i="14"/>
  <c r="D888" i="14"/>
  <c r="E888" i="14"/>
  <c r="F888" i="14"/>
  <c r="G888" i="14"/>
  <c r="H888" i="14"/>
  <c r="I888" i="14"/>
  <c r="J888" i="14"/>
  <c r="K888" i="14"/>
  <c r="L888" i="14"/>
  <c r="M888" i="14"/>
  <c r="N888" i="14"/>
  <c r="O888" i="14"/>
  <c r="P888" i="14"/>
  <c r="Q888" i="14"/>
  <c r="A889" i="14"/>
  <c r="B889" i="14"/>
  <c r="C889" i="14"/>
  <c r="D889" i="14"/>
  <c r="E889" i="14"/>
  <c r="F889" i="14"/>
  <c r="G889" i="14"/>
  <c r="H889" i="14"/>
  <c r="I889" i="14"/>
  <c r="J889" i="14"/>
  <c r="K889" i="14"/>
  <c r="L889" i="14"/>
  <c r="M889" i="14"/>
  <c r="N889" i="14"/>
  <c r="O889" i="14"/>
  <c r="P889" i="14"/>
  <c r="Q889" i="14"/>
  <c r="A890" i="14"/>
  <c r="B890" i="14"/>
  <c r="C890" i="14"/>
  <c r="D890" i="14"/>
  <c r="E890" i="14"/>
  <c r="F890" i="14"/>
  <c r="G890" i="14"/>
  <c r="H890" i="14"/>
  <c r="I890" i="14"/>
  <c r="J890" i="14"/>
  <c r="K890" i="14"/>
  <c r="L890" i="14"/>
  <c r="M890" i="14"/>
  <c r="N890" i="14"/>
  <c r="O890" i="14"/>
  <c r="P890" i="14"/>
  <c r="Q890" i="14"/>
  <c r="A891" i="14"/>
  <c r="B891" i="14"/>
  <c r="C891" i="14"/>
  <c r="D891" i="14"/>
  <c r="E891" i="14"/>
  <c r="F891" i="14"/>
  <c r="G891" i="14"/>
  <c r="H891" i="14"/>
  <c r="I891" i="14"/>
  <c r="J891" i="14"/>
  <c r="K891" i="14"/>
  <c r="L891" i="14"/>
  <c r="M891" i="14"/>
  <c r="N891" i="14"/>
  <c r="O891" i="14"/>
  <c r="P891" i="14"/>
  <c r="Q891" i="14"/>
  <c r="A892" i="14"/>
  <c r="B892" i="14"/>
  <c r="C892" i="14"/>
  <c r="D892" i="14"/>
  <c r="E892" i="14"/>
  <c r="F892" i="14"/>
  <c r="G892" i="14"/>
  <c r="H892" i="14"/>
  <c r="I892" i="14"/>
  <c r="J892" i="14"/>
  <c r="K892" i="14"/>
  <c r="L892" i="14"/>
  <c r="M892" i="14"/>
  <c r="N892" i="14"/>
  <c r="O892" i="14"/>
  <c r="P892" i="14"/>
  <c r="Q892" i="14"/>
  <c r="A893" i="14"/>
  <c r="B893" i="14"/>
  <c r="C893" i="14"/>
  <c r="D893" i="14"/>
  <c r="E893" i="14"/>
  <c r="F893" i="14"/>
  <c r="G893" i="14"/>
  <c r="H893" i="14"/>
  <c r="I893" i="14"/>
  <c r="J893" i="14"/>
  <c r="K893" i="14"/>
  <c r="L893" i="14"/>
  <c r="M893" i="14"/>
  <c r="N893" i="14"/>
  <c r="O893" i="14"/>
  <c r="P893" i="14"/>
  <c r="Q893" i="14"/>
  <c r="A894" i="14"/>
  <c r="B894" i="14"/>
  <c r="C894" i="14"/>
  <c r="D894" i="14"/>
  <c r="E894" i="14"/>
  <c r="F894" i="14"/>
  <c r="G894" i="14"/>
  <c r="H894" i="14"/>
  <c r="I894" i="14"/>
  <c r="J894" i="14"/>
  <c r="K894" i="14"/>
  <c r="L894" i="14"/>
  <c r="M894" i="14"/>
  <c r="N894" i="14"/>
  <c r="O894" i="14"/>
  <c r="P894" i="14"/>
  <c r="Q894" i="14"/>
  <c r="A895" i="14"/>
  <c r="B895" i="14"/>
  <c r="C895" i="14"/>
  <c r="D895" i="14"/>
  <c r="E895" i="14"/>
  <c r="F895" i="14"/>
  <c r="G895" i="14"/>
  <c r="H895" i="14"/>
  <c r="I895" i="14"/>
  <c r="J895" i="14"/>
  <c r="K895" i="14"/>
  <c r="L895" i="14"/>
  <c r="M895" i="14"/>
  <c r="N895" i="14"/>
  <c r="O895" i="14"/>
  <c r="P895" i="14"/>
  <c r="Q895" i="14"/>
  <c r="A896" i="14"/>
  <c r="B896" i="14"/>
  <c r="C896" i="14"/>
  <c r="D896" i="14"/>
  <c r="E896" i="14"/>
  <c r="F896" i="14"/>
  <c r="G896" i="14"/>
  <c r="H896" i="14"/>
  <c r="I896" i="14"/>
  <c r="J896" i="14"/>
  <c r="K896" i="14"/>
  <c r="L896" i="14"/>
  <c r="M896" i="14"/>
  <c r="N896" i="14"/>
  <c r="O896" i="14"/>
  <c r="P896" i="14"/>
  <c r="Q896" i="14"/>
  <c r="A897" i="14"/>
  <c r="B897" i="14"/>
  <c r="C897" i="14"/>
  <c r="D897" i="14"/>
  <c r="E897" i="14"/>
  <c r="F897" i="14"/>
  <c r="G897" i="14"/>
  <c r="H897" i="14"/>
  <c r="I897" i="14"/>
  <c r="J897" i="14"/>
  <c r="K897" i="14"/>
  <c r="L897" i="14"/>
  <c r="M897" i="14"/>
  <c r="N897" i="14"/>
  <c r="O897" i="14"/>
  <c r="P897" i="14"/>
  <c r="Q897" i="14"/>
  <c r="A898" i="14"/>
  <c r="B898" i="14"/>
  <c r="C898" i="14"/>
  <c r="D898" i="14"/>
  <c r="E898" i="14"/>
  <c r="F898" i="14"/>
  <c r="G898" i="14"/>
  <c r="H898" i="14"/>
  <c r="I898" i="14"/>
  <c r="J898" i="14"/>
  <c r="K898" i="14"/>
  <c r="L898" i="14"/>
  <c r="M898" i="14"/>
  <c r="N898" i="14"/>
  <c r="O898" i="14"/>
  <c r="P898" i="14"/>
  <c r="Q898" i="14"/>
  <c r="A899" i="14"/>
  <c r="B899" i="14"/>
  <c r="C899" i="14"/>
  <c r="D899" i="14"/>
  <c r="E899" i="14"/>
  <c r="F899" i="14"/>
  <c r="G899" i="14"/>
  <c r="H899" i="14"/>
  <c r="I899" i="14"/>
  <c r="J899" i="14"/>
  <c r="K899" i="14"/>
  <c r="L899" i="14"/>
  <c r="M899" i="14"/>
  <c r="N899" i="14"/>
  <c r="O899" i="14"/>
  <c r="P899" i="14"/>
  <c r="Q899" i="14"/>
  <c r="A900" i="14"/>
  <c r="B900" i="14"/>
  <c r="C900" i="14"/>
  <c r="D900" i="14"/>
  <c r="E900" i="14"/>
  <c r="F900" i="14"/>
  <c r="G900" i="14"/>
  <c r="H900" i="14"/>
  <c r="I900" i="14"/>
  <c r="J900" i="14"/>
  <c r="K900" i="14"/>
  <c r="L900" i="14"/>
  <c r="M900" i="14"/>
  <c r="N900" i="14"/>
  <c r="O900" i="14"/>
  <c r="P900" i="14"/>
  <c r="Q900" i="14"/>
  <c r="A901" i="14"/>
  <c r="B901" i="14"/>
  <c r="C901" i="14"/>
  <c r="D901" i="14"/>
  <c r="E901" i="14"/>
  <c r="F901" i="14"/>
  <c r="G901" i="14"/>
  <c r="H901" i="14"/>
  <c r="I901" i="14"/>
  <c r="J901" i="14"/>
  <c r="K901" i="14"/>
  <c r="L901" i="14"/>
  <c r="M901" i="14"/>
  <c r="N901" i="14"/>
  <c r="O901" i="14"/>
  <c r="P901" i="14"/>
  <c r="Q901" i="14"/>
  <c r="A902" i="14"/>
  <c r="B902" i="14"/>
  <c r="C902" i="14"/>
  <c r="D902" i="14"/>
  <c r="E902" i="14"/>
  <c r="F902" i="14"/>
  <c r="G902" i="14"/>
  <c r="H902" i="14"/>
  <c r="I902" i="14"/>
  <c r="J902" i="14"/>
  <c r="K902" i="14"/>
  <c r="L902" i="14"/>
  <c r="M902" i="14"/>
  <c r="N902" i="14"/>
  <c r="O902" i="14"/>
  <c r="P902" i="14"/>
  <c r="Q902" i="14"/>
  <c r="A903" i="14"/>
  <c r="B903" i="14"/>
  <c r="C903" i="14"/>
  <c r="D903" i="14"/>
  <c r="E903" i="14"/>
  <c r="F903" i="14"/>
  <c r="G903" i="14"/>
  <c r="H903" i="14"/>
  <c r="I903" i="14"/>
  <c r="J903" i="14"/>
  <c r="K903" i="14"/>
  <c r="L903" i="14"/>
  <c r="M903" i="14"/>
  <c r="N903" i="14"/>
  <c r="O903" i="14"/>
  <c r="P903" i="14"/>
  <c r="Q903" i="14"/>
  <c r="A904" i="14"/>
  <c r="B904" i="14"/>
  <c r="C904" i="14"/>
  <c r="D904" i="14"/>
  <c r="E904" i="14"/>
  <c r="F904" i="14"/>
  <c r="G904" i="14"/>
  <c r="H904" i="14"/>
  <c r="I904" i="14"/>
  <c r="J904" i="14"/>
  <c r="K904" i="14"/>
  <c r="L904" i="14"/>
  <c r="M904" i="14"/>
  <c r="N904" i="14"/>
  <c r="O904" i="14"/>
  <c r="P904" i="14"/>
  <c r="Q904" i="14"/>
  <c r="A905" i="14"/>
  <c r="B905" i="14"/>
  <c r="C905" i="14"/>
  <c r="D905" i="14"/>
  <c r="E905" i="14"/>
  <c r="F905" i="14"/>
  <c r="G905" i="14"/>
  <c r="H905" i="14"/>
  <c r="I905" i="14"/>
  <c r="J905" i="14"/>
  <c r="K905" i="14"/>
  <c r="L905" i="14"/>
  <c r="M905" i="14"/>
  <c r="N905" i="14"/>
  <c r="O905" i="14"/>
  <c r="P905" i="14"/>
  <c r="Q905" i="14"/>
  <c r="A906" i="14"/>
  <c r="B906" i="14"/>
  <c r="C906" i="14"/>
  <c r="D906" i="14"/>
  <c r="E906" i="14"/>
  <c r="F906" i="14"/>
  <c r="G906" i="14"/>
  <c r="H906" i="14"/>
  <c r="I906" i="14"/>
  <c r="J906" i="14"/>
  <c r="K906" i="14"/>
  <c r="L906" i="14"/>
  <c r="M906" i="14"/>
  <c r="N906" i="14"/>
  <c r="O906" i="14"/>
  <c r="P906" i="14"/>
  <c r="Q906" i="14"/>
  <c r="A907" i="14"/>
  <c r="B907" i="14"/>
  <c r="C907" i="14"/>
  <c r="D907" i="14"/>
  <c r="E907" i="14"/>
  <c r="F907" i="14"/>
  <c r="G907" i="14"/>
  <c r="H907" i="14"/>
  <c r="I907" i="14"/>
  <c r="J907" i="14"/>
  <c r="K907" i="14"/>
  <c r="L907" i="14"/>
  <c r="M907" i="14"/>
  <c r="N907" i="14"/>
  <c r="O907" i="14"/>
  <c r="P907" i="14"/>
  <c r="Q907" i="14"/>
  <c r="A908" i="14"/>
  <c r="B908" i="14"/>
  <c r="C908" i="14"/>
  <c r="D908" i="14"/>
  <c r="E908" i="14"/>
  <c r="F908" i="14"/>
  <c r="G908" i="14"/>
  <c r="H908" i="14"/>
  <c r="I908" i="14"/>
  <c r="J908" i="14"/>
  <c r="K908" i="14"/>
  <c r="L908" i="14"/>
  <c r="M908" i="14"/>
  <c r="N908" i="14"/>
  <c r="O908" i="14"/>
  <c r="P908" i="14"/>
  <c r="Q908" i="14"/>
  <c r="A909" i="14"/>
  <c r="B909" i="14"/>
  <c r="C909" i="14"/>
  <c r="D909" i="14"/>
  <c r="E909" i="14"/>
  <c r="F909" i="14"/>
  <c r="G909" i="14"/>
  <c r="H909" i="14"/>
  <c r="I909" i="14"/>
  <c r="J909" i="14"/>
  <c r="K909" i="14"/>
  <c r="L909" i="14"/>
  <c r="M909" i="14"/>
  <c r="N909" i="14"/>
  <c r="O909" i="14"/>
  <c r="P909" i="14"/>
  <c r="Q909" i="14"/>
  <c r="A910" i="14"/>
  <c r="B910" i="14"/>
  <c r="C910" i="14"/>
  <c r="D910" i="14"/>
  <c r="E910" i="14"/>
  <c r="F910" i="14"/>
  <c r="G910" i="14"/>
  <c r="H910" i="14"/>
  <c r="I910" i="14"/>
  <c r="J910" i="14"/>
  <c r="K910" i="14"/>
  <c r="L910" i="14"/>
  <c r="M910" i="14"/>
  <c r="N910" i="14"/>
  <c r="O910" i="14"/>
  <c r="P910" i="14"/>
  <c r="Q910" i="14"/>
  <c r="A911" i="14"/>
  <c r="B911" i="14"/>
  <c r="C911" i="14"/>
  <c r="D911" i="14"/>
  <c r="E911" i="14"/>
  <c r="F911" i="14"/>
  <c r="G911" i="14"/>
  <c r="H911" i="14"/>
  <c r="I911" i="14"/>
  <c r="J911" i="14"/>
  <c r="K911" i="14"/>
  <c r="L911" i="14"/>
  <c r="M911" i="14"/>
  <c r="N911" i="14"/>
  <c r="O911" i="14"/>
  <c r="P911" i="14"/>
  <c r="Q911" i="14"/>
  <c r="A912" i="14"/>
  <c r="B912" i="14"/>
  <c r="C912" i="14"/>
  <c r="D912" i="14"/>
  <c r="E912" i="14"/>
  <c r="F912" i="14"/>
  <c r="G912" i="14"/>
  <c r="H912" i="14"/>
  <c r="I912" i="14"/>
  <c r="J912" i="14"/>
  <c r="K912" i="14"/>
  <c r="L912" i="14"/>
  <c r="M912" i="14"/>
  <c r="N912" i="14"/>
  <c r="O912" i="14"/>
  <c r="P912" i="14"/>
  <c r="Q912" i="14"/>
  <c r="A913" i="14"/>
  <c r="B913" i="14"/>
  <c r="C913" i="14"/>
  <c r="D913" i="14"/>
  <c r="E913" i="14"/>
  <c r="F913" i="14"/>
  <c r="G913" i="14"/>
  <c r="H913" i="14"/>
  <c r="I913" i="14"/>
  <c r="J913" i="14"/>
  <c r="K913" i="14"/>
  <c r="L913" i="14"/>
  <c r="M913" i="14"/>
  <c r="N913" i="14"/>
  <c r="O913" i="14"/>
  <c r="P913" i="14"/>
  <c r="Q913" i="14"/>
  <c r="A914" i="14"/>
  <c r="B914" i="14"/>
  <c r="C914" i="14"/>
  <c r="D914" i="14"/>
  <c r="E914" i="14"/>
  <c r="F914" i="14"/>
  <c r="G914" i="14"/>
  <c r="H914" i="14"/>
  <c r="I914" i="14"/>
  <c r="J914" i="14"/>
  <c r="K914" i="14"/>
  <c r="L914" i="14"/>
  <c r="M914" i="14"/>
  <c r="N914" i="14"/>
  <c r="O914" i="14"/>
  <c r="P914" i="14"/>
  <c r="Q914" i="14"/>
  <c r="A915" i="14"/>
  <c r="B915" i="14"/>
  <c r="C915" i="14"/>
  <c r="D915" i="14"/>
  <c r="E915" i="14"/>
  <c r="F915" i="14"/>
  <c r="G915" i="14"/>
  <c r="H915" i="14"/>
  <c r="I915" i="14"/>
  <c r="J915" i="14"/>
  <c r="K915" i="14"/>
  <c r="L915" i="14"/>
  <c r="M915" i="14"/>
  <c r="N915" i="14"/>
  <c r="O915" i="14"/>
  <c r="P915" i="14"/>
  <c r="Q915" i="14"/>
  <c r="A916" i="14"/>
  <c r="B916" i="14"/>
  <c r="C916" i="14"/>
  <c r="D916" i="14"/>
  <c r="E916" i="14"/>
  <c r="F916" i="14"/>
  <c r="G916" i="14"/>
  <c r="H916" i="14"/>
  <c r="I916" i="14"/>
  <c r="J916" i="14"/>
  <c r="K916" i="14"/>
  <c r="L916" i="14"/>
  <c r="M916" i="14"/>
  <c r="N916" i="14"/>
  <c r="O916" i="14"/>
  <c r="P916" i="14"/>
  <c r="Q916" i="14"/>
  <c r="A917" i="14"/>
  <c r="B917" i="14"/>
  <c r="C917" i="14"/>
  <c r="D917" i="14"/>
  <c r="E917" i="14"/>
  <c r="F917" i="14"/>
  <c r="G917" i="14"/>
  <c r="H917" i="14"/>
  <c r="I917" i="14"/>
  <c r="J917" i="14"/>
  <c r="K917" i="14"/>
  <c r="L917" i="14"/>
  <c r="M917" i="14"/>
  <c r="N917" i="14"/>
  <c r="O917" i="14"/>
  <c r="P917" i="14"/>
  <c r="Q917" i="14"/>
  <c r="A918" i="14"/>
  <c r="B918" i="14"/>
  <c r="C918" i="14"/>
  <c r="D918" i="14"/>
  <c r="E918" i="14"/>
  <c r="F918" i="14"/>
  <c r="G918" i="14"/>
  <c r="H918" i="14"/>
  <c r="I918" i="14"/>
  <c r="J918" i="14"/>
  <c r="K918" i="14"/>
  <c r="L918" i="14"/>
  <c r="M918" i="14"/>
  <c r="N918" i="14"/>
  <c r="O918" i="14"/>
  <c r="P918" i="14"/>
  <c r="Q918" i="14"/>
  <c r="A919" i="14"/>
  <c r="B919" i="14"/>
  <c r="C919" i="14"/>
  <c r="D919" i="14"/>
  <c r="E919" i="14"/>
  <c r="F919" i="14"/>
  <c r="G919" i="14"/>
  <c r="H919" i="14"/>
  <c r="I919" i="14"/>
  <c r="J919" i="14"/>
  <c r="K919" i="14"/>
  <c r="L919" i="14"/>
  <c r="M919" i="14"/>
  <c r="N919" i="14"/>
  <c r="O919" i="14"/>
  <c r="P919" i="14"/>
  <c r="Q919" i="14"/>
  <c r="A920" i="14"/>
  <c r="B920" i="14"/>
  <c r="C920" i="14"/>
  <c r="D920" i="14"/>
  <c r="E920" i="14"/>
  <c r="F920" i="14"/>
  <c r="G920" i="14"/>
  <c r="H920" i="14"/>
  <c r="I920" i="14"/>
  <c r="J920" i="14"/>
  <c r="K920" i="14"/>
  <c r="L920" i="14"/>
  <c r="M920" i="14"/>
  <c r="N920" i="14"/>
  <c r="O920" i="14"/>
  <c r="P920" i="14"/>
  <c r="Q920" i="14"/>
  <c r="A921" i="14"/>
  <c r="B921" i="14"/>
  <c r="C921" i="14"/>
  <c r="D921" i="14"/>
  <c r="E921" i="14"/>
  <c r="F921" i="14"/>
  <c r="G921" i="14"/>
  <c r="H921" i="14"/>
  <c r="I921" i="14"/>
  <c r="J921" i="14"/>
  <c r="K921" i="14"/>
  <c r="L921" i="14"/>
  <c r="M921" i="14"/>
  <c r="N921" i="14"/>
  <c r="O921" i="14"/>
  <c r="P921" i="14"/>
  <c r="Q921" i="14"/>
  <c r="A922" i="14"/>
  <c r="B922" i="14"/>
  <c r="C922" i="14"/>
  <c r="D922" i="14"/>
  <c r="E922" i="14"/>
  <c r="F922" i="14"/>
  <c r="G922" i="14"/>
  <c r="H922" i="14"/>
  <c r="I922" i="14"/>
  <c r="J922" i="14"/>
  <c r="K922" i="14"/>
  <c r="L922" i="14"/>
  <c r="M922" i="14"/>
  <c r="N922" i="14"/>
  <c r="O922" i="14"/>
  <c r="P922" i="14"/>
  <c r="Q922" i="14"/>
  <c r="A923" i="14"/>
  <c r="B923" i="14"/>
  <c r="C923" i="14"/>
  <c r="D923" i="14"/>
  <c r="E923" i="14"/>
  <c r="F923" i="14"/>
  <c r="G923" i="14"/>
  <c r="H923" i="14"/>
  <c r="I923" i="14"/>
  <c r="J923" i="14"/>
  <c r="K923" i="14"/>
  <c r="L923" i="14"/>
  <c r="M923" i="14"/>
  <c r="N923" i="14"/>
  <c r="O923" i="14"/>
  <c r="P923" i="14"/>
  <c r="Q923" i="14"/>
  <c r="A924" i="14"/>
  <c r="B924" i="14"/>
  <c r="C924" i="14"/>
  <c r="D924" i="14"/>
  <c r="E924" i="14"/>
  <c r="F924" i="14"/>
  <c r="G924" i="14"/>
  <c r="H924" i="14"/>
  <c r="I924" i="14"/>
  <c r="J924" i="14"/>
  <c r="K924" i="14"/>
  <c r="L924" i="14"/>
  <c r="M924" i="14"/>
  <c r="N924" i="14"/>
  <c r="O924" i="14"/>
  <c r="P924" i="14"/>
  <c r="Q924" i="14"/>
  <c r="A925" i="14"/>
  <c r="B925" i="14"/>
  <c r="C925" i="14"/>
  <c r="D925" i="14"/>
  <c r="E925" i="14"/>
  <c r="F925" i="14"/>
  <c r="G925" i="14"/>
  <c r="H925" i="14"/>
  <c r="I925" i="14"/>
  <c r="J925" i="14"/>
  <c r="K925" i="14"/>
  <c r="L925" i="14"/>
  <c r="M925" i="14"/>
  <c r="N925" i="14"/>
  <c r="O925" i="14"/>
  <c r="P925" i="14"/>
  <c r="Q925" i="14"/>
  <c r="A926" i="14"/>
  <c r="B926" i="14"/>
  <c r="C926" i="14"/>
  <c r="D926" i="14"/>
  <c r="E926" i="14"/>
  <c r="F926" i="14"/>
  <c r="G926" i="14"/>
  <c r="H926" i="14"/>
  <c r="I926" i="14"/>
  <c r="J926" i="14"/>
  <c r="K926" i="14"/>
  <c r="L926" i="14"/>
  <c r="M926" i="14"/>
  <c r="N926" i="14"/>
  <c r="O926" i="14"/>
  <c r="P926" i="14"/>
  <c r="Q926" i="14"/>
  <c r="A927" i="14"/>
  <c r="B927" i="14"/>
  <c r="C927" i="14"/>
  <c r="D927" i="14"/>
  <c r="E927" i="14"/>
  <c r="F927" i="14"/>
  <c r="G927" i="14"/>
  <c r="H927" i="14"/>
  <c r="I927" i="14"/>
  <c r="J927" i="14"/>
  <c r="K927" i="14"/>
  <c r="L927" i="14"/>
  <c r="M927" i="14"/>
  <c r="N927" i="14"/>
  <c r="O927" i="14"/>
  <c r="P927" i="14"/>
  <c r="Q927" i="14"/>
  <c r="A928" i="14"/>
  <c r="B928" i="14"/>
  <c r="C928" i="14"/>
  <c r="D928" i="14"/>
  <c r="E928" i="14"/>
  <c r="F928" i="14"/>
  <c r="G928" i="14"/>
  <c r="H928" i="14"/>
  <c r="I928" i="14"/>
  <c r="J928" i="14"/>
  <c r="K928" i="14"/>
  <c r="L928" i="14"/>
  <c r="M928" i="14"/>
  <c r="N928" i="14"/>
  <c r="O928" i="14"/>
  <c r="P928" i="14"/>
  <c r="Q928" i="14"/>
  <c r="A929" i="14"/>
  <c r="B929" i="14"/>
  <c r="C929" i="14"/>
  <c r="D929" i="14"/>
  <c r="E929" i="14"/>
  <c r="F929" i="14"/>
  <c r="G929" i="14"/>
  <c r="H929" i="14"/>
  <c r="I929" i="14"/>
  <c r="J929" i="14"/>
  <c r="K929" i="14"/>
  <c r="L929" i="14"/>
  <c r="M929" i="14"/>
  <c r="N929" i="14"/>
  <c r="O929" i="14"/>
  <c r="P929" i="14"/>
  <c r="Q929" i="14"/>
  <c r="A930" i="14"/>
  <c r="B930" i="14"/>
  <c r="C930" i="14"/>
  <c r="D930" i="14"/>
  <c r="E930" i="14"/>
  <c r="F930" i="14"/>
  <c r="G930" i="14"/>
  <c r="H930" i="14"/>
  <c r="I930" i="14"/>
  <c r="J930" i="14"/>
  <c r="K930" i="14"/>
  <c r="L930" i="14"/>
  <c r="M930" i="14"/>
  <c r="N930" i="14"/>
  <c r="O930" i="14"/>
  <c r="P930" i="14"/>
  <c r="Q930" i="14"/>
  <c r="A931" i="14"/>
  <c r="B931" i="14"/>
  <c r="C931" i="14"/>
  <c r="D931" i="14"/>
  <c r="E931" i="14"/>
  <c r="F931" i="14"/>
  <c r="G931" i="14"/>
  <c r="H931" i="14"/>
  <c r="I931" i="14"/>
  <c r="J931" i="14"/>
  <c r="K931" i="14"/>
  <c r="L931" i="14"/>
  <c r="M931" i="14"/>
  <c r="N931" i="14"/>
  <c r="O931" i="14"/>
  <c r="P931" i="14"/>
  <c r="Q931" i="14"/>
  <c r="A932" i="14"/>
  <c r="B932" i="14"/>
  <c r="C932" i="14"/>
  <c r="D932" i="14"/>
  <c r="E932" i="14"/>
  <c r="F932" i="14"/>
  <c r="G932" i="14"/>
  <c r="H932" i="14"/>
  <c r="I932" i="14"/>
  <c r="J932" i="14"/>
  <c r="K932" i="14"/>
  <c r="L932" i="14"/>
  <c r="M932" i="14"/>
  <c r="N932" i="14"/>
  <c r="O932" i="14"/>
  <c r="P932" i="14"/>
  <c r="Q932" i="14"/>
  <c r="A933" i="14"/>
  <c r="B933" i="14"/>
  <c r="C933" i="14"/>
  <c r="D933" i="14"/>
  <c r="E933" i="14"/>
  <c r="F933" i="14"/>
  <c r="G933" i="14"/>
  <c r="H933" i="14"/>
  <c r="I933" i="14"/>
  <c r="J933" i="14"/>
  <c r="K933" i="14"/>
  <c r="L933" i="14"/>
  <c r="M933" i="14"/>
  <c r="N933" i="14"/>
  <c r="O933" i="14"/>
  <c r="P933" i="14"/>
  <c r="Q933" i="14"/>
  <c r="A934" i="14"/>
  <c r="B934" i="14"/>
  <c r="C934" i="14"/>
  <c r="D934" i="14"/>
  <c r="E934" i="14"/>
  <c r="F934" i="14"/>
  <c r="G934" i="14"/>
  <c r="H934" i="14"/>
  <c r="I934" i="14"/>
  <c r="J934" i="14"/>
  <c r="K934" i="14"/>
  <c r="L934" i="14"/>
  <c r="M934" i="14"/>
  <c r="N934" i="14"/>
  <c r="O934" i="14"/>
  <c r="P934" i="14"/>
  <c r="Q934" i="14"/>
  <c r="A935" i="14"/>
  <c r="B935" i="14"/>
  <c r="C935" i="14"/>
  <c r="D935" i="14"/>
  <c r="E935" i="14"/>
  <c r="F935" i="14"/>
  <c r="G935" i="14"/>
  <c r="H935" i="14"/>
  <c r="I935" i="14"/>
  <c r="J935" i="14"/>
  <c r="K935" i="14"/>
  <c r="L935" i="14"/>
  <c r="M935" i="14"/>
  <c r="N935" i="14"/>
  <c r="O935" i="14"/>
  <c r="P935" i="14"/>
  <c r="Q935" i="14"/>
  <c r="A936" i="14"/>
  <c r="B936" i="14"/>
  <c r="C936" i="14"/>
  <c r="D936" i="14"/>
  <c r="E936" i="14"/>
  <c r="F936" i="14"/>
  <c r="G936" i="14"/>
  <c r="H936" i="14"/>
  <c r="I936" i="14"/>
  <c r="J936" i="14"/>
  <c r="K936" i="14"/>
  <c r="L936" i="14"/>
  <c r="M936" i="14"/>
  <c r="N936" i="14"/>
  <c r="O936" i="14"/>
  <c r="P936" i="14"/>
  <c r="Q936" i="14"/>
  <c r="A937" i="14"/>
  <c r="B937" i="14"/>
  <c r="C937" i="14"/>
  <c r="D937" i="14"/>
  <c r="E937" i="14"/>
  <c r="F937" i="14"/>
  <c r="G937" i="14"/>
  <c r="H937" i="14"/>
  <c r="I937" i="14"/>
  <c r="J937" i="14"/>
  <c r="K937" i="14"/>
  <c r="L937" i="14"/>
  <c r="M937" i="14"/>
  <c r="N937" i="14"/>
  <c r="O937" i="14"/>
  <c r="P937" i="14"/>
  <c r="Q937" i="14"/>
  <c r="A938" i="14"/>
  <c r="B938" i="14"/>
  <c r="C938" i="14"/>
  <c r="D938" i="14"/>
  <c r="E938" i="14"/>
  <c r="F938" i="14"/>
  <c r="G938" i="14"/>
  <c r="H938" i="14"/>
  <c r="I938" i="14"/>
  <c r="J938" i="14"/>
  <c r="K938" i="14"/>
  <c r="L938" i="14"/>
  <c r="M938" i="14"/>
  <c r="N938" i="14"/>
  <c r="O938" i="14"/>
  <c r="P938" i="14"/>
  <c r="Q938" i="14"/>
  <c r="A939" i="14"/>
  <c r="B939" i="14"/>
  <c r="C939" i="14"/>
  <c r="D939" i="14"/>
  <c r="E939" i="14"/>
  <c r="F939" i="14"/>
  <c r="G939" i="14"/>
  <c r="H939" i="14"/>
  <c r="I939" i="14"/>
  <c r="J939" i="14"/>
  <c r="K939" i="14"/>
  <c r="L939" i="14"/>
  <c r="M939" i="14"/>
  <c r="N939" i="14"/>
  <c r="O939" i="14"/>
  <c r="P939" i="14"/>
  <c r="Q939" i="14"/>
  <c r="A940" i="14"/>
  <c r="B940" i="14"/>
  <c r="C940" i="14"/>
  <c r="D940" i="14"/>
  <c r="E940" i="14"/>
  <c r="F940" i="14"/>
  <c r="G940" i="14"/>
  <c r="H940" i="14"/>
  <c r="I940" i="14"/>
  <c r="J940" i="14"/>
  <c r="K940" i="14"/>
  <c r="L940" i="14"/>
  <c r="M940" i="14"/>
  <c r="N940" i="14"/>
  <c r="O940" i="14"/>
  <c r="P940" i="14"/>
  <c r="Q940" i="14"/>
  <c r="A941" i="14"/>
  <c r="B941" i="14"/>
  <c r="C941" i="14"/>
  <c r="D941" i="14"/>
  <c r="E941" i="14"/>
  <c r="F941" i="14"/>
  <c r="G941" i="14"/>
  <c r="H941" i="14"/>
  <c r="I941" i="14"/>
  <c r="J941" i="14"/>
  <c r="K941" i="14"/>
  <c r="L941" i="14"/>
  <c r="M941" i="14"/>
  <c r="N941" i="14"/>
  <c r="O941" i="14"/>
  <c r="P941" i="14"/>
  <c r="Q941" i="14"/>
  <c r="A942" i="14"/>
  <c r="B942" i="14"/>
  <c r="C942" i="14"/>
  <c r="D942" i="14"/>
  <c r="E942" i="14"/>
  <c r="F942" i="14"/>
  <c r="G942" i="14"/>
  <c r="H942" i="14"/>
  <c r="I942" i="14"/>
  <c r="J942" i="14"/>
  <c r="K942" i="14"/>
  <c r="L942" i="14"/>
  <c r="M942" i="14"/>
  <c r="N942" i="14"/>
  <c r="O942" i="14"/>
  <c r="P942" i="14"/>
  <c r="Q942" i="14"/>
  <c r="A943" i="14"/>
  <c r="B943" i="14"/>
  <c r="C943" i="14"/>
  <c r="D943" i="14"/>
  <c r="E943" i="14"/>
  <c r="F943" i="14"/>
  <c r="G943" i="14"/>
  <c r="H943" i="14"/>
  <c r="I943" i="14"/>
  <c r="J943" i="14"/>
  <c r="K943" i="14"/>
  <c r="L943" i="14"/>
  <c r="M943" i="14"/>
  <c r="N943" i="14"/>
  <c r="O943" i="14"/>
  <c r="P943" i="14"/>
  <c r="Q943" i="14"/>
  <c r="A944" i="14"/>
  <c r="B944" i="14"/>
  <c r="C944" i="14"/>
  <c r="D944" i="14"/>
  <c r="E944" i="14"/>
  <c r="F944" i="14"/>
  <c r="G944" i="14"/>
  <c r="H944" i="14"/>
  <c r="I944" i="14"/>
  <c r="J944" i="14"/>
  <c r="K944" i="14"/>
  <c r="L944" i="14"/>
  <c r="M944" i="14"/>
  <c r="N944" i="14"/>
  <c r="O944" i="14"/>
  <c r="P944" i="14"/>
  <c r="Q944" i="14"/>
  <c r="A945" i="14"/>
  <c r="B945" i="14"/>
  <c r="C945" i="14"/>
  <c r="D945" i="14"/>
  <c r="E945" i="14"/>
  <c r="F945" i="14"/>
  <c r="G945" i="14"/>
  <c r="H945" i="14"/>
  <c r="I945" i="14"/>
  <c r="J945" i="14"/>
  <c r="K945" i="14"/>
  <c r="L945" i="14"/>
  <c r="M945" i="14"/>
  <c r="N945" i="14"/>
  <c r="O945" i="14"/>
  <c r="P945" i="14"/>
  <c r="Q945" i="14"/>
  <c r="A946" i="14"/>
  <c r="B946" i="14"/>
  <c r="C946" i="14"/>
  <c r="D946" i="14"/>
  <c r="E946" i="14"/>
  <c r="F946" i="14"/>
  <c r="G946" i="14"/>
  <c r="H946" i="14"/>
  <c r="I946" i="14"/>
  <c r="J946" i="14"/>
  <c r="K946" i="14"/>
  <c r="L946" i="14"/>
  <c r="M946" i="14"/>
  <c r="N946" i="14"/>
  <c r="O946" i="14"/>
  <c r="P946" i="14"/>
  <c r="Q946" i="14"/>
  <c r="A947" i="14"/>
  <c r="B947" i="14"/>
  <c r="C947" i="14"/>
  <c r="D947" i="14"/>
  <c r="E947" i="14"/>
  <c r="F947" i="14"/>
  <c r="G947" i="14"/>
  <c r="H947" i="14"/>
  <c r="I947" i="14"/>
  <c r="J947" i="14"/>
  <c r="K947" i="14"/>
  <c r="L947" i="14"/>
  <c r="M947" i="14"/>
  <c r="N947" i="14"/>
  <c r="O947" i="14"/>
  <c r="P947" i="14"/>
  <c r="Q947" i="14"/>
  <c r="A948" i="14"/>
  <c r="B948" i="14"/>
  <c r="C948" i="14"/>
  <c r="D948" i="14"/>
  <c r="E948" i="14"/>
  <c r="F948" i="14"/>
  <c r="G948" i="14"/>
  <c r="H948" i="14"/>
  <c r="I948" i="14"/>
  <c r="J948" i="14"/>
  <c r="K948" i="14"/>
  <c r="L948" i="14"/>
  <c r="M948" i="14"/>
  <c r="N948" i="14"/>
  <c r="O948" i="14"/>
  <c r="P948" i="14"/>
  <c r="Q948" i="14"/>
  <c r="A949" i="14"/>
  <c r="B949" i="14"/>
  <c r="C949" i="14"/>
  <c r="D949" i="14"/>
  <c r="E949" i="14"/>
  <c r="F949" i="14"/>
  <c r="G949" i="14"/>
  <c r="H949" i="14"/>
  <c r="I949" i="14"/>
  <c r="J949" i="14"/>
  <c r="K949" i="14"/>
  <c r="L949" i="14"/>
  <c r="M949" i="14"/>
  <c r="N949" i="14"/>
  <c r="O949" i="14"/>
  <c r="P949" i="14"/>
  <c r="Q949" i="14"/>
  <c r="A950" i="14"/>
  <c r="B950" i="14"/>
  <c r="C950" i="14"/>
  <c r="D950" i="14"/>
  <c r="E950" i="14"/>
  <c r="F950" i="14"/>
  <c r="G950" i="14"/>
  <c r="H950" i="14"/>
  <c r="I950" i="14"/>
  <c r="J950" i="14"/>
  <c r="K950" i="14"/>
  <c r="L950" i="14"/>
  <c r="M950" i="14"/>
  <c r="N950" i="14"/>
  <c r="O950" i="14"/>
  <c r="P950" i="14"/>
  <c r="Q950" i="14"/>
  <c r="A951" i="14"/>
  <c r="B951" i="14"/>
  <c r="C951" i="14"/>
  <c r="D951" i="14"/>
  <c r="E951" i="14"/>
  <c r="F951" i="14"/>
  <c r="G951" i="14"/>
  <c r="H951" i="14"/>
  <c r="I951" i="14"/>
  <c r="J951" i="14"/>
  <c r="K951" i="14"/>
  <c r="L951" i="14"/>
  <c r="M951" i="14"/>
  <c r="N951" i="14"/>
  <c r="O951" i="14"/>
  <c r="P951" i="14"/>
  <c r="Q951" i="14"/>
  <c r="A952" i="14"/>
  <c r="B952" i="14"/>
  <c r="C952" i="14"/>
  <c r="D952" i="14"/>
  <c r="E952" i="14"/>
  <c r="F952" i="14"/>
  <c r="G952" i="14"/>
  <c r="H952" i="14"/>
  <c r="I952" i="14"/>
  <c r="J952" i="14"/>
  <c r="K952" i="14"/>
  <c r="L952" i="14"/>
  <c r="M952" i="14"/>
  <c r="N952" i="14"/>
  <c r="O952" i="14"/>
  <c r="P952" i="14"/>
  <c r="Q952" i="14"/>
  <c r="A953" i="14"/>
  <c r="B953" i="14"/>
  <c r="C953" i="14"/>
  <c r="D953" i="14"/>
  <c r="E953" i="14"/>
  <c r="F953" i="14"/>
  <c r="G953" i="14"/>
  <c r="H953" i="14"/>
  <c r="I953" i="14"/>
  <c r="J953" i="14"/>
  <c r="K953" i="14"/>
  <c r="L953" i="14"/>
  <c r="M953" i="14"/>
  <c r="N953" i="14"/>
  <c r="O953" i="14"/>
  <c r="P953" i="14"/>
  <c r="Q953" i="14"/>
  <c r="A954" i="14"/>
  <c r="B954" i="14"/>
  <c r="C954" i="14"/>
  <c r="D954" i="14"/>
  <c r="E954" i="14"/>
  <c r="F954" i="14"/>
  <c r="G954" i="14"/>
  <c r="H954" i="14"/>
  <c r="I954" i="14"/>
  <c r="J954" i="14"/>
  <c r="K954" i="14"/>
  <c r="L954" i="14"/>
  <c r="M954" i="14"/>
  <c r="N954" i="14"/>
  <c r="O954" i="14"/>
  <c r="P954" i="14"/>
  <c r="Q954" i="14"/>
  <c r="A955" i="14"/>
  <c r="B955" i="14"/>
  <c r="C955" i="14"/>
  <c r="D955" i="14"/>
  <c r="E955" i="14"/>
  <c r="F955" i="14"/>
  <c r="G955" i="14"/>
  <c r="H955" i="14"/>
  <c r="I955" i="14"/>
  <c r="J955" i="14"/>
  <c r="K955" i="14"/>
  <c r="L955" i="14"/>
  <c r="M955" i="14"/>
  <c r="N955" i="14"/>
  <c r="O955" i="14"/>
  <c r="P955" i="14"/>
  <c r="Q955" i="14"/>
  <c r="A956" i="14"/>
  <c r="B956" i="14"/>
  <c r="C956" i="14"/>
  <c r="D956" i="14"/>
  <c r="E956" i="14"/>
  <c r="F956" i="14"/>
  <c r="G956" i="14"/>
  <c r="H956" i="14"/>
  <c r="I956" i="14"/>
  <c r="J956" i="14"/>
  <c r="K956" i="14"/>
  <c r="L956" i="14"/>
  <c r="M956" i="14"/>
  <c r="N956" i="14"/>
  <c r="O956" i="14"/>
  <c r="P956" i="14"/>
  <c r="Q956" i="14"/>
  <c r="A957" i="14"/>
  <c r="B957" i="14"/>
  <c r="C957" i="14"/>
  <c r="D957" i="14"/>
  <c r="E957" i="14"/>
  <c r="F957" i="14"/>
  <c r="G957" i="14"/>
  <c r="H957" i="14"/>
  <c r="I957" i="14"/>
  <c r="J957" i="14"/>
  <c r="K957" i="14"/>
  <c r="L957" i="14"/>
  <c r="M957" i="14"/>
  <c r="N957" i="14"/>
  <c r="O957" i="14"/>
  <c r="P957" i="14"/>
  <c r="Q957" i="14"/>
  <c r="A958" i="14"/>
  <c r="B958" i="14"/>
  <c r="C958" i="14"/>
  <c r="D958" i="14"/>
  <c r="E958" i="14"/>
  <c r="F958" i="14"/>
  <c r="G958" i="14"/>
  <c r="H958" i="14"/>
  <c r="I958" i="14"/>
  <c r="J958" i="14"/>
  <c r="K958" i="14"/>
  <c r="L958" i="14"/>
  <c r="M958" i="14"/>
  <c r="N958" i="14"/>
  <c r="O958" i="14"/>
  <c r="P958" i="14"/>
  <c r="Q958" i="14"/>
  <c r="A959" i="14"/>
  <c r="B959" i="14"/>
  <c r="C959" i="14"/>
  <c r="D959" i="14"/>
  <c r="E959" i="14"/>
  <c r="F959" i="14"/>
  <c r="G959" i="14"/>
  <c r="H959" i="14"/>
  <c r="I959" i="14"/>
  <c r="J959" i="14"/>
  <c r="K959" i="14"/>
  <c r="L959" i="14"/>
  <c r="M959" i="14"/>
  <c r="N959" i="14"/>
  <c r="O959" i="14"/>
  <c r="P959" i="14"/>
  <c r="Q959" i="14"/>
  <c r="A960" i="14"/>
  <c r="B960" i="14"/>
  <c r="C960" i="14"/>
  <c r="D960" i="14"/>
  <c r="E960" i="14"/>
  <c r="F960" i="14"/>
  <c r="G960" i="14"/>
  <c r="H960" i="14"/>
  <c r="I960" i="14"/>
  <c r="J960" i="14"/>
  <c r="K960" i="14"/>
  <c r="L960" i="14"/>
  <c r="M960" i="14"/>
  <c r="N960" i="14"/>
  <c r="O960" i="14"/>
  <c r="P960" i="14"/>
  <c r="Q960" i="14"/>
  <c r="A961" i="14"/>
  <c r="B961" i="14"/>
  <c r="C961" i="14"/>
  <c r="D961" i="14"/>
  <c r="E961" i="14"/>
  <c r="F961" i="14"/>
  <c r="G961" i="14"/>
  <c r="H961" i="14"/>
  <c r="I961" i="14"/>
  <c r="J961" i="14"/>
  <c r="K961" i="14"/>
  <c r="L961" i="14"/>
  <c r="M961" i="14"/>
  <c r="N961" i="14"/>
  <c r="O961" i="14"/>
  <c r="P961" i="14"/>
  <c r="Q961" i="14"/>
  <c r="A962" i="14"/>
  <c r="B962" i="14"/>
  <c r="C962" i="14"/>
  <c r="D962" i="14"/>
  <c r="E962" i="14"/>
  <c r="F962" i="14"/>
  <c r="G962" i="14"/>
  <c r="H962" i="14"/>
  <c r="I962" i="14"/>
  <c r="J962" i="14"/>
  <c r="K962" i="14"/>
  <c r="L962" i="14"/>
  <c r="M962" i="14"/>
  <c r="N962" i="14"/>
  <c r="O962" i="14"/>
  <c r="P962" i="14"/>
  <c r="Q962" i="14"/>
  <c r="A963" i="14"/>
  <c r="B963" i="14"/>
  <c r="C963" i="14"/>
  <c r="D963" i="14"/>
  <c r="E963" i="14"/>
  <c r="F963" i="14"/>
  <c r="G963" i="14"/>
  <c r="H963" i="14"/>
  <c r="I963" i="14"/>
  <c r="J963" i="14"/>
  <c r="K963" i="14"/>
  <c r="L963" i="14"/>
  <c r="M963" i="14"/>
  <c r="N963" i="14"/>
  <c r="O963" i="14"/>
  <c r="P963" i="14"/>
  <c r="Q963" i="14"/>
  <c r="A964" i="14"/>
  <c r="B964" i="14"/>
  <c r="C964" i="14"/>
  <c r="D964" i="14"/>
  <c r="E964" i="14"/>
  <c r="F964" i="14"/>
  <c r="G964" i="14"/>
  <c r="H964" i="14"/>
  <c r="I964" i="14"/>
  <c r="J964" i="14"/>
  <c r="K964" i="14"/>
  <c r="L964" i="14"/>
  <c r="M964" i="14"/>
  <c r="N964" i="14"/>
  <c r="O964" i="14"/>
  <c r="P964" i="14"/>
  <c r="Q964" i="14"/>
  <c r="A965" i="14"/>
  <c r="B965" i="14"/>
  <c r="C965" i="14"/>
  <c r="D965" i="14"/>
  <c r="E965" i="14"/>
  <c r="F965" i="14"/>
  <c r="G965" i="14"/>
  <c r="H965" i="14"/>
  <c r="I965" i="14"/>
  <c r="J965" i="14"/>
  <c r="K965" i="14"/>
  <c r="L965" i="14"/>
  <c r="M965" i="14"/>
  <c r="N965" i="14"/>
  <c r="O965" i="14"/>
  <c r="P965" i="14"/>
  <c r="Q965" i="14"/>
  <c r="A966" i="14"/>
  <c r="B966" i="14"/>
  <c r="C966" i="14"/>
  <c r="D966" i="14"/>
  <c r="E966" i="14"/>
  <c r="F966" i="14"/>
  <c r="G966" i="14"/>
  <c r="H966" i="14"/>
  <c r="I966" i="14"/>
  <c r="J966" i="14"/>
  <c r="K966" i="14"/>
  <c r="L966" i="14"/>
  <c r="M966" i="14"/>
  <c r="N966" i="14"/>
  <c r="O966" i="14"/>
  <c r="P966" i="14"/>
  <c r="Q966" i="14"/>
  <c r="A967" i="14"/>
  <c r="B967" i="14"/>
  <c r="C967" i="14"/>
  <c r="D967" i="14"/>
  <c r="E967" i="14"/>
  <c r="F967" i="14"/>
  <c r="G967" i="14"/>
  <c r="H967" i="14"/>
  <c r="I967" i="14"/>
  <c r="J967" i="14"/>
  <c r="K967" i="14"/>
  <c r="L967" i="14"/>
  <c r="M967" i="14"/>
  <c r="N967" i="14"/>
  <c r="O967" i="14"/>
  <c r="P967" i="14"/>
  <c r="Q967" i="14"/>
  <c r="A968" i="14"/>
  <c r="B968" i="14"/>
  <c r="C968" i="14"/>
  <c r="D968" i="14"/>
  <c r="E968" i="14"/>
  <c r="F968" i="14"/>
  <c r="G968" i="14"/>
  <c r="H968" i="14"/>
  <c r="I968" i="14"/>
  <c r="J968" i="14"/>
  <c r="K968" i="14"/>
  <c r="L968" i="14"/>
  <c r="M968" i="14"/>
  <c r="N968" i="14"/>
  <c r="O968" i="14"/>
  <c r="P968" i="14"/>
  <c r="Q968" i="14"/>
  <c r="A969" i="14"/>
  <c r="B969" i="14"/>
  <c r="C969" i="14"/>
  <c r="D969" i="14"/>
  <c r="E969" i="14"/>
  <c r="F969" i="14"/>
  <c r="G969" i="14"/>
  <c r="H969" i="14"/>
  <c r="I969" i="14"/>
  <c r="J969" i="14"/>
  <c r="K969" i="14"/>
  <c r="L969" i="14"/>
  <c r="M969" i="14"/>
  <c r="N969" i="14"/>
  <c r="O969" i="14"/>
  <c r="P969" i="14"/>
  <c r="Q969" i="14"/>
  <c r="A970" i="14"/>
  <c r="B970" i="14"/>
  <c r="C970" i="14"/>
  <c r="D970" i="14"/>
  <c r="E970" i="14"/>
  <c r="F970" i="14"/>
  <c r="G970" i="14"/>
  <c r="H970" i="14"/>
  <c r="I970" i="14"/>
  <c r="J970" i="14"/>
  <c r="K970" i="14"/>
  <c r="L970" i="14"/>
  <c r="M970" i="14"/>
  <c r="N970" i="14"/>
  <c r="O970" i="14"/>
  <c r="P970" i="14"/>
  <c r="Q970" i="14"/>
  <c r="A971" i="14"/>
  <c r="B971" i="14"/>
  <c r="C971" i="14"/>
  <c r="D971" i="14"/>
  <c r="E971" i="14"/>
  <c r="F971" i="14"/>
  <c r="G971" i="14"/>
  <c r="H971" i="14"/>
  <c r="I971" i="14"/>
  <c r="J971" i="14"/>
  <c r="K971" i="14"/>
  <c r="L971" i="14"/>
  <c r="M971" i="14"/>
  <c r="N971" i="14"/>
  <c r="O971" i="14"/>
  <c r="P971" i="14"/>
  <c r="Q971" i="14"/>
  <c r="A972" i="14"/>
  <c r="B972" i="14"/>
  <c r="C972" i="14"/>
  <c r="D972" i="14"/>
  <c r="E972" i="14"/>
  <c r="F972" i="14"/>
  <c r="G972" i="14"/>
  <c r="H972" i="14"/>
  <c r="I972" i="14"/>
  <c r="J972" i="14"/>
  <c r="K972" i="14"/>
  <c r="L972" i="14"/>
  <c r="M972" i="14"/>
  <c r="N972" i="14"/>
  <c r="O972" i="14"/>
  <c r="P972" i="14"/>
  <c r="Q972" i="14"/>
  <c r="A973" i="14"/>
  <c r="B973" i="14"/>
  <c r="C973" i="14"/>
  <c r="D973" i="14"/>
  <c r="E973" i="14"/>
  <c r="F973" i="14"/>
  <c r="G973" i="14"/>
  <c r="H973" i="14"/>
  <c r="I973" i="14"/>
  <c r="J973" i="14"/>
  <c r="K973" i="14"/>
  <c r="L973" i="14"/>
  <c r="M973" i="14"/>
  <c r="N973" i="14"/>
  <c r="O973" i="14"/>
  <c r="P973" i="14"/>
  <c r="Q973" i="14"/>
  <c r="A974" i="14"/>
  <c r="B974" i="14"/>
  <c r="C974" i="14"/>
  <c r="D974" i="14"/>
  <c r="E974" i="14"/>
  <c r="F974" i="14"/>
  <c r="G974" i="14"/>
  <c r="H974" i="14"/>
  <c r="I974" i="14"/>
  <c r="J974" i="14"/>
  <c r="K974" i="14"/>
  <c r="L974" i="14"/>
  <c r="M974" i="14"/>
  <c r="N974" i="14"/>
  <c r="O974" i="14"/>
  <c r="P974" i="14"/>
  <c r="Q974" i="14"/>
  <c r="A975" i="14"/>
  <c r="B975" i="14"/>
  <c r="C975" i="14"/>
  <c r="D975" i="14"/>
  <c r="E975" i="14"/>
  <c r="F975" i="14"/>
  <c r="G975" i="14"/>
  <c r="H975" i="14"/>
  <c r="I975" i="14"/>
  <c r="J975" i="14"/>
  <c r="K975" i="14"/>
  <c r="L975" i="14"/>
  <c r="M975" i="14"/>
  <c r="N975" i="14"/>
  <c r="O975" i="14"/>
  <c r="P975" i="14"/>
  <c r="Q975" i="14"/>
  <c r="A976" i="14"/>
  <c r="B976" i="14"/>
  <c r="C976" i="14"/>
  <c r="D976" i="14"/>
  <c r="E976" i="14"/>
  <c r="F976" i="14"/>
  <c r="G976" i="14"/>
  <c r="H976" i="14"/>
  <c r="I976" i="14"/>
  <c r="J976" i="14"/>
  <c r="K976" i="14"/>
  <c r="L976" i="14"/>
  <c r="M976" i="14"/>
  <c r="N976" i="14"/>
  <c r="O976" i="14"/>
  <c r="P976" i="14"/>
  <c r="Q976" i="14"/>
  <c r="A977" i="14"/>
  <c r="B977" i="14"/>
  <c r="C977" i="14"/>
  <c r="D977" i="14"/>
  <c r="E977" i="14"/>
  <c r="F977" i="14"/>
  <c r="G977" i="14"/>
  <c r="H977" i="14"/>
  <c r="I977" i="14"/>
  <c r="J977" i="14"/>
  <c r="K977" i="14"/>
  <c r="L977" i="14"/>
  <c r="M977" i="14"/>
  <c r="N977" i="14"/>
  <c r="O977" i="14"/>
  <c r="P977" i="14"/>
  <c r="Q977" i="14"/>
  <c r="A978" i="14"/>
  <c r="B978" i="14"/>
  <c r="C978" i="14"/>
  <c r="D978" i="14"/>
  <c r="E978" i="14"/>
  <c r="F978" i="14"/>
  <c r="G978" i="14"/>
  <c r="H978" i="14"/>
  <c r="I978" i="14"/>
  <c r="J978" i="14"/>
  <c r="K978" i="14"/>
  <c r="L978" i="14"/>
  <c r="M978" i="14"/>
  <c r="N978" i="14"/>
  <c r="O978" i="14"/>
  <c r="P978" i="14"/>
  <c r="Q978" i="14"/>
  <c r="A979" i="14"/>
  <c r="B979" i="14"/>
  <c r="C979" i="14"/>
  <c r="D979" i="14"/>
  <c r="E979" i="14"/>
  <c r="F979" i="14"/>
  <c r="G979" i="14"/>
  <c r="H979" i="14"/>
  <c r="I979" i="14"/>
  <c r="J979" i="14"/>
  <c r="K979" i="14"/>
  <c r="L979" i="14"/>
  <c r="M979" i="14"/>
  <c r="N979" i="14"/>
  <c r="O979" i="14"/>
  <c r="P979" i="14"/>
  <c r="Q979" i="14"/>
  <c r="A980" i="14"/>
  <c r="B980" i="14"/>
  <c r="C980" i="14"/>
  <c r="D980" i="14"/>
  <c r="E980" i="14"/>
  <c r="F980" i="14"/>
  <c r="G980" i="14"/>
  <c r="H980" i="14"/>
  <c r="I980" i="14"/>
  <c r="J980" i="14"/>
  <c r="K980" i="14"/>
  <c r="L980" i="14"/>
  <c r="M980" i="14"/>
  <c r="N980" i="14"/>
  <c r="O980" i="14"/>
  <c r="P980" i="14"/>
  <c r="Q980" i="14"/>
  <c r="A981" i="14"/>
  <c r="B981" i="14"/>
  <c r="C981" i="14"/>
  <c r="D981" i="14"/>
  <c r="E981" i="14"/>
  <c r="F981" i="14"/>
  <c r="G981" i="14"/>
  <c r="H981" i="14"/>
  <c r="I981" i="14"/>
  <c r="J981" i="14"/>
  <c r="K981" i="14"/>
  <c r="L981" i="14"/>
  <c r="M981" i="14"/>
  <c r="N981" i="14"/>
  <c r="O981" i="14"/>
  <c r="P981" i="14"/>
  <c r="Q981" i="14"/>
  <c r="A982" i="14"/>
  <c r="B982" i="14"/>
  <c r="C982" i="14"/>
  <c r="D982" i="14"/>
  <c r="E982" i="14"/>
  <c r="F982" i="14"/>
  <c r="G982" i="14"/>
  <c r="H982" i="14"/>
  <c r="I982" i="14"/>
  <c r="J982" i="14"/>
  <c r="K982" i="14"/>
  <c r="L982" i="14"/>
  <c r="M982" i="14"/>
  <c r="N982" i="14"/>
  <c r="O982" i="14"/>
  <c r="P982" i="14"/>
  <c r="Q982" i="14"/>
  <c r="A983" i="14"/>
  <c r="B983" i="14"/>
  <c r="C983" i="14"/>
  <c r="D983" i="14"/>
  <c r="E983" i="14"/>
  <c r="F983" i="14"/>
  <c r="G983" i="14"/>
  <c r="H983" i="14"/>
  <c r="I983" i="14"/>
  <c r="J983" i="14"/>
  <c r="K983" i="14"/>
  <c r="L983" i="14"/>
  <c r="M983" i="14"/>
  <c r="N983" i="14"/>
  <c r="O983" i="14"/>
  <c r="P983" i="14"/>
  <c r="Q983" i="14"/>
  <c r="A984" i="14"/>
  <c r="B984" i="14"/>
  <c r="C984" i="14"/>
  <c r="D984" i="14"/>
  <c r="E984" i="14"/>
  <c r="F984" i="14"/>
  <c r="G984" i="14"/>
  <c r="H984" i="14"/>
  <c r="I984" i="14"/>
  <c r="J984" i="14"/>
  <c r="K984" i="14"/>
  <c r="L984" i="14"/>
  <c r="M984" i="14"/>
  <c r="N984" i="14"/>
  <c r="O984" i="14"/>
  <c r="P984" i="14"/>
  <c r="Q984" i="14"/>
  <c r="A985" i="14"/>
  <c r="B985" i="14"/>
  <c r="C985" i="14"/>
  <c r="D985" i="14"/>
  <c r="E985" i="14"/>
  <c r="F985" i="14"/>
  <c r="G985" i="14"/>
  <c r="H985" i="14"/>
  <c r="I985" i="14"/>
  <c r="J985" i="14"/>
  <c r="K985" i="14"/>
  <c r="L985" i="14"/>
  <c r="M985" i="14"/>
  <c r="N985" i="14"/>
  <c r="O985" i="14"/>
  <c r="P985" i="14"/>
  <c r="Q985" i="14"/>
  <c r="A986" i="14"/>
  <c r="B986" i="14"/>
  <c r="C986" i="14"/>
  <c r="D986" i="14"/>
  <c r="E986" i="14"/>
  <c r="F986" i="14"/>
  <c r="G986" i="14"/>
  <c r="H986" i="14"/>
  <c r="I986" i="14"/>
  <c r="J986" i="14"/>
  <c r="K986" i="14"/>
  <c r="L986" i="14"/>
  <c r="M986" i="14"/>
  <c r="N986" i="14"/>
  <c r="O986" i="14"/>
  <c r="P986" i="14"/>
  <c r="Q986" i="14"/>
  <c r="A987" i="14"/>
  <c r="B987" i="14"/>
  <c r="C987" i="14"/>
  <c r="D987" i="14"/>
  <c r="E987" i="14"/>
  <c r="F987" i="14"/>
  <c r="G987" i="14"/>
  <c r="H987" i="14"/>
  <c r="I987" i="14"/>
  <c r="J987" i="14"/>
  <c r="K987" i="14"/>
  <c r="L987" i="14"/>
  <c r="M987" i="14"/>
  <c r="N987" i="14"/>
  <c r="O987" i="14"/>
  <c r="P987" i="14"/>
  <c r="Q987" i="14"/>
  <c r="A988" i="14"/>
  <c r="B988" i="14"/>
  <c r="C988" i="14"/>
  <c r="D988" i="14"/>
  <c r="E988" i="14"/>
  <c r="F988" i="14"/>
  <c r="G988" i="14"/>
  <c r="H988" i="14"/>
  <c r="I988" i="14"/>
  <c r="J988" i="14"/>
  <c r="K988" i="14"/>
  <c r="L988" i="14"/>
  <c r="M988" i="14"/>
  <c r="N988" i="14"/>
  <c r="O988" i="14"/>
  <c r="P988" i="14"/>
  <c r="Q988" i="14"/>
  <c r="A989" i="14"/>
  <c r="B989" i="14"/>
  <c r="C989" i="14"/>
  <c r="D989" i="14"/>
  <c r="E989" i="14"/>
  <c r="F989" i="14"/>
  <c r="G989" i="14"/>
  <c r="H989" i="14"/>
  <c r="I989" i="14"/>
  <c r="J989" i="14"/>
  <c r="K989" i="14"/>
  <c r="L989" i="14"/>
  <c r="M989" i="14"/>
  <c r="N989" i="14"/>
  <c r="O989" i="14"/>
  <c r="P989" i="14"/>
  <c r="Q989" i="14"/>
  <c r="A990" i="14"/>
  <c r="B990" i="14"/>
  <c r="C990" i="14"/>
  <c r="D990" i="14"/>
  <c r="E990" i="14"/>
  <c r="F990" i="14"/>
  <c r="G990" i="14"/>
  <c r="H990" i="14"/>
  <c r="I990" i="14"/>
  <c r="J990" i="14"/>
  <c r="K990" i="14"/>
  <c r="L990" i="14"/>
  <c r="M990" i="14"/>
  <c r="N990" i="14"/>
  <c r="O990" i="14"/>
  <c r="P990" i="14"/>
  <c r="Q990" i="14"/>
  <c r="A991" i="14"/>
  <c r="B991" i="14"/>
  <c r="C991" i="14"/>
  <c r="D991" i="14"/>
  <c r="E991" i="14"/>
  <c r="F991" i="14"/>
  <c r="G991" i="14"/>
  <c r="H991" i="14"/>
  <c r="I991" i="14"/>
  <c r="J991" i="14"/>
  <c r="K991" i="14"/>
  <c r="L991" i="14"/>
  <c r="M991" i="14"/>
  <c r="N991" i="14"/>
  <c r="O991" i="14"/>
  <c r="P991" i="14"/>
  <c r="Q991" i="14"/>
  <c r="A992" i="14"/>
  <c r="B992" i="14"/>
  <c r="C992" i="14"/>
  <c r="D992" i="14"/>
  <c r="E992" i="14"/>
  <c r="F992" i="14"/>
  <c r="G992" i="14"/>
  <c r="H992" i="14"/>
  <c r="I992" i="14"/>
  <c r="J992" i="14"/>
  <c r="K992" i="14"/>
  <c r="L992" i="14"/>
  <c r="M992" i="14"/>
  <c r="N992" i="14"/>
  <c r="O992" i="14"/>
  <c r="P992" i="14"/>
  <c r="Q992" i="14"/>
  <c r="A993" i="14"/>
  <c r="B993" i="14"/>
  <c r="C993" i="14"/>
  <c r="D993" i="14"/>
  <c r="E993" i="14"/>
  <c r="F993" i="14"/>
  <c r="G993" i="14"/>
  <c r="H993" i="14"/>
  <c r="I993" i="14"/>
  <c r="J993" i="14"/>
  <c r="K993" i="14"/>
  <c r="L993" i="14"/>
  <c r="M993" i="14"/>
  <c r="N993" i="14"/>
  <c r="O993" i="14"/>
  <c r="P993" i="14"/>
  <c r="Q993" i="14"/>
  <c r="A994" i="14"/>
  <c r="B994" i="14"/>
  <c r="C994" i="14"/>
  <c r="D994" i="14"/>
  <c r="E994" i="14"/>
  <c r="F994" i="14"/>
  <c r="G994" i="14"/>
  <c r="H994" i="14"/>
  <c r="I994" i="14"/>
  <c r="J994" i="14"/>
  <c r="K994" i="14"/>
  <c r="L994" i="14"/>
  <c r="M994" i="14"/>
  <c r="N994" i="14"/>
  <c r="O994" i="14"/>
  <c r="P994" i="14"/>
  <c r="Q994" i="14"/>
  <c r="A995" i="14"/>
  <c r="B995" i="14"/>
  <c r="C995" i="14"/>
  <c r="D995" i="14"/>
  <c r="E995" i="14"/>
  <c r="F995" i="14"/>
  <c r="G995" i="14"/>
  <c r="H995" i="14"/>
  <c r="I995" i="14"/>
  <c r="J995" i="14"/>
  <c r="K995" i="14"/>
  <c r="L995" i="14"/>
  <c r="M995" i="14"/>
  <c r="N995" i="14"/>
  <c r="O995" i="14"/>
  <c r="P995" i="14"/>
  <c r="Q995" i="14"/>
  <c r="A996" i="14"/>
  <c r="B996" i="14"/>
  <c r="C996" i="14"/>
  <c r="D996" i="14"/>
  <c r="E996" i="14"/>
  <c r="F996" i="14"/>
  <c r="G996" i="14"/>
  <c r="H996" i="14"/>
  <c r="I996" i="14"/>
  <c r="J996" i="14"/>
  <c r="K996" i="14"/>
  <c r="L996" i="14"/>
  <c r="M996" i="14"/>
  <c r="N996" i="14"/>
  <c r="O996" i="14"/>
  <c r="P996" i="14"/>
  <c r="Q996" i="14"/>
  <c r="A997" i="14"/>
  <c r="B997" i="14"/>
  <c r="C997" i="14"/>
  <c r="D997" i="14"/>
  <c r="E997" i="14"/>
  <c r="F997" i="14"/>
  <c r="G997" i="14"/>
  <c r="H997" i="14"/>
  <c r="I997" i="14"/>
  <c r="J997" i="14"/>
  <c r="K997" i="14"/>
  <c r="L997" i="14"/>
  <c r="M997" i="14"/>
  <c r="N997" i="14"/>
  <c r="O997" i="14"/>
  <c r="P997" i="14"/>
  <c r="Q997" i="14"/>
  <c r="A998" i="14"/>
  <c r="B998" i="14"/>
  <c r="C998" i="14"/>
  <c r="D998" i="14"/>
  <c r="E998" i="14"/>
  <c r="F998" i="14"/>
  <c r="G998" i="14"/>
  <c r="H998" i="14"/>
  <c r="I998" i="14"/>
  <c r="J998" i="14"/>
  <c r="K998" i="14"/>
  <c r="L998" i="14"/>
  <c r="M998" i="14"/>
  <c r="N998" i="14"/>
  <c r="O998" i="14"/>
  <c r="P998" i="14"/>
  <c r="Q998" i="14"/>
  <c r="A999" i="14"/>
  <c r="B999" i="14"/>
  <c r="C999" i="14"/>
  <c r="D999" i="14"/>
  <c r="E999" i="14"/>
  <c r="F999" i="14"/>
  <c r="G999" i="14"/>
  <c r="H999" i="14"/>
  <c r="I999" i="14"/>
  <c r="J999" i="14"/>
  <c r="K999" i="14"/>
  <c r="L999" i="14"/>
  <c r="M999" i="14"/>
  <c r="N999" i="14"/>
  <c r="O999" i="14"/>
  <c r="P999" i="14"/>
  <c r="Q999" i="14"/>
  <c r="A1000" i="14"/>
  <c r="B1000" i="14"/>
  <c r="C1000" i="14"/>
  <c r="D1000" i="14"/>
  <c r="E1000" i="14"/>
  <c r="F1000" i="14"/>
  <c r="G1000" i="14"/>
  <c r="H1000" i="14"/>
  <c r="I1000" i="14"/>
  <c r="J1000" i="14"/>
  <c r="K1000" i="14"/>
  <c r="L1000" i="14"/>
  <c r="M1000" i="14"/>
  <c r="N1000" i="14"/>
  <c r="O1000" i="14"/>
  <c r="P1000" i="14"/>
  <c r="Q1000" i="14"/>
  <c r="A1001" i="14"/>
  <c r="B1001" i="14"/>
  <c r="C1001" i="14"/>
  <c r="D1001" i="14"/>
  <c r="E1001" i="14"/>
  <c r="F1001" i="14"/>
  <c r="G1001" i="14"/>
  <c r="H1001" i="14"/>
  <c r="I1001" i="14"/>
  <c r="J1001" i="14"/>
  <c r="K1001" i="14"/>
  <c r="L1001" i="14"/>
  <c r="M1001" i="14"/>
  <c r="N1001" i="14"/>
  <c r="O1001" i="14"/>
  <c r="P1001" i="14"/>
  <c r="Q1001" i="14"/>
  <c r="A1002" i="14"/>
  <c r="B1002" i="14"/>
  <c r="C1002" i="14"/>
  <c r="D1002" i="14"/>
  <c r="E1002" i="14"/>
  <c r="F1002" i="14"/>
  <c r="G1002" i="14"/>
  <c r="H1002" i="14"/>
  <c r="I1002" i="14"/>
  <c r="J1002" i="14"/>
  <c r="K1002" i="14"/>
  <c r="L1002" i="14"/>
  <c r="M1002" i="14"/>
  <c r="N1002" i="14"/>
  <c r="O1002" i="14"/>
  <c r="P1002" i="14"/>
  <c r="Q1002" i="14"/>
  <c r="A1003" i="14"/>
  <c r="B1003" i="14"/>
  <c r="C1003" i="14"/>
  <c r="D1003" i="14"/>
  <c r="E1003" i="14"/>
  <c r="F1003" i="14"/>
  <c r="G1003" i="14"/>
  <c r="H1003" i="14"/>
  <c r="I1003" i="14"/>
  <c r="J1003" i="14"/>
  <c r="K1003" i="14"/>
  <c r="L1003" i="14"/>
  <c r="M1003" i="14"/>
  <c r="N1003" i="14"/>
  <c r="O1003" i="14"/>
  <c r="P1003" i="14"/>
  <c r="Q1003" i="14"/>
  <c r="A1004" i="14"/>
  <c r="B1004" i="14"/>
  <c r="C1004" i="14"/>
  <c r="D1004" i="14"/>
  <c r="E1004" i="14"/>
  <c r="F1004" i="14"/>
  <c r="G1004" i="14"/>
  <c r="H1004" i="14"/>
  <c r="I1004" i="14"/>
  <c r="J1004" i="14"/>
  <c r="K1004" i="14"/>
  <c r="L1004" i="14"/>
  <c r="M1004" i="14"/>
  <c r="N1004" i="14"/>
  <c r="O1004" i="14"/>
  <c r="P1004" i="14"/>
  <c r="Q1004" i="14"/>
  <c r="A1005" i="14"/>
  <c r="B1005" i="14"/>
  <c r="C1005" i="14"/>
  <c r="D1005" i="14"/>
  <c r="E1005" i="14"/>
  <c r="F1005" i="14"/>
  <c r="G1005" i="14"/>
  <c r="H1005" i="14"/>
  <c r="I1005" i="14"/>
  <c r="J1005" i="14"/>
  <c r="K1005" i="14"/>
  <c r="L1005" i="14"/>
  <c r="M1005" i="14"/>
  <c r="N1005" i="14"/>
  <c r="O1005" i="14"/>
  <c r="P1005" i="14"/>
  <c r="Q1005" i="14"/>
  <c r="A1006" i="14"/>
  <c r="B1006" i="14"/>
  <c r="C1006" i="14"/>
  <c r="D1006" i="14"/>
  <c r="E1006" i="14"/>
  <c r="F1006" i="14"/>
  <c r="G1006" i="14"/>
  <c r="H1006" i="14"/>
  <c r="I1006" i="14"/>
  <c r="J1006" i="14"/>
  <c r="K1006" i="14"/>
  <c r="L1006" i="14"/>
  <c r="M1006" i="14"/>
  <c r="N1006" i="14"/>
  <c r="O1006" i="14"/>
  <c r="P1006" i="14"/>
  <c r="Q1006" i="14"/>
  <c r="A1007" i="14"/>
  <c r="B1007" i="14"/>
  <c r="C1007" i="14"/>
  <c r="D1007" i="14"/>
  <c r="E1007" i="14"/>
  <c r="F1007" i="14"/>
  <c r="G1007" i="14"/>
  <c r="H1007" i="14"/>
  <c r="I1007" i="14"/>
  <c r="J1007" i="14"/>
  <c r="K1007" i="14"/>
  <c r="L1007" i="14"/>
  <c r="M1007" i="14"/>
  <c r="N1007" i="14"/>
  <c r="O1007" i="14"/>
  <c r="P1007" i="14"/>
  <c r="Q1007" i="14"/>
  <c r="A1008" i="14"/>
  <c r="B1008" i="14"/>
  <c r="C1008" i="14"/>
  <c r="D1008" i="14"/>
  <c r="E1008" i="14"/>
  <c r="F1008" i="14"/>
  <c r="G1008" i="14"/>
  <c r="H1008" i="14"/>
  <c r="I1008" i="14"/>
  <c r="J1008" i="14"/>
  <c r="K1008" i="14"/>
  <c r="L1008" i="14"/>
  <c r="M1008" i="14"/>
  <c r="N1008" i="14"/>
  <c r="O1008" i="14"/>
  <c r="P1008" i="14"/>
  <c r="Q1008" i="14"/>
  <c r="A1009" i="14"/>
  <c r="B1009" i="14"/>
  <c r="C1009" i="14"/>
  <c r="D1009" i="14"/>
  <c r="E1009" i="14"/>
  <c r="F1009" i="14"/>
  <c r="G1009" i="14"/>
  <c r="H1009" i="14"/>
  <c r="I1009" i="14"/>
  <c r="J1009" i="14"/>
  <c r="K1009" i="14"/>
  <c r="L1009" i="14"/>
  <c r="M1009" i="14"/>
  <c r="N1009" i="14"/>
  <c r="O1009" i="14"/>
  <c r="P1009" i="14"/>
  <c r="Q1009" i="14"/>
  <c r="A1010" i="14"/>
  <c r="B1010" i="14"/>
  <c r="C1010" i="14"/>
  <c r="D1010" i="14"/>
  <c r="E1010" i="14"/>
  <c r="F1010" i="14"/>
  <c r="G1010" i="14"/>
  <c r="H1010" i="14"/>
  <c r="I1010" i="14"/>
  <c r="J1010" i="14"/>
  <c r="K1010" i="14"/>
  <c r="L1010" i="14"/>
  <c r="M1010" i="14"/>
  <c r="N1010" i="14"/>
  <c r="O1010" i="14"/>
  <c r="P1010" i="14"/>
  <c r="Q1010" i="14"/>
  <c r="A1011" i="14"/>
  <c r="B1011" i="14"/>
  <c r="C1011" i="14"/>
  <c r="D1011" i="14"/>
  <c r="E1011" i="14"/>
  <c r="F1011" i="14"/>
  <c r="G1011" i="14"/>
  <c r="H1011" i="14"/>
  <c r="I1011" i="14"/>
  <c r="J1011" i="14"/>
  <c r="K1011" i="14"/>
  <c r="L1011" i="14"/>
  <c r="M1011" i="14"/>
  <c r="N1011" i="14"/>
  <c r="O1011" i="14"/>
  <c r="P1011" i="14"/>
  <c r="Q1011" i="14"/>
  <c r="A1012" i="14"/>
  <c r="B1012" i="14"/>
  <c r="C1012" i="14"/>
  <c r="D1012" i="14"/>
  <c r="E1012" i="14"/>
  <c r="F1012" i="14"/>
  <c r="G1012" i="14"/>
  <c r="H1012" i="14"/>
  <c r="I1012" i="14"/>
  <c r="J1012" i="14"/>
  <c r="K1012" i="14"/>
  <c r="L1012" i="14"/>
  <c r="M1012" i="14"/>
  <c r="N1012" i="14"/>
  <c r="O1012" i="14"/>
  <c r="P1012" i="14"/>
  <c r="Q1012" i="14"/>
  <c r="A1013" i="14"/>
  <c r="B1013" i="14"/>
  <c r="C1013" i="14"/>
  <c r="D1013" i="14"/>
  <c r="E1013" i="14"/>
  <c r="F1013" i="14"/>
  <c r="G1013" i="14"/>
  <c r="H1013" i="14"/>
  <c r="I1013" i="14"/>
  <c r="J1013" i="14"/>
  <c r="K1013" i="14"/>
  <c r="L1013" i="14"/>
  <c r="M1013" i="14"/>
  <c r="N1013" i="14"/>
  <c r="O1013" i="14"/>
  <c r="P1013" i="14"/>
  <c r="Q1013" i="14"/>
  <c r="A1014" i="14"/>
  <c r="B1014" i="14"/>
  <c r="C1014" i="14"/>
  <c r="D1014" i="14"/>
  <c r="E1014" i="14"/>
  <c r="F1014" i="14"/>
  <c r="G1014" i="14"/>
  <c r="H1014" i="14"/>
  <c r="I1014" i="14"/>
  <c r="J1014" i="14"/>
  <c r="K1014" i="14"/>
  <c r="L1014" i="14"/>
  <c r="M1014" i="14"/>
  <c r="N1014" i="14"/>
  <c r="O1014" i="14"/>
  <c r="P1014" i="14"/>
  <c r="Q1014" i="14"/>
  <c r="A1015" i="14"/>
  <c r="B1015" i="14"/>
  <c r="C1015" i="14"/>
  <c r="D1015" i="14"/>
  <c r="E1015" i="14"/>
  <c r="F1015" i="14"/>
  <c r="G1015" i="14"/>
  <c r="H1015" i="14"/>
  <c r="I1015" i="14"/>
  <c r="J1015" i="14"/>
  <c r="K1015" i="14"/>
  <c r="L1015" i="14"/>
  <c r="M1015" i="14"/>
  <c r="N1015" i="14"/>
  <c r="O1015" i="14"/>
  <c r="P1015" i="14"/>
  <c r="Q1015" i="14"/>
  <c r="A1016" i="14"/>
  <c r="B1016" i="14"/>
  <c r="C1016" i="14"/>
  <c r="D1016" i="14"/>
  <c r="E1016" i="14"/>
  <c r="F1016" i="14"/>
  <c r="G1016" i="14"/>
  <c r="H1016" i="14"/>
  <c r="I1016" i="14"/>
  <c r="J1016" i="14"/>
  <c r="K1016" i="14"/>
  <c r="L1016" i="14"/>
  <c r="M1016" i="14"/>
  <c r="N1016" i="14"/>
  <c r="O1016" i="14"/>
  <c r="P1016" i="14"/>
  <c r="Q1016" i="14"/>
  <c r="A1017" i="14"/>
  <c r="B1017" i="14"/>
  <c r="C1017" i="14"/>
  <c r="D1017" i="14"/>
  <c r="E1017" i="14"/>
  <c r="F1017" i="14"/>
  <c r="G1017" i="14"/>
  <c r="H1017" i="14"/>
  <c r="I1017" i="14"/>
  <c r="J1017" i="14"/>
  <c r="K1017" i="14"/>
  <c r="L1017" i="14"/>
  <c r="M1017" i="14"/>
  <c r="N1017" i="14"/>
  <c r="O1017" i="14"/>
  <c r="P1017" i="14"/>
  <c r="Q1017" i="14"/>
  <c r="A1018" i="14"/>
  <c r="B1018" i="14"/>
  <c r="C1018" i="14"/>
  <c r="D1018" i="14"/>
  <c r="E1018" i="14"/>
  <c r="F1018" i="14"/>
  <c r="G1018" i="14"/>
  <c r="H1018" i="14"/>
  <c r="I1018" i="14"/>
  <c r="J1018" i="14"/>
  <c r="K1018" i="14"/>
  <c r="L1018" i="14"/>
  <c r="M1018" i="14"/>
  <c r="N1018" i="14"/>
  <c r="O1018" i="14"/>
  <c r="P1018" i="14"/>
  <c r="Q1018" i="14"/>
  <c r="A1019" i="14"/>
  <c r="B1019" i="14"/>
  <c r="C1019" i="14"/>
  <c r="D1019" i="14"/>
  <c r="E1019" i="14"/>
  <c r="F1019" i="14"/>
  <c r="G1019" i="14"/>
  <c r="H1019" i="14"/>
  <c r="I1019" i="14"/>
  <c r="J1019" i="14"/>
  <c r="K1019" i="14"/>
  <c r="L1019" i="14"/>
  <c r="M1019" i="14"/>
  <c r="N1019" i="14"/>
  <c r="O1019" i="14"/>
  <c r="P1019" i="14"/>
  <c r="Q1019" i="14"/>
  <c r="A1020" i="14"/>
  <c r="B1020" i="14"/>
  <c r="C1020" i="14"/>
  <c r="D1020" i="14"/>
  <c r="E1020" i="14"/>
  <c r="F1020" i="14"/>
  <c r="G1020" i="14"/>
  <c r="H1020" i="14"/>
  <c r="I1020" i="14"/>
  <c r="J1020" i="14"/>
  <c r="K1020" i="14"/>
  <c r="L1020" i="14"/>
  <c r="M1020" i="14"/>
  <c r="N1020" i="14"/>
  <c r="O1020" i="14"/>
  <c r="P1020" i="14"/>
  <c r="Q1020" i="14"/>
  <c r="A1021" i="14"/>
  <c r="B1021" i="14"/>
  <c r="C1021" i="14"/>
  <c r="D1021" i="14"/>
  <c r="E1021" i="14"/>
  <c r="F1021" i="14"/>
  <c r="G1021" i="14"/>
  <c r="H1021" i="14"/>
  <c r="I1021" i="14"/>
  <c r="J1021" i="14"/>
  <c r="K1021" i="14"/>
  <c r="L1021" i="14"/>
  <c r="M1021" i="14"/>
  <c r="N1021" i="14"/>
  <c r="O1021" i="14"/>
  <c r="P1021" i="14"/>
  <c r="Q1021" i="14"/>
  <c r="A1022" i="14"/>
  <c r="B1022" i="14"/>
  <c r="C1022" i="14"/>
  <c r="D1022" i="14"/>
  <c r="E1022" i="14"/>
  <c r="F1022" i="14"/>
  <c r="G1022" i="14"/>
  <c r="H1022" i="14"/>
  <c r="I1022" i="14"/>
  <c r="J1022" i="14"/>
  <c r="K1022" i="14"/>
  <c r="L1022" i="14"/>
  <c r="M1022" i="14"/>
  <c r="N1022" i="14"/>
  <c r="O1022" i="14"/>
  <c r="P1022" i="14"/>
  <c r="Q1022" i="14"/>
  <c r="A1023" i="14"/>
  <c r="B1023" i="14"/>
  <c r="C1023" i="14"/>
  <c r="D1023" i="14"/>
  <c r="E1023" i="14"/>
  <c r="F1023" i="14"/>
  <c r="G1023" i="14"/>
  <c r="H1023" i="14"/>
  <c r="I1023" i="14"/>
  <c r="J1023" i="14"/>
  <c r="K1023" i="14"/>
  <c r="L1023" i="14"/>
  <c r="M1023" i="14"/>
  <c r="N1023" i="14"/>
  <c r="O1023" i="14"/>
  <c r="P1023" i="14"/>
  <c r="Q1023" i="14"/>
  <c r="A1024" i="14"/>
  <c r="B1024" i="14"/>
  <c r="C1024" i="14"/>
  <c r="D1024" i="14"/>
  <c r="E1024" i="14"/>
  <c r="F1024" i="14"/>
  <c r="G1024" i="14"/>
  <c r="H1024" i="14"/>
  <c r="I1024" i="14"/>
  <c r="J1024" i="14"/>
  <c r="K1024" i="14"/>
  <c r="L1024" i="14"/>
  <c r="M1024" i="14"/>
  <c r="N1024" i="14"/>
  <c r="O1024" i="14"/>
  <c r="P1024" i="14"/>
  <c r="Q1024" i="14"/>
  <c r="A1025" i="14"/>
  <c r="B1025" i="14"/>
  <c r="C1025" i="14"/>
  <c r="D1025" i="14"/>
  <c r="E1025" i="14"/>
  <c r="F1025" i="14"/>
  <c r="G1025" i="14"/>
  <c r="H1025" i="14"/>
  <c r="I1025" i="14"/>
  <c r="J1025" i="14"/>
  <c r="K1025" i="14"/>
  <c r="L1025" i="14"/>
  <c r="M1025" i="14"/>
  <c r="N1025" i="14"/>
  <c r="O1025" i="14"/>
  <c r="P1025" i="14"/>
  <c r="Q1025" i="14"/>
  <c r="A1026" i="14"/>
  <c r="B1026" i="14"/>
  <c r="C1026" i="14"/>
  <c r="D1026" i="14"/>
  <c r="E1026" i="14"/>
  <c r="F1026" i="14"/>
  <c r="G1026" i="14"/>
  <c r="H1026" i="14"/>
  <c r="I1026" i="14"/>
  <c r="J1026" i="14"/>
  <c r="K1026" i="14"/>
  <c r="L1026" i="14"/>
  <c r="M1026" i="14"/>
  <c r="N1026" i="14"/>
  <c r="O1026" i="14"/>
  <c r="P1026" i="14"/>
  <c r="Q1026" i="14"/>
  <c r="A1027" i="14"/>
  <c r="B1027" i="14"/>
  <c r="C1027" i="14"/>
  <c r="D1027" i="14"/>
  <c r="E1027" i="14"/>
  <c r="F1027" i="14"/>
  <c r="G1027" i="14"/>
  <c r="H1027" i="14"/>
  <c r="I1027" i="14"/>
  <c r="J1027" i="14"/>
  <c r="K1027" i="14"/>
  <c r="L1027" i="14"/>
  <c r="M1027" i="14"/>
  <c r="N1027" i="14"/>
  <c r="O1027" i="14"/>
  <c r="P1027" i="14"/>
  <c r="Q1027" i="14"/>
  <c r="A1028" i="14"/>
  <c r="B1028" i="14"/>
  <c r="C1028" i="14"/>
  <c r="D1028" i="14"/>
  <c r="E1028" i="14"/>
  <c r="F1028" i="14"/>
  <c r="G1028" i="14"/>
  <c r="H1028" i="14"/>
  <c r="I1028" i="14"/>
  <c r="J1028" i="14"/>
  <c r="K1028" i="14"/>
  <c r="L1028" i="14"/>
  <c r="M1028" i="14"/>
  <c r="N1028" i="14"/>
  <c r="O1028" i="14"/>
  <c r="P1028" i="14"/>
  <c r="Q1028" i="14"/>
  <c r="A1029" i="14"/>
  <c r="B1029" i="14"/>
  <c r="C1029" i="14"/>
  <c r="D1029" i="14"/>
  <c r="E1029" i="14"/>
  <c r="F1029" i="14"/>
  <c r="G1029" i="14"/>
  <c r="H1029" i="14"/>
  <c r="I1029" i="14"/>
  <c r="J1029" i="14"/>
  <c r="K1029" i="14"/>
  <c r="L1029" i="14"/>
  <c r="M1029" i="14"/>
  <c r="N1029" i="14"/>
  <c r="O1029" i="14"/>
  <c r="P1029" i="14"/>
  <c r="Q1029" i="14"/>
  <c r="A1030" i="14"/>
  <c r="B1030" i="14"/>
  <c r="C1030" i="14"/>
  <c r="D1030" i="14"/>
  <c r="E1030" i="14"/>
  <c r="F1030" i="14"/>
  <c r="G1030" i="14"/>
  <c r="H1030" i="14"/>
  <c r="I1030" i="14"/>
  <c r="J1030" i="14"/>
  <c r="K1030" i="14"/>
  <c r="L1030" i="14"/>
  <c r="M1030" i="14"/>
  <c r="N1030" i="14"/>
  <c r="O1030" i="14"/>
  <c r="P1030" i="14"/>
  <c r="Q1030" i="14"/>
  <c r="A1031" i="14"/>
  <c r="B1031" i="14"/>
  <c r="C1031" i="14"/>
  <c r="D1031" i="14"/>
  <c r="E1031" i="14"/>
  <c r="F1031" i="14"/>
  <c r="G1031" i="14"/>
  <c r="H1031" i="14"/>
  <c r="I1031" i="14"/>
  <c r="J1031" i="14"/>
  <c r="K1031" i="14"/>
  <c r="L1031" i="14"/>
  <c r="M1031" i="14"/>
  <c r="N1031" i="14"/>
  <c r="O1031" i="14"/>
  <c r="P1031" i="14"/>
  <c r="Q1031" i="14"/>
  <c r="A1032" i="14"/>
  <c r="B1032" i="14"/>
  <c r="C1032" i="14"/>
  <c r="D1032" i="14"/>
  <c r="E1032" i="14"/>
  <c r="F1032" i="14"/>
  <c r="G1032" i="14"/>
  <c r="H1032" i="14"/>
  <c r="I1032" i="14"/>
  <c r="J1032" i="14"/>
  <c r="K1032" i="14"/>
  <c r="L1032" i="14"/>
  <c r="M1032" i="14"/>
  <c r="N1032" i="14"/>
  <c r="O1032" i="14"/>
  <c r="P1032" i="14"/>
  <c r="Q1032" i="14"/>
  <c r="A1033" i="14"/>
  <c r="B1033" i="14"/>
  <c r="C1033" i="14"/>
  <c r="D1033" i="14"/>
  <c r="E1033" i="14"/>
  <c r="F1033" i="14"/>
  <c r="G1033" i="14"/>
  <c r="H1033" i="14"/>
  <c r="I1033" i="14"/>
  <c r="J1033" i="14"/>
  <c r="K1033" i="14"/>
  <c r="L1033" i="14"/>
  <c r="M1033" i="14"/>
  <c r="N1033" i="14"/>
  <c r="O1033" i="14"/>
  <c r="P1033" i="14"/>
  <c r="Q1033" i="14"/>
  <c r="A1034" i="14"/>
  <c r="B1034" i="14"/>
  <c r="C1034" i="14"/>
  <c r="D1034" i="14"/>
  <c r="E1034" i="14"/>
  <c r="F1034" i="14"/>
  <c r="G1034" i="14"/>
  <c r="H1034" i="14"/>
  <c r="I1034" i="14"/>
  <c r="J1034" i="14"/>
  <c r="K1034" i="14"/>
  <c r="L1034" i="14"/>
  <c r="M1034" i="14"/>
  <c r="N1034" i="14"/>
  <c r="O1034" i="14"/>
  <c r="P1034" i="14"/>
  <c r="Q1034" i="14"/>
  <c r="A1035" i="14"/>
  <c r="B1035" i="14"/>
  <c r="C1035" i="14"/>
  <c r="D1035" i="14"/>
  <c r="E1035" i="14"/>
  <c r="F1035" i="14"/>
  <c r="G1035" i="14"/>
  <c r="H1035" i="14"/>
  <c r="I1035" i="14"/>
  <c r="J1035" i="14"/>
  <c r="K1035" i="14"/>
  <c r="L1035" i="14"/>
  <c r="M1035" i="14"/>
  <c r="N1035" i="14"/>
  <c r="O1035" i="14"/>
  <c r="P1035" i="14"/>
  <c r="Q1035" i="14"/>
  <c r="A1036" i="14"/>
  <c r="B1036" i="14"/>
  <c r="C1036" i="14"/>
  <c r="D1036" i="14"/>
  <c r="E1036" i="14"/>
  <c r="F1036" i="14"/>
  <c r="G1036" i="14"/>
  <c r="H1036" i="14"/>
  <c r="I1036" i="14"/>
  <c r="J1036" i="14"/>
  <c r="K1036" i="14"/>
  <c r="L1036" i="14"/>
  <c r="M1036" i="14"/>
  <c r="N1036" i="14"/>
  <c r="O1036" i="14"/>
  <c r="P1036" i="14"/>
  <c r="Q1036" i="14"/>
  <c r="A1037" i="14"/>
  <c r="B1037" i="14"/>
  <c r="C1037" i="14"/>
  <c r="D1037" i="14"/>
  <c r="E1037" i="14"/>
  <c r="F1037" i="14"/>
  <c r="G1037" i="14"/>
  <c r="H1037" i="14"/>
  <c r="I1037" i="14"/>
  <c r="J1037" i="14"/>
  <c r="K1037" i="14"/>
  <c r="L1037" i="14"/>
  <c r="M1037" i="14"/>
  <c r="N1037" i="14"/>
  <c r="O1037" i="14"/>
  <c r="P1037" i="14"/>
  <c r="Q1037" i="14"/>
  <c r="A1038" i="14"/>
  <c r="B1038" i="14"/>
  <c r="C1038" i="14"/>
  <c r="D1038" i="14"/>
  <c r="E1038" i="14"/>
  <c r="F1038" i="14"/>
  <c r="G1038" i="14"/>
  <c r="H1038" i="14"/>
  <c r="I1038" i="14"/>
  <c r="J1038" i="14"/>
  <c r="K1038" i="14"/>
  <c r="L1038" i="14"/>
  <c r="M1038" i="14"/>
  <c r="N1038" i="14"/>
  <c r="O1038" i="14"/>
  <c r="P1038" i="14"/>
  <c r="Q1038" i="14"/>
  <c r="A1039" i="14"/>
  <c r="B1039" i="14"/>
  <c r="C1039" i="14"/>
  <c r="D1039" i="14"/>
  <c r="E1039" i="14"/>
  <c r="F1039" i="14"/>
  <c r="G1039" i="14"/>
  <c r="H1039" i="14"/>
  <c r="I1039" i="14"/>
  <c r="J1039" i="14"/>
  <c r="K1039" i="14"/>
  <c r="L1039" i="14"/>
  <c r="M1039" i="14"/>
  <c r="N1039" i="14"/>
  <c r="O1039" i="14"/>
  <c r="P1039" i="14"/>
  <c r="Q1039" i="14"/>
  <c r="A1040" i="14"/>
  <c r="B1040" i="14"/>
  <c r="C1040" i="14"/>
  <c r="D1040" i="14"/>
  <c r="E1040" i="14"/>
  <c r="F1040" i="14"/>
  <c r="G1040" i="14"/>
  <c r="H1040" i="14"/>
  <c r="I1040" i="14"/>
  <c r="J1040" i="14"/>
  <c r="K1040" i="14"/>
  <c r="L1040" i="14"/>
  <c r="M1040" i="14"/>
  <c r="N1040" i="14"/>
  <c r="O1040" i="14"/>
  <c r="P1040" i="14"/>
  <c r="Q1040" i="14"/>
  <c r="A1041" i="14"/>
  <c r="B1041" i="14"/>
  <c r="C1041" i="14"/>
  <c r="D1041" i="14"/>
  <c r="E1041" i="14"/>
  <c r="F1041" i="14"/>
  <c r="G1041" i="14"/>
  <c r="H1041" i="14"/>
  <c r="I1041" i="14"/>
  <c r="J1041" i="14"/>
  <c r="K1041" i="14"/>
  <c r="L1041" i="14"/>
  <c r="M1041" i="14"/>
  <c r="N1041" i="14"/>
  <c r="O1041" i="14"/>
  <c r="P1041" i="14"/>
  <c r="Q1041" i="14"/>
  <c r="A1042" i="14"/>
  <c r="B1042" i="14"/>
  <c r="C1042" i="14"/>
  <c r="D1042" i="14"/>
  <c r="E1042" i="14"/>
  <c r="F1042" i="14"/>
  <c r="G1042" i="14"/>
  <c r="H1042" i="14"/>
  <c r="I1042" i="14"/>
  <c r="J1042" i="14"/>
  <c r="K1042" i="14"/>
  <c r="L1042" i="14"/>
  <c r="M1042" i="14"/>
  <c r="N1042" i="14"/>
  <c r="O1042" i="14"/>
  <c r="P1042" i="14"/>
  <c r="Q1042" i="14"/>
  <c r="A1043" i="14"/>
  <c r="B1043" i="14"/>
  <c r="C1043" i="14"/>
  <c r="D1043" i="14"/>
  <c r="E1043" i="14"/>
  <c r="F1043" i="14"/>
  <c r="G1043" i="14"/>
  <c r="H1043" i="14"/>
  <c r="I1043" i="14"/>
  <c r="J1043" i="14"/>
  <c r="K1043" i="14"/>
  <c r="L1043" i="14"/>
  <c r="M1043" i="14"/>
  <c r="N1043" i="14"/>
  <c r="O1043" i="14"/>
  <c r="P1043" i="14"/>
  <c r="Q1043" i="14"/>
  <c r="A1044" i="14"/>
  <c r="B1044" i="14"/>
  <c r="C1044" i="14"/>
  <c r="D1044" i="14"/>
  <c r="E1044" i="14"/>
  <c r="F1044" i="14"/>
  <c r="G1044" i="14"/>
  <c r="H1044" i="14"/>
  <c r="I1044" i="14"/>
  <c r="J1044" i="14"/>
  <c r="K1044" i="14"/>
  <c r="L1044" i="14"/>
  <c r="M1044" i="14"/>
  <c r="N1044" i="14"/>
  <c r="O1044" i="14"/>
  <c r="P1044" i="14"/>
  <c r="Q1044" i="14"/>
  <c r="A1045" i="14"/>
  <c r="B1045" i="14"/>
  <c r="C1045" i="14"/>
  <c r="D1045" i="14"/>
  <c r="E1045" i="14"/>
  <c r="F1045" i="14"/>
  <c r="G1045" i="14"/>
  <c r="H1045" i="14"/>
  <c r="I1045" i="14"/>
  <c r="J1045" i="14"/>
  <c r="K1045" i="14"/>
  <c r="L1045" i="14"/>
  <c r="M1045" i="14"/>
  <c r="N1045" i="14"/>
  <c r="O1045" i="14"/>
  <c r="P1045" i="14"/>
  <c r="Q1045" i="14"/>
  <c r="A1046" i="14"/>
  <c r="B1046" i="14"/>
  <c r="C1046" i="14"/>
  <c r="D1046" i="14"/>
  <c r="E1046" i="14"/>
  <c r="F1046" i="14"/>
  <c r="G1046" i="14"/>
  <c r="H1046" i="14"/>
  <c r="I1046" i="14"/>
  <c r="J1046" i="14"/>
  <c r="K1046" i="14"/>
  <c r="L1046" i="14"/>
  <c r="M1046" i="14"/>
  <c r="N1046" i="14"/>
  <c r="O1046" i="14"/>
  <c r="P1046" i="14"/>
  <c r="Q1046" i="14"/>
  <c r="A1047" i="14"/>
  <c r="B1047" i="14"/>
  <c r="C1047" i="14"/>
  <c r="D1047" i="14"/>
  <c r="E1047" i="14"/>
  <c r="F1047" i="14"/>
  <c r="G1047" i="14"/>
  <c r="H1047" i="14"/>
  <c r="I1047" i="14"/>
  <c r="J1047" i="14"/>
  <c r="K1047" i="14"/>
  <c r="L1047" i="14"/>
  <c r="M1047" i="14"/>
  <c r="N1047" i="14"/>
  <c r="O1047" i="14"/>
  <c r="P1047" i="14"/>
  <c r="Q1047" i="14"/>
  <c r="A1048" i="14"/>
  <c r="B1048" i="14"/>
  <c r="C1048" i="14"/>
  <c r="D1048" i="14"/>
  <c r="E1048" i="14"/>
  <c r="F1048" i="14"/>
  <c r="G1048" i="14"/>
  <c r="H1048" i="14"/>
  <c r="I1048" i="14"/>
  <c r="J1048" i="14"/>
  <c r="K1048" i="14"/>
  <c r="L1048" i="14"/>
  <c r="M1048" i="14"/>
  <c r="N1048" i="14"/>
  <c r="O1048" i="14"/>
  <c r="P1048" i="14"/>
  <c r="Q1048" i="14"/>
  <c r="A1049" i="14"/>
  <c r="B1049" i="14"/>
  <c r="C1049" i="14"/>
  <c r="D1049" i="14"/>
  <c r="E1049" i="14"/>
  <c r="F1049" i="14"/>
  <c r="G1049" i="14"/>
  <c r="H1049" i="14"/>
  <c r="I1049" i="14"/>
  <c r="J1049" i="14"/>
  <c r="K1049" i="14"/>
  <c r="L1049" i="14"/>
  <c r="M1049" i="14"/>
  <c r="N1049" i="14"/>
  <c r="O1049" i="14"/>
  <c r="P1049" i="14"/>
  <c r="Q1049" i="14"/>
  <c r="A1050" i="14"/>
  <c r="B1050" i="14"/>
  <c r="C1050" i="14"/>
  <c r="D1050" i="14"/>
  <c r="E1050" i="14"/>
  <c r="F1050" i="14"/>
  <c r="G1050" i="14"/>
  <c r="H1050" i="14"/>
  <c r="I1050" i="14"/>
  <c r="J1050" i="14"/>
  <c r="K1050" i="14"/>
  <c r="L1050" i="14"/>
  <c r="M1050" i="14"/>
  <c r="N1050" i="14"/>
  <c r="O1050" i="14"/>
  <c r="P1050" i="14"/>
  <c r="Q1050" i="14"/>
  <c r="A1051" i="14"/>
  <c r="B1051" i="14"/>
  <c r="C1051" i="14"/>
  <c r="D1051" i="14"/>
  <c r="E1051" i="14"/>
  <c r="F1051" i="14"/>
  <c r="G1051" i="14"/>
  <c r="H1051" i="14"/>
  <c r="I1051" i="14"/>
  <c r="J1051" i="14"/>
  <c r="K1051" i="14"/>
  <c r="L1051" i="14"/>
  <c r="M1051" i="14"/>
  <c r="N1051" i="14"/>
  <c r="O1051" i="14"/>
  <c r="P1051" i="14"/>
  <c r="Q1051" i="14"/>
  <c r="A1052" i="14"/>
  <c r="B1052" i="14"/>
  <c r="C1052" i="14"/>
  <c r="D1052" i="14"/>
  <c r="E1052" i="14"/>
  <c r="F1052" i="14"/>
  <c r="G1052" i="14"/>
  <c r="H1052" i="14"/>
  <c r="I1052" i="14"/>
  <c r="J1052" i="14"/>
  <c r="K1052" i="14"/>
  <c r="L1052" i="14"/>
  <c r="M1052" i="14"/>
  <c r="N1052" i="14"/>
  <c r="O1052" i="14"/>
  <c r="P1052" i="14"/>
  <c r="Q1052" i="14"/>
  <c r="A1053" i="14"/>
  <c r="B1053" i="14"/>
  <c r="C1053" i="14"/>
  <c r="D1053" i="14"/>
  <c r="E1053" i="14"/>
  <c r="F1053" i="14"/>
  <c r="G1053" i="14"/>
  <c r="H1053" i="14"/>
  <c r="I1053" i="14"/>
  <c r="J1053" i="14"/>
  <c r="K1053" i="14"/>
  <c r="L1053" i="14"/>
  <c r="M1053" i="14"/>
  <c r="N1053" i="14"/>
  <c r="O1053" i="14"/>
  <c r="P1053" i="14"/>
  <c r="Q1053" i="14"/>
  <c r="A1054" i="14"/>
  <c r="B1054" i="14"/>
  <c r="C1054" i="14"/>
  <c r="D1054" i="14"/>
  <c r="E1054" i="14"/>
  <c r="F1054" i="14"/>
  <c r="G1054" i="14"/>
  <c r="H1054" i="14"/>
  <c r="I1054" i="14"/>
  <c r="J1054" i="14"/>
  <c r="K1054" i="14"/>
  <c r="L1054" i="14"/>
  <c r="M1054" i="14"/>
  <c r="N1054" i="14"/>
  <c r="O1054" i="14"/>
  <c r="P1054" i="14"/>
  <c r="Q1054" i="14"/>
  <c r="A1055" i="14"/>
  <c r="B1055" i="14"/>
  <c r="C1055" i="14"/>
  <c r="D1055" i="14"/>
  <c r="E1055" i="14"/>
  <c r="F1055" i="14"/>
  <c r="G1055" i="14"/>
  <c r="H1055" i="14"/>
  <c r="I1055" i="14"/>
  <c r="J1055" i="14"/>
  <c r="K1055" i="14"/>
  <c r="L1055" i="14"/>
  <c r="M1055" i="14"/>
  <c r="N1055" i="14"/>
  <c r="O1055" i="14"/>
  <c r="P1055" i="14"/>
  <c r="Q1055" i="14"/>
  <c r="A1056" i="14"/>
  <c r="B1056" i="14"/>
  <c r="C1056" i="14"/>
  <c r="D1056" i="14"/>
  <c r="E1056" i="14"/>
  <c r="F1056" i="14"/>
  <c r="G1056" i="14"/>
  <c r="H1056" i="14"/>
  <c r="I1056" i="14"/>
  <c r="J1056" i="14"/>
  <c r="K1056" i="14"/>
  <c r="L1056" i="14"/>
  <c r="M1056" i="14"/>
  <c r="N1056" i="14"/>
  <c r="O1056" i="14"/>
  <c r="P1056" i="14"/>
  <c r="Q1056" i="14"/>
  <c r="A1057" i="14"/>
  <c r="B1057" i="14"/>
  <c r="C1057" i="14"/>
  <c r="D1057" i="14"/>
  <c r="E1057" i="14"/>
  <c r="F1057" i="14"/>
  <c r="G1057" i="14"/>
  <c r="H1057" i="14"/>
  <c r="I1057" i="14"/>
  <c r="J1057" i="14"/>
  <c r="K1057" i="14"/>
  <c r="L1057" i="14"/>
  <c r="M1057" i="14"/>
  <c r="N1057" i="14"/>
  <c r="O1057" i="14"/>
  <c r="P1057" i="14"/>
  <c r="Q1057" i="14"/>
  <c r="A1058" i="14"/>
  <c r="B1058" i="14"/>
  <c r="C1058" i="14"/>
  <c r="D1058" i="14"/>
  <c r="E1058" i="14"/>
  <c r="F1058" i="14"/>
  <c r="G1058" i="14"/>
  <c r="H1058" i="14"/>
  <c r="I1058" i="14"/>
  <c r="J1058" i="14"/>
  <c r="K1058" i="14"/>
  <c r="L1058" i="14"/>
  <c r="M1058" i="14"/>
  <c r="N1058" i="14"/>
  <c r="O1058" i="14"/>
  <c r="P1058" i="14"/>
  <c r="Q1058" i="14"/>
  <c r="A1059" i="14"/>
  <c r="B1059" i="14"/>
  <c r="C1059" i="14"/>
  <c r="D1059" i="14"/>
  <c r="E1059" i="14"/>
  <c r="F1059" i="14"/>
  <c r="G1059" i="14"/>
  <c r="H1059" i="14"/>
  <c r="I1059" i="14"/>
  <c r="J1059" i="14"/>
  <c r="K1059" i="14"/>
  <c r="L1059" i="14"/>
  <c r="M1059" i="14"/>
  <c r="N1059" i="14"/>
  <c r="O1059" i="14"/>
  <c r="P1059" i="14"/>
  <c r="Q1059" i="14"/>
  <c r="A1060" i="14"/>
  <c r="B1060" i="14"/>
  <c r="C1060" i="14"/>
  <c r="D1060" i="14"/>
  <c r="E1060" i="14"/>
  <c r="F1060" i="14"/>
  <c r="G1060" i="14"/>
  <c r="H1060" i="14"/>
  <c r="I1060" i="14"/>
  <c r="J1060" i="14"/>
  <c r="K1060" i="14"/>
  <c r="L1060" i="14"/>
  <c r="M1060" i="14"/>
  <c r="N1060" i="14"/>
  <c r="O1060" i="14"/>
  <c r="P1060" i="14"/>
  <c r="Q1060" i="14"/>
  <c r="A1061" i="14"/>
  <c r="B1061" i="14"/>
  <c r="C1061" i="14"/>
  <c r="D1061" i="14"/>
  <c r="E1061" i="14"/>
  <c r="F1061" i="14"/>
  <c r="G1061" i="14"/>
  <c r="H1061" i="14"/>
  <c r="I1061" i="14"/>
  <c r="J1061" i="14"/>
  <c r="K1061" i="14"/>
  <c r="L1061" i="14"/>
  <c r="M1061" i="14"/>
  <c r="N1061" i="14"/>
  <c r="O1061" i="14"/>
  <c r="P1061" i="14"/>
  <c r="Q1061" i="14"/>
  <c r="A1062" i="14"/>
  <c r="B1062" i="14"/>
  <c r="C1062" i="14"/>
  <c r="D1062" i="14"/>
  <c r="E1062" i="14"/>
  <c r="F1062" i="14"/>
  <c r="G1062" i="14"/>
  <c r="H1062" i="14"/>
  <c r="I1062" i="14"/>
  <c r="J1062" i="14"/>
  <c r="K1062" i="14"/>
  <c r="L1062" i="14"/>
  <c r="M1062" i="14"/>
  <c r="N1062" i="14"/>
  <c r="O1062" i="14"/>
  <c r="P1062" i="14"/>
  <c r="Q1062" i="14"/>
  <c r="A1063" i="14"/>
  <c r="B1063" i="14"/>
  <c r="C1063" i="14"/>
  <c r="D1063" i="14"/>
  <c r="E1063" i="14"/>
  <c r="F1063" i="14"/>
  <c r="G1063" i="14"/>
  <c r="H1063" i="14"/>
  <c r="I1063" i="14"/>
  <c r="J1063" i="14"/>
  <c r="K1063" i="14"/>
  <c r="L1063" i="14"/>
  <c r="M1063" i="14"/>
  <c r="N1063" i="14"/>
  <c r="O1063" i="14"/>
  <c r="P1063" i="14"/>
  <c r="Q1063" i="14"/>
  <c r="A1064" i="14"/>
  <c r="B1064" i="14"/>
  <c r="C1064" i="14"/>
  <c r="D1064" i="14"/>
  <c r="E1064" i="14"/>
  <c r="F1064" i="14"/>
  <c r="G1064" i="14"/>
  <c r="H1064" i="14"/>
  <c r="I1064" i="14"/>
  <c r="J1064" i="14"/>
  <c r="K1064" i="14"/>
  <c r="L1064" i="14"/>
  <c r="M1064" i="14"/>
  <c r="N1064" i="14"/>
  <c r="O1064" i="14"/>
  <c r="P1064" i="14"/>
  <c r="Q1064" i="14"/>
  <c r="A1065" i="14"/>
  <c r="B1065" i="14"/>
  <c r="C1065" i="14"/>
  <c r="D1065" i="14"/>
  <c r="E1065" i="14"/>
  <c r="F1065" i="14"/>
  <c r="G1065" i="14"/>
  <c r="H1065" i="14"/>
  <c r="I1065" i="14"/>
  <c r="J1065" i="14"/>
  <c r="K1065" i="14"/>
  <c r="L1065" i="14"/>
  <c r="M1065" i="14"/>
  <c r="N1065" i="14"/>
  <c r="O1065" i="14"/>
  <c r="P1065" i="14"/>
  <c r="Q1065" i="14"/>
  <c r="A1066" i="14"/>
  <c r="B1066" i="14"/>
  <c r="C1066" i="14"/>
  <c r="D1066" i="14"/>
  <c r="E1066" i="14"/>
  <c r="F1066" i="14"/>
  <c r="G1066" i="14"/>
  <c r="H1066" i="14"/>
  <c r="I1066" i="14"/>
  <c r="J1066" i="14"/>
  <c r="K1066" i="14"/>
  <c r="L1066" i="14"/>
  <c r="M1066" i="14"/>
  <c r="N1066" i="14"/>
  <c r="O1066" i="14"/>
  <c r="P1066" i="14"/>
  <c r="Q1066" i="14"/>
  <c r="A1067" i="14"/>
  <c r="B1067" i="14"/>
  <c r="C1067" i="14"/>
  <c r="D1067" i="14"/>
  <c r="E1067" i="14"/>
  <c r="F1067" i="14"/>
  <c r="G1067" i="14"/>
  <c r="H1067" i="14"/>
  <c r="I1067" i="14"/>
  <c r="J1067" i="14"/>
  <c r="K1067" i="14"/>
  <c r="L1067" i="14"/>
  <c r="M1067" i="14"/>
  <c r="N1067" i="14"/>
  <c r="O1067" i="14"/>
  <c r="P1067" i="14"/>
  <c r="Q1067" i="14"/>
  <c r="A1068" i="14"/>
  <c r="B1068" i="14"/>
  <c r="C1068" i="14"/>
  <c r="D1068" i="14"/>
  <c r="E1068" i="14"/>
  <c r="F1068" i="14"/>
  <c r="G1068" i="14"/>
  <c r="H1068" i="14"/>
  <c r="I1068" i="14"/>
  <c r="J1068" i="14"/>
  <c r="K1068" i="14"/>
  <c r="L1068" i="14"/>
  <c r="M1068" i="14"/>
  <c r="N1068" i="14"/>
  <c r="O1068" i="14"/>
  <c r="P1068" i="14"/>
  <c r="Q1068" i="14"/>
  <c r="A1069" i="14"/>
  <c r="B1069" i="14"/>
  <c r="C1069" i="14"/>
  <c r="D1069" i="14"/>
  <c r="E1069" i="14"/>
  <c r="F1069" i="14"/>
  <c r="G1069" i="14"/>
  <c r="H1069" i="14"/>
  <c r="I1069" i="14"/>
  <c r="J1069" i="14"/>
  <c r="K1069" i="14"/>
  <c r="L1069" i="14"/>
  <c r="M1069" i="14"/>
  <c r="N1069" i="14"/>
  <c r="O1069" i="14"/>
  <c r="P1069" i="14"/>
  <c r="Q1069" i="14"/>
  <c r="A1070" i="14"/>
  <c r="B1070" i="14"/>
  <c r="C1070" i="14"/>
  <c r="D1070" i="14"/>
  <c r="E1070" i="14"/>
  <c r="F1070" i="14"/>
  <c r="G1070" i="14"/>
  <c r="H1070" i="14"/>
  <c r="I1070" i="14"/>
  <c r="J1070" i="14"/>
  <c r="K1070" i="14"/>
  <c r="L1070" i="14"/>
  <c r="M1070" i="14"/>
  <c r="N1070" i="14"/>
  <c r="O1070" i="14"/>
  <c r="P1070" i="14"/>
  <c r="Q1070" i="14"/>
  <c r="A1071" i="14"/>
  <c r="B1071" i="14"/>
  <c r="C1071" i="14"/>
  <c r="D1071" i="14"/>
  <c r="E1071" i="14"/>
  <c r="F1071" i="14"/>
  <c r="G1071" i="14"/>
  <c r="H1071" i="14"/>
  <c r="I1071" i="14"/>
  <c r="J1071" i="14"/>
  <c r="K1071" i="14"/>
  <c r="L1071" i="14"/>
  <c r="M1071" i="14"/>
  <c r="N1071" i="14"/>
  <c r="O1071" i="14"/>
  <c r="P1071" i="14"/>
  <c r="Q1071" i="14"/>
  <c r="A1072" i="14"/>
  <c r="B1072" i="14"/>
  <c r="C1072" i="14"/>
  <c r="D1072" i="14"/>
  <c r="E1072" i="14"/>
  <c r="F1072" i="14"/>
  <c r="G1072" i="14"/>
  <c r="H1072" i="14"/>
  <c r="I1072" i="14"/>
  <c r="J1072" i="14"/>
  <c r="K1072" i="14"/>
  <c r="L1072" i="14"/>
  <c r="M1072" i="14"/>
  <c r="N1072" i="14"/>
  <c r="O1072" i="14"/>
  <c r="P1072" i="14"/>
  <c r="Q1072" i="14"/>
  <c r="A1073" i="14"/>
  <c r="B1073" i="14"/>
  <c r="C1073" i="14"/>
  <c r="D1073" i="14"/>
  <c r="E1073" i="14"/>
  <c r="F1073" i="14"/>
  <c r="G1073" i="14"/>
  <c r="H1073" i="14"/>
  <c r="I1073" i="14"/>
  <c r="J1073" i="14"/>
  <c r="K1073" i="14"/>
  <c r="L1073" i="14"/>
  <c r="M1073" i="14"/>
  <c r="N1073" i="14"/>
  <c r="O1073" i="14"/>
  <c r="P1073" i="14"/>
  <c r="Q1073" i="14"/>
  <c r="A1074" i="14"/>
  <c r="B1074" i="14"/>
  <c r="C1074" i="14"/>
  <c r="D1074" i="14"/>
  <c r="E1074" i="14"/>
  <c r="F1074" i="14"/>
  <c r="G1074" i="14"/>
  <c r="H1074" i="14"/>
  <c r="I1074" i="14"/>
  <c r="J1074" i="14"/>
  <c r="K1074" i="14"/>
  <c r="L1074" i="14"/>
  <c r="M1074" i="14"/>
  <c r="N1074" i="14"/>
  <c r="O1074" i="14"/>
  <c r="P1074" i="14"/>
  <c r="Q1074" i="14"/>
  <c r="A1075" i="14"/>
  <c r="B1075" i="14"/>
  <c r="C1075" i="14"/>
  <c r="D1075" i="14"/>
  <c r="E1075" i="14"/>
  <c r="F1075" i="14"/>
  <c r="G1075" i="14"/>
  <c r="H1075" i="14"/>
  <c r="I1075" i="14"/>
  <c r="J1075" i="14"/>
  <c r="K1075" i="14"/>
  <c r="L1075" i="14"/>
  <c r="M1075" i="14"/>
  <c r="N1075" i="14"/>
  <c r="O1075" i="14"/>
  <c r="P1075" i="14"/>
  <c r="Q1075" i="14"/>
  <c r="A1076" i="14"/>
  <c r="B1076" i="14"/>
  <c r="C1076" i="14"/>
  <c r="D1076" i="14"/>
  <c r="E1076" i="14"/>
  <c r="F1076" i="14"/>
  <c r="G1076" i="14"/>
  <c r="H1076" i="14"/>
  <c r="I1076" i="14"/>
  <c r="J1076" i="14"/>
  <c r="K1076" i="14"/>
  <c r="L1076" i="14"/>
  <c r="M1076" i="14"/>
  <c r="N1076" i="14"/>
  <c r="O1076" i="14"/>
  <c r="P1076" i="14"/>
  <c r="Q1076" i="14"/>
  <c r="A1077" i="14"/>
  <c r="B1077" i="14"/>
  <c r="C1077" i="14"/>
  <c r="D1077" i="14"/>
  <c r="E1077" i="14"/>
  <c r="F1077" i="14"/>
  <c r="G1077" i="14"/>
  <c r="H1077" i="14"/>
  <c r="I1077" i="14"/>
  <c r="J1077" i="14"/>
  <c r="K1077" i="14"/>
  <c r="L1077" i="14"/>
  <c r="M1077" i="14"/>
  <c r="N1077" i="14"/>
  <c r="O1077" i="14"/>
  <c r="P1077" i="14"/>
  <c r="Q1077" i="14"/>
  <c r="A1078" i="14"/>
  <c r="B1078" i="14"/>
  <c r="C1078" i="14"/>
  <c r="D1078" i="14"/>
  <c r="E1078" i="14"/>
  <c r="F1078" i="14"/>
  <c r="G1078" i="14"/>
  <c r="H1078" i="14"/>
  <c r="I1078" i="14"/>
  <c r="J1078" i="14"/>
  <c r="K1078" i="14"/>
  <c r="L1078" i="14"/>
  <c r="M1078" i="14"/>
  <c r="N1078" i="14"/>
  <c r="O1078" i="14"/>
  <c r="P1078" i="14"/>
  <c r="Q1078" i="14"/>
  <c r="A1079" i="14"/>
  <c r="B1079" i="14"/>
  <c r="C1079" i="14"/>
  <c r="D1079" i="14"/>
  <c r="E1079" i="14"/>
  <c r="F1079" i="14"/>
  <c r="G1079" i="14"/>
  <c r="H1079" i="14"/>
  <c r="I1079" i="14"/>
  <c r="J1079" i="14"/>
  <c r="K1079" i="14"/>
  <c r="L1079" i="14"/>
  <c r="M1079" i="14"/>
  <c r="N1079" i="14"/>
  <c r="O1079" i="14"/>
  <c r="P1079" i="14"/>
  <c r="Q1079" i="14"/>
  <c r="A1080" i="14"/>
  <c r="B1080" i="14"/>
  <c r="C1080" i="14"/>
  <c r="D1080" i="14"/>
  <c r="E1080" i="14"/>
  <c r="F1080" i="14"/>
  <c r="G1080" i="14"/>
  <c r="H1080" i="14"/>
  <c r="I1080" i="14"/>
  <c r="J1080" i="14"/>
  <c r="K1080" i="14"/>
  <c r="L1080" i="14"/>
  <c r="M1080" i="14"/>
  <c r="N1080" i="14"/>
  <c r="O1080" i="14"/>
  <c r="P1080" i="14"/>
  <c r="Q1080" i="14"/>
  <c r="A1081" i="14"/>
  <c r="B1081" i="14"/>
  <c r="C1081" i="14"/>
  <c r="D1081" i="14"/>
  <c r="E1081" i="14"/>
  <c r="F1081" i="14"/>
  <c r="G1081" i="14"/>
  <c r="H1081" i="14"/>
  <c r="I1081" i="14"/>
  <c r="J1081" i="14"/>
  <c r="K1081" i="14"/>
  <c r="L1081" i="14"/>
  <c r="M1081" i="14"/>
  <c r="N1081" i="14"/>
  <c r="O1081" i="14"/>
  <c r="P1081" i="14"/>
  <c r="Q1081" i="14"/>
  <c r="A1082" i="14"/>
  <c r="B1082" i="14"/>
  <c r="C1082" i="14"/>
  <c r="D1082" i="14"/>
  <c r="E1082" i="14"/>
  <c r="F1082" i="14"/>
  <c r="G1082" i="14"/>
  <c r="H1082" i="14"/>
  <c r="I1082" i="14"/>
  <c r="J1082" i="14"/>
  <c r="K1082" i="14"/>
  <c r="L1082" i="14"/>
  <c r="M1082" i="14"/>
  <c r="N1082" i="14"/>
  <c r="O1082" i="14"/>
  <c r="P1082" i="14"/>
  <c r="Q1082" i="14"/>
  <c r="A1083" i="14"/>
  <c r="B1083" i="14"/>
  <c r="C1083" i="14"/>
  <c r="D1083" i="14"/>
  <c r="E1083" i="14"/>
  <c r="F1083" i="14"/>
  <c r="G1083" i="14"/>
  <c r="H1083" i="14"/>
  <c r="I1083" i="14"/>
  <c r="J1083" i="14"/>
  <c r="K1083" i="14"/>
  <c r="L1083" i="14"/>
  <c r="M1083" i="14"/>
  <c r="N1083" i="14"/>
  <c r="O1083" i="14"/>
  <c r="P1083" i="14"/>
  <c r="Q1083" i="14"/>
  <c r="A1084" i="14"/>
  <c r="B1084" i="14"/>
  <c r="C1084" i="14"/>
  <c r="D1084" i="14"/>
  <c r="E1084" i="14"/>
  <c r="F1084" i="14"/>
  <c r="G1084" i="14"/>
  <c r="H1084" i="14"/>
  <c r="I1084" i="14"/>
  <c r="J1084" i="14"/>
  <c r="K1084" i="14"/>
  <c r="L1084" i="14"/>
  <c r="M1084" i="14"/>
  <c r="N1084" i="14"/>
  <c r="O1084" i="14"/>
  <c r="P1084" i="14"/>
  <c r="Q1084" i="14"/>
  <c r="A1085" i="14"/>
  <c r="B1085" i="14"/>
  <c r="C1085" i="14"/>
  <c r="D1085" i="14"/>
  <c r="E1085" i="14"/>
  <c r="F1085" i="14"/>
  <c r="G1085" i="14"/>
  <c r="H1085" i="14"/>
  <c r="I1085" i="14"/>
  <c r="J1085" i="14"/>
  <c r="K1085" i="14"/>
  <c r="L1085" i="14"/>
  <c r="M1085" i="14"/>
  <c r="N1085" i="14"/>
  <c r="O1085" i="14"/>
  <c r="P1085" i="14"/>
  <c r="Q1085" i="14"/>
  <c r="A1086" i="14"/>
  <c r="B1086" i="14"/>
  <c r="C1086" i="14"/>
  <c r="D1086" i="14"/>
  <c r="E1086" i="14"/>
  <c r="F1086" i="14"/>
  <c r="G1086" i="14"/>
  <c r="H1086" i="14"/>
  <c r="I1086" i="14"/>
  <c r="J1086" i="14"/>
  <c r="K1086" i="14"/>
  <c r="L1086" i="14"/>
  <c r="M1086" i="14"/>
  <c r="N1086" i="14"/>
  <c r="O1086" i="14"/>
  <c r="P1086" i="14"/>
  <c r="Q1086" i="14"/>
  <c r="A1087" i="14"/>
  <c r="B1087" i="14"/>
  <c r="C1087" i="14"/>
  <c r="D1087" i="14"/>
  <c r="E1087" i="14"/>
  <c r="F1087" i="14"/>
  <c r="G1087" i="14"/>
  <c r="H1087" i="14"/>
  <c r="I1087" i="14"/>
  <c r="J1087" i="14"/>
  <c r="K1087" i="14"/>
  <c r="L1087" i="14"/>
  <c r="M1087" i="14"/>
  <c r="N1087" i="14"/>
  <c r="O1087" i="14"/>
  <c r="P1087" i="14"/>
  <c r="Q1087" i="14"/>
  <c r="A1088" i="14"/>
  <c r="B1088" i="14"/>
  <c r="C1088" i="14"/>
  <c r="D1088" i="14"/>
  <c r="E1088" i="14"/>
  <c r="F1088" i="14"/>
  <c r="G1088" i="14"/>
  <c r="H1088" i="14"/>
  <c r="I1088" i="14"/>
  <c r="J1088" i="14"/>
  <c r="K1088" i="14"/>
  <c r="L1088" i="14"/>
  <c r="M1088" i="14"/>
  <c r="N1088" i="14"/>
  <c r="O1088" i="14"/>
  <c r="P1088" i="14"/>
  <c r="Q1088" i="14"/>
  <c r="A1089" i="14"/>
  <c r="B1089" i="14"/>
  <c r="C1089" i="14"/>
  <c r="D1089" i="14"/>
  <c r="E1089" i="14"/>
  <c r="F1089" i="14"/>
  <c r="G1089" i="14"/>
  <c r="H1089" i="14"/>
  <c r="I1089" i="14"/>
  <c r="J1089" i="14"/>
  <c r="K1089" i="14"/>
  <c r="L1089" i="14"/>
  <c r="M1089" i="14"/>
  <c r="N1089" i="14"/>
  <c r="O1089" i="14"/>
  <c r="P1089" i="14"/>
  <c r="Q1089" i="14"/>
  <c r="A1090" i="14"/>
  <c r="B1090" i="14"/>
  <c r="C1090" i="14"/>
  <c r="D1090" i="14"/>
  <c r="E1090" i="14"/>
  <c r="F1090" i="14"/>
  <c r="G1090" i="14"/>
  <c r="H1090" i="14"/>
  <c r="I1090" i="14"/>
  <c r="J1090" i="14"/>
  <c r="K1090" i="14"/>
  <c r="L1090" i="14"/>
  <c r="M1090" i="14"/>
  <c r="N1090" i="14"/>
  <c r="O1090" i="14"/>
  <c r="P1090" i="14"/>
  <c r="Q1090" i="14"/>
  <c r="A1091" i="14"/>
  <c r="B1091" i="14"/>
  <c r="C1091" i="14"/>
  <c r="D1091" i="14"/>
  <c r="E1091" i="14"/>
  <c r="F1091" i="14"/>
  <c r="G1091" i="14"/>
  <c r="H1091" i="14"/>
  <c r="I1091" i="14"/>
  <c r="J1091" i="14"/>
  <c r="K1091" i="14"/>
  <c r="L1091" i="14"/>
  <c r="M1091" i="14"/>
  <c r="N1091" i="14"/>
  <c r="O1091" i="14"/>
  <c r="P1091" i="14"/>
  <c r="Q1091" i="14"/>
  <c r="A1092" i="14"/>
  <c r="B1092" i="14"/>
  <c r="C1092" i="14"/>
  <c r="D1092" i="14"/>
  <c r="E1092" i="14"/>
  <c r="F1092" i="14"/>
  <c r="G1092" i="14"/>
  <c r="H1092" i="14"/>
  <c r="I1092" i="14"/>
  <c r="J1092" i="14"/>
  <c r="K1092" i="14"/>
  <c r="L1092" i="14"/>
  <c r="M1092" i="14"/>
  <c r="N1092" i="14"/>
  <c r="O1092" i="14"/>
  <c r="P1092" i="14"/>
  <c r="Q1092" i="14"/>
  <c r="A1093" i="14"/>
  <c r="B1093" i="14"/>
  <c r="C1093" i="14"/>
  <c r="D1093" i="14"/>
  <c r="E1093" i="14"/>
  <c r="F1093" i="14"/>
  <c r="G1093" i="14"/>
  <c r="H1093" i="14"/>
  <c r="I1093" i="14"/>
  <c r="J1093" i="14"/>
  <c r="K1093" i="14"/>
  <c r="L1093" i="14"/>
  <c r="M1093" i="14"/>
  <c r="N1093" i="14"/>
  <c r="O1093" i="14"/>
  <c r="P1093" i="14"/>
  <c r="Q1093" i="14"/>
  <c r="A1094" i="14"/>
  <c r="B1094" i="14"/>
  <c r="C1094" i="14"/>
  <c r="D1094" i="14"/>
  <c r="E1094" i="14"/>
  <c r="F1094" i="14"/>
  <c r="G1094" i="14"/>
  <c r="H1094" i="14"/>
  <c r="I1094" i="14"/>
  <c r="J1094" i="14"/>
  <c r="K1094" i="14"/>
  <c r="L1094" i="14"/>
  <c r="M1094" i="14"/>
  <c r="N1094" i="14"/>
  <c r="O1094" i="14"/>
  <c r="P1094" i="14"/>
  <c r="Q1094" i="14"/>
  <c r="A1095" i="14"/>
  <c r="B1095" i="14"/>
  <c r="C1095" i="14"/>
  <c r="D1095" i="14"/>
  <c r="E1095" i="14"/>
  <c r="F1095" i="14"/>
  <c r="G1095" i="14"/>
  <c r="H1095" i="14"/>
  <c r="I1095" i="14"/>
  <c r="J1095" i="14"/>
  <c r="K1095" i="14"/>
  <c r="L1095" i="14"/>
  <c r="M1095" i="14"/>
  <c r="N1095" i="14"/>
  <c r="O1095" i="14"/>
  <c r="P1095" i="14"/>
  <c r="Q1095" i="14"/>
  <c r="A1096" i="14"/>
  <c r="B1096" i="14"/>
  <c r="C1096" i="14"/>
  <c r="D1096" i="14"/>
  <c r="E1096" i="14"/>
  <c r="F1096" i="14"/>
  <c r="G1096" i="14"/>
  <c r="H1096" i="14"/>
  <c r="I1096" i="14"/>
  <c r="J1096" i="14"/>
  <c r="K1096" i="14"/>
  <c r="L1096" i="14"/>
  <c r="M1096" i="14"/>
  <c r="N1096" i="14"/>
  <c r="O1096" i="14"/>
  <c r="P1096" i="14"/>
  <c r="Q1096" i="14"/>
  <c r="A1097" i="14"/>
  <c r="B1097" i="14"/>
  <c r="C1097" i="14"/>
  <c r="D1097" i="14"/>
  <c r="E1097" i="14"/>
  <c r="F1097" i="14"/>
  <c r="G1097" i="14"/>
  <c r="H1097" i="14"/>
  <c r="I1097" i="14"/>
  <c r="J1097" i="14"/>
  <c r="K1097" i="14"/>
  <c r="L1097" i="14"/>
  <c r="M1097" i="14"/>
  <c r="N1097" i="14"/>
  <c r="O1097" i="14"/>
  <c r="P1097" i="14"/>
  <c r="Q1097" i="14"/>
  <c r="A1098" i="14"/>
  <c r="B1098" i="14"/>
  <c r="C1098" i="14"/>
  <c r="D1098" i="14"/>
  <c r="E1098" i="14"/>
  <c r="F1098" i="14"/>
  <c r="G1098" i="14"/>
  <c r="H1098" i="14"/>
  <c r="I1098" i="14"/>
  <c r="J1098" i="14"/>
  <c r="K1098" i="14"/>
  <c r="L1098" i="14"/>
  <c r="M1098" i="14"/>
  <c r="N1098" i="14"/>
  <c r="O1098" i="14"/>
  <c r="P1098" i="14"/>
  <c r="Q1098" i="14"/>
  <c r="A1099" i="14"/>
  <c r="B1099" i="14"/>
  <c r="C1099" i="14"/>
  <c r="D1099" i="14"/>
  <c r="E1099" i="14"/>
  <c r="F1099" i="14"/>
  <c r="G1099" i="14"/>
  <c r="H1099" i="14"/>
  <c r="I1099" i="14"/>
  <c r="J1099" i="14"/>
  <c r="K1099" i="14"/>
  <c r="L1099" i="14"/>
  <c r="M1099" i="14"/>
  <c r="N1099" i="14"/>
  <c r="O1099" i="14"/>
  <c r="P1099" i="14"/>
  <c r="Q1099" i="14"/>
  <c r="A1100" i="14"/>
  <c r="B1100" i="14"/>
  <c r="C1100" i="14"/>
  <c r="D1100" i="14"/>
  <c r="E1100" i="14"/>
  <c r="F1100" i="14"/>
  <c r="G1100" i="14"/>
  <c r="H1100" i="14"/>
  <c r="I1100" i="14"/>
  <c r="J1100" i="14"/>
  <c r="K1100" i="14"/>
  <c r="L1100" i="14"/>
  <c r="M1100" i="14"/>
  <c r="N1100" i="14"/>
  <c r="O1100" i="14"/>
  <c r="P1100" i="14"/>
  <c r="Q1100" i="14"/>
  <c r="A1101" i="14"/>
  <c r="B1101" i="14"/>
  <c r="C1101" i="14"/>
  <c r="D1101" i="14"/>
  <c r="E1101" i="14"/>
  <c r="F1101" i="14"/>
  <c r="G1101" i="14"/>
  <c r="H1101" i="14"/>
  <c r="I1101" i="14"/>
  <c r="J1101" i="14"/>
  <c r="K1101" i="14"/>
  <c r="L1101" i="14"/>
  <c r="M1101" i="14"/>
  <c r="N1101" i="14"/>
  <c r="O1101" i="14"/>
  <c r="P1101" i="14"/>
  <c r="Q1101" i="14"/>
  <c r="A1102" i="14"/>
  <c r="B1102" i="14"/>
  <c r="C1102" i="14"/>
  <c r="D1102" i="14"/>
  <c r="E1102" i="14"/>
  <c r="F1102" i="14"/>
  <c r="G1102" i="14"/>
  <c r="H1102" i="14"/>
  <c r="I1102" i="14"/>
  <c r="J1102" i="14"/>
  <c r="K1102" i="14"/>
  <c r="L1102" i="14"/>
  <c r="M1102" i="14"/>
  <c r="N1102" i="14"/>
  <c r="O1102" i="14"/>
  <c r="P1102" i="14"/>
  <c r="Q1102" i="14"/>
  <c r="A1103" i="14"/>
  <c r="B1103" i="14"/>
  <c r="C1103" i="14"/>
  <c r="D1103" i="14"/>
  <c r="E1103" i="14"/>
  <c r="F1103" i="14"/>
  <c r="G1103" i="14"/>
  <c r="H1103" i="14"/>
  <c r="I1103" i="14"/>
  <c r="J1103" i="14"/>
  <c r="K1103" i="14"/>
  <c r="L1103" i="14"/>
  <c r="M1103" i="14"/>
  <c r="N1103" i="14"/>
  <c r="O1103" i="14"/>
  <c r="P1103" i="14"/>
  <c r="Q1103" i="14"/>
  <c r="A1104" i="14"/>
  <c r="B1104" i="14"/>
  <c r="C1104" i="14"/>
  <c r="D1104" i="14"/>
  <c r="E1104" i="14"/>
  <c r="F1104" i="14"/>
  <c r="G1104" i="14"/>
  <c r="H1104" i="14"/>
  <c r="I1104" i="14"/>
  <c r="J1104" i="14"/>
  <c r="K1104" i="14"/>
  <c r="L1104" i="14"/>
  <c r="M1104" i="14"/>
  <c r="N1104" i="14"/>
  <c r="O1104" i="14"/>
  <c r="P1104" i="14"/>
  <c r="Q1104" i="14"/>
  <c r="A1105" i="14"/>
  <c r="B1105" i="14"/>
  <c r="C1105" i="14"/>
  <c r="D1105" i="14"/>
  <c r="E1105" i="14"/>
  <c r="F1105" i="14"/>
  <c r="G1105" i="14"/>
  <c r="H1105" i="14"/>
  <c r="I1105" i="14"/>
  <c r="J1105" i="14"/>
  <c r="K1105" i="14"/>
  <c r="L1105" i="14"/>
  <c r="M1105" i="14"/>
  <c r="N1105" i="14"/>
  <c r="O1105" i="14"/>
  <c r="P1105" i="14"/>
  <c r="Q1105" i="14"/>
  <c r="A1106" i="14"/>
  <c r="B1106" i="14"/>
  <c r="C1106" i="14"/>
  <c r="D1106" i="14"/>
  <c r="E1106" i="14"/>
  <c r="F1106" i="14"/>
  <c r="G1106" i="14"/>
  <c r="H1106" i="14"/>
  <c r="I1106" i="14"/>
  <c r="J1106" i="14"/>
  <c r="K1106" i="14"/>
  <c r="L1106" i="14"/>
  <c r="M1106" i="14"/>
  <c r="N1106" i="14"/>
  <c r="O1106" i="14"/>
  <c r="P1106" i="14"/>
  <c r="Q1106" i="14"/>
  <c r="A1107" i="14"/>
  <c r="B1107" i="14"/>
  <c r="C1107" i="14"/>
  <c r="D1107" i="14"/>
  <c r="E1107" i="14"/>
  <c r="F1107" i="14"/>
  <c r="G1107" i="14"/>
  <c r="H1107" i="14"/>
  <c r="I1107" i="14"/>
  <c r="J1107" i="14"/>
  <c r="K1107" i="14"/>
  <c r="L1107" i="14"/>
  <c r="M1107" i="14"/>
  <c r="N1107" i="14"/>
  <c r="O1107" i="14"/>
  <c r="P1107" i="14"/>
  <c r="Q1107" i="14"/>
  <c r="A1108" i="14"/>
  <c r="B1108" i="14"/>
  <c r="C1108" i="14"/>
  <c r="D1108" i="14"/>
  <c r="E1108" i="14"/>
  <c r="F1108" i="14"/>
  <c r="G1108" i="14"/>
  <c r="H1108" i="14"/>
  <c r="I1108" i="14"/>
  <c r="J1108" i="14"/>
  <c r="K1108" i="14"/>
  <c r="L1108" i="14"/>
  <c r="M1108" i="14"/>
  <c r="N1108" i="14"/>
  <c r="O1108" i="14"/>
  <c r="P1108" i="14"/>
  <c r="Q1108" i="14"/>
  <c r="A1109" i="14"/>
  <c r="B1109" i="14"/>
  <c r="C1109" i="14"/>
  <c r="D1109" i="14"/>
  <c r="E1109" i="14"/>
  <c r="F1109" i="14"/>
  <c r="G1109" i="14"/>
  <c r="H1109" i="14"/>
  <c r="I1109" i="14"/>
  <c r="J1109" i="14"/>
  <c r="K1109" i="14"/>
  <c r="L1109" i="14"/>
  <c r="M1109" i="14"/>
  <c r="N1109" i="14"/>
  <c r="O1109" i="14"/>
  <c r="P1109" i="14"/>
  <c r="Q1109" i="14"/>
  <c r="A1110" i="14"/>
  <c r="B1110" i="14"/>
  <c r="C1110" i="14"/>
  <c r="D1110" i="14"/>
  <c r="E1110" i="14"/>
  <c r="F1110" i="14"/>
  <c r="G1110" i="14"/>
  <c r="H1110" i="14"/>
  <c r="I1110" i="14"/>
  <c r="J1110" i="14"/>
  <c r="K1110" i="14"/>
  <c r="L1110" i="14"/>
  <c r="M1110" i="14"/>
  <c r="N1110" i="14"/>
  <c r="O1110" i="14"/>
  <c r="P1110" i="14"/>
  <c r="Q1110" i="14"/>
  <c r="A1111" i="14"/>
  <c r="B1111" i="14"/>
  <c r="C1111" i="14"/>
  <c r="D1111" i="14"/>
  <c r="E1111" i="14"/>
  <c r="F1111" i="14"/>
  <c r="G1111" i="14"/>
  <c r="H1111" i="14"/>
  <c r="I1111" i="14"/>
  <c r="J1111" i="14"/>
  <c r="K1111" i="14"/>
  <c r="L1111" i="14"/>
  <c r="M1111" i="14"/>
  <c r="N1111" i="14"/>
  <c r="O1111" i="14"/>
  <c r="P1111" i="14"/>
  <c r="Q1111" i="14"/>
  <c r="A1112" i="14"/>
  <c r="B1112" i="14"/>
  <c r="C1112" i="14"/>
  <c r="D1112" i="14"/>
  <c r="E1112" i="14"/>
  <c r="F1112" i="14"/>
  <c r="G1112" i="14"/>
  <c r="H1112" i="14"/>
  <c r="I1112" i="14"/>
  <c r="J1112" i="14"/>
  <c r="K1112" i="14"/>
  <c r="L1112" i="14"/>
  <c r="M1112" i="14"/>
  <c r="N1112" i="14"/>
  <c r="O1112" i="14"/>
  <c r="P1112" i="14"/>
  <c r="Q1112" i="14"/>
  <c r="A1113" i="14"/>
  <c r="B1113" i="14"/>
  <c r="C1113" i="14"/>
  <c r="D1113" i="14"/>
  <c r="E1113" i="14"/>
  <c r="F1113" i="14"/>
  <c r="G1113" i="14"/>
  <c r="H1113" i="14"/>
  <c r="I1113" i="14"/>
  <c r="J1113" i="14"/>
  <c r="K1113" i="14"/>
  <c r="L1113" i="14"/>
  <c r="M1113" i="14"/>
  <c r="N1113" i="14"/>
  <c r="O1113" i="14"/>
  <c r="P1113" i="14"/>
  <c r="Q1113" i="14"/>
  <c r="A1114" i="14"/>
  <c r="B1114" i="14"/>
  <c r="C1114" i="14"/>
  <c r="D1114" i="14"/>
  <c r="E1114" i="14"/>
  <c r="F1114" i="14"/>
  <c r="G1114" i="14"/>
  <c r="H1114" i="14"/>
  <c r="I1114" i="14"/>
  <c r="J1114" i="14"/>
  <c r="K1114" i="14"/>
  <c r="L1114" i="14"/>
  <c r="M1114" i="14"/>
  <c r="N1114" i="14"/>
  <c r="O1114" i="14"/>
  <c r="P1114" i="14"/>
  <c r="Q1114" i="14"/>
  <c r="A1115" i="14"/>
  <c r="B1115" i="14"/>
  <c r="C1115" i="14"/>
  <c r="D1115" i="14"/>
  <c r="E1115" i="14"/>
  <c r="F1115" i="14"/>
  <c r="G1115" i="14"/>
  <c r="H1115" i="14"/>
  <c r="I1115" i="14"/>
  <c r="J1115" i="14"/>
  <c r="K1115" i="14"/>
  <c r="L1115" i="14"/>
  <c r="M1115" i="14"/>
  <c r="N1115" i="14"/>
  <c r="O1115" i="14"/>
  <c r="P1115" i="14"/>
  <c r="Q1115" i="14"/>
  <c r="A1116" i="14"/>
  <c r="B1116" i="14"/>
  <c r="C1116" i="14"/>
  <c r="D1116" i="14"/>
  <c r="E1116" i="14"/>
  <c r="F1116" i="14"/>
  <c r="G1116" i="14"/>
  <c r="H1116" i="14"/>
  <c r="I1116" i="14"/>
  <c r="J1116" i="14"/>
  <c r="K1116" i="14"/>
  <c r="L1116" i="14"/>
  <c r="M1116" i="14"/>
  <c r="N1116" i="14"/>
  <c r="O1116" i="14"/>
  <c r="P1116" i="14"/>
  <c r="Q1116" i="14"/>
  <c r="A1117" i="14"/>
  <c r="B1117" i="14"/>
  <c r="C1117" i="14"/>
  <c r="D1117" i="14"/>
  <c r="E1117" i="14"/>
  <c r="F1117" i="14"/>
  <c r="G1117" i="14"/>
  <c r="H1117" i="14"/>
  <c r="I1117" i="14"/>
  <c r="J1117" i="14"/>
  <c r="K1117" i="14"/>
  <c r="L1117" i="14"/>
  <c r="M1117" i="14"/>
  <c r="N1117" i="14"/>
  <c r="O1117" i="14"/>
  <c r="P1117" i="14"/>
  <c r="Q1117" i="14"/>
  <c r="A1118" i="14"/>
  <c r="B1118" i="14"/>
  <c r="C1118" i="14"/>
  <c r="D1118" i="14"/>
  <c r="E1118" i="14"/>
  <c r="F1118" i="14"/>
  <c r="G1118" i="14"/>
  <c r="H1118" i="14"/>
  <c r="I1118" i="14"/>
  <c r="J1118" i="14"/>
  <c r="K1118" i="14"/>
  <c r="L1118" i="14"/>
  <c r="M1118" i="14"/>
  <c r="N1118" i="14"/>
  <c r="O1118" i="14"/>
  <c r="P1118" i="14"/>
  <c r="Q1118" i="14"/>
  <c r="A1119" i="14"/>
  <c r="B1119" i="14"/>
  <c r="C1119" i="14"/>
  <c r="D1119" i="14"/>
  <c r="E1119" i="14"/>
  <c r="F1119" i="14"/>
  <c r="G1119" i="14"/>
  <c r="H1119" i="14"/>
  <c r="I1119" i="14"/>
  <c r="J1119" i="14"/>
  <c r="K1119" i="14"/>
  <c r="L1119" i="14"/>
  <c r="M1119" i="14"/>
  <c r="N1119" i="14"/>
  <c r="O1119" i="14"/>
  <c r="P1119" i="14"/>
  <c r="Q1119" i="14"/>
  <c r="A1120" i="14"/>
  <c r="B1120" i="14"/>
  <c r="C1120" i="14"/>
  <c r="D1120" i="14"/>
  <c r="E1120" i="14"/>
  <c r="F1120" i="14"/>
  <c r="G1120" i="14"/>
  <c r="H1120" i="14"/>
  <c r="I1120" i="14"/>
  <c r="J1120" i="14"/>
  <c r="K1120" i="14"/>
  <c r="L1120" i="14"/>
  <c r="M1120" i="14"/>
  <c r="N1120" i="14"/>
  <c r="O1120" i="14"/>
  <c r="P1120" i="14"/>
  <c r="Q1120" i="14"/>
  <c r="A1121" i="14"/>
  <c r="B1121" i="14"/>
  <c r="C1121" i="14"/>
  <c r="D1121" i="14"/>
  <c r="E1121" i="14"/>
  <c r="F1121" i="14"/>
  <c r="G1121" i="14"/>
  <c r="H1121" i="14"/>
  <c r="I1121" i="14"/>
  <c r="J1121" i="14"/>
  <c r="K1121" i="14"/>
  <c r="L1121" i="14"/>
  <c r="M1121" i="14"/>
  <c r="N1121" i="14"/>
  <c r="O1121" i="14"/>
  <c r="P1121" i="14"/>
  <c r="Q1121" i="14"/>
  <c r="A1122" i="14"/>
  <c r="B1122" i="14"/>
  <c r="C1122" i="14"/>
  <c r="D1122" i="14"/>
  <c r="E1122" i="14"/>
  <c r="F1122" i="14"/>
  <c r="G1122" i="14"/>
  <c r="H1122" i="14"/>
  <c r="I1122" i="14"/>
  <c r="J1122" i="14"/>
  <c r="K1122" i="14"/>
  <c r="L1122" i="14"/>
  <c r="M1122" i="14"/>
  <c r="N1122" i="14"/>
  <c r="O1122" i="14"/>
  <c r="P1122" i="14"/>
  <c r="Q1122" i="14"/>
  <c r="A1123" i="14"/>
  <c r="B1123" i="14"/>
  <c r="C1123" i="14"/>
  <c r="D1123" i="14"/>
  <c r="E1123" i="14"/>
  <c r="F1123" i="14"/>
  <c r="G1123" i="14"/>
  <c r="H1123" i="14"/>
  <c r="I1123" i="14"/>
  <c r="J1123" i="14"/>
  <c r="K1123" i="14"/>
  <c r="L1123" i="14"/>
  <c r="M1123" i="14"/>
  <c r="N1123" i="14"/>
  <c r="O1123" i="14"/>
  <c r="P1123" i="14"/>
  <c r="Q1123" i="14"/>
  <c r="A1124" i="14"/>
  <c r="B1124" i="14"/>
  <c r="C1124" i="14"/>
  <c r="D1124" i="14"/>
  <c r="E1124" i="14"/>
  <c r="F1124" i="14"/>
  <c r="G1124" i="14"/>
  <c r="H1124" i="14"/>
  <c r="I1124" i="14"/>
  <c r="J1124" i="14"/>
  <c r="K1124" i="14"/>
  <c r="L1124" i="14"/>
  <c r="M1124" i="14"/>
  <c r="N1124" i="14"/>
  <c r="O1124" i="14"/>
  <c r="P1124" i="14"/>
  <c r="Q1124" i="14"/>
  <c r="A1125" i="14"/>
  <c r="B1125" i="14"/>
  <c r="C1125" i="14"/>
  <c r="D1125" i="14"/>
  <c r="E1125" i="14"/>
  <c r="F1125" i="14"/>
  <c r="G1125" i="14"/>
  <c r="H1125" i="14"/>
  <c r="I1125" i="14"/>
  <c r="J1125" i="14"/>
  <c r="K1125" i="14"/>
  <c r="L1125" i="14"/>
  <c r="M1125" i="14"/>
  <c r="N1125" i="14"/>
  <c r="O1125" i="14"/>
  <c r="P1125" i="14"/>
  <c r="Q1125" i="14"/>
  <c r="A1126" i="14"/>
  <c r="B1126" i="14"/>
  <c r="C1126" i="14"/>
  <c r="D1126" i="14"/>
  <c r="E1126" i="14"/>
  <c r="F1126" i="14"/>
  <c r="G1126" i="14"/>
  <c r="H1126" i="14"/>
  <c r="I1126" i="14"/>
  <c r="J1126" i="14"/>
  <c r="K1126" i="14"/>
  <c r="L1126" i="14"/>
  <c r="M1126" i="14"/>
  <c r="N1126" i="14"/>
  <c r="O1126" i="14"/>
  <c r="P1126" i="14"/>
  <c r="Q1126" i="14"/>
  <c r="A1127" i="14"/>
  <c r="B1127" i="14"/>
  <c r="C1127" i="14"/>
  <c r="D1127" i="14"/>
  <c r="E1127" i="14"/>
  <c r="F1127" i="14"/>
  <c r="G1127" i="14"/>
  <c r="H1127" i="14"/>
  <c r="I1127" i="14"/>
  <c r="J1127" i="14"/>
  <c r="K1127" i="14"/>
  <c r="L1127" i="14"/>
  <c r="M1127" i="14"/>
  <c r="N1127" i="14"/>
  <c r="O1127" i="14"/>
  <c r="P1127" i="14"/>
  <c r="Q1127" i="14"/>
  <c r="A1128" i="14"/>
  <c r="B1128" i="14"/>
  <c r="C1128" i="14"/>
  <c r="D1128" i="14"/>
  <c r="E1128" i="14"/>
  <c r="F1128" i="14"/>
  <c r="G1128" i="14"/>
  <c r="H1128" i="14"/>
  <c r="I1128" i="14"/>
  <c r="J1128" i="14"/>
  <c r="K1128" i="14"/>
  <c r="L1128" i="14"/>
  <c r="M1128" i="14"/>
  <c r="N1128" i="14"/>
  <c r="O1128" i="14"/>
  <c r="P1128" i="14"/>
  <c r="Q1128" i="14"/>
  <c r="A1129" i="14"/>
  <c r="B1129" i="14"/>
  <c r="C1129" i="14"/>
  <c r="D1129" i="14"/>
  <c r="E1129" i="14"/>
  <c r="F1129" i="14"/>
  <c r="G1129" i="14"/>
  <c r="H1129" i="14"/>
  <c r="I1129" i="14"/>
  <c r="J1129" i="14"/>
  <c r="K1129" i="14"/>
  <c r="L1129" i="14"/>
  <c r="M1129" i="14"/>
  <c r="N1129" i="14"/>
  <c r="O1129" i="14"/>
  <c r="P1129" i="14"/>
  <c r="Q1129" i="14"/>
  <c r="A1130" i="14"/>
  <c r="B1130" i="14"/>
  <c r="C1130" i="14"/>
  <c r="D1130" i="14"/>
  <c r="E1130" i="14"/>
  <c r="F1130" i="14"/>
  <c r="G1130" i="14"/>
  <c r="H1130" i="14"/>
  <c r="I1130" i="14"/>
  <c r="J1130" i="14"/>
  <c r="K1130" i="14"/>
  <c r="L1130" i="14"/>
  <c r="M1130" i="14"/>
  <c r="N1130" i="14"/>
  <c r="O1130" i="14"/>
  <c r="P1130" i="14"/>
  <c r="Q1130" i="14"/>
  <c r="A1131" i="14"/>
  <c r="B1131" i="14"/>
  <c r="C1131" i="14"/>
  <c r="D1131" i="14"/>
  <c r="E1131" i="14"/>
  <c r="F1131" i="14"/>
  <c r="G1131" i="14"/>
  <c r="H1131" i="14"/>
  <c r="I1131" i="14"/>
  <c r="J1131" i="14"/>
  <c r="K1131" i="14"/>
  <c r="L1131" i="14"/>
  <c r="M1131" i="14"/>
  <c r="N1131" i="14"/>
  <c r="O1131" i="14"/>
  <c r="P1131" i="14"/>
  <c r="Q1131" i="14"/>
  <c r="A1132" i="14"/>
  <c r="B1132" i="14"/>
  <c r="C1132" i="14"/>
  <c r="D1132" i="14"/>
  <c r="E1132" i="14"/>
  <c r="F1132" i="14"/>
  <c r="G1132" i="14"/>
  <c r="H1132" i="14"/>
  <c r="I1132" i="14"/>
  <c r="J1132" i="14"/>
  <c r="K1132" i="14"/>
  <c r="L1132" i="14"/>
  <c r="M1132" i="14"/>
  <c r="N1132" i="14"/>
  <c r="O1132" i="14"/>
  <c r="P1132" i="14"/>
  <c r="Q1132" i="14"/>
  <c r="A1133" i="14"/>
  <c r="B1133" i="14"/>
  <c r="C1133" i="14"/>
  <c r="D1133" i="14"/>
  <c r="E1133" i="14"/>
  <c r="F1133" i="14"/>
  <c r="G1133" i="14"/>
  <c r="H1133" i="14"/>
  <c r="I1133" i="14"/>
  <c r="J1133" i="14"/>
  <c r="K1133" i="14"/>
  <c r="L1133" i="14"/>
  <c r="M1133" i="14"/>
  <c r="N1133" i="14"/>
  <c r="O1133" i="14"/>
  <c r="P1133" i="14"/>
  <c r="Q1133" i="14"/>
  <c r="A1134" i="14"/>
  <c r="B1134" i="14"/>
  <c r="C1134" i="14"/>
  <c r="D1134" i="14"/>
  <c r="E1134" i="14"/>
  <c r="F1134" i="14"/>
  <c r="G1134" i="14"/>
  <c r="H1134" i="14"/>
  <c r="I1134" i="14"/>
  <c r="J1134" i="14"/>
  <c r="K1134" i="14"/>
  <c r="L1134" i="14"/>
  <c r="M1134" i="14"/>
  <c r="N1134" i="14"/>
  <c r="O1134" i="14"/>
  <c r="P1134" i="14"/>
  <c r="Q1134" i="14"/>
  <c r="A1135" i="14"/>
  <c r="B1135" i="14"/>
  <c r="C1135" i="14"/>
  <c r="D1135" i="14"/>
  <c r="E1135" i="14"/>
  <c r="F1135" i="14"/>
  <c r="G1135" i="14"/>
  <c r="H1135" i="14"/>
  <c r="I1135" i="14"/>
  <c r="J1135" i="14"/>
  <c r="K1135" i="14"/>
  <c r="L1135" i="14"/>
  <c r="M1135" i="14"/>
  <c r="N1135" i="14"/>
  <c r="O1135" i="14"/>
  <c r="P1135" i="14"/>
  <c r="Q1135" i="14"/>
  <c r="A1136" i="14"/>
  <c r="B1136" i="14"/>
  <c r="C1136" i="14"/>
  <c r="D1136" i="14"/>
  <c r="E1136" i="14"/>
  <c r="F1136" i="14"/>
  <c r="G1136" i="14"/>
  <c r="H1136" i="14"/>
  <c r="I1136" i="14"/>
  <c r="J1136" i="14"/>
  <c r="K1136" i="14"/>
  <c r="L1136" i="14"/>
  <c r="M1136" i="14"/>
  <c r="N1136" i="14"/>
  <c r="O1136" i="14"/>
  <c r="P1136" i="14"/>
  <c r="Q1136" i="14"/>
  <c r="A1137" i="14"/>
  <c r="B1137" i="14"/>
  <c r="C1137" i="14"/>
  <c r="D1137" i="14"/>
  <c r="E1137" i="14"/>
  <c r="F1137" i="14"/>
  <c r="G1137" i="14"/>
  <c r="H1137" i="14"/>
  <c r="I1137" i="14"/>
  <c r="J1137" i="14"/>
  <c r="K1137" i="14"/>
  <c r="L1137" i="14"/>
  <c r="M1137" i="14"/>
  <c r="N1137" i="14"/>
  <c r="O1137" i="14"/>
  <c r="P1137" i="14"/>
  <c r="Q1137" i="14"/>
  <c r="A1138" i="14"/>
  <c r="B1138" i="14"/>
  <c r="C1138" i="14"/>
  <c r="D1138" i="14"/>
  <c r="E1138" i="14"/>
  <c r="F1138" i="14"/>
  <c r="G1138" i="14"/>
  <c r="H1138" i="14"/>
  <c r="I1138" i="14"/>
  <c r="J1138" i="14"/>
  <c r="K1138" i="14"/>
  <c r="L1138" i="14"/>
  <c r="M1138" i="14"/>
  <c r="N1138" i="14"/>
  <c r="O1138" i="14"/>
  <c r="P1138" i="14"/>
  <c r="Q1138" i="14"/>
  <c r="A1139" i="14"/>
  <c r="B1139" i="14"/>
  <c r="C1139" i="14"/>
  <c r="D1139" i="14"/>
  <c r="E1139" i="14"/>
  <c r="F1139" i="14"/>
  <c r="G1139" i="14"/>
  <c r="H1139" i="14"/>
  <c r="I1139" i="14"/>
  <c r="J1139" i="14"/>
  <c r="K1139" i="14"/>
  <c r="L1139" i="14"/>
  <c r="M1139" i="14"/>
  <c r="N1139" i="14"/>
  <c r="O1139" i="14"/>
  <c r="P1139" i="14"/>
  <c r="Q1139" i="14"/>
  <c r="A1140" i="14"/>
  <c r="B1140" i="14"/>
  <c r="C1140" i="14"/>
  <c r="D1140" i="14"/>
  <c r="E1140" i="14"/>
  <c r="F1140" i="14"/>
  <c r="G1140" i="14"/>
  <c r="H1140" i="14"/>
  <c r="I1140" i="14"/>
  <c r="J1140" i="14"/>
  <c r="K1140" i="14"/>
  <c r="L1140" i="14"/>
  <c r="M1140" i="14"/>
  <c r="N1140" i="14"/>
  <c r="O1140" i="14"/>
  <c r="P1140" i="14"/>
  <c r="Q1140" i="14"/>
  <c r="A1141" i="14"/>
  <c r="B1141" i="14"/>
  <c r="C1141" i="14"/>
  <c r="D1141" i="14"/>
  <c r="E1141" i="14"/>
  <c r="F1141" i="14"/>
  <c r="G1141" i="14"/>
  <c r="H1141" i="14"/>
  <c r="I1141" i="14"/>
  <c r="J1141" i="14"/>
  <c r="K1141" i="14"/>
  <c r="L1141" i="14"/>
  <c r="M1141" i="14"/>
  <c r="N1141" i="14"/>
  <c r="O1141" i="14"/>
  <c r="P1141" i="14"/>
  <c r="Q1141" i="14"/>
  <c r="A1142" i="14"/>
  <c r="B1142" i="14"/>
  <c r="C1142" i="14"/>
  <c r="D1142" i="14"/>
  <c r="E1142" i="14"/>
  <c r="F1142" i="14"/>
  <c r="G1142" i="14"/>
  <c r="H1142" i="14"/>
  <c r="I1142" i="14"/>
  <c r="J1142" i="14"/>
  <c r="K1142" i="14"/>
  <c r="L1142" i="14"/>
  <c r="M1142" i="14"/>
  <c r="N1142" i="14"/>
  <c r="O1142" i="14"/>
  <c r="P1142" i="14"/>
  <c r="Q1142" i="14"/>
  <c r="A1143" i="14"/>
  <c r="B1143" i="14"/>
  <c r="C1143" i="14"/>
  <c r="D1143" i="14"/>
  <c r="E1143" i="14"/>
  <c r="F1143" i="14"/>
  <c r="G1143" i="14"/>
  <c r="H1143" i="14"/>
  <c r="I1143" i="14"/>
  <c r="J1143" i="14"/>
  <c r="K1143" i="14"/>
  <c r="L1143" i="14"/>
  <c r="M1143" i="14"/>
  <c r="N1143" i="14"/>
  <c r="O1143" i="14"/>
  <c r="P1143" i="14"/>
  <c r="Q1143" i="14"/>
  <c r="A1144" i="14"/>
  <c r="B1144" i="14"/>
  <c r="C1144" i="14"/>
  <c r="D1144" i="14"/>
  <c r="E1144" i="14"/>
  <c r="F1144" i="14"/>
  <c r="G1144" i="14"/>
  <c r="H1144" i="14"/>
  <c r="I1144" i="14"/>
  <c r="J1144" i="14"/>
  <c r="K1144" i="14"/>
  <c r="L1144" i="14"/>
  <c r="M1144" i="14"/>
  <c r="N1144" i="14"/>
  <c r="O1144" i="14"/>
  <c r="P1144" i="14"/>
  <c r="Q1144" i="14"/>
  <c r="A1145" i="14"/>
  <c r="B1145" i="14"/>
  <c r="C1145" i="14"/>
  <c r="D1145" i="14"/>
  <c r="E1145" i="14"/>
  <c r="F1145" i="14"/>
  <c r="G1145" i="14"/>
  <c r="H1145" i="14"/>
  <c r="I1145" i="14"/>
  <c r="J1145" i="14"/>
  <c r="K1145" i="14"/>
  <c r="L1145" i="14"/>
  <c r="M1145" i="14"/>
  <c r="N1145" i="14"/>
  <c r="O1145" i="14"/>
  <c r="P1145" i="14"/>
  <c r="Q1145" i="14"/>
  <c r="A1146" i="14"/>
  <c r="B1146" i="14"/>
  <c r="C1146" i="14"/>
  <c r="D1146" i="14"/>
  <c r="E1146" i="14"/>
  <c r="F1146" i="14"/>
  <c r="G1146" i="14"/>
  <c r="H1146" i="14"/>
  <c r="I1146" i="14"/>
  <c r="J1146" i="14"/>
  <c r="K1146" i="14"/>
  <c r="L1146" i="14"/>
  <c r="M1146" i="14"/>
  <c r="N1146" i="14"/>
  <c r="O1146" i="14"/>
  <c r="P1146" i="14"/>
  <c r="Q1146" i="14"/>
  <c r="A1147" i="14"/>
  <c r="B1147" i="14"/>
  <c r="C1147" i="14"/>
  <c r="D1147" i="14"/>
  <c r="E1147" i="14"/>
  <c r="F1147" i="14"/>
  <c r="G1147" i="14"/>
  <c r="H1147" i="14"/>
  <c r="I1147" i="14"/>
  <c r="J1147" i="14"/>
  <c r="K1147" i="14"/>
  <c r="L1147" i="14"/>
  <c r="M1147" i="14"/>
  <c r="N1147" i="14"/>
  <c r="O1147" i="14"/>
  <c r="P1147" i="14"/>
  <c r="Q1147" i="14"/>
  <c r="A1148" i="14"/>
  <c r="B1148" i="14"/>
  <c r="C1148" i="14"/>
  <c r="D1148" i="14"/>
  <c r="E1148" i="14"/>
  <c r="F1148" i="14"/>
  <c r="G1148" i="14"/>
  <c r="H1148" i="14"/>
  <c r="I1148" i="14"/>
  <c r="J1148" i="14"/>
  <c r="K1148" i="14"/>
  <c r="L1148" i="14"/>
  <c r="M1148" i="14"/>
  <c r="N1148" i="14"/>
  <c r="O1148" i="14"/>
  <c r="P1148" i="14"/>
  <c r="Q1148" i="14"/>
  <c r="A1149" i="14"/>
  <c r="B1149" i="14"/>
  <c r="C1149" i="14"/>
  <c r="D1149" i="14"/>
  <c r="E1149" i="14"/>
  <c r="F1149" i="14"/>
  <c r="G1149" i="14"/>
  <c r="H1149" i="14"/>
  <c r="I1149" i="14"/>
  <c r="J1149" i="14"/>
  <c r="K1149" i="14"/>
  <c r="L1149" i="14"/>
  <c r="M1149" i="14"/>
  <c r="N1149" i="14"/>
  <c r="O1149" i="14"/>
  <c r="P1149" i="14"/>
  <c r="Q1149" i="14"/>
  <c r="A1150" i="14"/>
  <c r="B1150" i="14"/>
  <c r="C1150" i="14"/>
  <c r="D1150" i="14"/>
  <c r="E1150" i="14"/>
  <c r="F1150" i="14"/>
  <c r="G1150" i="14"/>
  <c r="H1150" i="14"/>
  <c r="I1150" i="14"/>
  <c r="J1150" i="14"/>
  <c r="K1150" i="14"/>
  <c r="L1150" i="14"/>
  <c r="M1150" i="14"/>
  <c r="N1150" i="14"/>
  <c r="O1150" i="14"/>
  <c r="P1150" i="14"/>
  <c r="Q1150" i="14"/>
  <c r="A1151" i="14"/>
  <c r="B1151" i="14"/>
  <c r="C1151" i="14"/>
  <c r="D1151" i="14"/>
  <c r="E1151" i="14"/>
  <c r="F1151" i="14"/>
  <c r="G1151" i="14"/>
  <c r="H1151" i="14"/>
  <c r="I1151" i="14"/>
  <c r="J1151" i="14"/>
  <c r="K1151" i="14"/>
  <c r="L1151" i="14"/>
  <c r="M1151" i="14"/>
  <c r="N1151" i="14"/>
  <c r="O1151" i="14"/>
  <c r="P1151" i="14"/>
  <c r="Q1151" i="14"/>
  <c r="A1152" i="14"/>
  <c r="B1152" i="14"/>
  <c r="C1152" i="14"/>
  <c r="D1152" i="14"/>
  <c r="E1152" i="14"/>
  <c r="F1152" i="14"/>
  <c r="G1152" i="14"/>
  <c r="H1152" i="14"/>
  <c r="I1152" i="14"/>
  <c r="J1152" i="14"/>
  <c r="K1152" i="14"/>
  <c r="L1152" i="14"/>
  <c r="M1152" i="14"/>
  <c r="N1152" i="14"/>
  <c r="O1152" i="14"/>
  <c r="P1152" i="14"/>
  <c r="Q1152" i="14"/>
  <c r="A1153" i="14"/>
  <c r="B1153" i="14"/>
  <c r="C1153" i="14"/>
  <c r="D1153" i="14"/>
  <c r="E1153" i="14"/>
  <c r="F1153" i="14"/>
  <c r="G1153" i="14"/>
  <c r="H1153" i="14"/>
  <c r="I1153" i="14"/>
  <c r="J1153" i="14"/>
  <c r="K1153" i="14"/>
  <c r="L1153" i="14"/>
  <c r="M1153" i="14"/>
  <c r="N1153" i="14"/>
  <c r="O1153" i="14"/>
  <c r="P1153" i="14"/>
  <c r="Q1153" i="14"/>
  <c r="A1154" i="14"/>
  <c r="B1154" i="14"/>
  <c r="C1154" i="14"/>
  <c r="D1154" i="14"/>
  <c r="E1154" i="14"/>
  <c r="F1154" i="14"/>
  <c r="G1154" i="14"/>
  <c r="H1154" i="14"/>
  <c r="I1154" i="14"/>
  <c r="J1154" i="14"/>
  <c r="K1154" i="14"/>
  <c r="L1154" i="14"/>
  <c r="M1154" i="14"/>
  <c r="N1154" i="14"/>
  <c r="O1154" i="14"/>
  <c r="P1154" i="14"/>
  <c r="Q1154" i="14"/>
  <c r="A1155" i="14"/>
  <c r="B1155" i="14"/>
  <c r="C1155" i="14"/>
  <c r="D1155" i="14"/>
  <c r="E1155" i="14"/>
  <c r="F1155" i="14"/>
  <c r="G1155" i="14"/>
  <c r="H1155" i="14"/>
  <c r="I1155" i="14"/>
  <c r="J1155" i="14"/>
  <c r="K1155" i="14"/>
  <c r="L1155" i="14"/>
  <c r="M1155" i="14"/>
  <c r="N1155" i="14"/>
  <c r="O1155" i="14"/>
  <c r="P1155" i="14"/>
  <c r="Q1155" i="14"/>
  <c r="A1156" i="14"/>
  <c r="B1156" i="14"/>
  <c r="C1156" i="14"/>
  <c r="D1156" i="14"/>
  <c r="E1156" i="14"/>
  <c r="F1156" i="14"/>
  <c r="G1156" i="14"/>
  <c r="H1156" i="14"/>
  <c r="I1156" i="14"/>
  <c r="J1156" i="14"/>
  <c r="K1156" i="14"/>
  <c r="L1156" i="14"/>
  <c r="M1156" i="14"/>
  <c r="N1156" i="14"/>
  <c r="O1156" i="14"/>
  <c r="P1156" i="14"/>
  <c r="Q1156" i="14"/>
  <c r="A1157" i="14"/>
  <c r="B1157" i="14"/>
  <c r="C1157" i="14"/>
  <c r="D1157" i="14"/>
  <c r="E1157" i="14"/>
  <c r="F1157" i="14"/>
  <c r="G1157" i="14"/>
  <c r="H1157" i="14"/>
  <c r="I1157" i="14"/>
  <c r="J1157" i="14"/>
  <c r="K1157" i="14"/>
  <c r="L1157" i="14"/>
  <c r="M1157" i="14"/>
  <c r="N1157" i="14"/>
  <c r="O1157" i="14"/>
  <c r="P1157" i="14"/>
  <c r="Q1157" i="14"/>
  <c r="A1158" i="14"/>
  <c r="B1158" i="14"/>
  <c r="C1158" i="14"/>
  <c r="D1158" i="14"/>
  <c r="E1158" i="14"/>
  <c r="F1158" i="14"/>
  <c r="G1158" i="14"/>
  <c r="H1158" i="14"/>
  <c r="I1158" i="14"/>
  <c r="J1158" i="14"/>
  <c r="K1158" i="14"/>
  <c r="L1158" i="14"/>
  <c r="M1158" i="14"/>
  <c r="N1158" i="14"/>
  <c r="O1158" i="14"/>
  <c r="P1158" i="14"/>
  <c r="Q1158" i="14"/>
  <c r="A1159" i="14"/>
  <c r="B1159" i="14"/>
  <c r="C1159" i="14"/>
  <c r="D1159" i="14"/>
  <c r="E1159" i="14"/>
  <c r="F1159" i="14"/>
  <c r="G1159" i="14"/>
  <c r="H1159" i="14"/>
  <c r="I1159" i="14"/>
  <c r="J1159" i="14"/>
  <c r="K1159" i="14"/>
  <c r="L1159" i="14"/>
  <c r="M1159" i="14"/>
  <c r="N1159" i="14"/>
  <c r="O1159" i="14"/>
  <c r="P1159" i="14"/>
  <c r="Q1159" i="14"/>
  <c r="A1160" i="14"/>
  <c r="B1160" i="14"/>
  <c r="C1160" i="14"/>
  <c r="D1160" i="14"/>
  <c r="E1160" i="14"/>
  <c r="F1160" i="14"/>
  <c r="G1160" i="14"/>
  <c r="H1160" i="14"/>
  <c r="I1160" i="14"/>
  <c r="J1160" i="14"/>
  <c r="K1160" i="14"/>
  <c r="L1160" i="14"/>
  <c r="M1160" i="14"/>
  <c r="N1160" i="14"/>
  <c r="O1160" i="14"/>
  <c r="P1160" i="14"/>
  <c r="Q1160" i="14"/>
  <c r="A1161" i="14"/>
  <c r="B1161" i="14"/>
  <c r="C1161" i="14"/>
  <c r="D1161" i="14"/>
  <c r="E1161" i="14"/>
  <c r="F1161" i="14"/>
  <c r="G1161" i="14"/>
  <c r="H1161" i="14"/>
  <c r="I1161" i="14"/>
  <c r="J1161" i="14"/>
  <c r="K1161" i="14"/>
  <c r="L1161" i="14"/>
  <c r="M1161" i="14"/>
  <c r="N1161" i="14"/>
  <c r="O1161" i="14"/>
  <c r="P1161" i="14"/>
  <c r="Q1161" i="14"/>
  <c r="A1162" i="14"/>
  <c r="B1162" i="14"/>
  <c r="C1162" i="14"/>
  <c r="D1162" i="14"/>
  <c r="E1162" i="14"/>
  <c r="F1162" i="14"/>
  <c r="G1162" i="14"/>
  <c r="H1162" i="14"/>
  <c r="I1162" i="14"/>
  <c r="J1162" i="14"/>
  <c r="K1162" i="14"/>
  <c r="L1162" i="14"/>
  <c r="M1162" i="14"/>
  <c r="N1162" i="14"/>
  <c r="O1162" i="14"/>
  <c r="P1162" i="14"/>
  <c r="Q1162" i="14"/>
  <c r="A1163" i="14"/>
  <c r="B1163" i="14"/>
  <c r="C1163" i="14"/>
  <c r="D1163" i="14"/>
  <c r="E1163" i="14"/>
  <c r="F1163" i="14"/>
  <c r="G1163" i="14"/>
  <c r="H1163" i="14"/>
  <c r="I1163" i="14"/>
  <c r="J1163" i="14"/>
  <c r="K1163" i="14"/>
  <c r="L1163" i="14"/>
  <c r="M1163" i="14"/>
  <c r="N1163" i="14"/>
  <c r="O1163" i="14"/>
  <c r="P1163" i="14"/>
  <c r="Q1163" i="14"/>
  <c r="A1164" i="14"/>
  <c r="B1164" i="14"/>
  <c r="C1164" i="14"/>
  <c r="D1164" i="14"/>
  <c r="E1164" i="14"/>
  <c r="F1164" i="14"/>
  <c r="G1164" i="14"/>
  <c r="H1164" i="14"/>
  <c r="I1164" i="14"/>
  <c r="J1164" i="14"/>
  <c r="K1164" i="14"/>
  <c r="L1164" i="14"/>
  <c r="M1164" i="14"/>
  <c r="N1164" i="14"/>
  <c r="O1164" i="14"/>
  <c r="P1164" i="14"/>
  <c r="Q1164" i="14"/>
  <c r="A1165" i="14"/>
  <c r="B1165" i="14"/>
  <c r="C1165" i="14"/>
  <c r="D1165" i="14"/>
  <c r="E1165" i="14"/>
  <c r="F1165" i="14"/>
  <c r="G1165" i="14"/>
  <c r="H1165" i="14"/>
  <c r="I1165" i="14"/>
  <c r="J1165" i="14"/>
  <c r="K1165" i="14"/>
  <c r="L1165" i="14"/>
  <c r="M1165" i="14"/>
  <c r="N1165" i="14"/>
  <c r="O1165" i="14"/>
  <c r="P1165" i="14"/>
  <c r="Q1165" i="14"/>
  <c r="A1166" i="14"/>
  <c r="B1166" i="14"/>
  <c r="C1166" i="14"/>
  <c r="D1166" i="14"/>
  <c r="E1166" i="14"/>
  <c r="F1166" i="14"/>
  <c r="G1166" i="14"/>
  <c r="H1166" i="14"/>
  <c r="I1166" i="14"/>
  <c r="J1166" i="14"/>
  <c r="K1166" i="14"/>
  <c r="L1166" i="14"/>
  <c r="M1166" i="14"/>
  <c r="N1166" i="14"/>
  <c r="O1166" i="14"/>
  <c r="P1166" i="14"/>
  <c r="Q1166" i="14"/>
  <c r="A1167" i="14"/>
  <c r="B1167" i="14"/>
  <c r="C1167" i="14"/>
  <c r="D1167" i="14"/>
  <c r="E1167" i="14"/>
  <c r="F1167" i="14"/>
  <c r="G1167" i="14"/>
  <c r="H1167" i="14"/>
  <c r="I1167" i="14"/>
  <c r="J1167" i="14"/>
  <c r="K1167" i="14"/>
  <c r="L1167" i="14"/>
  <c r="M1167" i="14"/>
  <c r="N1167" i="14"/>
  <c r="O1167" i="14"/>
  <c r="P1167" i="14"/>
  <c r="Q1167" i="14"/>
  <c r="A1168" i="14"/>
  <c r="B1168" i="14"/>
  <c r="C1168" i="14"/>
  <c r="D1168" i="14"/>
  <c r="E1168" i="14"/>
  <c r="F1168" i="14"/>
  <c r="G1168" i="14"/>
  <c r="H1168" i="14"/>
  <c r="I1168" i="14"/>
  <c r="J1168" i="14"/>
  <c r="K1168" i="14"/>
  <c r="L1168" i="14"/>
  <c r="M1168" i="14"/>
  <c r="N1168" i="14"/>
  <c r="O1168" i="14"/>
  <c r="P1168" i="14"/>
  <c r="Q1168" i="14"/>
  <c r="A1169" i="14"/>
  <c r="B1169" i="14"/>
  <c r="C1169" i="14"/>
  <c r="D1169" i="14"/>
  <c r="E1169" i="14"/>
  <c r="F1169" i="14"/>
  <c r="G1169" i="14"/>
  <c r="H1169" i="14"/>
  <c r="I1169" i="14"/>
  <c r="J1169" i="14"/>
  <c r="K1169" i="14"/>
  <c r="L1169" i="14"/>
  <c r="M1169" i="14"/>
  <c r="N1169" i="14"/>
  <c r="O1169" i="14"/>
  <c r="P1169" i="14"/>
  <c r="Q1169" i="14"/>
  <c r="A1170" i="14"/>
  <c r="B1170" i="14"/>
  <c r="C1170" i="14"/>
  <c r="D1170" i="14"/>
  <c r="E1170" i="14"/>
  <c r="F1170" i="14"/>
  <c r="G1170" i="14"/>
  <c r="H1170" i="14"/>
  <c r="I1170" i="14"/>
  <c r="J1170" i="14"/>
  <c r="K1170" i="14"/>
  <c r="L1170" i="14"/>
  <c r="M1170" i="14"/>
  <c r="N1170" i="14"/>
  <c r="O1170" i="14"/>
  <c r="P1170" i="14"/>
  <c r="Q1170" i="14"/>
  <c r="A1171" i="14"/>
  <c r="B1171" i="14"/>
  <c r="C1171" i="14"/>
  <c r="D1171" i="14"/>
  <c r="E1171" i="14"/>
  <c r="F1171" i="14"/>
  <c r="G1171" i="14"/>
  <c r="H1171" i="14"/>
  <c r="I1171" i="14"/>
  <c r="J1171" i="14"/>
  <c r="K1171" i="14"/>
  <c r="L1171" i="14"/>
  <c r="M1171" i="14"/>
  <c r="N1171" i="14"/>
  <c r="O1171" i="14"/>
  <c r="P1171" i="14"/>
  <c r="Q1171" i="14"/>
  <c r="A1172" i="14"/>
  <c r="B1172" i="14"/>
  <c r="C1172" i="14"/>
  <c r="D1172" i="14"/>
  <c r="E1172" i="14"/>
  <c r="F1172" i="14"/>
  <c r="G1172" i="14"/>
  <c r="H1172" i="14"/>
  <c r="I1172" i="14"/>
  <c r="J1172" i="14"/>
  <c r="K1172" i="14"/>
  <c r="L1172" i="14"/>
  <c r="M1172" i="14"/>
  <c r="N1172" i="14"/>
  <c r="O1172" i="14"/>
  <c r="P1172" i="14"/>
  <c r="Q1172" i="14"/>
  <c r="A1173" i="14"/>
  <c r="B1173" i="14"/>
  <c r="C1173" i="14"/>
  <c r="D1173" i="14"/>
  <c r="E1173" i="14"/>
  <c r="F1173" i="14"/>
  <c r="G1173" i="14"/>
  <c r="H1173" i="14"/>
  <c r="I1173" i="14"/>
  <c r="J1173" i="14"/>
  <c r="K1173" i="14"/>
  <c r="L1173" i="14"/>
  <c r="M1173" i="14"/>
  <c r="N1173" i="14"/>
  <c r="O1173" i="14"/>
  <c r="P1173" i="14"/>
  <c r="Q1173" i="14"/>
  <c r="A1174" i="14"/>
  <c r="B1174" i="14"/>
  <c r="C1174" i="14"/>
  <c r="D1174" i="14"/>
  <c r="E1174" i="14"/>
  <c r="F1174" i="14"/>
  <c r="G1174" i="14"/>
  <c r="H1174" i="14"/>
  <c r="I1174" i="14"/>
  <c r="J1174" i="14"/>
  <c r="K1174" i="14"/>
  <c r="L1174" i="14"/>
  <c r="M1174" i="14"/>
  <c r="N1174" i="14"/>
  <c r="O1174" i="14"/>
  <c r="P1174" i="14"/>
  <c r="Q1174" i="14"/>
  <c r="A1175" i="14"/>
  <c r="B1175" i="14"/>
  <c r="C1175" i="14"/>
  <c r="D1175" i="14"/>
  <c r="E1175" i="14"/>
  <c r="F1175" i="14"/>
  <c r="G1175" i="14"/>
  <c r="H1175" i="14"/>
  <c r="I1175" i="14"/>
  <c r="J1175" i="14"/>
  <c r="K1175" i="14"/>
  <c r="L1175" i="14"/>
  <c r="M1175" i="14"/>
  <c r="N1175" i="14"/>
  <c r="O1175" i="14"/>
  <c r="P1175" i="14"/>
  <c r="Q1175" i="14"/>
  <c r="A1176" i="14"/>
  <c r="B1176" i="14"/>
  <c r="C1176" i="14"/>
  <c r="D1176" i="14"/>
  <c r="E1176" i="14"/>
  <c r="F1176" i="14"/>
  <c r="G1176" i="14"/>
  <c r="H1176" i="14"/>
  <c r="I1176" i="14"/>
  <c r="J1176" i="14"/>
  <c r="K1176" i="14"/>
  <c r="L1176" i="14"/>
  <c r="M1176" i="14"/>
  <c r="N1176" i="14"/>
  <c r="O1176" i="14"/>
  <c r="P1176" i="14"/>
  <c r="Q1176" i="14"/>
  <c r="A1177" i="14"/>
  <c r="B1177" i="14"/>
  <c r="C1177" i="14"/>
  <c r="D1177" i="14"/>
  <c r="E1177" i="14"/>
  <c r="F1177" i="14"/>
  <c r="G1177" i="14"/>
  <c r="H1177" i="14"/>
  <c r="I1177" i="14"/>
  <c r="J1177" i="14"/>
  <c r="K1177" i="14"/>
  <c r="L1177" i="14"/>
  <c r="M1177" i="14"/>
  <c r="N1177" i="14"/>
  <c r="O1177" i="14"/>
  <c r="P1177" i="14"/>
  <c r="Q1177" i="14"/>
  <c r="A1178" i="14"/>
  <c r="B1178" i="14"/>
  <c r="C1178" i="14"/>
  <c r="D1178" i="14"/>
  <c r="E1178" i="14"/>
  <c r="F1178" i="14"/>
  <c r="G1178" i="14"/>
  <c r="H1178" i="14"/>
  <c r="I1178" i="14"/>
  <c r="J1178" i="14"/>
  <c r="K1178" i="14"/>
  <c r="L1178" i="14"/>
  <c r="M1178" i="14"/>
  <c r="N1178" i="14"/>
  <c r="O1178" i="14"/>
  <c r="P1178" i="14"/>
  <c r="Q1178" i="14"/>
  <c r="A1179" i="14"/>
  <c r="B1179" i="14"/>
  <c r="C1179" i="14"/>
  <c r="D1179" i="14"/>
  <c r="E1179" i="14"/>
  <c r="F1179" i="14"/>
  <c r="G1179" i="14"/>
  <c r="H1179" i="14"/>
  <c r="I1179" i="14"/>
  <c r="J1179" i="14"/>
  <c r="K1179" i="14"/>
  <c r="L1179" i="14"/>
  <c r="M1179" i="14"/>
  <c r="N1179" i="14"/>
  <c r="O1179" i="14"/>
  <c r="P1179" i="14"/>
  <c r="Q1179" i="14"/>
  <c r="A1180" i="14"/>
  <c r="B1180" i="14"/>
  <c r="C1180" i="14"/>
  <c r="D1180" i="14"/>
  <c r="E1180" i="14"/>
  <c r="F1180" i="14"/>
  <c r="G1180" i="14"/>
  <c r="H1180" i="14"/>
  <c r="I1180" i="14"/>
  <c r="J1180" i="14"/>
  <c r="K1180" i="14"/>
  <c r="L1180" i="14"/>
  <c r="M1180" i="14"/>
  <c r="N1180" i="14"/>
  <c r="O1180" i="14"/>
  <c r="P1180" i="14"/>
  <c r="Q1180" i="14"/>
  <c r="A1181" i="14"/>
  <c r="B1181" i="14"/>
  <c r="C1181" i="14"/>
  <c r="D1181" i="14"/>
  <c r="E1181" i="14"/>
  <c r="F1181" i="14"/>
  <c r="G1181" i="14"/>
  <c r="H1181" i="14"/>
  <c r="I1181" i="14"/>
  <c r="J1181" i="14"/>
  <c r="K1181" i="14"/>
  <c r="L1181" i="14"/>
  <c r="M1181" i="14"/>
  <c r="N1181" i="14"/>
  <c r="O1181" i="14"/>
  <c r="P1181" i="14"/>
  <c r="Q1181" i="14"/>
  <c r="A1182" i="14"/>
  <c r="B1182" i="14"/>
  <c r="C1182" i="14"/>
  <c r="D1182" i="14"/>
  <c r="E1182" i="14"/>
  <c r="F1182" i="14"/>
  <c r="G1182" i="14"/>
  <c r="H1182" i="14"/>
  <c r="I1182" i="14"/>
  <c r="J1182" i="14"/>
  <c r="K1182" i="14"/>
  <c r="L1182" i="14"/>
  <c r="M1182" i="14"/>
  <c r="N1182" i="14"/>
  <c r="O1182" i="14"/>
  <c r="P1182" i="14"/>
  <c r="Q1182" i="14"/>
  <c r="A1183" i="14"/>
  <c r="B1183" i="14"/>
  <c r="C1183" i="14"/>
  <c r="D1183" i="14"/>
  <c r="E1183" i="14"/>
  <c r="F1183" i="14"/>
  <c r="G1183" i="14"/>
  <c r="H1183" i="14"/>
  <c r="I1183" i="14"/>
  <c r="J1183" i="14"/>
  <c r="K1183" i="14"/>
  <c r="L1183" i="14"/>
  <c r="M1183" i="14"/>
  <c r="N1183" i="14"/>
  <c r="O1183" i="14"/>
  <c r="P1183" i="14"/>
  <c r="Q1183" i="14"/>
  <c r="A1184" i="14"/>
  <c r="B1184" i="14"/>
  <c r="C1184" i="14"/>
  <c r="D1184" i="14"/>
  <c r="E1184" i="14"/>
  <c r="F1184" i="14"/>
  <c r="G1184" i="14"/>
  <c r="H1184" i="14"/>
  <c r="I1184" i="14"/>
  <c r="J1184" i="14"/>
  <c r="K1184" i="14"/>
  <c r="L1184" i="14"/>
  <c r="M1184" i="14"/>
  <c r="N1184" i="14"/>
  <c r="O1184" i="14"/>
  <c r="P1184" i="14"/>
  <c r="Q1184" i="14"/>
  <c r="A1185" i="14"/>
  <c r="B1185" i="14"/>
  <c r="C1185" i="14"/>
  <c r="D1185" i="14"/>
  <c r="E1185" i="14"/>
  <c r="F1185" i="14"/>
  <c r="G1185" i="14"/>
  <c r="H1185" i="14"/>
  <c r="I1185" i="14"/>
  <c r="J1185" i="14"/>
  <c r="K1185" i="14"/>
  <c r="L1185" i="14"/>
  <c r="M1185" i="14"/>
  <c r="N1185" i="14"/>
  <c r="O1185" i="14"/>
  <c r="P1185" i="14"/>
  <c r="Q1185" i="14"/>
  <c r="A1186" i="14"/>
  <c r="B1186" i="14"/>
  <c r="C1186" i="14"/>
  <c r="D1186" i="14"/>
  <c r="E1186" i="14"/>
  <c r="F1186" i="14"/>
  <c r="G1186" i="14"/>
  <c r="H1186" i="14"/>
  <c r="I1186" i="14"/>
  <c r="J1186" i="14"/>
  <c r="K1186" i="14"/>
  <c r="L1186" i="14"/>
  <c r="M1186" i="14"/>
  <c r="N1186" i="14"/>
  <c r="O1186" i="14"/>
  <c r="P1186" i="14"/>
  <c r="Q1186" i="14"/>
  <c r="A1187" i="14"/>
  <c r="B1187" i="14"/>
  <c r="C1187" i="14"/>
  <c r="D1187" i="14"/>
  <c r="E1187" i="14"/>
  <c r="F1187" i="14"/>
  <c r="G1187" i="14"/>
  <c r="H1187" i="14"/>
  <c r="I1187" i="14"/>
  <c r="J1187" i="14"/>
  <c r="K1187" i="14"/>
  <c r="L1187" i="14"/>
  <c r="M1187" i="14"/>
  <c r="N1187" i="14"/>
  <c r="O1187" i="14"/>
  <c r="P1187" i="14"/>
  <c r="Q1187" i="14"/>
  <c r="A1188" i="14"/>
  <c r="B1188" i="14"/>
  <c r="C1188" i="14"/>
  <c r="D1188" i="14"/>
  <c r="E1188" i="14"/>
  <c r="F1188" i="14"/>
  <c r="G1188" i="14"/>
  <c r="H1188" i="14"/>
  <c r="I1188" i="14"/>
  <c r="J1188" i="14"/>
  <c r="K1188" i="14"/>
  <c r="L1188" i="14"/>
  <c r="M1188" i="14"/>
  <c r="N1188" i="14"/>
  <c r="O1188" i="14"/>
  <c r="P1188" i="14"/>
  <c r="Q1188" i="14"/>
  <c r="A1189" i="14"/>
  <c r="B1189" i="14"/>
  <c r="C1189" i="14"/>
  <c r="D1189" i="14"/>
  <c r="E1189" i="14"/>
  <c r="F1189" i="14"/>
  <c r="G1189" i="14"/>
  <c r="H1189" i="14"/>
  <c r="I1189" i="14"/>
  <c r="J1189" i="14"/>
  <c r="K1189" i="14"/>
  <c r="L1189" i="14"/>
  <c r="M1189" i="14"/>
  <c r="N1189" i="14"/>
  <c r="O1189" i="14"/>
  <c r="P1189" i="14"/>
  <c r="Q1189" i="14"/>
  <c r="A1190" i="14"/>
  <c r="B1190" i="14"/>
  <c r="C1190" i="14"/>
  <c r="D1190" i="14"/>
  <c r="E1190" i="14"/>
  <c r="F1190" i="14"/>
  <c r="G1190" i="14"/>
  <c r="H1190" i="14"/>
  <c r="I1190" i="14"/>
  <c r="J1190" i="14"/>
  <c r="K1190" i="14"/>
  <c r="L1190" i="14"/>
  <c r="M1190" i="14"/>
  <c r="N1190" i="14"/>
  <c r="O1190" i="14"/>
  <c r="P1190" i="14"/>
  <c r="Q1190" i="14"/>
  <c r="A1191" i="14"/>
  <c r="B1191" i="14"/>
  <c r="C1191" i="14"/>
  <c r="D1191" i="14"/>
  <c r="E1191" i="14"/>
  <c r="F1191" i="14"/>
  <c r="G1191" i="14"/>
  <c r="H1191" i="14"/>
  <c r="I1191" i="14"/>
  <c r="J1191" i="14"/>
  <c r="K1191" i="14"/>
  <c r="L1191" i="14"/>
  <c r="M1191" i="14"/>
  <c r="N1191" i="14"/>
  <c r="O1191" i="14"/>
  <c r="P1191" i="14"/>
  <c r="Q1191" i="14"/>
  <c r="A1192" i="14"/>
  <c r="B1192" i="14"/>
  <c r="C1192" i="14"/>
  <c r="D1192" i="14"/>
  <c r="E1192" i="14"/>
  <c r="F1192" i="14"/>
  <c r="G1192" i="14"/>
  <c r="H1192" i="14"/>
  <c r="I1192" i="14"/>
  <c r="J1192" i="14"/>
  <c r="K1192" i="14"/>
  <c r="L1192" i="14"/>
  <c r="M1192" i="14"/>
  <c r="N1192" i="14"/>
  <c r="O1192" i="14"/>
  <c r="P1192" i="14"/>
  <c r="Q1192" i="14"/>
  <c r="A1193" i="14"/>
  <c r="B1193" i="14"/>
  <c r="C1193" i="14"/>
  <c r="D1193" i="14"/>
  <c r="E1193" i="14"/>
  <c r="F1193" i="14"/>
  <c r="G1193" i="14"/>
  <c r="H1193" i="14"/>
  <c r="I1193" i="14"/>
  <c r="J1193" i="14"/>
  <c r="K1193" i="14"/>
  <c r="L1193" i="14"/>
  <c r="M1193" i="14"/>
  <c r="N1193" i="14"/>
  <c r="O1193" i="14"/>
  <c r="P1193" i="14"/>
  <c r="Q1193" i="14"/>
  <c r="A1194" i="14"/>
  <c r="B1194" i="14"/>
  <c r="C1194" i="14"/>
  <c r="D1194" i="14"/>
  <c r="E1194" i="14"/>
  <c r="F1194" i="14"/>
  <c r="G1194" i="14"/>
  <c r="H1194" i="14"/>
  <c r="I1194" i="14"/>
  <c r="J1194" i="14"/>
  <c r="K1194" i="14"/>
  <c r="L1194" i="14"/>
  <c r="M1194" i="14"/>
  <c r="N1194" i="14"/>
  <c r="O1194" i="14"/>
  <c r="P1194" i="14"/>
  <c r="Q1194" i="14"/>
  <c r="A1195" i="14"/>
  <c r="B1195" i="14"/>
  <c r="C1195" i="14"/>
  <c r="D1195" i="14"/>
  <c r="E1195" i="14"/>
  <c r="F1195" i="14"/>
  <c r="G1195" i="14"/>
  <c r="H1195" i="14"/>
  <c r="I1195" i="14"/>
  <c r="J1195" i="14"/>
  <c r="K1195" i="14"/>
  <c r="L1195" i="14"/>
  <c r="M1195" i="14"/>
  <c r="N1195" i="14"/>
  <c r="O1195" i="14"/>
  <c r="P1195" i="14"/>
  <c r="Q1195" i="14"/>
  <c r="A1196" i="14"/>
  <c r="B1196" i="14"/>
  <c r="C1196" i="14"/>
  <c r="D1196" i="14"/>
  <c r="E1196" i="14"/>
  <c r="F1196" i="14"/>
  <c r="G1196" i="14"/>
  <c r="H1196" i="14"/>
  <c r="I1196" i="14"/>
  <c r="J1196" i="14"/>
  <c r="K1196" i="14"/>
  <c r="L1196" i="14"/>
  <c r="M1196" i="14"/>
  <c r="N1196" i="14"/>
  <c r="O1196" i="14"/>
  <c r="P1196" i="14"/>
  <c r="Q1196" i="14"/>
  <c r="A1197" i="14"/>
  <c r="B1197" i="14"/>
  <c r="C1197" i="14"/>
  <c r="D1197" i="14"/>
  <c r="E1197" i="14"/>
  <c r="F1197" i="14"/>
  <c r="G1197" i="14"/>
  <c r="H1197" i="14"/>
  <c r="I1197" i="14"/>
  <c r="J1197" i="14"/>
  <c r="K1197" i="14"/>
  <c r="L1197" i="14"/>
  <c r="M1197" i="14"/>
  <c r="N1197" i="14"/>
  <c r="O1197" i="14"/>
  <c r="P1197" i="14"/>
  <c r="Q1197" i="14"/>
  <c r="A1198" i="14"/>
  <c r="B1198" i="14"/>
  <c r="C1198" i="14"/>
  <c r="D1198" i="14"/>
  <c r="E1198" i="14"/>
  <c r="F1198" i="14"/>
  <c r="G1198" i="14"/>
  <c r="H1198" i="14"/>
  <c r="I1198" i="14"/>
  <c r="J1198" i="14"/>
  <c r="K1198" i="14"/>
  <c r="L1198" i="14"/>
  <c r="M1198" i="14"/>
  <c r="N1198" i="14"/>
  <c r="O1198" i="14"/>
  <c r="P1198" i="14"/>
  <c r="Q1198" i="14"/>
  <c r="A1199" i="14"/>
  <c r="B1199" i="14"/>
  <c r="C1199" i="14"/>
  <c r="D1199" i="14"/>
  <c r="E1199" i="14"/>
  <c r="F1199" i="14"/>
  <c r="G1199" i="14"/>
  <c r="H1199" i="14"/>
  <c r="I1199" i="14"/>
  <c r="J1199" i="14"/>
  <c r="K1199" i="14"/>
  <c r="L1199" i="14"/>
  <c r="M1199" i="14"/>
  <c r="N1199" i="14"/>
  <c r="O1199" i="14"/>
  <c r="P1199" i="14"/>
  <c r="Q1199" i="14"/>
  <c r="A1200" i="14"/>
  <c r="B1200" i="14"/>
  <c r="C1200" i="14"/>
  <c r="D1200" i="14"/>
  <c r="E1200" i="14"/>
  <c r="F1200" i="14"/>
  <c r="G1200" i="14"/>
  <c r="H1200" i="14"/>
  <c r="I1200" i="14"/>
  <c r="J1200" i="14"/>
  <c r="K1200" i="14"/>
  <c r="L1200" i="14"/>
  <c r="M1200" i="14"/>
  <c r="N1200" i="14"/>
  <c r="O1200" i="14"/>
  <c r="P1200" i="14"/>
  <c r="Q1200" i="14"/>
  <c r="A1201" i="14"/>
  <c r="B1201" i="14"/>
  <c r="C1201" i="14"/>
  <c r="D1201" i="14"/>
  <c r="E1201" i="14"/>
  <c r="F1201" i="14"/>
  <c r="G1201" i="14"/>
  <c r="H1201" i="14"/>
  <c r="I1201" i="14"/>
  <c r="J1201" i="14"/>
  <c r="K1201" i="14"/>
  <c r="L1201" i="14"/>
  <c r="M1201" i="14"/>
  <c r="N1201" i="14"/>
  <c r="O1201" i="14"/>
  <c r="P1201" i="14"/>
  <c r="Q1201" i="14"/>
  <c r="A1202" i="14"/>
  <c r="B1202" i="14"/>
  <c r="C1202" i="14"/>
  <c r="D1202" i="14"/>
  <c r="E1202" i="14"/>
  <c r="F1202" i="14"/>
  <c r="G1202" i="14"/>
  <c r="H1202" i="14"/>
  <c r="I1202" i="14"/>
  <c r="J1202" i="14"/>
  <c r="K1202" i="14"/>
  <c r="L1202" i="14"/>
  <c r="M1202" i="14"/>
  <c r="N1202" i="14"/>
  <c r="O1202" i="14"/>
  <c r="P1202" i="14"/>
  <c r="Q1202" i="14"/>
  <c r="A1203" i="14"/>
  <c r="B1203" i="14"/>
  <c r="C1203" i="14"/>
  <c r="D1203" i="14"/>
  <c r="E1203" i="14"/>
  <c r="F1203" i="14"/>
  <c r="G1203" i="14"/>
  <c r="H1203" i="14"/>
  <c r="I1203" i="14"/>
  <c r="J1203" i="14"/>
  <c r="K1203" i="14"/>
  <c r="L1203" i="14"/>
  <c r="M1203" i="14"/>
  <c r="N1203" i="14"/>
  <c r="O1203" i="14"/>
  <c r="P1203" i="14"/>
  <c r="Q1203" i="14"/>
  <c r="A1204" i="14"/>
  <c r="B1204" i="14"/>
  <c r="C1204" i="14"/>
  <c r="D1204" i="14"/>
  <c r="E1204" i="14"/>
  <c r="F1204" i="14"/>
  <c r="G1204" i="14"/>
  <c r="H1204" i="14"/>
  <c r="I1204" i="14"/>
  <c r="J1204" i="14"/>
  <c r="K1204" i="14"/>
  <c r="L1204" i="14"/>
  <c r="M1204" i="14"/>
  <c r="N1204" i="14"/>
  <c r="O1204" i="14"/>
  <c r="P1204" i="14"/>
  <c r="Q1204" i="14"/>
  <c r="A1205" i="14"/>
  <c r="B1205" i="14"/>
  <c r="C1205" i="14"/>
  <c r="D1205" i="14"/>
  <c r="E1205" i="14"/>
  <c r="F1205" i="14"/>
  <c r="G1205" i="14"/>
  <c r="H1205" i="14"/>
  <c r="I1205" i="14"/>
  <c r="J1205" i="14"/>
  <c r="K1205" i="14"/>
  <c r="L1205" i="14"/>
  <c r="M1205" i="14"/>
  <c r="N1205" i="14"/>
  <c r="O1205" i="14"/>
  <c r="P1205" i="14"/>
  <c r="Q1205" i="14"/>
  <c r="A1206" i="14"/>
  <c r="B1206" i="14"/>
  <c r="C1206" i="14"/>
  <c r="D1206" i="14"/>
  <c r="E1206" i="14"/>
  <c r="F1206" i="14"/>
  <c r="G1206" i="14"/>
  <c r="H1206" i="14"/>
  <c r="I1206" i="14"/>
  <c r="J1206" i="14"/>
  <c r="K1206" i="14"/>
  <c r="L1206" i="14"/>
  <c r="M1206" i="14"/>
  <c r="N1206" i="14"/>
  <c r="O1206" i="14"/>
  <c r="P1206" i="14"/>
  <c r="Q1206" i="14"/>
  <c r="A1207" i="14"/>
  <c r="B1207" i="14"/>
  <c r="C1207" i="14"/>
  <c r="D1207" i="14"/>
  <c r="E1207" i="14"/>
  <c r="F1207" i="14"/>
  <c r="G1207" i="14"/>
  <c r="H1207" i="14"/>
  <c r="I1207" i="14"/>
  <c r="J1207" i="14"/>
  <c r="K1207" i="14"/>
  <c r="L1207" i="14"/>
  <c r="M1207" i="14"/>
  <c r="N1207" i="14"/>
  <c r="O1207" i="14"/>
  <c r="P1207" i="14"/>
  <c r="Q1207" i="14"/>
  <c r="A1208" i="14"/>
  <c r="B1208" i="14"/>
  <c r="C1208" i="14"/>
  <c r="D1208" i="14"/>
  <c r="E1208" i="14"/>
  <c r="F1208" i="14"/>
  <c r="G1208" i="14"/>
  <c r="H1208" i="14"/>
  <c r="I1208" i="14"/>
  <c r="J1208" i="14"/>
  <c r="K1208" i="14"/>
  <c r="L1208" i="14"/>
  <c r="M1208" i="14"/>
  <c r="N1208" i="14"/>
  <c r="O1208" i="14"/>
  <c r="P1208" i="14"/>
  <c r="Q1208" i="14"/>
  <c r="A1209" i="14"/>
  <c r="B1209" i="14"/>
  <c r="C1209" i="14"/>
  <c r="D1209" i="14"/>
  <c r="E1209" i="14"/>
  <c r="F1209" i="14"/>
  <c r="G1209" i="14"/>
  <c r="H1209" i="14"/>
  <c r="I1209" i="14"/>
  <c r="J1209" i="14"/>
  <c r="K1209" i="14"/>
  <c r="L1209" i="14"/>
  <c r="M1209" i="14"/>
  <c r="N1209" i="14"/>
  <c r="O1209" i="14"/>
  <c r="P1209" i="14"/>
  <c r="Q1209" i="14"/>
  <c r="A1210" i="14"/>
  <c r="B1210" i="14"/>
  <c r="C1210" i="14"/>
  <c r="D1210" i="14"/>
  <c r="E1210" i="14"/>
  <c r="F1210" i="14"/>
  <c r="G1210" i="14"/>
  <c r="H1210" i="14"/>
  <c r="I1210" i="14"/>
  <c r="J1210" i="14"/>
  <c r="K1210" i="14"/>
  <c r="L1210" i="14"/>
  <c r="M1210" i="14"/>
  <c r="N1210" i="14"/>
  <c r="O1210" i="14"/>
  <c r="P1210" i="14"/>
  <c r="Q1210" i="14"/>
  <c r="A1211" i="14"/>
  <c r="B1211" i="14"/>
  <c r="C1211" i="14"/>
  <c r="D1211" i="14"/>
  <c r="E1211" i="14"/>
  <c r="F1211" i="14"/>
  <c r="G1211" i="14"/>
  <c r="H1211" i="14"/>
  <c r="I1211" i="14"/>
  <c r="J1211" i="14"/>
  <c r="K1211" i="14"/>
  <c r="L1211" i="14"/>
  <c r="M1211" i="14"/>
  <c r="N1211" i="14"/>
  <c r="O1211" i="14"/>
  <c r="P1211" i="14"/>
  <c r="Q1211" i="14"/>
  <c r="A1212" i="14"/>
  <c r="B1212" i="14"/>
  <c r="C1212" i="14"/>
  <c r="D1212" i="14"/>
  <c r="E1212" i="14"/>
  <c r="F1212" i="14"/>
  <c r="G1212" i="14"/>
  <c r="H1212" i="14"/>
  <c r="I1212" i="14"/>
  <c r="J1212" i="14"/>
  <c r="K1212" i="14"/>
  <c r="L1212" i="14"/>
  <c r="M1212" i="14"/>
  <c r="N1212" i="14"/>
  <c r="O1212" i="14"/>
  <c r="P1212" i="14"/>
  <c r="Q1212" i="14"/>
  <c r="A1213" i="14"/>
  <c r="B1213" i="14"/>
  <c r="C1213" i="14"/>
  <c r="D1213" i="14"/>
  <c r="E1213" i="14"/>
  <c r="F1213" i="14"/>
  <c r="G1213" i="14"/>
  <c r="H1213" i="14"/>
  <c r="I1213" i="14"/>
  <c r="J1213" i="14"/>
  <c r="K1213" i="14"/>
  <c r="L1213" i="14"/>
  <c r="M1213" i="14"/>
  <c r="N1213" i="14"/>
  <c r="O1213" i="14"/>
  <c r="P1213" i="14"/>
  <c r="Q1213" i="14"/>
  <c r="A1214" i="14"/>
  <c r="B1214" i="14"/>
  <c r="C1214" i="14"/>
  <c r="D1214" i="14"/>
  <c r="E1214" i="14"/>
  <c r="F1214" i="14"/>
  <c r="G1214" i="14"/>
  <c r="H1214" i="14"/>
  <c r="I1214" i="14"/>
  <c r="J1214" i="14"/>
  <c r="K1214" i="14"/>
  <c r="L1214" i="14"/>
  <c r="M1214" i="14"/>
  <c r="N1214" i="14"/>
  <c r="O1214" i="14"/>
  <c r="P1214" i="14"/>
  <c r="Q1214" i="14"/>
  <c r="A1215" i="14"/>
  <c r="B1215" i="14"/>
  <c r="C1215" i="14"/>
  <c r="D1215" i="14"/>
  <c r="E1215" i="14"/>
  <c r="F1215" i="14"/>
  <c r="G1215" i="14"/>
  <c r="H1215" i="14"/>
  <c r="I1215" i="14"/>
  <c r="J1215" i="14"/>
  <c r="K1215" i="14"/>
  <c r="L1215" i="14"/>
  <c r="M1215" i="14"/>
  <c r="N1215" i="14"/>
  <c r="O1215" i="14"/>
  <c r="P1215" i="14"/>
  <c r="Q1215" i="14"/>
  <c r="A1216" i="14"/>
  <c r="B1216" i="14"/>
  <c r="C1216" i="14"/>
  <c r="D1216" i="14"/>
  <c r="E1216" i="14"/>
  <c r="F1216" i="14"/>
  <c r="G1216" i="14"/>
  <c r="H1216" i="14"/>
  <c r="I1216" i="14"/>
  <c r="J1216" i="14"/>
  <c r="K1216" i="14"/>
  <c r="L1216" i="14"/>
  <c r="M1216" i="14"/>
  <c r="N1216" i="14"/>
  <c r="O1216" i="14"/>
  <c r="P1216" i="14"/>
  <c r="Q1216" i="14"/>
  <c r="A1217" i="14"/>
  <c r="B1217" i="14"/>
  <c r="C1217" i="14"/>
  <c r="D1217" i="14"/>
  <c r="E1217" i="14"/>
  <c r="F1217" i="14"/>
  <c r="G1217" i="14"/>
  <c r="H1217" i="14"/>
  <c r="I1217" i="14"/>
  <c r="J1217" i="14"/>
  <c r="K1217" i="14"/>
  <c r="L1217" i="14"/>
  <c r="M1217" i="14"/>
  <c r="N1217" i="14"/>
  <c r="O1217" i="14"/>
  <c r="P1217" i="14"/>
  <c r="Q1217" i="14"/>
  <c r="A1218" i="14"/>
  <c r="B1218" i="14"/>
  <c r="C1218" i="14"/>
  <c r="D1218" i="14"/>
  <c r="E1218" i="14"/>
  <c r="F1218" i="14"/>
  <c r="G1218" i="14"/>
  <c r="H1218" i="14"/>
  <c r="I1218" i="14"/>
  <c r="J1218" i="14"/>
  <c r="K1218" i="14"/>
  <c r="L1218" i="14"/>
  <c r="M1218" i="14"/>
  <c r="N1218" i="14"/>
  <c r="O1218" i="14"/>
  <c r="P1218" i="14"/>
  <c r="Q1218" i="14"/>
  <c r="A1219" i="14"/>
  <c r="B1219" i="14"/>
  <c r="C1219" i="14"/>
  <c r="D1219" i="14"/>
  <c r="E1219" i="14"/>
  <c r="F1219" i="14"/>
  <c r="G1219" i="14"/>
  <c r="H1219" i="14"/>
  <c r="I1219" i="14"/>
  <c r="J1219" i="14"/>
  <c r="K1219" i="14"/>
  <c r="L1219" i="14"/>
  <c r="M1219" i="14"/>
  <c r="N1219" i="14"/>
  <c r="O1219" i="14"/>
  <c r="P1219" i="14"/>
  <c r="Q1219" i="14"/>
  <c r="A1220" i="14"/>
  <c r="B1220" i="14"/>
  <c r="C1220" i="14"/>
  <c r="D1220" i="14"/>
  <c r="E1220" i="14"/>
  <c r="F1220" i="14"/>
  <c r="G1220" i="14"/>
  <c r="H1220" i="14"/>
  <c r="I1220" i="14"/>
  <c r="J1220" i="14"/>
  <c r="K1220" i="14"/>
  <c r="L1220" i="14"/>
  <c r="M1220" i="14"/>
  <c r="N1220" i="14"/>
  <c r="O1220" i="14"/>
  <c r="P1220" i="14"/>
  <c r="Q1220" i="14"/>
  <c r="A1221" i="14"/>
  <c r="B1221" i="14"/>
  <c r="C1221" i="14"/>
  <c r="D1221" i="14"/>
  <c r="E1221" i="14"/>
  <c r="F1221" i="14"/>
  <c r="G1221" i="14"/>
  <c r="H1221" i="14"/>
  <c r="I1221" i="14"/>
  <c r="J1221" i="14"/>
  <c r="K1221" i="14"/>
  <c r="L1221" i="14"/>
  <c r="M1221" i="14"/>
  <c r="N1221" i="14"/>
  <c r="O1221" i="14"/>
  <c r="P1221" i="14"/>
  <c r="Q1221" i="14"/>
  <c r="A1222" i="14"/>
  <c r="B1222" i="14"/>
  <c r="C1222" i="14"/>
  <c r="D1222" i="14"/>
  <c r="E1222" i="14"/>
  <c r="F1222" i="14"/>
  <c r="G1222" i="14"/>
  <c r="H1222" i="14"/>
  <c r="I1222" i="14"/>
  <c r="J1222" i="14"/>
  <c r="K1222" i="14"/>
  <c r="L1222" i="14"/>
  <c r="M1222" i="14"/>
  <c r="N1222" i="14"/>
  <c r="O1222" i="14"/>
  <c r="P1222" i="14"/>
  <c r="Q1222" i="14"/>
  <c r="A1223" i="14"/>
  <c r="B1223" i="14"/>
  <c r="C1223" i="14"/>
  <c r="D1223" i="14"/>
  <c r="E1223" i="14"/>
  <c r="F1223" i="14"/>
  <c r="G1223" i="14"/>
  <c r="H1223" i="14"/>
  <c r="I1223" i="14"/>
  <c r="J1223" i="14"/>
  <c r="K1223" i="14"/>
  <c r="L1223" i="14"/>
  <c r="M1223" i="14"/>
  <c r="N1223" i="14"/>
  <c r="O1223" i="14"/>
  <c r="P1223" i="14"/>
  <c r="Q1223" i="14"/>
  <c r="A1224" i="14"/>
  <c r="B1224" i="14"/>
  <c r="C1224" i="14"/>
  <c r="D1224" i="14"/>
  <c r="E1224" i="14"/>
  <c r="F1224" i="14"/>
  <c r="G1224" i="14"/>
  <c r="H1224" i="14"/>
  <c r="I1224" i="14"/>
  <c r="J1224" i="14"/>
  <c r="K1224" i="14"/>
  <c r="L1224" i="14"/>
  <c r="M1224" i="14"/>
  <c r="N1224" i="14"/>
  <c r="O1224" i="14"/>
  <c r="P1224" i="14"/>
  <c r="Q1224" i="14"/>
  <c r="A1225" i="14"/>
  <c r="B1225" i="14"/>
  <c r="C1225" i="14"/>
  <c r="D1225" i="14"/>
  <c r="E1225" i="14"/>
  <c r="F1225" i="14"/>
  <c r="G1225" i="14"/>
  <c r="H1225" i="14"/>
  <c r="I1225" i="14"/>
  <c r="J1225" i="14"/>
  <c r="K1225" i="14"/>
  <c r="L1225" i="14"/>
  <c r="M1225" i="14"/>
  <c r="N1225" i="14"/>
  <c r="O1225" i="14"/>
  <c r="P1225" i="14"/>
  <c r="Q1225" i="14"/>
  <c r="A1226" i="14"/>
  <c r="B1226" i="14"/>
  <c r="C1226" i="14"/>
  <c r="D1226" i="14"/>
  <c r="E1226" i="14"/>
  <c r="F1226" i="14"/>
  <c r="G1226" i="14"/>
  <c r="H1226" i="14"/>
  <c r="I1226" i="14"/>
  <c r="J1226" i="14"/>
  <c r="K1226" i="14"/>
  <c r="L1226" i="14"/>
  <c r="M1226" i="14"/>
  <c r="N1226" i="14"/>
  <c r="O1226" i="14"/>
  <c r="P1226" i="14"/>
  <c r="Q1226" i="14"/>
  <c r="A1227" i="14"/>
  <c r="B1227" i="14"/>
  <c r="C1227" i="14"/>
  <c r="D1227" i="14"/>
  <c r="E1227" i="14"/>
  <c r="F1227" i="14"/>
  <c r="G1227" i="14"/>
  <c r="H1227" i="14"/>
  <c r="I1227" i="14"/>
  <c r="J1227" i="14"/>
  <c r="K1227" i="14"/>
  <c r="L1227" i="14"/>
  <c r="M1227" i="14"/>
  <c r="N1227" i="14"/>
  <c r="O1227" i="14"/>
  <c r="P1227" i="14"/>
  <c r="Q1227" i="14"/>
  <c r="A1228" i="14"/>
  <c r="B1228" i="14"/>
  <c r="C1228" i="14"/>
  <c r="D1228" i="14"/>
  <c r="E1228" i="14"/>
  <c r="F1228" i="14"/>
  <c r="G1228" i="14"/>
  <c r="H1228" i="14"/>
  <c r="I1228" i="14"/>
  <c r="J1228" i="14"/>
  <c r="K1228" i="14"/>
  <c r="L1228" i="14"/>
  <c r="M1228" i="14"/>
  <c r="N1228" i="14"/>
  <c r="O1228" i="14"/>
  <c r="P1228" i="14"/>
  <c r="Q1228" i="14"/>
  <c r="A1229" i="14"/>
  <c r="B1229" i="14"/>
  <c r="C1229" i="14"/>
  <c r="D1229" i="14"/>
  <c r="E1229" i="14"/>
  <c r="F1229" i="14"/>
  <c r="G1229" i="14"/>
  <c r="H1229" i="14"/>
  <c r="I1229" i="14"/>
  <c r="J1229" i="14"/>
  <c r="K1229" i="14"/>
  <c r="L1229" i="14"/>
  <c r="M1229" i="14"/>
  <c r="N1229" i="14"/>
  <c r="O1229" i="14"/>
  <c r="P1229" i="14"/>
  <c r="Q1229" i="14"/>
  <c r="A1230" i="14"/>
  <c r="B1230" i="14"/>
  <c r="C1230" i="14"/>
  <c r="D1230" i="14"/>
  <c r="E1230" i="14"/>
  <c r="F1230" i="14"/>
  <c r="G1230" i="14"/>
  <c r="H1230" i="14"/>
  <c r="I1230" i="14"/>
  <c r="J1230" i="14"/>
  <c r="K1230" i="14"/>
  <c r="L1230" i="14"/>
  <c r="M1230" i="14"/>
  <c r="N1230" i="14"/>
  <c r="O1230" i="14"/>
  <c r="P1230" i="14"/>
  <c r="Q1230" i="14"/>
  <c r="A1231" i="14"/>
  <c r="B1231" i="14"/>
  <c r="C1231" i="14"/>
  <c r="D1231" i="14"/>
  <c r="E1231" i="14"/>
  <c r="F1231" i="14"/>
  <c r="G1231" i="14"/>
  <c r="H1231" i="14"/>
  <c r="I1231" i="14"/>
  <c r="J1231" i="14"/>
  <c r="K1231" i="14"/>
  <c r="L1231" i="14"/>
  <c r="M1231" i="14"/>
  <c r="N1231" i="14"/>
  <c r="O1231" i="14"/>
  <c r="P1231" i="14"/>
  <c r="Q1231" i="14"/>
  <c r="A1232" i="14"/>
  <c r="B1232" i="14"/>
  <c r="C1232" i="14"/>
  <c r="D1232" i="14"/>
  <c r="E1232" i="14"/>
  <c r="F1232" i="14"/>
  <c r="G1232" i="14"/>
  <c r="H1232" i="14"/>
  <c r="I1232" i="14"/>
  <c r="J1232" i="14"/>
  <c r="K1232" i="14"/>
  <c r="L1232" i="14"/>
  <c r="M1232" i="14"/>
  <c r="N1232" i="14"/>
  <c r="O1232" i="14"/>
  <c r="P1232" i="14"/>
  <c r="Q1232" i="14"/>
  <c r="A1233" i="14"/>
  <c r="B1233" i="14"/>
  <c r="C1233" i="14"/>
  <c r="D1233" i="14"/>
  <c r="E1233" i="14"/>
  <c r="F1233" i="14"/>
  <c r="G1233" i="14"/>
  <c r="H1233" i="14"/>
  <c r="I1233" i="14"/>
  <c r="J1233" i="14"/>
  <c r="K1233" i="14"/>
  <c r="L1233" i="14"/>
  <c r="M1233" i="14"/>
  <c r="N1233" i="14"/>
  <c r="O1233" i="14"/>
  <c r="P1233" i="14"/>
  <c r="Q1233" i="14"/>
  <c r="A1234" i="14"/>
  <c r="B1234" i="14"/>
  <c r="C1234" i="14"/>
  <c r="D1234" i="14"/>
  <c r="E1234" i="14"/>
  <c r="F1234" i="14"/>
  <c r="G1234" i="14"/>
  <c r="H1234" i="14"/>
  <c r="I1234" i="14"/>
  <c r="J1234" i="14"/>
  <c r="K1234" i="14"/>
  <c r="L1234" i="14"/>
  <c r="M1234" i="14"/>
  <c r="N1234" i="14"/>
  <c r="O1234" i="14"/>
  <c r="P1234" i="14"/>
  <c r="Q1234" i="14"/>
  <c r="A1235" i="14"/>
  <c r="B1235" i="14"/>
  <c r="C1235" i="14"/>
  <c r="D1235" i="14"/>
  <c r="E1235" i="14"/>
  <c r="F1235" i="14"/>
  <c r="G1235" i="14"/>
  <c r="H1235" i="14"/>
  <c r="I1235" i="14"/>
  <c r="J1235" i="14"/>
  <c r="K1235" i="14"/>
  <c r="L1235" i="14"/>
  <c r="M1235" i="14"/>
  <c r="N1235" i="14"/>
  <c r="O1235" i="14"/>
  <c r="P1235" i="14"/>
  <c r="Q1235" i="14"/>
  <c r="A1236" i="14"/>
  <c r="B1236" i="14"/>
  <c r="C1236" i="14"/>
  <c r="D1236" i="14"/>
  <c r="E1236" i="14"/>
  <c r="F1236" i="14"/>
  <c r="G1236" i="14"/>
  <c r="H1236" i="14"/>
  <c r="I1236" i="14"/>
  <c r="J1236" i="14"/>
  <c r="K1236" i="14"/>
  <c r="L1236" i="14"/>
  <c r="M1236" i="14"/>
  <c r="N1236" i="14"/>
  <c r="O1236" i="14"/>
  <c r="P1236" i="14"/>
  <c r="Q1236" i="14"/>
  <c r="A1237" i="14"/>
  <c r="B1237" i="14"/>
  <c r="C1237" i="14"/>
  <c r="D1237" i="14"/>
  <c r="E1237" i="14"/>
  <c r="F1237" i="14"/>
  <c r="G1237" i="14"/>
  <c r="H1237" i="14"/>
  <c r="I1237" i="14"/>
  <c r="J1237" i="14"/>
  <c r="K1237" i="14"/>
  <c r="L1237" i="14"/>
  <c r="M1237" i="14"/>
  <c r="N1237" i="14"/>
  <c r="O1237" i="14"/>
  <c r="P1237" i="14"/>
  <c r="Q1237" i="14"/>
  <c r="A1238" i="14"/>
  <c r="B1238" i="14"/>
  <c r="C1238" i="14"/>
  <c r="D1238" i="14"/>
  <c r="E1238" i="14"/>
  <c r="F1238" i="14"/>
  <c r="G1238" i="14"/>
  <c r="H1238" i="14"/>
  <c r="I1238" i="14"/>
  <c r="J1238" i="14"/>
  <c r="K1238" i="14"/>
  <c r="L1238" i="14"/>
  <c r="M1238" i="14"/>
  <c r="N1238" i="14"/>
  <c r="O1238" i="14"/>
  <c r="P1238" i="14"/>
  <c r="Q1238" i="14"/>
  <c r="A1239" i="14"/>
  <c r="B1239" i="14"/>
  <c r="C1239" i="14"/>
  <c r="D1239" i="14"/>
  <c r="E1239" i="14"/>
  <c r="F1239" i="14"/>
  <c r="G1239" i="14"/>
  <c r="H1239" i="14"/>
  <c r="I1239" i="14"/>
  <c r="J1239" i="14"/>
  <c r="K1239" i="14"/>
  <c r="L1239" i="14"/>
  <c r="M1239" i="14"/>
  <c r="N1239" i="14"/>
  <c r="O1239" i="14"/>
  <c r="P1239" i="14"/>
  <c r="Q1239" i="14"/>
  <c r="A1240" i="14"/>
  <c r="B1240" i="14"/>
  <c r="C1240" i="14"/>
  <c r="D1240" i="14"/>
  <c r="E1240" i="14"/>
  <c r="F1240" i="14"/>
  <c r="G1240" i="14"/>
  <c r="H1240" i="14"/>
  <c r="I1240" i="14"/>
  <c r="J1240" i="14"/>
  <c r="K1240" i="14"/>
  <c r="L1240" i="14"/>
  <c r="M1240" i="14"/>
  <c r="N1240" i="14"/>
  <c r="O1240" i="14"/>
  <c r="P1240" i="14"/>
  <c r="Q1240" i="14"/>
  <c r="A1241" i="14"/>
  <c r="B1241" i="14"/>
  <c r="C1241" i="14"/>
  <c r="D1241" i="14"/>
  <c r="E1241" i="14"/>
  <c r="F1241" i="14"/>
  <c r="G1241" i="14"/>
  <c r="H1241" i="14"/>
  <c r="I1241" i="14"/>
  <c r="J1241" i="14"/>
  <c r="K1241" i="14"/>
  <c r="L1241" i="14"/>
  <c r="M1241" i="14"/>
  <c r="N1241" i="14"/>
  <c r="O1241" i="14"/>
  <c r="P1241" i="14"/>
  <c r="Q1241" i="14"/>
  <c r="A1242" i="14"/>
  <c r="B1242" i="14"/>
  <c r="C1242" i="14"/>
  <c r="D1242" i="14"/>
  <c r="E1242" i="14"/>
  <c r="F1242" i="14"/>
  <c r="G1242" i="14"/>
  <c r="H1242" i="14"/>
  <c r="I1242" i="14"/>
  <c r="J1242" i="14"/>
  <c r="K1242" i="14"/>
  <c r="L1242" i="14"/>
  <c r="M1242" i="14"/>
  <c r="N1242" i="14"/>
  <c r="O1242" i="14"/>
  <c r="P1242" i="14"/>
  <c r="Q1242" i="14"/>
  <c r="A1243" i="14"/>
  <c r="B1243" i="14"/>
  <c r="C1243" i="14"/>
  <c r="D1243" i="14"/>
  <c r="E1243" i="14"/>
  <c r="F1243" i="14"/>
  <c r="G1243" i="14"/>
  <c r="H1243" i="14"/>
  <c r="I1243" i="14"/>
  <c r="J1243" i="14"/>
  <c r="K1243" i="14"/>
  <c r="L1243" i="14"/>
  <c r="M1243" i="14"/>
  <c r="N1243" i="14"/>
  <c r="O1243" i="14"/>
  <c r="P1243" i="14"/>
  <c r="Q1243" i="14"/>
  <c r="A1244" i="14"/>
  <c r="B1244" i="14"/>
  <c r="C1244" i="14"/>
  <c r="D1244" i="14"/>
  <c r="E1244" i="14"/>
  <c r="F1244" i="14"/>
  <c r="G1244" i="14"/>
  <c r="H1244" i="14"/>
  <c r="I1244" i="14"/>
  <c r="J1244" i="14"/>
  <c r="K1244" i="14"/>
  <c r="L1244" i="14"/>
  <c r="M1244" i="14"/>
  <c r="N1244" i="14"/>
  <c r="O1244" i="14"/>
  <c r="P1244" i="14"/>
  <c r="Q1244" i="14"/>
  <c r="A1245" i="14"/>
  <c r="B1245" i="14"/>
  <c r="C1245" i="14"/>
  <c r="D1245" i="14"/>
  <c r="E1245" i="14"/>
  <c r="F1245" i="14"/>
  <c r="G1245" i="14"/>
  <c r="H1245" i="14"/>
  <c r="I1245" i="14"/>
  <c r="J1245" i="14"/>
  <c r="K1245" i="14"/>
  <c r="L1245" i="14"/>
  <c r="M1245" i="14"/>
  <c r="N1245" i="14"/>
  <c r="O1245" i="14"/>
  <c r="P1245" i="14"/>
  <c r="Q1245" i="14"/>
  <c r="A1246" i="14"/>
  <c r="B1246" i="14"/>
  <c r="C1246" i="14"/>
  <c r="D1246" i="14"/>
  <c r="E1246" i="14"/>
  <c r="F1246" i="14"/>
  <c r="G1246" i="14"/>
  <c r="H1246" i="14"/>
  <c r="I1246" i="14"/>
  <c r="J1246" i="14"/>
  <c r="K1246" i="14"/>
  <c r="L1246" i="14"/>
  <c r="M1246" i="14"/>
  <c r="N1246" i="14"/>
  <c r="O1246" i="14"/>
  <c r="P1246" i="14"/>
  <c r="Q1246" i="14"/>
  <c r="A1247" i="14"/>
  <c r="B1247" i="14"/>
  <c r="C1247" i="14"/>
  <c r="D1247" i="14"/>
  <c r="E1247" i="14"/>
  <c r="F1247" i="14"/>
  <c r="G1247" i="14"/>
  <c r="H1247" i="14"/>
  <c r="I1247" i="14"/>
  <c r="J1247" i="14"/>
  <c r="K1247" i="14"/>
  <c r="L1247" i="14"/>
  <c r="M1247" i="14"/>
  <c r="N1247" i="14"/>
  <c r="O1247" i="14"/>
  <c r="P1247" i="14"/>
  <c r="Q1247" i="14"/>
  <c r="A1248" i="14"/>
  <c r="B1248" i="14"/>
  <c r="C1248" i="14"/>
  <c r="D1248" i="14"/>
  <c r="E1248" i="14"/>
  <c r="F1248" i="14"/>
  <c r="G1248" i="14"/>
  <c r="H1248" i="14"/>
  <c r="I1248" i="14"/>
  <c r="J1248" i="14"/>
  <c r="K1248" i="14"/>
  <c r="L1248" i="14"/>
  <c r="M1248" i="14"/>
  <c r="N1248" i="14"/>
  <c r="O1248" i="14"/>
  <c r="P1248" i="14"/>
  <c r="Q1248" i="14"/>
  <c r="A1249" i="14"/>
  <c r="B1249" i="14"/>
  <c r="C1249" i="14"/>
  <c r="D1249" i="14"/>
  <c r="E1249" i="14"/>
  <c r="F1249" i="14"/>
  <c r="G1249" i="14"/>
  <c r="H1249" i="14"/>
  <c r="I1249" i="14"/>
  <c r="J1249" i="14"/>
  <c r="K1249" i="14"/>
  <c r="L1249" i="14"/>
  <c r="M1249" i="14"/>
  <c r="N1249" i="14"/>
  <c r="O1249" i="14"/>
  <c r="P1249" i="14"/>
  <c r="Q1249" i="14"/>
  <c r="A1250" i="14"/>
  <c r="B1250" i="14"/>
  <c r="C1250" i="14"/>
  <c r="D1250" i="14"/>
  <c r="E1250" i="14"/>
  <c r="F1250" i="14"/>
  <c r="G1250" i="14"/>
  <c r="H1250" i="14"/>
  <c r="I1250" i="14"/>
  <c r="J1250" i="14"/>
  <c r="K1250" i="14"/>
  <c r="L1250" i="14"/>
  <c r="M1250" i="14"/>
  <c r="N1250" i="14"/>
  <c r="O1250" i="14"/>
  <c r="P1250" i="14"/>
  <c r="Q1250" i="14"/>
  <c r="A1251" i="14"/>
  <c r="B1251" i="14"/>
  <c r="C1251" i="14"/>
  <c r="D1251" i="14"/>
  <c r="E1251" i="14"/>
  <c r="F1251" i="14"/>
  <c r="G1251" i="14"/>
  <c r="H1251" i="14"/>
  <c r="I1251" i="14"/>
  <c r="J1251" i="14"/>
  <c r="K1251" i="14"/>
  <c r="L1251" i="14"/>
  <c r="M1251" i="14"/>
  <c r="N1251" i="14"/>
  <c r="O1251" i="14"/>
  <c r="P1251" i="14"/>
  <c r="Q1251" i="14"/>
  <c r="A1252" i="14"/>
  <c r="B1252" i="14"/>
  <c r="C1252" i="14"/>
  <c r="D1252" i="14"/>
  <c r="E1252" i="14"/>
  <c r="F1252" i="14"/>
  <c r="G1252" i="14"/>
  <c r="H1252" i="14"/>
  <c r="I1252" i="14"/>
  <c r="J1252" i="14"/>
  <c r="K1252" i="14"/>
  <c r="L1252" i="14"/>
  <c r="M1252" i="14"/>
  <c r="N1252" i="14"/>
  <c r="O1252" i="14"/>
  <c r="P1252" i="14"/>
  <c r="Q1252" i="14"/>
  <c r="A1253" i="14"/>
  <c r="B1253" i="14"/>
  <c r="C1253" i="14"/>
  <c r="D1253" i="14"/>
  <c r="E1253" i="14"/>
  <c r="F1253" i="14"/>
  <c r="G1253" i="14"/>
  <c r="H1253" i="14"/>
  <c r="I1253" i="14"/>
  <c r="J1253" i="14"/>
  <c r="K1253" i="14"/>
  <c r="L1253" i="14"/>
  <c r="M1253" i="14"/>
  <c r="N1253" i="14"/>
  <c r="O1253" i="14"/>
  <c r="P1253" i="14"/>
  <c r="Q1253" i="14"/>
  <c r="A1254" i="14"/>
  <c r="B1254" i="14"/>
  <c r="C1254" i="14"/>
  <c r="D1254" i="14"/>
  <c r="E1254" i="14"/>
  <c r="F1254" i="14"/>
  <c r="G1254" i="14"/>
  <c r="H1254" i="14"/>
  <c r="I1254" i="14"/>
  <c r="J1254" i="14"/>
  <c r="K1254" i="14"/>
  <c r="L1254" i="14"/>
  <c r="M1254" i="14"/>
  <c r="N1254" i="14"/>
  <c r="O1254" i="14"/>
  <c r="P1254" i="14"/>
  <c r="Q1254" i="14"/>
  <c r="A1255" i="14"/>
  <c r="B1255" i="14"/>
  <c r="C1255" i="14"/>
  <c r="D1255" i="14"/>
  <c r="E1255" i="14"/>
  <c r="F1255" i="14"/>
  <c r="G1255" i="14"/>
  <c r="H1255" i="14"/>
  <c r="I1255" i="14"/>
  <c r="J1255" i="14"/>
  <c r="K1255" i="14"/>
  <c r="L1255" i="14"/>
  <c r="M1255" i="14"/>
  <c r="N1255" i="14"/>
  <c r="O1255" i="14"/>
  <c r="P1255" i="14"/>
  <c r="Q1255" i="14"/>
  <c r="A1256" i="14"/>
  <c r="B1256" i="14"/>
  <c r="C1256" i="14"/>
  <c r="D1256" i="14"/>
  <c r="E1256" i="14"/>
  <c r="F1256" i="14"/>
  <c r="G1256" i="14"/>
  <c r="H1256" i="14"/>
  <c r="I1256" i="14"/>
  <c r="J1256" i="14"/>
  <c r="K1256" i="14"/>
  <c r="L1256" i="14"/>
  <c r="M1256" i="14"/>
  <c r="N1256" i="14"/>
  <c r="O1256" i="14"/>
  <c r="P1256" i="14"/>
  <c r="Q1256" i="14"/>
  <c r="A1257" i="14"/>
  <c r="B1257" i="14"/>
  <c r="C1257" i="14"/>
  <c r="D1257" i="14"/>
  <c r="E1257" i="14"/>
  <c r="F1257" i="14"/>
  <c r="G1257" i="14"/>
  <c r="H1257" i="14"/>
  <c r="I1257" i="14"/>
  <c r="J1257" i="14"/>
  <c r="K1257" i="14"/>
  <c r="L1257" i="14"/>
  <c r="M1257" i="14"/>
  <c r="N1257" i="14"/>
  <c r="O1257" i="14"/>
  <c r="P1257" i="14"/>
  <c r="Q1257" i="14"/>
  <c r="A1258" i="14"/>
  <c r="B1258" i="14"/>
  <c r="C1258" i="14"/>
  <c r="D1258" i="14"/>
  <c r="E1258" i="14"/>
  <c r="F1258" i="14"/>
  <c r="G1258" i="14"/>
  <c r="H1258" i="14"/>
  <c r="I1258" i="14"/>
  <c r="J1258" i="14"/>
  <c r="K1258" i="14"/>
  <c r="L1258" i="14"/>
  <c r="M1258" i="14"/>
  <c r="N1258" i="14"/>
  <c r="O1258" i="14"/>
  <c r="P1258" i="14"/>
  <c r="Q1258" i="14"/>
  <c r="A1259" i="14"/>
  <c r="B1259" i="14"/>
  <c r="C1259" i="14"/>
  <c r="D1259" i="14"/>
  <c r="E1259" i="14"/>
  <c r="F1259" i="14"/>
  <c r="G1259" i="14"/>
  <c r="H1259" i="14"/>
  <c r="I1259" i="14"/>
  <c r="J1259" i="14"/>
  <c r="K1259" i="14"/>
  <c r="L1259" i="14"/>
  <c r="M1259" i="14"/>
  <c r="N1259" i="14"/>
  <c r="O1259" i="14"/>
  <c r="P1259" i="14"/>
  <c r="Q1259" i="14"/>
  <c r="A1260" i="14"/>
  <c r="B1260" i="14"/>
  <c r="C1260" i="14"/>
  <c r="D1260" i="14"/>
  <c r="E1260" i="14"/>
  <c r="F1260" i="14"/>
  <c r="G1260" i="14"/>
  <c r="H1260" i="14"/>
  <c r="I1260" i="14"/>
  <c r="J1260" i="14"/>
  <c r="K1260" i="14"/>
  <c r="L1260" i="14"/>
  <c r="M1260" i="14"/>
  <c r="N1260" i="14"/>
  <c r="O1260" i="14"/>
  <c r="P1260" i="14"/>
  <c r="Q1260" i="14"/>
  <c r="A1261" i="14"/>
  <c r="B1261" i="14"/>
  <c r="C1261" i="14"/>
  <c r="D1261" i="14"/>
  <c r="E1261" i="14"/>
  <c r="F1261" i="14"/>
  <c r="G1261" i="14"/>
  <c r="H1261" i="14"/>
  <c r="I1261" i="14"/>
  <c r="J1261" i="14"/>
  <c r="K1261" i="14"/>
  <c r="L1261" i="14"/>
  <c r="M1261" i="14"/>
  <c r="N1261" i="14"/>
  <c r="O1261" i="14"/>
  <c r="P1261" i="14"/>
  <c r="Q1261" i="14"/>
  <c r="A1262" i="14"/>
  <c r="B1262" i="14"/>
  <c r="C1262" i="14"/>
  <c r="D1262" i="14"/>
  <c r="E1262" i="14"/>
  <c r="F1262" i="14"/>
  <c r="G1262" i="14"/>
  <c r="H1262" i="14"/>
  <c r="I1262" i="14"/>
  <c r="J1262" i="14"/>
  <c r="K1262" i="14"/>
  <c r="L1262" i="14"/>
  <c r="M1262" i="14"/>
  <c r="N1262" i="14"/>
  <c r="O1262" i="14"/>
  <c r="P1262" i="14"/>
  <c r="Q1262" i="14"/>
  <c r="A1263" i="14"/>
  <c r="B1263" i="14"/>
  <c r="C1263" i="14"/>
  <c r="D1263" i="14"/>
  <c r="E1263" i="14"/>
  <c r="F1263" i="14"/>
  <c r="G1263" i="14"/>
  <c r="H1263" i="14"/>
  <c r="I1263" i="14"/>
  <c r="J1263" i="14"/>
  <c r="K1263" i="14"/>
  <c r="L1263" i="14"/>
  <c r="M1263" i="14"/>
  <c r="N1263" i="14"/>
  <c r="O1263" i="14"/>
  <c r="P1263" i="14"/>
  <c r="Q1263" i="14"/>
  <c r="A1264" i="14"/>
  <c r="B1264" i="14"/>
  <c r="C1264" i="14"/>
  <c r="D1264" i="14"/>
  <c r="E1264" i="14"/>
  <c r="F1264" i="14"/>
  <c r="G1264" i="14"/>
  <c r="H1264" i="14"/>
  <c r="I1264" i="14"/>
  <c r="J1264" i="14"/>
  <c r="K1264" i="14"/>
  <c r="L1264" i="14"/>
  <c r="M1264" i="14"/>
  <c r="N1264" i="14"/>
  <c r="O1264" i="14"/>
  <c r="P1264" i="14"/>
  <c r="Q1264" i="14"/>
  <c r="A1265" i="14"/>
  <c r="B1265" i="14"/>
  <c r="C1265" i="14"/>
  <c r="D1265" i="14"/>
  <c r="E1265" i="14"/>
  <c r="F1265" i="14"/>
  <c r="G1265" i="14"/>
  <c r="H1265" i="14"/>
  <c r="I1265" i="14"/>
  <c r="J1265" i="14"/>
  <c r="K1265" i="14"/>
  <c r="L1265" i="14"/>
  <c r="M1265" i="14"/>
  <c r="N1265" i="14"/>
  <c r="O1265" i="14"/>
  <c r="P1265" i="14"/>
  <c r="Q1265" i="14"/>
  <c r="A1266" i="14"/>
  <c r="B1266" i="14"/>
  <c r="C1266" i="14"/>
  <c r="D1266" i="14"/>
  <c r="E1266" i="14"/>
  <c r="F1266" i="14"/>
  <c r="G1266" i="14"/>
  <c r="H1266" i="14"/>
  <c r="I1266" i="14"/>
  <c r="J1266" i="14"/>
  <c r="K1266" i="14"/>
  <c r="L1266" i="14"/>
  <c r="M1266" i="14"/>
  <c r="N1266" i="14"/>
  <c r="O1266" i="14"/>
  <c r="P1266" i="14"/>
  <c r="Q1266" i="14"/>
  <c r="A1267" i="14"/>
  <c r="B1267" i="14"/>
  <c r="C1267" i="14"/>
  <c r="D1267" i="14"/>
  <c r="E1267" i="14"/>
  <c r="F1267" i="14"/>
  <c r="G1267" i="14"/>
  <c r="H1267" i="14"/>
  <c r="I1267" i="14"/>
  <c r="J1267" i="14"/>
  <c r="K1267" i="14"/>
  <c r="L1267" i="14"/>
  <c r="M1267" i="14"/>
  <c r="N1267" i="14"/>
  <c r="O1267" i="14"/>
  <c r="P1267" i="14"/>
  <c r="Q1267" i="14"/>
  <c r="A1268" i="14"/>
  <c r="B1268" i="14"/>
  <c r="C1268" i="14"/>
  <c r="D1268" i="14"/>
  <c r="E1268" i="14"/>
  <c r="F1268" i="14"/>
  <c r="G1268" i="14"/>
  <c r="H1268" i="14"/>
  <c r="I1268" i="14"/>
  <c r="J1268" i="14"/>
  <c r="K1268" i="14"/>
  <c r="L1268" i="14"/>
  <c r="M1268" i="14"/>
  <c r="N1268" i="14"/>
  <c r="O1268" i="14"/>
  <c r="P1268" i="14"/>
  <c r="Q1268" i="14"/>
  <c r="A1269" i="14"/>
  <c r="B1269" i="14"/>
  <c r="C1269" i="14"/>
  <c r="D1269" i="14"/>
  <c r="E1269" i="14"/>
  <c r="F1269" i="14"/>
  <c r="G1269" i="14"/>
  <c r="H1269" i="14"/>
  <c r="I1269" i="14"/>
  <c r="J1269" i="14"/>
  <c r="K1269" i="14"/>
  <c r="L1269" i="14"/>
  <c r="M1269" i="14"/>
  <c r="N1269" i="14"/>
  <c r="O1269" i="14"/>
  <c r="P1269" i="14"/>
  <c r="Q1269" i="14"/>
  <c r="A1270" i="14"/>
  <c r="B1270" i="14"/>
  <c r="C1270" i="14"/>
  <c r="D1270" i="14"/>
  <c r="E1270" i="14"/>
  <c r="F1270" i="14"/>
  <c r="G1270" i="14"/>
  <c r="H1270" i="14"/>
  <c r="I1270" i="14"/>
  <c r="J1270" i="14"/>
  <c r="K1270" i="14"/>
  <c r="L1270" i="14"/>
  <c r="M1270" i="14"/>
  <c r="N1270" i="14"/>
  <c r="O1270" i="14"/>
  <c r="P1270" i="14"/>
  <c r="Q1270" i="14"/>
  <c r="A1271" i="14"/>
  <c r="B1271" i="14"/>
  <c r="C1271" i="14"/>
  <c r="D1271" i="14"/>
  <c r="E1271" i="14"/>
  <c r="F1271" i="14"/>
  <c r="G1271" i="14"/>
  <c r="H1271" i="14"/>
  <c r="I1271" i="14"/>
  <c r="J1271" i="14"/>
  <c r="K1271" i="14"/>
  <c r="L1271" i="14"/>
  <c r="M1271" i="14"/>
  <c r="N1271" i="14"/>
  <c r="O1271" i="14"/>
  <c r="P1271" i="14"/>
  <c r="Q1271" i="14"/>
  <c r="A1272" i="14"/>
  <c r="B1272" i="14"/>
  <c r="C1272" i="14"/>
  <c r="D1272" i="14"/>
  <c r="E1272" i="14"/>
  <c r="F1272" i="14"/>
  <c r="G1272" i="14"/>
  <c r="H1272" i="14"/>
  <c r="I1272" i="14"/>
  <c r="J1272" i="14"/>
  <c r="K1272" i="14"/>
  <c r="L1272" i="14"/>
  <c r="M1272" i="14"/>
  <c r="N1272" i="14"/>
  <c r="O1272" i="14"/>
  <c r="P1272" i="14"/>
  <c r="Q1272" i="14"/>
  <c r="A1273" i="14"/>
  <c r="B1273" i="14"/>
  <c r="C1273" i="14"/>
  <c r="D1273" i="14"/>
  <c r="E1273" i="14"/>
  <c r="F1273" i="14"/>
  <c r="G1273" i="14"/>
  <c r="H1273" i="14"/>
  <c r="I1273" i="14"/>
  <c r="J1273" i="14"/>
  <c r="K1273" i="14"/>
  <c r="L1273" i="14"/>
  <c r="M1273" i="14"/>
  <c r="N1273" i="14"/>
  <c r="O1273" i="14"/>
  <c r="P1273" i="14"/>
  <c r="Q1273" i="14"/>
  <c r="A1274" i="14"/>
  <c r="B1274" i="14"/>
  <c r="C1274" i="14"/>
  <c r="D1274" i="14"/>
  <c r="E1274" i="14"/>
  <c r="F1274" i="14"/>
  <c r="G1274" i="14"/>
  <c r="H1274" i="14"/>
  <c r="I1274" i="14"/>
  <c r="J1274" i="14"/>
  <c r="K1274" i="14"/>
  <c r="L1274" i="14"/>
  <c r="M1274" i="14"/>
  <c r="N1274" i="14"/>
  <c r="O1274" i="14"/>
  <c r="P1274" i="14"/>
  <c r="Q1274" i="14"/>
  <c r="A1275" i="14"/>
  <c r="B1275" i="14"/>
  <c r="C1275" i="14"/>
  <c r="D1275" i="14"/>
  <c r="E1275" i="14"/>
  <c r="F1275" i="14"/>
  <c r="G1275" i="14"/>
  <c r="H1275" i="14"/>
  <c r="I1275" i="14"/>
  <c r="J1275" i="14"/>
  <c r="K1275" i="14"/>
  <c r="L1275" i="14"/>
  <c r="M1275" i="14"/>
  <c r="N1275" i="14"/>
  <c r="O1275" i="14"/>
  <c r="P1275" i="14"/>
  <c r="Q1275" i="14"/>
  <c r="A1276" i="14"/>
  <c r="B1276" i="14"/>
  <c r="C1276" i="14"/>
  <c r="D1276" i="14"/>
  <c r="E1276" i="14"/>
  <c r="F1276" i="14"/>
  <c r="G1276" i="14"/>
  <c r="H1276" i="14"/>
  <c r="I1276" i="14"/>
  <c r="J1276" i="14"/>
  <c r="K1276" i="14"/>
  <c r="L1276" i="14"/>
  <c r="M1276" i="14"/>
  <c r="N1276" i="14"/>
  <c r="O1276" i="14"/>
  <c r="P1276" i="14"/>
  <c r="Q1276" i="14"/>
  <c r="A1277" i="14"/>
  <c r="B1277" i="14"/>
  <c r="C1277" i="14"/>
  <c r="D1277" i="14"/>
  <c r="E1277" i="14"/>
  <c r="F1277" i="14"/>
  <c r="G1277" i="14"/>
  <c r="H1277" i="14"/>
  <c r="I1277" i="14"/>
  <c r="J1277" i="14"/>
  <c r="K1277" i="14"/>
  <c r="L1277" i="14"/>
  <c r="M1277" i="14"/>
  <c r="N1277" i="14"/>
  <c r="O1277" i="14"/>
  <c r="P1277" i="14"/>
  <c r="Q1277" i="14"/>
  <c r="A1278" i="14"/>
  <c r="B1278" i="14"/>
  <c r="C1278" i="14"/>
  <c r="D1278" i="14"/>
  <c r="E1278" i="14"/>
  <c r="F1278" i="14"/>
  <c r="G1278" i="14"/>
  <c r="H1278" i="14"/>
  <c r="I1278" i="14"/>
  <c r="J1278" i="14"/>
  <c r="K1278" i="14"/>
  <c r="L1278" i="14"/>
  <c r="M1278" i="14"/>
  <c r="N1278" i="14"/>
  <c r="O1278" i="14"/>
  <c r="P1278" i="14"/>
  <c r="Q1278" i="14"/>
  <c r="A1279" i="14"/>
  <c r="B1279" i="14"/>
  <c r="C1279" i="14"/>
  <c r="D1279" i="14"/>
  <c r="E1279" i="14"/>
  <c r="F1279" i="14"/>
  <c r="G1279" i="14"/>
  <c r="H1279" i="14"/>
  <c r="I1279" i="14"/>
  <c r="J1279" i="14"/>
  <c r="K1279" i="14"/>
  <c r="L1279" i="14"/>
  <c r="M1279" i="14"/>
  <c r="N1279" i="14"/>
  <c r="O1279" i="14"/>
  <c r="P1279" i="14"/>
  <c r="Q1279" i="14"/>
  <c r="A1280" i="14"/>
  <c r="B1280" i="14"/>
  <c r="C1280" i="14"/>
  <c r="D1280" i="14"/>
  <c r="E1280" i="14"/>
  <c r="F1280" i="14"/>
  <c r="G1280" i="14"/>
  <c r="H1280" i="14"/>
  <c r="I1280" i="14"/>
  <c r="J1280" i="14"/>
  <c r="K1280" i="14"/>
  <c r="L1280" i="14"/>
  <c r="M1280" i="14"/>
  <c r="N1280" i="14"/>
  <c r="O1280" i="14"/>
  <c r="P1280" i="14"/>
  <c r="Q1280" i="14"/>
  <c r="A1281" i="14"/>
  <c r="B1281" i="14"/>
  <c r="C1281" i="14"/>
  <c r="D1281" i="14"/>
  <c r="E1281" i="14"/>
  <c r="F1281" i="14"/>
  <c r="G1281" i="14"/>
  <c r="H1281" i="14"/>
  <c r="I1281" i="14"/>
  <c r="J1281" i="14"/>
  <c r="K1281" i="14"/>
  <c r="L1281" i="14"/>
  <c r="M1281" i="14"/>
  <c r="N1281" i="14"/>
  <c r="O1281" i="14"/>
  <c r="P1281" i="14"/>
  <c r="Q1281" i="14"/>
  <c r="A1282" i="14"/>
  <c r="B1282" i="14"/>
  <c r="C1282" i="14"/>
  <c r="D1282" i="14"/>
  <c r="E1282" i="14"/>
  <c r="F1282" i="14"/>
  <c r="G1282" i="14"/>
  <c r="H1282" i="14"/>
  <c r="I1282" i="14"/>
  <c r="J1282" i="14"/>
  <c r="K1282" i="14"/>
  <c r="L1282" i="14"/>
  <c r="M1282" i="14"/>
  <c r="N1282" i="14"/>
  <c r="O1282" i="14"/>
  <c r="P1282" i="14"/>
  <c r="Q1282" i="14"/>
  <c r="A1283" i="14"/>
  <c r="B1283" i="14"/>
  <c r="C1283" i="14"/>
  <c r="D1283" i="14"/>
  <c r="E1283" i="14"/>
  <c r="F1283" i="14"/>
  <c r="G1283" i="14"/>
  <c r="H1283" i="14"/>
  <c r="I1283" i="14"/>
  <c r="J1283" i="14"/>
  <c r="K1283" i="14"/>
  <c r="L1283" i="14"/>
  <c r="M1283" i="14"/>
  <c r="N1283" i="14"/>
  <c r="O1283" i="14"/>
  <c r="P1283" i="14"/>
  <c r="Q1283" i="14"/>
  <c r="A1284" i="14"/>
  <c r="B1284" i="14"/>
  <c r="C1284" i="14"/>
  <c r="D1284" i="14"/>
  <c r="E1284" i="14"/>
  <c r="F1284" i="14"/>
  <c r="G1284" i="14"/>
  <c r="H1284" i="14"/>
  <c r="I1284" i="14"/>
  <c r="J1284" i="14"/>
  <c r="K1284" i="14"/>
  <c r="L1284" i="14"/>
  <c r="M1284" i="14"/>
  <c r="N1284" i="14"/>
  <c r="O1284" i="14"/>
  <c r="P1284" i="14"/>
  <c r="Q1284" i="14"/>
  <c r="A1285" i="14"/>
  <c r="B1285" i="14"/>
  <c r="C1285" i="14"/>
  <c r="D1285" i="14"/>
  <c r="E1285" i="14"/>
  <c r="F1285" i="14"/>
  <c r="G1285" i="14"/>
  <c r="H1285" i="14"/>
  <c r="I1285" i="14"/>
  <c r="J1285" i="14"/>
  <c r="K1285" i="14"/>
  <c r="L1285" i="14"/>
  <c r="M1285" i="14"/>
  <c r="N1285" i="14"/>
  <c r="O1285" i="14"/>
  <c r="P1285" i="14"/>
  <c r="Q1285" i="14"/>
  <c r="A1286" i="14"/>
  <c r="B1286" i="14"/>
  <c r="C1286" i="14"/>
  <c r="D1286" i="14"/>
  <c r="E1286" i="14"/>
  <c r="F1286" i="14"/>
  <c r="G1286" i="14"/>
  <c r="H1286" i="14"/>
  <c r="I1286" i="14"/>
  <c r="J1286" i="14"/>
  <c r="K1286" i="14"/>
  <c r="L1286" i="14"/>
  <c r="M1286" i="14"/>
  <c r="N1286" i="14"/>
  <c r="O1286" i="14"/>
  <c r="P1286" i="14"/>
  <c r="Q1286" i="14"/>
  <c r="A1287" i="14"/>
  <c r="B1287" i="14"/>
  <c r="C1287" i="14"/>
  <c r="D1287" i="14"/>
  <c r="E1287" i="14"/>
  <c r="F1287" i="14"/>
  <c r="G1287" i="14"/>
  <c r="H1287" i="14"/>
  <c r="I1287" i="14"/>
  <c r="J1287" i="14"/>
  <c r="K1287" i="14"/>
  <c r="L1287" i="14"/>
  <c r="M1287" i="14"/>
  <c r="N1287" i="14"/>
  <c r="O1287" i="14"/>
  <c r="P1287" i="14"/>
  <c r="Q1287" i="14"/>
  <c r="A1288" i="14"/>
  <c r="B1288" i="14"/>
  <c r="C1288" i="14"/>
  <c r="D1288" i="14"/>
  <c r="E1288" i="14"/>
  <c r="F1288" i="14"/>
  <c r="G1288" i="14"/>
  <c r="H1288" i="14"/>
  <c r="I1288" i="14"/>
  <c r="J1288" i="14"/>
  <c r="K1288" i="14"/>
  <c r="L1288" i="14"/>
  <c r="M1288" i="14"/>
  <c r="N1288" i="14"/>
  <c r="O1288" i="14"/>
  <c r="P1288" i="14"/>
  <c r="Q1288" i="14"/>
  <c r="A1289" i="14"/>
  <c r="B1289" i="14"/>
  <c r="C1289" i="14"/>
  <c r="D1289" i="14"/>
  <c r="E1289" i="14"/>
  <c r="F1289" i="14"/>
  <c r="G1289" i="14"/>
  <c r="H1289" i="14"/>
  <c r="I1289" i="14"/>
  <c r="J1289" i="14"/>
  <c r="K1289" i="14"/>
  <c r="L1289" i="14"/>
  <c r="M1289" i="14"/>
  <c r="N1289" i="14"/>
  <c r="O1289" i="14"/>
  <c r="P1289" i="14"/>
  <c r="Q1289" i="14"/>
  <c r="A1290" i="14"/>
  <c r="B1290" i="14"/>
  <c r="C1290" i="14"/>
  <c r="D1290" i="14"/>
  <c r="E1290" i="14"/>
  <c r="F1290" i="14"/>
  <c r="G1290" i="14"/>
  <c r="H1290" i="14"/>
  <c r="I1290" i="14"/>
  <c r="J1290" i="14"/>
  <c r="K1290" i="14"/>
  <c r="L1290" i="14"/>
  <c r="M1290" i="14"/>
  <c r="N1290" i="14"/>
  <c r="O1290" i="14"/>
  <c r="P1290" i="14"/>
  <c r="Q1290" i="14"/>
  <c r="A1291" i="14"/>
  <c r="B1291" i="14"/>
  <c r="C1291" i="14"/>
  <c r="D1291" i="14"/>
  <c r="E1291" i="14"/>
  <c r="F1291" i="14"/>
  <c r="G1291" i="14"/>
  <c r="H1291" i="14"/>
  <c r="I1291" i="14"/>
  <c r="J1291" i="14"/>
  <c r="K1291" i="14"/>
  <c r="L1291" i="14"/>
  <c r="M1291" i="14"/>
  <c r="N1291" i="14"/>
  <c r="O1291" i="14"/>
  <c r="P1291" i="14"/>
  <c r="Q1291" i="14"/>
  <c r="A1292" i="14"/>
  <c r="B1292" i="14"/>
  <c r="C1292" i="14"/>
  <c r="D1292" i="14"/>
  <c r="E1292" i="14"/>
  <c r="F1292" i="14"/>
  <c r="G1292" i="14"/>
  <c r="H1292" i="14"/>
  <c r="I1292" i="14"/>
  <c r="J1292" i="14"/>
  <c r="K1292" i="14"/>
  <c r="L1292" i="14"/>
  <c r="M1292" i="14"/>
  <c r="N1292" i="14"/>
  <c r="O1292" i="14"/>
  <c r="P1292" i="14"/>
  <c r="Q1292" i="14"/>
  <c r="A1293" i="14"/>
  <c r="B1293" i="14"/>
  <c r="C1293" i="14"/>
  <c r="D1293" i="14"/>
  <c r="E1293" i="14"/>
  <c r="F1293" i="14"/>
  <c r="G1293" i="14"/>
  <c r="H1293" i="14"/>
  <c r="I1293" i="14"/>
  <c r="J1293" i="14"/>
  <c r="K1293" i="14"/>
  <c r="L1293" i="14"/>
  <c r="M1293" i="14"/>
  <c r="N1293" i="14"/>
  <c r="O1293" i="14"/>
  <c r="P1293" i="14"/>
  <c r="Q1293" i="14"/>
  <c r="A1294" i="14"/>
  <c r="B1294" i="14"/>
  <c r="C1294" i="14"/>
  <c r="D1294" i="14"/>
  <c r="E1294" i="14"/>
  <c r="F1294" i="14"/>
  <c r="G1294" i="14"/>
  <c r="H1294" i="14"/>
  <c r="I1294" i="14"/>
  <c r="J1294" i="14"/>
  <c r="K1294" i="14"/>
  <c r="L1294" i="14"/>
  <c r="M1294" i="14"/>
  <c r="N1294" i="14"/>
  <c r="O1294" i="14"/>
  <c r="P1294" i="14"/>
  <c r="Q1294" i="14"/>
  <c r="A1295" i="14"/>
  <c r="B1295" i="14"/>
  <c r="C1295" i="14"/>
  <c r="D1295" i="14"/>
  <c r="E1295" i="14"/>
  <c r="F1295" i="14"/>
  <c r="G1295" i="14"/>
  <c r="H1295" i="14"/>
  <c r="I1295" i="14"/>
  <c r="J1295" i="14"/>
  <c r="K1295" i="14"/>
  <c r="L1295" i="14"/>
  <c r="M1295" i="14"/>
  <c r="N1295" i="14"/>
  <c r="O1295" i="14"/>
  <c r="P1295" i="14"/>
  <c r="Q1295" i="14"/>
  <c r="A1296" i="14"/>
  <c r="B1296" i="14"/>
  <c r="C1296" i="14"/>
  <c r="D1296" i="14"/>
  <c r="E1296" i="14"/>
  <c r="F1296" i="14"/>
  <c r="G1296" i="14"/>
  <c r="H1296" i="14"/>
  <c r="I1296" i="14"/>
  <c r="J1296" i="14"/>
  <c r="K1296" i="14"/>
  <c r="L1296" i="14"/>
  <c r="M1296" i="14"/>
  <c r="N1296" i="14"/>
  <c r="O1296" i="14"/>
  <c r="P1296" i="14"/>
  <c r="Q1296" i="14"/>
  <c r="A1297" i="14"/>
  <c r="B1297" i="14"/>
  <c r="C1297" i="14"/>
  <c r="D1297" i="14"/>
  <c r="E1297" i="14"/>
  <c r="F1297" i="14"/>
  <c r="G1297" i="14"/>
  <c r="H1297" i="14"/>
  <c r="I1297" i="14"/>
  <c r="J1297" i="14"/>
  <c r="K1297" i="14"/>
  <c r="L1297" i="14"/>
  <c r="M1297" i="14"/>
  <c r="N1297" i="14"/>
  <c r="O1297" i="14"/>
  <c r="P1297" i="14"/>
  <c r="Q1297" i="14"/>
  <c r="A1298" i="14"/>
  <c r="B1298" i="14"/>
  <c r="C1298" i="14"/>
  <c r="D1298" i="14"/>
  <c r="E1298" i="14"/>
  <c r="F1298" i="14"/>
  <c r="G1298" i="14"/>
  <c r="H1298" i="14"/>
  <c r="I1298" i="14"/>
  <c r="J1298" i="14"/>
  <c r="K1298" i="14"/>
  <c r="L1298" i="14"/>
  <c r="M1298" i="14"/>
  <c r="N1298" i="14"/>
  <c r="O1298" i="14"/>
  <c r="P1298" i="14"/>
  <c r="Q1298" i="14"/>
  <c r="A1299" i="14"/>
  <c r="B1299" i="14"/>
  <c r="C1299" i="14"/>
  <c r="D1299" i="14"/>
  <c r="E1299" i="14"/>
  <c r="F1299" i="14"/>
  <c r="G1299" i="14"/>
  <c r="H1299" i="14"/>
  <c r="I1299" i="14"/>
  <c r="J1299" i="14"/>
  <c r="K1299" i="14"/>
  <c r="L1299" i="14"/>
  <c r="M1299" i="14"/>
  <c r="N1299" i="14"/>
  <c r="O1299" i="14"/>
  <c r="P1299" i="14"/>
  <c r="Q1299" i="14"/>
  <c r="A1300" i="14"/>
  <c r="B1300" i="14"/>
  <c r="C1300" i="14"/>
  <c r="D1300" i="14"/>
  <c r="E1300" i="14"/>
  <c r="F1300" i="14"/>
  <c r="G1300" i="14"/>
  <c r="H1300" i="14"/>
  <c r="I1300" i="14"/>
  <c r="J1300" i="14"/>
  <c r="K1300" i="14"/>
  <c r="L1300" i="14"/>
  <c r="M1300" i="14"/>
  <c r="N1300" i="14"/>
  <c r="O1300" i="14"/>
  <c r="P1300" i="14"/>
  <c r="Q1300" i="14"/>
  <c r="A1301" i="14"/>
  <c r="B1301" i="14"/>
  <c r="C1301" i="14"/>
  <c r="D1301" i="14"/>
  <c r="E1301" i="14"/>
  <c r="F1301" i="14"/>
  <c r="G1301" i="14"/>
  <c r="H1301" i="14"/>
  <c r="I1301" i="14"/>
  <c r="J1301" i="14"/>
  <c r="K1301" i="14"/>
  <c r="L1301" i="14"/>
  <c r="M1301" i="14"/>
  <c r="N1301" i="14"/>
  <c r="O1301" i="14"/>
  <c r="P1301" i="14"/>
  <c r="Q1301" i="14"/>
  <c r="A1302" i="14"/>
  <c r="B1302" i="14"/>
  <c r="C1302" i="14"/>
  <c r="D1302" i="14"/>
  <c r="E1302" i="14"/>
  <c r="F1302" i="14"/>
  <c r="G1302" i="14"/>
  <c r="H1302" i="14"/>
  <c r="I1302" i="14"/>
  <c r="J1302" i="14"/>
  <c r="K1302" i="14"/>
  <c r="L1302" i="14"/>
  <c r="M1302" i="14"/>
  <c r="N1302" i="14"/>
  <c r="O1302" i="14"/>
  <c r="P1302" i="14"/>
  <c r="Q1302" i="14"/>
  <c r="A1303" i="14"/>
  <c r="B1303" i="14"/>
  <c r="C1303" i="14"/>
  <c r="D1303" i="14"/>
  <c r="E1303" i="14"/>
  <c r="F1303" i="14"/>
  <c r="G1303" i="14"/>
  <c r="H1303" i="14"/>
  <c r="I1303" i="14"/>
  <c r="J1303" i="14"/>
  <c r="K1303" i="14"/>
  <c r="L1303" i="14"/>
  <c r="M1303" i="14"/>
  <c r="N1303" i="14"/>
  <c r="O1303" i="14"/>
  <c r="P1303" i="14"/>
  <c r="Q1303" i="14"/>
  <c r="A1304" i="14"/>
  <c r="B1304" i="14"/>
  <c r="C1304" i="14"/>
  <c r="D1304" i="14"/>
  <c r="E1304" i="14"/>
  <c r="F1304" i="14"/>
  <c r="G1304" i="14"/>
  <c r="H1304" i="14"/>
  <c r="I1304" i="14"/>
  <c r="J1304" i="14"/>
  <c r="K1304" i="14"/>
  <c r="L1304" i="14"/>
  <c r="M1304" i="14"/>
  <c r="N1304" i="14"/>
  <c r="O1304" i="14"/>
  <c r="P1304" i="14"/>
  <c r="Q1304" i="14"/>
  <c r="A1305" i="14"/>
  <c r="B1305" i="14"/>
  <c r="C1305" i="14"/>
  <c r="D1305" i="14"/>
  <c r="E1305" i="14"/>
  <c r="F1305" i="14"/>
  <c r="G1305" i="14"/>
  <c r="H1305" i="14"/>
  <c r="I1305" i="14"/>
  <c r="J1305" i="14"/>
  <c r="K1305" i="14"/>
  <c r="L1305" i="14"/>
  <c r="M1305" i="14"/>
  <c r="N1305" i="14"/>
  <c r="O1305" i="14"/>
  <c r="P1305" i="14"/>
  <c r="Q1305" i="14"/>
  <c r="A1306" i="14"/>
  <c r="B1306" i="14"/>
  <c r="C1306" i="14"/>
  <c r="D1306" i="14"/>
  <c r="E1306" i="14"/>
  <c r="F1306" i="14"/>
  <c r="G1306" i="14"/>
  <c r="H1306" i="14"/>
  <c r="I1306" i="14"/>
  <c r="J1306" i="14"/>
  <c r="K1306" i="14"/>
  <c r="L1306" i="14"/>
  <c r="M1306" i="14"/>
  <c r="N1306" i="14"/>
  <c r="O1306" i="14"/>
  <c r="P1306" i="14"/>
  <c r="Q1306" i="14"/>
  <c r="A1307" i="14"/>
  <c r="B1307" i="14"/>
  <c r="C1307" i="14"/>
  <c r="D1307" i="14"/>
  <c r="E1307" i="14"/>
  <c r="F1307" i="14"/>
  <c r="G1307" i="14"/>
  <c r="H1307" i="14"/>
  <c r="I1307" i="14"/>
  <c r="J1307" i="14"/>
  <c r="K1307" i="14"/>
  <c r="L1307" i="14"/>
  <c r="M1307" i="14"/>
  <c r="N1307" i="14"/>
  <c r="O1307" i="14"/>
  <c r="P1307" i="14"/>
  <c r="Q1307" i="14"/>
  <c r="A1308" i="14"/>
  <c r="B1308" i="14"/>
  <c r="C1308" i="14"/>
  <c r="D1308" i="14"/>
  <c r="E1308" i="14"/>
  <c r="F1308" i="14"/>
  <c r="G1308" i="14"/>
  <c r="H1308" i="14"/>
  <c r="I1308" i="14"/>
  <c r="J1308" i="14"/>
  <c r="K1308" i="14"/>
  <c r="L1308" i="14"/>
  <c r="M1308" i="14"/>
  <c r="N1308" i="14"/>
  <c r="O1308" i="14"/>
  <c r="P1308" i="14"/>
  <c r="Q1308" i="14"/>
  <c r="A1309" i="14"/>
  <c r="B1309" i="14"/>
  <c r="C1309" i="14"/>
  <c r="D1309" i="14"/>
  <c r="E1309" i="14"/>
  <c r="F1309" i="14"/>
  <c r="G1309" i="14"/>
  <c r="H1309" i="14"/>
  <c r="I1309" i="14"/>
  <c r="J1309" i="14"/>
  <c r="K1309" i="14"/>
  <c r="L1309" i="14"/>
  <c r="M1309" i="14"/>
  <c r="N1309" i="14"/>
  <c r="O1309" i="14"/>
  <c r="P1309" i="14"/>
  <c r="Q1309" i="14"/>
  <c r="A1310" i="14"/>
  <c r="B1310" i="14"/>
  <c r="C1310" i="14"/>
  <c r="D1310" i="14"/>
  <c r="E1310" i="14"/>
  <c r="F1310" i="14"/>
  <c r="G1310" i="14"/>
  <c r="H1310" i="14"/>
  <c r="I1310" i="14"/>
  <c r="J1310" i="14"/>
  <c r="K1310" i="14"/>
  <c r="L1310" i="14"/>
  <c r="M1310" i="14"/>
  <c r="N1310" i="14"/>
  <c r="O1310" i="14"/>
  <c r="P1310" i="14"/>
  <c r="Q1310" i="14"/>
  <c r="A1311" i="14"/>
  <c r="B1311" i="14"/>
  <c r="C1311" i="14"/>
  <c r="D1311" i="14"/>
  <c r="E1311" i="14"/>
  <c r="F1311" i="14"/>
  <c r="G1311" i="14"/>
  <c r="H1311" i="14"/>
  <c r="I1311" i="14"/>
  <c r="J1311" i="14"/>
  <c r="K1311" i="14"/>
  <c r="L1311" i="14"/>
  <c r="M1311" i="14"/>
  <c r="N1311" i="14"/>
  <c r="O1311" i="14"/>
  <c r="P1311" i="14"/>
  <c r="Q1311" i="14"/>
  <c r="A1312" i="14"/>
  <c r="B1312" i="14"/>
  <c r="C1312" i="14"/>
  <c r="D1312" i="14"/>
  <c r="E1312" i="14"/>
  <c r="F1312" i="14"/>
  <c r="G1312" i="14"/>
  <c r="H1312" i="14"/>
  <c r="I1312" i="14"/>
  <c r="J1312" i="14"/>
  <c r="K1312" i="14"/>
  <c r="L1312" i="14"/>
  <c r="M1312" i="14"/>
  <c r="N1312" i="14"/>
  <c r="O1312" i="14"/>
  <c r="P1312" i="14"/>
  <c r="Q1312" i="14"/>
  <c r="A1313" i="14"/>
  <c r="B1313" i="14"/>
  <c r="C1313" i="14"/>
  <c r="D1313" i="14"/>
  <c r="E1313" i="14"/>
  <c r="F1313" i="14"/>
  <c r="G1313" i="14"/>
  <c r="H1313" i="14"/>
  <c r="I1313" i="14"/>
  <c r="J1313" i="14"/>
  <c r="K1313" i="14"/>
  <c r="L1313" i="14"/>
  <c r="M1313" i="14"/>
  <c r="N1313" i="14"/>
  <c r="O1313" i="14"/>
  <c r="P1313" i="14"/>
  <c r="Q1313" i="14"/>
  <c r="A1314" i="14"/>
  <c r="B1314" i="14"/>
  <c r="C1314" i="14"/>
  <c r="D1314" i="14"/>
  <c r="E1314" i="14"/>
  <c r="F1314" i="14"/>
  <c r="G1314" i="14"/>
  <c r="H1314" i="14"/>
  <c r="I1314" i="14"/>
  <c r="J1314" i="14"/>
  <c r="K1314" i="14"/>
  <c r="L1314" i="14"/>
  <c r="M1314" i="14"/>
  <c r="N1314" i="14"/>
  <c r="O1314" i="14"/>
  <c r="P1314" i="14"/>
  <c r="Q1314" i="14"/>
  <c r="A1315" i="14"/>
  <c r="B1315" i="14"/>
  <c r="C1315" i="14"/>
  <c r="D1315" i="14"/>
  <c r="E1315" i="14"/>
  <c r="F1315" i="14"/>
  <c r="G1315" i="14"/>
  <c r="H1315" i="14"/>
  <c r="I1315" i="14"/>
  <c r="J1315" i="14"/>
  <c r="K1315" i="14"/>
  <c r="L1315" i="14"/>
  <c r="M1315" i="14"/>
  <c r="N1315" i="14"/>
  <c r="O1315" i="14"/>
  <c r="P1315" i="14"/>
  <c r="Q1315" i="14"/>
  <c r="A1316" i="14"/>
  <c r="B1316" i="14"/>
  <c r="C1316" i="14"/>
  <c r="D1316" i="14"/>
  <c r="E1316" i="14"/>
  <c r="F1316" i="14"/>
  <c r="G1316" i="14"/>
  <c r="H1316" i="14"/>
  <c r="I1316" i="14"/>
  <c r="J1316" i="14"/>
  <c r="K1316" i="14"/>
  <c r="L1316" i="14"/>
  <c r="M1316" i="14"/>
  <c r="N1316" i="14"/>
  <c r="O1316" i="14"/>
  <c r="P1316" i="14"/>
  <c r="Q1316" i="14"/>
  <c r="A1317" i="14"/>
  <c r="B1317" i="14"/>
  <c r="C1317" i="14"/>
  <c r="D1317" i="14"/>
  <c r="E1317" i="14"/>
  <c r="F1317" i="14"/>
  <c r="G1317" i="14"/>
  <c r="H1317" i="14"/>
  <c r="I1317" i="14"/>
  <c r="J1317" i="14"/>
  <c r="K1317" i="14"/>
  <c r="L1317" i="14"/>
  <c r="M1317" i="14"/>
  <c r="N1317" i="14"/>
  <c r="O1317" i="14"/>
  <c r="P1317" i="14"/>
  <c r="Q1317" i="14"/>
  <c r="A1318" i="14"/>
  <c r="B1318" i="14"/>
  <c r="C1318" i="14"/>
  <c r="D1318" i="14"/>
  <c r="E1318" i="14"/>
  <c r="F1318" i="14"/>
  <c r="G1318" i="14"/>
  <c r="H1318" i="14"/>
  <c r="I1318" i="14"/>
  <c r="J1318" i="14"/>
  <c r="K1318" i="14"/>
  <c r="L1318" i="14"/>
  <c r="M1318" i="14"/>
  <c r="N1318" i="14"/>
  <c r="O1318" i="14"/>
  <c r="P1318" i="14"/>
  <c r="Q1318" i="14"/>
  <c r="A1319" i="14"/>
  <c r="B1319" i="14"/>
  <c r="C1319" i="14"/>
  <c r="D1319" i="14"/>
  <c r="E1319" i="14"/>
  <c r="F1319" i="14"/>
  <c r="G1319" i="14"/>
  <c r="H1319" i="14"/>
  <c r="I1319" i="14"/>
  <c r="J1319" i="14"/>
  <c r="K1319" i="14"/>
  <c r="L1319" i="14"/>
  <c r="M1319" i="14"/>
  <c r="N1319" i="14"/>
  <c r="O1319" i="14"/>
  <c r="P1319" i="14"/>
  <c r="Q1319" i="14"/>
  <c r="A1320" i="14"/>
  <c r="B1320" i="14"/>
  <c r="C1320" i="14"/>
  <c r="D1320" i="14"/>
  <c r="E1320" i="14"/>
  <c r="F1320" i="14"/>
  <c r="G1320" i="14"/>
  <c r="H1320" i="14"/>
  <c r="I1320" i="14"/>
  <c r="J1320" i="14"/>
  <c r="K1320" i="14"/>
  <c r="L1320" i="14"/>
  <c r="M1320" i="14"/>
  <c r="N1320" i="14"/>
  <c r="O1320" i="14"/>
  <c r="P1320" i="14"/>
  <c r="Q1320" i="14"/>
  <c r="A1321" i="14"/>
  <c r="B1321" i="14"/>
  <c r="C1321" i="14"/>
  <c r="D1321" i="14"/>
  <c r="E1321" i="14"/>
  <c r="F1321" i="14"/>
  <c r="G1321" i="14"/>
  <c r="H1321" i="14"/>
  <c r="I1321" i="14"/>
  <c r="J1321" i="14"/>
  <c r="K1321" i="14"/>
  <c r="L1321" i="14"/>
  <c r="M1321" i="14"/>
  <c r="N1321" i="14"/>
  <c r="O1321" i="14"/>
  <c r="P1321" i="14"/>
  <c r="Q1321" i="14"/>
  <c r="A1322" i="14"/>
  <c r="B1322" i="14"/>
  <c r="C1322" i="14"/>
  <c r="D1322" i="14"/>
  <c r="E1322" i="14"/>
  <c r="F1322" i="14"/>
  <c r="G1322" i="14"/>
  <c r="H1322" i="14"/>
  <c r="I1322" i="14"/>
  <c r="J1322" i="14"/>
  <c r="K1322" i="14"/>
  <c r="L1322" i="14"/>
  <c r="M1322" i="14"/>
  <c r="N1322" i="14"/>
  <c r="O1322" i="14"/>
  <c r="P1322" i="14"/>
  <c r="Q1322" i="14"/>
  <c r="A1323" i="14"/>
  <c r="B1323" i="14"/>
  <c r="C1323" i="14"/>
  <c r="D1323" i="14"/>
  <c r="E1323" i="14"/>
  <c r="F1323" i="14"/>
  <c r="G1323" i="14"/>
  <c r="H1323" i="14"/>
  <c r="I1323" i="14"/>
  <c r="J1323" i="14"/>
  <c r="K1323" i="14"/>
  <c r="L1323" i="14"/>
  <c r="M1323" i="14"/>
  <c r="N1323" i="14"/>
  <c r="O1323" i="14"/>
  <c r="P1323" i="14"/>
  <c r="Q1323" i="14"/>
  <c r="A1324" i="14"/>
  <c r="B1324" i="14"/>
  <c r="C1324" i="14"/>
  <c r="D1324" i="14"/>
  <c r="E1324" i="14"/>
  <c r="F1324" i="14"/>
  <c r="G1324" i="14"/>
  <c r="H1324" i="14"/>
  <c r="I1324" i="14"/>
  <c r="J1324" i="14"/>
  <c r="K1324" i="14"/>
  <c r="L1324" i="14"/>
  <c r="M1324" i="14"/>
  <c r="N1324" i="14"/>
  <c r="O1324" i="14"/>
  <c r="P1324" i="14"/>
  <c r="Q1324" i="14"/>
  <c r="A1325" i="14"/>
  <c r="B1325" i="14"/>
  <c r="C1325" i="14"/>
  <c r="D1325" i="14"/>
  <c r="E1325" i="14"/>
  <c r="F1325" i="14"/>
  <c r="G1325" i="14"/>
  <c r="H1325" i="14"/>
  <c r="I1325" i="14"/>
  <c r="J1325" i="14"/>
  <c r="K1325" i="14"/>
  <c r="L1325" i="14"/>
  <c r="M1325" i="14"/>
  <c r="N1325" i="14"/>
  <c r="O1325" i="14"/>
  <c r="P1325" i="14"/>
  <c r="Q1325" i="14"/>
  <c r="A1326" i="14"/>
  <c r="B1326" i="14"/>
  <c r="C1326" i="14"/>
  <c r="D1326" i="14"/>
  <c r="E1326" i="14"/>
  <c r="F1326" i="14"/>
  <c r="G1326" i="14"/>
  <c r="H1326" i="14"/>
  <c r="I1326" i="14"/>
  <c r="J1326" i="14"/>
  <c r="K1326" i="14"/>
  <c r="L1326" i="14"/>
  <c r="M1326" i="14"/>
  <c r="N1326" i="14"/>
  <c r="O1326" i="14"/>
  <c r="P1326" i="14"/>
  <c r="Q1326" i="14"/>
  <c r="A1327" i="14"/>
  <c r="B1327" i="14"/>
  <c r="C1327" i="14"/>
  <c r="D1327" i="14"/>
  <c r="E1327" i="14"/>
  <c r="F1327" i="14"/>
  <c r="G1327" i="14"/>
  <c r="H1327" i="14"/>
  <c r="I1327" i="14"/>
  <c r="J1327" i="14"/>
  <c r="K1327" i="14"/>
  <c r="L1327" i="14"/>
  <c r="M1327" i="14"/>
  <c r="N1327" i="14"/>
  <c r="O1327" i="14"/>
  <c r="P1327" i="14"/>
  <c r="Q1327" i="14"/>
  <c r="A1328" i="14"/>
  <c r="B1328" i="14"/>
  <c r="C1328" i="14"/>
  <c r="D1328" i="14"/>
  <c r="E1328" i="14"/>
  <c r="F1328" i="14"/>
  <c r="G1328" i="14"/>
  <c r="H1328" i="14"/>
  <c r="I1328" i="14"/>
  <c r="J1328" i="14"/>
  <c r="K1328" i="14"/>
  <c r="L1328" i="14"/>
  <c r="M1328" i="14"/>
  <c r="N1328" i="14"/>
  <c r="O1328" i="14"/>
  <c r="P1328" i="14"/>
  <c r="Q1328" i="14"/>
  <c r="A1329" i="14"/>
  <c r="B1329" i="14"/>
  <c r="C1329" i="14"/>
  <c r="D1329" i="14"/>
  <c r="E1329" i="14"/>
  <c r="F1329" i="14"/>
  <c r="G1329" i="14"/>
  <c r="H1329" i="14"/>
  <c r="I1329" i="14"/>
  <c r="J1329" i="14"/>
  <c r="K1329" i="14"/>
  <c r="L1329" i="14"/>
  <c r="M1329" i="14"/>
  <c r="N1329" i="14"/>
  <c r="O1329" i="14"/>
  <c r="P1329" i="14"/>
  <c r="Q1329" i="14"/>
  <c r="A1330" i="14"/>
  <c r="B1330" i="14"/>
  <c r="C1330" i="14"/>
  <c r="D1330" i="14"/>
  <c r="E1330" i="14"/>
  <c r="F1330" i="14"/>
  <c r="G1330" i="14"/>
  <c r="H1330" i="14"/>
  <c r="I1330" i="14"/>
  <c r="J1330" i="14"/>
  <c r="K1330" i="14"/>
  <c r="L1330" i="14"/>
  <c r="M1330" i="14"/>
  <c r="N1330" i="14"/>
  <c r="O1330" i="14"/>
  <c r="P1330" i="14"/>
  <c r="Q1330" i="14"/>
  <c r="A1331" i="14"/>
  <c r="B1331" i="14"/>
  <c r="C1331" i="14"/>
  <c r="D1331" i="14"/>
  <c r="E1331" i="14"/>
  <c r="F1331" i="14"/>
  <c r="G1331" i="14"/>
  <c r="H1331" i="14"/>
  <c r="I1331" i="14"/>
  <c r="J1331" i="14"/>
  <c r="K1331" i="14"/>
  <c r="L1331" i="14"/>
  <c r="M1331" i="14"/>
  <c r="N1331" i="14"/>
  <c r="O1331" i="14"/>
  <c r="P1331" i="14"/>
  <c r="Q1331" i="14"/>
  <c r="A1332" i="14"/>
  <c r="B1332" i="14"/>
  <c r="C1332" i="14"/>
  <c r="D1332" i="14"/>
  <c r="E1332" i="14"/>
  <c r="F1332" i="14"/>
  <c r="G1332" i="14"/>
  <c r="H1332" i="14"/>
  <c r="I1332" i="14"/>
  <c r="J1332" i="14"/>
  <c r="K1332" i="14"/>
  <c r="L1332" i="14"/>
  <c r="M1332" i="14"/>
  <c r="N1332" i="14"/>
  <c r="O1332" i="14"/>
  <c r="P1332" i="14"/>
  <c r="Q1332" i="14"/>
  <c r="A1333" i="14"/>
  <c r="B1333" i="14"/>
  <c r="C1333" i="14"/>
  <c r="D1333" i="14"/>
  <c r="E1333" i="14"/>
  <c r="F1333" i="14"/>
  <c r="G1333" i="14"/>
  <c r="H1333" i="14"/>
  <c r="I1333" i="14"/>
  <c r="J1333" i="14"/>
  <c r="K1333" i="14"/>
  <c r="L1333" i="14"/>
  <c r="M1333" i="14"/>
  <c r="N1333" i="14"/>
  <c r="O1333" i="14"/>
  <c r="P1333" i="14"/>
  <c r="Q1333" i="14"/>
  <c r="A1334" i="14"/>
  <c r="B1334" i="14"/>
  <c r="C1334" i="14"/>
  <c r="D1334" i="14"/>
  <c r="E1334" i="14"/>
  <c r="F1334" i="14"/>
  <c r="G1334" i="14"/>
  <c r="H1334" i="14"/>
  <c r="I1334" i="14"/>
  <c r="J1334" i="14"/>
  <c r="K1334" i="14"/>
  <c r="L1334" i="14"/>
  <c r="M1334" i="14"/>
  <c r="N1334" i="14"/>
  <c r="O1334" i="14"/>
  <c r="P1334" i="14"/>
  <c r="Q1334" i="14"/>
  <c r="A1335" i="14"/>
  <c r="B1335" i="14"/>
  <c r="C1335" i="14"/>
  <c r="D1335" i="14"/>
  <c r="E1335" i="14"/>
  <c r="F1335" i="14"/>
  <c r="G1335" i="14"/>
  <c r="H1335" i="14"/>
  <c r="I1335" i="14"/>
  <c r="J1335" i="14"/>
  <c r="K1335" i="14"/>
  <c r="L1335" i="14"/>
  <c r="M1335" i="14"/>
  <c r="N1335" i="14"/>
  <c r="O1335" i="14"/>
  <c r="P1335" i="14"/>
  <c r="Q1335" i="14"/>
  <c r="A1336" i="14"/>
  <c r="B1336" i="14"/>
  <c r="C1336" i="14"/>
  <c r="D1336" i="14"/>
  <c r="E1336" i="14"/>
  <c r="F1336" i="14"/>
  <c r="G1336" i="14"/>
  <c r="H1336" i="14"/>
  <c r="I1336" i="14"/>
  <c r="J1336" i="14"/>
  <c r="K1336" i="14"/>
  <c r="L1336" i="14"/>
  <c r="M1336" i="14"/>
  <c r="N1336" i="14"/>
  <c r="O1336" i="14"/>
  <c r="P1336" i="14"/>
  <c r="Q1336" i="14"/>
  <c r="A1337" i="14"/>
  <c r="B1337" i="14"/>
  <c r="C1337" i="14"/>
  <c r="D1337" i="14"/>
  <c r="E1337" i="14"/>
  <c r="F1337" i="14"/>
  <c r="G1337" i="14"/>
  <c r="H1337" i="14"/>
  <c r="I1337" i="14"/>
  <c r="J1337" i="14"/>
  <c r="K1337" i="14"/>
  <c r="L1337" i="14"/>
  <c r="M1337" i="14"/>
  <c r="N1337" i="14"/>
  <c r="O1337" i="14"/>
  <c r="P1337" i="14"/>
  <c r="Q1337" i="14"/>
  <c r="A1338" i="14"/>
  <c r="B1338" i="14"/>
  <c r="C1338" i="14"/>
  <c r="D1338" i="14"/>
  <c r="E1338" i="14"/>
  <c r="F1338" i="14"/>
  <c r="G1338" i="14"/>
  <c r="H1338" i="14"/>
  <c r="I1338" i="14"/>
  <c r="J1338" i="14"/>
  <c r="K1338" i="14"/>
  <c r="L1338" i="14"/>
  <c r="M1338" i="14"/>
  <c r="N1338" i="14"/>
  <c r="O1338" i="14"/>
  <c r="P1338" i="14"/>
  <c r="Q1338" i="14"/>
  <c r="A1339" i="14"/>
  <c r="B1339" i="14"/>
  <c r="C1339" i="14"/>
  <c r="D1339" i="14"/>
  <c r="E1339" i="14"/>
  <c r="F1339" i="14"/>
  <c r="G1339" i="14"/>
  <c r="H1339" i="14"/>
  <c r="I1339" i="14"/>
  <c r="J1339" i="14"/>
  <c r="K1339" i="14"/>
  <c r="L1339" i="14"/>
  <c r="M1339" i="14"/>
  <c r="N1339" i="14"/>
  <c r="O1339" i="14"/>
  <c r="P1339" i="14"/>
  <c r="Q1339" i="14"/>
  <c r="A1340" i="14"/>
  <c r="B1340" i="14"/>
  <c r="C1340" i="14"/>
  <c r="D1340" i="14"/>
  <c r="E1340" i="14"/>
  <c r="F1340" i="14"/>
  <c r="G1340" i="14"/>
  <c r="H1340" i="14"/>
  <c r="I1340" i="14"/>
  <c r="J1340" i="14"/>
  <c r="K1340" i="14"/>
  <c r="L1340" i="14"/>
  <c r="M1340" i="14"/>
  <c r="N1340" i="14"/>
  <c r="O1340" i="14"/>
  <c r="P1340" i="14"/>
  <c r="Q1340" i="14"/>
  <c r="A1341" i="14"/>
  <c r="B1341" i="14"/>
  <c r="C1341" i="14"/>
  <c r="D1341" i="14"/>
  <c r="E1341" i="14"/>
  <c r="F1341" i="14"/>
  <c r="G1341" i="14"/>
  <c r="H1341" i="14"/>
  <c r="I1341" i="14"/>
  <c r="J1341" i="14"/>
  <c r="K1341" i="14"/>
  <c r="L1341" i="14"/>
  <c r="M1341" i="14"/>
  <c r="N1341" i="14"/>
  <c r="O1341" i="14"/>
  <c r="P1341" i="14"/>
  <c r="Q1341" i="14"/>
  <c r="A1342" i="14"/>
  <c r="B1342" i="14"/>
  <c r="C1342" i="14"/>
  <c r="D1342" i="14"/>
  <c r="E1342" i="14"/>
  <c r="F1342" i="14"/>
  <c r="G1342" i="14"/>
  <c r="H1342" i="14"/>
  <c r="I1342" i="14"/>
  <c r="J1342" i="14"/>
  <c r="K1342" i="14"/>
  <c r="L1342" i="14"/>
  <c r="M1342" i="14"/>
  <c r="N1342" i="14"/>
  <c r="O1342" i="14"/>
  <c r="P1342" i="14"/>
  <c r="Q1342" i="14"/>
  <c r="A1343" i="14"/>
  <c r="B1343" i="14"/>
  <c r="C1343" i="14"/>
  <c r="D1343" i="14"/>
  <c r="E1343" i="14"/>
  <c r="F1343" i="14"/>
  <c r="G1343" i="14"/>
  <c r="H1343" i="14"/>
  <c r="I1343" i="14"/>
  <c r="J1343" i="14"/>
  <c r="K1343" i="14"/>
  <c r="L1343" i="14"/>
  <c r="M1343" i="14"/>
  <c r="N1343" i="14"/>
  <c r="O1343" i="14"/>
  <c r="P1343" i="14"/>
  <c r="Q1343" i="14"/>
  <c r="A1344" i="14"/>
  <c r="B1344" i="14"/>
  <c r="C1344" i="14"/>
  <c r="D1344" i="14"/>
  <c r="E1344" i="14"/>
  <c r="F1344" i="14"/>
  <c r="G1344" i="14"/>
  <c r="H1344" i="14"/>
  <c r="I1344" i="14"/>
  <c r="J1344" i="14"/>
  <c r="K1344" i="14"/>
  <c r="L1344" i="14"/>
  <c r="M1344" i="14"/>
  <c r="N1344" i="14"/>
  <c r="O1344" i="14"/>
  <c r="P1344" i="14"/>
  <c r="Q1344" i="14"/>
  <c r="A1345" i="14"/>
  <c r="B1345" i="14"/>
  <c r="C1345" i="14"/>
  <c r="D1345" i="14"/>
  <c r="E1345" i="14"/>
  <c r="F1345" i="14"/>
  <c r="G1345" i="14"/>
  <c r="H1345" i="14"/>
  <c r="I1345" i="14"/>
  <c r="J1345" i="14"/>
  <c r="K1345" i="14"/>
  <c r="L1345" i="14"/>
  <c r="M1345" i="14"/>
  <c r="N1345" i="14"/>
  <c r="O1345" i="14"/>
  <c r="P1345" i="14"/>
  <c r="Q1345" i="14"/>
  <c r="A1346" i="14"/>
  <c r="B1346" i="14"/>
  <c r="C1346" i="14"/>
  <c r="D1346" i="14"/>
  <c r="E1346" i="14"/>
  <c r="F1346" i="14"/>
  <c r="G1346" i="14"/>
  <c r="H1346" i="14"/>
  <c r="I1346" i="14"/>
  <c r="J1346" i="14"/>
  <c r="K1346" i="14"/>
  <c r="L1346" i="14"/>
  <c r="M1346" i="14"/>
  <c r="N1346" i="14"/>
  <c r="O1346" i="14"/>
  <c r="P1346" i="14"/>
  <c r="Q1346" i="14"/>
  <c r="A1347" i="14"/>
  <c r="B1347" i="14"/>
  <c r="C1347" i="14"/>
  <c r="D1347" i="14"/>
  <c r="E1347" i="14"/>
  <c r="F1347" i="14"/>
  <c r="G1347" i="14"/>
  <c r="H1347" i="14"/>
  <c r="I1347" i="14"/>
  <c r="J1347" i="14"/>
  <c r="K1347" i="14"/>
  <c r="L1347" i="14"/>
  <c r="M1347" i="14"/>
  <c r="N1347" i="14"/>
  <c r="O1347" i="14"/>
  <c r="P1347" i="14"/>
  <c r="Q1347" i="14"/>
  <c r="A1348" i="14"/>
  <c r="B1348" i="14"/>
  <c r="C1348" i="14"/>
  <c r="D1348" i="14"/>
  <c r="E1348" i="14"/>
  <c r="F1348" i="14"/>
  <c r="G1348" i="14"/>
  <c r="H1348" i="14"/>
  <c r="I1348" i="14"/>
  <c r="J1348" i="14"/>
  <c r="K1348" i="14"/>
  <c r="L1348" i="14"/>
  <c r="M1348" i="14"/>
  <c r="N1348" i="14"/>
  <c r="O1348" i="14"/>
  <c r="P1348" i="14"/>
  <c r="Q1348" i="14"/>
  <c r="A1349" i="14"/>
  <c r="B1349" i="14"/>
  <c r="C1349" i="14"/>
  <c r="D1349" i="14"/>
  <c r="E1349" i="14"/>
  <c r="F1349" i="14"/>
  <c r="G1349" i="14"/>
  <c r="H1349" i="14"/>
  <c r="I1349" i="14"/>
  <c r="J1349" i="14"/>
  <c r="K1349" i="14"/>
  <c r="L1349" i="14"/>
  <c r="M1349" i="14"/>
  <c r="N1349" i="14"/>
  <c r="O1349" i="14"/>
  <c r="P1349" i="14"/>
  <c r="Q1349" i="14"/>
  <c r="A1350" i="14"/>
  <c r="B1350" i="14"/>
  <c r="C1350" i="14"/>
  <c r="D1350" i="14"/>
  <c r="E1350" i="14"/>
  <c r="F1350" i="14"/>
  <c r="G1350" i="14"/>
  <c r="H1350" i="14"/>
  <c r="I1350" i="14"/>
  <c r="J1350" i="14"/>
  <c r="K1350" i="14"/>
  <c r="L1350" i="14"/>
  <c r="M1350" i="14"/>
  <c r="N1350" i="14"/>
  <c r="O1350" i="14"/>
  <c r="P1350" i="14"/>
  <c r="Q1350" i="14"/>
  <c r="A1351" i="14"/>
  <c r="B1351" i="14"/>
  <c r="C1351" i="14"/>
  <c r="D1351" i="14"/>
  <c r="E1351" i="14"/>
  <c r="F1351" i="14"/>
  <c r="G1351" i="14"/>
  <c r="H1351" i="14"/>
  <c r="I1351" i="14"/>
  <c r="J1351" i="14"/>
  <c r="K1351" i="14"/>
  <c r="L1351" i="14"/>
  <c r="M1351" i="14"/>
  <c r="N1351" i="14"/>
  <c r="O1351" i="14"/>
  <c r="P1351" i="14"/>
  <c r="Q1351" i="14"/>
  <c r="A1352" i="14"/>
  <c r="B1352" i="14"/>
  <c r="C1352" i="14"/>
  <c r="D1352" i="14"/>
  <c r="E1352" i="14"/>
  <c r="F1352" i="14"/>
  <c r="G1352" i="14"/>
  <c r="H1352" i="14"/>
  <c r="I1352" i="14"/>
  <c r="J1352" i="14"/>
  <c r="K1352" i="14"/>
  <c r="L1352" i="14"/>
  <c r="M1352" i="14"/>
  <c r="N1352" i="14"/>
  <c r="O1352" i="14"/>
  <c r="P1352" i="14"/>
  <c r="Q1352" i="14"/>
  <c r="A1353" i="14"/>
  <c r="B1353" i="14"/>
  <c r="C1353" i="14"/>
  <c r="D1353" i="14"/>
  <c r="E1353" i="14"/>
  <c r="F1353" i="14"/>
  <c r="G1353" i="14"/>
  <c r="H1353" i="14"/>
  <c r="I1353" i="14"/>
  <c r="J1353" i="14"/>
  <c r="K1353" i="14"/>
  <c r="L1353" i="14"/>
  <c r="M1353" i="14"/>
  <c r="N1353" i="14"/>
  <c r="O1353" i="14"/>
  <c r="P1353" i="14"/>
  <c r="Q1353" i="14"/>
  <c r="A1354" i="14"/>
  <c r="B1354" i="14"/>
  <c r="C1354" i="14"/>
  <c r="D1354" i="14"/>
  <c r="E1354" i="14"/>
  <c r="F1354" i="14"/>
  <c r="G1354" i="14"/>
  <c r="H1354" i="14"/>
  <c r="I1354" i="14"/>
  <c r="J1354" i="14"/>
  <c r="K1354" i="14"/>
  <c r="L1354" i="14"/>
  <c r="M1354" i="14"/>
  <c r="N1354" i="14"/>
  <c r="O1354" i="14"/>
  <c r="P1354" i="14"/>
  <c r="Q1354" i="14"/>
  <c r="A1355" i="14"/>
  <c r="B1355" i="14"/>
  <c r="C1355" i="14"/>
  <c r="D1355" i="14"/>
  <c r="E1355" i="14"/>
  <c r="F1355" i="14"/>
  <c r="G1355" i="14"/>
  <c r="H1355" i="14"/>
  <c r="I1355" i="14"/>
  <c r="J1355" i="14"/>
  <c r="K1355" i="14"/>
  <c r="L1355" i="14"/>
  <c r="M1355" i="14"/>
  <c r="N1355" i="14"/>
  <c r="O1355" i="14"/>
  <c r="P1355" i="14"/>
  <c r="Q1355" i="14"/>
  <c r="A1356" i="14"/>
  <c r="B1356" i="14"/>
  <c r="C1356" i="14"/>
  <c r="D1356" i="14"/>
  <c r="E1356" i="14"/>
  <c r="F1356" i="14"/>
  <c r="G1356" i="14"/>
  <c r="H1356" i="14"/>
  <c r="I1356" i="14"/>
  <c r="J1356" i="14"/>
  <c r="K1356" i="14"/>
  <c r="L1356" i="14"/>
  <c r="M1356" i="14"/>
  <c r="N1356" i="14"/>
  <c r="O1356" i="14"/>
  <c r="P1356" i="14"/>
  <c r="Q1356" i="14"/>
  <c r="A1357" i="14"/>
  <c r="B1357" i="14"/>
  <c r="C1357" i="14"/>
  <c r="D1357" i="14"/>
  <c r="E1357" i="14"/>
  <c r="F1357" i="14"/>
  <c r="G1357" i="14"/>
  <c r="H1357" i="14"/>
  <c r="I1357" i="14"/>
  <c r="J1357" i="14"/>
  <c r="K1357" i="14"/>
  <c r="L1357" i="14"/>
  <c r="M1357" i="14"/>
  <c r="N1357" i="14"/>
  <c r="O1357" i="14"/>
  <c r="P1357" i="14"/>
  <c r="Q1357" i="14"/>
  <c r="A1358" i="14"/>
  <c r="B1358" i="14"/>
  <c r="C1358" i="14"/>
  <c r="D1358" i="14"/>
  <c r="E1358" i="14"/>
  <c r="F1358" i="14"/>
  <c r="G1358" i="14"/>
  <c r="H1358" i="14"/>
  <c r="I1358" i="14"/>
  <c r="J1358" i="14"/>
  <c r="K1358" i="14"/>
  <c r="L1358" i="14"/>
  <c r="M1358" i="14"/>
  <c r="N1358" i="14"/>
  <c r="O1358" i="14"/>
  <c r="P1358" i="14"/>
  <c r="Q1358" i="14"/>
  <c r="A1359" i="14"/>
  <c r="B1359" i="14"/>
  <c r="C1359" i="14"/>
  <c r="D1359" i="14"/>
  <c r="E1359" i="14"/>
  <c r="F1359" i="14"/>
  <c r="G1359" i="14"/>
  <c r="H1359" i="14"/>
  <c r="I1359" i="14"/>
  <c r="J1359" i="14"/>
  <c r="K1359" i="14"/>
  <c r="L1359" i="14"/>
  <c r="M1359" i="14"/>
  <c r="N1359" i="14"/>
  <c r="O1359" i="14"/>
  <c r="P1359" i="14"/>
  <c r="Q1359" i="14"/>
  <c r="A1360" i="14"/>
  <c r="B1360" i="14"/>
  <c r="C1360" i="14"/>
  <c r="D1360" i="14"/>
  <c r="E1360" i="14"/>
  <c r="F1360" i="14"/>
  <c r="G1360" i="14"/>
  <c r="H1360" i="14"/>
  <c r="I1360" i="14"/>
  <c r="J1360" i="14"/>
  <c r="K1360" i="14"/>
  <c r="L1360" i="14"/>
  <c r="M1360" i="14"/>
  <c r="N1360" i="14"/>
  <c r="O1360" i="14"/>
  <c r="P1360" i="14"/>
  <c r="Q1360" i="14"/>
  <c r="A1361" i="14"/>
  <c r="B1361" i="14"/>
  <c r="C1361" i="14"/>
  <c r="D1361" i="14"/>
  <c r="E1361" i="14"/>
  <c r="F1361" i="14"/>
  <c r="G1361" i="14"/>
  <c r="H1361" i="14"/>
  <c r="I1361" i="14"/>
  <c r="J1361" i="14"/>
  <c r="K1361" i="14"/>
  <c r="L1361" i="14"/>
  <c r="M1361" i="14"/>
  <c r="N1361" i="14"/>
  <c r="O1361" i="14"/>
  <c r="P1361" i="14"/>
  <c r="Q1361" i="14"/>
  <c r="A1362" i="14"/>
  <c r="B1362" i="14"/>
  <c r="C1362" i="14"/>
  <c r="D1362" i="14"/>
  <c r="E1362" i="14"/>
  <c r="F1362" i="14"/>
  <c r="G1362" i="14"/>
  <c r="H1362" i="14"/>
  <c r="I1362" i="14"/>
  <c r="J1362" i="14"/>
  <c r="K1362" i="14"/>
  <c r="L1362" i="14"/>
  <c r="M1362" i="14"/>
  <c r="N1362" i="14"/>
  <c r="O1362" i="14"/>
  <c r="P1362" i="14"/>
  <c r="Q1362" i="14"/>
  <c r="A1363" i="14"/>
  <c r="B1363" i="14"/>
  <c r="C1363" i="14"/>
  <c r="D1363" i="14"/>
  <c r="E1363" i="14"/>
  <c r="F1363" i="14"/>
  <c r="G1363" i="14"/>
  <c r="H1363" i="14"/>
  <c r="I1363" i="14"/>
  <c r="J1363" i="14"/>
  <c r="K1363" i="14"/>
  <c r="L1363" i="14"/>
  <c r="M1363" i="14"/>
  <c r="N1363" i="14"/>
  <c r="O1363" i="14"/>
  <c r="P1363" i="14"/>
  <c r="Q1363" i="14"/>
  <c r="A1364" i="14"/>
  <c r="B1364" i="14"/>
  <c r="C1364" i="14"/>
  <c r="D1364" i="14"/>
  <c r="E1364" i="14"/>
  <c r="F1364" i="14"/>
  <c r="G1364" i="14"/>
  <c r="H1364" i="14"/>
  <c r="I1364" i="14"/>
  <c r="J1364" i="14"/>
  <c r="K1364" i="14"/>
  <c r="L1364" i="14"/>
  <c r="M1364" i="14"/>
  <c r="N1364" i="14"/>
  <c r="O1364" i="14"/>
  <c r="P1364" i="14"/>
  <c r="Q1364" i="14"/>
  <c r="A1365" i="14"/>
  <c r="B1365" i="14"/>
  <c r="C1365" i="14"/>
  <c r="D1365" i="14"/>
  <c r="E1365" i="14"/>
  <c r="F1365" i="14"/>
  <c r="G1365" i="14"/>
  <c r="H1365" i="14"/>
  <c r="I1365" i="14"/>
  <c r="J1365" i="14"/>
  <c r="K1365" i="14"/>
  <c r="L1365" i="14"/>
  <c r="M1365" i="14"/>
  <c r="N1365" i="14"/>
  <c r="O1365" i="14"/>
  <c r="P1365" i="14"/>
  <c r="Q1365" i="14"/>
  <c r="A1366" i="14"/>
  <c r="B1366" i="14"/>
  <c r="C1366" i="14"/>
  <c r="D1366" i="14"/>
  <c r="E1366" i="14"/>
  <c r="F1366" i="14"/>
  <c r="G1366" i="14"/>
  <c r="H1366" i="14"/>
  <c r="I1366" i="14"/>
  <c r="J1366" i="14"/>
  <c r="K1366" i="14"/>
  <c r="L1366" i="14"/>
  <c r="M1366" i="14"/>
  <c r="N1366" i="14"/>
  <c r="O1366" i="14"/>
  <c r="P1366" i="14"/>
  <c r="Q1366" i="14"/>
  <c r="A1367" i="14"/>
  <c r="B1367" i="14"/>
  <c r="C1367" i="14"/>
  <c r="D1367" i="14"/>
  <c r="E1367" i="14"/>
  <c r="F1367" i="14"/>
  <c r="G1367" i="14"/>
  <c r="H1367" i="14"/>
  <c r="I1367" i="14"/>
  <c r="J1367" i="14"/>
  <c r="K1367" i="14"/>
  <c r="L1367" i="14"/>
  <c r="M1367" i="14"/>
  <c r="N1367" i="14"/>
  <c r="O1367" i="14"/>
  <c r="P1367" i="14"/>
  <c r="Q1367" i="14"/>
  <c r="A1368" i="14"/>
  <c r="B1368" i="14"/>
  <c r="C1368" i="14"/>
  <c r="D1368" i="14"/>
  <c r="E1368" i="14"/>
  <c r="F1368" i="14"/>
  <c r="G1368" i="14"/>
  <c r="H1368" i="14"/>
  <c r="I1368" i="14"/>
  <c r="J1368" i="14"/>
  <c r="K1368" i="14"/>
  <c r="L1368" i="14"/>
  <c r="M1368" i="14"/>
  <c r="N1368" i="14"/>
  <c r="O1368" i="14"/>
  <c r="P1368" i="14"/>
  <c r="Q1368" i="14"/>
  <c r="A1369" i="14"/>
  <c r="B1369" i="14"/>
  <c r="C1369" i="14"/>
  <c r="D1369" i="14"/>
  <c r="E1369" i="14"/>
  <c r="F1369" i="14"/>
  <c r="G1369" i="14"/>
  <c r="H1369" i="14"/>
  <c r="I1369" i="14"/>
  <c r="J1369" i="14"/>
  <c r="K1369" i="14"/>
  <c r="L1369" i="14"/>
  <c r="M1369" i="14"/>
  <c r="N1369" i="14"/>
  <c r="O1369" i="14"/>
  <c r="P1369" i="14"/>
  <c r="Q1369" i="14"/>
  <c r="A1370" i="14"/>
  <c r="B1370" i="14"/>
  <c r="C1370" i="14"/>
  <c r="D1370" i="14"/>
  <c r="E1370" i="14"/>
  <c r="F1370" i="14"/>
  <c r="G1370" i="14"/>
  <c r="H1370" i="14"/>
  <c r="I1370" i="14"/>
  <c r="J1370" i="14"/>
  <c r="K1370" i="14"/>
  <c r="L1370" i="14"/>
  <c r="M1370" i="14"/>
  <c r="N1370" i="14"/>
  <c r="O1370" i="14"/>
  <c r="P1370" i="14"/>
  <c r="Q1370" i="14"/>
  <c r="A1371" i="14"/>
  <c r="B1371" i="14"/>
  <c r="C1371" i="14"/>
  <c r="D1371" i="14"/>
  <c r="E1371" i="14"/>
  <c r="F1371" i="14"/>
  <c r="G1371" i="14"/>
  <c r="H1371" i="14"/>
  <c r="I1371" i="14"/>
  <c r="J1371" i="14"/>
  <c r="K1371" i="14"/>
  <c r="L1371" i="14"/>
  <c r="M1371" i="14"/>
  <c r="N1371" i="14"/>
  <c r="O1371" i="14"/>
  <c r="P1371" i="14"/>
  <c r="Q1371" i="14"/>
  <c r="A1372" i="14"/>
  <c r="B1372" i="14"/>
  <c r="C1372" i="14"/>
  <c r="D1372" i="14"/>
  <c r="E1372" i="14"/>
  <c r="F1372" i="14"/>
  <c r="G1372" i="14"/>
  <c r="H1372" i="14"/>
  <c r="I1372" i="14"/>
  <c r="J1372" i="14"/>
  <c r="K1372" i="14"/>
  <c r="L1372" i="14"/>
  <c r="M1372" i="14"/>
  <c r="N1372" i="14"/>
  <c r="O1372" i="14"/>
  <c r="P1372" i="14"/>
  <c r="Q1372" i="14"/>
  <c r="A1373" i="14"/>
  <c r="B1373" i="14"/>
  <c r="C1373" i="14"/>
  <c r="D1373" i="14"/>
  <c r="E1373" i="14"/>
  <c r="F1373" i="14"/>
  <c r="G1373" i="14"/>
  <c r="H1373" i="14"/>
  <c r="I1373" i="14"/>
  <c r="J1373" i="14"/>
  <c r="K1373" i="14"/>
  <c r="L1373" i="14"/>
  <c r="M1373" i="14"/>
  <c r="N1373" i="14"/>
  <c r="O1373" i="14"/>
  <c r="P1373" i="14"/>
  <c r="Q1373" i="14"/>
  <c r="A1374" i="14"/>
  <c r="B1374" i="14"/>
  <c r="C1374" i="14"/>
  <c r="D1374" i="14"/>
  <c r="E1374" i="14"/>
  <c r="F1374" i="14"/>
  <c r="G1374" i="14"/>
  <c r="H1374" i="14"/>
  <c r="I1374" i="14"/>
  <c r="J1374" i="14"/>
  <c r="K1374" i="14"/>
  <c r="L1374" i="14"/>
  <c r="M1374" i="14"/>
  <c r="N1374" i="14"/>
  <c r="O1374" i="14"/>
  <c r="P1374" i="14"/>
  <c r="Q1374" i="14"/>
  <c r="A1375" i="14"/>
  <c r="B1375" i="14"/>
  <c r="C1375" i="14"/>
  <c r="D1375" i="14"/>
  <c r="E1375" i="14"/>
  <c r="F1375" i="14"/>
  <c r="G1375" i="14"/>
  <c r="H1375" i="14"/>
  <c r="I1375" i="14"/>
  <c r="J1375" i="14"/>
  <c r="K1375" i="14"/>
  <c r="L1375" i="14"/>
  <c r="M1375" i="14"/>
  <c r="N1375" i="14"/>
  <c r="O1375" i="14"/>
  <c r="P1375" i="14"/>
  <c r="Q1375" i="14"/>
  <c r="A1376" i="14"/>
  <c r="B1376" i="14"/>
  <c r="C1376" i="14"/>
  <c r="D1376" i="14"/>
  <c r="E1376" i="14"/>
  <c r="F1376" i="14"/>
  <c r="G1376" i="14"/>
  <c r="H1376" i="14"/>
  <c r="I1376" i="14"/>
  <c r="J1376" i="14"/>
  <c r="K1376" i="14"/>
  <c r="L1376" i="14"/>
  <c r="M1376" i="14"/>
  <c r="N1376" i="14"/>
  <c r="O1376" i="14"/>
  <c r="P1376" i="14"/>
  <c r="Q1376" i="14"/>
  <c r="A1377" i="14"/>
  <c r="B1377" i="14"/>
  <c r="C1377" i="14"/>
  <c r="D1377" i="14"/>
  <c r="E1377" i="14"/>
  <c r="F1377" i="14"/>
  <c r="G1377" i="14"/>
  <c r="H1377" i="14"/>
  <c r="I1377" i="14"/>
  <c r="J1377" i="14"/>
  <c r="K1377" i="14"/>
  <c r="L1377" i="14"/>
  <c r="M1377" i="14"/>
  <c r="N1377" i="14"/>
  <c r="O1377" i="14"/>
  <c r="P1377" i="14"/>
  <c r="Q1377" i="14"/>
  <c r="A1378" i="14"/>
  <c r="B1378" i="14"/>
  <c r="C1378" i="14"/>
  <c r="D1378" i="14"/>
  <c r="E1378" i="14"/>
  <c r="F1378" i="14"/>
  <c r="G1378" i="14"/>
  <c r="H1378" i="14"/>
  <c r="I1378" i="14"/>
  <c r="J1378" i="14"/>
  <c r="K1378" i="14"/>
  <c r="L1378" i="14"/>
  <c r="M1378" i="14"/>
  <c r="N1378" i="14"/>
  <c r="O1378" i="14"/>
  <c r="P1378" i="14"/>
  <c r="Q1378" i="14"/>
  <c r="A1379" i="14"/>
  <c r="B1379" i="14"/>
  <c r="C1379" i="14"/>
  <c r="D1379" i="14"/>
  <c r="E1379" i="14"/>
  <c r="F1379" i="14"/>
  <c r="G1379" i="14"/>
  <c r="H1379" i="14"/>
  <c r="I1379" i="14"/>
  <c r="J1379" i="14"/>
  <c r="K1379" i="14"/>
  <c r="L1379" i="14"/>
  <c r="M1379" i="14"/>
  <c r="N1379" i="14"/>
  <c r="O1379" i="14"/>
  <c r="P1379" i="14"/>
  <c r="Q1379" i="14"/>
  <c r="A1380" i="14"/>
  <c r="B1380" i="14"/>
  <c r="C1380" i="14"/>
  <c r="D1380" i="14"/>
  <c r="E1380" i="14"/>
  <c r="F1380" i="14"/>
  <c r="G1380" i="14"/>
  <c r="H1380" i="14"/>
  <c r="I1380" i="14"/>
  <c r="J1380" i="14"/>
  <c r="K1380" i="14"/>
  <c r="L1380" i="14"/>
  <c r="M1380" i="14"/>
  <c r="N1380" i="14"/>
  <c r="O1380" i="14"/>
  <c r="P1380" i="14"/>
  <c r="Q1380" i="14"/>
  <c r="A1381" i="14"/>
  <c r="B1381" i="14"/>
  <c r="C1381" i="14"/>
  <c r="D1381" i="14"/>
  <c r="E1381" i="14"/>
  <c r="F1381" i="14"/>
  <c r="G1381" i="14"/>
  <c r="H1381" i="14"/>
  <c r="I1381" i="14"/>
  <c r="J1381" i="14"/>
  <c r="K1381" i="14"/>
  <c r="L1381" i="14"/>
  <c r="M1381" i="14"/>
  <c r="N1381" i="14"/>
  <c r="O1381" i="14"/>
  <c r="P1381" i="14"/>
  <c r="Q1381" i="14"/>
  <c r="A1382" i="14"/>
  <c r="B1382" i="14"/>
  <c r="C1382" i="14"/>
  <c r="D1382" i="14"/>
  <c r="E1382" i="14"/>
  <c r="F1382" i="14"/>
  <c r="G1382" i="14"/>
  <c r="H1382" i="14"/>
  <c r="I1382" i="14"/>
  <c r="J1382" i="14"/>
  <c r="K1382" i="14"/>
  <c r="L1382" i="14"/>
  <c r="M1382" i="14"/>
  <c r="N1382" i="14"/>
  <c r="O1382" i="14"/>
  <c r="P1382" i="14"/>
  <c r="Q1382" i="14"/>
  <c r="A1383" i="14"/>
  <c r="B1383" i="14"/>
  <c r="C1383" i="14"/>
  <c r="D1383" i="14"/>
  <c r="E1383" i="14"/>
  <c r="F1383" i="14"/>
  <c r="G1383" i="14"/>
  <c r="H1383" i="14"/>
  <c r="I1383" i="14"/>
  <c r="J1383" i="14"/>
  <c r="K1383" i="14"/>
  <c r="L1383" i="14"/>
  <c r="M1383" i="14"/>
  <c r="N1383" i="14"/>
  <c r="O1383" i="14"/>
  <c r="P1383" i="14"/>
  <c r="Q1383" i="14"/>
  <c r="A1384" i="14"/>
  <c r="B1384" i="14"/>
  <c r="C1384" i="14"/>
  <c r="D1384" i="14"/>
  <c r="E1384" i="14"/>
  <c r="F1384" i="14"/>
  <c r="G1384" i="14"/>
  <c r="H1384" i="14"/>
  <c r="I1384" i="14"/>
  <c r="J1384" i="14"/>
  <c r="K1384" i="14"/>
  <c r="L1384" i="14"/>
  <c r="M1384" i="14"/>
  <c r="N1384" i="14"/>
  <c r="O1384" i="14"/>
  <c r="P1384" i="14"/>
  <c r="Q1384" i="14"/>
  <c r="A1385" i="14"/>
  <c r="B1385" i="14"/>
  <c r="C1385" i="14"/>
  <c r="D1385" i="14"/>
  <c r="E1385" i="14"/>
  <c r="F1385" i="14"/>
  <c r="G1385" i="14"/>
  <c r="H1385" i="14"/>
  <c r="I1385" i="14"/>
  <c r="J1385" i="14"/>
  <c r="K1385" i="14"/>
  <c r="L1385" i="14"/>
  <c r="M1385" i="14"/>
  <c r="N1385" i="14"/>
  <c r="O1385" i="14"/>
  <c r="P1385" i="14"/>
  <c r="Q1385" i="14"/>
  <c r="A1386" i="14"/>
  <c r="B1386" i="14"/>
  <c r="C1386" i="14"/>
  <c r="D1386" i="14"/>
  <c r="E1386" i="14"/>
  <c r="F1386" i="14"/>
  <c r="G1386" i="14"/>
  <c r="H1386" i="14"/>
  <c r="I1386" i="14"/>
  <c r="J1386" i="14"/>
  <c r="K1386" i="14"/>
  <c r="L1386" i="14"/>
  <c r="M1386" i="14"/>
  <c r="N1386" i="14"/>
  <c r="O1386" i="14"/>
  <c r="P1386" i="14"/>
  <c r="Q1386" i="14"/>
  <c r="A1387" i="14"/>
  <c r="B1387" i="14"/>
  <c r="C1387" i="14"/>
  <c r="D1387" i="14"/>
  <c r="E1387" i="14"/>
  <c r="F1387" i="14"/>
  <c r="G1387" i="14"/>
  <c r="H1387" i="14"/>
  <c r="I1387" i="14"/>
  <c r="J1387" i="14"/>
  <c r="K1387" i="14"/>
  <c r="L1387" i="14"/>
  <c r="M1387" i="14"/>
  <c r="N1387" i="14"/>
  <c r="O1387" i="14"/>
  <c r="P1387" i="14"/>
  <c r="Q1387" i="14"/>
  <c r="A1388" i="14"/>
  <c r="B1388" i="14"/>
  <c r="C1388" i="14"/>
  <c r="D1388" i="14"/>
  <c r="E1388" i="14"/>
  <c r="F1388" i="14"/>
  <c r="G1388" i="14"/>
  <c r="H1388" i="14"/>
  <c r="I1388" i="14"/>
  <c r="J1388" i="14"/>
  <c r="K1388" i="14"/>
  <c r="L1388" i="14"/>
  <c r="M1388" i="14"/>
  <c r="N1388" i="14"/>
  <c r="O1388" i="14"/>
  <c r="P1388" i="14"/>
  <c r="Q1388" i="14"/>
  <c r="A1389" i="14"/>
  <c r="B1389" i="14"/>
  <c r="C1389" i="14"/>
  <c r="D1389" i="14"/>
  <c r="E1389" i="14"/>
  <c r="F1389" i="14"/>
  <c r="G1389" i="14"/>
  <c r="H1389" i="14"/>
  <c r="I1389" i="14"/>
  <c r="J1389" i="14"/>
  <c r="K1389" i="14"/>
  <c r="L1389" i="14"/>
  <c r="M1389" i="14"/>
  <c r="N1389" i="14"/>
  <c r="O1389" i="14"/>
  <c r="P1389" i="14"/>
  <c r="Q1389" i="14"/>
  <c r="A1390" i="14"/>
  <c r="B1390" i="14"/>
  <c r="C1390" i="14"/>
  <c r="D1390" i="14"/>
  <c r="E1390" i="14"/>
  <c r="F1390" i="14"/>
  <c r="G1390" i="14"/>
  <c r="H1390" i="14"/>
  <c r="I1390" i="14"/>
  <c r="J1390" i="14"/>
  <c r="K1390" i="14"/>
  <c r="L1390" i="14"/>
  <c r="M1390" i="14"/>
  <c r="N1390" i="14"/>
  <c r="O1390" i="14"/>
  <c r="P1390" i="14"/>
  <c r="Q1390" i="14"/>
  <c r="A1391" i="14"/>
  <c r="B1391" i="14"/>
  <c r="C1391" i="14"/>
  <c r="D1391" i="14"/>
  <c r="E1391" i="14"/>
  <c r="F1391" i="14"/>
  <c r="G1391" i="14"/>
  <c r="H1391" i="14"/>
  <c r="I1391" i="14"/>
  <c r="J1391" i="14"/>
  <c r="K1391" i="14"/>
  <c r="L1391" i="14"/>
  <c r="M1391" i="14"/>
  <c r="N1391" i="14"/>
  <c r="O1391" i="14"/>
  <c r="P1391" i="14"/>
  <c r="Q1391" i="14"/>
  <c r="A1392" i="14"/>
  <c r="B1392" i="14"/>
  <c r="C1392" i="14"/>
  <c r="D1392" i="14"/>
  <c r="E1392" i="14"/>
  <c r="F1392" i="14"/>
  <c r="G1392" i="14"/>
  <c r="H1392" i="14"/>
  <c r="I1392" i="14"/>
  <c r="J1392" i="14"/>
  <c r="K1392" i="14"/>
  <c r="L1392" i="14"/>
  <c r="M1392" i="14"/>
  <c r="N1392" i="14"/>
  <c r="O1392" i="14"/>
  <c r="P1392" i="14"/>
  <c r="Q1392" i="14"/>
  <c r="A1393" i="14"/>
  <c r="B1393" i="14"/>
  <c r="C1393" i="14"/>
  <c r="D1393" i="14"/>
  <c r="E1393" i="14"/>
  <c r="F1393" i="14"/>
  <c r="G1393" i="14"/>
  <c r="H1393" i="14"/>
  <c r="I1393" i="14"/>
  <c r="J1393" i="14"/>
  <c r="K1393" i="14"/>
  <c r="L1393" i="14"/>
  <c r="M1393" i="14"/>
  <c r="N1393" i="14"/>
  <c r="O1393" i="14"/>
  <c r="P1393" i="14"/>
  <c r="Q1393" i="14"/>
  <c r="A1394" i="14"/>
  <c r="B1394" i="14"/>
  <c r="C1394" i="14"/>
  <c r="D1394" i="14"/>
  <c r="E1394" i="14"/>
  <c r="F1394" i="14"/>
  <c r="G1394" i="14"/>
  <c r="H1394" i="14"/>
  <c r="I1394" i="14"/>
  <c r="J1394" i="14"/>
  <c r="K1394" i="14"/>
  <c r="L1394" i="14"/>
  <c r="M1394" i="14"/>
  <c r="N1394" i="14"/>
  <c r="O1394" i="14"/>
  <c r="P1394" i="14"/>
  <c r="Q1394" i="14"/>
  <c r="A1395" i="14"/>
  <c r="B1395" i="14"/>
  <c r="C1395" i="14"/>
  <c r="D1395" i="14"/>
  <c r="E1395" i="14"/>
  <c r="F1395" i="14"/>
  <c r="G1395" i="14"/>
  <c r="H1395" i="14"/>
  <c r="I1395" i="14"/>
  <c r="J1395" i="14"/>
  <c r="K1395" i="14"/>
  <c r="L1395" i="14"/>
  <c r="M1395" i="14"/>
  <c r="N1395" i="14"/>
  <c r="O1395" i="14"/>
  <c r="P1395" i="14"/>
  <c r="Q1395" i="14"/>
  <c r="A1396" i="14"/>
  <c r="B1396" i="14"/>
  <c r="C1396" i="14"/>
  <c r="D1396" i="14"/>
  <c r="E1396" i="14"/>
  <c r="F1396" i="14"/>
  <c r="G1396" i="14"/>
  <c r="H1396" i="14"/>
  <c r="I1396" i="14"/>
  <c r="J1396" i="14"/>
  <c r="K1396" i="14"/>
  <c r="L1396" i="14"/>
  <c r="M1396" i="14"/>
  <c r="N1396" i="14"/>
  <c r="O1396" i="14"/>
  <c r="P1396" i="14"/>
  <c r="Q1396" i="14"/>
  <c r="A1397" i="14"/>
  <c r="B1397" i="14"/>
  <c r="C1397" i="14"/>
  <c r="D1397" i="14"/>
  <c r="E1397" i="14"/>
  <c r="F1397" i="14"/>
  <c r="G1397" i="14"/>
  <c r="H1397" i="14"/>
  <c r="I1397" i="14"/>
  <c r="J1397" i="14"/>
  <c r="K1397" i="14"/>
  <c r="L1397" i="14"/>
  <c r="M1397" i="14"/>
  <c r="N1397" i="14"/>
  <c r="O1397" i="14"/>
  <c r="P1397" i="14"/>
  <c r="Q1397" i="14"/>
  <c r="A1398" i="14"/>
  <c r="B1398" i="14"/>
  <c r="C1398" i="14"/>
  <c r="D1398" i="14"/>
  <c r="E1398" i="14"/>
  <c r="F1398" i="14"/>
  <c r="G1398" i="14"/>
  <c r="H1398" i="14"/>
  <c r="I1398" i="14"/>
  <c r="J1398" i="14"/>
  <c r="K1398" i="14"/>
  <c r="L1398" i="14"/>
  <c r="M1398" i="14"/>
  <c r="N1398" i="14"/>
  <c r="O1398" i="14"/>
  <c r="P1398" i="14"/>
  <c r="Q1398" i="14"/>
  <c r="A1399" i="14"/>
  <c r="B1399" i="14"/>
  <c r="C1399" i="14"/>
  <c r="D1399" i="14"/>
  <c r="E1399" i="14"/>
  <c r="F1399" i="14"/>
  <c r="G1399" i="14"/>
  <c r="H1399" i="14"/>
  <c r="I1399" i="14"/>
  <c r="J1399" i="14"/>
  <c r="K1399" i="14"/>
  <c r="L1399" i="14"/>
  <c r="M1399" i="14"/>
  <c r="N1399" i="14"/>
  <c r="O1399" i="14"/>
  <c r="P1399" i="14"/>
  <c r="Q1399" i="14"/>
  <c r="A1400" i="14"/>
  <c r="B1400" i="14"/>
  <c r="C1400" i="14"/>
  <c r="D1400" i="14"/>
  <c r="E1400" i="14"/>
  <c r="F1400" i="14"/>
  <c r="G1400" i="14"/>
  <c r="H1400" i="14"/>
  <c r="I1400" i="14"/>
  <c r="J1400" i="14"/>
  <c r="K1400" i="14"/>
  <c r="L1400" i="14"/>
  <c r="M1400" i="14"/>
  <c r="N1400" i="14"/>
  <c r="O1400" i="14"/>
  <c r="P1400" i="14"/>
  <c r="Q1400" i="14"/>
  <c r="A1401" i="14"/>
  <c r="B1401" i="14"/>
  <c r="C1401" i="14"/>
  <c r="D1401" i="14"/>
  <c r="E1401" i="14"/>
  <c r="F1401" i="14"/>
  <c r="G1401" i="14"/>
  <c r="H1401" i="14"/>
  <c r="I1401" i="14"/>
  <c r="J1401" i="14"/>
  <c r="K1401" i="14"/>
  <c r="L1401" i="14"/>
  <c r="M1401" i="14"/>
  <c r="N1401" i="14"/>
  <c r="O1401" i="14"/>
  <c r="P1401" i="14"/>
  <c r="Q1401" i="14"/>
  <c r="A1402" i="14"/>
  <c r="B1402" i="14"/>
  <c r="C1402" i="14"/>
  <c r="D1402" i="14"/>
  <c r="E1402" i="14"/>
  <c r="F1402" i="14"/>
  <c r="G1402" i="14"/>
  <c r="H1402" i="14"/>
  <c r="I1402" i="14"/>
  <c r="J1402" i="14"/>
  <c r="K1402" i="14"/>
  <c r="L1402" i="14"/>
  <c r="M1402" i="14"/>
  <c r="N1402" i="14"/>
  <c r="O1402" i="14"/>
  <c r="P1402" i="14"/>
  <c r="Q1402" i="14"/>
  <c r="A1403" i="14"/>
  <c r="B1403" i="14"/>
  <c r="C1403" i="14"/>
  <c r="D1403" i="14"/>
  <c r="E1403" i="14"/>
  <c r="F1403" i="14"/>
  <c r="G1403" i="14"/>
  <c r="H1403" i="14"/>
  <c r="I1403" i="14"/>
  <c r="J1403" i="14"/>
  <c r="K1403" i="14"/>
  <c r="L1403" i="14"/>
  <c r="M1403" i="14"/>
  <c r="N1403" i="14"/>
  <c r="O1403" i="14"/>
  <c r="P1403" i="14"/>
  <c r="Q1403" i="14"/>
  <c r="A1404" i="14"/>
  <c r="B1404" i="14"/>
  <c r="C1404" i="14"/>
  <c r="D1404" i="14"/>
  <c r="E1404" i="14"/>
  <c r="F1404" i="14"/>
  <c r="G1404" i="14"/>
  <c r="H1404" i="14"/>
  <c r="I1404" i="14"/>
  <c r="J1404" i="14"/>
  <c r="K1404" i="14"/>
  <c r="L1404" i="14"/>
  <c r="M1404" i="14"/>
  <c r="N1404" i="14"/>
  <c r="O1404" i="14"/>
  <c r="P1404" i="14"/>
  <c r="Q1404" i="14"/>
  <c r="A1405" i="14"/>
  <c r="B1405" i="14"/>
  <c r="C1405" i="14"/>
  <c r="D1405" i="14"/>
  <c r="E1405" i="14"/>
  <c r="F1405" i="14"/>
  <c r="G1405" i="14"/>
  <c r="H1405" i="14"/>
  <c r="I1405" i="14"/>
  <c r="J1405" i="14"/>
  <c r="K1405" i="14"/>
  <c r="L1405" i="14"/>
  <c r="M1405" i="14"/>
  <c r="N1405" i="14"/>
  <c r="O1405" i="14"/>
  <c r="P1405" i="14"/>
  <c r="Q1405" i="14"/>
  <c r="A1406" i="14"/>
  <c r="B1406" i="14"/>
  <c r="C1406" i="14"/>
  <c r="D1406" i="14"/>
  <c r="E1406" i="14"/>
  <c r="F1406" i="14"/>
  <c r="G1406" i="14"/>
  <c r="H1406" i="14"/>
  <c r="I1406" i="14"/>
  <c r="J1406" i="14"/>
  <c r="K1406" i="14"/>
  <c r="L1406" i="14"/>
  <c r="M1406" i="14"/>
  <c r="N1406" i="14"/>
  <c r="O1406" i="14"/>
  <c r="P1406" i="14"/>
  <c r="Q1406" i="14"/>
  <c r="A1407" i="14"/>
  <c r="B1407" i="14"/>
  <c r="C1407" i="14"/>
  <c r="D1407" i="14"/>
  <c r="E1407" i="14"/>
  <c r="F1407" i="14"/>
  <c r="G1407" i="14"/>
  <c r="H1407" i="14"/>
  <c r="I1407" i="14"/>
  <c r="J1407" i="14"/>
  <c r="K1407" i="14"/>
  <c r="L1407" i="14"/>
  <c r="M1407" i="14"/>
  <c r="N1407" i="14"/>
  <c r="O1407" i="14"/>
  <c r="P1407" i="14"/>
  <c r="Q1407" i="14"/>
  <c r="A1408" i="14"/>
  <c r="B1408" i="14"/>
  <c r="C1408" i="14"/>
  <c r="D1408" i="14"/>
  <c r="E1408" i="14"/>
  <c r="F1408" i="14"/>
  <c r="G1408" i="14"/>
  <c r="H1408" i="14"/>
  <c r="I1408" i="14"/>
  <c r="J1408" i="14"/>
  <c r="K1408" i="14"/>
  <c r="L1408" i="14"/>
  <c r="M1408" i="14"/>
  <c r="N1408" i="14"/>
  <c r="O1408" i="14"/>
  <c r="P1408" i="14"/>
  <c r="Q1408" i="14"/>
  <c r="A1409" i="14"/>
  <c r="B1409" i="14"/>
  <c r="C1409" i="14"/>
  <c r="D1409" i="14"/>
  <c r="E1409" i="14"/>
  <c r="F1409" i="14"/>
  <c r="G1409" i="14"/>
  <c r="H1409" i="14"/>
  <c r="I1409" i="14"/>
  <c r="J1409" i="14"/>
  <c r="K1409" i="14"/>
  <c r="L1409" i="14"/>
  <c r="M1409" i="14"/>
  <c r="N1409" i="14"/>
  <c r="O1409" i="14"/>
  <c r="P1409" i="14"/>
  <c r="Q1409" i="14"/>
  <c r="A1410" i="14"/>
  <c r="B1410" i="14"/>
  <c r="C1410" i="14"/>
  <c r="D1410" i="14"/>
  <c r="E1410" i="14"/>
  <c r="F1410" i="14"/>
  <c r="G1410" i="14"/>
  <c r="H1410" i="14"/>
  <c r="I1410" i="14"/>
  <c r="J1410" i="14"/>
  <c r="K1410" i="14"/>
  <c r="L1410" i="14"/>
  <c r="M1410" i="14"/>
  <c r="N1410" i="14"/>
  <c r="O1410" i="14"/>
  <c r="P1410" i="14"/>
  <c r="Q1410" i="14"/>
  <c r="A1411" i="14"/>
  <c r="B1411" i="14"/>
  <c r="C1411" i="14"/>
  <c r="D1411" i="14"/>
  <c r="E1411" i="14"/>
  <c r="F1411" i="14"/>
  <c r="G1411" i="14"/>
  <c r="H1411" i="14"/>
  <c r="I1411" i="14"/>
  <c r="J1411" i="14"/>
  <c r="K1411" i="14"/>
  <c r="L1411" i="14"/>
  <c r="M1411" i="14"/>
  <c r="N1411" i="14"/>
  <c r="O1411" i="14"/>
  <c r="P1411" i="14"/>
  <c r="Q1411" i="14"/>
  <c r="A1412" i="14"/>
  <c r="B1412" i="14"/>
  <c r="C1412" i="14"/>
  <c r="D1412" i="14"/>
  <c r="E1412" i="14"/>
  <c r="F1412" i="14"/>
  <c r="G1412" i="14"/>
  <c r="H1412" i="14"/>
  <c r="I1412" i="14"/>
  <c r="J1412" i="14"/>
  <c r="K1412" i="14"/>
  <c r="L1412" i="14"/>
  <c r="M1412" i="14"/>
  <c r="N1412" i="14"/>
  <c r="O1412" i="14"/>
  <c r="P1412" i="14"/>
  <c r="Q1412" i="14"/>
  <c r="A1413" i="14"/>
  <c r="B1413" i="14"/>
  <c r="C1413" i="14"/>
  <c r="D1413" i="14"/>
  <c r="E1413" i="14"/>
  <c r="F1413" i="14"/>
  <c r="G1413" i="14"/>
  <c r="H1413" i="14"/>
  <c r="I1413" i="14"/>
  <c r="J1413" i="14"/>
  <c r="K1413" i="14"/>
  <c r="L1413" i="14"/>
  <c r="M1413" i="14"/>
  <c r="N1413" i="14"/>
  <c r="O1413" i="14"/>
  <c r="P1413" i="14"/>
  <c r="Q1413" i="14"/>
  <c r="A1414" i="14"/>
  <c r="B1414" i="14"/>
  <c r="C1414" i="14"/>
  <c r="D1414" i="14"/>
  <c r="E1414" i="14"/>
  <c r="F1414" i="14"/>
  <c r="G1414" i="14"/>
  <c r="H1414" i="14"/>
  <c r="I1414" i="14"/>
  <c r="J1414" i="14"/>
  <c r="K1414" i="14"/>
  <c r="L1414" i="14"/>
  <c r="M1414" i="14"/>
  <c r="N1414" i="14"/>
  <c r="O1414" i="14"/>
  <c r="P1414" i="14"/>
  <c r="Q1414" i="14"/>
  <c r="A1415" i="14"/>
  <c r="B1415" i="14"/>
  <c r="C1415" i="14"/>
  <c r="D1415" i="14"/>
  <c r="E1415" i="14"/>
  <c r="F1415" i="14"/>
  <c r="G1415" i="14"/>
  <c r="H1415" i="14"/>
  <c r="I1415" i="14"/>
  <c r="J1415" i="14"/>
  <c r="K1415" i="14"/>
  <c r="L1415" i="14"/>
  <c r="M1415" i="14"/>
  <c r="N1415" i="14"/>
  <c r="O1415" i="14"/>
  <c r="P1415" i="14"/>
  <c r="Q1415" i="14"/>
  <c r="A1416" i="14"/>
  <c r="B1416" i="14"/>
  <c r="C1416" i="14"/>
  <c r="D1416" i="14"/>
  <c r="E1416" i="14"/>
  <c r="F1416" i="14"/>
  <c r="G1416" i="14"/>
  <c r="H1416" i="14"/>
  <c r="I1416" i="14"/>
  <c r="J1416" i="14"/>
  <c r="K1416" i="14"/>
  <c r="L1416" i="14"/>
  <c r="M1416" i="14"/>
  <c r="N1416" i="14"/>
  <c r="O1416" i="14"/>
  <c r="P1416" i="14"/>
  <c r="Q1416" i="14"/>
  <c r="A1417" i="14"/>
  <c r="B1417" i="14"/>
  <c r="C1417" i="14"/>
  <c r="D1417" i="14"/>
  <c r="E1417" i="14"/>
  <c r="F1417" i="14"/>
  <c r="G1417" i="14"/>
  <c r="H1417" i="14"/>
  <c r="I1417" i="14"/>
  <c r="J1417" i="14"/>
  <c r="K1417" i="14"/>
  <c r="L1417" i="14"/>
  <c r="M1417" i="14"/>
  <c r="N1417" i="14"/>
  <c r="O1417" i="14"/>
  <c r="P1417" i="14"/>
  <c r="Q1417" i="14"/>
  <c r="A1418" i="14"/>
  <c r="B1418" i="14"/>
  <c r="C1418" i="14"/>
  <c r="D1418" i="14"/>
  <c r="E1418" i="14"/>
  <c r="F1418" i="14"/>
  <c r="G1418" i="14"/>
  <c r="H1418" i="14"/>
  <c r="I1418" i="14"/>
  <c r="J1418" i="14"/>
  <c r="K1418" i="14"/>
  <c r="L1418" i="14"/>
  <c r="M1418" i="14"/>
  <c r="N1418" i="14"/>
  <c r="O1418" i="14"/>
  <c r="P1418" i="14"/>
  <c r="Q1418" i="14"/>
  <c r="A1419" i="14"/>
  <c r="B1419" i="14"/>
  <c r="C1419" i="14"/>
  <c r="D1419" i="14"/>
  <c r="E1419" i="14"/>
  <c r="F1419" i="14"/>
  <c r="G1419" i="14"/>
  <c r="H1419" i="14"/>
  <c r="I1419" i="14"/>
  <c r="J1419" i="14"/>
  <c r="K1419" i="14"/>
  <c r="L1419" i="14"/>
  <c r="M1419" i="14"/>
  <c r="N1419" i="14"/>
  <c r="O1419" i="14"/>
  <c r="P1419" i="14"/>
  <c r="Q1419" i="14"/>
  <c r="A1420" i="14"/>
  <c r="B1420" i="14"/>
  <c r="C1420" i="14"/>
  <c r="D1420" i="14"/>
  <c r="E1420" i="14"/>
  <c r="F1420" i="14"/>
  <c r="G1420" i="14"/>
  <c r="H1420" i="14"/>
  <c r="I1420" i="14"/>
  <c r="J1420" i="14"/>
  <c r="K1420" i="14"/>
  <c r="L1420" i="14"/>
  <c r="M1420" i="14"/>
  <c r="N1420" i="14"/>
  <c r="O1420" i="14"/>
  <c r="P1420" i="14"/>
  <c r="Q1420" i="14"/>
  <c r="A1421" i="14"/>
  <c r="B1421" i="14"/>
  <c r="C1421" i="14"/>
  <c r="D1421" i="14"/>
  <c r="E1421" i="14"/>
  <c r="F1421" i="14"/>
  <c r="G1421" i="14"/>
  <c r="H1421" i="14"/>
  <c r="I1421" i="14"/>
  <c r="J1421" i="14"/>
  <c r="K1421" i="14"/>
  <c r="L1421" i="14"/>
  <c r="M1421" i="14"/>
  <c r="N1421" i="14"/>
  <c r="O1421" i="14"/>
  <c r="P1421" i="14"/>
  <c r="Q1421" i="14"/>
  <c r="A1422" i="14"/>
  <c r="B1422" i="14"/>
  <c r="C1422" i="14"/>
  <c r="D1422" i="14"/>
  <c r="E1422" i="14"/>
  <c r="F1422" i="14"/>
  <c r="G1422" i="14"/>
  <c r="H1422" i="14"/>
  <c r="I1422" i="14"/>
  <c r="J1422" i="14"/>
  <c r="K1422" i="14"/>
  <c r="L1422" i="14"/>
  <c r="M1422" i="14"/>
  <c r="N1422" i="14"/>
  <c r="O1422" i="14"/>
  <c r="P1422" i="14"/>
  <c r="Q1422" i="14"/>
  <c r="A1423" i="14"/>
  <c r="B1423" i="14"/>
  <c r="C1423" i="14"/>
  <c r="D1423" i="14"/>
  <c r="E1423" i="14"/>
  <c r="F1423" i="14"/>
  <c r="G1423" i="14"/>
  <c r="H1423" i="14"/>
  <c r="I1423" i="14"/>
  <c r="J1423" i="14"/>
  <c r="K1423" i="14"/>
  <c r="L1423" i="14"/>
  <c r="M1423" i="14"/>
  <c r="N1423" i="14"/>
  <c r="O1423" i="14"/>
  <c r="P1423" i="14"/>
  <c r="Q1423" i="14"/>
  <c r="A1424" i="14"/>
  <c r="B1424" i="14"/>
  <c r="C1424" i="14"/>
  <c r="D1424" i="14"/>
  <c r="E1424" i="14"/>
  <c r="F1424" i="14"/>
  <c r="G1424" i="14"/>
  <c r="H1424" i="14"/>
  <c r="I1424" i="14"/>
  <c r="J1424" i="14"/>
  <c r="K1424" i="14"/>
  <c r="L1424" i="14"/>
  <c r="M1424" i="14"/>
  <c r="N1424" i="14"/>
  <c r="O1424" i="14"/>
  <c r="P1424" i="14"/>
  <c r="Q1424" i="14"/>
  <c r="A1425" i="14"/>
  <c r="B1425" i="14"/>
  <c r="C1425" i="14"/>
  <c r="D1425" i="14"/>
  <c r="E1425" i="14"/>
  <c r="F1425" i="14"/>
  <c r="G1425" i="14"/>
  <c r="H1425" i="14"/>
  <c r="I1425" i="14"/>
  <c r="J1425" i="14"/>
  <c r="K1425" i="14"/>
  <c r="L1425" i="14"/>
  <c r="M1425" i="14"/>
  <c r="N1425" i="14"/>
  <c r="O1425" i="14"/>
  <c r="P1425" i="14"/>
  <c r="Q1425" i="14"/>
  <c r="A1426" i="14"/>
  <c r="B1426" i="14"/>
  <c r="C1426" i="14"/>
  <c r="D1426" i="14"/>
  <c r="E1426" i="14"/>
  <c r="F1426" i="14"/>
  <c r="G1426" i="14"/>
  <c r="H1426" i="14"/>
  <c r="I1426" i="14"/>
  <c r="J1426" i="14"/>
  <c r="K1426" i="14"/>
  <c r="L1426" i="14"/>
  <c r="M1426" i="14"/>
  <c r="N1426" i="14"/>
  <c r="O1426" i="14"/>
  <c r="P1426" i="14"/>
  <c r="Q1426" i="14"/>
  <c r="A1427" i="14"/>
  <c r="B1427" i="14"/>
  <c r="C1427" i="14"/>
  <c r="D1427" i="14"/>
  <c r="E1427" i="14"/>
  <c r="F1427" i="14"/>
  <c r="G1427" i="14"/>
  <c r="H1427" i="14"/>
  <c r="I1427" i="14"/>
  <c r="J1427" i="14"/>
  <c r="K1427" i="14"/>
  <c r="L1427" i="14"/>
  <c r="M1427" i="14"/>
  <c r="N1427" i="14"/>
  <c r="O1427" i="14"/>
  <c r="P1427" i="14"/>
  <c r="Q1427" i="14"/>
  <c r="A1428" i="14"/>
  <c r="B1428" i="14"/>
  <c r="C1428" i="14"/>
  <c r="D1428" i="14"/>
  <c r="E1428" i="14"/>
  <c r="F1428" i="14"/>
  <c r="G1428" i="14"/>
  <c r="H1428" i="14"/>
  <c r="I1428" i="14"/>
  <c r="J1428" i="14"/>
  <c r="K1428" i="14"/>
  <c r="L1428" i="14"/>
  <c r="M1428" i="14"/>
  <c r="N1428" i="14"/>
  <c r="O1428" i="14"/>
  <c r="P1428" i="14"/>
  <c r="Q1428" i="14"/>
  <c r="A1429" i="14"/>
  <c r="B1429" i="14"/>
  <c r="C1429" i="14"/>
  <c r="D1429" i="14"/>
  <c r="E1429" i="14"/>
  <c r="F1429" i="14"/>
  <c r="G1429" i="14"/>
  <c r="H1429" i="14"/>
  <c r="I1429" i="14"/>
  <c r="J1429" i="14"/>
  <c r="K1429" i="14"/>
  <c r="L1429" i="14"/>
  <c r="M1429" i="14"/>
  <c r="N1429" i="14"/>
  <c r="O1429" i="14"/>
  <c r="P1429" i="14"/>
  <c r="Q1429" i="14"/>
  <c r="A1430" i="14"/>
  <c r="B1430" i="14"/>
  <c r="C1430" i="14"/>
  <c r="D1430" i="14"/>
  <c r="E1430" i="14"/>
  <c r="F1430" i="14"/>
  <c r="G1430" i="14"/>
  <c r="H1430" i="14"/>
  <c r="I1430" i="14"/>
  <c r="J1430" i="14"/>
  <c r="K1430" i="14"/>
  <c r="L1430" i="14"/>
  <c r="M1430" i="14"/>
  <c r="N1430" i="14"/>
  <c r="O1430" i="14"/>
  <c r="P1430" i="14"/>
  <c r="Q1430" i="14"/>
  <c r="A1431" i="14"/>
  <c r="B1431" i="14"/>
  <c r="C1431" i="14"/>
  <c r="D1431" i="14"/>
  <c r="E1431" i="14"/>
  <c r="F1431" i="14"/>
  <c r="G1431" i="14"/>
  <c r="H1431" i="14"/>
  <c r="I1431" i="14"/>
  <c r="J1431" i="14"/>
  <c r="K1431" i="14"/>
  <c r="L1431" i="14"/>
  <c r="M1431" i="14"/>
  <c r="N1431" i="14"/>
  <c r="O1431" i="14"/>
  <c r="P1431" i="14"/>
  <c r="Q1431" i="14"/>
  <c r="A1432" i="14"/>
  <c r="B1432" i="14"/>
  <c r="C1432" i="14"/>
  <c r="D1432" i="14"/>
  <c r="E1432" i="14"/>
  <c r="F1432" i="14"/>
  <c r="G1432" i="14"/>
  <c r="H1432" i="14"/>
  <c r="I1432" i="14"/>
  <c r="J1432" i="14"/>
  <c r="K1432" i="14"/>
  <c r="L1432" i="14"/>
  <c r="M1432" i="14"/>
  <c r="N1432" i="14"/>
  <c r="O1432" i="14"/>
  <c r="P1432" i="14"/>
  <c r="Q1432" i="14"/>
  <c r="A1433" i="14"/>
  <c r="B1433" i="14"/>
  <c r="C1433" i="14"/>
  <c r="D1433" i="14"/>
  <c r="E1433" i="14"/>
  <c r="F1433" i="14"/>
  <c r="G1433" i="14"/>
  <c r="H1433" i="14"/>
  <c r="I1433" i="14"/>
  <c r="J1433" i="14"/>
  <c r="K1433" i="14"/>
  <c r="L1433" i="14"/>
  <c r="M1433" i="14"/>
  <c r="N1433" i="14"/>
  <c r="O1433" i="14"/>
  <c r="P1433" i="14"/>
  <c r="Q1433" i="14"/>
  <c r="A1434" i="14"/>
  <c r="B1434" i="14"/>
  <c r="C1434" i="14"/>
  <c r="D1434" i="14"/>
  <c r="E1434" i="14"/>
  <c r="F1434" i="14"/>
  <c r="G1434" i="14"/>
  <c r="H1434" i="14"/>
  <c r="I1434" i="14"/>
  <c r="J1434" i="14"/>
  <c r="K1434" i="14"/>
  <c r="L1434" i="14"/>
  <c r="M1434" i="14"/>
  <c r="N1434" i="14"/>
  <c r="O1434" i="14"/>
  <c r="P1434" i="14"/>
  <c r="Q1434" i="14"/>
  <c r="A1435" i="14"/>
  <c r="B1435" i="14"/>
  <c r="C1435" i="14"/>
  <c r="D1435" i="14"/>
  <c r="E1435" i="14"/>
  <c r="F1435" i="14"/>
  <c r="G1435" i="14"/>
  <c r="H1435" i="14"/>
  <c r="I1435" i="14"/>
  <c r="J1435" i="14"/>
  <c r="K1435" i="14"/>
  <c r="L1435" i="14"/>
  <c r="M1435" i="14"/>
  <c r="N1435" i="14"/>
  <c r="O1435" i="14"/>
  <c r="P1435" i="14"/>
  <c r="Q1435" i="14"/>
  <c r="A1436" i="14"/>
  <c r="B1436" i="14"/>
  <c r="C1436" i="14"/>
  <c r="D1436" i="14"/>
  <c r="E1436" i="14"/>
  <c r="F1436" i="14"/>
  <c r="G1436" i="14"/>
  <c r="H1436" i="14"/>
  <c r="I1436" i="14"/>
  <c r="J1436" i="14"/>
  <c r="K1436" i="14"/>
  <c r="L1436" i="14"/>
  <c r="M1436" i="14"/>
  <c r="N1436" i="14"/>
  <c r="O1436" i="14"/>
  <c r="P1436" i="14"/>
  <c r="Q1436" i="14"/>
  <c r="A1437" i="14"/>
  <c r="B1437" i="14"/>
  <c r="C1437" i="14"/>
  <c r="D1437" i="14"/>
  <c r="E1437" i="14"/>
  <c r="F1437" i="14"/>
  <c r="G1437" i="14"/>
  <c r="H1437" i="14"/>
  <c r="I1437" i="14"/>
  <c r="J1437" i="14"/>
  <c r="K1437" i="14"/>
  <c r="L1437" i="14"/>
  <c r="M1437" i="14"/>
  <c r="N1437" i="14"/>
  <c r="O1437" i="14"/>
  <c r="P1437" i="14"/>
  <c r="Q1437" i="14"/>
  <c r="A1438" i="14"/>
  <c r="B1438" i="14"/>
  <c r="C1438" i="14"/>
  <c r="D1438" i="14"/>
  <c r="E1438" i="14"/>
  <c r="F1438" i="14"/>
  <c r="G1438" i="14"/>
  <c r="H1438" i="14"/>
  <c r="I1438" i="14"/>
  <c r="J1438" i="14"/>
  <c r="K1438" i="14"/>
  <c r="L1438" i="14"/>
  <c r="M1438" i="14"/>
  <c r="N1438" i="14"/>
  <c r="O1438" i="14"/>
  <c r="P1438" i="14"/>
  <c r="Q1438" i="14"/>
  <c r="A1439" i="14"/>
  <c r="B1439" i="14"/>
  <c r="C1439" i="14"/>
  <c r="D1439" i="14"/>
  <c r="E1439" i="14"/>
  <c r="F1439" i="14"/>
  <c r="G1439" i="14"/>
  <c r="H1439" i="14"/>
  <c r="I1439" i="14"/>
  <c r="J1439" i="14"/>
  <c r="K1439" i="14"/>
  <c r="L1439" i="14"/>
  <c r="M1439" i="14"/>
  <c r="N1439" i="14"/>
  <c r="O1439" i="14"/>
  <c r="P1439" i="14"/>
  <c r="Q1439" i="14"/>
  <c r="A1440" i="14"/>
  <c r="B1440" i="14"/>
  <c r="C1440" i="14"/>
  <c r="D1440" i="14"/>
  <c r="E1440" i="14"/>
  <c r="F1440" i="14"/>
  <c r="G1440" i="14"/>
  <c r="H1440" i="14"/>
  <c r="I1440" i="14"/>
  <c r="J1440" i="14"/>
  <c r="K1440" i="14"/>
  <c r="L1440" i="14"/>
  <c r="M1440" i="14"/>
  <c r="N1440" i="14"/>
  <c r="O1440" i="14"/>
  <c r="P1440" i="14"/>
  <c r="Q1440" i="14"/>
  <c r="A1441" i="14"/>
  <c r="B1441" i="14"/>
  <c r="C1441" i="14"/>
  <c r="D1441" i="14"/>
  <c r="E1441" i="14"/>
  <c r="F1441" i="14"/>
  <c r="G1441" i="14"/>
  <c r="H1441" i="14"/>
  <c r="I1441" i="14"/>
  <c r="J1441" i="14"/>
  <c r="K1441" i="14"/>
  <c r="L1441" i="14"/>
  <c r="M1441" i="14"/>
  <c r="N1441" i="14"/>
  <c r="O1441" i="14"/>
  <c r="P1441" i="14"/>
  <c r="Q1441" i="14"/>
  <c r="A1442" i="14"/>
  <c r="B1442" i="14"/>
  <c r="C1442" i="14"/>
  <c r="D1442" i="14"/>
  <c r="E1442" i="14"/>
  <c r="F1442" i="14"/>
  <c r="G1442" i="14"/>
  <c r="H1442" i="14"/>
  <c r="I1442" i="14"/>
  <c r="J1442" i="14"/>
  <c r="K1442" i="14"/>
  <c r="L1442" i="14"/>
  <c r="M1442" i="14"/>
  <c r="N1442" i="14"/>
  <c r="O1442" i="14"/>
  <c r="P1442" i="14"/>
  <c r="Q1442" i="14"/>
  <c r="A1443" i="14"/>
  <c r="B1443" i="14"/>
  <c r="C1443" i="14"/>
  <c r="D1443" i="14"/>
  <c r="E1443" i="14"/>
  <c r="F1443" i="14"/>
  <c r="G1443" i="14"/>
  <c r="H1443" i="14"/>
  <c r="I1443" i="14"/>
  <c r="J1443" i="14"/>
  <c r="K1443" i="14"/>
  <c r="L1443" i="14"/>
  <c r="M1443" i="14"/>
  <c r="N1443" i="14"/>
  <c r="O1443" i="14"/>
  <c r="P1443" i="14"/>
  <c r="Q1443" i="14"/>
  <c r="A1444" i="14"/>
  <c r="B1444" i="14"/>
  <c r="C1444" i="14"/>
  <c r="D1444" i="14"/>
  <c r="E1444" i="14"/>
  <c r="F1444" i="14"/>
  <c r="G1444" i="14"/>
  <c r="H1444" i="14"/>
  <c r="I1444" i="14"/>
  <c r="J1444" i="14"/>
  <c r="K1444" i="14"/>
  <c r="L1444" i="14"/>
  <c r="M1444" i="14"/>
  <c r="N1444" i="14"/>
  <c r="O1444" i="14"/>
  <c r="P1444" i="14"/>
  <c r="Q1444" i="14"/>
  <c r="A1445" i="14"/>
  <c r="B1445" i="14"/>
  <c r="C1445" i="14"/>
  <c r="D1445" i="14"/>
  <c r="E1445" i="14"/>
  <c r="F1445" i="14"/>
  <c r="G1445" i="14"/>
  <c r="H1445" i="14"/>
  <c r="I1445" i="14"/>
  <c r="J1445" i="14"/>
  <c r="K1445" i="14"/>
  <c r="L1445" i="14"/>
  <c r="M1445" i="14"/>
  <c r="N1445" i="14"/>
  <c r="O1445" i="14"/>
  <c r="P1445" i="14"/>
  <c r="Q1445" i="14"/>
  <c r="A1446" i="14"/>
  <c r="B1446" i="14"/>
  <c r="C1446" i="14"/>
  <c r="D1446" i="14"/>
  <c r="E1446" i="14"/>
  <c r="F1446" i="14"/>
  <c r="G1446" i="14"/>
  <c r="H1446" i="14"/>
  <c r="I1446" i="14"/>
  <c r="J1446" i="14"/>
  <c r="K1446" i="14"/>
  <c r="L1446" i="14"/>
  <c r="M1446" i="14"/>
  <c r="N1446" i="14"/>
  <c r="O1446" i="14"/>
  <c r="P1446" i="14"/>
  <c r="Q1446" i="14"/>
  <c r="A1447" i="14"/>
  <c r="B1447" i="14"/>
  <c r="C1447" i="14"/>
  <c r="D1447" i="14"/>
  <c r="E1447" i="14"/>
  <c r="F1447" i="14"/>
  <c r="G1447" i="14"/>
  <c r="H1447" i="14"/>
  <c r="I1447" i="14"/>
  <c r="J1447" i="14"/>
  <c r="K1447" i="14"/>
  <c r="L1447" i="14"/>
  <c r="M1447" i="14"/>
  <c r="N1447" i="14"/>
  <c r="O1447" i="14"/>
  <c r="P1447" i="14"/>
  <c r="Q1447" i="14"/>
  <c r="A1448" i="14"/>
  <c r="B1448" i="14"/>
  <c r="C1448" i="14"/>
  <c r="D1448" i="14"/>
  <c r="E1448" i="14"/>
  <c r="F1448" i="14"/>
  <c r="G1448" i="14"/>
  <c r="H1448" i="14"/>
  <c r="I1448" i="14"/>
  <c r="J1448" i="14"/>
  <c r="K1448" i="14"/>
  <c r="L1448" i="14"/>
  <c r="M1448" i="14"/>
  <c r="N1448" i="14"/>
  <c r="O1448" i="14"/>
  <c r="P1448" i="14"/>
  <c r="Q1448" i="14"/>
  <c r="A1449" i="14"/>
  <c r="B1449" i="14"/>
  <c r="C1449" i="14"/>
  <c r="D1449" i="14"/>
  <c r="E1449" i="14"/>
  <c r="F1449" i="14"/>
  <c r="G1449" i="14"/>
  <c r="H1449" i="14"/>
  <c r="I1449" i="14"/>
  <c r="J1449" i="14"/>
  <c r="K1449" i="14"/>
  <c r="L1449" i="14"/>
  <c r="M1449" i="14"/>
  <c r="N1449" i="14"/>
  <c r="O1449" i="14"/>
  <c r="P1449" i="14"/>
  <c r="Q1449" i="14"/>
  <c r="A1450" i="14"/>
  <c r="B1450" i="14"/>
  <c r="C1450" i="14"/>
  <c r="D1450" i="14"/>
  <c r="E1450" i="14"/>
  <c r="F1450" i="14"/>
  <c r="G1450" i="14"/>
  <c r="H1450" i="14"/>
  <c r="I1450" i="14"/>
  <c r="J1450" i="14"/>
  <c r="K1450" i="14"/>
  <c r="L1450" i="14"/>
  <c r="M1450" i="14"/>
  <c r="N1450" i="14"/>
  <c r="O1450" i="14"/>
  <c r="P1450" i="14"/>
  <c r="Q1450" i="14"/>
  <c r="A1451" i="14"/>
  <c r="B1451" i="14"/>
  <c r="C1451" i="14"/>
  <c r="D1451" i="14"/>
  <c r="E1451" i="14"/>
  <c r="F1451" i="14"/>
  <c r="G1451" i="14"/>
  <c r="H1451" i="14"/>
  <c r="I1451" i="14"/>
  <c r="J1451" i="14"/>
  <c r="K1451" i="14"/>
  <c r="L1451" i="14"/>
  <c r="M1451" i="14"/>
  <c r="N1451" i="14"/>
  <c r="O1451" i="14"/>
  <c r="P1451" i="14"/>
  <c r="Q1451" i="14"/>
  <c r="A1452" i="14"/>
  <c r="B1452" i="14"/>
  <c r="C1452" i="14"/>
  <c r="D1452" i="14"/>
  <c r="E1452" i="14"/>
  <c r="F1452" i="14"/>
  <c r="G1452" i="14"/>
  <c r="H1452" i="14"/>
  <c r="I1452" i="14"/>
  <c r="J1452" i="14"/>
  <c r="K1452" i="14"/>
  <c r="L1452" i="14"/>
  <c r="M1452" i="14"/>
  <c r="N1452" i="14"/>
  <c r="O1452" i="14"/>
  <c r="P1452" i="14"/>
  <c r="Q1452" i="14"/>
  <c r="A1453" i="14"/>
  <c r="B1453" i="14"/>
  <c r="C1453" i="14"/>
  <c r="D1453" i="14"/>
  <c r="E1453" i="14"/>
  <c r="F1453" i="14"/>
  <c r="G1453" i="14"/>
  <c r="H1453" i="14"/>
  <c r="I1453" i="14"/>
  <c r="J1453" i="14"/>
  <c r="K1453" i="14"/>
  <c r="L1453" i="14"/>
  <c r="M1453" i="14"/>
  <c r="N1453" i="14"/>
  <c r="O1453" i="14"/>
  <c r="P1453" i="14"/>
  <c r="Q1453" i="14"/>
  <c r="A1454" i="14"/>
  <c r="B1454" i="14"/>
  <c r="C1454" i="14"/>
  <c r="D1454" i="14"/>
  <c r="E1454" i="14"/>
  <c r="F1454" i="14"/>
  <c r="G1454" i="14"/>
  <c r="H1454" i="14"/>
  <c r="I1454" i="14"/>
  <c r="J1454" i="14"/>
  <c r="K1454" i="14"/>
  <c r="L1454" i="14"/>
  <c r="M1454" i="14"/>
  <c r="N1454" i="14"/>
  <c r="O1454" i="14"/>
  <c r="P1454" i="14"/>
  <c r="Q1454" i="14"/>
  <c r="A1455" i="14"/>
  <c r="B1455" i="14"/>
  <c r="C1455" i="14"/>
  <c r="D1455" i="14"/>
  <c r="E1455" i="14"/>
  <c r="F1455" i="14"/>
  <c r="G1455" i="14"/>
  <c r="H1455" i="14"/>
  <c r="I1455" i="14"/>
  <c r="J1455" i="14"/>
  <c r="K1455" i="14"/>
  <c r="L1455" i="14"/>
  <c r="M1455" i="14"/>
  <c r="N1455" i="14"/>
  <c r="O1455" i="14"/>
  <c r="P1455" i="14"/>
  <c r="Q1455" i="14"/>
  <c r="A1456" i="14"/>
  <c r="B1456" i="14"/>
  <c r="C1456" i="14"/>
  <c r="D1456" i="14"/>
  <c r="E1456" i="14"/>
  <c r="F1456" i="14"/>
  <c r="G1456" i="14"/>
  <c r="H1456" i="14"/>
  <c r="I1456" i="14"/>
  <c r="J1456" i="14"/>
  <c r="K1456" i="14"/>
  <c r="L1456" i="14"/>
  <c r="M1456" i="14"/>
  <c r="N1456" i="14"/>
  <c r="O1456" i="14"/>
  <c r="P1456" i="14"/>
  <c r="Q1456" i="14"/>
  <c r="A1457" i="14"/>
  <c r="B1457" i="14"/>
  <c r="C1457" i="14"/>
  <c r="D1457" i="14"/>
  <c r="E1457" i="14"/>
  <c r="F1457" i="14"/>
  <c r="G1457" i="14"/>
  <c r="H1457" i="14"/>
  <c r="I1457" i="14"/>
  <c r="J1457" i="14"/>
  <c r="K1457" i="14"/>
  <c r="L1457" i="14"/>
  <c r="M1457" i="14"/>
  <c r="N1457" i="14"/>
  <c r="O1457" i="14"/>
  <c r="P1457" i="14"/>
  <c r="Q1457" i="14"/>
  <c r="A1458" i="14"/>
  <c r="B1458" i="14"/>
  <c r="C1458" i="14"/>
  <c r="D1458" i="14"/>
  <c r="E1458" i="14"/>
  <c r="F1458" i="14"/>
  <c r="G1458" i="14"/>
  <c r="H1458" i="14"/>
  <c r="I1458" i="14"/>
  <c r="J1458" i="14"/>
  <c r="K1458" i="14"/>
  <c r="L1458" i="14"/>
  <c r="M1458" i="14"/>
  <c r="N1458" i="14"/>
  <c r="O1458" i="14"/>
  <c r="P1458" i="14"/>
  <c r="Q1458" i="14"/>
  <c r="A1459" i="14"/>
  <c r="B1459" i="14"/>
  <c r="C1459" i="14"/>
  <c r="D1459" i="14"/>
  <c r="E1459" i="14"/>
  <c r="F1459" i="14"/>
  <c r="G1459" i="14"/>
  <c r="H1459" i="14"/>
  <c r="I1459" i="14"/>
  <c r="J1459" i="14"/>
  <c r="K1459" i="14"/>
  <c r="L1459" i="14"/>
  <c r="M1459" i="14"/>
  <c r="N1459" i="14"/>
  <c r="O1459" i="14"/>
  <c r="P1459" i="14"/>
  <c r="Q1459" i="14"/>
  <c r="A1460" i="14"/>
  <c r="B1460" i="14"/>
  <c r="C1460" i="14"/>
  <c r="D1460" i="14"/>
  <c r="E1460" i="14"/>
  <c r="F1460" i="14"/>
  <c r="G1460" i="14"/>
  <c r="H1460" i="14"/>
  <c r="I1460" i="14"/>
  <c r="J1460" i="14"/>
  <c r="K1460" i="14"/>
  <c r="L1460" i="14"/>
  <c r="M1460" i="14"/>
  <c r="N1460" i="14"/>
  <c r="O1460" i="14"/>
  <c r="P1460" i="14"/>
  <c r="Q1460" i="14"/>
  <c r="A1461" i="14"/>
  <c r="B1461" i="14"/>
  <c r="C1461" i="14"/>
  <c r="D1461" i="14"/>
  <c r="E1461" i="14"/>
  <c r="F1461" i="14"/>
  <c r="G1461" i="14"/>
  <c r="H1461" i="14"/>
  <c r="I1461" i="14"/>
  <c r="J1461" i="14"/>
  <c r="K1461" i="14"/>
  <c r="L1461" i="14"/>
  <c r="M1461" i="14"/>
  <c r="N1461" i="14"/>
  <c r="O1461" i="14"/>
  <c r="P1461" i="14"/>
  <c r="Q1461" i="14"/>
  <c r="A1462" i="14"/>
  <c r="B1462" i="14"/>
  <c r="C1462" i="14"/>
  <c r="D1462" i="14"/>
  <c r="E1462" i="14"/>
  <c r="F1462" i="14"/>
  <c r="G1462" i="14"/>
  <c r="H1462" i="14"/>
  <c r="I1462" i="14"/>
  <c r="J1462" i="14"/>
  <c r="K1462" i="14"/>
  <c r="L1462" i="14"/>
  <c r="M1462" i="14"/>
  <c r="N1462" i="14"/>
  <c r="O1462" i="14"/>
  <c r="P1462" i="14"/>
  <c r="Q1462" i="14"/>
  <c r="A1463" i="14"/>
  <c r="B1463" i="14"/>
  <c r="C1463" i="14"/>
  <c r="D1463" i="14"/>
  <c r="E1463" i="14"/>
  <c r="F1463" i="14"/>
  <c r="G1463" i="14"/>
  <c r="H1463" i="14"/>
  <c r="I1463" i="14"/>
  <c r="J1463" i="14"/>
  <c r="K1463" i="14"/>
  <c r="L1463" i="14"/>
  <c r="M1463" i="14"/>
  <c r="N1463" i="14"/>
  <c r="O1463" i="14"/>
  <c r="P1463" i="14"/>
  <c r="Q1463" i="14"/>
  <c r="A1464" i="14"/>
  <c r="B1464" i="14"/>
  <c r="C1464" i="14"/>
  <c r="D1464" i="14"/>
  <c r="E1464" i="14"/>
  <c r="F1464" i="14"/>
  <c r="G1464" i="14"/>
  <c r="H1464" i="14"/>
  <c r="I1464" i="14"/>
  <c r="J1464" i="14"/>
  <c r="K1464" i="14"/>
  <c r="L1464" i="14"/>
  <c r="M1464" i="14"/>
  <c r="N1464" i="14"/>
  <c r="O1464" i="14"/>
  <c r="P1464" i="14"/>
  <c r="Q1464" i="14"/>
  <c r="A1465" i="14"/>
  <c r="B1465" i="14"/>
  <c r="C1465" i="14"/>
  <c r="D1465" i="14"/>
  <c r="E1465" i="14"/>
  <c r="F1465" i="14"/>
  <c r="G1465" i="14"/>
  <c r="H1465" i="14"/>
  <c r="I1465" i="14"/>
  <c r="J1465" i="14"/>
  <c r="K1465" i="14"/>
  <c r="L1465" i="14"/>
  <c r="M1465" i="14"/>
  <c r="N1465" i="14"/>
  <c r="O1465" i="14"/>
  <c r="P1465" i="14"/>
  <c r="Q1465" i="14"/>
  <c r="A1466" i="14"/>
  <c r="B1466" i="14"/>
  <c r="C1466" i="14"/>
  <c r="D1466" i="14"/>
  <c r="E1466" i="14"/>
  <c r="F1466" i="14"/>
  <c r="G1466" i="14"/>
  <c r="H1466" i="14"/>
  <c r="I1466" i="14"/>
  <c r="J1466" i="14"/>
  <c r="K1466" i="14"/>
  <c r="L1466" i="14"/>
  <c r="M1466" i="14"/>
  <c r="N1466" i="14"/>
  <c r="O1466" i="14"/>
  <c r="P1466" i="14"/>
  <c r="Q1466" i="14"/>
  <c r="A1467" i="14"/>
  <c r="B1467" i="14"/>
  <c r="C1467" i="14"/>
  <c r="D1467" i="14"/>
  <c r="E1467" i="14"/>
  <c r="F1467" i="14"/>
  <c r="G1467" i="14"/>
  <c r="H1467" i="14"/>
  <c r="I1467" i="14"/>
  <c r="J1467" i="14"/>
  <c r="K1467" i="14"/>
  <c r="L1467" i="14"/>
  <c r="M1467" i="14"/>
  <c r="N1467" i="14"/>
  <c r="O1467" i="14"/>
  <c r="P1467" i="14"/>
  <c r="Q1467" i="14"/>
  <c r="A1468" i="14"/>
  <c r="B1468" i="14"/>
  <c r="C1468" i="14"/>
  <c r="D1468" i="14"/>
  <c r="E1468" i="14"/>
  <c r="F1468" i="14"/>
  <c r="G1468" i="14"/>
  <c r="H1468" i="14"/>
  <c r="I1468" i="14"/>
  <c r="J1468" i="14"/>
  <c r="K1468" i="14"/>
  <c r="L1468" i="14"/>
  <c r="M1468" i="14"/>
  <c r="N1468" i="14"/>
  <c r="O1468" i="14"/>
  <c r="P1468" i="14"/>
  <c r="Q1468" i="14"/>
  <c r="A1469" i="14"/>
  <c r="B1469" i="14"/>
  <c r="C1469" i="14"/>
  <c r="D1469" i="14"/>
  <c r="E1469" i="14"/>
  <c r="F1469" i="14"/>
  <c r="G1469" i="14"/>
  <c r="H1469" i="14"/>
  <c r="I1469" i="14"/>
  <c r="J1469" i="14"/>
  <c r="K1469" i="14"/>
  <c r="L1469" i="14"/>
  <c r="M1469" i="14"/>
  <c r="N1469" i="14"/>
  <c r="O1469" i="14"/>
  <c r="P1469" i="14"/>
  <c r="Q1469" i="14"/>
  <c r="A1470" i="14"/>
  <c r="B1470" i="14"/>
  <c r="C1470" i="14"/>
  <c r="D1470" i="14"/>
  <c r="E1470" i="14"/>
  <c r="F1470" i="14"/>
  <c r="G1470" i="14"/>
  <c r="H1470" i="14"/>
  <c r="I1470" i="14"/>
  <c r="J1470" i="14"/>
  <c r="K1470" i="14"/>
  <c r="L1470" i="14"/>
  <c r="M1470" i="14"/>
  <c r="N1470" i="14"/>
  <c r="O1470" i="14"/>
  <c r="P1470" i="14"/>
  <c r="Q1470" i="14"/>
  <c r="A1471" i="14"/>
  <c r="B1471" i="14"/>
  <c r="C1471" i="14"/>
  <c r="D1471" i="14"/>
  <c r="E1471" i="14"/>
  <c r="F1471" i="14"/>
  <c r="G1471" i="14"/>
  <c r="H1471" i="14"/>
  <c r="I1471" i="14"/>
  <c r="J1471" i="14"/>
  <c r="K1471" i="14"/>
  <c r="L1471" i="14"/>
  <c r="M1471" i="14"/>
  <c r="N1471" i="14"/>
  <c r="O1471" i="14"/>
  <c r="P1471" i="14"/>
  <c r="Q1471" i="14"/>
  <c r="A1472" i="14"/>
  <c r="B1472" i="14"/>
  <c r="C1472" i="14"/>
  <c r="D1472" i="14"/>
  <c r="E1472" i="14"/>
  <c r="F1472" i="14"/>
  <c r="G1472" i="14"/>
  <c r="H1472" i="14"/>
  <c r="I1472" i="14"/>
  <c r="J1472" i="14"/>
  <c r="K1472" i="14"/>
  <c r="L1472" i="14"/>
  <c r="M1472" i="14"/>
  <c r="N1472" i="14"/>
  <c r="O1472" i="14"/>
  <c r="P1472" i="14"/>
  <c r="Q1472" i="14"/>
  <c r="A1473" i="14"/>
  <c r="B1473" i="14"/>
  <c r="C1473" i="14"/>
  <c r="D1473" i="14"/>
  <c r="E1473" i="14"/>
  <c r="F1473" i="14"/>
  <c r="G1473" i="14"/>
  <c r="H1473" i="14"/>
  <c r="I1473" i="14"/>
  <c r="J1473" i="14"/>
  <c r="K1473" i="14"/>
  <c r="L1473" i="14"/>
  <c r="M1473" i="14"/>
  <c r="N1473" i="14"/>
  <c r="O1473" i="14"/>
  <c r="P1473" i="14"/>
  <c r="Q1473" i="14"/>
  <c r="A1474" i="14"/>
  <c r="B1474" i="14"/>
  <c r="C1474" i="14"/>
  <c r="D1474" i="14"/>
  <c r="E1474" i="14"/>
  <c r="F1474" i="14"/>
  <c r="G1474" i="14"/>
  <c r="H1474" i="14"/>
  <c r="I1474" i="14"/>
  <c r="J1474" i="14"/>
  <c r="K1474" i="14"/>
  <c r="L1474" i="14"/>
  <c r="M1474" i="14"/>
  <c r="N1474" i="14"/>
  <c r="O1474" i="14"/>
  <c r="P1474" i="14"/>
  <c r="Q1474" i="14"/>
  <c r="A1475" i="14"/>
  <c r="B1475" i="14"/>
  <c r="C1475" i="14"/>
  <c r="D1475" i="14"/>
  <c r="E1475" i="14"/>
  <c r="F1475" i="14"/>
  <c r="G1475" i="14"/>
  <c r="H1475" i="14"/>
  <c r="I1475" i="14"/>
  <c r="J1475" i="14"/>
  <c r="K1475" i="14"/>
  <c r="L1475" i="14"/>
  <c r="M1475" i="14"/>
  <c r="N1475" i="14"/>
  <c r="O1475" i="14"/>
  <c r="P1475" i="14"/>
  <c r="Q1475" i="14"/>
  <c r="A1476" i="14"/>
  <c r="B1476" i="14"/>
  <c r="C1476" i="14"/>
  <c r="D1476" i="14"/>
  <c r="E1476" i="14"/>
  <c r="F1476" i="14"/>
  <c r="G1476" i="14"/>
  <c r="H1476" i="14"/>
  <c r="I1476" i="14"/>
  <c r="J1476" i="14"/>
  <c r="K1476" i="14"/>
  <c r="L1476" i="14"/>
  <c r="M1476" i="14"/>
  <c r="N1476" i="14"/>
  <c r="O1476" i="14"/>
  <c r="P1476" i="14"/>
  <c r="Q1476" i="14"/>
  <c r="A1477" i="14"/>
  <c r="B1477" i="14"/>
  <c r="C1477" i="14"/>
  <c r="D1477" i="14"/>
  <c r="E1477" i="14"/>
  <c r="F1477" i="14"/>
  <c r="G1477" i="14"/>
  <c r="H1477" i="14"/>
  <c r="I1477" i="14"/>
  <c r="J1477" i="14"/>
  <c r="K1477" i="14"/>
  <c r="L1477" i="14"/>
  <c r="M1477" i="14"/>
  <c r="N1477" i="14"/>
  <c r="O1477" i="14"/>
  <c r="P1477" i="14"/>
  <c r="Q1477" i="14"/>
  <c r="A1478" i="14"/>
  <c r="B1478" i="14"/>
  <c r="C1478" i="14"/>
  <c r="D1478" i="14"/>
  <c r="E1478" i="14"/>
  <c r="F1478" i="14"/>
  <c r="G1478" i="14"/>
  <c r="H1478" i="14"/>
  <c r="I1478" i="14"/>
  <c r="J1478" i="14"/>
  <c r="K1478" i="14"/>
  <c r="L1478" i="14"/>
  <c r="M1478" i="14"/>
  <c r="N1478" i="14"/>
  <c r="O1478" i="14"/>
  <c r="P1478" i="14"/>
  <c r="Q1478" i="14"/>
  <c r="A1479" i="14"/>
  <c r="B1479" i="14"/>
  <c r="C1479" i="14"/>
  <c r="D1479" i="14"/>
  <c r="E1479" i="14"/>
  <c r="F1479" i="14"/>
  <c r="G1479" i="14"/>
  <c r="H1479" i="14"/>
  <c r="I1479" i="14"/>
  <c r="J1479" i="14"/>
  <c r="K1479" i="14"/>
  <c r="L1479" i="14"/>
  <c r="M1479" i="14"/>
  <c r="N1479" i="14"/>
  <c r="O1479" i="14"/>
  <c r="P1479" i="14"/>
  <c r="Q1479" i="14"/>
  <c r="A1480" i="14"/>
  <c r="B1480" i="14"/>
  <c r="C1480" i="14"/>
  <c r="D1480" i="14"/>
  <c r="E1480" i="14"/>
  <c r="F1480" i="14"/>
  <c r="G1480" i="14"/>
  <c r="H1480" i="14"/>
  <c r="I1480" i="14"/>
  <c r="J1480" i="14"/>
  <c r="K1480" i="14"/>
  <c r="L1480" i="14"/>
  <c r="M1480" i="14"/>
  <c r="N1480" i="14"/>
  <c r="O1480" i="14"/>
  <c r="P1480" i="14"/>
  <c r="Q1480" i="14"/>
  <c r="A1481" i="14"/>
  <c r="B1481" i="14"/>
  <c r="C1481" i="14"/>
  <c r="D1481" i="14"/>
  <c r="E1481" i="14"/>
  <c r="F1481" i="14"/>
  <c r="G1481" i="14"/>
  <c r="H1481" i="14"/>
  <c r="I1481" i="14"/>
  <c r="J1481" i="14"/>
  <c r="K1481" i="14"/>
  <c r="L1481" i="14"/>
  <c r="M1481" i="14"/>
  <c r="N1481" i="14"/>
  <c r="O1481" i="14"/>
  <c r="P1481" i="14"/>
  <c r="Q1481" i="14"/>
  <c r="A1482" i="14"/>
  <c r="B1482" i="14"/>
  <c r="C1482" i="14"/>
  <c r="D1482" i="14"/>
  <c r="E1482" i="14"/>
  <c r="F1482" i="14"/>
  <c r="G1482" i="14"/>
  <c r="H1482" i="14"/>
  <c r="I1482" i="14"/>
  <c r="J1482" i="14"/>
  <c r="K1482" i="14"/>
  <c r="L1482" i="14"/>
  <c r="M1482" i="14"/>
  <c r="N1482" i="14"/>
  <c r="O1482" i="14"/>
  <c r="P1482" i="14"/>
  <c r="Q1482" i="14"/>
  <c r="A1483" i="14"/>
  <c r="B1483" i="14"/>
  <c r="C1483" i="14"/>
  <c r="D1483" i="14"/>
  <c r="E1483" i="14"/>
  <c r="F1483" i="14"/>
  <c r="G1483" i="14"/>
  <c r="H1483" i="14"/>
  <c r="I1483" i="14"/>
  <c r="J1483" i="14"/>
  <c r="K1483" i="14"/>
  <c r="L1483" i="14"/>
  <c r="M1483" i="14"/>
  <c r="N1483" i="14"/>
  <c r="O1483" i="14"/>
  <c r="P1483" i="14"/>
  <c r="Q1483" i="14"/>
  <c r="A1484" i="14"/>
  <c r="B1484" i="14"/>
  <c r="C1484" i="14"/>
  <c r="D1484" i="14"/>
  <c r="E1484" i="14"/>
  <c r="F1484" i="14"/>
  <c r="G1484" i="14"/>
  <c r="H1484" i="14"/>
  <c r="I1484" i="14"/>
  <c r="J1484" i="14"/>
  <c r="K1484" i="14"/>
  <c r="L1484" i="14"/>
  <c r="M1484" i="14"/>
  <c r="N1484" i="14"/>
  <c r="O1484" i="14"/>
  <c r="P1484" i="14"/>
  <c r="Q1484" i="14"/>
  <c r="A1485" i="14"/>
  <c r="B1485" i="14"/>
  <c r="C1485" i="14"/>
  <c r="D1485" i="14"/>
  <c r="E1485" i="14"/>
  <c r="F1485" i="14"/>
  <c r="G1485" i="14"/>
  <c r="H1485" i="14"/>
  <c r="I1485" i="14"/>
  <c r="J1485" i="14"/>
  <c r="K1485" i="14"/>
  <c r="L1485" i="14"/>
  <c r="M1485" i="14"/>
  <c r="N1485" i="14"/>
  <c r="O1485" i="14"/>
  <c r="P1485" i="14"/>
  <c r="Q1485" i="14"/>
  <c r="A1486" i="14"/>
  <c r="B1486" i="14"/>
  <c r="C1486" i="14"/>
  <c r="D1486" i="14"/>
  <c r="E1486" i="14"/>
  <c r="F1486" i="14"/>
  <c r="G1486" i="14"/>
  <c r="H1486" i="14"/>
  <c r="I1486" i="14"/>
  <c r="J1486" i="14"/>
  <c r="K1486" i="14"/>
  <c r="L1486" i="14"/>
  <c r="M1486" i="14"/>
  <c r="N1486" i="14"/>
  <c r="O1486" i="14"/>
  <c r="P1486" i="14"/>
  <c r="Q1486" i="14"/>
  <c r="A1487" i="14"/>
  <c r="B1487" i="14"/>
  <c r="C1487" i="14"/>
  <c r="D1487" i="14"/>
  <c r="E1487" i="14"/>
  <c r="F1487" i="14"/>
  <c r="G1487" i="14"/>
  <c r="H1487" i="14"/>
  <c r="I1487" i="14"/>
  <c r="J1487" i="14"/>
  <c r="K1487" i="14"/>
  <c r="L1487" i="14"/>
  <c r="M1487" i="14"/>
  <c r="N1487" i="14"/>
  <c r="O1487" i="14"/>
  <c r="P1487" i="14"/>
  <c r="Q1487" i="14"/>
  <c r="A1488" i="14"/>
  <c r="B1488" i="14"/>
  <c r="C1488" i="14"/>
  <c r="D1488" i="14"/>
  <c r="E1488" i="14"/>
  <c r="F1488" i="14"/>
  <c r="G1488" i="14"/>
  <c r="H1488" i="14"/>
  <c r="I1488" i="14"/>
  <c r="J1488" i="14"/>
  <c r="K1488" i="14"/>
  <c r="L1488" i="14"/>
  <c r="M1488" i="14"/>
  <c r="N1488" i="14"/>
  <c r="O1488" i="14"/>
  <c r="P1488" i="14"/>
  <c r="Q1488" i="14"/>
  <c r="A1489" i="14"/>
  <c r="B1489" i="14"/>
  <c r="C1489" i="14"/>
  <c r="D1489" i="14"/>
  <c r="E1489" i="14"/>
  <c r="F1489" i="14"/>
  <c r="G1489" i="14"/>
  <c r="H1489" i="14"/>
  <c r="I1489" i="14"/>
  <c r="J1489" i="14"/>
  <c r="K1489" i="14"/>
  <c r="L1489" i="14"/>
  <c r="M1489" i="14"/>
  <c r="N1489" i="14"/>
  <c r="O1489" i="14"/>
  <c r="P1489" i="14"/>
  <c r="Q1489" i="14"/>
  <c r="A1490" i="14"/>
  <c r="B1490" i="14"/>
  <c r="C1490" i="14"/>
  <c r="D1490" i="14"/>
  <c r="E1490" i="14"/>
  <c r="F1490" i="14"/>
  <c r="G1490" i="14"/>
  <c r="H1490" i="14"/>
  <c r="I1490" i="14"/>
  <c r="J1490" i="14"/>
  <c r="K1490" i="14"/>
  <c r="L1490" i="14"/>
  <c r="M1490" i="14"/>
  <c r="N1490" i="14"/>
  <c r="O1490" i="14"/>
  <c r="P1490" i="14"/>
  <c r="Q1490" i="14"/>
  <c r="A1491" i="14"/>
  <c r="B1491" i="14"/>
  <c r="C1491" i="14"/>
  <c r="D1491" i="14"/>
  <c r="E1491" i="14"/>
  <c r="F1491" i="14"/>
  <c r="G1491" i="14"/>
  <c r="H1491" i="14"/>
  <c r="I1491" i="14"/>
  <c r="J1491" i="14"/>
  <c r="K1491" i="14"/>
  <c r="L1491" i="14"/>
  <c r="M1491" i="14"/>
  <c r="N1491" i="14"/>
  <c r="O1491" i="14"/>
  <c r="P1491" i="14"/>
  <c r="Q1491" i="14"/>
  <c r="A1492" i="14"/>
  <c r="B1492" i="14"/>
  <c r="C1492" i="14"/>
  <c r="D1492" i="14"/>
  <c r="E1492" i="14"/>
  <c r="F1492" i="14"/>
  <c r="G1492" i="14"/>
  <c r="H1492" i="14"/>
  <c r="I1492" i="14"/>
  <c r="J1492" i="14"/>
  <c r="K1492" i="14"/>
  <c r="L1492" i="14"/>
  <c r="M1492" i="14"/>
  <c r="N1492" i="14"/>
  <c r="O1492" i="14"/>
  <c r="P1492" i="14"/>
  <c r="Q1492" i="14"/>
  <c r="A1493" i="14"/>
  <c r="B1493" i="14"/>
  <c r="C1493" i="14"/>
  <c r="D1493" i="14"/>
  <c r="E1493" i="14"/>
  <c r="F1493" i="14"/>
  <c r="G1493" i="14"/>
  <c r="H1493" i="14"/>
  <c r="I1493" i="14"/>
  <c r="J1493" i="14"/>
  <c r="K1493" i="14"/>
  <c r="L1493" i="14"/>
  <c r="M1493" i="14"/>
  <c r="N1493" i="14"/>
  <c r="O1493" i="14"/>
  <c r="P1493" i="14"/>
  <c r="Q1493" i="14"/>
  <c r="A1494" i="14"/>
  <c r="B1494" i="14"/>
  <c r="C1494" i="14"/>
  <c r="D1494" i="14"/>
  <c r="E1494" i="14"/>
  <c r="F1494" i="14"/>
  <c r="G1494" i="14"/>
  <c r="H1494" i="14"/>
  <c r="I1494" i="14"/>
  <c r="J1494" i="14"/>
  <c r="K1494" i="14"/>
  <c r="L1494" i="14"/>
  <c r="M1494" i="14"/>
  <c r="N1494" i="14"/>
  <c r="O1494" i="14"/>
  <c r="P1494" i="14"/>
  <c r="Q1494" i="14"/>
  <c r="A1495" i="14"/>
  <c r="B1495" i="14"/>
  <c r="C1495" i="14"/>
  <c r="D1495" i="14"/>
  <c r="E1495" i="14"/>
  <c r="F1495" i="14"/>
  <c r="G1495" i="14"/>
  <c r="H1495" i="14"/>
  <c r="I1495" i="14"/>
  <c r="J1495" i="14"/>
  <c r="K1495" i="14"/>
  <c r="L1495" i="14"/>
  <c r="M1495" i="14"/>
  <c r="N1495" i="14"/>
  <c r="O1495" i="14"/>
  <c r="P1495" i="14"/>
  <c r="Q1495" i="14"/>
  <c r="A1496" i="14"/>
  <c r="B1496" i="14"/>
  <c r="C1496" i="14"/>
  <c r="D1496" i="14"/>
  <c r="E1496" i="14"/>
  <c r="F1496" i="14"/>
  <c r="G1496" i="14"/>
  <c r="H1496" i="14"/>
  <c r="I1496" i="14"/>
  <c r="J1496" i="14"/>
  <c r="K1496" i="14"/>
  <c r="L1496" i="14"/>
  <c r="M1496" i="14"/>
  <c r="N1496" i="14"/>
  <c r="O1496" i="14"/>
  <c r="P1496" i="14"/>
  <c r="Q1496" i="14"/>
  <c r="A1497" i="14"/>
  <c r="B1497" i="14"/>
  <c r="C1497" i="14"/>
  <c r="D1497" i="14"/>
  <c r="E1497" i="14"/>
  <c r="F1497" i="14"/>
  <c r="G1497" i="14"/>
  <c r="H1497" i="14"/>
  <c r="I1497" i="14"/>
  <c r="J1497" i="14"/>
  <c r="K1497" i="14"/>
  <c r="L1497" i="14"/>
  <c r="M1497" i="14"/>
  <c r="N1497" i="14"/>
  <c r="O1497" i="14"/>
  <c r="P1497" i="14"/>
  <c r="Q1497" i="14"/>
  <c r="A1498" i="14"/>
  <c r="B1498" i="14"/>
  <c r="C1498" i="14"/>
  <c r="D1498" i="14"/>
  <c r="E1498" i="14"/>
  <c r="F1498" i="14"/>
  <c r="G1498" i="14"/>
  <c r="H1498" i="14"/>
  <c r="I1498" i="14"/>
  <c r="J1498" i="14"/>
  <c r="K1498" i="14"/>
  <c r="L1498" i="14"/>
  <c r="M1498" i="14"/>
  <c r="N1498" i="14"/>
  <c r="O1498" i="14"/>
  <c r="P1498" i="14"/>
  <c r="Q1498" i="14"/>
  <c r="A1499" i="14"/>
  <c r="B1499" i="14"/>
  <c r="C1499" i="14"/>
  <c r="D1499" i="14"/>
  <c r="E1499" i="14"/>
  <c r="F1499" i="14"/>
  <c r="G1499" i="14"/>
  <c r="H1499" i="14"/>
  <c r="I1499" i="14"/>
  <c r="J1499" i="14"/>
  <c r="K1499" i="14"/>
  <c r="L1499" i="14"/>
  <c r="M1499" i="14"/>
  <c r="N1499" i="14"/>
  <c r="O1499" i="14"/>
  <c r="P1499" i="14"/>
  <c r="Q1499" i="14"/>
  <c r="A1500" i="14"/>
  <c r="B1500" i="14"/>
  <c r="C1500" i="14"/>
  <c r="D1500" i="14"/>
  <c r="E1500" i="14"/>
  <c r="F1500" i="14"/>
  <c r="G1500" i="14"/>
  <c r="H1500" i="14"/>
  <c r="I1500" i="14"/>
  <c r="J1500" i="14"/>
  <c r="K1500" i="14"/>
  <c r="L1500" i="14"/>
  <c r="M1500" i="14"/>
  <c r="N1500" i="14"/>
  <c r="O1500" i="14"/>
  <c r="P1500" i="14"/>
  <c r="Q1500" i="14"/>
  <c r="A1501" i="14"/>
  <c r="B1501" i="14"/>
  <c r="C1501" i="14"/>
  <c r="D1501" i="14"/>
  <c r="E1501" i="14"/>
  <c r="F1501" i="14"/>
  <c r="G1501" i="14"/>
  <c r="H1501" i="14"/>
  <c r="I1501" i="14"/>
  <c r="J1501" i="14"/>
  <c r="K1501" i="14"/>
  <c r="L1501" i="14"/>
  <c r="M1501" i="14"/>
  <c r="N1501" i="14"/>
  <c r="O1501" i="14"/>
  <c r="P1501" i="14"/>
  <c r="Q1501" i="14"/>
  <c r="A1502" i="14"/>
  <c r="B1502" i="14"/>
  <c r="C1502" i="14"/>
  <c r="D1502" i="14"/>
  <c r="E1502" i="14"/>
  <c r="F1502" i="14"/>
  <c r="G1502" i="14"/>
  <c r="H1502" i="14"/>
  <c r="I1502" i="14"/>
  <c r="J1502" i="14"/>
  <c r="K1502" i="14"/>
  <c r="L1502" i="14"/>
  <c r="M1502" i="14"/>
  <c r="N1502" i="14"/>
  <c r="O1502" i="14"/>
  <c r="P1502" i="14"/>
  <c r="Q1502" i="14"/>
  <c r="A1503" i="14"/>
  <c r="B1503" i="14"/>
  <c r="C1503" i="14"/>
  <c r="D1503" i="14"/>
  <c r="E1503" i="14"/>
  <c r="F1503" i="14"/>
  <c r="G1503" i="14"/>
  <c r="H1503" i="14"/>
  <c r="I1503" i="14"/>
  <c r="J1503" i="14"/>
  <c r="K1503" i="14"/>
  <c r="L1503" i="14"/>
  <c r="M1503" i="14"/>
  <c r="N1503" i="14"/>
  <c r="O1503" i="14"/>
  <c r="P1503" i="14"/>
  <c r="Q1503" i="14"/>
  <c r="A1504" i="14"/>
  <c r="B1504" i="14"/>
  <c r="C1504" i="14"/>
  <c r="D1504" i="14"/>
  <c r="E1504" i="14"/>
  <c r="F1504" i="14"/>
  <c r="G1504" i="14"/>
  <c r="H1504" i="14"/>
  <c r="I1504" i="14"/>
  <c r="J1504" i="14"/>
  <c r="K1504" i="14"/>
  <c r="L1504" i="14"/>
  <c r="M1504" i="14"/>
  <c r="N1504" i="14"/>
  <c r="O1504" i="14"/>
  <c r="P1504" i="14"/>
  <c r="Q1504" i="14"/>
  <c r="A1505" i="14"/>
  <c r="B1505" i="14"/>
  <c r="C1505" i="14"/>
  <c r="D1505" i="14"/>
  <c r="E1505" i="14"/>
  <c r="F1505" i="14"/>
  <c r="G1505" i="14"/>
  <c r="H1505" i="14"/>
  <c r="I1505" i="14"/>
  <c r="J1505" i="14"/>
  <c r="K1505" i="14"/>
  <c r="L1505" i="14"/>
  <c r="M1505" i="14"/>
  <c r="N1505" i="14"/>
  <c r="O1505" i="14"/>
  <c r="P1505" i="14"/>
  <c r="Q1505" i="14"/>
  <c r="A1506" i="14"/>
  <c r="B1506" i="14"/>
  <c r="C1506" i="14"/>
  <c r="D1506" i="14"/>
  <c r="E1506" i="14"/>
  <c r="F1506" i="14"/>
  <c r="G1506" i="14"/>
  <c r="H1506" i="14"/>
  <c r="I1506" i="14"/>
  <c r="J1506" i="14"/>
  <c r="K1506" i="14"/>
  <c r="L1506" i="14"/>
  <c r="M1506" i="14"/>
  <c r="N1506" i="14"/>
  <c r="O1506" i="14"/>
  <c r="P1506" i="14"/>
  <c r="Q1506" i="14"/>
  <c r="A1507" i="14"/>
  <c r="B1507" i="14"/>
  <c r="C1507" i="14"/>
  <c r="D1507" i="14"/>
  <c r="E1507" i="14"/>
  <c r="F1507" i="14"/>
  <c r="G1507" i="14"/>
  <c r="H1507" i="14"/>
  <c r="I1507" i="14"/>
  <c r="J1507" i="14"/>
  <c r="K1507" i="14"/>
  <c r="L1507" i="14"/>
  <c r="M1507" i="14"/>
  <c r="N1507" i="14"/>
  <c r="O1507" i="14"/>
  <c r="P1507" i="14"/>
  <c r="Q1507" i="14"/>
  <c r="A1508" i="14"/>
  <c r="B1508" i="14"/>
  <c r="C1508" i="14"/>
  <c r="D1508" i="14"/>
  <c r="E1508" i="14"/>
  <c r="F1508" i="14"/>
  <c r="G1508" i="14"/>
  <c r="H1508" i="14"/>
  <c r="I1508" i="14"/>
  <c r="J1508" i="14"/>
  <c r="K1508" i="14"/>
  <c r="L1508" i="14"/>
  <c r="M1508" i="14"/>
  <c r="N1508" i="14"/>
  <c r="O1508" i="14"/>
  <c r="P1508" i="14"/>
  <c r="Q1508" i="14"/>
  <c r="A1509" i="14"/>
  <c r="B1509" i="14"/>
  <c r="C1509" i="14"/>
  <c r="D1509" i="14"/>
  <c r="E1509" i="14"/>
  <c r="F1509" i="14"/>
  <c r="G1509" i="14"/>
  <c r="H1509" i="14"/>
  <c r="I1509" i="14"/>
  <c r="J1509" i="14"/>
  <c r="K1509" i="14"/>
  <c r="L1509" i="14"/>
  <c r="M1509" i="14"/>
  <c r="N1509" i="14"/>
  <c r="O1509" i="14"/>
  <c r="P1509" i="14"/>
  <c r="Q1509" i="14"/>
  <c r="A1510" i="14"/>
  <c r="B1510" i="14"/>
  <c r="C1510" i="14"/>
  <c r="D1510" i="14"/>
  <c r="E1510" i="14"/>
  <c r="F1510" i="14"/>
  <c r="G1510" i="14"/>
  <c r="H1510" i="14"/>
  <c r="I1510" i="14"/>
  <c r="J1510" i="14"/>
  <c r="K1510" i="14"/>
  <c r="L1510" i="14"/>
  <c r="M1510" i="14"/>
  <c r="N1510" i="14"/>
  <c r="O1510" i="14"/>
  <c r="P1510" i="14"/>
  <c r="Q1510" i="14"/>
  <c r="A1511" i="14"/>
  <c r="B1511" i="14"/>
  <c r="C1511" i="14"/>
  <c r="D1511" i="14"/>
  <c r="E1511" i="14"/>
  <c r="F1511" i="14"/>
  <c r="G1511" i="14"/>
  <c r="H1511" i="14"/>
  <c r="I1511" i="14"/>
  <c r="J1511" i="14"/>
  <c r="K1511" i="14"/>
  <c r="L1511" i="14"/>
  <c r="M1511" i="14"/>
  <c r="N1511" i="14"/>
  <c r="O1511" i="14"/>
  <c r="P1511" i="14"/>
  <c r="Q1511" i="14"/>
  <c r="A1512" i="14"/>
  <c r="B1512" i="14"/>
  <c r="C1512" i="14"/>
  <c r="D1512" i="14"/>
  <c r="E1512" i="14"/>
  <c r="F1512" i="14"/>
  <c r="G1512" i="14"/>
  <c r="H1512" i="14"/>
  <c r="I1512" i="14"/>
  <c r="J1512" i="14"/>
  <c r="K1512" i="14"/>
  <c r="L1512" i="14"/>
  <c r="M1512" i="14"/>
  <c r="N1512" i="14"/>
  <c r="O1512" i="14"/>
  <c r="P1512" i="14"/>
  <c r="Q1512" i="14"/>
  <c r="A1513" i="14"/>
  <c r="B1513" i="14"/>
  <c r="C1513" i="14"/>
  <c r="D1513" i="14"/>
  <c r="E1513" i="14"/>
  <c r="F1513" i="14"/>
  <c r="G1513" i="14"/>
  <c r="H1513" i="14"/>
  <c r="I1513" i="14"/>
  <c r="J1513" i="14"/>
  <c r="K1513" i="14"/>
  <c r="L1513" i="14"/>
  <c r="M1513" i="14"/>
  <c r="N1513" i="14"/>
  <c r="O1513" i="14"/>
  <c r="P1513" i="14"/>
  <c r="Q1513" i="14"/>
  <c r="A1514" i="14"/>
  <c r="B1514" i="14"/>
  <c r="C1514" i="14"/>
  <c r="D1514" i="14"/>
  <c r="E1514" i="14"/>
  <c r="F1514" i="14"/>
  <c r="G1514" i="14"/>
  <c r="H1514" i="14"/>
  <c r="I1514" i="14"/>
  <c r="J1514" i="14"/>
  <c r="K1514" i="14"/>
  <c r="L1514" i="14"/>
  <c r="M1514" i="14"/>
  <c r="N1514" i="14"/>
  <c r="O1514" i="14"/>
  <c r="P1514" i="14"/>
  <c r="Q1514" i="14"/>
  <c r="A1515" i="14"/>
  <c r="B1515" i="14"/>
  <c r="C1515" i="14"/>
  <c r="D1515" i="14"/>
  <c r="E1515" i="14"/>
  <c r="F1515" i="14"/>
  <c r="G1515" i="14"/>
  <c r="H1515" i="14"/>
  <c r="I1515" i="14"/>
  <c r="J1515" i="14"/>
  <c r="K1515" i="14"/>
  <c r="L1515" i="14"/>
  <c r="M1515" i="14"/>
  <c r="N1515" i="14"/>
  <c r="O1515" i="14"/>
  <c r="P1515" i="14"/>
  <c r="Q1515" i="14"/>
  <c r="A1516" i="14"/>
  <c r="B1516" i="14"/>
  <c r="C1516" i="14"/>
  <c r="D1516" i="14"/>
  <c r="E1516" i="14"/>
  <c r="F1516" i="14"/>
  <c r="G1516" i="14"/>
  <c r="H1516" i="14"/>
  <c r="I1516" i="14"/>
  <c r="J1516" i="14"/>
  <c r="K1516" i="14"/>
  <c r="L1516" i="14"/>
  <c r="M1516" i="14"/>
  <c r="N1516" i="14"/>
  <c r="O1516" i="14"/>
  <c r="P1516" i="14"/>
  <c r="Q1516" i="14"/>
  <c r="A1517" i="14"/>
  <c r="B1517" i="14"/>
  <c r="C1517" i="14"/>
  <c r="D1517" i="14"/>
  <c r="E1517" i="14"/>
  <c r="F1517" i="14"/>
  <c r="G1517" i="14"/>
  <c r="H1517" i="14"/>
  <c r="I1517" i="14"/>
  <c r="J1517" i="14"/>
  <c r="K1517" i="14"/>
  <c r="L1517" i="14"/>
  <c r="M1517" i="14"/>
  <c r="N1517" i="14"/>
  <c r="O1517" i="14"/>
  <c r="P1517" i="14"/>
  <c r="Q1517" i="14"/>
  <c r="A1518" i="14"/>
  <c r="B1518" i="14"/>
  <c r="C1518" i="14"/>
  <c r="D1518" i="14"/>
  <c r="E1518" i="14"/>
  <c r="F1518" i="14"/>
  <c r="G1518" i="14"/>
  <c r="H1518" i="14"/>
  <c r="I1518" i="14"/>
  <c r="J1518" i="14"/>
  <c r="K1518" i="14"/>
  <c r="L1518" i="14"/>
  <c r="M1518" i="14"/>
  <c r="N1518" i="14"/>
  <c r="O1518" i="14"/>
  <c r="P1518" i="14"/>
  <c r="Q1518" i="14"/>
  <c r="A1519" i="14"/>
  <c r="B1519" i="14"/>
  <c r="C1519" i="14"/>
  <c r="D1519" i="14"/>
  <c r="E1519" i="14"/>
  <c r="F1519" i="14"/>
  <c r="G1519" i="14"/>
  <c r="H1519" i="14"/>
  <c r="I1519" i="14"/>
  <c r="J1519" i="14"/>
  <c r="K1519" i="14"/>
  <c r="L1519" i="14"/>
  <c r="M1519" i="14"/>
  <c r="N1519" i="14"/>
  <c r="O1519" i="14"/>
  <c r="P1519" i="14"/>
  <c r="Q1519" i="14"/>
  <c r="A1520" i="14"/>
  <c r="B1520" i="14"/>
  <c r="C1520" i="14"/>
  <c r="D1520" i="14"/>
  <c r="E1520" i="14"/>
  <c r="F1520" i="14"/>
  <c r="G1520" i="14"/>
  <c r="H1520" i="14"/>
  <c r="I1520" i="14"/>
  <c r="J1520" i="14"/>
  <c r="K1520" i="14"/>
  <c r="L1520" i="14"/>
  <c r="M1520" i="14"/>
  <c r="N1520" i="14"/>
  <c r="O1520" i="14"/>
  <c r="P1520" i="14"/>
  <c r="Q1520" i="14"/>
  <c r="A1521" i="14"/>
  <c r="B1521" i="14"/>
  <c r="C1521" i="14"/>
  <c r="D1521" i="14"/>
  <c r="E1521" i="14"/>
  <c r="F1521" i="14"/>
  <c r="G1521" i="14"/>
  <c r="H1521" i="14"/>
  <c r="I1521" i="14"/>
  <c r="J1521" i="14"/>
  <c r="K1521" i="14"/>
  <c r="L1521" i="14"/>
  <c r="M1521" i="14"/>
  <c r="N1521" i="14"/>
  <c r="O1521" i="14"/>
  <c r="P1521" i="14"/>
  <c r="Q1521" i="14"/>
  <c r="A1522" i="14"/>
  <c r="B1522" i="14"/>
  <c r="C1522" i="14"/>
  <c r="D1522" i="14"/>
  <c r="E1522" i="14"/>
  <c r="F1522" i="14"/>
  <c r="G1522" i="14"/>
  <c r="H1522" i="14"/>
  <c r="I1522" i="14"/>
  <c r="J1522" i="14"/>
  <c r="K1522" i="14"/>
  <c r="L1522" i="14"/>
  <c r="M1522" i="14"/>
  <c r="N1522" i="14"/>
  <c r="O1522" i="14"/>
  <c r="P1522" i="14"/>
  <c r="Q1522" i="14"/>
  <c r="A1523" i="14"/>
  <c r="B1523" i="14"/>
  <c r="C1523" i="14"/>
  <c r="D1523" i="14"/>
  <c r="E1523" i="14"/>
  <c r="F1523" i="14"/>
  <c r="G1523" i="14"/>
  <c r="H1523" i="14"/>
  <c r="I1523" i="14"/>
  <c r="J1523" i="14"/>
  <c r="K1523" i="14"/>
  <c r="L1523" i="14"/>
  <c r="M1523" i="14"/>
  <c r="N1523" i="14"/>
  <c r="O1523" i="14"/>
  <c r="P1523" i="14"/>
  <c r="Q1523" i="14"/>
  <c r="A1524" i="14"/>
  <c r="B1524" i="14"/>
  <c r="C1524" i="14"/>
  <c r="D1524" i="14"/>
  <c r="E1524" i="14"/>
  <c r="F1524" i="14"/>
  <c r="G1524" i="14"/>
  <c r="H1524" i="14"/>
  <c r="I1524" i="14"/>
  <c r="J1524" i="14"/>
  <c r="K1524" i="14"/>
  <c r="L1524" i="14"/>
  <c r="M1524" i="14"/>
  <c r="N1524" i="14"/>
  <c r="O1524" i="14"/>
  <c r="P1524" i="14"/>
  <c r="Q1524" i="14"/>
  <c r="A1525" i="14"/>
  <c r="B1525" i="14"/>
  <c r="C1525" i="14"/>
  <c r="D1525" i="14"/>
  <c r="E1525" i="14"/>
  <c r="F1525" i="14"/>
  <c r="G1525" i="14"/>
  <c r="H1525" i="14"/>
  <c r="I1525" i="14"/>
  <c r="J1525" i="14"/>
  <c r="K1525" i="14"/>
  <c r="L1525" i="14"/>
  <c r="M1525" i="14"/>
  <c r="N1525" i="14"/>
  <c r="O1525" i="14"/>
  <c r="P1525" i="14"/>
  <c r="Q1525" i="14"/>
  <c r="A1526" i="14"/>
  <c r="B1526" i="14"/>
  <c r="C1526" i="14"/>
  <c r="D1526" i="14"/>
  <c r="E1526" i="14"/>
  <c r="F1526" i="14"/>
  <c r="G1526" i="14"/>
  <c r="H1526" i="14"/>
  <c r="I1526" i="14"/>
  <c r="J1526" i="14"/>
  <c r="K1526" i="14"/>
  <c r="L1526" i="14"/>
  <c r="M1526" i="14"/>
  <c r="N1526" i="14"/>
  <c r="O1526" i="14"/>
  <c r="P1526" i="14"/>
  <c r="Q1526" i="14"/>
  <c r="A1527" i="14"/>
  <c r="B1527" i="14"/>
  <c r="C1527" i="14"/>
  <c r="D1527" i="14"/>
  <c r="E1527" i="14"/>
  <c r="F1527" i="14"/>
  <c r="G1527" i="14"/>
  <c r="H1527" i="14"/>
  <c r="I1527" i="14"/>
  <c r="J1527" i="14"/>
  <c r="K1527" i="14"/>
  <c r="L1527" i="14"/>
  <c r="M1527" i="14"/>
  <c r="N1527" i="14"/>
  <c r="O1527" i="14"/>
  <c r="P1527" i="14"/>
  <c r="Q1527" i="14"/>
  <c r="A1528" i="14"/>
  <c r="B1528" i="14"/>
  <c r="C1528" i="14"/>
  <c r="D1528" i="14"/>
  <c r="E1528" i="14"/>
  <c r="F1528" i="14"/>
  <c r="G1528" i="14"/>
  <c r="H1528" i="14"/>
  <c r="I1528" i="14"/>
  <c r="J1528" i="14"/>
  <c r="K1528" i="14"/>
  <c r="L1528" i="14"/>
  <c r="M1528" i="14"/>
  <c r="N1528" i="14"/>
  <c r="O1528" i="14"/>
  <c r="P1528" i="14"/>
  <c r="Q1528" i="14"/>
  <c r="A1529" i="14"/>
  <c r="B1529" i="14"/>
  <c r="C1529" i="14"/>
  <c r="D1529" i="14"/>
  <c r="E1529" i="14"/>
  <c r="F1529" i="14"/>
  <c r="G1529" i="14"/>
  <c r="H1529" i="14"/>
  <c r="I1529" i="14"/>
  <c r="J1529" i="14"/>
  <c r="K1529" i="14"/>
  <c r="L1529" i="14"/>
  <c r="M1529" i="14"/>
  <c r="N1529" i="14"/>
  <c r="O1529" i="14"/>
  <c r="P1529" i="14"/>
  <c r="Q1529" i="14"/>
  <c r="A1530" i="14"/>
  <c r="B1530" i="14"/>
  <c r="C1530" i="14"/>
  <c r="D1530" i="14"/>
  <c r="E1530" i="14"/>
  <c r="F1530" i="14"/>
  <c r="G1530" i="14"/>
  <c r="H1530" i="14"/>
  <c r="I1530" i="14"/>
  <c r="J1530" i="14"/>
  <c r="K1530" i="14"/>
  <c r="L1530" i="14"/>
  <c r="M1530" i="14"/>
  <c r="N1530" i="14"/>
  <c r="O1530" i="14"/>
  <c r="P1530" i="14"/>
  <c r="Q1530" i="14"/>
  <c r="A1531" i="14"/>
  <c r="B1531" i="14"/>
  <c r="C1531" i="14"/>
  <c r="D1531" i="14"/>
  <c r="E1531" i="14"/>
  <c r="F1531" i="14"/>
  <c r="G1531" i="14"/>
  <c r="H1531" i="14"/>
  <c r="I1531" i="14"/>
  <c r="J1531" i="14"/>
  <c r="K1531" i="14"/>
  <c r="L1531" i="14"/>
  <c r="M1531" i="14"/>
  <c r="N1531" i="14"/>
  <c r="O1531" i="14"/>
  <c r="P1531" i="14"/>
  <c r="Q1531" i="14"/>
  <c r="A1532" i="14"/>
  <c r="B1532" i="14"/>
  <c r="C1532" i="14"/>
  <c r="D1532" i="14"/>
  <c r="E1532" i="14"/>
  <c r="F1532" i="14"/>
  <c r="G1532" i="14"/>
  <c r="H1532" i="14"/>
  <c r="I1532" i="14"/>
  <c r="J1532" i="14"/>
  <c r="K1532" i="14"/>
  <c r="L1532" i="14"/>
  <c r="M1532" i="14"/>
  <c r="N1532" i="14"/>
  <c r="O1532" i="14"/>
  <c r="P1532" i="14"/>
  <c r="Q1532" i="14"/>
  <c r="A1533" i="14"/>
  <c r="B1533" i="14"/>
  <c r="C1533" i="14"/>
  <c r="D1533" i="14"/>
  <c r="E1533" i="14"/>
  <c r="F1533" i="14"/>
  <c r="G1533" i="14"/>
  <c r="H1533" i="14"/>
  <c r="I1533" i="14"/>
  <c r="J1533" i="14"/>
  <c r="K1533" i="14"/>
  <c r="L1533" i="14"/>
  <c r="M1533" i="14"/>
  <c r="N1533" i="14"/>
  <c r="O1533" i="14"/>
  <c r="P1533" i="14"/>
  <c r="Q1533" i="14"/>
  <c r="A1534" i="14"/>
  <c r="B1534" i="14"/>
  <c r="C1534" i="14"/>
  <c r="D1534" i="14"/>
  <c r="E1534" i="14"/>
  <c r="F1534" i="14"/>
  <c r="G1534" i="14"/>
  <c r="H1534" i="14"/>
  <c r="I1534" i="14"/>
  <c r="J1534" i="14"/>
  <c r="K1534" i="14"/>
  <c r="L1534" i="14"/>
  <c r="M1534" i="14"/>
  <c r="N1534" i="14"/>
  <c r="O1534" i="14"/>
  <c r="P1534" i="14"/>
  <c r="Q1534" i="14"/>
  <c r="A1535" i="14"/>
  <c r="B1535" i="14"/>
  <c r="C1535" i="14"/>
  <c r="D1535" i="14"/>
  <c r="E1535" i="14"/>
  <c r="F1535" i="14"/>
  <c r="G1535" i="14"/>
  <c r="H1535" i="14"/>
  <c r="I1535" i="14"/>
  <c r="J1535" i="14"/>
  <c r="K1535" i="14"/>
  <c r="L1535" i="14"/>
  <c r="M1535" i="14"/>
  <c r="N1535" i="14"/>
  <c r="O1535" i="14"/>
  <c r="P1535" i="14"/>
  <c r="Q1535" i="14"/>
  <c r="A1536" i="14"/>
  <c r="B1536" i="14"/>
  <c r="C1536" i="14"/>
  <c r="D1536" i="14"/>
  <c r="E1536" i="14"/>
  <c r="F1536" i="14"/>
  <c r="G1536" i="14"/>
  <c r="H1536" i="14"/>
  <c r="I1536" i="14"/>
  <c r="J1536" i="14"/>
  <c r="K1536" i="14"/>
  <c r="L1536" i="14"/>
  <c r="M1536" i="14"/>
  <c r="N1536" i="14"/>
  <c r="O1536" i="14"/>
  <c r="P1536" i="14"/>
  <c r="Q1536" i="14"/>
  <c r="A1537" i="14"/>
  <c r="B1537" i="14"/>
  <c r="C1537" i="14"/>
  <c r="D1537" i="14"/>
  <c r="E1537" i="14"/>
  <c r="F1537" i="14"/>
  <c r="G1537" i="14"/>
  <c r="H1537" i="14"/>
  <c r="I1537" i="14"/>
  <c r="J1537" i="14"/>
  <c r="K1537" i="14"/>
  <c r="L1537" i="14"/>
  <c r="M1537" i="14"/>
  <c r="N1537" i="14"/>
  <c r="O1537" i="14"/>
  <c r="P1537" i="14"/>
  <c r="Q1537" i="14"/>
  <c r="A1538" i="14"/>
  <c r="B1538" i="14"/>
  <c r="C1538" i="14"/>
  <c r="D1538" i="14"/>
  <c r="E1538" i="14"/>
  <c r="F1538" i="14"/>
  <c r="G1538" i="14"/>
  <c r="H1538" i="14"/>
  <c r="I1538" i="14"/>
  <c r="J1538" i="14"/>
  <c r="K1538" i="14"/>
  <c r="L1538" i="14"/>
  <c r="M1538" i="14"/>
  <c r="N1538" i="14"/>
  <c r="O1538" i="14"/>
  <c r="P1538" i="14"/>
  <c r="Q1538" i="14"/>
  <c r="A1539" i="14"/>
  <c r="B1539" i="14"/>
  <c r="C1539" i="14"/>
  <c r="D1539" i="14"/>
  <c r="E1539" i="14"/>
  <c r="F1539" i="14"/>
  <c r="G1539" i="14"/>
  <c r="H1539" i="14"/>
  <c r="I1539" i="14"/>
  <c r="J1539" i="14"/>
  <c r="K1539" i="14"/>
  <c r="L1539" i="14"/>
  <c r="M1539" i="14"/>
  <c r="N1539" i="14"/>
  <c r="O1539" i="14"/>
  <c r="P1539" i="14"/>
  <c r="Q1539" i="14"/>
  <c r="A1540" i="14"/>
  <c r="B1540" i="14"/>
  <c r="C1540" i="14"/>
  <c r="D1540" i="14"/>
  <c r="E1540" i="14"/>
  <c r="F1540" i="14"/>
  <c r="G1540" i="14"/>
  <c r="H1540" i="14"/>
  <c r="I1540" i="14"/>
  <c r="J1540" i="14"/>
  <c r="K1540" i="14"/>
  <c r="L1540" i="14"/>
  <c r="M1540" i="14"/>
  <c r="N1540" i="14"/>
  <c r="O1540" i="14"/>
  <c r="P1540" i="14"/>
  <c r="Q1540" i="14"/>
  <c r="A1541" i="14"/>
  <c r="B1541" i="14"/>
  <c r="C1541" i="14"/>
  <c r="D1541" i="14"/>
  <c r="E1541" i="14"/>
  <c r="F1541" i="14"/>
  <c r="G1541" i="14"/>
  <c r="H1541" i="14"/>
  <c r="I1541" i="14"/>
  <c r="J1541" i="14"/>
  <c r="K1541" i="14"/>
  <c r="L1541" i="14"/>
  <c r="M1541" i="14"/>
  <c r="N1541" i="14"/>
  <c r="O1541" i="14"/>
  <c r="P1541" i="14"/>
  <c r="Q1541" i="14"/>
  <c r="A1542" i="14"/>
  <c r="B1542" i="14"/>
  <c r="C1542" i="14"/>
  <c r="D1542" i="14"/>
  <c r="E1542" i="14"/>
  <c r="F1542" i="14"/>
  <c r="G1542" i="14"/>
  <c r="H1542" i="14"/>
  <c r="I1542" i="14"/>
  <c r="J1542" i="14"/>
  <c r="K1542" i="14"/>
  <c r="L1542" i="14"/>
  <c r="M1542" i="14"/>
  <c r="N1542" i="14"/>
  <c r="O1542" i="14"/>
  <c r="P1542" i="14"/>
  <c r="Q1542" i="14"/>
  <c r="A1543" i="14"/>
  <c r="B1543" i="14"/>
  <c r="C1543" i="14"/>
  <c r="D1543" i="14"/>
  <c r="E1543" i="14"/>
  <c r="F1543" i="14"/>
  <c r="G1543" i="14"/>
  <c r="H1543" i="14"/>
  <c r="I1543" i="14"/>
  <c r="J1543" i="14"/>
  <c r="K1543" i="14"/>
  <c r="L1543" i="14"/>
  <c r="M1543" i="14"/>
  <c r="N1543" i="14"/>
  <c r="O1543" i="14"/>
  <c r="P1543" i="14"/>
  <c r="Q1543" i="14"/>
  <c r="A1544" i="14"/>
  <c r="B1544" i="14"/>
  <c r="C1544" i="14"/>
  <c r="D1544" i="14"/>
  <c r="E1544" i="14"/>
  <c r="F1544" i="14"/>
  <c r="G1544" i="14"/>
  <c r="H1544" i="14"/>
  <c r="I1544" i="14"/>
  <c r="J1544" i="14"/>
  <c r="K1544" i="14"/>
  <c r="L1544" i="14"/>
  <c r="M1544" i="14"/>
  <c r="N1544" i="14"/>
  <c r="O1544" i="14"/>
  <c r="P1544" i="14"/>
  <c r="Q1544" i="14"/>
  <c r="A1545" i="14"/>
  <c r="B1545" i="14"/>
  <c r="C1545" i="14"/>
  <c r="D1545" i="14"/>
  <c r="E1545" i="14"/>
  <c r="F1545" i="14"/>
  <c r="G1545" i="14"/>
  <c r="H1545" i="14"/>
  <c r="I1545" i="14"/>
  <c r="J1545" i="14"/>
  <c r="K1545" i="14"/>
  <c r="L1545" i="14"/>
  <c r="M1545" i="14"/>
  <c r="N1545" i="14"/>
  <c r="O1545" i="14"/>
  <c r="P1545" i="14"/>
  <c r="Q1545" i="14"/>
  <c r="A1546" i="14"/>
  <c r="B1546" i="14"/>
  <c r="C1546" i="14"/>
  <c r="D1546" i="14"/>
  <c r="E1546" i="14"/>
  <c r="F1546" i="14"/>
  <c r="G1546" i="14"/>
  <c r="H1546" i="14"/>
  <c r="I1546" i="14"/>
  <c r="J1546" i="14"/>
  <c r="K1546" i="14"/>
  <c r="L1546" i="14"/>
  <c r="M1546" i="14"/>
  <c r="N1546" i="14"/>
  <c r="O1546" i="14"/>
  <c r="P1546" i="14"/>
  <c r="Q1546" i="14"/>
  <c r="A1547" i="14"/>
  <c r="B1547" i="14"/>
  <c r="C1547" i="14"/>
  <c r="D1547" i="14"/>
  <c r="E1547" i="14"/>
  <c r="F1547" i="14"/>
  <c r="G1547" i="14"/>
  <c r="H1547" i="14"/>
  <c r="I1547" i="14"/>
  <c r="J1547" i="14"/>
  <c r="K1547" i="14"/>
  <c r="L1547" i="14"/>
  <c r="M1547" i="14"/>
  <c r="N1547" i="14"/>
  <c r="O1547" i="14"/>
  <c r="P1547" i="14"/>
  <c r="Q1547" i="14"/>
  <c r="A1548" i="14"/>
  <c r="B1548" i="14"/>
  <c r="C1548" i="14"/>
  <c r="D1548" i="14"/>
  <c r="E1548" i="14"/>
  <c r="F1548" i="14"/>
  <c r="G1548" i="14"/>
  <c r="H1548" i="14"/>
  <c r="I1548" i="14"/>
  <c r="J1548" i="14"/>
  <c r="K1548" i="14"/>
  <c r="L1548" i="14"/>
  <c r="M1548" i="14"/>
  <c r="N1548" i="14"/>
  <c r="O1548" i="14"/>
  <c r="P1548" i="14"/>
  <c r="Q1548" i="14"/>
  <c r="A1549" i="14"/>
  <c r="B1549" i="14"/>
  <c r="C1549" i="14"/>
  <c r="D1549" i="14"/>
  <c r="E1549" i="14"/>
  <c r="F1549" i="14"/>
  <c r="G1549" i="14"/>
  <c r="H1549" i="14"/>
  <c r="I1549" i="14"/>
  <c r="J1549" i="14"/>
  <c r="K1549" i="14"/>
  <c r="L1549" i="14"/>
  <c r="M1549" i="14"/>
  <c r="N1549" i="14"/>
  <c r="O1549" i="14"/>
  <c r="P1549" i="14"/>
  <c r="Q1549" i="14"/>
  <c r="A1550" i="14"/>
  <c r="B1550" i="14"/>
  <c r="C1550" i="14"/>
  <c r="D1550" i="14"/>
  <c r="E1550" i="14"/>
  <c r="F1550" i="14"/>
  <c r="G1550" i="14"/>
  <c r="H1550" i="14"/>
  <c r="I1550" i="14"/>
  <c r="J1550" i="14"/>
  <c r="K1550" i="14"/>
  <c r="L1550" i="14"/>
  <c r="M1550" i="14"/>
  <c r="N1550" i="14"/>
  <c r="O1550" i="14"/>
  <c r="P1550" i="14"/>
  <c r="Q1550" i="14"/>
  <c r="A1551" i="14"/>
  <c r="B1551" i="14"/>
  <c r="C1551" i="14"/>
  <c r="D1551" i="14"/>
  <c r="E1551" i="14"/>
  <c r="F1551" i="14"/>
  <c r="G1551" i="14"/>
  <c r="H1551" i="14"/>
  <c r="I1551" i="14"/>
  <c r="J1551" i="14"/>
  <c r="K1551" i="14"/>
  <c r="L1551" i="14"/>
  <c r="M1551" i="14"/>
  <c r="N1551" i="14"/>
  <c r="O1551" i="14"/>
  <c r="P1551" i="14"/>
  <c r="Q1551" i="14"/>
  <c r="A1552" i="14"/>
  <c r="B1552" i="14"/>
  <c r="C1552" i="14"/>
  <c r="D1552" i="14"/>
  <c r="E1552" i="14"/>
  <c r="F1552" i="14"/>
  <c r="G1552" i="14"/>
  <c r="H1552" i="14"/>
  <c r="I1552" i="14"/>
  <c r="J1552" i="14"/>
  <c r="K1552" i="14"/>
  <c r="L1552" i="14"/>
  <c r="M1552" i="14"/>
  <c r="N1552" i="14"/>
  <c r="O1552" i="14"/>
  <c r="P1552" i="14"/>
  <c r="Q1552" i="14"/>
  <c r="A1553" i="14"/>
  <c r="B1553" i="14"/>
  <c r="C1553" i="14"/>
  <c r="D1553" i="14"/>
  <c r="E1553" i="14"/>
  <c r="F1553" i="14"/>
  <c r="G1553" i="14"/>
  <c r="H1553" i="14"/>
  <c r="I1553" i="14"/>
  <c r="J1553" i="14"/>
  <c r="K1553" i="14"/>
  <c r="L1553" i="14"/>
  <c r="M1553" i="14"/>
  <c r="N1553" i="14"/>
  <c r="O1553" i="14"/>
  <c r="P1553" i="14"/>
  <c r="Q1553" i="14"/>
  <c r="A1554" i="14"/>
  <c r="B1554" i="14"/>
  <c r="C1554" i="14"/>
  <c r="D1554" i="14"/>
  <c r="E1554" i="14"/>
  <c r="F1554" i="14"/>
  <c r="G1554" i="14"/>
  <c r="H1554" i="14"/>
  <c r="I1554" i="14"/>
  <c r="J1554" i="14"/>
  <c r="K1554" i="14"/>
  <c r="L1554" i="14"/>
  <c r="M1554" i="14"/>
  <c r="N1554" i="14"/>
  <c r="O1554" i="14"/>
  <c r="P1554" i="14"/>
  <c r="Q1554" i="14"/>
  <c r="A1555" i="14"/>
  <c r="B1555" i="14"/>
  <c r="C1555" i="14"/>
  <c r="D1555" i="14"/>
  <c r="E1555" i="14"/>
  <c r="F1555" i="14"/>
  <c r="G1555" i="14"/>
  <c r="H1555" i="14"/>
  <c r="I1555" i="14"/>
  <c r="J1555" i="14"/>
  <c r="K1555" i="14"/>
  <c r="L1555" i="14"/>
  <c r="M1555" i="14"/>
  <c r="N1555" i="14"/>
  <c r="O1555" i="14"/>
  <c r="P1555" i="14"/>
  <c r="Q1555" i="14"/>
  <c r="A1556" i="14"/>
  <c r="B1556" i="14"/>
  <c r="C1556" i="14"/>
  <c r="D1556" i="14"/>
  <c r="E1556" i="14"/>
  <c r="F1556" i="14"/>
  <c r="G1556" i="14"/>
  <c r="H1556" i="14"/>
  <c r="I1556" i="14"/>
  <c r="J1556" i="14"/>
  <c r="K1556" i="14"/>
  <c r="L1556" i="14"/>
  <c r="M1556" i="14"/>
  <c r="N1556" i="14"/>
  <c r="O1556" i="14"/>
  <c r="P1556" i="14"/>
  <c r="Q1556" i="14"/>
  <c r="A1557" i="14"/>
  <c r="B1557" i="14"/>
  <c r="C1557" i="14"/>
  <c r="D1557" i="14"/>
  <c r="E1557" i="14"/>
  <c r="F1557" i="14"/>
  <c r="G1557" i="14"/>
  <c r="H1557" i="14"/>
  <c r="I1557" i="14"/>
  <c r="J1557" i="14"/>
  <c r="K1557" i="14"/>
  <c r="L1557" i="14"/>
  <c r="M1557" i="14"/>
  <c r="N1557" i="14"/>
  <c r="O1557" i="14"/>
  <c r="P1557" i="14"/>
  <c r="Q1557" i="14"/>
  <c r="A1558" i="14"/>
  <c r="B1558" i="14"/>
  <c r="C1558" i="14"/>
  <c r="D1558" i="14"/>
  <c r="E1558" i="14"/>
  <c r="F1558" i="14"/>
  <c r="G1558" i="14"/>
  <c r="H1558" i="14"/>
  <c r="I1558" i="14"/>
  <c r="J1558" i="14"/>
  <c r="K1558" i="14"/>
  <c r="L1558" i="14"/>
  <c r="M1558" i="14"/>
  <c r="N1558" i="14"/>
  <c r="O1558" i="14"/>
  <c r="P1558" i="14"/>
  <c r="Q1558" i="14"/>
  <c r="A1559" i="14"/>
  <c r="B1559" i="14"/>
  <c r="C1559" i="14"/>
  <c r="D1559" i="14"/>
  <c r="E1559" i="14"/>
  <c r="F1559" i="14"/>
  <c r="G1559" i="14"/>
  <c r="H1559" i="14"/>
  <c r="I1559" i="14"/>
  <c r="J1559" i="14"/>
  <c r="K1559" i="14"/>
  <c r="L1559" i="14"/>
  <c r="M1559" i="14"/>
  <c r="N1559" i="14"/>
  <c r="O1559" i="14"/>
  <c r="P1559" i="14"/>
  <c r="Q1559" i="14"/>
  <c r="A1560" i="14"/>
  <c r="B1560" i="14"/>
  <c r="C1560" i="14"/>
  <c r="D1560" i="14"/>
  <c r="E1560" i="14"/>
  <c r="F1560" i="14"/>
  <c r="G1560" i="14"/>
  <c r="H1560" i="14"/>
  <c r="I1560" i="14"/>
  <c r="J1560" i="14"/>
  <c r="K1560" i="14"/>
  <c r="L1560" i="14"/>
  <c r="M1560" i="14"/>
  <c r="N1560" i="14"/>
  <c r="O1560" i="14"/>
  <c r="P1560" i="14"/>
  <c r="Q1560" i="14"/>
  <c r="A1561" i="14"/>
  <c r="B1561" i="14"/>
  <c r="C1561" i="14"/>
  <c r="D1561" i="14"/>
  <c r="E1561" i="14"/>
  <c r="F1561" i="14"/>
  <c r="G1561" i="14"/>
  <c r="H1561" i="14"/>
  <c r="I1561" i="14"/>
  <c r="J1561" i="14"/>
  <c r="K1561" i="14"/>
  <c r="L1561" i="14"/>
  <c r="M1561" i="14"/>
  <c r="N1561" i="14"/>
  <c r="O1561" i="14"/>
  <c r="P1561" i="14"/>
  <c r="Q1561" i="14"/>
  <c r="A1562" i="14"/>
  <c r="B1562" i="14"/>
  <c r="C1562" i="14"/>
  <c r="D1562" i="14"/>
  <c r="E1562" i="14"/>
  <c r="F1562" i="14"/>
  <c r="G1562" i="14"/>
  <c r="H1562" i="14"/>
  <c r="I1562" i="14"/>
  <c r="J1562" i="14"/>
  <c r="K1562" i="14"/>
  <c r="L1562" i="14"/>
  <c r="M1562" i="14"/>
  <c r="N1562" i="14"/>
  <c r="O1562" i="14"/>
  <c r="P1562" i="14"/>
  <c r="Q1562" i="14"/>
  <c r="A1563" i="14"/>
  <c r="B1563" i="14"/>
  <c r="C1563" i="14"/>
  <c r="D1563" i="14"/>
  <c r="E1563" i="14"/>
  <c r="F1563" i="14"/>
  <c r="G1563" i="14"/>
  <c r="H1563" i="14"/>
  <c r="I1563" i="14"/>
  <c r="J1563" i="14"/>
  <c r="K1563" i="14"/>
  <c r="L1563" i="14"/>
  <c r="M1563" i="14"/>
  <c r="N1563" i="14"/>
  <c r="O1563" i="14"/>
  <c r="P1563" i="14"/>
  <c r="Q1563" i="14"/>
  <c r="A1564" i="14"/>
  <c r="B1564" i="14"/>
  <c r="C1564" i="14"/>
  <c r="D1564" i="14"/>
  <c r="E1564" i="14"/>
  <c r="F1564" i="14"/>
  <c r="G1564" i="14"/>
  <c r="H1564" i="14"/>
  <c r="I1564" i="14"/>
  <c r="J1564" i="14"/>
  <c r="K1564" i="14"/>
  <c r="L1564" i="14"/>
  <c r="M1564" i="14"/>
  <c r="N1564" i="14"/>
  <c r="O1564" i="14"/>
  <c r="P1564" i="14"/>
  <c r="Q1564" i="14"/>
  <c r="A1565" i="14"/>
  <c r="B1565" i="14"/>
  <c r="C1565" i="14"/>
  <c r="D1565" i="14"/>
  <c r="E1565" i="14"/>
  <c r="F1565" i="14"/>
  <c r="G1565" i="14"/>
  <c r="H1565" i="14"/>
  <c r="I1565" i="14"/>
  <c r="J1565" i="14"/>
  <c r="K1565" i="14"/>
  <c r="L1565" i="14"/>
  <c r="M1565" i="14"/>
  <c r="N1565" i="14"/>
  <c r="O1565" i="14"/>
  <c r="P1565" i="14"/>
  <c r="Q1565" i="14"/>
  <c r="A1566" i="14"/>
  <c r="B1566" i="14"/>
  <c r="C1566" i="14"/>
  <c r="D1566" i="14"/>
  <c r="E1566" i="14"/>
  <c r="F1566" i="14"/>
  <c r="G1566" i="14"/>
  <c r="H1566" i="14"/>
  <c r="I1566" i="14"/>
  <c r="J1566" i="14"/>
  <c r="K1566" i="14"/>
  <c r="L1566" i="14"/>
  <c r="M1566" i="14"/>
  <c r="N1566" i="14"/>
  <c r="O1566" i="14"/>
  <c r="P1566" i="14"/>
  <c r="Q1566" i="14"/>
  <c r="A1567" i="14"/>
  <c r="B1567" i="14"/>
  <c r="C1567" i="14"/>
  <c r="D1567" i="14"/>
  <c r="E1567" i="14"/>
  <c r="F1567" i="14"/>
  <c r="G1567" i="14"/>
  <c r="H1567" i="14"/>
  <c r="I1567" i="14"/>
  <c r="J1567" i="14"/>
  <c r="K1567" i="14"/>
  <c r="L1567" i="14"/>
  <c r="M1567" i="14"/>
  <c r="N1567" i="14"/>
  <c r="O1567" i="14"/>
  <c r="P1567" i="14"/>
  <c r="Q1567" i="14"/>
  <c r="A1568" i="14"/>
  <c r="B1568" i="14"/>
  <c r="C1568" i="14"/>
  <c r="D1568" i="14"/>
  <c r="E1568" i="14"/>
  <c r="F1568" i="14"/>
  <c r="G1568" i="14"/>
  <c r="H1568" i="14"/>
  <c r="I1568" i="14"/>
  <c r="J1568" i="14"/>
  <c r="K1568" i="14"/>
  <c r="L1568" i="14"/>
  <c r="M1568" i="14"/>
  <c r="N1568" i="14"/>
  <c r="O1568" i="14"/>
  <c r="P1568" i="14"/>
  <c r="Q1568" i="14"/>
  <c r="A1569" i="14"/>
  <c r="B1569" i="14"/>
  <c r="C1569" i="14"/>
  <c r="D1569" i="14"/>
  <c r="E1569" i="14"/>
  <c r="F1569" i="14"/>
  <c r="G1569" i="14"/>
  <c r="H1569" i="14"/>
  <c r="I1569" i="14"/>
  <c r="J1569" i="14"/>
  <c r="K1569" i="14"/>
  <c r="L1569" i="14"/>
  <c r="M1569" i="14"/>
  <c r="N1569" i="14"/>
  <c r="O1569" i="14"/>
  <c r="P1569" i="14"/>
  <c r="Q1569" i="14"/>
  <c r="A1570" i="14"/>
  <c r="B1570" i="14"/>
  <c r="C1570" i="14"/>
  <c r="D1570" i="14"/>
  <c r="E1570" i="14"/>
  <c r="F1570" i="14"/>
  <c r="G1570" i="14"/>
  <c r="H1570" i="14"/>
  <c r="I1570" i="14"/>
  <c r="J1570" i="14"/>
  <c r="K1570" i="14"/>
  <c r="L1570" i="14"/>
  <c r="M1570" i="14"/>
  <c r="N1570" i="14"/>
  <c r="O1570" i="14"/>
  <c r="P1570" i="14"/>
  <c r="Q1570" i="14"/>
  <c r="A1571" i="14"/>
  <c r="B1571" i="14"/>
  <c r="C1571" i="14"/>
  <c r="D1571" i="14"/>
  <c r="E1571" i="14"/>
  <c r="F1571" i="14"/>
  <c r="G1571" i="14"/>
  <c r="H1571" i="14"/>
  <c r="I1571" i="14"/>
  <c r="J1571" i="14"/>
  <c r="K1571" i="14"/>
  <c r="L1571" i="14"/>
  <c r="M1571" i="14"/>
  <c r="N1571" i="14"/>
  <c r="O1571" i="14"/>
  <c r="P1571" i="14"/>
  <c r="Q1571" i="14"/>
  <c r="A1572" i="14"/>
  <c r="B1572" i="14"/>
  <c r="C1572" i="14"/>
  <c r="D1572" i="14"/>
  <c r="E1572" i="14"/>
  <c r="F1572" i="14"/>
  <c r="G1572" i="14"/>
  <c r="H1572" i="14"/>
  <c r="I1572" i="14"/>
  <c r="J1572" i="14"/>
  <c r="K1572" i="14"/>
  <c r="L1572" i="14"/>
  <c r="M1572" i="14"/>
  <c r="N1572" i="14"/>
  <c r="O1572" i="14"/>
  <c r="P1572" i="14"/>
  <c r="Q1572" i="14"/>
  <c r="A1573" i="14"/>
  <c r="B1573" i="14"/>
  <c r="C1573" i="14"/>
  <c r="D1573" i="14"/>
  <c r="E1573" i="14"/>
  <c r="F1573" i="14"/>
  <c r="G1573" i="14"/>
  <c r="H1573" i="14"/>
  <c r="I1573" i="14"/>
  <c r="J1573" i="14"/>
  <c r="K1573" i="14"/>
  <c r="L1573" i="14"/>
  <c r="M1573" i="14"/>
  <c r="N1573" i="14"/>
  <c r="O1573" i="14"/>
  <c r="P1573" i="14"/>
  <c r="Q1573" i="14"/>
  <c r="A1574" i="14"/>
  <c r="B1574" i="14"/>
  <c r="C1574" i="14"/>
  <c r="D1574" i="14"/>
  <c r="E1574" i="14"/>
  <c r="F1574" i="14"/>
  <c r="G1574" i="14"/>
  <c r="H1574" i="14"/>
  <c r="I1574" i="14"/>
  <c r="J1574" i="14"/>
  <c r="K1574" i="14"/>
  <c r="L1574" i="14"/>
  <c r="M1574" i="14"/>
  <c r="N1574" i="14"/>
  <c r="O1574" i="14"/>
  <c r="P1574" i="14"/>
  <c r="Q1574" i="14"/>
  <c r="A1575" i="14"/>
  <c r="B1575" i="14"/>
  <c r="C1575" i="14"/>
  <c r="D1575" i="14"/>
  <c r="E1575" i="14"/>
  <c r="F1575" i="14"/>
  <c r="G1575" i="14"/>
  <c r="H1575" i="14"/>
  <c r="I1575" i="14"/>
  <c r="J1575" i="14"/>
  <c r="K1575" i="14"/>
  <c r="L1575" i="14"/>
  <c r="M1575" i="14"/>
  <c r="N1575" i="14"/>
  <c r="O1575" i="14"/>
  <c r="P1575" i="14"/>
  <c r="Q1575" i="14"/>
  <c r="A1576" i="14"/>
  <c r="B1576" i="14"/>
  <c r="C1576" i="14"/>
  <c r="D1576" i="14"/>
  <c r="E1576" i="14"/>
  <c r="F1576" i="14"/>
  <c r="G1576" i="14"/>
  <c r="H1576" i="14"/>
  <c r="I1576" i="14"/>
  <c r="J1576" i="14"/>
  <c r="K1576" i="14"/>
  <c r="L1576" i="14"/>
  <c r="M1576" i="14"/>
  <c r="N1576" i="14"/>
  <c r="O1576" i="14"/>
  <c r="P1576" i="14"/>
  <c r="Q1576" i="14"/>
  <c r="A1577" i="14"/>
  <c r="B1577" i="14"/>
  <c r="C1577" i="14"/>
  <c r="D1577" i="14"/>
  <c r="E1577" i="14"/>
  <c r="F1577" i="14"/>
  <c r="G1577" i="14"/>
  <c r="H1577" i="14"/>
  <c r="I1577" i="14"/>
  <c r="J1577" i="14"/>
  <c r="K1577" i="14"/>
  <c r="L1577" i="14"/>
  <c r="M1577" i="14"/>
  <c r="N1577" i="14"/>
  <c r="O1577" i="14"/>
  <c r="P1577" i="14"/>
  <c r="Q1577" i="14"/>
  <c r="A1578" i="14"/>
  <c r="B1578" i="14"/>
  <c r="C1578" i="14"/>
  <c r="D1578" i="14"/>
  <c r="E1578" i="14"/>
  <c r="F1578" i="14"/>
  <c r="G1578" i="14"/>
  <c r="H1578" i="14"/>
  <c r="I1578" i="14"/>
  <c r="J1578" i="14"/>
  <c r="K1578" i="14"/>
  <c r="L1578" i="14"/>
  <c r="M1578" i="14"/>
  <c r="N1578" i="14"/>
  <c r="O1578" i="14"/>
  <c r="P1578" i="14"/>
  <c r="Q1578" i="14"/>
  <c r="A1579" i="14"/>
  <c r="B1579" i="14"/>
  <c r="C1579" i="14"/>
  <c r="D1579" i="14"/>
  <c r="E1579" i="14"/>
  <c r="F1579" i="14"/>
  <c r="G1579" i="14"/>
  <c r="H1579" i="14"/>
  <c r="I1579" i="14"/>
  <c r="J1579" i="14"/>
  <c r="K1579" i="14"/>
  <c r="L1579" i="14"/>
  <c r="M1579" i="14"/>
  <c r="N1579" i="14"/>
  <c r="O1579" i="14"/>
  <c r="P1579" i="14"/>
  <c r="Q1579" i="14"/>
  <c r="A1580" i="14"/>
  <c r="B1580" i="14"/>
  <c r="C1580" i="14"/>
  <c r="D1580" i="14"/>
  <c r="E1580" i="14"/>
  <c r="F1580" i="14"/>
  <c r="G1580" i="14"/>
  <c r="H1580" i="14"/>
  <c r="I1580" i="14"/>
  <c r="J1580" i="14"/>
  <c r="K1580" i="14"/>
  <c r="L1580" i="14"/>
  <c r="M1580" i="14"/>
  <c r="N1580" i="14"/>
  <c r="O1580" i="14"/>
  <c r="P1580" i="14"/>
  <c r="Q1580" i="14"/>
  <c r="A1581" i="14"/>
  <c r="B1581" i="14"/>
  <c r="C1581" i="14"/>
  <c r="D1581" i="14"/>
  <c r="E1581" i="14"/>
  <c r="F1581" i="14"/>
  <c r="G1581" i="14"/>
  <c r="H1581" i="14"/>
  <c r="I1581" i="14"/>
  <c r="J1581" i="14"/>
  <c r="K1581" i="14"/>
  <c r="L1581" i="14"/>
  <c r="M1581" i="14"/>
  <c r="N1581" i="14"/>
  <c r="O1581" i="14"/>
  <c r="P1581" i="14"/>
  <c r="Q1581" i="14"/>
  <c r="A1582" i="14"/>
  <c r="B1582" i="14"/>
  <c r="C1582" i="14"/>
  <c r="D1582" i="14"/>
  <c r="E1582" i="14"/>
  <c r="F1582" i="14"/>
  <c r="G1582" i="14"/>
  <c r="H1582" i="14"/>
  <c r="I1582" i="14"/>
  <c r="J1582" i="14"/>
  <c r="K1582" i="14"/>
  <c r="L1582" i="14"/>
  <c r="M1582" i="14"/>
  <c r="N1582" i="14"/>
  <c r="O1582" i="14"/>
  <c r="P1582" i="14"/>
  <c r="Q1582" i="14"/>
  <c r="A1583" i="14"/>
  <c r="B1583" i="14"/>
  <c r="C1583" i="14"/>
  <c r="D1583" i="14"/>
  <c r="E1583" i="14"/>
  <c r="F1583" i="14"/>
  <c r="G1583" i="14"/>
  <c r="H1583" i="14"/>
  <c r="I1583" i="14"/>
  <c r="J1583" i="14"/>
  <c r="K1583" i="14"/>
  <c r="L1583" i="14"/>
  <c r="M1583" i="14"/>
  <c r="N1583" i="14"/>
  <c r="O1583" i="14"/>
  <c r="P1583" i="14"/>
  <c r="Q1583" i="14"/>
  <c r="A1584" i="14"/>
  <c r="B1584" i="14"/>
  <c r="C1584" i="14"/>
  <c r="D1584" i="14"/>
  <c r="E1584" i="14"/>
  <c r="F1584" i="14"/>
  <c r="G1584" i="14"/>
  <c r="H1584" i="14"/>
  <c r="I1584" i="14"/>
  <c r="J1584" i="14"/>
  <c r="K1584" i="14"/>
  <c r="L1584" i="14"/>
  <c r="M1584" i="14"/>
  <c r="N1584" i="14"/>
  <c r="O1584" i="14"/>
  <c r="P1584" i="14"/>
  <c r="Q1584" i="14"/>
  <c r="A1585" i="14"/>
  <c r="B1585" i="14"/>
  <c r="C1585" i="14"/>
  <c r="D1585" i="14"/>
  <c r="E1585" i="14"/>
  <c r="F1585" i="14"/>
  <c r="G1585" i="14"/>
  <c r="H1585" i="14"/>
  <c r="I1585" i="14"/>
  <c r="J1585" i="14"/>
  <c r="K1585" i="14"/>
  <c r="L1585" i="14"/>
  <c r="M1585" i="14"/>
  <c r="N1585" i="14"/>
  <c r="O1585" i="14"/>
  <c r="P1585" i="14"/>
  <c r="Q1585" i="14"/>
  <c r="A1586" i="14"/>
  <c r="B1586" i="14"/>
  <c r="C1586" i="14"/>
  <c r="D1586" i="14"/>
  <c r="E1586" i="14"/>
  <c r="F1586" i="14"/>
  <c r="G1586" i="14"/>
  <c r="H1586" i="14"/>
  <c r="I1586" i="14"/>
  <c r="J1586" i="14"/>
  <c r="K1586" i="14"/>
  <c r="L1586" i="14"/>
  <c r="M1586" i="14"/>
  <c r="N1586" i="14"/>
  <c r="O1586" i="14"/>
  <c r="P1586" i="14"/>
  <c r="Q1586" i="14"/>
  <c r="A1587" i="14"/>
  <c r="B1587" i="14"/>
  <c r="C1587" i="14"/>
  <c r="D1587" i="14"/>
  <c r="E1587" i="14"/>
  <c r="F1587" i="14"/>
  <c r="G1587" i="14"/>
  <c r="H1587" i="14"/>
  <c r="I1587" i="14"/>
  <c r="J1587" i="14"/>
  <c r="K1587" i="14"/>
  <c r="L1587" i="14"/>
  <c r="M1587" i="14"/>
  <c r="N1587" i="14"/>
  <c r="O1587" i="14"/>
  <c r="P1587" i="14"/>
  <c r="Q1587" i="14"/>
  <c r="A1588" i="14"/>
  <c r="B1588" i="14"/>
  <c r="C1588" i="14"/>
  <c r="D1588" i="14"/>
  <c r="E1588" i="14"/>
  <c r="F1588" i="14"/>
  <c r="G1588" i="14"/>
  <c r="H1588" i="14"/>
  <c r="I1588" i="14"/>
  <c r="J1588" i="14"/>
  <c r="K1588" i="14"/>
  <c r="L1588" i="14"/>
  <c r="M1588" i="14"/>
  <c r="N1588" i="14"/>
  <c r="O1588" i="14"/>
  <c r="P1588" i="14"/>
  <c r="Q1588" i="14"/>
  <c r="A1589" i="14"/>
  <c r="B1589" i="14"/>
  <c r="C1589" i="14"/>
  <c r="D1589" i="14"/>
  <c r="E1589" i="14"/>
  <c r="F1589" i="14"/>
  <c r="G1589" i="14"/>
  <c r="H1589" i="14"/>
  <c r="I1589" i="14"/>
  <c r="J1589" i="14"/>
  <c r="K1589" i="14"/>
  <c r="L1589" i="14"/>
  <c r="M1589" i="14"/>
  <c r="N1589" i="14"/>
  <c r="O1589" i="14"/>
  <c r="P1589" i="14"/>
  <c r="Q1589" i="14"/>
  <c r="A1590" i="14"/>
  <c r="B1590" i="14"/>
  <c r="C1590" i="14"/>
  <c r="D1590" i="14"/>
  <c r="E1590" i="14"/>
  <c r="F1590" i="14"/>
  <c r="G1590" i="14"/>
  <c r="H1590" i="14"/>
  <c r="I1590" i="14"/>
  <c r="J1590" i="14"/>
  <c r="K1590" i="14"/>
  <c r="L1590" i="14"/>
  <c r="M1590" i="14"/>
  <c r="N1590" i="14"/>
  <c r="O1590" i="14"/>
  <c r="P1590" i="14"/>
  <c r="Q1590" i="14"/>
  <c r="A1591" i="14"/>
  <c r="B1591" i="14"/>
  <c r="C1591" i="14"/>
  <c r="D1591" i="14"/>
  <c r="E1591" i="14"/>
  <c r="F1591" i="14"/>
  <c r="G1591" i="14"/>
  <c r="H1591" i="14"/>
  <c r="I1591" i="14"/>
  <c r="J1591" i="14"/>
  <c r="K1591" i="14"/>
  <c r="L1591" i="14"/>
  <c r="M1591" i="14"/>
  <c r="N1591" i="14"/>
  <c r="O1591" i="14"/>
  <c r="P1591" i="14"/>
  <c r="Q1591" i="14"/>
  <c r="A1592" i="14"/>
  <c r="B1592" i="14"/>
  <c r="C1592" i="14"/>
  <c r="D1592" i="14"/>
  <c r="E1592" i="14"/>
  <c r="F1592" i="14"/>
  <c r="G1592" i="14"/>
  <c r="H1592" i="14"/>
  <c r="I1592" i="14"/>
  <c r="J1592" i="14"/>
  <c r="K1592" i="14"/>
  <c r="L1592" i="14"/>
  <c r="M1592" i="14"/>
  <c r="N1592" i="14"/>
  <c r="O1592" i="14"/>
  <c r="P1592" i="14"/>
  <c r="Q1592" i="14"/>
  <c r="A1593" i="14"/>
  <c r="B1593" i="14"/>
  <c r="C1593" i="14"/>
  <c r="D1593" i="14"/>
  <c r="E1593" i="14"/>
  <c r="F1593" i="14"/>
  <c r="G1593" i="14"/>
  <c r="H1593" i="14"/>
  <c r="I1593" i="14"/>
  <c r="J1593" i="14"/>
  <c r="K1593" i="14"/>
  <c r="L1593" i="14"/>
  <c r="M1593" i="14"/>
  <c r="N1593" i="14"/>
  <c r="O1593" i="14"/>
  <c r="P1593" i="14"/>
  <c r="Q1593" i="14"/>
  <c r="A1594" i="14"/>
  <c r="B1594" i="14"/>
  <c r="C1594" i="14"/>
  <c r="D1594" i="14"/>
  <c r="E1594" i="14"/>
  <c r="F1594" i="14"/>
  <c r="G1594" i="14"/>
  <c r="H1594" i="14"/>
  <c r="I1594" i="14"/>
  <c r="J1594" i="14"/>
  <c r="K1594" i="14"/>
  <c r="L1594" i="14"/>
  <c r="M1594" i="14"/>
  <c r="N1594" i="14"/>
  <c r="O1594" i="14"/>
  <c r="P1594" i="14"/>
  <c r="Q1594" i="14"/>
  <c r="A1595" i="14"/>
  <c r="B1595" i="14"/>
  <c r="C1595" i="14"/>
  <c r="D1595" i="14"/>
  <c r="E1595" i="14"/>
  <c r="F1595" i="14"/>
  <c r="G1595" i="14"/>
  <c r="H1595" i="14"/>
  <c r="I1595" i="14"/>
  <c r="J1595" i="14"/>
  <c r="K1595" i="14"/>
  <c r="L1595" i="14"/>
  <c r="M1595" i="14"/>
  <c r="N1595" i="14"/>
  <c r="O1595" i="14"/>
  <c r="P1595" i="14"/>
  <c r="Q1595" i="14"/>
  <c r="A1596" i="14"/>
  <c r="B1596" i="14"/>
  <c r="C1596" i="14"/>
  <c r="D1596" i="14"/>
  <c r="E1596" i="14"/>
  <c r="F1596" i="14"/>
  <c r="G1596" i="14"/>
  <c r="H1596" i="14"/>
  <c r="I1596" i="14"/>
  <c r="J1596" i="14"/>
  <c r="K1596" i="14"/>
  <c r="L1596" i="14"/>
  <c r="M1596" i="14"/>
  <c r="N1596" i="14"/>
  <c r="O1596" i="14"/>
  <c r="P1596" i="14"/>
  <c r="Q1596" i="14"/>
  <c r="A1597" i="14"/>
  <c r="B1597" i="14"/>
  <c r="C1597" i="14"/>
  <c r="D1597" i="14"/>
  <c r="E1597" i="14"/>
  <c r="F1597" i="14"/>
  <c r="G1597" i="14"/>
  <c r="H1597" i="14"/>
  <c r="I1597" i="14"/>
  <c r="J1597" i="14"/>
  <c r="K1597" i="14"/>
  <c r="L1597" i="14"/>
  <c r="M1597" i="14"/>
  <c r="N1597" i="14"/>
  <c r="O1597" i="14"/>
  <c r="P1597" i="14"/>
  <c r="Q1597" i="14"/>
  <c r="A1598" i="14"/>
  <c r="B1598" i="14"/>
  <c r="C1598" i="14"/>
  <c r="D1598" i="14"/>
  <c r="E1598" i="14"/>
  <c r="F1598" i="14"/>
  <c r="G1598" i="14"/>
  <c r="H1598" i="14"/>
  <c r="I1598" i="14"/>
  <c r="J1598" i="14"/>
  <c r="K1598" i="14"/>
  <c r="L1598" i="14"/>
  <c r="M1598" i="14"/>
  <c r="N1598" i="14"/>
  <c r="O1598" i="14"/>
  <c r="P1598" i="14"/>
  <c r="Q1598" i="14"/>
  <c r="A1599" i="14"/>
  <c r="B1599" i="14"/>
  <c r="C1599" i="14"/>
  <c r="D1599" i="14"/>
  <c r="E1599" i="14"/>
  <c r="F1599" i="14"/>
  <c r="G1599" i="14"/>
  <c r="H1599" i="14"/>
  <c r="I1599" i="14"/>
  <c r="J1599" i="14"/>
  <c r="K1599" i="14"/>
  <c r="L1599" i="14"/>
  <c r="M1599" i="14"/>
  <c r="N1599" i="14"/>
  <c r="O1599" i="14"/>
  <c r="P1599" i="14"/>
  <c r="Q1599" i="14"/>
  <c r="A1600" i="14"/>
  <c r="B1600" i="14"/>
  <c r="C1600" i="14"/>
  <c r="D1600" i="14"/>
  <c r="E1600" i="14"/>
  <c r="F1600" i="14"/>
  <c r="G1600" i="14"/>
  <c r="H1600" i="14"/>
  <c r="I1600" i="14"/>
  <c r="J1600" i="14"/>
  <c r="K1600" i="14"/>
  <c r="L1600" i="14"/>
  <c r="M1600" i="14"/>
  <c r="N1600" i="14"/>
  <c r="O1600" i="14"/>
  <c r="P1600" i="14"/>
  <c r="Q1600" i="14"/>
  <c r="A1601" i="14"/>
  <c r="B1601" i="14"/>
  <c r="C1601" i="14"/>
  <c r="D1601" i="14"/>
  <c r="E1601" i="14"/>
  <c r="F1601" i="14"/>
  <c r="G1601" i="14"/>
  <c r="H1601" i="14"/>
  <c r="I1601" i="14"/>
  <c r="J1601" i="14"/>
  <c r="K1601" i="14"/>
  <c r="L1601" i="14"/>
  <c r="M1601" i="14"/>
  <c r="N1601" i="14"/>
  <c r="O1601" i="14"/>
  <c r="P1601" i="14"/>
  <c r="Q1601" i="14"/>
  <c r="A1602" i="14"/>
  <c r="B1602" i="14"/>
  <c r="C1602" i="14"/>
  <c r="D1602" i="14"/>
  <c r="E1602" i="14"/>
  <c r="F1602" i="14"/>
  <c r="G1602" i="14"/>
  <c r="H1602" i="14"/>
  <c r="I1602" i="14"/>
  <c r="J1602" i="14"/>
  <c r="K1602" i="14"/>
  <c r="L1602" i="14"/>
  <c r="M1602" i="14"/>
  <c r="N1602" i="14"/>
  <c r="O1602" i="14"/>
  <c r="P1602" i="14"/>
  <c r="Q1602" i="14"/>
  <c r="A1603" i="14"/>
  <c r="B1603" i="14"/>
  <c r="C1603" i="14"/>
  <c r="D1603" i="14"/>
  <c r="E1603" i="14"/>
  <c r="F1603" i="14"/>
  <c r="G1603" i="14"/>
  <c r="H1603" i="14"/>
  <c r="I1603" i="14"/>
  <c r="J1603" i="14"/>
  <c r="K1603" i="14"/>
  <c r="L1603" i="14"/>
  <c r="M1603" i="14"/>
  <c r="N1603" i="14"/>
  <c r="O1603" i="14"/>
  <c r="P1603" i="14"/>
  <c r="Q1603" i="14"/>
  <c r="A1604" i="14"/>
  <c r="B1604" i="14"/>
  <c r="C1604" i="14"/>
  <c r="D1604" i="14"/>
  <c r="E1604" i="14"/>
  <c r="F1604" i="14"/>
  <c r="G1604" i="14"/>
  <c r="H1604" i="14"/>
  <c r="I1604" i="14"/>
  <c r="J1604" i="14"/>
  <c r="K1604" i="14"/>
  <c r="L1604" i="14"/>
  <c r="M1604" i="14"/>
  <c r="N1604" i="14"/>
  <c r="O1604" i="14"/>
  <c r="P1604" i="14"/>
  <c r="Q1604" i="14"/>
  <c r="A1605" i="14"/>
  <c r="B1605" i="14"/>
  <c r="C1605" i="14"/>
  <c r="D1605" i="14"/>
  <c r="E1605" i="14"/>
  <c r="F1605" i="14"/>
  <c r="G1605" i="14"/>
  <c r="H1605" i="14"/>
  <c r="I1605" i="14"/>
  <c r="J1605" i="14"/>
  <c r="K1605" i="14"/>
  <c r="L1605" i="14"/>
  <c r="M1605" i="14"/>
  <c r="N1605" i="14"/>
  <c r="O1605" i="14"/>
  <c r="P1605" i="14"/>
  <c r="Q1605" i="14"/>
  <c r="A1606" i="14"/>
  <c r="B1606" i="14"/>
  <c r="C1606" i="14"/>
  <c r="D1606" i="14"/>
  <c r="E1606" i="14"/>
  <c r="F1606" i="14"/>
  <c r="G1606" i="14"/>
  <c r="H1606" i="14"/>
  <c r="I1606" i="14"/>
  <c r="J1606" i="14"/>
  <c r="K1606" i="14"/>
  <c r="L1606" i="14"/>
  <c r="M1606" i="14"/>
  <c r="N1606" i="14"/>
  <c r="O1606" i="14"/>
  <c r="P1606" i="14"/>
  <c r="Q1606" i="14"/>
  <c r="A1607" i="14"/>
  <c r="B1607" i="14"/>
  <c r="C1607" i="14"/>
  <c r="D1607" i="14"/>
  <c r="E1607" i="14"/>
  <c r="F1607" i="14"/>
  <c r="G1607" i="14"/>
  <c r="H1607" i="14"/>
  <c r="I1607" i="14"/>
  <c r="J1607" i="14"/>
  <c r="K1607" i="14"/>
  <c r="L1607" i="14"/>
  <c r="M1607" i="14"/>
  <c r="N1607" i="14"/>
  <c r="O1607" i="14"/>
  <c r="P1607" i="14"/>
  <c r="Q1607" i="14"/>
  <c r="A1608" i="14"/>
  <c r="B1608" i="14"/>
  <c r="C1608" i="14"/>
  <c r="D1608" i="14"/>
  <c r="E1608" i="14"/>
  <c r="F1608" i="14"/>
  <c r="G1608" i="14"/>
  <c r="H1608" i="14"/>
  <c r="I1608" i="14"/>
  <c r="J1608" i="14"/>
  <c r="K1608" i="14"/>
  <c r="L1608" i="14"/>
  <c r="M1608" i="14"/>
  <c r="N1608" i="14"/>
  <c r="O1608" i="14"/>
  <c r="P1608" i="14"/>
  <c r="Q1608" i="14"/>
  <c r="A1609" i="14"/>
  <c r="B1609" i="14"/>
  <c r="C1609" i="14"/>
  <c r="D1609" i="14"/>
  <c r="E1609" i="14"/>
  <c r="F1609" i="14"/>
  <c r="G1609" i="14"/>
  <c r="H1609" i="14"/>
  <c r="I1609" i="14"/>
  <c r="J1609" i="14"/>
  <c r="K1609" i="14"/>
  <c r="L1609" i="14"/>
  <c r="M1609" i="14"/>
  <c r="N1609" i="14"/>
  <c r="O1609" i="14"/>
  <c r="P1609" i="14"/>
  <c r="Q1609" i="14"/>
  <c r="A1610" i="14"/>
  <c r="B1610" i="14"/>
  <c r="C1610" i="14"/>
  <c r="D1610" i="14"/>
  <c r="E1610" i="14"/>
  <c r="F1610" i="14"/>
  <c r="G1610" i="14"/>
  <c r="H1610" i="14"/>
  <c r="I1610" i="14"/>
  <c r="J1610" i="14"/>
  <c r="K1610" i="14"/>
  <c r="L1610" i="14"/>
  <c r="M1610" i="14"/>
  <c r="N1610" i="14"/>
  <c r="O1610" i="14"/>
  <c r="P1610" i="14"/>
  <c r="Q1610" i="14"/>
  <c r="A1611" i="14"/>
  <c r="B1611" i="14"/>
  <c r="C1611" i="14"/>
  <c r="D1611" i="14"/>
  <c r="E1611" i="14"/>
  <c r="F1611" i="14"/>
  <c r="G1611" i="14"/>
  <c r="H1611" i="14"/>
  <c r="I1611" i="14"/>
  <c r="J1611" i="14"/>
  <c r="K1611" i="14"/>
  <c r="L1611" i="14"/>
  <c r="M1611" i="14"/>
  <c r="N1611" i="14"/>
  <c r="O1611" i="14"/>
  <c r="P1611" i="14"/>
  <c r="Q1611" i="14"/>
  <c r="A1612" i="14"/>
  <c r="B1612" i="14"/>
  <c r="C1612" i="14"/>
  <c r="D1612" i="14"/>
  <c r="E1612" i="14"/>
  <c r="F1612" i="14"/>
  <c r="G1612" i="14"/>
  <c r="H1612" i="14"/>
  <c r="I1612" i="14"/>
  <c r="J1612" i="14"/>
  <c r="K1612" i="14"/>
  <c r="L1612" i="14"/>
  <c r="M1612" i="14"/>
  <c r="N1612" i="14"/>
  <c r="O1612" i="14"/>
  <c r="P1612" i="14"/>
  <c r="Q1612" i="14"/>
  <c r="A1613" i="14"/>
  <c r="B1613" i="14"/>
  <c r="C1613" i="14"/>
  <c r="D1613" i="14"/>
  <c r="E1613" i="14"/>
  <c r="F1613" i="14"/>
  <c r="G1613" i="14"/>
  <c r="H1613" i="14"/>
  <c r="I1613" i="14"/>
  <c r="J1613" i="14"/>
  <c r="K1613" i="14"/>
  <c r="L1613" i="14"/>
  <c r="M1613" i="14"/>
  <c r="N1613" i="14"/>
  <c r="O1613" i="14"/>
  <c r="P1613" i="14"/>
  <c r="Q1613" i="14"/>
  <c r="A1614" i="14"/>
  <c r="B1614" i="14"/>
  <c r="C1614" i="14"/>
  <c r="D1614" i="14"/>
  <c r="E1614" i="14"/>
  <c r="F1614" i="14"/>
  <c r="G1614" i="14"/>
  <c r="H1614" i="14"/>
  <c r="I1614" i="14"/>
  <c r="J1614" i="14"/>
  <c r="K1614" i="14"/>
  <c r="L1614" i="14"/>
  <c r="M1614" i="14"/>
  <c r="N1614" i="14"/>
  <c r="O1614" i="14"/>
  <c r="P1614" i="14"/>
  <c r="Q1614" i="14"/>
  <c r="A1615" i="14"/>
  <c r="B1615" i="14"/>
  <c r="C1615" i="14"/>
  <c r="D1615" i="14"/>
  <c r="E1615" i="14"/>
  <c r="F1615" i="14"/>
  <c r="G1615" i="14"/>
  <c r="H1615" i="14"/>
  <c r="I1615" i="14"/>
  <c r="J1615" i="14"/>
  <c r="K1615" i="14"/>
  <c r="L1615" i="14"/>
  <c r="M1615" i="14"/>
  <c r="N1615" i="14"/>
  <c r="O1615" i="14"/>
  <c r="P1615" i="14"/>
  <c r="Q1615" i="14"/>
  <c r="A1616" i="14"/>
  <c r="B1616" i="14"/>
  <c r="C1616" i="14"/>
  <c r="D1616" i="14"/>
  <c r="E1616" i="14"/>
  <c r="F1616" i="14"/>
  <c r="G1616" i="14"/>
  <c r="H1616" i="14"/>
  <c r="I1616" i="14"/>
  <c r="J1616" i="14"/>
  <c r="K1616" i="14"/>
  <c r="L1616" i="14"/>
  <c r="M1616" i="14"/>
  <c r="N1616" i="14"/>
  <c r="O1616" i="14"/>
  <c r="P1616" i="14"/>
  <c r="Q1616" i="14"/>
  <c r="A1617" i="14"/>
  <c r="B1617" i="14"/>
  <c r="C1617" i="14"/>
  <c r="D1617" i="14"/>
  <c r="E1617" i="14"/>
  <c r="F1617" i="14"/>
  <c r="G1617" i="14"/>
  <c r="H1617" i="14"/>
  <c r="I1617" i="14"/>
  <c r="J1617" i="14"/>
  <c r="K1617" i="14"/>
  <c r="L1617" i="14"/>
  <c r="M1617" i="14"/>
  <c r="N1617" i="14"/>
  <c r="O1617" i="14"/>
  <c r="P1617" i="14"/>
  <c r="Q1617" i="14"/>
  <c r="A1618" i="14"/>
  <c r="B1618" i="14"/>
  <c r="C1618" i="14"/>
  <c r="D1618" i="14"/>
  <c r="E1618" i="14"/>
  <c r="F1618" i="14"/>
  <c r="G1618" i="14"/>
  <c r="H1618" i="14"/>
  <c r="I1618" i="14"/>
  <c r="J1618" i="14"/>
  <c r="K1618" i="14"/>
  <c r="L1618" i="14"/>
  <c r="M1618" i="14"/>
  <c r="N1618" i="14"/>
  <c r="O1618" i="14"/>
  <c r="P1618" i="14"/>
  <c r="Q1618" i="14"/>
  <c r="A1619" i="14"/>
  <c r="B1619" i="14"/>
  <c r="C1619" i="14"/>
  <c r="D1619" i="14"/>
  <c r="E1619" i="14"/>
  <c r="F1619" i="14"/>
  <c r="G1619" i="14"/>
  <c r="H1619" i="14"/>
  <c r="I1619" i="14"/>
  <c r="J1619" i="14"/>
  <c r="K1619" i="14"/>
  <c r="L1619" i="14"/>
  <c r="M1619" i="14"/>
  <c r="N1619" i="14"/>
  <c r="O1619" i="14"/>
  <c r="P1619" i="14"/>
  <c r="Q1619" i="14"/>
  <c r="A1620" i="14"/>
  <c r="B1620" i="14"/>
  <c r="C1620" i="14"/>
  <c r="D1620" i="14"/>
  <c r="E1620" i="14"/>
  <c r="F1620" i="14"/>
  <c r="G1620" i="14"/>
  <c r="H1620" i="14"/>
  <c r="I1620" i="14"/>
  <c r="J1620" i="14"/>
  <c r="K1620" i="14"/>
  <c r="L1620" i="14"/>
  <c r="M1620" i="14"/>
  <c r="N1620" i="14"/>
  <c r="O1620" i="14"/>
  <c r="P1620" i="14"/>
  <c r="Q1620" i="14"/>
  <c r="A1621" i="14"/>
  <c r="B1621" i="14"/>
  <c r="C1621" i="14"/>
  <c r="D1621" i="14"/>
  <c r="E1621" i="14"/>
  <c r="F1621" i="14"/>
  <c r="G1621" i="14"/>
  <c r="H1621" i="14"/>
  <c r="I1621" i="14"/>
  <c r="J1621" i="14"/>
  <c r="K1621" i="14"/>
  <c r="L1621" i="14"/>
  <c r="M1621" i="14"/>
  <c r="N1621" i="14"/>
  <c r="O1621" i="14"/>
  <c r="P1621" i="14"/>
  <c r="Q1621" i="14"/>
  <c r="A1622" i="14"/>
  <c r="B1622" i="14"/>
  <c r="C1622" i="14"/>
  <c r="D1622" i="14"/>
  <c r="E1622" i="14"/>
  <c r="F1622" i="14"/>
  <c r="G1622" i="14"/>
  <c r="H1622" i="14"/>
  <c r="I1622" i="14"/>
  <c r="J1622" i="14"/>
  <c r="K1622" i="14"/>
  <c r="L1622" i="14"/>
  <c r="M1622" i="14"/>
  <c r="N1622" i="14"/>
  <c r="O1622" i="14"/>
  <c r="P1622" i="14"/>
  <c r="Q1622" i="14"/>
  <c r="A1623" i="14"/>
  <c r="B1623" i="14"/>
  <c r="C1623" i="14"/>
  <c r="D1623" i="14"/>
  <c r="E1623" i="14"/>
  <c r="F1623" i="14"/>
  <c r="G1623" i="14"/>
  <c r="H1623" i="14"/>
  <c r="I1623" i="14"/>
  <c r="J1623" i="14"/>
  <c r="K1623" i="14"/>
  <c r="L1623" i="14"/>
  <c r="M1623" i="14"/>
  <c r="N1623" i="14"/>
  <c r="O1623" i="14"/>
  <c r="P1623" i="14"/>
  <c r="Q1623" i="14"/>
  <c r="A1624" i="14"/>
  <c r="B1624" i="14"/>
  <c r="C1624" i="14"/>
  <c r="D1624" i="14"/>
  <c r="E1624" i="14"/>
  <c r="F1624" i="14"/>
  <c r="G1624" i="14"/>
  <c r="H1624" i="14"/>
  <c r="I1624" i="14"/>
  <c r="J1624" i="14"/>
  <c r="K1624" i="14"/>
  <c r="L1624" i="14"/>
  <c r="M1624" i="14"/>
  <c r="N1624" i="14"/>
  <c r="O1624" i="14"/>
  <c r="P1624" i="14"/>
  <c r="Q1624" i="14"/>
  <c r="A1625" i="14"/>
  <c r="B1625" i="14"/>
  <c r="C1625" i="14"/>
  <c r="D1625" i="14"/>
  <c r="E1625" i="14"/>
  <c r="F1625" i="14"/>
  <c r="G1625" i="14"/>
  <c r="H1625" i="14"/>
  <c r="I1625" i="14"/>
  <c r="J1625" i="14"/>
  <c r="K1625" i="14"/>
  <c r="L1625" i="14"/>
  <c r="M1625" i="14"/>
  <c r="N1625" i="14"/>
  <c r="O1625" i="14"/>
  <c r="P1625" i="14"/>
  <c r="Q1625" i="14"/>
  <c r="A1626" i="14"/>
  <c r="B1626" i="14"/>
  <c r="C1626" i="14"/>
  <c r="D1626" i="14"/>
  <c r="E1626" i="14"/>
  <c r="F1626" i="14"/>
  <c r="G1626" i="14"/>
  <c r="H1626" i="14"/>
  <c r="I1626" i="14"/>
  <c r="J1626" i="14"/>
  <c r="K1626" i="14"/>
  <c r="L1626" i="14"/>
  <c r="M1626" i="14"/>
  <c r="N1626" i="14"/>
  <c r="O1626" i="14"/>
  <c r="P1626" i="14"/>
  <c r="Q1626" i="14"/>
  <c r="A1627" i="14"/>
  <c r="B1627" i="14"/>
  <c r="C1627" i="14"/>
  <c r="D1627" i="14"/>
  <c r="E1627" i="14"/>
  <c r="F1627" i="14"/>
  <c r="G1627" i="14"/>
  <c r="H1627" i="14"/>
  <c r="I1627" i="14"/>
  <c r="J1627" i="14"/>
  <c r="K1627" i="14"/>
  <c r="L1627" i="14"/>
  <c r="M1627" i="14"/>
  <c r="N1627" i="14"/>
  <c r="O1627" i="14"/>
  <c r="P1627" i="14"/>
  <c r="Q1627" i="14"/>
  <c r="A1628" i="14"/>
  <c r="B1628" i="14"/>
  <c r="C1628" i="14"/>
  <c r="D1628" i="14"/>
  <c r="E1628" i="14"/>
  <c r="F1628" i="14"/>
  <c r="G1628" i="14"/>
  <c r="H1628" i="14"/>
  <c r="I1628" i="14"/>
  <c r="J1628" i="14"/>
  <c r="K1628" i="14"/>
  <c r="L1628" i="14"/>
  <c r="M1628" i="14"/>
  <c r="N1628" i="14"/>
  <c r="O1628" i="14"/>
  <c r="P1628" i="14"/>
  <c r="Q1628" i="14"/>
  <c r="A1629" i="14"/>
  <c r="B1629" i="14"/>
  <c r="C1629" i="14"/>
  <c r="D1629" i="14"/>
  <c r="E1629" i="14"/>
  <c r="F1629" i="14"/>
  <c r="G1629" i="14"/>
  <c r="H1629" i="14"/>
  <c r="I1629" i="14"/>
  <c r="J1629" i="14"/>
  <c r="K1629" i="14"/>
  <c r="L1629" i="14"/>
  <c r="M1629" i="14"/>
  <c r="N1629" i="14"/>
  <c r="O1629" i="14"/>
  <c r="P1629" i="14"/>
  <c r="Q1629" i="14"/>
  <c r="A1630" i="14"/>
  <c r="B1630" i="14"/>
  <c r="C1630" i="14"/>
  <c r="D1630" i="14"/>
  <c r="E1630" i="14"/>
  <c r="F1630" i="14"/>
  <c r="G1630" i="14"/>
  <c r="H1630" i="14"/>
  <c r="I1630" i="14"/>
  <c r="J1630" i="14"/>
  <c r="K1630" i="14"/>
  <c r="L1630" i="14"/>
  <c r="M1630" i="14"/>
  <c r="N1630" i="14"/>
  <c r="O1630" i="14"/>
  <c r="P1630" i="14"/>
  <c r="Q1630" i="14"/>
  <c r="A1631" i="14"/>
  <c r="B1631" i="14"/>
  <c r="C1631" i="14"/>
  <c r="D1631" i="14"/>
  <c r="E1631" i="14"/>
  <c r="F1631" i="14"/>
  <c r="G1631" i="14"/>
  <c r="H1631" i="14"/>
  <c r="I1631" i="14"/>
  <c r="J1631" i="14"/>
  <c r="K1631" i="14"/>
  <c r="L1631" i="14"/>
  <c r="M1631" i="14"/>
  <c r="N1631" i="14"/>
  <c r="O1631" i="14"/>
  <c r="P1631" i="14"/>
  <c r="Q1631" i="14"/>
  <c r="A1632" i="14"/>
  <c r="B1632" i="14"/>
  <c r="C1632" i="14"/>
  <c r="D1632" i="14"/>
  <c r="E1632" i="14"/>
  <c r="F1632" i="14"/>
  <c r="G1632" i="14"/>
  <c r="H1632" i="14"/>
  <c r="I1632" i="14"/>
  <c r="J1632" i="14"/>
  <c r="K1632" i="14"/>
  <c r="L1632" i="14"/>
  <c r="M1632" i="14"/>
  <c r="N1632" i="14"/>
  <c r="O1632" i="14"/>
  <c r="P1632" i="14"/>
  <c r="Q1632" i="14"/>
  <c r="A1633" i="14"/>
  <c r="B1633" i="14"/>
  <c r="C1633" i="14"/>
  <c r="D1633" i="14"/>
  <c r="E1633" i="14"/>
  <c r="F1633" i="14"/>
  <c r="G1633" i="14"/>
  <c r="H1633" i="14"/>
  <c r="I1633" i="14"/>
  <c r="J1633" i="14"/>
  <c r="K1633" i="14"/>
  <c r="L1633" i="14"/>
  <c r="M1633" i="14"/>
  <c r="N1633" i="14"/>
  <c r="O1633" i="14"/>
  <c r="P1633" i="14"/>
  <c r="Q1633" i="14"/>
  <c r="A1634" i="14"/>
  <c r="B1634" i="14"/>
  <c r="C1634" i="14"/>
  <c r="D1634" i="14"/>
  <c r="E1634" i="14"/>
  <c r="F1634" i="14"/>
  <c r="G1634" i="14"/>
  <c r="H1634" i="14"/>
  <c r="I1634" i="14"/>
  <c r="J1634" i="14"/>
  <c r="K1634" i="14"/>
  <c r="L1634" i="14"/>
  <c r="M1634" i="14"/>
  <c r="N1634" i="14"/>
  <c r="O1634" i="14"/>
  <c r="P1634" i="14"/>
  <c r="Q1634" i="14"/>
  <c r="A1635" i="14"/>
  <c r="B1635" i="14"/>
  <c r="C1635" i="14"/>
  <c r="D1635" i="14"/>
  <c r="E1635" i="14"/>
  <c r="F1635" i="14"/>
  <c r="G1635" i="14"/>
  <c r="H1635" i="14"/>
  <c r="I1635" i="14"/>
  <c r="J1635" i="14"/>
  <c r="K1635" i="14"/>
  <c r="L1635" i="14"/>
  <c r="M1635" i="14"/>
  <c r="N1635" i="14"/>
  <c r="O1635" i="14"/>
  <c r="P1635" i="14"/>
  <c r="Q1635" i="14"/>
  <c r="A1636" i="14"/>
  <c r="B1636" i="14"/>
  <c r="C1636" i="14"/>
  <c r="D1636" i="14"/>
  <c r="E1636" i="14"/>
  <c r="F1636" i="14"/>
  <c r="G1636" i="14"/>
  <c r="H1636" i="14"/>
  <c r="I1636" i="14"/>
  <c r="J1636" i="14"/>
  <c r="K1636" i="14"/>
  <c r="L1636" i="14"/>
  <c r="M1636" i="14"/>
  <c r="N1636" i="14"/>
  <c r="O1636" i="14"/>
  <c r="P1636" i="14"/>
  <c r="Q1636" i="14"/>
  <c r="A1637" i="14"/>
  <c r="B1637" i="14"/>
  <c r="C1637" i="14"/>
  <c r="D1637" i="14"/>
  <c r="E1637" i="14"/>
  <c r="F1637" i="14"/>
  <c r="G1637" i="14"/>
  <c r="H1637" i="14"/>
  <c r="I1637" i="14"/>
  <c r="J1637" i="14"/>
  <c r="K1637" i="14"/>
  <c r="L1637" i="14"/>
  <c r="M1637" i="14"/>
  <c r="N1637" i="14"/>
  <c r="O1637" i="14"/>
  <c r="P1637" i="14"/>
  <c r="Q1637" i="14"/>
  <c r="A1638" i="14"/>
  <c r="B1638" i="14"/>
  <c r="C1638" i="14"/>
  <c r="D1638" i="14"/>
  <c r="E1638" i="14"/>
  <c r="F1638" i="14"/>
  <c r="G1638" i="14"/>
  <c r="H1638" i="14"/>
  <c r="I1638" i="14"/>
  <c r="J1638" i="14"/>
  <c r="K1638" i="14"/>
  <c r="L1638" i="14"/>
  <c r="M1638" i="14"/>
  <c r="N1638" i="14"/>
  <c r="O1638" i="14"/>
  <c r="P1638" i="14"/>
  <c r="Q1638" i="14"/>
  <c r="A1639" i="14"/>
  <c r="B1639" i="14"/>
  <c r="C1639" i="14"/>
  <c r="D1639" i="14"/>
  <c r="E1639" i="14"/>
  <c r="F1639" i="14"/>
  <c r="G1639" i="14"/>
  <c r="H1639" i="14"/>
  <c r="I1639" i="14"/>
  <c r="J1639" i="14"/>
  <c r="K1639" i="14"/>
  <c r="L1639" i="14"/>
  <c r="M1639" i="14"/>
  <c r="N1639" i="14"/>
  <c r="O1639" i="14"/>
  <c r="P1639" i="14"/>
  <c r="Q1639" i="14"/>
  <c r="A1640" i="14"/>
  <c r="B1640" i="14"/>
  <c r="C1640" i="14"/>
  <c r="D1640" i="14"/>
  <c r="E1640" i="14"/>
  <c r="F1640" i="14"/>
  <c r="G1640" i="14"/>
  <c r="H1640" i="14"/>
  <c r="I1640" i="14"/>
  <c r="J1640" i="14"/>
  <c r="K1640" i="14"/>
  <c r="L1640" i="14"/>
  <c r="M1640" i="14"/>
  <c r="N1640" i="14"/>
  <c r="O1640" i="14"/>
  <c r="P1640" i="14"/>
  <c r="Q1640" i="14"/>
  <c r="A1641" i="14"/>
  <c r="B1641" i="14"/>
  <c r="C1641" i="14"/>
  <c r="D1641" i="14"/>
  <c r="E1641" i="14"/>
  <c r="F1641" i="14"/>
  <c r="G1641" i="14"/>
  <c r="H1641" i="14"/>
  <c r="I1641" i="14"/>
  <c r="J1641" i="14"/>
  <c r="K1641" i="14"/>
  <c r="L1641" i="14"/>
  <c r="M1641" i="14"/>
  <c r="N1641" i="14"/>
  <c r="O1641" i="14"/>
  <c r="P1641" i="14"/>
  <c r="Q1641" i="14"/>
  <c r="A1642" i="14"/>
  <c r="B1642" i="14"/>
  <c r="C1642" i="14"/>
  <c r="D1642" i="14"/>
  <c r="E1642" i="14"/>
  <c r="F1642" i="14"/>
  <c r="G1642" i="14"/>
  <c r="H1642" i="14"/>
  <c r="I1642" i="14"/>
  <c r="J1642" i="14"/>
  <c r="K1642" i="14"/>
  <c r="L1642" i="14"/>
  <c r="M1642" i="14"/>
  <c r="N1642" i="14"/>
  <c r="O1642" i="14"/>
  <c r="P1642" i="14"/>
  <c r="Q1642" i="14"/>
  <c r="A1643" i="14"/>
  <c r="B1643" i="14"/>
  <c r="C1643" i="14"/>
  <c r="D1643" i="14"/>
  <c r="E1643" i="14"/>
  <c r="F1643" i="14"/>
  <c r="G1643" i="14"/>
  <c r="H1643" i="14"/>
  <c r="I1643" i="14"/>
  <c r="J1643" i="14"/>
  <c r="K1643" i="14"/>
  <c r="L1643" i="14"/>
  <c r="M1643" i="14"/>
  <c r="N1643" i="14"/>
  <c r="O1643" i="14"/>
  <c r="P1643" i="14"/>
  <c r="Q1643" i="14"/>
  <c r="A1644" i="14"/>
  <c r="B1644" i="14"/>
  <c r="C1644" i="14"/>
  <c r="D1644" i="14"/>
  <c r="E1644" i="14"/>
  <c r="F1644" i="14"/>
  <c r="G1644" i="14"/>
  <c r="H1644" i="14"/>
  <c r="I1644" i="14"/>
  <c r="J1644" i="14"/>
  <c r="K1644" i="14"/>
  <c r="L1644" i="14"/>
  <c r="M1644" i="14"/>
  <c r="N1644" i="14"/>
  <c r="O1644" i="14"/>
  <c r="P1644" i="14"/>
  <c r="Q1644" i="14"/>
  <c r="A1645" i="14"/>
  <c r="B1645" i="14"/>
  <c r="C1645" i="14"/>
  <c r="D1645" i="14"/>
  <c r="E1645" i="14"/>
  <c r="F1645" i="14"/>
  <c r="G1645" i="14"/>
  <c r="H1645" i="14"/>
  <c r="I1645" i="14"/>
  <c r="J1645" i="14"/>
  <c r="K1645" i="14"/>
  <c r="L1645" i="14"/>
  <c r="M1645" i="14"/>
  <c r="N1645" i="14"/>
  <c r="O1645" i="14"/>
  <c r="P1645" i="14"/>
  <c r="Q1645" i="14"/>
  <c r="A1646" i="14"/>
  <c r="B1646" i="14"/>
  <c r="C1646" i="14"/>
  <c r="D1646" i="14"/>
  <c r="E1646" i="14"/>
  <c r="F1646" i="14"/>
  <c r="G1646" i="14"/>
  <c r="H1646" i="14"/>
  <c r="I1646" i="14"/>
  <c r="J1646" i="14"/>
  <c r="K1646" i="14"/>
  <c r="L1646" i="14"/>
  <c r="M1646" i="14"/>
  <c r="N1646" i="14"/>
  <c r="O1646" i="14"/>
  <c r="P1646" i="14"/>
  <c r="Q1646" i="14"/>
  <c r="A1647" i="14"/>
  <c r="B1647" i="14"/>
  <c r="C1647" i="14"/>
  <c r="D1647" i="14"/>
  <c r="E1647" i="14"/>
  <c r="F1647" i="14"/>
  <c r="G1647" i="14"/>
  <c r="H1647" i="14"/>
  <c r="I1647" i="14"/>
  <c r="J1647" i="14"/>
  <c r="K1647" i="14"/>
  <c r="L1647" i="14"/>
  <c r="M1647" i="14"/>
  <c r="N1647" i="14"/>
  <c r="O1647" i="14"/>
  <c r="P1647" i="14"/>
  <c r="Q1647" i="14"/>
  <c r="A1648" i="14"/>
  <c r="B1648" i="14"/>
  <c r="C1648" i="14"/>
  <c r="D1648" i="14"/>
  <c r="E1648" i="14"/>
  <c r="F1648" i="14"/>
  <c r="G1648" i="14"/>
  <c r="H1648" i="14"/>
  <c r="I1648" i="14"/>
  <c r="J1648" i="14"/>
  <c r="K1648" i="14"/>
  <c r="L1648" i="14"/>
  <c r="M1648" i="14"/>
  <c r="N1648" i="14"/>
  <c r="O1648" i="14"/>
  <c r="P1648" i="14"/>
  <c r="Q1648" i="14"/>
  <c r="A1649" i="14"/>
  <c r="B1649" i="14"/>
  <c r="C1649" i="14"/>
  <c r="D1649" i="14"/>
  <c r="E1649" i="14"/>
  <c r="F1649" i="14"/>
  <c r="G1649" i="14"/>
  <c r="H1649" i="14"/>
  <c r="I1649" i="14"/>
  <c r="J1649" i="14"/>
  <c r="K1649" i="14"/>
  <c r="L1649" i="14"/>
  <c r="M1649" i="14"/>
  <c r="N1649" i="14"/>
  <c r="O1649" i="14"/>
  <c r="P1649" i="14"/>
  <c r="Q1649" i="14"/>
  <c r="A1650" i="14"/>
  <c r="B1650" i="14"/>
  <c r="C1650" i="14"/>
  <c r="D1650" i="14"/>
  <c r="E1650" i="14"/>
  <c r="F1650" i="14"/>
  <c r="G1650" i="14"/>
  <c r="H1650" i="14"/>
  <c r="I1650" i="14"/>
  <c r="J1650" i="14"/>
  <c r="K1650" i="14"/>
  <c r="L1650" i="14"/>
  <c r="M1650" i="14"/>
  <c r="N1650" i="14"/>
  <c r="O1650" i="14"/>
  <c r="P1650" i="14"/>
  <c r="Q1650" i="14"/>
  <c r="A1651" i="14"/>
  <c r="B1651" i="14"/>
  <c r="C1651" i="14"/>
  <c r="D1651" i="14"/>
  <c r="E1651" i="14"/>
  <c r="F1651" i="14"/>
  <c r="G1651" i="14"/>
  <c r="H1651" i="14"/>
  <c r="I1651" i="14"/>
  <c r="J1651" i="14"/>
  <c r="K1651" i="14"/>
  <c r="L1651" i="14"/>
  <c r="M1651" i="14"/>
  <c r="N1651" i="14"/>
  <c r="O1651" i="14"/>
  <c r="P1651" i="14"/>
  <c r="Q1651" i="14"/>
  <c r="A1652" i="14"/>
  <c r="B1652" i="14"/>
  <c r="C1652" i="14"/>
  <c r="D1652" i="14"/>
  <c r="E1652" i="14"/>
  <c r="F1652" i="14"/>
  <c r="G1652" i="14"/>
  <c r="H1652" i="14"/>
  <c r="I1652" i="14"/>
  <c r="J1652" i="14"/>
  <c r="K1652" i="14"/>
  <c r="L1652" i="14"/>
  <c r="M1652" i="14"/>
  <c r="N1652" i="14"/>
  <c r="O1652" i="14"/>
  <c r="P1652" i="14"/>
  <c r="Q1652" i="14"/>
  <c r="A1653" i="14"/>
  <c r="B1653" i="14"/>
  <c r="C1653" i="14"/>
  <c r="D1653" i="14"/>
  <c r="E1653" i="14"/>
  <c r="F1653" i="14"/>
  <c r="G1653" i="14"/>
  <c r="H1653" i="14"/>
  <c r="I1653" i="14"/>
  <c r="J1653" i="14"/>
  <c r="K1653" i="14"/>
  <c r="L1653" i="14"/>
  <c r="M1653" i="14"/>
  <c r="N1653" i="14"/>
  <c r="O1653" i="14"/>
  <c r="P1653" i="14"/>
  <c r="Q1653" i="14"/>
  <c r="A1654" i="14"/>
  <c r="B1654" i="14"/>
  <c r="C1654" i="14"/>
  <c r="D1654" i="14"/>
  <c r="E1654" i="14"/>
  <c r="F1654" i="14"/>
  <c r="G1654" i="14"/>
  <c r="H1654" i="14"/>
  <c r="I1654" i="14"/>
  <c r="J1654" i="14"/>
  <c r="K1654" i="14"/>
  <c r="L1654" i="14"/>
  <c r="M1654" i="14"/>
  <c r="N1654" i="14"/>
  <c r="O1654" i="14"/>
  <c r="P1654" i="14"/>
  <c r="Q1654" i="14"/>
  <c r="A1655" i="14"/>
  <c r="B1655" i="14"/>
  <c r="C1655" i="14"/>
  <c r="D1655" i="14"/>
  <c r="E1655" i="14"/>
  <c r="F1655" i="14"/>
  <c r="G1655" i="14"/>
  <c r="H1655" i="14"/>
  <c r="I1655" i="14"/>
  <c r="J1655" i="14"/>
  <c r="K1655" i="14"/>
  <c r="L1655" i="14"/>
  <c r="M1655" i="14"/>
  <c r="N1655" i="14"/>
  <c r="O1655" i="14"/>
  <c r="P1655" i="14"/>
  <c r="Q1655" i="14"/>
  <c r="A1656" i="14"/>
  <c r="B1656" i="14"/>
  <c r="C1656" i="14"/>
  <c r="D1656" i="14"/>
  <c r="E1656" i="14"/>
  <c r="F1656" i="14"/>
  <c r="G1656" i="14"/>
  <c r="H1656" i="14"/>
  <c r="I1656" i="14"/>
  <c r="J1656" i="14"/>
  <c r="K1656" i="14"/>
  <c r="L1656" i="14"/>
  <c r="M1656" i="14"/>
  <c r="N1656" i="14"/>
  <c r="O1656" i="14"/>
  <c r="P1656" i="14"/>
  <c r="Q1656" i="14"/>
  <c r="A1657" i="14"/>
  <c r="B1657" i="14"/>
  <c r="C1657" i="14"/>
  <c r="D1657" i="14"/>
  <c r="E1657" i="14"/>
  <c r="F1657" i="14"/>
  <c r="G1657" i="14"/>
  <c r="H1657" i="14"/>
  <c r="I1657" i="14"/>
  <c r="J1657" i="14"/>
  <c r="K1657" i="14"/>
  <c r="L1657" i="14"/>
  <c r="M1657" i="14"/>
  <c r="N1657" i="14"/>
  <c r="O1657" i="14"/>
  <c r="P1657" i="14"/>
  <c r="Q1657" i="14"/>
  <c r="A1658" i="14"/>
  <c r="B1658" i="14"/>
  <c r="C1658" i="14"/>
  <c r="D1658" i="14"/>
  <c r="E1658" i="14"/>
  <c r="F1658" i="14"/>
  <c r="G1658" i="14"/>
  <c r="H1658" i="14"/>
  <c r="I1658" i="14"/>
  <c r="J1658" i="14"/>
  <c r="K1658" i="14"/>
  <c r="L1658" i="14"/>
  <c r="M1658" i="14"/>
  <c r="N1658" i="14"/>
  <c r="O1658" i="14"/>
  <c r="P1658" i="14"/>
  <c r="Q1658" i="14"/>
  <c r="A1659" i="14"/>
  <c r="B1659" i="14"/>
  <c r="C1659" i="14"/>
  <c r="D1659" i="14"/>
  <c r="E1659" i="14"/>
  <c r="F1659" i="14"/>
  <c r="G1659" i="14"/>
  <c r="H1659" i="14"/>
  <c r="I1659" i="14"/>
  <c r="J1659" i="14"/>
  <c r="K1659" i="14"/>
  <c r="L1659" i="14"/>
  <c r="M1659" i="14"/>
  <c r="N1659" i="14"/>
  <c r="O1659" i="14"/>
  <c r="P1659" i="14"/>
  <c r="Q1659" i="14"/>
  <c r="A1660" i="14"/>
  <c r="B1660" i="14"/>
  <c r="C1660" i="14"/>
  <c r="D1660" i="14"/>
  <c r="E1660" i="14"/>
  <c r="F1660" i="14"/>
  <c r="G1660" i="14"/>
  <c r="H1660" i="14"/>
  <c r="I1660" i="14"/>
  <c r="J1660" i="14"/>
  <c r="K1660" i="14"/>
  <c r="L1660" i="14"/>
  <c r="M1660" i="14"/>
  <c r="N1660" i="14"/>
  <c r="O1660" i="14"/>
  <c r="P1660" i="14"/>
  <c r="Q1660" i="14"/>
  <c r="A1661" i="14"/>
  <c r="B1661" i="14"/>
  <c r="C1661" i="14"/>
  <c r="D1661" i="14"/>
  <c r="E1661" i="14"/>
  <c r="F1661" i="14"/>
  <c r="G1661" i="14"/>
  <c r="H1661" i="14"/>
  <c r="I1661" i="14"/>
  <c r="J1661" i="14"/>
  <c r="K1661" i="14"/>
  <c r="L1661" i="14"/>
  <c r="M1661" i="14"/>
  <c r="N1661" i="14"/>
  <c r="O1661" i="14"/>
  <c r="P1661" i="14"/>
  <c r="Q1661" i="14"/>
  <c r="A1662" i="14"/>
  <c r="B1662" i="14"/>
  <c r="C1662" i="14"/>
  <c r="D1662" i="14"/>
  <c r="E1662" i="14"/>
  <c r="F1662" i="14"/>
  <c r="G1662" i="14"/>
  <c r="H1662" i="14"/>
  <c r="I1662" i="14"/>
  <c r="J1662" i="14"/>
  <c r="K1662" i="14"/>
  <c r="L1662" i="14"/>
  <c r="M1662" i="14"/>
  <c r="N1662" i="14"/>
  <c r="O1662" i="14"/>
  <c r="P1662" i="14"/>
  <c r="Q1662" i="14"/>
  <c r="A1663" i="14"/>
  <c r="B1663" i="14"/>
  <c r="C1663" i="14"/>
  <c r="D1663" i="14"/>
  <c r="E1663" i="14"/>
  <c r="F1663" i="14"/>
  <c r="G1663" i="14"/>
  <c r="H1663" i="14"/>
  <c r="I1663" i="14"/>
  <c r="J1663" i="14"/>
  <c r="K1663" i="14"/>
  <c r="L1663" i="14"/>
  <c r="M1663" i="14"/>
  <c r="N1663" i="14"/>
  <c r="O1663" i="14"/>
  <c r="P1663" i="14"/>
  <c r="Q1663" i="14"/>
  <c r="A1664" i="14"/>
  <c r="B1664" i="14"/>
  <c r="C1664" i="14"/>
  <c r="D1664" i="14"/>
  <c r="E1664" i="14"/>
  <c r="F1664" i="14"/>
  <c r="G1664" i="14"/>
  <c r="H1664" i="14"/>
  <c r="I1664" i="14"/>
  <c r="J1664" i="14"/>
  <c r="K1664" i="14"/>
  <c r="L1664" i="14"/>
  <c r="M1664" i="14"/>
  <c r="N1664" i="14"/>
  <c r="O1664" i="14"/>
  <c r="P1664" i="14"/>
  <c r="Q1664" i="14"/>
  <c r="A1665" i="14"/>
  <c r="B1665" i="14"/>
  <c r="C1665" i="14"/>
  <c r="D1665" i="14"/>
  <c r="E1665" i="14"/>
  <c r="F1665" i="14"/>
  <c r="G1665" i="14"/>
  <c r="H1665" i="14"/>
  <c r="I1665" i="14"/>
  <c r="J1665" i="14"/>
  <c r="K1665" i="14"/>
  <c r="L1665" i="14"/>
  <c r="M1665" i="14"/>
  <c r="N1665" i="14"/>
  <c r="O1665" i="14"/>
  <c r="P1665" i="14"/>
  <c r="Q1665" i="14"/>
  <c r="A1666" i="14"/>
  <c r="B1666" i="14"/>
  <c r="C1666" i="14"/>
  <c r="D1666" i="14"/>
  <c r="E1666" i="14"/>
  <c r="F1666" i="14"/>
  <c r="G1666" i="14"/>
  <c r="H1666" i="14"/>
  <c r="I1666" i="14"/>
  <c r="J1666" i="14"/>
  <c r="K1666" i="14"/>
  <c r="L1666" i="14"/>
  <c r="M1666" i="14"/>
  <c r="N1666" i="14"/>
  <c r="O1666" i="14"/>
  <c r="P1666" i="14"/>
  <c r="Q1666" i="14"/>
  <c r="A1667" i="14"/>
  <c r="B1667" i="14"/>
  <c r="C1667" i="14"/>
  <c r="D1667" i="14"/>
  <c r="E1667" i="14"/>
  <c r="F1667" i="14"/>
  <c r="G1667" i="14"/>
  <c r="H1667" i="14"/>
  <c r="I1667" i="14"/>
  <c r="J1667" i="14"/>
  <c r="K1667" i="14"/>
  <c r="L1667" i="14"/>
  <c r="M1667" i="14"/>
  <c r="N1667" i="14"/>
  <c r="O1667" i="14"/>
  <c r="P1667" i="14"/>
  <c r="Q1667" i="14"/>
  <c r="A1668" i="14"/>
  <c r="B1668" i="14"/>
  <c r="C1668" i="14"/>
  <c r="D1668" i="14"/>
  <c r="E1668" i="14"/>
  <c r="F1668" i="14"/>
  <c r="G1668" i="14"/>
  <c r="H1668" i="14"/>
  <c r="I1668" i="14"/>
  <c r="J1668" i="14"/>
  <c r="K1668" i="14"/>
  <c r="L1668" i="14"/>
  <c r="M1668" i="14"/>
  <c r="N1668" i="14"/>
  <c r="O1668" i="14"/>
  <c r="P1668" i="14"/>
  <c r="Q1668" i="14"/>
  <c r="A1669" i="14"/>
  <c r="B1669" i="14"/>
  <c r="C1669" i="14"/>
  <c r="D1669" i="14"/>
  <c r="E1669" i="14"/>
  <c r="F1669" i="14"/>
  <c r="G1669" i="14"/>
  <c r="H1669" i="14"/>
  <c r="I1669" i="14"/>
  <c r="J1669" i="14"/>
  <c r="K1669" i="14"/>
  <c r="L1669" i="14"/>
  <c r="M1669" i="14"/>
  <c r="N1669" i="14"/>
  <c r="O1669" i="14"/>
  <c r="P1669" i="14"/>
  <c r="Q1669" i="14"/>
  <c r="A1670" i="14"/>
  <c r="B1670" i="14"/>
  <c r="C1670" i="14"/>
  <c r="D1670" i="14"/>
  <c r="E1670" i="14"/>
  <c r="F1670" i="14"/>
  <c r="G1670" i="14"/>
  <c r="H1670" i="14"/>
  <c r="I1670" i="14"/>
  <c r="J1670" i="14"/>
  <c r="K1670" i="14"/>
  <c r="L1670" i="14"/>
  <c r="M1670" i="14"/>
  <c r="N1670" i="14"/>
  <c r="O1670" i="14"/>
  <c r="P1670" i="14"/>
  <c r="Q1670" i="14"/>
  <c r="A1671" i="14"/>
  <c r="B1671" i="14"/>
  <c r="C1671" i="14"/>
  <c r="D1671" i="14"/>
  <c r="E1671" i="14"/>
  <c r="F1671" i="14"/>
  <c r="G1671" i="14"/>
  <c r="H1671" i="14"/>
  <c r="I1671" i="14"/>
  <c r="J1671" i="14"/>
  <c r="K1671" i="14"/>
  <c r="L1671" i="14"/>
  <c r="M1671" i="14"/>
  <c r="N1671" i="14"/>
  <c r="O1671" i="14"/>
  <c r="P1671" i="14"/>
  <c r="Q1671" i="14"/>
  <c r="A1672" i="14"/>
  <c r="B1672" i="14"/>
  <c r="C1672" i="14"/>
  <c r="D1672" i="14"/>
  <c r="E1672" i="14"/>
  <c r="F1672" i="14"/>
  <c r="G1672" i="14"/>
  <c r="H1672" i="14"/>
  <c r="I1672" i="14"/>
  <c r="J1672" i="14"/>
  <c r="K1672" i="14"/>
  <c r="L1672" i="14"/>
  <c r="M1672" i="14"/>
  <c r="N1672" i="14"/>
  <c r="O1672" i="14"/>
  <c r="P1672" i="14"/>
  <c r="Q1672" i="14"/>
  <c r="A1673" i="14"/>
  <c r="B1673" i="14"/>
  <c r="C1673" i="14"/>
  <c r="D1673" i="14"/>
  <c r="E1673" i="14"/>
  <c r="F1673" i="14"/>
  <c r="G1673" i="14"/>
  <c r="H1673" i="14"/>
  <c r="I1673" i="14"/>
  <c r="J1673" i="14"/>
  <c r="K1673" i="14"/>
  <c r="L1673" i="14"/>
  <c r="M1673" i="14"/>
  <c r="N1673" i="14"/>
  <c r="O1673" i="14"/>
  <c r="P1673" i="14"/>
  <c r="Q1673" i="14"/>
  <c r="A1674" i="14"/>
  <c r="B1674" i="14"/>
  <c r="C1674" i="14"/>
  <c r="D1674" i="14"/>
  <c r="E1674" i="14"/>
  <c r="F1674" i="14"/>
  <c r="G1674" i="14"/>
  <c r="H1674" i="14"/>
  <c r="I1674" i="14"/>
  <c r="J1674" i="14"/>
  <c r="K1674" i="14"/>
  <c r="L1674" i="14"/>
  <c r="M1674" i="14"/>
  <c r="N1674" i="14"/>
  <c r="O1674" i="14"/>
  <c r="P1674" i="14"/>
  <c r="Q1674" i="14"/>
  <c r="A1675" i="14"/>
  <c r="B1675" i="14"/>
  <c r="C1675" i="14"/>
  <c r="D1675" i="14"/>
  <c r="E1675" i="14"/>
  <c r="F1675" i="14"/>
  <c r="G1675" i="14"/>
  <c r="H1675" i="14"/>
  <c r="I1675" i="14"/>
  <c r="J1675" i="14"/>
  <c r="K1675" i="14"/>
  <c r="L1675" i="14"/>
  <c r="M1675" i="14"/>
  <c r="N1675" i="14"/>
  <c r="O1675" i="14"/>
  <c r="P1675" i="14"/>
  <c r="Q1675" i="14"/>
  <c r="A1676" i="14"/>
  <c r="B1676" i="14"/>
  <c r="C1676" i="14"/>
  <c r="D1676" i="14"/>
  <c r="E1676" i="14"/>
  <c r="F1676" i="14"/>
  <c r="G1676" i="14"/>
  <c r="H1676" i="14"/>
  <c r="I1676" i="14"/>
  <c r="J1676" i="14"/>
  <c r="K1676" i="14"/>
  <c r="L1676" i="14"/>
  <c r="M1676" i="14"/>
  <c r="N1676" i="14"/>
  <c r="O1676" i="14"/>
  <c r="P1676" i="14"/>
  <c r="Q1676" i="14"/>
  <c r="A1677" i="14"/>
  <c r="B1677" i="14"/>
  <c r="C1677" i="14"/>
  <c r="D1677" i="14"/>
  <c r="E1677" i="14"/>
  <c r="F1677" i="14"/>
  <c r="G1677" i="14"/>
  <c r="H1677" i="14"/>
  <c r="I1677" i="14"/>
  <c r="J1677" i="14"/>
  <c r="K1677" i="14"/>
  <c r="L1677" i="14"/>
  <c r="M1677" i="14"/>
  <c r="N1677" i="14"/>
  <c r="O1677" i="14"/>
  <c r="P1677" i="14"/>
  <c r="Q1677" i="14"/>
  <c r="A1678" i="14"/>
  <c r="B1678" i="14"/>
  <c r="C1678" i="14"/>
  <c r="D1678" i="14"/>
  <c r="E1678" i="14"/>
  <c r="F1678" i="14"/>
  <c r="G1678" i="14"/>
  <c r="H1678" i="14"/>
  <c r="I1678" i="14"/>
  <c r="J1678" i="14"/>
  <c r="K1678" i="14"/>
  <c r="L1678" i="14"/>
  <c r="M1678" i="14"/>
  <c r="N1678" i="14"/>
  <c r="O1678" i="14"/>
  <c r="P1678" i="14"/>
  <c r="Q1678" i="14"/>
  <c r="A1679" i="14"/>
  <c r="B1679" i="14"/>
  <c r="C1679" i="14"/>
  <c r="D1679" i="14"/>
  <c r="E1679" i="14"/>
  <c r="F1679" i="14"/>
  <c r="G1679" i="14"/>
  <c r="H1679" i="14"/>
  <c r="I1679" i="14"/>
  <c r="J1679" i="14"/>
  <c r="K1679" i="14"/>
  <c r="L1679" i="14"/>
  <c r="M1679" i="14"/>
  <c r="N1679" i="14"/>
  <c r="O1679" i="14"/>
  <c r="P1679" i="14"/>
  <c r="Q1679" i="14"/>
  <c r="A1680" i="14"/>
  <c r="B1680" i="14"/>
  <c r="C1680" i="14"/>
  <c r="D1680" i="14"/>
  <c r="E1680" i="14"/>
  <c r="F1680" i="14"/>
  <c r="G1680" i="14"/>
  <c r="H1680" i="14"/>
  <c r="I1680" i="14"/>
  <c r="J1680" i="14"/>
  <c r="K1680" i="14"/>
  <c r="L1680" i="14"/>
  <c r="M1680" i="14"/>
  <c r="N1680" i="14"/>
  <c r="O1680" i="14"/>
  <c r="P1680" i="14"/>
  <c r="Q1680" i="14"/>
  <c r="A1681" i="14"/>
  <c r="B1681" i="14"/>
  <c r="C1681" i="14"/>
  <c r="D1681" i="14"/>
  <c r="E1681" i="14"/>
  <c r="F1681" i="14"/>
  <c r="G1681" i="14"/>
  <c r="H1681" i="14"/>
  <c r="I1681" i="14"/>
  <c r="J1681" i="14"/>
  <c r="K1681" i="14"/>
  <c r="L1681" i="14"/>
  <c r="M1681" i="14"/>
  <c r="N1681" i="14"/>
  <c r="O1681" i="14"/>
  <c r="P1681" i="14"/>
  <c r="Q1681" i="14"/>
  <c r="A1682" i="14"/>
  <c r="B1682" i="14"/>
  <c r="C1682" i="14"/>
  <c r="D1682" i="14"/>
  <c r="E1682" i="14"/>
  <c r="F1682" i="14"/>
  <c r="G1682" i="14"/>
  <c r="H1682" i="14"/>
  <c r="I1682" i="14"/>
  <c r="J1682" i="14"/>
  <c r="K1682" i="14"/>
  <c r="L1682" i="14"/>
  <c r="M1682" i="14"/>
  <c r="N1682" i="14"/>
  <c r="O1682" i="14"/>
  <c r="P1682" i="14"/>
  <c r="Q1682" i="14"/>
  <c r="A1683" i="14"/>
  <c r="B1683" i="14"/>
  <c r="C1683" i="14"/>
  <c r="D1683" i="14"/>
  <c r="E1683" i="14"/>
  <c r="F1683" i="14"/>
  <c r="G1683" i="14"/>
  <c r="H1683" i="14"/>
  <c r="I1683" i="14"/>
  <c r="J1683" i="14"/>
  <c r="K1683" i="14"/>
  <c r="L1683" i="14"/>
  <c r="M1683" i="14"/>
  <c r="N1683" i="14"/>
  <c r="O1683" i="14"/>
  <c r="P1683" i="14"/>
  <c r="Q1683" i="14"/>
  <c r="A1684" i="14"/>
  <c r="B1684" i="14"/>
  <c r="C1684" i="14"/>
  <c r="D1684" i="14"/>
  <c r="E1684" i="14"/>
  <c r="F1684" i="14"/>
  <c r="G1684" i="14"/>
  <c r="H1684" i="14"/>
  <c r="I1684" i="14"/>
  <c r="J1684" i="14"/>
  <c r="K1684" i="14"/>
  <c r="L1684" i="14"/>
  <c r="M1684" i="14"/>
  <c r="N1684" i="14"/>
  <c r="O1684" i="14"/>
  <c r="P1684" i="14"/>
  <c r="Q1684" i="14"/>
  <c r="A1685" i="14"/>
  <c r="B1685" i="14"/>
  <c r="C1685" i="14"/>
  <c r="D1685" i="14"/>
  <c r="E1685" i="14"/>
  <c r="F1685" i="14"/>
  <c r="G1685" i="14"/>
  <c r="H1685" i="14"/>
  <c r="I1685" i="14"/>
  <c r="J1685" i="14"/>
  <c r="K1685" i="14"/>
  <c r="L1685" i="14"/>
  <c r="M1685" i="14"/>
  <c r="N1685" i="14"/>
  <c r="O1685" i="14"/>
  <c r="P1685" i="14"/>
  <c r="Q1685" i="14"/>
  <c r="A1686" i="14"/>
  <c r="B1686" i="14"/>
  <c r="C1686" i="14"/>
  <c r="D1686" i="14"/>
  <c r="E1686" i="14"/>
  <c r="F1686" i="14"/>
  <c r="G1686" i="14"/>
  <c r="H1686" i="14"/>
  <c r="I1686" i="14"/>
  <c r="J1686" i="14"/>
  <c r="K1686" i="14"/>
  <c r="L1686" i="14"/>
  <c r="M1686" i="14"/>
  <c r="N1686" i="14"/>
  <c r="O1686" i="14"/>
  <c r="P1686" i="14"/>
  <c r="Q1686" i="14"/>
  <c r="A1687" i="14"/>
  <c r="B1687" i="14"/>
  <c r="C1687" i="14"/>
  <c r="D1687" i="14"/>
  <c r="E1687" i="14"/>
  <c r="F1687" i="14"/>
  <c r="G1687" i="14"/>
  <c r="H1687" i="14"/>
  <c r="I1687" i="14"/>
  <c r="J1687" i="14"/>
  <c r="K1687" i="14"/>
  <c r="L1687" i="14"/>
  <c r="M1687" i="14"/>
  <c r="N1687" i="14"/>
  <c r="O1687" i="14"/>
  <c r="P1687" i="14"/>
  <c r="Q1687" i="14"/>
  <c r="A1688" i="14"/>
  <c r="B1688" i="14"/>
  <c r="C1688" i="14"/>
  <c r="D1688" i="14"/>
  <c r="E1688" i="14"/>
  <c r="F1688" i="14"/>
  <c r="G1688" i="14"/>
  <c r="H1688" i="14"/>
  <c r="I1688" i="14"/>
  <c r="J1688" i="14"/>
  <c r="K1688" i="14"/>
  <c r="L1688" i="14"/>
  <c r="M1688" i="14"/>
  <c r="N1688" i="14"/>
  <c r="O1688" i="14"/>
  <c r="P1688" i="14"/>
  <c r="Q1688" i="14"/>
  <c r="A1689" i="14"/>
  <c r="B1689" i="14"/>
  <c r="C1689" i="14"/>
  <c r="D1689" i="14"/>
  <c r="E1689" i="14"/>
  <c r="F1689" i="14"/>
  <c r="G1689" i="14"/>
  <c r="H1689" i="14"/>
  <c r="I1689" i="14"/>
  <c r="J1689" i="14"/>
  <c r="K1689" i="14"/>
  <c r="L1689" i="14"/>
  <c r="M1689" i="14"/>
  <c r="N1689" i="14"/>
  <c r="O1689" i="14"/>
  <c r="P1689" i="14"/>
  <c r="Q1689" i="14"/>
  <c r="A1690" i="14"/>
  <c r="B1690" i="14"/>
  <c r="C1690" i="14"/>
  <c r="D1690" i="14"/>
  <c r="E1690" i="14"/>
  <c r="F1690" i="14"/>
  <c r="G1690" i="14"/>
  <c r="H1690" i="14"/>
  <c r="I1690" i="14"/>
  <c r="J1690" i="14"/>
  <c r="K1690" i="14"/>
  <c r="L1690" i="14"/>
  <c r="M1690" i="14"/>
  <c r="N1690" i="14"/>
  <c r="O1690" i="14"/>
  <c r="P1690" i="14"/>
  <c r="Q1690" i="14"/>
  <c r="A1691" i="14"/>
  <c r="B1691" i="14"/>
  <c r="C1691" i="14"/>
  <c r="D1691" i="14"/>
  <c r="E1691" i="14"/>
  <c r="F1691" i="14"/>
  <c r="G1691" i="14"/>
  <c r="H1691" i="14"/>
  <c r="I1691" i="14"/>
  <c r="J1691" i="14"/>
  <c r="K1691" i="14"/>
  <c r="L1691" i="14"/>
  <c r="M1691" i="14"/>
  <c r="N1691" i="14"/>
  <c r="O1691" i="14"/>
  <c r="P1691" i="14"/>
  <c r="Q1691" i="14"/>
  <c r="A1692" i="14"/>
  <c r="B1692" i="14"/>
  <c r="C1692" i="14"/>
  <c r="D1692" i="14"/>
  <c r="E1692" i="14"/>
  <c r="F1692" i="14"/>
  <c r="G1692" i="14"/>
  <c r="H1692" i="14"/>
  <c r="I1692" i="14"/>
  <c r="J1692" i="14"/>
  <c r="K1692" i="14"/>
  <c r="L1692" i="14"/>
  <c r="M1692" i="14"/>
  <c r="N1692" i="14"/>
  <c r="O1692" i="14"/>
  <c r="P1692" i="14"/>
  <c r="Q1692" i="14"/>
  <c r="A1693" i="14"/>
  <c r="B1693" i="14"/>
  <c r="C1693" i="14"/>
  <c r="D1693" i="14"/>
  <c r="E1693" i="14"/>
  <c r="F1693" i="14"/>
  <c r="G1693" i="14"/>
  <c r="H1693" i="14"/>
  <c r="I1693" i="14"/>
  <c r="J1693" i="14"/>
  <c r="K1693" i="14"/>
  <c r="L1693" i="14"/>
  <c r="M1693" i="14"/>
  <c r="N1693" i="14"/>
  <c r="O1693" i="14"/>
  <c r="P1693" i="14"/>
  <c r="Q1693" i="14"/>
  <c r="A1694" i="14"/>
  <c r="B1694" i="14"/>
  <c r="C1694" i="14"/>
  <c r="D1694" i="14"/>
  <c r="E1694" i="14"/>
  <c r="F1694" i="14"/>
  <c r="G1694" i="14"/>
  <c r="H1694" i="14"/>
  <c r="I1694" i="14"/>
  <c r="J1694" i="14"/>
  <c r="K1694" i="14"/>
  <c r="L1694" i="14"/>
  <c r="M1694" i="14"/>
  <c r="N1694" i="14"/>
  <c r="O1694" i="14"/>
  <c r="P1694" i="14"/>
  <c r="Q1694" i="14"/>
  <c r="A1695" i="14"/>
  <c r="B1695" i="14"/>
  <c r="C1695" i="14"/>
  <c r="D1695" i="14"/>
  <c r="E1695" i="14"/>
  <c r="F1695" i="14"/>
  <c r="G1695" i="14"/>
  <c r="H1695" i="14"/>
  <c r="I1695" i="14"/>
  <c r="J1695" i="14"/>
  <c r="K1695" i="14"/>
  <c r="L1695" i="14"/>
  <c r="M1695" i="14"/>
  <c r="N1695" i="14"/>
  <c r="O1695" i="14"/>
  <c r="P1695" i="14"/>
  <c r="Q1695" i="14"/>
  <c r="A1696" i="14"/>
  <c r="B1696" i="14"/>
  <c r="C1696" i="14"/>
  <c r="D1696" i="14"/>
  <c r="E1696" i="14"/>
  <c r="F1696" i="14"/>
  <c r="G1696" i="14"/>
  <c r="H1696" i="14"/>
  <c r="I1696" i="14"/>
  <c r="J1696" i="14"/>
  <c r="K1696" i="14"/>
  <c r="L1696" i="14"/>
  <c r="M1696" i="14"/>
  <c r="N1696" i="14"/>
  <c r="O1696" i="14"/>
  <c r="P1696" i="14"/>
  <c r="Q1696" i="14"/>
  <c r="A1697" i="14"/>
  <c r="B1697" i="14"/>
  <c r="C1697" i="14"/>
  <c r="D1697" i="14"/>
  <c r="E1697" i="14"/>
  <c r="F1697" i="14"/>
  <c r="G1697" i="14"/>
  <c r="H1697" i="14"/>
  <c r="I1697" i="14"/>
  <c r="J1697" i="14"/>
  <c r="K1697" i="14"/>
  <c r="L1697" i="14"/>
  <c r="M1697" i="14"/>
  <c r="N1697" i="14"/>
  <c r="O1697" i="14"/>
  <c r="P1697" i="14"/>
  <c r="Q1697" i="14"/>
  <c r="A1698" i="14"/>
  <c r="B1698" i="14"/>
  <c r="C1698" i="14"/>
  <c r="D1698" i="14"/>
  <c r="E1698" i="14"/>
  <c r="F1698" i="14"/>
  <c r="G1698" i="14"/>
  <c r="H1698" i="14"/>
  <c r="I1698" i="14"/>
  <c r="J1698" i="14"/>
  <c r="K1698" i="14"/>
  <c r="L1698" i="14"/>
  <c r="M1698" i="14"/>
  <c r="N1698" i="14"/>
  <c r="O1698" i="14"/>
  <c r="P1698" i="14"/>
  <c r="Q1698" i="14"/>
  <c r="A1699" i="14"/>
  <c r="B1699" i="14"/>
  <c r="C1699" i="14"/>
  <c r="D1699" i="14"/>
  <c r="E1699" i="14"/>
  <c r="F1699" i="14"/>
  <c r="G1699" i="14"/>
  <c r="H1699" i="14"/>
  <c r="I1699" i="14"/>
  <c r="J1699" i="14"/>
  <c r="K1699" i="14"/>
  <c r="L1699" i="14"/>
  <c r="M1699" i="14"/>
  <c r="N1699" i="14"/>
  <c r="O1699" i="14"/>
  <c r="P1699" i="14"/>
  <c r="Q1699" i="14"/>
  <c r="A1700" i="14"/>
  <c r="B1700" i="14"/>
  <c r="C1700" i="14"/>
  <c r="D1700" i="14"/>
  <c r="E1700" i="14"/>
  <c r="F1700" i="14"/>
  <c r="G1700" i="14"/>
  <c r="H1700" i="14"/>
  <c r="I1700" i="14"/>
  <c r="J1700" i="14"/>
  <c r="K1700" i="14"/>
  <c r="L1700" i="14"/>
  <c r="M1700" i="14"/>
  <c r="N1700" i="14"/>
  <c r="O1700" i="14"/>
  <c r="P1700" i="14"/>
  <c r="Q1700" i="14"/>
  <c r="A1701" i="14"/>
  <c r="B1701" i="14"/>
  <c r="C1701" i="14"/>
  <c r="D1701" i="14"/>
  <c r="E1701" i="14"/>
  <c r="F1701" i="14"/>
  <c r="G1701" i="14"/>
  <c r="H1701" i="14"/>
  <c r="I1701" i="14"/>
  <c r="J1701" i="14"/>
  <c r="K1701" i="14"/>
  <c r="L1701" i="14"/>
  <c r="M1701" i="14"/>
  <c r="N1701" i="14"/>
  <c r="O1701" i="14"/>
  <c r="P1701" i="14"/>
  <c r="Q1701" i="14"/>
  <c r="A1702" i="14"/>
  <c r="B1702" i="14"/>
  <c r="C1702" i="14"/>
  <c r="D1702" i="14"/>
  <c r="E1702" i="14"/>
  <c r="F1702" i="14"/>
  <c r="G1702" i="14"/>
  <c r="H1702" i="14"/>
  <c r="I1702" i="14"/>
  <c r="J1702" i="14"/>
  <c r="K1702" i="14"/>
  <c r="L1702" i="14"/>
  <c r="M1702" i="14"/>
  <c r="N1702" i="14"/>
  <c r="O1702" i="14"/>
  <c r="P1702" i="14"/>
  <c r="Q1702" i="14"/>
  <c r="A1703" i="14"/>
  <c r="B1703" i="14"/>
  <c r="C1703" i="14"/>
  <c r="D1703" i="14"/>
  <c r="E1703" i="14"/>
  <c r="F1703" i="14"/>
  <c r="G1703" i="14"/>
  <c r="H1703" i="14"/>
  <c r="I1703" i="14"/>
  <c r="J1703" i="14"/>
  <c r="K1703" i="14"/>
  <c r="L1703" i="14"/>
  <c r="M1703" i="14"/>
  <c r="N1703" i="14"/>
  <c r="O1703" i="14"/>
  <c r="P1703" i="14"/>
  <c r="Q1703" i="14"/>
  <c r="A1704" i="14"/>
  <c r="B1704" i="14"/>
  <c r="C1704" i="14"/>
  <c r="D1704" i="14"/>
  <c r="E1704" i="14"/>
  <c r="F1704" i="14"/>
  <c r="G1704" i="14"/>
  <c r="H1704" i="14"/>
  <c r="I1704" i="14"/>
  <c r="J1704" i="14"/>
  <c r="K1704" i="14"/>
  <c r="L1704" i="14"/>
  <c r="M1704" i="14"/>
  <c r="N1704" i="14"/>
  <c r="O1704" i="14"/>
  <c r="P1704" i="14"/>
  <c r="Q1704" i="14"/>
  <c r="A1705" i="14"/>
  <c r="B1705" i="14"/>
  <c r="C1705" i="14"/>
  <c r="D1705" i="14"/>
  <c r="E1705" i="14"/>
  <c r="F1705" i="14"/>
  <c r="G1705" i="14"/>
  <c r="H1705" i="14"/>
  <c r="I1705" i="14"/>
  <c r="J1705" i="14"/>
  <c r="K1705" i="14"/>
  <c r="L1705" i="14"/>
  <c r="M1705" i="14"/>
  <c r="N1705" i="14"/>
  <c r="O1705" i="14"/>
  <c r="P1705" i="14"/>
  <c r="Q1705" i="14"/>
  <c r="A1706" i="14"/>
  <c r="B1706" i="14"/>
  <c r="C1706" i="14"/>
  <c r="D1706" i="14"/>
  <c r="E1706" i="14"/>
  <c r="F1706" i="14"/>
  <c r="G1706" i="14"/>
  <c r="H1706" i="14"/>
  <c r="I1706" i="14"/>
  <c r="J1706" i="14"/>
  <c r="K1706" i="14"/>
  <c r="L1706" i="14"/>
  <c r="M1706" i="14"/>
  <c r="N1706" i="14"/>
  <c r="O1706" i="14"/>
  <c r="P1706" i="14"/>
  <c r="Q1706" i="14"/>
  <c r="A1707" i="14"/>
  <c r="B1707" i="14"/>
  <c r="C1707" i="14"/>
  <c r="D1707" i="14"/>
  <c r="E1707" i="14"/>
  <c r="F1707" i="14"/>
  <c r="G1707" i="14"/>
  <c r="H1707" i="14"/>
  <c r="I1707" i="14"/>
  <c r="J1707" i="14"/>
  <c r="K1707" i="14"/>
  <c r="L1707" i="14"/>
  <c r="M1707" i="14"/>
  <c r="N1707" i="14"/>
  <c r="O1707" i="14"/>
  <c r="P1707" i="14"/>
  <c r="Q1707" i="14"/>
  <c r="A1708" i="14"/>
  <c r="B1708" i="14"/>
  <c r="C1708" i="14"/>
  <c r="D1708" i="14"/>
  <c r="E1708" i="14"/>
  <c r="F1708" i="14"/>
  <c r="G1708" i="14"/>
  <c r="H1708" i="14"/>
  <c r="I1708" i="14"/>
  <c r="J1708" i="14"/>
  <c r="K1708" i="14"/>
  <c r="L1708" i="14"/>
  <c r="M1708" i="14"/>
  <c r="N1708" i="14"/>
  <c r="O1708" i="14"/>
  <c r="P1708" i="14"/>
  <c r="Q1708" i="14"/>
  <c r="A1709" i="14"/>
  <c r="B1709" i="14"/>
  <c r="C1709" i="14"/>
  <c r="D1709" i="14"/>
  <c r="E1709" i="14"/>
  <c r="F1709" i="14"/>
  <c r="G1709" i="14"/>
  <c r="H1709" i="14"/>
  <c r="I1709" i="14"/>
  <c r="J1709" i="14"/>
  <c r="K1709" i="14"/>
  <c r="L1709" i="14"/>
  <c r="M1709" i="14"/>
  <c r="N1709" i="14"/>
  <c r="O1709" i="14"/>
  <c r="P1709" i="14"/>
  <c r="Q1709" i="14"/>
  <c r="A1710" i="14"/>
  <c r="B1710" i="14"/>
  <c r="C1710" i="14"/>
  <c r="D1710" i="14"/>
  <c r="E1710" i="14"/>
  <c r="F1710" i="14"/>
  <c r="G1710" i="14"/>
  <c r="H1710" i="14"/>
  <c r="I1710" i="14"/>
  <c r="J1710" i="14"/>
  <c r="K1710" i="14"/>
  <c r="L1710" i="14"/>
  <c r="M1710" i="14"/>
  <c r="N1710" i="14"/>
  <c r="O1710" i="14"/>
  <c r="P1710" i="14"/>
  <c r="Q1710" i="14"/>
  <c r="A1711" i="14"/>
  <c r="B1711" i="14"/>
  <c r="C1711" i="14"/>
  <c r="D1711" i="14"/>
  <c r="E1711" i="14"/>
  <c r="F1711" i="14"/>
  <c r="G1711" i="14"/>
  <c r="H1711" i="14"/>
  <c r="I1711" i="14"/>
  <c r="J1711" i="14"/>
  <c r="K1711" i="14"/>
  <c r="L1711" i="14"/>
  <c r="M1711" i="14"/>
  <c r="N1711" i="14"/>
  <c r="O1711" i="14"/>
  <c r="P1711" i="14"/>
  <c r="Q1711" i="14"/>
  <c r="A1712" i="14"/>
  <c r="B1712" i="14"/>
  <c r="C1712" i="14"/>
  <c r="D1712" i="14"/>
  <c r="E1712" i="14"/>
  <c r="F1712" i="14"/>
  <c r="G1712" i="14"/>
  <c r="H1712" i="14"/>
  <c r="I1712" i="14"/>
  <c r="J1712" i="14"/>
  <c r="K1712" i="14"/>
  <c r="L1712" i="14"/>
  <c r="M1712" i="14"/>
  <c r="N1712" i="14"/>
  <c r="O1712" i="14"/>
  <c r="P1712" i="14"/>
  <c r="Q1712" i="14"/>
  <c r="A1713" i="14"/>
  <c r="B1713" i="14"/>
  <c r="C1713" i="14"/>
  <c r="D1713" i="14"/>
  <c r="E1713" i="14"/>
  <c r="F1713" i="14"/>
  <c r="G1713" i="14"/>
  <c r="H1713" i="14"/>
  <c r="I1713" i="14"/>
  <c r="J1713" i="14"/>
  <c r="K1713" i="14"/>
  <c r="L1713" i="14"/>
  <c r="M1713" i="14"/>
  <c r="N1713" i="14"/>
  <c r="O1713" i="14"/>
  <c r="P1713" i="14"/>
  <c r="Q1713" i="14"/>
  <c r="A1714" i="14"/>
  <c r="B1714" i="14"/>
  <c r="C1714" i="14"/>
  <c r="D1714" i="14"/>
  <c r="E1714" i="14"/>
  <c r="F1714" i="14"/>
  <c r="G1714" i="14"/>
  <c r="H1714" i="14"/>
  <c r="I1714" i="14"/>
  <c r="J1714" i="14"/>
  <c r="K1714" i="14"/>
  <c r="L1714" i="14"/>
  <c r="M1714" i="14"/>
  <c r="N1714" i="14"/>
  <c r="O1714" i="14"/>
  <c r="P1714" i="14"/>
  <c r="Q1714" i="14"/>
  <c r="A1715" i="14"/>
  <c r="B1715" i="14"/>
  <c r="C1715" i="14"/>
  <c r="D1715" i="14"/>
  <c r="E1715" i="14"/>
  <c r="F1715" i="14"/>
  <c r="G1715" i="14"/>
  <c r="H1715" i="14"/>
  <c r="I1715" i="14"/>
  <c r="J1715" i="14"/>
  <c r="K1715" i="14"/>
  <c r="L1715" i="14"/>
  <c r="M1715" i="14"/>
  <c r="N1715" i="14"/>
  <c r="O1715" i="14"/>
  <c r="P1715" i="14"/>
  <c r="Q1715" i="14"/>
  <c r="A1716" i="14"/>
  <c r="B1716" i="14"/>
  <c r="C1716" i="14"/>
  <c r="D1716" i="14"/>
  <c r="E1716" i="14"/>
  <c r="F1716" i="14"/>
  <c r="G1716" i="14"/>
  <c r="H1716" i="14"/>
  <c r="I1716" i="14"/>
  <c r="J1716" i="14"/>
  <c r="K1716" i="14"/>
  <c r="L1716" i="14"/>
  <c r="M1716" i="14"/>
  <c r="N1716" i="14"/>
  <c r="O1716" i="14"/>
  <c r="P1716" i="14"/>
  <c r="Q1716" i="14"/>
  <c r="A1717" i="14"/>
  <c r="B1717" i="14"/>
  <c r="C1717" i="14"/>
  <c r="D1717" i="14"/>
  <c r="E1717" i="14"/>
  <c r="F1717" i="14"/>
  <c r="G1717" i="14"/>
  <c r="H1717" i="14"/>
  <c r="I1717" i="14"/>
  <c r="J1717" i="14"/>
  <c r="K1717" i="14"/>
  <c r="L1717" i="14"/>
  <c r="M1717" i="14"/>
  <c r="N1717" i="14"/>
  <c r="O1717" i="14"/>
  <c r="P1717" i="14"/>
  <c r="Q1717" i="14"/>
  <c r="A1718" i="14"/>
  <c r="B1718" i="14"/>
  <c r="C1718" i="14"/>
  <c r="D1718" i="14"/>
  <c r="E1718" i="14"/>
  <c r="F1718" i="14"/>
  <c r="G1718" i="14"/>
  <c r="H1718" i="14"/>
  <c r="I1718" i="14"/>
  <c r="J1718" i="14"/>
  <c r="K1718" i="14"/>
  <c r="L1718" i="14"/>
  <c r="M1718" i="14"/>
  <c r="N1718" i="14"/>
  <c r="O1718" i="14"/>
  <c r="P1718" i="14"/>
  <c r="Q1718" i="14"/>
  <c r="A1719" i="14"/>
  <c r="B1719" i="14"/>
  <c r="C1719" i="14"/>
  <c r="D1719" i="14"/>
  <c r="E1719" i="14"/>
  <c r="F1719" i="14"/>
  <c r="G1719" i="14"/>
  <c r="H1719" i="14"/>
  <c r="I1719" i="14"/>
  <c r="J1719" i="14"/>
  <c r="K1719" i="14"/>
  <c r="L1719" i="14"/>
  <c r="M1719" i="14"/>
  <c r="N1719" i="14"/>
  <c r="O1719" i="14"/>
  <c r="P1719" i="14"/>
  <c r="Q1719" i="14"/>
  <c r="A1720" i="14"/>
  <c r="B1720" i="14"/>
  <c r="C1720" i="14"/>
  <c r="D1720" i="14"/>
  <c r="E1720" i="14"/>
  <c r="F1720" i="14"/>
  <c r="G1720" i="14"/>
  <c r="H1720" i="14"/>
  <c r="I1720" i="14"/>
  <c r="J1720" i="14"/>
  <c r="K1720" i="14"/>
  <c r="L1720" i="14"/>
  <c r="M1720" i="14"/>
  <c r="N1720" i="14"/>
  <c r="O1720" i="14"/>
  <c r="P1720" i="14"/>
  <c r="Q1720" i="14"/>
  <c r="A1721" i="14"/>
  <c r="B1721" i="14"/>
  <c r="C1721" i="14"/>
  <c r="D1721" i="14"/>
  <c r="E1721" i="14"/>
  <c r="F1721" i="14"/>
  <c r="G1721" i="14"/>
  <c r="H1721" i="14"/>
  <c r="I1721" i="14"/>
  <c r="J1721" i="14"/>
  <c r="K1721" i="14"/>
  <c r="L1721" i="14"/>
  <c r="M1721" i="14"/>
  <c r="N1721" i="14"/>
  <c r="O1721" i="14"/>
  <c r="P1721" i="14"/>
  <c r="Q1721" i="14"/>
  <c r="A1722" i="14"/>
  <c r="B1722" i="14"/>
  <c r="C1722" i="14"/>
  <c r="D1722" i="14"/>
  <c r="E1722" i="14"/>
  <c r="F1722" i="14"/>
  <c r="G1722" i="14"/>
  <c r="H1722" i="14"/>
  <c r="I1722" i="14"/>
  <c r="J1722" i="14"/>
  <c r="K1722" i="14"/>
  <c r="L1722" i="14"/>
  <c r="M1722" i="14"/>
  <c r="N1722" i="14"/>
  <c r="O1722" i="14"/>
  <c r="P1722" i="14"/>
  <c r="Q1722" i="14"/>
  <c r="A1723" i="14"/>
  <c r="B1723" i="14"/>
  <c r="C1723" i="14"/>
  <c r="D1723" i="14"/>
  <c r="E1723" i="14"/>
  <c r="F1723" i="14"/>
  <c r="G1723" i="14"/>
  <c r="H1723" i="14"/>
  <c r="I1723" i="14"/>
  <c r="J1723" i="14"/>
  <c r="K1723" i="14"/>
  <c r="L1723" i="14"/>
  <c r="M1723" i="14"/>
  <c r="N1723" i="14"/>
  <c r="O1723" i="14"/>
  <c r="P1723" i="14"/>
  <c r="Q1723" i="14"/>
  <c r="A1724" i="14"/>
  <c r="B1724" i="14"/>
  <c r="C1724" i="14"/>
  <c r="D1724" i="14"/>
  <c r="E1724" i="14"/>
  <c r="F1724" i="14"/>
  <c r="G1724" i="14"/>
  <c r="H1724" i="14"/>
  <c r="I1724" i="14"/>
  <c r="J1724" i="14"/>
  <c r="K1724" i="14"/>
  <c r="L1724" i="14"/>
  <c r="M1724" i="14"/>
  <c r="N1724" i="14"/>
  <c r="O1724" i="14"/>
  <c r="P1724" i="14"/>
  <c r="Q1724" i="14"/>
  <c r="A1725" i="14"/>
  <c r="B1725" i="14"/>
  <c r="C1725" i="14"/>
  <c r="D1725" i="14"/>
  <c r="E1725" i="14"/>
  <c r="F1725" i="14"/>
  <c r="G1725" i="14"/>
  <c r="H1725" i="14"/>
  <c r="I1725" i="14"/>
  <c r="J1725" i="14"/>
  <c r="K1725" i="14"/>
  <c r="L1725" i="14"/>
  <c r="M1725" i="14"/>
  <c r="N1725" i="14"/>
  <c r="O1725" i="14"/>
  <c r="P1725" i="14"/>
  <c r="Q1725" i="14"/>
  <c r="A1726" i="14"/>
  <c r="B1726" i="14"/>
  <c r="C1726" i="14"/>
  <c r="D1726" i="14"/>
  <c r="E1726" i="14"/>
  <c r="F1726" i="14"/>
  <c r="G1726" i="14"/>
  <c r="H1726" i="14"/>
  <c r="I1726" i="14"/>
  <c r="J1726" i="14"/>
  <c r="K1726" i="14"/>
  <c r="L1726" i="14"/>
  <c r="M1726" i="14"/>
  <c r="N1726" i="14"/>
  <c r="O1726" i="14"/>
  <c r="P1726" i="14"/>
  <c r="Q1726" i="14"/>
  <c r="A1727" i="14"/>
  <c r="B1727" i="14"/>
  <c r="C1727" i="14"/>
  <c r="D1727" i="14"/>
  <c r="E1727" i="14"/>
  <c r="F1727" i="14"/>
  <c r="G1727" i="14"/>
  <c r="H1727" i="14"/>
  <c r="I1727" i="14"/>
  <c r="J1727" i="14"/>
  <c r="K1727" i="14"/>
  <c r="L1727" i="14"/>
  <c r="M1727" i="14"/>
  <c r="N1727" i="14"/>
  <c r="O1727" i="14"/>
  <c r="P1727" i="14"/>
  <c r="Q1727" i="14"/>
  <c r="A1728" i="14"/>
  <c r="B1728" i="14"/>
  <c r="C1728" i="14"/>
  <c r="D1728" i="14"/>
  <c r="E1728" i="14"/>
  <c r="F1728" i="14"/>
  <c r="G1728" i="14"/>
  <c r="H1728" i="14"/>
  <c r="I1728" i="14"/>
  <c r="J1728" i="14"/>
  <c r="K1728" i="14"/>
  <c r="L1728" i="14"/>
  <c r="M1728" i="14"/>
  <c r="N1728" i="14"/>
  <c r="O1728" i="14"/>
  <c r="P1728" i="14"/>
  <c r="Q1728" i="14"/>
  <c r="A1729" i="14"/>
  <c r="B1729" i="14"/>
  <c r="C1729" i="14"/>
  <c r="D1729" i="14"/>
  <c r="E1729" i="14"/>
  <c r="F1729" i="14"/>
  <c r="G1729" i="14"/>
  <c r="H1729" i="14"/>
  <c r="I1729" i="14"/>
  <c r="J1729" i="14"/>
  <c r="K1729" i="14"/>
  <c r="L1729" i="14"/>
  <c r="M1729" i="14"/>
  <c r="N1729" i="14"/>
  <c r="O1729" i="14"/>
  <c r="P1729" i="14"/>
  <c r="Q1729" i="14"/>
  <c r="A1730" i="14"/>
  <c r="B1730" i="14"/>
  <c r="C1730" i="14"/>
  <c r="D1730" i="14"/>
  <c r="E1730" i="14"/>
  <c r="F1730" i="14"/>
  <c r="G1730" i="14"/>
  <c r="H1730" i="14"/>
  <c r="I1730" i="14"/>
  <c r="J1730" i="14"/>
  <c r="K1730" i="14"/>
  <c r="L1730" i="14"/>
  <c r="M1730" i="14"/>
  <c r="N1730" i="14"/>
  <c r="O1730" i="14"/>
  <c r="P1730" i="14"/>
  <c r="Q1730" i="14"/>
  <c r="A1731" i="14"/>
  <c r="B1731" i="14"/>
  <c r="C1731" i="14"/>
  <c r="D1731" i="14"/>
  <c r="E1731" i="14"/>
  <c r="F1731" i="14"/>
  <c r="G1731" i="14"/>
  <c r="H1731" i="14"/>
  <c r="I1731" i="14"/>
  <c r="J1731" i="14"/>
  <c r="K1731" i="14"/>
  <c r="L1731" i="14"/>
  <c r="M1731" i="14"/>
  <c r="N1731" i="14"/>
  <c r="O1731" i="14"/>
  <c r="P1731" i="14"/>
  <c r="Q1731" i="14"/>
  <c r="A1732" i="14"/>
  <c r="B1732" i="14"/>
  <c r="C1732" i="14"/>
  <c r="D1732" i="14"/>
  <c r="E1732" i="14"/>
  <c r="F1732" i="14"/>
  <c r="G1732" i="14"/>
  <c r="H1732" i="14"/>
  <c r="I1732" i="14"/>
  <c r="J1732" i="14"/>
  <c r="K1732" i="14"/>
  <c r="L1732" i="14"/>
  <c r="M1732" i="14"/>
  <c r="N1732" i="14"/>
  <c r="O1732" i="14"/>
  <c r="P1732" i="14"/>
  <c r="Q1732" i="14"/>
  <c r="A1733" i="14"/>
  <c r="B1733" i="14"/>
  <c r="C1733" i="14"/>
  <c r="D1733" i="14"/>
  <c r="E1733" i="14"/>
  <c r="F1733" i="14"/>
  <c r="G1733" i="14"/>
  <c r="H1733" i="14"/>
  <c r="I1733" i="14"/>
  <c r="J1733" i="14"/>
  <c r="K1733" i="14"/>
  <c r="L1733" i="14"/>
  <c r="M1733" i="14"/>
  <c r="N1733" i="14"/>
  <c r="O1733" i="14"/>
  <c r="P1733" i="14"/>
  <c r="Q1733" i="14"/>
  <c r="A1734" i="14"/>
  <c r="B1734" i="14"/>
  <c r="C1734" i="14"/>
  <c r="D1734" i="14"/>
  <c r="E1734" i="14"/>
  <c r="F1734" i="14"/>
  <c r="G1734" i="14"/>
  <c r="H1734" i="14"/>
  <c r="I1734" i="14"/>
  <c r="J1734" i="14"/>
  <c r="K1734" i="14"/>
  <c r="L1734" i="14"/>
  <c r="M1734" i="14"/>
  <c r="N1734" i="14"/>
  <c r="O1734" i="14"/>
  <c r="P1734" i="14"/>
  <c r="Q1734" i="14"/>
  <c r="A1735" i="14"/>
  <c r="B1735" i="14"/>
  <c r="C1735" i="14"/>
  <c r="D1735" i="14"/>
  <c r="E1735" i="14"/>
  <c r="F1735" i="14"/>
  <c r="G1735" i="14"/>
  <c r="H1735" i="14"/>
  <c r="I1735" i="14"/>
  <c r="J1735" i="14"/>
  <c r="K1735" i="14"/>
  <c r="L1735" i="14"/>
  <c r="M1735" i="14"/>
  <c r="N1735" i="14"/>
  <c r="O1735" i="14"/>
  <c r="P1735" i="14"/>
  <c r="Q1735" i="14"/>
  <c r="A1736" i="14"/>
  <c r="B1736" i="14"/>
  <c r="C1736" i="14"/>
  <c r="D1736" i="14"/>
  <c r="E1736" i="14"/>
  <c r="F1736" i="14"/>
  <c r="G1736" i="14"/>
  <c r="H1736" i="14"/>
  <c r="I1736" i="14"/>
  <c r="J1736" i="14"/>
  <c r="K1736" i="14"/>
  <c r="L1736" i="14"/>
  <c r="M1736" i="14"/>
  <c r="N1736" i="14"/>
  <c r="O1736" i="14"/>
  <c r="P1736" i="14"/>
  <c r="Q1736" i="14"/>
  <c r="A1737" i="14"/>
  <c r="B1737" i="14"/>
  <c r="C1737" i="14"/>
  <c r="D1737" i="14"/>
  <c r="E1737" i="14"/>
  <c r="F1737" i="14"/>
  <c r="G1737" i="14"/>
  <c r="H1737" i="14"/>
  <c r="I1737" i="14"/>
  <c r="J1737" i="14"/>
  <c r="K1737" i="14"/>
  <c r="L1737" i="14"/>
  <c r="M1737" i="14"/>
  <c r="N1737" i="14"/>
  <c r="O1737" i="14"/>
  <c r="P1737" i="14"/>
  <c r="Q1737" i="14"/>
  <c r="A1738" i="14"/>
  <c r="B1738" i="14"/>
  <c r="C1738" i="14"/>
  <c r="D1738" i="14"/>
  <c r="E1738" i="14"/>
  <c r="F1738" i="14"/>
  <c r="G1738" i="14"/>
  <c r="H1738" i="14"/>
  <c r="I1738" i="14"/>
  <c r="J1738" i="14"/>
  <c r="K1738" i="14"/>
  <c r="L1738" i="14"/>
  <c r="M1738" i="14"/>
  <c r="N1738" i="14"/>
  <c r="O1738" i="14"/>
  <c r="P1738" i="14"/>
  <c r="Q1738" i="14"/>
  <c r="A1739" i="14"/>
  <c r="B1739" i="14"/>
  <c r="C1739" i="14"/>
  <c r="D1739" i="14"/>
  <c r="E1739" i="14"/>
  <c r="F1739" i="14"/>
  <c r="G1739" i="14"/>
  <c r="H1739" i="14"/>
  <c r="I1739" i="14"/>
  <c r="J1739" i="14"/>
  <c r="K1739" i="14"/>
  <c r="L1739" i="14"/>
  <c r="M1739" i="14"/>
  <c r="N1739" i="14"/>
  <c r="O1739" i="14"/>
  <c r="P1739" i="14"/>
  <c r="Q1739" i="14"/>
  <c r="A1740" i="14"/>
  <c r="B1740" i="14"/>
  <c r="C1740" i="14"/>
  <c r="D1740" i="14"/>
  <c r="E1740" i="14"/>
  <c r="F1740" i="14"/>
  <c r="G1740" i="14"/>
  <c r="H1740" i="14"/>
  <c r="I1740" i="14"/>
  <c r="J1740" i="14"/>
  <c r="K1740" i="14"/>
  <c r="L1740" i="14"/>
  <c r="M1740" i="14"/>
  <c r="N1740" i="14"/>
  <c r="O1740" i="14"/>
  <c r="P1740" i="14"/>
  <c r="Q1740" i="14"/>
  <c r="A1741" i="14"/>
  <c r="B1741" i="14"/>
  <c r="C1741" i="14"/>
  <c r="D1741" i="14"/>
  <c r="E1741" i="14"/>
  <c r="F1741" i="14"/>
  <c r="G1741" i="14"/>
  <c r="H1741" i="14"/>
  <c r="I1741" i="14"/>
  <c r="J1741" i="14"/>
  <c r="K1741" i="14"/>
  <c r="L1741" i="14"/>
  <c r="M1741" i="14"/>
  <c r="N1741" i="14"/>
  <c r="O1741" i="14"/>
  <c r="P1741" i="14"/>
  <c r="Q1741" i="14"/>
  <c r="A1742" i="14"/>
  <c r="B1742" i="14"/>
  <c r="C1742" i="14"/>
  <c r="D1742" i="14"/>
  <c r="E1742" i="14"/>
  <c r="F1742" i="14"/>
  <c r="G1742" i="14"/>
  <c r="H1742" i="14"/>
  <c r="I1742" i="14"/>
  <c r="J1742" i="14"/>
  <c r="K1742" i="14"/>
  <c r="L1742" i="14"/>
  <c r="M1742" i="14"/>
  <c r="N1742" i="14"/>
  <c r="O1742" i="14"/>
  <c r="P1742" i="14"/>
  <c r="Q1742" i="14"/>
  <c r="A1743" i="14"/>
  <c r="B1743" i="14"/>
  <c r="C1743" i="14"/>
  <c r="D1743" i="14"/>
  <c r="E1743" i="14"/>
  <c r="F1743" i="14"/>
  <c r="G1743" i="14"/>
  <c r="H1743" i="14"/>
  <c r="I1743" i="14"/>
  <c r="J1743" i="14"/>
  <c r="K1743" i="14"/>
  <c r="L1743" i="14"/>
  <c r="M1743" i="14"/>
  <c r="N1743" i="14"/>
  <c r="O1743" i="14"/>
  <c r="P1743" i="14"/>
  <c r="Q1743" i="14"/>
  <c r="A1744" i="14"/>
  <c r="B1744" i="14"/>
  <c r="C1744" i="14"/>
  <c r="D1744" i="14"/>
  <c r="E1744" i="14"/>
  <c r="F1744" i="14"/>
  <c r="G1744" i="14"/>
  <c r="H1744" i="14"/>
  <c r="I1744" i="14"/>
  <c r="J1744" i="14"/>
  <c r="K1744" i="14"/>
  <c r="L1744" i="14"/>
  <c r="M1744" i="14"/>
  <c r="N1744" i="14"/>
  <c r="O1744" i="14"/>
  <c r="P1744" i="14"/>
  <c r="Q1744" i="14"/>
  <c r="A1745" i="14"/>
  <c r="B1745" i="14"/>
  <c r="C1745" i="14"/>
  <c r="D1745" i="14"/>
  <c r="E1745" i="14"/>
  <c r="F1745" i="14"/>
  <c r="G1745" i="14"/>
  <c r="H1745" i="14"/>
  <c r="I1745" i="14"/>
  <c r="J1745" i="14"/>
  <c r="K1745" i="14"/>
  <c r="L1745" i="14"/>
  <c r="M1745" i="14"/>
  <c r="N1745" i="14"/>
  <c r="O1745" i="14"/>
  <c r="P1745" i="14"/>
  <c r="Q1745" i="14"/>
  <c r="A1746" i="14"/>
  <c r="B1746" i="14"/>
  <c r="C1746" i="14"/>
  <c r="D1746" i="14"/>
  <c r="E1746" i="14"/>
  <c r="F1746" i="14"/>
  <c r="G1746" i="14"/>
  <c r="H1746" i="14"/>
  <c r="I1746" i="14"/>
  <c r="J1746" i="14"/>
  <c r="K1746" i="14"/>
  <c r="L1746" i="14"/>
  <c r="M1746" i="14"/>
  <c r="N1746" i="14"/>
  <c r="O1746" i="14"/>
  <c r="P1746" i="14"/>
  <c r="Q1746" i="14"/>
  <c r="A1747" i="14"/>
  <c r="B1747" i="14"/>
  <c r="C1747" i="14"/>
  <c r="D1747" i="14"/>
  <c r="E1747" i="14"/>
  <c r="F1747" i="14"/>
  <c r="G1747" i="14"/>
  <c r="H1747" i="14"/>
  <c r="I1747" i="14"/>
  <c r="J1747" i="14"/>
  <c r="K1747" i="14"/>
  <c r="L1747" i="14"/>
  <c r="M1747" i="14"/>
  <c r="N1747" i="14"/>
  <c r="O1747" i="14"/>
  <c r="P1747" i="14"/>
  <c r="Q1747" i="14"/>
  <c r="A1748" i="14"/>
  <c r="B1748" i="14"/>
  <c r="C1748" i="14"/>
  <c r="D1748" i="14"/>
  <c r="E1748" i="14"/>
  <c r="F1748" i="14"/>
  <c r="G1748" i="14"/>
  <c r="H1748" i="14"/>
  <c r="I1748" i="14"/>
  <c r="J1748" i="14"/>
  <c r="K1748" i="14"/>
  <c r="L1748" i="14"/>
  <c r="M1748" i="14"/>
  <c r="N1748" i="14"/>
  <c r="O1748" i="14"/>
  <c r="P1748" i="14"/>
  <c r="Q1748" i="14"/>
  <c r="A1749" i="14"/>
  <c r="B1749" i="14"/>
  <c r="C1749" i="14"/>
  <c r="D1749" i="14"/>
  <c r="E1749" i="14"/>
  <c r="F1749" i="14"/>
  <c r="G1749" i="14"/>
  <c r="H1749" i="14"/>
  <c r="I1749" i="14"/>
  <c r="J1749" i="14"/>
  <c r="K1749" i="14"/>
  <c r="L1749" i="14"/>
  <c r="M1749" i="14"/>
  <c r="N1749" i="14"/>
  <c r="O1749" i="14"/>
  <c r="P1749" i="14"/>
  <c r="Q1749" i="14"/>
  <c r="A1750" i="14"/>
  <c r="B1750" i="14"/>
  <c r="C1750" i="14"/>
  <c r="D1750" i="14"/>
  <c r="E1750" i="14"/>
  <c r="F1750" i="14"/>
  <c r="G1750" i="14"/>
  <c r="H1750" i="14"/>
  <c r="I1750" i="14"/>
  <c r="J1750" i="14"/>
  <c r="K1750" i="14"/>
  <c r="L1750" i="14"/>
  <c r="M1750" i="14"/>
  <c r="N1750" i="14"/>
  <c r="O1750" i="14"/>
  <c r="P1750" i="14"/>
  <c r="Q1750" i="14"/>
  <c r="A1751" i="14"/>
  <c r="B1751" i="14"/>
  <c r="C1751" i="14"/>
  <c r="D1751" i="14"/>
  <c r="E1751" i="14"/>
  <c r="F1751" i="14"/>
  <c r="G1751" i="14"/>
  <c r="H1751" i="14"/>
  <c r="I1751" i="14"/>
  <c r="J1751" i="14"/>
  <c r="K1751" i="14"/>
  <c r="L1751" i="14"/>
  <c r="M1751" i="14"/>
  <c r="N1751" i="14"/>
  <c r="O1751" i="14"/>
  <c r="P1751" i="14"/>
  <c r="Q1751" i="14"/>
  <c r="A1752" i="14"/>
  <c r="B1752" i="14"/>
  <c r="C1752" i="14"/>
  <c r="D1752" i="14"/>
  <c r="E1752" i="14"/>
  <c r="F1752" i="14"/>
  <c r="G1752" i="14"/>
  <c r="H1752" i="14"/>
  <c r="I1752" i="14"/>
  <c r="J1752" i="14"/>
  <c r="K1752" i="14"/>
  <c r="L1752" i="14"/>
  <c r="M1752" i="14"/>
  <c r="N1752" i="14"/>
  <c r="O1752" i="14"/>
  <c r="P1752" i="14"/>
  <c r="Q1752" i="14"/>
  <c r="A1753" i="14"/>
  <c r="B1753" i="14"/>
  <c r="C1753" i="14"/>
  <c r="D1753" i="14"/>
  <c r="E1753" i="14"/>
  <c r="F1753" i="14"/>
  <c r="G1753" i="14"/>
  <c r="H1753" i="14"/>
  <c r="I1753" i="14"/>
  <c r="J1753" i="14"/>
  <c r="K1753" i="14"/>
  <c r="L1753" i="14"/>
  <c r="M1753" i="14"/>
  <c r="N1753" i="14"/>
  <c r="O1753" i="14"/>
  <c r="P1753" i="14"/>
  <c r="Q1753" i="14"/>
  <c r="A1754" i="14"/>
  <c r="B1754" i="14"/>
  <c r="C1754" i="14"/>
  <c r="D1754" i="14"/>
  <c r="E1754" i="14"/>
  <c r="F1754" i="14"/>
  <c r="G1754" i="14"/>
  <c r="H1754" i="14"/>
  <c r="I1754" i="14"/>
  <c r="J1754" i="14"/>
  <c r="K1754" i="14"/>
  <c r="L1754" i="14"/>
  <c r="M1754" i="14"/>
  <c r="N1754" i="14"/>
  <c r="O1754" i="14"/>
  <c r="P1754" i="14"/>
  <c r="Q1754" i="14"/>
  <c r="A1755" i="14"/>
  <c r="B1755" i="14"/>
  <c r="C1755" i="14"/>
  <c r="D1755" i="14"/>
  <c r="E1755" i="14"/>
  <c r="F1755" i="14"/>
  <c r="G1755" i="14"/>
  <c r="H1755" i="14"/>
  <c r="I1755" i="14"/>
  <c r="J1755" i="14"/>
  <c r="K1755" i="14"/>
  <c r="L1755" i="14"/>
  <c r="M1755" i="14"/>
  <c r="N1755" i="14"/>
  <c r="O1755" i="14"/>
  <c r="P1755" i="14"/>
  <c r="Q1755" i="14"/>
  <c r="A1756" i="14"/>
  <c r="B1756" i="14"/>
  <c r="C1756" i="14"/>
  <c r="D1756" i="14"/>
  <c r="E1756" i="14"/>
  <c r="F1756" i="14"/>
  <c r="G1756" i="14"/>
  <c r="H1756" i="14"/>
  <c r="I1756" i="14"/>
  <c r="J1756" i="14"/>
  <c r="K1756" i="14"/>
  <c r="L1756" i="14"/>
  <c r="M1756" i="14"/>
  <c r="N1756" i="14"/>
  <c r="O1756" i="14"/>
  <c r="P1756" i="14"/>
  <c r="Q1756" i="14"/>
  <c r="A1757" i="14"/>
  <c r="B1757" i="14"/>
  <c r="C1757" i="14"/>
  <c r="D1757" i="14"/>
  <c r="E1757" i="14"/>
  <c r="F1757" i="14"/>
  <c r="G1757" i="14"/>
  <c r="H1757" i="14"/>
  <c r="I1757" i="14"/>
  <c r="J1757" i="14"/>
  <c r="K1757" i="14"/>
  <c r="L1757" i="14"/>
  <c r="M1757" i="14"/>
  <c r="N1757" i="14"/>
  <c r="O1757" i="14"/>
  <c r="P1757" i="14"/>
  <c r="Q1757" i="14"/>
  <c r="A1758" i="14"/>
  <c r="B1758" i="14"/>
  <c r="C1758" i="14"/>
  <c r="D1758" i="14"/>
  <c r="E1758" i="14"/>
  <c r="F1758" i="14"/>
  <c r="G1758" i="14"/>
  <c r="H1758" i="14"/>
  <c r="I1758" i="14"/>
  <c r="J1758" i="14"/>
  <c r="K1758" i="14"/>
  <c r="L1758" i="14"/>
  <c r="M1758" i="14"/>
  <c r="N1758" i="14"/>
  <c r="O1758" i="14"/>
  <c r="P1758" i="14"/>
  <c r="Q1758" i="14"/>
  <c r="A1759" i="14"/>
  <c r="B1759" i="14"/>
  <c r="C1759" i="14"/>
  <c r="D1759" i="14"/>
  <c r="E1759" i="14"/>
  <c r="F1759" i="14"/>
  <c r="G1759" i="14"/>
  <c r="H1759" i="14"/>
  <c r="I1759" i="14"/>
  <c r="J1759" i="14"/>
  <c r="K1759" i="14"/>
  <c r="L1759" i="14"/>
  <c r="M1759" i="14"/>
  <c r="N1759" i="14"/>
  <c r="O1759" i="14"/>
  <c r="P1759" i="14"/>
  <c r="Q1759" i="14"/>
  <c r="A1760" i="14"/>
  <c r="B1760" i="14"/>
  <c r="C1760" i="14"/>
  <c r="D1760" i="14"/>
  <c r="E1760" i="14"/>
  <c r="F1760" i="14"/>
  <c r="G1760" i="14"/>
  <c r="H1760" i="14"/>
  <c r="I1760" i="14"/>
  <c r="J1760" i="14"/>
  <c r="K1760" i="14"/>
  <c r="L1760" i="14"/>
  <c r="M1760" i="14"/>
  <c r="N1760" i="14"/>
  <c r="O1760" i="14"/>
  <c r="P1760" i="14"/>
  <c r="Q1760" i="14"/>
  <c r="A1761" i="14"/>
  <c r="B1761" i="14"/>
  <c r="C1761" i="14"/>
  <c r="D1761" i="14"/>
  <c r="E1761" i="14"/>
  <c r="F1761" i="14"/>
  <c r="G1761" i="14"/>
  <c r="H1761" i="14"/>
  <c r="I1761" i="14"/>
  <c r="J1761" i="14"/>
  <c r="K1761" i="14"/>
  <c r="L1761" i="14"/>
  <c r="M1761" i="14"/>
  <c r="N1761" i="14"/>
  <c r="O1761" i="14"/>
  <c r="P1761" i="14"/>
  <c r="Q1761" i="14"/>
  <c r="A1762" i="14"/>
  <c r="B1762" i="14"/>
  <c r="C1762" i="14"/>
  <c r="D1762" i="14"/>
  <c r="E1762" i="14"/>
  <c r="F1762" i="14"/>
  <c r="G1762" i="14"/>
  <c r="H1762" i="14"/>
  <c r="I1762" i="14"/>
  <c r="J1762" i="14"/>
  <c r="K1762" i="14"/>
  <c r="L1762" i="14"/>
  <c r="M1762" i="14"/>
  <c r="N1762" i="14"/>
  <c r="O1762" i="14"/>
  <c r="P1762" i="14"/>
  <c r="Q1762" i="14"/>
  <c r="A1763" i="14"/>
  <c r="B1763" i="14"/>
  <c r="C1763" i="14"/>
  <c r="D1763" i="14"/>
  <c r="E1763" i="14"/>
  <c r="F1763" i="14"/>
  <c r="G1763" i="14"/>
  <c r="H1763" i="14"/>
  <c r="I1763" i="14"/>
  <c r="J1763" i="14"/>
  <c r="K1763" i="14"/>
  <c r="L1763" i="14"/>
  <c r="M1763" i="14"/>
  <c r="N1763" i="14"/>
  <c r="O1763" i="14"/>
  <c r="P1763" i="14"/>
  <c r="Q1763" i="14"/>
  <c r="A1764" i="14"/>
  <c r="B1764" i="14"/>
  <c r="C1764" i="14"/>
  <c r="D1764" i="14"/>
  <c r="E1764" i="14"/>
  <c r="F1764" i="14"/>
  <c r="G1764" i="14"/>
  <c r="H1764" i="14"/>
  <c r="I1764" i="14"/>
  <c r="J1764" i="14"/>
  <c r="K1764" i="14"/>
  <c r="L1764" i="14"/>
  <c r="M1764" i="14"/>
  <c r="N1764" i="14"/>
  <c r="O1764" i="14"/>
  <c r="P1764" i="14"/>
  <c r="Q1764" i="14"/>
  <c r="A1765" i="14"/>
  <c r="B1765" i="14"/>
  <c r="C1765" i="14"/>
  <c r="D1765" i="14"/>
  <c r="E1765" i="14"/>
  <c r="F1765" i="14"/>
  <c r="G1765" i="14"/>
  <c r="H1765" i="14"/>
  <c r="I1765" i="14"/>
  <c r="J1765" i="14"/>
  <c r="K1765" i="14"/>
  <c r="L1765" i="14"/>
  <c r="M1765" i="14"/>
  <c r="N1765" i="14"/>
  <c r="O1765" i="14"/>
  <c r="P1765" i="14"/>
  <c r="Q1765" i="14"/>
  <c r="A1766" i="14"/>
  <c r="B1766" i="14"/>
  <c r="C1766" i="14"/>
  <c r="D1766" i="14"/>
  <c r="E1766" i="14"/>
  <c r="F1766" i="14"/>
  <c r="G1766" i="14"/>
  <c r="H1766" i="14"/>
  <c r="I1766" i="14"/>
  <c r="J1766" i="14"/>
  <c r="K1766" i="14"/>
  <c r="L1766" i="14"/>
  <c r="M1766" i="14"/>
  <c r="N1766" i="14"/>
  <c r="O1766" i="14"/>
  <c r="P1766" i="14"/>
  <c r="Q1766" i="14"/>
  <c r="A1767" i="14"/>
  <c r="B1767" i="14"/>
  <c r="C1767" i="14"/>
  <c r="D1767" i="14"/>
  <c r="E1767" i="14"/>
  <c r="F1767" i="14"/>
  <c r="G1767" i="14"/>
  <c r="H1767" i="14"/>
  <c r="I1767" i="14"/>
  <c r="J1767" i="14"/>
  <c r="K1767" i="14"/>
  <c r="L1767" i="14"/>
  <c r="M1767" i="14"/>
  <c r="N1767" i="14"/>
  <c r="O1767" i="14"/>
  <c r="P1767" i="14"/>
  <c r="Q1767" i="14"/>
  <c r="A1768" i="14"/>
  <c r="B1768" i="14"/>
  <c r="C1768" i="14"/>
  <c r="D1768" i="14"/>
  <c r="E1768" i="14"/>
  <c r="F1768" i="14"/>
  <c r="G1768" i="14"/>
  <c r="H1768" i="14"/>
  <c r="I1768" i="14"/>
  <c r="J1768" i="14"/>
  <c r="K1768" i="14"/>
  <c r="L1768" i="14"/>
  <c r="M1768" i="14"/>
  <c r="N1768" i="14"/>
  <c r="O1768" i="14"/>
  <c r="P1768" i="14"/>
  <c r="Q1768" i="14"/>
  <c r="A1769" i="14"/>
  <c r="B1769" i="14"/>
  <c r="C1769" i="14"/>
  <c r="D1769" i="14"/>
  <c r="E1769" i="14"/>
  <c r="F1769" i="14"/>
  <c r="G1769" i="14"/>
  <c r="H1769" i="14"/>
  <c r="I1769" i="14"/>
  <c r="J1769" i="14"/>
  <c r="K1769" i="14"/>
  <c r="L1769" i="14"/>
  <c r="M1769" i="14"/>
  <c r="N1769" i="14"/>
  <c r="O1769" i="14"/>
  <c r="P1769" i="14"/>
  <c r="Q1769" i="14"/>
  <c r="A1770" i="14"/>
  <c r="B1770" i="14"/>
  <c r="C1770" i="14"/>
  <c r="D1770" i="14"/>
  <c r="E1770" i="14"/>
  <c r="F1770" i="14"/>
  <c r="G1770" i="14"/>
  <c r="H1770" i="14"/>
  <c r="I1770" i="14"/>
  <c r="J1770" i="14"/>
  <c r="K1770" i="14"/>
  <c r="L1770" i="14"/>
  <c r="M1770" i="14"/>
  <c r="N1770" i="14"/>
  <c r="O1770" i="14"/>
  <c r="P1770" i="14"/>
  <c r="Q1770" i="14"/>
  <c r="A1771" i="14"/>
  <c r="B1771" i="14"/>
  <c r="C1771" i="14"/>
  <c r="D1771" i="14"/>
  <c r="E1771" i="14"/>
  <c r="F1771" i="14"/>
  <c r="G1771" i="14"/>
  <c r="H1771" i="14"/>
  <c r="I1771" i="14"/>
  <c r="J1771" i="14"/>
  <c r="K1771" i="14"/>
  <c r="L1771" i="14"/>
  <c r="M1771" i="14"/>
  <c r="N1771" i="14"/>
  <c r="O1771" i="14"/>
  <c r="P1771" i="14"/>
  <c r="Q1771" i="14"/>
  <c r="A1772" i="14"/>
  <c r="B1772" i="14"/>
  <c r="C1772" i="14"/>
  <c r="D1772" i="14"/>
  <c r="E1772" i="14"/>
  <c r="F1772" i="14"/>
  <c r="G1772" i="14"/>
  <c r="H1772" i="14"/>
  <c r="I1772" i="14"/>
  <c r="J1772" i="14"/>
  <c r="K1772" i="14"/>
  <c r="L1772" i="14"/>
  <c r="M1772" i="14"/>
  <c r="N1772" i="14"/>
  <c r="O1772" i="14"/>
  <c r="P1772" i="14"/>
  <c r="Q1772" i="14"/>
  <c r="A1773" i="14"/>
  <c r="B1773" i="14"/>
  <c r="C1773" i="14"/>
  <c r="D1773" i="14"/>
  <c r="E1773" i="14"/>
  <c r="F1773" i="14"/>
  <c r="G1773" i="14"/>
  <c r="H1773" i="14"/>
  <c r="I1773" i="14"/>
  <c r="J1773" i="14"/>
  <c r="K1773" i="14"/>
  <c r="L1773" i="14"/>
  <c r="M1773" i="14"/>
  <c r="N1773" i="14"/>
  <c r="O1773" i="14"/>
  <c r="P1773" i="14"/>
  <c r="Q1773" i="14"/>
  <c r="A1774" i="14"/>
  <c r="B1774" i="14"/>
  <c r="C1774" i="14"/>
  <c r="D1774" i="14"/>
  <c r="E1774" i="14"/>
  <c r="F1774" i="14"/>
  <c r="G1774" i="14"/>
  <c r="H1774" i="14"/>
  <c r="I1774" i="14"/>
  <c r="J1774" i="14"/>
  <c r="K1774" i="14"/>
  <c r="L1774" i="14"/>
  <c r="M1774" i="14"/>
  <c r="N1774" i="14"/>
  <c r="O1774" i="14"/>
  <c r="P1774" i="14"/>
  <c r="Q1774" i="14"/>
  <c r="A1775" i="14"/>
  <c r="B1775" i="14"/>
  <c r="C1775" i="14"/>
  <c r="D1775" i="14"/>
  <c r="E1775" i="14"/>
  <c r="F1775" i="14"/>
  <c r="G1775" i="14"/>
  <c r="H1775" i="14"/>
  <c r="I1775" i="14"/>
  <c r="J1775" i="14"/>
  <c r="K1775" i="14"/>
  <c r="L1775" i="14"/>
  <c r="M1775" i="14"/>
  <c r="N1775" i="14"/>
  <c r="O1775" i="14"/>
  <c r="P1775" i="14"/>
  <c r="Q1775" i="14"/>
  <c r="A1776" i="14"/>
  <c r="B1776" i="14"/>
  <c r="C1776" i="14"/>
  <c r="D1776" i="14"/>
  <c r="E1776" i="14"/>
  <c r="F1776" i="14"/>
  <c r="G1776" i="14"/>
  <c r="H1776" i="14"/>
  <c r="I1776" i="14"/>
  <c r="J1776" i="14"/>
  <c r="K1776" i="14"/>
  <c r="L1776" i="14"/>
  <c r="M1776" i="14"/>
  <c r="N1776" i="14"/>
  <c r="O1776" i="14"/>
  <c r="P1776" i="14"/>
  <c r="Q1776" i="14"/>
  <c r="A1777" i="14"/>
  <c r="B1777" i="14"/>
  <c r="C1777" i="14"/>
  <c r="D1777" i="14"/>
  <c r="E1777" i="14"/>
  <c r="F1777" i="14"/>
  <c r="G1777" i="14"/>
  <c r="H1777" i="14"/>
  <c r="I1777" i="14"/>
  <c r="J1777" i="14"/>
  <c r="K1777" i="14"/>
  <c r="L1777" i="14"/>
  <c r="M1777" i="14"/>
  <c r="N1777" i="14"/>
  <c r="O1777" i="14"/>
  <c r="P1777" i="14"/>
  <c r="Q1777" i="14"/>
  <c r="A1778" i="14"/>
  <c r="B1778" i="14"/>
  <c r="C1778" i="14"/>
  <c r="D1778" i="14"/>
  <c r="E1778" i="14"/>
  <c r="F1778" i="14"/>
  <c r="G1778" i="14"/>
  <c r="H1778" i="14"/>
  <c r="I1778" i="14"/>
  <c r="J1778" i="14"/>
  <c r="K1778" i="14"/>
  <c r="L1778" i="14"/>
  <c r="M1778" i="14"/>
  <c r="N1778" i="14"/>
  <c r="O1778" i="14"/>
  <c r="P1778" i="14"/>
  <c r="Q1778" i="14"/>
  <c r="A1779" i="14"/>
  <c r="B1779" i="14"/>
  <c r="C1779" i="14"/>
  <c r="D1779" i="14"/>
  <c r="E1779" i="14"/>
  <c r="F1779" i="14"/>
  <c r="G1779" i="14"/>
  <c r="H1779" i="14"/>
  <c r="I1779" i="14"/>
  <c r="J1779" i="14"/>
  <c r="K1779" i="14"/>
  <c r="L1779" i="14"/>
  <c r="M1779" i="14"/>
  <c r="N1779" i="14"/>
  <c r="O1779" i="14"/>
  <c r="P1779" i="14"/>
  <c r="Q1779" i="14"/>
  <c r="A1780" i="14"/>
  <c r="B1780" i="14"/>
  <c r="C1780" i="14"/>
  <c r="D1780" i="14"/>
  <c r="E1780" i="14"/>
  <c r="F1780" i="14"/>
  <c r="G1780" i="14"/>
  <c r="H1780" i="14"/>
  <c r="I1780" i="14"/>
  <c r="J1780" i="14"/>
  <c r="K1780" i="14"/>
  <c r="L1780" i="14"/>
  <c r="M1780" i="14"/>
  <c r="N1780" i="14"/>
  <c r="O1780" i="14"/>
  <c r="P1780" i="14"/>
  <c r="Q1780" i="14"/>
  <c r="A1781" i="14"/>
  <c r="B1781" i="14"/>
  <c r="C1781" i="14"/>
  <c r="D1781" i="14"/>
  <c r="E1781" i="14"/>
  <c r="F1781" i="14"/>
  <c r="G1781" i="14"/>
  <c r="H1781" i="14"/>
  <c r="I1781" i="14"/>
  <c r="J1781" i="14"/>
  <c r="K1781" i="14"/>
  <c r="L1781" i="14"/>
  <c r="M1781" i="14"/>
  <c r="N1781" i="14"/>
  <c r="O1781" i="14"/>
  <c r="P1781" i="14"/>
  <c r="Q1781" i="14"/>
  <c r="A1782" i="14"/>
  <c r="B1782" i="14"/>
  <c r="C1782" i="14"/>
  <c r="D1782" i="14"/>
  <c r="E1782" i="14"/>
  <c r="F1782" i="14"/>
  <c r="G1782" i="14"/>
  <c r="H1782" i="14"/>
  <c r="I1782" i="14"/>
  <c r="J1782" i="14"/>
  <c r="K1782" i="14"/>
  <c r="L1782" i="14"/>
  <c r="M1782" i="14"/>
  <c r="N1782" i="14"/>
  <c r="O1782" i="14"/>
  <c r="P1782" i="14"/>
  <c r="Q1782" i="14"/>
  <c r="A1783" i="14"/>
  <c r="B1783" i="14"/>
  <c r="C1783" i="14"/>
  <c r="D1783" i="14"/>
  <c r="E1783" i="14"/>
  <c r="F1783" i="14"/>
  <c r="G1783" i="14"/>
  <c r="H1783" i="14"/>
  <c r="I1783" i="14"/>
  <c r="J1783" i="14"/>
  <c r="K1783" i="14"/>
  <c r="L1783" i="14"/>
  <c r="M1783" i="14"/>
  <c r="N1783" i="14"/>
  <c r="O1783" i="14"/>
  <c r="P1783" i="14"/>
  <c r="Q1783" i="14"/>
  <c r="A1784" i="14"/>
  <c r="B1784" i="14"/>
  <c r="C1784" i="14"/>
  <c r="D1784" i="14"/>
  <c r="E1784" i="14"/>
  <c r="F1784" i="14"/>
  <c r="G1784" i="14"/>
  <c r="H1784" i="14"/>
  <c r="I1784" i="14"/>
  <c r="J1784" i="14"/>
  <c r="K1784" i="14"/>
  <c r="L1784" i="14"/>
  <c r="M1784" i="14"/>
  <c r="N1784" i="14"/>
  <c r="O1784" i="14"/>
  <c r="P1784" i="14"/>
  <c r="Q1784" i="14"/>
  <c r="A1785" i="14"/>
  <c r="B1785" i="14"/>
  <c r="C1785" i="14"/>
  <c r="D1785" i="14"/>
  <c r="E1785" i="14"/>
  <c r="F1785" i="14"/>
  <c r="G1785" i="14"/>
  <c r="H1785" i="14"/>
  <c r="I1785" i="14"/>
  <c r="J1785" i="14"/>
  <c r="K1785" i="14"/>
  <c r="L1785" i="14"/>
  <c r="M1785" i="14"/>
  <c r="N1785" i="14"/>
  <c r="O1785" i="14"/>
  <c r="P1785" i="14"/>
  <c r="Q1785" i="14"/>
  <c r="A1786" i="14"/>
  <c r="B1786" i="14"/>
  <c r="C1786" i="14"/>
  <c r="D1786" i="14"/>
  <c r="E1786" i="14"/>
  <c r="F1786" i="14"/>
  <c r="G1786" i="14"/>
  <c r="H1786" i="14"/>
  <c r="I1786" i="14"/>
  <c r="J1786" i="14"/>
  <c r="K1786" i="14"/>
  <c r="L1786" i="14"/>
  <c r="M1786" i="14"/>
  <c r="N1786" i="14"/>
  <c r="O1786" i="14"/>
  <c r="P1786" i="14"/>
  <c r="Q1786" i="14"/>
  <c r="A1787" i="14"/>
  <c r="B1787" i="14"/>
  <c r="C1787" i="14"/>
  <c r="D1787" i="14"/>
  <c r="E1787" i="14"/>
  <c r="F1787" i="14"/>
  <c r="G1787" i="14"/>
  <c r="H1787" i="14"/>
  <c r="I1787" i="14"/>
  <c r="J1787" i="14"/>
  <c r="K1787" i="14"/>
  <c r="L1787" i="14"/>
  <c r="M1787" i="14"/>
  <c r="N1787" i="14"/>
  <c r="O1787" i="14"/>
  <c r="P1787" i="14"/>
  <c r="Q1787" i="14"/>
  <c r="A1788" i="14"/>
  <c r="B1788" i="14"/>
  <c r="C1788" i="14"/>
  <c r="D1788" i="14"/>
  <c r="E1788" i="14"/>
  <c r="F1788" i="14"/>
  <c r="G1788" i="14"/>
  <c r="H1788" i="14"/>
  <c r="I1788" i="14"/>
  <c r="J1788" i="14"/>
  <c r="K1788" i="14"/>
  <c r="L1788" i="14"/>
  <c r="M1788" i="14"/>
  <c r="N1788" i="14"/>
  <c r="O1788" i="14"/>
  <c r="P1788" i="14"/>
  <c r="Q1788" i="14"/>
  <c r="A1789" i="14"/>
  <c r="B1789" i="14"/>
  <c r="C1789" i="14"/>
  <c r="D1789" i="14"/>
  <c r="E1789" i="14"/>
  <c r="F1789" i="14"/>
  <c r="G1789" i="14"/>
  <c r="H1789" i="14"/>
  <c r="I1789" i="14"/>
  <c r="J1789" i="14"/>
  <c r="K1789" i="14"/>
  <c r="L1789" i="14"/>
  <c r="M1789" i="14"/>
  <c r="N1789" i="14"/>
  <c r="O1789" i="14"/>
  <c r="P1789" i="14"/>
  <c r="Q1789" i="14"/>
  <c r="A1790" i="14"/>
  <c r="B1790" i="14"/>
  <c r="C1790" i="14"/>
  <c r="D1790" i="14"/>
  <c r="E1790" i="14"/>
  <c r="F1790" i="14"/>
  <c r="G1790" i="14"/>
  <c r="H1790" i="14"/>
  <c r="I1790" i="14"/>
  <c r="J1790" i="14"/>
  <c r="K1790" i="14"/>
  <c r="L1790" i="14"/>
  <c r="M1790" i="14"/>
  <c r="N1790" i="14"/>
  <c r="O1790" i="14"/>
  <c r="P1790" i="14"/>
  <c r="Q1790" i="14"/>
  <c r="A1791" i="14"/>
  <c r="B1791" i="14"/>
  <c r="C1791" i="14"/>
  <c r="D1791" i="14"/>
  <c r="E1791" i="14"/>
  <c r="F1791" i="14"/>
  <c r="G1791" i="14"/>
  <c r="H1791" i="14"/>
  <c r="I1791" i="14"/>
  <c r="J1791" i="14"/>
  <c r="K1791" i="14"/>
  <c r="L1791" i="14"/>
  <c r="M1791" i="14"/>
  <c r="N1791" i="14"/>
  <c r="O1791" i="14"/>
  <c r="P1791" i="14"/>
  <c r="Q1791" i="14"/>
  <c r="A1792" i="14"/>
  <c r="B1792" i="14"/>
  <c r="C1792" i="14"/>
  <c r="D1792" i="14"/>
  <c r="E1792" i="14"/>
  <c r="F1792" i="14"/>
  <c r="G1792" i="14"/>
  <c r="H1792" i="14"/>
  <c r="I1792" i="14"/>
  <c r="J1792" i="14"/>
  <c r="K1792" i="14"/>
  <c r="L1792" i="14"/>
  <c r="M1792" i="14"/>
  <c r="N1792" i="14"/>
  <c r="O1792" i="14"/>
  <c r="P1792" i="14"/>
  <c r="Q1792" i="14"/>
  <c r="A1793" i="14"/>
  <c r="B1793" i="14"/>
  <c r="C1793" i="14"/>
  <c r="D1793" i="14"/>
  <c r="E1793" i="14"/>
  <c r="F1793" i="14"/>
  <c r="G1793" i="14"/>
  <c r="H1793" i="14"/>
  <c r="I1793" i="14"/>
  <c r="J1793" i="14"/>
  <c r="K1793" i="14"/>
  <c r="L1793" i="14"/>
  <c r="M1793" i="14"/>
  <c r="N1793" i="14"/>
  <c r="O1793" i="14"/>
  <c r="P1793" i="14"/>
  <c r="Q1793" i="14"/>
  <c r="A1794" i="14"/>
  <c r="B1794" i="14"/>
  <c r="C1794" i="14"/>
  <c r="D1794" i="14"/>
  <c r="E1794" i="14"/>
  <c r="F1794" i="14"/>
  <c r="G1794" i="14"/>
  <c r="H1794" i="14"/>
  <c r="I1794" i="14"/>
  <c r="J1794" i="14"/>
  <c r="K1794" i="14"/>
  <c r="L1794" i="14"/>
  <c r="M1794" i="14"/>
  <c r="N1794" i="14"/>
  <c r="O1794" i="14"/>
  <c r="P1794" i="14"/>
  <c r="Q1794" i="14"/>
  <c r="A1795" i="14"/>
  <c r="B1795" i="14"/>
  <c r="C1795" i="14"/>
  <c r="D1795" i="14"/>
  <c r="E1795" i="14"/>
  <c r="F1795" i="14"/>
  <c r="G1795" i="14"/>
  <c r="H1795" i="14"/>
  <c r="I1795" i="14"/>
  <c r="J1795" i="14"/>
  <c r="K1795" i="14"/>
  <c r="L1795" i="14"/>
  <c r="M1795" i="14"/>
  <c r="N1795" i="14"/>
  <c r="O1795" i="14"/>
  <c r="P1795" i="14"/>
  <c r="Q1795" i="14"/>
  <c r="A1796" i="14"/>
  <c r="B1796" i="14"/>
  <c r="C1796" i="14"/>
  <c r="D1796" i="14"/>
  <c r="E1796" i="14"/>
  <c r="F1796" i="14"/>
  <c r="G1796" i="14"/>
  <c r="H1796" i="14"/>
  <c r="I1796" i="14"/>
  <c r="J1796" i="14"/>
  <c r="K1796" i="14"/>
  <c r="L1796" i="14"/>
  <c r="M1796" i="14"/>
  <c r="N1796" i="14"/>
  <c r="O1796" i="14"/>
  <c r="P1796" i="14"/>
  <c r="Q1796" i="14"/>
  <c r="A1797" i="14"/>
  <c r="B1797" i="14"/>
  <c r="C1797" i="14"/>
  <c r="D1797" i="14"/>
  <c r="E1797" i="14"/>
  <c r="F1797" i="14"/>
  <c r="G1797" i="14"/>
  <c r="H1797" i="14"/>
  <c r="I1797" i="14"/>
  <c r="J1797" i="14"/>
  <c r="K1797" i="14"/>
  <c r="L1797" i="14"/>
  <c r="M1797" i="14"/>
  <c r="N1797" i="14"/>
  <c r="O1797" i="14"/>
  <c r="P1797" i="14"/>
  <c r="Q1797" i="14"/>
  <c r="A1798" i="14"/>
  <c r="B1798" i="14"/>
  <c r="C1798" i="14"/>
  <c r="D1798" i="14"/>
  <c r="E1798" i="14"/>
  <c r="F1798" i="14"/>
  <c r="G1798" i="14"/>
  <c r="H1798" i="14"/>
  <c r="I1798" i="14"/>
  <c r="J1798" i="14"/>
  <c r="K1798" i="14"/>
  <c r="L1798" i="14"/>
  <c r="M1798" i="14"/>
  <c r="N1798" i="14"/>
  <c r="O1798" i="14"/>
  <c r="P1798" i="14"/>
  <c r="Q1798" i="14"/>
  <c r="A1799" i="14"/>
  <c r="B1799" i="14"/>
  <c r="C1799" i="14"/>
  <c r="D1799" i="14"/>
  <c r="E1799" i="14"/>
  <c r="F1799" i="14"/>
  <c r="G1799" i="14"/>
  <c r="H1799" i="14"/>
  <c r="I1799" i="14"/>
  <c r="J1799" i="14"/>
  <c r="K1799" i="14"/>
  <c r="L1799" i="14"/>
  <c r="M1799" i="14"/>
  <c r="N1799" i="14"/>
  <c r="O1799" i="14"/>
  <c r="P1799" i="14"/>
  <c r="Q1799" i="14"/>
  <c r="A1800" i="14"/>
  <c r="B1800" i="14"/>
  <c r="C1800" i="14"/>
  <c r="D1800" i="14"/>
  <c r="E1800" i="14"/>
  <c r="F1800" i="14"/>
  <c r="G1800" i="14"/>
  <c r="H1800" i="14"/>
  <c r="I1800" i="14"/>
  <c r="J1800" i="14"/>
  <c r="K1800" i="14"/>
  <c r="L1800" i="14"/>
  <c r="M1800" i="14"/>
  <c r="N1800" i="14"/>
  <c r="O1800" i="14"/>
  <c r="P1800" i="14"/>
  <c r="Q1800" i="14"/>
  <c r="A1801" i="14"/>
  <c r="B1801" i="14"/>
  <c r="C1801" i="14"/>
  <c r="D1801" i="14"/>
  <c r="E1801" i="14"/>
  <c r="F1801" i="14"/>
  <c r="G1801" i="14"/>
  <c r="H1801" i="14"/>
  <c r="I1801" i="14"/>
  <c r="J1801" i="14"/>
  <c r="K1801" i="14"/>
  <c r="L1801" i="14"/>
  <c r="M1801" i="14"/>
  <c r="N1801" i="14"/>
  <c r="O1801" i="14"/>
  <c r="P1801" i="14"/>
  <c r="Q1801" i="14"/>
  <c r="A1802" i="14"/>
  <c r="B1802" i="14"/>
  <c r="C1802" i="14"/>
  <c r="D1802" i="14"/>
  <c r="E1802" i="14"/>
  <c r="F1802" i="14"/>
  <c r="G1802" i="14"/>
  <c r="H1802" i="14"/>
  <c r="I1802" i="14"/>
  <c r="J1802" i="14"/>
  <c r="K1802" i="14"/>
  <c r="L1802" i="14"/>
  <c r="M1802" i="14"/>
  <c r="N1802" i="14"/>
  <c r="O1802" i="14"/>
  <c r="P1802" i="14"/>
  <c r="Q1802" i="14"/>
  <c r="A1803" i="14"/>
  <c r="B1803" i="14"/>
  <c r="C1803" i="14"/>
  <c r="D1803" i="14"/>
  <c r="E1803" i="14"/>
  <c r="F1803" i="14"/>
  <c r="G1803" i="14"/>
  <c r="H1803" i="14"/>
  <c r="I1803" i="14"/>
  <c r="J1803" i="14"/>
  <c r="K1803" i="14"/>
  <c r="L1803" i="14"/>
  <c r="M1803" i="14"/>
  <c r="N1803" i="14"/>
  <c r="O1803" i="14"/>
  <c r="P1803" i="14"/>
  <c r="Q1803" i="14"/>
  <c r="A1804" i="14"/>
  <c r="B1804" i="14"/>
  <c r="C1804" i="14"/>
  <c r="D1804" i="14"/>
  <c r="E1804" i="14"/>
  <c r="F1804" i="14"/>
  <c r="G1804" i="14"/>
  <c r="H1804" i="14"/>
  <c r="I1804" i="14"/>
  <c r="J1804" i="14"/>
  <c r="K1804" i="14"/>
  <c r="L1804" i="14"/>
  <c r="M1804" i="14"/>
  <c r="N1804" i="14"/>
  <c r="O1804" i="14"/>
  <c r="P1804" i="14"/>
  <c r="Q1804" i="14"/>
  <c r="A1805" i="14"/>
  <c r="B1805" i="14"/>
  <c r="C1805" i="14"/>
  <c r="D1805" i="14"/>
  <c r="E1805" i="14"/>
  <c r="F1805" i="14"/>
  <c r="G1805" i="14"/>
  <c r="H1805" i="14"/>
  <c r="I1805" i="14"/>
  <c r="J1805" i="14"/>
  <c r="K1805" i="14"/>
  <c r="L1805" i="14"/>
  <c r="M1805" i="14"/>
  <c r="N1805" i="14"/>
  <c r="O1805" i="14"/>
  <c r="P1805" i="14"/>
  <c r="Q1805" i="14"/>
  <c r="A1806" i="14"/>
  <c r="B1806" i="14"/>
  <c r="C1806" i="14"/>
  <c r="D1806" i="14"/>
  <c r="E1806" i="14"/>
  <c r="F1806" i="14"/>
  <c r="G1806" i="14"/>
  <c r="H1806" i="14"/>
  <c r="I1806" i="14"/>
  <c r="J1806" i="14"/>
  <c r="K1806" i="14"/>
  <c r="L1806" i="14"/>
  <c r="M1806" i="14"/>
  <c r="N1806" i="14"/>
  <c r="O1806" i="14"/>
  <c r="P1806" i="14"/>
  <c r="Q1806" i="14"/>
  <c r="A1807" i="14"/>
  <c r="B1807" i="14"/>
  <c r="C1807" i="14"/>
  <c r="D1807" i="14"/>
  <c r="E1807" i="14"/>
  <c r="F1807" i="14"/>
  <c r="G1807" i="14"/>
  <c r="H1807" i="14"/>
  <c r="I1807" i="14"/>
  <c r="J1807" i="14"/>
  <c r="K1807" i="14"/>
  <c r="L1807" i="14"/>
  <c r="M1807" i="14"/>
  <c r="N1807" i="14"/>
  <c r="O1807" i="14"/>
  <c r="P1807" i="14"/>
  <c r="Q1807" i="14"/>
  <c r="A1808" i="14"/>
  <c r="B1808" i="14"/>
  <c r="C1808" i="14"/>
  <c r="D1808" i="14"/>
  <c r="E1808" i="14"/>
  <c r="F1808" i="14"/>
  <c r="G1808" i="14"/>
  <c r="H1808" i="14"/>
  <c r="I1808" i="14"/>
  <c r="J1808" i="14"/>
  <c r="K1808" i="14"/>
  <c r="L1808" i="14"/>
  <c r="M1808" i="14"/>
  <c r="N1808" i="14"/>
  <c r="O1808" i="14"/>
  <c r="P1808" i="14"/>
  <c r="Q1808" i="14"/>
  <c r="A1809" i="14"/>
  <c r="B1809" i="14"/>
  <c r="C1809" i="14"/>
  <c r="D1809" i="14"/>
  <c r="E1809" i="14"/>
  <c r="F1809" i="14"/>
  <c r="G1809" i="14"/>
  <c r="H1809" i="14"/>
  <c r="I1809" i="14"/>
  <c r="J1809" i="14"/>
  <c r="K1809" i="14"/>
  <c r="L1809" i="14"/>
  <c r="M1809" i="14"/>
  <c r="N1809" i="14"/>
  <c r="O1809" i="14"/>
  <c r="P1809" i="14"/>
  <c r="Q1809" i="14"/>
  <c r="A1810" i="14"/>
  <c r="B1810" i="14"/>
  <c r="C1810" i="14"/>
  <c r="D1810" i="14"/>
  <c r="E1810" i="14"/>
  <c r="F1810" i="14"/>
  <c r="G1810" i="14"/>
  <c r="H1810" i="14"/>
  <c r="I1810" i="14"/>
  <c r="J1810" i="14"/>
  <c r="K1810" i="14"/>
  <c r="L1810" i="14"/>
  <c r="M1810" i="14"/>
  <c r="N1810" i="14"/>
  <c r="O1810" i="14"/>
  <c r="P1810" i="14"/>
  <c r="Q1810" i="14"/>
  <c r="A1811" i="14"/>
  <c r="B1811" i="14"/>
  <c r="C1811" i="14"/>
  <c r="D1811" i="14"/>
  <c r="E1811" i="14"/>
  <c r="F1811" i="14"/>
  <c r="G1811" i="14"/>
  <c r="H1811" i="14"/>
  <c r="I1811" i="14"/>
  <c r="J1811" i="14"/>
  <c r="K1811" i="14"/>
  <c r="L1811" i="14"/>
  <c r="M1811" i="14"/>
  <c r="N1811" i="14"/>
  <c r="O1811" i="14"/>
  <c r="P1811" i="14"/>
  <c r="Q1811" i="14"/>
  <c r="A1812" i="14"/>
  <c r="B1812" i="14"/>
  <c r="C1812" i="14"/>
  <c r="D1812" i="14"/>
  <c r="E1812" i="14"/>
  <c r="F1812" i="14"/>
  <c r="G1812" i="14"/>
  <c r="H1812" i="14"/>
  <c r="I1812" i="14"/>
  <c r="J1812" i="14"/>
  <c r="K1812" i="14"/>
  <c r="L1812" i="14"/>
  <c r="M1812" i="14"/>
  <c r="N1812" i="14"/>
  <c r="O1812" i="14"/>
  <c r="P1812" i="14"/>
  <c r="Q1812" i="14"/>
  <c r="A1813" i="14"/>
  <c r="B1813" i="14"/>
  <c r="C1813" i="14"/>
  <c r="D1813" i="14"/>
  <c r="E1813" i="14"/>
  <c r="F1813" i="14"/>
  <c r="G1813" i="14"/>
  <c r="H1813" i="14"/>
  <c r="I1813" i="14"/>
  <c r="J1813" i="14"/>
  <c r="K1813" i="14"/>
  <c r="L1813" i="14"/>
  <c r="M1813" i="14"/>
  <c r="N1813" i="14"/>
  <c r="O1813" i="14"/>
  <c r="P1813" i="14"/>
  <c r="Q1813" i="14"/>
  <c r="A1814" i="14"/>
  <c r="B1814" i="14"/>
  <c r="C1814" i="14"/>
  <c r="D1814" i="14"/>
  <c r="E1814" i="14"/>
  <c r="F1814" i="14"/>
  <c r="G1814" i="14"/>
  <c r="H1814" i="14"/>
  <c r="I1814" i="14"/>
  <c r="J1814" i="14"/>
  <c r="K1814" i="14"/>
  <c r="L1814" i="14"/>
  <c r="M1814" i="14"/>
  <c r="N1814" i="14"/>
  <c r="O1814" i="14"/>
  <c r="P1814" i="14"/>
  <c r="Q1814" i="14"/>
  <c r="A1815" i="14"/>
  <c r="B1815" i="14"/>
  <c r="C1815" i="14"/>
  <c r="D1815" i="14"/>
  <c r="E1815" i="14"/>
  <c r="F1815" i="14"/>
  <c r="G1815" i="14"/>
  <c r="H1815" i="14"/>
  <c r="I1815" i="14"/>
  <c r="J1815" i="14"/>
  <c r="K1815" i="14"/>
  <c r="L1815" i="14"/>
  <c r="M1815" i="14"/>
  <c r="N1815" i="14"/>
  <c r="O1815" i="14"/>
  <c r="P1815" i="14"/>
  <c r="Q1815" i="14"/>
  <c r="A1816" i="14"/>
  <c r="B1816" i="14"/>
  <c r="C1816" i="14"/>
  <c r="D1816" i="14"/>
  <c r="E1816" i="14"/>
  <c r="F1816" i="14"/>
  <c r="G1816" i="14"/>
  <c r="H1816" i="14"/>
  <c r="I1816" i="14"/>
  <c r="J1816" i="14"/>
  <c r="K1816" i="14"/>
  <c r="L1816" i="14"/>
  <c r="M1816" i="14"/>
  <c r="N1816" i="14"/>
  <c r="O1816" i="14"/>
  <c r="P1816" i="14"/>
  <c r="Q1816" i="14"/>
  <c r="A1817" i="14"/>
  <c r="B1817" i="14"/>
  <c r="C1817" i="14"/>
  <c r="D1817" i="14"/>
  <c r="E1817" i="14"/>
  <c r="F1817" i="14"/>
  <c r="G1817" i="14"/>
  <c r="H1817" i="14"/>
  <c r="I1817" i="14"/>
  <c r="J1817" i="14"/>
  <c r="K1817" i="14"/>
  <c r="L1817" i="14"/>
  <c r="M1817" i="14"/>
  <c r="N1817" i="14"/>
  <c r="O1817" i="14"/>
  <c r="P1817" i="14"/>
  <c r="Q1817" i="14"/>
  <c r="A1818" i="14"/>
  <c r="B1818" i="14"/>
  <c r="C1818" i="14"/>
  <c r="D1818" i="14"/>
  <c r="E1818" i="14"/>
  <c r="F1818" i="14"/>
  <c r="G1818" i="14"/>
  <c r="H1818" i="14"/>
  <c r="I1818" i="14"/>
  <c r="J1818" i="14"/>
  <c r="K1818" i="14"/>
  <c r="L1818" i="14"/>
  <c r="M1818" i="14"/>
  <c r="N1818" i="14"/>
  <c r="O1818" i="14"/>
  <c r="P1818" i="14"/>
  <c r="Q1818" i="14"/>
  <c r="A1819" i="14"/>
  <c r="B1819" i="14"/>
  <c r="C1819" i="14"/>
  <c r="D1819" i="14"/>
  <c r="E1819" i="14"/>
  <c r="F1819" i="14"/>
  <c r="G1819" i="14"/>
  <c r="H1819" i="14"/>
  <c r="I1819" i="14"/>
  <c r="J1819" i="14"/>
  <c r="K1819" i="14"/>
  <c r="L1819" i="14"/>
  <c r="M1819" i="14"/>
  <c r="N1819" i="14"/>
  <c r="O1819" i="14"/>
  <c r="P1819" i="14"/>
  <c r="Q1819" i="14"/>
  <c r="A1820" i="14"/>
  <c r="B1820" i="14"/>
  <c r="C1820" i="14"/>
  <c r="D1820" i="14"/>
  <c r="E1820" i="14"/>
  <c r="F1820" i="14"/>
  <c r="G1820" i="14"/>
  <c r="H1820" i="14"/>
  <c r="I1820" i="14"/>
  <c r="J1820" i="14"/>
  <c r="K1820" i="14"/>
  <c r="L1820" i="14"/>
  <c r="M1820" i="14"/>
  <c r="N1820" i="14"/>
  <c r="O1820" i="14"/>
  <c r="P1820" i="14"/>
  <c r="Q1820" i="14"/>
  <c r="A1821" i="14"/>
  <c r="B1821" i="14"/>
  <c r="C1821" i="14"/>
  <c r="D1821" i="14"/>
  <c r="E1821" i="14"/>
  <c r="F1821" i="14"/>
  <c r="G1821" i="14"/>
  <c r="H1821" i="14"/>
  <c r="I1821" i="14"/>
  <c r="J1821" i="14"/>
  <c r="K1821" i="14"/>
  <c r="L1821" i="14"/>
  <c r="M1821" i="14"/>
  <c r="N1821" i="14"/>
  <c r="O1821" i="14"/>
  <c r="P1821" i="14"/>
  <c r="Q1821" i="14"/>
  <c r="A1822" i="14"/>
  <c r="B1822" i="14"/>
  <c r="C1822" i="14"/>
  <c r="D1822" i="14"/>
  <c r="E1822" i="14"/>
  <c r="F1822" i="14"/>
  <c r="G1822" i="14"/>
  <c r="H1822" i="14"/>
  <c r="I1822" i="14"/>
  <c r="J1822" i="14"/>
  <c r="K1822" i="14"/>
  <c r="L1822" i="14"/>
  <c r="M1822" i="14"/>
  <c r="N1822" i="14"/>
  <c r="O1822" i="14"/>
  <c r="P1822" i="14"/>
  <c r="Q1822" i="14"/>
  <c r="A1823" i="14"/>
  <c r="B1823" i="14"/>
  <c r="C1823" i="14"/>
  <c r="D1823" i="14"/>
  <c r="E1823" i="14"/>
  <c r="F1823" i="14"/>
  <c r="G1823" i="14"/>
  <c r="H1823" i="14"/>
  <c r="I1823" i="14"/>
  <c r="J1823" i="14"/>
  <c r="K1823" i="14"/>
  <c r="L1823" i="14"/>
  <c r="M1823" i="14"/>
  <c r="N1823" i="14"/>
  <c r="O1823" i="14"/>
  <c r="P1823" i="14"/>
  <c r="Q1823" i="14"/>
  <c r="A1824" i="14"/>
  <c r="B1824" i="14"/>
  <c r="C1824" i="14"/>
  <c r="D1824" i="14"/>
  <c r="E1824" i="14"/>
  <c r="F1824" i="14"/>
  <c r="G1824" i="14"/>
  <c r="H1824" i="14"/>
  <c r="I1824" i="14"/>
  <c r="J1824" i="14"/>
  <c r="K1824" i="14"/>
  <c r="L1824" i="14"/>
  <c r="M1824" i="14"/>
  <c r="N1824" i="14"/>
  <c r="O1824" i="14"/>
  <c r="P1824" i="14"/>
  <c r="Q1824" i="14"/>
  <c r="A1825" i="14"/>
  <c r="B1825" i="14"/>
  <c r="C1825" i="14"/>
  <c r="D1825" i="14"/>
  <c r="E1825" i="14"/>
  <c r="F1825" i="14"/>
  <c r="G1825" i="14"/>
  <c r="H1825" i="14"/>
  <c r="I1825" i="14"/>
  <c r="J1825" i="14"/>
  <c r="K1825" i="14"/>
  <c r="L1825" i="14"/>
  <c r="M1825" i="14"/>
  <c r="N1825" i="14"/>
  <c r="O1825" i="14"/>
  <c r="P1825" i="14"/>
  <c r="Q1825" i="14"/>
  <c r="A1826" i="14"/>
  <c r="B1826" i="14"/>
  <c r="C1826" i="14"/>
  <c r="D1826" i="14"/>
  <c r="E1826" i="14"/>
  <c r="F1826" i="14"/>
  <c r="G1826" i="14"/>
  <c r="H1826" i="14"/>
  <c r="I1826" i="14"/>
  <c r="J1826" i="14"/>
  <c r="K1826" i="14"/>
  <c r="L1826" i="14"/>
  <c r="M1826" i="14"/>
  <c r="N1826" i="14"/>
  <c r="O1826" i="14"/>
  <c r="P1826" i="14"/>
  <c r="Q1826" i="14"/>
  <c r="A1827" i="14"/>
  <c r="B1827" i="14"/>
  <c r="C1827" i="14"/>
  <c r="D1827" i="14"/>
  <c r="E1827" i="14"/>
  <c r="F1827" i="14"/>
  <c r="G1827" i="14"/>
  <c r="H1827" i="14"/>
  <c r="I1827" i="14"/>
  <c r="J1827" i="14"/>
  <c r="K1827" i="14"/>
  <c r="L1827" i="14"/>
  <c r="M1827" i="14"/>
  <c r="N1827" i="14"/>
  <c r="O1827" i="14"/>
  <c r="P1827" i="14"/>
  <c r="Q1827" i="14"/>
  <c r="A1828" i="14"/>
  <c r="B1828" i="14"/>
  <c r="C1828" i="14"/>
  <c r="D1828" i="14"/>
  <c r="E1828" i="14"/>
  <c r="F1828" i="14"/>
  <c r="G1828" i="14"/>
  <c r="H1828" i="14"/>
  <c r="I1828" i="14"/>
  <c r="J1828" i="14"/>
  <c r="K1828" i="14"/>
  <c r="L1828" i="14"/>
  <c r="M1828" i="14"/>
  <c r="N1828" i="14"/>
  <c r="O1828" i="14"/>
  <c r="P1828" i="14"/>
  <c r="Q1828" i="14"/>
  <c r="A1829" i="14"/>
  <c r="B1829" i="14"/>
  <c r="C1829" i="14"/>
  <c r="D1829" i="14"/>
  <c r="E1829" i="14"/>
  <c r="F1829" i="14"/>
  <c r="G1829" i="14"/>
  <c r="H1829" i="14"/>
  <c r="I1829" i="14"/>
  <c r="J1829" i="14"/>
  <c r="K1829" i="14"/>
  <c r="L1829" i="14"/>
  <c r="M1829" i="14"/>
  <c r="N1829" i="14"/>
  <c r="O1829" i="14"/>
  <c r="P1829" i="14"/>
  <c r="Q1829" i="14"/>
  <c r="A1830" i="14"/>
  <c r="B1830" i="14"/>
  <c r="C1830" i="14"/>
  <c r="D1830" i="14"/>
  <c r="E1830" i="14"/>
  <c r="F1830" i="14"/>
  <c r="G1830" i="14"/>
  <c r="H1830" i="14"/>
  <c r="I1830" i="14"/>
  <c r="J1830" i="14"/>
  <c r="K1830" i="14"/>
  <c r="L1830" i="14"/>
  <c r="M1830" i="14"/>
  <c r="N1830" i="14"/>
  <c r="O1830" i="14"/>
  <c r="P1830" i="14"/>
  <c r="Q1830" i="14"/>
  <c r="A1831" i="14"/>
  <c r="B1831" i="14"/>
  <c r="C1831" i="14"/>
  <c r="D1831" i="14"/>
  <c r="E1831" i="14"/>
  <c r="F1831" i="14"/>
  <c r="G1831" i="14"/>
  <c r="H1831" i="14"/>
  <c r="I1831" i="14"/>
  <c r="J1831" i="14"/>
  <c r="K1831" i="14"/>
  <c r="L1831" i="14"/>
  <c r="M1831" i="14"/>
  <c r="N1831" i="14"/>
  <c r="O1831" i="14"/>
  <c r="P1831" i="14"/>
  <c r="Q1831" i="14"/>
  <c r="A1832" i="14"/>
  <c r="B1832" i="14"/>
  <c r="C1832" i="14"/>
  <c r="D1832" i="14"/>
  <c r="E1832" i="14"/>
  <c r="F1832" i="14"/>
  <c r="G1832" i="14"/>
  <c r="H1832" i="14"/>
  <c r="I1832" i="14"/>
  <c r="J1832" i="14"/>
  <c r="K1832" i="14"/>
  <c r="L1832" i="14"/>
  <c r="M1832" i="14"/>
  <c r="N1832" i="14"/>
  <c r="O1832" i="14"/>
  <c r="P1832" i="14"/>
  <c r="Q1832" i="14"/>
  <c r="A1833" i="14"/>
  <c r="B1833" i="14"/>
  <c r="C1833" i="14"/>
  <c r="D1833" i="14"/>
  <c r="E1833" i="14"/>
  <c r="F1833" i="14"/>
  <c r="G1833" i="14"/>
  <c r="H1833" i="14"/>
  <c r="I1833" i="14"/>
  <c r="J1833" i="14"/>
  <c r="K1833" i="14"/>
  <c r="L1833" i="14"/>
  <c r="M1833" i="14"/>
  <c r="N1833" i="14"/>
  <c r="O1833" i="14"/>
  <c r="P1833" i="14"/>
  <c r="Q1833" i="14"/>
  <c r="A1834" i="14"/>
  <c r="B1834" i="14"/>
  <c r="C1834" i="14"/>
  <c r="D1834" i="14"/>
  <c r="E1834" i="14"/>
  <c r="F1834" i="14"/>
  <c r="G1834" i="14"/>
  <c r="H1834" i="14"/>
  <c r="I1834" i="14"/>
  <c r="J1834" i="14"/>
  <c r="K1834" i="14"/>
  <c r="L1834" i="14"/>
  <c r="M1834" i="14"/>
  <c r="N1834" i="14"/>
  <c r="O1834" i="14"/>
  <c r="P1834" i="14"/>
  <c r="Q1834" i="14"/>
  <c r="A1835" i="14"/>
  <c r="B1835" i="14"/>
  <c r="C1835" i="14"/>
  <c r="D1835" i="14"/>
  <c r="E1835" i="14"/>
  <c r="F1835" i="14"/>
  <c r="G1835" i="14"/>
  <c r="H1835" i="14"/>
  <c r="I1835" i="14"/>
  <c r="J1835" i="14"/>
  <c r="K1835" i="14"/>
  <c r="L1835" i="14"/>
  <c r="M1835" i="14"/>
  <c r="N1835" i="14"/>
  <c r="O1835" i="14"/>
  <c r="P1835" i="14"/>
  <c r="Q1835" i="14"/>
  <c r="A1836" i="14"/>
  <c r="B1836" i="14"/>
  <c r="C1836" i="14"/>
  <c r="D1836" i="14"/>
  <c r="E1836" i="14"/>
  <c r="F1836" i="14"/>
  <c r="G1836" i="14"/>
  <c r="H1836" i="14"/>
  <c r="I1836" i="14"/>
  <c r="J1836" i="14"/>
  <c r="K1836" i="14"/>
  <c r="L1836" i="14"/>
  <c r="M1836" i="14"/>
  <c r="N1836" i="14"/>
  <c r="O1836" i="14"/>
  <c r="P1836" i="14"/>
  <c r="Q1836" i="14"/>
  <c r="A1837" i="14"/>
  <c r="B1837" i="14"/>
  <c r="C1837" i="14"/>
  <c r="D1837" i="14"/>
  <c r="E1837" i="14"/>
  <c r="F1837" i="14"/>
  <c r="G1837" i="14"/>
  <c r="H1837" i="14"/>
  <c r="I1837" i="14"/>
  <c r="J1837" i="14"/>
  <c r="K1837" i="14"/>
  <c r="L1837" i="14"/>
  <c r="M1837" i="14"/>
  <c r="N1837" i="14"/>
  <c r="O1837" i="14"/>
  <c r="P1837" i="14"/>
  <c r="Q1837" i="14"/>
  <c r="A1838" i="14"/>
  <c r="B1838" i="14"/>
  <c r="C1838" i="14"/>
  <c r="D1838" i="14"/>
  <c r="E1838" i="14"/>
  <c r="F1838" i="14"/>
  <c r="G1838" i="14"/>
  <c r="H1838" i="14"/>
  <c r="I1838" i="14"/>
  <c r="J1838" i="14"/>
  <c r="K1838" i="14"/>
  <c r="L1838" i="14"/>
  <c r="M1838" i="14"/>
  <c r="N1838" i="14"/>
  <c r="O1838" i="14"/>
  <c r="P1838" i="14"/>
  <c r="Q1838" i="14"/>
  <c r="A1839" i="14"/>
  <c r="B1839" i="14"/>
  <c r="C1839" i="14"/>
  <c r="D1839" i="14"/>
  <c r="E1839" i="14"/>
  <c r="F1839" i="14"/>
  <c r="G1839" i="14"/>
  <c r="H1839" i="14"/>
  <c r="I1839" i="14"/>
  <c r="J1839" i="14"/>
  <c r="K1839" i="14"/>
  <c r="L1839" i="14"/>
  <c r="M1839" i="14"/>
  <c r="N1839" i="14"/>
  <c r="O1839" i="14"/>
  <c r="P1839" i="14"/>
  <c r="Q1839" i="14"/>
  <c r="A1840" i="14"/>
  <c r="B1840" i="14"/>
  <c r="C1840" i="14"/>
  <c r="D1840" i="14"/>
  <c r="E1840" i="14"/>
  <c r="F1840" i="14"/>
  <c r="G1840" i="14"/>
  <c r="H1840" i="14"/>
  <c r="I1840" i="14"/>
  <c r="J1840" i="14"/>
  <c r="K1840" i="14"/>
  <c r="L1840" i="14"/>
  <c r="M1840" i="14"/>
  <c r="N1840" i="14"/>
  <c r="O1840" i="14"/>
  <c r="P1840" i="14"/>
  <c r="Q1840" i="14"/>
  <c r="A1841" i="14"/>
  <c r="B1841" i="14"/>
  <c r="C1841" i="14"/>
  <c r="D1841" i="14"/>
  <c r="E1841" i="14"/>
  <c r="F1841" i="14"/>
  <c r="G1841" i="14"/>
  <c r="H1841" i="14"/>
  <c r="I1841" i="14"/>
  <c r="J1841" i="14"/>
  <c r="K1841" i="14"/>
  <c r="L1841" i="14"/>
  <c r="M1841" i="14"/>
  <c r="N1841" i="14"/>
  <c r="O1841" i="14"/>
  <c r="P1841" i="14"/>
  <c r="Q1841" i="14"/>
  <c r="A1842" i="14"/>
  <c r="B1842" i="14"/>
  <c r="C1842" i="14"/>
  <c r="D1842" i="14"/>
  <c r="E1842" i="14"/>
  <c r="F1842" i="14"/>
  <c r="G1842" i="14"/>
  <c r="H1842" i="14"/>
  <c r="I1842" i="14"/>
  <c r="J1842" i="14"/>
  <c r="K1842" i="14"/>
  <c r="L1842" i="14"/>
  <c r="M1842" i="14"/>
  <c r="N1842" i="14"/>
  <c r="O1842" i="14"/>
  <c r="P1842" i="14"/>
  <c r="Q1842" i="14"/>
  <c r="A1843" i="14"/>
  <c r="B1843" i="14"/>
  <c r="C1843" i="14"/>
  <c r="D1843" i="14"/>
  <c r="E1843" i="14"/>
  <c r="F1843" i="14"/>
  <c r="G1843" i="14"/>
  <c r="H1843" i="14"/>
  <c r="I1843" i="14"/>
  <c r="J1843" i="14"/>
  <c r="K1843" i="14"/>
  <c r="L1843" i="14"/>
  <c r="M1843" i="14"/>
  <c r="N1843" i="14"/>
  <c r="O1843" i="14"/>
  <c r="P1843" i="14"/>
  <c r="Q1843" i="14"/>
  <c r="A1844" i="14"/>
  <c r="B1844" i="14"/>
  <c r="C1844" i="14"/>
  <c r="D1844" i="14"/>
  <c r="E1844" i="14"/>
  <c r="F1844" i="14"/>
  <c r="G1844" i="14"/>
  <c r="H1844" i="14"/>
  <c r="I1844" i="14"/>
  <c r="J1844" i="14"/>
  <c r="K1844" i="14"/>
  <c r="L1844" i="14"/>
  <c r="M1844" i="14"/>
  <c r="N1844" i="14"/>
  <c r="O1844" i="14"/>
  <c r="P1844" i="14"/>
  <c r="Q1844" i="14"/>
  <c r="A1845" i="14"/>
  <c r="B1845" i="14"/>
  <c r="C1845" i="14"/>
  <c r="D1845" i="14"/>
  <c r="E1845" i="14"/>
  <c r="F1845" i="14"/>
  <c r="G1845" i="14"/>
  <c r="H1845" i="14"/>
  <c r="I1845" i="14"/>
  <c r="J1845" i="14"/>
  <c r="K1845" i="14"/>
  <c r="L1845" i="14"/>
  <c r="M1845" i="14"/>
  <c r="N1845" i="14"/>
  <c r="O1845" i="14"/>
  <c r="P1845" i="14"/>
  <c r="Q1845" i="14"/>
  <c r="A1846" i="14"/>
  <c r="B1846" i="14"/>
  <c r="C1846" i="14"/>
  <c r="D1846" i="14"/>
  <c r="E1846" i="14"/>
  <c r="F1846" i="14"/>
  <c r="G1846" i="14"/>
  <c r="H1846" i="14"/>
  <c r="I1846" i="14"/>
  <c r="J1846" i="14"/>
  <c r="K1846" i="14"/>
  <c r="L1846" i="14"/>
  <c r="M1846" i="14"/>
  <c r="N1846" i="14"/>
  <c r="O1846" i="14"/>
  <c r="P1846" i="14"/>
  <c r="Q1846" i="14"/>
  <c r="A1847" i="14"/>
  <c r="B1847" i="14"/>
  <c r="C1847" i="14"/>
  <c r="D1847" i="14"/>
  <c r="E1847" i="14"/>
  <c r="F1847" i="14"/>
  <c r="G1847" i="14"/>
  <c r="H1847" i="14"/>
  <c r="I1847" i="14"/>
  <c r="J1847" i="14"/>
  <c r="K1847" i="14"/>
  <c r="L1847" i="14"/>
  <c r="M1847" i="14"/>
  <c r="N1847" i="14"/>
  <c r="O1847" i="14"/>
  <c r="P1847" i="14"/>
  <c r="Q1847" i="14"/>
  <c r="A1848" i="14"/>
  <c r="B1848" i="14"/>
  <c r="C1848" i="14"/>
  <c r="D1848" i="14"/>
  <c r="E1848" i="14"/>
  <c r="F1848" i="14"/>
  <c r="G1848" i="14"/>
  <c r="H1848" i="14"/>
  <c r="I1848" i="14"/>
  <c r="J1848" i="14"/>
  <c r="K1848" i="14"/>
  <c r="L1848" i="14"/>
  <c r="M1848" i="14"/>
  <c r="N1848" i="14"/>
  <c r="O1848" i="14"/>
  <c r="P1848" i="14"/>
  <c r="Q1848" i="14"/>
  <c r="A1849" i="14"/>
  <c r="B1849" i="14"/>
  <c r="C1849" i="14"/>
  <c r="D1849" i="14"/>
  <c r="E1849" i="14"/>
  <c r="F1849" i="14"/>
  <c r="G1849" i="14"/>
  <c r="H1849" i="14"/>
  <c r="I1849" i="14"/>
  <c r="J1849" i="14"/>
  <c r="K1849" i="14"/>
  <c r="L1849" i="14"/>
  <c r="M1849" i="14"/>
  <c r="N1849" i="14"/>
  <c r="O1849" i="14"/>
  <c r="P1849" i="14"/>
  <c r="Q1849" i="14"/>
  <c r="A1850" i="14"/>
  <c r="B1850" i="14"/>
  <c r="C1850" i="14"/>
  <c r="D1850" i="14"/>
  <c r="E1850" i="14"/>
  <c r="F1850" i="14"/>
  <c r="G1850" i="14"/>
  <c r="H1850" i="14"/>
  <c r="I1850" i="14"/>
  <c r="J1850" i="14"/>
  <c r="K1850" i="14"/>
  <c r="L1850" i="14"/>
  <c r="M1850" i="14"/>
  <c r="N1850" i="14"/>
  <c r="O1850" i="14"/>
  <c r="P1850" i="14"/>
  <c r="Q1850" i="14"/>
  <c r="A1851" i="14"/>
  <c r="B1851" i="14"/>
  <c r="C1851" i="14"/>
  <c r="D1851" i="14"/>
  <c r="E1851" i="14"/>
  <c r="F1851" i="14"/>
  <c r="G1851" i="14"/>
  <c r="H1851" i="14"/>
  <c r="I1851" i="14"/>
  <c r="J1851" i="14"/>
  <c r="K1851" i="14"/>
  <c r="L1851" i="14"/>
  <c r="M1851" i="14"/>
  <c r="N1851" i="14"/>
  <c r="O1851" i="14"/>
  <c r="P1851" i="14"/>
  <c r="Q1851" i="14"/>
  <c r="A1852" i="14"/>
  <c r="B1852" i="14"/>
  <c r="C1852" i="14"/>
  <c r="D1852" i="14"/>
  <c r="E1852" i="14"/>
  <c r="F1852" i="14"/>
  <c r="G1852" i="14"/>
  <c r="H1852" i="14"/>
  <c r="I1852" i="14"/>
  <c r="J1852" i="14"/>
  <c r="K1852" i="14"/>
  <c r="L1852" i="14"/>
  <c r="M1852" i="14"/>
  <c r="N1852" i="14"/>
  <c r="O1852" i="14"/>
  <c r="P1852" i="14"/>
  <c r="Q1852" i="14"/>
  <c r="A1853" i="14"/>
  <c r="B1853" i="14"/>
  <c r="C1853" i="14"/>
  <c r="D1853" i="14"/>
  <c r="E1853" i="14"/>
  <c r="F1853" i="14"/>
  <c r="G1853" i="14"/>
  <c r="H1853" i="14"/>
  <c r="I1853" i="14"/>
  <c r="J1853" i="14"/>
  <c r="K1853" i="14"/>
  <c r="L1853" i="14"/>
  <c r="M1853" i="14"/>
  <c r="N1853" i="14"/>
  <c r="O1853" i="14"/>
  <c r="P1853" i="14"/>
  <c r="Q1853" i="14"/>
  <c r="A1854" i="14"/>
  <c r="B1854" i="14"/>
  <c r="C1854" i="14"/>
  <c r="D1854" i="14"/>
  <c r="E1854" i="14"/>
  <c r="F1854" i="14"/>
  <c r="G1854" i="14"/>
  <c r="H1854" i="14"/>
  <c r="I1854" i="14"/>
  <c r="J1854" i="14"/>
  <c r="K1854" i="14"/>
  <c r="L1854" i="14"/>
  <c r="M1854" i="14"/>
  <c r="N1854" i="14"/>
  <c r="O1854" i="14"/>
  <c r="P1854" i="14"/>
  <c r="Q1854" i="14"/>
  <c r="A1855" i="14"/>
  <c r="B1855" i="14"/>
  <c r="C1855" i="14"/>
  <c r="D1855" i="14"/>
  <c r="E1855" i="14"/>
  <c r="F1855" i="14"/>
  <c r="G1855" i="14"/>
  <c r="H1855" i="14"/>
  <c r="I1855" i="14"/>
  <c r="J1855" i="14"/>
  <c r="K1855" i="14"/>
  <c r="L1855" i="14"/>
  <c r="M1855" i="14"/>
  <c r="N1855" i="14"/>
  <c r="O1855" i="14"/>
  <c r="P1855" i="14"/>
  <c r="Q1855" i="14"/>
  <c r="A1856" i="14"/>
  <c r="B1856" i="14"/>
  <c r="C1856" i="14"/>
  <c r="D1856" i="14"/>
  <c r="E1856" i="14"/>
  <c r="F1856" i="14"/>
  <c r="G1856" i="14"/>
  <c r="H1856" i="14"/>
  <c r="I1856" i="14"/>
  <c r="J1856" i="14"/>
  <c r="K1856" i="14"/>
  <c r="L1856" i="14"/>
  <c r="M1856" i="14"/>
  <c r="N1856" i="14"/>
  <c r="O1856" i="14"/>
  <c r="P1856" i="14"/>
  <c r="Q1856" i="14"/>
  <c r="A1857" i="14"/>
  <c r="B1857" i="14"/>
  <c r="C1857" i="14"/>
  <c r="D1857" i="14"/>
  <c r="E1857" i="14"/>
  <c r="F1857" i="14"/>
  <c r="G1857" i="14"/>
  <c r="H1857" i="14"/>
  <c r="I1857" i="14"/>
  <c r="J1857" i="14"/>
  <c r="K1857" i="14"/>
  <c r="L1857" i="14"/>
  <c r="M1857" i="14"/>
  <c r="N1857" i="14"/>
  <c r="O1857" i="14"/>
  <c r="P1857" i="14"/>
  <c r="Q1857" i="14"/>
  <c r="A1858" i="14"/>
  <c r="B1858" i="14"/>
  <c r="C1858" i="14"/>
  <c r="D1858" i="14"/>
  <c r="E1858" i="14"/>
  <c r="F1858" i="14"/>
  <c r="G1858" i="14"/>
  <c r="H1858" i="14"/>
  <c r="I1858" i="14"/>
  <c r="J1858" i="14"/>
  <c r="K1858" i="14"/>
  <c r="L1858" i="14"/>
  <c r="M1858" i="14"/>
  <c r="N1858" i="14"/>
  <c r="O1858" i="14"/>
  <c r="P1858" i="14"/>
  <c r="Q1858" i="14"/>
  <c r="A1859" i="14"/>
  <c r="B1859" i="14"/>
  <c r="C1859" i="14"/>
  <c r="D1859" i="14"/>
  <c r="E1859" i="14"/>
  <c r="F1859" i="14"/>
  <c r="G1859" i="14"/>
  <c r="H1859" i="14"/>
  <c r="I1859" i="14"/>
  <c r="J1859" i="14"/>
  <c r="K1859" i="14"/>
  <c r="L1859" i="14"/>
  <c r="M1859" i="14"/>
  <c r="N1859" i="14"/>
  <c r="O1859" i="14"/>
  <c r="P1859" i="14"/>
  <c r="Q1859" i="14"/>
  <c r="A1860" i="14"/>
  <c r="B1860" i="14"/>
  <c r="C1860" i="14"/>
  <c r="D1860" i="14"/>
  <c r="E1860" i="14"/>
  <c r="F1860" i="14"/>
  <c r="G1860" i="14"/>
  <c r="H1860" i="14"/>
  <c r="I1860" i="14"/>
  <c r="J1860" i="14"/>
  <c r="K1860" i="14"/>
  <c r="L1860" i="14"/>
  <c r="M1860" i="14"/>
  <c r="N1860" i="14"/>
  <c r="O1860" i="14"/>
  <c r="P1860" i="14"/>
  <c r="Q1860" i="14"/>
  <c r="A1861" i="14"/>
  <c r="B1861" i="14"/>
  <c r="C1861" i="14"/>
  <c r="D1861" i="14"/>
  <c r="E1861" i="14"/>
  <c r="F1861" i="14"/>
  <c r="G1861" i="14"/>
  <c r="H1861" i="14"/>
  <c r="I1861" i="14"/>
  <c r="J1861" i="14"/>
  <c r="K1861" i="14"/>
  <c r="L1861" i="14"/>
  <c r="M1861" i="14"/>
  <c r="N1861" i="14"/>
  <c r="O1861" i="14"/>
  <c r="P1861" i="14"/>
  <c r="Q1861" i="14"/>
  <c r="A1862" i="14"/>
  <c r="B1862" i="14"/>
  <c r="C1862" i="14"/>
  <c r="D1862" i="14"/>
  <c r="E1862" i="14"/>
  <c r="F1862" i="14"/>
  <c r="G1862" i="14"/>
  <c r="H1862" i="14"/>
  <c r="I1862" i="14"/>
  <c r="J1862" i="14"/>
  <c r="K1862" i="14"/>
  <c r="L1862" i="14"/>
  <c r="M1862" i="14"/>
  <c r="N1862" i="14"/>
  <c r="O1862" i="14"/>
  <c r="P1862" i="14"/>
  <c r="Q1862" i="14"/>
  <c r="A1863" i="14"/>
  <c r="B1863" i="14"/>
  <c r="C1863" i="14"/>
  <c r="D1863" i="14"/>
  <c r="E1863" i="14"/>
  <c r="F1863" i="14"/>
  <c r="G1863" i="14"/>
  <c r="H1863" i="14"/>
  <c r="I1863" i="14"/>
  <c r="J1863" i="14"/>
  <c r="K1863" i="14"/>
  <c r="L1863" i="14"/>
  <c r="M1863" i="14"/>
  <c r="N1863" i="14"/>
  <c r="O1863" i="14"/>
  <c r="P1863" i="14"/>
  <c r="Q1863" i="14"/>
  <c r="A1864" i="14"/>
  <c r="B1864" i="14"/>
  <c r="C1864" i="14"/>
  <c r="D1864" i="14"/>
  <c r="E1864" i="14"/>
  <c r="F1864" i="14"/>
  <c r="G1864" i="14"/>
  <c r="H1864" i="14"/>
  <c r="I1864" i="14"/>
  <c r="J1864" i="14"/>
  <c r="K1864" i="14"/>
  <c r="L1864" i="14"/>
  <c r="M1864" i="14"/>
  <c r="N1864" i="14"/>
  <c r="O1864" i="14"/>
  <c r="P1864" i="14"/>
  <c r="Q1864" i="14"/>
  <c r="A1865" i="14"/>
  <c r="B1865" i="14"/>
  <c r="C1865" i="14"/>
  <c r="D1865" i="14"/>
  <c r="E1865" i="14"/>
  <c r="F1865" i="14"/>
  <c r="G1865" i="14"/>
  <c r="H1865" i="14"/>
  <c r="I1865" i="14"/>
  <c r="J1865" i="14"/>
  <c r="K1865" i="14"/>
  <c r="L1865" i="14"/>
  <c r="M1865" i="14"/>
  <c r="N1865" i="14"/>
  <c r="O1865" i="14"/>
  <c r="P1865" i="14"/>
  <c r="Q1865" i="14"/>
  <c r="A1866" i="14"/>
  <c r="B1866" i="14"/>
  <c r="C1866" i="14"/>
  <c r="D1866" i="14"/>
  <c r="E1866" i="14"/>
  <c r="F1866" i="14"/>
  <c r="G1866" i="14"/>
  <c r="H1866" i="14"/>
  <c r="I1866" i="14"/>
  <c r="J1866" i="14"/>
  <c r="K1866" i="14"/>
  <c r="L1866" i="14"/>
  <c r="M1866" i="14"/>
  <c r="N1866" i="14"/>
  <c r="O1866" i="14"/>
  <c r="P1866" i="14"/>
  <c r="Q1866" i="14"/>
  <c r="A1867" i="14"/>
  <c r="B1867" i="14"/>
  <c r="C1867" i="14"/>
  <c r="D1867" i="14"/>
  <c r="E1867" i="14"/>
  <c r="F1867" i="14"/>
  <c r="G1867" i="14"/>
  <c r="H1867" i="14"/>
  <c r="I1867" i="14"/>
  <c r="J1867" i="14"/>
  <c r="K1867" i="14"/>
  <c r="L1867" i="14"/>
  <c r="M1867" i="14"/>
  <c r="N1867" i="14"/>
  <c r="O1867" i="14"/>
  <c r="P1867" i="14"/>
  <c r="Q1867" i="14"/>
  <c r="A1868" i="14"/>
  <c r="B1868" i="14"/>
  <c r="C1868" i="14"/>
  <c r="D1868" i="14"/>
  <c r="E1868" i="14"/>
  <c r="F1868" i="14"/>
  <c r="G1868" i="14"/>
  <c r="H1868" i="14"/>
  <c r="I1868" i="14"/>
  <c r="J1868" i="14"/>
  <c r="K1868" i="14"/>
  <c r="L1868" i="14"/>
  <c r="M1868" i="14"/>
  <c r="N1868" i="14"/>
  <c r="O1868" i="14"/>
  <c r="P1868" i="14"/>
  <c r="Q1868" i="14"/>
  <c r="A1869" i="14"/>
  <c r="B1869" i="14"/>
  <c r="C1869" i="14"/>
  <c r="D1869" i="14"/>
  <c r="E1869" i="14"/>
  <c r="F1869" i="14"/>
  <c r="G1869" i="14"/>
  <c r="H1869" i="14"/>
  <c r="I1869" i="14"/>
  <c r="J1869" i="14"/>
  <c r="K1869" i="14"/>
  <c r="L1869" i="14"/>
  <c r="M1869" i="14"/>
  <c r="N1869" i="14"/>
  <c r="O1869" i="14"/>
  <c r="P1869" i="14"/>
  <c r="Q1869" i="14"/>
  <c r="A1870" i="14"/>
  <c r="B1870" i="14"/>
  <c r="C1870" i="14"/>
  <c r="D1870" i="14"/>
  <c r="E1870" i="14"/>
  <c r="F1870" i="14"/>
  <c r="G1870" i="14"/>
  <c r="H1870" i="14"/>
  <c r="I1870" i="14"/>
  <c r="J1870" i="14"/>
  <c r="K1870" i="14"/>
  <c r="L1870" i="14"/>
  <c r="M1870" i="14"/>
  <c r="N1870" i="14"/>
  <c r="O1870" i="14"/>
  <c r="P1870" i="14"/>
  <c r="Q1870" i="14"/>
  <c r="A1871" i="14"/>
  <c r="B1871" i="14"/>
  <c r="C1871" i="14"/>
  <c r="D1871" i="14"/>
  <c r="E1871" i="14"/>
  <c r="F1871" i="14"/>
  <c r="G1871" i="14"/>
  <c r="H1871" i="14"/>
  <c r="I1871" i="14"/>
  <c r="J1871" i="14"/>
  <c r="K1871" i="14"/>
  <c r="L1871" i="14"/>
  <c r="M1871" i="14"/>
  <c r="N1871" i="14"/>
  <c r="O1871" i="14"/>
  <c r="P1871" i="14"/>
  <c r="Q1871" i="14"/>
  <c r="A1872" i="14"/>
  <c r="B1872" i="14"/>
  <c r="C1872" i="14"/>
  <c r="D1872" i="14"/>
  <c r="E1872" i="14"/>
  <c r="F1872" i="14"/>
  <c r="G1872" i="14"/>
  <c r="H1872" i="14"/>
  <c r="I1872" i="14"/>
  <c r="J1872" i="14"/>
  <c r="K1872" i="14"/>
  <c r="L1872" i="14"/>
  <c r="M1872" i="14"/>
  <c r="N1872" i="14"/>
  <c r="O1872" i="14"/>
  <c r="P1872" i="14"/>
  <c r="Q1872" i="14"/>
  <c r="A1873" i="14"/>
  <c r="B1873" i="14"/>
  <c r="C1873" i="14"/>
  <c r="D1873" i="14"/>
  <c r="E1873" i="14"/>
  <c r="F1873" i="14"/>
  <c r="G1873" i="14"/>
  <c r="H1873" i="14"/>
  <c r="I1873" i="14"/>
  <c r="J1873" i="14"/>
  <c r="K1873" i="14"/>
  <c r="L1873" i="14"/>
  <c r="M1873" i="14"/>
  <c r="N1873" i="14"/>
  <c r="O1873" i="14"/>
  <c r="P1873" i="14"/>
  <c r="Q1873" i="14"/>
  <c r="A1874" i="14"/>
  <c r="B1874" i="14"/>
  <c r="C1874" i="14"/>
  <c r="D1874" i="14"/>
  <c r="E1874" i="14"/>
  <c r="F1874" i="14"/>
  <c r="G1874" i="14"/>
  <c r="H1874" i="14"/>
  <c r="I1874" i="14"/>
  <c r="J1874" i="14"/>
  <c r="K1874" i="14"/>
  <c r="L1874" i="14"/>
  <c r="M1874" i="14"/>
  <c r="N1874" i="14"/>
  <c r="O1874" i="14"/>
  <c r="P1874" i="14"/>
  <c r="Q1874" i="14"/>
  <c r="A1875" i="14"/>
  <c r="B1875" i="14"/>
  <c r="C1875" i="14"/>
  <c r="D1875" i="14"/>
  <c r="E1875" i="14"/>
  <c r="F1875" i="14"/>
  <c r="G1875" i="14"/>
  <c r="H1875" i="14"/>
  <c r="I1875" i="14"/>
  <c r="J1875" i="14"/>
  <c r="K1875" i="14"/>
  <c r="L1875" i="14"/>
  <c r="M1875" i="14"/>
  <c r="N1875" i="14"/>
  <c r="O1875" i="14"/>
  <c r="P1875" i="14"/>
  <c r="Q1875" i="14"/>
  <c r="A1876" i="14"/>
  <c r="B1876" i="14"/>
  <c r="C1876" i="14"/>
  <c r="D1876" i="14"/>
  <c r="E1876" i="14"/>
  <c r="F1876" i="14"/>
  <c r="G1876" i="14"/>
  <c r="H1876" i="14"/>
  <c r="I1876" i="14"/>
  <c r="J1876" i="14"/>
  <c r="K1876" i="14"/>
  <c r="L1876" i="14"/>
  <c r="M1876" i="14"/>
  <c r="N1876" i="14"/>
  <c r="O1876" i="14"/>
  <c r="P1876" i="14"/>
  <c r="Q1876" i="14"/>
  <c r="A1877" i="14"/>
  <c r="B1877" i="14"/>
  <c r="C1877" i="14"/>
  <c r="D1877" i="14"/>
  <c r="E1877" i="14"/>
  <c r="F1877" i="14"/>
  <c r="G1877" i="14"/>
  <c r="H1877" i="14"/>
  <c r="I1877" i="14"/>
  <c r="J1877" i="14"/>
  <c r="K1877" i="14"/>
  <c r="L1877" i="14"/>
  <c r="M1877" i="14"/>
  <c r="N1877" i="14"/>
  <c r="O1877" i="14"/>
  <c r="P1877" i="14"/>
  <c r="Q1877" i="14"/>
  <c r="A1878" i="14"/>
  <c r="B1878" i="14"/>
  <c r="C1878" i="14"/>
  <c r="D1878" i="14"/>
  <c r="E1878" i="14"/>
  <c r="F1878" i="14"/>
  <c r="G1878" i="14"/>
  <c r="H1878" i="14"/>
  <c r="I1878" i="14"/>
  <c r="J1878" i="14"/>
  <c r="K1878" i="14"/>
  <c r="L1878" i="14"/>
  <c r="M1878" i="14"/>
  <c r="N1878" i="14"/>
  <c r="O1878" i="14"/>
  <c r="P1878" i="14"/>
  <c r="Q1878" i="14"/>
  <c r="A1879" i="14"/>
  <c r="B1879" i="14"/>
  <c r="C1879" i="14"/>
  <c r="D1879" i="14"/>
  <c r="E1879" i="14"/>
  <c r="F1879" i="14"/>
  <c r="G1879" i="14"/>
  <c r="H1879" i="14"/>
  <c r="I1879" i="14"/>
  <c r="J1879" i="14"/>
  <c r="K1879" i="14"/>
  <c r="L1879" i="14"/>
  <c r="M1879" i="14"/>
  <c r="N1879" i="14"/>
  <c r="O1879" i="14"/>
  <c r="P1879" i="14"/>
  <c r="Q1879" i="14"/>
  <c r="A1880" i="14"/>
  <c r="B1880" i="14"/>
  <c r="C1880" i="14"/>
  <c r="D1880" i="14"/>
  <c r="E1880" i="14"/>
  <c r="F1880" i="14"/>
  <c r="G1880" i="14"/>
  <c r="H1880" i="14"/>
  <c r="I1880" i="14"/>
  <c r="J1880" i="14"/>
  <c r="K1880" i="14"/>
  <c r="L1880" i="14"/>
  <c r="M1880" i="14"/>
  <c r="N1880" i="14"/>
  <c r="O1880" i="14"/>
  <c r="P1880" i="14"/>
  <c r="Q1880" i="14"/>
  <c r="A1881" i="14"/>
  <c r="B1881" i="14"/>
  <c r="C1881" i="14"/>
  <c r="D1881" i="14"/>
  <c r="E1881" i="14"/>
  <c r="F1881" i="14"/>
  <c r="G1881" i="14"/>
  <c r="H1881" i="14"/>
  <c r="I1881" i="14"/>
  <c r="J1881" i="14"/>
  <c r="K1881" i="14"/>
  <c r="L1881" i="14"/>
  <c r="M1881" i="14"/>
  <c r="N1881" i="14"/>
  <c r="O1881" i="14"/>
  <c r="P1881" i="14"/>
  <c r="Q1881" i="14"/>
  <c r="A1882" i="14"/>
  <c r="B1882" i="14"/>
  <c r="C1882" i="14"/>
  <c r="D1882" i="14"/>
  <c r="E1882" i="14"/>
  <c r="F1882" i="14"/>
  <c r="G1882" i="14"/>
  <c r="H1882" i="14"/>
  <c r="I1882" i="14"/>
  <c r="J1882" i="14"/>
  <c r="K1882" i="14"/>
  <c r="L1882" i="14"/>
  <c r="M1882" i="14"/>
  <c r="N1882" i="14"/>
  <c r="O1882" i="14"/>
  <c r="P1882" i="14"/>
  <c r="Q1882" i="14"/>
  <c r="A1883" i="14"/>
  <c r="B1883" i="14"/>
  <c r="C1883" i="14"/>
  <c r="D1883" i="14"/>
  <c r="E1883" i="14"/>
  <c r="F1883" i="14"/>
  <c r="G1883" i="14"/>
  <c r="H1883" i="14"/>
  <c r="I1883" i="14"/>
  <c r="J1883" i="14"/>
  <c r="K1883" i="14"/>
  <c r="L1883" i="14"/>
  <c r="M1883" i="14"/>
  <c r="N1883" i="14"/>
  <c r="O1883" i="14"/>
  <c r="P1883" i="14"/>
  <c r="Q1883" i="14"/>
  <c r="A1884" i="14"/>
  <c r="B1884" i="14"/>
  <c r="C1884" i="14"/>
  <c r="D1884" i="14"/>
  <c r="E1884" i="14"/>
  <c r="F1884" i="14"/>
  <c r="G1884" i="14"/>
  <c r="H1884" i="14"/>
  <c r="I1884" i="14"/>
  <c r="J1884" i="14"/>
  <c r="K1884" i="14"/>
  <c r="L1884" i="14"/>
  <c r="M1884" i="14"/>
  <c r="N1884" i="14"/>
  <c r="O1884" i="14"/>
  <c r="P1884" i="14"/>
  <c r="Q1884" i="14"/>
  <c r="A1885" i="14"/>
  <c r="B1885" i="14"/>
  <c r="C1885" i="14"/>
  <c r="D1885" i="14"/>
  <c r="E1885" i="14"/>
  <c r="F1885" i="14"/>
  <c r="G1885" i="14"/>
  <c r="H1885" i="14"/>
  <c r="I1885" i="14"/>
  <c r="J1885" i="14"/>
  <c r="K1885" i="14"/>
  <c r="L1885" i="14"/>
  <c r="M1885" i="14"/>
  <c r="N1885" i="14"/>
  <c r="O1885" i="14"/>
  <c r="P1885" i="14"/>
  <c r="Q1885" i="14"/>
  <c r="A1886" i="14"/>
  <c r="B1886" i="14"/>
  <c r="C1886" i="14"/>
  <c r="D1886" i="14"/>
  <c r="E1886" i="14"/>
  <c r="F1886" i="14"/>
  <c r="G1886" i="14"/>
  <c r="H1886" i="14"/>
  <c r="I1886" i="14"/>
  <c r="J1886" i="14"/>
  <c r="K1886" i="14"/>
  <c r="L1886" i="14"/>
  <c r="M1886" i="14"/>
  <c r="N1886" i="14"/>
  <c r="O1886" i="14"/>
  <c r="P1886" i="14"/>
  <c r="Q1886" i="14"/>
  <c r="A1887" i="14"/>
  <c r="B1887" i="14"/>
  <c r="C1887" i="14"/>
  <c r="D1887" i="14"/>
  <c r="E1887" i="14"/>
  <c r="F1887" i="14"/>
  <c r="G1887" i="14"/>
  <c r="H1887" i="14"/>
  <c r="I1887" i="14"/>
  <c r="J1887" i="14"/>
  <c r="K1887" i="14"/>
  <c r="L1887" i="14"/>
  <c r="M1887" i="14"/>
  <c r="N1887" i="14"/>
  <c r="O1887" i="14"/>
  <c r="P1887" i="14"/>
  <c r="Q1887" i="14"/>
  <c r="A1888" i="14"/>
  <c r="B1888" i="14"/>
  <c r="C1888" i="14"/>
  <c r="D1888" i="14"/>
  <c r="E1888" i="14"/>
  <c r="F1888" i="14"/>
  <c r="G1888" i="14"/>
  <c r="H1888" i="14"/>
  <c r="I1888" i="14"/>
  <c r="J1888" i="14"/>
  <c r="K1888" i="14"/>
  <c r="L1888" i="14"/>
  <c r="M1888" i="14"/>
  <c r="N1888" i="14"/>
  <c r="O1888" i="14"/>
  <c r="P1888" i="14"/>
  <c r="Q1888" i="14"/>
  <c r="A1889" i="14"/>
  <c r="B1889" i="14"/>
  <c r="C1889" i="14"/>
  <c r="D1889" i="14"/>
  <c r="E1889" i="14"/>
  <c r="F1889" i="14"/>
  <c r="G1889" i="14"/>
  <c r="H1889" i="14"/>
  <c r="I1889" i="14"/>
  <c r="J1889" i="14"/>
  <c r="K1889" i="14"/>
  <c r="L1889" i="14"/>
  <c r="M1889" i="14"/>
  <c r="N1889" i="14"/>
  <c r="O1889" i="14"/>
  <c r="P1889" i="14"/>
  <c r="Q1889" i="14"/>
  <c r="A1890" i="14"/>
  <c r="B1890" i="14"/>
  <c r="C1890" i="14"/>
  <c r="D1890" i="14"/>
  <c r="E1890" i="14"/>
  <c r="F1890" i="14"/>
  <c r="G1890" i="14"/>
  <c r="H1890" i="14"/>
  <c r="I1890" i="14"/>
  <c r="J1890" i="14"/>
  <c r="K1890" i="14"/>
  <c r="L1890" i="14"/>
  <c r="M1890" i="14"/>
  <c r="N1890" i="14"/>
  <c r="O1890" i="14"/>
  <c r="P1890" i="14"/>
  <c r="Q1890" i="14"/>
  <c r="A1891" i="14"/>
  <c r="B1891" i="14"/>
  <c r="C1891" i="14"/>
  <c r="D1891" i="14"/>
  <c r="E1891" i="14"/>
  <c r="F1891" i="14"/>
  <c r="G1891" i="14"/>
  <c r="H1891" i="14"/>
  <c r="I1891" i="14"/>
  <c r="J1891" i="14"/>
  <c r="K1891" i="14"/>
  <c r="L1891" i="14"/>
  <c r="M1891" i="14"/>
  <c r="N1891" i="14"/>
  <c r="O1891" i="14"/>
  <c r="P1891" i="14"/>
  <c r="Q1891" i="14"/>
  <c r="A1892" i="14"/>
  <c r="B1892" i="14"/>
  <c r="C1892" i="14"/>
  <c r="D1892" i="14"/>
  <c r="E1892" i="14"/>
  <c r="F1892" i="14"/>
  <c r="G1892" i="14"/>
  <c r="H1892" i="14"/>
  <c r="I1892" i="14"/>
  <c r="J1892" i="14"/>
  <c r="K1892" i="14"/>
  <c r="L1892" i="14"/>
  <c r="M1892" i="14"/>
  <c r="N1892" i="14"/>
  <c r="O1892" i="14"/>
  <c r="P1892" i="14"/>
  <c r="Q1892" i="14"/>
  <c r="A1893" i="14"/>
  <c r="B1893" i="14"/>
  <c r="C1893" i="14"/>
  <c r="D1893" i="14"/>
  <c r="E1893" i="14"/>
  <c r="F1893" i="14"/>
  <c r="G1893" i="14"/>
  <c r="H1893" i="14"/>
  <c r="I1893" i="14"/>
  <c r="J1893" i="14"/>
  <c r="K1893" i="14"/>
  <c r="L1893" i="14"/>
  <c r="M1893" i="14"/>
  <c r="N1893" i="14"/>
  <c r="O1893" i="14"/>
  <c r="P1893" i="14"/>
  <c r="Q1893" i="14"/>
  <c r="A1894" i="14"/>
  <c r="B1894" i="14"/>
  <c r="C1894" i="14"/>
  <c r="D1894" i="14"/>
  <c r="E1894" i="14"/>
  <c r="F1894" i="14"/>
  <c r="G1894" i="14"/>
  <c r="H1894" i="14"/>
  <c r="I1894" i="14"/>
  <c r="J1894" i="14"/>
  <c r="K1894" i="14"/>
  <c r="L1894" i="14"/>
  <c r="M1894" i="14"/>
  <c r="N1894" i="14"/>
  <c r="O1894" i="14"/>
  <c r="P1894" i="14"/>
  <c r="Q1894" i="14"/>
  <c r="A1895" i="14"/>
  <c r="B1895" i="14"/>
  <c r="C1895" i="14"/>
  <c r="D1895" i="14"/>
  <c r="E1895" i="14"/>
  <c r="F1895" i="14"/>
  <c r="G1895" i="14"/>
  <c r="H1895" i="14"/>
  <c r="I1895" i="14"/>
  <c r="J1895" i="14"/>
  <c r="K1895" i="14"/>
  <c r="L1895" i="14"/>
  <c r="M1895" i="14"/>
  <c r="N1895" i="14"/>
  <c r="O1895" i="14"/>
  <c r="P1895" i="14"/>
  <c r="Q1895" i="14"/>
  <c r="A1896" i="14"/>
  <c r="B1896" i="14"/>
  <c r="C1896" i="14"/>
  <c r="D1896" i="14"/>
  <c r="E1896" i="14"/>
  <c r="F1896" i="14"/>
  <c r="G1896" i="14"/>
  <c r="H1896" i="14"/>
  <c r="I1896" i="14"/>
  <c r="J1896" i="14"/>
  <c r="K1896" i="14"/>
  <c r="L1896" i="14"/>
  <c r="M1896" i="14"/>
  <c r="N1896" i="14"/>
  <c r="O1896" i="14"/>
  <c r="P1896" i="14"/>
  <c r="Q1896" i="14"/>
  <c r="A1897" i="14"/>
  <c r="B1897" i="14"/>
  <c r="C1897" i="14"/>
  <c r="D1897" i="14"/>
  <c r="E1897" i="14"/>
  <c r="F1897" i="14"/>
  <c r="G1897" i="14"/>
  <c r="H1897" i="14"/>
  <c r="I1897" i="14"/>
  <c r="J1897" i="14"/>
  <c r="K1897" i="14"/>
  <c r="L1897" i="14"/>
  <c r="M1897" i="14"/>
  <c r="N1897" i="14"/>
  <c r="O1897" i="14"/>
  <c r="P1897" i="14"/>
  <c r="Q1897" i="14"/>
  <c r="A1898" i="14"/>
  <c r="B1898" i="14"/>
  <c r="C1898" i="14"/>
  <c r="D1898" i="14"/>
  <c r="E1898" i="14"/>
  <c r="F1898" i="14"/>
  <c r="G1898" i="14"/>
  <c r="H1898" i="14"/>
  <c r="I1898" i="14"/>
  <c r="J1898" i="14"/>
  <c r="K1898" i="14"/>
  <c r="L1898" i="14"/>
  <c r="M1898" i="14"/>
  <c r="N1898" i="14"/>
  <c r="O1898" i="14"/>
  <c r="P1898" i="14"/>
  <c r="Q1898" i="14"/>
  <c r="A1899" i="14"/>
  <c r="B1899" i="14"/>
  <c r="C1899" i="14"/>
  <c r="D1899" i="14"/>
  <c r="E1899" i="14"/>
  <c r="F1899" i="14"/>
  <c r="G1899" i="14"/>
  <c r="H1899" i="14"/>
  <c r="I1899" i="14"/>
  <c r="J1899" i="14"/>
  <c r="K1899" i="14"/>
  <c r="L1899" i="14"/>
  <c r="M1899" i="14"/>
  <c r="N1899" i="14"/>
  <c r="O1899" i="14"/>
  <c r="P1899" i="14"/>
  <c r="Q1899" i="14"/>
  <c r="A1900" i="14"/>
  <c r="B1900" i="14"/>
  <c r="C1900" i="14"/>
  <c r="D1900" i="14"/>
  <c r="E1900" i="14"/>
  <c r="F1900" i="14"/>
  <c r="G1900" i="14"/>
  <c r="H1900" i="14"/>
  <c r="I1900" i="14"/>
  <c r="J1900" i="14"/>
  <c r="K1900" i="14"/>
  <c r="L1900" i="14"/>
  <c r="M1900" i="14"/>
  <c r="N1900" i="14"/>
  <c r="O1900" i="14"/>
  <c r="P1900" i="14"/>
  <c r="Q1900" i="14"/>
  <c r="A1901" i="14"/>
  <c r="B1901" i="14"/>
  <c r="C1901" i="14"/>
  <c r="D1901" i="14"/>
  <c r="E1901" i="14"/>
  <c r="F1901" i="14"/>
  <c r="G1901" i="14"/>
  <c r="H1901" i="14"/>
  <c r="I1901" i="14"/>
  <c r="J1901" i="14"/>
  <c r="K1901" i="14"/>
  <c r="L1901" i="14"/>
  <c r="M1901" i="14"/>
  <c r="N1901" i="14"/>
  <c r="O1901" i="14"/>
  <c r="P1901" i="14"/>
  <c r="Q1901" i="14"/>
  <c r="A1902" i="14"/>
  <c r="B1902" i="14"/>
  <c r="C1902" i="14"/>
  <c r="D1902" i="14"/>
  <c r="E1902" i="14"/>
  <c r="F1902" i="14"/>
  <c r="G1902" i="14"/>
  <c r="H1902" i="14"/>
  <c r="I1902" i="14"/>
  <c r="J1902" i="14"/>
  <c r="K1902" i="14"/>
  <c r="L1902" i="14"/>
  <c r="M1902" i="14"/>
  <c r="N1902" i="14"/>
  <c r="O1902" i="14"/>
  <c r="P1902" i="14"/>
  <c r="Q1902" i="14"/>
  <c r="A1903" i="14"/>
  <c r="B1903" i="14"/>
  <c r="C1903" i="14"/>
  <c r="D1903" i="14"/>
  <c r="E1903" i="14"/>
  <c r="F1903" i="14"/>
  <c r="G1903" i="14"/>
  <c r="H1903" i="14"/>
  <c r="I1903" i="14"/>
  <c r="J1903" i="14"/>
  <c r="K1903" i="14"/>
  <c r="L1903" i="14"/>
  <c r="M1903" i="14"/>
  <c r="N1903" i="14"/>
  <c r="O1903" i="14"/>
  <c r="P1903" i="14"/>
  <c r="Q1903" i="14"/>
  <c r="A1904" i="14"/>
  <c r="B1904" i="14"/>
  <c r="C1904" i="14"/>
  <c r="D1904" i="14"/>
  <c r="E1904" i="14"/>
  <c r="F1904" i="14"/>
  <c r="G1904" i="14"/>
  <c r="H1904" i="14"/>
  <c r="I1904" i="14"/>
  <c r="J1904" i="14"/>
  <c r="K1904" i="14"/>
  <c r="L1904" i="14"/>
  <c r="M1904" i="14"/>
  <c r="N1904" i="14"/>
  <c r="O1904" i="14"/>
  <c r="P1904" i="14"/>
  <c r="Q1904" i="14"/>
  <c r="A1905" i="14"/>
  <c r="B1905" i="14"/>
  <c r="C1905" i="14"/>
  <c r="D1905" i="14"/>
  <c r="E1905" i="14"/>
  <c r="F1905" i="14"/>
  <c r="G1905" i="14"/>
  <c r="H1905" i="14"/>
  <c r="I1905" i="14"/>
  <c r="J1905" i="14"/>
  <c r="K1905" i="14"/>
  <c r="L1905" i="14"/>
  <c r="M1905" i="14"/>
  <c r="N1905" i="14"/>
  <c r="O1905" i="14"/>
  <c r="P1905" i="14"/>
  <c r="Q1905" i="14"/>
  <c r="A1906" i="14"/>
  <c r="B1906" i="14"/>
  <c r="C1906" i="14"/>
  <c r="D1906" i="14"/>
  <c r="E1906" i="14"/>
  <c r="F1906" i="14"/>
  <c r="G1906" i="14"/>
  <c r="H1906" i="14"/>
  <c r="I1906" i="14"/>
  <c r="J1906" i="14"/>
  <c r="K1906" i="14"/>
  <c r="L1906" i="14"/>
  <c r="M1906" i="14"/>
  <c r="N1906" i="14"/>
  <c r="O1906" i="14"/>
  <c r="P1906" i="14"/>
  <c r="Q1906" i="14"/>
  <c r="A1907" i="14"/>
  <c r="B1907" i="14"/>
  <c r="C1907" i="14"/>
  <c r="D1907" i="14"/>
  <c r="E1907" i="14"/>
  <c r="F1907" i="14"/>
  <c r="G1907" i="14"/>
  <c r="H1907" i="14"/>
  <c r="I1907" i="14"/>
  <c r="J1907" i="14"/>
  <c r="K1907" i="14"/>
  <c r="L1907" i="14"/>
  <c r="M1907" i="14"/>
  <c r="N1907" i="14"/>
  <c r="O1907" i="14"/>
  <c r="P1907" i="14"/>
  <c r="Q1907" i="14"/>
  <c r="A1908" i="14"/>
  <c r="B1908" i="14"/>
  <c r="C1908" i="14"/>
  <c r="D1908" i="14"/>
  <c r="E1908" i="14"/>
  <c r="F1908" i="14"/>
  <c r="G1908" i="14"/>
  <c r="H1908" i="14"/>
  <c r="I1908" i="14"/>
  <c r="J1908" i="14"/>
  <c r="K1908" i="14"/>
  <c r="L1908" i="14"/>
  <c r="M1908" i="14"/>
  <c r="N1908" i="14"/>
  <c r="O1908" i="14"/>
  <c r="P1908" i="14"/>
  <c r="Q1908" i="14"/>
  <c r="A1909" i="14"/>
  <c r="B1909" i="14"/>
  <c r="C1909" i="14"/>
  <c r="D1909" i="14"/>
  <c r="E1909" i="14"/>
  <c r="F1909" i="14"/>
  <c r="G1909" i="14"/>
  <c r="H1909" i="14"/>
  <c r="I1909" i="14"/>
  <c r="J1909" i="14"/>
  <c r="K1909" i="14"/>
  <c r="L1909" i="14"/>
  <c r="M1909" i="14"/>
  <c r="N1909" i="14"/>
  <c r="O1909" i="14"/>
  <c r="P1909" i="14"/>
  <c r="Q1909" i="14"/>
  <c r="A1910" i="14"/>
  <c r="B1910" i="14"/>
  <c r="C1910" i="14"/>
  <c r="D1910" i="14"/>
  <c r="E1910" i="14"/>
  <c r="F1910" i="14"/>
  <c r="G1910" i="14"/>
  <c r="H1910" i="14"/>
  <c r="I1910" i="14"/>
  <c r="J1910" i="14"/>
  <c r="K1910" i="14"/>
  <c r="L1910" i="14"/>
  <c r="M1910" i="14"/>
  <c r="N1910" i="14"/>
  <c r="O1910" i="14"/>
  <c r="P1910" i="14"/>
  <c r="Q1910" i="14"/>
  <c r="A1911" i="14"/>
  <c r="B1911" i="14"/>
  <c r="C1911" i="14"/>
  <c r="D1911" i="14"/>
  <c r="E1911" i="14"/>
  <c r="F1911" i="14"/>
  <c r="G1911" i="14"/>
  <c r="H1911" i="14"/>
  <c r="I1911" i="14"/>
  <c r="J1911" i="14"/>
  <c r="K1911" i="14"/>
  <c r="L1911" i="14"/>
  <c r="M1911" i="14"/>
  <c r="N1911" i="14"/>
  <c r="O1911" i="14"/>
  <c r="P1911" i="14"/>
  <c r="Q1911" i="14"/>
  <c r="A1912" i="14"/>
  <c r="B1912" i="14"/>
  <c r="C1912" i="14"/>
  <c r="D1912" i="14"/>
  <c r="E1912" i="14"/>
  <c r="F1912" i="14"/>
  <c r="G1912" i="14"/>
  <c r="H1912" i="14"/>
  <c r="I1912" i="14"/>
  <c r="J1912" i="14"/>
  <c r="K1912" i="14"/>
  <c r="L1912" i="14"/>
  <c r="M1912" i="14"/>
  <c r="N1912" i="14"/>
  <c r="O1912" i="14"/>
  <c r="P1912" i="14"/>
  <c r="Q1912" i="14"/>
  <c r="A1913" i="14"/>
  <c r="B1913" i="14"/>
  <c r="C1913" i="14"/>
  <c r="D1913" i="14"/>
  <c r="E1913" i="14"/>
  <c r="F1913" i="14"/>
  <c r="G1913" i="14"/>
  <c r="H1913" i="14"/>
  <c r="I1913" i="14"/>
  <c r="J1913" i="14"/>
  <c r="K1913" i="14"/>
  <c r="L1913" i="14"/>
  <c r="M1913" i="14"/>
  <c r="N1913" i="14"/>
  <c r="O1913" i="14"/>
  <c r="P1913" i="14"/>
  <c r="Q1913" i="14"/>
  <c r="A1914" i="14"/>
  <c r="B1914" i="14"/>
  <c r="C1914" i="14"/>
  <c r="D1914" i="14"/>
  <c r="E1914" i="14"/>
  <c r="F1914" i="14"/>
  <c r="G1914" i="14"/>
  <c r="H1914" i="14"/>
  <c r="I1914" i="14"/>
  <c r="J1914" i="14"/>
  <c r="K1914" i="14"/>
  <c r="L1914" i="14"/>
  <c r="M1914" i="14"/>
  <c r="N1914" i="14"/>
  <c r="O1914" i="14"/>
  <c r="P1914" i="14"/>
  <c r="Q1914" i="14"/>
  <c r="A1915" i="14"/>
  <c r="B1915" i="14"/>
  <c r="C1915" i="14"/>
  <c r="D1915" i="14"/>
  <c r="E1915" i="14"/>
  <c r="F1915" i="14"/>
  <c r="G1915" i="14"/>
  <c r="H1915" i="14"/>
  <c r="I1915" i="14"/>
  <c r="J1915" i="14"/>
  <c r="K1915" i="14"/>
  <c r="L1915" i="14"/>
  <c r="M1915" i="14"/>
  <c r="N1915" i="14"/>
  <c r="O1915" i="14"/>
  <c r="P1915" i="14"/>
  <c r="Q1915" i="14"/>
  <c r="A1916" i="14"/>
  <c r="B1916" i="14"/>
  <c r="C1916" i="14"/>
  <c r="D1916" i="14"/>
  <c r="E1916" i="14"/>
  <c r="F1916" i="14"/>
  <c r="G1916" i="14"/>
  <c r="H1916" i="14"/>
  <c r="I1916" i="14"/>
  <c r="J1916" i="14"/>
  <c r="K1916" i="14"/>
  <c r="L1916" i="14"/>
  <c r="M1916" i="14"/>
  <c r="N1916" i="14"/>
  <c r="O1916" i="14"/>
  <c r="P1916" i="14"/>
  <c r="Q1916" i="14"/>
  <c r="A1917" i="14"/>
  <c r="B1917" i="14"/>
  <c r="C1917" i="14"/>
  <c r="D1917" i="14"/>
  <c r="E1917" i="14"/>
  <c r="F1917" i="14"/>
  <c r="G1917" i="14"/>
  <c r="H1917" i="14"/>
  <c r="I1917" i="14"/>
  <c r="J1917" i="14"/>
  <c r="K1917" i="14"/>
  <c r="L1917" i="14"/>
  <c r="M1917" i="14"/>
  <c r="N1917" i="14"/>
  <c r="O1917" i="14"/>
  <c r="P1917" i="14"/>
  <c r="Q1917" i="14"/>
  <c r="A1918" i="14"/>
  <c r="B1918" i="14"/>
  <c r="C1918" i="14"/>
  <c r="D1918" i="14"/>
  <c r="E1918" i="14"/>
  <c r="F1918" i="14"/>
  <c r="G1918" i="14"/>
  <c r="H1918" i="14"/>
  <c r="I1918" i="14"/>
  <c r="J1918" i="14"/>
  <c r="K1918" i="14"/>
  <c r="L1918" i="14"/>
  <c r="M1918" i="14"/>
  <c r="N1918" i="14"/>
  <c r="O1918" i="14"/>
  <c r="P1918" i="14"/>
  <c r="Q1918" i="14"/>
  <c r="A1919" i="14"/>
  <c r="B1919" i="14"/>
  <c r="C1919" i="14"/>
  <c r="D1919" i="14"/>
  <c r="E1919" i="14"/>
  <c r="F1919" i="14"/>
  <c r="G1919" i="14"/>
  <c r="H1919" i="14"/>
  <c r="I1919" i="14"/>
  <c r="J1919" i="14"/>
  <c r="K1919" i="14"/>
  <c r="L1919" i="14"/>
  <c r="M1919" i="14"/>
  <c r="N1919" i="14"/>
  <c r="O1919" i="14"/>
  <c r="P1919" i="14"/>
  <c r="Q1919" i="14"/>
  <c r="A1920" i="14"/>
  <c r="B1920" i="14"/>
  <c r="C1920" i="14"/>
  <c r="D1920" i="14"/>
  <c r="E1920" i="14"/>
  <c r="F1920" i="14"/>
  <c r="G1920" i="14"/>
  <c r="H1920" i="14"/>
  <c r="I1920" i="14"/>
  <c r="J1920" i="14"/>
  <c r="K1920" i="14"/>
  <c r="L1920" i="14"/>
  <c r="M1920" i="14"/>
  <c r="N1920" i="14"/>
  <c r="O1920" i="14"/>
  <c r="P1920" i="14"/>
  <c r="Q1920" i="14"/>
  <c r="A1921" i="14"/>
  <c r="B1921" i="14"/>
  <c r="C1921" i="14"/>
  <c r="D1921" i="14"/>
  <c r="E1921" i="14"/>
  <c r="F1921" i="14"/>
  <c r="G1921" i="14"/>
  <c r="H1921" i="14"/>
  <c r="I1921" i="14"/>
  <c r="J1921" i="14"/>
  <c r="K1921" i="14"/>
  <c r="L1921" i="14"/>
  <c r="M1921" i="14"/>
  <c r="N1921" i="14"/>
  <c r="O1921" i="14"/>
  <c r="P1921" i="14"/>
  <c r="Q1921" i="14"/>
  <c r="A1922" i="14"/>
  <c r="B1922" i="14"/>
  <c r="C1922" i="14"/>
  <c r="D1922" i="14"/>
  <c r="E1922" i="14"/>
  <c r="F1922" i="14"/>
  <c r="G1922" i="14"/>
  <c r="H1922" i="14"/>
  <c r="I1922" i="14"/>
  <c r="J1922" i="14"/>
  <c r="K1922" i="14"/>
  <c r="L1922" i="14"/>
  <c r="M1922" i="14"/>
  <c r="N1922" i="14"/>
  <c r="O1922" i="14"/>
  <c r="P1922" i="14"/>
  <c r="Q1922" i="14"/>
  <c r="A1923" i="14"/>
  <c r="B1923" i="14"/>
  <c r="C1923" i="14"/>
  <c r="D1923" i="14"/>
  <c r="E1923" i="14"/>
  <c r="F1923" i="14"/>
  <c r="G1923" i="14"/>
  <c r="H1923" i="14"/>
  <c r="I1923" i="14"/>
  <c r="J1923" i="14"/>
  <c r="K1923" i="14"/>
  <c r="L1923" i="14"/>
  <c r="M1923" i="14"/>
  <c r="N1923" i="14"/>
  <c r="O1923" i="14"/>
  <c r="P1923" i="14"/>
  <c r="Q1923" i="14"/>
  <c r="A1924" i="14"/>
  <c r="B1924" i="14"/>
  <c r="C1924" i="14"/>
  <c r="D1924" i="14"/>
  <c r="E1924" i="14"/>
  <c r="F1924" i="14"/>
  <c r="G1924" i="14"/>
  <c r="H1924" i="14"/>
  <c r="I1924" i="14"/>
  <c r="J1924" i="14"/>
  <c r="K1924" i="14"/>
  <c r="L1924" i="14"/>
  <c r="M1924" i="14"/>
  <c r="N1924" i="14"/>
  <c r="O1924" i="14"/>
  <c r="P1924" i="14"/>
  <c r="Q1924" i="14"/>
  <c r="A1925" i="14"/>
  <c r="B1925" i="14"/>
  <c r="C1925" i="14"/>
  <c r="D1925" i="14"/>
  <c r="E1925" i="14"/>
  <c r="F1925" i="14"/>
  <c r="G1925" i="14"/>
  <c r="H1925" i="14"/>
  <c r="I1925" i="14"/>
  <c r="J1925" i="14"/>
  <c r="K1925" i="14"/>
  <c r="L1925" i="14"/>
  <c r="M1925" i="14"/>
  <c r="N1925" i="14"/>
  <c r="O1925" i="14"/>
  <c r="P1925" i="14"/>
  <c r="Q1925" i="14"/>
  <c r="A1926" i="14"/>
  <c r="B1926" i="14"/>
  <c r="C1926" i="14"/>
  <c r="D1926" i="14"/>
  <c r="E1926" i="14"/>
  <c r="F1926" i="14"/>
  <c r="G1926" i="14"/>
  <c r="H1926" i="14"/>
  <c r="I1926" i="14"/>
  <c r="J1926" i="14"/>
  <c r="K1926" i="14"/>
  <c r="L1926" i="14"/>
  <c r="M1926" i="14"/>
  <c r="N1926" i="14"/>
  <c r="O1926" i="14"/>
  <c r="P1926" i="14"/>
  <c r="Q1926" i="14"/>
  <c r="A1927" i="14"/>
  <c r="B1927" i="14"/>
  <c r="C1927" i="14"/>
  <c r="D1927" i="14"/>
  <c r="E1927" i="14"/>
  <c r="F1927" i="14"/>
  <c r="G1927" i="14"/>
  <c r="H1927" i="14"/>
  <c r="I1927" i="14"/>
  <c r="J1927" i="14"/>
  <c r="K1927" i="14"/>
  <c r="L1927" i="14"/>
  <c r="M1927" i="14"/>
  <c r="N1927" i="14"/>
  <c r="O1927" i="14"/>
  <c r="P1927" i="14"/>
  <c r="Q1927" i="14"/>
  <c r="A1928" i="14"/>
  <c r="B1928" i="14"/>
  <c r="C1928" i="14"/>
  <c r="D1928" i="14"/>
  <c r="E1928" i="14"/>
  <c r="F1928" i="14"/>
  <c r="G1928" i="14"/>
  <c r="H1928" i="14"/>
  <c r="I1928" i="14"/>
  <c r="J1928" i="14"/>
  <c r="K1928" i="14"/>
  <c r="L1928" i="14"/>
  <c r="M1928" i="14"/>
  <c r="N1928" i="14"/>
  <c r="O1928" i="14"/>
  <c r="P1928" i="14"/>
  <c r="Q1928" i="14"/>
  <c r="A1929" i="14"/>
  <c r="B1929" i="14"/>
  <c r="C1929" i="14"/>
  <c r="D1929" i="14"/>
  <c r="E1929" i="14"/>
  <c r="F1929" i="14"/>
  <c r="G1929" i="14"/>
  <c r="H1929" i="14"/>
  <c r="I1929" i="14"/>
  <c r="J1929" i="14"/>
  <c r="K1929" i="14"/>
  <c r="L1929" i="14"/>
  <c r="M1929" i="14"/>
  <c r="N1929" i="14"/>
  <c r="O1929" i="14"/>
  <c r="P1929" i="14"/>
  <c r="Q1929" i="14"/>
  <c r="A1930" i="14"/>
  <c r="B1930" i="14"/>
  <c r="C1930" i="14"/>
  <c r="D1930" i="14"/>
  <c r="E1930" i="14"/>
  <c r="F1930" i="14"/>
  <c r="G1930" i="14"/>
  <c r="H1930" i="14"/>
  <c r="I1930" i="14"/>
  <c r="J1930" i="14"/>
  <c r="K1930" i="14"/>
  <c r="L1930" i="14"/>
  <c r="M1930" i="14"/>
  <c r="N1930" i="14"/>
  <c r="O1930" i="14"/>
  <c r="P1930" i="14"/>
  <c r="Q1930" i="14"/>
  <c r="A1931" i="14"/>
  <c r="B1931" i="14"/>
  <c r="C1931" i="14"/>
  <c r="D1931" i="14"/>
  <c r="E1931" i="14"/>
  <c r="F1931" i="14"/>
  <c r="G1931" i="14"/>
  <c r="H1931" i="14"/>
  <c r="I1931" i="14"/>
  <c r="J1931" i="14"/>
  <c r="K1931" i="14"/>
  <c r="L1931" i="14"/>
  <c r="M1931" i="14"/>
  <c r="N1931" i="14"/>
  <c r="O1931" i="14"/>
  <c r="P1931" i="14"/>
  <c r="Q1931" i="14"/>
  <c r="A1932" i="14"/>
  <c r="B1932" i="14"/>
  <c r="C1932" i="14"/>
  <c r="D1932" i="14"/>
  <c r="E1932" i="14"/>
  <c r="F1932" i="14"/>
  <c r="G1932" i="14"/>
  <c r="H1932" i="14"/>
  <c r="I1932" i="14"/>
  <c r="J1932" i="14"/>
  <c r="K1932" i="14"/>
  <c r="L1932" i="14"/>
  <c r="M1932" i="14"/>
  <c r="N1932" i="14"/>
  <c r="O1932" i="14"/>
  <c r="P1932" i="14"/>
  <c r="Q1932" i="14"/>
  <c r="A1933" i="14"/>
  <c r="B1933" i="14"/>
  <c r="C1933" i="14"/>
  <c r="D1933" i="14"/>
  <c r="E1933" i="14"/>
  <c r="F1933" i="14"/>
  <c r="G1933" i="14"/>
  <c r="H1933" i="14"/>
  <c r="I1933" i="14"/>
  <c r="J1933" i="14"/>
  <c r="K1933" i="14"/>
  <c r="L1933" i="14"/>
  <c r="M1933" i="14"/>
  <c r="N1933" i="14"/>
  <c r="O1933" i="14"/>
  <c r="P1933" i="14"/>
  <c r="Q1933" i="14"/>
  <c r="A1934" i="14"/>
  <c r="B1934" i="14"/>
  <c r="C1934" i="14"/>
  <c r="D1934" i="14"/>
  <c r="E1934" i="14"/>
  <c r="F1934" i="14"/>
  <c r="G1934" i="14"/>
  <c r="H1934" i="14"/>
  <c r="I1934" i="14"/>
  <c r="J1934" i="14"/>
  <c r="K1934" i="14"/>
  <c r="L1934" i="14"/>
  <c r="M1934" i="14"/>
  <c r="N1934" i="14"/>
  <c r="O1934" i="14"/>
  <c r="P1934" i="14"/>
  <c r="Q1934" i="14"/>
  <c r="A1935" i="14"/>
  <c r="B1935" i="14"/>
  <c r="C1935" i="14"/>
  <c r="D1935" i="14"/>
  <c r="E1935" i="14"/>
  <c r="F1935" i="14"/>
  <c r="G1935" i="14"/>
  <c r="H1935" i="14"/>
  <c r="I1935" i="14"/>
  <c r="J1935" i="14"/>
  <c r="K1935" i="14"/>
  <c r="L1935" i="14"/>
  <c r="M1935" i="14"/>
  <c r="N1935" i="14"/>
  <c r="O1935" i="14"/>
  <c r="P1935" i="14"/>
  <c r="Q1935" i="14"/>
  <c r="A1936" i="14"/>
  <c r="B1936" i="14"/>
  <c r="C1936" i="14"/>
  <c r="D1936" i="14"/>
  <c r="E1936" i="14"/>
  <c r="F1936" i="14"/>
  <c r="G1936" i="14"/>
  <c r="H1936" i="14"/>
  <c r="I1936" i="14"/>
  <c r="J1936" i="14"/>
  <c r="K1936" i="14"/>
  <c r="L1936" i="14"/>
  <c r="M1936" i="14"/>
  <c r="N1936" i="14"/>
  <c r="O1936" i="14"/>
  <c r="P1936" i="14"/>
  <c r="Q1936" i="14"/>
  <c r="A1937" i="14"/>
  <c r="B1937" i="14"/>
  <c r="C1937" i="14"/>
  <c r="D1937" i="14"/>
  <c r="E1937" i="14"/>
  <c r="F1937" i="14"/>
  <c r="G1937" i="14"/>
  <c r="H1937" i="14"/>
  <c r="I1937" i="14"/>
  <c r="J1937" i="14"/>
  <c r="K1937" i="14"/>
  <c r="L1937" i="14"/>
  <c r="M1937" i="14"/>
  <c r="N1937" i="14"/>
  <c r="O1937" i="14"/>
  <c r="P1937" i="14"/>
  <c r="Q1937" i="14"/>
  <c r="A1938" i="14"/>
  <c r="B1938" i="14"/>
  <c r="C1938" i="14"/>
  <c r="D1938" i="14"/>
  <c r="E1938" i="14"/>
  <c r="F1938" i="14"/>
  <c r="G1938" i="14"/>
  <c r="H1938" i="14"/>
  <c r="I1938" i="14"/>
  <c r="J1938" i="14"/>
  <c r="K1938" i="14"/>
  <c r="L1938" i="14"/>
  <c r="M1938" i="14"/>
  <c r="N1938" i="14"/>
  <c r="O1938" i="14"/>
  <c r="P1938" i="14"/>
  <c r="Q1938" i="14"/>
  <c r="A1939" i="14"/>
  <c r="B1939" i="14"/>
  <c r="C1939" i="14"/>
  <c r="D1939" i="14"/>
  <c r="E1939" i="14"/>
  <c r="F1939" i="14"/>
  <c r="G1939" i="14"/>
  <c r="H1939" i="14"/>
  <c r="I1939" i="14"/>
  <c r="J1939" i="14"/>
  <c r="K1939" i="14"/>
  <c r="L1939" i="14"/>
  <c r="M1939" i="14"/>
  <c r="N1939" i="14"/>
  <c r="O1939" i="14"/>
  <c r="P1939" i="14"/>
  <c r="Q1939" i="14"/>
  <c r="A1940" i="14"/>
  <c r="B1940" i="14"/>
  <c r="C1940" i="14"/>
  <c r="D1940" i="14"/>
  <c r="E1940" i="14"/>
  <c r="F1940" i="14"/>
  <c r="G1940" i="14"/>
  <c r="H1940" i="14"/>
  <c r="I1940" i="14"/>
  <c r="J1940" i="14"/>
  <c r="K1940" i="14"/>
  <c r="L1940" i="14"/>
  <c r="M1940" i="14"/>
  <c r="N1940" i="14"/>
  <c r="O1940" i="14"/>
  <c r="P1940" i="14"/>
  <c r="Q1940" i="14"/>
  <c r="A1941" i="14"/>
  <c r="B1941" i="14"/>
  <c r="C1941" i="14"/>
  <c r="D1941" i="14"/>
  <c r="E1941" i="14"/>
  <c r="F1941" i="14"/>
  <c r="G1941" i="14"/>
  <c r="H1941" i="14"/>
  <c r="I1941" i="14"/>
  <c r="J1941" i="14"/>
  <c r="K1941" i="14"/>
  <c r="L1941" i="14"/>
  <c r="M1941" i="14"/>
  <c r="N1941" i="14"/>
  <c r="O1941" i="14"/>
  <c r="P1941" i="14"/>
  <c r="Q1941" i="14"/>
  <c r="A1942" i="14"/>
  <c r="B1942" i="14"/>
  <c r="C1942" i="14"/>
  <c r="D1942" i="14"/>
  <c r="E1942" i="14"/>
  <c r="F1942" i="14"/>
  <c r="G1942" i="14"/>
  <c r="H1942" i="14"/>
  <c r="I1942" i="14"/>
  <c r="J1942" i="14"/>
  <c r="K1942" i="14"/>
  <c r="L1942" i="14"/>
  <c r="M1942" i="14"/>
  <c r="N1942" i="14"/>
  <c r="O1942" i="14"/>
  <c r="P1942" i="14"/>
  <c r="Q1942" i="14"/>
  <c r="A1943" i="14"/>
  <c r="B1943" i="14"/>
  <c r="C1943" i="14"/>
  <c r="D1943" i="14"/>
  <c r="E1943" i="14"/>
  <c r="F1943" i="14"/>
  <c r="G1943" i="14"/>
  <c r="H1943" i="14"/>
  <c r="I1943" i="14"/>
  <c r="J1943" i="14"/>
  <c r="K1943" i="14"/>
  <c r="L1943" i="14"/>
  <c r="M1943" i="14"/>
  <c r="N1943" i="14"/>
  <c r="O1943" i="14"/>
  <c r="P1943" i="14"/>
  <c r="Q1943" i="14"/>
  <c r="A1944" i="14"/>
  <c r="B1944" i="14"/>
  <c r="C1944" i="14"/>
  <c r="D1944" i="14"/>
  <c r="E1944" i="14"/>
  <c r="F1944" i="14"/>
  <c r="G1944" i="14"/>
  <c r="H1944" i="14"/>
  <c r="I1944" i="14"/>
  <c r="J1944" i="14"/>
  <c r="K1944" i="14"/>
  <c r="L1944" i="14"/>
  <c r="M1944" i="14"/>
  <c r="N1944" i="14"/>
  <c r="O1944" i="14"/>
  <c r="P1944" i="14"/>
  <c r="Q1944" i="14"/>
  <c r="A1945" i="14"/>
  <c r="B1945" i="14"/>
  <c r="C1945" i="14"/>
  <c r="D1945" i="14"/>
  <c r="E1945" i="14"/>
  <c r="F1945" i="14"/>
  <c r="G1945" i="14"/>
  <c r="H1945" i="14"/>
  <c r="I1945" i="14"/>
  <c r="J1945" i="14"/>
  <c r="K1945" i="14"/>
  <c r="L1945" i="14"/>
  <c r="M1945" i="14"/>
  <c r="N1945" i="14"/>
  <c r="O1945" i="14"/>
  <c r="P1945" i="14"/>
  <c r="Q1945" i="14"/>
  <c r="A1946" i="14"/>
  <c r="B1946" i="14"/>
  <c r="C1946" i="14"/>
  <c r="D1946" i="14"/>
  <c r="E1946" i="14"/>
  <c r="F1946" i="14"/>
  <c r="G1946" i="14"/>
  <c r="H1946" i="14"/>
  <c r="I1946" i="14"/>
  <c r="J1946" i="14"/>
  <c r="K1946" i="14"/>
  <c r="L1946" i="14"/>
  <c r="M1946" i="14"/>
  <c r="N1946" i="14"/>
  <c r="O1946" i="14"/>
  <c r="P1946" i="14"/>
  <c r="Q1946" i="14"/>
  <c r="A1947" i="14"/>
  <c r="B1947" i="14"/>
  <c r="C1947" i="14"/>
  <c r="D1947" i="14"/>
  <c r="E1947" i="14"/>
  <c r="F1947" i="14"/>
  <c r="G1947" i="14"/>
  <c r="H1947" i="14"/>
  <c r="I1947" i="14"/>
  <c r="J1947" i="14"/>
  <c r="K1947" i="14"/>
  <c r="L1947" i="14"/>
  <c r="M1947" i="14"/>
  <c r="N1947" i="14"/>
  <c r="O1947" i="14"/>
  <c r="P1947" i="14"/>
  <c r="Q1947" i="14"/>
  <c r="A1948" i="14"/>
  <c r="B1948" i="14"/>
  <c r="C1948" i="14"/>
  <c r="D1948" i="14"/>
  <c r="E1948" i="14"/>
  <c r="F1948" i="14"/>
  <c r="G1948" i="14"/>
  <c r="H1948" i="14"/>
  <c r="I1948" i="14"/>
  <c r="J1948" i="14"/>
  <c r="K1948" i="14"/>
  <c r="L1948" i="14"/>
  <c r="M1948" i="14"/>
  <c r="N1948" i="14"/>
  <c r="O1948" i="14"/>
  <c r="P1948" i="14"/>
  <c r="Q1948" i="14"/>
  <c r="A1949" i="14"/>
  <c r="B1949" i="14"/>
  <c r="C1949" i="14"/>
  <c r="D1949" i="14"/>
  <c r="E1949" i="14"/>
  <c r="F1949" i="14"/>
  <c r="G1949" i="14"/>
  <c r="H1949" i="14"/>
  <c r="I1949" i="14"/>
  <c r="J1949" i="14"/>
  <c r="K1949" i="14"/>
  <c r="L1949" i="14"/>
  <c r="M1949" i="14"/>
  <c r="N1949" i="14"/>
  <c r="O1949" i="14"/>
  <c r="P1949" i="14"/>
  <c r="Q1949" i="14"/>
  <c r="A1950" i="14"/>
  <c r="B1950" i="14"/>
  <c r="C1950" i="14"/>
  <c r="D1950" i="14"/>
  <c r="E1950" i="14"/>
  <c r="F1950" i="14"/>
  <c r="G1950" i="14"/>
  <c r="H1950" i="14"/>
  <c r="I1950" i="14"/>
  <c r="J1950" i="14"/>
  <c r="K1950" i="14"/>
  <c r="L1950" i="14"/>
  <c r="M1950" i="14"/>
  <c r="N1950" i="14"/>
  <c r="O1950" i="14"/>
  <c r="P1950" i="14"/>
  <c r="Q1950" i="14"/>
  <c r="A1951" i="14"/>
  <c r="B1951" i="14"/>
  <c r="C1951" i="14"/>
  <c r="D1951" i="14"/>
  <c r="E1951" i="14"/>
  <c r="F1951" i="14"/>
  <c r="G1951" i="14"/>
  <c r="H1951" i="14"/>
  <c r="I1951" i="14"/>
  <c r="J1951" i="14"/>
  <c r="K1951" i="14"/>
  <c r="L1951" i="14"/>
  <c r="M1951" i="14"/>
  <c r="N1951" i="14"/>
  <c r="O1951" i="14"/>
  <c r="P1951" i="14"/>
  <c r="Q1951" i="14"/>
  <c r="A1952" i="14"/>
  <c r="B1952" i="14"/>
  <c r="C1952" i="14"/>
  <c r="D1952" i="14"/>
  <c r="E1952" i="14"/>
  <c r="F1952" i="14"/>
  <c r="G1952" i="14"/>
  <c r="H1952" i="14"/>
  <c r="I1952" i="14"/>
  <c r="J1952" i="14"/>
  <c r="K1952" i="14"/>
  <c r="L1952" i="14"/>
  <c r="M1952" i="14"/>
  <c r="N1952" i="14"/>
  <c r="O1952" i="14"/>
  <c r="P1952" i="14"/>
  <c r="Q1952" i="14"/>
  <c r="A1953" i="14"/>
  <c r="B1953" i="14"/>
  <c r="C1953" i="14"/>
  <c r="D1953" i="14"/>
  <c r="E1953" i="14"/>
  <c r="F1953" i="14"/>
  <c r="G1953" i="14"/>
  <c r="H1953" i="14"/>
  <c r="I1953" i="14"/>
  <c r="J1953" i="14"/>
  <c r="K1953" i="14"/>
  <c r="L1953" i="14"/>
  <c r="M1953" i="14"/>
  <c r="N1953" i="14"/>
  <c r="O1953" i="14"/>
  <c r="P1953" i="14"/>
  <c r="Q1953" i="14"/>
  <c r="A1954" i="14"/>
  <c r="B1954" i="14"/>
  <c r="C1954" i="14"/>
  <c r="D1954" i="14"/>
  <c r="E1954" i="14"/>
  <c r="F1954" i="14"/>
  <c r="G1954" i="14"/>
  <c r="H1954" i="14"/>
  <c r="I1954" i="14"/>
  <c r="J1954" i="14"/>
  <c r="K1954" i="14"/>
  <c r="L1954" i="14"/>
  <c r="M1954" i="14"/>
  <c r="N1954" i="14"/>
  <c r="O1954" i="14"/>
  <c r="P1954" i="14"/>
  <c r="Q1954" i="14"/>
  <c r="A1955" i="14"/>
  <c r="B1955" i="14"/>
  <c r="C1955" i="14"/>
  <c r="D1955" i="14"/>
  <c r="E1955" i="14"/>
  <c r="F1955" i="14"/>
  <c r="G1955" i="14"/>
  <c r="H1955" i="14"/>
  <c r="I1955" i="14"/>
  <c r="J1955" i="14"/>
  <c r="K1955" i="14"/>
  <c r="L1955" i="14"/>
  <c r="M1955" i="14"/>
  <c r="N1955" i="14"/>
  <c r="O1955" i="14"/>
  <c r="P1955" i="14"/>
  <c r="Q1955" i="14"/>
  <c r="A1956" i="14"/>
  <c r="B1956" i="14"/>
  <c r="C1956" i="14"/>
  <c r="D1956" i="14"/>
  <c r="E1956" i="14"/>
  <c r="F1956" i="14"/>
  <c r="G1956" i="14"/>
  <c r="H1956" i="14"/>
  <c r="I1956" i="14"/>
  <c r="J1956" i="14"/>
  <c r="K1956" i="14"/>
  <c r="L1956" i="14"/>
  <c r="M1956" i="14"/>
  <c r="N1956" i="14"/>
  <c r="O1956" i="14"/>
  <c r="P1956" i="14"/>
  <c r="Q1956" i="14"/>
  <c r="A1957" i="14"/>
  <c r="B1957" i="14"/>
  <c r="C1957" i="14"/>
  <c r="D1957" i="14"/>
  <c r="E1957" i="14"/>
  <c r="F1957" i="14"/>
  <c r="G1957" i="14"/>
  <c r="H1957" i="14"/>
  <c r="I1957" i="14"/>
  <c r="J1957" i="14"/>
  <c r="K1957" i="14"/>
  <c r="L1957" i="14"/>
  <c r="M1957" i="14"/>
  <c r="N1957" i="14"/>
  <c r="O1957" i="14"/>
  <c r="P1957" i="14"/>
  <c r="Q1957" i="14"/>
  <c r="A1958" i="14"/>
  <c r="B1958" i="14"/>
  <c r="C1958" i="14"/>
  <c r="D1958" i="14"/>
  <c r="E1958" i="14"/>
  <c r="F1958" i="14"/>
  <c r="G1958" i="14"/>
  <c r="H1958" i="14"/>
  <c r="I1958" i="14"/>
  <c r="J1958" i="14"/>
  <c r="K1958" i="14"/>
  <c r="L1958" i="14"/>
  <c r="M1958" i="14"/>
  <c r="N1958" i="14"/>
  <c r="O1958" i="14"/>
  <c r="P1958" i="14"/>
  <c r="Q1958" i="14"/>
  <c r="A1959" i="14"/>
  <c r="B1959" i="14"/>
  <c r="C1959" i="14"/>
  <c r="D1959" i="14"/>
  <c r="E1959" i="14"/>
  <c r="F1959" i="14"/>
  <c r="G1959" i="14"/>
  <c r="H1959" i="14"/>
  <c r="I1959" i="14"/>
  <c r="J1959" i="14"/>
  <c r="K1959" i="14"/>
  <c r="L1959" i="14"/>
  <c r="M1959" i="14"/>
  <c r="N1959" i="14"/>
  <c r="O1959" i="14"/>
  <c r="P1959" i="14"/>
  <c r="Q1959" i="14"/>
  <c r="A1960" i="14"/>
  <c r="B1960" i="14"/>
  <c r="C1960" i="14"/>
  <c r="D1960" i="14"/>
  <c r="E1960" i="14"/>
  <c r="F1960" i="14"/>
  <c r="G1960" i="14"/>
  <c r="H1960" i="14"/>
  <c r="I1960" i="14"/>
  <c r="J1960" i="14"/>
  <c r="K1960" i="14"/>
  <c r="L1960" i="14"/>
  <c r="M1960" i="14"/>
  <c r="N1960" i="14"/>
  <c r="O1960" i="14"/>
  <c r="P1960" i="14"/>
  <c r="Q1960" i="14"/>
  <c r="A1961" i="14"/>
  <c r="B1961" i="14"/>
  <c r="C1961" i="14"/>
  <c r="D1961" i="14"/>
  <c r="E1961" i="14"/>
  <c r="F1961" i="14"/>
  <c r="G1961" i="14"/>
  <c r="H1961" i="14"/>
  <c r="I1961" i="14"/>
  <c r="J1961" i="14"/>
  <c r="K1961" i="14"/>
  <c r="L1961" i="14"/>
  <c r="M1961" i="14"/>
  <c r="N1961" i="14"/>
  <c r="O1961" i="14"/>
  <c r="P1961" i="14"/>
  <c r="Q1961" i="14"/>
  <c r="A1962" i="14"/>
  <c r="B1962" i="14"/>
  <c r="C1962" i="14"/>
  <c r="D1962" i="14"/>
  <c r="E1962" i="14"/>
  <c r="F1962" i="14"/>
  <c r="G1962" i="14"/>
  <c r="H1962" i="14"/>
  <c r="I1962" i="14"/>
  <c r="J1962" i="14"/>
  <c r="K1962" i="14"/>
  <c r="L1962" i="14"/>
  <c r="M1962" i="14"/>
  <c r="N1962" i="14"/>
  <c r="O1962" i="14"/>
  <c r="P1962" i="14"/>
  <c r="Q1962" i="14"/>
  <c r="A1963" i="14"/>
  <c r="B1963" i="14"/>
  <c r="C1963" i="14"/>
  <c r="D1963" i="14"/>
  <c r="E1963" i="14"/>
  <c r="F1963" i="14"/>
  <c r="G1963" i="14"/>
  <c r="H1963" i="14"/>
  <c r="I1963" i="14"/>
  <c r="J1963" i="14"/>
  <c r="K1963" i="14"/>
  <c r="L1963" i="14"/>
  <c r="M1963" i="14"/>
  <c r="N1963" i="14"/>
  <c r="O1963" i="14"/>
  <c r="P1963" i="14"/>
  <c r="Q1963" i="14"/>
  <c r="A1964" i="14"/>
  <c r="B1964" i="14"/>
  <c r="C1964" i="14"/>
  <c r="D1964" i="14"/>
  <c r="E1964" i="14"/>
  <c r="F1964" i="14"/>
  <c r="G1964" i="14"/>
  <c r="H1964" i="14"/>
  <c r="I1964" i="14"/>
  <c r="J1964" i="14"/>
  <c r="K1964" i="14"/>
  <c r="L1964" i="14"/>
  <c r="M1964" i="14"/>
  <c r="N1964" i="14"/>
  <c r="O1964" i="14"/>
  <c r="P1964" i="14"/>
  <c r="Q1964" i="14"/>
  <c r="A1965" i="14"/>
  <c r="B1965" i="14"/>
  <c r="C1965" i="14"/>
  <c r="D1965" i="14"/>
  <c r="E1965" i="14"/>
  <c r="F1965" i="14"/>
  <c r="G1965" i="14"/>
  <c r="H1965" i="14"/>
  <c r="I1965" i="14"/>
  <c r="J1965" i="14"/>
  <c r="K1965" i="14"/>
  <c r="L1965" i="14"/>
  <c r="M1965" i="14"/>
  <c r="N1965" i="14"/>
  <c r="O1965" i="14"/>
  <c r="P1965" i="14"/>
  <c r="Q1965" i="14"/>
  <c r="A1966" i="14"/>
  <c r="B1966" i="14"/>
  <c r="C1966" i="14"/>
  <c r="D1966" i="14"/>
  <c r="E1966" i="14"/>
  <c r="F1966" i="14"/>
  <c r="G1966" i="14"/>
  <c r="H1966" i="14"/>
  <c r="I1966" i="14"/>
  <c r="J1966" i="14"/>
  <c r="K1966" i="14"/>
  <c r="L1966" i="14"/>
  <c r="M1966" i="14"/>
  <c r="N1966" i="14"/>
  <c r="O1966" i="14"/>
  <c r="P1966" i="14"/>
  <c r="Q1966" i="14"/>
  <c r="A1967" i="14"/>
  <c r="B1967" i="14"/>
  <c r="C1967" i="14"/>
  <c r="D1967" i="14"/>
  <c r="E1967" i="14"/>
  <c r="F1967" i="14"/>
  <c r="G1967" i="14"/>
  <c r="H1967" i="14"/>
  <c r="I1967" i="14"/>
  <c r="J1967" i="14"/>
  <c r="K1967" i="14"/>
  <c r="L1967" i="14"/>
  <c r="M1967" i="14"/>
  <c r="N1967" i="14"/>
  <c r="O1967" i="14"/>
  <c r="P1967" i="14"/>
  <c r="Q1967" i="14"/>
  <c r="A1968" i="14"/>
  <c r="B1968" i="14"/>
  <c r="C1968" i="14"/>
  <c r="D1968" i="14"/>
  <c r="E1968" i="14"/>
  <c r="F1968" i="14"/>
  <c r="G1968" i="14"/>
  <c r="H1968" i="14"/>
  <c r="I1968" i="14"/>
  <c r="J1968" i="14"/>
  <c r="K1968" i="14"/>
  <c r="L1968" i="14"/>
  <c r="M1968" i="14"/>
  <c r="N1968" i="14"/>
  <c r="O1968" i="14"/>
  <c r="P1968" i="14"/>
  <c r="Q1968" i="14"/>
  <c r="A1969" i="14"/>
  <c r="B1969" i="14"/>
  <c r="C1969" i="14"/>
  <c r="D1969" i="14"/>
  <c r="E1969" i="14"/>
  <c r="F1969" i="14"/>
  <c r="G1969" i="14"/>
  <c r="H1969" i="14"/>
  <c r="I1969" i="14"/>
  <c r="J1969" i="14"/>
  <c r="K1969" i="14"/>
  <c r="L1969" i="14"/>
  <c r="M1969" i="14"/>
  <c r="N1969" i="14"/>
  <c r="O1969" i="14"/>
  <c r="P1969" i="14"/>
  <c r="Q1969" i="14"/>
  <c r="A1970" i="14"/>
  <c r="B1970" i="14"/>
  <c r="C1970" i="14"/>
  <c r="D1970" i="14"/>
  <c r="E1970" i="14"/>
  <c r="F1970" i="14"/>
  <c r="G1970" i="14"/>
  <c r="H1970" i="14"/>
  <c r="I1970" i="14"/>
  <c r="J1970" i="14"/>
  <c r="K1970" i="14"/>
  <c r="L1970" i="14"/>
  <c r="M1970" i="14"/>
  <c r="N1970" i="14"/>
  <c r="O1970" i="14"/>
  <c r="P1970" i="14"/>
  <c r="Q1970" i="14"/>
  <c r="A1971" i="14"/>
  <c r="B1971" i="14"/>
  <c r="C1971" i="14"/>
  <c r="D1971" i="14"/>
  <c r="E1971" i="14"/>
  <c r="F1971" i="14"/>
  <c r="G1971" i="14"/>
  <c r="H1971" i="14"/>
  <c r="I1971" i="14"/>
  <c r="J1971" i="14"/>
  <c r="K1971" i="14"/>
  <c r="L1971" i="14"/>
  <c r="M1971" i="14"/>
  <c r="N1971" i="14"/>
  <c r="O1971" i="14"/>
  <c r="P1971" i="14"/>
  <c r="Q1971" i="14"/>
  <c r="A1972" i="14"/>
  <c r="B1972" i="14"/>
  <c r="C1972" i="14"/>
  <c r="D1972" i="14"/>
  <c r="E1972" i="14"/>
  <c r="F1972" i="14"/>
  <c r="G1972" i="14"/>
  <c r="H1972" i="14"/>
  <c r="I1972" i="14"/>
  <c r="J1972" i="14"/>
  <c r="K1972" i="14"/>
  <c r="L1972" i="14"/>
  <c r="M1972" i="14"/>
  <c r="N1972" i="14"/>
  <c r="O1972" i="14"/>
  <c r="P1972" i="14"/>
  <c r="Q1972" i="14"/>
  <c r="A1973" i="14"/>
  <c r="B1973" i="14"/>
  <c r="C1973" i="14"/>
  <c r="D1973" i="14"/>
  <c r="E1973" i="14"/>
  <c r="F1973" i="14"/>
  <c r="G1973" i="14"/>
  <c r="H1973" i="14"/>
  <c r="I1973" i="14"/>
  <c r="J1973" i="14"/>
  <c r="K1973" i="14"/>
  <c r="L1973" i="14"/>
  <c r="M1973" i="14"/>
  <c r="N1973" i="14"/>
  <c r="O1973" i="14"/>
  <c r="P1973" i="14"/>
  <c r="Q1973" i="14"/>
  <c r="A1974" i="14"/>
  <c r="B1974" i="14"/>
  <c r="C1974" i="14"/>
  <c r="D1974" i="14"/>
  <c r="E1974" i="14"/>
  <c r="F1974" i="14"/>
  <c r="G1974" i="14"/>
  <c r="H1974" i="14"/>
  <c r="I1974" i="14"/>
  <c r="J1974" i="14"/>
  <c r="K1974" i="14"/>
  <c r="L1974" i="14"/>
  <c r="M1974" i="14"/>
  <c r="N1974" i="14"/>
  <c r="O1974" i="14"/>
  <c r="P1974" i="14"/>
  <c r="Q1974" i="14"/>
  <c r="A1975" i="14"/>
  <c r="B1975" i="14"/>
  <c r="C1975" i="14"/>
  <c r="D1975" i="14"/>
  <c r="E1975" i="14"/>
  <c r="F1975" i="14"/>
  <c r="G1975" i="14"/>
  <c r="H1975" i="14"/>
  <c r="I1975" i="14"/>
  <c r="J1975" i="14"/>
  <c r="K1975" i="14"/>
  <c r="L1975" i="14"/>
  <c r="M1975" i="14"/>
  <c r="N1975" i="14"/>
  <c r="O1975" i="14"/>
  <c r="P1975" i="14"/>
  <c r="Q1975" i="14"/>
  <c r="A1976" i="14"/>
  <c r="B1976" i="14"/>
  <c r="C1976" i="14"/>
  <c r="D1976" i="14"/>
  <c r="E1976" i="14"/>
  <c r="F1976" i="14"/>
  <c r="G1976" i="14"/>
  <c r="H1976" i="14"/>
  <c r="I1976" i="14"/>
  <c r="J1976" i="14"/>
  <c r="K1976" i="14"/>
  <c r="L1976" i="14"/>
  <c r="M1976" i="14"/>
  <c r="N1976" i="14"/>
  <c r="O1976" i="14"/>
  <c r="P1976" i="14"/>
  <c r="Q1976" i="14"/>
  <c r="A1977" i="14"/>
  <c r="B1977" i="14"/>
  <c r="C1977" i="14"/>
  <c r="D1977" i="14"/>
  <c r="E1977" i="14"/>
  <c r="F1977" i="14"/>
  <c r="G1977" i="14"/>
  <c r="H1977" i="14"/>
  <c r="I1977" i="14"/>
  <c r="J1977" i="14"/>
  <c r="K1977" i="14"/>
  <c r="L1977" i="14"/>
  <c r="M1977" i="14"/>
  <c r="N1977" i="14"/>
  <c r="O1977" i="14"/>
  <c r="P1977" i="14"/>
  <c r="Q1977" i="14"/>
  <c r="A1978" i="14"/>
  <c r="B1978" i="14"/>
  <c r="C1978" i="14"/>
  <c r="D1978" i="14"/>
  <c r="E1978" i="14"/>
  <c r="F1978" i="14"/>
  <c r="G1978" i="14"/>
  <c r="H1978" i="14"/>
  <c r="I1978" i="14"/>
  <c r="J1978" i="14"/>
  <c r="K1978" i="14"/>
  <c r="L1978" i="14"/>
  <c r="M1978" i="14"/>
  <c r="N1978" i="14"/>
  <c r="O1978" i="14"/>
  <c r="P1978" i="14"/>
  <c r="Q1978" i="14"/>
  <c r="A1979" i="14"/>
  <c r="B1979" i="14"/>
  <c r="C1979" i="14"/>
  <c r="D1979" i="14"/>
  <c r="E1979" i="14"/>
  <c r="F1979" i="14"/>
  <c r="G1979" i="14"/>
  <c r="H1979" i="14"/>
  <c r="I1979" i="14"/>
  <c r="J1979" i="14"/>
  <c r="K1979" i="14"/>
  <c r="L1979" i="14"/>
  <c r="M1979" i="14"/>
  <c r="N1979" i="14"/>
  <c r="O1979" i="14"/>
  <c r="P1979" i="14"/>
  <c r="Q1979" i="14"/>
  <c r="A1980" i="14"/>
  <c r="B1980" i="14"/>
  <c r="C1980" i="14"/>
  <c r="D1980" i="14"/>
  <c r="E1980" i="14"/>
  <c r="F1980" i="14"/>
  <c r="G1980" i="14"/>
  <c r="H1980" i="14"/>
  <c r="I1980" i="14"/>
  <c r="J1980" i="14"/>
  <c r="K1980" i="14"/>
  <c r="L1980" i="14"/>
  <c r="M1980" i="14"/>
  <c r="N1980" i="14"/>
  <c r="O1980" i="14"/>
  <c r="P1980" i="14"/>
  <c r="Q1980" i="14"/>
  <c r="A1981" i="14"/>
  <c r="B1981" i="14"/>
  <c r="C1981" i="14"/>
  <c r="D1981" i="14"/>
  <c r="E1981" i="14"/>
  <c r="F1981" i="14"/>
  <c r="G1981" i="14"/>
  <c r="H1981" i="14"/>
  <c r="I1981" i="14"/>
  <c r="J1981" i="14"/>
  <c r="K1981" i="14"/>
  <c r="L1981" i="14"/>
  <c r="M1981" i="14"/>
  <c r="N1981" i="14"/>
  <c r="O1981" i="14"/>
  <c r="P1981" i="14"/>
  <c r="Q1981" i="14"/>
  <c r="A1982" i="14"/>
  <c r="B1982" i="14"/>
  <c r="C1982" i="14"/>
  <c r="D1982" i="14"/>
  <c r="E1982" i="14"/>
  <c r="F1982" i="14"/>
  <c r="G1982" i="14"/>
  <c r="H1982" i="14"/>
  <c r="I1982" i="14"/>
  <c r="J1982" i="14"/>
  <c r="K1982" i="14"/>
  <c r="L1982" i="14"/>
  <c r="M1982" i="14"/>
  <c r="N1982" i="14"/>
  <c r="O1982" i="14"/>
  <c r="P1982" i="14"/>
  <c r="Q1982" i="14"/>
  <c r="A1983" i="14"/>
  <c r="B1983" i="14"/>
  <c r="C1983" i="14"/>
  <c r="D1983" i="14"/>
  <c r="E1983" i="14"/>
  <c r="F1983" i="14"/>
  <c r="G1983" i="14"/>
  <c r="H1983" i="14"/>
  <c r="I1983" i="14"/>
  <c r="J1983" i="14"/>
  <c r="K1983" i="14"/>
  <c r="L1983" i="14"/>
  <c r="M1983" i="14"/>
  <c r="N1983" i="14"/>
  <c r="O1983" i="14"/>
  <c r="P1983" i="14"/>
  <c r="Q1983" i="14"/>
  <c r="A1984" i="14"/>
  <c r="B1984" i="14"/>
  <c r="C1984" i="14"/>
  <c r="D1984" i="14"/>
  <c r="E1984" i="14"/>
  <c r="F1984" i="14"/>
  <c r="G1984" i="14"/>
  <c r="H1984" i="14"/>
  <c r="I1984" i="14"/>
  <c r="J1984" i="14"/>
  <c r="K1984" i="14"/>
  <c r="L1984" i="14"/>
  <c r="M1984" i="14"/>
  <c r="N1984" i="14"/>
  <c r="O1984" i="14"/>
  <c r="P1984" i="14"/>
  <c r="Q1984" i="14"/>
  <c r="A1985" i="14"/>
  <c r="B1985" i="14"/>
  <c r="C1985" i="14"/>
  <c r="D1985" i="14"/>
  <c r="E1985" i="14"/>
  <c r="F1985" i="14"/>
  <c r="G1985" i="14"/>
  <c r="H1985" i="14"/>
  <c r="I1985" i="14"/>
  <c r="J1985" i="14"/>
  <c r="K1985" i="14"/>
  <c r="L1985" i="14"/>
  <c r="M1985" i="14"/>
  <c r="N1985" i="14"/>
  <c r="O1985" i="14"/>
  <c r="P1985" i="14"/>
  <c r="Q1985" i="14"/>
  <c r="A1986" i="14"/>
  <c r="B1986" i="14"/>
  <c r="C1986" i="14"/>
  <c r="D1986" i="14"/>
  <c r="E1986" i="14"/>
  <c r="F1986" i="14"/>
  <c r="G1986" i="14"/>
  <c r="H1986" i="14"/>
  <c r="I1986" i="14"/>
  <c r="J1986" i="14"/>
  <c r="K1986" i="14"/>
  <c r="L1986" i="14"/>
  <c r="M1986" i="14"/>
  <c r="N1986" i="14"/>
  <c r="O1986" i="14"/>
  <c r="P1986" i="14"/>
  <c r="Q1986" i="14"/>
  <c r="A1987" i="14"/>
  <c r="B1987" i="14"/>
  <c r="C1987" i="14"/>
  <c r="D1987" i="14"/>
  <c r="E1987" i="14"/>
  <c r="F1987" i="14"/>
  <c r="G1987" i="14"/>
  <c r="H1987" i="14"/>
  <c r="I1987" i="14"/>
  <c r="J1987" i="14"/>
  <c r="K1987" i="14"/>
  <c r="L1987" i="14"/>
  <c r="M1987" i="14"/>
  <c r="N1987" i="14"/>
  <c r="O1987" i="14"/>
  <c r="P1987" i="14"/>
  <c r="Q1987" i="14"/>
  <c r="A1988" i="14"/>
  <c r="B1988" i="14"/>
  <c r="C1988" i="14"/>
  <c r="D1988" i="14"/>
  <c r="E1988" i="14"/>
  <c r="F1988" i="14"/>
  <c r="G1988" i="14"/>
  <c r="H1988" i="14"/>
  <c r="I1988" i="14"/>
  <c r="J1988" i="14"/>
  <c r="K1988" i="14"/>
  <c r="L1988" i="14"/>
  <c r="M1988" i="14"/>
  <c r="N1988" i="14"/>
  <c r="O1988" i="14"/>
  <c r="P1988" i="14"/>
  <c r="Q1988" i="14"/>
  <c r="A1989" i="14"/>
  <c r="B1989" i="14"/>
  <c r="C1989" i="14"/>
  <c r="D1989" i="14"/>
  <c r="E1989" i="14"/>
  <c r="F1989" i="14"/>
  <c r="G1989" i="14"/>
  <c r="H1989" i="14"/>
  <c r="I1989" i="14"/>
  <c r="J1989" i="14"/>
  <c r="K1989" i="14"/>
  <c r="L1989" i="14"/>
  <c r="M1989" i="14"/>
  <c r="N1989" i="14"/>
  <c r="O1989" i="14"/>
  <c r="P1989" i="14"/>
  <c r="Q1989" i="14"/>
  <c r="A1990" i="14"/>
  <c r="B1990" i="14"/>
  <c r="C1990" i="14"/>
  <c r="D1990" i="14"/>
  <c r="E1990" i="14"/>
  <c r="F1990" i="14"/>
  <c r="G1990" i="14"/>
  <c r="H1990" i="14"/>
  <c r="I1990" i="14"/>
  <c r="J1990" i="14"/>
  <c r="K1990" i="14"/>
  <c r="L1990" i="14"/>
  <c r="M1990" i="14"/>
  <c r="N1990" i="14"/>
  <c r="O1990" i="14"/>
  <c r="P1990" i="14"/>
  <c r="Q1990" i="14"/>
  <c r="A1991" i="14"/>
  <c r="B1991" i="14"/>
  <c r="C1991" i="14"/>
  <c r="D1991" i="14"/>
  <c r="E1991" i="14"/>
  <c r="F1991" i="14"/>
  <c r="G1991" i="14"/>
  <c r="H1991" i="14"/>
  <c r="I1991" i="14"/>
  <c r="J1991" i="14"/>
  <c r="K1991" i="14"/>
  <c r="L1991" i="14"/>
  <c r="M1991" i="14"/>
  <c r="N1991" i="14"/>
  <c r="O1991" i="14"/>
  <c r="P1991" i="14"/>
  <c r="Q1991" i="14"/>
  <c r="A1992" i="14"/>
  <c r="B1992" i="14"/>
  <c r="C1992" i="14"/>
  <c r="D1992" i="14"/>
  <c r="E1992" i="14"/>
  <c r="F1992" i="14"/>
  <c r="G1992" i="14"/>
  <c r="H1992" i="14"/>
  <c r="I1992" i="14"/>
  <c r="J1992" i="14"/>
  <c r="K1992" i="14"/>
  <c r="L1992" i="14"/>
  <c r="M1992" i="14"/>
  <c r="N1992" i="14"/>
  <c r="O1992" i="14"/>
  <c r="P1992" i="14"/>
  <c r="Q1992" i="14"/>
  <c r="A1993" i="14"/>
  <c r="B1993" i="14"/>
  <c r="C1993" i="14"/>
  <c r="D1993" i="14"/>
  <c r="E1993" i="14"/>
  <c r="F1993" i="14"/>
  <c r="G1993" i="14"/>
  <c r="H1993" i="14"/>
  <c r="I1993" i="14"/>
  <c r="J1993" i="14"/>
  <c r="K1993" i="14"/>
  <c r="L1993" i="14"/>
  <c r="M1993" i="14"/>
  <c r="N1993" i="14"/>
  <c r="O1993" i="14"/>
  <c r="P1993" i="14"/>
  <c r="Q1993" i="14"/>
  <c r="A1994" i="14"/>
  <c r="B1994" i="14"/>
  <c r="C1994" i="14"/>
  <c r="D1994" i="14"/>
  <c r="E1994" i="14"/>
  <c r="F1994" i="14"/>
  <c r="G1994" i="14"/>
  <c r="H1994" i="14"/>
  <c r="I1994" i="14"/>
  <c r="J1994" i="14"/>
  <c r="K1994" i="14"/>
  <c r="L1994" i="14"/>
  <c r="M1994" i="14"/>
  <c r="N1994" i="14"/>
  <c r="O1994" i="14"/>
  <c r="P1994" i="14"/>
  <c r="Q1994" i="14"/>
  <c r="A1995" i="14"/>
  <c r="B1995" i="14"/>
  <c r="C1995" i="14"/>
  <c r="D1995" i="14"/>
  <c r="E1995" i="14"/>
  <c r="F1995" i="14"/>
  <c r="G1995" i="14"/>
  <c r="H1995" i="14"/>
  <c r="I1995" i="14"/>
  <c r="J1995" i="14"/>
  <c r="K1995" i="14"/>
  <c r="L1995" i="14"/>
  <c r="M1995" i="14"/>
  <c r="N1995" i="14"/>
  <c r="O1995" i="14"/>
  <c r="P1995" i="14"/>
  <c r="Q1995" i="14"/>
  <c r="A1996" i="14"/>
  <c r="B1996" i="14"/>
  <c r="C1996" i="14"/>
  <c r="D1996" i="14"/>
  <c r="E1996" i="14"/>
  <c r="F1996" i="14"/>
  <c r="G1996" i="14"/>
  <c r="H1996" i="14"/>
  <c r="I1996" i="14"/>
  <c r="J1996" i="14"/>
  <c r="K1996" i="14"/>
  <c r="L1996" i="14"/>
  <c r="M1996" i="14"/>
  <c r="N1996" i="14"/>
  <c r="O1996" i="14"/>
  <c r="P1996" i="14"/>
  <c r="Q1996" i="14"/>
  <c r="A1997" i="14"/>
  <c r="B1997" i="14"/>
  <c r="C1997" i="14"/>
  <c r="D1997" i="14"/>
  <c r="E1997" i="14"/>
  <c r="F1997" i="14"/>
  <c r="G1997" i="14"/>
  <c r="H1997" i="14"/>
  <c r="I1997" i="14"/>
  <c r="J1997" i="14"/>
  <c r="K1997" i="14"/>
  <c r="L1997" i="14"/>
  <c r="M1997" i="14"/>
  <c r="N1997" i="14"/>
  <c r="O1997" i="14"/>
  <c r="P1997" i="14"/>
  <c r="Q1997" i="14"/>
  <c r="A1998" i="14"/>
  <c r="B1998" i="14"/>
  <c r="C1998" i="14"/>
  <c r="D1998" i="14"/>
  <c r="E1998" i="14"/>
  <c r="F1998" i="14"/>
  <c r="G1998" i="14"/>
  <c r="H1998" i="14"/>
  <c r="I1998" i="14"/>
  <c r="J1998" i="14"/>
  <c r="K1998" i="14"/>
  <c r="L1998" i="14"/>
  <c r="M1998" i="14"/>
  <c r="N1998" i="14"/>
  <c r="O1998" i="14"/>
  <c r="P1998" i="14"/>
  <c r="Q1998" i="14"/>
  <c r="A1999" i="14"/>
  <c r="B1999" i="14"/>
  <c r="C1999" i="14"/>
  <c r="D1999" i="14"/>
  <c r="E1999" i="14"/>
  <c r="F1999" i="14"/>
  <c r="G1999" i="14"/>
  <c r="H1999" i="14"/>
  <c r="I1999" i="14"/>
  <c r="J1999" i="14"/>
  <c r="K1999" i="14"/>
  <c r="L1999" i="14"/>
  <c r="M1999" i="14"/>
  <c r="N1999" i="14"/>
  <c r="O1999" i="14"/>
  <c r="P1999" i="14"/>
  <c r="Q1999" i="14"/>
  <c r="A2000" i="14"/>
  <c r="B2000" i="14"/>
  <c r="C2000" i="14"/>
  <c r="D2000" i="14"/>
  <c r="E2000" i="14"/>
  <c r="F2000" i="14"/>
  <c r="G2000" i="14"/>
  <c r="H2000" i="14"/>
  <c r="I2000" i="14"/>
  <c r="J2000" i="14"/>
  <c r="K2000" i="14"/>
  <c r="L2000" i="14"/>
  <c r="M2000" i="14"/>
  <c r="N2000" i="14"/>
  <c r="O2000" i="14"/>
  <c r="P2000" i="14"/>
  <c r="Q2000" i="14"/>
  <c r="A2001" i="14"/>
  <c r="B2001" i="14"/>
  <c r="C2001" i="14"/>
  <c r="D2001" i="14"/>
  <c r="E2001" i="14"/>
  <c r="F2001" i="14"/>
  <c r="G2001" i="14"/>
  <c r="H2001" i="14"/>
  <c r="I2001" i="14"/>
  <c r="J2001" i="14"/>
  <c r="K2001" i="14"/>
  <c r="L2001" i="14"/>
  <c r="M2001" i="14"/>
  <c r="N2001" i="14"/>
  <c r="O2001" i="14"/>
  <c r="P2001" i="14"/>
  <c r="Q2001" i="14"/>
  <c r="A2002" i="14"/>
  <c r="B2002" i="14"/>
  <c r="C2002" i="14"/>
  <c r="D2002" i="14"/>
  <c r="E2002" i="14"/>
  <c r="F2002" i="14"/>
  <c r="G2002" i="14"/>
  <c r="H2002" i="14"/>
  <c r="I2002" i="14"/>
  <c r="J2002" i="14"/>
  <c r="K2002" i="14"/>
  <c r="L2002" i="14"/>
  <c r="M2002" i="14"/>
  <c r="N2002" i="14"/>
  <c r="O2002" i="14"/>
  <c r="P2002" i="14"/>
  <c r="Q2002" i="14"/>
  <c r="A2003" i="14"/>
  <c r="B2003" i="14"/>
  <c r="C2003" i="14"/>
  <c r="D2003" i="14"/>
  <c r="E2003" i="14"/>
  <c r="F2003" i="14"/>
  <c r="G2003" i="14"/>
  <c r="H2003" i="14"/>
  <c r="I2003" i="14"/>
  <c r="J2003" i="14"/>
  <c r="K2003" i="14"/>
  <c r="L2003" i="14"/>
  <c r="M2003" i="14"/>
  <c r="N2003" i="14"/>
  <c r="O2003" i="14"/>
  <c r="P2003" i="14"/>
  <c r="Q2003" i="14"/>
  <c r="A2004" i="14"/>
  <c r="B2004" i="14"/>
  <c r="C2004" i="14"/>
  <c r="D2004" i="14"/>
  <c r="E2004" i="14"/>
  <c r="F2004" i="14"/>
  <c r="G2004" i="14"/>
  <c r="H2004" i="14"/>
  <c r="I2004" i="14"/>
  <c r="J2004" i="14"/>
  <c r="K2004" i="14"/>
  <c r="L2004" i="14"/>
  <c r="M2004" i="14"/>
  <c r="N2004" i="14"/>
  <c r="O2004" i="14"/>
  <c r="P2004" i="14"/>
  <c r="Q2004" i="14"/>
  <c r="A2005" i="14"/>
  <c r="B2005" i="14"/>
  <c r="C2005" i="14"/>
  <c r="D2005" i="14"/>
  <c r="E2005" i="14"/>
  <c r="F2005" i="14"/>
  <c r="G2005" i="14"/>
  <c r="H2005" i="14"/>
  <c r="I2005" i="14"/>
  <c r="J2005" i="14"/>
  <c r="K2005" i="14"/>
  <c r="L2005" i="14"/>
  <c r="M2005" i="14"/>
  <c r="N2005" i="14"/>
  <c r="O2005" i="14"/>
  <c r="P2005" i="14"/>
  <c r="Q2005" i="14"/>
  <c r="A2006" i="14"/>
  <c r="B2006" i="14"/>
  <c r="C2006" i="14"/>
  <c r="D2006" i="14"/>
  <c r="E2006" i="14"/>
  <c r="F2006" i="14"/>
  <c r="G2006" i="14"/>
  <c r="H2006" i="14"/>
  <c r="I2006" i="14"/>
  <c r="J2006" i="14"/>
  <c r="K2006" i="14"/>
  <c r="L2006" i="14"/>
  <c r="M2006" i="14"/>
  <c r="N2006" i="14"/>
  <c r="O2006" i="14"/>
  <c r="P2006" i="14"/>
  <c r="Q2006" i="14"/>
  <c r="A2007" i="14"/>
  <c r="B2007" i="14"/>
  <c r="C2007" i="14"/>
  <c r="D2007" i="14"/>
  <c r="E2007" i="14"/>
  <c r="F2007" i="14"/>
  <c r="G2007" i="14"/>
  <c r="H2007" i="14"/>
  <c r="I2007" i="14"/>
  <c r="J2007" i="14"/>
  <c r="K2007" i="14"/>
  <c r="L2007" i="14"/>
  <c r="M2007" i="14"/>
  <c r="N2007" i="14"/>
  <c r="O2007" i="14"/>
  <c r="P2007" i="14"/>
  <c r="Q2007"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12" i="14"/>
  <c r="G13" i="8"/>
  <c r="X12" i="5" l="1"/>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11" i="5"/>
  <c r="AH20" i="7"/>
  <c r="AI20" i="7"/>
  <c r="AH49" i="7"/>
  <c r="AI49" i="7"/>
  <c r="AH40" i="7"/>
  <c r="AI40" i="7"/>
  <c r="AH18" i="7"/>
  <c r="AI18" i="7"/>
  <c r="AH59" i="7"/>
  <c r="AI59" i="7"/>
  <c r="AI4" i="7"/>
  <c r="AI5" i="7"/>
  <c r="AI6" i="7"/>
  <c r="AI7" i="7"/>
  <c r="AI8" i="7"/>
  <c r="AI9" i="7"/>
  <c r="AI10" i="7"/>
  <c r="AI11" i="7"/>
  <c r="AI12" i="7"/>
  <c r="AI13" i="7"/>
  <c r="AI14" i="7"/>
  <c r="AI15" i="7"/>
  <c r="AI16" i="7"/>
  <c r="AI17" i="7"/>
  <c r="AI19" i="7"/>
  <c r="AI21" i="7"/>
  <c r="AI22" i="7"/>
  <c r="AI23" i="7"/>
  <c r="AI24" i="7"/>
  <c r="AI25" i="7"/>
  <c r="AI26" i="7"/>
  <c r="AI27" i="7"/>
  <c r="AI28" i="7"/>
  <c r="AI29" i="7"/>
  <c r="AI30" i="7"/>
  <c r="AI31" i="7"/>
  <c r="AI32" i="7"/>
  <c r="AI33" i="7"/>
  <c r="AI34" i="7"/>
  <c r="AI35" i="7"/>
  <c r="AI36" i="7"/>
  <c r="AI37" i="7"/>
  <c r="AI38" i="7"/>
  <c r="AI39" i="7"/>
  <c r="AI41" i="7"/>
  <c r="AI42" i="7"/>
  <c r="AI43" i="7"/>
  <c r="AI44" i="7"/>
  <c r="AI45" i="7"/>
  <c r="AI46" i="7"/>
  <c r="AI47" i="7"/>
  <c r="AI48" i="7"/>
  <c r="AI50" i="7"/>
  <c r="AI51" i="7"/>
  <c r="AI52" i="7"/>
  <c r="AI53" i="7"/>
  <c r="AI54" i="7"/>
  <c r="AI55" i="7"/>
  <c r="AI56" i="7"/>
  <c r="AI57" i="7"/>
  <c r="AI58" i="7"/>
  <c r="AI60" i="7"/>
  <c r="AI61" i="7"/>
  <c r="AI62" i="7"/>
  <c r="AI63" i="7"/>
  <c r="AI64" i="7"/>
  <c r="AI65" i="7"/>
  <c r="AI66" i="7"/>
  <c r="AI67" i="7"/>
  <c r="AI68" i="7"/>
  <c r="AI69" i="7"/>
  <c r="AI70" i="7"/>
  <c r="AI71" i="7"/>
  <c r="AI72" i="7"/>
  <c r="AI73" i="7"/>
  <c r="AI74" i="7"/>
  <c r="AI75" i="7"/>
  <c r="AI76" i="7"/>
  <c r="AI77" i="7"/>
  <c r="AI78" i="7"/>
  <c r="AI79" i="7"/>
  <c r="AI80" i="7"/>
  <c r="AI81" i="7"/>
  <c r="AI82" i="7"/>
  <c r="AI83" i="7"/>
  <c r="AI84" i="7"/>
  <c r="AI85" i="7"/>
  <c r="AI86" i="7"/>
  <c r="AI87" i="7"/>
  <c r="AI88" i="7"/>
  <c r="AI89" i="7"/>
  <c r="AI90" i="7"/>
  <c r="AI91" i="7"/>
  <c r="AI92" i="7"/>
  <c r="AI93" i="7"/>
  <c r="AI94" i="7"/>
  <c r="AI95" i="7"/>
  <c r="AI96" i="7"/>
  <c r="AI97" i="7"/>
  <c r="AI98" i="7"/>
  <c r="AI99" i="7"/>
  <c r="AI100" i="7"/>
  <c r="AI101" i="7"/>
  <c r="AI102" i="7"/>
  <c r="AI103" i="7"/>
  <c r="AI104" i="7"/>
  <c r="AI105" i="7"/>
  <c r="AI3" i="7"/>
  <c r="AH4" i="7"/>
  <c r="AH5" i="7"/>
  <c r="AH6" i="7"/>
  <c r="AH7" i="7"/>
  <c r="AH8" i="7"/>
  <c r="AH9" i="7"/>
  <c r="AH10" i="7"/>
  <c r="AH11" i="7"/>
  <c r="AH12" i="7"/>
  <c r="AH13" i="7"/>
  <c r="AH14" i="7"/>
  <c r="AH15" i="7"/>
  <c r="AH16" i="7"/>
  <c r="AH17" i="7"/>
  <c r="AH19" i="7"/>
  <c r="AH21" i="7"/>
  <c r="AH22" i="7"/>
  <c r="AH23" i="7"/>
  <c r="AH24" i="7"/>
  <c r="AH25" i="7"/>
  <c r="AH26" i="7"/>
  <c r="AH27" i="7"/>
  <c r="AH28" i="7"/>
  <c r="AH29" i="7"/>
  <c r="AH30" i="7"/>
  <c r="AH31" i="7"/>
  <c r="AH32" i="7"/>
  <c r="AH33" i="7"/>
  <c r="AH34" i="7"/>
  <c r="AH35" i="7"/>
  <c r="AH36" i="7"/>
  <c r="AH37" i="7"/>
  <c r="AH38" i="7"/>
  <c r="AH39" i="7"/>
  <c r="AH41" i="7"/>
  <c r="AH42" i="7"/>
  <c r="AH43" i="7"/>
  <c r="AH44" i="7"/>
  <c r="AH45" i="7"/>
  <c r="AH46" i="7"/>
  <c r="AH47" i="7"/>
  <c r="AH48" i="7"/>
  <c r="AH50" i="7"/>
  <c r="AH51" i="7"/>
  <c r="AH52" i="7"/>
  <c r="AH53" i="7"/>
  <c r="AH54" i="7"/>
  <c r="AH55" i="7"/>
  <c r="AH56" i="7"/>
  <c r="AH57" i="7"/>
  <c r="AH58"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3" i="7"/>
  <c r="AE3" i="5"/>
  <c r="B13" i="14"/>
  <c r="C13" i="14"/>
  <c r="D13" i="14"/>
  <c r="E13" i="14"/>
  <c r="G13" i="14"/>
  <c r="H13" i="14"/>
  <c r="I13" i="14"/>
  <c r="K13" i="14"/>
  <c r="L13" i="14"/>
  <c r="M13" i="14"/>
  <c r="P13" i="14"/>
  <c r="B14" i="14"/>
  <c r="C14" i="14"/>
  <c r="D14" i="14"/>
  <c r="E14" i="14"/>
  <c r="G14" i="14"/>
  <c r="H14" i="14"/>
  <c r="I14" i="14"/>
  <c r="K14" i="14"/>
  <c r="L14" i="14"/>
  <c r="M14" i="14"/>
  <c r="P14" i="14"/>
  <c r="Q14" i="14"/>
  <c r="B15" i="14"/>
  <c r="C15" i="14"/>
  <c r="D15" i="14"/>
  <c r="E15" i="14"/>
  <c r="G15" i="14"/>
  <c r="H15" i="14"/>
  <c r="I15" i="14"/>
  <c r="K15" i="14"/>
  <c r="L15" i="14"/>
  <c r="M15" i="14"/>
  <c r="P15" i="14"/>
  <c r="Q15" i="14"/>
  <c r="B16" i="14"/>
  <c r="C16" i="14"/>
  <c r="D16" i="14"/>
  <c r="E16" i="14"/>
  <c r="G16" i="14"/>
  <c r="H16" i="14"/>
  <c r="I16" i="14"/>
  <c r="K16" i="14"/>
  <c r="L16" i="14"/>
  <c r="M16" i="14"/>
  <c r="B17" i="14"/>
  <c r="C17" i="14"/>
  <c r="D17" i="14"/>
  <c r="E17" i="14"/>
  <c r="G17" i="14"/>
  <c r="H17" i="14"/>
  <c r="I17" i="14"/>
  <c r="K17" i="14"/>
  <c r="L17" i="14"/>
  <c r="M17" i="14"/>
  <c r="Q17" i="14"/>
  <c r="B18" i="14"/>
  <c r="C18" i="14"/>
  <c r="D18" i="14"/>
  <c r="E18" i="14"/>
  <c r="G18" i="14"/>
  <c r="H18" i="14"/>
  <c r="I18" i="14"/>
  <c r="K18" i="14"/>
  <c r="L18" i="14"/>
  <c r="M18" i="14"/>
  <c r="P18" i="14"/>
  <c r="B19" i="14"/>
  <c r="C19" i="14"/>
  <c r="D19" i="14"/>
  <c r="E19" i="14"/>
  <c r="G19" i="14"/>
  <c r="H19" i="14"/>
  <c r="I19" i="14"/>
  <c r="K19" i="14"/>
  <c r="L19" i="14"/>
  <c r="M19" i="14"/>
  <c r="P19" i="14"/>
  <c r="Q19" i="14"/>
  <c r="B20" i="14"/>
  <c r="C20" i="14"/>
  <c r="D20" i="14"/>
  <c r="E20" i="14"/>
  <c r="G20" i="14"/>
  <c r="H20" i="14"/>
  <c r="I20" i="14"/>
  <c r="K20" i="14"/>
  <c r="L20" i="14"/>
  <c r="M20" i="14"/>
  <c r="Q20" i="14"/>
  <c r="B21" i="14"/>
  <c r="C21" i="14"/>
  <c r="D21" i="14"/>
  <c r="E21" i="14"/>
  <c r="G21" i="14"/>
  <c r="H21" i="14"/>
  <c r="I21" i="14"/>
  <c r="K21" i="14"/>
  <c r="L21" i="14"/>
  <c r="M21" i="14"/>
  <c r="Q21" i="14"/>
  <c r="B22" i="14"/>
  <c r="C22" i="14"/>
  <c r="D22" i="14"/>
  <c r="E22" i="14"/>
  <c r="G22" i="14"/>
  <c r="H22" i="14"/>
  <c r="I22" i="14"/>
  <c r="K22" i="14"/>
  <c r="L22" i="14"/>
  <c r="M22" i="14"/>
  <c r="Q22" i="14"/>
  <c r="B23" i="14"/>
  <c r="C23" i="14"/>
  <c r="D23" i="14"/>
  <c r="E23" i="14"/>
  <c r="G23" i="14"/>
  <c r="H23" i="14"/>
  <c r="I23" i="14"/>
  <c r="K23" i="14"/>
  <c r="L23" i="14"/>
  <c r="M23" i="14"/>
  <c r="Q23" i="14"/>
  <c r="B24" i="14"/>
  <c r="C24" i="14"/>
  <c r="D24" i="14"/>
  <c r="E24" i="14"/>
  <c r="G24" i="14"/>
  <c r="H24" i="14"/>
  <c r="I24" i="14"/>
  <c r="K24" i="14"/>
  <c r="L24" i="14"/>
  <c r="M24" i="14"/>
  <c r="Q24" i="14"/>
  <c r="B25" i="14"/>
  <c r="C25" i="14"/>
  <c r="D25" i="14"/>
  <c r="E25" i="14"/>
  <c r="G25" i="14"/>
  <c r="H25" i="14"/>
  <c r="I25" i="14"/>
  <c r="K25" i="14"/>
  <c r="L25" i="14"/>
  <c r="M25" i="14"/>
  <c r="P25" i="14"/>
  <c r="B26" i="14"/>
  <c r="C26" i="14"/>
  <c r="D26" i="14"/>
  <c r="E26" i="14"/>
  <c r="G26" i="14"/>
  <c r="H26" i="14"/>
  <c r="I26" i="14"/>
  <c r="K26" i="14"/>
  <c r="L26" i="14"/>
  <c r="M26" i="14"/>
  <c r="P26" i="14"/>
  <c r="B27" i="14"/>
  <c r="C27" i="14"/>
  <c r="D27" i="14"/>
  <c r="E27" i="14"/>
  <c r="G27" i="14"/>
  <c r="H27" i="14"/>
  <c r="I27" i="14"/>
  <c r="K27" i="14"/>
  <c r="L27" i="14"/>
  <c r="M27" i="14"/>
  <c r="P27" i="14"/>
  <c r="B28" i="14"/>
  <c r="C28" i="14"/>
  <c r="D28" i="14"/>
  <c r="E28" i="14"/>
  <c r="G28" i="14"/>
  <c r="H28" i="14"/>
  <c r="I28" i="14"/>
  <c r="K28" i="14"/>
  <c r="L28" i="14"/>
  <c r="M28" i="14"/>
  <c r="P28" i="14"/>
  <c r="B29" i="14"/>
  <c r="C29" i="14"/>
  <c r="D29" i="14"/>
  <c r="E29" i="14"/>
  <c r="G29" i="14"/>
  <c r="H29" i="14"/>
  <c r="I29" i="14"/>
  <c r="K29" i="14"/>
  <c r="L29" i="14"/>
  <c r="M29" i="14"/>
  <c r="P29" i="14"/>
  <c r="B30" i="14"/>
  <c r="C30" i="14"/>
  <c r="D30" i="14"/>
  <c r="E30" i="14"/>
  <c r="G30" i="14"/>
  <c r="H30" i="14"/>
  <c r="I30" i="14"/>
  <c r="K30" i="14"/>
  <c r="L30" i="14"/>
  <c r="M30" i="14"/>
  <c r="P30" i="14"/>
  <c r="B31" i="14"/>
  <c r="C31" i="14"/>
  <c r="D31" i="14"/>
  <c r="E31" i="14"/>
  <c r="G31" i="14"/>
  <c r="H31" i="14"/>
  <c r="I31" i="14"/>
  <c r="K31" i="14"/>
  <c r="L31" i="14"/>
  <c r="M31" i="14"/>
  <c r="P31" i="14"/>
  <c r="B32" i="14"/>
  <c r="C32" i="14"/>
  <c r="D32" i="14"/>
  <c r="E32" i="14"/>
  <c r="G32" i="14"/>
  <c r="H32" i="14"/>
  <c r="I32" i="14"/>
  <c r="K32" i="14"/>
  <c r="L32" i="14"/>
  <c r="M32" i="14"/>
  <c r="P32" i="14"/>
  <c r="B33" i="14"/>
  <c r="C33" i="14"/>
  <c r="D33" i="14"/>
  <c r="E33" i="14"/>
  <c r="G33" i="14"/>
  <c r="H33" i="14"/>
  <c r="I33" i="14"/>
  <c r="K33" i="14"/>
  <c r="L33" i="14"/>
  <c r="M33" i="14"/>
  <c r="P33" i="14"/>
  <c r="B34" i="14"/>
  <c r="C34" i="14"/>
  <c r="D34" i="14"/>
  <c r="E34" i="14"/>
  <c r="G34" i="14"/>
  <c r="H34" i="14"/>
  <c r="I34" i="14"/>
  <c r="K34" i="14"/>
  <c r="L34" i="14"/>
  <c r="M34" i="14"/>
  <c r="P34" i="14"/>
  <c r="B35" i="14"/>
  <c r="C35" i="14"/>
  <c r="D35" i="14"/>
  <c r="E35" i="14"/>
  <c r="G35" i="14"/>
  <c r="H35" i="14"/>
  <c r="I35" i="14"/>
  <c r="K35" i="14"/>
  <c r="L35" i="14"/>
  <c r="M35" i="14"/>
  <c r="P35" i="14"/>
  <c r="B36" i="14"/>
  <c r="C36" i="14"/>
  <c r="D36" i="14"/>
  <c r="E36" i="14"/>
  <c r="G36" i="14"/>
  <c r="H36" i="14"/>
  <c r="I36" i="14"/>
  <c r="K36" i="14"/>
  <c r="L36" i="14"/>
  <c r="M36" i="14"/>
  <c r="P36" i="14"/>
  <c r="B37" i="14"/>
  <c r="C37" i="14"/>
  <c r="D37" i="14"/>
  <c r="E37" i="14"/>
  <c r="G37" i="14"/>
  <c r="H37" i="14"/>
  <c r="I37" i="14"/>
  <c r="K37" i="14"/>
  <c r="L37" i="14"/>
  <c r="M37" i="14"/>
  <c r="P37" i="14"/>
  <c r="B38" i="14"/>
  <c r="C38" i="14"/>
  <c r="D38" i="14"/>
  <c r="E38" i="14"/>
  <c r="G38" i="14"/>
  <c r="H38" i="14"/>
  <c r="I38" i="14"/>
  <c r="K38" i="14"/>
  <c r="L38" i="14"/>
  <c r="M38" i="14"/>
  <c r="P38" i="14"/>
  <c r="B39" i="14"/>
  <c r="C39" i="14"/>
  <c r="D39" i="14"/>
  <c r="E39" i="14"/>
  <c r="G39" i="14"/>
  <c r="H39" i="14"/>
  <c r="I39" i="14"/>
  <c r="K39" i="14"/>
  <c r="L39" i="14"/>
  <c r="M39" i="14"/>
  <c r="P39" i="14"/>
  <c r="B40" i="14"/>
  <c r="C40" i="14"/>
  <c r="D40" i="14"/>
  <c r="E40" i="14"/>
  <c r="G40" i="14"/>
  <c r="H40" i="14"/>
  <c r="I40" i="14"/>
  <c r="K40" i="14"/>
  <c r="L40" i="14"/>
  <c r="M40" i="14"/>
  <c r="P40" i="14"/>
  <c r="Q40" i="14"/>
  <c r="B41" i="14"/>
  <c r="C41" i="14"/>
  <c r="D41" i="14"/>
  <c r="E41" i="14"/>
  <c r="G41" i="14"/>
  <c r="H41" i="14"/>
  <c r="I41" i="14"/>
  <c r="K41" i="14"/>
  <c r="L41" i="14"/>
  <c r="M41" i="14"/>
  <c r="P41" i="14"/>
  <c r="Q41" i="14"/>
  <c r="B42" i="14"/>
  <c r="C42" i="14"/>
  <c r="D42" i="14"/>
  <c r="E42" i="14"/>
  <c r="G42" i="14"/>
  <c r="H42" i="14"/>
  <c r="I42" i="14"/>
  <c r="K42" i="14"/>
  <c r="L42" i="14"/>
  <c r="M42" i="14"/>
  <c r="P42" i="14"/>
  <c r="Q42" i="14"/>
  <c r="B43" i="14"/>
  <c r="C43" i="14"/>
  <c r="D43" i="14"/>
  <c r="E43" i="14"/>
  <c r="G43" i="14"/>
  <c r="H43" i="14"/>
  <c r="I43" i="14"/>
  <c r="K43" i="14"/>
  <c r="L43" i="14"/>
  <c r="M43" i="14"/>
  <c r="P43" i="14"/>
  <c r="Q43" i="14"/>
  <c r="B44" i="14"/>
  <c r="C44" i="14"/>
  <c r="D44" i="14"/>
  <c r="E44" i="14"/>
  <c r="G44" i="14"/>
  <c r="H44" i="14"/>
  <c r="I44" i="14"/>
  <c r="K44" i="14"/>
  <c r="L44" i="14"/>
  <c r="M44" i="14"/>
  <c r="P44" i="14"/>
  <c r="Q44" i="14"/>
  <c r="B45" i="14"/>
  <c r="C45" i="14"/>
  <c r="D45" i="14"/>
  <c r="E45" i="14"/>
  <c r="G45" i="14"/>
  <c r="H45" i="14"/>
  <c r="I45" i="14"/>
  <c r="K45" i="14"/>
  <c r="L45" i="14"/>
  <c r="M45" i="14"/>
  <c r="P45" i="14"/>
  <c r="Q45" i="14"/>
  <c r="B46" i="14"/>
  <c r="C46" i="14"/>
  <c r="D46" i="14"/>
  <c r="E46" i="14"/>
  <c r="G46" i="14"/>
  <c r="H46" i="14"/>
  <c r="I46" i="14"/>
  <c r="K46" i="14"/>
  <c r="L46" i="14"/>
  <c r="M46" i="14"/>
  <c r="P46" i="14"/>
  <c r="Q46" i="14"/>
  <c r="B47" i="14"/>
  <c r="C47" i="14"/>
  <c r="D47" i="14"/>
  <c r="E47" i="14"/>
  <c r="G47" i="14"/>
  <c r="H47" i="14"/>
  <c r="I47" i="14"/>
  <c r="K47" i="14"/>
  <c r="L47" i="14"/>
  <c r="M47" i="14"/>
  <c r="P47" i="14"/>
  <c r="Q47" i="14"/>
  <c r="B48" i="14"/>
  <c r="C48" i="14"/>
  <c r="D48" i="14"/>
  <c r="E48" i="14"/>
  <c r="G48" i="14"/>
  <c r="H48" i="14"/>
  <c r="I48" i="14"/>
  <c r="K48" i="14"/>
  <c r="L48" i="14"/>
  <c r="M48" i="14"/>
  <c r="P48" i="14"/>
  <c r="Q48" i="14"/>
  <c r="B49" i="14"/>
  <c r="C49" i="14"/>
  <c r="D49" i="14"/>
  <c r="E49" i="14"/>
  <c r="G49" i="14"/>
  <c r="H49" i="14"/>
  <c r="I49" i="14"/>
  <c r="K49" i="14"/>
  <c r="L49" i="14"/>
  <c r="M49" i="14"/>
  <c r="P49" i="14"/>
  <c r="Q49" i="14"/>
  <c r="B50" i="14"/>
  <c r="C50" i="14"/>
  <c r="D50" i="14"/>
  <c r="E50" i="14"/>
  <c r="G50" i="14"/>
  <c r="H50" i="14"/>
  <c r="I50" i="14"/>
  <c r="K50" i="14"/>
  <c r="L50" i="14"/>
  <c r="M50" i="14"/>
  <c r="P50" i="14"/>
  <c r="Q50" i="14"/>
  <c r="B51" i="14"/>
  <c r="C51" i="14"/>
  <c r="D51" i="14"/>
  <c r="E51" i="14"/>
  <c r="G51" i="14"/>
  <c r="H51" i="14"/>
  <c r="I51" i="14"/>
  <c r="K51" i="14"/>
  <c r="L51" i="14"/>
  <c r="M51" i="14"/>
  <c r="P51" i="14"/>
  <c r="Q51" i="14"/>
  <c r="B52" i="14"/>
  <c r="C52" i="14"/>
  <c r="D52" i="14"/>
  <c r="E52" i="14"/>
  <c r="G52" i="14"/>
  <c r="H52" i="14"/>
  <c r="I52" i="14"/>
  <c r="K52" i="14"/>
  <c r="L52" i="14"/>
  <c r="M52" i="14"/>
  <c r="P52" i="14"/>
  <c r="Q52" i="14"/>
  <c r="B53" i="14"/>
  <c r="C53" i="14"/>
  <c r="D53" i="14"/>
  <c r="E53" i="14"/>
  <c r="G53" i="14"/>
  <c r="H53" i="14"/>
  <c r="I53" i="14"/>
  <c r="K53" i="14"/>
  <c r="L53" i="14"/>
  <c r="M53" i="14"/>
  <c r="P53" i="14"/>
  <c r="Q53" i="14"/>
  <c r="B54" i="14"/>
  <c r="C54" i="14"/>
  <c r="D54" i="14"/>
  <c r="E54" i="14"/>
  <c r="G54" i="14"/>
  <c r="H54" i="14"/>
  <c r="I54" i="14"/>
  <c r="K54" i="14"/>
  <c r="L54" i="14"/>
  <c r="M54" i="14"/>
  <c r="P54" i="14"/>
  <c r="Q54" i="14"/>
  <c r="B55" i="14"/>
  <c r="C55" i="14"/>
  <c r="D55" i="14"/>
  <c r="E55" i="14"/>
  <c r="G55" i="14"/>
  <c r="H55" i="14"/>
  <c r="I55" i="14"/>
  <c r="K55" i="14"/>
  <c r="L55" i="14"/>
  <c r="M55" i="14"/>
  <c r="P55" i="14"/>
  <c r="Q55" i="14"/>
  <c r="B56" i="14"/>
  <c r="C56" i="14"/>
  <c r="D56" i="14"/>
  <c r="E56" i="14"/>
  <c r="G56" i="14"/>
  <c r="H56" i="14"/>
  <c r="I56" i="14"/>
  <c r="K56" i="14"/>
  <c r="L56" i="14"/>
  <c r="M56" i="14"/>
  <c r="P56" i="14"/>
  <c r="Q56" i="14"/>
  <c r="B57" i="14"/>
  <c r="C57" i="14"/>
  <c r="D57" i="14"/>
  <c r="E57" i="14"/>
  <c r="G57" i="14"/>
  <c r="H57" i="14"/>
  <c r="I57" i="14"/>
  <c r="K57" i="14"/>
  <c r="L57" i="14"/>
  <c r="M57" i="14"/>
  <c r="P57" i="14"/>
  <c r="Q57" i="14"/>
  <c r="B58" i="14"/>
  <c r="C58" i="14"/>
  <c r="D58" i="14"/>
  <c r="E58" i="14"/>
  <c r="G58" i="14"/>
  <c r="H58" i="14"/>
  <c r="I58" i="14"/>
  <c r="K58" i="14"/>
  <c r="L58" i="14"/>
  <c r="M58" i="14"/>
  <c r="P58" i="14"/>
  <c r="Q58" i="14"/>
  <c r="B59" i="14"/>
  <c r="C59" i="14"/>
  <c r="D59" i="14"/>
  <c r="E59" i="14"/>
  <c r="G59" i="14"/>
  <c r="H59" i="14"/>
  <c r="I59" i="14"/>
  <c r="K59" i="14"/>
  <c r="L59" i="14"/>
  <c r="M59" i="14"/>
  <c r="P59" i="14"/>
  <c r="Q59" i="14"/>
  <c r="B60" i="14"/>
  <c r="C60" i="14"/>
  <c r="D60" i="14"/>
  <c r="E60" i="14"/>
  <c r="G60" i="14"/>
  <c r="H60" i="14"/>
  <c r="I60" i="14"/>
  <c r="K60" i="14"/>
  <c r="L60" i="14"/>
  <c r="M60" i="14"/>
  <c r="P60" i="14"/>
  <c r="Q60" i="14"/>
  <c r="B61" i="14"/>
  <c r="C61" i="14"/>
  <c r="D61" i="14"/>
  <c r="E61" i="14"/>
  <c r="G61" i="14"/>
  <c r="H61" i="14"/>
  <c r="I61" i="14"/>
  <c r="K61" i="14"/>
  <c r="L61" i="14"/>
  <c r="M61" i="14"/>
  <c r="P61" i="14"/>
  <c r="Q61" i="14"/>
  <c r="B62" i="14"/>
  <c r="C62" i="14"/>
  <c r="D62" i="14"/>
  <c r="E62" i="14"/>
  <c r="G62" i="14"/>
  <c r="H62" i="14"/>
  <c r="I62" i="14"/>
  <c r="K62" i="14"/>
  <c r="L62" i="14"/>
  <c r="M62" i="14"/>
  <c r="P62" i="14"/>
  <c r="Q62" i="14"/>
  <c r="B63" i="14"/>
  <c r="C63" i="14"/>
  <c r="D63" i="14"/>
  <c r="E63" i="14"/>
  <c r="G63" i="14"/>
  <c r="H63" i="14"/>
  <c r="I63" i="14"/>
  <c r="K63" i="14"/>
  <c r="L63" i="14"/>
  <c r="M63" i="14"/>
  <c r="P63" i="14"/>
  <c r="Q63" i="14"/>
  <c r="B64" i="14"/>
  <c r="C64" i="14"/>
  <c r="D64" i="14"/>
  <c r="E64" i="14"/>
  <c r="G64" i="14"/>
  <c r="H64" i="14"/>
  <c r="I64" i="14"/>
  <c r="K64" i="14"/>
  <c r="L64" i="14"/>
  <c r="M64" i="14"/>
  <c r="P64" i="14"/>
  <c r="Q64" i="14"/>
  <c r="B65" i="14"/>
  <c r="C65" i="14"/>
  <c r="D65" i="14"/>
  <c r="E65" i="14"/>
  <c r="G65" i="14"/>
  <c r="H65" i="14"/>
  <c r="I65" i="14"/>
  <c r="K65" i="14"/>
  <c r="L65" i="14"/>
  <c r="M65" i="14"/>
  <c r="P65" i="14"/>
  <c r="Q65" i="14"/>
  <c r="B66" i="14"/>
  <c r="C66" i="14"/>
  <c r="D66" i="14"/>
  <c r="E66" i="14"/>
  <c r="G66" i="14"/>
  <c r="H66" i="14"/>
  <c r="I66" i="14"/>
  <c r="K66" i="14"/>
  <c r="L66" i="14"/>
  <c r="M66" i="14"/>
  <c r="P66" i="14"/>
  <c r="Q66" i="14"/>
  <c r="B67" i="14"/>
  <c r="C67" i="14"/>
  <c r="D67" i="14"/>
  <c r="E67" i="14"/>
  <c r="G67" i="14"/>
  <c r="H67" i="14"/>
  <c r="I67" i="14"/>
  <c r="K67" i="14"/>
  <c r="L67" i="14"/>
  <c r="M67" i="14"/>
  <c r="P67" i="14"/>
  <c r="Q67" i="14"/>
  <c r="B68" i="14"/>
  <c r="C68" i="14"/>
  <c r="D68" i="14"/>
  <c r="E68" i="14"/>
  <c r="G68" i="14"/>
  <c r="H68" i="14"/>
  <c r="I68" i="14"/>
  <c r="K68" i="14"/>
  <c r="L68" i="14"/>
  <c r="M68" i="14"/>
  <c r="P68" i="14"/>
  <c r="Q68" i="14"/>
  <c r="B69" i="14"/>
  <c r="C69" i="14"/>
  <c r="D69" i="14"/>
  <c r="E69" i="14"/>
  <c r="G69" i="14"/>
  <c r="H69" i="14"/>
  <c r="I69" i="14"/>
  <c r="K69" i="14"/>
  <c r="L69" i="14"/>
  <c r="M69" i="14"/>
  <c r="P69" i="14"/>
  <c r="Q69" i="14"/>
  <c r="B70" i="14"/>
  <c r="C70" i="14"/>
  <c r="D70" i="14"/>
  <c r="E70" i="14"/>
  <c r="G70" i="14"/>
  <c r="H70" i="14"/>
  <c r="I70" i="14"/>
  <c r="K70" i="14"/>
  <c r="L70" i="14"/>
  <c r="M70" i="14"/>
  <c r="P70" i="14"/>
  <c r="Q70" i="14"/>
  <c r="B71" i="14"/>
  <c r="C71" i="14"/>
  <c r="D71" i="14"/>
  <c r="E71" i="14"/>
  <c r="G71" i="14"/>
  <c r="H71" i="14"/>
  <c r="I71" i="14"/>
  <c r="K71" i="14"/>
  <c r="L71" i="14"/>
  <c r="M71" i="14"/>
  <c r="P71" i="14"/>
  <c r="Q71" i="14"/>
  <c r="A72" i="14"/>
  <c r="B72" i="14"/>
  <c r="C72" i="14"/>
  <c r="D72" i="14"/>
  <c r="E72" i="14"/>
  <c r="G72" i="14"/>
  <c r="H72" i="14"/>
  <c r="I72" i="14"/>
  <c r="J72" i="14"/>
  <c r="K72" i="14"/>
  <c r="L72" i="14"/>
  <c r="M72" i="14"/>
  <c r="N72" i="14"/>
  <c r="O72" i="14"/>
  <c r="P72" i="14"/>
  <c r="Q72" i="14"/>
  <c r="A73" i="14"/>
  <c r="B73" i="14"/>
  <c r="C73" i="14"/>
  <c r="D73" i="14"/>
  <c r="E73" i="14"/>
  <c r="G73" i="14"/>
  <c r="H73" i="14"/>
  <c r="I73" i="14"/>
  <c r="J73" i="14"/>
  <c r="K73" i="14"/>
  <c r="L73" i="14"/>
  <c r="M73" i="14"/>
  <c r="O73" i="14"/>
  <c r="P73" i="14"/>
  <c r="Q73" i="14"/>
  <c r="A74" i="14"/>
  <c r="B74" i="14"/>
  <c r="C74" i="14"/>
  <c r="D74" i="14"/>
  <c r="E74" i="14"/>
  <c r="G74" i="14"/>
  <c r="H74" i="14"/>
  <c r="I74" i="14"/>
  <c r="J74" i="14"/>
  <c r="K74" i="14"/>
  <c r="L74" i="14"/>
  <c r="M74" i="14"/>
  <c r="O74" i="14"/>
  <c r="P74" i="14"/>
  <c r="Q74" i="14"/>
  <c r="A75" i="14"/>
  <c r="B75" i="14"/>
  <c r="C75" i="14"/>
  <c r="D75" i="14"/>
  <c r="E75" i="14"/>
  <c r="G75" i="14"/>
  <c r="H75" i="14"/>
  <c r="I75" i="14"/>
  <c r="J75" i="14"/>
  <c r="K75" i="14"/>
  <c r="L75" i="14"/>
  <c r="M75" i="14"/>
  <c r="O75" i="14"/>
  <c r="P75" i="14"/>
  <c r="Q75" i="14"/>
  <c r="A76" i="14"/>
  <c r="B76" i="14"/>
  <c r="C76" i="14"/>
  <c r="D76" i="14"/>
  <c r="E76" i="14"/>
  <c r="G76" i="14"/>
  <c r="H76" i="14"/>
  <c r="I76" i="14"/>
  <c r="J76" i="14"/>
  <c r="K76" i="14"/>
  <c r="L76" i="14"/>
  <c r="M76" i="14"/>
  <c r="N76" i="14"/>
  <c r="O76" i="14"/>
  <c r="P76" i="14"/>
  <c r="Q76" i="14"/>
  <c r="A77" i="14"/>
  <c r="B77" i="14"/>
  <c r="C77" i="14"/>
  <c r="D77" i="14"/>
  <c r="E77" i="14"/>
  <c r="G77" i="14"/>
  <c r="H77" i="14"/>
  <c r="I77" i="14"/>
  <c r="J77" i="14"/>
  <c r="K77" i="14"/>
  <c r="L77" i="14"/>
  <c r="M77" i="14"/>
  <c r="N77" i="14"/>
  <c r="O77" i="14"/>
  <c r="P77" i="14"/>
  <c r="Q77" i="14"/>
  <c r="A78" i="14"/>
  <c r="B78" i="14"/>
  <c r="C78" i="14"/>
  <c r="D78" i="14"/>
  <c r="E78" i="14"/>
  <c r="G78" i="14"/>
  <c r="H78" i="14"/>
  <c r="I78" i="14"/>
  <c r="J78" i="14"/>
  <c r="K78" i="14"/>
  <c r="L78" i="14"/>
  <c r="M78" i="14"/>
  <c r="N78" i="14"/>
  <c r="O78" i="14"/>
  <c r="P78" i="14"/>
  <c r="Q78" i="14"/>
  <c r="A79" i="14"/>
  <c r="B79" i="14"/>
  <c r="C79" i="14"/>
  <c r="D79" i="14"/>
  <c r="E79" i="14"/>
  <c r="G79" i="14"/>
  <c r="H79" i="14"/>
  <c r="I79" i="14"/>
  <c r="J79" i="14"/>
  <c r="K79" i="14"/>
  <c r="L79" i="14"/>
  <c r="M79" i="14"/>
  <c r="N79" i="14"/>
  <c r="O79" i="14"/>
  <c r="P79" i="14"/>
  <c r="Q79" i="14"/>
  <c r="A80" i="14"/>
  <c r="B80" i="14"/>
  <c r="C80" i="14"/>
  <c r="D80" i="14"/>
  <c r="E80" i="14"/>
  <c r="G80" i="14"/>
  <c r="H80" i="14"/>
  <c r="I80" i="14"/>
  <c r="J80" i="14"/>
  <c r="K80" i="14"/>
  <c r="L80" i="14"/>
  <c r="M80" i="14"/>
  <c r="N80" i="14"/>
  <c r="O80" i="14"/>
  <c r="P80" i="14"/>
  <c r="Q80" i="14"/>
  <c r="A81" i="14"/>
  <c r="B81" i="14"/>
  <c r="C81" i="14"/>
  <c r="D81" i="14"/>
  <c r="E81" i="14"/>
  <c r="G81" i="14"/>
  <c r="H81" i="14"/>
  <c r="I81" i="14"/>
  <c r="J81" i="14"/>
  <c r="K81" i="14"/>
  <c r="L81" i="14"/>
  <c r="M81" i="14"/>
  <c r="N81" i="14"/>
  <c r="O81" i="14"/>
  <c r="P81" i="14"/>
  <c r="Q81" i="14"/>
  <c r="A82" i="14"/>
  <c r="B82" i="14"/>
  <c r="C82" i="14"/>
  <c r="D82" i="14"/>
  <c r="E82" i="14"/>
  <c r="G82" i="14"/>
  <c r="H82" i="14"/>
  <c r="I82" i="14"/>
  <c r="J82" i="14"/>
  <c r="K82" i="14"/>
  <c r="L82" i="14"/>
  <c r="M82" i="14"/>
  <c r="N82" i="14"/>
  <c r="O82" i="14"/>
  <c r="P82" i="14"/>
  <c r="Q82" i="14"/>
  <c r="A83" i="14"/>
  <c r="B83" i="14"/>
  <c r="C83" i="14"/>
  <c r="D83" i="14"/>
  <c r="E83" i="14"/>
  <c r="G83" i="14"/>
  <c r="H83" i="14"/>
  <c r="I83" i="14"/>
  <c r="J83" i="14"/>
  <c r="K83" i="14"/>
  <c r="L83" i="14"/>
  <c r="M83" i="14"/>
  <c r="N83" i="14"/>
  <c r="O83" i="14"/>
  <c r="P83" i="14"/>
  <c r="Q83" i="14"/>
  <c r="A84" i="14"/>
  <c r="B84" i="14"/>
  <c r="C84" i="14"/>
  <c r="D84" i="14"/>
  <c r="E84" i="14"/>
  <c r="G84" i="14"/>
  <c r="H84" i="14"/>
  <c r="I84" i="14"/>
  <c r="J84" i="14"/>
  <c r="K84" i="14"/>
  <c r="L84" i="14"/>
  <c r="M84" i="14"/>
  <c r="N84" i="14"/>
  <c r="O84" i="14"/>
  <c r="P84" i="14"/>
  <c r="Q84" i="14"/>
  <c r="A85" i="14"/>
  <c r="B85" i="14"/>
  <c r="C85" i="14"/>
  <c r="D85" i="14"/>
  <c r="E85" i="14"/>
  <c r="G85" i="14"/>
  <c r="H85" i="14"/>
  <c r="I85" i="14"/>
  <c r="J85" i="14"/>
  <c r="K85" i="14"/>
  <c r="L85" i="14"/>
  <c r="M85" i="14"/>
  <c r="N85" i="14"/>
  <c r="O85" i="14"/>
  <c r="P85" i="14"/>
  <c r="Q85" i="14"/>
  <c r="A86" i="14"/>
  <c r="B86" i="14"/>
  <c r="C86" i="14"/>
  <c r="D86" i="14"/>
  <c r="E86" i="14"/>
  <c r="G86" i="14"/>
  <c r="H86" i="14"/>
  <c r="I86" i="14"/>
  <c r="J86" i="14"/>
  <c r="K86" i="14"/>
  <c r="L86" i="14"/>
  <c r="M86" i="14"/>
  <c r="N86" i="14"/>
  <c r="O86" i="14"/>
  <c r="P86" i="14"/>
  <c r="Q86" i="14"/>
  <c r="A87" i="14"/>
  <c r="B87" i="14"/>
  <c r="C87" i="14"/>
  <c r="D87" i="14"/>
  <c r="E87" i="14"/>
  <c r="G87" i="14"/>
  <c r="H87" i="14"/>
  <c r="I87" i="14"/>
  <c r="J87" i="14"/>
  <c r="K87" i="14"/>
  <c r="L87" i="14"/>
  <c r="M87" i="14"/>
  <c r="N87" i="14"/>
  <c r="O87" i="14"/>
  <c r="P87" i="14"/>
  <c r="Q87" i="14"/>
  <c r="A88" i="14"/>
  <c r="B88" i="14"/>
  <c r="C88" i="14"/>
  <c r="D88" i="14"/>
  <c r="E88" i="14"/>
  <c r="G88" i="14"/>
  <c r="H88" i="14"/>
  <c r="I88" i="14"/>
  <c r="J88" i="14"/>
  <c r="K88" i="14"/>
  <c r="L88" i="14"/>
  <c r="M88" i="14"/>
  <c r="N88" i="14"/>
  <c r="O88" i="14"/>
  <c r="P88" i="14"/>
  <c r="Q88" i="14"/>
  <c r="A89" i="14"/>
  <c r="B89" i="14"/>
  <c r="C89" i="14"/>
  <c r="D89" i="14"/>
  <c r="E89" i="14"/>
  <c r="G89" i="14"/>
  <c r="H89" i="14"/>
  <c r="I89" i="14"/>
  <c r="J89" i="14"/>
  <c r="K89" i="14"/>
  <c r="L89" i="14"/>
  <c r="M89" i="14"/>
  <c r="N89" i="14"/>
  <c r="O89" i="14"/>
  <c r="P89" i="14"/>
  <c r="Q89" i="14"/>
  <c r="A90" i="14"/>
  <c r="B90" i="14"/>
  <c r="C90" i="14"/>
  <c r="D90" i="14"/>
  <c r="E90" i="14"/>
  <c r="G90" i="14"/>
  <c r="H90" i="14"/>
  <c r="I90" i="14"/>
  <c r="J90" i="14"/>
  <c r="K90" i="14"/>
  <c r="L90" i="14"/>
  <c r="M90" i="14"/>
  <c r="N90" i="14"/>
  <c r="O90" i="14"/>
  <c r="P90" i="14"/>
  <c r="Q90" i="14"/>
  <c r="A91" i="14"/>
  <c r="B91" i="14"/>
  <c r="C91" i="14"/>
  <c r="D91" i="14"/>
  <c r="E91" i="14"/>
  <c r="G91" i="14"/>
  <c r="H91" i="14"/>
  <c r="I91" i="14"/>
  <c r="J91" i="14"/>
  <c r="K91" i="14"/>
  <c r="L91" i="14"/>
  <c r="M91" i="14"/>
  <c r="N91" i="14"/>
  <c r="O91" i="14"/>
  <c r="P91" i="14"/>
  <c r="Q91" i="14"/>
  <c r="A92" i="14"/>
  <c r="B92" i="14"/>
  <c r="C92" i="14"/>
  <c r="D92" i="14"/>
  <c r="E92" i="14"/>
  <c r="G92" i="14"/>
  <c r="H92" i="14"/>
  <c r="I92" i="14"/>
  <c r="J92" i="14"/>
  <c r="K92" i="14"/>
  <c r="L92" i="14"/>
  <c r="M92" i="14"/>
  <c r="N92" i="14"/>
  <c r="O92" i="14"/>
  <c r="P92" i="14"/>
  <c r="Q92" i="14"/>
  <c r="A93" i="14"/>
  <c r="B93" i="14"/>
  <c r="C93" i="14"/>
  <c r="D93" i="14"/>
  <c r="E93" i="14"/>
  <c r="G93" i="14"/>
  <c r="H93" i="14"/>
  <c r="I93" i="14"/>
  <c r="J93" i="14"/>
  <c r="K93" i="14"/>
  <c r="L93" i="14"/>
  <c r="M93" i="14"/>
  <c r="N93" i="14"/>
  <c r="O93" i="14"/>
  <c r="P93" i="14"/>
  <c r="Q93" i="14"/>
  <c r="A94" i="14"/>
  <c r="B94" i="14"/>
  <c r="C94" i="14"/>
  <c r="D94" i="14"/>
  <c r="E94" i="14"/>
  <c r="G94" i="14"/>
  <c r="H94" i="14"/>
  <c r="I94" i="14"/>
  <c r="J94" i="14"/>
  <c r="K94" i="14"/>
  <c r="L94" i="14"/>
  <c r="M94" i="14"/>
  <c r="N94" i="14"/>
  <c r="O94" i="14"/>
  <c r="P94" i="14"/>
  <c r="Q94" i="14"/>
  <c r="A95" i="14"/>
  <c r="B95" i="14"/>
  <c r="C95" i="14"/>
  <c r="D95" i="14"/>
  <c r="E95" i="14"/>
  <c r="G95" i="14"/>
  <c r="H95" i="14"/>
  <c r="I95" i="14"/>
  <c r="J95" i="14"/>
  <c r="K95" i="14"/>
  <c r="L95" i="14"/>
  <c r="M95" i="14"/>
  <c r="N95" i="14"/>
  <c r="O95" i="14"/>
  <c r="P95" i="14"/>
  <c r="Q95" i="14"/>
  <c r="A96" i="14"/>
  <c r="B96" i="14"/>
  <c r="C96" i="14"/>
  <c r="D96" i="14"/>
  <c r="E96" i="14"/>
  <c r="G96" i="14"/>
  <c r="H96" i="14"/>
  <c r="I96" i="14"/>
  <c r="J96" i="14"/>
  <c r="K96" i="14"/>
  <c r="L96" i="14"/>
  <c r="M96" i="14"/>
  <c r="N96" i="14"/>
  <c r="O96" i="14"/>
  <c r="P96" i="14"/>
  <c r="Q96" i="14"/>
  <c r="A97" i="14"/>
  <c r="B97" i="14"/>
  <c r="C97" i="14"/>
  <c r="D97" i="14"/>
  <c r="E97" i="14"/>
  <c r="G97" i="14"/>
  <c r="H97" i="14"/>
  <c r="I97" i="14"/>
  <c r="J97" i="14"/>
  <c r="K97" i="14"/>
  <c r="L97" i="14"/>
  <c r="M97" i="14"/>
  <c r="N97" i="14"/>
  <c r="O97" i="14"/>
  <c r="P97" i="14"/>
  <c r="Q97" i="14"/>
  <c r="A98" i="14"/>
  <c r="B98" i="14"/>
  <c r="C98" i="14"/>
  <c r="D98" i="14"/>
  <c r="E98" i="14"/>
  <c r="G98" i="14"/>
  <c r="H98" i="14"/>
  <c r="I98" i="14"/>
  <c r="J98" i="14"/>
  <c r="K98" i="14"/>
  <c r="L98" i="14"/>
  <c r="M98" i="14"/>
  <c r="N98" i="14"/>
  <c r="O98" i="14"/>
  <c r="P98" i="14"/>
  <c r="Q98" i="14"/>
  <c r="A99" i="14"/>
  <c r="B99" i="14"/>
  <c r="C99" i="14"/>
  <c r="D99" i="14"/>
  <c r="E99" i="14"/>
  <c r="G99" i="14"/>
  <c r="H99" i="14"/>
  <c r="I99" i="14"/>
  <c r="J99" i="14"/>
  <c r="K99" i="14"/>
  <c r="L99" i="14"/>
  <c r="M99" i="14"/>
  <c r="N99" i="14"/>
  <c r="O99" i="14"/>
  <c r="P99" i="14"/>
  <c r="Q99" i="14"/>
  <c r="A100" i="14"/>
  <c r="B100" i="14"/>
  <c r="C100" i="14"/>
  <c r="D100" i="14"/>
  <c r="E100" i="14"/>
  <c r="G100" i="14"/>
  <c r="H100" i="14"/>
  <c r="I100" i="14"/>
  <c r="J100" i="14"/>
  <c r="K100" i="14"/>
  <c r="L100" i="14"/>
  <c r="M100" i="14"/>
  <c r="N100" i="14"/>
  <c r="O100" i="14"/>
  <c r="P100" i="14"/>
  <c r="Q100" i="14"/>
  <c r="A101" i="14"/>
  <c r="B101" i="14"/>
  <c r="C101" i="14"/>
  <c r="D101" i="14"/>
  <c r="E101" i="14"/>
  <c r="G101" i="14"/>
  <c r="H101" i="14"/>
  <c r="I101" i="14"/>
  <c r="J101" i="14"/>
  <c r="K101" i="14"/>
  <c r="L101" i="14"/>
  <c r="M101" i="14"/>
  <c r="N101" i="14"/>
  <c r="O101" i="14"/>
  <c r="P101" i="14"/>
  <c r="Q101" i="14"/>
  <c r="A102" i="14"/>
  <c r="B102" i="14"/>
  <c r="C102" i="14"/>
  <c r="D102" i="14"/>
  <c r="E102" i="14"/>
  <c r="G102" i="14"/>
  <c r="H102" i="14"/>
  <c r="I102" i="14"/>
  <c r="J102" i="14"/>
  <c r="K102" i="14"/>
  <c r="L102" i="14"/>
  <c r="M102" i="14"/>
  <c r="N102" i="14"/>
  <c r="O102" i="14"/>
  <c r="P102" i="14"/>
  <c r="Q102" i="14"/>
  <c r="A103" i="14"/>
  <c r="B103" i="14"/>
  <c r="C103" i="14"/>
  <c r="D103" i="14"/>
  <c r="E103" i="14"/>
  <c r="G103" i="14"/>
  <c r="H103" i="14"/>
  <c r="I103" i="14"/>
  <c r="J103" i="14"/>
  <c r="K103" i="14"/>
  <c r="L103" i="14"/>
  <c r="M103" i="14"/>
  <c r="N103" i="14"/>
  <c r="O103" i="14"/>
  <c r="P103" i="14"/>
  <c r="Q103" i="14"/>
  <c r="A104" i="14"/>
  <c r="B104" i="14"/>
  <c r="C104" i="14"/>
  <c r="D104" i="14"/>
  <c r="E104" i="14"/>
  <c r="G104" i="14"/>
  <c r="H104" i="14"/>
  <c r="I104" i="14"/>
  <c r="J104" i="14"/>
  <c r="K104" i="14"/>
  <c r="L104" i="14"/>
  <c r="M104" i="14"/>
  <c r="N104" i="14"/>
  <c r="O104" i="14"/>
  <c r="P104" i="14"/>
  <c r="Q104" i="14"/>
  <c r="A105" i="14"/>
  <c r="B105" i="14"/>
  <c r="C105" i="14"/>
  <c r="D105" i="14"/>
  <c r="E105" i="14"/>
  <c r="G105" i="14"/>
  <c r="H105" i="14"/>
  <c r="I105" i="14"/>
  <c r="J105" i="14"/>
  <c r="K105" i="14"/>
  <c r="L105" i="14"/>
  <c r="M105" i="14"/>
  <c r="N105" i="14"/>
  <c r="O105" i="14"/>
  <c r="P105" i="14"/>
  <c r="Q105" i="14"/>
  <c r="A106" i="14"/>
  <c r="B106" i="14"/>
  <c r="C106" i="14"/>
  <c r="D106" i="14"/>
  <c r="E106" i="14"/>
  <c r="G106" i="14"/>
  <c r="H106" i="14"/>
  <c r="I106" i="14"/>
  <c r="J106" i="14"/>
  <c r="K106" i="14"/>
  <c r="L106" i="14"/>
  <c r="M106" i="14"/>
  <c r="N106" i="14"/>
  <c r="O106" i="14"/>
  <c r="P106" i="14"/>
  <c r="Q106" i="14"/>
  <c r="A107" i="14"/>
  <c r="B107" i="14"/>
  <c r="C107" i="14"/>
  <c r="D107" i="14"/>
  <c r="E107" i="14"/>
  <c r="G107" i="14"/>
  <c r="H107" i="14"/>
  <c r="I107" i="14"/>
  <c r="J107" i="14"/>
  <c r="K107" i="14"/>
  <c r="L107" i="14"/>
  <c r="M107" i="14"/>
  <c r="N107" i="14"/>
  <c r="O107" i="14"/>
  <c r="P107" i="14"/>
  <c r="Q107" i="14"/>
  <c r="A108" i="14"/>
  <c r="B108" i="14"/>
  <c r="C108" i="14"/>
  <c r="D108" i="14"/>
  <c r="E108" i="14"/>
  <c r="G108" i="14"/>
  <c r="H108" i="14"/>
  <c r="I108" i="14"/>
  <c r="J108" i="14"/>
  <c r="K108" i="14"/>
  <c r="L108" i="14"/>
  <c r="M108" i="14"/>
  <c r="N108" i="14"/>
  <c r="O108" i="14"/>
  <c r="P108" i="14"/>
  <c r="Q108" i="14"/>
  <c r="A109" i="14"/>
  <c r="B109" i="14"/>
  <c r="C109" i="14"/>
  <c r="D109" i="14"/>
  <c r="E109" i="14"/>
  <c r="G109" i="14"/>
  <c r="H109" i="14"/>
  <c r="I109" i="14"/>
  <c r="J109" i="14"/>
  <c r="K109" i="14"/>
  <c r="L109" i="14"/>
  <c r="M109" i="14"/>
  <c r="N109" i="14"/>
  <c r="O109" i="14"/>
  <c r="P109" i="14"/>
  <c r="Q109" i="14"/>
  <c r="A110" i="14"/>
  <c r="B110" i="14"/>
  <c r="C110" i="14"/>
  <c r="D110" i="14"/>
  <c r="E110" i="14"/>
  <c r="G110" i="14"/>
  <c r="H110" i="14"/>
  <c r="I110" i="14"/>
  <c r="J110" i="14"/>
  <c r="K110" i="14"/>
  <c r="L110" i="14"/>
  <c r="M110" i="14"/>
  <c r="N110" i="14"/>
  <c r="O110" i="14"/>
  <c r="P110" i="14"/>
  <c r="Q110" i="14"/>
  <c r="A111" i="14"/>
  <c r="B111" i="14"/>
  <c r="C111" i="14"/>
  <c r="D111" i="14"/>
  <c r="E111" i="14"/>
  <c r="G111" i="14"/>
  <c r="H111" i="14"/>
  <c r="I111" i="14"/>
  <c r="J111" i="14"/>
  <c r="K111" i="14"/>
  <c r="L111" i="14"/>
  <c r="M111" i="14"/>
  <c r="N111" i="14"/>
  <c r="O111" i="14"/>
  <c r="P111" i="14"/>
  <c r="Q111" i="14"/>
  <c r="A112" i="14"/>
  <c r="B112" i="14"/>
  <c r="C112" i="14"/>
  <c r="D112" i="14"/>
  <c r="E112" i="14"/>
  <c r="G112" i="14"/>
  <c r="H112" i="14"/>
  <c r="I112" i="14"/>
  <c r="J112" i="14"/>
  <c r="K112" i="14"/>
  <c r="L112" i="14"/>
  <c r="M112" i="14"/>
  <c r="N112" i="14"/>
  <c r="O112" i="14"/>
  <c r="P112" i="14"/>
  <c r="Q112" i="14"/>
  <c r="A113" i="14"/>
  <c r="B113" i="14"/>
  <c r="C113" i="14"/>
  <c r="D113" i="14"/>
  <c r="E113" i="14"/>
  <c r="G113" i="14"/>
  <c r="H113" i="14"/>
  <c r="I113" i="14"/>
  <c r="J113" i="14"/>
  <c r="K113" i="14"/>
  <c r="L113" i="14"/>
  <c r="M113" i="14"/>
  <c r="N113" i="14"/>
  <c r="O113" i="14"/>
  <c r="P113" i="14"/>
  <c r="Q113" i="14"/>
  <c r="A114" i="14"/>
  <c r="B114" i="14"/>
  <c r="C114" i="14"/>
  <c r="D114" i="14"/>
  <c r="E114" i="14"/>
  <c r="G114" i="14"/>
  <c r="H114" i="14"/>
  <c r="I114" i="14"/>
  <c r="J114" i="14"/>
  <c r="K114" i="14"/>
  <c r="L114" i="14"/>
  <c r="M114" i="14"/>
  <c r="N114" i="14"/>
  <c r="O114" i="14"/>
  <c r="P114" i="14"/>
  <c r="Q114" i="14"/>
  <c r="A115" i="14"/>
  <c r="B115" i="14"/>
  <c r="C115" i="14"/>
  <c r="D115" i="14"/>
  <c r="E115" i="14"/>
  <c r="G115" i="14"/>
  <c r="H115" i="14"/>
  <c r="I115" i="14"/>
  <c r="J115" i="14"/>
  <c r="K115" i="14"/>
  <c r="L115" i="14"/>
  <c r="M115" i="14"/>
  <c r="N115" i="14"/>
  <c r="O115" i="14"/>
  <c r="P115" i="14"/>
  <c r="Q115" i="14"/>
  <c r="A116" i="14"/>
  <c r="B116" i="14"/>
  <c r="C116" i="14"/>
  <c r="D116" i="14"/>
  <c r="E116" i="14"/>
  <c r="G116" i="14"/>
  <c r="H116" i="14"/>
  <c r="I116" i="14"/>
  <c r="J116" i="14"/>
  <c r="K116" i="14"/>
  <c r="L116" i="14"/>
  <c r="M116" i="14"/>
  <c r="N116" i="14"/>
  <c r="O116" i="14"/>
  <c r="P116" i="14"/>
  <c r="Q116" i="14"/>
  <c r="A117" i="14"/>
  <c r="B117" i="14"/>
  <c r="C117" i="14"/>
  <c r="D117" i="14"/>
  <c r="E117" i="14"/>
  <c r="G117" i="14"/>
  <c r="H117" i="14"/>
  <c r="I117" i="14"/>
  <c r="J117" i="14"/>
  <c r="K117" i="14"/>
  <c r="L117" i="14"/>
  <c r="M117" i="14"/>
  <c r="N117" i="14"/>
  <c r="O117" i="14"/>
  <c r="P117" i="14"/>
  <c r="Q117" i="14"/>
  <c r="A118" i="14"/>
  <c r="B118" i="14"/>
  <c r="C118" i="14"/>
  <c r="D118" i="14"/>
  <c r="E118" i="14"/>
  <c r="G118" i="14"/>
  <c r="H118" i="14"/>
  <c r="I118" i="14"/>
  <c r="J118" i="14"/>
  <c r="K118" i="14"/>
  <c r="L118" i="14"/>
  <c r="M118" i="14"/>
  <c r="N118" i="14"/>
  <c r="O118" i="14"/>
  <c r="P118" i="14"/>
  <c r="Q118" i="14"/>
  <c r="A119" i="14"/>
  <c r="B119" i="14"/>
  <c r="C119" i="14"/>
  <c r="D119" i="14"/>
  <c r="E119" i="14"/>
  <c r="G119" i="14"/>
  <c r="H119" i="14"/>
  <c r="I119" i="14"/>
  <c r="J119" i="14"/>
  <c r="K119" i="14"/>
  <c r="L119" i="14"/>
  <c r="M119" i="14"/>
  <c r="N119" i="14"/>
  <c r="O119" i="14"/>
  <c r="P119" i="14"/>
  <c r="Q119" i="14"/>
  <c r="A120" i="14"/>
  <c r="B120" i="14"/>
  <c r="C120" i="14"/>
  <c r="D120" i="14"/>
  <c r="E120" i="14"/>
  <c r="G120" i="14"/>
  <c r="H120" i="14"/>
  <c r="I120" i="14"/>
  <c r="J120" i="14"/>
  <c r="K120" i="14"/>
  <c r="L120" i="14"/>
  <c r="M120" i="14"/>
  <c r="N120" i="14"/>
  <c r="O120" i="14"/>
  <c r="P120" i="14"/>
  <c r="Q120" i="14"/>
  <c r="A121" i="14"/>
  <c r="B121" i="14"/>
  <c r="C121" i="14"/>
  <c r="D121" i="14"/>
  <c r="E121" i="14"/>
  <c r="G121" i="14"/>
  <c r="H121" i="14"/>
  <c r="I121" i="14"/>
  <c r="J121" i="14"/>
  <c r="K121" i="14"/>
  <c r="L121" i="14"/>
  <c r="M121" i="14"/>
  <c r="N121" i="14"/>
  <c r="O121" i="14"/>
  <c r="P121" i="14"/>
  <c r="Q121" i="14"/>
  <c r="A122" i="14"/>
  <c r="B122" i="14"/>
  <c r="C122" i="14"/>
  <c r="D122" i="14"/>
  <c r="E122" i="14"/>
  <c r="G122" i="14"/>
  <c r="H122" i="14"/>
  <c r="I122" i="14"/>
  <c r="J122" i="14"/>
  <c r="K122" i="14"/>
  <c r="L122" i="14"/>
  <c r="M122" i="14"/>
  <c r="N122" i="14"/>
  <c r="O122" i="14"/>
  <c r="P122" i="14"/>
  <c r="Q122" i="14"/>
  <c r="A123" i="14"/>
  <c r="B123" i="14"/>
  <c r="C123" i="14"/>
  <c r="D123" i="14"/>
  <c r="E123" i="14"/>
  <c r="G123" i="14"/>
  <c r="H123" i="14"/>
  <c r="I123" i="14"/>
  <c r="J123" i="14"/>
  <c r="K123" i="14"/>
  <c r="L123" i="14"/>
  <c r="M123" i="14"/>
  <c r="N123" i="14"/>
  <c r="O123" i="14"/>
  <c r="P123" i="14"/>
  <c r="Q123" i="14"/>
  <c r="A124" i="14"/>
  <c r="B124" i="14"/>
  <c r="C124" i="14"/>
  <c r="D124" i="14"/>
  <c r="E124" i="14"/>
  <c r="G124" i="14"/>
  <c r="H124" i="14"/>
  <c r="I124" i="14"/>
  <c r="J124" i="14"/>
  <c r="K124" i="14"/>
  <c r="L124" i="14"/>
  <c r="M124" i="14"/>
  <c r="N124" i="14"/>
  <c r="O124" i="14"/>
  <c r="P124" i="14"/>
  <c r="Q124" i="14"/>
  <c r="A125" i="14"/>
  <c r="B125" i="14"/>
  <c r="C125" i="14"/>
  <c r="D125" i="14"/>
  <c r="E125" i="14"/>
  <c r="G125" i="14"/>
  <c r="H125" i="14"/>
  <c r="I125" i="14"/>
  <c r="J125" i="14"/>
  <c r="K125" i="14"/>
  <c r="L125" i="14"/>
  <c r="M125" i="14"/>
  <c r="N125" i="14"/>
  <c r="O125" i="14"/>
  <c r="P125" i="14"/>
  <c r="Q125" i="14"/>
  <c r="A126" i="14"/>
  <c r="B126" i="14"/>
  <c r="C126" i="14"/>
  <c r="D126" i="14"/>
  <c r="E126" i="14"/>
  <c r="G126" i="14"/>
  <c r="H126" i="14"/>
  <c r="I126" i="14"/>
  <c r="J126" i="14"/>
  <c r="K126" i="14"/>
  <c r="L126" i="14"/>
  <c r="M126" i="14"/>
  <c r="N126" i="14"/>
  <c r="O126" i="14"/>
  <c r="P126" i="14"/>
  <c r="Q126" i="14"/>
  <c r="A127" i="14"/>
  <c r="B127" i="14"/>
  <c r="C127" i="14"/>
  <c r="D127" i="14"/>
  <c r="E127" i="14"/>
  <c r="G127" i="14"/>
  <c r="H127" i="14"/>
  <c r="I127" i="14"/>
  <c r="J127" i="14"/>
  <c r="K127" i="14"/>
  <c r="L127" i="14"/>
  <c r="M127" i="14"/>
  <c r="N127" i="14"/>
  <c r="O127" i="14"/>
  <c r="P127" i="14"/>
  <c r="Q127" i="14"/>
  <c r="A128" i="14"/>
  <c r="B128" i="14"/>
  <c r="C128" i="14"/>
  <c r="D128" i="14"/>
  <c r="E128" i="14"/>
  <c r="G128" i="14"/>
  <c r="H128" i="14"/>
  <c r="I128" i="14"/>
  <c r="J128" i="14"/>
  <c r="K128" i="14"/>
  <c r="L128" i="14"/>
  <c r="M128" i="14"/>
  <c r="N128" i="14"/>
  <c r="O128" i="14"/>
  <c r="P128" i="14"/>
  <c r="Q128" i="14"/>
  <c r="A129" i="14"/>
  <c r="B129" i="14"/>
  <c r="C129" i="14"/>
  <c r="D129" i="14"/>
  <c r="E129" i="14"/>
  <c r="G129" i="14"/>
  <c r="H129" i="14"/>
  <c r="I129" i="14"/>
  <c r="J129" i="14"/>
  <c r="K129" i="14"/>
  <c r="L129" i="14"/>
  <c r="M129" i="14"/>
  <c r="N129" i="14"/>
  <c r="O129" i="14"/>
  <c r="P129" i="14"/>
  <c r="Q129" i="14"/>
  <c r="A130" i="14"/>
  <c r="B130" i="14"/>
  <c r="C130" i="14"/>
  <c r="D130" i="14"/>
  <c r="E130" i="14"/>
  <c r="G130" i="14"/>
  <c r="H130" i="14"/>
  <c r="I130" i="14"/>
  <c r="J130" i="14"/>
  <c r="K130" i="14"/>
  <c r="L130" i="14"/>
  <c r="M130" i="14"/>
  <c r="N130" i="14"/>
  <c r="O130" i="14"/>
  <c r="P130" i="14"/>
  <c r="Q130" i="14"/>
  <c r="A131" i="14"/>
  <c r="B131" i="14"/>
  <c r="C131" i="14"/>
  <c r="D131" i="14"/>
  <c r="E131" i="14"/>
  <c r="G131" i="14"/>
  <c r="H131" i="14"/>
  <c r="I131" i="14"/>
  <c r="J131" i="14"/>
  <c r="K131" i="14"/>
  <c r="L131" i="14"/>
  <c r="M131" i="14"/>
  <c r="N131" i="14"/>
  <c r="O131" i="14"/>
  <c r="P131" i="14"/>
  <c r="Q131" i="14"/>
  <c r="A132" i="14"/>
  <c r="B132" i="14"/>
  <c r="C132" i="14"/>
  <c r="D132" i="14"/>
  <c r="E132" i="14"/>
  <c r="G132" i="14"/>
  <c r="H132" i="14"/>
  <c r="I132" i="14"/>
  <c r="J132" i="14"/>
  <c r="K132" i="14"/>
  <c r="L132" i="14"/>
  <c r="M132" i="14"/>
  <c r="N132" i="14"/>
  <c r="O132" i="14"/>
  <c r="P132" i="14"/>
  <c r="Q132" i="14"/>
  <c r="A133" i="14"/>
  <c r="B133" i="14"/>
  <c r="C133" i="14"/>
  <c r="D133" i="14"/>
  <c r="E133" i="14"/>
  <c r="G133" i="14"/>
  <c r="H133" i="14"/>
  <c r="I133" i="14"/>
  <c r="J133" i="14"/>
  <c r="K133" i="14"/>
  <c r="L133" i="14"/>
  <c r="M133" i="14"/>
  <c r="N133" i="14"/>
  <c r="O133" i="14"/>
  <c r="P133" i="14"/>
  <c r="Q133" i="14"/>
  <c r="A134" i="14"/>
  <c r="B134" i="14"/>
  <c r="C134" i="14"/>
  <c r="D134" i="14"/>
  <c r="E134" i="14"/>
  <c r="G134" i="14"/>
  <c r="H134" i="14"/>
  <c r="I134" i="14"/>
  <c r="J134" i="14"/>
  <c r="K134" i="14"/>
  <c r="L134" i="14"/>
  <c r="M134" i="14"/>
  <c r="N134" i="14"/>
  <c r="O134" i="14"/>
  <c r="P134" i="14"/>
  <c r="Q134" i="14"/>
  <c r="A135" i="14"/>
  <c r="B135" i="14"/>
  <c r="C135" i="14"/>
  <c r="D135" i="14"/>
  <c r="E135" i="14"/>
  <c r="G135" i="14"/>
  <c r="H135" i="14"/>
  <c r="I135" i="14"/>
  <c r="J135" i="14"/>
  <c r="K135" i="14"/>
  <c r="L135" i="14"/>
  <c r="M135" i="14"/>
  <c r="N135" i="14"/>
  <c r="O135" i="14"/>
  <c r="P135" i="14"/>
  <c r="Q135" i="14"/>
  <c r="A136" i="14"/>
  <c r="B136" i="14"/>
  <c r="C136" i="14"/>
  <c r="D136" i="14"/>
  <c r="E136" i="14"/>
  <c r="G136" i="14"/>
  <c r="H136" i="14"/>
  <c r="I136" i="14"/>
  <c r="J136" i="14"/>
  <c r="K136" i="14"/>
  <c r="L136" i="14"/>
  <c r="M136" i="14"/>
  <c r="N136" i="14"/>
  <c r="O136" i="14"/>
  <c r="P136" i="14"/>
  <c r="Q136" i="14"/>
  <c r="A137" i="14"/>
  <c r="B137" i="14"/>
  <c r="C137" i="14"/>
  <c r="D137" i="14"/>
  <c r="E137" i="14"/>
  <c r="G137" i="14"/>
  <c r="H137" i="14"/>
  <c r="I137" i="14"/>
  <c r="J137" i="14"/>
  <c r="K137" i="14"/>
  <c r="L137" i="14"/>
  <c r="M137" i="14"/>
  <c r="N137" i="14"/>
  <c r="O137" i="14"/>
  <c r="P137" i="14"/>
  <c r="Q137" i="14"/>
  <c r="A138" i="14"/>
  <c r="B138" i="14"/>
  <c r="C138" i="14"/>
  <c r="D138" i="14"/>
  <c r="E138" i="14"/>
  <c r="G138" i="14"/>
  <c r="H138" i="14"/>
  <c r="I138" i="14"/>
  <c r="J138" i="14"/>
  <c r="K138" i="14"/>
  <c r="L138" i="14"/>
  <c r="M138" i="14"/>
  <c r="N138" i="14"/>
  <c r="O138" i="14"/>
  <c r="P138" i="14"/>
  <c r="Q138" i="14"/>
  <c r="A139" i="14"/>
  <c r="B139" i="14"/>
  <c r="C139" i="14"/>
  <c r="D139" i="14"/>
  <c r="E139" i="14"/>
  <c r="G139" i="14"/>
  <c r="H139" i="14"/>
  <c r="I139" i="14"/>
  <c r="J139" i="14"/>
  <c r="K139" i="14"/>
  <c r="L139" i="14"/>
  <c r="M139" i="14"/>
  <c r="N139" i="14"/>
  <c r="O139" i="14"/>
  <c r="P139" i="14"/>
  <c r="Q139" i="14"/>
  <c r="A140" i="14"/>
  <c r="B140" i="14"/>
  <c r="C140" i="14"/>
  <c r="D140" i="14"/>
  <c r="E140" i="14"/>
  <c r="G140" i="14"/>
  <c r="H140" i="14"/>
  <c r="I140" i="14"/>
  <c r="J140" i="14"/>
  <c r="K140" i="14"/>
  <c r="L140" i="14"/>
  <c r="M140" i="14"/>
  <c r="N140" i="14"/>
  <c r="O140" i="14"/>
  <c r="P140" i="14"/>
  <c r="Q140" i="14"/>
  <c r="A141" i="14"/>
  <c r="B141" i="14"/>
  <c r="C141" i="14"/>
  <c r="D141" i="14"/>
  <c r="E141" i="14"/>
  <c r="G141" i="14"/>
  <c r="H141" i="14"/>
  <c r="I141" i="14"/>
  <c r="J141" i="14"/>
  <c r="K141" i="14"/>
  <c r="L141" i="14"/>
  <c r="M141" i="14"/>
  <c r="N141" i="14"/>
  <c r="O141" i="14"/>
  <c r="P141" i="14"/>
  <c r="Q141" i="14"/>
  <c r="A142" i="14"/>
  <c r="B142" i="14"/>
  <c r="C142" i="14"/>
  <c r="D142" i="14"/>
  <c r="E142" i="14"/>
  <c r="G142" i="14"/>
  <c r="H142" i="14"/>
  <c r="I142" i="14"/>
  <c r="J142" i="14"/>
  <c r="K142" i="14"/>
  <c r="L142" i="14"/>
  <c r="M142" i="14"/>
  <c r="N142" i="14"/>
  <c r="O142" i="14"/>
  <c r="P142" i="14"/>
  <c r="Q142" i="14"/>
  <c r="A143" i="14"/>
  <c r="B143" i="14"/>
  <c r="C143" i="14"/>
  <c r="D143" i="14"/>
  <c r="E143" i="14"/>
  <c r="G143" i="14"/>
  <c r="H143" i="14"/>
  <c r="I143" i="14"/>
  <c r="J143" i="14"/>
  <c r="K143" i="14"/>
  <c r="L143" i="14"/>
  <c r="M143" i="14"/>
  <c r="N143" i="14"/>
  <c r="O143" i="14"/>
  <c r="P143" i="14"/>
  <c r="Q143" i="14"/>
  <c r="A144" i="14"/>
  <c r="B144" i="14"/>
  <c r="C144" i="14"/>
  <c r="D144" i="14"/>
  <c r="E144" i="14"/>
  <c r="G144" i="14"/>
  <c r="H144" i="14"/>
  <c r="I144" i="14"/>
  <c r="J144" i="14"/>
  <c r="K144" i="14"/>
  <c r="L144" i="14"/>
  <c r="M144" i="14"/>
  <c r="N144" i="14"/>
  <c r="O144" i="14"/>
  <c r="P144" i="14"/>
  <c r="Q144" i="14"/>
  <c r="A145" i="14"/>
  <c r="B145" i="14"/>
  <c r="C145" i="14"/>
  <c r="D145" i="14"/>
  <c r="E145" i="14"/>
  <c r="G145" i="14"/>
  <c r="H145" i="14"/>
  <c r="I145" i="14"/>
  <c r="J145" i="14"/>
  <c r="K145" i="14"/>
  <c r="L145" i="14"/>
  <c r="M145" i="14"/>
  <c r="N145" i="14"/>
  <c r="O145" i="14"/>
  <c r="P145" i="14"/>
  <c r="Q145" i="14"/>
  <c r="A146" i="14"/>
  <c r="B146" i="14"/>
  <c r="C146" i="14"/>
  <c r="D146" i="14"/>
  <c r="E146" i="14"/>
  <c r="G146" i="14"/>
  <c r="H146" i="14"/>
  <c r="I146" i="14"/>
  <c r="J146" i="14"/>
  <c r="K146" i="14"/>
  <c r="L146" i="14"/>
  <c r="M146" i="14"/>
  <c r="N146" i="14"/>
  <c r="O146" i="14"/>
  <c r="P146" i="14"/>
  <c r="Q146" i="14"/>
  <c r="A147" i="14"/>
  <c r="B147" i="14"/>
  <c r="C147" i="14"/>
  <c r="D147" i="14"/>
  <c r="E147" i="14"/>
  <c r="G147" i="14"/>
  <c r="H147" i="14"/>
  <c r="I147" i="14"/>
  <c r="J147" i="14"/>
  <c r="K147" i="14"/>
  <c r="L147" i="14"/>
  <c r="M147" i="14"/>
  <c r="N147" i="14"/>
  <c r="O147" i="14"/>
  <c r="P147" i="14"/>
  <c r="Q147" i="14"/>
  <c r="A148" i="14"/>
  <c r="B148" i="14"/>
  <c r="C148" i="14"/>
  <c r="D148" i="14"/>
  <c r="E148" i="14"/>
  <c r="G148" i="14"/>
  <c r="H148" i="14"/>
  <c r="I148" i="14"/>
  <c r="J148" i="14"/>
  <c r="K148" i="14"/>
  <c r="L148" i="14"/>
  <c r="M148" i="14"/>
  <c r="N148" i="14"/>
  <c r="O148" i="14"/>
  <c r="P148" i="14"/>
  <c r="Q148" i="14"/>
  <c r="A149" i="14"/>
  <c r="B149" i="14"/>
  <c r="C149" i="14"/>
  <c r="D149" i="14"/>
  <c r="E149" i="14"/>
  <c r="G149" i="14"/>
  <c r="H149" i="14"/>
  <c r="I149" i="14"/>
  <c r="J149" i="14"/>
  <c r="K149" i="14"/>
  <c r="L149" i="14"/>
  <c r="M149" i="14"/>
  <c r="N149" i="14"/>
  <c r="O149" i="14"/>
  <c r="P149" i="14"/>
  <c r="Q149" i="14"/>
  <c r="A150" i="14"/>
  <c r="B150" i="14"/>
  <c r="C150" i="14"/>
  <c r="D150" i="14"/>
  <c r="E150" i="14"/>
  <c r="G150" i="14"/>
  <c r="H150" i="14"/>
  <c r="I150" i="14"/>
  <c r="J150" i="14"/>
  <c r="K150" i="14"/>
  <c r="L150" i="14"/>
  <c r="M150" i="14"/>
  <c r="N150" i="14"/>
  <c r="O150" i="14"/>
  <c r="P150" i="14"/>
  <c r="Q150" i="14"/>
  <c r="A151" i="14"/>
  <c r="B151" i="14"/>
  <c r="C151" i="14"/>
  <c r="D151" i="14"/>
  <c r="E151" i="14"/>
  <c r="G151" i="14"/>
  <c r="H151" i="14"/>
  <c r="I151" i="14"/>
  <c r="J151" i="14"/>
  <c r="K151" i="14"/>
  <c r="L151" i="14"/>
  <c r="M151" i="14"/>
  <c r="N151" i="14"/>
  <c r="O151" i="14"/>
  <c r="P151" i="14"/>
  <c r="Q151" i="14"/>
  <c r="A152" i="14"/>
  <c r="B152" i="14"/>
  <c r="C152" i="14"/>
  <c r="D152" i="14"/>
  <c r="E152" i="14"/>
  <c r="G152" i="14"/>
  <c r="H152" i="14"/>
  <c r="I152" i="14"/>
  <c r="J152" i="14"/>
  <c r="K152" i="14"/>
  <c r="L152" i="14"/>
  <c r="M152" i="14"/>
  <c r="N152" i="14"/>
  <c r="O152" i="14"/>
  <c r="P152" i="14"/>
  <c r="Q152" i="14"/>
  <c r="A153" i="14"/>
  <c r="B153" i="14"/>
  <c r="C153" i="14"/>
  <c r="D153" i="14"/>
  <c r="E153" i="14"/>
  <c r="G153" i="14"/>
  <c r="H153" i="14"/>
  <c r="I153" i="14"/>
  <c r="J153" i="14"/>
  <c r="K153" i="14"/>
  <c r="L153" i="14"/>
  <c r="M153" i="14"/>
  <c r="N153" i="14"/>
  <c r="O153" i="14"/>
  <c r="P153" i="14"/>
  <c r="Q153" i="14"/>
  <c r="A154" i="14"/>
  <c r="B154" i="14"/>
  <c r="C154" i="14"/>
  <c r="D154" i="14"/>
  <c r="E154" i="14"/>
  <c r="G154" i="14"/>
  <c r="H154" i="14"/>
  <c r="I154" i="14"/>
  <c r="J154" i="14"/>
  <c r="K154" i="14"/>
  <c r="L154" i="14"/>
  <c r="M154" i="14"/>
  <c r="N154" i="14"/>
  <c r="O154" i="14"/>
  <c r="P154" i="14"/>
  <c r="Q154" i="14"/>
  <c r="A155" i="14"/>
  <c r="B155" i="14"/>
  <c r="C155" i="14"/>
  <c r="D155" i="14"/>
  <c r="E155" i="14"/>
  <c r="G155" i="14"/>
  <c r="H155" i="14"/>
  <c r="I155" i="14"/>
  <c r="J155" i="14"/>
  <c r="K155" i="14"/>
  <c r="L155" i="14"/>
  <c r="M155" i="14"/>
  <c r="N155" i="14"/>
  <c r="O155" i="14"/>
  <c r="P155" i="14"/>
  <c r="Q155" i="14"/>
  <c r="A156" i="14"/>
  <c r="B156" i="14"/>
  <c r="C156" i="14"/>
  <c r="D156" i="14"/>
  <c r="E156" i="14"/>
  <c r="G156" i="14"/>
  <c r="H156" i="14"/>
  <c r="I156" i="14"/>
  <c r="J156" i="14"/>
  <c r="K156" i="14"/>
  <c r="L156" i="14"/>
  <c r="M156" i="14"/>
  <c r="N156" i="14"/>
  <c r="O156" i="14"/>
  <c r="P156" i="14"/>
  <c r="Q156" i="14"/>
  <c r="A157" i="14"/>
  <c r="B157" i="14"/>
  <c r="C157" i="14"/>
  <c r="D157" i="14"/>
  <c r="E157" i="14"/>
  <c r="G157" i="14"/>
  <c r="H157" i="14"/>
  <c r="I157" i="14"/>
  <c r="J157" i="14"/>
  <c r="K157" i="14"/>
  <c r="L157" i="14"/>
  <c r="M157" i="14"/>
  <c r="N157" i="14"/>
  <c r="O157" i="14"/>
  <c r="P157" i="14"/>
  <c r="Q157" i="14"/>
  <c r="A158" i="14"/>
  <c r="B158" i="14"/>
  <c r="C158" i="14"/>
  <c r="D158" i="14"/>
  <c r="E158" i="14"/>
  <c r="G158" i="14"/>
  <c r="H158" i="14"/>
  <c r="I158" i="14"/>
  <c r="J158" i="14"/>
  <c r="K158" i="14"/>
  <c r="L158" i="14"/>
  <c r="M158" i="14"/>
  <c r="N158" i="14"/>
  <c r="O158" i="14"/>
  <c r="P158" i="14"/>
  <c r="Q158" i="14"/>
  <c r="A159" i="14"/>
  <c r="B159" i="14"/>
  <c r="C159" i="14"/>
  <c r="D159" i="14"/>
  <c r="E159" i="14"/>
  <c r="G159" i="14"/>
  <c r="H159" i="14"/>
  <c r="I159" i="14"/>
  <c r="J159" i="14"/>
  <c r="K159" i="14"/>
  <c r="L159" i="14"/>
  <c r="M159" i="14"/>
  <c r="N159" i="14"/>
  <c r="O159" i="14"/>
  <c r="P159" i="14"/>
  <c r="Q159" i="14"/>
  <c r="A160" i="14"/>
  <c r="B160" i="14"/>
  <c r="C160" i="14"/>
  <c r="D160" i="14"/>
  <c r="E160" i="14"/>
  <c r="G160" i="14"/>
  <c r="H160" i="14"/>
  <c r="I160" i="14"/>
  <c r="J160" i="14"/>
  <c r="K160" i="14"/>
  <c r="L160" i="14"/>
  <c r="M160" i="14"/>
  <c r="N160" i="14"/>
  <c r="O160" i="14"/>
  <c r="P160" i="14"/>
  <c r="Q160" i="14"/>
  <c r="A161" i="14"/>
  <c r="B161" i="14"/>
  <c r="C161" i="14"/>
  <c r="D161" i="14"/>
  <c r="E161" i="14"/>
  <c r="G161" i="14"/>
  <c r="H161" i="14"/>
  <c r="I161" i="14"/>
  <c r="J161" i="14"/>
  <c r="K161" i="14"/>
  <c r="L161" i="14"/>
  <c r="M161" i="14"/>
  <c r="N161" i="14"/>
  <c r="O161" i="14"/>
  <c r="P161" i="14"/>
  <c r="Q161" i="14"/>
  <c r="A162" i="14"/>
  <c r="B162" i="14"/>
  <c r="C162" i="14"/>
  <c r="D162" i="14"/>
  <c r="E162" i="14"/>
  <c r="G162" i="14"/>
  <c r="H162" i="14"/>
  <c r="I162" i="14"/>
  <c r="J162" i="14"/>
  <c r="K162" i="14"/>
  <c r="L162" i="14"/>
  <c r="M162" i="14"/>
  <c r="N162" i="14"/>
  <c r="O162" i="14"/>
  <c r="P162" i="14"/>
  <c r="Q162" i="14"/>
  <c r="A163" i="14"/>
  <c r="B163" i="14"/>
  <c r="C163" i="14"/>
  <c r="D163" i="14"/>
  <c r="E163" i="14"/>
  <c r="G163" i="14"/>
  <c r="H163" i="14"/>
  <c r="I163" i="14"/>
  <c r="J163" i="14"/>
  <c r="K163" i="14"/>
  <c r="L163" i="14"/>
  <c r="M163" i="14"/>
  <c r="N163" i="14"/>
  <c r="O163" i="14"/>
  <c r="P163" i="14"/>
  <c r="Q163" i="14"/>
  <c r="A164" i="14"/>
  <c r="B164" i="14"/>
  <c r="C164" i="14"/>
  <c r="D164" i="14"/>
  <c r="E164" i="14"/>
  <c r="G164" i="14"/>
  <c r="H164" i="14"/>
  <c r="I164" i="14"/>
  <c r="J164" i="14"/>
  <c r="K164" i="14"/>
  <c r="L164" i="14"/>
  <c r="M164" i="14"/>
  <c r="N164" i="14"/>
  <c r="O164" i="14"/>
  <c r="P164" i="14"/>
  <c r="Q164" i="14"/>
  <c r="A165" i="14"/>
  <c r="B165" i="14"/>
  <c r="C165" i="14"/>
  <c r="D165" i="14"/>
  <c r="E165" i="14"/>
  <c r="G165" i="14"/>
  <c r="H165" i="14"/>
  <c r="I165" i="14"/>
  <c r="J165" i="14"/>
  <c r="K165" i="14"/>
  <c r="L165" i="14"/>
  <c r="M165" i="14"/>
  <c r="N165" i="14"/>
  <c r="O165" i="14"/>
  <c r="P165" i="14"/>
  <c r="Q165" i="14"/>
  <c r="A166" i="14"/>
  <c r="B166" i="14"/>
  <c r="C166" i="14"/>
  <c r="D166" i="14"/>
  <c r="E166" i="14"/>
  <c r="G166" i="14"/>
  <c r="H166" i="14"/>
  <c r="I166" i="14"/>
  <c r="J166" i="14"/>
  <c r="K166" i="14"/>
  <c r="L166" i="14"/>
  <c r="M166" i="14"/>
  <c r="N166" i="14"/>
  <c r="O166" i="14"/>
  <c r="P166" i="14"/>
  <c r="Q166" i="14"/>
  <c r="A167" i="14"/>
  <c r="B167" i="14"/>
  <c r="C167" i="14"/>
  <c r="D167" i="14"/>
  <c r="E167" i="14"/>
  <c r="G167" i="14"/>
  <c r="H167" i="14"/>
  <c r="I167" i="14"/>
  <c r="J167" i="14"/>
  <c r="K167" i="14"/>
  <c r="L167" i="14"/>
  <c r="M167" i="14"/>
  <c r="N167" i="14"/>
  <c r="O167" i="14"/>
  <c r="P167" i="14"/>
  <c r="Q167" i="14"/>
  <c r="A168" i="14"/>
  <c r="B168" i="14"/>
  <c r="C168" i="14"/>
  <c r="D168" i="14"/>
  <c r="E168" i="14"/>
  <c r="G168" i="14"/>
  <c r="H168" i="14"/>
  <c r="I168" i="14"/>
  <c r="J168" i="14"/>
  <c r="K168" i="14"/>
  <c r="L168" i="14"/>
  <c r="M168" i="14"/>
  <c r="N168" i="14"/>
  <c r="O168" i="14"/>
  <c r="P168" i="14"/>
  <c r="Q168" i="14"/>
  <c r="A169" i="14"/>
  <c r="B169" i="14"/>
  <c r="C169" i="14"/>
  <c r="D169" i="14"/>
  <c r="E169" i="14"/>
  <c r="G169" i="14"/>
  <c r="H169" i="14"/>
  <c r="I169" i="14"/>
  <c r="J169" i="14"/>
  <c r="K169" i="14"/>
  <c r="L169" i="14"/>
  <c r="M169" i="14"/>
  <c r="N169" i="14"/>
  <c r="O169" i="14"/>
  <c r="P169" i="14"/>
  <c r="Q169" i="14"/>
  <c r="A170" i="14"/>
  <c r="B170" i="14"/>
  <c r="C170" i="14"/>
  <c r="D170" i="14"/>
  <c r="E170" i="14"/>
  <c r="G170" i="14"/>
  <c r="H170" i="14"/>
  <c r="I170" i="14"/>
  <c r="J170" i="14"/>
  <c r="K170" i="14"/>
  <c r="L170" i="14"/>
  <c r="M170" i="14"/>
  <c r="N170" i="14"/>
  <c r="O170" i="14"/>
  <c r="P170" i="14"/>
  <c r="Q170" i="14"/>
  <c r="A171" i="14"/>
  <c r="B171" i="14"/>
  <c r="C171" i="14"/>
  <c r="D171" i="14"/>
  <c r="E171" i="14"/>
  <c r="G171" i="14"/>
  <c r="H171" i="14"/>
  <c r="I171" i="14"/>
  <c r="J171" i="14"/>
  <c r="K171" i="14"/>
  <c r="L171" i="14"/>
  <c r="M171" i="14"/>
  <c r="N171" i="14"/>
  <c r="O171" i="14"/>
  <c r="P171" i="14"/>
  <c r="Q171" i="14"/>
  <c r="A172" i="14"/>
  <c r="B172" i="14"/>
  <c r="C172" i="14"/>
  <c r="D172" i="14"/>
  <c r="E172" i="14"/>
  <c r="G172" i="14"/>
  <c r="H172" i="14"/>
  <c r="I172" i="14"/>
  <c r="J172" i="14"/>
  <c r="K172" i="14"/>
  <c r="L172" i="14"/>
  <c r="M172" i="14"/>
  <c r="N172" i="14"/>
  <c r="O172" i="14"/>
  <c r="P172" i="14"/>
  <c r="Q172" i="14"/>
  <c r="A173" i="14"/>
  <c r="B173" i="14"/>
  <c r="C173" i="14"/>
  <c r="D173" i="14"/>
  <c r="E173" i="14"/>
  <c r="G173" i="14"/>
  <c r="H173" i="14"/>
  <c r="I173" i="14"/>
  <c r="J173" i="14"/>
  <c r="K173" i="14"/>
  <c r="L173" i="14"/>
  <c r="M173" i="14"/>
  <c r="N173" i="14"/>
  <c r="O173" i="14"/>
  <c r="P173" i="14"/>
  <c r="Q173" i="14"/>
  <c r="A174" i="14"/>
  <c r="B174" i="14"/>
  <c r="C174" i="14"/>
  <c r="D174" i="14"/>
  <c r="E174" i="14"/>
  <c r="G174" i="14"/>
  <c r="H174" i="14"/>
  <c r="I174" i="14"/>
  <c r="J174" i="14"/>
  <c r="K174" i="14"/>
  <c r="L174" i="14"/>
  <c r="M174" i="14"/>
  <c r="N174" i="14"/>
  <c r="O174" i="14"/>
  <c r="P174" i="14"/>
  <c r="Q174" i="14"/>
  <c r="A175" i="14"/>
  <c r="B175" i="14"/>
  <c r="C175" i="14"/>
  <c r="D175" i="14"/>
  <c r="E175" i="14"/>
  <c r="G175" i="14"/>
  <c r="H175" i="14"/>
  <c r="I175" i="14"/>
  <c r="J175" i="14"/>
  <c r="K175" i="14"/>
  <c r="L175" i="14"/>
  <c r="M175" i="14"/>
  <c r="N175" i="14"/>
  <c r="O175" i="14"/>
  <c r="P175" i="14"/>
  <c r="Q175" i="14"/>
  <c r="A176" i="14"/>
  <c r="B176" i="14"/>
  <c r="C176" i="14"/>
  <c r="D176" i="14"/>
  <c r="E176" i="14"/>
  <c r="G176" i="14"/>
  <c r="H176" i="14"/>
  <c r="I176" i="14"/>
  <c r="J176" i="14"/>
  <c r="K176" i="14"/>
  <c r="L176" i="14"/>
  <c r="M176" i="14"/>
  <c r="N176" i="14"/>
  <c r="O176" i="14"/>
  <c r="P176" i="14"/>
  <c r="Q176" i="14"/>
  <c r="A177" i="14"/>
  <c r="B177" i="14"/>
  <c r="C177" i="14"/>
  <c r="D177" i="14"/>
  <c r="E177" i="14"/>
  <c r="G177" i="14"/>
  <c r="H177" i="14"/>
  <c r="I177" i="14"/>
  <c r="J177" i="14"/>
  <c r="K177" i="14"/>
  <c r="L177" i="14"/>
  <c r="M177" i="14"/>
  <c r="N177" i="14"/>
  <c r="O177" i="14"/>
  <c r="P177" i="14"/>
  <c r="Q177" i="14"/>
  <c r="A178" i="14"/>
  <c r="B178" i="14"/>
  <c r="C178" i="14"/>
  <c r="D178" i="14"/>
  <c r="E178" i="14"/>
  <c r="G178" i="14"/>
  <c r="H178" i="14"/>
  <c r="I178" i="14"/>
  <c r="J178" i="14"/>
  <c r="K178" i="14"/>
  <c r="L178" i="14"/>
  <c r="M178" i="14"/>
  <c r="N178" i="14"/>
  <c r="O178" i="14"/>
  <c r="P178" i="14"/>
  <c r="Q178" i="14"/>
  <c r="A179" i="14"/>
  <c r="B179" i="14"/>
  <c r="C179" i="14"/>
  <c r="D179" i="14"/>
  <c r="E179" i="14"/>
  <c r="G179" i="14"/>
  <c r="H179" i="14"/>
  <c r="I179" i="14"/>
  <c r="J179" i="14"/>
  <c r="K179" i="14"/>
  <c r="L179" i="14"/>
  <c r="M179" i="14"/>
  <c r="N179" i="14"/>
  <c r="O179" i="14"/>
  <c r="P179" i="14"/>
  <c r="Q179" i="14"/>
  <c r="A180" i="14"/>
  <c r="B180" i="14"/>
  <c r="C180" i="14"/>
  <c r="D180" i="14"/>
  <c r="E180" i="14"/>
  <c r="G180" i="14"/>
  <c r="H180" i="14"/>
  <c r="I180" i="14"/>
  <c r="J180" i="14"/>
  <c r="K180" i="14"/>
  <c r="L180" i="14"/>
  <c r="M180" i="14"/>
  <c r="N180" i="14"/>
  <c r="O180" i="14"/>
  <c r="P180" i="14"/>
  <c r="Q180" i="14"/>
  <c r="A181" i="14"/>
  <c r="B181" i="14"/>
  <c r="C181" i="14"/>
  <c r="D181" i="14"/>
  <c r="E181" i="14"/>
  <c r="G181" i="14"/>
  <c r="H181" i="14"/>
  <c r="I181" i="14"/>
  <c r="J181" i="14"/>
  <c r="K181" i="14"/>
  <c r="L181" i="14"/>
  <c r="M181" i="14"/>
  <c r="N181" i="14"/>
  <c r="O181" i="14"/>
  <c r="P181" i="14"/>
  <c r="Q181" i="14"/>
  <c r="A182" i="14"/>
  <c r="B182" i="14"/>
  <c r="C182" i="14"/>
  <c r="D182" i="14"/>
  <c r="E182" i="14"/>
  <c r="G182" i="14"/>
  <c r="H182" i="14"/>
  <c r="I182" i="14"/>
  <c r="J182" i="14"/>
  <c r="K182" i="14"/>
  <c r="L182" i="14"/>
  <c r="M182" i="14"/>
  <c r="N182" i="14"/>
  <c r="O182" i="14"/>
  <c r="P182" i="14"/>
  <c r="Q182" i="14"/>
  <c r="A183" i="14"/>
  <c r="B183" i="14"/>
  <c r="C183" i="14"/>
  <c r="D183" i="14"/>
  <c r="E183" i="14"/>
  <c r="G183" i="14"/>
  <c r="H183" i="14"/>
  <c r="I183" i="14"/>
  <c r="J183" i="14"/>
  <c r="K183" i="14"/>
  <c r="L183" i="14"/>
  <c r="M183" i="14"/>
  <c r="N183" i="14"/>
  <c r="O183" i="14"/>
  <c r="P183" i="14"/>
  <c r="Q183" i="14"/>
  <c r="A184" i="14"/>
  <c r="B184" i="14"/>
  <c r="C184" i="14"/>
  <c r="D184" i="14"/>
  <c r="E184" i="14"/>
  <c r="G184" i="14"/>
  <c r="H184" i="14"/>
  <c r="I184" i="14"/>
  <c r="J184" i="14"/>
  <c r="K184" i="14"/>
  <c r="L184" i="14"/>
  <c r="M184" i="14"/>
  <c r="N184" i="14"/>
  <c r="O184" i="14"/>
  <c r="P184" i="14"/>
  <c r="Q184" i="14"/>
  <c r="A185" i="14"/>
  <c r="B185" i="14"/>
  <c r="C185" i="14"/>
  <c r="D185" i="14"/>
  <c r="E185" i="14"/>
  <c r="G185" i="14"/>
  <c r="H185" i="14"/>
  <c r="I185" i="14"/>
  <c r="J185" i="14"/>
  <c r="K185" i="14"/>
  <c r="L185" i="14"/>
  <c r="M185" i="14"/>
  <c r="N185" i="14"/>
  <c r="O185" i="14"/>
  <c r="P185" i="14"/>
  <c r="Q185" i="14"/>
  <c r="A186" i="14"/>
  <c r="B186" i="14"/>
  <c r="C186" i="14"/>
  <c r="D186" i="14"/>
  <c r="E186" i="14"/>
  <c r="G186" i="14"/>
  <c r="H186" i="14"/>
  <c r="I186" i="14"/>
  <c r="J186" i="14"/>
  <c r="K186" i="14"/>
  <c r="L186" i="14"/>
  <c r="M186" i="14"/>
  <c r="N186" i="14"/>
  <c r="O186" i="14"/>
  <c r="P186" i="14"/>
  <c r="Q186" i="14"/>
  <c r="A187" i="14"/>
  <c r="B187" i="14"/>
  <c r="C187" i="14"/>
  <c r="D187" i="14"/>
  <c r="E187" i="14"/>
  <c r="G187" i="14"/>
  <c r="H187" i="14"/>
  <c r="I187" i="14"/>
  <c r="J187" i="14"/>
  <c r="K187" i="14"/>
  <c r="L187" i="14"/>
  <c r="M187" i="14"/>
  <c r="N187" i="14"/>
  <c r="O187" i="14"/>
  <c r="P187" i="14"/>
  <c r="Q187" i="14"/>
  <c r="A188" i="14"/>
  <c r="B188" i="14"/>
  <c r="C188" i="14"/>
  <c r="D188" i="14"/>
  <c r="E188" i="14"/>
  <c r="G188" i="14"/>
  <c r="H188" i="14"/>
  <c r="I188" i="14"/>
  <c r="J188" i="14"/>
  <c r="K188" i="14"/>
  <c r="L188" i="14"/>
  <c r="M188" i="14"/>
  <c r="N188" i="14"/>
  <c r="O188" i="14"/>
  <c r="P188" i="14"/>
  <c r="Q188" i="14"/>
  <c r="A189" i="14"/>
  <c r="B189" i="14"/>
  <c r="C189" i="14"/>
  <c r="D189" i="14"/>
  <c r="E189" i="14"/>
  <c r="G189" i="14"/>
  <c r="H189" i="14"/>
  <c r="I189" i="14"/>
  <c r="J189" i="14"/>
  <c r="K189" i="14"/>
  <c r="L189" i="14"/>
  <c r="M189" i="14"/>
  <c r="N189" i="14"/>
  <c r="O189" i="14"/>
  <c r="P189" i="14"/>
  <c r="Q189" i="14"/>
  <c r="A190" i="14"/>
  <c r="B190" i="14"/>
  <c r="C190" i="14"/>
  <c r="D190" i="14"/>
  <c r="E190" i="14"/>
  <c r="G190" i="14"/>
  <c r="H190" i="14"/>
  <c r="I190" i="14"/>
  <c r="J190" i="14"/>
  <c r="K190" i="14"/>
  <c r="L190" i="14"/>
  <c r="M190" i="14"/>
  <c r="N190" i="14"/>
  <c r="O190" i="14"/>
  <c r="P190" i="14"/>
  <c r="Q190" i="14"/>
  <c r="A191" i="14"/>
  <c r="B191" i="14"/>
  <c r="C191" i="14"/>
  <c r="D191" i="14"/>
  <c r="E191" i="14"/>
  <c r="G191" i="14"/>
  <c r="H191" i="14"/>
  <c r="I191" i="14"/>
  <c r="J191" i="14"/>
  <c r="K191" i="14"/>
  <c r="L191" i="14"/>
  <c r="M191" i="14"/>
  <c r="N191" i="14"/>
  <c r="O191" i="14"/>
  <c r="P191" i="14"/>
  <c r="Q191" i="14"/>
  <c r="A192" i="14"/>
  <c r="B192" i="14"/>
  <c r="C192" i="14"/>
  <c r="D192" i="14"/>
  <c r="E192" i="14"/>
  <c r="G192" i="14"/>
  <c r="H192" i="14"/>
  <c r="I192" i="14"/>
  <c r="J192" i="14"/>
  <c r="K192" i="14"/>
  <c r="L192" i="14"/>
  <c r="M192" i="14"/>
  <c r="N192" i="14"/>
  <c r="O192" i="14"/>
  <c r="P192" i="14"/>
  <c r="Q192" i="14"/>
  <c r="A193" i="14"/>
  <c r="B193" i="14"/>
  <c r="C193" i="14"/>
  <c r="D193" i="14"/>
  <c r="E193" i="14"/>
  <c r="G193" i="14"/>
  <c r="H193" i="14"/>
  <c r="I193" i="14"/>
  <c r="J193" i="14"/>
  <c r="K193" i="14"/>
  <c r="L193" i="14"/>
  <c r="M193" i="14"/>
  <c r="N193" i="14"/>
  <c r="O193" i="14"/>
  <c r="P193" i="14"/>
  <c r="Q193" i="14"/>
  <c r="A194" i="14"/>
  <c r="B194" i="14"/>
  <c r="C194" i="14"/>
  <c r="D194" i="14"/>
  <c r="E194" i="14"/>
  <c r="G194" i="14"/>
  <c r="H194" i="14"/>
  <c r="I194" i="14"/>
  <c r="J194" i="14"/>
  <c r="K194" i="14"/>
  <c r="L194" i="14"/>
  <c r="M194" i="14"/>
  <c r="N194" i="14"/>
  <c r="O194" i="14"/>
  <c r="P194" i="14"/>
  <c r="Q194" i="14"/>
  <c r="A195" i="14"/>
  <c r="B195" i="14"/>
  <c r="C195" i="14"/>
  <c r="D195" i="14"/>
  <c r="E195" i="14"/>
  <c r="G195" i="14"/>
  <c r="H195" i="14"/>
  <c r="I195" i="14"/>
  <c r="J195" i="14"/>
  <c r="K195" i="14"/>
  <c r="L195" i="14"/>
  <c r="M195" i="14"/>
  <c r="N195" i="14"/>
  <c r="O195" i="14"/>
  <c r="P195" i="14"/>
  <c r="Q195" i="14"/>
  <c r="A196" i="14"/>
  <c r="B196" i="14"/>
  <c r="C196" i="14"/>
  <c r="D196" i="14"/>
  <c r="E196" i="14"/>
  <c r="G196" i="14"/>
  <c r="H196" i="14"/>
  <c r="I196" i="14"/>
  <c r="J196" i="14"/>
  <c r="K196" i="14"/>
  <c r="L196" i="14"/>
  <c r="M196" i="14"/>
  <c r="N196" i="14"/>
  <c r="O196" i="14"/>
  <c r="P196" i="14"/>
  <c r="Q196" i="14"/>
  <c r="A197" i="14"/>
  <c r="B197" i="14"/>
  <c r="C197" i="14"/>
  <c r="D197" i="14"/>
  <c r="E197" i="14"/>
  <c r="G197" i="14"/>
  <c r="H197" i="14"/>
  <c r="I197" i="14"/>
  <c r="J197" i="14"/>
  <c r="K197" i="14"/>
  <c r="L197" i="14"/>
  <c r="M197" i="14"/>
  <c r="N197" i="14"/>
  <c r="O197" i="14"/>
  <c r="P197" i="14"/>
  <c r="Q197" i="14"/>
  <c r="A198" i="14"/>
  <c r="B198" i="14"/>
  <c r="C198" i="14"/>
  <c r="D198" i="14"/>
  <c r="E198" i="14"/>
  <c r="G198" i="14"/>
  <c r="H198" i="14"/>
  <c r="I198" i="14"/>
  <c r="J198" i="14"/>
  <c r="K198" i="14"/>
  <c r="L198" i="14"/>
  <c r="M198" i="14"/>
  <c r="N198" i="14"/>
  <c r="O198" i="14"/>
  <c r="P198" i="14"/>
  <c r="Q198" i="14"/>
  <c r="A199" i="14"/>
  <c r="B199" i="14"/>
  <c r="C199" i="14"/>
  <c r="D199" i="14"/>
  <c r="E199" i="14"/>
  <c r="G199" i="14"/>
  <c r="H199" i="14"/>
  <c r="I199" i="14"/>
  <c r="J199" i="14"/>
  <c r="K199" i="14"/>
  <c r="L199" i="14"/>
  <c r="M199" i="14"/>
  <c r="N199" i="14"/>
  <c r="O199" i="14"/>
  <c r="P199" i="14"/>
  <c r="Q199" i="14"/>
  <c r="A200" i="14"/>
  <c r="B200" i="14"/>
  <c r="C200" i="14"/>
  <c r="D200" i="14"/>
  <c r="E200" i="14"/>
  <c r="G200" i="14"/>
  <c r="H200" i="14"/>
  <c r="I200" i="14"/>
  <c r="J200" i="14"/>
  <c r="K200" i="14"/>
  <c r="L200" i="14"/>
  <c r="M200" i="14"/>
  <c r="N200" i="14"/>
  <c r="O200" i="14"/>
  <c r="P200" i="14"/>
  <c r="Q200" i="14"/>
  <c r="A201" i="14"/>
  <c r="B201" i="14"/>
  <c r="C201" i="14"/>
  <c r="D201" i="14"/>
  <c r="E201" i="14"/>
  <c r="G201" i="14"/>
  <c r="H201" i="14"/>
  <c r="I201" i="14"/>
  <c r="J201" i="14"/>
  <c r="K201" i="14"/>
  <c r="L201" i="14"/>
  <c r="M201" i="14"/>
  <c r="N201" i="14"/>
  <c r="O201" i="14"/>
  <c r="P201" i="14"/>
  <c r="Q201" i="14"/>
  <c r="A202" i="14"/>
  <c r="B202" i="14"/>
  <c r="C202" i="14"/>
  <c r="D202" i="14"/>
  <c r="E202" i="14"/>
  <c r="G202" i="14"/>
  <c r="H202" i="14"/>
  <c r="I202" i="14"/>
  <c r="J202" i="14"/>
  <c r="K202" i="14"/>
  <c r="L202" i="14"/>
  <c r="M202" i="14"/>
  <c r="N202" i="14"/>
  <c r="O202" i="14"/>
  <c r="P202" i="14"/>
  <c r="Q202" i="14"/>
  <c r="A203" i="14"/>
  <c r="B203" i="14"/>
  <c r="C203" i="14"/>
  <c r="D203" i="14"/>
  <c r="E203" i="14"/>
  <c r="G203" i="14"/>
  <c r="H203" i="14"/>
  <c r="I203" i="14"/>
  <c r="J203" i="14"/>
  <c r="K203" i="14"/>
  <c r="L203" i="14"/>
  <c r="M203" i="14"/>
  <c r="N203" i="14"/>
  <c r="O203" i="14"/>
  <c r="P203" i="14"/>
  <c r="Q203" i="14"/>
  <c r="A204" i="14"/>
  <c r="B204" i="14"/>
  <c r="C204" i="14"/>
  <c r="D204" i="14"/>
  <c r="E204" i="14"/>
  <c r="G204" i="14"/>
  <c r="H204" i="14"/>
  <c r="I204" i="14"/>
  <c r="J204" i="14"/>
  <c r="K204" i="14"/>
  <c r="L204" i="14"/>
  <c r="M204" i="14"/>
  <c r="N204" i="14"/>
  <c r="O204" i="14"/>
  <c r="P204" i="14"/>
  <c r="Q204" i="14"/>
  <c r="A205" i="14"/>
  <c r="B205" i="14"/>
  <c r="C205" i="14"/>
  <c r="D205" i="14"/>
  <c r="E205" i="14"/>
  <c r="G205" i="14"/>
  <c r="H205" i="14"/>
  <c r="I205" i="14"/>
  <c r="J205" i="14"/>
  <c r="K205" i="14"/>
  <c r="L205" i="14"/>
  <c r="M205" i="14"/>
  <c r="N205" i="14"/>
  <c r="O205" i="14"/>
  <c r="P205" i="14"/>
  <c r="Q205" i="14"/>
  <c r="A206" i="14"/>
  <c r="B206" i="14"/>
  <c r="C206" i="14"/>
  <c r="D206" i="14"/>
  <c r="E206" i="14"/>
  <c r="G206" i="14"/>
  <c r="H206" i="14"/>
  <c r="I206" i="14"/>
  <c r="J206" i="14"/>
  <c r="K206" i="14"/>
  <c r="L206" i="14"/>
  <c r="M206" i="14"/>
  <c r="N206" i="14"/>
  <c r="O206" i="14"/>
  <c r="P206" i="14"/>
  <c r="Q206" i="14"/>
  <c r="A207" i="14"/>
  <c r="B207" i="14"/>
  <c r="C207" i="14"/>
  <c r="D207" i="14"/>
  <c r="E207" i="14"/>
  <c r="G207" i="14"/>
  <c r="H207" i="14"/>
  <c r="I207" i="14"/>
  <c r="J207" i="14"/>
  <c r="K207" i="14"/>
  <c r="L207" i="14"/>
  <c r="M207" i="14"/>
  <c r="N207" i="14"/>
  <c r="O207" i="14"/>
  <c r="P207" i="14"/>
  <c r="Q207" i="14"/>
  <c r="A208" i="14"/>
  <c r="B208" i="14"/>
  <c r="C208" i="14"/>
  <c r="D208" i="14"/>
  <c r="E208" i="14"/>
  <c r="G208" i="14"/>
  <c r="H208" i="14"/>
  <c r="I208" i="14"/>
  <c r="J208" i="14"/>
  <c r="K208" i="14"/>
  <c r="L208" i="14"/>
  <c r="M208" i="14"/>
  <c r="N208" i="14"/>
  <c r="O208" i="14"/>
  <c r="P208" i="14"/>
  <c r="Q208" i="14"/>
  <c r="A209" i="14"/>
  <c r="B209" i="14"/>
  <c r="C209" i="14"/>
  <c r="D209" i="14"/>
  <c r="E209" i="14"/>
  <c r="G209" i="14"/>
  <c r="H209" i="14"/>
  <c r="I209" i="14"/>
  <c r="J209" i="14"/>
  <c r="K209" i="14"/>
  <c r="L209" i="14"/>
  <c r="M209" i="14"/>
  <c r="N209" i="14"/>
  <c r="O209" i="14"/>
  <c r="P209" i="14"/>
  <c r="Q209" i="14"/>
  <c r="A210" i="14"/>
  <c r="B210" i="14"/>
  <c r="C210" i="14"/>
  <c r="D210" i="14"/>
  <c r="E210" i="14"/>
  <c r="G210" i="14"/>
  <c r="H210" i="14"/>
  <c r="I210" i="14"/>
  <c r="J210" i="14"/>
  <c r="K210" i="14"/>
  <c r="L210" i="14"/>
  <c r="M210" i="14"/>
  <c r="N210" i="14"/>
  <c r="O210" i="14"/>
  <c r="P210" i="14"/>
  <c r="Q210" i="14"/>
  <c r="A211" i="14"/>
  <c r="B211" i="14"/>
  <c r="C211" i="14"/>
  <c r="D211" i="14"/>
  <c r="E211" i="14"/>
  <c r="G211" i="14"/>
  <c r="H211" i="14"/>
  <c r="I211" i="14"/>
  <c r="J211" i="14"/>
  <c r="K211" i="14"/>
  <c r="L211" i="14"/>
  <c r="M211" i="14"/>
  <c r="N211" i="14"/>
  <c r="O211" i="14"/>
  <c r="P211" i="14"/>
  <c r="Q211" i="14"/>
  <c r="A212" i="14"/>
  <c r="B212" i="14"/>
  <c r="C212" i="14"/>
  <c r="D212" i="14"/>
  <c r="E212" i="14"/>
  <c r="G212" i="14"/>
  <c r="H212" i="14"/>
  <c r="I212" i="14"/>
  <c r="J212" i="14"/>
  <c r="K212" i="14"/>
  <c r="L212" i="14"/>
  <c r="M212" i="14"/>
  <c r="N212" i="14"/>
  <c r="O212" i="14"/>
  <c r="P212" i="14"/>
  <c r="Q212" i="14"/>
  <c r="A213" i="14"/>
  <c r="B213" i="14"/>
  <c r="C213" i="14"/>
  <c r="D213" i="14"/>
  <c r="E213" i="14"/>
  <c r="G213" i="14"/>
  <c r="H213" i="14"/>
  <c r="I213" i="14"/>
  <c r="J213" i="14"/>
  <c r="K213" i="14"/>
  <c r="L213" i="14"/>
  <c r="M213" i="14"/>
  <c r="N213" i="14"/>
  <c r="O213" i="14"/>
  <c r="P213" i="14"/>
  <c r="Q213" i="14"/>
  <c r="A214" i="14"/>
  <c r="B214" i="14"/>
  <c r="C214" i="14"/>
  <c r="D214" i="14"/>
  <c r="E214" i="14"/>
  <c r="G214" i="14"/>
  <c r="H214" i="14"/>
  <c r="I214" i="14"/>
  <c r="J214" i="14"/>
  <c r="K214" i="14"/>
  <c r="L214" i="14"/>
  <c r="M214" i="14"/>
  <c r="N214" i="14"/>
  <c r="O214" i="14"/>
  <c r="P214" i="14"/>
  <c r="Q214" i="14"/>
  <c r="A215" i="14"/>
  <c r="B215" i="14"/>
  <c r="C215" i="14"/>
  <c r="D215" i="14"/>
  <c r="E215" i="14"/>
  <c r="G215" i="14"/>
  <c r="H215" i="14"/>
  <c r="I215" i="14"/>
  <c r="J215" i="14"/>
  <c r="K215" i="14"/>
  <c r="L215" i="14"/>
  <c r="M215" i="14"/>
  <c r="N215" i="14"/>
  <c r="O215" i="14"/>
  <c r="P215" i="14"/>
  <c r="Q215" i="14"/>
  <c r="A216" i="14"/>
  <c r="B216" i="14"/>
  <c r="C216" i="14"/>
  <c r="D216" i="14"/>
  <c r="E216" i="14"/>
  <c r="G216" i="14"/>
  <c r="H216" i="14"/>
  <c r="I216" i="14"/>
  <c r="J216" i="14"/>
  <c r="K216" i="14"/>
  <c r="L216" i="14"/>
  <c r="M216" i="14"/>
  <c r="N216" i="14"/>
  <c r="O216" i="14"/>
  <c r="P216" i="14"/>
  <c r="Q216" i="14"/>
  <c r="A217" i="14"/>
  <c r="B217" i="14"/>
  <c r="C217" i="14"/>
  <c r="D217" i="14"/>
  <c r="E217" i="14"/>
  <c r="G217" i="14"/>
  <c r="H217" i="14"/>
  <c r="I217" i="14"/>
  <c r="J217" i="14"/>
  <c r="K217" i="14"/>
  <c r="L217" i="14"/>
  <c r="M217" i="14"/>
  <c r="N217" i="14"/>
  <c r="O217" i="14"/>
  <c r="P217" i="14"/>
  <c r="Q217" i="14"/>
  <c r="A218" i="14"/>
  <c r="B218" i="14"/>
  <c r="C218" i="14"/>
  <c r="D218" i="14"/>
  <c r="E218" i="14"/>
  <c r="G218" i="14"/>
  <c r="H218" i="14"/>
  <c r="I218" i="14"/>
  <c r="J218" i="14"/>
  <c r="K218" i="14"/>
  <c r="L218" i="14"/>
  <c r="M218" i="14"/>
  <c r="N218" i="14"/>
  <c r="O218" i="14"/>
  <c r="P218" i="14"/>
  <c r="Q218" i="14"/>
  <c r="A219" i="14"/>
  <c r="B219" i="14"/>
  <c r="C219" i="14"/>
  <c r="D219" i="14"/>
  <c r="E219" i="14"/>
  <c r="G219" i="14"/>
  <c r="H219" i="14"/>
  <c r="I219" i="14"/>
  <c r="J219" i="14"/>
  <c r="K219" i="14"/>
  <c r="L219" i="14"/>
  <c r="M219" i="14"/>
  <c r="N219" i="14"/>
  <c r="O219" i="14"/>
  <c r="P219" i="14"/>
  <c r="Q219" i="14"/>
  <c r="A220" i="14"/>
  <c r="B220" i="14"/>
  <c r="C220" i="14"/>
  <c r="D220" i="14"/>
  <c r="E220" i="14"/>
  <c r="G220" i="14"/>
  <c r="H220" i="14"/>
  <c r="I220" i="14"/>
  <c r="J220" i="14"/>
  <c r="K220" i="14"/>
  <c r="L220" i="14"/>
  <c r="M220" i="14"/>
  <c r="N220" i="14"/>
  <c r="O220" i="14"/>
  <c r="P220" i="14"/>
  <c r="Q220" i="14"/>
  <c r="A221" i="14"/>
  <c r="B221" i="14"/>
  <c r="C221" i="14"/>
  <c r="D221" i="14"/>
  <c r="E221" i="14"/>
  <c r="G221" i="14"/>
  <c r="H221" i="14"/>
  <c r="I221" i="14"/>
  <c r="J221" i="14"/>
  <c r="K221" i="14"/>
  <c r="L221" i="14"/>
  <c r="M221" i="14"/>
  <c r="N221" i="14"/>
  <c r="O221" i="14"/>
  <c r="P221" i="14"/>
  <c r="Q221" i="14"/>
  <c r="A222" i="14"/>
  <c r="B222" i="14"/>
  <c r="C222" i="14"/>
  <c r="D222" i="14"/>
  <c r="E222" i="14"/>
  <c r="G222" i="14"/>
  <c r="H222" i="14"/>
  <c r="I222" i="14"/>
  <c r="J222" i="14"/>
  <c r="K222" i="14"/>
  <c r="L222" i="14"/>
  <c r="M222" i="14"/>
  <c r="N222" i="14"/>
  <c r="O222" i="14"/>
  <c r="P222" i="14"/>
  <c r="Q222" i="14"/>
  <c r="A223" i="14"/>
  <c r="B223" i="14"/>
  <c r="C223" i="14"/>
  <c r="D223" i="14"/>
  <c r="E223" i="14"/>
  <c r="G223" i="14"/>
  <c r="H223" i="14"/>
  <c r="I223" i="14"/>
  <c r="J223" i="14"/>
  <c r="K223" i="14"/>
  <c r="L223" i="14"/>
  <c r="M223" i="14"/>
  <c r="N223" i="14"/>
  <c r="O223" i="14"/>
  <c r="P223" i="14"/>
  <c r="Q223" i="14"/>
  <c r="A224" i="14"/>
  <c r="B224" i="14"/>
  <c r="C224" i="14"/>
  <c r="D224" i="14"/>
  <c r="E224" i="14"/>
  <c r="G224" i="14"/>
  <c r="H224" i="14"/>
  <c r="I224" i="14"/>
  <c r="J224" i="14"/>
  <c r="K224" i="14"/>
  <c r="L224" i="14"/>
  <c r="M224" i="14"/>
  <c r="N224" i="14"/>
  <c r="O224" i="14"/>
  <c r="P224" i="14"/>
  <c r="Q224" i="14"/>
  <c r="A225" i="14"/>
  <c r="B225" i="14"/>
  <c r="C225" i="14"/>
  <c r="D225" i="14"/>
  <c r="E225" i="14"/>
  <c r="G225" i="14"/>
  <c r="H225" i="14"/>
  <c r="I225" i="14"/>
  <c r="J225" i="14"/>
  <c r="K225" i="14"/>
  <c r="L225" i="14"/>
  <c r="M225" i="14"/>
  <c r="N225" i="14"/>
  <c r="O225" i="14"/>
  <c r="P225" i="14"/>
  <c r="Q225" i="14"/>
  <c r="A226" i="14"/>
  <c r="B226" i="14"/>
  <c r="C226" i="14"/>
  <c r="D226" i="14"/>
  <c r="E226" i="14"/>
  <c r="G226" i="14"/>
  <c r="H226" i="14"/>
  <c r="I226" i="14"/>
  <c r="J226" i="14"/>
  <c r="K226" i="14"/>
  <c r="L226" i="14"/>
  <c r="M226" i="14"/>
  <c r="N226" i="14"/>
  <c r="O226" i="14"/>
  <c r="P226" i="14"/>
  <c r="Q226" i="14"/>
  <c r="A227" i="14"/>
  <c r="B227" i="14"/>
  <c r="C227" i="14"/>
  <c r="D227" i="14"/>
  <c r="E227" i="14"/>
  <c r="G227" i="14"/>
  <c r="H227" i="14"/>
  <c r="I227" i="14"/>
  <c r="J227" i="14"/>
  <c r="K227" i="14"/>
  <c r="L227" i="14"/>
  <c r="M227" i="14"/>
  <c r="N227" i="14"/>
  <c r="O227" i="14"/>
  <c r="P227" i="14"/>
  <c r="Q227" i="14"/>
  <c r="A228" i="14"/>
  <c r="B228" i="14"/>
  <c r="C228" i="14"/>
  <c r="D228" i="14"/>
  <c r="E228" i="14"/>
  <c r="G228" i="14"/>
  <c r="H228" i="14"/>
  <c r="I228" i="14"/>
  <c r="J228" i="14"/>
  <c r="K228" i="14"/>
  <c r="L228" i="14"/>
  <c r="M228" i="14"/>
  <c r="N228" i="14"/>
  <c r="O228" i="14"/>
  <c r="P228" i="14"/>
  <c r="Q228" i="14"/>
  <c r="A229" i="14"/>
  <c r="B229" i="14"/>
  <c r="C229" i="14"/>
  <c r="D229" i="14"/>
  <c r="E229" i="14"/>
  <c r="G229" i="14"/>
  <c r="H229" i="14"/>
  <c r="I229" i="14"/>
  <c r="J229" i="14"/>
  <c r="K229" i="14"/>
  <c r="L229" i="14"/>
  <c r="M229" i="14"/>
  <c r="N229" i="14"/>
  <c r="O229" i="14"/>
  <c r="P229" i="14"/>
  <c r="Q229" i="14"/>
  <c r="A230" i="14"/>
  <c r="B230" i="14"/>
  <c r="C230" i="14"/>
  <c r="D230" i="14"/>
  <c r="E230" i="14"/>
  <c r="G230" i="14"/>
  <c r="H230" i="14"/>
  <c r="I230" i="14"/>
  <c r="J230" i="14"/>
  <c r="K230" i="14"/>
  <c r="L230" i="14"/>
  <c r="M230" i="14"/>
  <c r="N230" i="14"/>
  <c r="O230" i="14"/>
  <c r="P230" i="14"/>
  <c r="Q230" i="14"/>
  <c r="A231" i="14"/>
  <c r="B231" i="14"/>
  <c r="C231" i="14"/>
  <c r="D231" i="14"/>
  <c r="E231" i="14"/>
  <c r="G231" i="14"/>
  <c r="H231" i="14"/>
  <c r="I231" i="14"/>
  <c r="J231" i="14"/>
  <c r="K231" i="14"/>
  <c r="L231" i="14"/>
  <c r="M231" i="14"/>
  <c r="N231" i="14"/>
  <c r="O231" i="14"/>
  <c r="P231" i="14"/>
  <c r="Q231" i="14"/>
  <c r="A232" i="14"/>
  <c r="B232" i="14"/>
  <c r="C232" i="14"/>
  <c r="D232" i="14"/>
  <c r="E232" i="14"/>
  <c r="G232" i="14"/>
  <c r="H232" i="14"/>
  <c r="I232" i="14"/>
  <c r="J232" i="14"/>
  <c r="K232" i="14"/>
  <c r="L232" i="14"/>
  <c r="M232" i="14"/>
  <c r="N232" i="14"/>
  <c r="O232" i="14"/>
  <c r="P232" i="14"/>
  <c r="Q232" i="14"/>
  <c r="A233" i="14"/>
  <c r="B233" i="14"/>
  <c r="C233" i="14"/>
  <c r="D233" i="14"/>
  <c r="E233" i="14"/>
  <c r="G233" i="14"/>
  <c r="H233" i="14"/>
  <c r="I233" i="14"/>
  <c r="J233" i="14"/>
  <c r="K233" i="14"/>
  <c r="L233" i="14"/>
  <c r="M233" i="14"/>
  <c r="N233" i="14"/>
  <c r="O233" i="14"/>
  <c r="P233" i="14"/>
  <c r="Q233" i="14"/>
  <c r="A234" i="14"/>
  <c r="B234" i="14"/>
  <c r="C234" i="14"/>
  <c r="D234" i="14"/>
  <c r="E234" i="14"/>
  <c r="G234" i="14"/>
  <c r="H234" i="14"/>
  <c r="I234" i="14"/>
  <c r="J234" i="14"/>
  <c r="K234" i="14"/>
  <c r="L234" i="14"/>
  <c r="M234" i="14"/>
  <c r="N234" i="14"/>
  <c r="O234" i="14"/>
  <c r="P234" i="14"/>
  <c r="Q234" i="14"/>
  <c r="A235" i="14"/>
  <c r="B235" i="14"/>
  <c r="C235" i="14"/>
  <c r="D235" i="14"/>
  <c r="E235" i="14"/>
  <c r="G235" i="14"/>
  <c r="H235" i="14"/>
  <c r="I235" i="14"/>
  <c r="J235" i="14"/>
  <c r="K235" i="14"/>
  <c r="L235" i="14"/>
  <c r="M235" i="14"/>
  <c r="N235" i="14"/>
  <c r="O235" i="14"/>
  <c r="P235" i="14"/>
  <c r="Q235" i="14"/>
  <c r="A236" i="14"/>
  <c r="B236" i="14"/>
  <c r="C236" i="14"/>
  <c r="D236" i="14"/>
  <c r="E236" i="14"/>
  <c r="G236" i="14"/>
  <c r="H236" i="14"/>
  <c r="I236" i="14"/>
  <c r="J236" i="14"/>
  <c r="K236" i="14"/>
  <c r="L236" i="14"/>
  <c r="M236" i="14"/>
  <c r="N236" i="14"/>
  <c r="O236" i="14"/>
  <c r="P236" i="14"/>
  <c r="Q236" i="14"/>
  <c r="A237" i="14"/>
  <c r="B237" i="14"/>
  <c r="C237" i="14"/>
  <c r="D237" i="14"/>
  <c r="E237" i="14"/>
  <c r="G237" i="14"/>
  <c r="H237" i="14"/>
  <c r="I237" i="14"/>
  <c r="J237" i="14"/>
  <c r="K237" i="14"/>
  <c r="L237" i="14"/>
  <c r="M237" i="14"/>
  <c r="N237" i="14"/>
  <c r="O237" i="14"/>
  <c r="P237" i="14"/>
  <c r="Q237" i="14"/>
  <c r="A238" i="14"/>
  <c r="B238" i="14"/>
  <c r="C238" i="14"/>
  <c r="D238" i="14"/>
  <c r="E238" i="14"/>
  <c r="G238" i="14"/>
  <c r="H238" i="14"/>
  <c r="I238" i="14"/>
  <c r="J238" i="14"/>
  <c r="K238" i="14"/>
  <c r="L238" i="14"/>
  <c r="M238" i="14"/>
  <c r="N238" i="14"/>
  <c r="O238" i="14"/>
  <c r="P238" i="14"/>
  <c r="Q238" i="14"/>
  <c r="A239" i="14"/>
  <c r="B239" i="14"/>
  <c r="C239" i="14"/>
  <c r="D239" i="14"/>
  <c r="E239" i="14"/>
  <c r="G239" i="14"/>
  <c r="H239" i="14"/>
  <c r="I239" i="14"/>
  <c r="J239" i="14"/>
  <c r="K239" i="14"/>
  <c r="L239" i="14"/>
  <c r="M239" i="14"/>
  <c r="N239" i="14"/>
  <c r="O239" i="14"/>
  <c r="P239" i="14"/>
  <c r="Q239" i="14"/>
  <c r="A240" i="14"/>
  <c r="B240" i="14"/>
  <c r="C240" i="14"/>
  <c r="D240" i="14"/>
  <c r="E240" i="14"/>
  <c r="G240" i="14"/>
  <c r="H240" i="14"/>
  <c r="I240" i="14"/>
  <c r="J240" i="14"/>
  <c r="K240" i="14"/>
  <c r="L240" i="14"/>
  <c r="M240" i="14"/>
  <c r="N240" i="14"/>
  <c r="O240" i="14"/>
  <c r="P240" i="14"/>
  <c r="Q240" i="14"/>
  <c r="A241" i="14"/>
  <c r="B241" i="14"/>
  <c r="C241" i="14"/>
  <c r="D241" i="14"/>
  <c r="E241" i="14"/>
  <c r="G241" i="14"/>
  <c r="H241" i="14"/>
  <c r="I241" i="14"/>
  <c r="J241" i="14"/>
  <c r="K241" i="14"/>
  <c r="L241" i="14"/>
  <c r="M241" i="14"/>
  <c r="N241" i="14"/>
  <c r="O241" i="14"/>
  <c r="P241" i="14"/>
  <c r="Q241" i="14"/>
  <c r="A242" i="14"/>
  <c r="B242" i="14"/>
  <c r="C242" i="14"/>
  <c r="D242" i="14"/>
  <c r="E242" i="14"/>
  <c r="G242" i="14"/>
  <c r="H242" i="14"/>
  <c r="I242" i="14"/>
  <c r="J242" i="14"/>
  <c r="K242" i="14"/>
  <c r="L242" i="14"/>
  <c r="M242" i="14"/>
  <c r="N242" i="14"/>
  <c r="O242" i="14"/>
  <c r="P242" i="14"/>
  <c r="Q242" i="14"/>
  <c r="A243" i="14"/>
  <c r="B243" i="14"/>
  <c r="C243" i="14"/>
  <c r="D243" i="14"/>
  <c r="E243" i="14"/>
  <c r="G243" i="14"/>
  <c r="H243" i="14"/>
  <c r="I243" i="14"/>
  <c r="J243" i="14"/>
  <c r="K243" i="14"/>
  <c r="L243" i="14"/>
  <c r="M243" i="14"/>
  <c r="N243" i="14"/>
  <c r="O243" i="14"/>
  <c r="P243" i="14"/>
  <c r="Q243" i="14"/>
  <c r="A244" i="14"/>
  <c r="B244" i="14"/>
  <c r="C244" i="14"/>
  <c r="D244" i="14"/>
  <c r="E244" i="14"/>
  <c r="G244" i="14"/>
  <c r="H244" i="14"/>
  <c r="I244" i="14"/>
  <c r="J244" i="14"/>
  <c r="K244" i="14"/>
  <c r="L244" i="14"/>
  <c r="M244" i="14"/>
  <c r="N244" i="14"/>
  <c r="O244" i="14"/>
  <c r="P244" i="14"/>
  <c r="Q244" i="14"/>
  <c r="A245" i="14"/>
  <c r="B245" i="14"/>
  <c r="C245" i="14"/>
  <c r="D245" i="14"/>
  <c r="E245" i="14"/>
  <c r="G245" i="14"/>
  <c r="H245" i="14"/>
  <c r="I245" i="14"/>
  <c r="J245" i="14"/>
  <c r="K245" i="14"/>
  <c r="L245" i="14"/>
  <c r="M245" i="14"/>
  <c r="N245" i="14"/>
  <c r="O245" i="14"/>
  <c r="P245" i="14"/>
  <c r="Q245" i="14"/>
  <c r="A246" i="14"/>
  <c r="B246" i="14"/>
  <c r="C246" i="14"/>
  <c r="D246" i="14"/>
  <c r="E246" i="14"/>
  <c r="G246" i="14"/>
  <c r="H246" i="14"/>
  <c r="I246" i="14"/>
  <c r="J246" i="14"/>
  <c r="K246" i="14"/>
  <c r="L246" i="14"/>
  <c r="M246" i="14"/>
  <c r="N246" i="14"/>
  <c r="O246" i="14"/>
  <c r="P246" i="14"/>
  <c r="Q246" i="14"/>
  <c r="A247" i="14"/>
  <c r="B247" i="14"/>
  <c r="C247" i="14"/>
  <c r="D247" i="14"/>
  <c r="E247" i="14"/>
  <c r="G247" i="14"/>
  <c r="H247" i="14"/>
  <c r="I247" i="14"/>
  <c r="J247" i="14"/>
  <c r="K247" i="14"/>
  <c r="L247" i="14"/>
  <c r="M247" i="14"/>
  <c r="N247" i="14"/>
  <c r="O247" i="14"/>
  <c r="P247" i="14"/>
  <c r="Q247" i="14"/>
  <c r="A248" i="14"/>
  <c r="B248" i="14"/>
  <c r="C248" i="14"/>
  <c r="D248" i="14"/>
  <c r="E248" i="14"/>
  <c r="G248" i="14"/>
  <c r="H248" i="14"/>
  <c r="I248" i="14"/>
  <c r="J248" i="14"/>
  <c r="K248" i="14"/>
  <c r="L248" i="14"/>
  <c r="M248" i="14"/>
  <c r="N248" i="14"/>
  <c r="O248" i="14"/>
  <c r="P248" i="14"/>
  <c r="Q248" i="14"/>
  <c r="A249" i="14"/>
  <c r="B249" i="14"/>
  <c r="C249" i="14"/>
  <c r="D249" i="14"/>
  <c r="E249" i="14"/>
  <c r="G249" i="14"/>
  <c r="H249" i="14"/>
  <c r="I249" i="14"/>
  <c r="J249" i="14"/>
  <c r="K249" i="14"/>
  <c r="L249" i="14"/>
  <c r="M249" i="14"/>
  <c r="N249" i="14"/>
  <c r="O249" i="14"/>
  <c r="P249" i="14"/>
  <c r="Q249" i="14"/>
  <c r="A250" i="14"/>
  <c r="B250" i="14"/>
  <c r="C250" i="14"/>
  <c r="D250" i="14"/>
  <c r="E250" i="14"/>
  <c r="G250" i="14"/>
  <c r="H250" i="14"/>
  <c r="I250" i="14"/>
  <c r="J250" i="14"/>
  <c r="K250" i="14"/>
  <c r="L250" i="14"/>
  <c r="M250" i="14"/>
  <c r="N250" i="14"/>
  <c r="O250" i="14"/>
  <c r="P250" i="14"/>
  <c r="Q250" i="14"/>
  <c r="A251" i="14"/>
  <c r="B251" i="14"/>
  <c r="C251" i="14"/>
  <c r="D251" i="14"/>
  <c r="E251" i="14"/>
  <c r="G251" i="14"/>
  <c r="H251" i="14"/>
  <c r="I251" i="14"/>
  <c r="J251" i="14"/>
  <c r="K251" i="14"/>
  <c r="L251" i="14"/>
  <c r="M251" i="14"/>
  <c r="N251" i="14"/>
  <c r="O251" i="14"/>
  <c r="P251" i="14"/>
  <c r="Q251" i="14"/>
  <c r="A252" i="14"/>
  <c r="B252" i="14"/>
  <c r="C252" i="14"/>
  <c r="D252" i="14"/>
  <c r="E252" i="14"/>
  <c r="G252" i="14"/>
  <c r="H252" i="14"/>
  <c r="I252" i="14"/>
  <c r="J252" i="14"/>
  <c r="K252" i="14"/>
  <c r="L252" i="14"/>
  <c r="M252" i="14"/>
  <c r="N252" i="14"/>
  <c r="O252" i="14"/>
  <c r="P252" i="14"/>
  <c r="Q252" i="14"/>
  <c r="A253" i="14"/>
  <c r="B253" i="14"/>
  <c r="C253" i="14"/>
  <c r="D253" i="14"/>
  <c r="E253" i="14"/>
  <c r="G253" i="14"/>
  <c r="H253" i="14"/>
  <c r="I253" i="14"/>
  <c r="J253" i="14"/>
  <c r="K253" i="14"/>
  <c r="L253" i="14"/>
  <c r="M253" i="14"/>
  <c r="N253" i="14"/>
  <c r="O253" i="14"/>
  <c r="P253" i="14"/>
  <c r="Q253" i="14"/>
  <c r="A254" i="14"/>
  <c r="B254" i="14"/>
  <c r="C254" i="14"/>
  <c r="D254" i="14"/>
  <c r="E254" i="14"/>
  <c r="G254" i="14"/>
  <c r="H254" i="14"/>
  <c r="I254" i="14"/>
  <c r="J254" i="14"/>
  <c r="K254" i="14"/>
  <c r="L254" i="14"/>
  <c r="M254" i="14"/>
  <c r="N254" i="14"/>
  <c r="O254" i="14"/>
  <c r="P254" i="14"/>
  <c r="Q254" i="14"/>
  <c r="A255" i="14"/>
  <c r="B255" i="14"/>
  <c r="C255" i="14"/>
  <c r="D255" i="14"/>
  <c r="E255" i="14"/>
  <c r="G255" i="14"/>
  <c r="H255" i="14"/>
  <c r="I255" i="14"/>
  <c r="J255" i="14"/>
  <c r="K255" i="14"/>
  <c r="L255" i="14"/>
  <c r="M255" i="14"/>
  <c r="N255" i="14"/>
  <c r="O255" i="14"/>
  <c r="P255" i="14"/>
  <c r="Q255" i="14"/>
  <c r="A256" i="14"/>
  <c r="B256" i="14"/>
  <c r="C256" i="14"/>
  <c r="D256" i="14"/>
  <c r="E256" i="14"/>
  <c r="G256" i="14"/>
  <c r="H256" i="14"/>
  <c r="I256" i="14"/>
  <c r="J256" i="14"/>
  <c r="K256" i="14"/>
  <c r="L256" i="14"/>
  <c r="M256" i="14"/>
  <c r="N256" i="14"/>
  <c r="O256" i="14"/>
  <c r="P256" i="14"/>
  <c r="Q256" i="14"/>
  <c r="A257" i="14"/>
  <c r="B257" i="14"/>
  <c r="C257" i="14"/>
  <c r="D257" i="14"/>
  <c r="E257" i="14"/>
  <c r="G257" i="14"/>
  <c r="H257" i="14"/>
  <c r="I257" i="14"/>
  <c r="J257" i="14"/>
  <c r="K257" i="14"/>
  <c r="L257" i="14"/>
  <c r="M257" i="14"/>
  <c r="N257" i="14"/>
  <c r="O257" i="14"/>
  <c r="P257" i="14"/>
  <c r="Q257" i="14"/>
  <c r="A258" i="14"/>
  <c r="B258" i="14"/>
  <c r="C258" i="14"/>
  <c r="D258" i="14"/>
  <c r="E258" i="14"/>
  <c r="G258" i="14"/>
  <c r="H258" i="14"/>
  <c r="I258" i="14"/>
  <c r="J258" i="14"/>
  <c r="K258" i="14"/>
  <c r="L258" i="14"/>
  <c r="M258" i="14"/>
  <c r="N258" i="14"/>
  <c r="O258" i="14"/>
  <c r="P258" i="14"/>
  <c r="Q258" i="14"/>
  <c r="A259" i="14"/>
  <c r="B259" i="14"/>
  <c r="C259" i="14"/>
  <c r="D259" i="14"/>
  <c r="E259" i="14"/>
  <c r="G259" i="14"/>
  <c r="H259" i="14"/>
  <c r="I259" i="14"/>
  <c r="J259" i="14"/>
  <c r="K259" i="14"/>
  <c r="L259" i="14"/>
  <c r="M259" i="14"/>
  <c r="N259" i="14"/>
  <c r="O259" i="14"/>
  <c r="P259" i="14"/>
  <c r="Q259" i="14"/>
  <c r="A260" i="14"/>
  <c r="B260" i="14"/>
  <c r="C260" i="14"/>
  <c r="D260" i="14"/>
  <c r="E260" i="14"/>
  <c r="G260" i="14"/>
  <c r="H260" i="14"/>
  <c r="I260" i="14"/>
  <c r="J260" i="14"/>
  <c r="K260" i="14"/>
  <c r="L260" i="14"/>
  <c r="M260" i="14"/>
  <c r="N260" i="14"/>
  <c r="O260" i="14"/>
  <c r="P260" i="14"/>
  <c r="Q260" i="14"/>
  <c r="A261" i="14"/>
  <c r="B261" i="14"/>
  <c r="C261" i="14"/>
  <c r="D261" i="14"/>
  <c r="E261" i="14"/>
  <c r="G261" i="14"/>
  <c r="H261" i="14"/>
  <c r="I261" i="14"/>
  <c r="J261" i="14"/>
  <c r="K261" i="14"/>
  <c r="L261" i="14"/>
  <c r="M261" i="14"/>
  <c r="N261" i="14"/>
  <c r="O261" i="14"/>
  <c r="P261" i="14"/>
  <c r="Q261" i="14"/>
  <c r="A262" i="14"/>
  <c r="B262" i="14"/>
  <c r="C262" i="14"/>
  <c r="D262" i="14"/>
  <c r="E262" i="14"/>
  <c r="G262" i="14"/>
  <c r="H262" i="14"/>
  <c r="I262" i="14"/>
  <c r="J262" i="14"/>
  <c r="K262" i="14"/>
  <c r="L262" i="14"/>
  <c r="M262" i="14"/>
  <c r="N262" i="14"/>
  <c r="O262" i="14"/>
  <c r="P262" i="14"/>
  <c r="Q262" i="14"/>
  <c r="A263" i="14"/>
  <c r="B263" i="14"/>
  <c r="C263" i="14"/>
  <c r="D263" i="14"/>
  <c r="E263" i="14"/>
  <c r="G263" i="14"/>
  <c r="H263" i="14"/>
  <c r="I263" i="14"/>
  <c r="J263" i="14"/>
  <c r="K263" i="14"/>
  <c r="L263" i="14"/>
  <c r="M263" i="14"/>
  <c r="N263" i="14"/>
  <c r="O263" i="14"/>
  <c r="P263" i="14"/>
  <c r="Q263" i="14"/>
  <c r="A264" i="14"/>
  <c r="B264" i="14"/>
  <c r="C264" i="14"/>
  <c r="D264" i="14"/>
  <c r="E264" i="14"/>
  <c r="G264" i="14"/>
  <c r="H264" i="14"/>
  <c r="I264" i="14"/>
  <c r="J264" i="14"/>
  <c r="K264" i="14"/>
  <c r="L264" i="14"/>
  <c r="M264" i="14"/>
  <c r="N264" i="14"/>
  <c r="O264" i="14"/>
  <c r="P264" i="14"/>
  <c r="Q264" i="14"/>
  <c r="A265" i="14"/>
  <c r="B265" i="14"/>
  <c r="C265" i="14"/>
  <c r="D265" i="14"/>
  <c r="E265" i="14"/>
  <c r="G265" i="14"/>
  <c r="H265" i="14"/>
  <c r="I265" i="14"/>
  <c r="J265" i="14"/>
  <c r="K265" i="14"/>
  <c r="L265" i="14"/>
  <c r="M265" i="14"/>
  <c r="N265" i="14"/>
  <c r="O265" i="14"/>
  <c r="P265" i="14"/>
  <c r="Q265" i="14"/>
  <c r="A266" i="14"/>
  <c r="B266" i="14"/>
  <c r="C266" i="14"/>
  <c r="D266" i="14"/>
  <c r="E266" i="14"/>
  <c r="G266" i="14"/>
  <c r="H266" i="14"/>
  <c r="I266" i="14"/>
  <c r="J266" i="14"/>
  <c r="K266" i="14"/>
  <c r="L266" i="14"/>
  <c r="M266" i="14"/>
  <c r="N266" i="14"/>
  <c r="O266" i="14"/>
  <c r="P266" i="14"/>
  <c r="Q266" i="14"/>
  <c r="A267" i="14"/>
  <c r="B267" i="14"/>
  <c r="C267" i="14"/>
  <c r="D267" i="14"/>
  <c r="E267" i="14"/>
  <c r="G267" i="14"/>
  <c r="H267" i="14"/>
  <c r="I267" i="14"/>
  <c r="J267" i="14"/>
  <c r="K267" i="14"/>
  <c r="L267" i="14"/>
  <c r="M267" i="14"/>
  <c r="N267" i="14"/>
  <c r="O267" i="14"/>
  <c r="P267" i="14"/>
  <c r="Q267" i="14"/>
  <c r="A268" i="14"/>
  <c r="B268" i="14"/>
  <c r="C268" i="14"/>
  <c r="D268" i="14"/>
  <c r="E268" i="14"/>
  <c r="G268" i="14"/>
  <c r="H268" i="14"/>
  <c r="I268" i="14"/>
  <c r="J268" i="14"/>
  <c r="K268" i="14"/>
  <c r="L268" i="14"/>
  <c r="M268" i="14"/>
  <c r="N268" i="14"/>
  <c r="O268" i="14"/>
  <c r="P268" i="14"/>
  <c r="Q268" i="14"/>
  <c r="A269" i="14"/>
  <c r="B269" i="14"/>
  <c r="C269" i="14"/>
  <c r="D269" i="14"/>
  <c r="E269" i="14"/>
  <c r="G269" i="14"/>
  <c r="H269" i="14"/>
  <c r="I269" i="14"/>
  <c r="J269" i="14"/>
  <c r="K269" i="14"/>
  <c r="L269" i="14"/>
  <c r="M269" i="14"/>
  <c r="N269" i="14"/>
  <c r="O269" i="14"/>
  <c r="P269" i="14"/>
  <c r="Q269" i="14"/>
  <c r="A270" i="14"/>
  <c r="B270" i="14"/>
  <c r="C270" i="14"/>
  <c r="D270" i="14"/>
  <c r="E270" i="14"/>
  <c r="G270" i="14"/>
  <c r="H270" i="14"/>
  <c r="I270" i="14"/>
  <c r="J270" i="14"/>
  <c r="K270" i="14"/>
  <c r="L270" i="14"/>
  <c r="M270" i="14"/>
  <c r="N270" i="14"/>
  <c r="O270" i="14"/>
  <c r="P270" i="14"/>
  <c r="Q270" i="14"/>
  <c r="A271" i="14"/>
  <c r="B271" i="14"/>
  <c r="C271" i="14"/>
  <c r="D271" i="14"/>
  <c r="E271" i="14"/>
  <c r="G271" i="14"/>
  <c r="H271" i="14"/>
  <c r="I271" i="14"/>
  <c r="J271" i="14"/>
  <c r="K271" i="14"/>
  <c r="L271" i="14"/>
  <c r="M271" i="14"/>
  <c r="N271" i="14"/>
  <c r="O271" i="14"/>
  <c r="P271" i="14"/>
  <c r="Q271" i="14"/>
  <c r="A272" i="14"/>
  <c r="B272" i="14"/>
  <c r="C272" i="14"/>
  <c r="D272" i="14"/>
  <c r="E272" i="14"/>
  <c r="G272" i="14"/>
  <c r="H272" i="14"/>
  <c r="I272" i="14"/>
  <c r="J272" i="14"/>
  <c r="K272" i="14"/>
  <c r="L272" i="14"/>
  <c r="M272" i="14"/>
  <c r="N272" i="14"/>
  <c r="O272" i="14"/>
  <c r="P272" i="14"/>
  <c r="Q272" i="14"/>
  <c r="A273" i="14"/>
  <c r="B273" i="14"/>
  <c r="C273" i="14"/>
  <c r="D273" i="14"/>
  <c r="E273" i="14"/>
  <c r="G273" i="14"/>
  <c r="H273" i="14"/>
  <c r="I273" i="14"/>
  <c r="J273" i="14"/>
  <c r="K273" i="14"/>
  <c r="L273" i="14"/>
  <c r="M273" i="14"/>
  <c r="N273" i="14"/>
  <c r="O273" i="14"/>
  <c r="P273" i="14"/>
  <c r="Q273" i="14"/>
  <c r="A274" i="14"/>
  <c r="B274" i="14"/>
  <c r="C274" i="14"/>
  <c r="D274" i="14"/>
  <c r="E274" i="14"/>
  <c r="G274" i="14"/>
  <c r="H274" i="14"/>
  <c r="I274" i="14"/>
  <c r="J274" i="14"/>
  <c r="K274" i="14"/>
  <c r="L274" i="14"/>
  <c r="M274" i="14"/>
  <c r="N274" i="14"/>
  <c r="O274" i="14"/>
  <c r="P274" i="14"/>
  <c r="Q274" i="14"/>
  <c r="A275" i="14"/>
  <c r="B275" i="14"/>
  <c r="C275" i="14"/>
  <c r="D275" i="14"/>
  <c r="E275" i="14"/>
  <c r="G275" i="14"/>
  <c r="H275" i="14"/>
  <c r="I275" i="14"/>
  <c r="J275" i="14"/>
  <c r="K275" i="14"/>
  <c r="L275" i="14"/>
  <c r="M275" i="14"/>
  <c r="N275" i="14"/>
  <c r="O275" i="14"/>
  <c r="P275" i="14"/>
  <c r="Q275" i="14"/>
  <c r="A276" i="14"/>
  <c r="B276" i="14"/>
  <c r="C276" i="14"/>
  <c r="D276" i="14"/>
  <c r="E276" i="14"/>
  <c r="G276" i="14"/>
  <c r="H276" i="14"/>
  <c r="I276" i="14"/>
  <c r="J276" i="14"/>
  <c r="K276" i="14"/>
  <c r="L276" i="14"/>
  <c r="M276" i="14"/>
  <c r="N276" i="14"/>
  <c r="O276" i="14"/>
  <c r="P276" i="14"/>
  <c r="Q276" i="14"/>
  <c r="A277" i="14"/>
  <c r="B277" i="14"/>
  <c r="C277" i="14"/>
  <c r="D277" i="14"/>
  <c r="E277" i="14"/>
  <c r="G277" i="14"/>
  <c r="H277" i="14"/>
  <c r="I277" i="14"/>
  <c r="J277" i="14"/>
  <c r="K277" i="14"/>
  <c r="L277" i="14"/>
  <c r="M277" i="14"/>
  <c r="N277" i="14"/>
  <c r="O277" i="14"/>
  <c r="P277" i="14"/>
  <c r="Q277" i="14"/>
  <c r="A278" i="14"/>
  <c r="B278" i="14"/>
  <c r="C278" i="14"/>
  <c r="D278" i="14"/>
  <c r="E278" i="14"/>
  <c r="G278" i="14"/>
  <c r="H278" i="14"/>
  <c r="I278" i="14"/>
  <c r="J278" i="14"/>
  <c r="K278" i="14"/>
  <c r="L278" i="14"/>
  <c r="M278" i="14"/>
  <c r="N278" i="14"/>
  <c r="O278" i="14"/>
  <c r="P278" i="14"/>
  <c r="Q278" i="14"/>
  <c r="A279" i="14"/>
  <c r="B279" i="14"/>
  <c r="C279" i="14"/>
  <c r="D279" i="14"/>
  <c r="E279" i="14"/>
  <c r="G279" i="14"/>
  <c r="H279" i="14"/>
  <c r="I279" i="14"/>
  <c r="J279" i="14"/>
  <c r="K279" i="14"/>
  <c r="L279" i="14"/>
  <c r="M279" i="14"/>
  <c r="N279" i="14"/>
  <c r="O279" i="14"/>
  <c r="P279" i="14"/>
  <c r="Q279" i="14"/>
  <c r="A280" i="14"/>
  <c r="B280" i="14"/>
  <c r="C280" i="14"/>
  <c r="D280" i="14"/>
  <c r="E280" i="14"/>
  <c r="G280" i="14"/>
  <c r="H280" i="14"/>
  <c r="I280" i="14"/>
  <c r="J280" i="14"/>
  <c r="K280" i="14"/>
  <c r="L280" i="14"/>
  <c r="M280" i="14"/>
  <c r="N280" i="14"/>
  <c r="O280" i="14"/>
  <c r="P280" i="14"/>
  <c r="Q280" i="14"/>
  <c r="A281" i="14"/>
  <c r="B281" i="14"/>
  <c r="C281" i="14"/>
  <c r="D281" i="14"/>
  <c r="E281" i="14"/>
  <c r="G281" i="14"/>
  <c r="H281" i="14"/>
  <c r="I281" i="14"/>
  <c r="J281" i="14"/>
  <c r="K281" i="14"/>
  <c r="L281" i="14"/>
  <c r="M281" i="14"/>
  <c r="N281" i="14"/>
  <c r="O281" i="14"/>
  <c r="P281" i="14"/>
  <c r="Q281" i="14"/>
  <c r="A282" i="14"/>
  <c r="B282" i="14"/>
  <c r="C282" i="14"/>
  <c r="D282" i="14"/>
  <c r="E282" i="14"/>
  <c r="G282" i="14"/>
  <c r="H282" i="14"/>
  <c r="I282" i="14"/>
  <c r="J282" i="14"/>
  <c r="K282" i="14"/>
  <c r="L282" i="14"/>
  <c r="M282" i="14"/>
  <c r="N282" i="14"/>
  <c r="O282" i="14"/>
  <c r="P282" i="14"/>
  <c r="Q282" i="14"/>
  <c r="A283" i="14"/>
  <c r="B283" i="14"/>
  <c r="C283" i="14"/>
  <c r="D283" i="14"/>
  <c r="E283" i="14"/>
  <c r="G283" i="14"/>
  <c r="H283" i="14"/>
  <c r="I283" i="14"/>
  <c r="J283" i="14"/>
  <c r="K283" i="14"/>
  <c r="L283" i="14"/>
  <c r="M283" i="14"/>
  <c r="N283" i="14"/>
  <c r="O283" i="14"/>
  <c r="P283" i="14"/>
  <c r="Q283" i="14"/>
  <c r="A284" i="14"/>
  <c r="B284" i="14"/>
  <c r="C284" i="14"/>
  <c r="D284" i="14"/>
  <c r="E284" i="14"/>
  <c r="G284" i="14"/>
  <c r="H284" i="14"/>
  <c r="I284" i="14"/>
  <c r="J284" i="14"/>
  <c r="K284" i="14"/>
  <c r="L284" i="14"/>
  <c r="M284" i="14"/>
  <c r="N284" i="14"/>
  <c r="O284" i="14"/>
  <c r="P284" i="14"/>
  <c r="Q284" i="14"/>
  <c r="A285" i="14"/>
  <c r="B285" i="14"/>
  <c r="C285" i="14"/>
  <c r="D285" i="14"/>
  <c r="E285" i="14"/>
  <c r="G285" i="14"/>
  <c r="H285" i="14"/>
  <c r="I285" i="14"/>
  <c r="J285" i="14"/>
  <c r="K285" i="14"/>
  <c r="L285" i="14"/>
  <c r="M285" i="14"/>
  <c r="N285" i="14"/>
  <c r="O285" i="14"/>
  <c r="P285" i="14"/>
  <c r="Q285" i="14"/>
  <c r="A286" i="14"/>
  <c r="B286" i="14"/>
  <c r="C286" i="14"/>
  <c r="D286" i="14"/>
  <c r="E286" i="14"/>
  <c r="G286" i="14"/>
  <c r="H286" i="14"/>
  <c r="I286" i="14"/>
  <c r="J286" i="14"/>
  <c r="K286" i="14"/>
  <c r="L286" i="14"/>
  <c r="M286" i="14"/>
  <c r="N286" i="14"/>
  <c r="O286" i="14"/>
  <c r="P286" i="14"/>
  <c r="Q286" i="14"/>
  <c r="A287" i="14"/>
  <c r="B287" i="14"/>
  <c r="C287" i="14"/>
  <c r="D287" i="14"/>
  <c r="E287" i="14"/>
  <c r="G287" i="14"/>
  <c r="H287" i="14"/>
  <c r="I287" i="14"/>
  <c r="J287" i="14"/>
  <c r="K287" i="14"/>
  <c r="L287" i="14"/>
  <c r="M287" i="14"/>
  <c r="N287" i="14"/>
  <c r="O287" i="14"/>
  <c r="P287" i="14"/>
  <c r="Q287" i="14"/>
  <c r="A288" i="14"/>
  <c r="B288" i="14"/>
  <c r="C288" i="14"/>
  <c r="D288" i="14"/>
  <c r="E288" i="14"/>
  <c r="G288" i="14"/>
  <c r="H288" i="14"/>
  <c r="I288" i="14"/>
  <c r="J288" i="14"/>
  <c r="K288" i="14"/>
  <c r="L288" i="14"/>
  <c r="M288" i="14"/>
  <c r="N288" i="14"/>
  <c r="O288" i="14"/>
  <c r="P288" i="14"/>
  <c r="Q288" i="14"/>
  <c r="A289" i="14"/>
  <c r="B289" i="14"/>
  <c r="C289" i="14"/>
  <c r="D289" i="14"/>
  <c r="E289" i="14"/>
  <c r="G289" i="14"/>
  <c r="H289" i="14"/>
  <c r="I289" i="14"/>
  <c r="J289" i="14"/>
  <c r="K289" i="14"/>
  <c r="L289" i="14"/>
  <c r="M289" i="14"/>
  <c r="N289" i="14"/>
  <c r="O289" i="14"/>
  <c r="P289" i="14"/>
  <c r="Q289" i="14"/>
  <c r="A290" i="14"/>
  <c r="B290" i="14"/>
  <c r="C290" i="14"/>
  <c r="D290" i="14"/>
  <c r="E290" i="14"/>
  <c r="G290" i="14"/>
  <c r="H290" i="14"/>
  <c r="I290" i="14"/>
  <c r="J290" i="14"/>
  <c r="K290" i="14"/>
  <c r="L290" i="14"/>
  <c r="M290" i="14"/>
  <c r="N290" i="14"/>
  <c r="O290" i="14"/>
  <c r="P290" i="14"/>
  <c r="Q290" i="14"/>
  <c r="A291" i="14"/>
  <c r="B291" i="14"/>
  <c r="C291" i="14"/>
  <c r="D291" i="14"/>
  <c r="E291" i="14"/>
  <c r="G291" i="14"/>
  <c r="H291" i="14"/>
  <c r="I291" i="14"/>
  <c r="J291" i="14"/>
  <c r="K291" i="14"/>
  <c r="L291" i="14"/>
  <c r="M291" i="14"/>
  <c r="N291" i="14"/>
  <c r="O291" i="14"/>
  <c r="P291" i="14"/>
  <c r="Q291" i="14"/>
  <c r="A292" i="14"/>
  <c r="B292" i="14"/>
  <c r="C292" i="14"/>
  <c r="D292" i="14"/>
  <c r="E292" i="14"/>
  <c r="G292" i="14"/>
  <c r="H292" i="14"/>
  <c r="I292" i="14"/>
  <c r="J292" i="14"/>
  <c r="K292" i="14"/>
  <c r="L292" i="14"/>
  <c r="M292" i="14"/>
  <c r="N292" i="14"/>
  <c r="O292" i="14"/>
  <c r="P292" i="14"/>
  <c r="Q292" i="14"/>
  <c r="A293" i="14"/>
  <c r="B293" i="14"/>
  <c r="C293" i="14"/>
  <c r="D293" i="14"/>
  <c r="E293" i="14"/>
  <c r="G293" i="14"/>
  <c r="H293" i="14"/>
  <c r="I293" i="14"/>
  <c r="J293" i="14"/>
  <c r="K293" i="14"/>
  <c r="L293" i="14"/>
  <c r="M293" i="14"/>
  <c r="N293" i="14"/>
  <c r="O293" i="14"/>
  <c r="P293" i="14"/>
  <c r="Q293" i="14"/>
  <c r="A294" i="14"/>
  <c r="B294" i="14"/>
  <c r="C294" i="14"/>
  <c r="D294" i="14"/>
  <c r="E294" i="14"/>
  <c r="G294" i="14"/>
  <c r="H294" i="14"/>
  <c r="I294" i="14"/>
  <c r="J294" i="14"/>
  <c r="K294" i="14"/>
  <c r="L294" i="14"/>
  <c r="M294" i="14"/>
  <c r="N294" i="14"/>
  <c r="O294" i="14"/>
  <c r="P294" i="14"/>
  <c r="Q294" i="14"/>
  <c r="A295" i="14"/>
  <c r="B295" i="14"/>
  <c r="C295" i="14"/>
  <c r="D295" i="14"/>
  <c r="E295" i="14"/>
  <c r="G295" i="14"/>
  <c r="H295" i="14"/>
  <c r="I295" i="14"/>
  <c r="J295" i="14"/>
  <c r="K295" i="14"/>
  <c r="L295" i="14"/>
  <c r="M295" i="14"/>
  <c r="N295" i="14"/>
  <c r="O295" i="14"/>
  <c r="P295" i="14"/>
  <c r="Q295" i="14"/>
  <c r="A296" i="14"/>
  <c r="B296" i="14"/>
  <c r="C296" i="14"/>
  <c r="D296" i="14"/>
  <c r="E296" i="14"/>
  <c r="G296" i="14"/>
  <c r="H296" i="14"/>
  <c r="I296" i="14"/>
  <c r="J296" i="14"/>
  <c r="K296" i="14"/>
  <c r="L296" i="14"/>
  <c r="M296" i="14"/>
  <c r="N296" i="14"/>
  <c r="O296" i="14"/>
  <c r="P296" i="14"/>
  <c r="Q296" i="14"/>
  <c r="A297" i="14"/>
  <c r="B297" i="14"/>
  <c r="C297" i="14"/>
  <c r="D297" i="14"/>
  <c r="E297" i="14"/>
  <c r="G297" i="14"/>
  <c r="H297" i="14"/>
  <c r="I297" i="14"/>
  <c r="J297" i="14"/>
  <c r="K297" i="14"/>
  <c r="L297" i="14"/>
  <c r="M297" i="14"/>
  <c r="N297" i="14"/>
  <c r="O297" i="14"/>
  <c r="P297" i="14"/>
  <c r="Q297" i="14"/>
  <c r="A298" i="14"/>
  <c r="B298" i="14"/>
  <c r="C298" i="14"/>
  <c r="D298" i="14"/>
  <c r="E298" i="14"/>
  <c r="G298" i="14"/>
  <c r="H298" i="14"/>
  <c r="I298" i="14"/>
  <c r="J298" i="14"/>
  <c r="K298" i="14"/>
  <c r="L298" i="14"/>
  <c r="M298" i="14"/>
  <c r="N298" i="14"/>
  <c r="O298" i="14"/>
  <c r="P298" i="14"/>
  <c r="Q298" i="14"/>
  <c r="A299" i="14"/>
  <c r="B299" i="14"/>
  <c r="C299" i="14"/>
  <c r="D299" i="14"/>
  <c r="E299" i="14"/>
  <c r="G299" i="14"/>
  <c r="H299" i="14"/>
  <c r="I299" i="14"/>
  <c r="J299" i="14"/>
  <c r="K299" i="14"/>
  <c r="L299" i="14"/>
  <c r="M299" i="14"/>
  <c r="N299" i="14"/>
  <c r="O299" i="14"/>
  <c r="P299" i="14"/>
  <c r="Q299" i="14"/>
  <c r="A300" i="14"/>
  <c r="B300" i="14"/>
  <c r="C300" i="14"/>
  <c r="D300" i="14"/>
  <c r="E300" i="14"/>
  <c r="G300" i="14"/>
  <c r="H300" i="14"/>
  <c r="I300" i="14"/>
  <c r="J300" i="14"/>
  <c r="K300" i="14"/>
  <c r="L300" i="14"/>
  <c r="M300" i="14"/>
  <c r="N300" i="14"/>
  <c r="O300" i="14"/>
  <c r="P300" i="14"/>
  <c r="Q300" i="14"/>
  <c r="A301" i="14"/>
  <c r="B301" i="14"/>
  <c r="C301" i="14"/>
  <c r="D301" i="14"/>
  <c r="E301" i="14"/>
  <c r="G301" i="14"/>
  <c r="H301" i="14"/>
  <c r="I301" i="14"/>
  <c r="J301" i="14"/>
  <c r="K301" i="14"/>
  <c r="L301" i="14"/>
  <c r="M301" i="14"/>
  <c r="N301" i="14"/>
  <c r="O301" i="14"/>
  <c r="P301" i="14"/>
  <c r="Q301" i="14"/>
  <c r="A302" i="14"/>
  <c r="B302" i="14"/>
  <c r="C302" i="14"/>
  <c r="D302" i="14"/>
  <c r="E302" i="14"/>
  <c r="G302" i="14"/>
  <c r="H302" i="14"/>
  <c r="I302" i="14"/>
  <c r="J302" i="14"/>
  <c r="K302" i="14"/>
  <c r="L302" i="14"/>
  <c r="M302" i="14"/>
  <c r="N302" i="14"/>
  <c r="O302" i="14"/>
  <c r="P302" i="14"/>
  <c r="Q302" i="14"/>
  <c r="A303" i="14"/>
  <c r="B303" i="14"/>
  <c r="C303" i="14"/>
  <c r="D303" i="14"/>
  <c r="E303" i="14"/>
  <c r="G303" i="14"/>
  <c r="H303" i="14"/>
  <c r="I303" i="14"/>
  <c r="J303" i="14"/>
  <c r="K303" i="14"/>
  <c r="L303" i="14"/>
  <c r="M303" i="14"/>
  <c r="N303" i="14"/>
  <c r="O303" i="14"/>
  <c r="P303" i="14"/>
  <c r="Q303" i="14"/>
  <c r="A304" i="14"/>
  <c r="B304" i="14"/>
  <c r="C304" i="14"/>
  <c r="D304" i="14"/>
  <c r="E304" i="14"/>
  <c r="G304" i="14"/>
  <c r="H304" i="14"/>
  <c r="I304" i="14"/>
  <c r="J304" i="14"/>
  <c r="K304" i="14"/>
  <c r="L304" i="14"/>
  <c r="M304" i="14"/>
  <c r="N304" i="14"/>
  <c r="O304" i="14"/>
  <c r="P304" i="14"/>
  <c r="Q304" i="14"/>
  <c r="A305" i="14"/>
  <c r="B305" i="14"/>
  <c r="C305" i="14"/>
  <c r="D305" i="14"/>
  <c r="E305" i="14"/>
  <c r="G305" i="14"/>
  <c r="H305" i="14"/>
  <c r="I305" i="14"/>
  <c r="J305" i="14"/>
  <c r="K305" i="14"/>
  <c r="L305" i="14"/>
  <c r="M305" i="14"/>
  <c r="N305" i="14"/>
  <c r="O305" i="14"/>
  <c r="P305" i="14"/>
  <c r="Q305" i="14"/>
  <c r="A306" i="14"/>
  <c r="B306" i="14"/>
  <c r="C306" i="14"/>
  <c r="D306" i="14"/>
  <c r="E306" i="14"/>
  <c r="G306" i="14"/>
  <c r="H306" i="14"/>
  <c r="I306" i="14"/>
  <c r="J306" i="14"/>
  <c r="K306" i="14"/>
  <c r="L306" i="14"/>
  <c r="M306" i="14"/>
  <c r="N306" i="14"/>
  <c r="O306" i="14"/>
  <c r="P306" i="14"/>
  <c r="Q306" i="14"/>
  <c r="A307" i="14"/>
  <c r="B307" i="14"/>
  <c r="C307" i="14"/>
  <c r="D307" i="14"/>
  <c r="E307" i="14"/>
  <c r="G307" i="14"/>
  <c r="H307" i="14"/>
  <c r="I307" i="14"/>
  <c r="J307" i="14"/>
  <c r="K307" i="14"/>
  <c r="L307" i="14"/>
  <c r="M307" i="14"/>
  <c r="N307" i="14"/>
  <c r="O307" i="14"/>
  <c r="P307" i="14"/>
  <c r="Q307" i="14"/>
  <c r="A308" i="14"/>
  <c r="B308" i="14"/>
  <c r="C308" i="14"/>
  <c r="D308" i="14"/>
  <c r="E308" i="14"/>
  <c r="G308" i="14"/>
  <c r="H308" i="14"/>
  <c r="I308" i="14"/>
  <c r="J308" i="14"/>
  <c r="K308" i="14"/>
  <c r="L308" i="14"/>
  <c r="M308" i="14"/>
  <c r="N308" i="14"/>
  <c r="O308" i="14"/>
  <c r="P308" i="14"/>
  <c r="Q308" i="14"/>
  <c r="A309" i="14"/>
  <c r="B309" i="14"/>
  <c r="C309" i="14"/>
  <c r="D309" i="14"/>
  <c r="E309" i="14"/>
  <c r="G309" i="14"/>
  <c r="H309" i="14"/>
  <c r="I309" i="14"/>
  <c r="J309" i="14"/>
  <c r="K309" i="14"/>
  <c r="L309" i="14"/>
  <c r="M309" i="14"/>
  <c r="N309" i="14"/>
  <c r="O309" i="14"/>
  <c r="P309" i="14"/>
  <c r="Q309" i="14"/>
  <c r="A310" i="14"/>
  <c r="B310" i="14"/>
  <c r="C310" i="14"/>
  <c r="D310" i="14"/>
  <c r="E310" i="14"/>
  <c r="G310" i="14"/>
  <c r="H310" i="14"/>
  <c r="I310" i="14"/>
  <c r="J310" i="14"/>
  <c r="K310" i="14"/>
  <c r="L310" i="14"/>
  <c r="M310" i="14"/>
  <c r="N310" i="14"/>
  <c r="O310" i="14"/>
  <c r="P310" i="14"/>
  <c r="Q310" i="14"/>
  <c r="A311" i="14"/>
  <c r="B311" i="14"/>
  <c r="C311" i="14"/>
  <c r="D311" i="14"/>
  <c r="E311" i="14"/>
  <c r="G311" i="14"/>
  <c r="H311" i="14"/>
  <c r="I311" i="14"/>
  <c r="J311" i="14"/>
  <c r="K311" i="14"/>
  <c r="L311" i="14"/>
  <c r="M311" i="14"/>
  <c r="N311" i="14"/>
  <c r="O311" i="14"/>
  <c r="P311" i="14"/>
  <c r="Q311" i="14"/>
  <c r="A312" i="14"/>
  <c r="B312" i="14"/>
  <c r="C312" i="14"/>
  <c r="D312" i="14"/>
  <c r="E312" i="14"/>
  <c r="G312" i="14"/>
  <c r="H312" i="14"/>
  <c r="I312" i="14"/>
  <c r="J312" i="14"/>
  <c r="K312" i="14"/>
  <c r="L312" i="14"/>
  <c r="M312" i="14"/>
  <c r="N312" i="14"/>
  <c r="O312" i="14"/>
  <c r="P312" i="14"/>
  <c r="Q312" i="14"/>
  <c r="A313" i="14"/>
  <c r="B313" i="14"/>
  <c r="C313" i="14"/>
  <c r="D313" i="14"/>
  <c r="E313" i="14"/>
  <c r="G313" i="14"/>
  <c r="H313" i="14"/>
  <c r="I313" i="14"/>
  <c r="J313" i="14"/>
  <c r="K313" i="14"/>
  <c r="L313" i="14"/>
  <c r="M313" i="14"/>
  <c r="N313" i="14"/>
  <c r="O313" i="14"/>
  <c r="P313" i="14"/>
  <c r="Q313" i="14"/>
  <c r="A314" i="14"/>
  <c r="B314" i="14"/>
  <c r="C314" i="14"/>
  <c r="D314" i="14"/>
  <c r="E314" i="14"/>
  <c r="G314" i="14"/>
  <c r="H314" i="14"/>
  <c r="I314" i="14"/>
  <c r="J314" i="14"/>
  <c r="K314" i="14"/>
  <c r="L314" i="14"/>
  <c r="M314" i="14"/>
  <c r="N314" i="14"/>
  <c r="O314" i="14"/>
  <c r="P314" i="14"/>
  <c r="Q314" i="14"/>
  <c r="A315" i="14"/>
  <c r="B315" i="14"/>
  <c r="C315" i="14"/>
  <c r="D315" i="14"/>
  <c r="E315" i="14"/>
  <c r="G315" i="14"/>
  <c r="H315" i="14"/>
  <c r="I315" i="14"/>
  <c r="J315" i="14"/>
  <c r="K315" i="14"/>
  <c r="L315" i="14"/>
  <c r="M315" i="14"/>
  <c r="N315" i="14"/>
  <c r="O315" i="14"/>
  <c r="P315" i="14"/>
  <c r="Q315" i="14"/>
  <c r="A316" i="14"/>
  <c r="B316" i="14"/>
  <c r="C316" i="14"/>
  <c r="D316" i="14"/>
  <c r="E316" i="14"/>
  <c r="G316" i="14"/>
  <c r="H316" i="14"/>
  <c r="I316" i="14"/>
  <c r="J316" i="14"/>
  <c r="K316" i="14"/>
  <c r="L316" i="14"/>
  <c r="M316" i="14"/>
  <c r="N316" i="14"/>
  <c r="O316" i="14"/>
  <c r="P316" i="14"/>
  <c r="Q316" i="14"/>
  <c r="A317" i="14"/>
  <c r="B317" i="14"/>
  <c r="C317" i="14"/>
  <c r="D317" i="14"/>
  <c r="E317" i="14"/>
  <c r="G317" i="14"/>
  <c r="H317" i="14"/>
  <c r="I317" i="14"/>
  <c r="J317" i="14"/>
  <c r="K317" i="14"/>
  <c r="L317" i="14"/>
  <c r="M317" i="14"/>
  <c r="N317" i="14"/>
  <c r="O317" i="14"/>
  <c r="P317" i="14"/>
  <c r="Q317" i="14"/>
  <c r="A318" i="14"/>
  <c r="B318" i="14"/>
  <c r="C318" i="14"/>
  <c r="D318" i="14"/>
  <c r="E318" i="14"/>
  <c r="G318" i="14"/>
  <c r="H318" i="14"/>
  <c r="I318" i="14"/>
  <c r="J318" i="14"/>
  <c r="K318" i="14"/>
  <c r="L318" i="14"/>
  <c r="M318" i="14"/>
  <c r="N318" i="14"/>
  <c r="O318" i="14"/>
  <c r="P318" i="14"/>
  <c r="Q318" i="14"/>
  <c r="A319" i="14"/>
  <c r="B319" i="14"/>
  <c r="C319" i="14"/>
  <c r="D319" i="14"/>
  <c r="E319" i="14"/>
  <c r="G319" i="14"/>
  <c r="H319" i="14"/>
  <c r="I319" i="14"/>
  <c r="J319" i="14"/>
  <c r="K319" i="14"/>
  <c r="L319" i="14"/>
  <c r="M319" i="14"/>
  <c r="N319" i="14"/>
  <c r="O319" i="14"/>
  <c r="P319" i="14"/>
  <c r="Q319" i="14"/>
  <c r="A320" i="14"/>
  <c r="B320" i="14"/>
  <c r="C320" i="14"/>
  <c r="D320" i="14"/>
  <c r="E320" i="14"/>
  <c r="G320" i="14"/>
  <c r="H320" i="14"/>
  <c r="I320" i="14"/>
  <c r="J320" i="14"/>
  <c r="K320" i="14"/>
  <c r="L320" i="14"/>
  <c r="M320" i="14"/>
  <c r="N320" i="14"/>
  <c r="O320" i="14"/>
  <c r="P320" i="14"/>
  <c r="Q320" i="14"/>
  <c r="A321" i="14"/>
  <c r="B321" i="14"/>
  <c r="C321" i="14"/>
  <c r="D321" i="14"/>
  <c r="E321" i="14"/>
  <c r="G321" i="14"/>
  <c r="H321" i="14"/>
  <c r="I321" i="14"/>
  <c r="J321" i="14"/>
  <c r="K321" i="14"/>
  <c r="L321" i="14"/>
  <c r="M321" i="14"/>
  <c r="N321" i="14"/>
  <c r="O321" i="14"/>
  <c r="P321" i="14"/>
  <c r="Q321" i="14"/>
  <c r="A322" i="14"/>
  <c r="B322" i="14"/>
  <c r="C322" i="14"/>
  <c r="D322" i="14"/>
  <c r="E322" i="14"/>
  <c r="G322" i="14"/>
  <c r="H322" i="14"/>
  <c r="I322" i="14"/>
  <c r="J322" i="14"/>
  <c r="K322" i="14"/>
  <c r="L322" i="14"/>
  <c r="M322" i="14"/>
  <c r="N322" i="14"/>
  <c r="O322" i="14"/>
  <c r="P322" i="14"/>
  <c r="Q322" i="14"/>
  <c r="A323" i="14"/>
  <c r="B323" i="14"/>
  <c r="C323" i="14"/>
  <c r="D323" i="14"/>
  <c r="E323" i="14"/>
  <c r="G323" i="14"/>
  <c r="H323" i="14"/>
  <c r="I323" i="14"/>
  <c r="J323" i="14"/>
  <c r="K323" i="14"/>
  <c r="L323" i="14"/>
  <c r="M323" i="14"/>
  <c r="N323" i="14"/>
  <c r="O323" i="14"/>
  <c r="P323" i="14"/>
  <c r="Q323" i="14"/>
  <c r="A324" i="14"/>
  <c r="B324" i="14"/>
  <c r="C324" i="14"/>
  <c r="D324" i="14"/>
  <c r="E324" i="14"/>
  <c r="G324" i="14"/>
  <c r="H324" i="14"/>
  <c r="I324" i="14"/>
  <c r="J324" i="14"/>
  <c r="K324" i="14"/>
  <c r="L324" i="14"/>
  <c r="M324" i="14"/>
  <c r="N324" i="14"/>
  <c r="O324" i="14"/>
  <c r="P324" i="14"/>
  <c r="Q324" i="14"/>
  <c r="A325" i="14"/>
  <c r="B325" i="14"/>
  <c r="C325" i="14"/>
  <c r="D325" i="14"/>
  <c r="E325" i="14"/>
  <c r="G325" i="14"/>
  <c r="H325" i="14"/>
  <c r="I325" i="14"/>
  <c r="J325" i="14"/>
  <c r="K325" i="14"/>
  <c r="L325" i="14"/>
  <c r="M325" i="14"/>
  <c r="N325" i="14"/>
  <c r="O325" i="14"/>
  <c r="P325" i="14"/>
  <c r="Q325" i="14"/>
  <c r="A326" i="14"/>
  <c r="B326" i="14"/>
  <c r="C326" i="14"/>
  <c r="D326" i="14"/>
  <c r="E326" i="14"/>
  <c r="G326" i="14"/>
  <c r="H326" i="14"/>
  <c r="I326" i="14"/>
  <c r="J326" i="14"/>
  <c r="K326" i="14"/>
  <c r="L326" i="14"/>
  <c r="M326" i="14"/>
  <c r="N326" i="14"/>
  <c r="O326" i="14"/>
  <c r="P326" i="14"/>
  <c r="Q326" i="14"/>
  <c r="A327" i="14"/>
  <c r="B327" i="14"/>
  <c r="C327" i="14"/>
  <c r="D327" i="14"/>
  <c r="E327" i="14"/>
  <c r="G327" i="14"/>
  <c r="H327" i="14"/>
  <c r="I327" i="14"/>
  <c r="J327" i="14"/>
  <c r="K327" i="14"/>
  <c r="L327" i="14"/>
  <c r="M327" i="14"/>
  <c r="N327" i="14"/>
  <c r="O327" i="14"/>
  <c r="P327" i="14"/>
  <c r="Q327" i="14"/>
  <c r="A328" i="14"/>
  <c r="B328" i="14"/>
  <c r="C328" i="14"/>
  <c r="D328" i="14"/>
  <c r="E328" i="14"/>
  <c r="G328" i="14"/>
  <c r="H328" i="14"/>
  <c r="I328" i="14"/>
  <c r="J328" i="14"/>
  <c r="K328" i="14"/>
  <c r="L328" i="14"/>
  <c r="M328" i="14"/>
  <c r="N328" i="14"/>
  <c r="O328" i="14"/>
  <c r="P328" i="14"/>
  <c r="Q328" i="14"/>
  <c r="A329" i="14"/>
  <c r="B329" i="14"/>
  <c r="C329" i="14"/>
  <c r="D329" i="14"/>
  <c r="E329" i="14"/>
  <c r="G329" i="14"/>
  <c r="H329" i="14"/>
  <c r="I329" i="14"/>
  <c r="J329" i="14"/>
  <c r="K329" i="14"/>
  <c r="L329" i="14"/>
  <c r="M329" i="14"/>
  <c r="N329" i="14"/>
  <c r="O329" i="14"/>
  <c r="P329" i="14"/>
  <c r="Q329" i="14"/>
  <c r="A330" i="14"/>
  <c r="B330" i="14"/>
  <c r="C330" i="14"/>
  <c r="D330" i="14"/>
  <c r="E330" i="14"/>
  <c r="G330" i="14"/>
  <c r="H330" i="14"/>
  <c r="I330" i="14"/>
  <c r="J330" i="14"/>
  <c r="K330" i="14"/>
  <c r="L330" i="14"/>
  <c r="M330" i="14"/>
  <c r="N330" i="14"/>
  <c r="O330" i="14"/>
  <c r="P330" i="14"/>
  <c r="Q330" i="14"/>
  <c r="A331" i="14"/>
  <c r="B331" i="14"/>
  <c r="C331" i="14"/>
  <c r="D331" i="14"/>
  <c r="E331" i="14"/>
  <c r="G331" i="14"/>
  <c r="H331" i="14"/>
  <c r="I331" i="14"/>
  <c r="J331" i="14"/>
  <c r="K331" i="14"/>
  <c r="L331" i="14"/>
  <c r="M331" i="14"/>
  <c r="N331" i="14"/>
  <c r="O331" i="14"/>
  <c r="P331" i="14"/>
  <c r="Q331" i="14"/>
  <c r="A332" i="14"/>
  <c r="B332" i="14"/>
  <c r="C332" i="14"/>
  <c r="D332" i="14"/>
  <c r="E332" i="14"/>
  <c r="G332" i="14"/>
  <c r="H332" i="14"/>
  <c r="I332" i="14"/>
  <c r="J332" i="14"/>
  <c r="K332" i="14"/>
  <c r="L332" i="14"/>
  <c r="M332" i="14"/>
  <c r="N332" i="14"/>
  <c r="O332" i="14"/>
  <c r="P332" i="14"/>
  <c r="Q332" i="14"/>
  <c r="A333" i="14"/>
  <c r="B333" i="14"/>
  <c r="C333" i="14"/>
  <c r="D333" i="14"/>
  <c r="E333" i="14"/>
  <c r="G333" i="14"/>
  <c r="H333" i="14"/>
  <c r="I333" i="14"/>
  <c r="J333" i="14"/>
  <c r="K333" i="14"/>
  <c r="L333" i="14"/>
  <c r="M333" i="14"/>
  <c r="N333" i="14"/>
  <c r="O333" i="14"/>
  <c r="P333" i="14"/>
  <c r="Q333" i="14"/>
  <c r="A334" i="14"/>
  <c r="B334" i="14"/>
  <c r="C334" i="14"/>
  <c r="D334" i="14"/>
  <c r="E334" i="14"/>
  <c r="G334" i="14"/>
  <c r="H334" i="14"/>
  <c r="I334" i="14"/>
  <c r="J334" i="14"/>
  <c r="K334" i="14"/>
  <c r="L334" i="14"/>
  <c r="M334" i="14"/>
  <c r="N334" i="14"/>
  <c r="O334" i="14"/>
  <c r="P334" i="14"/>
  <c r="Q334" i="14"/>
  <c r="A335" i="14"/>
  <c r="B335" i="14"/>
  <c r="C335" i="14"/>
  <c r="D335" i="14"/>
  <c r="E335" i="14"/>
  <c r="G335" i="14"/>
  <c r="H335" i="14"/>
  <c r="I335" i="14"/>
  <c r="J335" i="14"/>
  <c r="K335" i="14"/>
  <c r="L335" i="14"/>
  <c r="M335" i="14"/>
  <c r="N335" i="14"/>
  <c r="O335" i="14"/>
  <c r="P335" i="14"/>
  <c r="Q335" i="14"/>
  <c r="A336" i="14"/>
  <c r="B336" i="14"/>
  <c r="C336" i="14"/>
  <c r="D336" i="14"/>
  <c r="E336" i="14"/>
  <c r="G336" i="14"/>
  <c r="H336" i="14"/>
  <c r="I336" i="14"/>
  <c r="J336" i="14"/>
  <c r="K336" i="14"/>
  <c r="L336" i="14"/>
  <c r="M336" i="14"/>
  <c r="N336" i="14"/>
  <c r="O336" i="14"/>
  <c r="P336" i="14"/>
  <c r="Q336" i="14"/>
  <c r="A337" i="14"/>
  <c r="B337" i="14"/>
  <c r="C337" i="14"/>
  <c r="D337" i="14"/>
  <c r="E337" i="14"/>
  <c r="G337" i="14"/>
  <c r="H337" i="14"/>
  <c r="I337" i="14"/>
  <c r="J337" i="14"/>
  <c r="K337" i="14"/>
  <c r="L337" i="14"/>
  <c r="M337" i="14"/>
  <c r="N337" i="14"/>
  <c r="O337" i="14"/>
  <c r="P337" i="14"/>
  <c r="Q337" i="14"/>
  <c r="A338" i="14"/>
  <c r="B338" i="14"/>
  <c r="C338" i="14"/>
  <c r="D338" i="14"/>
  <c r="E338" i="14"/>
  <c r="G338" i="14"/>
  <c r="H338" i="14"/>
  <c r="I338" i="14"/>
  <c r="J338" i="14"/>
  <c r="K338" i="14"/>
  <c r="L338" i="14"/>
  <c r="M338" i="14"/>
  <c r="N338" i="14"/>
  <c r="O338" i="14"/>
  <c r="P338" i="14"/>
  <c r="Q338" i="14"/>
  <c r="A339" i="14"/>
  <c r="B339" i="14"/>
  <c r="C339" i="14"/>
  <c r="D339" i="14"/>
  <c r="E339" i="14"/>
  <c r="G339" i="14"/>
  <c r="H339" i="14"/>
  <c r="I339" i="14"/>
  <c r="J339" i="14"/>
  <c r="K339" i="14"/>
  <c r="L339" i="14"/>
  <c r="M339" i="14"/>
  <c r="N339" i="14"/>
  <c r="O339" i="14"/>
  <c r="P339" i="14"/>
  <c r="Q339" i="14"/>
  <c r="A340" i="14"/>
  <c r="B340" i="14"/>
  <c r="C340" i="14"/>
  <c r="D340" i="14"/>
  <c r="E340" i="14"/>
  <c r="G340" i="14"/>
  <c r="H340" i="14"/>
  <c r="I340" i="14"/>
  <c r="J340" i="14"/>
  <c r="K340" i="14"/>
  <c r="L340" i="14"/>
  <c r="M340" i="14"/>
  <c r="N340" i="14"/>
  <c r="O340" i="14"/>
  <c r="P340" i="14"/>
  <c r="Q340" i="14"/>
  <c r="A341" i="14"/>
  <c r="B341" i="14"/>
  <c r="C341" i="14"/>
  <c r="D341" i="14"/>
  <c r="E341" i="14"/>
  <c r="G341" i="14"/>
  <c r="H341" i="14"/>
  <c r="I341" i="14"/>
  <c r="J341" i="14"/>
  <c r="K341" i="14"/>
  <c r="L341" i="14"/>
  <c r="M341" i="14"/>
  <c r="N341" i="14"/>
  <c r="O341" i="14"/>
  <c r="P341" i="14"/>
  <c r="Q341" i="14"/>
  <c r="A342" i="14"/>
  <c r="B342" i="14"/>
  <c r="C342" i="14"/>
  <c r="D342" i="14"/>
  <c r="E342" i="14"/>
  <c r="G342" i="14"/>
  <c r="H342" i="14"/>
  <c r="I342" i="14"/>
  <c r="J342" i="14"/>
  <c r="K342" i="14"/>
  <c r="L342" i="14"/>
  <c r="M342" i="14"/>
  <c r="N342" i="14"/>
  <c r="O342" i="14"/>
  <c r="P342" i="14"/>
  <c r="Q342" i="14"/>
  <c r="A343" i="14"/>
  <c r="B343" i="14"/>
  <c r="C343" i="14"/>
  <c r="D343" i="14"/>
  <c r="E343" i="14"/>
  <c r="G343" i="14"/>
  <c r="H343" i="14"/>
  <c r="I343" i="14"/>
  <c r="J343" i="14"/>
  <c r="K343" i="14"/>
  <c r="L343" i="14"/>
  <c r="M343" i="14"/>
  <c r="N343" i="14"/>
  <c r="O343" i="14"/>
  <c r="P343" i="14"/>
  <c r="Q343" i="14"/>
  <c r="A344" i="14"/>
  <c r="B344" i="14"/>
  <c r="C344" i="14"/>
  <c r="D344" i="14"/>
  <c r="E344" i="14"/>
  <c r="G344" i="14"/>
  <c r="H344" i="14"/>
  <c r="I344" i="14"/>
  <c r="J344" i="14"/>
  <c r="K344" i="14"/>
  <c r="L344" i="14"/>
  <c r="M344" i="14"/>
  <c r="N344" i="14"/>
  <c r="O344" i="14"/>
  <c r="P344" i="14"/>
  <c r="Q344" i="14"/>
  <c r="A345" i="14"/>
  <c r="B345" i="14"/>
  <c r="C345" i="14"/>
  <c r="D345" i="14"/>
  <c r="E345" i="14"/>
  <c r="G345" i="14"/>
  <c r="H345" i="14"/>
  <c r="I345" i="14"/>
  <c r="J345" i="14"/>
  <c r="K345" i="14"/>
  <c r="L345" i="14"/>
  <c r="M345" i="14"/>
  <c r="N345" i="14"/>
  <c r="O345" i="14"/>
  <c r="P345" i="14"/>
  <c r="Q345" i="14"/>
  <c r="A346" i="14"/>
  <c r="B346" i="14"/>
  <c r="C346" i="14"/>
  <c r="D346" i="14"/>
  <c r="E346" i="14"/>
  <c r="G346" i="14"/>
  <c r="H346" i="14"/>
  <c r="I346" i="14"/>
  <c r="J346" i="14"/>
  <c r="K346" i="14"/>
  <c r="L346" i="14"/>
  <c r="M346" i="14"/>
  <c r="N346" i="14"/>
  <c r="O346" i="14"/>
  <c r="P346" i="14"/>
  <c r="Q346" i="14"/>
  <c r="A347" i="14"/>
  <c r="B347" i="14"/>
  <c r="C347" i="14"/>
  <c r="D347" i="14"/>
  <c r="E347" i="14"/>
  <c r="G347" i="14"/>
  <c r="H347" i="14"/>
  <c r="I347" i="14"/>
  <c r="J347" i="14"/>
  <c r="K347" i="14"/>
  <c r="L347" i="14"/>
  <c r="M347" i="14"/>
  <c r="N347" i="14"/>
  <c r="O347" i="14"/>
  <c r="P347" i="14"/>
  <c r="Q347" i="14"/>
  <c r="A348" i="14"/>
  <c r="B348" i="14"/>
  <c r="C348" i="14"/>
  <c r="D348" i="14"/>
  <c r="E348" i="14"/>
  <c r="G348" i="14"/>
  <c r="H348" i="14"/>
  <c r="I348" i="14"/>
  <c r="J348" i="14"/>
  <c r="K348" i="14"/>
  <c r="L348" i="14"/>
  <c r="M348" i="14"/>
  <c r="N348" i="14"/>
  <c r="O348" i="14"/>
  <c r="P348" i="14"/>
  <c r="Q348" i="14"/>
  <c r="A349" i="14"/>
  <c r="B349" i="14"/>
  <c r="C349" i="14"/>
  <c r="D349" i="14"/>
  <c r="E349" i="14"/>
  <c r="G349" i="14"/>
  <c r="H349" i="14"/>
  <c r="I349" i="14"/>
  <c r="J349" i="14"/>
  <c r="K349" i="14"/>
  <c r="L349" i="14"/>
  <c r="M349" i="14"/>
  <c r="N349" i="14"/>
  <c r="O349" i="14"/>
  <c r="P349" i="14"/>
  <c r="Q349" i="14"/>
  <c r="A350" i="14"/>
  <c r="B350" i="14"/>
  <c r="C350" i="14"/>
  <c r="D350" i="14"/>
  <c r="E350" i="14"/>
  <c r="G350" i="14"/>
  <c r="H350" i="14"/>
  <c r="I350" i="14"/>
  <c r="J350" i="14"/>
  <c r="K350" i="14"/>
  <c r="L350" i="14"/>
  <c r="M350" i="14"/>
  <c r="N350" i="14"/>
  <c r="O350" i="14"/>
  <c r="P350" i="14"/>
  <c r="Q350" i="14"/>
  <c r="A351" i="14"/>
  <c r="B351" i="14"/>
  <c r="C351" i="14"/>
  <c r="D351" i="14"/>
  <c r="E351" i="14"/>
  <c r="G351" i="14"/>
  <c r="H351" i="14"/>
  <c r="I351" i="14"/>
  <c r="J351" i="14"/>
  <c r="K351" i="14"/>
  <c r="L351" i="14"/>
  <c r="M351" i="14"/>
  <c r="N351" i="14"/>
  <c r="O351" i="14"/>
  <c r="P351" i="14"/>
  <c r="Q351" i="14"/>
  <c r="A352" i="14"/>
  <c r="B352" i="14"/>
  <c r="C352" i="14"/>
  <c r="D352" i="14"/>
  <c r="E352" i="14"/>
  <c r="G352" i="14"/>
  <c r="H352" i="14"/>
  <c r="I352" i="14"/>
  <c r="J352" i="14"/>
  <c r="K352" i="14"/>
  <c r="L352" i="14"/>
  <c r="M352" i="14"/>
  <c r="N352" i="14"/>
  <c r="O352" i="14"/>
  <c r="P352" i="14"/>
  <c r="Q352" i="14"/>
  <c r="A353" i="14"/>
  <c r="B353" i="14"/>
  <c r="C353" i="14"/>
  <c r="D353" i="14"/>
  <c r="E353" i="14"/>
  <c r="G353" i="14"/>
  <c r="H353" i="14"/>
  <c r="I353" i="14"/>
  <c r="J353" i="14"/>
  <c r="K353" i="14"/>
  <c r="L353" i="14"/>
  <c r="M353" i="14"/>
  <c r="N353" i="14"/>
  <c r="O353" i="14"/>
  <c r="P353" i="14"/>
  <c r="Q353" i="14"/>
  <c r="A354" i="14"/>
  <c r="B354" i="14"/>
  <c r="C354" i="14"/>
  <c r="D354" i="14"/>
  <c r="E354" i="14"/>
  <c r="G354" i="14"/>
  <c r="H354" i="14"/>
  <c r="I354" i="14"/>
  <c r="J354" i="14"/>
  <c r="K354" i="14"/>
  <c r="L354" i="14"/>
  <c r="M354" i="14"/>
  <c r="N354" i="14"/>
  <c r="O354" i="14"/>
  <c r="P354" i="14"/>
  <c r="Q354" i="14"/>
  <c r="A355" i="14"/>
  <c r="B355" i="14"/>
  <c r="C355" i="14"/>
  <c r="D355" i="14"/>
  <c r="E355" i="14"/>
  <c r="G355" i="14"/>
  <c r="H355" i="14"/>
  <c r="I355" i="14"/>
  <c r="J355" i="14"/>
  <c r="K355" i="14"/>
  <c r="L355" i="14"/>
  <c r="M355" i="14"/>
  <c r="N355" i="14"/>
  <c r="O355" i="14"/>
  <c r="P355" i="14"/>
  <c r="Q355" i="14"/>
  <c r="A356" i="14"/>
  <c r="B356" i="14"/>
  <c r="C356" i="14"/>
  <c r="D356" i="14"/>
  <c r="E356" i="14"/>
  <c r="G356" i="14"/>
  <c r="H356" i="14"/>
  <c r="I356" i="14"/>
  <c r="J356" i="14"/>
  <c r="K356" i="14"/>
  <c r="L356" i="14"/>
  <c r="M356" i="14"/>
  <c r="N356" i="14"/>
  <c r="O356" i="14"/>
  <c r="P356" i="14"/>
  <c r="Q356" i="14"/>
  <c r="A357" i="14"/>
  <c r="B357" i="14"/>
  <c r="C357" i="14"/>
  <c r="D357" i="14"/>
  <c r="E357" i="14"/>
  <c r="G357" i="14"/>
  <c r="H357" i="14"/>
  <c r="I357" i="14"/>
  <c r="J357" i="14"/>
  <c r="K357" i="14"/>
  <c r="L357" i="14"/>
  <c r="M357" i="14"/>
  <c r="N357" i="14"/>
  <c r="O357" i="14"/>
  <c r="P357" i="14"/>
  <c r="Q357" i="14"/>
  <c r="A358" i="14"/>
  <c r="B358" i="14"/>
  <c r="C358" i="14"/>
  <c r="D358" i="14"/>
  <c r="E358" i="14"/>
  <c r="G358" i="14"/>
  <c r="H358" i="14"/>
  <c r="I358" i="14"/>
  <c r="J358" i="14"/>
  <c r="K358" i="14"/>
  <c r="L358" i="14"/>
  <c r="M358" i="14"/>
  <c r="N358" i="14"/>
  <c r="O358" i="14"/>
  <c r="P358" i="14"/>
  <c r="Q358" i="14"/>
  <c r="A359" i="14"/>
  <c r="B359" i="14"/>
  <c r="C359" i="14"/>
  <c r="D359" i="14"/>
  <c r="E359" i="14"/>
  <c r="G359" i="14"/>
  <c r="H359" i="14"/>
  <c r="I359" i="14"/>
  <c r="J359" i="14"/>
  <c r="K359" i="14"/>
  <c r="L359" i="14"/>
  <c r="M359" i="14"/>
  <c r="N359" i="14"/>
  <c r="O359" i="14"/>
  <c r="P359" i="14"/>
  <c r="Q359" i="14"/>
  <c r="A360" i="14"/>
  <c r="B360" i="14"/>
  <c r="C360" i="14"/>
  <c r="D360" i="14"/>
  <c r="E360" i="14"/>
  <c r="G360" i="14"/>
  <c r="H360" i="14"/>
  <c r="I360" i="14"/>
  <c r="J360" i="14"/>
  <c r="K360" i="14"/>
  <c r="L360" i="14"/>
  <c r="M360" i="14"/>
  <c r="N360" i="14"/>
  <c r="O360" i="14"/>
  <c r="P360" i="14"/>
  <c r="Q360" i="14"/>
  <c r="A361" i="14"/>
  <c r="B361" i="14"/>
  <c r="C361" i="14"/>
  <c r="D361" i="14"/>
  <c r="E361" i="14"/>
  <c r="G361" i="14"/>
  <c r="H361" i="14"/>
  <c r="I361" i="14"/>
  <c r="J361" i="14"/>
  <c r="K361" i="14"/>
  <c r="L361" i="14"/>
  <c r="M361" i="14"/>
  <c r="N361" i="14"/>
  <c r="O361" i="14"/>
  <c r="P361" i="14"/>
  <c r="Q361" i="14"/>
  <c r="A362" i="14"/>
  <c r="B362" i="14"/>
  <c r="C362" i="14"/>
  <c r="D362" i="14"/>
  <c r="E362" i="14"/>
  <c r="G362" i="14"/>
  <c r="H362" i="14"/>
  <c r="I362" i="14"/>
  <c r="J362" i="14"/>
  <c r="K362" i="14"/>
  <c r="L362" i="14"/>
  <c r="M362" i="14"/>
  <c r="N362" i="14"/>
  <c r="O362" i="14"/>
  <c r="P362" i="14"/>
  <c r="Q362" i="14"/>
  <c r="A363" i="14"/>
  <c r="B363" i="14"/>
  <c r="C363" i="14"/>
  <c r="D363" i="14"/>
  <c r="E363" i="14"/>
  <c r="G363" i="14"/>
  <c r="H363" i="14"/>
  <c r="I363" i="14"/>
  <c r="J363" i="14"/>
  <c r="K363" i="14"/>
  <c r="L363" i="14"/>
  <c r="M363" i="14"/>
  <c r="N363" i="14"/>
  <c r="O363" i="14"/>
  <c r="P363" i="14"/>
  <c r="Q363" i="14"/>
  <c r="A364" i="14"/>
  <c r="B364" i="14"/>
  <c r="C364" i="14"/>
  <c r="D364" i="14"/>
  <c r="E364" i="14"/>
  <c r="G364" i="14"/>
  <c r="H364" i="14"/>
  <c r="I364" i="14"/>
  <c r="J364" i="14"/>
  <c r="K364" i="14"/>
  <c r="L364" i="14"/>
  <c r="M364" i="14"/>
  <c r="N364" i="14"/>
  <c r="O364" i="14"/>
  <c r="P364" i="14"/>
  <c r="Q364" i="14"/>
  <c r="A365" i="14"/>
  <c r="B365" i="14"/>
  <c r="C365" i="14"/>
  <c r="D365" i="14"/>
  <c r="E365" i="14"/>
  <c r="G365" i="14"/>
  <c r="H365" i="14"/>
  <c r="I365" i="14"/>
  <c r="J365" i="14"/>
  <c r="K365" i="14"/>
  <c r="L365" i="14"/>
  <c r="M365" i="14"/>
  <c r="N365" i="14"/>
  <c r="O365" i="14"/>
  <c r="P365" i="14"/>
  <c r="Q365" i="14"/>
  <c r="A366" i="14"/>
  <c r="B366" i="14"/>
  <c r="C366" i="14"/>
  <c r="D366" i="14"/>
  <c r="E366" i="14"/>
  <c r="G366" i="14"/>
  <c r="H366" i="14"/>
  <c r="I366" i="14"/>
  <c r="J366" i="14"/>
  <c r="K366" i="14"/>
  <c r="L366" i="14"/>
  <c r="M366" i="14"/>
  <c r="N366" i="14"/>
  <c r="O366" i="14"/>
  <c r="P366" i="14"/>
  <c r="Q366" i="14"/>
  <c r="A367" i="14"/>
  <c r="B367" i="14"/>
  <c r="C367" i="14"/>
  <c r="D367" i="14"/>
  <c r="E367" i="14"/>
  <c r="G367" i="14"/>
  <c r="H367" i="14"/>
  <c r="I367" i="14"/>
  <c r="J367" i="14"/>
  <c r="K367" i="14"/>
  <c r="L367" i="14"/>
  <c r="M367" i="14"/>
  <c r="N367" i="14"/>
  <c r="O367" i="14"/>
  <c r="P367" i="14"/>
  <c r="Q367" i="14"/>
  <c r="A368" i="14"/>
  <c r="B368" i="14"/>
  <c r="C368" i="14"/>
  <c r="D368" i="14"/>
  <c r="E368" i="14"/>
  <c r="G368" i="14"/>
  <c r="H368" i="14"/>
  <c r="I368" i="14"/>
  <c r="J368" i="14"/>
  <c r="K368" i="14"/>
  <c r="L368" i="14"/>
  <c r="M368" i="14"/>
  <c r="N368" i="14"/>
  <c r="O368" i="14"/>
  <c r="P368" i="14"/>
  <c r="Q368" i="14"/>
  <c r="A369" i="14"/>
  <c r="B369" i="14"/>
  <c r="C369" i="14"/>
  <c r="D369" i="14"/>
  <c r="E369" i="14"/>
  <c r="G369" i="14"/>
  <c r="H369" i="14"/>
  <c r="I369" i="14"/>
  <c r="J369" i="14"/>
  <c r="K369" i="14"/>
  <c r="L369" i="14"/>
  <c r="M369" i="14"/>
  <c r="N369" i="14"/>
  <c r="O369" i="14"/>
  <c r="P369" i="14"/>
  <c r="Q369" i="14"/>
  <c r="A370" i="14"/>
  <c r="B370" i="14"/>
  <c r="C370" i="14"/>
  <c r="D370" i="14"/>
  <c r="E370" i="14"/>
  <c r="G370" i="14"/>
  <c r="H370" i="14"/>
  <c r="I370" i="14"/>
  <c r="J370" i="14"/>
  <c r="K370" i="14"/>
  <c r="L370" i="14"/>
  <c r="M370" i="14"/>
  <c r="N370" i="14"/>
  <c r="O370" i="14"/>
  <c r="P370" i="14"/>
  <c r="Q370" i="14"/>
  <c r="A371" i="14"/>
  <c r="B371" i="14"/>
  <c r="C371" i="14"/>
  <c r="D371" i="14"/>
  <c r="E371" i="14"/>
  <c r="G371" i="14"/>
  <c r="H371" i="14"/>
  <c r="I371" i="14"/>
  <c r="J371" i="14"/>
  <c r="K371" i="14"/>
  <c r="L371" i="14"/>
  <c r="M371" i="14"/>
  <c r="N371" i="14"/>
  <c r="O371" i="14"/>
  <c r="P371" i="14"/>
  <c r="Q371" i="14"/>
  <c r="A372" i="14"/>
  <c r="B372" i="14"/>
  <c r="C372" i="14"/>
  <c r="D372" i="14"/>
  <c r="E372" i="14"/>
  <c r="G372" i="14"/>
  <c r="H372" i="14"/>
  <c r="I372" i="14"/>
  <c r="J372" i="14"/>
  <c r="K372" i="14"/>
  <c r="L372" i="14"/>
  <c r="M372" i="14"/>
  <c r="N372" i="14"/>
  <c r="O372" i="14"/>
  <c r="P372" i="14"/>
  <c r="Q372" i="14"/>
  <c r="A373" i="14"/>
  <c r="B373" i="14"/>
  <c r="C373" i="14"/>
  <c r="D373" i="14"/>
  <c r="E373" i="14"/>
  <c r="G373" i="14"/>
  <c r="H373" i="14"/>
  <c r="I373" i="14"/>
  <c r="J373" i="14"/>
  <c r="K373" i="14"/>
  <c r="L373" i="14"/>
  <c r="M373" i="14"/>
  <c r="N373" i="14"/>
  <c r="O373" i="14"/>
  <c r="P373" i="14"/>
  <c r="Q373" i="14"/>
  <c r="A374" i="14"/>
  <c r="B374" i="14"/>
  <c r="C374" i="14"/>
  <c r="D374" i="14"/>
  <c r="E374" i="14"/>
  <c r="G374" i="14"/>
  <c r="H374" i="14"/>
  <c r="I374" i="14"/>
  <c r="J374" i="14"/>
  <c r="K374" i="14"/>
  <c r="L374" i="14"/>
  <c r="M374" i="14"/>
  <c r="N374" i="14"/>
  <c r="O374" i="14"/>
  <c r="P374" i="14"/>
  <c r="Q374" i="14"/>
  <c r="A375" i="14"/>
  <c r="B375" i="14"/>
  <c r="C375" i="14"/>
  <c r="D375" i="14"/>
  <c r="E375" i="14"/>
  <c r="G375" i="14"/>
  <c r="H375" i="14"/>
  <c r="I375" i="14"/>
  <c r="J375" i="14"/>
  <c r="K375" i="14"/>
  <c r="L375" i="14"/>
  <c r="M375" i="14"/>
  <c r="N375" i="14"/>
  <c r="O375" i="14"/>
  <c r="P375" i="14"/>
  <c r="Q375" i="14"/>
  <c r="A376" i="14"/>
  <c r="B376" i="14"/>
  <c r="C376" i="14"/>
  <c r="D376" i="14"/>
  <c r="E376" i="14"/>
  <c r="G376" i="14"/>
  <c r="H376" i="14"/>
  <c r="I376" i="14"/>
  <c r="J376" i="14"/>
  <c r="K376" i="14"/>
  <c r="L376" i="14"/>
  <c r="M376" i="14"/>
  <c r="N376" i="14"/>
  <c r="O376" i="14"/>
  <c r="P376" i="14"/>
  <c r="Q376" i="14"/>
  <c r="A377" i="14"/>
  <c r="B377" i="14"/>
  <c r="C377" i="14"/>
  <c r="D377" i="14"/>
  <c r="E377" i="14"/>
  <c r="G377" i="14"/>
  <c r="H377" i="14"/>
  <c r="I377" i="14"/>
  <c r="J377" i="14"/>
  <c r="K377" i="14"/>
  <c r="L377" i="14"/>
  <c r="M377" i="14"/>
  <c r="N377" i="14"/>
  <c r="O377" i="14"/>
  <c r="P377" i="14"/>
  <c r="Q377" i="14"/>
  <c r="A378" i="14"/>
  <c r="B378" i="14"/>
  <c r="C378" i="14"/>
  <c r="D378" i="14"/>
  <c r="E378" i="14"/>
  <c r="G378" i="14"/>
  <c r="H378" i="14"/>
  <c r="I378" i="14"/>
  <c r="J378" i="14"/>
  <c r="K378" i="14"/>
  <c r="L378" i="14"/>
  <c r="M378" i="14"/>
  <c r="N378" i="14"/>
  <c r="O378" i="14"/>
  <c r="P378" i="14"/>
  <c r="Q378" i="14"/>
  <c r="A379" i="14"/>
  <c r="B379" i="14"/>
  <c r="C379" i="14"/>
  <c r="D379" i="14"/>
  <c r="E379" i="14"/>
  <c r="G379" i="14"/>
  <c r="H379" i="14"/>
  <c r="I379" i="14"/>
  <c r="J379" i="14"/>
  <c r="K379" i="14"/>
  <c r="L379" i="14"/>
  <c r="M379" i="14"/>
  <c r="N379" i="14"/>
  <c r="O379" i="14"/>
  <c r="P379" i="14"/>
  <c r="Q379" i="14"/>
  <c r="A380" i="14"/>
  <c r="B380" i="14"/>
  <c r="C380" i="14"/>
  <c r="D380" i="14"/>
  <c r="E380" i="14"/>
  <c r="G380" i="14"/>
  <c r="H380" i="14"/>
  <c r="I380" i="14"/>
  <c r="J380" i="14"/>
  <c r="K380" i="14"/>
  <c r="L380" i="14"/>
  <c r="M380" i="14"/>
  <c r="N380" i="14"/>
  <c r="O380" i="14"/>
  <c r="P380" i="14"/>
  <c r="Q380" i="14"/>
  <c r="A381" i="14"/>
  <c r="B381" i="14"/>
  <c r="C381" i="14"/>
  <c r="D381" i="14"/>
  <c r="E381" i="14"/>
  <c r="G381" i="14"/>
  <c r="H381" i="14"/>
  <c r="I381" i="14"/>
  <c r="J381" i="14"/>
  <c r="K381" i="14"/>
  <c r="L381" i="14"/>
  <c r="M381" i="14"/>
  <c r="N381" i="14"/>
  <c r="O381" i="14"/>
  <c r="P381" i="14"/>
  <c r="Q381" i="14"/>
  <c r="A382" i="14"/>
  <c r="B382" i="14"/>
  <c r="C382" i="14"/>
  <c r="D382" i="14"/>
  <c r="E382" i="14"/>
  <c r="G382" i="14"/>
  <c r="H382" i="14"/>
  <c r="I382" i="14"/>
  <c r="J382" i="14"/>
  <c r="K382" i="14"/>
  <c r="L382" i="14"/>
  <c r="M382" i="14"/>
  <c r="N382" i="14"/>
  <c r="O382" i="14"/>
  <c r="P382" i="14"/>
  <c r="Q382" i="14"/>
  <c r="A383" i="14"/>
  <c r="B383" i="14"/>
  <c r="C383" i="14"/>
  <c r="D383" i="14"/>
  <c r="E383" i="14"/>
  <c r="G383" i="14"/>
  <c r="H383" i="14"/>
  <c r="I383" i="14"/>
  <c r="J383" i="14"/>
  <c r="K383" i="14"/>
  <c r="L383" i="14"/>
  <c r="M383" i="14"/>
  <c r="N383" i="14"/>
  <c r="O383" i="14"/>
  <c r="P383" i="14"/>
  <c r="Q383" i="14"/>
  <c r="A384" i="14"/>
  <c r="B384" i="14"/>
  <c r="C384" i="14"/>
  <c r="D384" i="14"/>
  <c r="E384" i="14"/>
  <c r="G384" i="14"/>
  <c r="H384" i="14"/>
  <c r="I384" i="14"/>
  <c r="J384" i="14"/>
  <c r="K384" i="14"/>
  <c r="L384" i="14"/>
  <c r="M384" i="14"/>
  <c r="N384" i="14"/>
  <c r="O384" i="14"/>
  <c r="P384" i="14"/>
  <c r="Q384" i="14"/>
  <c r="A385" i="14"/>
  <c r="B385" i="14"/>
  <c r="C385" i="14"/>
  <c r="D385" i="14"/>
  <c r="E385" i="14"/>
  <c r="G385" i="14"/>
  <c r="H385" i="14"/>
  <c r="I385" i="14"/>
  <c r="J385" i="14"/>
  <c r="K385" i="14"/>
  <c r="L385" i="14"/>
  <c r="M385" i="14"/>
  <c r="N385" i="14"/>
  <c r="O385" i="14"/>
  <c r="P385" i="14"/>
  <c r="Q385" i="14"/>
  <c r="A386" i="14"/>
  <c r="B386" i="14"/>
  <c r="C386" i="14"/>
  <c r="D386" i="14"/>
  <c r="E386" i="14"/>
  <c r="G386" i="14"/>
  <c r="H386" i="14"/>
  <c r="I386" i="14"/>
  <c r="J386" i="14"/>
  <c r="K386" i="14"/>
  <c r="L386" i="14"/>
  <c r="M386" i="14"/>
  <c r="N386" i="14"/>
  <c r="O386" i="14"/>
  <c r="P386" i="14"/>
  <c r="Q386" i="14"/>
  <c r="A387" i="14"/>
  <c r="B387" i="14"/>
  <c r="C387" i="14"/>
  <c r="D387" i="14"/>
  <c r="E387" i="14"/>
  <c r="G387" i="14"/>
  <c r="H387" i="14"/>
  <c r="I387" i="14"/>
  <c r="J387" i="14"/>
  <c r="K387" i="14"/>
  <c r="L387" i="14"/>
  <c r="M387" i="14"/>
  <c r="N387" i="14"/>
  <c r="O387" i="14"/>
  <c r="P387" i="14"/>
  <c r="Q387" i="14"/>
  <c r="A388" i="14"/>
  <c r="B388" i="14"/>
  <c r="C388" i="14"/>
  <c r="D388" i="14"/>
  <c r="E388" i="14"/>
  <c r="G388" i="14"/>
  <c r="H388" i="14"/>
  <c r="I388" i="14"/>
  <c r="J388" i="14"/>
  <c r="K388" i="14"/>
  <c r="L388" i="14"/>
  <c r="M388" i="14"/>
  <c r="N388" i="14"/>
  <c r="O388" i="14"/>
  <c r="P388" i="14"/>
  <c r="Q388" i="14"/>
  <c r="A389" i="14"/>
  <c r="B389" i="14"/>
  <c r="C389" i="14"/>
  <c r="D389" i="14"/>
  <c r="E389" i="14"/>
  <c r="G389" i="14"/>
  <c r="H389" i="14"/>
  <c r="I389" i="14"/>
  <c r="J389" i="14"/>
  <c r="K389" i="14"/>
  <c r="L389" i="14"/>
  <c r="M389" i="14"/>
  <c r="N389" i="14"/>
  <c r="O389" i="14"/>
  <c r="P389" i="14"/>
  <c r="Q389" i="14"/>
  <c r="A390" i="14"/>
  <c r="B390" i="14"/>
  <c r="C390" i="14"/>
  <c r="D390" i="14"/>
  <c r="E390" i="14"/>
  <c r="G390" i="14"/>
  <c r="H390" i="14"/>
  <c r="I390" i="14"/>
  <c r="J390" i="14"/>
  <c r="K390" i="14"/>
  <c r="L390" i="14"/>
  <c r="M390" i="14"/>
  <c r="N390" i="14"/>
  <c r="O390" i="14"/>
  <c r="P390" i="14"/>
  <c r="Q390" i="14"/>
  <c r="A391" i="14"/>
  <c r="B391" i="14"/>
  <c r="C391" i="14"/>
  <c r="D391" i="14"/>
  <c r="E391" i="14"/>
  <c r="G391" i="14"/>
  <c r="H391" i="14"/>
  <c r="I391" i="14"/>
  <c r="J391" i="14"/>
  <c r="K391" i="14"/>
  <c r="L391" i="14"/>
  <c r="M391" i="14"/>
  <c r="N391" i="14"/>
  <c r="O391" i="14"/>
  <c r="P391" i="14"/>
  <c r="Q391" i="14"/>
  <c r="A392" i="14"/>
  <c r="B392" i="14"/>
  <c r="C392" i="14"/>
  <c r="D392" i="14"/>
  <c r="E392" i="14"/>
  <c r="G392" i="14"/>
  <c r="H392" i="14"/>
  <c r="I392" i="14"/>
  <c r="J392" i="14"/>
  <c r="K392" i="14"/>
  <c r="L392" i="14"/>
  <c r="M392" i="14"/>
  <c r="N392" i="14"/>
  <c r="O392" i="14"/>
  <c r="P392" i="14"/>
  <c r="Q392" i="14"/>
  <c r="A393" i="14"/>
  <c r="B393" i="14"/>
  <c r="C393" i="14"/>
  <c r="D393" i="14"/>
  <c r="E393" i="14"/>
  <c r="G393" i="14"/>
  <c r="H393" i="14"/>
  <c r="I393" i="14"/>
  <c r="J393" i="14"/>
  <c r="K393" i="14"/>
  <c r="L393" i="14"/>
  <c r="M393" i="14"/>
  <c r="N393" i="14"/>
  <c r="O393" i="14"/>
  <c r="P393" i="14"/>
  <c r="Q393" i="14"/>
  <c r="A394" i="14"/>
  <c r="B394" i="14"/>
  <c r="C394" i="14"/>
  <c r="D394" i="14"/>
  <c r="E394" i="14"/>
  <c r="G394" i="14"/>
  <c r="H394" i="14"/>
  <c r="I394" i="14"/>
  <c r="J394" i="14"/>
  <c r="K394" i="14"/>
  <c r="L394" i="14"/>
  <c r="M394" i="14"/>
  <c r="N394" i="14"/>
  <c r="O394" i="14"/>
  <c r="P394" i="14"/>
  <c r="Q394" i="14"/>
  <c r="A395" i="14"/>
  <c r="B395" i="14"/>
  <c r="C395" i="14"/>
  <c r="D395" i="14"/>
  <c r="E395" i="14"/>
  <c r="G395" i="14"/>
  <c r="H395" i="14"/>
  <c r="I395" i="14"/>
  <c r="J395" i="14"/>
  <c r="K395" i="14"/>
  <c r="L395" i="14"/>
  <c r="M395" i="14"/>
  <c r="N395" i="14"/>
  <c r="O395" i="14"/>
  <c r="P395" i="14"/>
  <c r="Q395" i="14"/>
  <c r="A396" i="14"/>
  <c r="B396" i="14"/>
  <c r="C396" i="14"/>
  <c r="D396" i="14"/>
  <c r="E396" i="14"/>
  <c r="G396" i="14"/>
  <c r="H396" i="14"/>
  <c r="I396" i="14"/>
  <c r="J396" i="14"/>
  <c r="K396" i="14"/>
  <c r="L396" i="14"/>
  <c r="M396" i="14"/>
  <c r="N396" i="14"/>
  <c r="O396" i="14"/>
  <c r="P396" i="14"/>
  <c r="Q396" i="14"/>
  <c r="A397" i="14"/>
  <c r="B397" i="14"/>
  <c r="C397" i="14"/>
  <c r="D397" i="14"/>
  <c r="E397" i="14"/>
  <c r="G397" i="14"/>
  <c r="H397" i="14"/>
  <c r="I397" i="14"/>
  <c r="J397" i="14"/>
  <c r="K397" i="14"/>
  <c r="L397" i="14"/>
  <c r="M397" i="14"/>
  <c r="N397" i="14"/>
  <c r="O397" i="14"/>
  <c r="P397" i="14"/>
  <c r="Q397" i="14"/>
  <c r="A398" i="14"/>
  <c r="B398" i="14"/>
  <c r="C398" i="14"/>
  <c r="D398" i="14"/>
  <c r="E398" i="14"/>
  <c r="G398" i="14"/>
  <c r="H398" i="14"/>
  <c r="I398" i="14"/>
  <c r="J398" i="14"/>
  <c r="K398" i="14"/>
  <c r="L398" i="14"/>
  <c r="M398" i="14"/>
  <c r="N398" i="14"/>
  <c r="O398" i="14"/>
  <c r="P398" i="14"/>
  <c r="Q398" i="14"/>
  <c r="A399" i="14"/>
  <c r="B399" i="14"/>
  <c r="C399" i="14"/>
  <c r="D399" i="14"/>
  <c r="E399" i="14"/>
  <c r="G399" i="14"/>
  <c r="H399" i="14"/>
  <c r="I399" i="14"/>
  <c r="J399" i="14"/>
  <c r="K399" i="14"/>
  <c r="L399" i="14"/>
  <c r="M399" i="14"/>
  <c r="N399" i="14"/>
  <c r="O399" i="14"/>
  <c r="P399" i="14"/>
  <c r="Q399" i="14"/>
  <c r="A400" i="14"/>
  <c r="B400" i="14"/>
  <c r="C400" i="14"/>
  <c r="D400" i="14"/>
  <c r="E400" i="14"/>
  <c r="G400" i="14"/>
  <c r="H400" i="14"/>
  <c r="I400" i="14"/>
  <c r="J400" i="14"/>
  <c r="K400" i="14"/>
  <c r="L400" i="14"/>
  <c r="M400" i="14"/>
  <c r="N400" i="14"/>
  <c r="O400" i="14"/>
  <c r="P400" i="14"/>
  <c r="Q400" i="14"/>
  <c r="A401" i="14"/>
  <c r="B401" i="14"/>
  <c r="C401" i="14"/>
  <c r="D401" i="14"/>
  <c r="E401" i="14"/>
  <c r="G401" i="14"/>
  <c r="H401" i="14"/>
  <c r="I401" i="14"/>
  <c r="J401" i="14"/>
  <c r="K401" i="14"/>
  <c r="L401" i="14"/>
  <c r="M401" i="14"/>
  <c r="N401" i="14"/>
  <c r="O401" i="14"/>
  <c r="P401" i="14"/>
  <c r="Q401" i="14"/>
  <c r="A402" i="14"/>
  <c r="B402" i="14"/>
  <c r="C402" i="14"/>
  <c r="D402" i="14"/>
  <c r="E402" i="14"/>
  <c r="G402" i="14"/>
  <c r="H402" i="14"/>
  <c r="I402" i="14"/>
  <c r="J402" i="14"/>
  <c r="K402" i="14"/>
  <c r="L402" i="14"/>
  <c r="M402" i="14"/>
  <c r="N402" i="14"/>
  <c r="O402" i="14"/>
  <c r="P402" i="14"/>
  <c r="Q402" i="14"/>
  <c r="A403" i="14"/>
  <c r="B403" i="14"/>
  <c r="C403" i="14"/>
  <c r="D403" i="14"/>
  <c r="E403" i="14"/>
  <c r="G403" i="14"/>
  <c r="H403" i="14"/>
  <c r="I403" i="14"/>
  <c r="J403" i="14"/>
  <c r="K403" i="14"/>
  <c r="L403" i="14"/>
  <c r="M403" i="14"/>
  <c r="N403" i="14"/>
  <c r="O403" i="14"/>
  <c r="P403" i="14"/>
  <c r="Q403" i="14"/>
  <c r="A404" i="14"/>
  <c r="B404" i="14"/>
  <c r="C404" i="14"/>
  <c r="D404" i="14"/>
  <c r="E404" i="14"/>
  <c r="G404" i="14"/>
  <c r="H404" i="14"/>
  <c r="I404" i="14"/>
  <c r="J404" i="14"/>
  <c r="K404" i="14"/>
  <c r="L404" i="14"/>
  <c r="M404" i="14"/>
  <c r="N404" i="14"/>
  <c r="O404" i="14"/>
  <c r="P404" i="14"/>
  <c r="Q404" i="14"/>
  <c r="A405" i="14"/>
  <c r="B405" i="14"/>
  <c r="C405" i="14"/>
  <c r="D405" i="14"/>
  <c r="E405" i="14"/>
  <c r="G405" i="14"/>
  <c r="H405" i="14"/>
  <c r="I405" i="14"/>
  <c r="J405" i="14"/>
  <c r="K405" i="14"/>
  <c r="L405" i="14"/>
  <c r="M405" i="14"/>
  <c r="N405" i="14"/>
  <c r="O405" i="14"/>
  <c r="P405" i="14"/>
  <c r="Q405" i="14"/>
  <c r="A406" i="14"/>
  <c r="B406" i="14"/>
  <c r="C406" i="14"/>
  <c r="D406" i="14"/>
  <c r="E406" i="14"/>
  <c r="G406" i="14"/>
  <c r="H406" i="14"/>
  <c r="I406" i="14"/>
  <c r="J406" i="14"/>
  <c r="K406" i="14"/>
  <c r="L406" i="14"/>
  <c r="M406" i="14"/>
  <c r="N406" i="14"/>
  <c r="O406" i="14"/>
  <c r="P406" i="14"/>
  <c r="Q406" i="14"/>
  <c r="A407" i="14"/>
  <c r="B407" i="14"/>
  <c r="C407" i="14"/>
  <c r="D407" i="14"/>
  <c r="E407" i="14"/>
  <c r="G407" i="14"/>
  <c r="H407" i="14"/>
  <c r="I407" i="14"/>
  <c r="J407" i="14"/>
  <c r="K407" i="14"/>
  <c r="L407" i="14"/>
  <c r="M407" i="14"/>
  <c r="N407" i="14"/>
  <c r="O407" i="14"/>
  <c r="P407" i="14"/>
  <c r="Q407" i="14"/>
  <c r="A408" i="14"/>
  <c r="B408" i="14"/>
  <c r="C408" i="14"/>
  <c r="D408" i="14"/>
  <c r="E408" i="14"/>
  <c r="G408" i="14"/>
  <c r="H408" i="14"/>
  <c r="I408" i="14"/>
  <c r="J408" i="14"/>
  <c r="K408" i="14"/>
  <c r="L408" i="14"/>
  <c r="M408" i="14"/>
  <c r="N408" i="14"/>
  <c r="O408" i="14"/>
  <c r="P408" i="14"/>
  <c r="Q408" i="14"/>
  <c r="A409" i="14"/>
  <c r="B409" i="14"/>
  <c r="C409" i="14"/>
  <c r="D409" i="14"/>
  <c r="E409" i="14"/>
  <c r="G409" i="14"/>
  <c r="H409" i="14"/>
  <c r="I409" i="14"/>
  <c r="J409" i="14"/>
  <c r="K409" i="14"/>
  <c r="L409" i="14"/>
  <c r="M409" i="14"/>
  <c r="N409" i="14"/>
  <c r="O409" i="14"/>
  <c r="P409" i="14"/>
  <c r="Q409" i="14"/>
  <c r="A410" i="14"/>
  <c r="B410" i="14"/>
  <c r="C410" i="14"/>
  <c r="D410" i="14"/>
  <c r="E410" i="14"/>
  <c r="G410" i="14"/>
  <c r="H410" i="14"/>
  <c r="I410" i="14"/>
  <c r="J410" i="14"/>
  <c r="K410" i="14"/>
  <c r="L410" i="14"/>
  <c r="M410" i="14"/>
  <c r="N410" i="14"/>
  <c r="O410" i="14"/>
  <c r="P410" i="14"/>
  <c r="Q410" i="14"/>
  <c r="A411" i="14"/>
  <c r="B411" i="14"/>
  <c r="C411" i="14"/>
  <c r="D411" i="14"/>
  <c r="E411" i="14"/>
  <c r="G411" i="14"/>
  <c r="H411" i="14"/>
  <c r="I411" i="14"/>
  <c r="J411" i="14"/>
  <c r="K411" i="14"/>
  <c r="L411" i="14"/>
  <c r="M411" i="14"/>
  <c r="N411" i="14"/>
  <c r="O411" i="14"/>
  <c r="P411" i="14"/>
  <c r="Q411" i="14"/>
  <c r="A412" i="14"/>
  <c r="B412" i="14"/>
  <c r="C412" i="14"/>
  <c r="D412" i="14"/>
  <c r="E412" i="14"/>
  <c r="G412" i="14"/>
  <c r="H412" i="14"/>
  <c r="I412" i="14"/>
  <c r="J412" i="14"/>
  <c r="K412" i="14"/>
  <c r="L412" i="14"/>
  <c r="M412" i="14"/>
  <c r="N412" i="14"/>
  <c r="O412" i="14"/>
  <c r="P412" i="14"/>
  <c r="Q412" i="14"/>
  <c r="A413" i="14"/>
  <c r="B413" i="14"/>
  <c r="C413" i="14"/>
  <c r="D413" i="14"/>
  <c r="E413" i="14"/>
  <c r="G413" i="14"/>
  <c r="H413" i="14"/>
  <c r="I413" i="14"/>
  <c r="J413" i="14"/>
  <c r="K413" i="14"/>
  <c r="L413" i="14"/>
  <c r="M413" i="14"/>
  <c r="N413" i="14"/>
  <c r="O413" i="14"/>
  <c r="P413" i="14"/>
  <c r="Q413" i="14"/>
  <c r="A414" i="14"/>
  <c r="B414" i="14"/>
  <c r="C414" i="14"/>
  <c r="D414" i="14"/>
  <c r="E414" i="14"/>
  <c r="G414" i="14"/>
  <c r="H414" i="14"/>
  <c r="I414" i="14"/>
  <c r="J414" i="14"/>
  <c r="K414" i="14"/>
  <c r="L414" i="14"/>
  <c r="M414" i="14"/>
  <c r="N414" i="14"/>
  <c r="O414" i="14"/>
  <c r="P414" i="14"/>
  <c r="Q414" i="14"/>
  <c r="A415" i="14"/>
  <c r="B415" i="14"/>
  <c r="C415" i="14"/>
  <c r="D415" i="14"/>
  <c r="E415" i="14"/>
  <c r="G415" i="14"/>
  <c r="H415" i="14"/>
  <c r="I415" i="14"/>
  <c r="J415" i="14"/>
  <c r="K415" i="14"/>
  <c r="L415" i="14"/>
  <c r="M415" i="14"/>
  <c r="N415" i="14"/>
  <c r="O415" i="14"/>
  <c r="P415" i="14"/>
  <c r="Q415" i="14"/>
  <c r="A416" i="14"/>
  <c r="B416" i="14"/>
  <c r="C416" i="14"/>
  <c r="D416" i="14"/>
  <c r="E416" i="14"/>
  <c r="G416" i="14"/>
  <c r="H416" i="14"/>
  <c r="I416" i="14"/>
  <c r="J416" i="14"/>
  <c r="K416" i="14"/>
  <c r="L416" i="14"/>
  <c r="M416" i="14"/>
  <c r="N416" i="14"/>
  <c r="O416" i="14"/>
  <c r="P416" i="14"/>
  <c r="Q416" i="14"/>
  <c r="A417" i="14"/>
  <c r="B417" i="14"/>
  <c r="C417" i="14"/>
  <c r="D417" i="14"/>
  <c r="E417" i="14"/>
  <c r="G417" i="14"/>
  <c r="H417" i="14"/>
  <c r="I417" i="14"/>
  <c r="J417" i="14"/>
  <c r="K417" i="14"/>
  <c r="L417" i="14"/>
  <c r="M417" i="14"/>
  <c r="N417" i="14"/>
  <c r="O417" i="14"/>
  <c r="P417" i="14"/>
  <c r="Q417" i="14"/>
  <c r="A418" i="14"/>
  <c r="B418" i="14"/>
  <c r="C418" i="14"/>
  <c r="D418" i="14"/>
  <c r="E418" i="14"/>
  <c r="G418" i="14"/>
  <c r="H418" i="14"/>
  <c r="I418" i="14"/>
  <c r="J418" i="14"/>
  <c r="K418" i="14"/>
  <c r="L418" i="14"/>
  <c r="M418" i="14"/>
  <c r="N418" i="14"/>
  <c r="O418" i="14"/>
  <c r="P418" i="14"/>
  <c r="Q418" i="14"/>
  <c r="A419" i="14"/>
  <c r="B419" i="14"/>
  <c r="C419" i="14"/>
  <c r="D419" i="14"/>
  <c r="E419" i="14"/>
  <c r="G419" i="14"/>
  <c r="H419" i="14"/>
  <c r="I419" i="14"/>
  <c r="J419" i="14"/>
  <c r="K419" i="14"/>
  <c r="L419" i="14"/>
  <c r="M419" i="14"/>
  <c r="N419" i="14"/>
  <c r="O419" i="14"/>
  <c r="P419" i="14"/>
  <c r="Q419" i="14"/>
  <c r="A420" i="14"/>
  <c r="B420" i="14"/>
  <c r="C420" i="14"/>
  <c r="D420" i="14"/>
  <c r="E420" i="14"/>
  <c r="G420" i="14"/>
  <c r="H420" i="14"/>
  <c r="I420" i="14"/>
  <c r="J420" i="14"/>
  <c r="K420" i="14"/>
  <c r="L420" i="14"/>
  <c r="M420" i="14"/>
  <c r="N420" i="14"/>
  <c r="O420" i="14"/>
  <c r="P420" i="14"/>
  <c r="Q420" i="14"/>
  <c r="A421" i="14"/>
  <c r="B421" i="14"/>
  <c r="C421" i="14"/>
  <c r="D421" i="14"/>
  <c r="E421" i="14"/>
  <c r="G421" i="14"/>
  <c r="H421" i="14"/>
  <c r="I421" i="14"/>
  <c r="J421" i="14"/>
  <c r="K421" i="14"/>
  <c r="L421" i="14"/>
  <c r="M421" i="14"/>
  <c r="N421" i="14"/>
  <c r="O421" i="14"/>
  <c r="P421" i="14"/>
  <c r="Q421" i="14"/>
  <c r="A422" i="14"/>
  <c r="B422" i="14"/>
  <c r="C422" i="14"/>
  <c r="D422" i="14"/>
  <c r="E422" i="14"/>
  <c r="G422" i="14"/>
  <c r="H422" i="14"/>
  <c r="I422" i="14"/>
  <c r="J422" i="14"/>
  <c r="K422" i="14"/>
  <c r="L422" i="14"/>
  <c r="M422" i="14"/>
  <c r="N422" i="14"/>
  <c r="O422" i="14"/>
  <c r="P422" i="14"/>
  <c r="Q422" i="14"/>
  <c r="A423" i="14"/>
  <c r="B423" i="14"/>
  <c r="C423" i="14"/>
  <c r="D423" i="14"/>
  <c r="E423" i="14"/>
  <c r="G423" i="14"/>
  <c r="H423" i="14"/>
  <c r="I423" i="14"/>
  <c r="J423" i="14"/>
  <c r="K423" i="14"/>
  <c r="L423" i="14"/>
  <c r="M423" i="14"/>
  <c r="N423" i="14"/>
  <c r="O423" i="14"/>
  <c r="P423" i="14"/>
  <c r="Q423" i="14"/>
  <c r="A424" i="14"/>
  <c r="B424" i="14"/>
  <c r="C424" i="14"/>
  <c r="D424" i="14"/>
  <c r="E424" i="14"/>
  <c r="G424" i="14"/>
  <c r="H424" i="14"/>
  <c r="I424" i="14"/>
  <c r="J424" i="14"/>
  <c r="K424" i="14"/>
  <c r="L424" i="14"/>
  <c r="M424" i="14"/>
  <c r="N424" i="14"/>
  <c r="O424" i="14"/>
  <c r="P424" i="14"/>
  <c r="Q424" i="14"/>
  <c r="A425" i="14"/>
  <c r="B425" i="14"/>
  <c r="C425" i="14"/>
  <c r="D425" i="14"/>
  <c r="E425" i="14"/>
  <c r="G425" i="14"/>
  <c r="H425" i="14"/>
  <c r="I425" i="14"/>
  <c r="J425" i="14"/>
  <c r="K425" i="14"/>
  <c r="L425" i="14"/>
  <c r="M425" i="14"/>
  <c r="N425" i="14"/>
  <c r="O425" i="14"/>
  <c r="P425" i="14"/>
  <c r="Q425" i="14"/>
  <c r="A426" i="14"/>
  <c r="B426" i="14"/>
  <c r="C426" i="14"/>
  <c r="D426" i="14"/>
  <c r="E426" i="14"/>
  <c r="G426" i="14"/>
  <c r="H426" i="14"/>
  <c r="I426" i="14"/>
  <c r="J426" i="14"/>
  <c r="K426" i="14"/>
  <c r="L426" i="14"/>
  <c r="M426" i="14"/>
  <c r="N426" i="14"/>
  <c r="O426" i="14"/>
  <c r="P426" i="14"/>
  <c r="Q426" i="14"/>
  <c r="A427" i="14"/>
  <c r="B427" i="14"/>
  <c r="C427" i="14"/>
  <c r="D427" i="14"/>
  <c r="E427" i="14"/>
  <c r="G427" i="14"/>
  <c r="H427" i="14"/>
  <c r="I427" i="14"/>
  <c r="J427" i="14"/>
  <c r="K427" i="14"/>
  <c r="L427" i="14"/>
  <c r="M427" i="14"/>
  <c r="N427" i="14"/>
  <c r="O427" i="14"/>
  <c r="P427" i="14"/>
  <c r="Q427" i="14"/>
  <c r="A428" i="14"/>
  <c r="B428" i="14"/>
  <c r="C428" i="14"/>
  <c r="D428" i="14"/>
  <c r="E428" i="14"/>
  <c r="G428" i="14"/>
  <c r="H428" i="14"/>
  <c r="I428" i="14"/>
  <c r="J428" i="14"/>
  <c r="K428" i="14"/>
  <c r="L428" i="14"/>
  <c r="M428" i="14"/>
  <c r="N428" i="14"/>
  <c r="O428" i="14"/>
  <c r="P428" i="14"/>
  <c r="Q428" i="14"/>
  <c r="A429" i="14"/>
  <c r="B429" i="14"/>
  <c r="C429" i="14"/>
  <c r="D429" i="14"/>
  <c r="E429" i="14"/>
  <c r="G429" i="14"/>
  <c r="H429" i="14"/>
  <c r="I429" i="14"/>
  <c r="J429" i="14"/>
  <c r="K429" i="14"/>
  <c r="L429" i="14"/>
  <c r="M429" i="14"/>
  <c r="N429" i="14"/>
  <c r="O429" i="14"/>
  <c r="P429" i="14"/>
  <c r="Q429" i="14"/>
  <c r="A430" i="14"/>
  <c r="B430" i="14"/>
  <c r="C430" i="14"/>
  <c r="D430" i="14"/>
  <c r="E430" i="14"/>
  <c r="G430" i="14"/>
  <c r="H430" i="14"/>
  <c r="I430" i="14"/>
  <c r="J430" i="14"/>
  <c r="K430" i="14"/>
  <c r="L430" i="14"/>
  <c r="M430" i="14"/>
  <c r="N430" i="14"/>
  <c r="O430" i="14"/>
  <c r="P430" i="14"/>
  <c r="Q430" i="14"/>
  <c r="A431" i="14"/>
  <c r="B431" i="14"/>
  <c r="C431" i="14"/>
  <c r="D431" i="14"/>
  <c r="E431" i="14"/>
  <c r="G431" i="14"/>
  <c r="H431" i="14"/>
  <c r="I431" i="14"/>
  <c r="J431" i="14"/>
  <c r="K431" i="14"/>
  <c r="L431" i="14"/>
  <c r="M431" i="14"/>
  <c r="N431" i="14"/>
  <c r="O431" i="14"/>
  <c r="P431" i="14"/>
  <c r="Q431" i="14"/>
  <c r="A432" i="14"/>
  <c r="B432" i="14"/>
  <c r="C432" i="14"/>
  <c r="D432" i="14"/>
  <c r="E432" i="14"/>
  <c r="G432" i="14"/>
  <c r="H432" i="14"/>
  <c r="I432" i="14"/>
  <c r="J432" i="14"/>
  <c r="K432" i="14"/>
  <c r="L432" i="14"/>
  <c r="M432" i="14"/>
  <c r="N432" i="14"/>
  <c r="O432" i="14"/>
  <c r="P432" i="14"/>
  <c r="Q432" i="14"/>
  <c r="A433" i="14"/>
  <c r="B433" i="14"/>
  <c r="C433" i="14"/>
  <c r="D433" i="14"/>
  <c r="E433" i="14"/>
  <c r="G433" i="14"/>
  <c r="H433" i="14"/>
  <c r="I433" i="14"/>
  <c r="J433" i="14"/>
  <c r="K433" i="14"/>
  <c r="L433" i="14"/>
  <c r="M433" i="14"/>
  <c r="N433" i="14"/>
  <c r="O433" i="14"/>
  <c r="P433" i="14"/>
  <c r="Q433" i="14"/>
  <c r="A434" i="14"/>
  <c r="B434" i="14"/>
  <c r="C434" i="14"/>
  <c r="D434" i="14"/>
  <c r="E434" i="14"/>
  <c r="G434" i="14"/>
  <c r="H434" i="14"/>
  <c r="I434" i="14"/>
  <c r="J434" i="14"/>
  <c r="K434" i="14"/>
  <c r="L434" i="14"/>
  <c r="M434" i="14"/>
  <c r="N434" i="14"/>
  <c r="O434" i="14"/>
  <c r="P434" i="14"/>
  <c r="Q434" i="14"/>
  <c r="A435" i="14"/>
  <c r="B435" i="14"/>
  <c r="C435" i="14"/>
  <c r="D435" i="14"/>
  <c r="E435" i="14"/>
  <c r="G435" i="14"/>
  <c r="H435" i="14"/>
  <c r="I435" i="14"/>
  <c r="J435" i="14"/>
  <c r="K435" i="14"/>
  <c r="L435" i="14"/>
  <c r="M435" i="14"/>
  <c r="N435" i="14"/>
  <c r="O435" i="14"/>
  <c r="P435" i="14"/>
  <c r="Q435" i="14"/>
  <c r="A436" i="14"/>
  <c r="B436" i="14"/>
  <c r="C436" i="14"/>
  <c r="D436" i="14"/>
  <c r="E436" i="14"/>
  <c r="G436" i="14"/>
  <c r="H436" i="14"/>
  <c r="I436" i="14"/>
  <c r="J436" i="14"/>
  <c r="K436" i="14"/>
  <c r="L436" i="14"/>
  <c r="M436" i="14"/>
  <c r="N436" i="14"/>
  <c r="O436" i="14"/>
  <c r="P436" i="14"/>
  <c r="Q436" i="14"/>
  <c r="A437" i="14"/>
  <c r="B437" i="14"/>
  <c r="C437" i="14"/>
  <c r="D437" i="14"/>
  <c r="E437" i="14"/>
  <c r="G437" i="14"/>
  <c r="H437" i="14"/>
  <c r="I437" i="14"/>
  <c r="J437" i="14"/>
  <c r="K437" i="14"/>
  <c r="L437" i="14"/>
  <c r="M437" i="14"/>
  <c r="N437" i="14"/>
  <c r="O437" i="14"/>
  <c r="P437" i="14"/>
  <c r="Q437" i="14"/>
  <c r="A438" i="14"/>
  <c r="B438" i="14"/>
  <c r="C438" i="14"/>
  <c r="D438" i="14"/>
  <c r="E438" i="14"/>
  <c r="G438" i="14"/>
  <c r="H438" i="14"/>
  <c r="I438" i="14"/>
  <c r="J438" i="14"/>
  <c r="K438" i="14"/>
  <c r="L438" i="14"/>
  <c r="M438" i="14"/>
  <c r="N438" i="14"/>
  <c r="O438" i="14"/>
  <c r="P438" i="14"/>
  <c r="Q438" i="14"/>
  <c r="A439" i="14"/>
  <c r="B439" i="14"/>
  <c r="C439" i="14"/>
  <c r="D439" i="14"/>
  <c r="E439" i="14"/>
  <c r="G439" i="14"/>
  <c r="H439" i="14"/>
  <c r="I439" i="14"/>
  <c r="J439" i="14"/>
  <c r="K439" i="14"/>
  <c r="L439" i="14"/>
  <c r="M439" i="14"/>
  <c r="N439" i="14"/>
  <c r="O439" i="14"/>
  <c r="P439" i="14"/>
  <c r="Q439" i="14"/>
  <c r="A440" i="14"/>
  <c r="B440" i="14"/>
  <c r="C440" i="14"/>
  <c r="D440" i="14"/>
  <c r="E440" i="14"/>
  <c r="G440" i="14"/>
  <c r="H440" i="14"/>
  <c r="I440" i="14"/>
  <c r="J440" i="14"/>
  <c r="K440" i="14"/>
  <c r="L440" i="14"/>
  <c r="M440" i="14"/>
  <c r="N440" i="14"/>
  <c r="O440" i="14"/>
  <c r="P440" i="14"/>
  <c r="Q440" i="14"/>
  <c r="A441" i="14"/>
  <c r="B441" i="14"/>
  <c r="C441" i="14"/>
  <c r="D441" i="14"/>
  <c r="E441" i="14"/>
  <c r="G441" i="14"/>
  <c r="H441" i="14"/>
  <c r="I441" i="14"/>
  <c r="J441" i="14"/>
  <c r="K441" i="14"/>
  <c r="L441" i="14"/>
  <c r="M441" i="14"/>
  <c r="N441" i="14"/>
  <c r="O441" i="14"/>
  <c r="P441" i="14"/>
  <c r="Q441" i="14"/>
  <c r="A442" i="14"/>
  <c r="B442" i="14"/>
  <c r="C442" i="14"/>
  <c r="D442" i="14"/>
  <c r="E442" i="14"/>
  <c r="G442" i="14"/>
  <c r="H442" i="14"/>
  <c r="I442" i="14"/>
  <c r="J442" i="14"/>
  <c r="K442" i="14"/>
  <c r="L442" i="14"/>
  <c r="M442" i="14"/>
  <c r="N442" i="14"/>
  <c r="O442" i="14"/>
  <c r="P442" i="14"/>
  <c r="Q442" i="14"/>
  <c r="A443" i="14"/>
  <c r="B443" i="14"/>
  <c r="C443" i="14"/>
  <c r="D443" i="14"/>
  <c r="E443" i="14"/>
  <c r="G443" i="14"/>
  <c r="H443" i="14"/>
  <c r="I443" i="14"/>
  <c r="J443" i="14"/>
  <c r="K443" i="14"/>
  <c r="L443" i="14"/>
  <c r="M443" i="14"/>
  <c r="N443" i="14"/>
  <c r="O443" i="14"/>
  <c r="P443" i="14"/>
  <c r="Q443" i="14"/>
  <c r="A444" i="14"/>
  <c r="B444" i="14"/>
  <c r="C444" i="14"/>
  <c r="D444" i="14"/>
  <c r="E444" i="14"/>
  <c r="G444" i="14"/>
  <c r="H444" i="14"/>
  <c r="I444" i="14"/>
  <c r="J444" i="14"/>
  <c r="K444" i="14"/>
  <c r="L444" i="14"/>
  <c r="M444" i="14"/>
  <c r="N444" i="14"/>
  <c r="O444" i="14"/>
  <c r="P444" i="14"/>
  <c r="Q444" i="14"/>
  <c r="A445" i="14"/>
  <c r="B445" i="14"/>
  <c r="C445" i="14"/>
  <c r="D445" i="14"/>
  <c r="E445" i="14"/>
  <c r="G445" i="14"/>
  <c r="H445" i="14"/>
  <c r="I445" i="14"/>
  <c r="J445" i="14"/>
  <c r="K445" i="14"/>
  <c r="L445" i="14"/>
  <c r="M445" i="14"/>
  <c r="N445" i="14"/>
  <c r="O445" i="14"/>
  <c r="P445" i="14"/>
  <c r="Q445" i="14"/>
  <c r="A446" i="14"/>
  <c r="B446" i="14"/>
  <c r="C446" i="14"/>
  <c r="D446" i="14"/>
  <c r="E446" i="14"/>
  <c r="G446" i="14"/>
  <c r="H446" i="14"/>
  <c r="I446" i="14"/>
  <c r="J446" i="14"/>
  <c r="K446" i="14"/>
  <c r="L446" i="14"/>
  <c r="M446" i="14"/>
  <c r="N446" i="14"/>
  <c r="O446" i="14"/>
  <c r="P446" i="14"/>
  <c r="Q446" i="14"/>
  <c r="A447" i="14"/>
  <c r="B447" i="14"/>
  <c r="C447" i="14"/>
  <c r="D447" i="14"/>
  <c r="E447" i="14"/>
  <c r="G447" i="14"/>
  <c r="H447" i="14"/>
  <c r="I447" i="14"/>
  <c r="J447" i="14"/>
  <c r="K447" i="14"/>
  <c r="L447" i="14"/>
  <c r="M447" i="14"/>
  <c r="N447" i="14"/>
  <c r="O447" i="14"/>
  <c r="P447" i="14"/>
  <c r="Q447" i="14"/>
  <c r="A448" i="14"/>
  <c r="B448" i="14"/>
  <c r="C448" i="14"/>
  <c r="D448" i="14"/>
  <c r="E448" i="14"/>
  <c r="G448" i="14"/>
  <c r="H448" i="14"/>
  <c r="I448" i="14"/>
  <c r="J448" i="14"/>
  <c r="K448" i="14"/>
  <c r="L448" i="14"/>
  <c r="M448" i="14"/>
  <c r="N448" i="14"/>
  <c r="O448" i="14"/>
  <c r="P448" i="14"/>
  <c r="Q448" i="14"/>
  <c r="A449" i="14"/>
  <c r="B449" i="14"/>
  <c r="C449" i="14"/>
  <c r="D449" i="14"/>
  <c r="E449" i="14"/>
  <c r="G449" i="14"/>
  <c r="H449" i="14"/>
  <c r="I449" i="14"/>
  <c r="J449" i="14"/>
  <c r="K449" i="14"/>
  <c r="L449" i="14"/>
  <c r="M449" i="14"/>
  <c r="N449" i="14"/>
  <c r="O449" i="14"/>
  <c r="P449" i="14"/>
  <c r="Q449" i="14"/>
  <c r="A450" i="14"/>
  <c r="B450" i="14"/>
  <c r="C450" i="14"/>
  <c r="D450" i="14"/>
  <c r="E450" i="14"/>
  <c r="G450" i="14"/>
  <c r="H450" i="14"/>
  <c r="I450" i="14"/>
  <c r="J450" i="14"/>
  <c r="K450" i="14"/>
  <c r="L450" i="14"/>
  <c r="M450" i="14"/>
  <c r="N450" i="14"/>
  <c r="O450" i="14"/>
  <c r="P450" i="14"/>
  <c r="Q450" i="14"/>
  <c r="A451" i="14"/>
  <c r="B451" i="14"/>
  <c r="C451" i="14"/>
  <c r="D451" i="14"/>
  <c r="E451" i="14"/>
  <c r="G451" i="14"/>
  <c r="H451" i="14"/>
  <c r="I451" i="14"/>
  <c r="J451" i="14"/>
  <c r="K451" i="14"/>
  <c r="L451" i="14"/>
  <c r="M451" i="14"/>
  <c r="N451" i="14"/>
  <c r="O451" i="14"/>
  <c r="P451" i="14"/>
  <c r="Q451" i="14"/>
  <c r="A452" i="14"/>
  <c r="B452" i="14"/>
  <c r="C452" i="14"/>
  <c r="D452" i="14"/>
  <c r="E452" i="14"/>
  <c r="G452" i="14"/>
  <c r="H452" i="14"/>
  <c r="I452" i="14"/>
  <c r="J452" i="14"/>
  <c r="K452" i="14"/>
  <c r="L452" i="14"/>
  <c r="M452" i="14"/>
  <c r="N452" i="14"/>
  <c r="O452" i="14"/>
  <c r="P452" i="14"/>
  <c r="Q452" i="14"/>
  <c r="A453" i="14"/>
  <c r="B453" i="14"/>
  <c r="C453" i="14"/>
  <c r="D453" i="14"/>
  <c r="E453" i="14"/>
  <c r="G453" i="14"/>
  <c r="H453" i="14"/>
  <c r="I453" i="14"/>
  <c r="J453" i="14"/>
  <c r="K453" i="14"/>
  <c r="L453" i="14"/>
  <c r="M453" i="14"/>
  <c r="N453" i="14"/>
  <c r="O453" i="14"/>
  <c r="P453" i="14"/>
  <c r="Q453" i="14"/>
  <c r="A454" i="14"/>
  <c r="B454" i="14"/>
  <c r="C454" i="14"/>
  <c r="D454" i="14"/>
  <c r="E454" i="14"/>
  <c r="G454" i="14"/>
  <c r="H454" i="14"/>
  <c r="I454" i="14"/>
  <c r="J454" i="14"/>
  <c r="K454" i="14"/>
  <c r="L454" i="14"/>
  <c r="M454" i="14"/>
  <c r="N454" i="14"/>
  <c r="O454" i="14"/>
  <c r="P454" i="14"/>
  <c r="Q454" i="14"/>
  <c r="A455" i="14"/>
  <c r="B455" i="14"/>
  <c r="C455" i="14"/>
  <c r="D455" i="14"/>
  <c r="E455" i="14"/>
  <c r="G455" i="14"/>
  <c r="H455" i="14"/>
  <c r="I455" i="14"/>
  <c r="J455" i="14"/>
  <c r="K455" i="14"/>
  <c r="L455" i="14"/>
  <c r="M455" i="14"/>
  <c r="N455" i="14"/>
  <c r="O455" i="14"/>
  <c r="P455" i="14"/>
  <c r="Q455" i="14"/>
  <c r="A456" i="14"/>
  <c r="B456" i="14"/>
  <c r="C456" i="14"/>
  <c r="D456" i="14"/>
  <c r="E456" i="14"/>
  <c r="G456" i="14"/>
  <c r="H456" i="14"/>
  <c r="I456" i="14"/>
  <c r="J456" i="14"/>
  <c r="K456" i="14"/>
  <c r="L456" i="14"/>
  <c r="M456" i="14"/>
  <c r="N456" i="14"/>
  <c r="O456" i="14"/>
  <c r="P456" i="14"/>
  <c r="Q456" i="14"/>
  <c r="A457" i="14"/>
  <c r="B457" i="14"/>
  <c r="C457" i="14"/>
  <c r="D457" i="14"/>
  <c r="E457" i="14"/>
  <c r="G457" i="14"/>
  <c r="H457" i="14"/>
  <c r="I457" i="14"/>
  <c r="J457" i="14"/>
  <c r="K457" i="14"/>
  <c r="L457" i="14"/>
  <c r="M457" i="14"/>
  <c r="N457" i="14"/>
  <c r="O457" i="14"/>
  <c r="P457" i="14"/>
  <c r="Q457" i="14"/>
  <c r="A458" i="14"/>
  <c r="B458" i="14"/>
  <c r="C458" i="14"/>
  <c r="D458" i="14"/>
  <c r="E458" i="14"/>
  <c r="G458" i="14"/>
  <c r="H458" i="14"/>
  <c r="I458" i="14"/>
  <c r="J458" i="14"/>
  <c r="K458" i="14"/>
  <c r="L458" i="14"/>
  <c r="M458" i="14"/>
  <c r="N458" i="14"/>
  <c r="O458" i="14"/>
  <c r="P458" i="14"/>
  <c r="Q458" i="14"/>
  <c r="A459" i="14"/>
  <c r="B459" i="14"/>
  <c r="C459" i="14"/>
  <c r="D459" i="14"/>
  <c r="E459" i="14"/>
  <c r="G459" i="14"/>
  <c r="H459" i="14"/>
  <c r="I459" i="14"/>
  <c r="J459" i="14"/>
  <c r="K459" i="14"/>
  <c r="L459" i="14"/>
  <c r="M459" i="14"/>
  <c r="N459" i="14"/>
  <c r="O459" i="14"/>
  <c r="P459" i="14"/>
  <c r="Q459" i="14"/>
  <c r="A460" i="14"/>
  <c r="B460" i="14"/>
  <c r="C460" i="14"/>
  <c r="D460" i="14"/>
  <c r="E460" i="14"/>
  <c r="G460" i="14"/>
  <c r="H460" i="14"/>
  <c r="I460" i="14"/>
  <c r="J460" i="14"/>
  <c r="K460" i="14"/>
  <c r="L460" i="14"/>
  <c r="M460" i="14"/>
  <c r="N460" i="14"/>
  <c r="O460" i="14"/>
  <c r="P460" i="14"/>
  <c r="Q460" i="14"/>
  <c r="A461" i="14"/>
  <c r="B461" i="14"/>
  <c r="C461" i="14"/>
  <c r="D461" i="14"/>
  <c r="E461" i="14"/>
  <c r="G461" i="14"/>
  <c r="H461" i="14"/>
  <c r="I461" i="14"/>
  <c r="J461" i="14"/>
  <c r="K461" i="14"/>
  <c r="L461" i="14"/>
  <c r="M461" i="14"/>
  <c r="N461" i="14"/>
  <c r="O461" i="14"/>
  <c r="P461" i="14"/>
  <c r="Q461" i="14"/>
  <c r="A462" i="14"/>
  <c r="B462" i="14"/>
  <c r="C462" i="14"/>
  <c r="D462" i="14"/>
  <c r="E462" i="14"/>
  <c r="G462" i="14"/>
  <c r="H462" i="14"/>
  <c r="I462" i="14"/>
  <c r="J462" i="14"/>
  <c r="K462" i="14"/>
  <c r="L462" i="14"/>
  <c r="M462" i="14"/>
  <c r="N462" i="14"/>
  <c r="O462" i="14"/>
  <c r="P462" i="14"/>
  <c r="Q462" i="14"/>
  <c r="A463" i="14"/>
  <c r="B463" i="14"/>
  <c r="C463" i="14"/>
  <c r="D463" i="14"/>
  <c r="E463" i="14"/>
  <c r="G463" i="14"/>
  <c r="H463" i="14"/>
  <c r="I463" i="14"/>
  <c r="J463" i="14"/>
  <c r="K463" i="14"/>
  <c r="L463" i="14"/>
  <c r="M463" i="14"/>
  <c r="N463" i="14"/>
  <c r="O463" i="14"/>
  <c r="P463" i="14"/>
  <c r="Q463" i="14"/>
  <c r="A464" i="14"/>
  <c r="B464" i="14"/>
  <c r="C464" i="14"/>
  <c r="D464" i="14"/>
  <c r="E464" i="14"/>
  <c r="G464" i="14"/>
  <c r="H464" i="14"/>
  <c r="I464" i="14"/>
  <c r="J464" i="14"/>
  <c r="K464" i="14"/>
  <c r="L464" i="14"/>
  <c r="M464" i="14"/>
  <c r="N464" i="14"/>
  <c r="O464" i="14"/>
  <c r="P464" i="14"/>
  <c r="Q464" i="14"/>
  <c r="A465" i="14"/>
  <c r="B465" i="14"/>
  <c r="C465" i="14"/>
  <c r="D465" i="14"/>
  <c r="E465" i="14"/>
  <c r="G465" i="14"/>
  <c r="H465" i="14"/>
  <c r="I465" i="14"/>
  <c r="J465" i="14"/>
  <c r="K465" i="14"/>
  <c r="L465" i="14"/>
  <c r="M465" i="14"/>
  <c r="N465" i="14"/>
  <c r="O465" i="14"/>
  <c r="P465" i="14"/>
  <c r="Q465" i="14"/>
  <c r="A466" i="14"/>
  <c r="B466" i="14"/>
  <c r="C466" i="14"/>
  <c r="D466" i="14"/>
  <c r="E466" i="14"/>
  <c r="G466" i="14"/>
  <c r="H466" i="14"/>
  <c r="I466" i="14"/>
  <c r="J466" i="14"/>
  <c r="K466" i="14"/>
  <c r="L466" i="14"/>
  <c r="M466" i="14"/>
  <c r="N466" i="14"/>
  <c r="O466" i="14"/>
  <c r="P466" i="14"/>
  <c r="Q466" i="14"/>
  <c r="A467" i="14"/>
  <c r="B467" i="14"/>
  <c r="C467" i="14"/>
  <c r="D467" i="14"/>
  <c r="E467" i="14"/>
  <c r="G467" i="14"/>
  <c r="H467" i="14"/>
  <c r="I467" i="14"/>
  <c r="J467" i="14"/>
  <c r="K467" i="14"/>
  <c r="L467" i="14"/>
  <c r="M467" i="14"/>
  <c r="N467" i="14"/>
  <c r="O467" i="14"/>
  <c r="P467" i="14"/>
  <c r="Q467" i="14"/>
  <c r="A468" i="14"/>
  <c r="B468" i="14"/>
  <c r="C468" i="14"/>
  <c r="D468" i="14"/>
  <c r="E468" i="14"/>
  <c r="G468" i="14"/>
  <c r="H468" i="14"/>
  <c r="I468" i="14"/>
  <c r="J468" i="14"/>
  <c r="K468" i="14"/>
  <c r="L468" i="14"/>
  <c r="M468" i="14"/>
  <c r="N468" i="14"/>
  <c r="O468" i="14"/>
  <c r="P468" i="14"/>
  <c r="Q468" i="14"/>
  <c r="A469" i="14"/>
  <c r="B469" i="14"/>
  <c r="C469" i="14"/>
  <c r="D469" i="14"/>
  <c r="E469" i="14"/>
  <c r="G469" i="14"/>
  <c r="H469" i="14"/>
  <c r="I469" i="14"/>
  <c r="J469" i="14"/>
  <c r="K469" i="14"/>
  <c r="L469" i="14"/>
  <c r="M469" i="14"/>
  <c r="N469" i="14"/>
  <c r="O469" i="14"/>
  <c r="P469" i="14"/>
  <c r="Q469" i="14"/>
  <c r="A470" i="14"/>
  <c r="B470" i="14"/>
  <c r="C470" i="14"/>
  <c r="D470" i="14"/>
  <c r="E470" i="14"/>
  <c r="G470" i="14"/>
  <c r="H470" i="14"/>
  <c r="I470" i="14"/>
  <c r="J470" i="14"/>
  <c r="K470" i="14"/>
  <c r="L470" i="14"/>
  <c r="M470" i="14"/>
  <c r="N470" i="14"/>
  <c r="O470" i="14"/>
  <c r="P470" i="14"/>
  <c r="Q470" i="14"/>
  <c r="A471" i="14"/>
  <c r="B471" i="14"/>
  <c r="C471" i="14"/>
  <c r="D471" i="14"/>
  <c r="E471" i="14"/>
  <c r="G471" i="14"/>
  <c r="H471" i="14"/>
  <c r="I471" i="14"/>
  <c r="J471" i="14"/>
  <c r="K471" i="14"/>
  <c r="L471" i="14"/>
  <c r="M471" i="14"/>
  <c r="N471" i="14"/>
  <c r="O471" i="14"/>
  <c r="P471" i="14"/>
  <c r="Q471" i="14"/>
  <c r="A472" i="14"/>
  <c r="B472" i="14"/>
  <c r="C472" i="14"/>
  <c r="D472" i="14"/>
  <c r="E472" i="14"/>
  <c r="G472" i="14"/>
  <c r="H472" i="14"/>
  <c r="I472" i="14"/>
  <c r="J472" i="14"/>
  <c r="K472" i="14"/>
  <c r="L472" i="14"/>
  <c r="M472" i="14"/>
  <c r="N472" i="14"/>
  <c r="O472" i="14"/>
  <c r="P472" i="14"/>
  <c r="Q472" i="14"/>
  <c r="A473" i="14"/>
  <c r="B473" i="14"/>
  <c r="C473" i="14"/>
  <c r="D473" i="14"/>
  <c r="E473" i="14"/>
  <c r="G473" i="14"/>
  <c r="H473" i="14"/>
  <c r="I473" i="14"/>
  <c r="J473" i="14"/>
  <c r="K473" i="14"/>
  <c r="L473" i="14"/>
  <c r="M473" i="14"/>
  <c r="N473" i="14"/>
  <c r="O473" i="14"/>
  <c r="P473" i="14"/>
  <c r="Q473" i="14"/>
  <c r="A474" i="14"/>
  <c r="B474" i="14"/>
  <c r="C474" i="14"/>
  <c r="D474" i="14"/>
  <c r="E474" i="14"/>
  <c r="G474" i="14"/>
  <c r="H474" i="14"/>
  <c r="I474" i="14"/>
  <c r="J474" i="14"/>
  <c r="K474" i="14"/>
  <c r="L474" i="14"/>
  <c r="M474" i="14"/>
  <c r="N474" i="14"/>
  <c r="O474" i="14"/>
  <c r="P474" i="14"/>
  <c r="Q474" i="14"/>
  <c r="A475" i="14"/>
  <c r="B475" i="14"/>
  <c r="C475" i="14"/>
  <c r="D475" i="14"/>
  <c r="E475" i="14"/>
  <c r="G475" i="14"/>
  <c r="H475" i="14"/>
  <c r="I475" i="14"/>
  <c r="J475" i="14"/>
  <c r="K475" i="14"/>
  <c r="L475" i="14"/>
  <c r="M475" i="14"/>
  <c r="N475" i="14"/>
  <c r="O475" i="14"/>
  <c r="P475" i="14"/>
  <c r="Q475" i="14"/>
  <c r="A476" i="14"/>
  <c r="B476" i="14"/>
  <c r="C476" i="14"/>
  <c r="D476" i="14"/>
  <c r="E476" i="14"/>
  <c r="G476" i="14"/>
  <c r="H476" i="14"/>
  <c r="I476" i="14"/>
  <c r="J476" i="14"/>
  <c r="K476" i="14"/>
  <c r="L476" i="14"/>
  <c r="M476" i="14"/>
  <c r="N476" i="14"/>
  <c r="O476" i="14"/>
  <c r="P476" i="14"/>
  <c r="Q476" i="14"/>
  <c r="A477" i="14"/>
  <c r="B477" i="14"/>
  <c r="C477" i="14"/>
  <c r="D477" i="14"/>
  <c r="E477" i="14"/>
  <c r="G477" i="14"/>
  <c r="H477" i="14"/>
  <c r="I477" i="14"/>
  <c r="J477" i="14"/>
  <c r="K477" i="14"/>
  <c r="L477" i="14"/>
  <c r="M477" i="14"/>
  <c r="N477" i="14"/>
  <c r="O477" i="14"/>
  <c r="P477" i="14"/>
  <c r="Q477" i="14"/>
  <c r="A478" i="14"/>
  <c r="B478" i="14"/>
  <c r="C478" i="14"/>
  <c r="D478" i="14"/>
  <c r="E478" i="14"/>
  <c r="G478" i="14"/>
  <c r="H478" i="14"/>
  <c r="I478" i="14"/>
  <c r="J478" i="14"/>
  <c r="K478" i="14"/>
  <c r="L478" i="14"/>
  <c r="M478" i="14"/>
  <c r="N478" i="14"/>
  <c r="O478" i="14"/>
  <c r="P478" i="14"/>
  <c r="Q478" i="14"/>
  <c r="A479" i="14"/>
  <c r="B479" i="14"/>
  <c r="C479" i="14"/>
  <c r="D479" i="14"/>
  <c r="E479" i="14"/>
  <c r="G479" i="14"/>
  <c r="H479" i="14"/>
  <c r="I479" i="14"/>
  <c r="J479" i="14"/>
  <c r="K479" i="14"/>
  <c r="L479" i="14"/>
  <c r="M479" i="14"/>
  <c r="N479" i="14"/>
  <c r="O479" i="14"/>
  <c r="P479" i="14"/>
  <c r="Q479" i="14"/>
  <c r="A480" i="14"/>
  <c r="B480" i="14"/>
  <c r="C480" i="14"/>
  <c r="D480" i="14"/>
  <c r="E480" i="14"/>
  <c r="G480" i="14"/>
  <c r="H480" i="14"/>
  <c r="I480" i="14"/>
  <c r="J480" i="14"/>
  <c r="K480" i="14"/>
  <c r="L480" i="14"/>
  <c r="M480" i="14"/>
  <c r="N480" i="14"/>
  <c r="O480" i="14"/>
  <c r="P480" i="14"/>
  <c r="Q480" i="14"/>
  <c r="A481" i="14"/>
  <c r="B481" i="14"/>
  <c r="C481" i="14"/>
  <c r="D481" i="14"/>
  <c r="E481" i="14"/>
  <c r="G481" i="14"/>
  <c r="H481" i="14"/>
  <c r="I481" i="14"/>
  <c r="J481" i="14"/>
  <c r="K481" i="14"/>
  <c r="L481" i="14"/>
  <c r="M481" i="14"/>
  <c r="N481" i="14"/>
  <c r="O481" i="14"/>
  <c r="P481" i="14"/>
  <c r="Q481" i="14"/>
  <c r="A482" i="14"/>
  <c r="B482" i="14"/>
  <c r="C482" i="14"/>
  <c r="D482" i="14"/>
  <c r="E482" i="14"/>
  <c r="G482" i="14"/>
  <c r="H482" i="14"/>
  <c r="I482" i="14"/>
  <c r="J482" i="14"/>
  <c r="K482" i="14"/>
  <c r="L482" i="14"/>
  <c r="M482" i="14"/>
  <c r="N482" i="14"/>
  <c r="O482" i="14"/>
  <c r="P482" i="14"/>
  <c r="Q482" i="14"/>
  <c r="A483" i="14"/>
  <c r="B483" i="14"/>
  <c r="C483" i="14"/>
  <c r="D483" i="14"/>
  <c r="E483" i="14"/>
  <c r="G483" i="14"/>
  <c r="H483" i="14"/>
  <c r="I483" i="14"/>
  <c r="J483" i="14"/>
  <c r="K483" i="14"/>
  <c r="L483" i="14"/>
  <c r="M483" i="14"/>
  <c r="N483" i="14"/>
  <c r="O483" i="14"/>
  <c r="P483" i="14"/>
  <c r="Q483" i="14"/>
  <c r="A484" i="14"/>
  <c r="B484" i="14"/>
  <c r="C484" i="14"/>
  <c r="D484" i="14"/>
  <c r="E484" i="14"/>
  <c r="G484" i="14"/>
  <c r="H484" i="14"/>
  <c r="I484" i="14"/>
  <c r="J484" i="14"/>
  <c r="K484" i="14"/>
  <c r="L484" i="14"/>
  <c r="M484" i="14"/>
  <c r="N484" i="14"/>
  <c r="O484" i="14"/>
  <c r="P484" i="14"/>
  <c r="Q484" i="14"/>
  <c r="A485" i="14"/>
  <c r="B485" i="14"/>
  <c r="C485" i="14"/>
  <c r="D485" i="14"/>
  <c r="E485" i="14"/>
  <c r="G485" i="14"/>
  <c r="H485" i="14"/>
  <c r="I485" i="14"/>
  <c r="J485" i="14"/>
  <c r="K485" i="14"/>
  <c r="L485" i="14"/>
  <c r="M485" i="14"/>
  <c r="N485" i="14"/>
  <c r="O485" i="14"/>
  <c r="P485" i="14"/>
  <c r="Q485" i="14"/>
  <c r="A486" i="14"/>
  <c r="B486" i="14"/>
  <c r="C486" i="14"/>
  <c r="D486" i="14"/>
  <c r="E486" i="14"/>
  <c r="G486" i="14"/>
  <c r="H486" i="14"/>
  <c r="I486" i="14"/>
  <c r="J486" i="14"/>
  <c r="K486" i="14"/>
  <c r="L486" i="14"/>
  <c r="M486" i="14"/>
  <c r="N486" i="14"/>
  <c r="O486" i="14"/>
  <c r="P486" i="14"/>
  <c r="Q486" i="14"/>
  <c r="A487" i="14"/>
  <c r="B487" i="14"/>
  <c r="C487" i="14"/>
  <c r="D487" i="14"/>
  <c r="E487" i="14"/>
  <c r="G487" i="14"/>
  <c r="H487" i="14"/>
  <c r="I487" i="14"/>
  <c r="J487" i="14"/>
  <c r="K487" i="14"/>
  <c r="L487" i="14"/>
  <c r="M487" i="14"/>
  <c r="N487" i="14"/>
  <c r="O487" i="14"/>
  <c r="P487" i="14"/>
  <c r="Q487" i="14"/>
  <c r="A488" i="14"/>
  <c r="B488" i="14"/>
  <c r="C488" i="14"/>
  <c r="D488" i="14"/>
  <c r="E488" i="14"/>
  <c r="G488" i="14"/>
  <c r="H488" i="14"/>
  <c r="I488" i="14"/>
  <c r="J488" i="14"/>
  <c r="K488" i="14"/>
  <c r="L488" i="14"/>
  <c r="M488" i="14"/>
  <c r="N488" i="14"/>
  <c r="O488" i="14"/>
  <c r="P488" i="14"/>
  <c r="Q488" i="14"/>
  <c r="A489" i="14"/>
  <c r="B489" i="14"/>
  <c r="C489" i="14"/>
  <c r="D489" i="14"/>
  <c r="E489" i="14"/>
  <c r="G489" i="14"/>
  <c r="H489" i="14"/>
  <c r="I489" i="14"/>
  <c r="J489" i="14"/>
  <c r="K489" i="14"/>
  <c r="L489" i="14"/>
  <c r="M489" i="14"/>
  <c r="N489" i="14"/>
  <c r="O489" i="14"/>
  <c r="P489" i="14"/>
  <c r="Q489" i="14"/>
  <c r="A490" i="14"/>
  <c r="B490" i="14"/>
  <c r="C490" i="14"/>
  <c r="D490" i="14"/>
  <c r="E490" i="14"/>
  <c r="G490" i="14"/>
  <c r="H490" i="14"/>
  <c r="I490" i="14"/>
  <c r="J490" i="14"/>
  <c r="K490" i="14"/>
  <c r="L490" i="14"/>
  <c r="M490" i="14"/>
  <c r="N490" i="14"/>
  <c r="O490" i="14"/>
  <c r="P490" i="14"/>
  <c r="Q490" i="14"/>
  <c r="A491" i="14"/>
  <c r="B491" i="14"/>
  <c r="C491" i="14"/>
  <c r="D491" i="14"/>
  <c r="E491" i="14"/>
  <c r="G491" i="14"/>
  <c r="H491" i="14"/>
  <c r="I491" i="14"/>
  <c r="J491" i="14"/>
  <c r="K491" i="14"/>
  <c r="L491" i="14"/>
  <c r="M491" i="14"/>
  <c r="N491" i="14"/>
  <c r="O491" i="14"/>
  <c r="P491" i="14"/>
  <c r="Q491" i="14"/>
  <c r="A492" i="14"/>
  <c r="B492" i="14"/>
  <c r="C492" i="14"/>
  <c r="D492" i="14"/>
  <c r="E492" i="14"/>
  <c r="G492" i="14"/>
  <c r="H492" i="14"/>
  <c r="I492" i="14"/>
  <c r="J492" i="14"/>
  <c r="K492" i="14"/>
  <c r="L492" i="14"/>
  <c r="M492" i="14"/>
  <c r="N492" i="14"/>
  <c r="O492" i="14"/>
  <c r="P492" i="14"/>
  <c r="Q492" i="14"/>
  <c r="A493" i="14"/>
  <c r="B493" i="14"/>
  <c r="C493" i="14"/>
  <c r="D493" i="14"/>
  <c r="E493" i="14"/>
  <c r="G493" i="14"/>
  <c r="H493" i="14"/>
  <c r="I493" i="14"/>
  <c r="J493" i="14"/>
  <c r="K493" i="14"/>
  <c r="L493" i="14"/>
  <c r="M493" i="14"/>
  <c r="N493" i="14"/>
  <c r="O493" i="14"/>
  <c r="P493" i="14"/>
  <c r="Q493" i="14"/>
  <c r="A494" i="14"/>
  <c r="B494" i="14"/>
  <c r="C494" i="14"/>
  <c r="D494" i="14"/>
  <c r="E494" i="14"/>
  <c r="G494" i="14"/>
  <c r="H494" i="14"/>
  <c r="I494" i="14"/>
  <c r="J494" i="14"/>
  <c r="K494" i="14"/>
  <c r="L494" i="14"/>
  <c r="M494" i="14"/>
  <c r="N494" i="14"/>
  <c r="O494" i="14"/>
  <c r="P494" i="14"/>
  <c r="Q494" i="14"/>
  <c r="A495" i="14"/>
  <c r="B495" i="14"/>
  <c r="C495" i="14"/>
  <c r="D495" i="14"/>
  <c r="E495" i="14"/>
  <c r="G495" i="14"/>
  <c r="H495" i="14"/>
  <c r="I495" i="14"/>
  <c r="J495" i="14"/>
  <c r="K495" i="14"/>
  <c r="L495" i="14"/>
  <c r="M495" i="14"/>
  <c r="N495" i="14"/>
  <c r="O495" i="14"/>
  <c r="P495" i="14"/>
  <c r="Q495" i="14"/>
  <c r="A496" i="14"/>
  <c r="B496" i="14"/>
  <c r="C496" i="14"/>
  <c r="D496" i="14"/>
  <c r="E496" i="14"/>
  <c r="G496" i="14"/>
  <c r="H496" i="14"/>
  <c r="I496" i="14"/>
  <c r="J496" i="14"/>
  <c r="K496" i="14"/>
  <c r="L496" i="14"/>
  <c r="M496" i="14"/>
  <c r="N496" i="14"/>
  <c r="O496" i="14"/>
  <c r="P496" i="14"/>
  <c r="Q496" i="14"/>
  <c r="A497" i="14"/>
  <c r="B497" i="14"/>
  <c r="C497" i="14"/>
  <c r="D497" i="14"/>
  <c r="E497" i="14"/>
  <c r="G497" i="14"/>
  <c r="H497" i="14"/>
  <c r="I497" i="14"/>
  <c r="J497" i="14"/>
  <c r="K497" i="14"/>
  <c r="L497" i="14"/>
  <c r="M497" i="14"/>
  <c r="N497" i="14"/>
  <c r="O497" i="14"/>
  <c r="P497" i="14"/>
  <c r="Q497" i="14"/>
  <c r="A498" i="14"/>
  <c r="B498" i="14"/>
  <c r="C498" i="14"/>
  <c r="D498" i="14"/>
  <c r="E498" i="14"/>
  <c r="G498" i="14"/>
  <c r="H498" i="14"/>
  <c r="I498" i="14"/>
  <c r="J498" i="14"/>
  <c r="K498" i="14"/>
  <c r="L498" i="14"/>
  <c r="M498" i="14"/>
  <c r="N498" i="14"/>
  <c r="O498" i="14"/>
  <c r="P498" i="14"/>
  <c r="Q498" i="14"/>
  <c r="A499" i="14"/>
  <c r="B499" i="14"/>
  <c r="C499" i="14"/>
  <c r="D499" i="14"/>
  <c r="E499" i="14"/>
  <c r="G499" i="14"/>
  <c r="H499" i="14"/>
  <c r="I499" i="14"/>
  <c r="J499" i="14"/>
  <c r="K499" i="14"/>
  <c r="L499" i="14"/>
  <c r="M499" i="14"/>
  <c r="N499" i="14"/>
  <c r="O499" i="14"/>
  <c r="P499" i="14"/>
  <c r="Q499" i="14"/>
  <c r="A500" i="14"/>
  <c r="B500" i="14"/>
  <c r="C500" i="14"/>
  <c r="D500" i="14"/>
  <c r="E500" i="14"/>
  <c r="G500" i="14"/>
  <c r="H500" i="14"/>
  <c r="I500" i="14"/>
  <c r="J500" i="14"/>
  <c r="K500" i="14"/>
  <c r="L500" i="14"/>
  <c r="M500" i="14"/>
  <c r="N500" i="14"/>
  <c r="O500" i="14"/>
  <c r="P500" i="14"/>
  <c r="Q500" i="14"/>
  <c r="A501" i="14"/>
  <c r="B501" i="14"/>
  <c r="C501" i="14"/>
  <c r="D501" i="14"/>
  <c r="E501" i="14"/>
  <c r="G501" i="14"/>
  <c r="H501" i="14"/>
  <c r="I501" i="14"/>
  <c r="J501" i="14"/>
  <c r="K501" i="14"/>
  <c r="L501" i="14"/>
  <c r="M501" i="14"/>
  <c r="N501" i="14"/>
  <c r="O501" i="14"/>
  <c r="P501" i="14"/>
  <c r="Q501" i="14"/>
  <c r="A502" i="14"/>
  <c r="B502" i="14"/>
  <c r="C502" i="14"/>
  <c r="D502" i="14"/>
  <c r="E502" i="14"/>
  <c r="G502" i="14"/>
  <c r="H502" i="14"/>
  <c r="I502" i="14"/>
  <c r="J502" i="14"/>
  <c r="K502" i="14"/>
  <c r="L502" i="14"/>
  <c r="M502" i="14"/>
  <c r="N502" i="14"/>
  <c r="O502" i="14"/>
  <c r="P502" i="14"/>
  <c r="Q502" i="14"/>
  <c r="A503" i="14"/>
  <c r="B503" i="14"/>
  <c r="C503" i="14"/>
  <c r="D503" i="14"/>
  <c r="E503" i="14"/>
  <c r="G503" i="14"/>
  <c r="H503" i="14"/>
  <c r="I503" i="14"/>
  <c r="J503" i="14"/>
  <c r="K503" i="14"/>
  <c r="L503" i="14"/>
  <c r="M503" i="14"/>
  <c r="N503" i="14"/>
  <c r="O503" i="14"/>
  <c r="P503" i="14"/>
  <c r="Q503" i="14"/>
  <c r="A504" i="14"/>
  <c r="B504" i="14"/>
  <c r="C504" i="14"/>
  <c r="D504" i="14"/>
  <c r="E504" i="14"/>
  <c r="G504" i="14"/>
  <c r="H504" i="14"/>
  <c r="I504" i="14"/>
  <c r="J504" i="14"/>
  <c r="K504" i="14"/>
  <c r="L504" i="14"/>
  <c r="M504" i="14"/>
  <c r="N504" i="14"/>
  <c r="O504" i="14"/>
  <c r="P504" i="14"/>
  <c r="Q504" i="14"/>
  <c r="A505" i="14"/>
  <c r="B505" i="14"/>
  <c r="C505" i="14"/>
  <c r="D505" i="14"/>
  <c r="E505" i="14"/>
  <c r="G505" i="14"/>
  <c r="H505" i="14"/>
  <c r="I505" i="14"/>
  <c r="J505" i="14"/>
  <c r="K505" i="14"/>
  <c r="L505" i="14"/>
  <c r="M505" i="14"/>
  <c r="N505" i="14"/>
  <c r="O505" i="14"/>
  <c r="P505" i="14"/>
  <c r="Q505" i="14"/>
  <c r="A506" i="14"/>
  <c r="B506" i="14"/>
  <c r="C506" i="14"/>
  <c r="D506" i="14"/>
  <c r="E506" i="14"/>
  <c r="G506" i="14"/>
  <c r="H506" i="14"/>
  <c r="I506" i="14"/>
  <c r="J506" i="14"/>
  <c r="K506" i="14"/>
  <c r="L506" i="14"/>
  <c r="M506" i="14"/>
  <c r="N506" i="14"/>
  <c r="O506" i="14"/>
  <c r="P506" i="14"/>
  <c r="Q506" i="14"/>
  <c r="A507" i="14"/>
  <c r="B507" i="14"/>
  <c r="C507" i="14"/>
  <c r="D507" i="14"/>
  <c r="E507" i="14"/>
  <c r="G507" i="14"/>
  <c r="H507" i="14"/>
  <c r="I507" i="14"/>
  <c r="J507" i="14"/>
  <c r="K507" i="14"/>
  <c r="L507" i="14"/>
  <c r="M507" i="14"/>
  <c r="N507" i="14"/>
  <c r="O507" i="14"/>
  <c r="P507" i="14"/>
  <c r="Q507" i="14"/>
  <c r="A508" i="14"/>
  <c r="B508" i="14"/>
  <c r="C508" i="14"/>
  <c r="D508" i="14"/>
  <c r="E508" i="14"/>
  <c r="G508" i="14"/>
  <c r="H508" i="14"/>
  <c r="I508" i="14"/>
  <c r="J508" i="14"/>
  <c r="K508" i="14"/>
  <c r="L508" i="14"/>
  <c r="M508" i="14"/>
  <c r="N508" i="14"/>
  <c r="O508" i="14"/>
  <c r="P508" i="14"/>
  <c r="Q508" i="14"/>
  <c r="A509" i="14"/>
  <c r="B509" i="14"/>
  <c r="C509" i="14"/>
  <c r="D509" i="14"/>
  <c r="E509" i="14"/>
  <c r="G509" i="14"/>
  <c r="H509" i="14"/>
  <c r="I509" i="14"/>
  <c r="J509" i="14"/>
  <c r="K509" i="14"/>
  <c r="L509" i="14"/>
  <c r="M509" i="14"/>
  <c r="N509" i="14"/>
  <c r="O509" i="14"/>
  <c r="P509" i="14"/>
  <c r="Q509" i="14"/>
  <c r="A510" i="14"/>
  <c r="B510" i="14"/>
  <c r="C510" i="14"/>
  <c r="D510" i="14"/>
  <c r="E510" i="14"/>
  <c r="G510" i="14"/>
  <c r="H510" i="14"/>
  <c r="I510" i="14"/>
  <c r="J510" i="14"/>
  <c r="K510" i="14"/>
  <c r="L510" i="14"/>
  <c r="M510" i="14"/>
  <c r="N510" i="14"/>
  <c r="O510" i="14"/>
  <c r="P510" i="14"/>
  <c r="Q510" i="14"/>
  <c r="A511" i="14"/>
  <c r="B511" i="14"/>
  <c r="C511" i="14"/>
  <c r="D511" i="14"/>
  <c r="E511" i="14"/>
  <c r="G511" i="14"/>
  <c r="H511" i="14"/>
  <c r="I511" i="14"/>
  <c r="J511" i="14"/>
  <c r="K511" i="14"/>
  <c r="L511" i="14"/>
  <c r="M511" i="14"/>
  <c r="N511" i="14"/>
  <c r="O511" i="14"/>
  <c r="P511" i="14"/>
  <c r="Q511" i="14"/>
  <c r="Q12" i="14"/>
  <c r="L12" i="14"/>
  <c r="M12" i="14"/>
  <c r="K12" i="14"/>
  <c r="I12" i="14"/>
  <c r="H12" i="14"/>
  <c r="G12" i="14"/>
  <c r="B12" i="14" l="1"/>
  <c r="C12" i="14"/>
  <c r="D12" i="14"/>
  <c r="E12" i="14"/>
  <c r="L3" i="14"/>
  <c r="A12" i="5" l="1"/>
  <c r="A13" i="14" s="1"/>
  <c r="A13" i="5"/>
  <c r="A14" i="14" s="1"/>
  <c r="A14" i="5"/>
  <c r="A15" i="14" s="1"/>
  <c r="A15" i="5"/>
  <c r="A16" i="14" s="1"/>
  <c r="A16" i="5"/>
  <c r="A17" i="14" s="1"/>
  <c r="A17" i="5"/>
  <c r="A18" i="14" s="1"/>
  <c r="A18" i="5"/>
  <c r="A19" i="14" s="1"/>
  <c r="A19" i="5"/>
  <c r="A20" i="14" s="1"/>
  <c r="A20" i="5"/>
  <c r="A21" i="14" s="1"/>
  <c r="A21" i="5"/>
  <c r="A22" i="14" s="1"/>
  <c r="A22" i="5"/>
  <c r="A23" i="14" s="1"/>
  <c r="A23" i="5"/>
  <c r="A24" i="14" s="1"/>
  <c r="A24" i="5"/>
  <c r="A25" i="14" s="1"/>
  <c r="A25" i="5"/>
  <c r="A26" i="14" s="1"/>
  <c r="A26" i="5"/>
  <c r="A27" i="14" s="1"/>
  <c r="A27" i="5"/>
  <c r="A28" i="14" s="1"/>
  <c r="A28" i="5"/>
  <c r="A29" i="14" s="1"/>
  <c r="A29" i="5"/>
  <c r="A30" i="14" s="1"/>
  <c r="A30" i="5"/>
  <c r="A31" i="14" s="1"/>
  <c r="A31" i="5"/>
  <c r="A32" i="14" s="1"/>
  <c r="A32" i="5"/>
  <c r="A33" i="14" s="1"/>
  <c r="A33" i="5"/>
  <c r="A34" i="14" s="1"/>
  <c r="A34" i="5"/>
  <c r="A35" i="14" s="1"/>
  <c r="A35" i="5"/>
  <c r="A36" i="14" s="1"/>
  <c r="A36" i="5"/>
  <c r="A37" i="14" s="1"/>
  <c r="A37" i="5"/>
  <c r="A38" i="14" s="1"/>
  <c r="A38" i="5"/>
  <c r="A39" i="14" s="1"/>
  <c r="A39" i="5"/>
  <c r="A40" i="14" s="1"/>
  <c r="A40" i="5"/>
  <c r="A41" i="14" s="1"/>
  <c r="A41" i="5"/>
  <c r="A42" i="14" s="1"/>
  <c r="A42" i="5"/>
  <c r="A43" i="14" s="1"/>
  <c r="A43" i="5"/>
  <c r="A44" i="14" s="1"/>
  <c r="A44" i="5"/>
  <c r="A45" i="14" s="1"/>
  <c r="A45" i="5"/>
  <c r="A46" i="14" s="1"/>
  <c r="A46" i="5"/>
  <c r="A47" i="14" s="1"/>
  <c r="A47" i="5"/>
  <c r="A48" i="14" s="1"/>
  <c r="A48" i="5"/>
  <c r="A49" i="14" s="1"/>
  <c r="A49" i="5"/>
  <c r="A50" i="14" s="1"/>
  <c r="A50" i="5"/>
  <c r="A51" i="14" s="1"/>
  <c r="A51" i="5"/>
  <c r="A52" i="14" s="1"/>
  <c r="A52" i="5"/>
  <c r="A53" i="14" s="1"/>
  <c r="A53" i="5"/>
  <c r="A54" i="14" s="1"/>
  <c r="A54" i="5"/>
  <c r="A55" i="14" s="1"/>
  <c r="A55" i="5"/>
  <c r="A56" i="14" s="1"/>
  <c r="A56" i="5"/>
  <c r="A57" i="14" s="1"/>
  <c r="A57" i="5"/>
  <c r="A58" i="14" s="1"/>
  <c r="A58" i="5"/>
  <c r="A59" i="14" s="1"/>
  <c r="A59" i="5"/>
  <c r="A60" i="14" s="1"/>
  <c r="A60" i="5"/>
  <c r="A61" i="14" s="1"/>
  <c r="A61" i="5"/>
  <c r="A62" i="14" s="1"/>
  <c r="A62" i="5"/>
  <c r="A63" i="14" s="1"/>
  <c r="A63" i="5"/>
  <c r="A64" i="14" s="1"/>
  <c r="A64" i="5"/>
  <c r="A65" i="14" s="1"/>
  <c r="A65" i="5"/>
  <c r="A66" i="14" s="1"/>
  <c r="A66" i="5"/>
  <c r="A67" i="14" s="1"/>
  <c r="A67" i="5"/>
  <c r="A68" i="14" s="1"/>
  <c r="A68" i="5"/>
  <c r="A69" i="14" s="1"/>
  <c r="A69" i="5"/>
  <c r="A70" i="14" s="1"/>
  <c r="A70" i="5"/>
  <c r="A71" i="14" s="1"/>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A1457" i="5"/>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A1730" i="5"/>
  <c r="A1731" i="5"/>
  <c r="A1732" i="5"/>
  <c r="A1733" i="5"/>
  <c r="A1734" i="5"/>
  <c r="A1735" i="5"/>
  <c r="A1736" i="5"/>
  <c r="A1737" i="5"/>
  <c r="A1738" i="5"/>
  <c r="A1739" i="5"/>
  <c r="A1740" i="5"/>
  <c r="A1741" i="5"/>
  <c r="A1742" i="5"/>
  <c r="A1743" i="5"/>
  <c r="A1744" i="5"/>
  <c r="A1745" i="5"/>
  <c r="A1746" i="5"/>
  <c r="A1747" i="5"/>
  <c r="A1748" i="5"/>
  <c r="A1749" i="5"/>
  <c r="A1750" i="5"/>
  <c r="A1751" i="5"/>
  <c r="A1752" i="5"/>
  <c r="A1753" i="5"/>
  <c r="A1754" i="5"/>
  <c r="A1755" i="5"/>
  <c r="A1756" i="5"/>
  <c r="A1757" i="5"/>
  <c r="A1758" i="5"/>
  <c r="A1759" i="5"/>
  <c r="A1760" i="5"/>
  <c r="A1761" i="5"/>
  <c r="A1762" i="5"/>
  <c r="A1763" i="5"/>
  <c r="A1764" i="5"/>
  <c r="A1765" i="5"/>
  <c r="A1766" i="5"/>
  <c r="A1767" i="5"/>
  <c r="A1768" i="5"/>
  <c r="A1769" i="5"/>
  <c r="A1770" i="5"/>
  <c r="A1771" i="5"/>
  <c r="A1772" i="5"/>
  <c r="A1773" i="5"/>
  <c r="A1774" i="5"/>
  <c r="A1775" i="5"/>
  <c r="A1776" i="5"/>
  <c r="A1777" i="5"/>
  <c r="A1778" i="5"/>
  <c r="A1779" i="5"/>
  <c r="A1780" i="5"/>
  <c r="A1781" i="5"/>
  <c r="A1782" i="5"/>
  <c r="A1783" i="5"/>
  <c r="A1784" i="5"/>
  <c r="A1785" i="5"/>
  <c r="A1786" i="5"/>
  <c r="A1787" i="5"/>
  <c r="A1788" i="5"/>
  <c r="A1789" i="5"/>
  <c r="A1790" i="5"/>
  <c r="A1791" i="5"/>
  <c r="A1792" i="5"/>
  <c r="A1793" i="5"/>
  <c r="A1794" i="5"/>
  <c r="A1795" i="5"/>
  <c r="A1796" i="5"/>
  <c r="A1797" i="5"/>
  <c r="A1798" i="5"/>
  <c r="A1799" i="5"/>
  <c r="A1800" i="5"/>
  <c r="A1801" i="5"/>
  <c r="A1802" i="5"/>
  <c r="A1803" i="5"/>
  <c r="A1804" i="5"/>
  <c r="A1805" i="5"/>
  <c r="A1806" i="5"/>
  <c r="A1807" i="5"/>
  <c r="A1808" i="5"/>
  <c r="A1809" i="5"/>
  <c r="A1810" i="5"/>
  <c r="A1811" i="5"/>
  <c r="A1812" i="5"/>
  <c r="A1813" i="5"/>
  <c r="A1814" i="5"/>
  <c r="A1815" i="5"/>
  <c r="A1816" i="5"/>
  <c r="A1817" i="5"/>
  <c r="A1818" i="5"/>
  <c r="A1819" i="5"/>
  <c r="A1820" i="5"/>
  <c r="A1821" i="5"/>
  <c r="A1822" i="5"/>
  <c r="A1823" i="5"/>
  <c r="A1824" i="5"/>
  <c r="A1825" i="5"/>
  <c r="A1826" i="5"/>
  <c r="A1827" i="5"/>
  <c r="A1828" i="5"/>
  <c r="A1829" i="5"/>
  <c r="A1830" i="5"/>
  <c r="A1831" i="5"/>
  <c r="A1832" i="5"/>
  <c r="A1833" i="5"/>
  <c r="A1834" i="5"/>
  <c r="A1835" i="5"/>
  <c r="A1836" i="5"/>
  <c r="A1837" i="5"/>
  <c r="A1838" i="5"/>
  <c r="A1839" i="5"/>
  <c r="A1840" i="5"/>
  <c r="A1841" i="5"/>
  <c r="A1842" i="5"/>
  <c r="A1843" i="5"/>
  <c r="A1844" i="5"/>
  <c r="A1845" i="5"/>
  <c r="A1846" i="5"/>
  <c r="A1847" i="5"/>
  <c r="A1848" i="5"/>
  <c r="A1849" i="5"/>
  <c r="A1850" i="5"/>
  <c r="A1851" i="5"/>
  <c r="A1852" i="5"/>
  <c r="A1853" i="5"/>
  <c r="A1854" i="5"/>
  <c r="A1855" i="5"/>
  <c r="A1856" i="5"/>
  <c r="A1857" i="5"/>
  <c r="A1858" i="5"/>
  <c r="A1859" i="5"/>
  <c r="A1860" i="5"/>
  <c r="A1861" i="5"/>
  <c r="A1862" i="5"/>
  <c r="A1863" i="5"/>
  <c r="A1864" i="5"/>
  <c r="A1865" i="5"/>
  <c r="A1866" i="5"/>
  <c r="A1867" i="5"/>
  <c r="A1868" i="5"/>
  <c r="A1869" i="5"/>
  <c r="A1870" i="5"/>
  <c r="A1871" i="5"/>
  <c r="A1872" i="5"/>
  <c r="A1873" i="5"/>
  <c r="A1874" i="5"/>
  <c r="A1875" i="5"/>
  <c r="A1876" i="5"/>
  <c r="A1877" i="5"/>
  <c r="A1878" i="5"/>
  <c r="A1879" i="5"/>
  <c r="A1880" i="5"/>
  <c r="A1881" i="5"/>
  <c r="A1882" i="5"/>
  <c r="A1883" i="5"/>
  <c r="A1884" i="5"/>
  <c r="A1885" i="5"/>
  <c r="A1886" i="5"/>
  <c r="A1887" i="5"/>
  <c r="A1888" i="5"/>
  <c r="A1889" i="5"/>
  <c r="A1890" i="5"/>
  <c r="A1891" i="5"/>
  <c r="A1892" i="5"/>
  <c r="A1893" i="5"/>
  <c r="A1894" i="5"/>
  <c r="A1895" i="5"/>
  <c r="A1896" i="5"/>
  <c r="A1897" i="5"/>
  <c r="A1898" i="5"/>
  <c r="A1899" i="5"/>
  <c r="A1900" i="5"/>
  <c r="A1901" i="5"/>
  <c r="A1902" i="5"/>
  <c r="A1903" i="5"/>
  <c r="A1904" i="5"/>
  <c r="A1905" i="5"/>
  <c r="A1906" i="5"/>
  <c r="A1907" i="5"/>
  <c r="A1908" i="5"/>
  <c r="A1909" i="5"/>
  <c r="A1910" i="5"/>
  <c r="A1911" i="5"/>
  <c r="A1912" i="5"/>
  <c r="A1913" i="5"/>
  <c r="A1914" i="5"/>
  <c r="A1915" i="5"/>
  <c r="A1916" i="5"/>
  <c r="A1917" i="5"/>
  <c r="A1918" i="5"/>
  <c r="A1919" i="5"/>
  <c r="A1920" i="5"/>
  <c r="A1921" i="5"/>
  <c r="A1922" i="5"/>
  <c r="A1923" i="5"/>
  <c r="A1924" i="5"/>
  <c r="A1925" i="5"/>
  <c r="A1926" i="5"/>
  <c r="A1927" i="5"/>
  <c r="A1928" i="5"/>
  <c r="A1929" i="5"/>
  <c r="A1930" i="5"/>
  <c r="A1931" i="5"/>
  <c r="A1932" i="5"/>
  <c r="A1933" i="5"/>
  <c r="A1934" i="5"/>
  <c r="A1935" i="5"/>
  <c r="A1936" i="5"/>
  <c r="A1937" i="5"/>
  <c r="A1938" i="5"/>
  <c r="A1939" i="5"/>
  <c r="A1940" i="5"/>
  <c r="A1941" i="5"/>
  <c r="A1942" i="5"/>
  <c r="A1943" i="5"/>
  <c r="A1944" i="5"/>
  <c r="A1945" i="5"/>
  <c r="A1946" i="5"/>
  <c r="A1947" i="5"/>
  <c r="A1948" i="5"/>
  <c r="A1949" i="5"/>
  <c r="A1950" i="5"/>
  <c r="A1951" i="5"/>
  <c r="A1952" i="5"/>
  <c r="A1953" i="5"/>
  <c r="A1954" i="5"/>
  <c r="A1955" i="5"/>
  <c r="A1956" i="5"/>
  <c r="A1957" i="5"/>
  <c r="A1958" i="5"/>
  <c r="A1959" i="5"/>
  <c r="A1960" i="5"/>
  <c r="A1961" i="5"/>
  <c r="A1962" i="5"/>
  <c r="A1963" i="5"/>
  <c r="A1964" i="5"/>
  <c r="A1965" i="5"/>
  <c r="A1966" i="5"/>
  <c r="A1967" i="5"/>
  <c r="A1968" i="5"/>
  <c r="A1969" i="5"/>
  <c r="A1970" i="5"/>
  <c r="A1971" i="5"/>
  <c r="A1972" i="5"/>
  <c r="A1973" i="5"/>
  <c r="A1974" i="5"/>
  <c r="A1975" i="5"/>
  <c r="A1976" i="5"/>
  <c r="A1977" i="5"/>
  <c r="A1978" i="5"/>
  <c r="A1979" i="5"/>
  <c r="A1980" i="5"/>
  <c r="A1981" i="5"/>
  <c r="A1982" i="5"/>
  <c r="A1983" i="5"/>
  <c r="A1984" i="5"/>
  <c r="A1985" i="5"/>
  <c r="A1986" i="5"/>
  <c r="A1987" i="5"/>
  <c r="A1988" i="5"/>
  <c r="A1989" i="5"/>
  <c r="A1990" i="5"/>
  <c r="A1991" i="5"/>
  <c r="A1992" i="5"/>
  <c r="A1993" i="5"/>
  <c r="A1994" i="5"/>
  <c r="A1995" i="5"/>
  <c r="A1996" i="5"/>
  <c r="A1997" i="5"/>
  <c r="A1998" i="5"/>
  <c r="A1999" i="5"/>
  <c r="A2000" i="5"/>
  <c r="A2001" i="5"/>
  <c r="A2002" i="5"/>
  <c r="A2003" i="5"/>
  <c r="A2004" i="5"/>
  <c r="A2005" i="5"/>
  <c r="A2006" i="5"/>
  <c r="A2007" i="5"/>
  <c r="A2008" i="5"/>
  <c r="A2009" i="5"/>
  <c r="A2010" i="5"/>
  <c r="A11" i="5"/>
  <c r="A12" i="14" s="1"/>
  <c r="G5" i="8"/>
  <c r="Y13" i="5"/>
  <c r="Z13" i="5"/>
  <c r="AA13" i="5"/>
  <c r="J14" i="14" s="1"/>
  <c r="Y14" i="5"/>
  <c r="Z14" i="5"/>
  <c r="AA14" i="5"/>
  <c r="J15" i="14" s="1"/>
  <c r="Y15" i="5"/>
  <c r="Z15" i="5"/>
  <c r="AA15" i="5"/>
  <c r="J16" i="14" s="1"/>
  <c r="Y16" i="5"/>
  <c r="Z16" i="5"/>
  <c r="AA16" i="5"/>
  <c r="J17" i="14" s="1"/>
  <c r="Y17" i="5"/>
  <c r="Z17" i="5"/>
  <c r="AA17" i="5"/>
  <c r="J18" i="14" s="1"/>
  <c r="Y18" i="5"/>
  <c r="Z18" i="5"/>
  <c r="AA18" i="5"/>
  <c r="J19" i="14" s="1"/>
  <c r="Y19" i="5"/>
  <c r="Z19" i="5"/>
  <c r="AA19" i="5"/>
  <c r="J20" i="14" s="1"/>
  <c r="Y20" i="5"/>
  <c r="Z20" i="5"/>
  <c r="AA20" i="5"/>
  <c r="J21" i="14" s="1"/>
  <c r="Y21" i="5"/>
  <c r="Z21" i="5"/>
  <c r="AA21" i="5"/>
  <c r="J22" i="14" s="1"/>
  <c r="Y22" i="5"/>
  <c r="Z22" i="5"/>
  <c r="AA22" i="5"/>
  <c r="J23" i="14" s="1"/>
  <c r="Y23" i="5"/>
  <c r="Z23" i="5"/>
  <c r="AA23" i="5"/>
  <c r="J24" i="14" s="1"/>
  <c r="Y24" i="5"/>
  <c r="Z24" i="5"/>
  <c r="AA24" i="5"/>
  <c r="J25" i="14" s="1"/>
  <c r="Y25" i="5"/>
  <c r="Z25" i="5"/>
  <c r="AA25" i="5"/>
  <c r="J26" i="14" s="1"/>
  <c r="Y26" i="5"/>
  <c r="Z26" i="5"/>
  <c r="AA26" i="5"/>
  <c r="J27" i="14" s="1"/>
  <c r="Y27" i="5"/>
  <c r="Z27" i="5"/>
  <c r="AA27" i="5"/>
  <c r="J28" i="14" s="1"/>
  <c r="Y28" i="5"/>
  <c r="Z28" i="5"/>
  <c r="AA28" i="5"/>
  <c r="J29" i="14" s="1"/>
  <c r="Y29" i="5"/>
  <c r="Z29" i="5"/>
  <c r="AA29" i="5"/>
  <c r="J30" i="14" s="1"/>
  <c r="Y30" i="5"/>
  <c r="Z30" i="5"/>
  <c r="AA30" i="5"/>
  <c r="J31" i="14" s="1"/>
  <c r="Y31" i="5"/>
  <c r="Z31" i="5"/>
  <c r="AA31" i="5"/>
  <c r="J32" i="14" s="1"/>
  <c r="Y32" i="5"/>
  <c r="Z32" i="5"/>
  <c r="AA32" i="5"/>
  <c r="J33" i="14" s="1"/>
  <c r="Y33" i="5"/>
  <c r="Z33" i="5"/>
  <c r="AA33" i="5"/>
  <c r="J34" i="14" s="1"/>
  <c r="Y34" i="5"/>
  <c r="Z34" i="5"/>
  <c r="AA34" i="5"/>
  <c r="J35" i="14" s="1"/>
  <c r="Y35" i="5"/>
  <c r="Z35" i="5"/>
  <c r="AA35" i="5"/>
  <c r="J36" i="14" s="1"/>
  <c r="Y36" i="5"/>
  <c r="Z36" i="5"/>
  <c r="AA36" i="5"/>
  <c r="J37" i="14" s="1"/>
  <c r="Y37" i="5"/>
  <c r="Z37" i="5"/>
  <c r="AA37" i="5"/>
  <c r="J38" i="14" s="1"/>
  <c r="Y38" i="5"/>
  <c r="Z38" i="5"/>
  <c r="AA38" i="5"/>
  <c r="J39" i="14" s="1"/>
  <c r="Y39" i="5"/>
  <c r="Z39" i="5"/>
  <c r="AA39" i="5"/>
  <c r="J40" i="14" s="1"/>
  <c r="Y40" i="5"/>
  <c r="Z40" i="5"/>
  <c r="AA40" i="5"/>
  <c r="J41" i="14" s="1"/>
  <c r="Y41" i="5"/>
  <c r="Z41" i="5"/>
  <c r="AA41" i="5"/>
  <c r="J42" i="14" s="1"/>
  <c r="Y42" i="5"/>
  <c r="Z42" i="5"/>
  <c r="AA42" i="5"/>
  <c r="J43" i="14" s="1"/>
  <c r="Y43" i="5"/>
  <c r="Z43" i="5"/>
  <c r="AA43" i="5"/>
  <c r="J44" i="14" s="1"/>
  <c r="Y44" i="5"/>
  <c r="Z44" i="5"/>
  <c r="AA44" i="5"/>
  <c r="J45" i="14" s="1"/>
  <c r="Y45" i="5"/>
  <c r="Z45" i="5"/>
  <c r="AA45" i="5"/>
  <c r="J46" i="14" s="1"/>
  <c r="Y46" i="5"/>
  <c r="Z46" i="5"/>
  <c r="AA46" i="5"/>
  <c r="J47" i="14" s="1"/>
  <c r="Y47" i="5"/>
  <c r="Z47" i="5"/>
  <c r="AA47" i="5"/>
  <c r="J48" i="14" s="1"/>
  <c r="Y48" i="5"/>
  <c r="Z48" i="5"/>
  <c r="AA48" i="5"/>
  <c r="J49" i="14" s="1"/>
  <c r="Y49" i="5"/>
  <c r="Z49" i="5"/>
  <c r="AA49" i="5"/>
  <c r="J50" i="14" s="1"/>
  <c r="Y50" i="5"/>
  <c r="Z50" i="5"/>
  <c r="AA50" i="5"/>
  <c r="J51" i="14" s="1"/>
  <c r="Y51" i="5"/>
  <c r="Z51" i="5"/>
  <c r="AA51" i="5"/>
  <c r="J52" i="14" s="1"/>
  <c r="Y52" i="5"/>
  <c r="Z52" i="5"/>
  <c r="AA52" i="5"/>
  <c r="J53" i="14" s="1"/>
  <c r="Y53" i="5"/>
  <c r="Z53" i="5"/>
  <c r="AA53" i="5"/>
  <c r="J54" i="14" s="1"/>
  <c r="Y54" i="5"/>
  <c r="Z54" i="5"/>
  <c r="AA54" i="5"/>
  <c r="J55" i="14" s="1"/>
  <c r="Y55" i="5"/>
  <c r="Z55" i="5"/>
  <c r="AA55" i="5"/>
  <c r="J56" i="14" s="1"/>
  <c r="Y56" i="5"/>
  <c r="Z56" i="5"/>
  <c r="AA56" i="5"/>
  <c r="J57" i="14" s="1"/>
  <c r="Y57" i="5"/>
  <c r="Z57" i="5"/>
  <c r="AA57" i="5"/>
  <c r="J58" i="14" s="1"/>
  <c r="Y58" i="5"/>
  <c r="Z58" i="5"/>
  <c r="AA58" i="5"/>
  <c r="J59" i="14" s="1"/>
  <c r="Y59" i="5"/>
  <c r="Z59" i="5"/>
  <c r="AA59" i="5"/>
  <c r="J60" i="14" s="1"/>
  <c r="Y60" i="5"/>
  <c r="Z60" i="5"/>
  <c r="AA60" i="5"/>
  <c r="J61" i="14" s="1"/>
  <c r="Y61" i="5"/>
  <c r="Z61" i="5"/>
  <c r="AA61" i="5"/>
  <c r="J62" i="14" s="1"/>
  <c r="Y62" i="5"/>
  <c r="Z62" i="5"/>
  <c r="AA62" i="5"/>
  <c r="J63" i="14" s="1"/>
  <c r="Y63" i="5"/>
  <c r="Z63" i="5"/>
  <c r="AA63" i="5"/>
  <c r="J64" i="14" s="1"/>
  <c r="Y64" i="5"/>
  <c r="Z64" i="5"/>
  <c r="AA64" i="5"/>
  <c r="J65" i="14" s="1"/>
  <c r="Y65" i="5"/>
  <c r="Z65" i="5"/>
  <c r="AA65" i="5"/>
  <c r="J66" i="14" s="1"/>
  <c r="Y66" i="5"/>
  <c r="Z66" i="5"/>
  <c r="AA66" i="5"/>
  <c r="J67" i="14" s="1"/>
  <c r="Y67" i="5"/>
  <c r="Z67" i="5"/>
  <c r="AA67" i="5"/>
  <c r="J68" i="14" s="1"/>
  <c r="Y68" i="5"/>
  <c r="Z68" i="5"/>
  <c r="AA68" i="5"/>
  <c r="J69" i="14" s="1"/>
  <c r="Y69" i="5"/>
  <c r="Z69" i="5"/>
  <c r="AA69" i="5"/>
  <c r="J70" i="14" s="1"/>
  <c r="Y70" i="5"/>
  <c r="Z70" i="5"/>
  <c r="AA70" i="5"/>
  <c r="J71" i="14" s="1"/>
  <c r="Y71" i="5"/>
  <c r="Z71" i="5"/>
  <c r="AA71" i="5"/>
  <c r="Y72" i="5"/>
  <c r="Z72" i="5"/>
  <c r="AA72" i="5"/>
  <c r="Y73" i="5"/>
  <c r="Z73" i="5"/>
  <c r="AA73" i="5"/>
  <c r="Y74" i="5"/>
  <c r="Z74" i="5"/>
  <c r="AA74" i="5"/>
  <c r="Y75" i="5"/>
  <c r="Z75" i="5"/>
  <c r="AA75" i="5"/>
  <c r="Y76" i="5"/>
  <c r="Z76" i="5"/>
  <c r="AA76" i="5"/>
  <c r="Y77" i="5"/>
  <c r="Z77" i="5"/>
  <c r="AA77" i="5"/>
  <c r="Y78" i="5"/>
  <c r="Z78" i="5"/>
  <c r="AA78" i="5"/>
  <c r="Y79" i="5"/>
  <c r="Z79" i="5"/>
  <c r="AA79" i="5"/>
  <c r="Y80" i="5"/>
  <c r="Z80" i="5"/>
  <c r="AA80" i="5"/>
  <c r="Y81" i="5"/>
  <c r="Z81" i="5"/>
  <c r="AA81" i="5"/>
  <c r="Y82" i="5"/>
  <c r="Z82" i="5"/>
  <c r="AA82" i="5"/>
  <c r="Y83" i="5"/>
  <c r="Z83" i="5"/>
  <c r="AA83" i="5"/>
  <c r="Y84" i="5"/>
  <c r="Z84" i="5"/>
  <c r="AA84" i="5"/>
  <c r="Y85" i="5"/>
  <c r="Z85" i="5"/>
  <c r="AA85" i="5"/>
  <c r="Y86" i="5"/>
  <c r="Z86" i="5"/>
  <c r="AA86" i="5"/>
  <c r="Y87" i="5"/>
  <c r="Z87" i="5"/>
  <c r="AA87" i="5"/>
  <c r="Y88" i="5"/>
  <c r="Z88" i="5"/>
  <c r="AA88" i="5"/>
  <c r="Y89" i="5"/>
  <c r="Z89" i="5"/>
  <c r="AA89" i="5"/>
  <c r="Y90" i="5"/>
  <c r="Z90" i="5"/>
  <c r="AA90" i="5"/>
  <c r="Y91" i="5"/>
  <c r="Z91" i="5"/>
  <c r="AA91" i="5"/>
  <c r="Y92" i="5"/>
  <c r="Z92" i="5"/>
  <c r="AA92" i="5"/>
  <c r="Y93" i="5"/>
  <c r="Z93" i="5"/>
  <c r="AA93" i="5"/>
  <c r="Y94" i="5"/>
  <c r="Z94" i="5"/>
  <c r="AA94" i="5"/>
  <c r="Y95" i="5"/>
  <c r="Z95" i="5"/>
  <c r="AA95" i="5"/>
  <c r="Y96" i="5"/>
  <c r="Z96" i="5"/>
  <c r="AA96" i="5"/>
  <c r="Y97" i="5"/>
  <c r="Z97" i="5"/>
  <c r="AA97" i="5"/>
  <c r="Y98" i="5"/>
  <c r="Z98" i="5"/>
  <c r="AA98" i="5"/>
  <c r="Y99" i="5"/>
  <c r="Z99" i="5"/>
  <c r="AA99" i="5"/>
  <c r="Y100" i="5"/>
  <c r="Z100" i="5"/>
  <c r="AA100" i="5"/>
  <c r="Y101" i="5"/>
  <c r="Z101" i="5"/>
  <c r="AA101" i="5"/>
  <c r="Y102" i="5"/>
  <c r="Z102" i="5"/>
  <c r="AA102" i="5"/>
  <c r="Y103" i="5"/>
  <c r="Z103" i="5"/>
  <c r="AA103" i="5"/>
  <c r="Y104" i="5"/>
  <c r="Z104" i="5"/>
  <c r="AA104" i="5"/>
  <c r="Y105" i="5"/>
  <c r="Z105" i="5"/>
  <c r="AA105" i="5"/>
  <c r="Y106" i="5"/>
  <c r="Z106" i="5"/>
  <c r="AA106" i="5"/>
  <c r="Y107" i="5"/>
  <c r="Z107" i="5"/>
  <c r="AA107" i="5"/>
  <c r="Y108" i="5"/>
  <c r="Z108" i="5"/>
  <c r="AA108" i="5"/>
  <c r="Y109" i="5"/>
  <c r="Z109" i="5"/>
  <c r="AA109" i="5"/>
  <c r="Y110" i="5"/>
  <c r="Z110" i="5"/>
  <c r="AA110" i="5"/>
  <c r="Y111" i="5"/>
  <c r="Z111" i="5"/>
  <c r="AA111" i="5"/>
  <c r="Y112" i="5"/>
  <c r="Z112" i="5"/>
  <c r="AA112" i="5"/>
  <c r="Y113" i="5"/>
  <c r="Z113" i="5"/>
  <c r="AA113" i="5"/>
  <c r="Y114" i="5"/>
  <c r="Z114" i="5"/>
  <c r="AA114" i="5"/>
  <c r="Y115" i="5"/>
  <c r="Z115" i="5"/>
  <c r="AA115" i="5"/>
  <c r="Y116" i="5"/>
  <c r="Z116" i="5"/>
  <c r="AA116" i="5"/>
  <c r="Y117" i="5"/>
  <c r="Z117" i="5"/>
  <c r="AA117" i="5"/>
  <c r="Y118" i="5"/>
  <c r="Z118" i="5"/>
  <c r="AA118" i="5"/>
  <c r="Y119" i="5"/>
  <c r="Z119" i="5"/>
  <c r="AA119" i="5"/>
  <c r="Y120" i="5"/>
  <c r="Z120" i="5"/>
  <c r="AA120" i="5"/>
  <c r="Y121" i="5"/>
  <c r="Z121" i="5"/>
  <c r="AA121" i="5"/>
  <c r="Y122" i="5"/>
  <c r="Z122" i="5"/>
  <c r="AA122" i="5"/>
  <c r="Y123" i="5"/>
  <c r="Z123" i="5"/>
  <c r="AA123" i="5"/>
  <c r="Y124" i="5"/>
  <c r="Z124" i="5"/>
  <c r="AA124" i="5"/>
  <c r="Y125" i="5"/>
  <c r="Z125" i="5"/>
  <c r="AA125" i="5"/>
  <c r="Y126" i="5"/>
  <c r="Z126" i="5"/>
  <c r="AA126" i="5"/>
  <c r="Y127" i="5"/>
  <c r="Z127" i="5"/>
  <c r="AA127" i="5"/>
  <c r="Y128" i="5"/>
  <c r="Z128" i="5"/>
  <c r="AA128" i="5"/>
  <c r="Y129" i="5"/>
  <c r="Z129" i="5"/>
  <c r="AA129" i="5"/>
  <c r="Y130" i="5"/>
  <c r="Z130" i="5"/>
  <c r="AA130" i="5"/>
  <c r="Y131" i="5"/>
  <c r="Z131" i="5"/>
  <c r="AA131" i="5"/>
  <c r="Y132" i="5"/>
  <c r="Z132" i="5"/>
  <c r="AA132" i="5"/>
  <c r="Y133" i="5"/>
  <c r="Z133" i="5"/>
  <c r="AA133" i="5"/>
  <c r="Y134" i="5"/>
  <c r="Z134" i="5"/>
  <c r="AA134" i="5"/>
  <c r="Y135" i="5"/>
  <c r="Z135" i="5"/>
  <c r="AA135" i="5"/>
  <c r="Y136" i="5"/>
  <c r="Z136" i="5"/>
  <c r="AA136" i="5"/>
  <c r="Y137" i="5"/>
  <c r="Z137" i="5"/>
  <c r="AA137" i="5"/>
  <c r="Y138" i="5"/>
  <c r="Z138" i="5"/>
  <c r="AA138" i="5"/>
  <c r="Y139" i="5"/>
  <c r="Z139" i="5"/>
  <c r="AA139" i="5"/>
  <c r="Y140" i="5"/>
  <c r="Z140" i="5"/>
  <c r="AA140" i="5"/>
  <c r="Y141" i="5"/>
  <c r="Z141" i="5"/>
  <c r="AA141" i="5"/>
  <c r="Y142" i="5"/>
  <c r="Z142" i="5"/>
  <c r="AA142" i="5"/>
  <c r="Y143" i="5"/>
  <c r="Z143" i="5"/>
  <c r="AA143" i="5"/>
  <c r="Y144" i="5"/>
  <c r="Z144" i="5"/>
  <c r="AA144" i="5"/>
  <c r="Y145" i="5"/>
  <c r="Z145" i="5"/>
  <c r="AA145" i="5"/>
  <c r="Y146" i="5"/>
  <c r="Z146" i="5"/>
  <c r="AA146" i="5"/>
  <c r="Y147" i="5"/>
  <c r="Z147" i="5"/>
  <c r="AA147" i="5"/>
  <c r="Y148" i="5"/>
  <c r="Z148" i="5"/>
  <c r="AA148" i="5"/>
  <c r="Y149" i="5"/>
  <c r="Z149" i="5"/>
  <c r="AA149" i="5"/>
  <c r="Y150" i="5"/>
  <c r="Z150" i="5"/>
  <c r="AA150" i="5"/>
  <c r="Y151" i="5"/>
  <c r="Z151" i="5"/>
  <c r="AA151" i="5"/>
  <c r="Y152" i="5"/>
  <c r="Z152" i="5"/>
  <c r="AA152" i="5"/>
  <c r="Y153" i="5"/>
  <c r="Z153" i="5"/>
  <c r="AA153" i="5"/>
  <c r="Y154" i="5"/>
  <c r="Z154" i="5"/>
  <c r="AA154" i="5"/>
  <c r="Y155" i="5"/>
  <c r="Z155" i="5"/>
  <c r="AA155" i="5"/>
  <c r="Y156" i="5"/>
  <c r="Z156" i="5"/>
  <c r="AA156" i="5"/>
  <c r="Y157" i="5"/>
  <c r="Z157" i="5"/>
  <c r="AA157" i="5"/>
  <c r="Y158" i="5"/>
  <c r="Z158" i="5"/>
  <c r="AA158" i="5"/>
  <c r="Y159" i="5"/>
  <c r="Z159" i="5"/>
  <c r="AA159" i="5"/>
  <c r="Y160" i="5"/>
  <c r="Z160" i="5"/>
  <c r="AA160" i="5"/>
  <c r="Y161" i="5"/>
  <c r="Z161" i="5"/>
  <c r="AA161" i="5"/>
  <c r="Y162" i="5"/>
  <c r="Z162" i="5"/>
  <c r="AA162" i="5"/>
  <c r="Y163" i="5"/>
  <c r="Z163" i="5"/>
  <c r="AA163" i="5"/>
  <c r="Y164" i="5"/>
  <c r="Z164" i="5"/>
  <c r="AA164" i="5"/>
  <c r="Y165" i="5"/>
  <c r="Z165" i="5"/>
  <c r="AA165" i="5"/>
  <c r="Y166" i="5"/>
  <c r="Z166" i="5"/>
  <c r="AA166" i="5"/>
  <c r="Y167" i="5"/>
  <c r="Z167" i="5"/>
  <c r="AA167" i="5"/>
  <c r="Y168" i="5"/>
  <c r="Z168" i="5"/>
  <c r="AA168" i="5"/>
  <c r="Y169" i="5"/>
  <c r="Z169" i="5"/>
  <c r="AA169" i="5"/>
  <c r="Y170" i="5"/>
  <c r="Z170" i="5"/>
  <c r="AA170" i="5"/>
  <c r="Y171" i="5"/>
  <c r="Z171" i="5"/>
  <c r="AA171" i="5"/>
  <c r="Y172" i="5"/>
  <c r="Z172" i="5"/>
  <c r="AA172" i="5"/>
  <c r="Y173" i="5"/>
  <c r="Z173" i="5"/>
  <c r="AA173" i="5"/>
  <c r="Y174" i="5"/>
  <c r="Z174" i="5"/>
  <c r="AA174" i="5"/>
  <c r="Y175" i="5"/>
  <c r="Z175" i="5"/>
  <c r="AA175" i="5"/>
  <c r="Y176" i="5"/>
  <c r="Z176" i="5"/>
  <c r="AA176" i="5"/>
  <c r="Y177" i="5"/>
  <c r="Z177" i="5"/>
  <c r="AA177" i="5"/>
  <c r="Y178" i="5"/>
  <c r="Z178" i="5"/>
  <c r="AA178" i="5"/>
  <c r="Y179" i="5"/>
  <c r="Z179" i="5"/>
  <c r="AA179" i="5"/>
  <c r="Y180" i="5"/>
  <c r="Z180" i="5"/>
  <c r="AA180" i="5"/>
  <c r="Y181" i="5"/>
  <c r="Z181" i="5"/>
  <c r="AA181" i="5"/>
  <c r="Y182" i="5"/>
  <c r="Z182" i="5"/>
  <c r="AA182" i="5"/>
  <c r="Y183" i="5"/>
  <c r="Z183" i="5"/>
  <c r="AA183" i="5"/>
  <c r="Y184" i="5"/>
  <c r="Z184" i="5"/>
  <c r="AA184" i="5"/>
  <c r="Y185" i="5"/>
  <c r="Z185" i="5"/>
  <c r="AA185" i="5"/>
  <c r="Y186" i="5"/>
  <c r="Z186" i="5"/>
  <c r="AA186" i="5"/>
  <c r="Y187" i="5"/>
  <c r="Z187" i="5"/>
  <c r="AA187" i="5"/>
  <c r="Y188" i="5"/>
  <c r="Z188" i="5"/>
  <c r="AA188" i="5"/>
  <c r="Y189" i="5"/>
  <c r="Z189" i="5"/>
  <c r="AA189" i="5"/>
  <c r="Y190" i="5"/>
  <c r="Z190" i="5"/>
  <c r="AA190" i="5"/>
  <c r="Y191" i="5"/>
  <c r="Z191" i="5"/>
  <c r="AA191" i="5"/>
  <c r="Y192" i="5"/>
  <c r="Z192" i="5"/>
  <c r="AA192" i="5"/>
  <c r="Y193" i="5"/>
  <c r="Z193" i="5"/>
  <c r="AA193" i="5"/>
  <c r="Y194" i="5"/>
  <c r="Z194" i="5"/>
  <c r="AA194" i="5"/>
  <c r="Y195" i="5"/>
  <c r="Z195" i="5"/>
  <c r="AA195" i="5"/>
  <c r="Y196" i="5"/>
  <c r="Z196" i="5"/>
  <c r="AA196" i="5"/>
  <c r="Y197" i="5"/>
  <c r="Z197" i="5"/>
  <c r="AA197" i="5"/>
  <c r="Y198" i="5"/>
  <c r="Z198" i="5"/>
  <c r="AA198" i="5"/>
  <c r="Y199" i="5"/>
  <c r="Z199" i="5"/>
  <c r="AA199" i="5"/>
  <c r="Y200" i="5"/>
  <c r="Z200" i="5"/>
  <c r="AA200" i="5"/>
  <c r="Y201" i="5"/>
  <c r="Z201" i="5"/>
  <c r="AA201" i="5"/>
  <c r="Y202" i="5"/>
  <c r="Z202" i="5"/>
  <c r="AA202" i="5"/>
  <c r="Y203" i="5"/>
  <c r="Z203" i="5"/>
  <c r="AA203" i="5"/>
  <c r="Y204" i="5"/>
  <c r="Z204" i="5"/>
  <c r="AA204" i="5"/>
  <c r="Y205" i="5"/>
  <c r="Z205" i="5"/>
  <c r="AA205" i="5"/>
  <c r="Y206" i="5"/>
  <c r="Z206" i="5"/>
  <c r="AA206" i="5"/>
  <c r="Y207" i="5"/>
  <c r="Z207" i="5"/>
  <c r="AA207" i="5"/>
  <c r="Y208" i="5"/>
  <c r="Z208" i="5"/>
  <c r="AA208" i="5"/>
  <c r="Y209" i="5"/>
  <c r="Z209" i="5"/>
  <c r="AA209" i="5"/>
  <c r="Y210" i="5"/>
  <c r="Z210" i="5"/>
  <c r="AA210" i="5"/>
  <c r="Y211" i="5"/>
  <c r="Z211" i="5"/>
  <c r="AA211" i="5"/>
  <c r="Y212" i="5"/>
  <c r="Z212" i="5"/>
  <c r="AA212" i="5"/>
  <c r="Y213" i="5"/>
  <c r="Z213" i="5"/>
  <c r="AA213" i="5"/>
  <c r="Y214" i="5"/>
  <c r="Z214" i="5"/>
  <c r="AA214" i="5"/>
  <c r="Y215" i="5"/>
  <c r="Z215" i="5"/>
  <c r="AA215" i="5"/>
  <c r="Y216" i="5"/>
  <c r="Z216" i="5"/>
  <c r="AA216" i="5"/>
  <c r="Y217" i="5"/>
  <c r="Z217" i="5"/>
  <c r="AA217" i="5"/>
  <c r="Y218" i="5"/>
  <c r="Z218" i="5"/>
  <c r="AA218" i="5"/>
  <c r="Y219" i="5"/>
  <c r="Z219" i="5"/>
  <c r="AA219" i="5"/>
  <c r="Y220" i="5"/>
  <c r="Z220" i="5"/>
  <c r="AA220" i="5"/>
  <c r="Y221" i="5"/>
  <c r="Z221" i="5"/>
  <c r="AA221" i="5"/>
  <c r="Y222" i="5"/>
  <c r="Z222" i="5"/>
  <c r="AA222" i="5"/>
  <c r="Y223" i="5"/>
  <c r="Z223" i="5"/>
  <c r="AA223" i="5"/>
  <c r="Y224" i="5"/>
  <c r="Z224" i="5"/>
  <c r="AA224" i="5"/>
  <c r="Y225" i="5"/>
  <c r="Z225" i="5"/>
  <c r="AA225" i="5"/>
  <c r="Y226" i="5"/>
  <c r="Z226" i="5"/>
  <c r="AA226" i="5"/>
  <c r="Y227" i="5"/>
  <c r="Z227" i="5"/>
  <c r="AA227" i="5"/>
  <c r="Y228" i="5"/>
  <c r="Z228" i="5"/>
  <c r="AA228" i="5"/>
  <c r="Y229" i="5"/>
  <c r="Z229" i="5"/>
  <c r="AA229" i="5"/>
  <c r="Y230" i="5"/>
  <c r="Z230" i="5"/>
  <c r="AA230" i="5"/>
  <c r="Y231" i="5"/>
  <c r="Z231" i="5"/>
  <c r="AA231" i="5"/>
  <c r="Y232" i="5"/>
  <c r="Z232" i="5"/>
  <c r="AA232" i="5"/>
  <c r="Y233" i="5"/>
  <c r="Z233" i="5"/>
  <c r="AA233" i="5"/>
  <c r="Y234" i="5"/>
  <c r="Z234" i="5"/>
  <c r="AA234" i="5"/>
  <c r="Y235" i="5"/>
  <c r="Z235" i="5"/>
  <c r="AA235" i="5"/>
  <c r="Y236" i="5"/>
  <c r="Z236" i="5"/>
  <c r="AA236" i="5"/>
  <c r="Y237" i="5"/>
  <c r="Z237" i="5"/>
  <c r="AA237" i="5"/>
  <c r="Y238" i="5"/>
  <c r="Z238" i="5"/>
  <c r="AA238" i="5"/>
  <c r="Y239" i="5"/>
  <c r="Z239" i="5"/>
  <c r="AA239" i="5"/>
  <c r="Y240" i="5"/>
  <c r="Z240" i="5"/>
  <c r="AA240" i="5"/>
  <c r="Y241" i="5"/>
  <c r="Z241" i="5"/>
  <c r="AA241" i="5"/>
  <c r="Y242" i="5"/>
  <c r="Z242" i="5"/>
  <c r="AA242" i="5"/>
  <c r="Y243" i="5"/>
  <c r="Z243" i="5"/>
  <c r="AA243" i="5"/>
  <c r="Y244" i="5"/>
  <c r="Z244" i="5"/>
  <c r="AA244" i="5"/>
  <c r="Y245" i="5"/>
  <c r="Z245" i="5"/>
  <c r="AA245" i="5"/>
  <c r="Y246" i="5"/>
  <c r="Z246" i="5"/>
  <c r="AA246" i="5"/>
  <c r="Y247" i="5"/>
  <c r="Z247" i="5"/>
  <c r="AA247" i="5"/>
  <c r="Y248" i="5"/>
  <c r="Z248" i="5"/>
  <c r="AA248" i="5"/>
  <c r="Y249" i="5"/>
  <c r="Z249" i="5"/>
  <c r="AA249" i="5"/>
  <c r="Y250" i="5"/>
  <c r="Z250" i="5"/>
  <c r="AA250" i="5"/>
  <c r="Y251" i="5"/>
  <c r="Z251" i="5"/>
  <c r="AA251" i="5"/>
  <c r="Y252" i="5"/>
  <c r="Z252" i="5"/>
  <c r="AA252" i="5"/>
  <c r="Y253" i="5"/>
  <c r="Z253" i="5"/>
  <c r="AA253" i="5"/>
  <c r="Y254" i="5"/>
  <c r="Z254" i="5"/>
  <c r="AA254" i="5"/>
  <c r="Y255" i="5"/>
  <c r="Z255" i="5"/>
  <c r="AA255" i="5"/>
  <c r="Y256" i="5"/>
  <c r="Z256" i="5"/>
  <c r="AA256" i="5"/>
  <c r="Y257" i="5"/>
  <c r="Z257" i="5"/>
  <c r="AA257" i="5"/>
  <c r="Y258" i="5"/>
  <c r="Z258" i="5"/>
  <c r="AA258" i="5"/>
  <c r="Y259" i="5"/>
  <c r="Z259" i="5"/>
  <c r="AA259" i="5"/>
  <c r="Y260" i="5"/>
  <c r="Z260" i="5"/>
  <c r="AA260" i="5"/>
  <c r="Y261" i="5"/>
  <c r="Z261" i="5"/>
  <c r="AA261" i="5"/>
  <c r="Y262" i="5"/>
  <c r="Z262" i="5"/>
  <c r="AA262" i="5"/>
  <c r="Y263" i="5"/>
  <c r="Z263" i="5"/>
  <c r="AA263" i="5"/>
  <c r="Y264" i="5"/>
  <c r="Z264" i="5"/>
  <c r="AA264" i="5"/>
  <c r="Y265" i="5"/>
  <c r="Z265" i="5"/>
  <c r="AA265" i="5"/>
  <c r="Y266" i="5"/>
  <c r="Z266" i="5"/>
  <c r="AA266" i="5"/>
  <c r="Y267" i="5"/>
  <c r="Z267" i="5"/>
  <c r="AA267" i="5"/>
  <c r="Y268" i="5"/>
  <c r="Z268" i="5"/>
  <c r="AA268" i="5"/>
  <c r="Y269" i="5"/>
  <c r="Z269" i="5"/>
  <c r="AA269" i="5"/>
  <c r="Y270" i="5"/>
  <c r="Z270" i="5"/>
  <c r="AA270" i="5"/>
  <c r="Y271" i="5"/>
  <c r="Z271" i="5"/>
  <c r="AA271" i="5"/>
  <c r="Y272" i="5"/>
  <c r="Z272" i="5"/>
  <c r="AA272" i="5"/>
  <c r="Y273" i="5"/>
  <c r="Z273" i="5"/>
  <c r="AA273" i="5"/>
  <c r="Y274" i="5"/>
  <c r="Z274" i="5"/>
  <c r="AA274" i="5"/>
  <c r="Y275" i="5"/>
  <c r="Z275" i="5"/>
  <c r="AA275" i="5"/>
  <c r="Y276" i="5"/>
  <c r="Z276" i="5"/>
  <c r="AA276" i="5"/>
  <c r="Y277" i="5"/>
  <c r="Z277" i="5"/>
  <c r="AA277" i="5"/>
  <c r="Y278" i="5"/>
  <c r="Z278" i="5"/>
  <c r="AA278" i="5"/>
  <c r="Y279" i="5"/>
  <c r="Z279" i="5"/>
  <c r="AA279" i="5"/>
  <c r="Y280" i="5"/>
  <c r="Z280" i="5"/>
  <c r="AA280" i="5"/>
  <c r="Y281" i="5"/>
  <c r="Z281" i="5"/>
  <c r="AA281" i="5"/>
  <c r="Y282" i="5"/>
  <c r="Z282" i="5"/>
  <c r="AA282" i="5"/>
  <c r="Y283" i="5"/>
  <c r="Z283" i="5"/>
  <c r="AA283" i="5"/>
  <c r="Y284" i="5"/>
  <c r="Z284" i="5"/>
  <c r="AA284" i="5"/>
  <c r="Y285" i="5"/>
  <c r="Z285" i="5"/>
  <c r="AA285" i="5"/>
  <c r="Y286" i="5"/>
  <c r="Z286" i="5"/>
  <c r="AA286" i="5"/>
  <c r="Y287" i="5"/>
  <c r="Z287" i="5"/>
  <c r="AA287" i="5"/>
  <c r="Y288" i="5"/>
  <c r="Z288" i="5"/>
  <c r="AA288" i="5"/>
  <c r="Y289" i="5"/>
  <c r="Z289" i="5"/>
  <c r="AA289" i="5"/>
  <c r="Y290" i="5"/>
  <c r="Z290" i="5"/>
  <c r="AA290" i="5"/>
  <c r="Y291" i="5"/>
  <c r="Z291" i="5"/>
  <c r="AA291" i="5"/>
  <c r="Y292" i="5"/>
  <c r="Z292" i="5"/>
  <c r="AA292" i="5"/>
  <c r="Y293" i="5"/>
  <c r="Z293" i="5"/>
  <c r="AA293" i="5"/>
  <c r="Y294" i="5"/>
  <c r="Z294" i="5"/>
  <c r="AA294" i="5"/>
  <c r="Y295" i="5"/>
  <c r="Z295" i="5"/>
  <c r="AA295" i="5"/>
  <c r="Y296" i="5"/>
  <c r="Z296" i="5"/>
  <c r="AA296" i="5"/>
  <c r="Y297" i="5"/>
  <c r="Z297" i="5"/>
  <c r="AA297" i="5"/>
  <c r="Y298" i="5"/>
  <c r="Z298" i="5"/>
  <c r="AA298" i="5"/>
  <c r="Y299" i="5"/>
  <c r="Z299" i="5"/>
  <c r="AA299" i="5"/>
  <c r="Y300" i="5"/>
  <c r="Z300" i="5"/>
  <c r="AA300" i="5"/>
  <c r="Y301" i="5"/>
  <c r="Z301" i="5"/>
  <c r="AA301" i="5"/>
  <c r="Y302" i="5"/>
  <c r="Z302" i="5"/>
  <c r="AA302" i="5"/>
  <c r="Y303" i="5"/>
  <c r="Z303" i="5"/>
  <c r="AA303" i="5"/>
  <c r="Y304" i="5"/>
  <c r="Z304" i="5"/>
  <c r="AA304" i="5"/>
  <c r="Y305" i="5"/>
  <c r="Z305" i="5"/>
  <c r="AA305" i="5"/>
  <c r="Y306" i="5"/>
  <c r="Z306" i="5"/>
  <c r="AA306" i="5"/>
  <c r="Y307" i="5"/>
  <c r="Z307" i="5"/>
  <c r="AA307" i="5"/>
  <c r="Y308" i="5"/>
  <c r="Z308" i="5"/>
  <c r="AA308" i="5"/>
  <c r="Y309" i="5"/>
  <c r="Z309" i="5"/>
  <c r="AA309" i="5"/>
  <c r="Y310" i="5"/>
  <c r="Z310" i="5"/>
  <c r="AA310" i="5"/>
  <c r="Y311" i="5"/>
  <c r="Z311" i="5"/>
  <c r="AA311" i="5"/>
  <c r="Y312" i="5"/>
  <c r="Z312" i="5"/>
  <c r="AA312" i="5"/>
  <c r="Y313" i="5"/>
  <c r="Z313" i="5"/>
  <c r="AA313" i="5"/>
  <c r="Y314" i="5"/>
  <c r="Z314" i="5"/>
  <c r="AA314" i="5"/>
  <c r="Y315" i="5"/>
  <c r="Z315" i="5"/>
  <c r="AA315" i="5"/>
  <c r="Y316" i="5"/>
  <c r="Z316" i="5"/>
  <c r="AA316" i="5"/>
  <c r="Y317" i="5"/>
  <c r="Z317" i="5"/>
  <c r="AA317" i="5"/>
  <c r="Y318" i="5"/>
  <c r="Z318" i="5"/>
  <c r="AA318" i="5"/>
  <c r="Y319" i="5"/>
  <c r="Z319" i="5"/>
  <c r="AA319" i="5"/>
  <c r="Y320" i="5"/>
  <c r="Z320" i="5"/>
  <c r="AA320" i="5"/>
  <c r="Y321" i="5"/>
  <c r="Z321" i="5"/>
  <c r="AA321" i="5"/>
  <c r="Y322" i="5"/>
  <c r="Z322" i="5"/>
  <c r="AA322" i="5"/>
  <c r="Y323" i="5"/>
  <c r="Z323" i="5"/>
  <c r="AA323" i="5"/>
  <c r="Y324" i="5"/>
  <c r="Z324" i="5"/>
  <c r="AA324" i="5"/>
  <c r="Y325" i="5"/>
  <c r="Z325" i="5"/>
  <c r="AA325" i="5"/>
  <c r="Y326" i="5"/>
  <c r="Z326" i="5"/>
  <c r="AA326" i="5"/>
  <c r="Y327" i="5"/>
  <c r="Z327" i="5"/>
  <c r="AA327" i="5"/>
  <c r="Y328" i="5"/>
  <c r="Z328" i="5"/>
  <c r="AA328" i="5"/>
  <c r="Y329" i="5"/>
  <c r="Z329" i="5"/>
  <c r="AA329" i="5"/>
  <c r="Y330" i="5"/>
  <c r="Z330" i="5"/>
  <c r="AA330" i="5"/>
  <c r="Y331" i="5"/>
  <c r="Z331" i="5"/>
  <c r="AA331" i="5"/>
  <c r="Y332" i="5"/>
  <c r="Z332" i="5"/>
  <c r="AA332" i="5"/>
  <c r="Y333" i="5"/>
  <c r="Z333" i="5"/>
  <c r="AA333" i="5"/>
  <c r="Y334" i="5"/>
  <c r="Z334" i="5"/>
  <c r="AA334" i="5"/>
  <c r="Y335" i="5"/>
  <c r="Z335" i="5"/>
  <c r="AA335" i="5"/>
  <c r="Y336" i="5"/>
  <c r="Z336" i="5"/>
  <c r="AA336" i="5"/>
  <c r="Y337" i="5"/>
  <c r="Z337" i="5"/>
  <c r="AA337" i="5"/>
  <c r="Y338" i="5"/>
  <c r="Z338" i="5"/>
  <c r="AA338" i="5"/>
  <c r="Y339" i="5"/>
  <c r="Z339" i="5"/>
  <c r="AA339" i="5"/>
  <c r="Y340" i="5"/>
  <c r="Z340" i="5"/>
  <c r="AA340" i="5"/>
  <c r="Y341" i="5"/>
  <c r="Z341" i="5"/>
  <c r="AA341" i="5"/>
  <c r="Y342" i="5"/>
  <c r="Z342" i="5"/>
  <c r="AA342" i="5"/>
  <c r="Y343" i="5"/>
  <c r="Z343" i="5"/>
  <c r="AA343" i="5"/>
  <c r="Y344" i="5"/>
  <c r="Z344" i="5"/>
  <c r="AA344" i="5"/>
  <c r="Y345" i="5"/>
  <c r="Z345" i="5"/>
  <c r="AA345" i="5"/>
  <c r="Y346" i="5"/>
  <c r="Z346" i="5"/>
  <c r="AA346" i="5"/>
  <c r="Y347" i="5"/>
  <c r="Z347" i="5"/>
  <c r="AA347" i="5"/>
  <c r="Y348" i="5"/>
  <c r="Z348" i="5"/>
  <c r="AA348" i="5"/>
  <c r="Y349" i="5"/>
  <c r="Z349" i="5"/>
  <c r="AA349" i="5"/>
  <c r="Y350" i="5"/>
  <c r="Z350" i="5"/>
  <c r="AA350" i="5"/>
  <c r="Y351" i="5"/>
  <c r="Z351" i="5"/>
  <c r="AA351" i="5"/>
  <c r="Y352" i="5"/>
  <c r="Z352" i="5"/>
  <c r="AA352" i="5"/>
  <c r="Y353" i="5"/>
  <c r="Z353" i="5"/>
  <c r="AA353" i="5"/>
  <c r="Y354" i="5"/>
  <c r="Z354" i="5"/>
  <c r="AA354" i="5"/>
  <c r="Y355" i="5"/>
  <c r="Z355" i="5"/>
  <c r="AA355" i="5"/>
  <c r="Y356" i="5"/>
  <c r="Z356" i="5"/>
  <c r="AA356" i="5"/>
  <c r="Y357" i="5"/>
  <c r="Z357" i="5"/>
  <c r="AA357" i="5"/>
  <c r="Y358" i="5"/>
  <c r="Z358" i="5"/>
  <c r="AA358" i="5"/>
  <c r="Y359" i="5"/>
  <c r="Z359" i="5"/>
  <c r="AA359" i="5"/>
  <c r="Y360" i="5"/>
  <c r="Z360" i="5"/>
  <c r="AA360" i="5"/>
  <c r="Y361" i="5"/>
  <c r="Z361" i="5"/>
  <c r="AA361" i="5"/>
  <c r="Y362" i="5"/>
  <c r="Z362" i="5"/>
  <c r="AA362" i="5"/>
  <c r="Y363" i="5"/>
  <c r="Z363" i="5"/>
  <c r="AA363" i="5"/>
  <c r="Y364" i="5"/>
  <c r="Z364" i="5"/>
  <c r="AA364" i="5"/>
  <c r="Y365" i="5"/>
  <c r="Z365" i="5"/>
  <c r="AA365" i="5"/>
  <c r="Y366" i="5"/>
  <c r="Z366" i="5"/>
  <c r="AA366" i="5"/>
  <c r="Y367" i="5"/>
  <c r="Z367" i="5"/>
  <c r="AA367" i="5"/>
  <c r="Y368" i="5"/>
  <c r="Z368" i="5"/>
  <c r="AA368" i="5"/>
  <c r="Y369" i="5"/>
  <c r="Z369" i="5"/>
  <c r="AA369" i="5"/>
  <c r="Y370" i="5"/>
  <c r="Z370" i="5"/>
  <c r="AA370" i="5"/>
  <c r="Y371" i="5"/>
  <c r="Z371" i="5"/>
  <c r="AA371" i="5"/>
  <c r="Y372" i="5"/>
  <c r="Z372" i="5"/>
  <c r="AA372" i="5"/>
  <c r="Y373" i="5"/>
  <c r="Z373" i="5"/>
  <c r="AA373" i="5"/>
  <c r="Y374" i="5"/>
  <c r="Z374" i="5"/>
  <c r="AA374" i="5"/>
  <c r="Y375" i="5"/>
  <c r="Z375" i="5"/>
  <c r="AA375" i="5"/>
  <c r="Y376" i="5"/>
  <c r="Z376" i="5"/>
  <c r="AA376" i="5"/>
  <c r="Y377" i="5"/>
  <c r="Z377" i="5"/>
  <c r="AA377" i="5"/>
  <c r="Y378" i="5"/>
  <c r="Z378" i="5"/>
  <c r="AA378" i="5"/>
  <c r="Y379" i="5"/>
  <c r="Z379" i="5"/>
  <c r="AA379" i="5"/>
  <c r="Y380" i="5"/>
  <c r="Z380" i="5"/>
  <c r="AA380" i="5"/>
  <c r="Y381" i="5"/>
  <c r="Z381" i="5"/>
  <c r="AA381" i="5"/>
  <c r="Y382" i="5"/>
  <c r="Z382" i="5"/>
  <c r="AA382" i="5"/>
  <c r="Y383" i="5"/>
  <c r="Z383" i="5"/>
  <c r="AA383" i="5"/>
  <c r="Y384" i="5"/>
  <c r="Z384" i="5"/>
  <c r="AA384" i="5"/>
  <c r="Y385" i="5"/>
  <c r="Z385" i="5"/>
  <c r="AA385" i="5"/>
  <c r="Y386" i="5"/>
  <c r="Z386" i="5"/>
  <c r="AA386" i="5"/>
  <c r="Y387" i="5"/>
  <c r="Z387" i="5"/>
  <c r="AA387" i="5"/>
  <c r="Y388" i="5"/>
  <c r="Z388" i="5"/>
  <c r="AA388" i="5"/>
  <c r="Y389" i="5"/>
  <c r="Z389" i="5"/>
  <c r="AA389" i="5"/>
  <c r="Y390" i="5"/>
  <c r="Z390" i="5"/>
  <c r="AA390" i="5"/>
  <c r="Y391" i="5"/>
  <c r="Z391" i="5"/>
  <c r="AA391" i="5"/>
  <c r="Y392" i="5"/>
  <c r="Z392" i="5"/>
  <c r="AA392" i="5"/>
  <c r="Y393" i="5"/>
  <c r="Z393" i="5"/>
  <c r="AA393" i="5"/>
  <c r="Y394" i="5"/>
  <c r="Z394" i="5"/>
  <c r="AA394" i="5"/>
  <c r="Y395" i="5"/>
  <c r="Z395" i="5"/>
  <c r="AA395" i="5"/>
  <c r="Y396" i="5"/>
  <c r="Z396" i="5"/>
  <c r="AA396" i="5"/>
  <c r="Y397" i="5"/>
  <c r="Z397" i="5"/>
  <c r="AA397" i="5"/>
  <c r="Y398" i="5"/>
  <c r="Z398" i="5"/>
  <c r="AA398" i="5"/>
  <c r="Y399" i="5"/>
  <c r="Z399" i="5"/>
  <c r="AA399" i="5"/>
  <c r="Y400" i="5"/>
  <c r="Z400" i="5"/>
  <c r="AA400" i="5"/>
  <c r="Y401" i="5"/>
  <c r="Z401" i="5"/>
  <c r="AA401" i="5"/>
  <c r="Y402" i="5"/>
  <c r="Z402" i="5"/>
  <c r="AA402" i="5"/>
  <c r="Y403" i="5"/>
  <c r="Z403" i="5"/>
  <c r="AA403" i="5"/>
  <c r="Y404" i="5"/>
  <c r="Z404" i="5"/>
  <c r="AA404" i="5"/>
  <c r="Y405" i="5"/>
  <c r="Z405" i="5"/>
  <c r="AA405" i="5"/>
  <c r="Y406" i="5"/>
  <c r="Z406" i="5"/>
  <c r="AA406" i="5"/>
  <c r="Y407" i="5"/>
  <c r="Z407" i="5"/>
  <c r="AA407" i="5"/>
  <c r="Y408" i="5"/>
  <c r="Z408" i="5"/>
  <c r="AA408" i="5"/>
  <c r="Y409" i="5"/>
  <c r="Z409" i="5"/>
  <c r="AA409" i="5"/>
  <c r="Y410" i="5"/>
  <c r="Z410" i="5"/>
  <c r="AA410" i="5"/>
  <c r="Y411" i="5"/>
  <c r="Z411" i="5"/>
  <c r="AA411" i="5"/>
  <c r="Y412" i="5"/>
  <c r="Z412" i="5"/>
  <c r="AA412" i="5"/>
  <c r="Y413" i="5"/>
  <c r="Z413" i="5"/>
  <c r="AA413" i="5"/>
  <c r="Y414" i="5"/>
  <c r="Z414" i="5"/>
  <c r="AA414" i="5"/>
  <c r="Y415" i="5"/>
  <c r="Z415" i="5"/>
  <c r="AA415" i="5"/>
  <c r="Y416" i="5"/>
  <c r="Z416" i="5"/>
  <c r="AA416" i="5"/>
  <c r="Y417" i="5"/>
  <c r="Z417" i="5"/>
  <c r="AA417" i="5"/>
  <c r="Y418" i="5"/>
  <c r="Z418" i="5"/>
  <c r="AA418" i="5"/>
  <c r="Y419" i="5"/>
  <c r="Z419" i="5"/>
  <c r="AA419" i="5"/>
  <c r="Y420" i="5"/>
  <c r="Z420" i="5"/>
  <c r="AA420" i="5"/>
  <c r="Y421" i="5"/>
  <c r="Z421" i="5"/>
  <c r="AA421" i="5"/>
  <c r="Y422" i="5"/>
  <c r="Z422" i="5"/>
  <c r="AA422" i="5"/>
  <c r="Y423" i="5"/>
  <c r="Z423" i="5"/>
  <c r="AA423" i="5"/>
  <c r="Y424" i="5"/>
  <c r="Z424" i="5"/>
  <c r="AA424" i="5"/>
  <c r="Y425" i="5"/>
  <c r="Z425" i="5"/>
  <c r="AA425" i="5"/>
  <c r="Y426" i="5"/>
  <c r="Z426" i="5"/>
  <c r="AA426" i="5"/>
  <c r="Y427" i="5"/>
  <c r="Z427" i="5"/>
  <c r="AA427" i="5"/>
  <c r="Y428" i="5"/>
  <c r="Z428" i="5"/>
  <c r="AA428" i="5"/>
  <c r="Y429" i="5"/>
  <c r="Z429" i="5"/>
  <c r="AA429" i="5"/>
  <c r="Y430" i="5"/>
  <c r="Z430" i="5"/>
  <c r="AA430" i="5"/>
  <c r="Y431" i="5"/>
  <c r="Z431" i="5"/>
  <c r="AA431" i="5"/>
  <c r="Y432" i="5"/>
  <c r="Z432" i="5"/>
  <c r="AA432" i="5"/>
  <c r="Y433" i="5"/>
  <c r="Z433" i="5"/>
  <c r="AA433" i="5"/>
  <c r="Y434" i="5"/>
  <c r="Z434" i="5"/>
  <c r="AA434" i="5"/>
  <c r="Y435" i="5"/>
  <c r="Z435" i="5"/>
  <c r="AA435" i="5"/>
  <c r="Y436" i="5"/>
  <c r="Z436" i="5"/>
  <c r="AA436" i="5"/>
  <c r="Y437" i="5"/>
  <c r="Z437" i="5"/>
  <c r="AA437" i="5"/>
  <c r="Y438" i="5"/>
  <c r="Z438" i="5"/>
  <c r="AA438" i="5"/>
  <c r="Y439" i="5"/>
  <c r="Z439" i="5"/>
  <c r="AA439" i="5"/>
  <c r="Y440" i="5"/>
  <c r="Z440" i="5"/>
  <c r="AA440" i="5"/>
  <c r="Y441" i="5"/>
  <c r="Z441" i="5"/>
  <c r="AA441" i="5"/>
  <c r="Y442" i="5"/>
  <c r="Z442" i="5"/>
  <c r="AA442" i="5"/>
  <c r="Y443" i="5"/>
  <c r="Z443" i="5"/>
  <c r="AA443" i="5"/>
  <c r="Y444" i="5"/>
  <c r="Z444" i="5"/>
  <c r="AA444" i="5"/>
  <c r="Y445" i="5"/>
  <c r="Z445" i="5"/>
  <c r="AA445" i="5"/>
  <c r="Y446" i="5"/>
  <c r="Z446" i="5"/>
  <c r="AA446" i="5"/>
  <c r="Y447" i="5"/>
  <c r="Z447" i="5"/>
  <c r="AA447" i="5"/>
  <c r="Y448" i="5"/>
  <c r="Z448" i="5"/>
  <c r="AA448" i="5"/>
  <c r="Y449" i="5"/>
  <c r="Z449" i="5"/>
  <c r="AA449" i="5"/>
  <c r="Y450" i="5"/>
  <c r="Z450" i="5"/>
  <c r="AA450" i="5"/>
  <c r="Y451" i="5"/>
  <c r="Z451" i="5"/>
  <c r="AA451" i="5"/>
  <c r="Y452" i="5"/>
  <c r="Z452" i="5"/>
  <c r="AA452" i="5"/>
  <c r="Y453" i="5"/>
  <c r="Z453" i="5"/>
  <c r="AA453" i="5"/>
  <c r="Y454" i="5"/>
  <c r="Z454" i="5"/>
  <c r="AA454" i="5"/>
  <c r="Y455" i="5"/>
  <c r="Z455" i="5"/>
  <c r="AA455" i="5"/>
  <c r="Y456" i="5"/>
  <c r="Z456" i="5"/>
  <c r="AA456" i="5"/>
  <c r="Y457" i="5"/>
  <c r="Z457" i="5"/>
  <c r="AA457" i="5"/>
  <c r="Y458" i="5"/>
  <c r="Z458" i="5"/>
  <c r="AA458" i="5"/>
  <c r="Y459" i="5"/>
  <c r="Z459" i="5"/>
  <c r="AA459" i="5"/>
  <c r="Y460" i="5"/>
  <c r="Z460" i="5"/>
  <c r="AA460" i="5"/>
  <c r="Y461" i="5"/>
  <c r="Z461" i="5"/>
  <c r="AA461" i="5"/>
  <c r="Y462" i="5"/>
  <c r="Z462" i="5"/>
  <c r="AA462" i="5"/>
  <c r="Y463" i="5"/>
  <c r="Z463" i="5"/>
  <c r="AA463" i="5"/>
  <c r="Y464" i="5"/>
  <c r="Z464" i="5"/>
  <c r="AA464" i="5"/>
  <c r="Y465" i="5"/>
  <c r="Z465" i="5"/>
  <c r="AA465" i="5"/>
  <c r="Y466" i="5"/>
  <c r="Z466" i="5"/>
  <c r="AA466" i="5"/>
  <c r="Y467" i="5"/>
  <c r="Z467" i="5"/>
  <c r="AA467" i="5"/>
  <c r="Y468" i="5"/>
  <c r="Z468" i="5"/>
  <c r="AA468" i="5"/>
  <c r="Y469" i="5"/>
  <c r="Z469" i="5"/>
  <c r="AA469" i="5"/>
  <c r="Y470" i="5"/>
  <c r="Z470" i="5"/>
  <c r="AA470" i="5"/>
  <c r="Y471" i="5"/>
  <c r="Z471" i="5"/>
  <c r="AA471" i="5"/>
  <c r="Y472" i="5"/>
  <c r="Z472" i="5"/>
  <c r="AA472" i="5"/>
  <c r="Y473" i="5"/>
  <c r="Z473" i="5"/>
  <c r="AA473" i="5"/>
  <c r="Y474" i="5"/>
  <c r="Z474" i="5"/>
  <c r="AA474" i="5"/>
  <c r="Y475" i="5"/>
  <c r="Z475" i="5"/>
  <c r="AA475" i="5"/>
  <c r="Y476" i="5"/>
  <c r="Z476" i="5"/>
  <c r="AA476" i="5"/>
  <c r="Y477" i="5"/>
  <c r="Z477" i="5"/>
  <c r="AA477" i="5"/>
  <c r="Y478" i="5"/>
  <c r="Z478" i="5"/>
  <c r="AA478" i="5"/>
  <c r="Y479" i="5"/>
  <c r="Z479" i="5"/>
  <c r="AA479" i="5"/>
  <c r="Y480" i="5"/>
  <c r="Z480" i="5"/>
  <c r="AA480" i="5"/>
  <c r="Y481" i="5"/>
  <c r="Z481" i="5"/>
  <c r="AA481" i="5"/>
  <c r="Y482" i="5"/>
  <c r="Z482" i="5"/>
  <c r="AA482" i="5"/>
  <c r="Y483" i="5"/>
  <c r="Z483" i="5"/>
  <c r="AA483" i="5"/>
  <c r="Y484" i="5"/>
  <c r="Z484" i="5"/>
  <c r="AA484" i="5"/>
  <c r="Y485" i="5"/>
  <c r="Z485" i="5"/>
  <c r="AA485" i="5"/>
  <c r="Y486" i="5"/>
  <c r="Z486" i="5"/>
  <c r="AA486" i="5"/>
  <c r="Y487" i="5"/>
  <c r="Z487" i="5"/>
  <c r="AA487" i="5"/>
  <c r="Y488" i="5"/>
  <c r="Z488" i="5"/>
  <c r="AA488" i="5"/>
  <c r="Y489" i="5"/>
  <c r="Z489" i="5"/>
  <c r="AA489" i="5"/>
  <c r="Y490" i="5"/>
  <c r="Z490" i="5"/>
  <c r="AA490" i="5"/>
  <c r="Y491" i="5"/>
  <c r="Z491" i="5"/>
  <c r="AA491" i="5"/>
  <c r="Y492" i="5"/>
  <c r="Z492" i="5"/>
  <c r="AA492" i="5"/>
  <c r="Y493" i="5"/>
  <c r="Z493" i="5"/>
  <c r="AA493" i="5"/>
  <c r="Y494" i="5"/>
  <c r="Z494" i="5"/>
  <c r="AA494" i="5"/>
  <c r="Y495" i="5"/>
  <c r="Z495" i="5"/>
  <c r="AA495" i="5"/>
  <c r="Y496" i="5"/>
  <c r="Z496" i="5"/>
  <c r="AA496" i="5"/>
  <c r="Y497" i="5"/>
  <c r="Z497" i="5"/>
  <c r="AA497" i="5"/>
  <c r="Y498" i="5"/>
  <c r="Z498" i="5"/>
  <c r="AA498" i="5"/>
  <c r="Y499" i="5"/>
  <c r="Z499" i="5"/>
  <c r="AA499" i="5"/>
  <c r="Y500" i="5"/>
  <c r="Z500" i="5"/>
  <c r="AA500" i="5"/>
  <c r="Y501" i="5"/>
  <c r="Z501" i="5"/>
  <c r="AA501" i="5"/>
  <c r="Y502" i="5"/>
  <c r="Z502" i="5"/>
  <c r="AA502" i="5"/>
  <c r="Y503" i="5"/>
  <c r="Z503" i="5"/>
  <c r="AA503" i="5"/>
  <c r="Y504" i="5"/>
  <c r="Z504" i="5"/>
  <c r="AA504" i="5"/>
  <c r="Y505" i="5"/>
  <c r="Z505" i="5"/>
  <c r="AA505" i="5"/>
  <c r="Y506" i="5"/>
  <c r="Z506" i="5"/>
  <c r="AA506" i="5"/>
  <c r="Y507" i="5"/>
  <c r="Z507" i="5"/>
  <c r="AA507" i="5"/>
  <c r="Y508" i="5"/>
  <c r="Z508" i="5"/>
  <c r="AA508" i="5"/>
  <c r="Y509" i="5"/>
  <c r="Z509" i="5"/>
  <c r="AA509" i="5"/>
  <c r="Y510" i="5"/>
  <c r="Z510" i="5"/>
  <c r="AA510" i="5"/>
  <c r="Y511" i="5"/>
  <c r="Z511" i="5"/>
  <c r="AA511" i="5"/>
  <c r="Y512" i="5"/>
  <c r="Z512" i="5"/>
  <c r="AA512" i="5"/>
  <c r="Y513" i="5"/>
  <c r="Z513" i="5"/>
  <c r="AA513" i="5"/>
  <c r="Y514" i="5"/>
  <c r="Z514" i="5"/>
  <c r="AA514" i="5"/>
  <c r="Y515" i="5"/>
  <c r="Z515" i="5"/>
  <c r="AA515" i="5"/>
  <c r="Y516" i="5"/>
  <c r="Z516" i="5"/>
  <c r="AA516" i="5"/>
  <c r="Y517" i="5"/>
  <c r="Z517" i="5"/>
  <c r="AA517" i="5"/>
  <c r="Y518" i="5"/>
  <c r="Z518" i="5"/>
  <c r="AA518" i="5"/>
  <c r="Y519" i="5"/>
  <c r="Z519" i="5"/>
  <c r="AA519" i="5"/>
  <c r="Y520" i="5"/>
  <c r="Z520" i="5"/>
  <c r="AA520" i="5"/>
  <c r="Y521" i="5"/>
  <c r="Z521" i="5"/>
  <c r="AA521" i="5"/>
  <c r="Y522" i="5"/>
  <c r="Z522" i="5"/>
  <c r="AA522" i="5"/>
  <c r="Y523" i="5"/>
  <c r="Z523" i="5"/>
  <c r="AA523" i="5"/>
  <c r="Y524" i="5"/>
  <c r="Z524" i="5"/>
  <c r="AA524" i="5"/>
  <c r="Y525" i="5"/>
  <c r="Z525" i="5"/>
  <c r="AA525" i="5"/>
  <c r="Y526" i="5"/>
  <c r="Z526" i="5"/>
  <c r="AA526" i="5"/>
  <c r="Y527" i="5"/>
  <c r="Z527" i="5"/>
  <c r="AA527" i="5"/>
  <c r="Y528" i="5"/>
  <c r="Z528" i="5"/>
  <c r="AA528" i="5"/>
  <c r="Y529" i="5"/>
  <c r="Z529" i="5"/>
  <c r="AA529" i="5"/>
  <c r="Y530" i="5"/>
  <c r="Z530" i="5"/>
  <c r="AA530" i="5"/>
  <c r="Y531" i="5"/>
  <c r="Z531" i="5"/>
  <c r="AA531" i="5"/>
  <c r="Y532" i="5"/>
  <c r="Z532" i="5"/>
  <c r="AA532" i="5"/>
  <c r="Y533" i="5"/>
  <c r="Z533" i="5"/>
  <c r="AA533" i="5"/>
  <c r="Y534" i="5"/>
  <c r="Z534" i="5"/>
  <c r="AA534" i="5"/>
  <c r="Y535" i="5"/>
  <c r="Z535" i="5"/>
  <c r="AA535" i="5"/>
  <c r="Y536" i="5"/>
  <c r="Z536" i="5"/>
  <c r="AA536" i="5"/>
  <c r="Y537" i="5"/>
  <c r="Z537" i="5"/>
  <c r="AA537" i="5"/>
  <c r="Y538" i="5"/>
  <c r="Z538" i="5"/>
  <c r="AA538" i="5"/>
  <c r="Y539" i="5"/>
  <c r="Z539" i="5"/>
  <c r="AA539" i="5"/>
  <c r="Y540" i="5"/>
  <c r="Z540" i="5"/>
  <c r="AA540" i="5"/>
  <c r="Y541" i="5"/>
  <c r="Z541" i="5"/>
  <c r="AA541" i="5"/>
  <c r="Y542" i="5"/>
  <c r="Z542" i="5"/>
  <c r="AA542" i="5"/>
  <c r="Y543" i="5"/>
  <c r="Z543" i="5"/>
  <c r="AA543" i="5"/>
  <c r="Y544" i="5"/>
  <c r="Z544" i="5"/>
  <c r="AA544" i="5"/>
  <c r="Y545" i="5"/>
  <c r="Z545" i="5"/>
  <c r="AA545" i="5"/>
  <c r="Y546" i="5"/>
  <c r="Z546" i="5"/>
  <c r="AA546" i="5"/>
  <c r="Y547" i="5"/>
  <c r="Z547" i="5"/>
  <c r="AA547" i="5"/>
  <c r="Y548" i="5"/>
  <c r="Z548" i="5"/>
  <c r="AA548" i="5"/>
  <c r="Y549" i="5"/>
  <c r="Z549" i="5"/>
  <c r="AA549" i="5"/>
  <c r="Y550" i="5"/>
  <c r="Z550" i="5"/>
  <c r="AA550" i="5"/>
  <c r="Y551" i="5"/>
  <c r="Z551" i="5"/>
  <c r="AA551" i="5"/>
  <c r="Y552" i="5"/>
  <c r="Z552" i="5"/>
  <c r="AA552" i="5"/>
  <c r="Y553" i="5"/>
  <c r="Z553" i="5"/>
  <c r="AA553" i="5"/>
  <c r="Y554" i="5"/>
  <c r="Z554" i="5"/>
  <c r="AA554" i="5"/>
  <c r="Y555" i="5"/>
  <c r="Z555" i="5"/>
  <c r="AA555" i="5"/>
  <c r="Y556" i="5"/>
  <c r="Z556" i="5"/>
  <c r="AA556" i="5"/>
  <c r="Y557" i="5"/>
  <c r="Z557" i="5"/>
  <c r="AA557" i="5"/>
  <c r="Y558" i="5"/>
  <c r="Z558" i="5"/>
  <c r="AA558" i="5"/>
  <c r="Y559" i="5"/>
  <c r="Z559" i="5"/>
  <c r="AA559" i="5"/>
  <c r="Y560" i="5"/>
  <c r="Z560" i="5"/>
  <c r="AA560" i="5"/>
  <c r="Y561" i="5"/>
  <c r="Z561" i="5"/>
  <c r="AA561" i="5"/>
  <c r="Y562" i="5"/>
  <c r="Z562" i="5"/>
  <c r="AA562" i="5"/>
  <c r="Y563" i="5"/>
  <c r="Z563" i="5"/>
  <c r="AA563" i="5"/>
  <c r="Y564" i="5"/>
  <c r="Z564" i="5"/>
  <c r="AA564" i="5"/>
  <c r="Y565" i="5"/>
  <c r="Z565" i="5"/>
  <c r="AA565" i="5"/>
  <c r="Y566" i="5"/>
  <c r="Z566" i="5"/>
  <c r="AA566" i="5"/>
  <c r="Y567" i="5"/>
  <c r="Z567" i="5"/>
  <c r="AA567" i="5"/>
  <c r="Y568" i="5"/>
  <c r="Z568" i="5"/>
  <c r="AA568" i="5"/>
  <c r="Y569" i="5"/>
  <c r="Z569" i="5"/>
  <c r="AA569" i="5"/>
  <c r="Y570" i="5"/>
  <c r="Z570" i="5"/>
  <c r="AA570" i="5"/>
  <c r="Y571" i="5"/>
  <c r="Z571" i="5"/>
  <c r="AA571" i="5"/>
  <c r="Y572" i="5"/>
  <c r="Z572" i="5"/>
  <c r="AA572" i="5"/>
  <c r="Y573" i="5"/>
  <c r="Z573" i="5"/>
  <c r="AA573" i="5"/>
  <c r="Y574" i="5"/>
  <c r="Z574" i="5"/>
  <c r="AA574" i="5"/>
  <c r="Y575" i="5"/>
  <c r="Z575" i="5"/>
  <c r="AA575" i="5"/>
  <c r="Y576" i="5"/>
  <c r="Z576" i="5"/>
  <c r="AA576" i="5"/>
  <c r="Y577" i="5"/>
  <c r="Z577" i="5"/>
  <c r="AA577" i="5"/>
  <c r="Y578" i="5"/>
  <c r="Z578" i="5"/>
  <c r="AA578" i="5"/>
  <c r="Y579" i="5"/>
  <c r="Z579" i="5"/>
  <c r="AA579" i="5"/>
  <c r="Y580" i="5"/>
  <c r="Z580" i="5"/>
  <c r="AA580" i="5"/>
  <c r="Y581" i="5"/>
  <c r="Z581" i="5"/>
  <c r="AA581" i="5"/>
  <c r="Y582" i="5"/>
  <c r="Z582" i="5"/>
  <c r="AA582" i="5"/>
  <c r="Y583" i="5"/>
  <c r="Z583" i="5"/>
  <c r="AA583" i="5"/>
  <c r="Y584" i="5"/>
  <c r="Z584" i="5"/>
  <c r="AA584" i="5"/>
  <c r="Y585" i="5"/>
  <c r="Z585" i="5"/>
  <c r="AA585" i="5"/>
  <c r="Y586" i="5"/>
  <c r="Z586" i="5"/>
  <c r="AA586" i="5"/>
  <c r="Y587" i="5"/>
  <c r="Z587" i="5"/>
  <c r="AA587" i="5"/>
  <c r="Y588" i="5"/>
  <c r="Z588" i="5"/>
  <c r="AA588" i="5"/>
  <c r="Y589" i="5"/>
  <c r="Z589" i="5"/>
  <c r="AA589" i="5"/>
  <c r="Y590" i="5"/>
  <c r="Z590" i="5"/>
  <c r="AA590" i="5"/>
  <c r="Y591" i="5"/>
  <c r="Z591" i="5"/>
  <c r="AA591" i="5"/>
  <c r="Y592" i="5"/>
  <c r="Z592" i="5"/>
  <c r="AA592" i="5"/>
  <c r="Y593" i="5"/>
  <c r="Z593" i="5"/>
  <c r="AA593" i="5"/>
  <c r="Y594" i="5"/>
  <c r="Z594" i="5"/>
  <c r="AA594" i="5"/>
  <c r="Y595" i="5"/>
  <c r="Z595" i="5"/>
  <c r="AA595" i="5"/>
  <c r="Y596" i="5"/>
  <c r="Z596" i="5"/>
  <c r="AA596" i="5"/>
  <c r="Y597" i="5"/>
  <c r="Z597" i="5"/>
  <c r="AA597" i="5"/>
  <c r="Y598" i="5"/>
  <c r="Z598" i="5"/>
  <c r="AA598" i="5"/>
  <c r="Y599" i="5"/>
  <c r="Z599" i="5"/>
  <c r="AA599" i="5"/>
  <c r="Y600" i="5"/>
  <c r="Z600" i="5"/>
  <c r="AA600" i="5"/>
  <c r="Y601" i="5"/>
  <c r="Z601" i="5"/>
  <c r="AA601" i="5"/>
  <c r="Y602" i="5"/>
  <c r="Z602" i="5"/>
  <c r="AA602" i="5"/>
  <c r="Y603" i="5"/>
  <c r="Z603" i="5"/>
  <c r="AA603" i="5"/>
  <c r="Y604" i="5"/>
  <c r="Z604" i="5"/>
  <c r="AA604" i="5"/>
  <c r="Y605" i="5"/>
  <c r="Z605" i="5"/>
  <c r="AA605" i="5"/>
  <c r="Y606" i="5"/>
  <c r="Z606" i="5"/>
  <c r="AA606" i="5"/>
  <c r="Y607" i="5"/>
  <c r="Z607" i="5"/>
  <c r="AA607" i="5"/>
  <c r="Y608" i="5"/>
  <c r="Z608" i="5"/>
  <c r="AA608" i="5"/>
  <c r="Y609" i="5"/>
  <c r="Z609" i="5"/>
  <c r="AA609" i="5"/>
  <c r="Y610" i="5"/>
  <c r="Z610" i="5"/>
  <c r="AA610" i="5"/>
  <c r="Y611" i="5"/>
  <c r="Z611" i="5"/>
  <c r="AA611" i="5"/>
  <c r="Y612" i="5"/>
  <c r="Z612" i="5"/>
  <c r="AA612" i="5"/>
  <c r="Y613" i="5"/>
  <c r="Z613" i="5"/>
  <c r="AA613" i="5"/>
  <c r="Y614" i="5"/>
  <c r="Z614" i="5"/>
  <c r="AA614" i="5"/>
  <c r="Y615" i="5"/>
  <c r="Z615" i="5"/>
  <c r="AA615" i="5"/>
  <c r="Y616" i="5"/>
  <c r="Z616" i="5"/>
  <c r="AA616" i="5"/>
  <c r="Y617" i="5"/>
  <c r="Z617" i="5"/>
  <c r="AA617" i="5"/>
  <c r="Y618" i="5"/>
  <c r="Z618" i="5"/>
  <c r="AA618" i="5"/>
  <c r="Y619" i="5"/>
  <c r="Z619" i="5"/>
  <c r="AA619" i="5"/>
  <c r="Y620" i="5"/>
  <c r="Z620" i="5"/>
  <c r="AA620" i="5"/>
  <c r="Y621" i="5"/>
  <c r="Z621" i="5"/>
  <c r="AA621" i="5"/>
  <c r="Y622" i="5"/>
  <c r="Z622" i="5"/>
  <c r="AA622" i="5"/>
  <c r="Y623" i="5"/>
  <c r="Z623" i="5"/>
  <c r="AA623" i="5"/>
  <c r="Y624" i="5"/>
  <c r="Z624" i="5"/>
  <c r="AA624" i="5"/>
  <c r="Y625" i="5"/>
  <c r="Z625" i="5"/>
  <c r="AA625" i="5"/>
  <c r="Y626" i="5"/>
  <c r="Z626" i="5"/>
  <c r="AA626" i="5"/>
  <c r="Y627" i="5"/>
  <c r="Z627" i="5"/>
  <c r="AA627" i="5"/>
  <c r="Y628" i="5"/>
  <c r="Z628" i="5"/>
  <c r="AA628" i="5"/>
  <c r="Y629" i="5"/>
  <c r="Z629" i="5"/>
  <c r="AA629" i="5"/>
  <c r="Y630" i="5"/>
  <c r="Z630" i="5"/>
  <c r="AA630" i="5"/>
  <c r="Y631" i="5"/>
  <c r="Z631" i="5"/>
  <c r="AA631" i="5"/>
  <c r="Y632" i="5"/>
  <c r="Z632" i="5"/>
  <c r="AA632" i="5"/>
  <c r="Y633" i="5"/>
  <c r="Z633" i="5"/>
  <c r="AA633" i="5"/>
  <c r="Y634" i="5"/>
  <c r="Z634" i="5"/>
  <c r="AA634" i="5"/>
  <c r="Y635" i="5"/>
  <c r="Z635" i="5"/>
  <c r="AA635" i="5"/>
  <c r="Y636" i="5"/>
  <c r="Z636" i="5"/>
  <c r="AA636" i="5"/>
  <c r="Y637" i="5"/>
  <c r="Z637" i="5"/>
  <c r="AA637" i="5"/>
  <c r="Y638" i="5"/>
  <c r="Z638" i="5"/>
  <c r="AA638" i="5"/>
  <c r="Y639" i="5"/>
  <c r="Z639" i="5"/>
  <c r="AA639" i="5"/>
  <c r="Y640" i="5"/>
  <c r="Z640" i="5"/>
  <c r="AA640" i="5"/>
  <c r="Y641" i="5"/>
  <c r="Z641" i="5"/>
  <c r="AA641" i="5"/>
  <c r="Y642" i="5"/>
  <c r="Z642" i="5"/>
  <c r="AA642" i="5"/>
  <c r="Y643" i="5"/>
  <c r="Z643" i="5"/>
  <c r="AA643" i="5"/>
  <c r="Y644" i="5"/>
  <c r="Z644" i="5"/>
  <c r="AA644" i="5"/>
  <c r="Y645" i="5"/>
  <c r="Z645" i="5"/>
  <c r="AA645" i="5"/>
  <c r="Y646" i="5"/>
  <c r="Z646" i="5"/>
  <c r="AA646" i="5"/>
  <c r="Y647" i="5"/>
  <c r="Z647" i="5"/>
  <c r="AA647" i="5"/>
  <c r="Y648" i="5"/>
  <c r="Z648" i="5"/>
  <c r="AA648" i="5"/>
  <c r="Y649" i="5"/>
  <c r="Z649" i="5"/>
  <c r="AA649" i="5"/>
  <c r="Y650" i="5"/>
  <c r="Z650" i="5"/>
  <c r="AA650" i="5"/>
  <c r="Y651" i="5"/>
  <c r="Z651" i="5"/>
  <c r="AA651" i="5"/>
  <c r="Y652" i="5"/>
  <c r="Z652" i="5"/>
  <c r="AA652" i="5"/>
  <c r="Y653" i="5"/>
  <c r="Z653" i="5"/>
  <c r="AA653" i="5"/>
  <c r="Y654" i="5"/>
  <c r="Z654" i="5"/>
  <c r="AA654" i="5"/>
  <c r="Y655" i="5"/>
  <c r="Z655" i="5"/>
  <c r="AA655" i="5"/>
  <c r="Y656" i="5"/>
  <c r="Z656" i="5"/>
  <c r="AA656" i="5"/>
  <c r="Y657" i="5"/>
  <c r="Z657" i="5"/>
  <c r="AA657" i="5"/>
  <c r="Y658" i="5"/>
  <c r="Z658" i="5"/>
  <c r="AA658" i="5"/>
  <c r="Y659" i="5"/>
  <c r="Z659" i="5"/>
  <c r="AA659" i="5"/>
  <c r="Y660" i="5"/>
  <c r="Z660" i="5"/>
  <c r="AA660" i="5"/>
  <c r="Y661" i="5"/>
  <c r="Z661" i="5"/>
  <c r="AA661" i="5"/>
  <c r="Y662" i="5"/>
  <c r="Z662" i="5"/>
  <c r="AA662" i="5"/>
  <c r="Y663" i="5"/>
  <c r="Z663" i="5"/>
  <c r="AA663" i="5"/>
  <c r="Y664" i="5"/>
  <c r="Z664" i="5"/>
  <c r="AA664" i="5"/>
  <c r="Y665" i="5"/>
  <c r="Z665" i="5"/>
  <c r="AA665" i="5"/>
  <c r="Y666" i="5"/>
  <c r="Z666" i="5"/>
  <c r="AA666" i="5"/>
  <c r="Y667" i="5"/>
  <c r="Z667" i="5"/>
  <c r="AA667" i="5"/>
  <c r="Y668" i="5"/>
  <c r="Z668" i="5"/>
  <c r="AA668" i="5"/>
  <c r="Y669" i="5"/>
  <c r="Z669" i="5"/>
  <c r="AA669" i="5"/>
  <c r="Y670" i="5"/>
  <c r="Z670" i="5"/>
  <c r="AA670" i="5"/>
  <c r="Y671" i="5"/>
  <c r="Z671" i="5"/>
  <c r="AA671" i="5"/>
  <c r="Y672" i="5"/>
  <c r="Z672" i="5"/>
  <c r="AA672" i="5"/>
  <c r="Y673" i="5"/>
  <c r="Z673" i="5"/>
  <c r="AA673" i="5"/>
  <c r="Y674" i="5"/>
  <c r="Z674" i="5"/>
  <c r="AA674" i="5"/>
  <c r="Y675" i="5"/>
  <c r="Z675" i="5"/>
  <c r="AA675" i="5"/>
  <c r="Y676" i="5"/>
  <c r="Z676" i="5"/>
  <c r="AA676" i="5"/>
  <c r="Y677" i="5"/>
  <c r="Z677" i="5"/>
  <c r="AA677" i="5"/>
  <c r="Y678" i="5"/>
  <c r="Z678" i="5"/>
  <c r="AA678" i="5"/>
  <c r="Y679" i="5"/>
  <c r="Z679" i="5"/>
  <c r="AA679" i="5"/>
  <c r="Y680" i="5"/>
  <c r="Z680" i="5"/>
  <c r="AA680" i="5"/>
  <c r="Y681" i="5"/>
  <c r="Z681" i="5"/>
  <c r="AA681" i="5"/>
  <c r="Y682" i="5"/>
  <c r="Z682" i="5"/>
  <c r="AA682" i="5"/>
  <c r="Y683" i="5"/>
  <c r="Z683" i="5"/>
  <c r="AA683" i="5"/>
  <c r="Y684" i="5"/>
  <c r="Z684" i="5"/>
  <c r="AA684" i="5"/>
  <c r="Y685" i="5"/>
  <c r="Z685" i="5"/>
  <c r="AA685" i="5"/>
  <c r="Y686" i="5"/>
  <c r="Z686" i="5"/>
  <c r="AA686" i="5"/>
  <c r="Y687" i="5"/>
  <c r="Z687" i="5"/>
  <c r="AA687" i="5"/>
  <c r="Y688" i="5"/>
  <c r="Z688" i="5"/>
  <c r="AA688" i="5"/>
  <c r="Y689" i="5"/>
  <c r="Z689" i="5"/>
  <c r="AA689" i="5"/>
  <c r="Y690" i="5"/>
  <c r="Z690" i="5"/>
  <c r="AA690" i="5"/>
  <c r="Y691" i="5"/>
  <c r="Z691" i="5"/>
  <c r="AA691" i="5"/>
  <c r="Y692" i="5"/>
  <c r="Z692" i="5"/>
  <c r="AA692" i="5"/>
  <c r="Y693" i="5"/>
  <c r="Z693" i="5"/>
  <c r="AA693" i="5"/>
  <c r="Y694" i="5"/>
  <c r="Z694" i="5"/>
  <c r="AA694" i="5"/>
  <c r="Y695" i="5"/>
  <c r="Z695" i="5"/>
  <c r="AA695" i="5"/>
  <c r="Y696" i="5"/>
  <c r="Z696" i="5"/>
  <c r="AA696" i="5"/>
  <c r="Y697" i="5"/>
  <c r="Z697" i="5"/>
  <c r="AA697" i="5"/>
  <c r="Y698" i="5"/>
  <c r="Z698" i="5"/>
  <c r="AA698" i="5"/>
  <c r="Y699" i="5"/>
  <c r="Z699" i="5"/>
  <c r="AA699" i="5"/>
  <c r="Y700" i="5"/>
  <c r="Z700" i="5"/>
  <c r="AA700" i="5"/>
  <c r="Y701" i="5"/>
  <c r="Z701" i="5"/>
  <c r="AA701" i="5"/>
  <c r="Y702" i="5"/>
  <c r="Z702" i="5"/>
  <c r="AA702" i="5"/>
  <c r="Y703" i="5"/>
  <c r="Z703" i="5"/>
  <c r="AA703" i="5"/>
  <c r="Y704" i="5"/>
  <c r="Z704" i="5"/>
  <c r="AA704" i="5"/>
  <c r="Y705" i="5"/>
  <c r="Z705" i="5"/>
  <c r="AA705" i="5"/>
  <c r="Y706" i="5"/>
  <c r="Z706" i="5"/>
  <c r="AA706" i="5"/>
  <c r="Y707" i="5"/>
  <c r="Z707" i="5"/>
  <c r="AA707" i="5"/>
  <c r="Y708" i="5"/>
  <c r="Z708" i="5"/>
  <c r="AA708" i="5"/>
  <c r="Y709" i="5"/>
  <c r="Z709" i="5"/>
  <c r="AA709" i="5"/>
  <c r="Y710" i="5"/>
  <c r="Z710" i="5"/>
  <c r="AA710" i="5"/>
  <c r="Y711" i="5"/>
  <c r="Z711" i="5"/>
  <c r="AA711" i="5"/>
  <c r="Y712" i="5"/>
  <c r="Z712" i="5"/>
  <c r="AA712" i="5"/>
  <c r="Y713" i="5"/>
  <c r="Z713" i="5"/>
  <c r="AA713" i="5"/>
  <c r="Y714" i="5"/>
  <c r="Z714" i="5"/>
  <c r="AA714" i="5"/>
  <c r="Y715" i="5"/>
  <c r="Z715" i="5"/>
  <c r="AA715" i="5"/>
  <c r="Y716" i="5"/>
  <c r="Z716" i="5"/>
  <c r="AA716" i="5"/>
  <c r="Y717" i="5"/>
  <c r="Z717" i="5"/>
  <c r="AA717" i="5"/>
  <c r="Y718" i="5"/>
  <c r="Z718" i="5"/>
  <c r="AA718" i="5"/>
  <c r="Y719" i="5"/>
  <c r="Z719" i="5"/>
  <c r="AA719" i="5"/>
  <c r="Y720" i="5"/>
  <c r="Z720" i="5"/>
  <c r="AA720" i="5"/>
  <c r="Y721" i="5"/>
  <c r="Z721" i="5"/>
  <c r="AA721" i="5"/>
  <c r="Y722" i="5"/>
  <c r="Z722" i="5"/>
  <c r="AA722" i="5"/>
  <c r="Y723" i="5"/>
  <c r="Z723" i="5"/>
  <c r="AA723" i="5"/>
  <c r="Y724" i="5"/>
  <c r="Z724" i="5"/>
  <c r="AA724" i="5"/>
  <c r="Y725" i="5"/>
  <c r="Z725" i="5"/>
  <c r="AA725" i="5"/>
  <c r="Y726" i="5"/>
  <c r="Z726" i="5"/>
  <c r="AA726" i="5"/>
  <c r="Y727" i="5"/>
  <c r="Z727" i="5"/>
  <c r="AA727" i="5"/>
  <c r="Y728" i="5"/>
  <c r="Z728" i="5"/>
  <c r="AA728" i="5"/>
  <c r="Y729" i="5"/>
  <c r="Z729" i="5"/>
  <c r="AA729" i="5"/>
  <c r="Y730" i="5"/>
  <c r="Z730" i="5"/>
  <c r="AA730" i="5"/>
  <c r="Y731" i="5"/>
  <c r="Z731" i="5"/>
  <c r="AA731" i="5"/>
  <c r="Y732" i="5"/>
  <c r="Z732" i="5"/>
  <c r="AA732" i="5"/>
  <c r="Y733" i="5"/>
  <c r="Z733" i="5"/>
  <c r="AA733" i="5"/>
  <c r="Y734" i="5"/>
  <c r="Z734" i="5"/>
  <c r="AA734" i="5"/>
  <c r="Y735" i="5"/>
  <c r="Z735" i="5"/>
  <c r="AA735" i="5"/>
  <c r="Y736" i="5"/>
  <c r="Z736" i="5"/>
  <c r="AA736" i="5"/>
  <c r="Y737" i="5"/>
  <c r="Z737" i="5"/>
  <c r="AA737" i="5"/>
  <c r="Y738" i="5"/>
  <c r="Z738" i="5"/>
  <c r="AA738" i="5"/>
  <c r="Y739" i="5"/>
  <c r="Z739" i="5"/>
  <c r="AA739" i="5"/>
  <c r="Y740" i="5"/>
  <c r="Z740" i="5"/>
  <c r="AA740" i="5"/>
  <c r="Y741" i="5"/>
  <c r="Z741" i="5"/>
  <c r="AA741" i="5"/>
  <c r="Y742" i="5"/>
  <c r="Z742" i="5"/>
  <c r="AA742" i="5"/>
  <c r="Y743" i="5"/>
  <c r="Z743" i="5"/>
  <c r="AA743" i="5"/>
  <c r="Y744" i="5"/>
  <c r="Z744" i="5"/>
  <c r="AA744" i="5"/>
  <c r="Y745" i="5"/>
  <c r="Z745" i="5"/>
  <c r="AA745" i="5"/>
  <c r="Y746" i="5"/>
  <c r="Z746" i="5"/>
  <c r="AA746" i="5"/>
  <c r="Y747" i="5"/>
  <c r="Z747" i="5"/>
  <c r="AA747" i="5"/>
  <c r="Y748" i="5"/>
  <c r="Z748" i="5"/>
  <c r="AA748" i="5"/>
  <c r="Y749" i="5"/>
  <c r="Z749" i="5"/>
  <c r="AA749" i="5"/>
  <c r="Y750" i="5"/>
  <c r="Z750" i="5"/>
  <c r="AA750" i="5"/>
  <c r="Y751" i="5"/>
  <c r="Z751" i="5"/>
  <c r="AA751" i="5"/>
  <c r="Y752" i="5"/>
  <c r="Z752" i="5"/>
  <c r="AA752" i="5"/>
  <c r="Y753" i="5"/>
  <c r="Z753" i="5"/>
  <c r="AA753" i="5"/>
  <c r="Y754" i="5"/>
  <c r="Z754" i="5"/>
  <c r="AA754" i="5"/>
  <c r="Y755" i="5"/>
  <c r="Z755" i="5"/>
  <c r="AA755" i="5"/>
  <c r="Y756" i="5"/>
  <c r="Z756" i="5"/>
  <c r="AA756" i="5"/>
  <c r="Y757" i="5"/>
  <c r="Z757" i="5"/>
  <c r="AA757" i="5"/>
  <c r="Y758" i="5"/>
  <c r="Z758" i="5"/>
  <c r="AA758" i="5"/>
  <c r="Y759" i="5"/>
  <c r="Z759" i="5"/>
  <c r="AA759" i="5"/>
  <c r="Y760" i="5"/>
  <c r="Z760" i="5"/>
  <c r="AA760" i="5"/>
  <c r="Y761" i="5"/>
  <c r="Z761" i="5"/>
  <c r="AA761" i="5"/>
  <c r="Y762" i="5"/>
  <c r="Z762" i="5"/>
  <c r="AA762" i="5"/>
  <c r="Y763" i="5"/>
  <c r="Z763" i="5"/>
  <c r="AA763" i="5"/>
  <c r="Y764" i="5"/>
  <c r="Z764" i="5"/>
  <c r="AA764" i="5"/>
  <c r="Y765" i="5"/>
  <c r="Z765" i="5"/>
  <c r="AA765" i="5"/>
  <c r="Y766" i="5"/>
  <c r="Z766" i="5"/>
  <c r="AA766" i="5"/>
  <c r="Y767" i="5"/>
  <c r="Z767" i="5"/>
  <c r="AA767" i="5"/>
  <c r="Y768" i="5"/>
  <c r="Z768" i="5"/>
  <c r="AA768" i="5"/>
  <c r="Y769" i="5"/>
  <c r="Z769" i="5"/>
  <c r="AA769" i="5"/>
  <c r="Y770" i="5"/>
  <c r="Z770" i="5"/>
  <c r="AA770" i="5"/>
  <c r="Y771" i="5"/>
  <c r="Z771" i="5"/>
  <c r="AA771" i="5"/>
  <c r="Y772" i="5"/>
  <c r="Z772" i="5"/>
  <c r="AA772" i="5"/>
  <c r="Y773" i="5"/>
  <c r="Z773" i="5"/>
  <c r="AA773" i="5"/>
  <c r="Y774" i="5"/>
  <c r="Z774" i="5"/>
  <c r="AA774" i="5"/>
  <c r="Y775" i="5"/>
  <c r="Z775" i="5"/>
  <c r="AA775" i="5"/>
  <c r="Y776" i="5"/>
  <c r="Z776" i="5"/>
  <c r="AA776" i="5"/>
  <c r="Y777" i="5"/>
  <c r="Z777" i="5"/>
  <c r="AA777" i="5"/>
  <c r="Y778" i="5"/>
  <c r="Z778" i="5"/>
  <c r="AA778" i="5"/>
  <c r="Y779" i="5"/>
  <c r="Z779" i="5"/>
  <c r="AA779" i="5"/>
  <c r="Y780" i="5"/>
  <c r="Z780" i="5"/>
  <c r="AA780" i="5"/>
  <c r="Y781" i="5"/>
  <c r="Z781" i="5"/>
  <c r="AA781" i="5"/>
  <c r="Y782" i="5"/>
  <c r="Z782" i="5"/>
  <c r="AA782" i="5"/>
  <c r="Y783" i="5"/>
  <c r="Z783" i="5"/>
  <c r="AA783" i="5"/>
  <c r="Y784" i="5"/>
  <c r="Z784" i="5"/>
  <c r="AA784" i="5"/>
  <c r="Y785" i="5"/>
  <c r="Z785" i="5"/>
  <c r="AA785" i="5"/>
  <c r="Y786" i="5"/>
  <c r="Z786" i="5"/>
  <c r="AA786" i="5"/>
  <c r="Y787" i="5"/>
  <c r="Z787" i="5"/>
  <c r="AA787" i="5"/>
  <c r="Y788" i="5"/>
  <c r="Z788" i="5"/>
  <c r="AA788" i="5"/>
  <c r="Y789" i="5"/>
  <c r="Z789" i="5"/>
  <c r="AA789" i="5"/>
  <c r="Y790" i="5"/>
  <c r="Z790" i="5"/>
  <c r="AA790" i="5"/>
  <c r="Y791" i="5"/>
  <c r="Z791" i="5"/>
  <c r="AA791" i="5"/>
  <c r="Y792" i="5"/>
  <c r="Z792" i="5"/>
  <c r="AA792" i="5"/>
  <c r="Y793" i="5"/>
  <c r="Z793" i="5"/>
  <c r="AA793" i="5"/>
  <c r="Y794" i="5"/>
  <c r="Z794" i="5"/>
  <c r="AA794" i="5"/>
  <c r="Y795" i="5"/>
  <c r="Z795" i="5"/>
  <c r="AA795" i="5"/>
  <c r="Y796" i="5"/>
  <c r="Z796" i="5"/>
  <c r="AA796" i="5"/>
  <c r="Y797" i="5"/>
  <c r="Z797" i="5"/>
  <c r="AA797" i="5"/>
  <c r="Y798" i="5"/>
  <c r="Z798" i="5"/>
  <c r="AA798" i="5"/>
  <c r="Y799" i="5"/>
  <c r="Z799" i="5"/>
  <c r="AA799" i="5"/>
  <c r="Y800" i="5"/>
  <c r="Z800" i="5"/>
  <c r="AA800" i="5"/>
  <c r="Y801" i="5"/>
  <c r="Z801" i="5"/>
  <c r="AA801" i="5"/>
  <c r="Y802" i="5"/>
  <c r="Z802" i="5"/>
  <c r="AA802" i="5"/>
  <c r="Y803" i="5"/>
  <c r="Z803" i="5"/>
  <c r="AA803" i="5"/>
  <c r="Y804" i="5"/>
  <c r="Z804" i="5"/>
  <c r="AA804" i="5"/>
  <c r="Y805" i="5"/>
  <c r="Z805" i="5"/>
  <c r="AA805" i="5"/>
  <c r="Y806" i="5"/>
  <c r="Z806" i="5"/>
  <c r="AA806" i="5"/>
  <c r="Y807" i="5"/>
  <c r="Z807" i="5"/>
  <c r="AA807" i="5"/>
  <c r="Y808" i="5"/>
  <c r="Z808" i="5"/>
  <c r="AA808" i="5"/>
  <c r="Y809" i="5"/>
  <c r="Z809" i="5"/>
  <c r="AA809" i="5"/>
  <c r="Y810" i="5"/>
  <c r="Z810" i="5"/>
  <c r="AA810" i="5"/>
  <c r="Y811" i="5"/>
  <c r="Z811" i="5"/>
  <c r="AA811" i="5"/>
  <c r="Y812" i="5"/>
  <c r="Z812" i="5"/>
  <c r="AA812" i="5"/>
  <c r="Y813" i="5"/>
  <c r="Z813" i="5"/>
  <c r="AA813" i="5"/>
  <c r="Y814" i="5"/>
  <c r="Z814" i="5"/>
  <c r="AA814" i="5"/>
  <c r="Y815" i="5"/>
  <c r="Z815" i="5"/>
  <c r="AA815" i="5"/>
  <c r="Y816" i="5"/>
  <c r="Z816" i="5"/>
  <c r="AA816" i="5"/>
  <c r="Y817" i="5"/>
  <c r="Z817" i="5"/>
  <c r="AA817" i="5"/>
  <c r="Y818" i="5"/>
  <c r="Z818" i="5"/>
  <c r="AA818" i="5"/>
  <c r="Y819" i="5"/>
  <c r="Z819" i="5"/>
  <c r="AA819" i="5"/>
  <c r="Y820" i="5"/>
  <c r="Z820" i="5"/>
  <c r="AA820" i="5"/>
  <c r="Y821" i="5"/>
  <c r="Z821" i="5"/>
  <c r="AA821" i="5"/>
  <c r="Y822" i="5"/>
  <c r="Z822" i="5"/>
  <c r="AA822" i="5"/>
  <c r="Y823" i="5"/>
  <c r="Z823" i="5"/>
  <c r="AA823" i="5"/>
  <c r="Y824" i="5"/>
  <c r="Z824" i="5"/>
  <c r="AA824" i="5"/>
  <c r="Y825" i="5"/>
  <c r="Z825" i="5"/>
  <c r="AA825" i="5"/>
  <c r="Y826" i="5"/>
  <c r="Z826" i="5"/>
  <c r="AA826" i="5"/>
  <c r="Y827" i="5"/>
  <c r="Z827" i="5"/>
  <c r="AA827" i="5"/>
  <c r="Y828" i="5"/>
  <c r="Z828" i="5"/>
  <c r="AA828" i="5"/>
  <c r="Y829" i="5"/>
  <c r="Z829" i="5"/>
  <c r="AA829" i="5"/>
  <c r="Y830" i="5"/>
  <c r="Z830" i="5"/>
  <c r="AA830" i="5"/>
  <c r="Y831" i="5"/>
  <c r="Z831" i="5"/>
  <c r="AA831" i="5"/>
  <c r="Y832" i="5"/>
  <c r="Z832" i="5"/>
  <c r="AA832" i="5"/>
  <c r="Y833" i="5"/>
  <c r="Z833" i="5"/>
  <c r="AA833" i="5"/>
  <c r="Y834" i="5"/>
  <c r="Z834" i="5"/>
  <c r="AA834" i="5"/>
  <c r="Y835" i="5"/>
  <c r="Z835" i="5"/>
  <c r="AA835" i="5"/>
  <c r="Y836" i="5"/>
  <c r="Z836" i="5"/>
  <c r="AA836" i="5"/>
  <c r="Y837" i="5"/>
  <c r="Z837" i="5"/>
  <c r="AA837" i="5"/>
  <c r="Y838" i="5"/>
  <c r="Z838" i="5"/>
  <c r="AA838" i="5"/>
  <c r="Y839" i="5"/>
  <c r="Z839" i="5"/>
  <c r="AA839" i="5"/>
  <c r="Y840" i="5"/>
  <c r="Z840" i="5"/>
  <c r="AA840" i="5"/>
  <c r="Y841" i="5"/>
  <c r="Z841" i="5"/>
  <c r="AA841" i="5"/>
  <c r="Y842" i="5"/>
  <c r="Z842" i="5"/>
  <c r="AA842" i="5"/>
  <c r="Y843" i="5"/>
  <c r="Z843" i="5"/>
  <c r="AA843" i="5"/>
  <c r="Y844" i="5"/>
  <c r="Z844" i="5"/>
  <c r="AA844" i="5"/>
  <c r="Y845" i="5"/>
  <c r="Z845" i="5"/>
  <c r="AA845" i="5"/>
  <c r="Y846" i="5"/>
  <c r="Z846" i="5"/>
  <c r="AA846" i="5"/>
  <c r="Y847" i="5"/>
  <c r="Z847" i="5"/>
  <c r="AA847" i="5"/>
  <c r="Y848" i="5"/>
  <c r="Z848" i="5"/>
  <c r="AA848" i="5"/>
  <c r="Y849" i="5"/>
  <c r="Z849" i="5"/>
  <c r="AA849" i="5"/>
  <c r="Y850" i="5"/>
  <c r="Z850" i="5"/>
  <c r="AA850" i="5"/>
  <c r="Y851" i="5"/>
  <c r="Z851" i="5"/>
  <c r="AA851" i="5"/>
  <c r="Y852" i="5"/>
  <c r="Z852" i="5"/>
  <c r="AA852" i="5"/>
  <c r="Y853" i="5"/>
  <c r="Z853" i="5"/>
  <c r="AA853" i="5"/>
  <c r="Y854" i="5"/>
  <c r="Z854" i="5"/>
  <c r="AA854" i="5"/>
  <c r="Y855" i="5"/>
  <c r="Z855" i="5"/>
  <c r="AA855" i="5"/>
  <c r="Y856" i="5"/>
  <c r="Z856" i="5"/>
  <c r="AA856" i="5"/>
  <c r="Y857" i="5"/>
  <c r="Z857" i="5"/>
  <c r="AA857" i="5"/>
  <c r="Y858" i="5"/>
  <c r="Z858" i="5"/>
  <c r="AA858" i="5"/>
  <c r="Y859" i="5"/>
  <c r="Z859" i="5"/>
  <c r="AA859" i="5"/>
  <c r="Y860" i="5"/>
  <c r="Z860" i="5"/>
  <c r="AA860" i="5"/>
  <c r="Y861" i="5"/>
  <c r="Z861" i="5"/>
  <c r="AA861" i="5"/>
  <c r="Y862" i="5"/>
  <c r="Z862" i="5"/>
  <c r="AA862" i="5"/>
  <c r="Y863" i="5"/>
  <c r="Z863" i="5"/>
  <c r="AA863" i="5"/>
  <c r="Y864" i="5"/>
  <c r="Z864" i="5"/>
  <c r="AA864" i="5"/>
  <c r="Y865" i="5"/>
  <c r="Z865" i="5"/>
  <c r="AA865" i="5"/>
  <c r="Y866" i="5"/>
  <c r="Z866" i="5"/>
  <c r="AA866" i="5"/>
  <c r="Y867" i="5"/>
  <c r="Z867" i="5"/>
  <c r="AA867" i="5"/>
  <c r="Y868" i="5"/>
  <c r="Z868" i="5"/>
  <c r="AA868" i="5"/>
  <c r="Y869" i="5"/>
  <c r="Z869" i="5"/>
  <c r="AA869" i="5"/>
  <c r="Y870" i="5"/>
  <c r="Z870" i="5"/>
  <c r="AA870" i="5"/>
  <c r="Y871" i="5"/>
  <c r="Z871" i="5"/>
  <c r="AA871" i="5"/>
  <c r="Y872" i="5"/>
  <c r="Z872" i="5"/>
  <c r="AA872" i="5"/>
  <c r="Y873" i="5"/>
  <c r="Z873" i="5"/>
  <c r="AA873" i="5"/>
  <c r="Y874" i="5"/>
  <c r="Z874" i="5"/>
  <c r="AA874" i="5"/>
  <c r="Y875" i="5"/>
  <c r="Z875" i="5"/>
  <c r="AA875" i="5"/>
  <c r="Y876" i="5"/>
  <c r="Z876" i="5"/>
  <c r="AA876" i="5"/>
  <c r="Y877" i="5"/>
  <c r="Z877" i="5"/>
  <c r="AA877" i="5"/>
  <c r="Y878" i="5"/>
  <c r="Z878" i="5"/>
  <c r="AA878" i="5"/>
  <c r="Y879" i="5"/>
  <c r="Z879" i="5"/>
  <c r="AA879" i="5"/>
  <c r="Y880" i="5"/>
  <c r="Z880" i="5"/>
  <c r="AA880" i="5"/>
  <c r="Y881" i="5"/>
  <c r="Z881" i="5"/>
  <c r="AA881" i="5"/>
  <c r="Y882" i="5"/>
  <c r="Z882" i="5"/>
  <c r="AA882" i="5"/>
  <c r="Y883" i="5"/>
  <c r="Z883" i="5"/>
  <c r="AA883" i="5"/>
  <c r="Y884" i="5"/>
  <c r="Z884" i="5"/>
  <c r="AA884" i="5"/>
  <c r="Y885" i="5"/>
  <c r="Z885" i="5"/>
  <c r="AA885" i="5"/>
  <c r="Y886" i="5"/>
  <c r="Z886" i="5"/>
  <c r="AA886" i="5"/>
  <c r="Y887" i="5"/>
  <c r="Z887" i="5"/>
  <c r="AA887" i="5"/>
  <c r="Y888" i="5"/>
  <c r="Z888" i="5"/>
  <c r="AA888" i="5"/>
  <c r="Y889" i="5"/>
  <c r="Z889" i="5"/>
  <c r="AA889" i="5"/>
  <c r="Y890" i="5"/>
  <c r="Z890" i="5"/>
  <c r="AA890" i="5"/>
  <c r="Y891" i="5"/>
  <c r="Z891" i="5"/>
  <c r="AA891" i="5"/>
  <c r="Y892" i="5"/>
  <c r="Z892" i="5"/>
  <c r="AA892" i="5"/>
  <c r="Y893" i="5"/>
  <c r="Z893" i="5"/>
  <c r="AA893" i="5"/>
  <c r="Y894" i="5"/>
  <c r="Z894" i="5"/>
  <c r="AA894" i="5"/>
  <c r="Y895" i="5"/>
  <c r="Z895" i="5"/>
  <c r="AA895" i="5"/>
  <c r="Y896" i="5"/>
  <c r="Z896" i="5"/>
  <c r="AA896" i="5"/>
  <c r="Y897" i="5"/>
  <c r="Z897" i="5"/>
  <c r="AA897" i="5"/>
  <c r="Y898" i="5"/>
  <c r="Z898" i="5"/>
  <c r="AA898" i="5"/>
  <c r="Y899" i="5"/>
  <c r="Z899" i="5"/>
  <c r="AA899" i="5"/>
  <c r="Y900" i="5"/>
  <c r="Z900" i="5"/>
  <c r="AA900" i="5"/>
  <c r="Y901" i="5"/>
  <c r="Z901" i="5"/>
  <c r="AA901" i="5"/>
  <c r="Y902" i="5"/>
  <c r="Z902" i="5"/>
  <c r="AA902" i="5"/>
  <c r="Y903" i="5"/>
  <c r="Z903" i="5"/>
  <c r="AA903" i="5"/>
  <c r="Y904" i="5"/>
  <c r="Z904" i="5"/>
  <c r="AA904" i="5"/>
  <c r="Y905" i="5"/>
  <c r="Z905" i="5"/>
  <c r="AA905" i="5"/>
  <c r="Y906" i="5"/>
  <c r="Z906" i="5"/>
  <c r="AA906" i="5"/>
  <c r="Y907" i="5"/>
  <c r="Z907" i="5"/>
  <c r="AA907" i="5"/>
  <c r="Y908" i="5"/>
  <c r="Z908" i="5"/>
  <c r="AA908" i="5"/>
  <c r="Y909" i="5"/>
  <c r="Z909" i="5"/>
  <c r="AA909" i="5"/>
  <c r="Y910" i="5"/>
  <c r="Z910" i="5"/>
  <c r="AA910" i="5"/>
  <c r="Y911" i="5"/>
  <c r="Z911" i="5"/>
  <c r="AA911" i="5"/>
  <c r="Y912" i="5"/>
  <c r="Z912" i="5"/>
  <c r="AA912" i="5"/>
  <c r="Y913" i="5"/>
  <c r="Z913" i="5"/>
  <c r="AA913" i="5"/>
  <c r="Y914" i="5"/>
  <c r="Z914" i="5"/>
  <c r="AA914" i="5"/>
  <c r="Y915" i="5"/>
  <c r="Z915" i="5"/>
  <c r="AA915" i="5"/>
  <c r="Y916" i="5"/>
  <c r="Z916" i="5"/>
  <c r="AA916" i="5"/>
  <c r="Y917" i="5"/>
  <c r="Z917" i="5"/>
  <c r="AA917" i="5"/>
  <c r="Y918" i="5"/>
  <c r="Z918" i="5"/>
  <c r="AA918" i="5"/>
  <c r="Y919" i="5"/>
  <c r="Z919" i="5"/>
  <c r="AA919" i="5"/>
  <c r="Y920" i="5"/>
  <c r="Z920" i="5"/>
  <c r="AA920" i="5"/>
  <c r="Y921" i="5"/>
  <c r="Z921" i="5"/>
  <c r="AA921" i="5"/>
  <c r="Y922" i="5"/>
  <c r="Z922" i="5"/>
  <c r="AA922" i="5"/>
  <c r="Y923" i="5"/>
  <c r="Z923" i="5"/>
  <c r="AA923" i="5"/>
  <c r="Y924" i="5"/>
  <c r="Z924" i="5"/>
  <c r="AA924" i="5"/>
  <c r="Y925" i="5"/>
  <c r="Z925" i="5"/>
  <c r="AA925" i="5"/>
  <c r="Y926" i="5"/>
  <c r="Z926" i="5"/>
  <c r="AA926" i="5"/>
  <c r="Y927" i="5"/>
  <c r="Z927" i="5"/>
  <c r="AA927" i="5"/>
  <c r="Y928" i="5"/>
  <c r="Z928" i="5"/>
  <c r="AA928" i="5"/>
  <c r="Y929" i="5"/>
  <c r="Z929" i="5"/>
  <c r="AA929" i="5"/>
  <c r="Y930" i="5"/>
  <c r="Z930" i="5"/>
  <c r="AA930" i="5"/>
  <c r="Y931" i="5"/>
  <c r="Z931" i="5"/>
  <c r="AA931" i="5"/>
  <c r="Y932" i="5"/>
  <c r="Z932" i="5"/>
  <c r="AA932" i="5"/>
  <c r="Y933" i="5"/>
  <c r="Z933" i="5"/>
  <c r="AA933" i="5"/>
  <c r="Y934" i="5"/>
  <c r="Z934" i="5"/>
  <c r="AA934" i="5"/>
  <c r="Y935" i="5"/>
  <c r="Z935" i="5"/>
  <c r="AA935" i="5"/>
  <c r="Y936" i="5"/>
  <c r="Z936" i="5"/>
  <c r="AA936" i="5"/>
  <c r="Y937" i="5"/>
  <c r="Z937" i="5"/>
  <c r="AA937" i="5"/>
  <c r="Y938" i="5"/>
  <c r="Z938" i="5"/>
  <c r="AA938" i="5"/>
  <c r="Y939" i="5"/>
  <c r="Z939" i="5"/>
  <c r="AA939" i="5"/>
  <c r="Y940" i="5"/>
  <c r="Z940" i="5"/>
  <c r="AA940" i="5"/>
  <c r="Y941" i="5"/>
  <c r="Z941" i="5"/>
  <c r="AA941" i="5"/>
  <c r="Y942" i="5"/>
  <c r="Z942" i="5"/>
  <c r="AA942" i="5"/>
  <c r="Y943" i="5"/>
  <c r="Z943" i="5"/>
  <c r="AA943" i="5"/>
  <c r="Y944" i="5"/>
  <c r="Z944" i="5"/>
  <c r="AA944" i="5"/>
  <c r="Y945" i="5"/>
  <c r="Z945" i="5"/>
  <c r="AA945" i="5"/>
  <c r="Y946" i="5"/>
  <c r="Z946" i="5"/>
  <c r="AA946" i="5"/>
  <c r="Y947" i="5"/>
  <c r="Z947" i="5"/>
  <c r="AA947" i="5"/>
  <c r="Y948" i="5"/>
  <c r="Z948" i="5"/>
  <c r="AA948" i="5"/>
  <c r="Y949" i="5"/>
  <c r="Z949" i="5"/>
  <c r="AA949" i="5"/>
  <c r="Y950" i="5"/>
  <c r="Z950" i="5"/>
  <c r="AA950" i="5"/>
  <c r="Y951" i="5"/>
  <c r="Z951" i="5"/>
  <c r="AA951" i="5"/>
  <c r="Y952" i="5"/>
  <c r="Z952" i="5"/>
  <c r="AA952" i="5"/>
  <c r="Y953" i="5"/>
  <c r="Z953" i="5"/>
  <c r="AA953" i="5"/>
  <c r="Y954" i="5"/>
  <c r="Z954" i="5"/>
  <c r="AA954" i="5"/>
  <c r="Y955" i="5"/>
  <c r="Z955" i="5"/>
  <c r="AA955" i="5"/>
  <c r="Y956" i="5"/>
  <c r="Z956" i="5"/>
  <c r="AA956" i="5"/>
  <c r="Y957" i="5"/>
  <c r="Z957" i="5"/>
  <c r="AA957" i="5"/>
  <c r="Y958" i="5"/>
  <c r="Z958" i="5"/>
  <c r="AA958" i="5"/>
  <c r="Y959" i="5"/>
  <c r="Z959" i="5"/>
  <c r="AA959" i="5"/>
  <c r="Y960" i="5"/>
  <c r="Z960" i="5"/>
  <c r="AA960" i="5"/>
  <c r="Y961" i="5"/>
  <c r="Z961" i="5"/>
  <c r="AA961" i="5"/>
  <c r="Y962" i="5"/>
  <c r="Z962" i="5"/>
  <c r="AA962" i="5"/>
  <c r="Y963" i="5"/>
  <c r="Z963" i="5"/>
  <c r="AA963" i="5"/>
  <c r="Y964" i="5"/>
  <c r="Z964" i="5"/>
  <c r="AA964" i="5"/>
  <c r="Y965" i="5"/>
  <c r="Z965" i="5"/>
  <c r="AA965" i="5"/>
  <c r="Y966" i="5"/>
  <c r="Z966" i="5"/>
  <c r="AA966" i="5"/>
  <c r="Y967" i="5"/>
  <c r="Z967" i="5"/>
  <c r="AA967" i="5"/>
  <c r="Y968" i="5"/>
  <c r="Z968" i="5"/>
  <c r="AA968" i="5"/>
  <c r="Y969" i="5"/>
  <c r="Z969" i="5"/>
  <c r="AA969" i="5"/>
  <c r="Y970" i="5"/>
  <c r="Z970" i="5"/>
  <c r="AA970" i="5"/>
  <c r="Y971" i="5"/>
  <c r="Z971" i="5"/>
  <c r="AA971" i="5"/>
  <c r="Y972" i="5"/>
  <c r="Z972" i="5"/>
  <c r="AA972" i="5"/>
  <c r="Y973" i="5"/>
  <c r="Z973" i="5"/>
  <c r="AA973" i="5"/>
  <c r="Y974" i="5"/>
  <c r="Z974" i="5"/>
  <c r="AA974" i="5"/>
  <c r="Y975" i="5"/>
  <c r="Z975" i="5"/>
  <c r="AA975" i="5"/>
  <c r="Y976" i="5"/>
  <c r="Z976" i="5"/>
  <c r="AA976" i="5"/>
  <c r="Y977" i="5"/>
  <c r="Z977" i="5"/>
  <c r="AA977" i="5"/>
  <c r="Y978" i="5"/>
  <c r="Z978" i="5"/>
  <c r="AA978" i="5"/>
  <c r="Y979" i="5"/>
  <c r="Z979" i="5"/>
  <c r="AA979" i="5"/>
  <c r="Y980" i="5"/>
  <c r="Z980" i="5"/>
  <c r="AA980" i="5"/>
  <c r="Y981" i="5"/>
  <c r="Z981" i="5"/>
  <c r="AA981" i="5"/>
  <c r="Y982" i="5"/>
  <c r="Z982" i="5"/>
  <c r="AA982" i="5"/>
  <c r="Y983" i="5"/>
  <c r="Z983" i="5"/>
  <c r="AA983" i="5"/>
  <c r="Y984" i="5"/>
  <c r="Z984" i="5"/>
  <c r="AA984" i="5"/>
  <c r="Y985" i="5"/>
  <c r="Z985" i="5"/>
  <c r="AA985" i="5"/>
  <c r="Y986" i="5"/>
  <c r="Z986" i="5"/>
  <c r="AA986" i="5"/>
  <c r="Y987" i="5"/>
  <c r="Z987" i="5"/>
  <c r="AA987" i="5"/>
  <c r="Y988" i="5"/>
  <c r="Z988" i="5"/>
  <c r="AA988" i="5"/>
  <c r="Y989" i="5"/>
  <c r="Z989" i="5"/>
  <c r="AA989" i="5"/>
  <c r="Y990" i="5"/>
  <c r="Z990" i="5"/>
  <c r="AA990" i="5"/>
  <c r="Y991" i="5"/>
  <c r="Z991" i="5"/>
  <c r="AA991" i="5"/>
  <c r="Y992" i="5"/>
  <c r="Z992" i="5"/>
  <c r="AA992" i="5"/>
  <c r="Y993" i="5"/>
  <c r="Z993" i="5"/>
  <c r="AA993" i="5"/>
  <c r="Y994" i="5"/>
  <c r="Z994" i="5"/>
  <c r="AA994" i="5"/>
  <c r="Y995" i="5"/>
  <c r="Z995" i="5"/>
  <c r="AA995" i="5"/>
  <c r="Y996" i="5"/>
  <c r="Z996" i="5"/>
  <c r="AA996" i="5"/>
  <c r="Y997" i="5"/>
  <c r="Z997" i="5"/>
  <c r="AA997" i="5"/>
  <c r="Y998" i="5"/>
  <c r="Z998" i="5"/>
  <c r="AA998" i="5"/>
  <c r="Y999" i="5"/>
  <c r="Z999" i="5"/>
  <c r="AA999" i="5"/>
  <c r="Y1000" i="5"/>
  <c r="Z1000" i="5"/>
  <c r="AA1000" i="5"/>
  <c r="Y1001" i="5"/>
  <c r="Z1001" i="5"/>
  <c r="AA1001" i="5"/>
  <c r="Y1002" i="5"/>
  <c r="Z1002" i="5"/>
  <c r="AA1002" i="5"/>
  <c r="Y1003" i="5"/>
  <c r="Z1003" i="5"/>
  <c r="AA1003" i="5"/>
  <c r="Y1004" i="5"/>
  <c r="Z1004" i="5"/>
  <c r="AA1004" i="5"/>
  <c r="Y1005" i="5"/>
  <c r="Z1005" i="5"/>
  <c r="AA1005" i="5"/>
  <c r="Y1006" i="5"/>
  <c r="Z1006" i="5"/>
  <c r="AA1006" i="5"/>
  <c r="Y1007" i="5"/>
  <c r="Z1007" i="5"/>
  <c r="AA1007" i="5"/>
  <c r="Y1008" i="5"/>
  <c r="Z1008" i="5"/>
  <c r="AA1008" i="5"/>
  <c r="Y1009" i="5"/>
  <c r="Z1009" i="5"/>
  <c r="AA1009" i="5"/>
  <c r="Y1010" i="5"/>
  <c r="Z1010" i="5"/>
  <c r="AA1010" i="5"/>
  <c r="Y1011" i="5"/>
  <c r="Z1011" i="5"/>
  <c r="AA1011" i="5"/>
  <c r="Y1012" i="5"/>
  <c r="Z1012" i="5"/>
  <c r="AA1012" i="5"/>
  <c r="Y1013" i="5"/>
  <c r="Z1013" i="5"/>
  <c r="AA1013" i="5"/>
  <c r="Y1014" i="5"/>
  <c r="Z1014" i="5"/>
  <c r="AA1014" i="5"/>
  <c r="Y1015" i="5"/>
  <c r="Z1015" i="5"/>
  <c r="AA1015" i="5"/>
  <c r="Y1016" i="5"/>
  <c r="Z1016" i="5"/>
  <c r="AA1016" i="5"/>
  <c r="Y1017" i="5"/>
  <c r="Z1017" i="5"/>
  <c r="AA1017" i="5"/>
  <c r="Y1018" i="5"/>
  <c r="Z1018" i="5"/>
  <c r="AA1018" i="5"/>
  <c r="Y1019" i="5"/>
  <c r="Z1019" i="5"/>
  <c r="AA1019" i="5"/>
  <c r="Y1020" i="5"/>
  <c r="Z1020" i="5"/>
  <c r="AA1020" i="5"/>
  <c r="Y1021" i="5"/>
  <c r="Z1021" i="5"/>
  <c r="AA1021" i="5"/>
  <c r="Y1022" i="5"/>
  <c r="Z1022" i="5"/>
  <c r="AA1022" i="5"/>
  <c r="Y1023" i="5"/>
  <c r="Z1023" i="5"/>
  <c r="AA1023" i="5"/>
  <c r="Y1024" i="5"/>
  <c r="Z1024" i="5"/>
  <c r="AA1024" i="5"/>
  <c r="Y1025" i="5"/>
  <c r="Z1025" i="5"/>
  <c r="AA1025" i="5"/>
  <c r="Y1026" i="5"/>
  <c r="Z1026" i="5"/>
  <c r="AA1026" i="5"/>
  <c r="Y1027" i="5"/>
  <c r="Z1027" i="5"/>
  <c r="AA1027" i="5"/>
  <c r="Y1028" i="5"/>
  <c r="Z1028" i="5"/>
  <c r="AA1028" i="5"/>
  <c r="Y1029" i="5"/>
  <c r="Z1029" i="5"/>
  <c r="AA1029" i="5"/>
  <c r="Y1030" i="5"/>
  <c r="Z1030" i="5"/>
  <c r="AA1030" i="5"/>
  <c r="Y1031" i="5"/>
  <c r="Z1031" i="5"/>
  <c r="AA1031" i="5"/>
  <c r="Y1032" i="5"/>
  <c r="Z1032" i="5"/>
  <c r="AA1032" i="5"/>
  <c r="Y1033" i="5"/>
  <c r="Z1033" i="5"/>
  <c r="AA1033" i="5"/>
  <c r="Y1034" i="5"/>
  <c r="Z1034" i="5"/>
  <c r="AA1034" i="5"/>
  <c r="Y1035" i="5"/>
  <c r="Z1035" i="5"/>
  <c r="AA1035" i="5"/>
  <c r="Y1036" i="5"/>
  <c r="Z1036" i="5"/>
  <c r="AA1036" i="5"/>
  <c r="Y1037" i="5"/>
  <c r="Z1037" i="5"/>
  <c r="AA1037" i="5"/>
  <c r="Y1038" i="5"/>
  <c r="Z1038" i="5"/>
  <c r="AA1038" i="5"/>
  <c r="Y1039" i="5"/>
  <c r="Z1039" i="5"/>
  <c r="AA1039" i="5"/>
  <c r="Y1040" i="5"/>
  <c r="Z1040" i="5"/>
  <c r="AA1040" i="5"/>
  <c r="Y1041" i="5"/>
  <c r="Z1041" i="5"/>
  <c r="AA1041" i="5"/>
  <c r="Y1042" i="5"/>
  <c r="Z1042" i="5"/>
  <c r="AA1042" i="5"/>
  <c r="Y1043" i="5"/>
  <c r="Z1043" i="5"/>
  <c r="AA1043" i="5"/>
  <c r="Y1044" i="5"/>
  <c r="Z1044" i="5"/>
  <c r="AA1044" i="5"/>
  <c r="Y1045" i="5"/>
  <c r="Z1045" i="5"/>
  <c r="AA1045" i="5"/>
  <c r="Y1046" i="5"/>
  <c r="Z1046" i="5"/>
  <c r="AA1046" i="5"/>
  <c r="Y1047" i="5"/>
  <c r="Z1047" i="5"/>
  <c r="AA1047" i="5"/>
  <c r="Y1048" i="5"/>
  <c r="Z1048" i="5"/>
  <c r="AA1048" i="5"/>
  <c r="Y1049" i="5"/>
  <c r="Z1049" i="5"/>
  <c r="AA1049" i="5"/>
  <c r="Y1050" i="5"/>
  <c r="Z1050" i="5"/>
  <c r="AA1050" i="5"/>
  <c r="Y1051" i="5"/>
  <c r="Z1051" i="5"/>
  <c r="AA1051" i="5"/>
  <c r="Y1052" i="5"/>
  <c r="Z1052" i="5"/>
  <c r="AA1052" i="5"/>
  <c r="Y1053" i="5"/>
  <c r="Z1053" i="5"/>
  <c r="AA1053" i="5"/>
  <c r="Y1054" i="5"/>
  <c r="Z1054" i="5"/>
  <c r="AA1054" i="5"/>
  <c r="Y1055" i="5"/>
  <c r="Z1055" i="5"/>
  <c r="AA1055" i="5"/>
  <c r="Y1056" i="5"/>
  <c r="Z1056" i="5"/>
  <c r="AA1056" i="5"/>
  <c r="Y1057" i="5"/>
  <c r="Z1057" i="5"/>
  <c r="AA1057" i="5"/>
  <c r="Y1058" i="5"/>
  <c r="Z1058" i="5"/>
  <c r="AA1058" i="5"/>
  <c r="Y1059" i="5"/>
  <c r="Z1059" i="5"/>
  <c r="AA1059" i="5"/>
  <c r="Y1060" i="5"/>
  <c r="Z1060" i="5"/>
  <c r="AA1060" i="5"/>
  <c r="Y1061" i="5"/>
  <c r="Z1061" i="5"/>
  <c r="AA1061" i="5"/>
  <c r="Y1062" i="5"/>
  <c r="Z1062" i="5"/>
  <c r="AA1062" i="5"/>
  <c r="Y1063" i="5"/>
  <c r="Z1063" i="5"/>
  <c r="AA1063" i="5"/>
  <c r="Y1064" i="5"/>
  <c r="Z1064" i="5"/>
  <c r="AA1064" i="5"/>
  <c r="Y1065" i="5"/>
  <c r="Z1065" i="5"/>
  <c r="AA1065" i="5"/>
  <c r="Y1066" i="5"/>
  <c r="Z1066" i="5"/>
  <c r="AA1066" i="5"/>
  <c r="Y1067" i="5"/>
  <c r="Z1067" i="5"/>
  <c r="AA1067" i="5"/>
  <c r="Y1068" i="5"/>
  <c r="Z1068" i="5"/>
  <c r="AA1068" i="5"/>
  <c r="Y1069" i="5"/>
  <c r="Z1069" i="5"/>
  <c r="AA1069" i="5"/>
  <c r="Y1070" i="5"/>
  <c r="Z1070" i="5"/>
  <c r="AA1070" i="5"/>
  <c r="Y1071" i="5"/>
  <c r="Z1071" i="5"/>
  <c r="AA1071" i="5"/>
  <c r="Y1072" i="5"/>
  <c r="Z1072" i="5"/>
  <c r="AA1072" i="5"/>
  <c r="Y1073" i="5"/>
  <c r="Z1073" i="5"/>
  <c r="AA1073" i="5"/>
  <c r="Y1074" i="5"/>
  <c r="Z1074" i="5"/>
  <c r="AA1074" i="5"/>
  <c r="Y1075" i="5"/>
  <c r="Z1075" i="5"/>
  <c r="AA1075" i="5"/>
  <c r="Y1076" i="5"/>
  <c r="Z1076" i="5"/>
  <c r="AA1076" i="5"/>
  <c r="Y1077" i="5"/>
  <c r="Z1077" i="5"/>
  <c r="AA1077" i="5"/>
  <c r="Y1078" i="5"/>
  <c r="Z1078" i="5"/>
  <c r="AA1078" i="5"/>
  <c r="Y1079" i="5"/>
  <c r="Z1079" i="5"/>
  <c r="AA1079" i="5"/>
  <c r="Y1080" i="5"/>
  <c r="Z1080" i="5"/>
  <c r="AA1080" i="5"/>
  <c r="Y1081" i="5"/>
  <c r="Z1081" i="5"/>
  <c r="AA1081" i="5"/>
  <c r="Y1082" i="5"/>
  <c r="Z1082" i="5"/>
  <c r="AA1082" i="5"/>
  <c r="Y1083" i="5"/>
  <c r="Z1083" i="5"/>
  <c r="AA1083" i="5"/>
  <c r="Y1084" i="5"/>
  <c r="Z1084" i="5"/>
  <c r="AA1084" i="5"/>
  <c r="Y1085" i="5"/>
  <c r="Z1085" i="5"/>
  <c r="AA1085" i="5"/>
  <c r="Y1086" i="5"/>
  <c r="Z1086" i="5"/>
  <c r="AA1086" i="5"/>
  <c r="Y1087" i="5"/>
  <c r="Z1087" i="5"/>
  <c r="AA1087" i="5"/>
  <c r="Y1088" i="5"/>
  <c r="Z1088" i="5"/>
  <c r="AA1088" i="5"/>
  <c r="Y1089" i="5"/>
  <c r="Z1089" i="5"/>
  <c r="AA1089" i="5"/>
  <c r="Y1090" i="5"/>
  <c r="Z1090" i="5"/>
  <c r="AA1090" i="5"/>
  <c r="Y1091" i="5"/>
  <c r="Z1091" i="5"/>
  <c r="AA1091" i="5"/>
  <c r="Y1092" i="5"/>
  <c r="Z1092" i="5"/>
  <c r="AA1092" i="5"/>
  <c r="Y1093" i="5"/>
  <c r="Z1093" i="5"/>
  <c r="AA1093" i="5"/>
  <c r="Y1094" i="5"/>
  <c r="Z1094" i="5"/>
  <c r="AA1094" i="5"/>
  <c r="Y1095" i="5"/>
  <c r="Z1095" i="5"/>
  <c r="AA1095" i="5"/>
  <c r="Y1096" i="5"/>
  <c r="Z1096" i="5"/>
  <c r="AA1096" i="5"/>
  <c r="Y1097" i="5"/>
  <c r="Z1097" i="5"/>
  <c r="AA1097" i="5"/>
  <c r="Y1098" i="5"/>
  <c r="Z1098" i="5"/>
  <c r="AA1098" i="5"/>
  <c r="Y1099" i="5"/>
  <c r="Z1099" i="5"/>
  <c r="AA1099" i="5"/>
  <c r="Y1100" i="5"/>
  <c r="Z1100" i="5"/>
  <c r="AA1100" i="5"/>
  <c r="Y1101" i="5"/>
  <c r="Z1101" i="5"/>
  <c r="AA1101" i="5"/>
  <c r="Y1102" i="5"/>
  <c r="Z1102" i="5"/>
  <c r="AA1102" i="5"/>
  <c r="Y1103" i="5"/>
  <c r="Z1103" i="5"/>
  <c r="AA1103" i="5"/>
  <c r="Y1104" i="5"/>
  <c r="Z1104" i="5"/>
  <c r="AA1104" i="5"/>
  <c r="Y1105" i="5"/>
  <c r="Z1105" i="5"/>
  <c r="AA1105" i="5"/>
  <c r="Y1106" i="5"/>
  <c r="Z1106" i="5"/>
  <c r="AA1106" i="5"/>
  <c r="Y1107" i="5"/>
  <c r="Z1107" i="5"/>
  <c r="AA1107" i="5"/>
  <c r="Y1108" i="5"/>
  <c r="Z1108" i="5"/>
  <c r="AA1108" i="5"/>
  <c r="Y1109" i="5"/>
  <c r="Z1109" i="5"/>
  <c r="AA1109" i="5"/>
  <c r="Y1110" i="5"/>
  <c r="Z1110" i="5"/>
  <c r="AA1110" i="5"/>
  <c r="Y1111" i="5"/>
  <c r="Z1111" i="5"/>
  <c r="AA1111" i="5"/>
  <c r="Y1112" i="5"/>
  <c r="Z1112" i="5"/>
  <c r="AA1112" i="5"/>
  <c r="Y1113" i="5"/>
  <c r="Z1113" i="5"/>
  <c r="AA1113" i="5"/>
  <c r="Y1114" i="5"/>
  <c r="Z1114" i="5"/>
  <c r="AA1114" i="5"/>
  <c r="Y1115" i="5"/>
  <c r="Z1115" i="5"/>
  <c r="AA1115" i="5"/>
  <c r="Y1116" i="5"/>
  <c r="Z1116" i="5"/>
  <c r="AA1116" i="5"/>
  <c r="Y1117" i="5"/>
  <c r="Z1117" i="5"/>
  <c r="AA1117" i="5"/>
  <c r="Y1118" i="5"/>
  <c r="Z1118" i="5"/>
  <c r="AA1118" i="5"/>
  <c r="Y1119" i="5"/>
  <c r="Z1119" i="5"/>
  <c r="AA1119" i="5"/>
  <c r="Y1120" i="5"/>
  <c r="Z1120" i="5"/>
  <c r="AA1120" i="5"/>
  <c r="Y1121" i="5"/>
  <c r="Z1121" i="5"/>
  <c r="AA1121" i="5"/>
  <c r="Y1122" i="5"/>
  <c r="Z1122" i="5"/>
  <c r="AA1122" i="5"/>
  <c r="Y1123" i="5"/>
  <c r="Z1123" i="5"/>
  <c r="AA1123" i="5"/>
  <c r="Y1124" i="5"/>
  <c r="Z1124" i="5"/>
  <c r="AA1124" i="5"/>
  <c r="Y1125" i="5"/>
  <c r="Z1125" i="5"/>
  <c r="AA1125" i="5"/>
  <c r="Y1126" i="5"/>
  <c r="Z1126" i="5"/>
  <c r="AA1126" i="5"/>
  <c r="Y1127" i="5"/>
  <c r="Z1127" i="5"/>
  <c r="AA1127" i="5"/>
  <c r="Y1128" i="5"/>
  <c r="Z1128" i="5"/>
  <c r="AA1128" i="5"/>
  <c r="Y1129" i="5"/>
  <c r="Z1129" i="5"/>
  <c r="AA1129" i="5"/>
  <c r="Y1130" i="5"/>
  <c r="Z1130" i="5"/>
  <c r="AA1130" i="5"/>
  <c r="Y1131" i="5"/>
  <c r="Z1131" i="5"/>
  <c r="AA1131" i="5"/>
  <c r="Y1132" i="5"/>
  <c r="Z1132" i="5"/>
  <c r="AA1132" i="5"/>
  <c r="Y1133" i="5"/>
  <c r="Z1133" i="5"/>
  <c r="AA1133" i="5"/>
  <c r="Y1134" i="5"/>
  <c r="Z1134" i="5"/>
  <c r="AA1134" i="5"/>
  <c r="Y1135" i="5"/>
  <c r="Z1135" i="5"/>
  <c r="AA1135" i="5"/>
  <c r="Y1136" i="5"/>
  <c r="Z1136" i="5"/>
  <c r="AA1136" i="5"/>
  <c r="Y1137" i="5"/>
  <c r="Z1137" i="5"/>
  <c r="AA1137" i="5"/>
  <c r="Y1138" i="5"/>
  <c r="Z1138" i="5"/>
  <c r="AA1138" i="5"/>
  <c r="Y1139" i="5"/>
  <c r="Z1139" i="5"/>
  <c r="AA1139" i="5"/>
  <c r="Y1140" i="5"/>
  <c r="Z1140" i="5"/>
  <c r="AA1140" i="5"/>
  <c r="Y1141" i="5"/>
  <c r="Z1141" i="5"/>
  <c r="AA1141" i="5"/>
  <c r="Y1142" i="5"/>
  <c r="Z1142" i="5"/>
  <c r="AA1142" i="5"/>
  <c r="Y1143" i="5"/>
  <c r="Z1143" i="5"/>
  <c r="AA1143" i="5"/>
  <c r="Y1144" i="5"/>
  <c r="Z1144" i="5"/>
  <c r="AA1144" i="5"/>
  <c r="Y1145" i="5"/>
  <c r="Z1145" i="5"/>
  <c r="AA1145" i="5"/>
  <c r="Y1146" i="5"/>
  <c r="Z1146" i="5"/>
  <c r="AA1146" i="5"/>
  <c r="Y1147" i="5"/>
  <c r="Z1147" i="5"/>
  <c r="AA1147" i="5"/>
  <c r="Y1148" i="5"/>
  <c r="Z1148" i="5"/>
  <c r="AA1148" i="5"/>
  <c r="Y1149" i="5"/>
  <c r="Z1149" i="5"/>
  <c r="AA1149" i="5"/>
  <c r="Y1150" i="5"/>
  <c r="Z1150" i="5"/>
  <c r="AA1150" i="5"/>
  <c r="Y1151" i="5"/>
  <c r="Z1151" i="5"/>
  <c r="AA1151" i="5"/>
  <c r="Y1152" i="5"/>
  <c r="Z1152" i="5"/>
  <c r="AA1152" i="5"/>
  <c r="Y1153" i="5"/>
  <c r="Z1153" i="5"/>
  <c r="AA1153" i="5"/>
  <c r="Y1154" i="5"/>
  <c r="Z1154" i="5"/>
  <c r="AA1154" i="5"/>
  <c r="Y1155" i="5"/>
  <c r="Z1155" i="5"/>
  <c r="AA1155" i="5"/>
  <c r="Y1156" i="5"/>
  <c r="Z1156" i="5"/>
  <c r="AA1156" i="5"/>
  <c r="Y1157" i="5"/>
  <c r="Z1157" i="5"/>
  <c r="AA1157" i="5"/>
  <c r="Y1158" i="5"/>
  <c r="Z1158" i="5"/>
  <c r="AA1158" i="5"/>
  <c r="Y1159" i="5"/>
  <c r="Z1159" i="5"/>
  <c r="AA1159" i="5"/>
  <c r="Y1160" i="5"/>
  <c r="Z1160" i="5"/>
  <c r="AA1160" i="5"/>
  <c r="Y1161" i="5"/>
  <c r="Z1161" i="5"/>
  <c r="AA1161" i="5"/>
  <c r="Y1162" i="5"/>
  <c r="Z1162" i="5"/>
  <c r="AA1162" i="5"/>
  <c r="Y1163" i="5"/>
  <c r="Z1163" i="5"/>
  <c r="AA1163" i="5"/>
  <c r="Y1164" i="5"/>
  <c r="Z1164" i="5"/>
  <c r="AA1164" i="5"/>
  <c r="Y1165" i="5"/>
  <c r="Z1165" i="5"/>
  <c r="AA1165" i="5"/>
  <c r="Y1166" i="5"/>
  <c r="Z1166" i="5"/>
  <c r="AA1166" i="5"/>
  <c r="Y1167" i="5"/>
  <c r="Z1167" i="5"/>
  <c r="AA1167" i="5"/>
  <c r="Y1168" i="5"/>
  <c r="Z1168" i="5"/>
  <c r="AA1168" i="5"/>
  <c r="Y1169" i="5"/>
  <c r="Z1169" i="5"/>
  <c r="AA1169" i="5"/>
  <c r="Y1170" i="5"/>
  <c r="Z1170" i="5"/>
  <c r="AA1170" i="5"/>
  <c r="Y1171" i="5"/>
  <c r="Z1171" i="5"/>
  <c r="AA1171" i="5"/>
  <c r="Y1172" i="5"/>
  <c r="Z1172" i="5"/>
  <c r="AA1172" i="5"/>
  <c r="Y1173" i="5"/>
  <c r="Z1173" i="5"/>
  <c r="AA1173" i="5"/>
  <c r="Y1174" i="5"/>
  <c r="Z1174" i="5"/>
  <c r="AA1174" i="5"/>
  <c r="Y1175" i="5"/>
  <c r="Z1175" i="5"/>
  <c r="AA1175" i="5"/>
  <c r="Y1176" i="5"/>
  <c r="Z1176" i="5"/>
  <c r="AA1176" i="5"/>
  <c r="Y1177" i="5"/>
  <c r="Z1177" i="5"/>
  <c r="AA1177" i="5"/>
  <c r="Y1178" i="5"/>
  <c r="Z1178" i="5"/>
  <c r="AA1178" i="5"/>
  <c r="Y1179" i="5"/>
  <c r="Z1179" i="5"/>
  <c r="AA1179" i="5"/>
  <c r="Y1180" i="5"/>
  <c r="Z1180" i="5"/>
  <c r="AA1180" i="5"/>
  <c r="Y1181" i="5"/>
  <c r="Z1181" i="5"/>
  <c r="AA1181" i="5"/>
  <c r="Y1182" i="5"/>
  <c r="Z1182" i="5"/>
  <c r="AA1182" i="5"/>
  <c r="Y1183" i="5"/>
  <c r="Z1183" i="5"/>
  <c r="AA1183" i="5"/>
  <c r="Y1184" i="5"/>
  <c r="Z1184" i="5"/>
  <c r="AA1184" i="5"/>
  <c r="Y1185" i="5"/>
  <c r="Z1185" i="5"/>
  <c r="AA1185" i="5"/>
  <c r="Y1186" i="5"/>
  <c r="Z1186" i="5"/>
  <c r="AA1186" i="5"/>
  <c r="Y1187" i="5"/>
  <c r="Z1187" i="5"/>
  <c r="AA1187" i="5"/>
  <c r="Y1188" i="5"/>
  <c r="Z1188" i="5"/>
  <c r="AA1188" i="5"/>
  <c r="Y1189" i="5"/>
  <c r="Z1189" i="5"/>
  <c r="AA1189" i="5"/>
  <c r="Y1190" i="5"/>
  <c r="Z1190" i="5"/>
  <c r="AA1190" i="5"/>
  <c r="Y1191" i="5"/>
  <c r="Z1191" i="5"/>
  <c r="AA1191" i="5"/>
  <c r="Y1192" i="5"/>
  <c r="Z1192" i="5"/>
  <c r="AA1192" i="5"/>
  <c r="Y1193" i="5"/>
  <c r="Z1193" i="5"/>
  <c r="AA1193" i="5"/>
  <c r="Y1194" i="5"/>
  <c r="Z1194" i="5"/>
  <c r="AA1194" i="5"/>
  <c r="Y1195" i="5"/>
  <c r="Z1195" i="5"/>
  <c r="AA1195" i="5"/>
  <c r="Y1196" i="5"/>
  <c r="Z1196" i="5"/>
  <c r="AA1196" i="5"/>
  <c r="Y1197" i="5"/>
  <c r="Z1197" i="5"/>
  <c r="AA1197" i="5"/>
  <c r="Y1198" i="5"/>
  <c r="Z1198" i="5"/>
  <c r="AA1198" i="5"/>
  <c r="Y1199" i="5"/>
  <c r="Z1199" i="5"/>
  <c r="AA1199" i="5"/>
  <c r="Y1200" i="5"/>
  <c r="Z1200" i="5"/>
  <c r="AA1200" i="5"/>
  <c r="Y1201" i="5"/>
  <c r="Z1201" i="5"/>
  <c r="AA1201" i="5"/>
  <c r="Y1202" i="5"/>
  <c r="Z1202" i="5"/>
  <c r="AA1202" i="5"/>
  <c r="Y1203" i="5"/>
  <c r="Z1203" i="5"/>
  <c r="AA1203" i="5"/>
  <c r="Y1204" i="5"/>
  <c r="Z1204" i="5"/>
  <c r="AA1204" i="5"/>
  <c r="Y1205" i="5"/>
  <c r="Z1205" i="5"/>
  <c r="AA1205" i="5"/>
  <c r="Y1206" i="5"/>
  <c r="Z1206" i="5"/>
  <c r="AA1206" i="5"/>
  <c r="Y1207" i="5"/>
  <c r="Z1207" i="5"/>
  <c r="AA1207" i="5"/>
  <c r="Y1208" i="5"/>
  <c r="Z1208" i="5"/>
  <c r="AA1208" i="5"/>
  <c r="Y1209" i="5"/>
  <c r="Z1209" i="5"/>
  <c r="AA1209" i="5"/>
  <c r="Y1210" i="5"/>
  <c r="Z1210" i="5"/>
  <c r="AA1210" i="5"/>
  <c r="Y1211" i="5"/>
  <c r="Z1211" i="5"/>
  <c r="AA1211" i="5"/>
  <c r="Y1212" i="5"/>
  <c r="Z1212" i="5"/>
  <c r="AA1212" i="5"/>
  <c r="Y1213" i="5"/>
  <c r="Z1213" i="5"/>
  <c r="AA1213" i="5"/>
  <c r="Y1214" i="5"/>
  <c r="Z1214" i="5"/>
  <c r="AA1214" i="5"/>
  <c r="Y1215" i="5"/>
  <c r="Z1215" i="5"/>
  <c r="AA1215" i="5"/>
  <c r="Y1216" i="5"/>
  <c r="Z1216" i="5"/>
  <c r="AA1216" i="5"/>
  <c r="Y1217" i="5"/>
  <c r="Z1217" i="5"/>
  <c r="AA1217" i="5"/>
  <c r="Y1218" i="5"/>
  <c r="Z1218" i="5"/>
  <c r="AA1218" i="5"/>
  <c r="Y1219" i="5"/>
  <c r="Z1219" i="5"/>
  <c r="AA1219" i="5"/>
  <c r="Y1220" i="5"/>
  <c r="Z1220" i="5"/>
  <c r="AA1220" i="5"/>
  <c r="Y1221" i="5"/>
  <c r="Z1221" i="5"/>
  <c r="AA1221" i="5"/>
  <c r="Y1222" i="5"/>
  <c r="Z1222" i="5"/>
  <c r="AA1222" i="5"/>
  <c r="Y1223" i="5"/>
  <c r="Z1223" i="5"/>
  <c r="AA1223" i="5"/>
  <c r="Y1224" i="5"/>
  <c r="Z1224" i="5"/>
  <c r="AA1224" i="5"/>
  <c r="Y1225" i="5"/>
  <c r="Z1225" i="5"/>
  <c r="AA1225" i="5"/>
  <c r="Y1226" i="5"/>
  <c r="Z1226" i="5"/>
  <c r="AA1226" i="5"/>
  <c r="Y1227" i="5"/>
  <c r="Z1227" i="5"/>
  <c r="AA1227" i="5"/>
  <c r="Y1228" i="5"/>
  <c r="Z1228" i="5"/>
  <c r="AA1228" i="5"/>
  <c r="Y1229" i="5"/>
  <c r="Z1229" i="5"/>
  <c r="AA1229" i="5"/>
  <c r="Y1230" i="5"/>
  <c r="Z1230" i="5"/>
  <c r="AA1230" i="5"/>
  <c r="Y1231" i="5"/>
  <c r="Z1231" i="5"/>
  <c r="AA1231" i="5"/>
  <c r="Y1232" i="5"/>
  <c r="Z1232" i="5"/>
  <c r="AA1232" i="5"/>
  <c r="Y1233" i="5"/>
  <c r="Z1233" i="5"/>
  <c r="AA1233" i="5"/>
  <c r="Y1234" i="5"/>
  <c r="Z1234" i="5"/>
  <c r="AA1234" i="5"/>
  <c r="Y1235" i="5"/>
  <c r="Z1235" i="5"/>
  <c r="AA1235" i="5"/>
  <c r="Y1236" i="5"/>
  <c r="Z1236" i="5"/>
  <c r="AA1236" i="5"/>
  <c r="Y1237" i="5"/>
  <c r="Z1237" i="5"/>
  <c r="AA1237" i="5"/>
  <c r="Y1238" i="5"/>
  <c r="Z1238" i="5"/>
  <c r="AA1238" i="5"/>
  <c r="Y1239" i="5"/>
  <c r="Z1239" i="5"/>
  <c r="AA1239" i="5"/>
  <c r="Y1240" i="5"/>
  <c r="Z1240" i="5"/>
  <c r="AA1240" i="5"/>
  <c r="Y1241" i="5"/>
  <c r="Z1241" i="5"/>
  <c r="AA1241" i="5"/>
  <c r="Y1242" i="5"/>
  <c r="Z1242" i="5"/>
  <c r="AA1242" i="5"/>
  <c r="Y1243" i="5"/>
  <c r="Z1243" i="5"/>
  <c r="AA1243" i="5"/>
  <c r="Y1244" i="5"/>
  <c r="Z1244" i="5"/>
  <c r="AA1244" i="5"/>
  <c r="Y1245" i="5"/>
  <c r="Z1245" i="5"/>
  <c r="AA1245" i="5"/>
  <c r="Y1246" i="5"/>
  <c r="Z1246" i="5"/>
  <c r="AA1246" i="5"/>
  <c r="Y1247" i="5"/>
  <c r="Z1247" i="5"/>
  <c r="AA1247" i="5"/>
  <c r="Y1248" i="5"/>
  <c r="Z1248" i="5"/>
  <c r="AA1248" i="5"/>
  <c r="Y1249" i="5"/>
  <c r="Z1249" i="5"/>
  <c r="AA1249" i="5"/>
  <c r="Y1250" i="5"/>
  <c r="Z1250" i="5"/>
  <c r="AA1250" i="5"/>
  <c r="Y1251" i="5"/>
  <c r="Z1251" i="5"/>
  <c r="AA1251" i="5"/>
  <c r="Y1252" i="5"/>
  <c r="Z1252" i="5"/>
  <c r="AA1252" i="5"/>
  <c r="Y1253" i="5"/>
  <c r="Z1253" i="5"/>
  <c r="AA1253" i="5"/>
  <c r="Y1254" i="5"/>
  <c r="Z1254" i="5"/>
  <c r="AA1254" i="5"/>
  <c r="Y1255" i="5"/>
  <c r="Z1255" i="5"/>
  <c r="AA1255" i="5"/>
  <c r="Y1256" i="5"/>
  <c r="Z1256" i="5"/>
  <c r="AA1256" i="5"/>
  <c r="Y1257" i="5"/>
  <c r="Z1257" i="5"/>
  <c r="AA1257" i="5"/>
  <c r="Y1258" i="5"/>
  <c r="Z1258" i="5"/>
  <c r="AA1258" i="5"/>
  <c r="Y1259" i="5"/>
  <c r="Z1259" i="5"/>
  <c r="AA1259" i="5"/>
  <c r="Y1260" i="5"/>
  <c r="Z1260" i="5"/>
  <c r="AA1260" i="5"/>
  <c r="Y1261" i="5"/>
  <c r="Z1261" i="5"/>
  <c r="AA1261" i="5"/>
  <c r="Y1262" i="5"/>
  <c r="Z1262" i="5"/>
  <c r="AA1262" i="5"/>
  <c r="Y1263" i="5"/>
  <c r="Z1263" i="5"/>
  <c r="AA1263" i="5"/>
  <c r="Y1264" i="5"/>
  <c r="Z1264" i="5"/>
  <c r="AA1264" i="5"/>
  <c r="Y1265" i="5"/>
  <c r="Z1265" i="5"/>
  <c r="AA1265" i="5"/>
  <c r="Y1266" i="5"/>
  <c r="Z1266" i="5"/>
  <c r="AA1266" i="5"/>
  <c r="Y1267" i="5"/>
  <c r="Z1267" i="5"/>
  <c r="AA1267" i="5"/>
  <c r="Y1268" i="5"/>
  <c r="Z1268" i="5"/>
  <c r="AA1268" i="5"/>
  <c r="Y1269" i="5"/>
  <c r="Z1269" i="5"/>
  <c r="AA1269" i="5"/>
  <c r="Y1270" i="5"/>
  <c r="Z1270" i="5"/>
  <c r="AA1270" i="5"/>
  <c r="Y1271" i="5"/>
  <c r="Z1271" i="5"/>
  <c r="AA1271" i="5"/>
  <c r="Y1272" i="5"/>
  <c r="Z1272" i="5"/>
  <c r="AA1272" i="5"/>
  <c r="Y1273" i="5"/>
  <c r="Z1273" i="5"/>
  <c r="AA1273" i="5"/>
  <c r="Y1274" i="5"/>
  <c r="Z1274" i="5"/>
  <c r="AA1274" i="5"/>
  <c r="Y1275" i="5"/>
  <c r="Z1275" i="5"/>
  <c r="AA1275" i="5"/>
  <c r="Y1276" i="5"/>
  <c r="Z1276" i="5"/>
  <c r="AA1276" i="5"/>
  <c r="Y1277" i="5"/>
  <c r="Z1277" i="5"/>
  <c r="AA1277" i="5"/>
  <c r="Y1278" i="5"/>
  <c r="Z1278" i="5"/>
  <c r="AA1278" i="5"/>
  <c r="Y1279" i="5"/>
  <c r="Z1279" i="5"/>
  <c r="AA1279" i="5"/>
  <c r="Y1280" i="5"/>
  <c r="Z1280" i="5"/>
  <c r="AA1280" i="5"/>
  <c r="Y1281" i="5"/>
  <c r="Z1281" i="5"/>
  <c r="AA1281" i="5"/>
  <c r="Y1282" i="5"/>
  <c r="Z1282" i="5"/>
  <c r="AA1282" i="5"/>
  <c r="Y1283" i="5"/>
  <c r="Z1283" i="5"/>
  <c r="AA1283" i="5"/>
  <c r="Y1284" i="5"/>
  <c r="Z1284" i="5"/>
  <c r="AA1284" i="5"/>
  <c r="Y1285" i="5"/>
  <c r="Z1285" i="5"/>
  <c r="AA1285" i="5"/>
  <c r="Y1286" i="5"/>
  <c r="Z1286" i="5"/>
  <c r="AA1286" i="5"/>
  <c r="Y1287" i="5"/>
  <c r="Z1287" i="5"/>
  <c r="AA1287" i="5"/>
  <c r="Y1288" i="5"/>
  <c r="Z1288" i="5"/>
  <c r="AA1288" i="5"/>
  <c r="Y1289" i="5"/>
  <c r="Z1289" i="5"/>
  <c r="AA1289" i="5"/>
  <c r="Y1290" i="5"/>
  <c r="Z1290" i="5"/>
  <c r="AA1290" i="5"/>
  <c r="Y1291" i="5"/>
  <c r="Z1291" i="5"/>
  <c r="AA1291" i="5"/>
  <c r="Y1292" i="5"/>
  <c r="Z1292" i="5"/>
  <c r="AA1292" i="5"/>
  <c r="Y1293" i="5"/>
  <c r="Z1293" i="5"/>
  <c r="AA1293" i="5"/>
  <c r="Y1294" i="5"/>
  <c r="Z1294" i="5"/>
  <c r="AA1294" i="5"/>
  <c r="Y1295" i="5"/>
  <c r="Z1295" i="5"/>
  <c r="AA1295" i="5"/>
  <c r="Y1296" i="5"/>
  <c r="Z1296" i="5"/>
  <c r="AA1296" i="5"/>
  <c r="Y1297" i="5"/>
  <c r="Z1297" i="5"/>
  <c r="AA1297" i="5"/>
  <c r="Y1298" i="5"/>
  <c r="Z1298" i="5"/>
  <c r="AA1298" i="5"/>
  <c r="Y1299" i="5"/>
  <c r="Z1299" i="5"/>
  <c r="AA1299" i="5"/>
  <c r="Y1300" i="5"/>
  <c r="Z1300" i="5"/>
  <c r="AA1300" i="5"/>
  <c r="Y1301" i="5"/>
  <c r="Z1301" i="5"/>
  <c r="AA1301" i="5"/>
  <c r="Y1302" i="5"/>
  <c r="Z1302" i="5"/>
  <c r="AA1302" i="5"/>
  <c r="Y1303" i="5"/>
  <c r="Z1303" i="5"/>
  <c r="AA1303" i="5"/>
  <c r="Y1304" i="5"/>
  <c r="Z1304" i="5"/>
  <c r="AA1304" i="5"/>
  <c r="Y1305" i="5"/>
  <c r="Z1305" i="5"/>
  <c r="AA1305" i="5"/>
  <c r="Y1306" i="5"/>
  <c r="Z1306" i="5"/>
  <c r="AA1306" i="5"/>
  <c r="Y1307" i="5"/>
  <c r="Z1307" i="5"/>
  <c r="AA1307" i="5"/>
  <c r="Y1308" i="5"/>
  <c r="Z1308" i="5"/>
  <c r="AA1308" i="5"/>
  <c r="Y1309" i="5"/>
  <c r="Z1309" i="5"/>
  <c r="AA1309" i="5"/>
  <c r="Y1310" i="5"/>
  <c r="Z1310" i="5"/>
  <c r="AA1310" i="5"/>
  <c r="Y1311" i="5"/>
  <c r="Z1311" i="5"/>
  <c r="AA1311" i="5"/>
  <c r="Y1312" i="5"/>
  <c r="Z1312" i="5"/>
  <c r="AA1312" i="5"/>
  <c r="Y1313" i="5"/>
  <c r="Z1313" i="5"/>
  <c r="AA1313" i="5"/>
  <c r="Y1314" i="5"/>
  <c r="Z1314" i="5"/>
  <c r="AA1314" i="5"/>
  <c r="Y1315" i="5"/>
  <c r="Z1315" i="5"/>
  <c r="AA1315" i="5"/>
  <c r="Y1316" i="5"/>
  <c r="Z1316" i="5"/>
  <c r="AA1316" i="5"/>
  <c r="Y1317" i="5"/>
  <c r="Z1317" i="5"/>
  <c r="AA1317" i="5"/>
  <c r="Y1318" i="5"/>
  <c r="Z1318" i="5"/>
  <c r="AA1318" i="5"/>
  <c r="Y1319" i="5"/>
  <c r="Z1319" i="5"/>
  <c r="AA1319" i="5"/>
  <c r="Y1320" i="5"/>
  <c r="Z1320" i="5"/>
  <c r="AA1320" i="5"/>
  <c r="Y1321" i="5"/>
  <c r="Z1321" i="5"/>
  <c r="AA1321" i="5"/>
  <c r="Y1322" i="5"/>
  <c r="Z1322" i="5"/>
  <c r="AA1322" i="5"/>
  <c r="Y1323" i="5"/>
  <c r="Z1323" i="5"/>
  <c r="AA1323" i="5"/>
  <c r="Y1324" i="5"/>
  <c r="Z1324" i="5"/>
  <c r="AA1324" i="5"/>
  <c r="Y1325" i="5"/>
  <c r="Z1325" i="5"/>
  <c r="AA1325" i="5"/>
  <c r="Y1326" i="5"/>
  <c r="Z1326" i="5"/>
  <c r="AA1326" i="5"/>
  <c r="Y1327" i="5"/>
  <c r="Z1327" i="5"/>
  <c r="AA1327" i="5"/>
  <c r="Y1328" i="5"/>
  <c r="Z1328" i="5"/>
  <c r="AA1328" i="5"/>
  <c r="Y1329" i="5"/>
  <c r="Z1329" i="5"/>
  <c r="AA1329" i="5"/>
  <c r="Y1330" i="5"/>
  <c r="Z1330" i="5"/>
  <c r="AA1330" i="5"/>
  <c r="Y1331" i="5"/>
  <c r="Z1331" i="5"/>
  <c r="AA1331" i="5"/>
  <c r="Y1332" i="5"/>
  <c r="Z1332" i="5"/>
  <c r="AA1332" i="5"/>
  <c r="Y1333" i="5"/>
  <c r="Z1333" i="5"/>
  <c r="AA1333" i="5"/>
  <c r="Y1334" i="5"/>
  <c r="Z1334" i="5"/>
  <c r="AA1334" i="5"/>
  <c r="Y1335" i="5"/>
  <c r="Z1335" i="5"/>
  <c r="AA1335" i="5"/>
  <c r="Y1336" i="5"/>
  <c r="Z1336" i="5"/>
  <c r="AA1336" i="5"/>
  <c r="Y1337" i="5"/>
  <c r="Z1337" i="5"/>
  <c r="AA1337" i="5"/>
  <c r="Y1338" i="5"/>
  <c r="Z1338" i="5"/>
  <c r="AA1338" i="5"/>
  <c r="Y1339" i="5"/>
  <c r="Z1339" i="5"/>
  <c r="AA1339" i="5"/>
  <c r="Y1340" i="5"/>
  <c r="Z1340" i="5"/>
  <c r="AA1340" i="5"/>
  <c r="Y1341" i="5"/>
  <c r="Z1341" i="5"/>
  <c r="AA1341" i="5"/>
  <c r="Y1342" i="5"/>
  <c r="Z1342" i="5"/>
  <c r="AA1342" i="5"/>
  <c r="Y1343" i="5"/>
  <c r="Z1343" i="5"/>
  <c r="AA1343" i="5"/>
  <c r="Y1344" i="5"/>
  <c r="Z1344" i="5"/>
  <c r="AA1344" i="5"/>
  <c r="Y1345" i="5"/>
  <c r="Z1345" i="5"/>
  <c r="AA1345" i="5"/>
  <c r="Y1346" i="5"/>
  <c r="Z1346" i="5"/>
  <c r="AA1346" i="5"/>
  <c r="Y1347" i="5"/>
  <c r="Z1347" i="5"/>
  <c r="AA1347" i="5"/>
  <c r="Y1348" i="5"/>
  <c r="Z1348" i="5"/>
  <c r="AA1348" i="5"/>
  <c r="Y1349" i="5"/>
  <c r="Z1349" i="5"/>
  <c r="AA1349" i="5"/>
  <c r="Y1350" i="5"/>
  <c r="Z1350" i="5"/>
  <c r="AA1350" i="5"/>
  <c r="Y1351" i="5"/>
  <c r="Z1351" i="5"/>
  <c r="AA1351" i="5"/>
  <c r="Y1352" i="5"/>
  <c r="Z1352" i="5"/>
  <c r="AA1352" i="5"/>
  <c r="Y1353" i="5"/>
  <c r="Z1353" i="5"/>
  <c r="AA1353" i="5"/>
  <c r="Y1354" i="5"/>
  <c r="Z1354" i="5"/>
  <c r="AA1354" i="5"/>
  <c r="Y1355" i="5"/>
  <c r="Z1355" i="5"/>
  <c r="AA1355" i="5"/>
  <c r="Y1356" i="5"/>
  <c r="Z1356" i="5"/>
  <c r="AA1356" i="5"/>
  <c r="Y1357" i="5"/>
  <c r="Z1357" i="5"/>
  <c r="AA1357" i="5"/>
  <c r="Y1358" i="5"/>
  <c r="Z1358" i="5"/>
  <c r="AA1358" i="5"/>
  <c r="Y1359" i="5"/>
  <c r="Z1359" i="5"/>
  <c r="AA1359" i="5"/>
  <c r="Y1360" i="5"/>
  <c r="Z1360" i="5"/>
  <c r="AA1360" i="5"/>
  <c r="Y1361" i="5"/>
  <c r="Z1361" i="5"/>
  <c r="AA1361" i="5"/>
  <c r="Y1362" i="5"/>
  <c r="Z1362" i="5"/>
  <c r="AA1362" i="5"/>
  <c r="Y1363" i="5"/>
  <c r="Z1363" i="5"/>
  <c r="AA1363" i="5"/>
  <c r="Y1364" i="5"/>
  <c r="Z1364" i="5"/>
  <c r="AA1364" i="5"/>
  <c r="Y1365" i="5"/>
  <c r="Z1365" i="5"/>
  <c r="AA1365" i="5"/>
  <c r="Y1366" i="5"/>
  <c r="Z1366" i="5"/>
  <c r="AA1366" i="5"/>
  <c r="Y1367" i="5"/>
  <c r="Z1367" i="5"/>
  <c r="AA1367" i="5"/>
  <c r="Y1368" i="5"/>
  <c r="Z1368" i="5"/>
  <c r="AA1368" i="5"/>
  <c r="Y1369" i="5"/>
  <c r="Z1369" i="5"/>
  <c r="AA1369" i="5"/>
  <c r="Y1370" i="5"/>
  <c r="Z1370" i="5"/>
  <c r="AA1370" i="5"/>
  <c r="Y1371" i="5"/>
  <c r="Z1371" i="5"/>
  <c r="AA1371" i="5"/>
  <c r="Y1372" i="5"/>
  <c r="Z1372" i="5"/>
  <c r="AA1372" i="5"/>
  <c r="Y1373" i="5"/>
  <c r="Z1373" i="5"/>
  <c r="AA1373" i="5"/>
  <c r="Y1374" i="5"/>
  <c r="Z1374" i="5"/>
  <c r="AA1374" i="5"/>
  <c r="Y1375" i="5"/>
  <c r="Z1375" i="5"/>
  <c r="AA1375" i="5"/>
  <c r="Y1376" i="5"/>
  <c r="Z1376" i="5"/>
  <c r="AA1376" i="5"/>
  <c r="Y1377" i="5"/>
  <c r="Z1377" i="5"/>
  <c r="AA1377" i="5"/>
  <c r="Y1378" i="5"/>
  <c r="Z1378" i="5"/>
  <c r="AA1378" i="5"/>
  <c r="Y1379" i="5"/>
  <c r="Z1379" i="5"/>
  <c r="AA1379" i="5"/>
  <c r="Y1380" i="5"/>
  <c r="Z1380" i="5"/>
  <c r="AA1380" i="5"/>
  <c r="Y1381" i="5"/>
  <c r="Z1381" i="5"/>
  <c r="AA1381" i="5"/>
  <c r="Y1382" i="5"/>
  <c r="Z1382" i="5"/>
  <c r="AA1382" i="5"/>
  <c r="Y1383" i="5"/>
  <c r="Z1383" i="5"/>
  <c r="AA1383" i="5"/>
  <c r="Y1384" i="5"/>
  <c r="Z1384" i="5"/>
  <c r="AA1384" i="5"/>
  <c r="Y1385" i="5"/>
  <c r="Z1385" i="5"/>
  <c r="AA1385" i="5"/>
  <c r="Y1386" i="5"/>
  <c r="Z1386" i="5"/>
  <c r="AA1386" i="5"/>
  <c r="Y1387" i="5"/>
  <c r="Z1387" i="5"/>
  <c r="AA1387" i="5"/>
  <c r="Y1388" i="5"/>
  <c r="Z1388" i="5"/>
  <c r="AA1388" i="5"/>
  <c r="Y1389" i="5"/>
  <c r="Z1389" i="5"/>
  <c r="AA1389" i="5"/>
  <c r="Y1390" i="5"/>
  <c r="Z1390" i="5"/>
  <c r="AA1390" i="5"/>
  <c r="Y1391" i="5"/>
  <c r="Z1391" i="5"/>
  <c r="AA1391" i="5"/>
  <c r="Y1392" i="5"/>
  <c r="Z1392" i="5"/>
  <c r="AA1392" i="5"/>
  <c r="Y1393" i="5"/>
  <c r="Z1393" i="5"/>
  <c r="AA1393" i="5"/>
  <c r="Y1394" i="5"/>
  <c r="Z1394" i="5"/>
  <c r="AA1394" i="5"/>
  <c r="Y1395" i="5"/>
  <c r="Z1395" i="5"/>
  <c r="AA1395" i="5"/>
  <c r="Y1396" i="5"/>
  <c r="Z1396" i="5"/>
  <c r="AA1396" i="5"/>
  <c r="Y1397" i="5"/>
  <c r="Z1397" i="5"/>
  <c r="AA1397" i="5"/>
  <c r="Y1398" i="5"/>
  <c r="Z1398" i="5"/>
  <c r="AA1398" i="5"/>
  <c r="Y1399" i="5"/>
  <c r="Z1399" i="5"/>
  <c r="AA1399" i="5"/>
  <c r="Y1400" i="5"/>
  <c r="Z1400" i="5"/>
  <c r="AA1400" i="5"/>
  <c r="Y1401" i="5"/>
  <c r="Z1401" i="5"/>
  <c r="AA1401" i="5"/>
  <c r="Y1402" i="5"/>
  <c r="Z1402" i="5"/>
  <c r="AA1402" i="5"/>
  <c r="Y1403" i="5"/>
  <c r="Z1403" i="5"/>
  <c r="AA1403" i="5"/>
  <c r="Y1404" i="5"/>
  <c r="Z1404" i="5"/>
  <c r="AA1404" i="5"/>
  <c r="Y1405" i="5"/>
  <c r="Z1405" i="5"/>
  <c r="AA1405" i="5"/>
  <c r="Y1406" i="5"/>
  <c r="Z1406" i="5"/>
  <c r="AA1406" i="5"/>
  <c r="Y1407" i="5"/>
  <c r="Z1407" i="5"/>
  <c r="AA1407" i="5"/>
  <c r="Y1408" i="5"/>
  <c r="Z1408" i="5"/>
  <c r="AA1408" i="5"/>
  <c r="Y1409" i="5"/>
  <c r="Z1409" i="5"/>
  <c r="AA1409" i="5"/>
  <c r="Y1410" i="5"/>
  <c r="Z1410" i="5"/>
  <c r="AA1410" i="5"/>
  <c r="Y1411" i="5"/>
  <c r="Z1411" i="5"/>
  <c r="AA1411" i="5"/>
  <c r="Y1412" i="5"/>
  <c r="Z1412" i="5"/>
  <c r="AA1412" i="5"/>
  <c r="Y1413" i="5"/>
  <c r="Z1413" i="5"/>
  <c r="AA1413" i="5"/>
  <c r="Y1414" i="5"/>
  <c r="Z1414" i="5"/>
  <c r="AA1414" i="5"/>
  <c r="Y1415" i="5"/>
  <c r="Z1415" i="5"/>
  <c r="AA1415" i="5"/>
  <c r="Y1416" i="5"/>
  <c r="Z1416" i="5"/>
  <c r="AA1416" i="5"/>
  <c r="Y1417" i="5"/>
  <c r="Z1417" i="5"/>
  <c r="AA1417" i="5"/>
  <c r="Y1418" i="5"/>
  <c r="Z1418" i="5"/>
  <c r="AA1418" i="5"/>
  <c r="Y1419" i="5"/>
  <c r="Z1419" i="5"/>
  <c r="AA1419" i="5"/>
  <c r="Y1420" i="5"/>
  <c r="Z1420" i="5"/>
  <c r="AA1420" i="5"/>
  <c r="Y1421" i="5"/>
  <c r="Z1421" i="5"/>
  <c r="AA1421" i="5"/>
  <c r="Y1422" i="5"/>
  <c r="Z1422" i="5"/>
  <c r="AA1422" i="5"/>
  <c r="Y1423" i="5"/>
  <c r="Z1423" i="5"/>
  <c r="AA1423" i="5"/>
  <c r="Y1424" i="5"/>
  <c r="Z1424" i="5"/>
  <c r="AA1424" i="5"/>
  <c r="Y1425" i="5"/>
  <c r="Z1425" i="5"/>
  <c r="AA1425" i="5"/>
  <c r="Y1426" i="5"/>
  <c r="Z1426" i="5"/>
  <c r="AA1426" i="5"/>
  <c r="Y1427" i="5"/>
  <c r="Z1427" i="5"/>
  <c r="AA1427" i="5"/>
  <c r="Y1428" i="5"/>
  <c r="Z1428" i="5"/>
  <c r="AA1428" i="5"/>
  <c r="Y1429" i="5"/>
  <c r="Z1429" i="5"/>
  <c r="AA1429" i="5"/>
  <c r="Y1430" i="5"/>
  <c r="Z1430" i="5"/>
  <c r="AA1430" i="5"/>
  <c r="Y1431" i="5"/>
  <c r="Z1431" i="5"/>
  <c r="AA1431" i="5"/>
  <c r="Y1432" i="5"/>
  <c r="Z1432" i="5"/>
  <c r="AA1432" i="5"/>
  <c r="Y1433" i="5"/>
  <c r="Z1433" i="5"/>
  <c r="AA1433" i="5"/>
  <c r="Y1434" i="5"/>
  <c r="Z1434" i="5"/>
  <c r="AA1434" i="5"/>
  <c r="Y1435" i="5"/>
  <c r="Z1435" i="5"/>
  <c r="AA1435" i="5"/>
  <c r="Y1436" i="5"/>
  <c r="Z1436" i="5"/>
  <c r="AA1436" i="5"/>
  <c r="Y1437" i="5"/>
  <c r="Z1437" i="5"/>
  <c r="AA1437" i="5"/>
  <c r="Y1438" i="5"/>
  <c r="Z1438" i="5"/>
  <c r="AA1438" i="5"/>
  <c r="Y1439" i="5"/>
  <c r="Z1439" i="5"/>
  <c r="AA1439" i="5"/>
  <c r="Y1440" i="5"/>
  <c r="Z1440" i="5"/>
  <c r="AA1440" i="5"/>
  <c r="Y1441" i="5"/>
  <c r="Z1441" i="5"/>
  <c r="AA1441" i="5"/>
  <c r="Y1442" i="5"/>
  <c r="Z1442" i="5"/>
  <c r="AA1442" i="5"/>
  <c r="Y1443" i="5"/>
  <c r="Z1443" i="5"/>
  <c r="AA1443" i="5"/>
  <c r="Y1444" i="5"/>
  <c r="Z1444" i="5"/>
  <c r="AA1444" i="5"/>
  <c r="Y1445" i="5"/>
  <c r="Z1445" i="5"/>
  <c r="AA1445" i="5"/>
  <c r="Y1446" i="5"/>
  <c r="Z1446" i="5"/>
  <c r="AA1446" i="5"/>
  <c r="Y1447" i="5"/>
  <c r="Z1447" i="5"/>
  <c r="AA1447" i="5"/>
  <c r="Y1448" i="5"/>
  <c r="Z1448" i="5"/>
  <c r="AA1448" i="5"/>
  <c r="Y1449" i="5"/>
  <c r="Z1449" i="5"/>
  <c r="AA1449" i="5"/>
  <c r="Y1450" i="5"/>
  <c r="Z1450" i="5"/>
  <c r="AA1450" i="5"/>
  <c r="Y1451" i="5"/>
  <c r="Z1451" i="5"/>
  <c r="AA1451" i="5"/>
  <c r="Y1452" i="5"/>
  <c r="Z1452" i="5"/>
  <c r="AA1452" i="5"/>
  <c r="Y1453" i="5"/>
  <c r="Z1453" i="5"/>
  <c r="AA1453" i="5"/>
  <c r="Y1454" i="5"/>
  <c r="Z1454" i="5"/>
  <c r="AA1454" i="5"/>
  <c r="Y1455" i="5"/>
  <c r="Z1455" i="5"/>
  <c r="AA1455" i="5"/>
  <c r="Y1456" i="5"/>
  <c r="Z1456" i="5"/>
  <c r="AA1456" i="5"/>
  <c r="Y1457" i="5"/>
  <c r="Z1457" i="5"/>
  <c r="AA1457" i="5"/>
  <c r="Y1458" i="5"/>
  <c r="Z1458" i="5"/>
  <c r="AA1458" i="5"/>
  <c r="Y1459" i="5"/>
  <c r="Z1459" i="5"/>
  <c r="AA1459" i="5"/>
  <c r="Y1460" i="5"/>
  <c r="Z1460" i="5"/>
  <c r="AA1460" i="5"/>
  <c r="Y1461" i="5"/>
  <c r="Z1461" i="5"/>
  <c r="AA1461" i="5"/>
  <c r="Y1462" i="5"/>
  <c r="Z1462" i="5"/>
  <c r="AA1462" i="5"/>
  <c r="Y1463" i="5"/>
  <c r="Z1463" i="5"/>
  <c r="AA1463" i="5"/>
  <c r="Y1464" i="5"/>
  <c r="Z1464" i="5"/>
  <c r="AA1464" i="5"/>
  <c r="Y1465" i="5"/>
  <c r="Z1465" i="5"/>
  <c r="AA1465" i="5"/>
  <c r="Y1466" i="5"/>
  <c r="Z1466" i="5"/>
  <c r="AA1466" i="5"/>
  <c r="Y1467" i="5"/>
  <c r="Z1467" i="5"/>
  <c r="AA1467" i="5"/>
  <c r="Y1468" i="5"/>
  <c r="Z1468" i="5"/>
  <c r="AA1468" i="5"/>
  <c r="Y1469" i="5"/>
  <c r="Z1469" i="5"/>
  <c r="AA1469" i="5"/>
  <c r="Y1470" i="5"/>
  <c r="Z1470" i="5"/>
  <c r="AA1470" i="5"/>
  <c r="Y1471" i="5"/>
  <c r="Z1471" i="5"/>
  <c r="AA1471" i="5"/>
  <c r="Y1472" i="5"/>
  <c r="Z1472" i="5"/>
  <c r="AA1472" i="5"/>
  <c r="Y1473" i="5"/>
  <c r="Z1473" i="5"/>
  <c r="AA1473" i="5"/>
  <c r="Y1474" i="5"/>
  <c r="Z1474" i="5"/>
  <c r="AA1474" i="5"/>
  <c r="Y1475" i="5"/>
  <c r="Z1475" i="5"/>
  <c r="AA1475" i="5"/>
  <c r="Y1476" i="5"/>
  <c r="Z1476" i="5"/>
  <c r="AA1476" i="5"/>
  <c r="Y1477" i="5"/>
  <c r="Z1477" i="5"/>
  <c r="AA1477" i="5"/>
  <c r="Y1478" i="5"/>
  <c r="Z1478" i="5"/>
  <c r="AA1478" i="5"/>
  <c r="Y1479" i="5"/>
  <c r="Z1479" i="5"/>
  <c r="AA1479" i="5"/>
  <c r="Y1480" i="5"/>
  <c r="Z1480" i="5"/>
  <c r="AA1480" i="5"/>
  <c r="Y1481" i="5"/>
  <c r="Z1481" i="5"/>
  <c r="AA1481" i="5"/>
  <c r="Y1482" i="5"/>
  <c r="Z1482" i="5"/>
  <c r="AA1482" i="5"/>
  <c r="Y1483" i="5"/>
  <c r="Z1483" i="5"/>
  <c r="AA1483" i="5"/>
  <c r="Y1484" i="5"/>
  <c r="Z1484" i="5"/>
  <c r="AA1484" i="5"/>
  <c r="Y1485" i="5"/>
  <c r="Z1485" i="5"/>
  <c r="AA1485" i="5"/>
  <c r="Y1486" i="5"/>
  <c r="Z1486" i="5"/>
  <c r="AA1486" i="5"/>
  <c r="Y1487" i="5"/>
  <c r="Z1487" i="5"/>
  <c r="AA1487" i="5"/>
  <c r="Y1488" i="5"/>
  <c r="Z1488" i="5"/>
  <c r="AA1488" i="5"/>
  <c r="Y1489" i="5"/>
  <c r="Z1489" i="5"/>
  <c r="AA1489" i="5"/>
  <c r="Y1490" i="5"/>
  <c r="Z1490" i="5"/>
  <c r="AA1490" i="5"/>
  <c r="Y1491" i="5"/>
  <c r="Z1491" i="5"/>
  <c r="AA1491" i="5"/>
  <c r="Y1492" i="5"/>
  <c r="Z1492" i="5"/>
  <c r="AA1492" i="5"/>
  <c r="Y1493" i="5"/>
  <c r="Z1493" i="5"/>
  <c r="AA1493" i="5"/>
  <c r="Y1494" i="5"/>
  <c r="Z1494" i="5"/>
  <c r="AA1494" i="5"/>
  <c r="Y1495" i="5"/>
  <c r="Z1495" i="5"/>
  <c r="AA1495" i="5"/>
  <c r="Y1496" i="5"/>
  <c r="Z1496" i="5"/>
  <c r="AA1496" i="5"/>
  <c r="Y1497" i="5"/>
  <c r="Z1497" i="5"/>
  <c r="AA1497" i="5"/>
  <c r="Y1498" i="5"/>
  <c r="Z1498" i="5"/>
  <c r="AA1498" i="5"/>
  <c r="Y1499" i="5"/>
  <c r="Z1499" i="5"/>
  <c r="AA1499" i="5"/>
  <c r="Y1500" i="5"/>
  <c r="Z1500" i="5"/>
  <c r="AA1500" i="5"/>
  <c r="Y1501" i="5"/>
  <c r="Z1501" i="5"/>
  <c r="AA1501" i="5"/>
  <c r="Y1502" i="5"/>
  <c r="Z1502" i="5"/>
  <c r="AA1502" i="5"/>
  <c r="Y1503" i="5"/>
  <c r="Z1503" i="5"/>
  <c r="AA1503" i="5"/>
  <c r="Y1504" i="5"/>
  <c r="Z1504" i="5"/>
  <c r="AA1504" i="5"/>
  <c r="Y1505" i="5"/>
  <c r="Z1505" i="5"/>
  <c r="AA1505" i="5"/>
  <c r="Y1506" i="5"/>
  <c r="Z1506" i="5"/>
  <c r="AA1506" i="5"/>
  <c r="Y1507" i="5"/>
  <c r="Z1507" i="5"/>
  <c r="AA1507" i="5"/>
  <c r="Y1508" i="5"/>
  <c r="Z1508" i="5"/>
  <c r="AA1508" i="5"/>
  <c r="Y1509" i="5"/>
  <c r="Z1509" i="5"/>
  <c r="AA1509" i="5"/>
  <c r="Y1510" i="5"/>
  <c r="Z1510" i="5"/>
  <c r="AA1510" i="5"/>
  <c r="Y1511" i="5"/>
  <c r="Z1511" i="5"/>
  <c r="AA1511" i="5"/>
  <c r="Y1512" i="5"/>
  <c r="Z1512" i="5"/>
  <c r="AA1512" i="5"/>
  <c r="Y1513" i="5"/>
  <c r="Z1513" i="5"/>
  <c r="AA1513" i="5"/>
  <c r="Y1514" i="5"/>
  <c r="Z1514" i="5"/>
  <c r="AA1514" i="5"/>
  <c r="Y1515" i="5"/>
  <c r="Z1515" i="5"/>
  <c r="AA1515" i="5"/>
  <c r="Y1516" i="5"/>
  <c r="Z1516" i="5"/>
  <c r="AA1516" i="5"/>
  <c r="Y1517" i="5"/>
  <c r="Z1517" i="5"/>
  <c r="AA1517" i="5"/>
  <c r="Y1518" i="5"/>
  <c r="Z1518" i="5"/>
  <c r="AA1518" i="5"/>
  <c r="Y1519" i="5"/>
  <c r="Z1519" i="5"/>
  <c r="AA1519" i="5"/>
  <c r="Y1520" i="5"/>
  <c r="Z1520" i="5"/>
  <c r="AA1520" i="5"/>
  <c r="Y1521" i="5"/>
  <c r="Z1521" i="5"/>
  <c r="AA1521" i="5"/>
  <c r="Y1522" i="5"/>
  <c r="Z1522" i="5"/>
  <c r="AA1522" i="5"/>
  <c r="Y1523" i="5"/>
  <c r="Z1523" i="5"/>
  <c r="AA1523" i="5"/>
  <c r="Y1524" i="5"/>
  <c r="Z1524" i="5"/>
  <c r="AA1524" i="5"/>
  <c r="Y1525" i="5"/>
  <c r="Z1525" i="5"/>
  <c r="AA1525" i="5"/>
  <c r="Y1526" i="5"/>
  <c r="Z1526" i="5"/>
  <c r="AA1526" i="5"/>
  <c r="Y1527" i="5"/>
  <c r="Z1527" i="5"/>
  <c r="AA1527" i="5"/>
  <c r="Y1528" i="5"/>
  <c r="Z1528" i="5"/>
  <c r="AA1528" i="5"/>
  <c r="Y1529" i="5"/>
  <c r="Z1529" i="5"/>
  <c r="AA1529" i="5"/>
  <c r="Y1530" i="5"/>
  <c r="Z1530" i="5"/>
  <c r="AA1530" i="5"/>
  <c r="Y1531" i="5"/>
  <c r="Z1531" i="5"/>
  <c r="AA1531" i="5"/>
  <c r="Y1532" i="5"/>
  <c r="Z1532" i="5"/>
  <c r="AA1532" i="5"/>
  <c r="Y1533" i="5"/>
  <c r="Z1533" i="5"/>
  <c r="AA1533" i="5"/>
  <c r="Y1534" i="5"/>
  <c r="Z1534" i="5"/>
  <c r="AA1534" i="5"/>
  <c r="Y1535" i="5"/>
  <c r="Z1535" i="5"/>
  <c r="AA1535" i="5"/>
  <c r="Y1536" i="5"/>
  <c r="Z1536" i="5"/>
  <c r="AA1536" i="5"/>
  <c r="Y1537" i="5"/>
  <c r="Z1537" i="5"/>
  <c r="AA1537" i="5"/>
  <c r="Y1538" i="5"/>
  <c r="Z1538" i="5"/>
  <c r="AA1538" i="5"/>
  <c r="Y1539" i="5"/>
  <c r="Z1539" i="5"/>
  <c r="AA1539" i="5"/>
  <c r="Y1540" i="5"/>
  <c r="Z1540" i="5"/>
  <c r="AA1540" i="5"/>
  <c r="Y1541" i="5"/>
  <c r="Z1541" i="5"/>
  <c r="AA1541" i="5"/>
  <c r="Y1542" i="5"/>
  <c r="Z1542" i="5"/>
  <c r="AA1542" i="5"/>
  <c r="Y1543" i="5"/>
  <c r="Z1543" i="5"/>
  <c r="AA1543" i="5"/>
  <c r="Y1544" i="5"/>
  <c r="Z1544" i="5"/>
  <c r="AA1544" i="5"/>
  <c r="Y1545" i="5"/>
  <c r="Z1545" i="5"/>
  <c r="AA1545" i="5"/>
  <c r="Y1546" i="5"/>
  <c r="Z1546" i="5"/>
  <c r="AA1546" i="5"/>
  <c r="Y1547" i="5"/>
  <c r="Z1547" i="5"/>
  <c r="AA1547" i="5"/>
  <c r="Y1548" i="5"/>
  <c r="Z1548" i="5"/>
  <c r="AA1548" i="5"/>
  <c r="Y1549" i="5"/>
  <c r="Z1549" i="5"/>
  <c r="AA1549" i="5"/>
  <c r="Y1550" i="5"/>
  <c r="Z1550" i="5"/>
  <c r="AA1550" i="5"/>
  <c r="Y1551" i="5"/>
  <c r="Z1551" i="5"/>
  <c r="AA1551" i="5"/>
  <c r="Y1552" i="5"/>
  <c r="Z1552" i="5"/>
  <c r="AA1552" i="5"/>
  <c r="Y1553" i="5"/>
  <c r="Z1553" i="5"/>
  <c r="AA1553" i="5"/>
  <c r="Y1554" i="5"/>
  <c r="Z1554" i="5"/>
  <c r="AA1554" i="5"/>
  <c r="Y1555" i="5"/>
  <c r="Z1555" i="5"/>
  <c r="AA1555" i="5"/>
  <c r="Y1556" i="5"/>
  <c r="Z1556" i="5"/>
  <c r="AA1556" i="5"/>
  <c r="Y1557" i="5"/>
  <c r="Z1557" i="5"/>
  <c r="AA1557" i="5"/>
  <c r="Y1558" i="5"/>
  <c r="Z1558" i="5"/>
  <c r="AA1558" i="5"/>
  <c r="Y1559" i="5"/>
  <c r="Z1559" i="5"/>
  <c r="AA1559" i="5"/>
  <c r="Y1560" i="5"/>
  <c r="Z1560" i="5"/>
  <c r="AA1560" i="5"/>
  <c r="Y1561" i="5"/>
  <c r="Z1561" i="5"/>
  <c r="AA1561" i="5"/>
  <c r="Y1562" i="5"/>
  <c r="Z1562" i="5"/>
  <c r="AA1562" i="5"/>
  <c r="Y1563" i="5"/>
  <c r="Z1563" i="5"/>
  <c r="AA1563" i="5"/>
  <c r="Y1564" i="5"/>
  <c r="Z1564" i="5"/>
  <c r="AA1564" i="5"/>
  <c r="Y1565" i="5"/>
  <c r="Z1565" i="5"/>
  <c r="AA1565" i="5"/>
  <c r="Y1566" i="5"/>
  <c r="Z1566" i="5"/>
  <c r="AA1566" i="5"/>
  <c r="Y1567" i="5"/>
  <c r="Z1567" i="5"/>
  <c r="AA1567" i="5"/>
  <c r="Y1568" i="5"/>
  <c r="Z1568" i="5"/>
  <c r="AA1568" i="5"/>
  <c r="Y1569" i="5"/>
  <c r="Z1569" i="5"/>
  <c r="AA1569" i="5"/>
  <c r="Y1570" i="5"/>
  <c r="Z1570" i="5"/>
  <c r="AA1570" i="5"/>
  <c r="Y1571" i="5"/>
  <c r="Z1571" i="5"/>
  <c r="AA1571" i="5"/>
  <c r="Y1572" i="5"/>
  <c r="Z1572" i="5"/>
  <c r="AA1572" i="5"/>
  <c r="Y1573" i="5"/>
  <c r="Z1573" i="5"/>
  <c r="AA1573" i="5"/>
  <c r="Y1574" i="5"/>
  <c r="Z1574" i="5"/>
  <c r="AA1574" i="5"/>
  <c r="Y1575" i="5"/>
  <c r="Z1575" i="5"/>
  <c r="AA1575" i="5"/>
  <c r="Y1576" i="5"/>
  <c r="Z1576" i="5"/>
  <c r="AA1576" i="5"/>
  <c r="Y1577" i="5"/>
  <c r="Z1577" i="5"/>
  <c r="AA1577" i="5"/>
  <c r="Y1578" i="5"/>
  <c r="Z1578" i="5"/>
  <c r="AA1578" i="5"/>
  <c r="Y1579" i="5"/>
  <c r="Z1579" i="5"/>
  <c r="AA1579" i="5"/>
  <c r="Y1580" i="5"/>
  <c r="Z1580" i="5"/>
  <c r="AA1580" i="5"/>
  <c r="Y1581" i="5"/>
  <c r="Z1581" i="5"/>
  <c r="AA1581" i="5"/>
  <c r="Y1582" i="5"/>
  <c r="Z1582" i="5"/>
  <c r="AA1582" i="5"/>
  <c r="Y1583" i="5"/>
  <c r="Z1583" i="5"/>
  <c r="AA1583" i="5"/>
  <c r="Y1584" i="5"/>
  <c r="Z1584" i="5"/>
  <c r="AA1584" i="5"/>
  <c r="Y1585" i="5"/>
  <c r="Z1585" i="5"/>
  <c r="AA1585" i="5"/>
  <c r="Y1586" i="5"/>
  <c r="Z1586" i="5"/>
  <c r="AA1586" i="5"/>
  <c r="Y1587" i="5"/>
  <c r="Z1587" i="5"/>
  <c r="AA1587" i="5"/>
  <c r="Y1588" i="5"/>
  <c r="Z1588" i="5"/>
  <c r="AA1588" i="5"/>
  <c r="Y1589" i="5"/>
  <c r="Z1589" i="5"/>
  <c r="AA1589" i="5"/>
  <c r="Y1590" i="5"/>
  <c r="Z1590" i="5"/>
  <c r="AA1590" i="5"/>
  <c r="Y1591" i="5"/>
  <c r="Z1591" i="5"/>
  <c r="AA1591" i="5"/>
  <c r="Y1592" i="5"/>
  <c r="Z1592" i="5"/>
  <c r="AA1592" i="5"/>
  <c r="Y1593" i="5"/>
  <c r="Z1593" i="5"/>
  <c r="AA1593" i="5"/>
  <c r="Y1594" i="5"/>
  <c r="Z1594" i="5"/>
  <c r="AA1594" i="5"/>
  <c r="Y1595" i="5"/>
  <c r="Z1595" i="5"/>
  <c r="AA1595" i="5"/>
  <c r="Y1596" i="5"/>
  <c r="Z1596" i="5"/>
  <c r="AA1596" i="5"/>
  <c r="Y1597" i="5"/>
  <c r="Z1597" i="5"/>
  <c r="AA1597" i="5"/>
  <c r="Y1598" i="5"/>
  <c r="Z1598" i="5"/>
  <c r="AA1598" i="5"/>
  <c r="Y1599" i="5"/>
  <c r="Z1599" i="5"/>
  <c r="AA1599" i="5"/>
  <c r="Y1600" i="5"/>
  <c r="Z1600" i="5"/>
  <c r="AA1600" i="5"/>
  <c r="Y1601" i="5"/>
  <c r="Z1601" i="5"/>
  <c r="AA1601" i="5"/>
  <c r="Y1602" i="5"/>
  <c r="Z1602" i="5"/>
  <c r="AA1602" i="5"/>
  <c r="Y1603" i="5"/>
  <c r="Z1603" i="5"/>
  <c r="AA1603" i="5"/>
  <c r="Y1604" i="5"/>
  <c r="Z1604" i="5"/>
  <c r="AA1604" i="5"/>
  <c r="Y1605" i="5"/>
  <c r="Z1605" i="5"/>
  <c r="AA1605" i="5"/>
  <c r="Y1606" i="5"/>
  <c r="Z1606" i="5"/>
  <c r="AA1606" i="5"/>
  <c r="Y1607" i="5"/>
  <c r="Z1607" i="5"/>
  <c r="AA1607" i="5"/>
  <c r="Y1608" i="5"/>
  <c r="Z1608" i="5"/>
  <c r="AA1608" i="5"/>
  <c r="Y1609" i="5"/>
  <c r="Z1609" i="5"/>
  <c r="AA1609" i="5"/>
  <c r="Y1610" i="5"/>
  <c r="Z1610" i="5"/>
  <c r="AA1610" i="5"/>
  <c r="Y1611" i="5"/>
  <c r="Z1611" i="5"/>
  <c r="AA1611" i="5"/>
  <c r="Y1612" i="5"/>
  <c r="Z1612" i="5"/>
  <c r="AA1612" i="5"/>
  <c r="Y1613" i="5"/>
  <c r="Z1613" i="5"/>
  <c r="AA1613" i="5"/>
  <c r="Y1614" i="5"/>
  <c r="Z1614" i="5"/>
  <c r="AA1614" i="5"/>
  <c r="Y1615" i="5"/>
  <c r="Z1615" i="5"/>
  <c r="AA1615" i="5"/>
  <c r="Y1616" i="5"/>
  <c r="Z1616" i="5"/>
  <c r="AA1616" i="5"/>
  <c r="Y1617" i="5"/>
  <c r="Z1617" i="5"/>
  <c r="AA1617" i="5"/>
  <c r="Y1618" i="5"/>
  <c r="Z1618" i="5"/>
  <c r="AA1618" i="5"/>
  <c r="Y1619" i="5"/>
  <c r="Z1619" i="5"/>
  <c r="AA1619" i="5"/>
  <c r="Y1620" i="5"/>
  <c r="Z1620" i="5"/>
  <c r="AA1620" i="5"/>
  <c r="Y1621" i="5"/>
  <c r="Z1621" i="5"/>
  <c r="AA1621" i="5"/>
  <c r="Y1622" i="5"/>
  <c r="Z1622" i="5"/>
  <c r="AA1622" i="5"/>
  <c r="Y1623" i="5"/>
  <c r="Z1623" i="5"/>
  <c r="AA1623" i="5"/>
  <c r="Y1624" i="5"/>
  <c r="Z1624" i="5"/>
  <c r="AA1624" i="5"/>
  <c r="Y1625" i="5"/>
  <c r="Z1625" i="5"/>
  <c r="AA1625" i="5"/>
  <c r="Y1626" i="5"/>
  <c r="Z1626" i="5"/>
  <c r="AA1626" i="5"/>
  <c r="Y1627" i="5"/>
  <c r="Z1627" i="5"/>
  <c r="AA1627" i="5"/>
  <c r="Y1628" i="5"/>
  <c r="Z1628" i="5"/>
  <c r="AA1628" i="5"/>
  <c r="Y1629" i="5"/>
  <c r="Z1629" i="5"/>
  <c r="AA1629" i="5"/>
  <c r="Y1630" i="5"/>
  <c r="Z1630" i="5"/>
  <c r="AA1630" i="5"/>
  <c r="Y1631" i="5"/>
  <c r="Z1631" i="5"/>
  <c r="AA1631" i="5"/>
  <c r="Y1632" i="5"/>
  <c r="Z1632" i="5"/>
  <c r="AA1632" i="5"/>
  <c r="Y1633" i="5"/>
  <c r="Z1633" i="5"/>
  <c r="AA1633" i="5"/>
  <c r="Y1634" i="5"/>
  <c r="Z1634" i="5"/>
  <c r="AA1634" i="5"/>
  <c r="Y1635" i="5"/>
  <c r="Z1635" i="5"/>
  <c r="AA1635" i="5"/>
  <c r="Y1636" i="5"/>
  <c r="Z1636" i="5"/>
  <c r="AA1636" i="5"/>
  <c r="Y1637" i="5"/>
  <c r="Z1637" i="5"/>
  <c r="AA1637" i="5"/>
  <c r="Y1638" i="5"/>
  <c r="Z1638" i="5"/>
  <c r="AA1638" i="5"/>
  <c r="Y1639" i="5"/>
  <c r="Z1639" i="5"/>
  <c r="AA1639" i="5"/>
  <c r="Y1640" i="5"/>
  <c r="Z1640" i="5"/>
  <c r="AA1640" i="5"/>
  <c r="Y1641" i="5"/>
  <c r="Z1641" i="5"/>
  <c r="AA1641" i="5"/>
  <c r="Y1642" i="5"/>
  <c r="Z1642" i="5"/>
  <c r="AA1642" i="5"/>
  <c r="Y1643" i="5"/>
  <c r="Z1643" i="5"/>
  <c r="AA1643" i="5"/>
  <c r="Y1644" i="5"/>
  <c r="Z1644" i="5"/>
  <c r="AA1644" i="5"/>
  <c r="Y1645" i="5"/>
  <c r="Z1645" i="5"/>
  <c r="AA1645" i="5"/>
  <c r="Y1646" i="5"/>
  <c r="Z1646" i="5"/>
  <c r="AA1646" i="5"/>
  <c r="Y1647" i="5"/>
  <c r="Z1647" i="5"/>
  <c r="AA1647" i="5"/>
  <c r="Y1648" i="5"/>
  <c r="Z1648" i="5"/>
  <c r="AA1648" i="5"/>
  <c r="Y1649" i="5"/>
  <c r="Z1649" i="5"/>
  <c r="AA1649" i="5"/>
  <c r="Y1650" i="5"/>
  <c r="Z1650" i="5"/>
  <c r="AA1650" i="5"/>
  <c r="Y1651" i="5"/>
  <c r="Z1651" i="5"/>
  <c r="AA1651" i="5"/>
  <c r="Y1652" i="5"/>
  <c r="Z1652" i="5"/>
  <c r="AA1652" i="5"/>
  <c r="Y1653" i="5"/>
  <c r="Z1653" i="5"/>
  <c r="AA1653" i="5"/>
  <c r="Y1654" i="5"/>
  <c r="Z1654" i="5"/>
  <c r="AA1654" i="5"/>
  <c r="Y1655" i="5"/>
  <c r="Z1655" i="5"/>
  <c r="AA1655" i="5"/>
  <c r="Y1656" i="5"/>
  <c r="Z1656" i="5"/>
  <c r="AA1656" i="5"/>
  <c r="Y1657" i="5"/>
  <c r="Z1657" i="5"/>
  <c r="AA1657" i="5"/>
  <c r="Y1658" i="5"/>
  <c r="Z1658" i="5"/>
  <c r="AA1658" i="5"/>
  <c r="Y1659" i="5"/>
  <c r="Z1659" i="5"/>
  <c r="AA1659" i="5"/>
  <c r="Y1660" i="5"/>
  <c r="Z1660" i="5"/>
  <c r="AA1660" i="5"/>
  <c r="Y1661" i="5"/>
  <c r="Z1661" i="5"/>
  <c r="AA1661" i="5"/>
  <c r="Y1662" i="5"/>
  <c r="Z1662" i="5"/>
  <c r="AA1662" i="5"/>
  <c r="Y1663" i="5"/>
  <c r="Z1663" i="5"/>
  <c r="AA1663" i="5"/>
  <c r="Y1664" i="5"/>
  <c r="Z1664" i="5"/>
  <c r="AA1664" i="5"/>
  <c r="Y1665" i="5"/>
  <c r="Z1665" i="5"/>
  <c r="AA1665" i="5"/>
  <c r="Y1666" i="5"/>
  <c r="Z1666" i="5"/>
  <c r="AA1666" i="5"/>
  <c r="Y1667" i="5"/>
  <c r="Z1667" i="5"/>
  <c r="AA1667" i="5"/>
  <c r="Y1668" i="5"/>
  <c r="Z1668" i="5"/>
  <c r="AA1668" i="5"/>
  <c r="Y1669" i="5"/>
  <c r="Z1669" i="5"/>
  <c r="AA1669" i="5"/>
  <c r="Y1670" i="5"/>
  <c r="Z1670" i="5"/>
  <c r="AA1670" i="5"/>
  <c r="Y1671" i="5"/>
  <c r="Z1671" i="5"/>
  <c r="AA1671" i="5"/>
  <c r="Y1672" i="5"/>
  <c r="Z1672" i="5"/>
  <c r="AA1672" i="5"/>
  <c r="Y1673" i="5"/>
  <c r="Z1673" i="5"/>
  <c r="AA1673" i="5"/>
  <c r="Y1674" i="5"/>
  <c r="Z1674" i="5"/>
  <c r="AA1674" i="5"/>
  <c r="Y1675" i="5"/>
  <c r="Z1675" i="5"/>
  <c r="AA1675" i="5"/>
  <c r="Y1676" i="5"/>
  <c r="Z1676" i="5"/>
  <c r="AA1676" i="5"/>
  <c r="Y1677" i="5"/>
  <c r="Z1677" i="5"/>
  <c r="AA1677" i="5"/>
  <c r="Y1678" i="5"/>
  <c r="Z1678" i="5"/>
  <c r="AA1678" i="5"/>
  <c r="Y1679" i="5"/>
  <c r="Z1679" i="5"/>
  <c r="AA1679" i="5"/>
  <c r="Y1680" i="5"/>
  <c r="Z1680" i="5"/>
  <c r="AA1680" i="5"/>
  <c r="Y1681" i="5"/>
  <c r="Z1681" i="5"/>
  <c r="AA1681" i="5"/>
  <c r="Y1682" i="5"/>
  <c r="Z1682" i="5"/>
  <c r="AA1682" i="5"/>
  <c r="Y1683" i="5"/>
  <c r="Z1683" i="5"/>
  <c r="AA1683" i="5"/>
  <c r="Y1684" i="5"/>
  <c r="Z1684" i="5"/>
  <c r="AA1684" i="5"/>
  <c r="Y1685" i="5"/>
  <c r="Z1685" i="5"/>
  <c r="AA1685" i="5"/>
  <c r="Y1686" i="5"/>
  <c r="Z1686" i="5"/>
  <c r="AA1686" i="5"/>
  <c r="Y1687" i="5"/>
  <c r="Z1687" i="5"/>
  <c r="AA1687" i="5"/>
  <c r="Y1688" i="5"/>
  <c r="Z1688" i="5"/>
  <c r="AA1688" i="5"/>
  <c r="Y1689" i="5"/>
  <c r="Z1689" i="5"/>
  <c r="AA1689" i="5"/>
  <c r="Y1690" i="5"/>
  <c r="Z1690" i="5"/>
  <c r="AA1690" i="5"/>
  <c r="Y1691" i="5"/>
  <c r="Z1691" i="5"/>
  <c r="AA1691" i="5"/>
  <c r="Y1692" i="5"/>
  <c r="Z1692" i="5"/>
  <c r="AA1692" i="5"/>
  <c r="Y1693" i="5"/>
  <c r="Z1693" i="5"/>
  <c r="AA1693" i="5"/>
  <c r="Y1694" i="5"/>
  <c r="Z1694" i="5"/>
  <c r="AA1694" i="5"/>
  <c r="Y1695" i="5"/>
  <c r="Z1695" i="5"/>
  <c r="AA1695" i="5"/>
  <c r="Y1696" i="5"/>
  <c r="Z1696" i="5"/>
  <c r="AA1696" i="5"/>
  <c r="Y1697" i="5"/>
  <c r="Z1697" i="5"/>
  <c r="AA1697" i="5"/>
  <c r="Y1698" i="5"/>
  <c r="Z1698" i="5"/>
  <c r="AA1698" i="5"/>
  <c r="Y1699" i="5"/>
  <c r="Z1699" i="5"/>
  <c r="AA1699" i="5"/>
  <c r="Y1700" i="5"/>
  <c r="Z1700" i="5"/>
  <c r="AA1700" i="5"/>
  <c r="Y1701" i="5"/>
  <c r="Z1701" i="5"/>
  <c r="AA1701" i="5"/>
  <c r="Y1702" i="5"/>
  <c r="Z1702" i="5"/>
  <c r="AA1702" i="5"/>
  <c r="Y1703" i="5"/>
  <c r="Z1703" i="5"/>
  <c r="AA1703" i="5"/>
  <c r="Y1704" i="5"/>
  <c r="Z1704" i="5"/>
  <c r="AA1704" i="5"/>
  <c r="Y1705" i="5"/>
  <c r="Z1705" i="5"/>
  <c r="AA1705" i="5"/>
  <c r="Y1706" i="5"/>
  <c r="Z1706" i="5"/>
  <c r="AA1706" i="5"/>
  <c r="Y1707" i="5"/>
  <c r="Z1707" i="5"/>
  <c r="AA1707" i="5"/>
  <c r="Y1708" i="5"/>
  <c r="Z1708" i="5"/>
  <c r="AA1708" i="5"/>
  <c r="Y1709" i="5"/>
  <c r="Z1709" i="5"/>
  <c r="AA1709" i="5"/>
  <c r="Y1710" i="5"/>
  <c r="Z1710" i="5"/>
  <c r="AA1710" i="5"/>
  <c r="Y1711" i="5"/>
  <c r="Z1711" i="5"/>
  <c r="AA1711" i="5"/>
  <c r="Y1712" i="5"/>
  <c r="Z1712" i="5"/>
  <c r="AA1712" i="5"/>
  <c r="Y1713" i="5"/>
  <c r="Z1713" i="5"/>
  <c r="AA1713" i="5"/>
  <c r="Y1714" i="5"/>
  <c r="Z1714" i="5"/>
  <c r="AA1714" i="5"/>
  <c r="Y1715" i="5"/>
  <c r="Z1715" i="5"/>
  <c r="AA1715" i="5"/>
  <c r="Y1716" i="5"/>
  <c r="Z1716" i="5"/>
  <c r="AA1716" i="5"/>
  <c r="Y1717" i="5"/>
  <c r="Z1717" i="5"/>
  <c r="AA1717" i="5"/>
  <c r="Y1718" i="5"/>
  <c r="Z1718" i="5"/>
  <c r="AA1718" i="5"/>
  <c r="Y1719" i="5"/>
  <c r="Z1719" i="5"/>
  <c r="AA1719" i="5"/>
  <c r="Y1720" i="5"/>
  <c r="Z1720" i="5"/>
  <c r="AA1720" i="5"/>
  <c r="Y1721" i="5"/>
  <c r="Z1721" i="5"/>
  <c r="AA1721" i="5"/>
  <c r="Y1722" i="5"/>
  <c r="Z1722" i="5"/>
  <c r="AA1722" i="5"/>
  <c r="Y1723" i="5"/>
  <c r="Z1723" i="5"/>
  <c r="AA1723" i="5"/>
  <c r="Y1724" i="5"/>
  <c r="Z1724" i="5"/>
  <c r="AA1724" i="5"/>
  <c r="Y1725" i="5"/>
  <c r="Z1725" i="5"/>
  <c r="AA1725" i="5"/>
  <c r="Y1726" i="5"/>
  <c r="Z1726" i="5"/>
  <c r="AA1726" i="5"/>
  <c r="Y1727" i="5"/>
  <c r="Z1727" i="5"/>
  <c r="AA1727" i="5"/>
  <c r="Y1728" i="5"/>
  <c r="Z1728" i="5"/>
  <c r="AA1728" i="5"/>
  <c r="Y1729" i="5"/>
  <c r="Z1729" i="5"/>
  <c r="AA1729" i="5"/>
  <c r="Y1730" i="5"/>
  <c r="Z1730" i="5"/>
  <c r="AA1730" i="5"/>
  <c r="Y1731" i="5"/>
  <c r="Z1731" i="5"/>
  <c r="AA1731" i="5"/>
  <c r="Y1732" i="5"/>
  <c r="Z1732" i="5"/>
  <c r="AA1732" i="5"/>
  <c r="Y1733" i="5"/>
  <c r="Z1733" i="5"/>
  <c r="AA1733" i="5"/>
  <c r="Y1734" i="5"/>
  <c r="Z1734" i="5"/>
  <c r="AA1734" i="5"/>
  <c r="Y1735" i="5"/>
  <c r="Z1735" i="5"/>
  <c r="AA1735" i="5"/>
  <c r="Y1736" i="5"/>
  <c r="Z1736" i="5"/>
  <c r="AA1736" i="5"/>
  <c r="Y1737" i="5"/>
  <c r="Z1737" i="5"/>
  <c r="AA1737" i="5"/>
  <c r="Y1738" i="5"/>
  <c r="Z1738" i="5"/>
  <c r="AA1738" i="5"/>
  <c r="Y1739" i="5"/>
  <c r="Z1739" i="5"/>
  <c r="AA1739" i="5"/>
  <c r="Y1740" i="5"/>
  <c r="Z1740" i="5"/>
  <c r="AA1740" i="5"/>
  <c r="Y1741" i="5"/>
  <c r="Z1741" i="5"/>
  <c r="AA1741" i="5"/>
  <c r="Y1742" i="5"/>
  <c r="Z1742" i="5"/>
  <c r="AA1742" i="5"/>
  <c r="Y1743" i="5"/>
  <c r="Z1743" i="5"/>
  <c r="AA1743" i="5"/>
  <c r="Y1744" i="5"/>
  <c r="Z1744" i="5"/>
  <c r="AA1744" i="5"/>
  <c r="Y1745" i="5"/>
  <c r="Z1745" i="5"/>
  <c r="AA1745" i="5"/>
  <c r="Y1746" i="5"/>
  <c r="Z1746" i="5"/>
  <c r="AA1746" i="5"/>
  <c r="Y1747" i="5"/>
  <c r="Z1747" i="5"/>
  <c r="AA1747" i="5"/>
  <c r="Y1748" i="5"/>
  <c r="Z1748" i="5"/>
  <c r="AA1748" i="5"/>
  <c r="Y1749" i="5"/>
  <c r="Z1749" i="5"/>
  <c r="AA1749" i="5"/>
  <c r="Y1750" i="5"/>
  <c r="Z1750" i="5"/>
  <c r="AA1750" i="5"/>
  <c r="Y1751" i="5"/>
  <c r="Z1751" i="5"/>
  <c r="AA1751" i="5"/>
  <c r="Y1752" i="5"/>
  <c r="Z1752" i="5"/>
  <c r="AA1752" i="5"/>
  <c r="Y1753" i="5"/>
  <c r="Z1753" i="5"/>
  <c r="AA1753" i="5"/>
  <c r="Y1754" i="5"/>
  <c r="Z1754" i="5"/>
  <c r="AA1754" i="5"/>
  <c r="Y1755" i="5"/>
  <c r="Z1755" i="5"/>
  <c r="AA1755" i="5"/>
  <c r="Y1756" i="5"/>
  <c r="Z1756" i="5"/>
  <c r="AA1756" i="5"/>
  <c r="Y1757" i="5"/>
  <c r="Z1757" i="5"/>
  <c r="AA1757" i="5"/>
  <c r="Y1758" i="5"/>
  <c r="Z1758" i="5"/>
  <c r="AA1758" i="5"/>
  <c r="Y1759" i="5"/>
  <c r="Z1759" i="5"/>
  <c r="AA1759" i="5"/>
  <c r="Y1760" i="5"/>
  <c r="Z1760" i="5"/>
  <c r="AA1760" i="5"/>
  <c r="Y1761" i="5"/>
  <c r="Z1761" i="5"/>
  <c r="AA1761" i="5"/>
  <c r="Y1762" i="5"/>
  <c r="Z1762" i="5"/>
  <c r="AA1762" i="5"/>
  <c r="Y1763" i="5"/>
  <c r="Z1763" i="5"/>
  <c r="AA1763" i="5"/>
  <c r="Y1764" i="5"/>
  <c r="Z1764" i="5"/>
  <c r="AA1764" i="5"/>
  <c r="Y1765" i="5"/>
  <c r="Z1765" i="5"/>
  <c r="AA1765" i="5"/>
  <c r="Y1766" i="5"/>
  <c r="Z1766" i="5"/>
  <c r="AA1766" i="5"/>
  <c r="Y1767" i="5"/>
  <c r="Z1767" i="5"/>
  <c r="AA1767" i="5"/>
  <c r="Y1768" i="5"/>
  <c r="Z1768" i="5"/>
  <c r="AA1768" i="5"/>
  <c r="Y1769" i="5"/>
  <c r="Z1769" i="5"/>
  <c r="AA1769" i="5"/>
  <c r="Y1770" i="5"/>
  <c r="Z1770" i="5"/>
  <c r="AA1770" i="5"/>
  <c r="Y1771" i="5"/>
  <c r="Z1771" i="5"/>
  <c r="AA1771" i="5"/>
  <c r="Y1772" i="5"/>
  <c r="Z1772" i="5"/>
  <c r="AA1772" i="5"/>
  <c r="Y1773" i="5"/>
  <c r="Z1773" i="5"/>
  <c r="AA1773" i="5"/>
  <c r="Y1774" i="5"/>
  <c r="Z1774" i="5"/>
  <c r="AA1774" i="5"/>
  <c r="Y1775" i="5"/>
  <c r="Z1775" i="5"/>
  <c r="AA1775" i="5"/>
  <c r="Y1776" i="5"/>
  <c r="Z1776" i="5"/>
  <c r="AA1776" i="5"/>
  <c r="Y1777" i="5"/>
  <c r="Z1777" i="5"/>
  <c r="AA1777" i="5"/>
  <c r="Y1778" i="5"/>
  <c r="Z1778" i="5"/>
  <c r="AA1778" i="5"/>
  <c r="Y1779" i="5"/>
  <c r="Z1779" i="5"/>
  <c r="AA1779" i="5"/>
  <c r="Y1780" i="5"/>
  <c r="Z1780" i="5"/>
  <c r="AA1780" i="5"/>
  <c r="Y1781" i="5"/>
  <c r="Z1781" i="5"/>
  <c r="AA1781" i="5"/>
  <c r="Y1782" i="5"/>
  <c r="Z1782" i="5"/>
  <c r="AA1782" i="5"/>
  <c r="Y1783" i="5"/>
  <c r="Z1783" i="5"/>
  <c r="AA1783" i="5"/>
  <c r="Y1784" i="5"/>
  <c r="Z1784" i="5"/>
  <c r="AA1784" i="5"/>
  <c r="Y1785" i="5"/>
  <c r="Z1785" i="5"/>
  <c r="AA1785" i="5"/>
  <c r="Y1786" i="5"/>
  <c r="Z1786" i="5"/>
  <c r="AA1786" i="5"/>
  <c r="Y1787" i="5"/>
  <c r="Z1787" i="5"/>
  <c r="AA1787" i="5"/>
  <c r="Y1788" i="5"/>
  <c r="Z1788" i="5"/>
  <c r="AA1788" i="5"/>
  <c r="Y1789" i="5"/>
  <c r="Z1789" i="5"/>
  <c r="AA1789" i="5"/>
  <c r="Y1790" i="5"/>
  <c r="Z1790" i="5"/>
  <c r="AA1790" i="5"/>
  <c r="Y1791" i="5"/>
  <c r="Z1791" i="5"/>
  <c r="AA1791" i="5"/>
  <c r="Y1792" i="5"/>
  <c r="Z1792" i="5"/>
  <c r="AA1792" i="5"/>
  <c r="Y1793" i="5"/>
  <c r="Z1793" i="5"/>
  <c r="AA1793" i="5"/>
  <c r="Y1794" i="5"/>
  <c r="Z1794" i="5"/>
  <c r="AA1794" i="5"/>
  <c r="Y1795" i="5"/>
  <c r="Z1795" i="5"/>
  <c r="AA1795" i="5"/>
  <c r="Y1796" i="5"/>
  <c r="Z1796" i="5"/>
  <c r="AA1796" i="5"/>
  <c r="Y1797" i="5"/>
  <c r="Z1797" i="5"/>
  <c r="AA1797" i="5"/>
  <c r="Y1798" i="5"/>
  <c r="Z1798" i="5"/>
  <c r="AA1798" i="5"/>
  <c r="Y1799" i="5"/>
  <c r="Z1799" i="5"/>
  <c r="AA1799" i="5"/>
  <c r="Y1800" i="5"/>
  <c r="Z1800" i="5"/>
  <c r="AA1800" i="5"/>
  <c r="Y1801" i="5"/>
  <c r="Z1801" i="5"/>
  <c r="AA1801" i="5"/>
  <c r="Y1802" i="5"/>
  <c r="Z1802" i="5"/>
  <c r="AA1802" i="5"/>
  <c r="Y1803" i="5"/>
  <c r="Z1803" i="5"/>
  <c r="AA1803" i="5"/>
  <c r="Y1804" i="5"/>
  <c r="Z1804" i="5"/>
  <c r="AA1804" i="5"/>
  <c r="Y1805" i="5"/>
  <c r="Z1805" i="5"/>
  <c r="AA1805" i="5"/>
  <c r="Y1806" i="5"/>
  <c r="Z1806" i="5"/>
  <c r="AA1806" i="5"/>
  <c r="Y1807" i="5"/>
  <c r="Z1807" i="5"/>
  <c r="AA1807" i="5"/>
  <c r="Y1808" i="5"/>
  <c r="Z1808" i="5"/>
  <c r="AA1808" i="5"/>
  <c r="Y1809" i="5"/>
  <c r="Z1809" i="5"/>
  <c r="AA1809" i="5"/>
  <c r="Y1810" i="5"/>
  <c r="Z1810" i="5"/>
  <c r="AA1810" i="5"/>
  <c r="Y1811" i="5"/>
  <c r="Z1811" i="5"/>
  <c r="AA1811" i="5"/>
  <c r="Y1812" i="5"/>
  <c r="Z1812" i="5"/>
  <c r="AA1812" i="5"/>
  <c r="Y1813" i="5"/>
  <c r="Z1813" i="5"/>
  <c r="AA1813" i="5"/>
  <c r="Y1814" i="5"/>
  <c r="Z1814" i="5"/>
  <c r="AA1814" i="5"/>
  <c r="Y1815" i="5"/>
  <c r="Z1815" i="5"/>
  <c r="AA1815" i="5"/>
  <c r="Y1816" i="5"/>
  <c r="Z1816" i="5"/>
  <c r="AA1816" i="5"/>
  <c r="Y1817" i="5"/>
  <c r="Z1817" i="5"/>
  <c r="AA1817" i="5"/>
  <c r="Y1818" i="5"/>
  <c r="Z1818" i="5"/>
  <c r="AA1818" i="5"/>
  <c r="Y1819" i="5"/>
  <c r="Z1819" i="5"/>
  <c r="AA1819" i="5"/>
  <c r="Y1820" i="5"/>
  <c r="Z1820" i="5"/>
  <c r="AA1820" i="5"/>
  <c r="Y1821" i="5"/>
  <c r="Z1821" i="5"/>
  <c r="AA1821" i="5"/>
  <c r="Y1822" i="5"/>
  <c r="Z1822" i="5"/>
  <c r="AA1822" i="5"/>
  <c r="Y1823" i="5"/>
  <c r="Z1823" i="5"/>
  <c r="AA1823" i="5"/>
  <c r="Y1824" i="5"/>
  <c r="Z1824" i="5"/>
  <c r="AA1824" i="5"/>
  <c r="Y1825" i="5"/>
  <c r="Z1825" i="5"/>
  <c r="AA1825" i="5"/>
  <c r="Y1826" i="5"/>
  <c r="Z1826" i="5"/>
  <c r="AA1826" i="5"/>
  <c r="Y1827" i="5"/>
  <c r="Z1827" i="5"/>
  <c r="AA1827" i="5"/>
  <c r="Y1828" i="5"/>
  <c r="Z1828" i="5"/>
  <c r="AA1828" i="5"/>
  <c r="Y1829" i="5"/>
  <c r="Z1829" i="5"/>
  <c r="AA1829" i="5"/>
  <c r="Y1830" i="5"/>
  <c r="Z1830" i="5"/>
  <c r="AA1830" i="5"/>
  <c r="Y1831" i="5"/>
  <c r="Z1831" i="5"/>
  <c r="AA1831" i="5"/>
  <c r="Y1832" i="5"/>
  <c r="Z1832" i="5"/>
  <c r="AA1832" i="5"/>
  <c r="Y1833" i="5"/>
  <c r="Z1833" i="5"/>
  <c r="AA1833" i="5"/>
  <c r="Y1834" i="5"/>
  <c r="Z1834" i="5"/>
  <c r="AA1834" i="5"/>
  <c r="Y1835" i="5"/>
  <c r="Z1835" i="5"/>
  <c r="AA1835" i="5"/>
  <c r="Y1836" i="5"/>
  <c r="Z1836" i="5"/>
  <c r="AA1836" i="5"/>
  <c r="Y1837" i="5"/>
  <c r="Z1837" i="5"/>
  <c r="AA1837" i="5"/>
  <c r="Y1838" i="5"/>
  <c r="Z1838" i="5"/>
  <c r="AA1838" i="5"/>
  <c r="Y1839" i="5"/>
  <c r="Z1839" i="5"/>
  <c r="AA1839" i="5"/>
  <c r="Y1840" i="5"/>
  <c r="Z1840" i="5"/>
  <c r="AA1840" i="5"/>
  <c r="Y1841" i="5"/>
  <c r="Z1841" i="5"/>
  <c r="AA1841" i="5"/>
  <c r="Y1842" i="5"/>
  <c r="Z1842" i="5"/>
  <c r="AA1842" i="5"/>
  <c r="Y1843" i="5"/>
  <c r="Z1843" i="5"/>
  <c r="AA1843" i="5"/>
  <c r="Y1844" i="5"/>
  <c r="Z1844" i="5"/>
  <c r="AA1844" i="5"/>
  <c r="Y1845" i="5"/>
  <c r="Z1845" i="5"/>
  <c r="AA1845" i="5"/>
  <c r="Y1846" i="5"/>
  <c r="Z1846" i="5"/>
  <c r="AA1846" i="5"/>
  <c r="Y1847" i="5"/>
  <c r="Z1847" i="5"/>
  <c r="AA1847" i="5"/>
  <c r="Y1848" i="5"/>
  <c r="Z1848" i="5"/>
  <c r="AA1848" i="5"/>
  <c r="Y1849" i="5"/>
  <c r="Z1849" i="5"/>
  <c r="AA1849" i="5"/>
  <c r="Y1850" i="5"/>
  <c r="Z1850" i="5"/>
  <c r="AA1850" i="5"/>
  <c r="Y1851" i="5"/>
  <c r="Z1851" i="5"/>
  <c r="AA1851" i="5"/>
  <c r="Y1852" i="5"/>
  <c r="Z1852" i="5"/>
  <c r="AA1852" i="5"/>
  <c r="Y1853" i="5"/>
  <c r="Z1853" i="5"/>
  <c r="AA1853" i="5"/>
  <c r="Y1854" i="5"/>
  <c r="Z1854" i="5"/>
  <c r="AA1854" i="5"/>
  <c r="Y1855" i="5"/>
  <c r="Z1855" i="5"/>
  <c r="AA1855" i="5"/>
  <c r="Y1856" i="5"/>
  <c r="Z1856" i="5"/>
  <c r="AA1856" i="5"/>
  <c r="Y1857" i="5"/>
  <c r="Z1857" i="5"/>
  <c r="AA1857" i="5"/>
  <c r="Y1858" i="5"/>
  <c r="Z1858" i="5"/>
  <c r="AA1858" i="5"/>
  <c r="Y1859" i="5"/>
  <c r="Z1859" i="5"/>
  <c r="AA1859" i="5"/>
  <c r="Y1860" i="5"/>
  <c r="Z1860" i="5"/>
  <c r="AA1860" i="5"/>
  <c r="Y1861" i="5"/>
  <c r="Z1861" i="5"/>
  <c r="AA1861" i="5"/>
  <c r="Y1862" i="5"/>
  <c r="Z1862" i="5"/>
  <c r="AA1862" i="5"/>
  <c r="Y1863" i="5"/>
  <c r="Z1863" i="5"/>
  <c r="AA1863" i="5"/>
  <c r="Y1864" i="5"/>
  <c r="Z1864" i="5"/>
  <c r="AA1864" i="5"/>
  <c r="Y1865" i="5"/>
  <c r="Z1865" i="5"/>
  <c r="AA1865" i="5"/>
  <c r="Y1866" i="5"/>
  <c r="Z1866" i="5"/>
  <c r="AA1866" i="5"/>
  <c r="Y1867" i="5"/>
  <c r="Z1867" i="5"/>
  <c r="AA1867" i="5"/>
  <c r="Y1868" i="5"/>
  <c r="Z1868" i="5"/>
  <c r="AA1868" i="5"/>
  <c r="Y1869" i="5"/>
  <c r="Z1869" i="5"/>
  <c r="AA1869" i="5"/>
  <c r="Y1870" i="5"/>
  <c r="Z1870" i="5"/>
  <c r="AA1870" i="5"/>
  <c r="Y1871" i="5"/>
  <c r="Z1871" i="5"/>
  <c r="AA1871" i="5"/>
  <c r="Y1872" i="5"/>
  <c r="Z1872" i="5"/>
  <c r="AA1872" i="5"/>
  <c r="Y1873" i="5"/>
  <c r="Z1873" i="5"/>
  <c r="AA1873" i="5"/>
  <c r="Y1874" i="5"/>
  <c r="Z1874" i="5"/>
  <c r="AA1874" i="5"/>
  <c r="Y1875" i="5"/>
  <c r="Z1875" i="5"/>
  <c r="AA1875" i="5"/>
  <c r="Y1876" i="5"/>
  <c r="Z1876" i="5"/>
  <c r="AA1876" i="5"/>
  <c r="Y1877" i="5"/>
  <c r="Z1877" i="5"/>
  <c r="AA1877" i="5"/>
  <c r="Y1878" i="5"/>
  <c r="Z1878" i="5"/>
  <c r="AA1878" i="5"/>
  <c r="Y1879" i="5"/>
  <c r="Z1879" i="5"/>
  <c r="AA1879" i="5"/>
  <c r="Y1880" i="5"/>
  <c r="Z1880" i="5"/>
  <c r="AA1880" i="5"/>
  <c r="Y1881" i="5"/>
  <c r="Z1881" i="5"/>
  <c r="AA1881" i="5"/>
  <c r="Y1882" i="5"/>
  <c r="Z1882" i="5"/>
  <c r="AA1882" i="5"/>
  <c r="Y1883" i="5"/>
  <c r="Z1883" i="5"/>
  <c r="AA1883" i="5"/>
  <c r="Y1884" i="5"/>
  <c r="Z1884" i="5"/>
  <c r="AA1884" i="5"/>
  <c r="Y1885" i="5"/>
  <c r="Z1885" i="5"/>
  <c r="AA1885" i="5"/>
  <c r="Y1886" i="5"/>
  <c r="Z1886" i="5"/>
  <c r="AA1886" i="5"/>
  <c r="Y1887" i="5"/>
  <c r="Z1887" i="5"/>
  <c r="AA1887" i="5"/>
  <c r="Y1888" i="5"/>
  <c r="Z1888" i="5"/>
  <c r="AA1888" i="5"/>
  <c r="Y1889" i="5"/>
  <c r="Z1889" i="5"/>
  <c r="AA1889" i="5"/>
  <c r="Y1890" i="5"/>
  <c r="Z1890" i="5"/>
  <c r="AA1890" i="5"/>
  <c r="Y1891" i="5"/>
  <c r="Z1891" i="5"/>
  <c r="AA1891" i="5"/>
  <c r="Y1892" i="5"/>
  <c r="Z1892" i="5"/>
  <c r="AA1892" i="5"/>
  <c r="Y1893" i="5"/>
  <c r="Z1893" i="5"/>
  <c r="AA1893" i="5"/>
  <c r="Y1894" i="5"/>
  <c r="Z1894" i="5"/>
  <c r="AA1894" i="5"/>
  <c r="Y1895" i="5"/>
  <c r="Z1895" i="5"/>
  <c r="AA1895" i="5"/>
  <c r="Y1896" i="5"/>
  <c r="Z1896" i="5"/>
  <c r="AA1896" i="5"/>
  <c r="Y1897" i="5"/>
  <c r="Z1897" i="5"/>
  <c r="AA1897" i="5"/>
  <c r="Y1898" i="5"/>
  <c r="Z1898" i="5"/>
  <c r="AA1898" i="5"/>
  <c r="Y1899" i="5"/>
  <c r="Z1899" i="5"/>
  <c r="AA1899" i="5"/>
  <c r="Y1900" i="5"/>
  <c r="Z1900" i="5"/>
  <c r="AA1900" i="5"/>
  <c r="Y1901" i="5"/>
  <c r="Z1901" i="5"/>
  <c r="AA1901" i="5"/>
  <c r="Y1902" i="5"/>
  <c r="Z1902" i="5"/>
  <c r="AA1902" i="5"/>
  <c r="Y1903" i="5"/>
  <c r="Z1903" i="5"/>
  <c r="AA1903" i="5"/>
  <c r="Y1904" i="5"/>
  <c r="Z1904" i="5"/>
  <c r="AA1904" i="5"/>
  <c r="Y1905" i="5"/>
  <c r="Z1905" i="5"/>
  <c r="AA1905" i="5"/>
  <c r="Y1906" i="5"/>
  <c r="Z1906" i="5"/>
  <c r="AA1906" i="5"/>
  <c r="Y1907" i="5"/>
  <c r="Z1907" i="5"/>
  <c r="AA1907" i="5"/>
  <c r="Y1908" i="5"/>
  <c r="Z1908" i="5"/>
  <c r="AA1908" i="5"/>
  <c r="Y1909" i="5"/>
  <c r="Z1909" i="5"/>
  <c r="AA1909" i="5"/>
  <c r="Y1910" i="5"/>
  <c r="Z1910" i="5"/>
  <c r="AA1910" i="5"/>
  <c r="Y1911" i="5"/>
  <c r="Z1911" i="5"/>
  <c r="AA1911" i="5"/>
  <c r="Y1912" i="5"/>
  <c r="Z1912" i="5"/>
  <c r="AA1912" i="5"/>
  <c r="Y1913" i="5"/>
  <c r="Z1913" i="5"/>
  <c r="AA1913" i="5"/>
  <c r="Y1914" i="5"/>
  <c r="Z1914" i="5"/>
  <c r="AA1914" i="5"/>
  <c r="Y1915" i="5"/>
  <c r="Z1915" i="5"/>
  <c r="AA1915" i="5"/>
  <c r="Y1916" i="5"/>
  <c r="Z1916" i="5"/>
  <c r="AA1916" i="5"/>
  <c r="Y1917" i="5"/>
  <c r="Z1917" i="5"/>
  <c r="AA1917" i="5"/>
  <c r="Y1918" i="5"/>
  <c r="Z1918" i="5"/>
  <c r="AA1918" i="5"/>
  <c r="Y1919" i="5"/>
  <c r="Z1919" i="5"/>
  <c r="AA1919" i="5"/>
  <c r="Y1920" i="5"/>
  <c r="Z1920" i="5"/>
  <c r="AA1920" i="5"/>
  <c r="Y1921" i="5"/>
  <c r="Z1921" i="5"/>
  <c r="AA1921" i="5"/>
  <c r="Y1922" i="5"/>
  <c r="Z1922" i="5"/>
  <c r="AA1922" i="5"/>
  <c r="Y1923" i="5"/>
  <c r="Z1923" i="5"/>
  <c r="AA1923" i="5"/>
  <c r="Y1924" i="5"/>
  <c r="Z1924" i="5"/>
  <c r="AA1924" i="5"/>
  <c r="Y1925" i="5"/>
  <c r="Z1925" i="5"/>
  <c r="AA1925" i="5"/>
  <c r="Y1926" i="5"/>
  <c r="Z1926" i="5"/>
  <c r="AA1926" i="5"/>
  <c r="Y1927" i="5"/>
  <c r="Z1927" i="5"/>
  <c r="AA1927" i="5"/>
  <c r="Y1928" i="5"/>
  <c r="Z1928" i="5"/>
  <c r="AA1928" i="5"/>
  <c r="Y1929" i="5"/>
  <c r="Z1929" i="5"/>
  <c r="AA1929" i="5"/>
  <c r="Y1930" i="5"/>
  <c r="Z1930" i="5"/>
  <c r="AA1930" i="5"/>
  <c r="Y1931" i="5"/>
  <c r="Z1931" i="5"/>
  <c r="AA1931" i="5"/>
  <c r="Y1932" i="5"/>
  <c r="Z1932" i="5"/>
  <c r="AA1932" i="5"/>
  <c r="Y1933" i="5"/>
  <c r="Z1933" i="5"/>
  <c r="AA1933" i="5"/>
  <c r="Y1934" i="5"/>
  <c r="Z1934" i="5"/>
  <c r="AA1934" i="5"/>
  <c r="Y1935" i="5"/>
  <c r="Z1935" i="5"/>
  <c r="AA1935" i="5"/>
  <c r="Y1936" i="5"/>
  <c r="Z1936" i="5"/>
  <c r="AA1936" i="5"/>
  <c r="Y1937" i="5"/>
  <c r="Z1937" i="5"/>
  <c r="AA1937" i="5"/>
  <c r="Y1938" i="5"/>
  <c r="Z1938" i="5"/>
  <c r="AA1938" i="5"/>
  <c r="Y1939" i="5"/>
  <c r="Z1939" i="5"/>
  <c r="AA1939" i="5"/>
  <c r="Y1940" i="5"/>
  <c r="Z1940" i="5"/>
  <c r="AA1940" i="5"/>
  <c r="Y1941" i="5"/>
  <c r="Z1941" i="5"/>
  <c r="AA1941" i="5"/>
  <c r="Y1942" i="5"/>
  <c r="Z1942" i="5"/>
  <c r="AA1942" i="5"/>
  <c r="Y1943" i="5"/>
  <c r="Z1943" i="5"/>
  <c r="AA1943" i="5"/>
  <c r="Y1944" i="5"/>
  <c r="Z1944" i="5"/>
  <c r="AA1944" i="5"/>
  <c r="Y1945" i="5"/>
  <c r="Z1945" i="5"/>
  <c r="AA1945" i="5"/>
  <c r="Y1946" i="5"/>
  <c r="Z1946" i="5"/>
  <c r="AA1946" i="5"/>
  <c r="Y1947" i="5"/>
  <c r="Z1947" i="5"/>
  <c r="AA1947" i="5"/>
  <c r="Y1948" i="5"/>
  <c r="Z1948" i="5"/>
  <c r="AA1948" i="5"/>
  <c r="Y1949" i="5"/>
  <c r="Z1949" i="5"/>
  <c r="AA1949" i="5"/>
  <c r="Y1950" i="5"/>
  <c r="Z1950" i="5"/>
  <c r="AA1950" i="5"/>
  <c r="Y1951" i="5"/>
  <c r="Z1951" i="5"/>
  <c r="AA1951" i="5"/>
  <c r="Y1952" i="5"/>
  <c r="Z1952" i="5"/>
  <c r="AA1952" i="5"/>
  <c r="Y1953" i="5"/>
  <c r="Z1953" i="5"/>
  <c r="AA1953" i="5"/>
  <c r="Y1954" i="5"/>
  <c r="Z1954" i="5"/>
  <c r="AA1954" i="5"/>
  <c r="Y1955" i="5"/>
  <c r="Z1955" i="5"/>
  <c r="AA1955" i="5"/>
  <c r="Y1956" i="5"/>
  <c r="Z1956" i="5"/>
  <c r="AA1956" i="5"/>
  <c r="Y1957" i="5"/>
  <c r="Z1957" i="5"/>
  <c r="AA1957" i="5"/>
  <c r="Y1958" i="5"/>
  <c r="Z1958" i="5"/>
  <c r="AA1958" i="5"/>
  <c r="Y1959" i="5"/>
  <c r="Z1959" i="5"/>
  <c r="AA1959" i="5"/>
  <c r="Y1960" i="5"/>
  <c r="Z1960" i="5"/>
  <c r="AA1960" i="5"/>
  <c r="Y1961" i="5"/>
  <c r="Z1961" i="5"/>
  <c r="AA1961" i="5"/>
  <c r="Y1962" i="5"/>
  <c r="Z1962" i="5"/>
  <c r="AA1962" i="5"/>
  <c r="Y1963" i="5"/>
  <c r="Z1963" i="5"/>
  <c r="AA1963" i="5"/>
  <c r="Y1964" i="5"/>
  <c r="Z1964" i="5"/>
  <c r="AA1964" i="5"/>
  <c r="Y1965" i="5"/>
  <c r="Z1965" i="5"/>
  <c r="AA1965" i="5"/>
  <c r="Y1966" i="5"/>
  <c r="Z1966" i="5"/>
  <c r="AA1966" i="5"/>
  <c r="Y1967" i="5"/>
  <c r="Z1967" i="5"/>
  <c r="AA1967" i="5"/>
  <c r="Y1968" i="5"/>
  <c r="Z1968" i="5"/>
  <c r="AA1968" i="5"/>
  <c r="Y1969" i="5"/>
  <c r="Z1969" i="5"/>
  <c r="AA1969" i="5"/>
  <c r="Y1970" i="5"/>
  <c r="Z1970" i="5"/>
  <c r="AA1970" i="5"/>
  <c r="Y1971" i="5"/>
  <c r="Z1971" i="5"/>
  <c r="AA1971" i="5"/>
  <c r="Y1972" i="5"/>
  <c r="Z1972" i="5"/>
  <c r="AA1972" i="5"/>
  <c r="Y1973" i="5"/>
  <c r="Z1973" i="5"/>
  <c r="AA1973" i="5"/>
  <c r="Y1974" i="5"/>
  <c r="Z1974" i="5"/>
  <c r="AA1974" i="5"/>
  <c r="Y1975" i="5"/>
  <c r="Z1975" i="5"/>
  <c r="AA1975" i="5"/>
  <c r="Y1976" i="5"/>
  <c r="Z1976" i="5"/>
  <c r="AA1976" i="5"/>
  <c r="Y1977" i="5"/>
  <c r="Z1977" i="5"/>
  <c r="AA1977" i="5"/>
  <c r="Y1978" i="5"/>
  <c r="Z1978" i="5"/>
  <c r="AA1978" i="5"/>
  <c r="Y1979" i="5"/>
  <c r="Z1979" i="5"/>
  <c r="AA1979" i="5"/>
  <c r="Y1980" i="5"/>
  <c r="Z1980" i="5"/>
  <c r="AA1980" i="5"/>
  <c r="Y1981" i="5"/>
  <c r="Z1981" i="5"/>
  <c r="AA1981" i="5"/>
  <c r="Y1982" i="5"/>
  <c r="Z1982" i="5"/>
  <c r="AA1982" i="5"/>
  <c r="Y1983" i="5"/>
  <c r="Z1983" i="5"/>
  <c r="AA1983" i="5"/>
  <c r="Y1984" i="5"/>
  <c r="Z1984" i="5"/>
  <c r="AA1984" i="5"/>
  <c r="Y1985" i="5"/>
  <c r="Z1985" i="5"/>
  <c r="AA1985" i="5"/>
  <c r="Y1986" i="5"/>
  <c r="Z1986" i="5"/>
  <c r="AA1986" i="5"/>
  <c r="Y1987" i="5"/>
  <c r="Z1987" i="5"/>
  <c r="AA1987" i="5"/>
  <c r="Y1988" i="5"/>
  <c r="Z1988" i="5"/>
  <c r="AA1988" i="5"/>
  <c r="Y1989" i="5"/>
  <c r="Z1989" i="5"/>
  <c r="AA1989" i="5"/>
  <c r="Y1990" i="5"/>
  <c r="Z1990" i="5"/>
  <c r="AA1990" i="5"/>
  <c r="Y1991" i="5"/>
  <c r="Z1991" i="5"/>
  <c r="AA1991" i="5"/>
  <c r="Y1992" i="5"/>
  <c r="Z1992" i="5"/>
  <c r="AA1992" i="5"/>
  <c r="Y1993" i="5"/>
  <c r="Z1993" i="5"/>
  <c r="AA1993" i="5"/>
  <c r="Y1994" i="5"/>
  <c r="Z1994" i="5"/>
  <c r="AA1994" i="5"/>
  <c r="Y1995" i="5"/>
  <c r="Z1995" i="5"/>
  <c r="AA1995" i="5"/>
  <c r="Y1996" i="5"/>
  <c r="Z1996" i="5"/>
  <c r="AA1996" i="5"/>
  <c r="Y1997" i="5"/>
  <c r="Z1997" i="5"/>
  <c r="AA1997" i="5"/>
  <c r="Y1998" i="5"/>
  <c r="Z1998" i="5"/>
  <c r="AA1998" i="5"/>
  <c r="Y1999" i="5"/>
  <c r="Z1999" i="5"/>
  <c r="AA1999" i="5"/>
  <c r="Y2000" i="5"/>
  <c r="Z2000" i="5"/>
  <c r="AA2000" i="5"/>
  <c r="Y2001" i="5"/>
  <c r="Z2001" i="5"/>
  <c r="AA2001" i="5"/>
  <c r="Y2002" i="5"/>
  <c r="Z2002" i="5"/>
  <c r="AA2002" i="5"/>
  <c r="Y2003" i="5"/>
  <c r="Z2003" i="5"/>
  <c r="AA2003" i="5"/>
  <c r="Y2004" i="5"/>
  <c r="Z2004" i="5"/>
  <c r="AA2004" i="5"/>
  <c r="Y2005" i="5"/>
  <c r="Z2005" i="5"/>
  <c r="AA2005" i="5"/>
  <c r="Y2006" i="5"/>
  <c r="Z2006" i="5"/>
  <c r="AA2006" i="5"/>
  <c r="Y2007" i="5"/>
  <c r="Z2007" i="5"/>
  <c r="AA2007" i="5"/>
  <c r="Y2008" i="5"/>
  <c r="Z2008" i="5"/>
  <c r="AA2008" i="5"/>
  <c r="Y2009" i="5"/>
  <c r="Z2009" i="5"/>
  <c r="AA2009" i="5"/>
  <c r="Y2010" i="5"/>
  <c r="Z2010" i="5"/>
  <c r="AA2010" i="5"/>
  <c r="Y12" i="5"/>
  <c r="Z12" i="5"/>
  <c r="AA12" i="5"/>
  <c r="J13" i="14" s="1"/>
  <c r="D6" i="5" l="1"/>
  <c r="M5" i="8"/>
  <c r="L5" i="8"/>
  <c r="K5" i="8"/>
  <c r="J5" i="8"/>
  <c r="I5" i="8"/>
  <c r="H5" i="8"/>
  <c r="F5" i="8"/>
  <c r="E5" i="8"/>
  <c r="D5" i="8"/>
  <c r="C5" i="8"/>
  <c r="B5" i="8"/>
  <c r="AO2002" i="5"/>
  <c r="AP2002" i="5"/>
  <c r="AQ2002" i="5"/>
  <c r="AR2002" i="5"/>
  <c r="AS2002" i="5"/>
  <c r="AT2002" i="5"/>
  <c r="AU2002" i="5"/>
  <c r="AV2002" i="5"/>
  <c r="AW2002" i="5"/>
  <c r="AX2002" i="5"/>
  <c r="AY2002" i="5"/>
  <c r="AZ2002" i="5"/>
  <c r="BA2002" i="5"/>
  <c r="BB2002" i="5"/>
  <c r="BC2002" i="5"/>
  <c r="BD2002" i="5"/>
  <c r="BE2002" i="5"/>
  <c r="BF2002" i="5"/>
  <c r="BG2002" i="5"/>
  <c r="BH2002" i="5"/>
  <c r="AO2003" i="5"/>
  <c r="AP2003" i="5"/>
  <c r="AQ2003" i="5"/>
  <c r="AR2003" i="5"/>
  <c r="AS2003" i="5"/>
  <c r="AT2003" i="5"/>
  <c r="AU2003" i="5"/>
  <c r="AV2003" i="5"/>
  <c r="AW2003" i="5"/>
  <c r="AX2003" i="5"/>
  <c r="AY2003" i="5"/>
  <c r="AZ2003" i="5"/>
  <c r="BA2003" i="5"/>
  <c r="BB2003" i="5"/>
  <c r="BC2003" i="5"/>
  <c r="BD2003" i="5"/>
  <c r="BE2003" i="5"/>
  <c r="BF2003" i="5"/>
  <c r="BG2003" i="5"/>
  <c r="BH2003" i="5"/>
  <c r="AO2004" i="5"/>
  <c r="AP2004" i="5"/>
  <c r="AQ2004" i="5"/>
  <c r="AR2004" i="5"/>
  <c r="AS2004" i="5"/>
  <c r="AT2004" i="5"/>
  <c r="AU2004" i="5"/>
  <c r="AV2004" i="5"/>
  <c r="AW2004" i="5"/>
  <c r="AX2004" i="5"/>
  <c r="AY2004" i="5"/>
  <c r="AZ2004" i="5"/>
  <c r="BA2004" i="5"/>
  <c r="BB2004" i="5"/>
  <c r="BC2004" i="5"/>
  <c r="BD2004" i="5"/>
  <c r="BE2004" i="5"/>
  <c r="BF2004" i="5"/>
  <c r="BG2004" i="5"/>
  <c r="BH2004" i="5"/>
  <c r="AO2005" i="5"/>
  <c r="AP2005" i="5"/>
  <c r="AQ2005" i="5"/>
  <c r="AR2005" i="5"/>
  <c r="AS2005" i="5"/>
  <c r="AT2005" i="5"/>
  <c r="AU2005" i="5"/>
  <c r="AV2005" i="5"/>
  <c r="AW2005" i="5"/>
  <c r="AX2005" i="5"/>
  <c r="AY2005" i="5"/>
  <c r="AZ2005" i="5"/>
  <c r="BA2005" i="5"/>
  <c r="BB2005" i="5"/>
  <c r="BC2005" i="5"/>
  <c r="BD2005" i="5"/>
  <c r="BE2005" i="5"/>
  <c r="BF2005" i="5"/>
  <c r="BG2005" i="5"/>
  <c r="BH2005" i="5"/>
  <c r="AO2006" i="5"/>
  <c r="AP2006" i="5"/>
  <c r="AQ2006" i="5"/>
  <c r="AR2006" i="5"/>
  <c r="AS2006" i="5"/>
  <c r="AT2006" i="5"/>
  <c r="AU2006" i="5"/>
  <c r="AV2006" i="5"/>
  <c r="AW2006" i="5"/>
  <c r="AX2006" i="5"/>
  <c r="AY2006" i="5"/>
  <c r="AZ2006" i="5"/>
  <c r="BA2006" i="5"/>
  <c r="BB2006" i="5"/>
  <c r="BC2006" i="5"/>
  <c r="BD2006" i="5"/>
  <c r="BE2006" i="5"/>
  <c r="BF2006" i="5"/>
  <c r="BG2006" i="5"/>
  <c r="BH2006" i="5"/>
  <c r="AO2007" i="5"/>
  <c r="AP2007" i="5"/>
  <c r="AQ2007" i="5"/>
  <c r="AR2007" i="5"/>
  <c r="AS2007" i="5"/>
  <c r="AT2007" i="5"/>
  <c r="AU2007" i="5"/>
  <c r="AV2007" i="5"/>
  <c r="AW2007" i="5"/>
  <c r="AX2007" i="5"/>
  <c r="AY2007" i="5"/>
  <c r="AZ2007" i="5"/>
  <c r="BA2007" i="5"/>
  <c r="BB2007" i="5"/>
  <c r="BC2007" i="5"/>
  <c r="BD2007" i="5"/>
  <c r="BE2007" i="5"/>
  <c r="BF2007" i="5"/>
  <c r="BG2007" i="5"/>
  <c r="BH2007" i="5"/>
  <c r="AO2008" i="5"/>
  <c r="AP2008" i="5"/>
  <c r="AQ2008" i="5"/>
  <c r="AR2008" i="5"/>
  <c r="AS2008" i="5"/>
  <c r="AT2008" i="5"/>
  <c r="AU2008" i="5"/>
  <c r="AV2008" i="5"/>
  <c r="AW2008" i="5"/>
  <c r="AX2008" i="5"/>
  <c r="AY2008" i="5"/>
  <c r="AZ2008" i="5"/>
  <c r="BA2008" i="5"/>
  <c r="BB2008" i="5"/>
  <c r="BC2008" i="5"/>
  <c r="BD2008" i="5"/>
  <c r="BE2008" i="5"/>
  <c r="BF2008" i="5"/>
  <c r="BG2008" i="5"/>
  <c r="BH2008" i="5"/>
  <c r="AO2009" i="5"/>
  <c r="AP2009" i="5"/>
  <c r="AQ2009" i="5"/>
  <c r="AR2009" i="5"/>
  <c r="AS2009" i="5"/>
  <c r="AT2009" i="5"/>
  <c r="AU2009" i="5"/>
  <c r="AV2009" i="5"/>
  <c r="AW2009" i="5"/>
  <c r="AX2009" i="5"/>
  <c r="AY2009" i="5"/>
  <c r="AZ2009" i="5"/>
  <c r="BA2009" i="5"/>
  <c r="BB2009" i="5"/>
  <c r="BC2009" i="5"/>
  <c r="BD2009" i="5"/>
  <c r="BE2009" i="5"/>
  <c r="BF2009" i="5"/>
  <c r="BG2009" i="5"/>
  <c r="BH2009" i="5"/>
  <c r="BA2010" i="5"/>
  <c r="AO2010" i="5"/>
  <c r="AP2010" i="5"/>
  <c r="AQ2010" i="5"/>
  <c r="AR2010" i="5"/>
  <c r="AS2010" i="5"/>
  <c r="AT2010" i="5"/>
  <c r="AU2010" i="5"/>
  <c r="AV2010" i="5"/>
  <c r="AW2010" i="5"/>
  <c r="AX2010" i="5"/>
  <c r="AY2010" i="5"/>
  <c r="AZ2010" i="5"/>
  <c r="BB2010" i="5"/>
  <c r="BC2010" i="5"/>
  <c r="BD2010" i="5"/>
  <c r="BF2010" i="5"/>
  <c r="BG2010" i="5"/>
  <c r="BH2010" i="5"/>
  <c r="AO511" i="5"/>
  <c r="AP511" i="5"/>
  <c r="AQ511" i="5"/>
  <c r="AR511" i="5"/>
  <c r="AS511" i="5"/>
  <c r="AT511" i="5"/>
  <c r="AU511" i="5"/>
  <c r="AV511" i="5"/>
  <c r="AW511" i="5"/>
  <c r="AX511" i="5"/>
  <c r="AY511" i="5"/>
  <c r="AZ511" i="5"/>
  <c r="BA511" i="5"/>
  <c r="BB511" i="5"/>
  <c r="BC511" i="5"/>
  <c r="BD511" i="5"/>
  <c r="BE511" i="5"/>
  <c r="BF511" i="5"/>
  <c r="BG511" i="5"/>
  <c r="BH511" i="5"/>
  <c r="AO512" i="5"/>
  <c r="AP512" i="5"/>
  <c r="AQ512" i="5"/>
  <c r="AR512" i="5"/>
  <c r="AS512" i="5"/>
  <c r="AT512" i="5"/>
  <c r="AU512" i="5"/>
  <c r="AV512" i="5"/>
  <c r="AW512" i="5"/>
  <c r="AX512" i="5"/>
  <c r="AY512" i="5"/>
  <c r="AZ512" i="5"/>
  <c r="BA512" i="5"/>
  <c r="BB512" i="5"/>
  <c r="BC512" i="5"/>
  <c r="BD512" i="5"/>
  <c r="BE512" i="5"/>
  <c r="BF512" i="5"/>
  <c r="BG512" i="5"/>
  <c r="BH512" i="5"/>
  <c r="AO513" i="5"/>
  <c r="AP513" i="5"/>
  <c r="AQ513" i="5"/>
  <c r="AR513" i="5"/>
  <c r="AS513" i="5"/>
  <c r="AT513" i="5"/>
  <c r="AU513" i="5"/>
  <c r="AV513" i="5"/>
  <c r="AW513" i="5"/>
  <c r="AX513" i="5"/>
  <c r="AY513" i="5"/>
  <c r="AZ513" i="5"/>
  <c r="BA513" i="5"/>
  <c r="BB513" i="5"/>
  <c r="BC513" i="5"/>
  <c r="BD513" i="5"/>
  <c r="BE513" i="5"/>
  <c r="BF513" i="5"/>
  <c r="BG513" i="5"/>
  <c r="BH513" i="5"/>
  <c r="AO514" i="5"/>
  <c r="AP514" i="5"/>
  <c r="AQ514" i="5"/>
  <c r="AR514" i="5"/>
  <c r="AS514" i="5"/>
  <c r="AT514" i="5"/>
  <c r="AU514" i="5"/>
  <c r="AV514" i="5"/>
  <c r="AW514" i="5"/>
  <c r="AX514" i="5"/>
  <c r="AY514" i="5"/>
  <c r="AZ514" i="5"/>
  <c r="BA514" i="5"/>
  <c r="BB514" i="5"/>
  <c r="BC514" i="5"/>
  <c r="BD514" i="5"/>
  <c r="BE514" i="5"/>
  <c r="BF514" i="5"/>
  <c r="BG514" i="5"/>
  <c r="BH514" i="5"/>
  <c r="AO515" i="5"/>
  <c r="AP515" i="5"/>
  <c r="AQ515" i="5"/>
  <c r="AR515" i="5"/>
  <c r="AS515" i="5"/>
  <c r="AT515" i="5"/>
  <c r="AU515" i="5"/>
  <c r="AV515" i="5"/>
  <c r="AW515" i="5"/>
  <c r="AX515" i="5"/>
  <c r="AY515" i="5"/>
  <c r="AZ515" i="5"/>
  <c r="BA515" i="5"/>
  <c r="BB515" i="5"/>
  <c r="BC515" i="5"/>
  <c r="BD515" i="5"/>
  <c r="BE515" i="5"/>
  <c r="BF515" i="5"/>
  <c r="BG515" i="5"/>
  <c r="BH515" i="5"/>
  <c r="AO516" i="5"/>
  <c r="AP516" i="5"/>
  <c r="AQ516" i="5"/>
  <c r="AR516" i="5"/>
  <c r="AS516" i="5"/>
  <c r="AT516" i="5"/>
  <c r="AU516" i="5"/>
  <c r="AV516" i="5"/>
  <c r="AW516" i="5"/>
  <c r="AX516" i="5"/>
  <c r="AY516" i="5"/>
  <c r="AZ516" i="5"/>
  <c r="BA516" i="5"/>
  <c r="BB516" i="5"/>
  <c r="BC516" i="5"/>
  <c r="BD516" i="5"/>
  <c r="BE516" i="5"/>
  <c r="BF516" i="5"/>
  <c r="BG516" i="5"/>
  <c r="BH516" i="5"/>
  <c r="AO517" i="5"/>
  <c r="AP517" i="5"/>
  <c r="AQ517" i="5"/>
  <c r="AR517" i="5"/>
  <c r="AS517" i="5"/>
  <c r="AT517" i="5"/>
  <c r="AU517" i="5"/>
  <c r="AV517" i="5"/>
  <c r="AW517" i="5"/>
  <c r="AX517" i="5"/>
  <c r="AY517" i="5"/>
  <c r="AZ517" i="5"/>
  <c r="BA517" i="5"/>
  <c r="BB517" i="5"/>
  <c r="BC517" i="5"/>
  <c r="BD517" i="5"/>
  <c r="BE517" i="5"/>
  <c r="BF517" i="5"/>
  <c r="BG517" i="5"/>
  <c r="BH517" i="5"/>
  <c r="AO518" i="5"/>
  <c r="AP518" i="5"/>
  <c r="AQ518" i="5"/>
  <c r="AR518" i="5"/>
  <c r="AS518" i="5"/>
  <c r="AT518" i="5"/>
  <c r="AU518" i="5"/>
  <c r="AV518" i="5"/>
  <c r="AW518" i="5"/>
  <c r="AX518" i="5"/>
  <c r="AY518" i="5"/>
  <c r="AZ518" i="5"/>
  <c r="BA518" i="5"/>
  <c r="BB518" i="5"/>
  <c r="BC518" i="5"/>
  <c r="BD518" i="5"/>
  <c r="BE518" i="5"/>
  <c r="BF518" i="5"/>
  <c r="BG518" i="5"/>
  <c r="BH518" i="5"/>
  <c r="AO519" i="5"/>
  <c r="AP519" i="5"/>
  <c r="AQ519" i="5"/>
  <c r="AR519" i="5"/>
  <c r="AS519" i="5"/>
  <c r="AT519" i="5"/>
  <c r="AU519" i="5"/>
  <c r="AV519" i="5"/>
  <c r="AW519" i="5"/>
  <c r="AX519" i="5"/>
  <c r="AY519" i="5"/>
  <c r="AZ519" i="5"/>
  <c r="BA519" i="5"/>
  <c r="BB519" i="5"/>
  <c r="BC519" i="5"/>
  <c r="BD519" i="5"/>
  <c r="BE519" i="5"/>
  <c r="BF519" i="5"/>
  <c r="BG519" i="5"/>
  <c r="BH519" i="5"/>
  <c r="AO520" i="5"/>
  <c r="AP520" i="5"/>
  <c r="AQ520" i="5"/>
  <c r="AR520" i="5"/>
  <c r="AS520" i="5"/>
  <c r="AT520" i="5"/>
  <c r="AU520" i="5"/>
  <c r="AV520" i="5"/>
  <c r="AW520" i="5"/>
  <c r="AX520" i="5"/>
  <c r="AY520" i="5"/>
  <c r="AZ520" i="5"/>
  <c r="BA520" i="5"/>
  <c r="BB520" i="5"/>
  <c r="BC520" i="5"/>
  <c r="BD520" i="5"/>
  <c r="BE520" i="5"/>
  <c r="BF520" i="5"/>
  <c r="BG520" i="5"/>
  <c r="BH520" i="5"/>
  <c r="AO521" i="5"/>
  <c r="AP521" i="5"/>
  <c r="AQ521" i="5"/>
  <c r="AR521" i="5"/>
  <c r="AS521" i="5"/>
  <c r="AT521" i="5"/>
  <c r="AU521" i="5"/>
  <c r="AV521" i="5"/>
  <c r="AW521" i="5"/>
  <c r="AX521" i="5"/>
  <c r="AY521" i="5"/>
  <c r="AZ521" i="5"/>
  <c r="BA521" i="5"/>
  <c r="BB521" i="5"/>
  <c r="BC521" i="5"/>
  <c r="BD521" i="5"/>
  <c r="BE521" i="5"/>
  <c r="BF521" i="5"/>
  <c r="BG521" i="5"/>
  <c r="BH521" i="5"/>
  <c r="AO522" i="5"/>
  <c r="AP522" i="5"/>
  <c r="AQ522" i="5"/>
  <c r="AR522" i="5"/>
  <c r="AS522" i="5"/>
  <c r="AT522" i="5"/>
  <c r="AU522" i="5"/>
  <c r="AV522" i="5"/>
  <c r="AW522" i="5"/>
  <c r="AX522" i="5"/>
  <c r="AY522" i="5"/>
  <c r="AZ522" i="5"/>
  <c r="BA522" i="5"/>
  <c r="BB522" i="5"/>
  <c r="BC522" i="5"/>
  <c r="BD522" i="5"/>
  <c r="BE522" i="5"/>
  <c r="BF522" i="5"/>
  <c r="BG522" i="5"/>
  <c r="BH522" i="5"/>
  <c r="AO523" i="5"/>
  <c r="AP523" i="5"/>
  <c r="AQ523" i="5"/>
  <c r="AR523" i="5"/>
  <c r="AS523" i="5"/>
  <c r="AT523" i="5"/>
  <c r="AU523" i="5"/>
  <c r="AV523" i="5"/>
  <c r="AW523" i="5"/>
  <c r="AX523" i="5"/>
  <c r="AY523" i="5"/>
  <c r="AZ523" i="5"/>
  <c r="BA523" i="5"/>
  <c r="BB523" i="5"/>
  <c r="BC523" i="5"/>
  <c r="BD523" i="5"/>
  <c r="BE523" i="5"/>
  <c r="BF523" i="5"/>
  <c r="BG523" i="5"/>
  <c r="BH523" i="5"/>
  <c r="AO524" i="5"/>
  <c r="AP524" i="5"/>
  <c r="AQ524" i="5"/>
  <c r="AR524" i="5"/>
  <c r="AS524" i="5"/>
  <c r="AT524" i="5"/>
  <c r="AU524" i="5"/>
  <c r="AV524" i="5"/>
  <c r="AW524" i="5"/>
  <c r="AX524" i="5"/>
  <c r="AY524" i="5"/>
  <c r="AZ524" i="5"/>
  <c r="BA524" i="5"/>
  <c r="BB524" i="5"/>
  <c r="BC524" i="5"/>
  <c r="BD524" i="5"/>
  <c r="BE524" i="5"/>
  <c r="BF524" i="5"/>
  <c r="BG524" i="5"/>
  <c r="BH524" i="5"/>
  <c r="AO525" i="5"/>
  <c r="AP525" i="5"/>
  <c r="AQ525" i="5"/>
  <c r="AR525" i="5"/>
  <c r="AS525" i="5"/>
  <c r="AT525" i="5"/>
  <c r="AU525" i="5"/>
  <c r="AV525" i="5"/>
  <c r="AW525" i="5"/>
  <c r="AX525" i="5"/>
  <c r="AY525" i="5"/>
  <c r="AZ525" i="5"/>
  <c r="BA525" i="5"/>
  <c r="BB525" i="5"/>
  <c r="BC525" i="5"/>
  <c r="BD525" i="5"/>
  <c r="BE525" i="5"/>
  <c r="BF525" i="5"/>
  <c r="BG525" i="5"/>
  <c r="BH525" i="5"/>
  <c r="AO526" i="5"/>
  <c r="AP526" i="5"/>
  <c r="AQ526" i="5"/>
  <c r="AR526" i="5"/>
  <c r="AS526" i="5"/>
  <c r="AT526" i="5"/>
  <c r="AU526" i="5"/>
  <c r="AV526" i="5"/>
  <c r="AW526" i="5"/>
  <c r="AX526" i="5"/>
  <c r="AY526" i="5"/>
  <c r="AZ526" i="5"/>
  <c r="BA526" i="5"/>
  <c r="BB526" i="5"/>
  <c r="BC526" i="5"/>
  <c r="BD526" i="5"/>
  <c r="BE526" i="5"/>
  <c r="BF526" i="5"/>
  <c r="BG526" i="5"/>
  <c r="BH526" i="5"/>
  <c r="AO527" i="5"/>
  <c r="AP527" i="5"/>
  <c r="AQ527" i="5"/>
  <c r="AR527" i="5"/>
  <c r="AS527" i="5"/>
  <c r="AT527" i="5"/>
  <c r="AU527" i="5"/>
  <c r="AV527" i="5"/>
  <c r="AW527" i="5"/>
  <c r="AX527" i="5"/>
  <c r="AY527" i="5"/>
  <c r="AZ527" i="5"/>
  <c r="BA527" i="5"/>
  <c r="BB527" i="5"/>
  <c r="BC527" i="5"/>
  <c r="BD527" i="5"/>
  <c r="BE527" i="5"/>
  <c r="BF527" i="5"/>
  <c r="BG527" i="5"/>
  <c r="BH527" i="5"/>
  <c r="AO528" i="5"/>
  <c r="AP528" i="5"/>
  <c r="AQ528" i="5"/>
  <c r="AR528" i="5"/>
  <c r="AS528" i="5"/>
  <c r="AT528" i="5"/>
  <c r="AU528" i="5"/>
  <c r="AV528" i="5"/>
  <c r="AW528" i="5"/>
  <c r="AX528" i="5"/>
  <c r="AY528" i="5"/>
  <c r="AZ528" i="5"/>
  <c r="BA528" i="5"/>
  <c r="BB528" i="5"/>
  <c r="BC528" i="5"/>
  <c r="BD528" i="5"/>
  <c r="BE528" i="5"/>
  <c r="BF528" i="5"/>
  <c r="BG528" i="5"/>
  <c r="BH528" i="5"/>
  <c r="AO529" i="5"/>
  <c r="AP529" i="5"/>
  <c r="AQ529" i="5"/>
  <c r="AR529" i="5"/>
  <c r="AS529" i="5"/>
  <c r="AT529" i="5"/>
  <c r="AU529" i="5"/>
  <c r="AV529" i="5"/>
  <c r="AW529" i="5"/>
  <c r="AX529" i="5"/>
  <c r="AY529" i="5"/>
  <c r="AZ529" i="5"/>
  <c r="BA529" i="5"/>
  <c r="BB529" i="5"/>
  <c r="BC529" i="5"/>
  <c r="BD529" i="5"/>
  <c r="BE529" i="5"/>
  <c r="BF529" i="5"/>
  <c r="BG529" i="5"/>
  <c r="BH529" i="5"/>
  <c r="AO530" i="5"/>
  <c r="AP530" i="5"/>
  <c r="AQ530" i="5"/>
  <c r="AR530" i="5"/>
  <c r="AS530" i="5"/>
  <c r="AT530" i="5"/>
  <c r="AU530" i="5"/>
  <c r="AV530" i="5"/>
  <c r="AW530" i="5"/>
  <c r="AX530" i="5"/>
  <c r="AY530" i="5"/>
  <c r="AZ530" i="5"/>
  <c r="BA530" i="5"/>
  <c r="BB530" i="5"/>
  <c r="BC530" i="5"/>
  <c r="BD530" i="5"/>
  <c r="BE530" i="5"/>
  <c r="BF530" i="5"/>
  <c r="BG530" i="5"/>
  <c r="BH530" i="5"/>
  <c r="AO531" i="5"/>
  <c r="AP531" i="5"/>
  <c r="AQ531" i="5"/>
  <c r="AR531" i="5"/>
  <c r="AS531" i="5"/>
  <c r="AT531" i="5"/>
  <c r="AU531" i="5"/>
  <c r="AV531" i="5"/>
  <c r="AW531" i="5"/>
  <c r="AX531" i="5"/>
  <c r="AY531" i="5"/>
  <c r="AZ531" i="5"/>
  <c r="BA531" i="5"/>
  <c r="BB531" i="5"/>
  <c r="BC531" i="5"/>
  <c r="BD531" i="5"/>
  <c r="BE531" i="5"/>
  <c r="BF531" i="5"/>
  <c r="BG531" i="5"/>
  <c r="BH531" i="5"/>
  <c r="AO532" i="5"/>
  <c r="AP532" i="5"/>
  <c r="AQ532" i="5"/>
  <c r="AR532" i="5"/>
  <c r="AS532" i="5"/>
  <c r="AT532" i="5"/>
  <c r="AU532" i="5"/>
  <c r="AV532" i="5"/>
  <c r="AW532" i="5"/>
  <c r="AX532" i="5"/>
  <c r="AY532" i="5"/>
  <c r="AZ532" i="5"/>
  <c r="BA532" i="5"/>
  <c r="BB532" i="5"/>
  <c r="BC532" i="5"/>
  <c r="BD532" i="5"/>
  <c r="BE532" i="5"/>
  <c r="BF532" i="5"/>
  <c r="BG532" i="5"/>
  <c r="BH532" i="5"/>
  <c r="AO533" i="5"/>
  <c r="AP533" i="5"/>
  <c r="AQ533" i="5"/>
  <c r="AR533" i="5"/>
  <c r="AS533" i="5"/>
  <c r="AT533" i="5"/>
  <c r="AU533" i="5"/>
  <c r="AV533" i="5"/>
  <c r="AW533" i="5"/>
  <c r="AX533" i="5"/>
  <c r="AY533" i="5"/>
  <c r="AZ533" i="5"/>
  <c r="BA533" i="5"/>
  <c r="BB533" i="5"/>
  <c r="BC533" i="5"/>
  <c r="BD533" i="5"/>
  <c r="BE533" i="5"/>
  <c r="BF533" i="5"/>
  <c r="BG533" i="5"/>
  <c r="BH533" i="5"/>
  <c r="AO534" i="5"/>
  <c r="AP534" i="5"/>
  <c r="AQ534" i="5"/>
  <c r="AR534" i="5"/>
  <c r="AS534" i="5"/>
  <c r="AT534" i="5"/>
  <c r="AU534" i="5"/>
  <c r="AV534" i="5"/>
  <c r="AW534" i="5"/>
  <c r="AX534" i="5"/>
  <c r="AY534" i="5"/>
  <c r="AZ534" i="5"/>
  <c r="BA534" i="5"/>
  <c r="BB534" i="5"/>
  <c r="BC534" i="5"/>
  <c r="BD534" i="5"/>
  <c r="BE534" i="5"/>
  <c r="BF534" i="5"/>
  <c r="BG534" i="5"/>
  <c r="BH534" i="5"/>
  <c r="AO535" i="5"/>
  <c r="AP535" i="5"/>
  <c r="AQ535" i="5"/>
  <c r="AR535" i="5"/>
  <c r="AS535" i="5"/>
  <c r="AT535" i="5"/>
  <c r="AU535" i="5"/>
  <c r="AV535" i="5"/>
  <c r="AW535" i="5"/>
  <c r="AX535" i="5"/>
  <c r="AY535" i="5"/>
  <c r="AZ535" i="5"/>
  <c r="BA535" i="5"/>
  <c r="BB535" i="5"/>
  <c r="BC535" i="5"/>
  <c r="BD535" i="5"/>
  <c r="BE535" i="5"/>
  <c r="BF535" i="5"/>
  <c r="BG535" i="5"/>
  <c r="BH535" i="5"/>
  <c r="AO536" i="5"/>
  <c r="AP536" i="5"/>
  <c r="AQ536" i="5"/>
  <c r="AR536" i="5"/>
  <c r="AS536" i="5"/>
  <c r="AT536" i="5"/>
  <c r="AU536" i="5"/>
  <c r="AV536" i="5"/>
  <c r="AW536" i="5"/>
  <c r="AX536" i="5"/>
  <c r="AY536" i="5"/>
  <c r="AZ536" i="5"/>
  <c r="BA536" i="5"/>
  <c r="BB536" i="5"/>
  <c r="BC536" i="5"/>
  <c r="BD536" i="5"/>
  <c r="BE536" i="5"/>
  <c r="BF536" i="5"/>
  <c r="BG536" i="5"/>
  <c r="BH536" i="5"/>
  <c r="AO537" i="5"/>
  <c r="AP537" i="5"/>
  <c r="AQ537" i="5"/>
  <c r="AR537" i="5"/>
  <c r="AS537" i="5"/>
  <c r="AT537" i="5"/>
  <c r="AU537" i="5"/>
  <c r="AV537" i="5"/>
  <c r="AW537" i="5"/>
  <c r="AX537" i="5"/>
  <c r="AY537" i="5"/>
  <c r="AZ537" i="5"/>
  <c r="BA537" i="5"/>
  <c r="BB537" i="5"/>
  <c r="BC537" i="5"/>
  <c r="BD537" i="5"/>
  <c r="BE537" i="5"/>
  <c r="BF537" i="5"/>
  <c r="BG537" i="5"/>
  <c r="BH537" i="5"/>
  <c r="AO538" i="5"/>
  <c r="AP538" i="5"/>
  <c r="AQ538" i="5"/>
  <c r="AR538" i="5"/>
  <c r="AS538" i="5"/>
  <c r="AT538" i="5"/>
  <c r="AU538" i="5"/>
  <c r="AV538" i="5"/>
  <c r="AW538" i="5"/>
  <c r="AX538" i="5"/>
  <c r="AY538" i="5"/>
  <c r="AZ538" i="5"/>
  <c r="BA538" i="5"/>
  <c r="BB538" i="5"/>
  <c r="BC538" i="5"/>
  <c r="BD538" i="5"/>
  <c r="BE538" i="5"/>
  <c r="BF538" i="5"/>
  <c r="BG538" i="5"/>
  <c r="BH538" i="5"/>
  <c r="AO539" i="5"/>
  <c r="AP539" i="5"/>
  <c r="AQ539" i="5"/>
  <c r="AR539" i="5"/>
  <c r="AS539" i="5"/>
  <c r="AT539" i="5"/>
  <c r="AU539" i="5"/>
  <c r="AV539" i="5"/>
  <c r="AW539" i="5"/>
  <c r="AX539" i="5"/>
  <c r="AY539" i="5"/>
  <c r="AZ539" i="5"/>
  <c r="BA539" i="5"/>
  <c r="BB539" i="5"/>
  <c r="BC539" i="5"/>
  <c r="BD539" i="5"/>
  <c r="BE539" i="5"/>
  <c r="BF539" i="5"/>
  <c r="BG539" i="5"/>
  <c r="BH539" i="5"/>
  <c r="AO540" i="5"/>
  <c r="AP540" i="5"/>
  <c r="AQ540" i="5"/>
  <c r="AR540" i="5"/>
  <c r="AS540" i="5"/>
  <c r="AT540" i="5"/>
  <c r="AU540" i="5"/>
  <c r="AV540" i="5"/>
  <c r="AW540" i="5"/>
  <c r="AX540" i="5"/>
  <c r="AY540" i="5"/>
  <c r="AZ540" i="5"/>
  <c r="BA540" i="5"/>
  <c r="BB540" i="5"/>
  <c r="BC540" i="5"/>
  <c r="BD540" i="5"/>
  <c r="BE540" i="5"/>
  <c r="BF540" i="5"/>
  <c r="BG540" i="5"/>
  <c r="BH540" i="5"/>
  <c r="AO541" i="5"/>
  <c r="AP541" i="5"/>
  <c r="AQ541" i="5"/>
  <c r="AR541" i="5"/>
  <c r="AS541" i="5"/>
  <c r="AT541" i="5"/>
  <c r="AU541" i="5"/>
  <c r="AV541" i="5"/>
  <c r="AW541" i="5"/>
  <c r="AX541" i="5"/>
  <c r="AY541" i="5"/>
  <c r="AZ541" i="5"/>
  <c r="BA541" i="5"/>
  <c r="BB541" i="5"/>
  <c r="BC541" i="5"/>
  <c r="BD541" i="5"/>
  <c r="BE541" i="5"/>
  <c r="BF541" i="5"/>
  <c r="BG541" i="5"/>
  <c r="BH541" i="5"/>
  <c r="AO542" i="5"/>
  <c r="AP542" i="5"/>
  <c r="AQ542" i="5"/>
  <c r="AR542" i="5"/>
  <c r="AS542" i="5"/>
  <c r="AT542" i="5"/>
  <c r="AU542" i="5"/>
  <c r="AV542" i="5"/>
  <c r="AW542" i="5"/>
  <c r="AX542" i="5"/>
  <c r="AY542" i="5"/>
  <c r="AZ542" i="5"/>
  <c r="BA542" i="5"/>
  <c r="BB542" i="5"/>
  <c r="BC542" i="5"/>
  <c r="BD542" i="5"/>
  <c r="BE542" i="5"/>
  <c r="BF542" i="5"/>
  <c r="BG542" i="5"/>
  <c r="BH542" i="5"/>
  <c r="AO543" i="5"/>
  <c r="AP543" i="5"/>
  <c r="AQ543" i="5"/>
  <c r="AR543" i="5"/>
  <c r="AS543" i="5"/>
  <c r="AT543" i="5"/>
  <c r="AU543" i="5"/>
  <c r="AV543" i="5"/>
  <c r="AW543" i="5"/>
  <c r="AX543" i="5"/>
  <c r="AY543" i="5"/>
  <c r="AZ543" i="5"/>
  <c r="BA543" i="5"/>
  <c r="BB543" i="5"/>
  <c r="BC543" i="5"/>
  <c r="BD543" i="5"/>
  <c r="BE543" i="5"/>
  <c r="BF543" i="5"/>
  <c r="BG543" i="5"/>
  <c r="BH543" i="5"/>
  <c r="AO544" i="5"/>
  <c r="AP544" i="5"/>
  <c r="AQ544" i="5"/>
  <c r="AR544" i="5"/>
  <c r="AS544" i="5"/>
  <c r="AT544" i="5"/>
  <c r="AU544" i="5"/>
  <c r="AV544" i="5"/>
  <c r="AW544" i="5"/>
  <c r="AX544" i="5"/>
  <c r="AY544" i="5"/>
  <c r="AZ544" i="5"/>
  <c r="BA544" i="5"/>
  <c r="BB544" i="5"/>
  <c r="BC544" i="5"/>
  <c r="BD544" i="5"/>
  <c r="BE544" i="5"/>
  <c r="BF544" i="5"/>
  <c r="BG544" i="5"/>
  <c r="BH544" i="5"/>
  <c r="AO545" i="5"/>
  <c r="AP545" i="5"/>
  <c r="AQ545" i="5"/>
  <c r="AR545" i="5"/>
  <c r="AS545" i="5"/>
  <c r="AT545" i="5"/>
  <c r="AU545" i="5"/>
  <c r="AV545" i="5"/>
  <c r="AW545" i="5"/>
  <c r="AX545" i="5"/>
  <c r="AY545" i="5"/>
  <c r="AZ545" i="5"/>
  <c r="BA545" i="5"/>
  <c r="BB545" i="5"/>
  <c r="BC545" i="5"/>
  <c r="BD545" i="5"/>
  <c r="BE545" i="5"/>
  <c r="BF545" i="5"/>
  <c r="BG545" i="5"/>
  <c r="BH545" i="5"/>
  <c r="AO546" i="5"/>
  <c r="AP546" i="5"/>
  <c r="AQ546" i="5"/>
  <c r="AR546" i="5"/>
  <c r="AS546" i="5"/>
  <c r="AT546" i="5"/>
  <c r="AU546" i="5"/>
  <c r="AV546" i="5"/>
  <c r="AW546" i="5"/>
  <c r="AX546" i="5"/>
  <c r="AY546" i="5"/>
  <c r="AZ546" i="5"/>
  <c r="BA546" i="5"/>
  <c r="BB546" i="5"/>
  <c r="BC546" i="5"/>
  <c r="BD546" i="5"/>
  <c r="BE546" i="5"/>
  <c r="BF546" i="5"/>
  <c r="BG546" i="5"/>
  <c r="BH546" i="5"/>
  <c r="AO547" i="5"/>
  <c r="AP547" i="5"/>
  <c r="AQ547" i="5"/>
  <c r="AR547" i="5"/>
  <c r="AS547" i="5"/>
  <c r="AT547" i="5"/>
  <c r="AU547" i="5"/>
  <c r="AV547" i="5"/>
  <c r="AW547" i="5"/>
  <c r="AX547" i="5"/>
  <c r="AY547" i="5"/>
  <c r="AZ547" i="5"/>
  <c r="BA547" i="5"/>
  <c r="BB547" i="5"/>
  <c r="BC547" i="5"/>
  <c r="BD547" i="5"/>
  <c r="BE547" i="5"/>
  <c r="BF547" i="5"/>
  <c r="BG547" i="5"/>
  <c r="BH547" i="5"/>
  <c r="AO548" i="5"/>
  <c r="AP548" i="5"/>
  <c r="AQ548" i="5"/>
  <c r="AR548" i="5"/>
  <c r="AS548" i="5"/>
  <c r="AT548" i="5"/>
  <c r="AU548" i="5"/>
  <c r="AV548" i="5"/>
  <c r="AW548" i="5"/>
  <c r="AX548" i="5"/>
  <c r="AY548" i="5"/>
  <c r="AZ548" i="5"/>
  <c r="BA548" i="5"/>
  <c r="BB548" i="5"/>
  <c r="BC548" i="5"/>
  <c r="BD548" i="5"/>
  <c r="BE548" i="5"/>
  <c r="BF548" i="5"/>
  <c r="BG548" i="5"/>
  <c r="BH548" i="5"/>
  <c r="AO549" i="5"/>
  <c r="AP549" i="5"/>
  <c r="AQ549" i="5"/>
  <c r="AR549" i="5"/>
  <c r="AS549" i="5"/>
  <c r="AT549" i="5"/>
  <c r="AU549" i="5"/>
  <c r="AV549" i="5"/>
  <c r="AW549" i="5"/>
  <c r="AX549" i="5"/>
  <c r="AY549" i="5"/>
  <c r="AZ549" i="5"/>
  <c r="BA549" i="5"/>
  <c r="BB549" i="5"/>
  <c r="BC549" i="5"/>
  <c r="BD549" i="5"/>
  <c r="BE549" i="5"/>
  <c r="BF549" i="5"/>
  <c r="BG549" i="5"/>
  <c r="BH549" i="5"/>
  <c r="AO550" i="5"/>
  <c r="AP550" i="5"/>
  <c r="AQ550" i="5"/>
  <c r="AR550" i="5"/>
  <c r="AS550" i="5"/>
  <c r="AT550" i="5"/>
  <c r="AU550" i="5"/>
  <c r="AV550" i="5"/>
  <c r="AW550" i="5"/>
  <c r="AX550" i="5"/>
  <c r="AY550" i="5"/>
  <c r="AZ550" i="5"/>
  <c r="BA550" i="5"/>
  <c r="BB550" i="5"/>
  <c r="BC550" i="5"/>
  <c r="BD550" i="5"/>
  <c r="BE550" i="5"/>
  <c r="BF550" i="5"/>
  <c r="BG550" i="5"/>
  <c r="BH550" i="5"/>
  <c r="AO551" i="5"/>
  <c r="AP551" i="5"/>
  <c r="AQ551" i="5"/>
  <c r="AR551" i="5"/>
  <c r="AS551" i="5"/>
  <c r="AT551" i="5"/>
  <c r="AU551" i="5"/>
  <c r="AV551" i="5"/>
  <c r="AW551" i="5"/>
  <c r="AX551" i="5"/>
  <c r="AY551" i="5"/>
  <c r="AZ551" i="5"/>
  <c r="BA551" i="5"/>
  <c r="BB551" i="5"/>
  <c r="BC551" i="5"/>
  <c r="BD551" i="5"/>
  <c r="BE551" i="5"/>
  <c r="BF551" i="5"/>
  <c r="BG551" i="5"/>
  <c r="BH551" i="5"/>
  <c r="AO552" i="5"/>
  <c r="AP552" i="5"/>
  <c r="AQ552" i="5"/>
  <c r="AR552" i="5"/>
  <c r="AS552" i="5"/>
  <c r="AT552" i="5"/>
  <c r="AU552" i="5"/>
  <c r="AV552" i="5"/>
  <c r="AW552" i="5"/>
  <c r="AX552" i="5"/>
  <c r="AY552" i="5"/>
  <c r="AZ552" i="5"/>
  <c r="BA552" i="5"/>
  <c r="BB552" i="5"/>
  <c r="BC552" i="5"/>
  <c r="BD552" i="5"/>
  <c r="BE552" i="5"/>
  <c r="BF552" i="5"/>
  <c r="BG552" i="5"/>
  <c r="BH552" i="5"/>
  <c r="AO553" i="5"/>
  <c r="AP553" i="5"/>
  <c r="AQ553" i="5"/>
  <c r="AR553" i="5"/>
  <c r="AS553" i="5"/>
  <c r="AT553" i="5"/>
  <c r="AU553" i="5"/>
  <c r="AV553" i="5"/>
  <c r="AW553" i="5"/>
  <c r="AX553" i="5"/>
  <c r="AY553" i="5"/>
  <c r="AZ553" i="5"/>
  <c r="BA553" i="5"/>
  <c r="BB553" i="5"/>
  <c r="BC553" i="5"/>
  <c r="BD553" i="5"/>
  <c r="BE553" i="5"/>
  <c r="BF553" i="5"/>
  <c r="BG553" i="5"/>
  <c r="BH553" i="5"/>
  <c r="AO554" i="5"/>
  <c r="AP554" i="5"/>
  <c r="AQ554" i="5"/>
  <c r="AR554" i="5"/>
  <c r="AS554" i="5"/>
  <c r="AT554" i="5"/>
  <c r="AU554" i="5"/>
  <c r="AV554" i="5"/>
  <c r="AW554" i="5"/>
  <c r="AX554" i="5"/>
  <c r="AY554" i="5"/>
  <c r="AZ554" i="5"/>
  <c r="BA554" i="5"/>
  <c r="BB554" i="5"/>
  <c r="BC554" i="5"/>
  <c r="BD554" i="5"/>
  <c r="BE554" i="5"/>
  <c r="BF554" i="5"/>
  <c r="BG554" i="5"/>
  <c r="BH554" i="5"/>
  <c r="AO555" i="5"/>
  <c r="AP555" i="5"/>
  <c r="AQ555" i="5"/>
  <c r="AR555" i="5"/>
  <c r="AS555" i="5"/>
  <c r="AT555" i="5"/>
  <c r="AU555" i="5"/>
  <c r="AV555" i="5"/>
  <c r="AW555" i="5"/>
  <c r="AX555" i="5"/>
  <c r="AY555" i="5"/>
  <c r="AZ555" i="5"/>
  <c r="BA555" i="5"/>
  <c r="BB555" i="5"/>
  <c r="BC555" i="5"/>
  <c r="BD555" i="5"/>
  <c r="BE555" i="5"/>
  <c r="BF555" i="5"/>
  <c r="BG555" i="5"/>
  <c r="BH555" i="5"/>
  <c r="AO556" i="5"/>
  <c r="AP556" i="5"/>
  <c r="AQ556" i="5"/>
  <c r="AR556" i="5"/>
  <c r="AS556" i="5"/>
  <c r="AT556" i="5"/>
  <c r="AU556" i="5"/>
  <c r="AV556" i="5"/>
  <c r="AW556" i="5"/>
  <c r="AX556" i="5"/>
  <c r="AY556" i="5"/>
  <c r="AZ556" i="5"/>
  <c r="BA556" i="5"/>
  <c r="BB556" i="5"/>
  <c r="BC556" i="5"/>
  <c r="BD556" i="5"/>
  <c r="BE556" i="5"/>
  <c r="BF556" i="5"/>
  <c r="BG556" i="5"/>
  <c r="BH556" i="5"/>
  <c r="AO557" i="5"/>
  <c r="AP557" i="5"/>
  <c r="AQ557" i="5"/>
  <c r="AR557" i="5"/>
  <c r="AS557" i="5"/>
  <c r="AT557" i="5"/>
  <c r="AU557" i="5"/>
  <c r="AV557" i="5"/>
  <c r="AW557" i="5"/>
  <c r="AX557" i="5"/>
  <c r="AY557" i="5"/>
  <c r="AZ557" i="5"/>
  <c r="BA557" i="5"/>
  <c r="BB557" i="5"/>
  <c r="BC557" i="5"/>
  <c r="BD557" i="5"/>
  <c r="BE557" i="5"/>
  <c r="BF557" i="5"/>
  <c r="BG557" i="5"/>
  <c r="BH557" i="5"/>
  <c r="AO558" i="5"/>
  <c r="AP558" i="5"/>
  <c r="AQ558" i="5"/>
  <c r="AR558" i="5"/>
  <c r="AS558" i="5"/>
  <c r="AT558" i="5"/>
  <c r="AU558" i="5"/>
  <c r="AV558" i="5"/>
  <c r="AW558" i="5"/>
  <c r="AX558" i="5"/>
  <c r="AY558" i="5"/>
  <c r="AZ558" i="5"/>
  <c r="BA558" i="5"/>
  <c r="BB558" i="5"/>
  <c r="BC558" i="5"/>
  <c r="BD558" i="5"/>
  <c r="BE558" i="5"/>
  <c r="BF558" i="5"/>
  <c r="BG558" i="5"/>
  <c r="BH558" i="5"/>
  <c r="AO559" i="5"/>
  <c r="AP559" i="5"/>
  <c r="AQ559" i="5"/>
  <c r="AR559" i="5"/>
  <c r="AS559" i="5"/>
  <c r="AT559" i="5"/>
  <c r="AU559" i="5"/>
  <c r="AV559" i="5"/>
  <c r="AW559" i="5"/>
  <c r="AX559" i="5"/>
  <c r="AY559" i="5"/>
  <c r="AZ559" i="5"/>
  <c r="BA559" i="5"/>
  <c r="BB559" i="5"/>
  <c r="BC559" i="5"/>
  <c r="BD559" i="5"/>
  <c r="BE559" i="5"/>
  <c r="BF559" i="5"/>
  <c r="BG559" i="5"/>
  <c r="BH559" i="5"/>
  <c r="AO560" i="5"/>
  <c r="AP560" i="5"/>
  <c r="AQ560" i="5"/>
  <c r="AR560" i="5"/>
  <c r="AS560" i="5"/>
  <c r="AT560" i="5"/>
  <c r="AU560" i="5"/>
  <c r="AV560" i="5"/>
  <c r="AW560" i="5"/>
  <c r="AX560" i="5"/>
  <c r="AY560" i="5"/>
  <c r="AZ560" i="5"/>
  <c r="BA560" i="5"/>
  <c r="BB560" i="5"/>
  <c r="BC560" i="5"/>
  <c r="BD560" i="5"/>
  <c r="BE560" i="5"/>
  <c r="BF560" i="5"/>
  <c r="BG560" i="5"/>
  <c r="BH560" i="5"/>
  <c r="AO561" i="5"/>
  <c r="AP561" i="5"/>
  <c r="AQ561" i="5"/>
  <c r="AR561" i="5"/>
  <c r="AS561" i="5"/>
  <c r="AT561" i="5"/>
  <c r="AU561" i="5"/>
  <c r="AV561" i="5"/>
  <c r="AW561" i="5"/>
  <c r="AX561" i="5"/>
  <c r="AY561" i="5"/>
  <c r="AZ561" i="5"/>
  <c r="BA561" i="5"/>
  <c r="BB561" i="5"/>
  <c r="BC561" i="5"/>
  <c r="BD561" i="5"/>
  <c r="BE561" i="5"/>
  <c r="BF561" i="5"/>
  <c r="BG561" i="5"/>
  <c r="BH561" i="5"/>
  <c r="AO562" i="5"/>
  <c r="AP562" i="5"/>
  <c r="AQ562" i="5"/>
  <c r="AR562" i="5"/>
  <c r="AS562" i="5"/>
  <c r="AT562" i="5"/>
  <c r="AU562" i="5"/>
  <c r="AV562" i="5"/>
  <c r="AW562" i="5"/>
  <c r="AX562" i="5"/>
  <c r="AY562" i="5"/>
  <c r="AZ562" i="5"/>
  <c r="BA562" i="5"/>
  <c r="BB562" i="5"/>
  <c r="BC562" i="5"/>
  <c r="BD562" i="5"/>
  <c r="BE562" i="5"/>
  <c r="BF562" i="5"/>
  <c r="BG562" i="5"/>
  <c r="BH562" i="5"/>
  <c r="AO563" i="5"/>
  <c r="AP563" i="5"/>
  <c r="AQ563" i="5"/>
  <c r="AR563" i="5"/>
  <c r="AS563" i="5"/>
  <c r="AT563" i="5"/>
  <c r="AU563" i="5"/>
  <c r="AV563" i="5"/>
  <c r="AW563" i="5"/>
  <c r="AX563" i="5"/>
  <c r="AY563" i="5"/>
  <c r="AZ563" i="5"/>
  <c r="BA563" i="5"/>
  <c r="BB563" i="5"/>
  <c r="BC563" i="5"/>
  <c r="BD563" i="5"/>
  <c r="BE563" i="5"/>
  <c r="BF563" i="5"/>
  <c r="BG563" i="5"/>
  <c r="BH563" i="5"/>
  <c r="AO564" i="5"/>
  <c r="AP564" i="5"/>
  <c r="AQ564" i="5"/>
  <c r="AR564" i="5"/>
  <c r="AS564" i="5"/>
  <c r="AT564" i="5"/>
  <c r="AU564" i="5"/>
  <c r="AV564" i="5"/>
  <c r="AW564" i="5"/>
  <c r="AX564" i="5"/>
  <c r="AY564" i="5"/>
  <c r="AZ564" i="5"/>
  <c r="BA564" i="5"/>
  <c r="BB564" i="5"/>
  <c r="BC564" i="5"/>
  <c r="BD564" i="5"/>
  <c r="BE564" i="5"/>
  <c r="BF564" i="5"/>
  <c r="BG564" i="5"/>
  <c r="BH564" i="5"/>
  <c r="AO565" i="5"/>
  <c r="AP565" i="5"/>
  <c r="AQ565" i="5"/>
  <c r="AR565" i="5"/>
  <c r="AS565" i="5"/>
  <c r="AT565" i="5"/>
  <c r="AU565" i="5"/>
  <c r="AV565" i="5"/>
  <c r="AW565" i="5"/>
  <c r="AX565" i="5"/>
  <c r="AY565" i="5"/>
  <c r="AZ565" i="5"/>
  <c r="BA565" i="5"/>
  <c r="BB565" i="5"/>
  <c r="BC565" i="5"/>
  <c r="BD565" i="5"/>
  <c r="BE565" i="5"/>
  <c r="BF565" i="5"/>
  <c r="BG565" i="5"/>
  <c r="BH565" i="5"/>
  <c r="AO566" i="5"/>
  <c r="AP566" i="5"/>
  <c r="AQ566" i="5"/>
  <c r="AR566" i="5"/>
  <c r="AS566" i="5"/>
  <c r="AT566" i="5"/>
  <c r="AU566" i="5"/>
  <c r="AV566" i="5"/>
  <c r="AW566" i="5"/>
  <c r="AX566" i="5"/>
  <c r="AY566" i="5"/>
  <c r="AZ566" i="5"/>
  <c r="BA566" i="5"/>
  <c r="BB566" i="5"/>
  <c r="BC566" i="5"/>
  <c r="BD566" i="5"/>
  <c r="BE566" i="5"/>
  <c r="BF566" i="5"/>
  <c r="BG566" i="5"/>
  <c r="BH566" i="5"/>
  <c r="AO567" i="5"/>
  <c r="AP567" i="5"/>
  <c r="AQ567" i="5"/>
  <c r="AR567" i="5"/>
  <c r="AS567" i="5"/>
  <c r="AT567" i="5"/>
  <c r="AU567" i="5"/>
  <c r="AV567" i="5"/>
  <c r="AW567" i="5"/>
  <c r="AX567" i="5"/>
  <c r="AY567" i="5"/>
  <c r="AZ567" i="5"/>
  <c r="BA567" i="5"/>
  <c r="BB567" i="5"/>
  <c r="BC567" i="5"/>
  <c r="BD567" i="5"/>
  <c r="BE567" i="5"/>
  <c r="BF567" i="5"/>
  <c r="BG567" i="5"/>
  <c r="BH567" i="5"/>
  <c r="AO568" i="5"/>
  <c r="AP568" i="5"/>
  <c r="AQ568" i="5"/>
  <c r="AR568" i="5"/>
  <c r="AS568" i="5"/>
  <c r="AT568" i="5"/>
  <c r="AU568" i="5"/>
  <c r="AV568" i="5"/>
  <c r="AW568" i="5"/>
  <c r="AX568" i="5"/>
  <c r="AY568" i="5"/>
  <c r="AZ568" i="5"/>
  <c r="BA568" i="5"/>
  <c r="BB568" i="5"/>
  <c r="BC568" i="5"/>
  <c r="BD568" i="5"/>
  <c r="BE568" i="5"/>
  <c r="BF568" i="5"/>
  <c r="BG568" i="5"/>
  <c r="BH568" i="5"/>
  <c r="AO569" i="5"/>
  <c r="AP569" i="5"/>
  <c r="AQ569" i="5"/>
  <c r="AR569" i="5"/>
  <c r="AS569" i="5"/>
  <c r="AT569" i="5"/>
  <c r="AU569" i="5"/>
  <c r="AV569" i="5"/>
  <c r="AW569" i="5"/>
  <c r="AX569" i="5"/>
  <c r="AY569" i="5"/>
  <c r="AZ569" i="5"/>
  <c r="BA569" i="5"/>
  <c r="BB569" i="5"/>
  <c r="BC569" i="5"/>
  <c r="BD569" i="5"/>
  <c r="BE569" i="5"/>
  <c r="BF569" i="5"/>
  <c r="BG569" i="5"/>
  <c r="BH569" i="5"/>
  <c r="AO570" i="5"/>
  <c r="AP570" i="5"/>
  <c r="AQ570" i="5"/>
  <c r="AR570" i="5"/>
  <c r="AS570" i="5"/>
  <c r="AT570" i="5"/>
  <c r="AU570" i="5"/>
  <c r="AV570" i="5"/>
  <c r="AW570" i="5"/>
  <c r="AX570" i="5"/>
  <c r="AY570" i="5"/>
  <c r="AZ570" i="5"/>
  <c r="BA570" i="5"/>
  <c r="BB570" i="5"/>
  <c r="BC570" i="5"/>
  <c r="BD570" i="5"/>
  <c r="BE570" i="5"/>
  <c r="BF570" i="5"/>
  <c r="BG570" i="5"/>
  <c r="BH570" i="5"/>
  <c r="AO571" i="5"/>
  <c r="AP571" i="5"/>
  <c r="AQ571" i="5"/>
  <c r="AR571" i="5"/>
  <c r="AS571" i="5"/>
  <c r="AT571" i="5"/>
  <c r="AU571" i="5"/>
  <c r="AV571" i="5"/>
  <c r="AW571" i="5"/>
  <c r="AX571" i="5"/>
  <c r="AY571" i="5"/>
  <c r="AZ571" i="5"/>
  <c r="BA571" i="5"/>
  <c r="BB571" i="5"/>
  <c r="BC571" i="5"/>
  <c r="BD571" i="5"/>
  <c r="BE571" i="5"/>
  <c r="BF571" i="5"/>
  <c r="BG571" i="5"/>
  <c r="BH571" i="5"/>
  <c r="AO572" i="5"/>
  <c r="AP572" i="5"/>
  <c r="AQ572" i="5"/>
  <c r="AR572" i="5"/>
  <c r="AS572" i="5"/>
  <c r="AT572" i="5"/>
  <c r="AU572" i="5"/>
  <c r="AV572" i="5"/>
  <c r="AW572" i="5"/>
  <c r="AX572" i="5"/>
  <c r="AY572" i="5"/>
  <c r="AZ572" i="5"/>
  <c r="BA572" i="5"/>
  <c r="BB572" i="5"/>
  <c r="BC572" i="5"/>
  <c r="BD572" i="5"/>
  <c r="BE572" i="5"/>
  <c r="BF572" i="5"/>
  <c r="BG572" i="5"/>
  <c r="BH572" i="5"/>
  <c r="AO573" i="5"/>
  <c r="AP573" i="5"/>
  <c r="AQ573" i="5"/>
  <c r="AR573" i="5"/>
  <c r="AS573" i="5"/>
  <c r="AT573" i="5"/>
  <c r="AU573" i="5"/>
  <c r="AV573" i="5"/>
  <c r="AW573" i="5"/>
  <c r="AX573" i="5"/>
  <c r="AY573" i="5"/>
  <c r="AZ573" i="5"/>
  <c r="BA573" i="5"/>
  <c r="BB573" i="5"/>
  <c r="BC573" i="5"/>
  <c r="BD573" i="5"/>
  <c r="BE573" i="5"/>
  <c r="BF573" i="5"/>
  <c r="BG573" i="5"/>
  <c r="BH573" i="5"/>
  <c r="AO574" i="5"/>
  <c r="AP574" i="5"/>
  <c r="AQ574" i="5"/>
  <c r="AR574" i="5"/>
  <c r="AS574" i="5"/>
  <c r="AT574" i="5"/>
  <c r="AU574" i="5"/>
  <c r="AV574" i="5"/>
  <c r="AW574" i="5"/>
  <c r="AX574" i="5"/>
  <c r="AY574" i="5"/>
  <c r="AZ574" i="5"/>
  <c r="BA574" i="5"/>
  <c r="BB574" i="5"/>
  <c r="BC574" i="5"/>
  <c r="BD574" i="5"/>
  <c r="BE574" i="5"/>
  <c r="BF574" i="5"/>
  <c r="BG574" i="5"/>
  <c r="BH574" i="5"/>
  <c r="AO575" i="5"/>
  <c r="AP575" i="5"/>
  <c r="AQ575" i="5"/>
  <c r="AR575" i="5"/>
  <c r="AS575" i="5"/>
  <c r="AT575" i="5"/>
  <c r="AU575" i="5"/>
  <c r="AV575" i="5"/>
  <c r="AW575" i="5"/>
  <c r="AX575" i="5"/>
  <c r="AY575" i="5"/>
  <c r="AZ575" i="5"/>
  <c r="BA575" i="5"/>
  <c r="BB575" i="5"/>
  <c r="BC575" i="5"/>
  <c r="BD575" i="5"/>
  <c r="BE575" i="5"/>
  <c r="BF575" i="5"/>
  <c r="BG575" i="5"/>
  <c r="BH575" i="5"/>
  <c r="AO576" i="5"/>
  <c r="AP576" i="5"/>
  <c r="AQ576" i="5"/>
  <c r="AR576" i="5"/>
  <c r="AS576" i="5"/>
  <c r="AT576" i="5"/>
  <c r="AU576" i="5"/>
  <c r="AV576" i="5"/>
  <c r="AW576" i="5"/>
  <c r="AX576" i="5"/>
  <c r="AY576" i="5"/>
  <c r="AZ576" i="5"/>
  <c r="BA576" i="5"/>
  <c r="BB576" i="5"/>
  <c r="BC576" i="5"/>
  <c r="BD576" i="5"/>
  <c r="BE576" i="5"/>
  <c r="BF576" i="5"/>
  <c r="BG576" i="5"/>
  <c r="BH576" i="5"/>
  <c r="AO577" i="5"/>
  <c r="AP577" i="5"/>
  <c r="AQ577" i="5"/>
  <c r="AR577" i="5"/>
  <c r="AS577" i="5"/>
  <c r="AT577" i="5"/>
  <c r="AU577" i="5"/>
  <c r="AV577" i="5"/>
  <c r="AW577" i="5"/>
  <c r="AX577" i="5"/>
  <c r="AY577" i="5"/>
  <c r="AZ577" i="5"/>
  <c r="BA577" i="5"/>
  <c r="BB577" i="5"/>
  <c r="BC577" i="5"/>
  <c r="BD577" i="5"/>
  <c r="BE577" i="5"/>
  <c r="BF577" i="5"/>
  <c r="BG577" i="5"/>
  <c r="BH577" i="5"/>
  <c r="AO578" i="5"/>
  <c r="AP578" i="5"/>
  <c r="AQ578" i="5"/>
  <c r="AR578" i="5"/>
  <c r="AS578" i="5"/>
  <c r="AT578" i="5"/>
  <c r="AU578" i="5"/>
  <c r="AV578" i="5"/>
  <c r="AW578" i="5"/>
  <c r="AX578" i="5"/>
  <c r="AY578" i="5"/>
  <c r="AZ578" i="5"/>
  <c r="BA578" i="5"/>
  <c r="BB578" i="5"/>
  <c r="BC578" i="5"/>
  <c r="BD578" i="5"/>
  <c r="BE578" i="5"/>
  <c r="BF578" i="5"/>
  <c r="BG578" i="5"/>
  <c r="BH578" i="5"/>
  <c r="AO579" i="5"/>
  <c r="AP579" i="5"/>
  <c r="AQ579" i="5"/>
  <c r="AR579" i="5"/>
  <c r="AS579" i="5"/>
  <c r="AT579" i="5"/>
  <c r="AU579" i="5"/>
  <c r="AV579" i="5"/>
  <c r="AW579" i="5"/>
  <c r="AX579" i="5"/>
  <c r="AY579" i="5"/>
  <c r="AZ579" i="5"/>
  <c r="BA579" i="5"/>
  <c r="BB579" i="5"/>
  <c r="BC579" i="5"/>
  <c r="BD579" i="5"/>
  <c r="BE579" i="5"/>
  <c r="BF579" i="5"/>
  <c r="BG579" i="5"/>
  <c r="BH579" i="5"/>
  <c r="AO580" i="5"/>
  <c r="AP580" i="5"/>
  <c r="AQ580" i="5"/>
  <c r="AR580" i="5"/>
  <c r="AS580" i="5"/>
  <c r="AT580" i="5"/>
  <c r="AU580" i="5"/>
  <c r="AV580" i="5"/>
  <c r="AW580" i="5"/>
  <c r="AX580" i="5"/>
  <c r="AY580" i="5"/>
  <c r="AZ580" i="5"/>
  <c r="BA580" i="5"/>
  <c r="BB580" i="5"/>
  <c r="BC580" i="5"/>
  <c r="BD580" i="5"/>
  <c r="BE580" i="5"/>
  <c r="BF580" i="5"/>
  <c r="BG580" i="5"/>
  <c r="BH580" i="5"/>
  <c r="AO581" i="5"/>
  <c r="AP581" i="5"/>
  <c r="AQ581" i="5"/>
  <c r="AR581" i="5"/>
  <c r="AS581" i="5"/>
  <c r="AT581" i="5"/>
  <c r="AU581" i="5"/>
  <c r="AV581" i="5"/>
  <c r="AW581" i="5"/>
  <c r="AX581" i="5"/>
  <c r="AY581" i="5"/>
  <c r="AZ581" i="5"/>
  <c r="BA581" i="5"/>
  <c r="BB581" i="5"/>
  <c r="BC581" i="5"/>
  <c r="BD581" i="5"/>
  <c r="BE581" i="5"/>
  <c r="BF581" i="5"/>
  <c r="BG581" i="5"/>
  <c r="BH581" i="5"/>
  <c r="AO582" i="5"/>
  <c r="AP582" i="5"/>
  <c r="AQ582" i="5"/>
  <c r="AR582" i="5"/>
  <c r="AS582" i="5"/>
  <c r="AT582" i="5"/>
  <c r="AU582" i="5"/>
  <c r="AV582" i="5"/>
  <c r="AW582" i="5"/>
  <c r="AX582" i="5"/>
  <c r="AY582" i="5"/>
  <c r="AZ582" i="5"/>
  <c r="BA582" i="5"/>
  <c r="BB582" i="5"/>
  <c r="BC582" i="5"/>
  <c r="BD582" i="5"/>
  <c r="BE582" i="5"/>
  <c r="BF582" i="5"/>
  <c r="BG582" i="5"/>
  <c r="BH582" i="5"/>
  <c r="AO583" i="5"/>
  <c r="AP583" i="5"/>
  <c r="AQ583" i="5"/>
  <c r="AR583" i="5"/>
  <c r="AS583" i="5"/>
  <c r="AT583" i="5"/>
  <c r="AU583" i="5"/>
  <c r="AV583" i="5"/>
  <c r="AW583" i="5"/>
  <c r="AX583" i="5"/>
  <c r="AY583" i="5"/>
  <c r="AZ583" i="5"/>
  <c r="BA583" i="5"/>
  <c r="BB583" i="5"/>
  <c r="BC583" i="5"/>
  <c r="BD583" i="5"/>
  <c r="BE583" i="5"/>
  <c r="BF583" i="5"/>
  <c r="BG583" i="5"/>
  <c r="BH583" i="5"/>
  <c r="AO584" i="5"/>
  <c r="AP584" i="5"/>
  <c r="AQ584" i="5"/>
  <c r="AR584" i="5"/>
  <c r="AS584" i="5"/>
  <c r="AT584" i="5"/>
  <c r="AU584" i="5"/>
  <c r="AV584" i="5"/>
  <c r="AW584" i="5"/>
  <c r="AX584" i="5"/>
  <c r="AY584" i="5"/>
  <c r="AZ584" i="5"/>
  <c r="BA584" i="5"/>
  <c r="BB584" i="5"/>
  <c r="BC584" i="5"/>
  <c r="BD584" i="5"/>
  <c r="BE584" i="5"/>
  <c r="BF584" i="5"/>
  <c r="BG584" i="5"/>
  <c r="BH584" i="5"/>
  <c r="AO585" i="5"/>
  <c r="AP585" i="5"/>
  <c r="AQ585" i="5"/>
  <c r="AR585" i="5"/>
  <c r="AS585" i="5"/>
  <c r="AT585" i="5"/>
  <c r="AU585" i="5"/>
  <c r="AV585" i="5"/>
  <c r="AW585" i="5"/>
  <c r="AX585" i="5"/>
  <c r="AY585" i="5"/>
  <c r="AZ585" i="5"/>
  <c r="BA585" i="5"/>
  <c r="BB585" i="5"/>
  <c r="BC585" i="5"/>
  <c r="BD585" i="5"/>
  <c r="BE585" i="5"/>
  <c r="BF585" i="5"/>
  <c r="BG585" i="5"/>
  <c r="BH585" i="5"/>
  <c r="AO586" i="5"/>
  <c r="AP586" i="5"/>
  <c r="AQ586" i="5"/>
  <c r="AR586" i="5"/>
  <c r="AS586" i="5"/>
  <c r="AT586" i="5"/>
  <c r="AU586" i="5"/>
  <c r="AV586" i="5"/>
  <c r="AW586" i="5"/>
  <c r="AX586" i="5"/>
  <c r="AY586" i="5"/>
  <c r="AZ586" i="5"/>
  <c r="BA586" i="5"/>
  <c r="BB586" i="5"/>
  <c r="BC586" i="5"/>
  <c r="BD586" i="5"/>
  <c r="BE586" i="5"/>
  <c r="BF586" i="5"/>
  <c r="BG586" i="5"/>
  <c r="BH586" i="5"/>
  <c r="AO587" i="5"/>
  <c r="AP587" i="5"/>
  <c r="AQ587" i="5"/>
  <c r="AR587" i="5"/>
  <c r="AS587" i="5"/>
  <c r="AT587" i="5"/>
  <c r="AU587" i="5"/>
  <c r="AV587" i="5"/>
  <c r="AW587" i="5"/>
  <c r="AX587" i="5"/>
  <c r="AY587" i="5"/>
  <c r="AZ587" i="5"/>
  <c r="BA587" i="5"/>
  <c r="BB587" i="5"/>
  <c r="BC587" i="5"/>
  <c r="BD587" i="5"/>
  <c r="BE587" i="5"/>
  <c r="BF587" i="5"/>
  <c r="BG587" i="5"/>
  <c r="BH587" i="5"/>
  <c r="AO588" i="5"/>
  <c r="AP588" i="5"/>
  <c r="AQ588" i="5"/>
  <c r="AR588" i="5"/>
  <c r="AS588" i="5"/>
  <c r="AT588" i="5"/>
  <c r="AU588" i="5"/>
  <c r="AV588" i="5"/>
  <c r="AW588" i="5"/>
  <c r="AX588" i="5"/>
  <c r="AY588" i="5"/>
  <c r="AZ588" i="5"/>
  <c r="BA588" i="5"/>
  <c r="BB588" i="5"/>
  <c r="BC588" i="5"/>
  <c r="BD588" i="5"/>
  <c r="BE588" i="5"/>
  <c r="BF588" i="5"/>
  <c r="BG588" i="5"/>
  <c r="BH588" i="5"/>
  <c r="AO589" i="5"/>
  <c r="AP589" i="5"/>
  <c r="AQ589" i="5"/>
  <c r="AR589" i="5"/>
  <c r="AS589" i="5"/>
  <c r="AT589" i="5"/>
  <c r="AU589" i="5"/>
  <c r="AV589" i="5"/>
  <c r="AW589" i="5"/>
  <c r="AX589" i="5"/>
  <c r="AY589" i="5"/>
  <c r="AZ589" i="5"/>
  <c r="BA589" i="5"/>
  <c r="BB589" i="5"/>
  <c r="BC589" i="5"/>
  <c r="BD589" i="5"/>
  <c r="BE589" i="5"/>
  <c r="BF589" i="5"/>
  <c r="BG589" i="5"/>
  <c r="BH589" i="5"/>
  <c r="AO590" i="5"/>
  <c r="AP590" i="5"/>
  <c r="AQ590" i="5"/>
  <c r="AR590" i="5"/>
  <c r="AS590" i="5"/>
  <c r="AT590" i="5"/>
  <c r="AU590" i="5"/>
  <c r="AV590" i="5"/>
  <c r="AW590" i="5"/>
  <c r="AX590" i="5"/>
  <c r="AY590" i="5"/>
  <c r="AZ590" i="5"/>
  <c r="BA590" i="5"/>
  <c r="BB590" i="5"/>
  <c r="BC590" i="5"/>
  <c r="BD590" i="5"/>
  <c r="BE590" i="5"/>
  <c r="BF590" i="5"/>
  <c r="BG590" i="5"/>
  <c r="BH590" i="5"/>
  <c r="AO591" i="5"/>
  <c r="AP591" i="5"/>
  <c r="AQ591" i="5"/>
  <c r="AR591" i="5"/>
  <c r="AS591" i="5"/>
  <c r="AT591" i="5"/>
  <c r="AU591" i="5"/>
  <c r="AV591" i="5"/>
  <c r="AW591" i="5"/>
  <c r="AX591" i="5"/>
  <c r="AY591" i="5"/>
  <c r="AZ591" i="5"/>
  <c r="BA591" i="5"/>
  <c r="BB591" i="5"/>
  <c r="BC591" i="5"/>
  <c r="BD591" i="5"/>
  <c r="BE591" i="5"/>
  <c r="BF591" i="5"/>
  <c r="BG591" i="5"/>
  <c r="BH591" i="5"/>
  <c r="AO592" i="5"/>
  <c r="AP592" i="5"/>
  <c r="AQ592" i="5"/>
  <c r="AR592" i="5"/>
  <c r="AS592" i="5"/>
  <c r="AT592" i="5"/>
  <c r="AU592" i="5"/>
  <c r="AV592" i="5"/>
  <c r="AW592" i="5"/>
  <c r="AX592" i="5"/>
  <c r="AY592" i="5"/>
  <c r="AZ592" i="5"/>
  <c r="BA592" i="5"/>
  <c r="BB592" i="5"/>
  <c r="BC592" i="5"/>
  <c r="BD592" i="5"/>
  <c r="BE592" i="5"/>
  <c r="BF592" i="5"/>
  <c r="BG592" i="5"/>
  <c r="BH592" i="5"/>
  <c r="AO593" i="5"/>
  <c r="AP593" i="5"/>
  <c r="AQ593" i="5"/>
  <c r="AR593" i="5"/>
  <c r="AS593" i="5"/>
  <c r="AT593" i="5"/>
  <c r="AU593" i="5"/>
  <c r="AV593" i="5"/>
  <c r="AW593" i="5"/>
  <c r="AX593" i="5"/>
  <c r="AY593" i="5"/>
  <c r="AZ593" i="5"/>
  <c r="BA593" i="5"/>
  <c r="BB593" i="5"/>
  <c r="BC593" i="5"/>
  <c r="BD593" i="5"/>
  <c r="BE593" i="5"/>
  <c r="BF593" i="5"/>
  <c r="BG593" i="5"/>
  <c r="BH593" i="5"/>
  <c r="AO594" i="5"/>
  <c r="AP594" i="5"/>
  <c r="AQ594" i="5"/>
  <c r="AR594" i="5"/>
  <c r="AS594" i="5"/>
  <c r="AT594" i="5"/>
  <c r="AU594" i="5"/>
  <c r="AV594" i="5"/>
  <c r="AW594" i="5"/>
  <c r="AX594" i="5"/>
  <c r="AY594" i="5"/>
  <c r="AZ594" i="5"/>
  <c r="BA594" i="5"/>
  <c r="BB594" i="5"/>
  <c r="BC594" i="5"/>
  <c r="BD594" i="5"/>
  <c r="BE594" i="5"/>
  <c r="BF594" i="5"/>
  <c r="BG594" i="5"/>
  <c r="BH594" i="5"/>
  <c r="AO595" i="5"/>
  <c r="AP595" i="5"/>
  <c r="AQ595" i="5"/>
  <c r="AR595" i="5"/>
  <c r="AS595" i="5"/>
  <c r="AT595" i="5"/>
  <c r="AU595" i="5"/>
  <c r="AV595" i="5"/>
  <c r="AW595" i="5"/>
  <c r="AX595" i="5"/>
  <c r="AY595" i="5"/>
  <c r="AZ595" i="5"/>
  <c r="BA595" i="5"/>
  <c r="BB595" i="5"/>
  <c r="BC595" i="5"/>
  <c r="BD595" i="5"/>
  <c r="BE595" i="5"/>
  <c r="BF595" i="5"/>
  <c r="BG595" i="5"/>
  <c r="BH595" i="5"/>
  <c r="AO596" i="5"/>
  <c r="AP596" i="5"/>
  <c r="AQ596" i="5"/>
  <c r="AR596" i="5"/>
  <c r="AS596" i="5"/>
  <c r="AT596" i="5"/>
  <c r="AU596" i="5"/>
  <c r="AV596" i="5"/>
  <c r="AW596" i="5"/>
  <c r="AX596" i="5"/>
  <c r="AY596" i="5"/>
  <c r="AZ596" i="5"/>
  <c r="BA596" i="5"/>
  <c r="BB596" i="5"/>
  <c r="BC596" i="5"/>
  <c r="BD596" i="5"/>
  <c r="BE596" i="5"/>
  <c r="BF596" i="5"/>
  <c r="BG596" i="5"/>
  <c r="BH596" i="5"/>
  <c r="AO597" i="5"/>
  <c r="AP597" i="5"/>
  <c r="AQ597" i="5"/>
  <c r="AR597" i="5"/>
  <c r="AS597" i="5"/>
  <c r="AT597" i="5"/>
  <c r="AU597" i="5"/>
  <c r="AV597" i="5"/>
  <c r="AW597" i="5"/>
  <c r="AX597" i="5"/>
  <c r="AY597" i="5"/>
  <c r="AZ597" i="5"/>
  <c r="BA597" i="5"/>
  <c r="BB597" i="5"/>
  <c r="BC597" i="5"/>
  <c r="BD597" i="5"/>
  <c r="BE597" i="5"/>
  <c r="BF597" i="5"/>
  <c r="BG597" i="5"/>
  <c r="BH597" i="5"/>
  <c r="AO598" i="5"/>
  <c r="AP598" i="5"/>
  <c r="AQ598" i="5"/>
  <c r="AR598" i="5"/>
  <c r="AS598" i="5"/>
  <c r="AT598" i="5"/>
  <c r="AU598" i="5"/>
  <c r="AV598" i="5"/>
  <c r="AW598" i="5"/>
  <c r="AX598" i="5"/>
  <c r="AY598" i="5"/>
  <c r="AZ598" i="5"/>
  <c r="BA598" i="5"/>
  <c r="BB598" i="5"/>
  <c r="BC598" i="5"/>
  <c r="BD598" i="5"/>
  <c r="BE598" i="5"/>
  <c r="BF598" i="5"/>
  <c r="BG598" i="5"/>
  <c r="BH598" i="5"/>
  <c r="AO599" i="5"/>
  <c r="AP599" i="5"/>
  <c r="AQ599" i="5"/>
  <c r="AR599" i="5"/>
  <c r="AS599" i="5"/>
  <c r="AT599" i="5"/>
  <c r="AU599" i="5"/>
  <c r="AV599" i="5"/>
  <c r="AW599" i="5"/>
  <c r="AX599" i="5"/>
  <c r="AY599" i="5"/>
  <c r="AZ599" i="5"/>
  <c r="BA599" i="5"/>
  <c r="BB599" i="5"/>
  <c r="BC599" i="5"/>
  <c r="BD599" i="5"/>
  <c r="BE599" i="5"/>
  <c r="BF599" i="5"/>
  <c r="BG599" i="5"/>
  <c r="BH599" i="5"/>
  <c r="AO600" i="5"/>
  <c r="AP600" i="5"/>
  <c r="AQ600" i="5"/>
  <c r="AR600" i="5"/>
  <c r="AS600" i="5"/>
  <c r="AT600" i="5"/>
  <c r="AU600" i="5"/>
  <c r="AV600" i="5"/>
  <c r="AW600" i="5"/>
  <c r="AX600" i="5"/>
  <c r="AY600" i="5"/>
  <c r="AZ600" i="5"/>
  <c r="BA600" i="5"/>
  <c r="BB600" i="5"/>
  <c r="BC600" i="5"/>
  <c r="BD600" i="5"/>
  <c r="BE600" i="5"/>
  <c r="BF600" i="5"/>
  <c r="BG600" i="5"/>
  <c r="BH600" i="5"/>
  <c r="AO601" i="5"/>
  <c r="AP601" i="5"/>
  <c r="AQ601" i="5"/>
  <c r="AR601" i="5"/>
  <c r="AS601" i="5"/>
  <c r="AT601" i="5"/>
  <c r="AU601" i="5"/>
  <c r="AV601" i="5"/>
  <c r="AW601" i="5"/>
  <c r="AX601" i="5"/>
  <c r="AY601" i="5"/>
  <c r="AZ601" i="5"/>
  <c r="BA601" i="5"/>
  <c r="BB601" i="5"/>
  <c r="BC601" i="5"/>
  <c r="BD601" i="5"/>
  <c r="BE601" i="5"/>
  <c r="BF601" i="5"/>
  <c r="BG601" i="5"/>
  <c r="BH601" i="5"/>
  <c r="AO602" i="5"/>
  <c r="AP602" i="5"/>
  <c r="AQ602" i="5"/>
  <c r="AR602" i="5"/>
  <c r="AS602" i="5"/>
  <c r="AT602" i="5"/>
  <c r="AU602" i="5"/>
  <c r="AV602" i="5"/>
  <c r="AW602" i="5"/>
  <c r="AX602" i="5"/>
  <c r="AY602" i="5"/>
  <c r="AZ602" i="5"/>
  <c r="BA602" i="5"/>
  <c r="BB602" i="5"/>
  <c r="BC602" i="5"/>
  <c r="BD602" i="5"/>
  <c r="BE602" i="5"/>
  <c r="BF602" i="5"/>
  <c r="BG602" i="5"/>
  <c r="BH602" i="5"/>
  <c r="AO603" i="5"/>
  <c r="AP603" i="5"/>
  <c r="AQ603" i="5"/>
  <c r="AR603" i="5"/>
  <c r="AS603" i="5"/>
  <c r="AT603" i="5"/>
  <c r="AU603" i="5"/>
  <c r="AV603" i="5"/>
  <c r="AW603" i="5"/>
  <c r="AX603" i="5"/>
  <c r="AY603" i="5"/>
  <c r="AZ603" i="5"/>
  <c r="BA603" i="5"/>
  <c r="BB603" i="5"/>
  <c r="BC603" i="5"/>
  <c r="BD603" i="5"/>
  <c r="BE603" i="5"/>
  <c r="BF603" i="5"/>
  <c r="BG603" i="5"/>
  <c r="BH603" i="5"/>
  <c r="AO604" i="5"/>
  <c r="AP604" i="5"/>
  <c r="AQ604" i="5"/>
  <c r="AR604" i="5"/>
  <c r="AS604" i="5"/>
  <c r="AT604" i="5"/>
  <c r="AU604" i="5"/>
  <c r="AV604" i="5"/>
  <c r="AW604" i="5"/>
  <c r="AX604" i="5"/>
  <c r="AY604" i="5"/>
  <c r="AZ604" i="5"/>
  <c r="BA604" i="5"/>
  <c r="BB604" i="5"/>
  <c r="BC604" i="5"/>
  <c r="BD604" i="5"/>
  <c r="BE604" i="5"/>
  <c r="BF604" i="5"/>
  <c r="BG604" i="5"/>
  <c r="BH604" i="5"/>
  <c r="AO605" i="5"/>
  <c r="AP605" i="5"/>
  <c r="AQ605" i="5"/>
  <c r="AR605" i="5"/>
  <c r="AS605" i="5"/>
  <c r="AT605" i="5"/>
  <c r="AU605" i="5"/>
  <c r="AV605" i="5"/>
  <c r="AW605" i="5"/>
  <c r="AX605" i="5"/>
  <c r="AY605" i="5"/>
  <c r="AZ605" i="5"/>
  <c r="BA605" i="5"/>
  <c r="BB605" i="5"/>
  <c r="BC605" i="5"/>
  <c r="BD605" i="5"/>
  <c r="BE605" i="5"/>
  <c r="BF605" i="5"/>
  <c r="BG605" i="5"/>
  <c r="BH605" i="5"/>
  <c r="AO606" i="5"/>
  <c r="AP606" i="5"/>
  <c r="AQ606" i="5"/>
  <c r="AR606" i="5"/>
  <c r="AS606" i="5"/>
  <c r="AT606" i="5"/>
  <c r="AU606" i="5"/>
  <c r="AV606" i="5"/>
  <c r="AW606" i="5"/>
  <c r="AX606" i="5"/>
  <c r="AY606" i="5"/>
  <c r="AZ606" i="5"/>
  <c r="BA606" i="5"/>
  <c r="BB606" i="5"/>
  <c r="BC606" i="5"/>
  <c r="BD606" i="5"/>
  <c r="BE606" i="5"/>
  <c r="BF606" i="5"/>
  <c r="BG606" i="5"/>
  <c r="BH606" i="5"/>
  <c r="AO607" i="5"/>
  <c r="AP607" i="5"/>
  <c r="AQ607" i="5"/>
  <c r="AR607" i="5"/>
  <c r="AS607" i="5"/>
  <c r="AT607" i="5"/>
  <c r="AU607" i="5"/>
  <c r="AV607" i="5"/>
  <c r="AW607" i="5"/>
  <c r="AX607" i="5"/>
  <c r="AY607" i="5"/>
  <c r="AZ607" i="5"/>
  <c r="BA607" i="5"/>
  <c r="BB607" i="5"/>
  <c r="BC607" i="5"/>
  <c r="BD607" i="5"/>
  <c r="BE607" i="5"/>
  <c r="BF607" i="5"/>
  <c r="BG607" i="5"/>
  <c r="BH607" i="5"/>
  <c r="AO608" i="5"/>
  <c r="AP608" i="5"/>
  <c r="AQ608" i="5"/>
  <c r="AR608" i="5"/>
  <c r="AS608" i="5"/>
  <c r="AT608" i="5"/>
  <c r="AU608" i="5"/>
  <c r="AV608" i="5"/>
  <c r="AW608" i="5"/>
  <c r="AX608" i="5"/>
  <c r="AY608" i="5"/>
  <c r="AZ608" i="5"/>
  <c r="BA608" i="5"/>
  <c r="BB608" i="5"/>
  <c r="BC608" i="5"/>
  <c r="BD608" i="5"/>
  <c r="BE608" i="5"/>
  <c r="BF608" i="5"/>
  <c r="BG608" i="5"/>
  <c r="BH608" i="5"/>
  <c r="AO609" i="5"/>
  <c r="AP609" i="5"/>
  <c r="AQ609" i="5"/>
  <c r="AR609" i="5"/>
  <c r="AS609" i="5"/>
  <c r="AT609" i="5"/>
  <c r="AU609" i="5"/>
  <c r="AV609" i="5"/>
  <c r="AW609" i="5"/>
  <c r="AX609" i="5"/>
  <c r="AY609" i="5"/>
  <c r="AZ609" i="5"/>
  <c r="BA609" i="5"/>
  <c r="BB609" i="5"/>
  <c r="BC609" i="5"/>
  <c r="BD609" i="5"/>
  <c r="BE609" i="5"/>
  <c r="BF609" i="5"/>
  <c r="BG609" i="5"/>
  <c r="BH609" i="5"/>
  <c r="AO610" i="5"/>
  <c r="AP610" i="5"/>
  <c r="AQ610" i="5"/>
  <c r="AR610" i="5"/>
  <c r="AS610" i="5"/>
  <c r="AT610" i="5"/>
  <c r="AU610" i="5"/>
  <c r="AV610" i="5"/>
  <c r="AW610" i="5"/>
  <c r="AX610" i="5"/>
  <c r="AY610" i="5"/>
  <c r="AZ610" i="5"/>
  <c r="BA610" i="5"/>
  <c r="BB610" i="5"/>
  <c r="BC610" i="5"/>
  <c r="BD610" i="5"/>
  <c r="BE610" i="5"/>
  <c r="BF610" i="5"/>
  <c r="BG610" i="5"/>
  <c r="BH610" i="5"/>
  <c r="AO611" i="5"/>
  <c r="AP611" i="5"/>
  <c r="AQ611" i="5"/>
  <c r="AR611" i="5"/>
  <c r="AS611" i="5"/>
  <c r="AT611" i="5"/>
  <c r="AU611" i="5"/>
  <c r="AV611" i="5"/>
  <c r="AW611" i="5"/>
  <c r="AX611" i="5"/>
  <c r="AY611" i="5"/>
  <c r="AZ611" i="5"/>
  <c r="BA611" i="5"/>
  <c r="BB611" i="5"/>
  <c r="BC611" i="5"/>
  <c r="BD611" i="5"/>
  <c r="BE611" i="5"/>
  <c r="BF611" i="5"/>
  <c r="BG611" i="5"/>
  <c r="BH611" i="5"/>
  <c r="AO612" i="5"/>
  <c r="AP612" i="5"/>
  <c r="AQ612" i="5"/>
  <c r="AR612" i="5"/>
  <c r="AS612" i="5"/>
  <c r="AT612" i="5"/>
  <c r="AU612" i="5"/>
  <c r="AV612" i="5"/>
  <c r="AW612" i="5"/>
  <c r="AX612" i="5"/>
  <c r="AY612" i="5"/>
  <c r="AZ612" i="5"/>
  <c r="BA612" i="5"/>
  <c r="BB612" i="5"/>
  <c r="BC612" i="5"/>
  <c r="BD612" i="5"/>
  <c r="BE612" i="5"/>
  <c r="BF612" i="5"/>
  <c r="BG612" i="5"/>
  <c r="BH612" i="5"/>
  <c r="AO613" i="5"/>
  <c r="AP613" i="5"/>
  <c r="AQ613" i="5"/>
  <c r="AR613" i="5"/>
  <c r="AS613" i="5"/>
  <c r="AT613" i="5"/>
  <c r="AU613" i="5"/>
  <c r="AV613" i="5"/>
  <c r="AW613" i="5"/>
  <c r="AX613" i="5"/>
  <c r="AY613" i="5"/>
  <c r="AZ613" i="5"/>
  <c r="BA613" i="5"/>
  <c r="BB613" i="5"/>
  <c r="BC613" i="5"/>
  <c r="BD613" i="5"/>
  <c r="BE613" i="5"/>
  <c r="BF613" i="5"/>
  <c r="BG613" i="5"/>
  <c r="BH613" i="5"/>
  <c r="AO614" i="5"/>
  <c r="AP614" i="5"/>
  <c r="AQ614" i="5"/>
  <c r="AR614" i="5"/>
  <c r="AS614" i="5"/>
  <c r="AT614" i="5"/>
  <c r="AU614" i="5"/>
  <c r="AV614" i="5"/>
  <c r="AW614" i="5"/>
  <c r="AX614" i="5"/>
  <c r="AY614" i="5"/>
  <c r="AZ614" i="5"/>
  <c r="BA614" i="5"/>
  <c r="BB614" i="5"/>
  <c r="BC614" i="5"/>
  <c r="BD614" i="5"/>
  <c r="BE614" i="5"/>
  <c r="BF614" i="5"/>
  <c r="BG614" i="5"/>
  <c r="BH614" i="5"/>
  <c r="AO615" i="5"/>
  <c r="AP615" i="5"/>
  <c r="AQ615" i="5"/>
  <c r="AR615" i="5"/>
  <c r="AS615" i="5"/>
  <c r="AT615" i="5"/>
  <c r="AU615" i="5"/>
  <c r="AV615" i="5"/>
  <c r="AW615" i="5"/>
  <c r="AX615" i="5"/>
  <c r="AY615" i="5"/>
  <c r="AZ615" i="5"/>
  <c r="BA615" i="5"/>
  <c r="BB615" i="5"/>
  <c r="BC615" i="5"/>
  <c r="BD615" i="5"/>
  <c r="BE615" i="5"/>
  <c r="BF615" i="5"/>
  <c r="BG615" i="5"/>
  <c r="BH615" i="5"/>
  <c r="AO616" i="5"/>
  <c r="AP616" i="5"/>
  <c r="AQ616" i="5"/>
  <c r="AR616" i="5"/>
  <c r="AS616" i="5"/>
  <c r="AT616" i="5"/>
  <c r="AU616" i="5"/>
  <c r="AV616" i="5"/>
  <c r="AW616" i="5"/>
  <c r="AX616" i="5"/>
  <c r="AY616" i="5"/>
  <c r="AZ616" i="5"/>
  <c r="BA616" i="5"/>
  <c r="BB616" i="5"/>
  <c r="BC616" i="5"/>
  <c r="BD616" i="5"/>
  <c r="BE616" i="5"/>
  <c r="BF616" i="5"/>
  <c r="BG616" i="5"/>
  <c r="BH616" i="5"/>
  <c r="AO617" i="5"/>
  <c r="AP617" i="5"/>
  <c r="AQ617" i="5"/>
  <c r="AR617" i="5"/>
  <c r="AS617" i="5"/>
  <c r="AT617" i="5"/>
  <c r="AU617" i="5"/>
  <c r="AV617" i="5"/>
  <c r="AW617" i="5"/>
  <c r="AX617" i="5"/>
  <c r="AY617" i="5"/>
  <c r="AZ617" i="5"/>
  <c r="BA617" i="5"/>
  <c r="BB617" i="5"/>
  <c r="BC617" i="5"/>
  <c r="BD617" i="5"/>
  <c r="BE617" i="5"/>
  <c r="BF617" i="5"/>
  <c r="BG617" i="5"/>
  <c r="BH617" i="5"/>
  <c r="AO618" i="5"/>
  <c r="AP618" i="5"/>
  <c r="AQ618" i="5"/>
  <c r="AR618" i="5"/>
  <c r="AS618" i="5"/>
  <c r="AT618" i="5"/>
  <c r="AU618" i="5"/>
  <c r="AV618" i="5"/>
  <c r="AW618" i="5"/>
  <c r="AX618" i="5"/>
  <c r="AY618" i="5"/>
  <c r="AZ618" i="5"/>
  <c r="BA618" i="5"/>
  <c r="BB618" i="5"/>
  <c r="BC618" i="5"/>
  <c r="BD618" i="5"/>
  <c r="BE618" i="5"/>
  <c r="BF618" i="5"/>
  <c r="BG618" i="5"/>
  <c r="BH618" i="5"/>
  <c r="AO619" i="5"/>
  <c r="AP619" i="5"/>
  <c r="AQ619" i="5"/>
  <c r="AR619" i="5"/>
  <c r="AS619" i="5"/>
  <c r="AT619" i="5"/>
  <c r="AU619" i="5"/>
  <c r="AV619" i="5"/>
  <c r="AW619" i="5"/>
  <c r="AX619" i="5"/>
  <c r="AY619" i="5"/>
  <c r="AZ619" i="5"/>
  <c r="BA619" i="5"/>
  <c r="BB619" i="5"/>
  <c r="BC619" i="5"/>
  <c r="BD619" i="5"/>
  <c r="BE619" i="5"/>
  <c r="BF619" i="5"/>
  <c r="BG619" i="5"/>
  <c r="BH619" i="5"/>
  <c r="AO620" i="5"/>
  <c r="AP620" i="5"/>
  <c r="AQ620" i="5"/>
  <c r="AR620" i="5"/>
  <c r="AS620" i="5"/>
  <c r="AT620" i="5"/>
  <c r="AU620" i="5"/>
  <c r="AV620" i="5"/>
  <c r="AW620" i="5"/>
  <c r="AX620" i="5"/>
  <c r="AY620" i="5"/>
  <c r="AZ620" i="5"/>
  <c r="BA620" i="5"/>
  <c r="BB620" i="5"/>
  <c r="BC620" i="5"/>
  <c r="BD620" i="5"/>
  <c r="BE620" i="5"/>
  <c r="BF620" i="5"/>
  <c r="BG620" i="5"/>
  <c r="BH620" i="5"/>
  <c r="AO621" i="5"/>
  <c r="AP621" i="5"/>
  <c r="AQ621" i="5"/>
  <c r="AR621" i="5"/>
  <c r="AS621" i="5"/>
  <c r="AT621" i="5"/>
  <c r="AU621" i="5"/>
  <c r="AV621" i="5"/>
  <c r="AW621" i="5"/>
  <c r="AX621" i="5"/>
  <c r="AY621" i="5"/>
  <c r="AZ621" i="5"/>
  <c r="BA621" i="5"/>
  <c r="BB621" i="5"/>
  <c r="BC621" i="5"/>
  <c r="BD621" i="5"/>
  <c r="BE621" i="5"/>
  <c r="BF621" i="5"/>
  <c r="BG621" i="5"/>
  <c r="BH621" i="5"/>
  <c r="AO622" i="5"/>
  <c r="AP622" i="5"/>
  <c r="AQ622" i="5"/>
  <c r="AR622" i="5"/>
  <c r="AS622" i="5"/>
  <c r="AT622" i="5"/>
  <c r="AU622" i="5"/>
  <c r="AV622" i="5"/>
  <c r="AW622" i="5"/>
  <c r="AX622" i="5"/>
  <c r="AY622" i="5"/>
  <c r="AZ622" i="5"/>
  <c r="BA622" i="5"/>
  <c r="BB622" i="5"/>
  <c r="BC622" i="5"/>
  <c r="BD622" i="5"/>
  <c r="BE622" i="5"/>
  <c r="BF622" i="5"/>
  <c r="BG622" i="5"/>
  <c r="BH622" i="5"/>
  <c r="AO623" i="5"/>
  <c r="AP623" i="5"/>
  <c r="AQ623" i="5"/>
  <c r="AR623" i="5"/>
  <c r="AS623" i="5"/>
  <c r="AT623" i="5"/>
  <c r="AU623" i="5"/>
  <c r="AV623" i="5"/>
  <c r="AW623" i="5"/>
  <c r="AX623" i="5"/>
  <c r="AY623" i="5"/>
  <c r="AZ623" i="5"/>
  <c r="BA623" i="5"/>
  <c r="BB623" i="5"/>
  <c r="BC623" i="5"/>
  <c r="BD623" i="5"/>
  <c r="BE623" i="5"/>
  <c r="BF623" i="5"/>
  <c r="BG623" i="5"/>
  <c r="BH623" i="5"/>
  <c r="AO624" i="5"/>
  <c r="AP624" i="5"/>
  <c r="AQ624" i="5"/>
  <c r="AR624" i="5"/>
  <c r="AS624" i="5"/>
  <c r="AT624" i="5"/>
  <c r="AU624" i="5"/>
  <c r="AV624" i="5"/>
  <c r="AW624" i="5"/>
  <c r="AX624" i="5"/>
  <c r="AY624" i="5"/>
  <c r="AZ624" i="5"/>
  <c r="BA624" i="5"/>
  <c r="BB624" i="5"/>
  <c r="BC624" i="5"/>
  <c r="BD624" i="5"/>
  <c r="BE624" i="5"/>
  <c r="BF624" i="5"/>
  <c r="BG624" i="5"/>
  <c r="BH624" i="5"/>
  <c r="AO625" i="5"/>
  <c r="AP625" i="5"/>
  <c r="AQ625" i="5"/>
  <c r="AR625" i="5"/>
  <c r="AS625" i="5"/>
  <c r="AT625" i="5"/>
  <c r="AU625" i="5"/>
  <c r="AV625" i="5"/>
  <c r="AW625" i="5"/>
  <c r="AX625" i="5"/>
  <c r="AY625" i="5"/>
  <c r="AZ625" i="5"/>
  <c r="BA625" i="5"/>
  <c r="BB625" i="5"/>
  <c r="BC625" i="5"/>
  <c r="BD625" i="5"/>
  <c r="BE625" i="5"/>
  <c r="BF625" i="5"/>
  <c r="BG625" i="5"/>
  <c r="BH625" i="5"/>
  <c r="AO626" i="5"/>
  <c r="AP626" i="5"/>
  <c r="AQ626" i="5"/>
  <c r="AR626" i="5"/>
  <c r="AS626" i="5"/>
  <c r="AT626" i="5"/>
  <c r="AU626" i="5"/>
  <c r="AV626" i="5"/>
  <c r="AW626" i="5"/>
  <c r="AX626" i="5"/>
  <c r="AY626" i="5"/>
  <c r="AZ626" i="5"/>
  <c r="BA626" i="5"/>
  <c r="BB626" i="5"/>
  <c r="BC626" i="5"/>
  <c r="BD626" i="5"/>
  <c r="BE626" i="5"/>
  <c r="BF626" i="5"/>
  <c r="BG626" i="5"/>
  <c r="BH626" i="5"/>
  <c r="AO627" i="5"/>
  <c r="AP627" i="5"/>
  <c r="AQ627" i="5"/>
  <c r="AR627" i="5"/>
  <c r="AS627" i="5"/>
  <c r="AT627" i="5"/>
  <c r="AU627" i="5"/>
  <c r="AV627" i="5"/>
  <c r="AW627" i="5"/>
  <c r="AX627" i="5"/>
  <c r="AY627" i="5"/>
  <c r="AZ627" i="5"/>
  <c r="BA627" i="5"/>
  <c r="BB627" i="5"/>
  <c r="BC627" i="5"/>
  <c r="BD627" i="5"/>
  <c r="BE627" i="5"/>
  <c r="BF627" i="5"/>
  <c r="BG627" i="5"/>
  <c r="BH627" i="5"/>
  <c r="AO628" i="5"/>
  <c r="AP628" i="5"/>
  <c r="AQ628" i="5"/>
  <c r="AR628" i="5"/>
  <c r="AS628" i="5"/>
  <c r="AT628" i="5"/>
  <c r="AU628" i="5"/>
  <c r="AV628" i="5"/>
  <c r="AW628" i="5"/>
  <c r="AX628" i="5"/>
  <c r="AY628" i="5"/>
  <c r="AZ628" i="5"/>
  <c r="BA628" i="5"/>
  <c r="BB628" i="5"/>
  <c r="BC628" i="5"/>
  <c r="BD628" i="5"/>
  <c r="BE628" i="5"/>
  <c r="BF628" i="5"/>
  <c r="BG628" i="5"/>
  <c r="BH628" i="5"/>
  <c r="AO629" i="5"/>
  <c r="AP629" i="5"/>
  <c r="AQ629" i="5"/>
  <c r="AR629" i="5"/>
  <c r="AS629" i="5"/>
  <c r="AT629" i="5"/>
  <c r="AU629" i="5"/>
  <c r="AV629" i="5"/>
  <c r="AW629" i="5"/>
  <c r="AX629" i="5"/>
  <c r="AY629" i="5"/>
  <c r="AZ629" i="5"/>
  <c r="BA629" i="5"/>
  <c r="BB629" i="5"/>
  <c r="BC629" i="5"/>
  <c r="BD629" i="5"/>
  <c r="BE629" i="5"/>
  <c r="BF629" i="5"/>
  <c r="BG629" i="5"/>
  <c r="BH629" i="5"/>
  <c r="AO630" i="5"/>
  <c r="AP630" i="5"/>
  <c r="AQ630" i="5"/>
  <c r="AR630" i="5"/>
  <c r="AS630" i="5"/>
  <c r="AT630" i="5"/>
  <c r="AU630" i="5"/>
  <c r="AV630" i="5"/>
  <c r="AW630" i="5"/>
  <c r="AX630" i="5"/>
  <c r="AY630" i="5"/>
  <c r="AZ630" i="5"/>
  <c r="BA630" i="5"/>
  <c r="BB630" i="5"/>
  <c r="BC630" i="5"/>
  <c r="BD630" i="5"/>
  <c r="BE630" i="5"/>
  <c r="BF630" i="5"/>
  <c r="BG630" i="5"/>
  <c r="BH630" i="5"/>
  <c r="AO631" i="5"/>
  <c r="AP631" i="5"/>
  <c r="AQ631" i="5"/>
  <c r="AR631" i="5"/>
  <c r="AS631" i="5"/>
  <c r="AT631" i="5"/>
  <c r="AU631" i="5"/>
  <c r="AV631" i="5"/>
  <c r="AW631" i="5"/>
  <c r="AX631" i="5"/>
  <c r="AY631" i="5"/>
  <c r="AZ631" i="5"/>
  <c r="BA631" i="5"/>
  <c r="BB631" i="5"/>
  <c r="BC631" i="5"/>
  <c r="BD631" i="5"/>
  <c r="BE631" i="5"/>
  <c r="BF631" i="5"/>
  <c r="BG631" i="5"/>
  <c r="BH631" i="5"/>
  <c r="AO632" i="5"/>
  <c r="AP632" i="5"/>
  <c r="AQ632" i="5"/>
  <c r="AR632" i="5"/>
  <c r="AS632" i="5"/>
  <c r="AT632" i="5"/>
  <c r="AU632" i="5"/>
  <c r="AV632" i="5"/>
  <c r="AW632" i="5"/>
  <c r="AX632" i="5"/>
  <c r="AY632" i="5"/>
  <c r="AZ632" i="5"/>
  <c r="BA632" i="5"/>
  <c r="BB632" i="5"/>
  <c r="BC632" i="5"/>
  <c r="BD632" i="5"/>
  <c r="BE632" i="5"/>
  <c r="BF632" i="5"/>
  <c r="BG632" i="5"/>
  <c r="BH632" i="5"/>
  <c r="AO633" i="5"/>
  <c r="AP633" i="5"/>
  <c r="AQ633" i="5"/>
  <c r="AR633" i="5"/>
  <c r="AS633" i="5"/>
  <c r="AT633" i="5"/>
  <c r="AU633" i="5"/>
  <c r="AV633" i="5"/>
  <c r="AW633" i="5"/>
  <c r="AX633" i="5"/>
  <c r="AY633" i="5"/>
  <c r="AZ633" i="5"/>
  <c r="BA633" i="5"/>
  <c r="BB633" i="5"/>
  <c r="BC633" i="5"/>
  <c r="BD633" i="5"/>
  <c r="BE633" i="5"/>
  <c r="BF633" i="5"/>
  <c r="BG633" i="5"/>
  <c r="BH633" i="5"/>
  <c r="AO634" i="5"/>
  <c r="AP634" i="5"/>
  <c r="AQ634" i="5"/>
  <c r="AR634" i="5"/>
  <c r="AS634" i="5"/>
  <c r="AT634" i="5"/>
  <c r="AU634" i="5"/>
  <c r="AV634" i="5"/>
  <c r="AW634" i="5"/>
  <c r="AX634" i="5"/>
  <c r="AY634" i="5"/>
  <c r="AZ634" i="5"/>
  <c r="BA634" i="5"/>
  <c r="BB634" i="5"/>
  <c r="BC634" i="5"/>
  <c r="BD634" i="5"/>
  <c r="BE634" i="5"/>
  <c r="BF634" i="5"/>
  <c r="BG634" i="5"/>
  <c r="BH634" i="5"/>
  <c r="AO635" i="5"/>
  <c r="AP635" i="5"/>
  <c r="AQ635" i="5"/>
  <c r="AR635" i="5"/>
  <c r="AS635" i="5"/>
  <c r="AT635" i="5"/>
  <c r="AU635" i="5"/>
  <c r="AV635" i="5"/>
  <c r="AW635" i="5"/>
  <c r="AX635" i="5"/>
  <c r="AY635" i="5"/>
  <c r="AZ635" i="5"/>
  <c r="BA635" i="5"/>
  <c r="BB635" i="5"/>
  <c r="BC635" i="5"/>
  <c r="BD635" i="5"/>
  <c r="BE635" i="5"/>
  <c r="BF635" i="5"/>
  <c r="BG635" i="5"/>
  <c r="BH635" i="5"/>
  <c r="AO636" i="5"/>
  <c r="AP636" i="5"/>
  <c r="AQ636" i="5"/>
  <c r="AR636" i="5"/>
  <c r="AS636" i="5"/>
  <c r="AT636" i="5"/>
  <c r="AU636" i="5"/>
  <c r="AV636" i="5"/>
  <c r="AW636" i="5"/>
  <c r="AX636" i="5"/>
  <c r="AY636" i="5"/>
  <c r="AZ636" i="5"/>
  <c r="BA636" i="5"/>
  <c r="BB636" i="5"/>
  <c r="BC636" i="5"/>
  <c r="BD636" i="5"/>
  <c r="BE636" i="5"/>
  <c r="BF636" i="5"/>
  <c r="BG636" i="5"/>
  <c r="BH636" i="5"/>
  <c r="AO637" i="5"/>
  <c r="AP637" i="5"/>
  <c r="AQ637" i="5"/>
  <c r="AR637" i="5"/>
  <c r="AS637" i="5"/>
  <c r="AT637" i="5"/>
  <c r="AU637" i="5"/>
  <c r="AV637" i="5"/>
  <c r="AW637" i="5"/>
  <c r="AX637" i="5"/>
  <c r="AY637" i="5"/>
  <c r="AZ637" i="5"/>
  <c r="BA637" i="5"/>
  <c r="BB637" i="5"/>
  <c r="BC637" i="5"/>
  <c r="BD637" i="5"/>
  <c r="BE637" i="5"/>
  <c r="BF637" i="5"/>
  <c r="BG637" i="5"/>
  <c r="BH637" i="5"/>
  <c r="AO638" i="5"/>
  <c r="AP638" i="5"/>
  <c r="AQ638" i="5"/>
  <c r="AR638" i="5"/>
  <c r="AS638" i="5"/>
  <c r="AT638" i="5"/>
  <c r="AU638" i="5"/>
  <c r="AV638" i="5"/>
  <c r="AW638" i="5"/>
  <c r="AX638" i="5"/>
  <c r="AY638" i="5"/>
  <c r="AZ638" i="5"/>
  <c r="BA638" i="5"/>
  <c r="BB638" i="5"/>
  <c r="BC638" i="5"/>
  <c r="BD638" i="5"/>
  <c r="BE638" i="5"/>
  <c r="BF638" i="5"/>
  <c r="BG638" i="5"/>
  <c r="BH638" i="5"/>
  <c r="AO639" i="5"/>
  <c r="AP639" i="5"/>
  <c r="AQ639" i="5"/>
  <c r="AR639" i="5"/>
  <c r="AS639" i="5"/>
  <c r="AT639" i="5"/>
  <c r="AU639" i="5"/>
  <c r="AV639" i="5"/>
  <c r="AW639" i="5"/>
  <c r="AX639" i="5"/>
  <c r="AY639" i="5"/>
  <c r="AZ639" i="5"/>
  <c r="BA639" i="5"/>
  <c r="BB639" i="5"/>
  <c r="BC639" i="5"/>
  <c r="BD639" i="5"/>
  <c r="BE639" i="5"/>
  <c r="BF639" i="5"/>
  <c r="BG639" i="5"/>
  <c r="BH639" i="5"/>
  <c r="AO640" i="5"/>
  <c r="AP640" i="5"/>
  <c r="AQ640" i="5"/>
  <c r="AR640" i="5"/>
  <c r="AS640" i="5"/>
  <c r="AT640" i="5"/>
  <c r="AU640" i="5"/>
  <c r="AV640" i="5"/>
  <c r="AW640" i="5"/>
  <c r="AX640" i="5"/>
  <c r="AY640" i="5"/>
  <c r="AZ640" i="5"/>
  <c r="BA640" i="5"/>
  <c r="BB640" i="5"/>
  <c r="BC640" i="5"/>
  <c r="BD640" i="5"/>
  <c r="BE640" i="5"/>
  <c r="BF640" i="5"/>
  <c r="BG640" i="5"/>
  <c r="BH640" i="5"/>
  <c r="AO641" i="5"/>
  <c r="AP641" i="5"/>
  <c r="AQ641" i="5"/>
  <c r="AR641" i="5"/>
  <c r="AS641" i="5"/>
  <c r="AT641" i="5"/>
  <c r="AU641" i="5"/>
  <c r="AV641" i="5"/>
  <c r="AW641" i="5"/>
  <c r="AX641" i="5"/>
  <c r="AY641" i="5"/>
  <c r="AZ641" i="5"/>
  <c r="BA641" i="5"/>
  <c r="BB641" i="5"/>
  <c r="BC641" i="5"/>
  <c r="BD641" i="5"/>
  <c r="BE641" i="5"/>
  <c r="BF641" i="5"/>
  <c r="BG641" i="5"/>
  <c r="BH641" i="5"/>
  <c r="AO642" i="5"/>
  <c r="AP642" i="5"/>
  <c r="AQ642" i="5"/>
  <c r="AR642" i="5"/>
  <c r="AS642" i="5"/>
  <c r="AT642" i="5"/>
  <c r="AU642" i="5"/>
  <c r="AV642" i="5"/>
  <c r="AW642" i="5"/>
  <c r="AX642" i="5"/>
  <c r="AY642" i="5"/>
  <c r="AZ642" i="5"/>
  <c r="BA642" i="5"/>
  <c r="BB642" i="5"/>
  <c r="BC642" i="5"/>
  <c r="BD642" i="5"/>
  <c r="BE642" i="5"/>
  <c r="BF642" i="5"/>
  <c r="BG642" i="5"/>
  <c r="BH642" i="5"/>
  <c r="AO643" i="5"/>
  <c r="AP643" i="5"/>
  <c r="AQ643" i="5"/>
  <c r="AR643" i="5"/>
  <c r="AS643" i="5"/>
  <c r="AT643" i="5"/>
  <c r="AU643" i="5"/>
  <c r="AV643" i="5"/>
  <c r="AW643" i="5"/>
  <c r="AX643" i="5"/>
  <c r="AY643" i="5"/>
  <c r="AZ643" i="5"/>
  <c r="BA643" i="5"/>
  <c r="BB643" i="5"/>
  <c r="BC643" i="5"/>
  <c r="BD643" i="5"/>
  <c r="BE643" i="5"/>
  <c r="BF643" i="5"/>
  <c r="BG643" i="5"/>
  <c r="BH643" i="5"/>
  <c r="AO644" i="5"/>
  <c r="AP644" i="5"/>
  <c r="AQ644" i="5"/>
  <c r="AR644" i="5"/>
  <c r="AS644" i="5"/>
  <c r="AT644" i="5"/>
  <c r="AU644" i="5"/>
  <c r="AV644" i="5"/>
  <c r="AW644" i="5"/>
  <c r="AX644" i="5"/>
  <c r="AY644" i="5"/>
  <c r="AZ644" i="5"/>
  <c r="BA644" i="5"/>
  <c r="BB644" i="5"/>
  <c r="BC644" i="5"/>
  <c r="BD644" i="5"/>
  <c r="BE644" i="5"/>
  <c r="BF644" i="5"/>
  <c r="BG644" i="5"/>
  <c r="BH644" i="5"/>
  <c r="AO645" i="5"/>
  <c r="AP645" i="5"/>
  <c r="AQ645" i="5"/>
  <c r="AR645" i="5"/>
  <c r="AS645" i="5"/>
  <c r="AT645" i="5"/>
  <c r="AU645" i="5"/>
  <c r="AV645" i="5"/>
  <c r="AW645" i="5"/>
  <c r="AX645" i="5"/>
  <c r="AY645" i="5"/>
  <c r="AZ645" i="5"/>
  <c r="BA645" i="5"/>
  <c r="BB645" i="5"/>
  <c r="BC645" i="5"/>
  <c r="BD645" i="5"/>
  <c r="BE645" i="5"/>
  <c r="BF645" i="5"/>
  <c r="BG645" i="5"/>
  <c r="BH645" i="5"/>
  <c r="AO646" i="5"/>
  <c r="AP646" i="5"/>
  <c r="AQ646" i="5"/>
  <c r="AR646" i="5"/>
  <c r="AS646" i="5"/>
  <c r="AT646" i="5"/>
  <c r="AU646" i="5"/>
  <c r="AV646" i="5"/>
  <c r="AW646" i="5"/>
  <c r="AX646" i="5"/>
  <c r="AY646" i="5"/>
  <c r="AZ646" i="5"/>
  <c r="BA646" i="5"/>
  <c r="BB646" i="5"/>
  <c r="BC646" i="5"/>
  <c r="BD646" i="5"/>
  <c r="BE646" i="5"/>
  <c r="BF646" i="5"/>
  <c r="BG646" i="5"/>
  <c r="BH646" i="5"/>
  <c r="AO647" i="5"/>
  <c r="AP647" i="5"/>
  <c r="AQ647" i="5"/>
  <c r="AR647" i="5"/>
  <c r="AS647" i="5"/>
  <c r="AT647" i="5"/>
  <c r="AU647" i="5"/>
  <c r="AV647" i="5"/>
  <c r="AW647" i="5"/>
  <c r="AX647" i="5"/>
  <c r="AY647" i="5"/>
  <c r="AZ647" i="5"/>
  <c r="BA647" i="5"/>
  <c r="BB647" i="5"/>
  <c r="BC647" i="5"/>
  <c r="BD647" i="5"/>
  <c r="BE647" i="5"/>
  <c r="BF647" i="5"/>
  <c r="BG647" i="5"/>
  <c r="BH647" i="5"/>
  <c r="AO648" i="5"/>
  <c r="AP648" i="5"/>
  <c r="AQ648" i="5"/>
  <c r="AR648" i="5"/>
  <c r="AS648" i="5"/>
  <c r="AT648" i="5"/>
  <c r="AU648" i="5"/>
  <c r="AV648" i="5"/>
  <c r="AW648" i="5"/>
  <c r="AX648" i="5"/>
  <c r="AY648" i="5"/>
  <c r="AZ648" i="5"/>
  <c r="BA648" i="5"/>
  <c r="BB648" i="5"/>
  <c r="BC648" i="5"/>
  <c r="BD648" i="5"/>
  <c r="BE648" i="5"/>
  <c r="BF648" i="5"/>
  <c r="BG648" i="5"/>
  <c r="BH648" i="5"/>
  <c r="AO649" i="5"/>
  <c r="AP649" i="5"/>
  <c r="AQ649" i="5"/>
  <c r="AR649" i="5"/>
  <c r="AS649" i="5"/>
  <c r="AT649" i="5"/>
  <c r="AU649" i="5"/>
  <c r="AV649" i="5"/>
  <c r="AW649" i="5"/>
  <c r="AX649" i="5"/>
  <c r="AY649" i="5"/>
  <c r="AZ649" i="5"/>
  <c r="BA649" i="5"/>
  <c r="BB649" i="5"/>
  <c r="BC649" i="5"/>
  <c r="BD649" i="5"/>
  <c r="BE649" i="5"/>
  <c r="BF649" i="5"/>
  <c r="BG649" i="5"/>
  <c r="BH649" i="5"/>
  <c r="AO650" i="5"/>
  <c r="AP650" i="5"/>
  <c r="AQ650" i="5"/>
  <c r="AR650" i="5"/>
  <c r="AS650" i="5"/>
  <c r="AT650" i="5"/>
  <c r="AU650" i="5"/>
  <c r="AV650" i="5"/>
  <c r="AW650" i="5"/>
  <c r="AX650" i="5"/>
  <c r="AY650" i="5"/>
  <c r="AZ650" i="5"/>
  <c r="BA650" i="5"/>
  <c r="BB650" i="5"/>
  <c r="BC650" i="5"/>
  <c r="BD650" i="5"/>
  <c r="BE650" i="5"/>
  <c r="BF650" i="5"/>
  <c r="BG650" i="5"/>
  <c r="BH650" i="5"/>
  <c r="AO651" i="5"/>
  <c r="AP651" i="5"/>
  <c r="AQ651" i="5"/>
  <c r="AR651" i="5"/>
  <c r="AS651" i="5"/>
  <c r="AT651" i="5"/>
  <c r="AU651" i="5"/>
  <c r="AV651" i="5"/>
  <c r="AW651" i="5"/>
  <c r="AX651" i="5"/>
  <c r="AY651" i="5"/>
  <c r="AZ651" i="5"/>
  <c r="BA651" i="5"/>
  <c r="BB651" i="5"/>
  <c r="BC651" i="5"/>
  <c r="BD651" i="5"/>
  <c r="BE651" i="5"/>
  <c r="BF651" i="5"/>
  <c r="BG651" i="5"/>
  <c r="BH651" i="5"/>
  <c r="AO652" i="5"/>
  <c r="AP652" i="5"/>
  <c r="AQ652" i="5"/>
  <c r="AR652" i="5"/>
  <c r="AS652" i="5"/>
  <c r="AT652" i="5"/>
  <c r="AU652" i="5"/>
  <c r="AV652" i="5"/>
  <c r="AW652" i="5"/>
  <c r="AX652" i="5"/>
  <c r="AY652" i="5"/>
  <c r="AZ652" i="5"/>
  <c r="BA652" i="5"/>
  <c r="BB652" i="5"/>
  <c r="BC652" i="5"/>
  <c r="BD652" i="5"/>
  <c r="BE652" i="5"/>
  <c r="BF652" i="5"/>
  <c r="BG652" i="5"/>
  <c r="BH652" i="5"/>
  <c r="AO653" i="5"/>
  <c r="AP653" i="5"/>
  <c r="AQ653" i="5"/>
  <c r="AR653" i="5"/>
  <c r="AS653" i="5"/>
  <c r="AT653" i="5"/>
  <c r="AU653" i="5"/>
  <c r="AV653" i="5"/>
  <c r="AW653" i="5"/>
  <c r="AX653" i="5"/>
  <c r="AY653" i="5"/>
  <c r="AZ653" i="5"/>
  <c r="BA653" i="5"/>
  <c r="BB653" i="5"/>
  <c r="BC653" i="5"/>
  <c r="BD653" i="5"/>
  <c r="BE653" i="5"/>
  <c r="BF653" i="5"/>
  <c r="BG653" i="5"/>
  <c r="BH653" i="5"/>
  <c r="AO654" i="5"/>
  <c r="AP654" i="5"/>
  <c r="AQ654" i="5"/>
  <c r="AR654" i="5"/>
  <c r="AS654" i="5"/>
  <c r="AT654" i="5"/>
  <c r="AU654" i="5"/>
  <c r="AV654" i="5"/>
  <c r="AW654" i="5"/>
  <c r="AX654" i="5"/>
  <c r="AY654" i="5"/>
  <c r="AZ654" i="5"/>
  <c r="BA654" i="5"/>
  <c r="BB654" i="5"/>
  <c r="BC654" i="5"/>
  <c r="BD654" i="5"/>
  <c r="BE654" i="5"/>
  <c r="BF654" i="5"/>
  <c r="BG654" i="5"/>
  <c r="BH654" i="5"/>
  <c r="AO655" i="5"/>
  <c r="AP655" i="5"/>
  <c r="AQ655" i="5"/>
  <c r="AR655" i="5"/>
  <c r="AS655" i="5"/>
  <c r="AT655" i="5"/>
  <c r="AU655" i="5"/>
  <c r="AV655" i="5"/>
  <c r="AW655" i="5"/>
  <c r="AX655" i="5"/>
  <c r="AY655" i="5"/>
  <c r="AZ655" i="5"/>
  <c r="BA655" i="5"/>
  <c r="BB655" i="5"/>
  <c r="BC655" i="5"/>
  <c r="BD655" i="5"/>
  <c r="BE655" i="5"/>
  <c r="BF655" i="5"/>
  <c r="BG655" i="5"/>
  <c r="BH655" i="5"/>
  <c r="AO656" i="5"/>
  <c r="AP656" i="5"/>
  <c r="AQ656" i="5"/>
  <c r="AR656" i="5"/>
  <c r="AS656" i="5"/>
  <c r="AT656" i="5"/>
  <c r="AU656" i="5"/>
  <c r="AV656" i="5"/>
  <c r="AW656" i="5"/>
  <c r="AX656" i="5"/>
  <c r="AY656" i="5"/>
  <c r="AZ656" i="5"/>
  <c r="BA656" i="5"/>
  <c r="BB656" i="5"/>
  <c r="BC656" i="5"/>
  <c r="BD656" i="5"/>
  <c r="BE656" i="5"/>
  <c r="BF656" i="5"/>
  <c r="BG656" i="5"/>
  <c r="BH656" i="5"/>
  <c r="AO657" i="5"/>
  <c r="AP657" i="5"/>
  <c r="AQ657" i="5"/>
  <c r="AR657" i="5"/>
  <c r="AS657" i="5"/>
  <c r="AT657" i="5"/>
  <c r="AU657" i="5"/>
  <c r="AV657" i="5"/>
  <c r="AW657" i="5"/>
  <c r="AX657" i="5"/>
  <c r="AY657" i="5"/>
  <c r="AZ657" i="5"/>
  <c r="BA657" i="5"/>
  <c r="BB657" i="5"/>
  <c r="BC657" i="5"/>
  <c r="BD657" i="5"/>
  <c r="BE657" i="5"/>
  <c r="BF657" i="5"/>
  <c r="BG657" i="5"/>
  <c r="BH657" i="5"/>
  <c r="AO658" i="5"/>
  <c r="AP658" i="5"/>
  <c r="AQ658" i="5"/>
  <c r="AR658" i="5"/>
  <c r="AS658" i="5"/>
  <c r="AT658" i="5"/>
  <c r="AU658" i="5"/>
  <c r="AV658" i="5"/>
  <c r="AW658" i="5"/>
  <c r="AX658" i="5"/>
  <c r="AY658" i="5"/>
  <c r="AZ658" i="5"/>
  <c r="BA658" i="5"/>
  <c r="BB658" i="5"/>
  <c r="BC658" i="5"/>
  <c r="BD658" i="5"/>
  <c r="BE658" i="5"/>
  <c r="BF658" i="5"/>
  <c r="BG658" i="5"/>
  <c r="BH658" i="5"/>
  <c r="AO659" i="5"/>
  <c r="AP659" i="5"/>
  <c r="AQ659" i="5"/>
  <c r="AR659" i="5"/>
  <c r="AS659" i="5"/>
  <c r="AT659" i="5"/>
  <c r="AU659" i="5"/>
  <c r="AV659" i="5"/>
  <c r="AW659" i="5"/>
  <c r="AX659" i="5"/>
  <c r="AY659" i="5"/>
  <c r="AZ659" i="5"/>
  <c r="BA659" i="5"/>
  <c r="BB659" i="5"/>
  <c r="BC659" i="5"/>
  <c r="BD659" i="5"/>
  <c r="BE659" i="5"/>
  <c r="BF659" i="5"/>
  <c r="BG659" i="5"/>
  <c r="BH659" i="5"/>
  <c r="AO660" i="5"/>
  <c r="AP660" i="5"/>
  <c r="AQ660" i="5"/>
  <c r="AR660" i="5"/>
  <c r="AS660" i="5"/>
  <c r="AT660" i="5"/>
  <c r="AU660" i="5"/>
  <c r="AV660" i="5"/>
  <c r="AW660" i="5"/>
  <c r="AX660" i="5"/>
  <c r="AY660" i="5"/>
  <c r="AZ660" i="5"/>
  <c r="BA660" i="5"/>
  <c r="BB660" i="5"/>
  <c r="BC660" i="5"/>
  <c r="BD660" i="5"/>
  <c r="BE660" i="5"/>
  <c r="BF660" i="5"/>
  <c r="BG660" i="5"/>
  <c r="BH660" i="5"/>
  <c r="AO661" i="5"/>
  <c r="AP661" i="5"/>
  <c r="AQ661" i="5"/>
  <c r="AR661" i="5"/>
  <c r="AS661" i="5"/>
  <c r="AT661" i="5"/>
  <c r="AU661" i="5"/>
  <c r="AV661" i="5"/>
  <c r="AW661" i="5"/>
  <c r="AX661" i="5"/>
  <c r="AY661" i="5"/>
  <c r="AZ661" i="5"/>
  <c r="BA661" i="5"/>
  <c r="BB661" i="5"/>
  <c r="BC661" i="5"/>
  <c r="BD661" i="5"/>
  <c r="BE661" i="5"/>
  <c r="BF661" i="5"/>
  <c r="BG661" i="5"/>
  <c r="BH661" i="5"/>
  <c r="AO662" i="5"/>
  <c r="AP662" i="5"/>
  <c r="AQ662" i="5"/>
  <c r="AR662" i="5"/>
  <c r="AS662" i="5"/>
  <c r="AT662" i="5"/>
  <c r="AU662" i="5"/>
  <c r="AV662" i="5"/>
  <c r="AW662" i="5"/>
  <c r="AX662" i="5"/>
  <c r="AY662" i="5"/>
  <c r="AZ662" i="5"/>
  <c r="BA662" i="5"/>
  <c r="BB662" i="5"/>
  <c r="BC662" i="5"/>
  <c r="BD662" i="5"/>
  <c r="BE662" i="5"/>
  <c r="BF662" i="5"/>
  <c r="BG662" i="5"/>
  <c r="BH662" i="5"/>
  <c r="AO663" i="5"/>
  <c r="AP663" i="5"/>
  <c r="AQ663" i="5"/>
  <c r="AR663" i="5"/>
  <c r="AS663" i="5"/>
  <c r="AT663" i="5"/>
  <c r="AU663" i="5"/>
  <c r="AV663" i="5"/>
  <c r="AW663" i="5"/>
  <c r="AX663" i="5"/>
  <c r="AY663" i="5"/>
  <c r="AZ663" i="5"/>
  <c r="BA663" i="5"/>
  <c r="BB663" i="5"/>
  <c r="BC663" i="5"/>
  <c r="BD663" i="5"/>
  <c r="BE663" i="5"/>
  <c r="BF663" i="5"/>
  <c r="BG663" i="5"/>
  <c r="BH663" i="5"/>
  <c r="AO664" i="5"/>
  <c r="AP664" i="5"/>
  <c r="AQ664" i="5"/>
  <c r="AR664" i="5"/>
  <c r="AS664" i="5"/>
  <c r="AT664" i="5"/>
  <c r="AU664" i="5"/>
  <c r="AV664" i="5"/>
  <c r="AW664" i="5"/>
  <c r="AX664" i="5"/>
  <c r="AY664" i="5"/>
  <c r="AZ664" i="5"/>
  <c r="BA664" i="5"/>
  <c r="BB664" i="5"/>
  <c r="BC664" i="5"/>
  <c r="BD664" i="5"/>
  <c r="BE664" i="5"/>
  <c r="BF664" i="5"/>
  <c r="BG664" i="5"/>
  <c r="BH664" i="5"/>
  <c r="AO665" i="5"/>
  <c r="AP665" i="5"/>
  <c r="AQ665" i="5"/>
  <c r="AR665" i="5"/>
  <c r="AS665" i="5"/>
  <c r="AT665" i="5"/>
  <c r="AU665" i="5"/>
  <c r="AV665" i="5"/>
  <c r="AW665" i="5"/>
  <c r="AX665" i="5"/>
  <c r="AY665" i="5"/>
  <c r="AZ665" i="5"/>
  <c r="BA665" i="5"/>
  <c r="BB665" i="5"/>
  <c r="BC665" i="5"/>
  <c r="BD665" i="5"/>
  <c r="BE665" i="5"/>
  <c r="BF665" i="5"/>
  <c r="BG665" i="5"/>
  <c r="BH665" i="5"/>
  <c r="AO666" i="5"/>
  <c r="AP666" i="5"/>
  <c r="AQ666" i="5"/>
  <c r="AR666" i="5"/>
  <c r="AS666" i="5"/>
  <c r="AT666" i="5"/>
  <c r="AU666" i="5"/>
  <c r="AV666" i="5"/>
  <c r="AW666" i="5"/>
  <c r="AX666" i="5"/>
  <c r="AY666" i="5"/>
  <c r="AZ666" i="5"/>
  <c r="BA666" i="5"/>
  <c r="BB666" i="5"/>
  <c r="BC666" i="5"/>
  <c r="BD666" i="5"/>
  <c r="BE666" i="5"/>
  <c r="BF666" i="5"/>
  <c r="BG666" i="5"/>
  <c r="BH666" i="5"/>
  <c r="AO667" i="5"/>
  <c r="AP667" i="5"/>
  <c r="AQ667" i="5"/>
  <c r="AR667" i="5"/>
  <c r="AS667" i="5"/>
  <c r="AT667" i="5"/>
  <c r="AU667" i="5"/>
  <c r="AV667" i="5"/>
  <c r="AW667" i="5"/>
  <c r="AX667" i="5"/>
  <c r="AY667" i="5"/>
  <c r="AZ667" i="5"/>
  <c r="BA667" i="5"/>
  <c r="BB667" i="5"/>
  <c r="BC667" i="5"/>
  <c r="BD667" i="5"/>
  <c r="BE667" i="5"/>
  <c r="BF667" i="5"/>
  <c r="BG667" i="5"/>
  <c r="BH667" i="5"/>
  <c r="AO668" i="5"/>
  <c r="AP668" i="5"/>
  <c r="AQ668" i="5"/>
  <c r="AR668" i="5"/>
  <c r="AS668" i="5"/>
  <c r="AT668" i="5"/>
  <c r="AU668" i="5"/>
  <c r="AV668" i="5"/>
  <c r="AW668" i="5"/>
  <c r="AX668" i="5"/>
  <c r="AY668" i="5"/>
  <c r="AZ668" i="5"/>
  <c r="BA668" i="5"/>
  <c r="BB668" i="5"/>
  <c r="BC668" i="5"/>
  <c r="BD668" i="5"/>
  <c r="BE668" i="5"/>
  <c r="BF668" i="5"/>
  <c r="BG668" i="5"/>
  <c r="BH668" i="5"/>
  <c r="AO669" i="5"/>
  <c r="AP669" i="5"/>
  <c r="AQ669" i="5"/>
  <c r="AR669" i="5"/>
  <c r="AS669" i="5"/>
  <c r="AT669" i="5"/>
  <c r="AU669" i="5"/>
  <c r="AV669" i="5"/>
  <c r="AW669" i="5"/>
  <c r="AX669" i="5"/>
  <c r="AY669" i="5"/>
  <c r="AZ669" i="5"/>
  <c r="BA669" i="5"/>
  <c r="BB669" i="5"/>
  <c r="BC669" i="5"/>
  <c r="BD669" i="5"/>
  <c r="BE669" i="5"/>
  <c r="BF669" i="5"/>
  <c r="BG669" i="5"/>
  <c r="BH669" i="5"/>
  <c r="AO670" i="5"/>
  <c r="AP670" i="5"/>
  <c r="AQ670" i="5"/>
  <c r="AR670" i="5"/>
  <c r="AS670" i="5"/>
  <c r="AT670" i="5"/>
  <c r="AU670" i="5"/>
  <c r="AV670" i="5"/>
  <c r="AW670" i="5"/>
  <c r="AX670" i="5"/>
  <c r="AY670" i="5"/>
  <c r="AZ670" i="5"/>
  <c r="BA670" i="5"/>
  <c r="BB670" i="5"/>
  <c r="BC670" i="5"/>
  <c r="BD670" i="5"/>
  <c r="BE670" i="5"/>
  <c r="BF670" i="5"/>
  <c r="BG670" i="5"/>
  <c r="BH670" i="5"/>
  <c r="AO671" i="5"/>
  <c r="AP671" i="5"/>
  <c r="AQ671" i="5"/>
  <c r="AR671" i="5"/>
  <c r="AS671" i="5"/>
  <c r="AT671" i="5"/>
  <c r="AU671" i="5"/>
  <c r="AV671" i="5"/>
  <c r="AW671" i="5"/>
  <c r="AX671" i="5"/>
  <c r="AY671" i="5"/>
  <c r="AZ671" i="5"/>
  <c r="BA671" i="5"/>
  <c r="BB671" i="5"/>
  <c r="BC671" i="5"/>
  <c r="BD671" i="5"/>
  <c r="BE671" i="5"/>
  <c r="BF671" i="5"/>
  <c r="BG671" i="5"/>
  <c r="BH671" i="5"/>
  <c r="AO672" i="5"/>
  <c r="AP672" i="5"/>
  <c r="AQ672" i="5"/>
  <c r="AR672" i="5"/>
  <c r="AS672" i="5"/>
  <c r="AT672" i="5"/>
  <c r="AU672" i="5"/>
  <c r="AV672" i="5"/>
  <c r="AW672" i="5"/>
  <c r="AX672" i="5"/>
  <c r="AY672" i="5"/>
  <c r="AZ672" i="5"/>
  <c r="BA672" i="5"/>
  <c r="BB672" i="5"/>
  <c r="BC672" i="5"/>
  <c r="BD672" i="5"/>
  <c r="BE672" i="5"/>
  <c r="BF672" i="5"/>
  <c r="BG672" i="5"/>
  <c r="BH672" i="5"/>
  <c r="AO673" i="5"/>
  <c r="AP673" i="5"/>
  <c r="AQ673" i="5"/>
  <c r="AR673" i="5"/>
  <c r="AS673" i="5"/>
  <c r="AT673" i="5"/>
  <c r="AU673" i="5"/>
  <c r="AV673" i="5"/>
  <c r="AW673" i="5"/>
  <c r="AX673" i="5"/>
  <c r="AY673" i="5"/>
  <c r="AZ673" i="5"/>
  <c r="BA673" i="5"/>
  <c r="BB673" i="5"/>
  <c r="BC673" i="5"/>
  <c r="BD673" i="5"/>
  <c r="BE673" i="5"/>
  <c r="BF673" i="5"/>
  <c r="BG673" i="5"/>
  <c r="BH673" i="5"/>
  <c r="AO674" i="5"/>
  <c r="AP674" i="5"/>
  <c r="AQ674" i="5"/>
  <c r="AR674" i="5"/>
  <c r="AS674" i="5"/>
  <c r="AT674" i="5"/>
  <c r="AU674" i="5"/>
  <c r="AV674" i="5"/>
  <c r="AW674" i="5"/>
  <c r="AX674" i="5"/>
  <c r="AY674" i="5"/>
  <c r="AZ674" i="5"/>
  <c r="BA674" i="5"/>
  <c r="BB674" i="5"/>
  <c r="BC674" i="5"/>
  <c r="BD674" i="5"/>
  <c r="BE674" i="5"/>
  <c r="BF674" i="5"/>
  <c r="BG674" i="5"/>
  <c r="BH674" i="5"/>
  <c r="AO675" i="5"/>
  <c r="AP675" i="5"/>
  <c r="AQ675" i="5"/>
  <c r="AR675" i="5"/>
  <c r="AS675" i="5"/>
  <c r="AT675" i="5"/>
  <c r="AU675" i="5"/>
  <c r="AV675" i="5"/>
  <c r="AW675" i="5"/>
  <c r="AX675" i="5"/>
  <c r="AY675" i="5"/>
  <c r="AZ675" i="5"/>
  <c r="BA675" i="5"/>
  <c r="BB675" i="5"/>
  <c r="BC675" i="5"/>
  <c r="BD675" i="5"/>
  <c r="BE675" i="5"/>
  <c r="BF675" i="5"/>
  <c r="BG675" i="5"/>
  <c r="BH675" i="5"/>
  <c r="AO676" i="5"/>
  <c r="AP676" i="5"/>
  <c r="AQ676" i="5"/>
  <c r="AR676" i="5"/>
  <c r="AS676" i="5"/>
  <c r="AT676" i="5"/>
  <c r="AU676" i="5"/>
  <c r="AV676" i="5"/>
  <c r="AW676" i="5"/>
  <c r="AX676" i="5"/>
  <c r="AY676" i="5"/>
  <c r="AZ676" i="5"/>
  <c r="BA676" i="5"/>
  <c r="BB676" i="5"/>
  <c r="BC676" i="5"/>
  <c r="BD676" i="5"/>
  <c r="BE676" i="5"/>
  <c r="BF676" i="5"/>
  <c r="BG676" i="5"/>
  <c r="BH676" i="5"/>
  <c r="AO677" i="5"/>
  <c r="AP677" i="5"/>
  <c r="AQ677" i="5"/>
  <c r="AR677" i="5"/>
  <c r="AS677" i="5"/>
  <c r="AT677" i="5"/>
  <c r="AU677" i="5"/>
  <c r="AV677" i="5"/>
  <c r="AW677" i="5"/>
  <c r="AX677" i="5"/>
  <c r="AY677" i="5"/>
  <c r="AZ677" i="5"/>
  <c r="BA677" i="5"/>
  <c r="BB677" i="5"/>
  <c r="BC677" i="5"/>
  <c r="BD677" i="5"/>
  <c r="BE677" i="5"/>
  <c r="BF677" i="5"/>
  <c r="BG677" i="5"/>
  <c r="BH677" i="5"/>
  <c r="AO678" i="5"/>
  <c r="AP678" i="5"/>
  <c r="AQ678" i="5"/>
  <c r="AR678" i="5"/>
  <c r="AS678" i="5"/>
  <c r="AT678" i="5"/>
  <c r="AU678" i="5"/>
  <c r="AV678" i="5"/>
  <c r="AW678" i="5"/>
  <c r="AX678" i="5"/>
  <c r="AY678" i="5"/>
  <c r="AZ678" i="5"/>
  <c r="BA678" i="5"/>
  <c r="BB678" i="5"/>
  <c r="BC678" i="5"/>
  <c r="BD678" i="5"/>
  <c r="BE678" i="5"/>
  <c r="BF678" i="5"/>
  <c r="BG678" i="5"/>
  <c r="BH678" i="5"/>
  <c r="AO679" i="5"/>
  <c r="AP679" i="5"/>
  <c r="AQ679" i="5"/>
  <c r="AR679" i="5"/>
  <c r="AS679" i="5"/>
  <c r="AT679" i="5"/>
  <c r="AU679" i="5"/>
  <c r="AV679" i="5"/>
  <c r="AW679" i="5"/>
  <c r="AX679" i="5"/>
  <c r="AY679" i="5"/>
  <c r="AZ679" i="5"/>
  <c r="BA679" i="5"/>
  <c r="BB679" i="5"/>
  <c r="BC679" i="5"/>
  <c r="BD679" i="5"/>
  <c r="BE679" i="5"/>
  <c r="BF679" i="5"/>
  <c r="BG679" i="5"/>
  <c r="BH679" i="5"/>
  <c r="AO680" i="5"/>
  <c r="AP680" i="5"/>
  <c r="AQ680" i="5"/>
  <c r="AR680" i="5"/>
  <c r="AS680" i="5"/>
  <c r="AT680" i="5"/>
  <c r="AU680" i="5"/>
  <c r="AV680" i="5"/>
  <c r="AW680" i="5"/>
  <c r="AX680" i="5"/>
  <c r="AY680" i="5"/>
  <c r="AZ680" i="5"/>
  <c r="BA680" i="5"/>
  <c r="BB680" i="5"/>
  <c r="BC680" i="5"/>
  <c r="BD680" i="5"/>
  <c r="BE680" i="5"/>
  <c r="BF680" i="5"/>
  <c r="BG680" i="5"/>
  <c r="BH680" i="5"/>
  <c r="AO681" i="5"/>
  <c r="AP681" i="5"/>
  <c r="AQ681" i="5"/>
  <c r="AR681" i="5"/>
  <c r="AS681" i="5"/>
  <c r="AT681" i="5"/>
  <c r="AU681" i="5"/>
  <c r="AV681" i="5"/>
  <c r="AW681" i="5"/>
  <c r="AX681" i="5"/>
  <c r="AY681" i="5"/>
  <c r="AZ681" i="5"/>
  <c r="BA681" i="5"/>
  <c r="BB681" i="5"/>
  <c r="BC681" i="5"/>
  <c r="BD681" i="5"/>
  <c r="BE681" i="5"/>
  <c r="BF681" i="5"/>
  <c r="BG681" i="5"/>
  <c r="BH681" i="5"/>
  <c r="AO682" i="5"/>
  <c r="AP682" i="5"/>
  <c r="AQ682" i="5"/>
  <c r="AR682" i="5"/>
  <c r="AS682" i="5"/>
  <c r="AT682" i="5"/>
  <c r="AU682" i="5"/>
  <c r="AV682" i="5"/>
  <c r="AW682" i="5"/>
  <c r="AX682" i="5"/>
  <c r="AY682" i="5"/>
  <c r="AZ682" i="5"/>
  <c r="BA682" i="5"/>
  <c r="BB682" i="5"/>
  <c r="BC682" i="5"/>
  <c r="BD682" i="5"/>
  <c r="BE682" i="5"/>
  <c r="BF682" i="5"/>
  <c r="BG682" i="5"/>
  <c r="BH682" i="5"/>
  <c r="AO683" i="5"/>
  <c r="AP683" i="5"/>
  <c r="AQ683" i="5"/>
  <c r="AR683" i="5"/>
  <c r="AS683" i="5"/>
  <c r="AT683" i="5"/>
  <c r="AU683" i="5"/>
  <c r="AV683" i="5"/>
  <c r="AW683" i="5"/>
  <c r="AX683" i="5"/>
  <c r="AY683" i="5"/>
  <c r="AZ683" i="5"/>
  <c r="BA683" i="5"/>
  <c r="BB683" i="5"/>
  <c r="BC683" i="5"/>
  <c r="BD683" i="5"/>
  <c r="BE683" i="5"/>
  <c r="BF683" i="5"/>
  <c r="BG683" i="5"/>
  <c r="BH683" i="5"/>
  <c r="AO684" i="5"/>
  <c r="AP684" i="5"/>
  <c r="AQ684" i="5"/>
  <c r="AR684" i="5"/>
  <c r="AS684" i="5"/>
  <c r="AT684" i="5"/>
  <c r="AU684" i="5"/>
  <c r="AV684" i="5"/>
  <c r="AW684" i="5"/>
  <c r="AX684" i="5"/>
  <c r="AY684" i="5"/>
  <c r="AZ684" i="5"/>
  <c r="BA684" i="5"/>
  <c r="BB684" i="5"/>
  <c r="BC684" i="5"/>
  <c r="BD684" i="5"/>
  <c r="BE684" i="5"/>
  <c r="BF684" i="5"/>
  <c r="BG684" i="5"/>
  <c r="BH684" i="5"/>
  <c r="AO685" i="5"/>
  <c r="AP685" i="5"/>
  <c r="AQ685" i="5"/>
  <c r="AR685" i="5"/>
  <c r="AS685" i="5"/>
  <c r="AT685" i="5"/>
  <c r="AU685" i="5"/>
  <c r="AV685" i="5"/>
  <c r="AW685" i="5"/>
  <c r="AX685" i="5"/>
  <c r="AY685" i="5"/>
  <c r="AZ685" i="5"/>
  <c r="BA685" i="5"/>
  <c r="BB685" i="5"/>
  <c r="BC685" i="5"/>
  <c r="BD685" i="5"/>
  <c r="BE685" i="5"/>
  <c r="BF685" i="5"/>
  <c r="BG685" i="5"/>
  <c r="BH685" i="5"/>
  <c r="AO686" i="5"/>
  <c r="AP686" i="5"/>
  <c r="AQ686" i="5"/>
  <c r="AR686" i="5"/>
  <c r="AS686" i="5"/>
  <c r="AT686" i="5"/>
  <c r="AU686" i="5"/>
  <c r="AV686" i="5"/>
  <c r="AW686" i="5"/>
  <c r="AX686" i="5"/>
  <c r="AY686" i="5"/>
  <c r="AZ686" i="5"/>
  <c r="BA686" i="5"/>
  <c r="BB686" i="5"/>
  <c r="BC686" i="5"/>
  <c r="BD686" i="5"/>
  <c r="BE686" i="5"/>
  <c r="BF686" i="5"/>
  <c r="BG686" i="5"/>
  <c r="BH686" i="5"/>
  <c r="AO687" i="5"/>
  <c r="AP687" i="5"/>
  <c r="AQ687" i="5"/>
  <c r="AR687" i="5"/>
  <c r="AS687" i="5"/>
  <c r="AT687" i="5"/>
  <c r="AU687" i="5"/>
  <c r="AV687" i="5"/>
  <c r="AW687" i="5"/>
  <c r="AX687" i="5"/>
  <c r="AY687" i="5"/>
  <c r="AZ687" i="5"/>
  <c r="BA687" i="5"/>
  <c r="BB687" i="5"/>
  <c r="BC687" i="5"/>
  <c r="BD687" i="5"/>
  <c r="BE687" i="5"/>
  <c r="BF687" i="5"/>
  <c r="BG687" i="5"/>
  <c r="BH687" i="5"/>
  <c r="AO688" i="5"/>
  <c r="AP688" i="5"/>
  <c r="AQ688" i="5"/>
  <c r="AR688" i="5"/>
  <c r="AS688" i="5"/>
  <c r="AT688" i="5"/>
  <c r="AU688" i="5"/>
  <c r="AV688" i="5"/>
  <c r="AW688" i="5"/>
  <c r="AX688" i="5"/>
  <c r="AY688" i="5"/>
  <c r="AZ688" i="5"/>
  <c r="BA688" i="5"/>
  <c r="BB688" i="5"/>
  <c r="BC688" i="5"/>
  <c r="BD688" i="5"/>
  <c r="BE688" i="5"/>
  <c r="BF688" i="5"/>
  <c r="BG688" i="5"/>
  <c r="BH688" i="5"/>
  <c r="AO689" i="5"/>
  <c r="AP689" i="5"/>
  <c r="AQ689" i="5"/>
  <c r="AR689" i="5"/>
  <c r="AS689" i="5"/>
  <c r="AT689" i="5"/>
  <c r="AU689" i="5"/>
  <c r="AV689" i="5"/>
  <c r="AW689" i="5"/>
  <c r="AX689" i="5"/>
  <c r="AY689" i="5"/>
  <c r="AZ689" i="5"/>
  <c r="BA689" i="5"/>
  <c r="BB689" i="5"/>
  <c r="BC689" i="5"/>
  <c r="BD689" i="5"/>
  <c r="BE689" i="5"/>
  <c r="BF689" i="5"/>
  <c r="BG689" i="5"/>
  <c r="BH689" i="5"/>
  <c r="AO690" i="5"/>
  <c r="AP690" i="5"/>
  <c r="AQ690" i="5"/>
  <c r="AR690" i="5"/>
  <c r="AS690" i="5"/>
  <c r="AT690" i="5"/>
  <c r="AU690" i="5"/>
  <c r="AV690" i="5"/>
  <c r="AW690" i="5"/>
  <c r="AX690" i="5"/>
  <c r="AY690" i="5"/>
  <c r="AZ690" i="5"/>
  <c r="BA690" i="5"/>
  <c r="BB690" i="5"/>
  <c r="BC690" i="5"/>
  <c r="BD690" i="5"/>
  <c r="BE690" i="5"/>
  <c r="BF690" i="5"/>
  <c r="BG690" i="5"/>
  <c r="BH690" i="5"/>
  <c r="AO691" i="5"/>
  <c r="AP691" i="5"/>
  <c r="AQ691" i="5"/>
  <c r="AR691" i="5"/>
  <c r="AS691" i="5"/>
  <c r="AT691" i="5"/>
  <c r="AU691" i="5"/>
  <c r="AV691" i="5"/>
  <c r="AW691" i="5"/>
  <c r="AX691" i="5"/>
  <c r="AY691" i="5"/>
  <c r="AZ691" i="5"/>
  <c r="BA691" i="5"/>
  <c r="BB691" i="5"/>
  <c r="BC691" i="5"/>
  <c r="BD691" i="5"/>
  <c r="BE691" i="5"/>
  <c r="BF691" i="5"/>
  <c r="BG691" i="5"/>
  <c r="BH691" i="5"/>
  <c r="AO692" i="5"/>
  <c r="AP692" i="5"/>
  <c r="AQ692" i="5"/>
  <c r="AR692" i="5"/>
  <c r="AS692" i="5"/>
  <c r="AT692" i="5"/>
  <c r="AU692" i="5"/>
  <c r="AV692" i="5"/>
  <c r="AW692" i="5"/>
  <c r="AX692" i="5"/>
  <c r="AY692" i="5"/>
  <c r="AZ692" i="5"/>
  <c r="BA692" i="5"/>
  <c r="BB692" i="5"/>
  <c r="BC692" i="5"/>
  <c r="BD692" i="5"/>
  <c r="BE692" i="5"/>
  <c r="BF692" i="5"/>
  <c r="BG692" i="5"/>
  <c r="BH692" i="5"/>
  <c r="AO693" i="5"/>
  <c r="AP693" i="5"/>
  <c r="AQ693" i="5"/>
  <c r="AR693" i="5"/>
  <c r="AS693" i="5"/>
  <c r="AT693" i="5"/>
  <c r="AU693" i="5"/>
  <c r="AV693" i="5"/>
  <c r="AW693" i="5"/>
  <c r="AX693" i="5"/>
  <c r="AY693" i="5"/>
  <c r="AZ693" i="5"/>
  <c r="BA693" i="5"/>
  <c r="BB693" i="5"/>
  <c r="BC693" i="5"/>
  <c r="BD693" i="5"/>
  <c r="BE693" i="5"/>
  <c r="BF693" i="5"/>
  <c r="BG693" i="5"/>
  <c r="BH693" i="5"/>
  <c r="AO694" i="5"/>
  <c r="AP694" i="5"/>
  <c r="AQ694" i="5"/>
  <c r="AR694" i="5"/>
  <c r="AS694" i="5"/>
  <c r="AT694" i="5"/>
  <c r="AU694" i="5"/>
  <c r="AV694" i="5"/>
  <c r="AW694" i="5"/>
  <c r="AX694" i="5"/>
  <c r="AY694" i="5"/>
  <c r="AZ694" i="5"/>
  <c r="BA694" i="5"/>
  <c r="BB694" i="5"/>
  <c r="BC694" i="5"/>
  <c r="BD694" i="5"/>
  <c r="BE694" i="5"/>
  <c r="BF694" i="5"/>
  <c r="BG694" i="5"/>
  <c r="BH694" i="5"/>
  <c r="AO695" i="5"/>
  <c r="AP695" i="5"/>
  <c r="AQ695" i="5"/>
  <c r="AR695" i="5"/>
  <c r="AS695" i="5"/>
  <c r="AT695" i="5"/>
  <c r="AU695" i="5"/>
  <c r="AV695" i="5"/>
  <c r="AW695" i="5"/>
  <c r="AX695" i="5"/>
  <c r="AY695" i="5"/>
  <c r="AZ695" i="5"/>
  <c r="BA695" i="5"/>
  <c r="BB695" i="5"/>
  <c r="BC695" i="5"/>
  <c r="BD695" i="5"/>
  <c r="BE695" i="5"/>
  <c r="BF695" i="5"/>
  <c r="BG695" i="5"/>
  <c r="BH695" i="5"/>
  <c r="AO696" i="5"/>
  <c r="AP696" i="5"/>
  <c r="AQ696" i="5"/>
  <c r="AR696" i="5"/>
  <c r="AS696" i="5"/>
  <c r="AT696" i="5"/>
  <c r="AU696" i="5"/>
  <c r="AV696" i="5"/>
  <c r="AW696" i="5"/>
  <c r="AX696" i="5"/>
  <c r="AY696" i="5"/>
  <c r="AZ696" i="5"/>
  <c r="BA696" i="5"/>
  <c r="BB696" i="5"/>
  <c r="BC696" i="5"/>
  <c r="BD696" i="5"/>
  <c r="BE696" i="5"/>
  <c r="BF696" i="5"/>
  <c r="BG696" i="5"/>
  <c r="BH696" i="5"/>
  <c r="AO697" i="5"/>
  <c r="AP697" i="5"/>
  <c r="AQ697" i="5"/>
  <c r="AR697" i="5"/>
  <c r="AS697" i="5"/>
  <c r="AT697" i="5"/>
  <c r="AU697" i="5"/>
  <c r="AV697" i="5"/>
  <c r="AW697" i="5"/>
  <c r="AX697" i="5"/>
  <c r="AY697" i="5"/>
  <c r="AZ697" i="5"/>
  <c r="BA697" i="5"/>
  <c r="BB697" i="5"/>
  <c r="BC697" i="5"/>
  <c r="BD697" i="5"/>
  <c r="BE697" i="5"/>
  <c r="BF697" i="5"/>
  <c r="BG697" i="5"/>
  <c r="BH697" i="5"/>
  <c r="AO698" i="5"/>
  <c r="AP698" i="5"/>
  <c r="AQ698" i="5"/>
  <c r="AR698" i="5"/>
  <c r="AS698" i="5"/>
  <c r="AT698" i="5"/>
  <c r="AU698" i="5"/>
  <c r="AV698" i="5"/>
  <c r="AW698" i="5"/>
  <c r="AX698" i="5"/>
  <c r="AY698" i="5"/>
  <c r="AZ698" i="5"/>
  <c r="BA698" i="5"/>
  <c r="BB698" i="5"/>
  <c r="BC698" i="5"/>
  <c r="BD698" i="5"/>
  <c r="BE698" i="5"/>
  <c r="BF698" i="5"/>
  <c r="BG698" i="5"/>
  <c r="BH698" i="5"/>
  <c r="AO699" i="5"/>
  <c r="AP699" i="5"/>
  <c r="AQ699" i="5"/>
  <c r="AR699" i="5"/>
  <c r="AS699" i="5"/>
  <c r="AT699" i="5"/>
  <c r="AU699" i="5"/>
  <c r="AV699" i="5"/>
  <c r="AW699" i="5"/>
  <c r="AX699" i="5"/>
  <c r="AY699" i="5"/>
  <c r="AZ699" i="5"/>
  <c r="BA699" i="5"/>
  <c r="BB699" i="5"/>
  <c r="BC699" i="5"/>
  <c r="BD699" i="5"/>
  <c r="BE699" i="5"/>
  <c r="BF699" i="5"/>
  <c r="BG699" i="5"/>
  <c r="BH699" i="5"/>
  <c r="AO700" i="5"/>
  <c r="AP700" i="5"/>
  <c r="AQ700" i="5"/>
  <c r="AR700" i="5"/>
  <c r="AS700" i="5"/>
  <c r="AT700" i="5"/>
  <c r="AU700" i="5"/>
  <c r="AV700" i="5"/>
  <c r="AW700" i="5"/>
  <c r="AX700" i="5"/>
  <c r="AY700" i="5"/>
  <c r="AZ700" i="5"/>
  <c r="BA700" i="5"/>
  <c r="BB700" i="5"/>
  <c r="BC700" i="5"/>
  <c r="BD700" i="5"/>
  <c r="BE700" i="5"/>
  <c r="BF700" i="5"/>
  <c r="BG700" i="5"/>
  <c r="BH700" i="5"/>
  <c r="AO701" i="5"/>
  <c r="AP701" i="5"/>
  <c r="AQ701" i="5"/>
  <c r="AR701" i="5"/>
  <c r="AS701" i="5"/>
  <c r="AT701" i="5"/>
  <c r="AU701" i="5"/>
  <c r="AV701" i="5"/>
  <c r="AW701" i="5"/>
  <c r="AX701" i="5"/>
  <c r="AY701" i="5"/>
  <c r="AZ701" i="5"/>
  <c r="BA701" i="5"/>
  <c r="BB701" i="5"/>
  <c r="BC701" i="5"/>
  <c r="BD701" i="5"/>
  <c r="BE701" i="5"/>
  <c r="BF701" i="5"/>
  <c r="BG701" i="5"/>
  <c r="BH701" i="5"/>
  <c r="AO702" i="5"/>
  <c r="AP702" i="5"/>
  <c r="AQ702" i="5"/>
  <c r="AR702" i="5"/>
  <c r="AS702" i="5"/>
  <c r="AT702" i="5"/>
  <c r="AU702" i="5"/>
  <c r="AV702" i="5"/>
  <c r="AW702" i="5"/>
  <c r="AX702" i="5"/>
  <c r="AY702" i="5"/>
  <c r="AZ702" i="5"/>
  <c r="BA702" i="5"/>
  <c r="BB702" i="5"/>
  <c r="BC702" i="5"/>
  <c r="BD702" i="5"/>
  <c r="BE702" i="5"/>
  <c r="BF702" i="5"/>
  <c r="BG702" i="5"/>
  <c r="BH702" i="5"/>
  <c r="AO703" i="5"/>
  <c r="AP703" i="5"/>
  <c r="AQ703" i="5"/>
  <c r="AR703" i="5"/>
  <c r="AS703" i="5"/>
  <c r="AT703" i="5"/>
  <c r="AU703" i="5"/>
  <c r="AV703" i="5"/>
  <c r="AW703" i="5"/>
  <c r="AX703" i="5"/>
  <c r="AY703" i="5"/>
  <c r="AZ703" i="5"/>
  <c r="BA703" i="5"/>
  <c r="BB703" i="5"/>
  <c r="BC703" i="5"/>
  <c r="BD703" i="5"/>
  <c r="BE703" i="5"/>
  <c r="BF703" i="5"/>
  <c r="BG703" i="5"/>
  <c r="BH703" i="5"/>
  <c r="AO704" i="5"/>
  <c r="AP704" i="5"/>
  <c r="AQ704" i="5"/>
  <c r="AR704" i="5"/>
  <c r="AS704" i="5"/>
  <c r="AT704" i="5"/>
  <c r="AU704" i="5"/>
  <c r="AV704" i="5"/>
  <c r="AW704" i="5"/>
  <c r="AX704" i="5"/>
  <c r="AY704" i="5"/>
  <c r="AZ704" i="5"/>
  <c r="BA704" i="5"/>
  <c r="BB704" i="5"/>
  <c r="BC704" i="5"/>
  <c r="BD704" i="5"/>
  <c r="BE704" i="5"/>
  <c r="BF704" i="5"/>
  <c r="BG704" i="5"/>
  <c r="BH704" i="5"/>
  <c r="AO705" i="5"/>
  <c r="AP705" i="5"/>
  <c r="AQ705" i="5"/>
  <c r="AR705" i="5"/>
  <c r="AS705" i="5"/>
  <c r="AT705" i="5"/>
  <c r="AU705" i="5"/>
  <c r="AV705" i="5"/>
  <c r="AW705" i="5"/>
  <c r="AX705" i="5"/>
  <c r="AY705" i="5"/>
  <c r="AZ705" i="5"/>
  <c r="BA705" i="5"/>
  <c r="BB705" i="5"/>
  <c r="BC705" i="5"/>
  <c r="BD705" i="5"/>
  <c r="BE705" i="5"/>
  <c r="BF705" i="5"/>
  <c r="BG705" i="5"/>
  <c r="BH705" i="5"/>
  <c r="AO706" i="5"/>
  <c r="AP706" i="5"/>
  <c r="AQ706" i="5"/>
  <c r="AR706" i="5"/>
  <c r="AS706" i="5"/>
  <c r="AT706" i="5"/>
  <c r="AU706" i="5"/>
  <c r="AV706" i="5"/>
  <c r="AW706" i="5"/>
  <c r="AX706" i="5"/>
  <c r="AY706" i="5"/>
  <c r="AZ706" i="5"/>
  <c r="BA706" i="5"/>
  <c r="BB706" i="5"/>
  <c r="BC706" i="5"/>
  <c r="BD706" i="5"/>
  <c r="BE706" i="5"/>
  <c r="BF706" i="5"/>
  <c r="BG706" i="5"/>
  <c r="BH706" i="5"/>
  <c r="AO707" i="5"/>
  <c r="AP707" i="5"/>
  <c r="AQ707" i="5"/>
  <c r="AR707" i="5"/>
  <c r="AS707" i="5"/>
  <c r="AT707" i="5"/>
  <c r="AU707" i="5"/>
  <c r="AV707" i="5"/>
  <c r="AW707" i="5"/>
  <c r="AX707" i="5"/>
  <c r="AY707" i="5"/>
  <c r="AZ707" i="5"/>
  <c r="BA707" i="5"/>
  <c r="BB707" i="5"/>
  <c r="BC707" i="5"/>
  <c r="BD707" i="5"/>
  <c r="BE707" i="5"/>
  <c r="BF707" i="5"/>
  <c r="BG707" i="5"/>
  <c r="BH707" i="5"/>
  <c r="AO708" i="5"/>
  <c r="AP708" i="5"/>
  <c r="AQ708" i="5"/>
  <c r="AR708" i="5"/>
  <c r="AS708" i="5"/>
  <c r="AT708" i="5"/>
  <c r="AU708" i="5"/>
  <c r="AV708" i="5"/>
  <c r="AW708" i="5"/>
  <c r="AX708" i="5"/>
  <c r="AY708" i="5"/>
  <c r="AZ708" i="5"/>
  <c r="BA708" i="5"/>
  <c r="BB708" i="5"/>
  <c r="BC708" i="5"/>
  <c r="BD708" i="5"/>
  <c r="BE708" i="5"/>
  <c r="BF708" i="5"/>
  <c r="BG708" i="5"/>
  <c r="BH708" i="5"/>
  <c r="AO709" i="5"/>
  <c r="AP709" i="5"/>
  <c r="AQ709" i="5"/>
  <c r="AR709" i="5"/>
  <c r="AS709" i="5"/>
  <c r="AT709" i="5"/>
  <c r="AU709" i="5"/>
  <c r="AV709" i="5"/>
  <c r="AW709" i="5"/>
  <c r="AX709" i="5"/>
  <c r="AY709" i="5"/>
  <c r="AZ709" i="5"/>
  <c r="BA709" i="5"/>
  <c r="BB709" i="5"/>
  <c r="BC709" i="5"/>
  <c r="BD709" i="5"/>
  <c r="BE709" i="5"/>
  <c r="BF709" i="5"/>
  <c r="BG709" i="5"/>
  <c r="BH709" i="5"/>
  <c r="AO710" i="5"/>
  <c r="AP710" i="5"/>
  <c r="AQ710" i="5"/>
  <c r="AR710" i="5"/>
  <c r="AS710" i="5"/>
  <c r="AT710" i="5"/>
  <c r="AU710" i="5"/>
  <c r="AV710" i="5"/>
  <c r="AW710" i="5"/>
  <c r="AX710" i="5"/>
  <c r="AY710" i="5"/>
  <c r="AZ710" i="5"/>
  <c r="BA710" i="5"/>
  <c r="BB710" i="5"/>
  <c r="BC710" i="5"/>
  <c r="BD710" i="5"/>
  <c r="BE710" i="5"/>
  <c r="BF710" i="5"/>
  <c r="BG710" i="5"/>
  <c r="BH710" i="5"/>
  <c r="AO711" i="5"/>
  <c r="AP711" i="5"/>
  <c r="AQ711" i="5"/>
  <c r="AR711" i="5"/>
  <c r="AS711" i="5"/>
  <c r="AT711" i="5"/>
  <c r="AU711" i="5"/>
  <c r="AV711" i="5"/>
  <c r="AW711" i="5"/>
  <c r="AX711" i="5"/>
  <c r="AY711" i="5"/>
  <c r="AZ711" i="5"/>
  <c r="BA711" i="5"/>
  <c r="BB711" i="5"/>
  <c r="BC711" i="5"/>
  <c r="BD711" i="5"/>
  <c r="BE711" i="5"/>
  <c r="BF711" i="5"/>
  <c r="BG711" i="5"/>
  <c r="BH711" i="5"/>
  <c r="AO712" i="5"/>
  <c r="AP712" i="5"/>
  <c r="AQ712" i="5"/>
  <c r="AR712" i="5"/>
  <c r="AS712" i="5"/>
  <c r="AT712" i="5"/>
  <c r="AU712" i="5"/>
  <c r="AV712" i="5"/>
  <c r="AW712" i="5"/>
  <c r="AX712" i="5"/>
  <c r="AY712" i="5"/>
  <c r="AZ712" i="5"/>
  <c r="BA712" i="5"/>
  <c r="BB712" i="5"/>
  <c r="BC712" i="5"/>
  <c r="BD712" i="5"/>
  <c r="BE712" i="5"/>
  <c r="BF712" i="5"/>
  <c r="BG712" i="5"/>
  <c r="BH712" i="5"/>
  <c r="AO713" i="5"/>
  <c r="AP713" i="5"/>
  <c r="AQ713" i="5"/>
  <c r="AR713" i="5"/>
  <c r="AS713" i="5"/>
  <c r="AT713" i="5"/>
  <c r="AU713" i="5"/>
  <c r="AV713" i="5"/>
  <c r="AW713" i="5"/>
  <c r="AX713" i="5"/>
  <c r="AY713" i="5"/>
  <c r="AZ713" i="5"/>
  <c r="BA713" i="5"/>
  <c r="BB713" i="5"/>
  <c r="BC713" i="5"/>
  <c r="BD713" i="5"/>
  <c r="BE713" i="5"/>
  <c r="BF713" i="5"/>
  <c r="BG713" i="5"/>
  <c r="BH713" i="5"/>
  <c r="AO714" i="5"/>
  <c r="AP714" i="5"/>
  <c r="AQ714" i="5"/>
  <c r="AR714" i="5"/>
  <c r="AS714" i="5"/>
  <c r="AT714" i="5"/>
  <c r="AU714" i="5"/>
  <c r="AV714" i="5"/>
  <c r="AW714" i="5"/>
  <c r="AX714" i="5"/>
  <c r="AY714" i="5"/>
  <c r="AZ714" i="5"/>
  <c r="BA714" i="5"/>
  <c r="BB714" i="5"/>
  <c r="BC714" i="5"/>
  <c r="BD714" i="5"/>
  <c r="BE714" i="5"/>
  <c r="BF714" i="5"/>
  <c r="BG714" i="5"/>
  <c r="BH714" i="5"/>
  <c r="AO715" i="5"/>
  <c r="AP715" i="5"/>
  <c r="AQ715" i="5"/>
  <c r="AR715" i="5"/>
  <c r="AS715" i="5"/>
  <c r="AT715" i="5"/>
  <c r="AU715" i="5"/>
  <c r="AV715" i="5"/>
  <c r="AW715" i="5"/>
  <c r="AX715" i="5"/>
  <c r="AY715" i="5"/>
  <c r="AZ715" i="5"/>
  <c r="BA715" i="5"/>
  <c r="BB715" i="5"/>
  <c r="BC715" i="5"/>
  <c r="BD715" i="5"/>
  <c r="BE715" i="5"/>
  <c r="BF715" i="5"/>
  <c r="BG715" i="5"/>
  <c r="BH715" i="5"/>
  <c r="AO716" i="5"/>
  <c r="AP716" i="5"/>
  <c r="AQ716" i="5"/>
  <c r="AR716" i="5"/>
  <c r="AS716" i="5"/>
  <c r="AT716" i="5"/>
  <c r="AU716" i="5"/>
  <c r="AV716" i="5"/>
  <c r="AW716" i="5"/>
  <c r="AX716" i="5"/>
  <c r="AY716" i="5"/>
  <c r="AZ716" i="5"/>
  <c r="BA716" i="5"/>
  <c r="BB716" i="5"/>
  <c r="BC716" i="5"/>
  <c r="BD716" i="5"/>
  <c r="BE716" i="5"/>
  <c r="BF716" i="5"/>
  <c r="BG716" i="5"/>
  <c r="BH716" i="5"/>
  <c r="AO717" i="5"/>
  <c r="AP717" i="5"/>
  <c r="AQ717" i="5"/>
  <c r="AR717" i="5"/>
  <c r="AS717" i="5"/>
  <c r="AT717" i="5"/>
  <c r="AU717" i="5"/>
  <c r="AV717" i="5"/>
  <c r="AW717" i="5"/>
  <c r="AX717" i="5"/>
  <c r="AY717" i="5"/>
  <c r="AZ717" i="5"/>
  <c r="BA717" i="5"/>
  <c r="BB717" i="5"/>
  <c r="BC717" i="5"/>
  <c r="BD717" i="5"/>
  <c r="BE717" i="5"/>
  <c r="BF717" i="5"/>
  <c r="BG717" i="5"/>
  <c r="BH717" i="5"/>
  <c r="AO718" i="5"/>
  <c r="AP718" i="5"/>
  <c r="AQ718" i="5"/>
  <c r="AR718" i="5"/>
  <c r="AS718" i="5"/>
  <c r="AT718" i="5"/>
  <c r="AU718" i="5"/>
  <c r="AV718" i="5"/>
  <c r="AW718" i="5"/>
  <c r="AX718" i="5"/>
  <c r="AY718" i="5"/>
  <c r="AZ718" i="5"/>
  <c r="BA718" i="5"/>
  <c r="BB718" i="5"/>
  <c r="BC718" i="5"/>
  <c r="BD718" i="5"/>
  <c r="BE718" i="5"/>
  <c r="BF718" i="5"/>
  <c r="BG718" i="5"/>
  <c r="BH718" i="5"/>
  <c r="AO719" i="5"/>
  <c r="AP719" i="5"/>
  <c r="AQ719" i="5"/>
  <c r="AR719" i="5"/>
  <c r="AS719" i="5"/>
  <c r="AT719" i="5"/>
  <c r="AU719" i="5"/>
  <c r="AV719" i="5"/>
  <c r="AW719" i="5"/>
  <c r="AX719" i="5"/>
  <c r="AY719" i="5"/>
  <c r="AZ719" i="5"/>
  <c r="BA719" i="5"/>
  <c r="BB719" i="5"/>
  <c r="BC719" i="5"/>
  <c r="BD719" i="5"/>
  <c r="BE719" i="5"/>
  <c r="BF719" i="5"/>
  <c r="BG719" i="5"/>
  <c r="BH719" i="5"/>
  <c r="AO720" i="5"/>
  <c r="AP720" i="5"/>
  <c r="AQ720" i="5"/>
  <c r="AR720" i="5"/>
  <c r="AS720" i="5"/>
  <c r="AT720" i="5"/>
  <c r="AU720" i="5"/>
  <c r="AV720" i="5"/>
  <c r="AW720" i="5"/>
  <c r="AX720" i="5"/>
  <c r="AY720" i="5"/>
  <c r="AZ720" i="5"/>
  <c r="BA720" i="5"/>
  <c r="BB720" i="5"/>
  <c r="BC720" i="5"/>
  <c r="BD720" i="5"/>
  <c r="BE720" i="5"/>
  <c r="BF720" i="5"/>
  <c r="BG720" i="5"/>
  <c r="BH720" i="5"/>
  <c r="AO721" i="5"/>
  <c r="AP721" i="5"/>
  <c r="AQ721" i="5"/>
  <c r="AR721" i="5"/>
  <c r="AS721" i="5"/>
  <c r="AT721" i="5"/>
  <c r="AU721" i="5"/>
  <c r="AV721" i="5"/>
  <c r="AW721" i="5"/>
  <c r="AX721" i="5"/>
  <c r="AY721" i="5"/>
  <c r="AZ721" i="5"/>
  <c r="BA721" i="5"/>
  <c r="BB721" i="5"/>
  <c r="BC721" i="5"/>
  <c r="BD721" i="5"/>
  <c r="BE721" i="5"/>
  <c r="BF721" i="5"/>
  <c r="BG721" i="5"/>
  <c r="BH721" i="5"/>
  <c r="AO722" i="5"/>
  <c r="AP722" i="5"/>
  <c r="AQ722" i="5"/>
  <c r="AR722" i="5"/>
  <c r="AS722" i="5"/>
  <c r="AT722" i="5"/>
  <c r="AU722" i="5"/>
  <c r="AV722" i="5"/>
  <c r="AW722" i="5"/>
  <c r="AX722" i="5"/>
  <c r="AY722" i="5"/>
  <c r="AZ722" i="5"/>
  <c r="BA722" i="5"/>
  <c r="BB722" i="5"/>
  <c r="BC722" i="5"/>
  <c r="BD722" i="5"/>
  <c r="BE722" i="5"/>
  <c r="BF722" i="5"/>
  <c r="BG722" i="5"/>
  <c r="BH722" i="5"/>
  <c r="AO723" i="5"/>
  <c r="AP723" i="5"/>
  <c r="AQ723" i="5"/>
  <c r="AR723" i="5"/>
  <c r="AS723" i="5"/>
  <c r="AT723" i="5"/>
  <c r="AU723" i="5"/>
  <c r="AV723" i="5"/>
  <c r="AW723" i="5"/>
  <c r="AX723" i="5"/>
  <c r="AY723" i="5"/>
  <c r="AZ723" i="5"/>
  <c r="BA723" i="5"/>
  <c r="BB723" i="5"/>
  <c r="BC723" i="5"/>
  <c r="BD723" i="5"/>
  <c r="BE723" i="5"/>
  <c r="BF723" i="5"/>
  <c r="BG723" i="5"/>
  <c r="BH723" i="5"/>
  <c r="AO724" i="5"/>
  <c r="AP724" i="5"/>
  <c r="AQ724" i="5"/>
  <c r="AR724" i="5"/>
  <c r="AS724" i="5"/>
  <c r="AT724" i="5"/>
  <c r="AU724" i="5"/>
  <c r="AV724" i="5"/>
  <c r="AW724" i="5"/>
  <c r="AX724" i="5"/>
  <c r="AY724" i="5"/>
  <c r="AZ724" i="5"/>
  <c r="BA724" i="5"/>
  <c r="BB724" i="5"/>
  <c r="BC724" i="5"/>
  <c r="BD724" i="5"/>
  <c r="BE724" i="5"/>
  <c r="BF724" i="5"/>
  <c r="BG724" i="5"/>
  <c r="BH724" i="5"/>
  <c r="AO725" i="5"/>
  <c r="AP725" i="5"/>
  <c r="AQ725" i="5"/>
  <c r="AR725" i="5"/>
  <c r="AS725" i="5"/>
  <c r="AT725" i="5"/>
  <c r="AU725" i="5"/>
  <c r="AV725" i="5"/>
  <c r="AW725" i="5"/>
  <c r="AX725" i="5"/>
  <c r="AY725" i="5"/>
  <c r="AZ725" i="5"/>
  <c r="BA725" i="5"/>
  <c r="BB725" i="5"/>
  <c r="BC725" i="5"/>
  <c r="BD725" i="5"/>
  <c r="BE725" i="5"/>
  <c r="BF725" i="5"/>
  <c r="BG725" i="5"/>
  <c r="BH725" i="5"/>
  <c r="AO726" i="5"/>
  <c r="AP726" i="5"/>
  <c r="AQ726" i="5"/>
  <c r="AR726" i="5"/>
  <c r="AS726" i="5"/>
  <c r="AT726" i="5"/>
  <c r="AU726" i="5"/>
  <c r="AV726" i="5"/>
  <c r="AW726" i="5"/>
  <c r="AX726" i="5"/>
  <c r="AY726" i="5"/>
  <c r="AZ726" i="5"/>
  <c r="BA726" i="5"/>
  <c r="BB726" i="5"/>
  <c r="BC726" i="5"/>
  <c r="BD726" i="5"/>
  <c r="BE726" i="5"/>
  <c r="BF726" i="5"/>
  <c r="BG726" i="5"/>
  <c r="BH726" i="5"/>
  <c r="AO727" i="5"/>
  <c r="AP727" i="5"/>
  <c r="AQ727" i="5"/>
  <c r="AR727" i="5"/>
  <c r="AS727" i="5"/>
  <c r="AT727" i="5"/>
  <c r="AU727" i="5"/>
  <c r="AV727" i="5"/>
  <c r="AW727" i="5"/>
  <c r="AX727" i="5"/>
  <c r="AY727" i="5"/>
  <c r="AZ727" i="5"/>
  <c r="BA727" i="5"/>
  <c r="BB727" i="5"/>
  <c r="BC727" i="5"/>
  <c r="BD727" i="5"/>
  <c r="BE727" i="5"/>
  <c r="BF727" i="5"/>
  <c r="BG727" i="5"/>
  <c r="BH727" i="5"/>
  <c r="AO728" i="5"/>
  <c r="AP728" i="5"/>
  <c r="AQ728" i="5"/>
  <c r="AR728" i="5"/>
  <c r="AS728" i="5"/>
  <c r="AT728" i="5"/>
  <c r="AU728" i="5"/>
  <c r="AV728" i="5"/>
  <c r="AW728" i="5"/>
  <c r="AX728" i="5"/>
  <c r="AY728" i="5"/>
  <c r="AZ728" i="5"/>
  <c r="BA728" i="5"/>
  <c r="BB728" i="5"/>
  <c r="BC728" i="5"/>
  <c r="BD728" i="5"/>
  <c r="BE728" i="5"/>
  <c r="BF728" i="5"/>
  <c r="BG728" i="5"/>
  <c r="BH728" i="5"/>
  <c r="AO729" i="5"/>
  <c r="AP729" i="5"/>
  <c r="AQ729" i="5"/>
  <c r="AR729" i="5"/>
  <c r="AS729" i="5"/>
  <c r="AT729" i="5"/>
  <c r="AU729" i="5"/>
  <c r="AV729" i="5"/>
  <c r="AW729" i="5"/>
  <c r="AX729" i="5"/>
  <c r="AY729" i="5"/>
  <c r="AZ729" i="5"/>
  <c r="BA729" i="5"/>
  <c r="BB729" i="5"/>
  <c r="BC729" i="5"/>
  <c r="BD729" i="5"/>
  <c r="BE729" i="5"/>
  <c r="BF729" i="5"/>
  <c r="BG729" i="5"/>
  <c r="BH729" i="5"/>
  <c r="AO730" i="5"/>
  <c r="AP730" i="5"/>
  <c r="AQ730" i="5"/>
  <c r="AR730" i="5"/>
  <c r="AS730" i="5"/>
  <c r="AT730" i="5"/>
  <c r="AU730" i="5"/>
  <c r="AV730" i="5"/>
  <c r="AW730" i="5"/>
  <c r="AX730" i="5"/>
  <c r="AY730" i="5"/>
  <c r="AZ730" i="5"/>
  <c r="BA730" i="5"/>
  <c r="BB730" i="5"/>
  <c r="BC730" i="5"/>
  <c r="BD730" i="5"/>
  <c r="BE730" i="5"/>
  <c r="BF730" i="5"/>
  <c r="BG730" i="5"/>
  <c r="BH730" i="5"/>
  <c r="AO731" i="5"/>
  <c r="AP731" i="5"/>
  <c r="AQ731" i="5"/>
  <c r="AR731" i="5"/>
  <c r="AS731" i="5"/>
  <c r="AT731" i="5"/>
  <c r="AU731" i="5"/>
  <c r="AV731" i="5"/>
  <c r="AW731" i="5"/>
  <c r="AX731" i="5"/>
  <c r="AY731" i="5"/>
  <c r="AZ731" i="5"/>
  <c r="BA731" i="5"/>
  <c r="BB731" i="5"/>
  <c r="BC731" i="5"/>
  <c r="BD731" i="5"/>
  <c r="BE731" i="5"/>
  <c r="BF731" i="5"/>
  <c r="BG731" i="5"/>
  <c r="BH731" i="5"/>
  <c r="AO732" i="5"/>
  <c r="AP732" i="5"/>
  <c r="AQ732" i="5"/>
  <c r="AR732" i="5"/>
  <c r="AS732" i="5"/>
  <c r="AT732" i="5"/>
  <c r="AU732" i="5"/>
  <c r="AV732" i="5"/>
  <c r="AW732" i="5"/>
  <c r="AX732" i="5"/>
  <c r="AY732" i="5"/>
  <c r="AZ732" i="5"/>
  <c r="BA732" i="5"/>
  <c r="BB732" i="5"/>
  <c r="BC732" i="5"/>
  <c r="BD732" i="5"/>
  <c r="BE732" i="5"/>
  <c r="BF732" i="5"/>
  <c r="BG732" i="5"/>
  <c r="BH732" i="5"/>
  <c r="AO733" i="5"/>
  <c r="AP733" i="5"/>
  <c r="AQ733" i="5"/>
  <c r="AR733" i="5"/>
  <c r="AS733" i="5"/>
  <c r="AT733" i="5"/>
  <c r="AU733" i="5"/>
  <c r="AV733" i="5"/>
  <c r="AW733" i="5"/>
  <c r="AX733" i="5"/>
  <c r="AY733" i="5"/>
  <c r="AZ733" i="5"/>
  <c r="BA733" i="5"/>
  <c r="BB733" i="5"/>
  <c r="BC733" i="5"/>
  <c r="BD733" i="5"/>
  <c r="BE733" i="5"/>
  <c r="BF733" i="5"/>
  <c r="BG733" i="5"/>
  <c r="BH733" i="5"/>
  <c r="AO734" i="5"/>
  <c r="AP734" i="5"/>
  <c r="AQ734" i="5"/>
  <c r="AR734" i="5"/>
  <c r="AS734" i="5"/>
  <c r="AT734" i="5"/>
  <c r="AU734" i="5"/>
  <c r="AV734" i="5"/>
  <c r="AW734" i="5"/>
  <c r="AX734" i="5"/>
  <c r="AY734" i="5"/>
  <c r="AZ734" i="5"/>
  <c r="BA734" i="5"/>
  <c r="BB734" i="5"/>
  <c r="BC734" i="5"/>
  <c r="BD734" i="5"/>
  <c r="BE734" i="5"/>
  <c r="BF734" i="5"/>
  <c r="BG734" i="5"/>
  <c r="BH734" i="5"/>
  <c r="AO735" i="5"/>
  <c r="AP735" i="5"/>
  <c r="AQ735" i="5"/>
  <c r="AR735" i="5"/>
  <c r="AS735" i="5"/>
  <c r="AT735" i="5"/>
  <c r="AU735" i="5"/>
  <c r="AV735" i="5"/>
  <c r="AW735" i="5"/>
  <c r="AX735" i="5"/>
  <c r="AY735" i="5"/>
  <c r="AZ735" i="5"/>
  <c r="BA735" i="5"/>
  <c r="BB735" i="5"/>
  <c r="BC735" i="5"/>
  <c r="BD735" i="5"/>
  <c r="BE735" i="5"/>
  <c r="BF735" i="5"/>
  <c r="BG735" i="5"/>
  <c r="BH735" i="5"/>
  <c r="AO736" i="5"/>
  <c r="AP736" i="5"/>
  <c r="AQ736" i="5"/>
  <c r="AR736" i="5"/>
  <c r="AS736" i="5"/>
  <c r="AT736" i="5"/>
  <c r="AU736" i="5"/>
  <c r="AV736" i="5"/>
  <c r="AW736" i="5"/>
  <c r="AX736" i="5"/>
  <c r="AY736" i="5"/>
  <c r="AZ736" i="5"/>
  <c r="BA736" i="5"/>
  <c r="BB736" i="5"/>
  <c r="BC736" i="5"/>
  <c r="BD736" i="5"/>
  <c r="BE736" i="5"/>
  <c r="BF736" i="5"/>
  <c r="BG736" i="5"/>
  <c r="BH736" i="5"/>
  <c r="AO737" i="5"/>
  <c r="AP737" i="5"/>
  <c r="AQ737" i="5"/>
  <c r="AR737" i="5"/>
  <c r="AS737" i="5"/>
  <c r="AT737" i="5"/>
  <c r="AU737" i="5"/>
  <c r="AV737" i="5"/>
  <c r="AW737" i="5"/>
  <c r="AX737" i="5"/>
  <c r="AY737" i="5"/>
  <c r="AZ737" i="5"/>
  <c r="BA737" i="5"/>
  <c r="BB737" i="5"/>
  <c r="BC737" i="5"/>
  <c r="BD737" i="5"/>
  <c r="BE737" i="5"/>
  <c r="BF737" i="5"/>
  <c r="BG737" i="5"/>
  <c r="BH737" i="5"/>
  <c r="AO738" i="5"/>
  <c r="AP738" i="5"/>
  <c r="AQ738" i="5"/>
  <c r="AR738" i="5"/>
  <c r="AS738" i="5"/>
  <c r="AT738" i="5"/>
  <c r="AU738" i="5"/>
  <c r="AV738" i="5"/>
  <c r="AW738" i="5"/>
  <c r="AX738" i="5"/>
  <c r="AY738" i="5"/>
  <c r="AZ738" i="5"/>
  <c r="BA738" i="5"/>
  <c r="BB738" i="5"/>
  <c r="BC738" i="5"/>
  <c r="BD738" i="5"/>
  <c r="BE738" i="5"/>
  <c r="BF738" i="5"/>
  <c r="BG738" i="5"/>
  <c r="BH738" i="5"/>
  <c r="AO739" i="5"/>
  <c r="AP739" i="5"/>
  <c r="AQ739" i="5"/>
  <c r="AR739" i="5"/>
  <c r="AS739" i="5"/>
  <c r="AT739" i="5"/>
  <c r="AU739" i="5"/>
  <c r="AV739" i="5"/>
  <c r="AW739" i="5"/>
  <c r="AX739" i="5"/>
  <c r="AY739" i="5"/>
  <c r="AZ739" i="5"/>
  <c r="BA739" i="5"/>
  <c r="BB739" i="5"/>
  <c r="BC739" i="5"/>
  <c r="BD739" i="5"/>
  <c r="BE739" i="5"/>
  <c r="BF739" i="5"/>
  <c r="BG739" i="5"/>
  <c r="BH739" i="5"/>
  <c r="AO740" i="5"/>
  <c r="AP740" i="5"/>
  <c r="AQ740" i="5"/>
  <c r="AR740" i="5"/>
  <c r="AS740" i="5"/>
  <c r="AT740" i="5"/>
  <c r="AU740" i="5"/>
  <c r="AV740" i="5"/>
  <c r="AW740" i="5"/>
  <c r="AX740" i="5"/>
  <c r="AY740" i="5"/>
  <c r="AZ740" i="5"/>
  <c r="BA740" i="5"/>
  <c r="BB740" i="5"/>
  <c r="BC740" i="5"/>
  <c r="BD740" i="5"/>
  <c r="BE740" i="5"/>
  <c r="BF740" i="5"/>
  <c r="BG740" i="5"/>
  <c r="BH740" i="5"/>
  <c r="AO741" i="5"/>
  <c r="AP741" i="5"/>
  <c r="AQ741" i="5"/>
  <c r="AR741" i="5"/>
  <c r="AS741" i="5"/>
  <c r="AT741" i="5"/>
  <c r="AU741" i="5"/>
  <c r="AV741" i="5"/>
  <c r="AW741" i="5"/>
  <c r="AX741" i="5"/>
  <c r="AY741" i="5"/>
  <c r="AZ741" i="5"/>
  <c r="BA741" i="5"/>
  <c r="BB741" i="5"/>
  <c r="BC741" i="5"/>
  <c r="BD741" i="5"/>
  <c r="BE741" i="5"/>
  <c r="BF741" i="5"/>
  <c r="BG741" i="5"/>
  <c r="BH741" i="5"/>
  <c r="AO742" i="5"/>
  <c r="AP742" i="5"/>
  <c r="AQ742" i="5"/>
  <c r="AR742" i="5"/>
  <c r="AS742" i="5"/>
  <c r="AT742" i="5"/>
  <c r="AU742" i="5"/>
  <c r="AV742" i="5"/>
  <c r="AW742" i="5"/>
  <c r="AX742" i="5"/>
  <c r="AY742" i="5"/>
  <c r="AZ742" i="5"/>
  <c r="BA742" i="5"/>
  <c r="BB742" i="5"/>
  <c r="BC742" i="5"/>
  <c r="BD742" i="5"/>
  <c r="BE742" i="5"/>
  <c r="BF742" i="5"/>
  <c r="BG742" i="5"/>
  <c r="BH742" i="5"/>
  <c r="AO743" i="5"/>
  <c r="AP743" i="5"/>
  <c r="AQ743" i="5"/>
  <c r="AR743" i="5"/>
  <c r="AS743" i="5"/>
  <c r="AT743" i="5"/>
  <c r="AU743" i="5"/>
  <c r="AV743" i="5"/>
  <c r="AW743" i="5"/>
  <c r="AX743" i="5"/>
  <c r="AY743" i="5"/>
  <c r="AZ743" i="5"/>
  <c r="BA743" i="5"/>
  <c r="BB743" i="5"/>
  <c r="BC743" i="5"/>
  <c r="BD743" i="5"/>
  <c r="BE743" i="5"/>
  <c r="BF743" i="5"/>
  <c r="BG743" i="5"/>
  <c r="BH743" i="5"/>
  <c r="AO744" i="5"/>
  <c r="AP744" i="5"/>
  <c r="AQ744" i="5"/>
  <c r="AR744" i="5"/>
  <c r="AS744" i="5"/>
  <c r="AT744" i="5"/>
  <c r="AU744" i="5"/>
  <c r="AV744" i="5"/>
  <c r="AW744" i="5"/>
  <c r="AX744" i="5"/>
  <c r="AY744" i="5"/>
  <c r="AZ744" i="5"/>
  <c r="BA744" i="5"/>
  <c r="BB744" i="5"/>
  <c r="BC744" i="5"/>
  <c r="BD744" i="5"/>
  <c r="BE744" i="5"/>
  <c r="BF744" i="5"/>
  <c r="BG744" i="5"/>
  <c r="BH744" i="5"/>
  <c r="AO745" i="5"/>
  <c r="AP745" i="5"/>
  <c r="AQ745" i="5"/>
  <c r="AR745" i="5"/>
  <c r="AS745" i="5"/>
  <c r="AT745" i="5"/>
  <c r="AU745" i="5"/>
  <c r="AV745" i="5"/>
  <c r="AW745" i="5"/>
  <c r="AX745" i="5"/>
  <c r="AY745" i="5"/>
  <c r="AZ745" i="5"/>
  <c r="BA745" i="5"/>
  <c r="BB745" i="5"/>
  <c r="BC745" i="5"/>
  <c r="BD745" i="5"/>
  <c r="BE745" i="5"/>
  <c r="BF745" i="5"/>
  <c r="BG745" i="5"/>
  <c r="BH745" i="5"/>
  <c r="AO746" i="5"/>
  <c r="AP746" i="5"/>
  <c r="AQ746" i="5"/>
  <c r="AR746" i="5"/>
  <c r="AS746" i="5"/>
  <c r="AT746" i="5"/>
  <c r="AU746" i="5"/>
  <c r="AV746" i="5"/>
  <c r="AW746" i="5"/>
  <c r="AX746" i="5"/>
  <c r="AY746" i="5"/>
  <c r="AZ746" i="5"/>
  <c r="BA746" i="5"/>
  <c r="BB746" i="5"/>
  <c r="BC746" i="5"/>
  <c r="BD746" i="5"/>
  <c r="BE746" i="5"/>
  <c r="BF746" i="5"/>
  <c r="BG746" i="5"/>
  <c r="BH746" i="5"/>
  <c r="AO747" i="5"/>
  <c r="AP747" i="5"/>
  <c r="AQ747" i="5"/>
  <c r="AR747" i="5"/>
  <c r="AS747" i="5"/>
  <c r="AT747" i="5"/>
  <c r="AU747" i="5"/>
  <c r="AV747" i="5"/>
  <c r="AW747" i="5"/>
  <c r="AX747" i="5"/>
  <c r="AY747" i="5"/>
  <c r="AZ747" i="5"/>
  <c r="BA747" i="5"/>
  <c r="BB747" i="5"/>
  <c r="BC747" i="5"/>
  <c r="BD747" i="5"/>
  <c r="BE747" i="5"/>
  <c r="BF747" i="5"/>
  <c r="BG747" i="5"/>
  <c r="BH747" i="5"/>
  <c r="AO748" i="5"/>
  <c r="AP748" i="5"/>
  <c r="AQ748" i="5"/>
  <c r="AR748" i="5"/>
  <c r="AS748" i="5"/>
  <c r="AT748" i="5"/>
  <c r="AU748" i="5"/>
  <c r="AV748" i="5"/>
  <c r="AW748" i="5"/>
  <c r="AX748" i="5"/>
  <c r="AY748" i="5"/>
  <c r="AZ748" i="5"/>
  <c r="BA748" i="5"/>
  <c r="BB748" i="5"/>
  <c r="BC748" i="5"/>
  <c r="BD748" i="5"/>
  <c r="BE748" i="5"/>
  <c r="BF748" i="5"/>
  <c r="BG748" i="5"/>
  <c r="BH748" i="5"/>
  <c r="AO749" i="5"/>
  <c r="AP749" i="5"/>
  <c r="AQ749" i="5"/>
  <c r="AR749" i="5"/>
  <c r="AS749" i="5"/>
  <c r="AT749" i="5"/>
  <c r="AU749" i="5"/>
  <c r="AV749" i="5"/>
  <c r="AW749" i="5"/>
  <c r="AX749" i="5"/>
  <c r="AY749" i="5"/>
  <c r="AZ749" i="5"/>
  <c r="BA749" i="5"/>
  <c r="BB749" i="5"/>
  <c r="BC749" i="5"/>
  <c r="BD749" i="5"/>
  <c r="BE749" i="5"/>
  <c r="BF749" i="5"/>
  <c r="BG749" i="5"/>
  <c r="BH749" i="5"/>
  <c r="AO750" i="5"/>
  <c r="AP750" i="5"/>
  <c r="AQ750" i="5"/>
  <c r="AR750" i="5"/>
  <c r="AS750" i="5"/>
  <c r="AT750" i="5"/>
  <c r="AU750" i="5"/>
  <c r="AV750" i="5"/>
  <c r="AW750" i="5"/>
  <c r="AX750" i="5"/>
  <c r="AY750" i="5"/>
  <c r="AZ750" i="5"/>
  <c r="BA750" i="5"/>
  <c r="BB750" i="5"/>
  <c r="BC750" i="5"/>
  <c r="BD750" i="5"/>
  <c r="BE750" i="5"/>
  <c r="BF750" i="5"/>
  <c r="BG750" i="5"/>
  <c r="BH750" i="5"/>
  <c r="AO751" i="5"/>
  <c r="AP751" i="5"/>
  <c r="AQ751" i="5"/>
  <c r="AR751" i="5"/>
  <c r="AS751" i="5"/>
  <c r="AT751" i="5"/>
  <c r="AU751" i="5"/>
  <c r="AV751" i="5"/>
  <c r="AW751" i="5"/>
  <c r="AX751" i="5"/>
  <c r="AY751" i="5"/>
  <c r="AZ751" i="5"/>
  <c r="BA751" i="5"/>
  <c r="BB751" i="5"/>
  <c r="BC751" i="5"/>
  <c r="BD751" i="5"/>
  <c r="BE751" i="5"/>
  <c r="BF751" i="5"/>
  <c r="BG751" i="5"/>
  <c r="BH751" i="5"/>
  <c r="AO752" i="5"/>
  <c r="AP752" i="5"/>
  <c r="AQ752" i="5"/>
  <c r="AR752" i="5"/>
  <c r="AS752" i="5"/>
  <c r="AT752" i="5"/>
  <c r="AU752" i="5"/>
  <c r="AV752" i="5"/>
  <c r="AW752" i="5"/>
  <c r="AX752" i="5"/>
  <c r="AY752" i="5"/>
  <c r="AZ752" i="5"/>
  <c r="BA752" i="5"/>
  <c r="BB752" i="5"/>
  <c r="BC752" i="5"/>
  <c r="BD752" i="5"/>
  <c r="BE752" i="5"/>
  <c r="BF752" i="5"/>
  <c r="BG752" i="5"/>
  <c r="BH752" i="5"/>
  <c r="AO753" i="5"/>
  <c r="AP753" i="5"/>
  <c r="AQ753" i="5"/>
  <c r="AR753" i="5"/>
  <c r="AS753" i="5"/>
  <c r="AT753" i="5"/>
  <c r="AU753" i="5"/>
  <c r="AV753" i="5"/>
  <c r="AW753" i="5"/>
  <c r="AX753" i="5"/>
  <c r="AY753" i="5"/>
  <c r="AZ753" i="5"/>
  <c r="BA753" i="5"/>
  <c r="BB753" i="5"/>
  <c r="BC753" i="5"/>
  <c r="BD753" i="5"/>
  <c r="BE753" i="5"/>
  <c r="BF753" i="5"/>
  <c r="BG753" i="5"/>
  <c r="BH753" i="5"/>
  <c r="AO754" i="5"/>
  <c r="AP754" i="5"/>
  <c r="AQ754" i="5"/>
  <c r="AR754" i="5"/>
  <c r="AS754" i="5"/>
  <c r="AT754" i="5"/>
  <c r="AU754" i="5"/>
  <c r="AV754" i="5"/>
  <c r="AW754" i="5"/>
  <c r="AX754" i="5"/>
  <c r="AY754" i="5"/>
  <c r="AZ754" i="5"/>
  <c r="BA754" i="5"/>
  <c r="BB754" i="5"/>
  <c r="BC754" i="5"/>
  <c r="BD754" i="5"/>
  <c r="BE754" i="5"/>
  <c r="BF754" i="5"/>
  <c r="BG754" i="5"/>
  <c r="BH754" i="5"/>
  <c r="AO755" i="5"/>
  <c r="AP755" i="5"/>
  <c r="AQ755" i="5"/>
  <c r="AR755" i="5"/>
  <c r="AS755" i="5"/>
  <c r="AT755" i="5"/>
  <c r="AU755" i="5"/>
  <c r="AV755" i="5"/>
  <c r="AW755" i="5"/>
  <c r="AX755" i="5"/>
  <c r="AY755" i="5"/>
  <c r="AZ755" i="5"/>
  <c r="BA755" i="5"/>
  <c r="BB755" i="5"/>
  <c r="BC755" i="5"/>
  <c r="BD755" i="5"/>
  <c r="BE755" i="5"/>
  <c r="BF755" i="5"/>
  <c r="BG755" i="5"/>
  <c r="BH755" i="5"/>
  <c r="AO756" i="5"/>
  <c r="AP756" i="5"/>
  <c r="AQ756" i="5"/>
  <c r="AR756" i="5"/>
  <c r="AS756" i="5"/>
  <c r="AT756" i="5"/>
  <c r="AU756" i="5"/>
  <c r="AV756" i="5"/>
  <c r="AW756" i="5"/>
  <c r="AX756" i="5"/>
  <c r="AY756" i="5"/>
  <c r="AZ756" i="5"/>
  <c r="BA756" i="5"/>
  <c r="BB756" i="5"/>
  <c r="BC756" i="5"/>
  <c r="BD756" i="5"/>
  <c r="BE756" i="5"/>
  <c r="BF756" i="5"/>
  <c r="BG756" i="5"/>
  <c r="BH756" i="5"/>
  <c r="AO757" i="5"/>
  <c r="AP757" i="5"/>
  <c r="AQ757" i="5"/>
  <c r="AR757" i="5"/>
  <c r="AS757" i="5"/>
  <c r="AT757" i="5"/>
  <c r="AU757" i="5"/>
  <c r="AV757" i="5"/>
  <c r="AW757" i="5"/>
  <c r="AX757" i="5"/>
  <c r="AY757" i="5"/>
  <c r="AZ757" i="5"/>
  <c r="BA757" i="5"/>
  <c r="BB757" i="5"/>
  <c r="BC757" i="5"/>
  <c r="BD757" i="5"/>
  <c r="BE757" i="5"/>
  <c r="BF757" i="5"/>
  <c r="BG757" i="5"/>
  <c r="BH757" i="5"/>
  <c r="AO758" i="5"/>
  <c r="AP758" i="5"/>
  <c r="AQ758" i="5"/>
  <c r="AR758" i="5"/>
  <c r="AS758" i="5"/>
  <c r="AT758" i="5"/>
  <c r="AU758" i="5"/>
  <c r="AV758" i="5"/>
  <c r="AW758" i="5"/>
  <c r="AX758" i="5"/>
  <c r="AY758" i="5"/>
  <c r="AZ758" i="5"/>
  <c r="BA758" i="5"/>
  <c r="BB758" i="5"/>
  <c r="BC758" i="5"/>
  <c r="BD758" i="5"/>
  <c r="BE758" i="5"/>
  <c r="BF758" i="5"/>
  <c r="BG758" i="5"/>
  <c r="BH758" i="5"/>
  <c r="AO759" i="5"/>
  <c r="AP759" i="5"/>
  <c r="AQ759" i="5"/>
  <c r="AR759" i="5"/>
  <c r="AS759" i="5"/>
  <c r="AT759" i="5"/>
  <c r="AU759" i="5"/>
  <c r="AV759" i="5"/>
  <c r="AW759" i="5"/>
  <c r="AX759" i="5"/>
  <c r="AY759" i="5"/>
  <c r="AZ759" i="5"/>
  <c r="BA759" i="5"/>
  <c r="BB759" i="5"/>
  <c r="BC759" i="5"/>
  <c r="BD759" i="5"/>
  <c r="BE759" i="5"/>
  <c r="BF759" i="5"/>
  <c r="BG759" i="5"/>
  <c r="BH759" i="5"/>
  <c r="AO760" i="5"/>
  <c r="AP760" i="5"/>
  <c r="AQ760" i="5"/>
  <c r="AR760" i="5"/>
  <c r="AS760" i="5"/>
  <c r="AT760" i="5"/>
  <c r="AU760" i="5"/>
  <c r="AV760" i="5"/>
  <c r="AW760" i="5"/>
  <c r="AX760" i="5"/>
  <c r="AY760" i="5"/>
  <c r="AZ760" i="5"/>
  <c r="BA760" i="5"/>
  <c r="BB760" i="5"/>
  <c r="BC760" i="5"/>
  <c r="BD760" i="5"/>
  <c r="BE760" i="5"/>
  <c r="BF760" i="5"/>
  <c r="BG760" i="5"/>
  <c r="BH760" i="5"/>
  <c r="AO761" i="5"/>
  <c r="AP761" i="5"/>
  <c r="AQ761" i="5"/>
  <c r="AR761" i="5"/>
  <c r="AS761" i="5"/>
  <c r="AT761" i="5"/>
  <c r="AU761" i="5"/>
  <c r="AV761" i="5"/>
  <c r="AW761" i="5"/>
  <c r="AX761" i="5"/>
  <c r="AY761" i="5"/>
  <c r="AZ761" i="5"/>
  <c r="BA761" i="5"/>
  <c r="BB761" i="5"/>
  <c r="BC761" i="5"/>
  <c r="BD761" i="5"/>
  <c r="BE761" i="5"/>
  <c r="BF761" i="5"/>
  <c r="BG761" i="5"/>
  <c r="BH761" i="5"/>
  <c r="AO762" i="5"/>
  <c r="AP762" i="5"/>
  <c r="AQ762" i="5"/>
  <c r="AR762" i="5"/>
  <c r="AS762" i="5"/>
  <c r="AT762" i="5"/>
  <c r="AU762" i="5"/>
  <c r="AV762" i="5"/>
  <c r="AW762" i="5"/>
  <c r="AX762" i="5"/>
  <c r="AY762" i="5"/>
  <c r="AZ762" i="5"/>
  <c r="BA762" i="5"/>
  <c r="BB762" i="5"/>
  <c r="BC762" i="5"/>
  <c r="BD762" i="5"/>
  <c r="BE762" i="5"/>
  <c r="BF762" i="5"/>
  <c r="BG762" i="5"/>
  <c r="BH762" i="5"/>
  <c r="AO763" i="5"/>
  <c r="AP763" i="5"/>
  <c r="AQ763" i="5"/>
  <c r="AR763" i="5"/>
  <c r="AS763" i="5"/>
  <c r="AT763" i="5"/>
  <c r="AU763" i="5"/>
  <c r="AV763" i="5"/>
  <c r="AW763" i="5"/>
  <c r="AX763" i="5"/>
  <c r="AY763" i="5"/>
  <c r="AZ763" i="5"/>
  <c r="BA763" i="5"/>
  <c r="BB763" i="5"/>
  <c r="BC763" i="5"/>
  <c r="BD763" i="5"/>
  <c r="BE763" i="5"/>
  <c r="BF763" i="5"/>
  <c r="BG763" i="5"/>
  <c r="BH763" i="5"/>
  <c r="AO764" i="5"/>
  <c r="AP764" i="5"/>
  <c r="AQ764" i="5"/>
  <c r="AR764" i="5"/>
  <c r="AS764" i="5"/>
  <c r="AT764" i="5"/>
  <c r="AU764" i="5"/>
  <c r="AV764" i="5"/>
  <c r="AW764" i="5"/>
  <c r="AX764" i="5"/>
  <c r="AY764" i="5"/>
  <c r="AZ764" i="5"/>
  <c r="BA764" i="5"/>
  <c r="BB764" i="5"/>
  <c r="BC764" i="5"/>
  <c r="BD764" i="5"/>
  <c r="BE764" i="5"/>
  <c r="BF764" i="5"/>
  <c r="BG764" i="5"/>
  <c r="BH764" i="5"/>
  <c r="AO765" i="5"/>
  <c r="AP765" i="5"/>
  <c r="AQ765" i="5"/>
  <c r="AR765" i="5"/>
  <c r="AS765" i="5"/>
  <c r="AT765" i="5"/>
  <c r="AU765" i="5"/>
  <c r="AV765" i="5"/>
  <c r="AW765" i="5"/>
  <c r="AX765" i="5"/>
  <c r="AY765" i="5"/>
  <c r="AZ765" i="5"/>
  <c r="BA765" i="5"/>
  <c r="BB765" i="5"/>
  <c r="BC765" i="5"/>
  <c r="BD765" i="5"/>
  <c r="BE765" i="5"/>
  <c r="BF765" i="5"/>
  <c r="BG765" i="5"/>
  <c r="BH765" i="5"/>
  <c r="AO766" i="5"/>
  <c r="AP766" i="5"/>
  <c r="AQ766" i="5"/>
  <c r="AR766" i="5"/>
  <c r="AS766" i="5"/>
  <c r="AT766" i="5"/>
  <c r="AU766" i="5"/>
  <c r="AV766" i="5"/>
  <c r="AW766" i="5"/>
  <c r="AX766" i="5"/>
  <c r="AY766" i="5"/>
  <c r="AZ766" i="5"/>
  <c r="BA766" i="5"/>
  <c r="BB766" i="5"/>
  <c r="BC766" i="5"/>
  <c r="BD766" i="5"/>
  <c r="BE766" i="5"/>
  <c r="BF766" i="5"/>
  <c r="BG766" i="5"/>
  <c r="BH766" i="5"/>
  <c r="AO767" i="5"/>
  <c r="AP767" i="5"/>
  <c r="AQ767" i="5"/>
  <c r="AR767" i="5"/>
  <c r="AS767" i="5"/>
  <c r="AT767" i="5"/>
  <c r="AU767" i="5"/>
  <c r="AV767" i="5"/>
  <c r="AW767" i="5"/>
  <c r="AX767" i="5"/>
  <c r="AY767" i="5"/>
  <c r="AZ767" i="5"/>
  <c r="BA767" i="5"/>
  <c r="BB767" i="5"/>
  <c r="BC767" i="5"/>
  <c r="BD767" i="5"/>
  <c r="BE767" i="5"/>
  <c r="BF767" i="5"/>
  <c r="BG767" i="5"/>
  <c r="BH767" i="5"/>
  <c r="AO768" i="5"/>
  <c r="AP768" i="5"/>
  <c r="AQ768" i="5"/>
  <c r="AR768" i="5"/>
  <c r="AS768" i="5"/>
  <c r="AT768" i="5"/>
  <c r="AU768" i="5"/>
  <c r="AV768" i="5"/>
  <c r="AW768" i="5"/>
  <c r="AX768" i="5"/>
  <c r="AY768" i="5"/>
  <c r="AZ768" i="5"/>
  <c r="BA768" i="5"/>
  <c r="BB768" i="5"/>
  <c r="BC768" i="5"/>
  <c r="BD768" i="5"/>
  <c r="BE768" i="5"/>
  <c r="BF768" i="5"/>
  <c r="BG768" i="5"/>
  <c r="BH768" i="5"/>
  <c r="AO769" i="5"/>
  <c r="AP769" i="5"/>
  <c r="AQ769" i="5"/>
  <c r="AR769" i="5"/>
  <c r="AS769" i="5"/>
  <c r="AT769" i="5"/>
  <c r="AU769" i="5"/>
  <c r="AV769" i="5"/>
  <c r="AW769" i="5"/>
  <c r="AX769" i="5"/>
  <c r="AY769" i="5"/>
  <c r="AZ769" i="5"/>
  <c r="BA769" i="5"/>
  <c r="BB769" i="5"/>
  <c r="BC769" i="5"/>
  <c r="BD769" i="5"/>
  <c r="BE769" i="5"/>
  <c r="BF769" i="5"/>
  <c r="BG769" i="5"/>
  <c r="BH769" i="5"/>
  <c r="AO770" i="5"/>
  <c r="AP770" i="5"/>
  <c r="AQ770" i="5"/>
  <c r="AR770" i="5"/>
  <c r="AS770" i="5"/>
  <c r="AT770" i="5"/>
  <c r="AU770" i="5"/>
  <c r="AV770" i="5"/>
  <c r="AW770" i="5"/>
  <c r="AX770" i="5"/>
  <c r="AY770" i="5"/>
  <c r="AZ770" i="5"/>
  <c r="BA770" i="5"/>
  <c r="BB770" i="5"/>
  <c r="BC770" i="5"/>
  <c r="BD770" i="5"/>
  <c r="BE770" i="5"/>
  <c r="BF770" i="5"/>
  <c r="BG770" i="5"/>
  <c r="BH770" i="5"/>
  <c r="AO771" i="5"/>
  <c r="AP771" i="5"/>
  <c r="AQ771" i="5"/>
  <c r="AR771" i="5"/>
  <c r="AS771" i="5"/>
  <c r="AT771" i="5"/>
  <c r="AU771" i="5"/>
  <c r="AV771" i="5"/>
  <c r="AW771" i="5"/>
  <c r="AX771" i="5"/>
  <c r="AY771" i="5"/>
  <c r="AZ771" i="5"/>
  <c r="BA771" i="5"/>
  <c r="BB771" i="5"/>
  <c r="BC771" i="5"/>
  <c r="BD771" i="5"/>
  <c r="BE771" i="5"/>
  <c r="BF771" i="5"/>
  <c r="BG771" i="5"/>
  <c r="BH771" i="5"/>
  <c r="AO772" i="5"/>
  <c r="AP772" i="5"/>
  <c r="AQ772" i="5"/>
  <c r="AR772" i="5"/>
  <c r="AS772" i="5"/>
  <c r="AT772" i="5"/>
  <c r="AU772" i="5"/>
  <c r="AV772" i="5"/>
  <c r="AW772" i="5"/>
  <c r="AX772" i="5"/>
  <c r="AY772" i="5"/>
  <c r="AZ772" i="5"/>
  <c r="BA772" i="5"/>
  <c r="BB772" i="5"/>
  <c r="BC772" i="5"/>
  <c r="BD772" i="5"/>
  <c r="BE772" i="5"/>
  <c r="BF772" i="5"/>
  <c r="BG772" i="5"/>
  <c r="BH772" i="5"/>
  <c r="AO773" i="5"/>
  <c r="AP773" i="5"/>
  <c r="AQ773" i="5"/>
  <c r="AR773" i="5"/>
  <c r="AS773" i="5"/>
  <c r="AT773" i="5"/>
  <c r="AU773" i="5"/>
  <c r="AV773" i="5"/>
  <c r="AW773" i="5"/>
  <c r="AX773" i="5"/>
  <c r="AY773" i="5"/>
  <c r="AZ773" i="5"/>
  <c r="BA773" i="5"/>
  <c r="BB773" i="5"/>
  <c r="BC773" i="5"/>
  <c r="BD773" i="5"/>
  <c r="BE773" i="5"/>
  <c r="BF773" i="5"/>
  <c r="BG773" i="5"/>
  <c r="BH773" i="5"/>
  <c r="AO774" i="5"/>
  <c r="AP774" i="5"/>
  <c r="AQ774" i="5"/>
  <c r="AR774" i="5"/>
  <c r="AS774" i="5"/>
  <c r="AT774" i="5"/>
  <c r="AU774" i="5"/>
  <c r="AV774" i="5"/>
  <c r="AW774" i="5"/>
  <c r="AX774" i="5"/>
  <c r="AY774" i="5"/>
  <c r="AZ774" i="5"/>
  <c r="BA774" i="5"/>
  <c r="BB774" i="5"/>
  <c r="BC774" i="5"/>
  <c r="BD774" i="5"/>
  <c r="BE774" i="5"/>
  <c r="BF774" i="5"/>
  <c r="BG774" i="5"/>
  <c r="BH774" i="5"/>
  <c r="AO775" i="5"/>
  <c r="AP775" i="5"/>
  <c r="AQ775" i="5"/>
  <c r="AR775" i="5"/>
  <c r="AS775" i="5"/>
  <c r="AT775" i="5"/>
  <c r="AU775" i="5"/>
  <c r="AV775" i="5"/>
  <c r="AW775" i="5"/>
  <c r="AX775" i="5"/>
  <c r="AY775" i="5"/>
  <c r="AZ775" i="5"/>
  <c r="BA775" i="5"/>
  <c r="BB775" i="5"/>
  <c r="BC775" i="5"/>
  <c r="BD775" i="5"/>
  <c r="BE775" i="5"/>
  <c r="BF775" i="5"/>
  <c r="BG775" i="5"/>
  <c r="BH775" i="5"/>
  <c r="AO776" i="5"/>
  <c r="AP776" i="5"/>
  <c r="AQ776" i="5"/>
  <c r="AR776" i="5"/>
  <c r="AS776" i="5"/>
  <c r="AT776" i="5"/>
  <c r="AU776" i="5"/>
  <c r="AV776" i="5"/>
  <c r="AW776" i="5"/>
  <c r="AX776" i="5"/>
  <c r="AY776" i="5"/>
  <c r="AZ776" i="5"/>
  <c r="BA776" i="5"/>
  <c r="BB776" i="5"/>
  <c r="BC776" i="5"/>
  <c r="BD776" i="5"/>
  <c r="BE776" i="5"/>
  <c r="BF776" i="5"/>
  <c r="BG776" i="5"/>
  <c r="BH776" i="5"/>
  <c r="AO777" i="5"/>
  <c r="AP777" i="5"/>
  <c r="AQ777" i="5"/>
  <c r="AR777" i="5"/>
  <c r="AS777" i="5"/>
  <c r="AT777" i="5"/>
  <c r="AU777" i="5"/>
  <c r="AV777" i="5"/>
  <c r="AW777" i="5"/>
  <c r="AX777" i="5"/>
  <c r="AY777" i="5"/>
  <c r="AZ777" i="5"/>
  <c r="BA777" i="5"/>
  <c r="BB777" i="5"/>
  <c r="BC777" i="5"/>
  <c r="BD777" i="5"/>
  <c r="BE777" i="5"/>
  <c r="BF777" i="5"/>
  <c r="BG777" i="5"/>
  <c r="BH777" i="5"/>
  <c r="AO778" i="5"/>
  <c r="AP778" i="5"/>
  <c r="AQ778" i="5"/>
  <c r="AR778" i="5"/>
  <c r="AS778" i="5"/>
  <c r="AT778" i="5"/>
  <c r="AU778" i="5"/>
  <c r="AV778" i="5"/>
  <c r="AW778" i="5"/>
  <c r="AX778" i="5"/>
  <c r="AY778" i="5"/>
  <c r="AZ778" i="5"/>
  <c r="BA778" i="5"/>
  <c r="BB778" i="5"/>
  <c r="BC778" i="5"/>
  <c r="BD778" i="5"/>
  <c r="BE778" i="5"/>
  <c r="BF778" i="5"/>
  <c r="BG778" i="5"/>
  <c r="BH778" i="5"/>
  <c r="AO779" i="5"/>
  <c r="AP779" i="5"/>
  <c r="AQ779" i="5"/>
  <c r="AR779" i="5"/>
  <c r="AS779" i="5"/>
  <c r="AT779" i="5"/>
  <c r="AU779" i="5"/>
  <c r="AV779" i="5"/>
  <c r="AW779" i="5"/>
  <c r="AX779" i="5"/>
  <c r="AY779" i="5"/>
  <c r="AZ779" i="5"/>
  <c r="BA779" i="5"/>
  <c r="BB779" i="5"/>
  <c r="BC779" i="5"/>
  <c r="BD779" i="5"/>
  <c r="BE779" i="5"/>
  <c r="BF779" i="5"/>
  <c r="BG779" i="5"/>
  <c r="BH779" i="5"/>
  <c r="AO780" i="5"/>
  <c r="AP780" i="5"/>
  <c r="AQ780" i="5"/>
  <c r="AR780" i="5"/>
  <c r="AS780" i="5"/>
  <c r="AT780" i="5"/>
  <c r="AU780" i="5"/>
  <c r="AV780" i="5"/>
  <c r="AW780" i="5"/>
  <c r="AX780" i="5"/>
  <c r="AY780" i="5"/>
  <c r="AZ780" i="5"/>
  <c r="BA780" i="5"/>
  <c r="BB780" i="5"/>
  <c r="BC780" i="5"/>
  <c r="BD780" i="5"/>
  <c r="BE780" i="5"/>
  <c r="BF780" i="5"/>
  <c r="BG780" i="5"/>
  <c r="BH780" i="5"/>
  <c r="AO781" i="5"/>
  <c r="AP781" i="5"/>
  <c r="AQ781" i="5"/>
  <c r="AR781" i="5"/>
  <c r="AS781" i="5"/>
  <c r="AT781" i="5"/>
  <c r="AU781" i="5"/>
  <c r="AV781" i="5"/>
  <c r="AW781" i="5"/>
  <c r="AX781" i="5"/>
  <c r="AY781" i="5"/>
  <c r="AZ781" i="5"/>
  <c r="BA781" i="5"/>
  <c r="BB781" i="5"/>
  <c r="BC781" i="5"/>
  <c r="BD781" i="5"/>
  <c r="BE781" i="5"/>
  <c r="BF781" i="5"/>
  <c r="BG781" i="5"/>
  <c r="BH781" i="5"/>
  <c r="AO782" i="5"/>
  <c r="AP782" i="5"/>
  <c r="AQ782" i="5"/>
  <c r="AR782" i="5"/>
  <c r="AS782" i="5"/>
  <c r="AT782" i="5"/>
  <c r="AU782" i="5"/>
  <c r="AV782" i="5"/>
  <c r="AW782" i="5"/>
  <c r="AX782" i="5"/>
  <c r="AY782" i="5"/>
  <c r="AZ782" i="5"/>
  <c r="BA782" i="5"/>
  <c r="BB782" i="5"/>
  <c r="BC782" i="5"/>
  <c r="BD782" i="5"/>
  <c r="BE782" i="5"/>
  <c r="BF782" i="5"/>
  <c r="BG782" i="5"/>
  <c r="BH782" i="5"/>
  <c r="AO783" i="5"/>
  <c r="AP783" i="5"/>
  <c r="AQ783" i="5"/>
  <c r="AR783" i="5"/>
  <c r="AS783" i="5"/>
  <c r="AT783" i="5"/>
  <c r="AU783" i="5"/>
  <c r="AV783" i="5"/>
  <c r="AW783" i="5"/>
  <c r="AX783" i="5"/>
  <c r="AY783" i="5"/>
  <c r="AZ783" i="5"/>
  <c r="BA783" i="5"/>
  <c r="BB783" i="5"/>
  <c r="BC783" i="5"/>
  <c r="BD783" i="5"/>
  <c r="BE783" i="5"/>
  <c r="BF783" i="5"/>
  <c r="BG783" i="5"/>
  <c r="BH783" i="5"/>
  <c r="AO784" i="5"/>
  <c r="AP784" i="5"/>
  <c r="AQ784" i="5"/>
  <c r="AR784" i="5"/>
  <c r="AS784" i="5"/>
  <c r="AT784" i="5"/>
  <c r="AU784" i="5"/>
  <c r="AV784" i="5"/>
  <c r="AW784" i="5"/>
  <c r="AX784" i="5"/>
  <c r="AY784" i="5"/>
  <c r="AZ784" i="5"/>
  <c r="BA784" i="5"/>
  <c r="BB784" i="5"/>
  <c r="BC784" i="5"/>
  <c r="BD784" i="5"/>
  <c r="BE784" i="5"/>
  <c r="BF784" i="5"/>
  <c r="BG784" i="5"/>
  <c r="BH784" i="5"/>
  <c r="AO785" i="5"/>
  <c r="AP785" i="5"/>
  <c r="AQ785" i="5"/>
  <c r="AR785" i="5"/>
  <c r="AS785" i="5"/>
  <c r="AT785" i="5"/>
  <c r="AU785" i="5"/>
  <c r="AV785" i="5"/>
  <c r="AW785" i="5"/>
  <c r="AX785" i="5"/>
  <c r="AY785" i="5"/>
  <c r="AZ785" i="5"/>
  <c r="BA785" i="5"/>
  <c r="BB785" i="5"/>
  <c r="BC785" i="5"/>
  <c r="BD785" i="5"/>
  <c r="BE785" i="5"/>
  <c r="BF785" i="5"/>
  <c r="BG785" i="5"/>
  <c r="BH785" i="5"/>
  <c r="AO786" i="5"/>
  <c r="AP786" i="5"/>
  <c r="AQ786" i="5"/>
  <c r="AR786" i="5"/>
  <c r="AS786" i="5"/>
  <c r="AT786" i="5"/>
  <c r="AU786" i="5"/>
  <c r="AV786" i="5"/>
  <c r="AW786" i="5"/>
  <c r="AX786" i="5"/>
  <c r="AY786" i="5"/>
  <c r="AZ786" i="5"/>
  <c r="BA786" i="5"/>
  <c r="BB786" i="5"/>
  <c r="BC786" i="5"/>
  <c r="BD786" i="5"/>
  <c r="BE786" i="5"/>
  <c r="BF786" i="5"/>
  <c r="BG786" i="5"/>
  <c r="BH786" i="5"/>
  <c r="AO787" i="5"/>
  <c r="AP787" i="5"/>
  <c r="AQ787" i="5"/>
  <c r="AR787" i="5"/>
  <c r="AS787" i="5"/>
  <c r="AT787" i="5"/>
  <c r="AU787" i="5"/>
  <c r="AV787" i="5"/>
  <c r="AW787" i="5"/>
  <c r="AX787" i="5"/>
  <c r="AY787" i="5"/>
  <c r="AZ787" i="5"/>
  <c r="BA787" i="5"/>
  <c r="BB787" i="5"/>
  <c r="BC787" i="5"/>
  <c r="BD787" i="5"/>
  <c r="BE787" i="5"/>
  <c r="BF787" i="5"/>
  <c r="BG787" i="5"/>
  <c r="BH787" i="5"/>
  <c r="AO788" i="5"/>
  <c r="AP788" i="5"/>
  <c r="AQ788" i="5"/>
  <c r="AR788" i="5"/>
  <c r="AS788" i="5"/>
  <c r="AT788" i="5"/>
  <c r="AU788" i="5"/>
  <c r="AV788" i="5"/>
  <c r="AW788" i="5"/>
  <c r="AX788" i="5"/>
  <c r="AY788" i="5"/>
  <c r="AZ788" i="5"/>
  <c r="BA788" i="5"/>
  <c r="BB788" i="5"/>
  <c r="BC788" i="5"/>
  <c r="BD788" i="5"/>
  <c r="BE788" i="5"/>
  <c r="BF788" i="5"/>
  <c r="BG788" i="5"/>
  <c r="BH788" i="5"/>
  <c r="AO789" i="5"/>
  <c r="AP789" i="5"/>
  <c r="AQ789" i="5"/>
  <c r="AR789" i="5"/>
  <c r="AS789" i="5"/>
  <c r="AT789" i="5"/>
  <c r="AU789" i="5"/>
  <c r="AV789" i="5"/>
  <c r="AW789" i="5"/>
  <c r="AX789" i="5"/>
  <c r="AY789" i="5"/>
  <c r="AZ789" i="5"/>
  <c r="BA789" i="5"/>
  <c r="BB789" i="5"/>
  <c r="BC789" i="5"/>
  <c r="BD789" i="5"/>
  <c r="BE789" i="5"/>
  <c r="BF789" i="5"/>
  <c r="BG789" i="5"/>
  <c r="BH789" i="5"/>
  <c r="AO790" i="5"/>
  <c r="AP790" i="5"/>
  <c r="AQ790" i="5"/>
  <c r="AR790" i="5"/>
  <c r="AS790" i="5"/>
  <c r="AT790" i="5"/>
  <c r="AU790" i="5"/>
  <c r="AV790" i="5"/>
  <c r="AW790" i="5"/>
  <c r="AX790" i="5"/>
  <c r="AY790" i="5"/>
  <c r="AZ790" i="5"/>
  <c r="BA790" i="5"/>
  <c r="BB790" i="5"/>
  <c r="BC790" i="5"/>
  <c r="BD790" i="5"/>
  <c r="BE790" i="5"/>
  <c r="BF790" i="5"/>
  <c r="BG790" i="5"/>
  <c r="BH790" i="5"/>
  <c r="AO791" i="5"/>
  <c r="AP791" i="5"/>
  <c r="AQ791" i="5"/>
  <c r="AR791" i="5"/>
  <c r="AS791" i="5"/>
  <c r="AT791" i="5"/>
  <c r="AU791" i="5"/>
  <c r="AV791" i="5"/>
  <c r="AW791" i="5"/>
  <c r="AX791" i="5"/>
  <c r="AY791" i="5"/>
  <c r="AZ791" i="5"/>
  <c r="BA791" i="5"/>
  <c r="BB791" i="5"/>
  <c r="BC791" i="5"/>
  <c r="BD791" i="5"/>
  <c r="BE791" i="5"/>
  <c r="BF791" i="5"/>
  <c r="BG791" i="5"/>
  <c r="BH791" i="5"/>
  <c r="AO792" i="5"/>
  <c r="AP792" i="5"/>
  <c r="AQ792" i="5"/>
  <c r="AR792" i="5"/>
  <c r="AS792" i="5"/>
  <c r="AT792" i="5"/>
  <c r="AU792" i="5"/>
  <c r="AV792" i="5"/>
  <c r="AW792" i="5"/>
  <c r="AX792" i="5"/>
  <c r="AY792" i="5"/>
  <c r="AZ792" i="5"/>
  <c r="BA792" i="5"/>
  <c r="BB792" i="5"/>
  <c r="BC792" i="5"/>
  <c r="BD792" i="5"/>
  <c r="BE792" i="5"/>
  <c r="BF792" i="5"/>
  <c r="BG792" i="5"/>
  <c r="BH792" i="5"/>
  <c r="AO793" i="5"/>
  <c r="AP793" i="5"/>
  <c r="AQ793" i="5"/>
  <c r="AR793" i="5"/>
  <c r="AS793" i="5"/>
  <c r="AT793" i="5"/>
  <c r="AU793" i="5"/>
  <c r="AV793" i="5"/>
  <c r="AW793" i="5"/>
  <c r="AX793" i="5"/>
  <c r="AY793" i="5"/>
  <c r="AZ793" i="5"/>
  <c r="BA793" i="5"/>
  <c r="BB793" i="5"/>
  <c r="BC793" i="5"/>
  <c r="BD793" i="5"/>
  <c r="BE793" i="5"/>
  <c r="BF793" i="5"/>
  <c r="BG793" i="5"/>
  <c r="BH793" i="5"/>
  <c r="AO794" i="5"/>
  <c r="AP794" i="5"/>
  <c r="AQ794" i="5"/>
  <c r="AR794" i="5"/>
  <c r="AS794" i="5"/>
  <c r="AT794" i="5"/>
  <c r="AU794" i="5"/>
  <c r="AV794" i="5"/>
  <c r="AW794" i="5"/>
  <c r="AX794" i="5"/>
  <c r="AY794" i="5"/>
  <c r="AZ794" i="5"/>
  <c r="BA794" i="5"/>
  <c r="BB794" i="5"/>
  <c r="BC794" i="5"/>
  <c r="BD794" i="5"/>
  <c r="BE794" i="5"/>
  <c r="BF794" i="5"/>
  <c r="BG794" i="5"/>
  <c r="BH794" i="5"/>
  <c r="AO795" i="5"/>
  <c r="AP795" i="5"/>
  <c r="AQ795" i="5"/>
  <c r="AR795" i="5"/>
  <c r="AS795" i="5"/>
  <c r="AT795" i="5"/>
  <c r="AU795" i="5"/>
  <c r="AV795" i="5"/>
  <c r="AW795" i="5"/>
  <c r="AX795" i="5"/>
  <c r="AY795" i="5"/>
  <c r="AZ795" i="5"/>
  <c r="BA795" i="5"/>
  <c r="BB795" i="5"/>
  <c r="BC795" i="5"/>
  <c r="BD795" i="5"/>
  <c r="BE795" i="5"/>
  <c r="BF795" i="5"/>
  <c r="BG795" i="5"/>
  <c r="BH795" i="5"/>
  <c r="AO796" i="5"/>
  <c r="AP796" i="5"/>
  <c r="AQ796" i="5"/>
  <c r="AR796" i="5"/>
  <c r="AS796" i="5"/>
  <c r="AT796" i="5"/>
  <c r="AU796" i="5"/>
  <c r="AV796" i="5"/>
  <c r="AW796" i="5"/>
  <c r="AX796" i="5"/>
  <c r="AY796" i="5"/>
  <c r="AZ796" i="5"/>
  <c r="BA796" i="5"/>
  <c r="BB796" i="5"/>
  <c r="BC796" i="5"/>
  <c r="BD796" i="5"/>
  <c r="BE796" i="5"/>
  <c r="BF796" i="5"/>
  <c r="BG796" i="5"/>
  <c r="BH796" i="5"/>
  <c r="AO797" i="5"/>
  <c r="AP797" i="5"/>
  <c r="AQ797" i="5"/>
  <c r="AR797" i="5"/>
  <c r="AS797" i="5"/>
  <c r="AT797" i="5"/>
  <c r="AU797" i="5"/>
  <c r="AV797" i="5"/>
  <c r="AW797" i="5"/>
  <c r="AX797" i="5"/>
  <c r="AY797" i="5"/>
  <c r="AZ797" i="5"/>
  <c r="BA797" i="5"/>
  <c r="BB797" i="5"/>
  <c r="BC797" i="5"/>
  <c r="BD797" i="5"/>
  <c r="BE797" i="5"/>
  <c r="BF797" i="5"/>
  <c r="BG797" i="5"/>
  <c r="BH797" i="5"/>
  <c r="AO798" i="5"/>
  <c r="AP798" i="5"/>
  <c r="AQ798" i="5"/>
  <c r="AR798" i="5"/>
  <c r="AS798" i="5"/>
  <c r="AT798" i="5"/>
  <c r="AU798" i="5"/>
  <c r="AV798" i="5"/>
  <c r="AW798" i="5"/>
  <c r="AX798" i="5"/>
  <c r="AY798" i="5"/>
  <c r="AZ798" i="5"/>
  <c r="BA798" i="5"/>
  <c r="BB798" i="5"/>
  <c r="BC798" i="5"/>
  <c r="BD798" i="5"/>
  <c r="BE798" i="5"/>
  <c r="BF798" i="5"/>
  <c r="BG798" i="5"/>
  <c r="BH798" i="5"/>
  <c r="AO799" i="5"/>
  <c r="AP799" i="5"/>
  <c r="AQ799" i="5"/>
  <c r="AR799" i="5"/>
  <c r="AS799" i="5"/>
  <c r="AT799" i="5"/>
  <c r="AU799" i="5"/>
  <c r="AV799" i="5"/>
  <c r="AW799" i="5"/>
  <c r="AX799" i="5"/>
  <c r="AY799" i="5"/>
  <c r="AZ799" i="5"/>
  <c r="BA799" i="5"/>
  <c r="BB799" i="5"/>
  <c r="BC799" i="5"/>
  <c r="BD799" i="5"/>
  <c r="BE799" i="5"/>
  <c r="BF799" i="5"/>
  <c r="BG799" i="5"/>
  <c r="BH799" i="5"/>
  <c r="AO800" i="5"/>
  <c r="AP800" i="5"/>
  <c r="AQ800" i="5"/>
  <c r="AR800" i="5"/>
  <c r="AS800" i="5"/>
  <c r="AT800" i="5"/>
  <c r="AU800" i="5"/>
  <c r="AV800" i="5"/>
  <c r="AW800" i="5"/>
  <c r="AX800" i="5"/>
  <c r="AY800" i="5"/>
  <c r="AZ800" i="5"/>
  <c r="BA800" i="5"/>
  <c r="BB800" i="5"/>
  <c r="BC800" i="5"/>
  <c r="BD800" i="5"/>
  <c r="BE800" i="5"/>
  <c r="BF800" i="5"/>
  <c r="BG800" i="5"/>
  <c r="BH800" i="5"/>
  <c r="AO801" i="5"/>
  <c r="AP801" i="5"/>
  <c r="AQ801" i="5"/>
  <c r="AR801" i="5"/>
  <c r="AS801" i="5"/>
  <c r="AT801" i="5"/>
  <c r="AU801" i="5"/>
  <c r="AV801" i="5"/>
  <c r="AW801" i="5"/>
  <c r="AX801" i="5"/>
  <c r="AY801" i="5"/>
  <c r="AZ801" i="5"/>
  <c r="BA801" i="5"/>
  <c r="BB801" i="5"/>
  <c r="BC801" i="5"/>
  <c r="BD801" i="5"/>
  <c r="BE801" i="5"/>
  <c r="BF801" i="5"/>
  <c r="BG801" i="5"/>
  <c r="BH801" i="5"/>
  <c r="AO802" i="5"/>
  <c r="AP802" i="5"/>
  <c r="AQ802" i="5"/>
  <c r="AR802" i="5"/>
  <c r="AS802" i="5"/>
  <c r="AT802" i="5"/>
  <c r="AU802" i="5"/>
  <c r="AV802" i="5"/>
  <c r="AW802" i="5"/>
  <c r="AX802" i="5"/>
  <c r="AY802" i="5"/>
  <c r="AZ802" i="5"/>
  <c r="BA802" i="5"/>
  <c r="BB802" i="5"/>
  <c r="BC802" i="5"/>
  <c r="BD802" i="5"/>
  <c r="BE802" i="5"/>
  <c r="BF802" i="5"/>
  <c r="BG802" i="5"/>
  <c r="BH802" i="5"/>
  <c r="AO803" i="5"/>
  <c r="AP803" i="5"/>
  <c r="AQ803" i="5"/>
  <c r="AR803" i="5"/>
  <c r="AS803" i="5"/>
  <c r="AT803" i="5"/>
  <c r="AU803" i="5"/>
  <c r="AV803" i="5"/>
  <c r="AW803" i="5"/>
  <c r="AX803" i="5"/>
  <c r="AY803" i="5"/>
  <c r="AZ803" i="5"/>
  <c r="BA803" i="5"/>
  <c r="BB803" i="5"/>
  <c r="BC803" i="5"/>
  <c r="BD803" i="5"/>
  <c r="BE803" i="5"/>
  <c r="BF803" i="5"/>
  <c r="BG803" i="5"/>
  <c r="BH803" i="5"/>
  <c r="AO804" i="5"/>
  <c r="AP804" i="5"/>
  <c r="AQ804" i="5"/>
  <c r="AR804" i="5"/>
  <c r="AS804" i="5"/>
  <c r="AT804" i="5"/>
  <c r="AU804" i="5"/>
  <c r="AV804" i="5"/>
  <c r="AW804" i="5"/>
  <c r="AX804" i="5"/>
  <c r="AY804" i="5"/>
  <c r="AZ804" i="5"/>
  <c r="BA804" i="5"/>
  <c r="BB804" i="5"/>
  <c r="BC804" i="5"/>
  <c r="BD804" i="5"/>
  <c r="BE804" i="5"/>
  <c r="BF804" i="5"/>
  <c r="BG804" i="5"/>
  <c r="BH804" i="5"/>
  <c r="AO805" i="5"/>
  <c r="AP805" i="5"/>
  <c r="AQ805" i="5"/>
  <c r="AR805" i="5"/>
  <c r="AS805" i="5"/>
  <c r="AT805" i="5"/>
  <c r="AU805" i="5"/>
  <c r="AV805" i="5"/>
  <c r="AW805" i="5"/>
  <c r="AX805" i="5"/>
  <c r="AY805" i="5"/>
  <c r="AZ805" i="5"/>
  <c r="BA805" i="5"/>
  <c r="BB805" i="5"/>
  <c r="BC805" i="5"/>
  <c r="BD805" i="5"/>
  <c r="BE805" i="5"/>
  <c r="BF805" i="5"/>
  <c r="BG805" i="5"/>
  <c r="BH805" i="5"/>
  <c r="AO806" i="5"/>
  <c r="AP806" i="5"/>
  <c r="AQ806" i="5"/>
  <c r="AR806" i="5"/>
  <c r="AS806" i="5"/>
  <c r="AT806" i="5"/>
  <c r="AU806" i="5"/>
  <c r="AV806" i="5"/>
  <c r="AW806" i="5"/>
  <c r="AX806" i="5"/>
  <c r="AY806" i="5"/>
  <c r="AZ806" i="5"/>
  <c r="BA806" i="5"/>
  <c r="BB806" i="5"/>
  <c r="BC806" i="5"/>
  <c r="BD806" i="5"/>
  <c r="BE806" i="5"/>
  <c r="BF806" i="5"/>
  <c r="BG806" i="5"/>
  <c r="BH806" i="5"/>
  <c r="AO807" i="5"/>
  <c r="AP807" i="5"/>
  <c r="AQ807" i="5"/>
  <c r="AR807" i="5"/>
  <c r="AS807" i="5"/>
  <c r="AT807" i="5"/>
  <c r="AU807" i="5"/>
  <c r="AV807" i="5"/>
  <c r="AW807" i="5"/>
  <c r="AX807" i="5"/>
  <c r="AY807" i="5"/>
  <c r="AZ807" i="5"/>
  <c r="BA807" i="5"/>
  <c r="BB807" i="5"/>
  <c r="BC807" i="5"/>
  <c r="BD807" i="5"/>
  <c r="BE807" i="5"/>
  <c r="BF807" i="5"/>
  <c r="BG807" i="5"/>
  <c r="BH807" i="5"/>
  <c r="AO808" i="5"/>
  <c r="AP808" i="5"/>
  <c r="AQ808" i="5"/>
  <c r="AR808" i="5"/>
  <c r="AS808" i="5"/>
  <c r="AT808" i="5"/>
  <c r="AU808" i="5"/>
  <c r="AV808" i="5"/>
  <c r="AW808" i="5"/>
  <c r="AX808" i="5"/>
  <c r="AY808" i="5"/>
  <c r="AZ808" i="5"/>
  <c r="BA808" i="5"/>
  <c r="BB808" i="5"/>
  <c r="BC808" i="5"/>
  <c r="BD808" i="5"/>
  <c r="BE808" i="5"/>
  <c r="BF808" i="5"/>
  <c r="BG808" i="5"/>
  <c r="BH808" i="5"/>
  <c r="AO809" i="5"/>
  <c r="AP809" i="5"/>
  <c r="AQ809" i="5"/>
  <c r="AR809" i="5"/>
  <c r="AS809" i="5"/>
  <c r="AT809" i="5"/>
  <c r="AU809" i="5"/>
  <c r="AV809" i="5"/>
  <c r="AW809" i="5"/>
  <c r="AX809" i="5"/>
  <c r="AY809" i="5"/>
  <c r="AZ809" i="5"/>
  <c r="BA809" i="5"/>
  <c r="BB809" i="5"/>
  <c r="BC809" i="5"/>
  <c r="BD809" i="5"/>
  <c r="BE809" i="5"/>
  <c r="BF809" i="5"/>
  <c r="BG809" i="5"/>
  <c r="BH809" i="5"/>
  <c r="AO810" i="5"/>
  <c r="AP810" i="5"/>
  <c r="AQ810" i="5"/>
  <c r="AR810" i="5"/>
  <c r="AS810" i="5"/>
  <c r="AT810" i="5"/>
  <c r="AU810" i="5"/>
  <c r="AV810" i="5"/>
  <c r="AW810" i="5"/>
  <c r="AX810" i="5"/>
  <c r="AY810" i="5"/>
  <c r="AZ810" i="5"/>
  <c r="BA810" i="5"/>
  <c r="BB810" i="5"/>
  <c r="BC810" i="5"/>
  <c r="BD810" i="5"/>
  <c r="BE810" i="5"/>
  <c r="BF810" i="5"/>
  <c r="BG810" i="5"/>
  <c r="BH810" i="5"/>
  <c r="AO811" i="5"/>
  <c r="AP811" i="5"/>
  <c r="AQ811" i="5"/>
  <c r="AR811" i="5"/>
  <c r="AS811" i="5"/>
  <c r="AT811" i="5"/>
  <c r="AU811" i="5"/>
  <c r="AV811" i="5"/>
  <c r="AW811" i="5"/>
  <c r="AX811" i="5"/>
  <c r="AY811" i="5"/>
  <c r="AZ811" i="5"/>
  <c r="BA811" i="5"/>
  <c r="BB811" i="5"/>
  <c r="BC811" i="5"/>
  <c r="BD811" i="5"/>
  <c r="BE811" i="5"/>
  <c r="BF811" i="5"/>
  <c r="BG811" i="5"/>
  <c r="BH811" i="5"/>
  <c r="AO812" i="5"/>
  <c r="AP812" i="5"/>
  <c r="AQ812" i="5"/>
  <c r="AR812" i="5"/>
  <c r="AS812" i="5"/>
  <c r="AT812" i="5"/>
  <c r="AU812" i="5"/>
  <c r="AV812" i="5"/>
  <c r="AW812" i="5"/>
  <c r="AX812" i="5"/>
  <c r="AY812" i="5"/>
  <c r="AZ812" i="5"/>
  <c r="BA812" i="5"/>
  <c r="BB812" i="5"/>
  <c r="BC812" i="5"/>
  <c r="BD812" i="5"/>
  <c r="BE812" i="5"/>
  <c r="BF812" i="5"/>
  <c r="BG812" i="5"/>
  <c r="BH812" i="5"/>
  <c r="AO813" i="5"/>
  <c r="AP813" i="5"/>
  <c r="AQ813" i="5"/>
  <c r="AR813" i="5"/>
  <c r="AS813" i="5"/>
  <c r="AT813" i="5"/>
  <c r="AU813" i="5"/>
  <c r="AV813" i="5"/>
  <c r="AW813" i="5"/>
  <c r="AX813" i="5"/>
  <c r="AY813" i="5"/>
  <c r="AZ813" i="5"/>
  <c r="BA813" i="5"/>
  <c r="BB813" i="5"/>
  <c r="BC813" i="5"/>
  <c r="BD813" i="5"/>
  <c r="BE813" i="5"/>
  <c r="BF813" i="5"/>
  <c r="BG813" i="5"/>
  <c r="BH813" i="5"/>
  <c r="AO814" i="5"/>
  <c r="AP814" i="5"/>
  <c r="AQ814" i="5"/>
  <c r="AR814" i="5"/>
  <c r="AS814" i="5"/>
  <c r="AT814" i="5"/>
  <c r="AU814" i="5"/>
  <c r="AV814" i="5"/>
  <c r="AW814" i="5"/>
  <c r="AX814" i="5"/>
  <c r="AY814" i="5"/>
  <c r="AZ814" i="5"/>
  <c r="BA814" i="5"/>
  <c r="BB814" i="5"/>
  <c r="BC814" i="5"/>
  <c r="BD814" i="5"/>
  <c r="BE814" i="5"/>
  <c r="BF814" i="5"/>
  <c r="BG814" i="5"/>
  <c r="BH814" i="5"/>
  <c r="AO815" i="5"/>
  <c r="AP815" i="5"/>
  <c r="AQ815" i="5"/>
  <c r="AR815" i="5"/>
  <c r="AS815" i="5"/>
  <c r="AT815" i="5"/>
  <c r="AU815" i="5"/>
  <c r="AV815" i="5"/>
  <c r="AW815" i="5"/>
  <c r="AX815" i="5"/>
  <c r="AY815" i="5"/>
  <c r="AZ815" i="5"/>
  <c r="BA815" i="5"/>
  <c r="BB815" i="5"/>
  <c r="BC815" i="5"/>
  <c r="BD815" i="5"/>
  <c r="BE815" i="5"/>
  <c r="BF815" i="5"/>
  <c r="BG815" i="5"/>
  <c r="BH815" i="5"/>
  <c r="AO816" i="5"/>
  <c r="AP816" i="5"/>
  <c r="AQ816" i="5"/>
  <c r="AR816" i="5"/>
  <c r="AS816" i="5"/>
  <c r="AT816" i="5"/>
  <c r="AU816" i="5"/>
  <c r="AV816" i="5"/>
  <c r="AW816" i="5"/>
  <c r="AX816" i="5"/>
  <c r="AY816" i="5"/>
  <c r="AZ816" i="5"/>
  <c r="BA816" i="5"/>
  <c r="BB816" i="5"/>
  <c r="BC816" i="5"/>
  <c r="BD816" i="5"/>
  <c r="BE816" i="5"/>
  <c r="BF816" i="5"/>
  <c r="BG816" i="5"/>
  <c r="BH816" i="5"/>
  <c r="AO817" i="5"/>
  <c r="AP817" i="5"/>
  <c r="AQ817" i="5"/>
  <c r="AR817" i="5"/>
  <c r="AS817" i="5"/>
  <c r="AT817" i="5"/>
  <c r="AU817" i="5"/>
  <c r="AV817" i="5"/>
  <c r="AW817" i="5"/>
  <c r="AX817" i="5"/>
  <c r="AY817" i="5"/>
  <c r="AZ817" i="5"/>
  <c r="BA817" i="5"/>
  <c r="BB817" i="5"/>
  <c r="BC817" i="5"/>
  <c r="BD817" i="5"/>
  <c r="BE817" i="5"/>
  <c r="BF817" i="5"/>
  <c r="BG817" i="5"/>
  <c r="BH817" i="5"/>
  <c r="AO818" i="5"/>
  <c r="AP818" i="5"/>
  <c r="AQ818" i="5"/>
  <c r="AR818" i="5"/>
  <c r="AS818" i="5"/>
  <c r="AT818" i="5"/>
  <c r="AU818" i="5"/>
  <c r="AV818" i="5"/>
  <c r="AW818" i="5"/>
  <c r="AX818" i="5"/>
  <c r="AY818" i="5"/>
  <c r="AZ818" i="5"/>
  <c r="BA818" i="5"/>
  <c r="BB818" i="5"/>
  <c r="BC818" i="5"/>
  <c r="BD818" i="5"/>
  <c r="BE818" i="5"/>
  <c r="BF818" i="5"/>
  <c r="BG818" i="5"/>
  <c r="BH818" i="5"/>
  <c r="AO819" i="5"/>
  <c r="AP819" i="5"/>
  <c r="AQ819" i="5"/>
  <c r="AR819" i="5"/>
  <c r="AS819" i="5"/>
  <c r="AT819" i="5"/>
  <c r="AU819" i="5"/>
  <c r="AV819" i="5"/>
  <c r="AW819" i="5"/>
  <c r="AX819" i="5"/>
  <c r="AY819" i="5"/>
  <c r="AZ819" i="5"/>
  <c r="BA819" i="5"/>
  <c r="BB819" i="5"/>
  <c r="BC819" i="5"/>
  <c r="BD819" i="5"/>
  <c r="BE819" i="5"/>
  <c r="BF819" i="5"/>
  <c r="BG819" i="5"/>
  <c r="BH819" i="5"/>
  <c r="AO820" i="5"/>
  <c r="AP820" i="5"/>
  <c r="AQ820" i="5"/>
  <c r="AR820" i="5"/>
  <c r="AS820" i="5"/>
  <c r="AT820" i="5"/>
  <c r="AU820" i="5"/>
  <c r="AV820" i="5"/>
  <c r="AW820" i="5"/>
  <c r="AX820" i="5"/>
  <c r="AY820" i="5"/>
  <c r="AZ820" i="5"/>
  <c r="BA820" i="5"/>
  <c r="BB820" i="5"/>
  <c r="BC820" i="5"/>
  <c r="BD820" i="5"/>
  <c r="BE820" i="5"/>
  <c r="BF820" i="5"/>
  <c r="BG820" i="5"/>
  <c r="BH820" i="5"/>
  <c r="AO821" i="5"/>
  <c r="AP821" i="5"/>
  <c r="AQ821" i="5"/>
  <c r="AR821" i="5"/>
  <c r="AS821" i="5"/>
  <c r="AT821" i="5"/>
  <c r="AU821" i="5"/>
  <c r="AV821" i="5"/>
  <c r="AW821" i="5"/>
  <c r="AX821" i="5"/>
  <c r="AY821" i="5"/>
  <c r="AZ821" i="5"/>
  <c r="BA821" i="5"/>
  <c r="BB821" i="5"/>
  <c r="BC821" i="5"/>
  <c r="BD821" i="5"/>
  <c r="BE821" i="5"/>
  <c r="BF821" i="5"/>
  <c r="BG821" i="5"/>
  <c r="BH821" i="5"/>
  <c r="AO822" i="5"/>
  <c r="AP822" i="5"/>
  <c r="AQ822" i="5"/>
  <c r="AR822" i="5"/>
  <c r="AS822" i="5"/>
  <c r="AT822" i="5"/>
  <c r="AU822" i="5"/>
  <c r="AV822" i="5"/>
  <c r="AW822" i="5"/>
  <c r="AX822" i="5"/>
  <c r="AY822" i="5"/>
  <c r="AZ822" i="5"/>
  <c r="BA822" i="5"/>
  <c r="BB822" i="5"/>
  <c r="BC822" i="5"/>
  <c r="BD822" i="5"/>
  <c r="BE822" i="5"/>
  <c r="BF822" i="5"/>
  <c r="BG822" i="5"/>
  <c r="BH822" i="5"/>
  <c r="AO823" i="5"/>
  <c r="AP823" i="5"/>
  <c r="AQ823" i="5"/>
  <c r="AR823" i="5"/>
  <c r="AS823" i="5"/>
  <c r="AT823" i="5"/>
  <c r="AU823" i="5"/>
  <c r="AV823" i="5"/>
  <c r="AW823" i="5"/>
  <c r="AX823" i="5"/>
  <c r="AY823" i="5"/>
  <c r="AZ823" i="5"/>
  <c r="BA823" i="5"/>
  <c r="BB823" i="5"/>
  <c r="BC823" i="5"/>
  <c r="BD823" i="5"/>
  <c r="BE823" i="5"/>
  <c r="BF823" i="5"/>
  <c r="BG823" i="5"/>
  <c r="BH823" i="5"/>
  <c r="AO824" i="5"/>
  <c r="AP824" i="5"/>
  <c r="AQ824" i="5"/>
  <c r="AR824" i="5"/>
  <c r="AS824" i="5"/>
  <c r="AT824" i="5"/>
  <c r="AU824" i="5"/>
  <c r="AV824" i="5"/>
  <c r="AW824" i="5"/>
  <c r="AX824" i="5"/>
  <c r="AY824" i="5"/>
  <c r="AZ824" i="5"/>
  <c r="BA824" i="5"/>
  <c r="BB824" i="5"/>
  <c r="BC824" i="5"/>
  <c r="BD824" i="5"/>
  <c r="BE824" i="5"/>
  <c r="BF824" i="5"/>
  <c r="BG824" i="5"/>
  <c r="BH824" i="5"/>
  <c r="AO825" i="5"/>
  <c r="AP825" i="5"/>
  <c r="AQ825" i="5"/>
  <c r="AR825" i="5"/>
  <c r="AS825" i="5"/>
  <c r="AT825" i="5"/>
  <c r="AU825" i="5"/>
  <c r="AV825" i="5"/>
  <c r="AW825" i="5"/>
  <c r="AX825" i="5"/>
  <c r="AY825" i="5"/>
  <c r="AZ825" i="5"/>
  <c r="BA825" i="5"/>
  <c r="BB825" i="5"/>
  <c r="BC825" i="5"/>
  <c r="BD825" i="5"/>
  <c r="BE825" i="5"/>
  <c r="BF825" i="5"/>
  <c r="BG825" i="5"/>
  <c r="BH825" i="5"/>
  <c r="AO826" i="5"/>
  <c r="AP826" i="5"/>
  <c r="AQ826" i="5"/>
  <c r="AR826" i="5"/>
  <c r="AS826" i="5"/>
  <c r="AT826" i="5"/>
  <c r="AU826" i="5"/>
  <c r="AV826" i="5"/>
  <c r="AW826" i="5"/>
  <c r="AX826" i="5"/>
  <c r="AY826" i="5"/>
  <c r="AZ826" i="5"/>
  <c r="BA826" i="5"/>
  <c r="BB826" i="5"/>
  <c r="BC826" i="5"/>
  <c r="BD826" i="5"/>
  <c r="BE826" i="5"/>
  <c r="BF826" i="5"/>
  <c r="BG826" i="5"/>
  <c r="BH826" i="5"/>
  <c r="AO827" i="5"/>
  <c r="AP827" i="5"/>
  <c r="AQ827" i="5"/>
  <c r="AR827" i="5"/>
  <c r="AS827" i="5"/>
  <c r="AT827" i="5"/>
  <c r="AU827" i="5"/>
  <c r="AV827" i="5"/>
  <c r="AW827" i="5"/>
  <c r="AX827" i="5"/>
  <c r="AY827" i="5"/>
  <c r="AZ827" i="5"/>
  <c r="BA827" i="5"/>
  <c r="BB827" i="5"/>
  <c r="BC827" i="5"/>
  <c r="BD827" i="5"/>
  <c r="BE827" i="5"/>
  <c r="BF827" i="5"/>
  <c r="BG827" i="5"/>
  <c r="BH827" i="5"/>
  <c r="AO828" i="5"/>
  <c r="AP828" i="5"/>
  <c r="AQ828" i="5"/>
  <c r="AR828" i="5"/>
  <c r="AS828" i="5"/>
  <c r="AT828" i="5"/>
  <c r="AU828" i="5"/>
  <c r="AV828" i="5"/>
  <c r="AW828" i="5"/>
  <c r="AX828" i="5"/>
  <c r="AY828" i="5"/>
  <c r="AZ828" i="5"/>
  <c r="BA828" i="5"/>
  <c r="BB828" i="5"/>
  <c r="BC828" i="5"/>
  <c r="BD828" i="5"/>
  <c r="BE828" i="5"/>
  <c r="BF828" i="5"/>
  <c r="BG828" i="5"/>
  <c r="BH828" i="5"/>
  <c r="AO829" i="5"/>
  <c r="AP829" i="5"/>
  <c r="AQ829" i="5"/>
  <c r="AR829" i="5"/>
  <c r="AS829" i="5"/>
  <c r="AT829" i="5"/>
  <c r="AU829" i="5"/>
  <c r="AV829" i="5"/>
  <c r="AW829" i="5"/>
  <c r="AX829" i="5"/>
  <c r="AY829" i="5"/>
  <c r="AZ829" i="5"/>
  <c r="BA829" i="5"/>
  <c r="BB829" i="5"/>
  <c r="BC829" i="5"/>
  <c r="BD829" i="5"/>
  <c r="BE829" i="5"/>
  <c r="BF829" i="5"/>
  <c r="BG829" i="5"/>
  <c r="BH829" i="5"/>
  <c r="AO830" i="5"/>
  <c r="AP830" i="5"/>
  <c r="AQ830" i="5"/>
  <c r="AR830" i="5"/>
  <c r="AS830" i="5"/>
  <c r="AT830" i="5"/>
  <c r="AU830" i="5"/>
  <c r="AV830" i="5"/>
  <c r="AW830" i="5"/>
  <c r="AX830" i="5"/>
  <c r="AY830" i="5"/>
  <c r="AZ830" i="5"/>
  <c r="BA830" i="5"/>
  <c r="BB830" i="5"/>
  <c r="BC830" i="5"/>
  <c r="BD830" i="5"/>
  <c r="BE830" i="5"/>
  <c r="BF830" i="5"/>
  <c r="BG830" i="5"/>
  <c r="BH830" i="5"/>
  <c r="AO831" i="5"/>
  <c r="AP831" i="5"/>
  <c r="AQ831" i="5"/>
  <c r="AR831" i="5"/>
  <c r="AS831" i="5"/>
  <c r="AT831" i="5"/>
  <c r="AU831" i="5"/>
  <c r="AV831" i="5"/>
  <c r="AW831" i="5"/>
  <c r="AX831" i="5"/>
  <c r="AY831" i="5"/>
  <c r="AZ831" i="5"/>
  <c r="BA831" i="5"/>
  <c r="BB831" i="5"/>
  <c r="BC831" i="5"/>
  <c r="BD831" i="5"/>
  <c r="BE831" i="5"/>
  <c r="BF831" i="5"/>
  <c r="BG831" i="5"/>
  <c r="BH831" i="5"/>
  <c r="AO832" i="5"/>
  <c r="AP832" i="5"/>
  <c r="AQ832" i="5"/>
  <c r="AR832" i="5"/>
  <c r="AS832" i="5"/>
  <c r="AT832" i="5"/>
  <c r="AU832" i="5"/>
  <c r="AV832" i="5"/>
  <c r="AW832" i="5"/>
  <c r="AX832" i="5"/>
  <c r="AY832" i="5"/>
  <c r="AZ832" i="5"/>
  <c r="BA832" i="5"/>
  <c r="BB832" i="5"/>
  <c r="BC832" i="5"/>
  <c r="BD832" i="5"/>
  <c r="BE832" i="5"/>
  <c r="BF832" i="5"/>
  <c r="BG832" i="5"/>
  <c r="BH832" i="5"/>
  <c r="AO833" i="5"/>
  <c r="AP833" i="5"/>
  <c r="AQ833" i="5"/>
  <c r="AR833" i="5"/>
  <c r="AS833" i="5"/>
  <c r="AT833" i="5"/>
  <c r="AU833" i="5"/>
  <c r="AV833" i="5"/>
  <c r="AW833" i="5"/>
  <c r="AX833" i="5"/>
  <c r="AY833" i="5"/>
  <c r="AZ833" i="5"/>
  <c r="BA833" i="5"/>
  <c r="BB833" i="5"/>
  <c r="BC833" i="5"/>
  <c r="BD833" i="5"/>
  <c r="BE833" i="5"/>
  <c r="BF833" i="5"/>
  <c r="BG833" i="5"/>
  <c r="BH833" i="5"/>
  <c r="AO834" i="5"/>
  <c r="AP834" i="5"/>
  <c r="AQ834" i="5"/>
  <c r="AR834" i="5"/>
  <c r="AS834" i="5"/>
  <c r="AT834" i="5"/>
  <c r="AU834" i="5"/>
  <c r="AV834" i="5"/>
  <c r="AW834" i="5"/>
  <c r="AX834" i="5"/>
  <c r="AY834" i="5"/>
  <c r="AZ834" i="5"/>
  <c r="BA834" i="5"/>
  <c r="BB834" i="5"/>
  <c r="BC834" i="5"/>
  <c r="BD834" i="5"/>
  <c r="BE834" i="5"/>
  <c r="BF834" i="5"/>
  <c r="BG834" i="5"/>
  <c r="BH834" i="5"/>
  <c r="AO835" i="5"/>
  <c r="AP835" i="5"/>
  <c r="AQ835" i="5"/>
  <c r="AR835" i="5"/>
  <c r="AS835" i="5"/>
  <c r="AT835" i="5"/>
  <c r="AU835" i="5"/>
  <c r="AV835" i="5"/>
  <c r="AW835" i="5"/>
  <c r="AX835" i="5"/>
  <c r="AY835" i="5"/>
  <c r="AZ835" i="5"/>
  <c r="BA835" i="5"/>
  <c r="BB835" i="5"/>
  <c r="BC835" i="5"/>
  <c r="BD835" i="5"/>
  <c r="BE835" i="5"/>
  <c r="BF835" i="5"/>
  <c r="BG835" i="5"/>
  <c r="BH835" i="5"/>
  <c r="AO836" i="5"/>
  <c r="AP836" i="5"/>
  <c r="AQ836" i="5"/>
  <c r="AR836" i="5"/>
  <c r="AS836" i="5"/>
  <c r="AT836" i="5"/>
  <c r="AU836" i="5"/>
  <c r="AV836" i="5"/>
  <c r="AW836" i="5"/>
  <c r="AX836" i="5"/>
  <c r="AY836" i="5"/>
  <c r="AZ836" i="5"/>
  <c r="BA836" i="5"/>
  <c r="BB836" i="5"/>
  <c r="BC836" i="5"/>
  <c r="BD836" i="5"/>
  <c r="BE836" i="5"/>
  <c r="BF836" i="5"/>
  <c r="BG836" i="5"/>
  <c r="BH836" i="5"/>
  <c r="AO837" i="5"/>
  <c r="AP837" i="5"/>
  <c r="AQ837" i="5"/>
  <c r="AR837" i="5"/>
  <c r="AS837" i="5"/>
  <c r="AT837" i="5"/>
  <c r="AU837" i="5"/>
  <c r="AV837" i="5"/>
  <c r="AW837" i="5"/>
  <c r="AX837" i="5"/>
  <c r="AY837" i="5"/>
  <c r="AZ837" i="5"/>
  <c r="BA837" i="5"/>
  <c r="BB837" i="5"/>
  <c r="BC837" i="5"/>
  <c r="BD837" i="5"/>
  <c r="BE837" i="5"/>
  <c r="BF837" i="5"/>
  <c r="BG837" i="5"/>
  <c r="BH837" i="5"/>
  <c r="AO838" i="5"/>
  <c r="AP838" i="5"/>
  <c r="AQ838" i="5"/>
  <c r="AR838" i="5"/>
  <c r="AS838" i="5"/>
  <c r="AT838" i="5"/>
  <c r="AU838" i="5"/>
  <c r="AV838" i="5"/>
  <c r="AW838" i="5"/>
  <c r="AX838" i="5"/>
  <c r="AY838" i="5"/>
  <c r="AZ838" i="5"/>
  <c r="BA838" i="5"/>
  <c r="BB838" i="5"/>
  <c r="BC838" i="5"/>
  <c r="BD838" i="5"/>
  <c r="BE838" i="5"/>
  <c r="BF838" i="5"/>
  <c r="BG838" i="5"/>
  <c r="BH838" i="5"/>
  <c r="AO839" i="5"/>
  <c r="AP839" i="5"/>
  <c r="AQ839" i="5"/>
  <c r="AR839" i="5"/>
  <c r="AS839" i="5"/>
  <c r="AT839" i="5"/>
  <c r="AU839" i="5"/>
  <c r="AV839" i="5"/>
  <c r="AW839" i="5"/>
  <c r="AX839" i="5"/>
  <c r="AY839" i="5"/>
  <c r="AZ839" i="5"/>
  <c r="BA839" i="5"/>
  <c r="BB839" i="5"/>
  <c r="BC839" i="5"/>
  <c r="BD839" i="5"/>
  <c r="BE839" i="5"/>
  <c r="BF839" i="5"/>
  <c r="BG839" i="5"/>
  <c r="BH839" i="5"/>
  <c r="AO840" i="5"/>
  <c r="AP840" i="5"/>
  <c r="AQ840" i="5"/>
  <c r="AR840" i="5"/>
  <c r="AS840" i="5"/>
  <c r="AT840" i="5"/>
  <c r="AU840" i="5"/>
  <c r="AV840" i="5"/>
  <c r="AW840" i="5"/>
  <c r="AX840" i="5"/>
  <c r="AY840" i="5"/>
  <c r="AZ840" i="5"/>
  <c r="BA840" i="5"/>
  <c r="BB840" i="5"/>
  <c r="BC840" i="5"/>
  <c r="BD840" i="5"/>
  <c r="BE840" i="5"/>
  <c r="BF840" i="5"/>
  <c r="BG840" i="5"/>
  <c r="BH840" i="5"/>
  <c r="AO841" i="5"/>
  <c r="AP841" i="5"/>
  <c r="AQ841" i="5"/>
  <c r="AR841" i="5"/>
  <c r="AS841" i="5"/>
  <c r="AT841" i="5"/>
  <c r="AU841" i="5"/>
  <c r="AV841" i="5"/>
  <c r="AW841" i="5"/>
  <c r="AX841" i="5"/>
  <c r="AY841" i="5"/>
  <c r="AZ841" i="5"/>
  <c r="BA841" i="5"/>
  <c r="BB841" i="5"/>
  <c r="BC841" i="5"/>
  <c r="BD841" i="5"/>
  <c r="BE841" i="5"/>
  <c r="BF841" i="5"/>
  <c r="BG841" i="5"/>
  <c r="BH841" i="5"/>
  <c r="AO842" i="5"/>
  <c r="AP842" i="5"/>
  <c r="AQ842" i="5"/>
  <c r="AR842" i="5"/>
  <c r="AS842" i="5"/>
  <c r="AT842" i="5"/>
  <c r="AU842" i="5"/>
  <c r="AV842" i="5"/>
  <c r="AW842" i="5"/>
  <c r="AX842" i="5"/>
  <c r="AY842" i="5"/>
  <c r="AZ842" i="5"/>
  <c r="BA842" i="5"/>
  <c r="BB842" i="5"/>
  <c r="BC842" i="5"/>
  <c r="BD842" i="5"/>
  <c r="BE842" i="5"/>
  <c r="BF842" i="5"/>
  <c r="BG842" i="5"/>
  <c r="BH842" i="5"/>
  <c r="AO843" i="5"/>
  <c r="AP843" i="5"/>
  <c r="AQ843" i="5"/>
  <c r="AR843" i="5"/>
  <c r="AS843" i="5"/>
  <c r="AT843" i="5"/>
  <c r="AU843" i="5"/>
  <c r="AV843" i="5"/>
  <c r="AW843" i="5"/>
  <c r="AX843" i="5"/>
  <c r="AY843" i="5"/>
  <c r="AZ843" i="5"/>
  <c r="BA843" i="5"/>
  <c r="BB843" i="5"/>
  <c r="BC843" i="5"/>
  <c r="BD843" i="5"/>
  <c r="BE843" i="5"/>
  <c r="BF843" i="5"/>
  <c r="BG843" i="5"/>
  <c r="BH843" i="5"/>
  <c r="AO844" i="5"/>
  <c r="AP844" i="5"/>
  <c r="AQ844" i="5"/>
  <c r="AR844" i="5"/>
  <c r="AS844" i="5"/>
  <c r="AT844" i="5"/>
  <c r="AU844" i="5"/>
  <c r="AV844" i="5"/>
  <c r="AW844" i="5"/>
  <c r="AX844" i="5"/>
  <c r="AY844" i="5"/>
  <c r="AZ844" i="5"/>
  <c r="BA844" i="5"/>
  <c r="BB844" i="5"/>
  <c r="BC844" i="5"/>
  <c r="BD844" i="5"/>
  <c r="BE844" i="5"/>
  <c r="BF844" i="5"/>
  <c r="BG844" i="5"/>
  <c r="BH844" i="5"/>
  <c r="AO845" i="5"/>
  <c r="AP845" i="5"/>
  <c r="AQ845" i="5"/>
  <c r="AR845" i="5"/>
  <c r="AS845" i="5"/>
  <c r="AT845" i="5"/>
  <c r="AU845" i="5"/>
  <c r="AV845" i="5"/>
  <c r="AW845" i="5"/>
  <c r="AX845" i="5"/>
  <c r="AY845" i="5"/>
  <c r="AZ845" i="5"/>
  <c r="BA845" i="5"/>
  <c r="BB845" i="5"/>
  <c r="BC845" i="5"/>
  <c r="BD845" i="5"/>
  <c r="BE845" i="5"/>
  <c r="BF845" i="5"/>
  <c r="BG845" i="5"/>
  <c r="BH845" i="5"/>
  <c r="AO846" i="5"/>
  <c r="AP846" i="5"/>
  <c r="AQ846" i="5"/>
  <c r="AR846" i="5"/>
  <c r="AS846" i="5"/>
  <c r="AT846" i="5"/>
  <c r="AU846" i="5"/>
  <c r="AV846" i="5"/>
  <c r="AW846" i="5"/>
  <c r="AX846" i="5"/>
  <c r="AY846" i="5"/>
  <c r="AZ846" i="5"/>
  <c r="BA846" i="5"/>
  <c r="BB846" i="5"/>
  <c r="BC846" i="5"/>
  <c r="BD846" i="5"/>
  <c r="BE846" i="5"/>
  <c r="BF846" i="5"/>
  <c r="BG846" i="5"/>
  <c r="BH846" i="5"/>
  <c r="AO847" i="5"/>
  <c r="AP847" i="5"/>
  <c r="AQ847" i="5"/>
  <c r="AR847" i="5"/>
  <c r="AS847" i="5"/>
  <c r="AT847" i="5"/>
  <c r="AU847" i="5"/>
  <c r="AV847" i="5"/>
  <c r="AW847" i="5"/>
  <c r="AX847" i="5"/>
  <c r="AY847" i="5"/>
  <c r="AZ847" i="5"/>
  <c r="BA847" i="5"/>
  <c r="BB847" i="5"/>
  <c r="BC847" i="5"/>
  <c r="BD847" i="5"/>
  <c r="BE847" i="5"/>
  <c r="BF847" i="5"/>
  <c r="BG847" i="5"/>
  <c r="BH847" i="5"/>
  <c r="AO848" i="5"/>
  <c r="AP848" i="5"/>
  <c r="AQ848" i="5"/>
  <c r="AR848" i="5"/>
  <c r="AS848" i="5"/>
  <c r="AT848" i="5"/>
  <c r="AU848" i="5"/>
  <c r="AV848" i="5"/>
  <c r="AW848" i="5"/>
  <c r="AX848" i="5"/>
  <c r="AY848" i="5"/>
  <c r="AZ848" i="5"/>
  <c r="BA848" i="5"/>
  <c r="BB848" i="5"/>
  <c r="BC848" i="5"/>
  <c r="BD848" i="5"/>
  <c r="BE848" i="5"/>
  <c r="BF848" i="5"/>
  <c r="BG848" i="5"/>
  <c r="BH848" i="5"/>
  <c r="AO849" i="5"/>
  <c r="AP849" i="5"/>
  <c r="AQ849" i="5"/>
  <c r="AR849" i="5"/>
  <c r="AS849" i="5"/>
  <c r="AT849" i="5"/>
  <c r="AU849" i="5"/>
  <c r="AV849" i="5"/>
  <c r="AW849" i="5"/>
  <c r="AX849" i="5"/>
  <c r="AY849" i="5"/>
  <c r="AZ849" i="5"/>
  <c r="BA849" i="5"/>
  <c r="BB849" i="5"/>
  <c r="BC849" i="5"/>
  <c r="BD849" i="5"/>
  <c r="BE849" i="5"/>
  <c r="BF849" i="5"/>
  <c r="BG849" i="5"/>
  <c r="BH849" i="5"/>
  <c r="AO850" i="5"/>
  <c r="AP850" i="5"/>
  <c r="AQ850" i="5"/>
  <c r="AR850" i="5"/>
  <c r="AS850" i="5"/>
  <c r="AT850" i="5"/>
  <c r="AU850" i="5"/>
  <c r="AV850" i="5"/>
  <c r="AW850" i="5"/>
  <c r="AX850" i="5"/>
  <c r="AY850" i="5"/>
  <c r="AZ850" i="5"/>
  <c r="BA850" i="5"/>
  <c r="BB850" i="5"/>
  <c r="BC850" i="5"/>
  <c r="BD850" i="5"/>
  <c r="BE850" i="5"/>
  <c r="BF850" i="5"/>
  <c r="BG850" i="5"/>
  <c r="BH850" i="5"/>
  <c r="AO851" i="5"/>
  <c r="AP851" i="5"/>
  <c r="AQ851" i="5"/>
  <c r="AR851" i="5"/>
  <c r="AS851" i="5"/>
  <c r="AT851" i="5"/>
  <c r="AU851" i="5"/>
  <c r="AV851" i="5"/>
  <c r="AW851" i="5"/>
  <c r="AX851" i="5"/>
  <c r="AY851" i="5"/>
  <c r="AZ851" i="5"/>
  <c r="BA851" i="5"/>
  <c r="BB851" i="5"/>
  <c r="BC851" i="5"/>
  <c r="BD851" i="5"/>
  <c r="BE851" i="5"/>
  <c r="BF851" i="5"/>
  <c r="BG851" i="5"/>
  <c r="BH851" i="5"/>
  <c r="AO852" i="5"/>
  <c r="AP852" i="5"/>
  <c r="AQ852" i="5"/>
  <c r="AR852" i="5"/>
  <c r="AS852" i="5"/>
  <c r="AT852" i="5"/>
  <c r="AU852" i="5"/>
  <c r="AV852" i="5"/>
  <c r="AW852" i="5"/>
  <c r="AX852" i="5"/>
  <c r="AY852" i="5"/>
  <c r="AZ852" i="5"/>
  <c r="BA852" i="5"/>
  <c r="BB852" i="5"/>
  <c r="BC852" i="5"/>
  <c r="BD852" i="5"/>
  <c r="BE852" i="5"/>
  <c r="BF852" i="5"/>
  <c r="BG852" i="5"/>
  <c r="BH852" i="5"/>
  <c r="AO853" i="5"/>
  <c r="AP853" i="5"/>
  <c r="AQ853" i="5"/>
  <c r="AR853" i="5"/>
  <c r="AS853" i="5"/>
  <c r="AT853" i="5"/>
  <c r="AU853" i="5"/>
  <c r="AV853" i="5"/>
  <c r="AW853" i="5"/>
  <c r="AX853" i="5"/>
  <c r="AY853" i="5"/>
  <c r="AZ853" i="5"/>
  <c r="BA853" i="5"/>
  <c r="BB853" i="5"/>
  <c r="BC853" i="5"/>
  <c r="BD853" i="5"/>
  <c r="BE853" i="5"/>
  <c r="BF853" i="5"/>
  <c r="BG853" i="5"/>
  <c r="BH853" i="5"/>
  <c r="AO854" i="5"/>
  <c r="AP854" i="5"/>
  <c r="AQ854" i="5"/>
  <c r="AR854" i="5"/>
  <c r="AS854" i="5"/>
  <c r="AT854" i="5"/>
  <c r="AU854" i="5"/>
  <c r="AV854" i="5"/>
  <c r="AW854" i="5"/>
  <c r="AX854" i="5"/>
  <c r="AY854" i="5"/>
  <c r="AZ854" i="5"/>
  <c r="BA854" i="5"/>
  <c r="BB854" i="5"/>
  <c r="BC854" i="5"/>
  <c r="BD854" i="5"/>
  <c r="BE854" i="5"/>
  <c r="BF854" i="5"/>
  <c r="BG854" i="5"/>
  <c r="BH854" i="5"/>
  <c r="AO855" i="5"/>
  <c r="AP855" i="5"/>
  <c r="AQ855" i="5"/>
  <c r="AR855" i="5"/>
  <c r="AS855" i="5"/>
  <c r="AT855" i="5"/>
  <c r="AU855" i="5"/>
  <c r="AV855" i="5"/>
  <c r="AW855" i="5"/>
  <c r="AX855" i="5"/>
  <c r="AY855" i="5"/>
  <c r="AZ855" i="5"/>
  <c r="BA855" i="5"/>
  <c r="BB855" i="5"/>
  <c r="BC855" i="5"/>
  <c r="BD855" i="5"/>
  <c r="BE855" i="5"/>
  <c r="BF855" i="5"/>
  <c r="BG855" i="5"/>
  <c r="BH855" i="5"/>
  <c r="AO856" i="5"/>
  <c r="AP856" i="5"/>
  <c r="AQ856" i="5"/>
  <c r="AR856" i="5"/>
  <c r="AS856" i="5"/>
  <c r="AT856" i="5"/>
  <c r="AU856" i="5"/>
  <c r="AV856" i="5"/>
  <c r="AW856" i="5"/>
  <c r="AX856" i="5"/>
  <c r="AY856" i="5"/>
  <c r="AZ856" i="5"/>
  <c r="BA856" i="5"/>
  <c r="BB856" i="5"/>
  <c r="BC856" i="5"/>
  <c r="BD856" i="5"/>
  <c r="BE856" i="5"/>
  <c r="BF856" i="5"/>
  <c r="BG856" i="5"/>
  <c r="BH856" i="5"/>
  <c r="AO857" i="5"/>
  <c r="AP857" i="5"/>
  <c r="AQ857" i="5"/>
  <c r="AR857" i="5"/>
  <c r="AS857" i="5"/>
  <c r="AT857" i="5"/>
  <c r="AU857" i="5"/>
  <c r="AV857" i="5"/>
  <c r="AW857" i="5"/>
  <c r="AX857" i="5"/>
  <c r="AY857" i="5"/>
  <c r="AZ857" i="5"/>
  <c r="BA857" i="5"/>
  <c r="BB857" i="5"/>
  <c r="BC857" i="5"/>
  <c r="BD857" i="5"/>
  <c r="BE857" i="5"/>
  <c r="BF857" i="5"/>
  <c r="BG857" i="5"/>
  <c r="BH857" i="5"/>
  <c r="AO858" i="5"/>
  <c r="AP858" i="5"/>
  <c r="AQ858" i="5"/>
  <c r="AR858" i="5"/>
  <c r="AS858" i="5"/>
  <c r="AT858" i="5"/>
  <c r="AU858" i="5"/>
  <c r="AV858" i="5"/>
  <c r="AW858" i="5"/>
  <c r="AX858" i="5"/>
  <c r="AY858" i="5"/>
  <c r="AZ858" i="5"/>
  <c r="BA858" i="5"/>
  <c r="BB858" i="5"/>
  <c r="BC858" i="5"/>
  <c r="BD858" i="5"/>
  <c r="BE858" i="5"/>
  <c r="BF858" i="5"/>
  <c r="BG858" i="5"/>
  <c r="BH858" i="5"/>
  <c r="AO859" i="5"/>
  <c r="AP859" i="5"/>
  <c r="AQ859" i="5"/>
  <c r="AR859" i="5"/>
  <c r="AS859" i="5"/>
  <c r="AT859" i="5"/>
  <c r="AU859" i="5"/>
  <c r="AV859" i="5"/>
  <c r="AW859" i="5"/>
  <c r="AX859" i="5"/>
  <c r="AY859" i="5"/>
  <c r="AZ859" i="5"/>
  <c r="BA859" i="5"/>
  <c r="BB859" i="5"/>
  <c r="BC859" i="5"/>
  <c r="BD859" i="5"/>
  <c r="BE859" i="5"/>
  <c r="BF859" i="5"/>
  <c r="BG859" i="5"/>
  <c r="BH859" i="5"/>
  <c r="AO860" i="5"/>
  <c r="AP860" i="5"/>
  <c r="AQ860" i="5"/>
  <c r="AR860" i="5"/>
  <c r="AS860" i="5"/>
  <c r="AT860" i="5"/>
  <c r="AU860" i="5"/>
  <c r="AV860" i="5"/>
  <c r="AW860" i="5"/>
  <c r="AX860" i="5"/>
  <c r="AY860" i="5"/>
  <c r="AZ860" i="5"/>
  <c r="BA860" i="5"/>
  <c r="BB860" i="5"/>
  <c r="BC860" i="5"/>
  <c r="BD860" i="5"/>
  <c r="BE860" i="5"/>
  <c r="BF860" i="5"/>
  <c r="BG860" i="5"/>
  <c r="BH860" i="5"/>
  <c r="AO861" i="5"/>
  <c r="AP861" i="5"/>
  <c r="AQ861" i="5"/>
  <c r="AR861" i="5"/>
  <c r="AS861" i="5"/>
  <c r="AT861" i="5"/>
  <c r="AU861" i="5"/>
  <c r="AV861" i="5"/>
  <c r="AW861" i="5"/>
  <c r="AX861" i="5"/>
  <c r="AY861" i="5"/>
  <c r="AZ861" i="5"/>
  <c r="BA861" i="5"/>
  <c r="BB861" i="5"/>
  <c r="BC861" i="5"/>
  <c r="BD861" i="5"/>
  <c r="BE861" i="5"/>
  <c r="BF861" i="5"/>
  <c r="BG861" i="5"/>
  <c r="BH861" i="5"/>
  <c r="AO862" i="5"/>
  <c r="AP862" i="5"/>
  <c r="AQ862" i="5"/>
  <c r="AR862" i="5"/>
  <c r="AS862" i="5"/>
  <c r="AT862" i="5"/>
  <c r="AU862" i="5"/>
  <c r="AV862" i="5"/>
  <c r="AW862" i="5"/>
  <c r="AX862" i="5"/>
  <c r="AY862" i="5"/>
  <c r="AZ862" i="5"/>
  <c r="BA862" i="5"/>
  <c r="BB862" i="5"/>
  <c r="BC862" i="5"/>
  <c r="BD862" i="5"/>
  <c r="BE862" i="5"/>
  <c r="BF862" i="5"/>
  <c r="BG862" i="5"/>
  <c r="BH862" i="5"/>
  <c r="AO863" i="5"/>
  <c r="AP863" i="5"/>
  <c r="AQ863" i="5"/>
  <c r="AR863" i="5"/>
  <c r="AS863" i="5"/>
  <c r="AT863" i="5"/>
  <c r="AU863" i="5"/>
  <c r="AV863" i="5"/>
  <c r="AW863" i="5"/>
  <c r="AX863" i="5"/>
  <c r="AY863" i="5"/>
  <c r="AZ863" i="5"/>
  <c r="BA863" i="5"/>
  <c r="BB863" i="5"/>
  <c r="BC863" i="5"/>
  <c r="BD863" i="5"/>
  <c r="BE863" i="5"/>
  <c r="BF863" i="5"/>
  <c r="BG863" i="5"/>
  <c r="BH863" i="5"/>
  <c r="AO864" i="5"/>
  <c r="AP864" i="5"/>
  <c r="AQ864" i="5"/>
  <c r="AR864" i="5"/>
  <c r="AS864" i="5"/>
  <c r="AT864" i="5"/>
  <c r="AU864" i="5"/>
  <c r="AV864" i="5"/>
  <c r="AW864" i="5"/>
  <c r="AX864" i="5"/>
  <c r="AY864" i="5"/>
  <c r="AZ864" i="5"/>
  <c r="BA864" i="5"/>
  <c r="BB864" i="5"/>
  <c r="BC864" i="5"/>
  <c r="BD864" i="5"/>
  <c r="BE864" i="5"/>
  <c r="BF864" i="5"/>
  <c r="BG864" i="5"/>
  <c r="BH864" i="5"/>
  <c r="AO865" i="5"/>
  <c r="AP865" i="5"/>
  <c r="AQ865" i="5"/>
  <c r="AR865" i="5"/>
  <c r="AS865" i="5"/>
  <c r="AT865" i="5"/>
  <c r="AU865" i="5"/>
  <c r="AV865" i="5"/>
  <c r="AW865" i="5"/>
  <c r="AX865" i="5"/>
  <c r="AY865" i="5"/>
  <c r="AZ865" i="5"/>
  <c r="BA865" i="5"/>
  <c r="BB865" i="5"/>
  <c r="BC865" i="5"/>
  <c r="BD865" i="5"/>
  <c r="BE865" i="5"/>
  <c r="BF865" i="5"/>
  <c r="BG865" i="5"/>
  <c r="BH865" i="5"/>
  <c r="AO866" i="5"/>
  <c r="AP866" i="5"/>
  <c r="AQ866" i="5"/>
  <c r="AR866" i="5"/>
  <c r="AS866" i="5"/>
  <c r="AT866" i="5"/>
  <c r="AU866" i="5"/>
  <c r="AV866" i="5"/>
  <c r="AW866" i="5"/>
  <c r="AX866" i="5"/>
  <c r="AY866" i="5"/>
  <c r="AZ866" i="5"/>
  <c r="BA866" i="5"/>
  <c r="BB866" i="5"/>
  <c r="BC866" i="5"/>
  <c r="BD866" i="5"/>
  <c r="BE866" i="5"/>
  <c r="BF866" i="5"/>
  <c r="BG866" i="5"/>
  <c r="BH866" i="5"/>
  <c r="AO867" i="5"/>
  <c r="AP867" i="5"/>
  <c r="AQ867" i="5"/>
  <c r="AR867" i="5"/>
  <c r="AS867" i="5"/>
  <c r="AT867" i="5"/>
  <c r="AU867" i="5"/>
  <c r="AV867" i="5"/>
  <c r="AW867" i="5"/>
  <c r="AX867" i="5"/>
  <c r="AY867" i="5"/>
  <c r="AZ867" i="5"/>
  <c r="BA867" i="5"/>
  <c r="BB867" i="5"/>
  <c r="BC867" i="5"/>
  <c r="BD867" i="5"/>
  <c r="BE867" i="5"/>
  <c r="BF867" i="5"/>
  <c r="BG867" i="5"/>
  <c r="BH867" i="5"/>
  <c r="AO868" i="5"/>
  <c r="AP868" i="5"/>
  <c r="AQ868" i="5"/>
  <c r="AR868" i="5"/>
  <c r="AS868" i="5"/>
  <c r="AT868" i="5"/>
  <c r="AU868" i="5"/>
  <c r="AV868" i="5"/>
  <c r="AW868" i="5"/>
  <c r="AX868" i="5"/>
  <c r="AY868" i="5"/>
  <c r="AZ868" i="5"/>
  <c r="BA868" i="5"/>
  <c r="BB868" i="5"/>
  <c r="BC868" i="5"/>
  <c r="BD868" i="5"/>
  <c r="BE868" i="5"/>
  <c r="BF868" i="5"/>
  <c r="BG868" i="5"/>
  <c r="BH868" i="5"/>
  <c r="AO869" i="5"/>
  <c r="AP869" i="5"/>
  <c r="AQ869" i="5"/>
  <c r="AR869" i="5"/>
  <c r="AS869" i="5"/>
  <c r="AT869" i="5"/>
  <c r="AU869" i="5"/>
  <c r="AV869" i="5"/>
  <c r="AW869" i="5"/>
  <c r="AX869" i="5"/>
  <c r="AY869" i="5"/>
  <c r="AZ869" i="5"/>
  <c r="BA869" i="5"/>
  <c r="BB869" i="5"/>
  <c r="BC869" i="5"/>
  <c r="BD869" i="5"/>
  <c r="BE869" i="5"/>
  <c r="BF869" i="5"/>
  <c r="BG869" i="5"/>
  <c r="BH869" i="5"/>
  <c r="AO870" i="5"/>
  <c r="AP870" i="5"/>
  <c r="AQ870" i="5"/>
  <c r="AR870" i="5"/>
  <c r="AS870" i="5"/>
  <c r="AT870" i="5"/>
  <c r="AU870" i="5"/>
  <c r="AV870" i="5"/>
  <c r="AW870" i="5"/>
  <c r="AX870" i="5"/>
  <c r="AY870" i="5"/>
  <c r="AZ870" i="5"/>
  <c r="BA870" i="5"/>
  <c r="BB870" i="5"/>
  <c r="BC870" i="5"/>
  <c r="BD870" i="5"/>
  <c r="BE870" i="5"/>
  <c r="BF870" i="5"/>
  <c r="BG870" i="5"/>
  <c r="BH870" i="5"/>
  <c r="AO871" i="5"/>
  <c r="AP871" i="5"/>
  <c r="AQ871" i="5"/>
  <c r="AR871" i="5"/>
  <c r="AS871" i="5"/>
  <c r="AT871" i="5"/>
  <c r="AU871" i="5"/>
  <c r="AV871" i="5"/>
  <c r="AW871" i="5"/>
  <c r="AX871" i="5"/>
  <c r="AY871" i="5"/>
  <c r="AZ871" i="5"/>
  <c r="BA871" i="5"/>
  <c r="BB871" i="5"/>
  <c r="BC871" i="5"/>
  <c r="BD871" i="5"/>
  <c r="BE871" i="5"/>
  <c r="BF871" i="5"/>
  <c r="BG871" i="5"/>
  <c r="BH871" i="5"/>
  <c r="AO872" i="5"/>
  <c r="AP872" i="5"/>
  <c r="AQ872" i="5"/>
  <c r="AR872" i="5"/>
  <c r="AS872" i="5"/>
  <c r="AT872" i="5"/>
  <c r="AU872" i="5"/>
  <c r="AV872" i="5"/>
  <c r="AW872" i="5"/>
  <c r="AX872" i="5"/>
  <c r="AY872" i="5"/>
  <c r="AZ872" i="5"/>
  <c r="BA872" i="5"/>
  <c r="BB872" i="5"/>
  <c r="BC872" i="5"/>
  <c r="BD872" i="5"/>
  <c r="BE872" i="5"/>
  <c r="BF872" i="5"/>
  <c r="BG872" i="5"/>
  <c r="BH872" i="5"/>
  <c r="AO873" i="5"/>
  <c r="AP873" i="5"/>
  <c r="AQ873" i="5"/>
  <c r="AR873" i="5"/>
  <c r="AS873" i="5"/>
  <c r="AT873" i="5"/>
  <c r="AU873" i="5"/>
  <c r="AV873" i="5"/>
  <c r="AW873" i="5"/>
  <c r="AX873" i="5"/>
  <c r="AY873" i="5"/>
  <c r="AZ873" i="5"/>
  <c r="BA873" i="5"/>
  <c r="BB873" i="5"/>
  <c r="BC873" i="5"/>
  <c r="BD873" i="5"/>
  <c r="BE873" i="5"/>
  <c r="BF873" i="5"/>
  <c r="BG873" i="5"/>
  <c r="BH873" i="5"/>
  <c r="AO874" i="5"/>
  <c r="AP874" i="5"/>
  <c r="AQ874" i="5"/>
  <c r="AR874" i="5"/>
  <c r="AS874" i="5"/>
  <c r="AT874" i="5"/>
  <c r="AU874" i="5"/>
  <c r="AV874" i="5"/>
  <c r="AW874" i="5"/>
  <c r="AX874" i="5"/>
  <c r="AY874" i="5"/>
  <c r="AZ874" i="5"/>
  <c r="BA874" i="5"/>
  <c r="BB874" i="5"/>
  <c r="BC874" i="5"/>
  <c r="BD874" i="5"/>
  <c r="BE874" i="5"/>
  <c r="BF874" i="5"/>
  <c r="BG874" i="5"/>
  <c r="BH874" i="5"/>
  <c r="AO875" i="5"/>
  <c r="AP875" i="5"/>
  <c r="AQ875" i="5"/>
  <c r="AR875" i="5"/>
  <c r="AS875" i="5"/>
  <c r="AT875" i="5"/>
  <c r="AU875" i="5"/>
  <c r="AV875" i="5"/>
  <c r="AW875" i="5"/>
  <c r="AX875" i="5"/>
  <c r="AY875" i="5"/>
  <c r="AZ875" i="5"/>
  <c r="BA875" i="5"/>
  <c r="BB875" i="5"/>
  <c r="BC875" i="5"/>
  <c r="BD875" i="5"/>
  <c r="BE875" i="5"/>
  <c r="BF875" i="5"/>
  <c r="BG875" i="5"/>
  <c r="BH875" i="5"/>
  <c r="AO876" i="5"/>
  <c r="AP876" i="5"/>
  <c r="AQ876" i="5"/>
  <c r="AR876" i="5"/>
  <c r="AS876" i="5"/>
  <c r="AT876" i="5"/>
  <c r="AU876" i="5"/>
  <c r="AV876" i="5"/>
  <c r="AW876" i="5"/>
  <c r="AX876" i="5"/>
  <c r="AY876" i="5"/>
  <c r="AZ876" i="5"/>
  <c r="BA876" i="5"/>
  <c r="BB876" i="5"/>
  <c r="BC876" i="5"/>
  <c r="BD876" i="5"/>
  <c r="BE876" i="5"/>
  <c r="BF876" i="5"/>
  <c r="BG876" i="5"/>
  <c r="BH876" i="5"/>
  <c r="AO877" i="5"/>
  <c r="AP877" i="5"/>
  <c r="AQ877" i="5"/>
  <c r="AR877" i="5"/>
  <c r="AS877" i="5"/>
  <c r="AT877" i="5"/>
  <c r="AU877" i="5"/>
  <c r="AV877" i="5"/>
  <c r="AW877" i="5"/>
  <c r="AX877" i="5"/>
  <c r="AY877" i="5"/>
  <c r="AZ877" i="5"/>
  <c r="BA877" i="5"/>
  <c r="BB877" i="5"/>
  <c r="BC877" i="5"/>
  <c r="BD877" i="5"/>
  <c r="BE877" i="5"/>
  <c r="BF877" i="5"/>
  <c r="BG877" i="5"/>
  <c r="BH877" i="5"/>
  <c r="AO878" i="5"/>
  <c r="AP878" i="5"/>
  <c r="AQ878" i="5"/>
  <c r="AR878" i="5"/>
  <c r="AS878" i="5"/>
  <c r="AT878" i="5"/>
  <c r="AU878" i="5"/>
  <c r="AV878" i="5"/>
  <c r="AW878" i="5"/>
  <c r="AX878" i="5"/>
  <c r="AY878" i="5"/>
  <c r="AZ878" i="5"/>
  <c r="BA878" i="5"/>
  <c r="BB878" i="5"/>
  <c r="BC878" i="5"/>
  <c r="BD878" i="5"/>
  <c r="BE878" i="5"/>
  <c r="BF878" i="5"/>
  <c r="BG878" i="5"/>
  <c r="BH878" i="5"/>
  <c r="AO879" i="5"/>
  <c r="AP879" i="5"/>
  <c r="AQ879" i="5"/>
  <c r="AR879" i="5"/>
  <c r="AS879" i="5"/>
  <c r="AT879" i="5"/>
  <c r="AU879" i="5"/>
  <c r="AV879" i="5"/>
  <c r="AW879" i="5"/>
  <c r="AX879" i="5"/>
  <c r="AY879" i="5"/>
  <c r="AZ879" i="5"/>
  <c r="BA879" i="5"/>
  <c r="BB879" i="5"/>
  <c r="BC879" i="5"/>
  <c r="BD879" i="5"/>
  <c r="BE879" i="5"/>
  <c r="BF879" i="5"/>
  <c r="BG879" i="5"/>
  <c r="BH879" i="5"/>
  <c r="AO880" i="5"/>
  <c r="AP880" i="5"/>
  <c r="AQ880" i="5"/>
  <c r="AR880" i="5"/>
  <c r="AS880" i="5"/>
  <c r="AT880" i="5"/>
  <c r="AU880" i="5"/>
  <c r="AV880" i="5"/>
  <c r="AW880" i="5"/>
  <c r="AX880" i="5"/>
  <c r="AY880" i="5"/>
  <c r="AZ880" i="5"/>
  <c r="BA880" i="5"/>
  <c r="BB880" i="5"/>
  <c r="BC880" i="5"/>
  <c r="BD880" i="5"/>
  <c r="BE880" i="5"/>
  <c r="BF880" i="5"/>
  <c r="BG880" i="5"/>
  <c r="BH880" i="5"/>
  <c r="AO881" i="5"/>
  <c r="AP881" i="5"/>
  <c r="AQ881" i="5"/>
  <c r="AR881" i="5"/>
  <c r="AS881" i="5"/>
  <c r="AT881" i="5"/>
  <c r="AU881" i="5"/>
  <c r="AV881" i="5"/>
  <c r="AW881" i="5"/>
  <c r="AX881" i="5"/>
  <c r="AY881" i="5"/>
  <c r="AZ881" i="5"/>
  <c r="BA881" i="5"/>
  <c r="BB881" i="5"/>
  <c r="BC881" i="5"/>
  <c r="BD881" i="5"/>
  <c r="BE881" i="5"/>
  <c r="BF881" i="5"/>
  <c r="BG881" i="5"/>
  <c r="BH881" i="5"/>
  <c r="AO882" i="5"/>
  <c r="AP882" i="5"/>
  <c r="AQ882" i="5"/>
  <c r="AR882" i="5"/>
  <c r="AS882" i="5"/>
  <c r="AT882" i="5"/>
  <c r="AU882" i="5"/>
  <c r="AV882" i="5"/>
  <c r="AW882" i="5"/>
  <c r="AX882" i="5"/>
  <c r="AY882" i="5"/>
  <c r="AZ882" i="5"/>
  <c r="BA882" i="5"/>
  <c r="BB882" i="5"/>
  <c r="BC882" i="5"/>
  <c r="BD882" i="5"/>
  <c r="BE882" i="5"/>
  <c r="BF882" i="5"/>
  <c r="BG882" i="5"/>
  <c r="BH882" i="5"/>
  <c r="AO883" i="5"/>
  <c r="AP883" i="5"/>
  <c r="AQ883" i="5"/>
  <c r="AR883" i="5"/>
  <c r="AS883" i="5"/>
  <c r="AT883" i="5"/>
  <c r="AU883" i="5"/>
  <c r="AV883" i="5"/>
  <c r="AW883" i="5"/>
  <c r="AX883" i="5"/>
  <c r="AY883" i="5"/>
  <c r="AZ883" i="5"/>
  <c r="BA883" i="5"/>
  <c r="BB883" i="5"/>
  <c r="BC883" i="5"/>
  <c r="BD883" i="5"/>
  <c r="BE883" i="5"/>
  <c r="BF883" i="5"/>
  <c r="BG883" i="5"/>
  <c r="BH883" i="5"/>
  <c r="AO884" i="5"/>
  <c r="AP884" i="5"/>
  <c r="AQ884" i="5"/>
  <c r="AR884" i="5"/>
  <c r="AS884" i="5"/>
  <c r="AT884" i="5"/>
  <c r="AU884" i="5"/>
  <c r="AV884" i="5"/>
  <c r="AW884" i="5"/>
  <c r="AX884" i="5"/>
  <c r="AY884" i="5"/>
  <c r="AZ884" i="5"/>
  <c r="BA884" i="5"/>
  <c r="BB884" i="5"/>
  <c r="BC884" i="5"/>
  <c r="BD884" i="5"/>
  <c r="BE884" i="5"/>
  <c r="BF884" i="5"/>
  <c r="BG884" i="5"/>
  <c r="BH884" i="5"/>
  <c r="AO885" i="5"/>
  <c r="AP885" i="5"/>
  <c r="AQ885" i="5"/>
  <c r="AR885" i="5"/>
  <c r="AS885" i="5"/>
  <c r="AT885" i="5"/>
  <c r="AU885" i="5"/>
  <c r="AV885" i="5"/>
  <c r="AW885" i="5"/>
  <c r="AX885" i="5"/>
  <c r="AY885" i="5"/>
  <c r="AZ885" i="5"/>
  <c r="BA885" i="5"/>
  <c r="BB885" i="5"/>
  <c r="BC885" i="5"/>
  <c r="BD885" i="5"/>
  <c r="BE885" i="5"/>
  <c r="BF885" i="5"/>
  <c r="BG885" i="5"/>
  <c r="BH885" i="5"/>
  <c r="AO886" i="5"/>
  <c r="AP886" i="5"/>
  <c r="AQ886" i="5"/>
  <c r="AR886" i="5"/>
  <c r="AS886" i="5"/>
  <c r="AT886" i="5"/>
  <c r="AU886" i="5"/>
  <c r="AV886" i="5"/>
  <c r="AW886" i="5"/>
  <c r="AX886" i="5"/>
  <c r="AY886" i="5"/>
  <c r="AZ886" i="5"/>
  <c r="BA886" i="5"/>
  <c r="BB886" i="5"/>
  <c r="BC886" i="5"/>
  <c r="BD886" i="5"/>
  <c r="BE886" i="5"/>
  <c r="BF886" i="5"/>
  <c r="BG886" i="5"/>
  <c r="BH886" i="5"/>
  <c r="AO887" i="5"/>
  <c r="AP887" i="5"/>
  <c r="AQ887" i="5"/>
  <c r="AR887" i="5"/>
  <c r="AS887" i="5"/>
  <c r="AT887" i="5"/>
  <c r="AU887" i="5"/>
  <c r="AV887" i="5"/>
  <c r="AW887" i="5"/>
  <c r="AX887" i="5"/>
  <c r="AY887" i="5"/>
  <c r="AZ887" i="5"/>
  <c r="BA887" i="5"/>
  <c r="BB887" i="5"/>
  <c r="BC887" i="5"/>
  <c r="BD887" i="5"/>
  <c r="BE887" i="5"/>
  <c r="BF887" i="5"/>
  <c r="BG887" i="5"/>
  <c r="BH887" i="5"/>
  <c r="AO888" i="5"/>
  <c r="AP888" i="5"/>
  <c r="AQ888" i="5"/>
  <c r="AR888" i="5"/>
  <c r="AS888" i="5"/>
  <c r="AT888" i="5"/>
  <c r="AU888" i="5"/>
  <c r="AV888" i="5"/>
  <c r="AW888" i="5"/>
  <c r="AX888" i="5"/>
  <c r="AY888" i="5"/>
  <c r="AZ888" i="5"/>
  <c r="BA888" i="5"/>
  <c r="BB888" i="5"/>
  <c r="BC888" i="5"/>
  <c r="BD888" i="5"/>
  <c r="BE888" i="5"/>
  <c r="BF888" i="5"/>
  <c r="BG888" i="5"/>
  <c r="BH888" i="5"/>
  <c r="AO889" i="5"/>
  <c r="AP889" i="5"/>
  <c r="AQ889" i="5"/>
  <c r="AR889" i="5"/>
  <c r="AS889" i="5"/>
  <c r="AT889" i="5"/>
  <c r="AU889" i="5"/>
  <c r="AV889" i="5"/>
  <c r="AW889" i="5"/>
  <c r="AX889" i="5"/>
  <c r="AY889" i="5"/>
  <c r="AZ889" i="5"/>
  <c r="BA889" i="5"/>
  <c r="BB889" i="5"/>
  <c r="BC889" i="5"/>
  <c r="BD889" i="5"/>
  <c r="BE889" i="5"/>
  <c r="BF889" i="5"/>
  <c r="BG889" i="5"/>
  <c r="BH889" i="5"/>
  <c r="AO890" i="5"/>
  <c r="AP890" i="5"/>
  <c r="AQ890" i="5"/>
  <c r="AR890" i="5"/>
  <c r="AS890" i="5"/>
  <c r="AT890" i="5"/>
  <c r="AU890" i="5"/>
  <c r="AV890" i="5"/>
  <c r="AW890" i="5"/>
  <c r="AX890" i="5"/>
  <c r="AY890" i="5"/>
  <c r="AZ890" i="5"/>
  <c r="BA890" i="5"/>
  <c r="BB890" i="5"/>
  <c r="BC890" i="5"/>
  <c r="BD890" i="5"/>
  <c r="BE890" i="5"/>
  <c r="BF890" i="5"/>
  <c r="BG890" i="5"/>
  <c r="BH890" i="5"/>
  <c r="AO891" i="5"/>
  <c r="AP891" i="5"/>
  <c r="AQ891" i="5"/>
  <c r="AR891" i="5"/>
  <c r="AS891" i="5"/>
  <c r="AT891" i="5"/>
  <c r="AU891" i="5"/>
  <c r="AV891" i="5"/>
  <c r="AW891" i="5"/>
  <c r="AX891" i="5"/>
  <c r="AY891" i="5"/>
  <c r="AZ891" i="5"/>
  <c r="BA891" i="5"/>
  <c r="BB891" i="5"/>
  <c r="BC891" i="5"/>
  <c r="BD891" i="5"/>
  <c r="BE891" i="5"/>
  <c r="BF891" i="5"/>
  <c r="BG891" i="5"/>
  <c r="BH891" i="5"/>
  <c r="AO892" i="5"/>
  <c r="AP892" i="5"/>
  <c r="AQ892" i="5"/>
  <c r="AR892" i="5"/>
  <c r="AS892" i="5"/>
  <c r="AT892" i="5"/>
  <c r="AU892" i="5"/>
  <c r="AV892" i="5"/>
  <c r="AW892" i="5"/>
  <c r="AX892" i="5"/>
  <c r="AY892" i="5"/>
  <c r="AZ892" i="5"/>
  <c r="BA892" i="5"/>
  <c r="BB892" i="5"/>
  <c r="BC892" i="5"/>
  <c r="BD892" i="5"/>
  <c r="BE892" i="5"/>
  <c r="BF892" i="5"/>
  <c r="BG892" i="5"/>
  <c r="BH892" i="5"/>
  <c r="AO893" i="5"/>
  <c r="AP893" i="5"/>
  <c r="AQ893" i="5"/>
  <c r="AR893" i="5"/>
  <c r="AS893" i="5"/>
  <c r="AT893" i="5"/>
  <c r="AU893" i="5"/>
  <c r="AV893" i="5"/>
  <c r="AW893" i="5"/>
  <c r="AX893" i="5"/>
  <c r="AY893" i="5"/>
  <c r="AZ893" i="5"/>
  <c r="BA893" i="5"/>
  <c r="BB893" i="5"/>
  <c r="BC893" i="5"/>
  <c r="BD893" i="5"/>
  <c r="BE893" i="5"/>
  <c r="BF893" i="5"/>
  <c r="BG893" i="5"/>
  <c r="BH893" i="5"/>
  <c r="AO894" i="5"/>
  <c r="AP894" i="5"/>
  <c r="AQ894" i="5"/>
  <c r="AR894" i="5"/>
  <c r="AS894" i="5"/>
  <c r="AT894" i="5"/>
  <c r="AU894" i="5"/>
  <c r="AV894" i="5"/>
  <c r="AW894" i="5"/>
  <c r="AX894" i="5"/>
  <c r="AY894" i="5"/>
  <c r="AZ894" i="5"/>
  <c r="BA894" i="5"/>
  <c r="BB894" i="5"/>
  <c r="BC894" i="5"/>
  <c r="BD894" i="5"/>
  <c r="BE894" i="5"/>
  <c r="BF894" i="5"/>
  <c r="BG894" i="5"/>
  <c r="BH894" i="5"/>
  <c r="AO895" i="5"/>
  <c r="AP895" i="5"/>
  <c r="AQ895" i="5"/>
  <c r="AR895" i="5"/>
  <c r="AS895" i="5"/>
  <c r="AT895" i="5"/>
  <c r="AU895" i="5"/>
  <c r="AV895" i="5"/>
  <c r="AW895" i="5"/>
  <c r="AX895" i="5"/>
  <c r="AY895" i="5"/>
  <c r="AZ895" i="5"/>
  <c r="BA895" i="5"/>
  <c r="BB895" i="5"/>
  <c r="BC895" i="5"/>
  <c r="BD895" i="5"/>
  <c r="BE895" i="5"/>
  <c r="BF895" i="5"/>
  <c r="BG895" i="5"/>
  <c r="BH895" i="5"/>
  <c r="AO896" i="5"/>
  <c r="AP896" i="5"/>
  <c r="AQ896" i="5"/>
  <c r="AR896" i="5"/>
  <c r="AS896" i="5"/>
  <c r="AT896" i="5"/>
  <c r="AU896" i="5"/>
  <c r="AV896" i="5"/>
  <c r="AW896" i="5"/>
  <c r="AX896" i="5"/>
  <c r="AY896" i="5"/>
  <c r="AZ896" i="5"/>
  <c r="BA896" i="5"/>
  <c r="BB896" i="5"/>
  <c r="BC896" i="5"/>
  <c r="BD896" i="5"/>
  <c r="BE896" i="5"/>
  <c r="BF896" i="5"/>
  <c r="BG896" i="5"/>
  <c r="BH896" i="5"/>
  <c r="AO897" i="5"/>
  <c r="AP897" i="5"/>
  <c r="AQ897" i="5"/>
  <c r="AR897" i="5"/>
  <c r="AS897" i="5"/>
  <c r="AT897" i="5"/>
  <c r="AU897" i="5"/>
  <c r="AV897" i="5"/>
  <c r="AW897" i="5"/>
  <c r="AX897" i="5"/>
  <c r="AY897" i="5"/>
  <c r="AZ897" i="5"/>
  <c r="BA897" i="5"/>
  <c r="BB897" i="5"/>
  <c r="BC897" i="5"/>
  <c r="BD897" i="5"/>
  <c r="BE897" i="5"/>
  <c r="BF897" i="5"/>
  <c r="BG897" i="5"/>
  <c r="BH897" i="5"/>
  <c r="AO898" i="5"/>
  <c r="AP898" i="5"/>
  <c r="AQ898" i="5"/>
  <c r="AR898" i="5"/>
  <c r="AS898" i="5"/>
  <c r="AT898" i="5"/>
  <c r="AU898" i="5"/>
  <c r="AV898" i="5"/>
  <c r="AW898" i="5"/>
  <c r="AX898" i="5"/>
  <c r="AY898" i="5"/>
  <c r="AZ898" i="5"/>
  <c r="BA898" i="5"/>
  <c r="BB898" i="5"/>
  <c r="BC898" i="5"/>
  <c r="BD898" i="5"/>
  <c r="BE898" i="5"/>
  <c r="BF898" i="5"/>
  <c r="BG898" i="5"/>
  <c r="BH898" i="5"/>
  <c r="AO899" i="5"/>
  <c r="AP899" i="5"/>
  <c r="AQ899" i="5"/>
  <c r="AR899" i="5"/>
  <c r="AS899" i="5"/>
  <c r="AT899" i="5"/>
  <c r="AU899" i="5"/>
  <c r="AV899" i="5"/>
  <c r="AW899" i="5"/>
  <c r="AX899" i="5"/>
  <c r="AY899" i="5"/>
  <c r="AZ899" i="5"/>
  <c r="BA899" i="5"/>
  <c r="BB899" i="5"/>
  <c r="BC899" i="5"/>
  <c r="BD899" i="5"/>
  <c r="BE899" i="5"/>
  <c r="BF899" i="5"/>
  <c r="BG899" i="5"/>
  <c r="BH899" i="5"/>
  <c r="AO900" i="5"/>
  <c r="AP900" i="5"/>
  <c r="AQ900" i="5"/>
  <c r="AR900" i="5"/>
  <c r="AS900" i="5"/>
  <c r="AT900" i="5"/>
  <c r="AU900" i="5"/>
  <c r="AV900" i="5"/>
  <c r="AW900" i="5"/>
  <c r="AX900" i="5"/>
  <c r="AY900" i="5"/>
  <c r="AZ900" i="5"/>
  <c r="BA900" i="5"/>
  <c r="BB900" i="5"/>
  <c r="BC900" i="5"/>
  <c r="BD900" i="5"/>
  <c r="BE900" i="5"/>
  <c r="BF900" i="5"/>
  <c r="BG900" i="5"/>
  <c r="BH900" i="5"/>
  <c r="AO901" i="5"/>
  <c r="AP901" i="5"/>
  <c r="AQ901" i="5"/>
  <c r="AR901" i="5"/>
  <c r="AS901" i="5"/>
  <c r="AT901" i="5"/>
  <c r="AU901" i="5"/>
  <c r="AV901" i="5"/>
  <c r="AW901" i="5"/>
  <c r="AX901" i="5"/>
  <c r="AY901" i="5"/>
  <c r="AZ901" i="5"/>
  <c r="BA901" i="5"/>
  <c r="BB901" i="5"/>
  <c r="BC901" i="5"/>
  <c r="BD901" i="5"/>
  <c r="BE901" i="5"/>
  <c r="BF901" i="5"/>
  <c r="BG901" i="5"/>
  <c r="BH901" i="5"/>
  <c r="AO902" i="5"/>
  <c r="AP902" i="5"/>
  <c r="AQ902" i="5"/>
  <c r="AR902" i="5"/>
  <c r="AS902" i="5"/>
  <c r="AT902" i="5"/>
  <c r="AU902" i="5"/>
  <c r="AV902" i="5"/>
  <c r="AW902" i="5"/>
  <c r="AX902" i="5"/>
  <c r="AY902" i="5"/>
  <c r="AZ902" i="5"/>
  <c r="BA902" i="5"/>
  <c r="BB902" i="5"/>
  <c r="BC902" i="5"/>
  <c r="BD902" i="5"/>
  <c r="BE902" i="5"/>
  <c r="BF902" i="5"/>
  <c r="BG902" i="5"/>
  <c r="BH902" i="5"/>
  <c r="AO903" i="5"/>
  <c r="AP903" i="5"/>
  <c r="AQ903" i="5"/>
  <c r="AR903" i="5"/>
  <c r="AS903" i="5"/>
  <c r="AT903" i="5"/>
  <c r="AU903" i="5"/>
  <c r="AV903" i="5"/>
  <c r="AW903" i="5"/>
  <c r="AX903" i="5"/>
  <c r="AY903" i="5"/>
  <c r="AZ903" i="5"/>
  <c r="BA903" i="5"/>
  <c r="BB903" i="5"/>
  <c r="BC903" i="5"/>
  <c r="BD903" i="5"/>
  <c r="BE903" i="5"/>
  <c r="BF903" i="5"/>
  <c r="BG903" i="5"/>
  <c r="BH903" i="5"/>
  <c r="AO904" i="5"/>
  <c r="AP904" i="5"/>
  <c r="AQ904" i="5"/>
  <c r="AR904" i="5"/>
  <c r="AS904" i="5"/>
  <c r="AT904" i="5"/>
  <c r="AU904" i="5"/>
  <c r="AV904" i="5"/>
  <c r="AW904" i="5"/>
  <c r="AX904" i="5"/>
  <c r="AY904" i="5"/>
  <c r="AZ904" i="5"/>
  <c r="BA904" i="5"/>
  <c r="BB904" i="5"/>
  <c r="BC904" i="5"/>
  <c r="BD904" i="5"/>
  <c r="BE904" i="5"/>
  <c r="BF904" i="5"/>
  <c r="BG904" i="5"/>
  <c r="BH904" i="5"/>
  <c r="AO905" i="5"/>
  <c r="AP905" i="5"/>
  <c r="AQ905" i="5"/>
  <c r="AR905" i="5"/>
  <c r="AS905" i="5"/>
  <c r="AT905" i="5"/>
  <c r="AU905" i="5"/>
  <c r="AV905" i="5"/>
  <c r="AW905" i="5"/>
  <c r="AX905" i="5"/>
  <c r="AY905" i="5"/>
  <c r="AZ905" i="5"/>
  <c r="BA905" i="5"/>
  <c r="BB905" i="5"/>
  <c r="BC905" i="5"/>
  <c r="BD905" i="5"/>
  <c r="BE905" i="5"/>
  <c r="BF905" i="5"/>
  <c r="BG905" i="5"/>
  <c r="BH905" i="5"/>
  <c r="AO906" i="5"/>
  <c r="AP906" i="5"/>
  <c r="AQ906" i="5"/>
  <c r="AR906" i="5"/>
  <c r="AS906" i="5"/>
  <c r="AT906" i="5"/>
  <c r="AU906" i="5"/>
  <c r="AV906" i="5"/>
  <c r="AW906" i="5"/>
  <c r="AX906" i="5"/>
  <c r="AY906" i="5"/>
  <c r="AZ906" i="5"/>
  <c r="BA906" i="5"/>
  <c r="BB906" i="5"/>
  <c r="BC906" i="5"/>
  <c r="BD906" i="5"/>
  <c r="BE906" i="5"/>
  <c r="BF906" i="5"/>
  <c r="BG906" i="5"/>
  <c r="BH906" i="5"/>
  <c r="AO907" i="5"/>
  <c r="AP907" i="5"/>
  <c r="AQ907" i="5"/>
  <c r="AR907" i="5"/>
  <c r="AS907" i="5"/>
  <c r="AT907" i="5"/>
  <c r="AU907" i="5"/>
  <c r="AV907" i="5"/>
  <c r="AW907" i="5"/>
  <c r="AX907" i="5"/>
  <c r="AY907" i="5"/>
  <c r="AZ907" i="5"/>
  <c r="BA907" i="5"/>
  <c r="BB907" i="5"/>
  <c r="BC907" i="5"/>
  <c r="BD907" i="5"/>
  <c r="BE907" i="5"/>
  <c r="BF907" i="5"/>
  <c r="BG907" i="5"/>
  <c r="BH907" i="5"/>
  <c r="AO908" i="5"/>
  <c r="AP908" i="5"/>
  <c r="AQ908" i="5"/>
  <c r="AR908" i="5"/>
  <c r="AS908" i="5"/>
  <c r="AT908" i="5"/>
  <c r="AU908" i="5"/>
  <c r="AV908" i="5"/>
  <c r="AW908" i="5"/>
  <c r="AX908" i="5"/>
  <c r="AY908" i="5"/>
  <c r="AZ908" i="5"/>
  <c r="BA908" i="5"/>
  <c r="BB908" i="5"/>
  <c r="BC908" i="5"/>
  <c r="BD908" i="5"/>
  <c r="BE908" i="5"/>
  <c r="BF908" i="5"/>
  <c r="BG908" i="5"/>
  <c r="BH908" i="5"/>
  <c r="AO909" i="5"/>
  <c r="AP909" i="5"/>
  <c r="AQ909" i="5"/>
  <c r="AR909" i="5"/>
  <c r="AS909" i="5"/>
  <c r="AT909" i="5"/>
  <c r="AU909" i="5"/>
  <c r="AV909" i="5"/>
  <c r="AW909" i="5"/>
  <c r="AX909" i="5"/>
  <c r="AY909" i="5"/>
  <c r="AZ909" i="5"/>
  <c r="BA909" i="5"/>
  <c r="BB909" i="5"/>
  <c r="BC909" i="5"/>
  <c r="BD909" i="5"/>
  <c r="BE909" i="5"/>
  <c r="BF909" i="5"/>
  <c r="BG909" i="5"/>
  <c r="BH909" i="5"/>
  <c r="AO910" i="5"/>
  <c r="AP910" i="5"/>
  <c r="AQ910" i="5"/>
  <c r="AR910" i="5"/>
  <c r="AS910" i="5"/>
  <c r="AT910" i="5"/>
  <c r="AU910" i="5"/>
  <c r="AV910" i="5"/>
  <c r="AW910" i="5"/>
  <c r="AX910" i="5"/>
  <c r="AY910" i="5"/>
  <c r="AZ910" i="5"/>
  <c r="BA910" i="5"/>
  <c r="BB910" i="5"/>
  <c r="BC910" i="5"/>
  <c r="BD910" i="5"/>
  <c r="BE910" i="5"/>
  <c r="BF910" i="5"/>
  <c r="BG910" i="5"/>
  <c r="BH910" i="5"/>
  <c r="AO911" i="5"/>
  <c r="AP911" i="5"/>
  <c r="AQ911" i="5"/>
  <c r="AR911" i="5"/>
  <c r="AS911" i="5"/>
  <c r="AT911" i="5"/>
  <c r="AU911" i="5"/>
  <c r="AV911" i="5"/>
  <c r="AW911" i="5"/>
  <c r="AX911" i="5"/>
  <c r="AY911" i="5"/>
  <c r="AZ911" i="5"/>
  <c r="BA911" i="5"/>
  <c r="BB911" i="5"/>
  <c r="BC911" i="5"/>
  <c r="BD911" i="5"/>
  <c r="BE911" i="5"/>
  <c r="BF911" i="5"/>
  <c r="BG911" i="5"/>
  <c r="BH911" i="5"/>
  <c r="AO912" i="5"/>
  <c r="AP912" i="5"/>
  <c r="AQ912" i="5"/>
  <c r="AR912" i="5"/>
  <c r="AS912" i="5"/>
  <c r="AT912" i="5"/>
  <c r="AU912" i="5"/>
  <c r="AV912" i="5"/>
  <c r="AW912" i="5"/>
  <c r="AX912" i="5"/>
  <c r="AY912" i="5"/>
  <c r="AZ912" i="5"/>
  <c r="BA912" i="5"/>
  <c r="BB912" i="5"/>
  <c r="BC912" i="5"/>
  <c r="BD912" i="5"/>
  <c r="BE912" i="5"/>
  <c r="BF912" i="5"/>
  <c r="BG912" i="5"/>
  <c r="BH912" i="5"/>
  <c r="AO913" i="5"/>
  <c r="AP913" i="5"/>
  <c r="AQ913" i="5"/>
  <c r="AR913" i="5"/>
  <c r="AS913" i="5"/>
  <c r="AT913" i="5"/>
  <c r="AU913" i="5"/>
  <c r="AV913" i="5"/>
  <c r="AW913" i="5"/>
  <c r="AX913" i="5"/>
  <c r="AY913" i="5"/>
  <c r="AZ913" i="5"/>
  <c r="BA913" i="5"/>
  <c r="BB913" i="5"/>
  <c r="BC913" i="5"/>
  <c r="BD913" i="5"/>
  <c r="BE913" i="5"/>
  <c r="BF913" i="5"/>
  <c r="BG913" i="5"/>
  <c r="BH913" i="5"/>
  <c r="AO914" i="5"/>
  <c r="AP914" i="5"/>
  <c r="AQ914" i="5"/>
  <c r="AR914" i="5"/>
  <c r="AS914" i="5"/>
  <c r="AT914" i="5"/>
  <c r="AU914" i="5"/>
  <c r="AV914" i="5"/>
  <c r="AW914" i="5"/>
  <c r="AX914" i="5"/>
  <c r="AY914" i="5"/>
  <c r="AZ914" i="5"/>
  <c r="BA914" i="5"/>
  <c r="BB914" i="5"/>
  <c r="BC914" i="5"/>
  <c r="BD914" i="5"/>
  <c r="BE914" i="5"/>
  <c r="BF914" i="5"/>
  <c r="BG914" i="5"/>
  <c r="BH914" i="5"/>
  <c r="AO915" i="5"/>
  <c r="AP915" i="5"/>
  <c r="AQ915" i="5"/>
  <c r="AR915" i="5"/>
  <c r="AS915" i="5"/>
  <c r="AT915" i="5"/>
  <c r="AU915" i="5"/>
  <c r="AV915" i="5"/>
  <c r="AW915" i="5"/>
  <c r="AX915" i="5"/>
  <c r="AY915" i="5"/>
  <c r="AZ915" i="5"/>
  <c r="BA915" i="5"/>
  <c r="BB915" i="5"/>
  <c r="BC915" i="5"/>
  <c r="BD915" i="5"/>
  <c r="BE915" i="5"/>
  <c r="BF915" i="5"/>
  <c r="BG915" i="5"/>
  <c r="BH915" i="5"/>
  <c r="AO916" i="5"/>
  <c r="AP916" i="5"/>
  <c r="AQ916" i="5"/>
  <c r="AR916" i="5"/>
  <c r="AS916" i="5"/>
  <c r="AT916" i="5"/>
  <c r="AU916" i="5"/>
  <c r="AV916" i="5"/>
  <c r="AW916" i="5"/>
  <c r="AX916" i="5"/>
  <c r="AY916" i="5"/>
  <c r="AZ916" i="5"/>
  <c r="BA916" i="5"/>
  <c r="BB916" i="5"/>
  <c r="BC916" i="5"/>
  <c r="BD916" i="5"/>
  <c r="BE916" i="5"/>
  <c r="BF916" i="5"/>
  <c r="BG916" i="5"/>
  <c r="BH916" i="5"/>
  <c r="AO917" i="5"/>
  <c r="AP917" i="5"/>
  <c r="AQ917" i="5"/>
  <c r="AR917" i="5"/>
  <c r="AS917" i="5"/>
  <c r="AT917" i="5"/>
  <c r="AU917" i="5"/>
  <c r="AV917" i="5"/>
  <c r="AW917" i="5"/>
  <c r="AX917" i="5"/>
  <c r="AY917" i="5"/>
  <c r="AZ917" i="5"/>
  <c r="BA917" i="5"/>
  <c r="BB917" i="5"/>
  <c r="BC917" i="5"/>
  <c r="BD917" i="5"/>
  <c r="BE917" i="5"/>
  <c r="BF917" i="5"/>
  <c r="BG917" i="5"/>
  <c r="BH917" i="5"/>
  <c r="AO918" i="5"/>
  <c r="AP918" i="5"/>
  <c r="AQ918" i="5"/>
  <c r="AR918" i="5"/>
  <c r="AS918" i="5"/>
  <c r="AT918" i="5"/>
  <c r="AU918" i="5"/>
  <c r="AV918" i="5"/>
  <c r="AW918" i="5"/>
  <c r="AX918" i="5"/>
  <c r="AY918" i="5"/>
  <c r="AZ918" i="5"/>
  <c r="BA918" i="5"/>
  <c r="BB918" i="5"/>
  <c r="BC918" i="5"/>
  <c r="BD918" i="5"/>
  <c r="BE918" i="5"/>
  <c r="BF918" i="5"/>
  <c r="BG918" i="5"/>
  <c r="BH918" i="5"/>
  <c r="AO919" i="5"/>
  <c r="AP919" i="5"/>
  <c r="AQ919" i="5"/>
  <c r="AR919" i="5"/>
  <c r="AS919" i="5"/>
  <c r="AT919" i="5"/>
  <c r="AU919" i="5"/>
  <c r="AV919" i="5"/>
  <c r="AW919" i="5"/>
  <c r="AX919" i="5"/>
  <c r="AY919" i="5"/>
  <c r="AZ919" i="5"/>
  <c r="BA919" i="5"/>
  <c r="BB919" i="5"/>
  <c r="BC919" i="5"/>
  <c r="BD919" i="5"/>
  <c r="BE919" i="5"/>
  <c r="BF919" i="5"/>
  <c r="BG919" i="5"/>
  <c r="BH919" i="5"/>
  <c r="AO920" i="5"/>
  <c r="AP920" i="5"/>
  <c r="AQ920" i="5"/>
  <c r="AR920" i="5"/>
  <c r="AS920" i="5"/>
  <c r="AT920" i="5"/>
  <c r="AU920" i="5"/>
  <c r="AV920" i="5"/>
  <c r="AW920" i="5"/>
  <c r="AX920" i="5"/>
  <c r="AY920" i="5"/>
  <c r="AZ920" i="5"/>
  <c r="BA920" i="5"/>
  <c r="BB920" i="5"/>
  <c r="BC920" i="5"/>
  <c r="BD920" i="5"/>
  <c r="BE920" i="5"/>
  <c r="BF920" i="5"/>
  <c r="BG920" i="5"/>
  <c r="BH920" i="5"/>
  <c r="AO921" i="5"/>
  <c r="AP921" i="5"/>
  <c r="AQ921" i="5"/>
  <c r="AR921" i="5"/>
  <c r="AS921" i="5"/>
  <c r="AT921" i="5"/>
  <c r="AU921" i="5"/>
  <c r="AV921" i="5"/>
  <c r="AW921" i="5"/>
  <c r="AX921" i="5"/>
  <c r="AY921" i="5"/>
  <c r="AZ921" i="5"/>
  <c r="BA921" i="5"/>
  <c r="BB921" i="5"/>
  <c r="BC921" i="5"/>
  <c r="BD921" i="5"/>
  <c r="BE921" i="5"/>
  <c r="BF921" i="5"/>
  <c r="BG921" i="5"/>
  <c r="BH921" i="5"/>
  <c r="AO922" i="5"/>
  <c r="AP922" i="5"/>
  <c r="AQ922" i="5"/>
  <c r="AR922" i="5"/>
  <c r="AS922" i="5"/>
  <c r="AT922" i="5"/>
  <c r="AU922" i="5"/>
  <c r="AV922" i="5"/>
  <c r="AW922" i="5"/>
  <c r="AX922" i="5"/>
  <c r="AY922" i="5"/>
  <c r="AZ922" i="5"/>
  <c r="BA922" i="5"/>
  <c r="BB922" i="5"/>
  <c r="BC922" i="5"/>
  <c r="BD922" i="5"/>
  <c r="BE922" i="5"/>
  <c r="BF922" i="5"/>
  <c r="BG922" i="5"/>
  <c r="BH922" i="5"/>
  <c r="AO923" i="5"/>
  <c r="AP923" i="5"/>
  <c r="AQ923" i="5"/>
  <c r="AR923" i="5"/>
  <c r="AS923" i="5"/>
  <c r="AT923" i="5"/>
  <c r="AU923" i="5"/>
  <c r="AV923" i="5"/>
  <c r="AW923" i="5"/>
  <c r="AX923" i="5"/>
  <c r="AY923" i="5"/>
  <c r="AZ923" i="5"/>
  <c r="BA923" i="5"/>
  <c r="BB923" i="5"/>
  <c r="BC923" i="5"/>
  <c r="BD923" i="5"/>
  <c r="BE923" i="5"/>
  <c r="BF923" i="5"/>
  <c r="BG923" i="5"/>
  <c r="BH923" i="5"/>
  <c r="AO924" i="5"/>
  <c r="AP924" i="5"/>
  <c r="AQ924" i="5"/>
  <c r="AR924" i="5"/>
  <c r="AS924" i="5"/>
  <c r="AT924" i="5"/>
  <c r="AU924" i="5"/>
  <c r="AV924" i="5"/>
  <c r="AW924" i="5"/>
  <c r="AX924" i="5"/>
  <c r="AY924" i="5"/>
  <c r="AZ924" i="5"/>
  <c r="BA924" i="5"/>
  <c r="BB924" i="5"/>
  <c r="BC924" i="5"/>
  <c r="BD924" i="5"/>
  <c r="BE924" i="5"/>
  <c r="BF924" i="5"/>
  <c r="BG924" i="5"/>
  <c r="BH924" i="5"/>
  <c r="AO925" i="5"/>
  <c r="AP925" i="5"/>
  <c r="AQ925" i="5"/>
  <c r="AR925" i="5"/>
  <c r="AS925" i="5"/>
  <c r="AT925" i="5"/>
  <c r="AU925" i="5"/>
  <c r="AV925" i="5"/>
  <c r="AW925" i="5"/>
  <c r="AX925" i="5"/>
  <c r="AY925" i="5"/>
  <c r="AZ925" i="5"/>
  <c r="BA925" i="5"/>
  <c r="BB925" i="5"/>
  <c r="BC925" i="5"/>
  <c r="BD925" i="5"/>
  <c r="BE925" i="5"/>
  <c r="BF925" i="5"/>
  <c r="BG925" i="5"/>
  <c r="BH925" i="5"/>
  <c r="AO926" i="5"/>
  <c r="AP926" i="5"/>
  <c r="AQ926" i="5"/>
  <c r="AR926" i="5"/>
  <c r="AS926" i="5"/>
  <c r="AT926" i="5"/>
  <c r="AU926" i="5"/>
  <c r="AV926" i="5"/>
  <c r="AW926" i="5"/>
  <c r="AX926" i="5"/>
  <c r="AY926" i="5"/>
  <c r="AZ926" i="5"/>
  <c r="BA926" i="5"/>
  <c r="BB926" i="5"/>
  <c r="BC926" i="5"/>
  <c r="BD926" i="5"/>
  <c r="BE926" i="5"/>
  <c r="BF926" i="5"/>
  <c r="BG926" i="5"/>
  <c r="BH926" i="5"/>
  <c r="AO927" i="5"/>
  <c r="AP927" i="5"/>
  <c r="AQ927" i="5"/>
  <c r="AR927" i="5"/>
  <c r="AS927" i="5"/>
  <c r="AT927" i="5"/>
  <c r="AU927" i="5"/>
  <c r="AV927" i="5"/>
  <c r="AW927" i="5"/>
  <c r="AX927" i="5"/>
  <c r="AY927" i="5"/>
  <c r="AZ927" i="5"/>
  <c r="BA927" i="5"/>
  <c r="BB927" i="5"/>
  <c r="BC927" i="5"/>
  <c r="BD927" i="5"/>
  <c r="BE927" i="5"/>
  <c r="BF927" i="5"/>
  <c r="BG927" i="5"/>
  <c r="BH927" i="5"/>
  <c r="AO928" i="5"/>
  <c r="AP928" i="5"/>
  <c r="AQ928" i="5"/>
  <c r="AR928" i="5"/>
  <c r="AS928" i="5"/>
  <c r="AT928" i="5"/>
  <c r="AU928" i="5"/>
  <c r="AV928" i="5"/>
  <c r="AW928" i="5"/>
  <c r="AX928" i="5"/>
  <c r="AY928" i="5"/>
  <c r="AZ928" i="5"/>
  <c r="BA928" i="5"/>
  <c r="BB928" i="5"/>
  <c r="BC928" i="5"/>
  <c r="BD928" i="5"/>
  <c r="BE928" i="5"/>
  <c r="BF928" i="5"/>
  <c r="BG928" i="5"/>
  <c r="BH928" i="5"/>
  <c r="AO929" i="5"/>
  <c r="AP929" i="5"/>
  <c r="AQ929" i="5"/>
  <c r="AR929" i="5"/>
  <c r="AS929" i="5"/>
  <c r="AT929" i="5"/>
  <c r="AU929" i="5"/>
  <c r="AV929" i="5"/>
  <c r="AW929" i="5"/>
  <c r="AX929" i="5"/>
  <c r="AY929" i="5"/>
  <c r="AZ929" i="5"/>
  <c r="BA929" i="5"/>
  <c r="BB929" i="5"/>
  <c r="BC929" i="5"/>
  <c r="BD929" i="5"/>
  <c r="BE929" i="5"/>
  <c r="BF929" i="5"/>
  <c r="BG929" i="5"/>
  <c r="BH929" i="5"/>
  <c r="AO930" i="5"/>
  <c r="AP930" i="5"/>
  <c r="AQ930" i="5"/>
  <c r="AR930" i="5"/>
  <c r="AS930" i="5"/>
  <c r="AT930" i="5"/>
  <c r="AU930" i="5"/>
  <c r="AV930" i="5"/>
  <c r="AW930" i="5"/>
  <c r="AX930" i="5"/>
  <c r="AY930" i="5"/>
  <c r="AZ930" i="5"/>
  <c r="BA930" i="5"/>
  <c r="BB930" i="5"/>
  <c r="BC930" i="5"/>
  <c r="BD930" i="5"/>
  <c r="BE930" i="5"/>
  <c r="BF930" i="5"/>
  <c r="BG930" i="5"/>
  <c r="BH930" i="5"/>
  <c r="AO931" i="5"/>
  <c r="AP931" i="5"/>
  <c r="AQ931" i="5"/>
  <c r="AR931" i="5"/>
  <c r="AS931" i="5"/>
  <c r="AT931" i="5"/>
  <c r="AU931" i="5"/>
  <c r="AV931" i="5"/>
  <c r="AW931" i="5"/>
  <c r="AX931" i="5"/>
  <c r="AY931" i="5"/>
  <c r="AZ931" i="5"/>
  <c r="BA931" i="5"/>
  <c r="BB931" i="5"/>
  <c r="BC931" i="5"/>
  <c r="BD931" i="5"/>
  <c r="BE931" i="5"/>
  <c r="BF931" i="5"/>
  <c r="BG931" i="5"/>
  <c r="BH931" i="5"/>
  <c r="AO932" i="5"/>
  <c r="AP932" i="5"/>
  <c r="AQ932" i="5"/>
  <c r="AR932" i="5"/>
  <c r="AS932" i="5"/>
  <c r="AT932" i="5"/>
  <c r="AU932" i="5"/>
  <c r="AV932" i="5"/>
  <c r="AW932" i="5"/>
  <c r="AX932" i="5"/>
  <c r="AY932" i="5"/>
  <c r="AZ932" i="5"/>
  <c r="BA932" i="5"/>
  <c r="BB932" i="5"/>
  <c r="BC932" i="5"/>
  <c r="BD932" i="5"/>
  <c r="BE932" i="5"/>
  <c r="BF932" i="5"/>
  <c r="BG932" i="5"/>
  <c r="BH932" i="5"/>
  <c r="AO933" i="5"/>
  <c r="AP933" i="5"/>
  <c r="AQ933" i="5"/>
  <c r="AR933" i="5"/>
  <c r="AS933" i="5"/>
  <c r="AT933" i="5"/>
  <c r="AU933" i="5"/>
  <c r="AV933" i="5"/>
  <c r="AW933" i="5"/>
  <c r="AX933" i="5"/>
  <c r="AY933" i="5"/>
  <c r="AZ933" i="5"/>
  <c r="BA933" i="5"/>
  <c r="BB933" i="5"/>
  <c r="BC933" i="5"/>
  <c r="BD933" i="5"/>
  <c r="BE933" i="5"/>
  <c r="BF933" i="5"/>
  <c r="BG933" i="5"/>
  <c r="BH933" i="5"/>
  <c r="AO934" i="5"/>
  <c r="AP934" i="5"/>
  <c r="AQ934" i="5"/>
  <c r="AR934" i="5"/>
  <c r="AS934" i="5"/>
  <c r="AT934" i="5"/>
  <c r="AU934" i="5"/>
  <c r="AV934" i="5"/>
  <c r="AW934" i="5"/>
  <c r="AX934" i="5"/>
  <c r="AY934" i="5"/>
  <c r="AZ934" i="5"/>
  <c r="BA934" i="5"/>
  <c r="BB934" i="5"/>
  <c r="BC934" i="5"/>
  <c r="BD934" i="5"/>
  <c r="BE934" i="5"/>
  <c r="BF934" i="5"/>
  <c r="BG934" i="5"/>
  <c r="BH934" i="5"/>
  <c r="AO935" i="5"/>
  <c r="AP935" i="5"/>
  <c r="AQ935" i="5"/>
  <c r="AR935" i="5"/>
  <c r="AS935" i="5"/>
  <c r="AT935" i="5"/>
  <c r="AU935" i="5"/>
  <c r="AV935" i="5"/>
  <c r="AW935" i="5"/>
  <c r="AX935" i="5"/>
  <c r="AY935" i="5"/>
  <c r="AZ935" i="5"/>
  <c r="BA935" i="5"/>
  <c r="BB935" i="5"/>
  <c r="BC935" i="5"/>
  <c r="BD935" i="5"/>
  <c r="BE935" i="5"/>
  <c r="BF935" i="5"/>
  <c r="BG935" i="5"/>
  <c r="BH935" i="5"/>
  <c r="AO936" i="5"/>
  <c r="AP936" i="5"/>
  <c r="AQ936" i="5"/>
  <c r="AR936" i="5"/>
  <c r="AS936" i="5"/>
  <c r="AT936" i="5"/>
  <c r="AU936" i="5"/>
  <c r="AV936" i="5"/>
  <c r="AW936" i="5"/>
  <c r="AX936" i="5"/>
  <c r="AY936" i="5"/>
  <c r="AZ936" i="5"/>
  <c r="BA936" i="5"/>
  <c r="BB936" i="5"/>
  <c r="BC936" i="5"/>
  <c r="BD936" i="5"/>
  <c r="BE936" i="5"/>
  <c r="BF936" i="5"/>
  <c r="BG936" i="5"/>
  <c r="BH936" i="5"/>
  <c r="AO937" i="5"/>
  <c r="AP937" i="5"/>
  <c r="AQ937" i="5"/>
  <c r="AR937" i="5"/>
  <c r="AS937" i="5"/>
  <c r="AT937" i="5"/>
  <c r="AU937" i="5"/>
  <c r="AV937" i="5"/>
  <c r="AW937" i="5"/>
  <c r="AX937" i="5"/>
  <c r="AY937" i="5"/>
  <c r="AZ937" i="5"/>
  <c r="BA937" i="5"/>
  <c r="BB937" i="5"/>
  <c r="BC937" i="5"/>
  <c r="BD937" i="5"/>
  <c r="BE937" i="5"/>
  <c r="BF937" i="5"/>
  <c r="BG937" i="5"/>
  <c r="BH937" i="5"/>
  <c r="AO938" i="5"/>
  <c r="AP938" i="5"/>
  <c r="AQ938" i="5"/>
  <c r="AR938" i="5"/>
  <c r="AS938" i="5"/>
  <c r="AT938" i="5"/>
  <c r="AU938" i="5"/>
  <c r="AV938" i="5"/>
  <c r="AW938" i="5"/>
  <c r="AX938" i="5"/>
  <c r="AY938" i="5"/>
  <c r="AZ938" i="5"/>
  <c r="BA938" i="5"/>
  <c r="BB938" i="5"/>
  <c r="BC938" i="5"/>
  <c r="BD938" i="5"/>
  <c r="BE938" i="5"/>
  <c r="BF938" i="5"/>
  <c r="BG938" i="5"/>
  <c r="BH938" i="5"/>
  <c r="AO939" i="5"/>
  <c r="AP939" i="5"/>
  <c r="AQ939" i="5"/>
  <c r="AR939" i="5"/>
  <c r="AS939" i="5"/>
  <c r="AT939" i="5"/>
  <c r="AU939" i="5"/>
  <c r="AV939" i="5"/>
  <c r="AW939" i="5"/>
  <c r="AX939" i="5"/>
  <c r="AY939" i="5"/>
  <c r="AZ939" i="5"/>
  <c r="BA939" i="5"/>
  <c r="BB939" i="5"/>
  <c r="BC939" i="5"/>
  <c r="BD939" i="5"/>
  <c r="BE939" i="5"/>
  <c r="BF939" i="5"/>
  <c r="BG939" i="5"/>
  <c r="BH939" i="5"/>
  <c r="AO940" i="5"/>
  <c r="AP940" i="5"/>
  <c r="AQ940" i="5"/>
  <c r="AR940" i="5"/>
  <c r="AS940" i="5"/>
  <c r="AT940" i="5"/>
  <c r="AU940" i="5"/>
  <c r="AV940" i="5"/>
  <c r="AW940" i="5"/>
  <c r="AX940" i="5"/>
  <c r="AY940" i="5"/>
  <c r="AZ940" i="5"/>
  <c r="BA940" i="5"/>
  <c r="BB940" i="5"/>
  <c r="BC940" i="5"/>
  <c r="BD940" i="5"/>
  <c r="BE940" i="5"/>
  <c r="BF940" i="5"/>
  <c r="BG940" i="5"/>
  <c r="BH940" i="5"/>
  <c r="AO941" i="5"/>
  <c r="AP941" i="5"/>
  <c r="AQ941" i="5"/>
  <c r="AR941" i="5"/>
  <c r="AS941" i="5"/>
  <c r="AT941" i="5"/>
  <c r="AU941" i="5"/>
  <c r="AV941" i="5"/>
  <c r="AW941" i="5"/>
  <c r="AX941" i="5"/>
  <c r="AY941" i="5"/>
  <c r="AZ941" i="5"/>
  <c r="BA941" i="5"/>
  <c r="BB941" i="5"/>
  <c r="BC941" i="5"/>
  <c r="BD941" i="5"/>
  <c r="BE941" i="5"/>
  <c r="BF941" i="5"/>
  <c r="BG941" i="5"/>
  <c r="BH941" i="5"/>
  <c r="AO942" i="5"/>
  <c r="AP942" i="5"/>
  <c r="AQ942" i="5"/>
  <c r="AR942" i="5"/>
  <c r="AS942" i="5"/>
  <c r="AT942" i="5"/>
  <c r="AU942" i="5"/>
  <c r="AV942" i="5"/>
  <c r="AW942" i="5"/>
  <c r="AX942" i="5"/>
  <c r="AY942" i="5"/>
  <c r="AZ942" i="5"/>
  <c r="BA942" i="5"/>
  <c r="BB942" i="5"/>
  <c r="BC942" i="5"/>
  <c r="BD942" i="5"/>
  <c r="BE942" i="5"/>
  <c r="BF942" i="5"/>
  <c r="BG942" i="5"/>
  <c r="BH942" i="5"/>
  <c r="AO943" i="5"/>
  <c r="AP943" i="5"/>
  <c r="AQ943" i="5"/>
  <c r="AR943" i="5"/>
  <c r="AS943" i="5"/>
  <c r="AT943" i="5"/>
  <c r="AU943" i="5"/>
  <c r="AV943" i="5"/>
  <c r="AW943" i="5"/>
  <c r="AX943" i="5"/>
  <c r="AY943" i="5"/>
  <c r="AZ943" i="5"/>
  <c r="BA943" i="5"/>
  <c r="BB943" i="5"/>
  <c r="BC943" i="5"/>
  <c r="BD943" i="5"/>
  <c r="BE943" i="5"/>
  <c r="BF943" i="5"/>
  <c r="BG943" i="5"/>
  <c r="BH943" i="5"/>
  <c r="AO944" i="5"/>
  <c r="AP944" i="5"/>
  <c r="AQ944" i="5"/>
  <c r="AR944" i="5"/>
  <c r="AS944" i="5"/>
  <c r="AT944" i="5"/>
  <c r="AU944" i="5"/>
  <c r="AV944" i="5"/>
  <c r="AW944" i="5"/>
  <c r="AX944" i="5"/>
  <c r="AY944" i="5"/>
  <c r="AZ944" i="5"/>
  <c r="BA944" i="5"/>
  <c r="BB944" i="5"/>
  <c r="BC944" i="5"/>
  <c r="BD944" i="5"/>
  <c r="BE944" i="5"/>
  <c r="BF944" i="5"/>
  <c r="BG944" i="5"/>
  <c r="BH944" i="5"/>
  <c r="AO945" i="5"/>
  <c r="AP945" i="5"/>
  <c r="AQ945" i="5"/>
  <c r="AR945" i="5"/>
  <c r="AS945" i="5"/>
  <c r="AT945" i="5"/>
  <c r="AU945" i="5"/>
  <c r="AV945" i="5"/>
  <c r="AW945" i="5"/>
  <c r="AX945" i="5"/>
  <c r="AY945" i="5"/>
  <c r="AZ945" i="5"/>
  <c r="BA945" i="5"/>
  <c r="BB945" i="5"/>
  <c r="BC945" i="5"/>
  <c r="BD945" i="5"/>
  <c r="BE945" i="5"/>
  <c r="BF945" i="5"/>
  <c r="BG945" i="5"/>
  <c r="BH945" i="5"/>
  <c r="AO946" i="5"/>
  <c r="AP946" i="5"/>
  <c r="AQ946" i="5"/>
  <c r="AR946" i="5"/>
  <c r="AS946" i="5"/>
  <c r="AT946" i="5"/>
  <c r="AU946" i="5"/>
  <c r="AV946" i="5"/>
  <c r="AW946" i="5"/>
  <c r="AX946" i="5"/>
  <c r="AY946" i="5"/>
  <c r="AZ946" i="5"/>
  <c r="BA946" i="5"/>
  <c r="BB946" i="5"/>
  <c r="BC946" i="5"/>
  <c r="BD946" i="5"/>
  <c r="BE946" i="5"/>
  <c r="BF946" i="5"/>
  <c r="BG946" i="5"/>
  <c r="BH946" i="5"/>
  <c r="AO947" i="5"/>
  <c r="AP947" i="5"/>
  <c r="AQ947" i="5"/>
  <c r="AR947" i="5"/>
  <c r="AS947" i="5"/>
  <c r="AT947" i="5"/>
  <c r="AU947" i="5"/>
  <c r="AV947" i="5"/>
  <c r="AW947" i="5"/>
  <c r="AX947" i="5"/>
  <c r="AY947" i="5"/>
  <c r="AZ947" i="5"/>
  <c r="BA947" i="5"/>
  <c r="BB947" i="5"/>
  <c r="BC947" i="5"/>
  <c r="BD947" i="5"/>
  <c r="BE947" i="5"/>
  <c r="BF947" i="5"/>
  <c r="BG947" i="5"/>
  <c r="BH947" i="5"/>
  <c r="AO948" i="5"/>
  <c r="AP948" i="5"/>
  <c r="AQ948" i="5"/>
  <c r="AR948" i="5"/>
  <c r="AS948" i="5"/>
  <c r="AT948" i="5"/>
  <c r="AU948" i="5"/>
  <c r="AV948" i="5"/>
  <c r="AW948" i="5"/>
  <c r="AX948" i="5"/>
  <c r="AY948" i="5"/>
  <c r="AZ948" i="5"/>
  <c r="BA948" i="5"/>
  <c r="BB948" i="5"/>
  <c r="BC948" i="5"/>
  <c r="BD948" i="5"/>
  <c r="BE948" i="5"/>
  <c r="BF948" i="5"/>
  <c r="BG948" i="5"/>
  <c r="BH948" i="5"/>
  <c r="AO949" i="5"/>
  <c r="AP949" i="5"/>
  <c r="AQ949" i="5"/>
  <c r="AR949" i="5"/>
  <c r="AS949" i="5"/>
  <c r="AT949" i="5"/>
  <c r="AU949" i="5"/>
  <c r="AV949" i="5"/>
  <c r="AW949" i="5"/>
  <c r="AX949" i="5"/>
  <c r="AY949" i="5"/>
  <c r="AZ949" i="5"/>
  <c r="BA949" i="5"/>
  <c r="BB949" i="5"/>
  <c r="BC949" i="5"/>
  <c r="BD949" i="5"/>
  <c r="BE949" i="5"/>
  <c r="BF949" i="5"/>
  <c r="BG949" i="5"/>
  <c r="BH949" i="5"/>
  <c r="AO950" i="5"/>
  <c r="AP950" i="5"/>
  <c r="AQ950" i="5"/>
  <c r="AR950" i="5"/>
  <c r="AS950" i="5"/>
  <c r="AT950" i="5"/>
  <c r="AU950" i="5"/>
  <c r="AV950" i="5"/>
  <c r="AW950" i="5"/>
  <c r="AX950" i="5"/>
  <c r="AY950" i="5"/>
  <c r="AZ950" i="5"/>
  <c r="BA950" i="5"/>
  <c r="BB950" i="5"/>
  <c r="BC950" i="5"/>
  <c r="BD950" i="5"/>
  <c r="BE950" i="5"/>
  <c r="BF950" i="5"/>
  <c r="BG950" i="5"/>
  <c r="BH950" i="5"/>
  <c r="AO951" i="5"/>
  <c r="AP951" i="5"/>
  <c r="AQ951" i="5"/>
  <c r="AR951" i="5"/>
  <c r="AS951" i="5"/>
  <c r="AT951" i="5"/>
  <c r="AU951" i="5"/>
  <c r="AV951" i="5"/>
  <c r="AW951" i="5"/>
  <c r="AX951" i="5"/>
  <c r="AY951" i="5"/>
  <c r="AZ951" i="5"/>
  <c r="BA951" i="5"/>
  <c r="BB951" i="5"/>
  <c r="BC951" i="5"/>
  <c r="BD951" i="5"/>
  <c r="BE951" i="5"/>
  <c r="BF951" i="5"/>
  <c r="BG951" i="5"/>
  <c r="BH951" i="5"/>
  <c r="AO952" i="5"/>
  <c r="AP952" i="5"/>
  <c r="AQ952" i="5"/>
  <c r="AR952" i="5"/>
  <c r="AS952" i="5"/>
  <c r="AT952" i="5"/>
  <c r="AU952" i="5"/>
  <c r="AV952" i="5"/>
  <c r="AW952" i="5"/>
  <c r="AX952" i="5"/>
  <c r="AY952" i="5"/>
  <c r="AZ952" i="5"/>
  <c r="BA952" i="5"/>
  <c r="BB952" i="5"/>
  <c r="BC952" i="5"/>
  <c r="BD952" i="5"/>
  <c r="BE952" i="5"/>
  <c r="BF952" i="5"/>
  <c r="BG952" i="5"/>
  <c r="BH952" i="5"/>
  <c r="AO953" i="5"/>
  <c r="AP953" i="5"/>
  <c r="AQ953" i="5"/>
  <c r="AR953" i="5"/>
  <c r="AS953" i="5"/>
  <c r="AT953" i="5"/>
  <c r="AU953" i="5"/>
  <c r="AV953" i="5"/>
  <c r="AW953" i="5"/>
  <c r="AX953" i="5"/>
  <c r="AY953" i="5"/>
  <c r="AZ953" i="5"/>
  <c r="BA953" i="5"/>
  <c r="BB953" i="5"/>
  <c r="BC953" i="5"/>
  <c r="BD953" i="5"/>
  <c r="BE953" i="5"/>
  <c r="BF953" i="5"/>
  <c r="BG953" i="5"/>
  <c r="BH953" i="5"/>
  <c r="AO954" i="5"/>
  <c r="AP954" i="5"/>
  <c r="AQ954" i="5"/>
  <c r="AR954" i="5"/>
  <c r="AS954" i="5"/>
  <c r="AT954" i="5"/>
  <c r="AU954" i="5"/>
  <c r="AV954" i="5"/>
  <c r="AW954" i="5"/>
  <c r="AX954" i="5"/>
  <c r="AY954" i="5"/>
  <c r="AZ954" i="5"/>
  <c r="BA954" i="5"/>
  <c r="BB954" i="5"/>
  <c r="BC954" i="5"/>
  <c r="BD954" i="5"/>
  <c r="BE954" i="5"/>
  <c r="BF954" i="5"/>
  <c r="BG954" i="5"/>
  <c r="BH954" i="5"/>
  <c r="AO955" i="5"/>
  <c r="AP955" i="5"/>
  <c r="AQ955" i="5"/>
  <c r="AR955" i="5"/>
  <c r="AS955" i="5"/>
  <c r="AT955" i="5"/>
  <c r="AU955" i="5"/>
  <c r="AV955" i="5"/>
  <c r="AW955" i="5"/>
  <c r="AX955" i="5"/>
  <c r="AY955" i="5"/>
  <c r="AZ955" i="5"/>
  <c r="BA955" i="5"/>
  <c r="BB955" i="5"/>
  <c r="BC955" i="5"/>
  <c r="BD955" i="5"/>
  <c r="BE955" i="5"/>
  <c r="BF955" i="5"/>
  <c r="BG955" i="5"/>
  <c r="BH955" i="5"/>
  <c r="AO956" i="5"/>
  <c r="AP956" i="5"/>
  <c r="AQ956" i="5"/>
  <c r="AR956" i="5"/>
  <c r="AS956" i="5"/>
  <c r="AT956" i="5"/>
  <c r="AU956" i="5"/>
  <c r="AV956" i="5"/>
  <c r="AW956" i="5"/>
  <c r="AX956" i="5"/>
  <c r="AY956" i="5"/>
  <c r="AZ956" i="5"/>
  <c r="BA956" i="5"/>
  <c r="BB956" i="5"/>
  <c r="BC956" i="5"/>
  <c r="BD956" i="5"/>
  <c r="BE956" i="5"/>
  <c r="BF956" i="5"/>
  <c r="BG956" i="5"/>
  <c r="BH956" i="5"/>
  <c r="AO957" i="5"/>
  <c r="AP957" i="5"/>
  <c r="AQ957" i="5"/>
  <c r="AR957" i="5"/>
  <c r="AS957" i="5"/>
  <c r="AT957" i="5"/>
  <c r="AU957" i="5"/>
  <c r="AV957" i="5"/>
  <c r="AW957" i="5"/>
  <c r="AX957" i="5"/>
  <c r="AY957" i="5"/>
  <c r="AZ957" i="5"/>
  <c r="BA957" i="5"/>
  <c r="BB957" i="5"/>
  <c r="BC957" i="5"/>
  <c r="BD957" i="5"/>
  <c r="BE957" i="5"/>
  <c r="BF957" i="5"/>
  <c r="BG957" i="5"/>
  <c r="BH957" i="5"/>
  <c r="AO958" i="5"/>
  <c r="AP958" i="5"/>
  <c r="AQ958" i="5"/>
  <c r="AR958" i="5"/>
  <c r="AS958" i="5"/>
  <c r="AT958" i="5"/>
  <c r="AU958" i="5"/>
  <c r="AV958" i="5"/>
  <c r="AW958" i="5"/>
  <c r="AX958" i="5"/>
  <c r="AY958" i="5"/>
  <c r="AZ958" i="5"/>
  <c r="BA958" i="5"/>
  <c r="BB958" i="5"/>
  <c r="BC958" i="5"/>
  <c r="BD958" i="5"/>
  <c r="BE958" i="5"/>
  <c r="BF958" i="5"/>
  <c r="BG958" i="5"/>
  <c r="BH958" i="5"/>
  <c r="AO959" i="5"/>
  <c r="AP959" i="5"/>
  <c r="AQ959" i="5"/>
  <c r="AR959" i="5"/>
  <c r="AS959" i="5"/>
  <c r="AT959" i="5"/>
  <c r="AU959" i="5"/>
  <c r="AV959" i="5"/>
  <c r="AW959" i="5"/>
  <c r="AX959" i="5"/>
  <c r="AY959" i="5"/>
  <c r="AZ959" i="5"/>
  <c r="BA959" i="5"/>
  <c r="BB959" i="5"/>
  <c r="BC959" i="5"/>
  <c r="BD959" i="5"/>
  <c r="BE959" i="5"/>
  <c r="BF959" i="5"/>
  <c r="BG959" i="5"/>
  <c r="BH959" i="5"/>
  <c r="AO960" i="5"/>
  <c r="AP960" i="5"/>
  <c r="AQ960" i="5"/>
  <c r="AR960" i="5"/>
  <c r="AS960" i="5"/>
  <c r="AT960" i="5"/>
  <c r="AU960" i="5"/>
  <c r="AV960" i="5"/>
  <c r="AW960" i="5"/>
  <c r="AX960" i="5"/>
  <c r="AY960" i="5"/>
  <c r="AZ960" i="5"/>
  <c r="BA960" i="5"/>
  <c r="BB960" i="5"/>
  <c r="BC960" i="5"/>
  <c r="BD960" i="5"/>
  <c r="BE960" i="5"/>
  <c r="BF960" i="5"/>
  <c r="BG960" i="5"/>
  <c r="BH960" i="5"/>
  <c r="AO961" i="5"/>
  <c r="AP961" i="5"/>
  <c r="AQ961" i="5"/>
  <c r="AR961" i="5"/>
  <c r="AS961" i="5"/>
  <c r="AT961" i="5"/>
  <c r="AU961" i="5"/>
  <c r="AV961" i="5"/>
  <c r="AW961" i="5"/>
  <c r="AX961" i="5"/>
  <c r="AY961" i="5"/>
  <c r="AZ961" i="5"/>
  <c r="BA961" i="5"/>
  <c r="BB961" i="5"/>
  <c r="BC961" i="5"/>
  <c r="BD961" i="5"/>
  <c r="BE961" i="5"/>
  <c r="BF961" i="5"/>
  <c r="BG961" i="5"/>
  <c r="BH961" i="5"/>
  <c r="AO962" i="5"/>
  <c r="AP962" i="5"/>
  <c r="AQ962" i="5"/>
  <c r="AR962" i="5"/>
  <c r="AS962" i="5"/>
  <c r="AT962" i="5"/>
  <c r="AU962" i="5"/>
  <c r="AV962" i="5"/>
  <c r="AW962" i="5"/>
  <c r="AX962" i="5"/>
  <c r="AY962" i="5"/>
  <c r="AZ962" i="5"/>
  <c r="BA962" i="5"/>
  <c r="BB962" i="5"/>
  <c r="BC962" i="5"/>
  <c r="BD962" i="5"/>
  <c r="BE962" i="5"/>
  <c r="BF962" i="5"/>
  <c r="BG962" i="5"/>
  <c r="BH962" i="5"/>
  <c r="AO963" i="5"/>
  <c r="AP963" i="5"/>
  <c r="AQ963" i="5"/>
  <c r="AR963" i="5"/>
  <c r="AS963" i="5"/>
  <c r="AT963" i="5"/>
  <c r="AU963" i="5"/>
  <c r="AV963" i="5"/>
  <c r="AW963" i="5"/>
  <c r="AX963" i="5"/>
  <c r="AY963" i="5"/>
  <c r="AZ963" i="5"/>
  <c r="BA963" i="5"/>
  <c r="BB963" i="5"/>
  <c r="BC963" i="5"/>
  <c r="BD963" i="5"/>
  <c r="BE963" i="5"/>
  <c r="BF963" i="5"/>
  <c r="BG963" i="5"/>
  <c r="BH963" i="5"/>
  <c r="AO964" i="5"/>
  <c r="AP964" i="5"/>
  <c r="AQ964" i="5"/>
  <c r="AR964" i="5"/>
  <c r="AS964" i="5"/>
  <c r="AT964" i="5"/>
  <c r="AU964" i="5"/>
  <c r="AV964" i="5"/>
  <c r="AW964" i="5"/>
  <c r="AX964" i="5"/>
  <c r="AY964" i="5"/>
  <c r="AZ964" i="5"/>
  <c r="BA964" i="5"/>
  <c r="BB964" i="5"/>
  <c r="BC964" i="5"/>
  <c r="BD964" i="5"/>
  <c r="BE964" i="5"/>
  <c r="BF964" i="5"/>
  <c r="BG964" i="5"/>
  <c r="BH964" i="5"/>
  <c r="AO965" i="5"/>
  <c r="AP965" i="5"/>
  <c r="AQ965" i="5"/>
  <c r="AR965" i="5"/>
  <c r="AS965" i="5"/>
  <c r="AT965" i="5"/>
  <c r="AU965" i="5"/>
  <c r="AV965" i="5"/>
  <c r="AW965" i="5"/>
  <c r="AX965" i="5"/>
  <c r="AY965" i="5"/>
  <c r="AZ965" i="5"/>
  <c r="BA965" i="5"/>
  <c r="BB965" i="5"/>
  <c r="BC965" i="5"/>
  <c r="BD965" i="5"/>
  <c r="BE965" i="5"/>
  <c r="BF965" i="5"/>
  <c r="BG965" i="5"/>
  <c r="BH965" i="5"/>
  <c r="AO966" i="5"/>
  <c r="AP966" i="5"/>
  <c r="AQ966" i="5"/>
  <c r="AR966" i="5"/>
  <c r="AS966" i="5"/>
  <c r="AT966" i="5"/>
  <c r="AU966" i="5"/>
  <c r="AV966" i="5"/>
  <c r="AW966" i="5"/>
  <c r="AX966" i="5"/>
  <c r="AY966" i="5"/>
  <c r="AZ966" i="5"/>
  <c r="BA966" i="5"/>
  <c r="BB966" i="5"/>
  <c r="BC966" i="5"/>
  <c r="BD966" i="5"/>
  <c r="BE966" i="5"/>
  <c r="BF966" i="5"/>
  <c r="BG966" i="5"/>
  <c r="BH966" i="5"/>
  <c r="AO967" i="5"/>
  <c r="AP967" i="5"/>
  <c r="AQ967" i="5"/>
  <c r="AR967" i="5"/>
  <c r="AS967" i="5"/>
  <c r="AT967" i="5"/>
  <c r="AU967" i="5"/>
  <c r="AV967" i="5"/>
  <c r="AW967" i="5"/>
  <c r="AX967" i="5"/>
  <c r="AY967" i="5"/>
  <c r="AZ967" i="5"/>
  <c r="BA967" i="5"/>
  <c r="BB967" i="5"/>
  <c r="BC967" i="5"/>
  <c r="BD967" i="5"/>
  <c r="BE967" i="5"/>
  <c r="BF967" i="5"/>
  <c r="BG967" i="5"/>
  <c r="BH967" i="5"/>
  <c r="AO968" i="5"/>
  <c r="AP968" i="5"/>
  <c r="AQ968" i="5"/>
  <c r="AR968" i="5"/>
  <c r="AS968" i="5"/>
  <c r="AT968" i="5"/>
  <c r="AU968" i="5"/>
  <c r="AV968" i="5"/>
  <c r="AW968" i="5"/>
  <c r="AX968" i="5"/>
  <c r="AY968" i="5"/>
  <c r="AZ968" i="5"/>
  <c r="BA968" i="5"/>
  <c r="BB968" i="5"/>
  <c r="BC968" i="5"/>
  <c r="BD968" i="5"/>
  <c r="BE968" i="5"/>
  <c r="BF968" i="5"/>
  <c r="BG968" i="5"/>
  <c r="BH968" i="5"/>
  <c r="AO969" i="5"/>
  <c r="AP969" i="5"/>
  <c r="AQ969" i="5"/>
  <c r="AR969" i="5"/>
  <c r="AS969" i="5"/>
  <c r="AT969" i="5"/>
  <c r="AU969" i="5"/>
  <c r="AV969" i="5"/>
  <c r="AW969" i="5"/>
  <c r="AX969" i="5"/>
  <c r="AY969" i="5"/>
  <c r="AZ969" i="5"/>
  <c r="BA969" i="5"/>
  <c r="BB969" i="5"/>
  <c r="BC969" i="5"/>
  <c r="BD969" i="5"/>
  <c r="BE969" i="5"/>
  <c r="BF969" i="5"/>
  <c r="BG969" i="5"/>
  <c r="BH969" i="5"/>
  <c r="AO970" i="5"/>
  <c r="AP970" i="5"/>
  <c r="AQ970" i="5"/>
  <c r="AR970" i="5"/>
  <c r="AS970" i="5"/>
  <c r="AT970" i="5"/>
  <c r="AU970" i="5"/>
  <c r="AV970" i="5"/>
  <c r="AW970" i="5"/>
  <c r="AX970" i="5"/>
  <c r="AY970" i="5"/>
  <c r="AZ970" i="5"/>
  <c r="BA970" i="5"/>
  <c r="BB970" i="5"/>
  <c r="BC970" i="5"/>
  <c r="BD970" i="5"/>
  <c r="BE970" i="5"/>
  <c r="BF970" i="5"/>
  <c r="BG970" i="5"/>
  <c r="BH970" i="5"/>
  <c r="AO971" i="5"/>
  <c r="AP971" i="5"/>
  <c r="AQ971" i="5"/>
  <c r="AR971" i="5"/>
  <c r="AS971" i="5"/>
  <c r="AT971" i="5"/>
  <c r="AU971" i="5"/>
  <c r="AV971" i="5"/>
  <c r="AW971" i="5"/>
  <c r="AX971" i="5"/>
  <c r="AY971" i="5"/>
  <c r="AZ971" i="5"/>
  <c r="BA971" i="5"/>
  <c r="BB971" i="5"/>
  <c r="BC971" i="5"/>
  <c r="BD971" i="5"/>
  <c r="BE971" i="5"/>
  <c r="BF971" i="5"/>
  <c r="BG971" i="5"/>
  <c r="BH971" i="5"/>
  <c r="AO972" i="5"/>
  <c r="AP972" i="5"/>
  <c r="AQ972" i="5"/>
  <c r="AR972" i="5"/>
  <c r="AS972" i="5"/>
  <c r="AT972" i="5"/>
  <c r="AU972" i="5"/>
  <c r="AV972" i="5"/>
  <c r="AW972" i="5"/>
  <c r="AX972" i="5"/>
  <c r="AY972" i="5"/>
  <c r="AZ972" i="5"/>
  <c r="BA972" i="5"/>
  <c r="BB972" i="5"/>
  <c r="BC972" i="5"/>
  <c r="BD972" i="5"/>
  <c r="BE972" i="5"/>
  <c r="BF972" i="5"/>
  <c r="BG972" i="5"/>
  <c r="BH972" i="5"/>
  <c r="AO973" i="5"/>
  <c r="AP973" i="5"/>
  <c r="AQ973" i="5"/>
  <c r="AR973" i="5"/>
  <c r="AS973" i="5"/>
  <c r="AT973" i="5"/>
  <c r="AU973" i="5"/>
  <c r="AV973" i="5"/>
  <c r="AW973" i="5"/>
  <c r="AX973" i="5"/>
  <c r="AY973" i="5"/>
  <c r="AZ973" i="5"/>
  <c r="BA973" i="5"/>
  <c r="BB973" i="5"/>
  <c r="BC973" i="5"/>
  <c r="BD973" i="5"/>
  <c r="BE973" i="5"/>
  <c r="BF973" i="5"/>
  <c r="BG973" i="5"/>
  <c r="BH973" i="5"/>
  <c r="AO974" i="5"/>
  <c r="AP974" i="5"/>
  <c r="AQ974" i="5"/>
  <c r="AR974" i="5"/>
  <c r="AS974" i="5"/>
  <c r="AT974" i="5"/>
  <c r="AU974" i="5"/>
  <c r="AV974" i="5"/>
  <c r="AW974" i="5"/>
  <c r="AX974" i="5"/>
  <c r="AY974" i="5"/>
  <c r="AZ974" i="5"/>
  <c r="BA974" i="5"/>
  <c r="BB974" i="5"/>
  <c r="BC974" i="5"/>
  <c r="BD974" i="5"/>
  <c r="BE974" i="5"/>
  <c r="BF974" i="5"/>
  <c r="BG974" i="5"/>
  <c r="BH974" i="5"/>
  <c r="AO975" i="5"/>
  <c r="AP975" i="5"/>
  <c r="AQ975" i="5"/>
  <c r="AR975" i="5"/>
  <c r="AS975" i="5"/>
  <c r="AT975" i="5"/>
  <c r="AU975" i="5"/>
  <c r="AV975" i="5"/>
  <c r="AW975" i="5"/>
  <c r="AX975" i="5"/>
  <c r="AY975" i="5"/>
  <c r="AZ975" i="5"/>
  <c r="BA975" i="5"/>
  <c r="BB975" i="5"/>
  <c r="BC975" i="5"/>
  <c r="BD975" i="5"/>
  <c r="BE975" i="5"/>
  <c r="BF975" i="5"/>
  <c r="BG975" i="5"/>
  <c r="BH975" i="5"/>
  <c r="AO976" i="5"/>
  <c r="AP976" i="5"/>
  <c r="AQ976" i="5"/>
  <c r="AR976" i="5"/>
  <c r="AS976" i="5"/>
  <c r="AT976" i="5"/>
  <c r="AU976" i="5"/>
  <c r="AV976" i="5"/>
  <c r="AW976" i="5"/>
  <c r="AX976" i="5"/>
  <c r="AY976" i="5"/>
  <c r="AZ976" i="5"/>
  <c r="BA976" i="5"/>
  <c r="BB976" i="5"/>
  <c r="BC976" i="5"/>
  <c r="BD976" i="5"/>
  <c r="BE976" i="5"/>
  <c r="BF976" i="5"/>
  <c r="BG976" i="5"/>
  <c r="BH976" i="5"/>
  <c r="AO977" i="5"/>
  <c r="AP977" i="5"/>
  <c r="AQ977" i="5"/>
  <c r="AR977" i="5"/>
  <c r="AS977" i="5"/>
  <c r="AT977" i="5"/>
  <c r="AU977" i="5"/>
  <c r="AV977" i="5"/>
  <c r="AW977" i="5"/>
  <c r="AX977" i="5"/>
  <c r="AY977" i="5"/>
  <c r="AZ977" i="5"/>
  <c r="BA977" i="5"/>
  <c r="BB977" i="5"/>
  <c r="BC977" i="5"/>
  <c r="BD977" i="5"/>
  <c r="BE977" i="5"/>
  <c r="BF977" i="5"/>
  <c r="BG977" i="5"/>
  <c r="BH977" i="5"/>
  <c r="AO978" i="5"/>
  <c r="AP978" i="5"/>
  <c r="AQ978" i="5"/>
  <c r="AR978" i="5"/>
  <c r="AS978" i="5"/>
  <c r="AT978" i="5"/>
  <c r="AU978" i="5"/>
  <c r="AV978" i="5"/>
  <c r="AW978" i="5"/>
  <c r="AX978" i="5"/>
  <c r="AY978" i="5"/>
  <c r="AZ978" i="5"/>
  <c r="BA978" i="5"/>
  <c r="BB978" i="5"/>
  <c r="BC978" i="5"/>
  <c r="BD978" i="5"/>
  <c r="BE978" i="5"/>
  <c r="BF978" i="5"/>
  <c r="BG978" i="5"/>
  <c r="BH978" i="5"/>
  <c r="AO979" i="5"/>
  <c r="AP979" i="5"/>
  <c r="AQ979" i="5"/>
  <c r="AR979" i="5"/>
  <c r="AS979" i="5"/>
  <c r="AT979" i="5"/>
  <c r="AU979" i="5"/>
  <c r="AV979" i="5"/>
  <c r="AW979" i="5"/>
  <c r="AX979" i="5"/>
  <c r="AY979" i="5"/>
  <c r="AZ979" i="5"/>
  <c r="BA979" i="5"/>
  <c r="BB979" i="5"/>
  <c r="BC979" i="5"/>
  <c r="BD979" i="5"/>
  <c r="BE979" i="5"/>
  <c r="BF979" i="5"/>
  <c r="BG979" i="5"/>
  <c r="BH979" i="5"/>
  <c r="AO980" i="5"/>
  <c r="AP980" i="5"/>
  <c r="AQ980" i="5"/>
  <c r="AR980" i="5"/>
  <c r="AS980" i="5"/>
  <c r="AT980" i="5"/>
  <c r="AU980" i="5"/>
  <c r="AV980" i="5"/>
  <c r="AW980" i="5"/>
  <c r="AX980" i="5"/>
  <c r="AY980" i="5"/>
  <c r="AZ980" i="5"/>
  <c r="BA980" i="5"/>
  <c r="BB980" i="5"/>
  <c r="BC980" i="5"/>
  <c r="BD980" i="5"/>
  <c r="BE980" i="5"/>
  <c r="BF980" i="5"/>
  <c r="BG980" i="5"/>
  <c r="BH980" i="5"/>
  <c r="AO981" i="5"/>
  <c r="AP981" i="5"/>
  <c r="AQ981" i="5"/>
  <c r="AR981" i="5"/>
  <c r="AS981" i="5"/>
  <c r="AT981" i="5"/>
  <c r="AU981" i="5"/>
  <c r="AV981" i="5"/>
  <c r="AW981" i="5"/>
  <c r="AX981" i="5"/>
  <c r="AY981" i="5"/>
  <c r="AZ981" i="5"/>
  <c r="BA981" i="5"/>
  <c r="BB981" i="5"/>
  <c r="BC981" i="5"/>
  <c r="BD981" i="5"/>
  <c r="BE981" i="5"/>
  <c r="BF981" i="5"/>
  <c r="BG981" i="5"/>
  <c r="BH981" i="5"/>
  <c r="AO982" i="5"/>
  <c r="AP982" i="5"/>
  <c r="AQ982" i="5"/>
  <c r="AR982" i="5"/>
  <c r="AS982" i="5"/>
  <c r="AT982" i="5"/>
  <c r="AU982" i="5"/>
  <c r="AV982" i="5"/>
  <c r="AW982" i="5"/>
  <c r="AX982" i="5"/>
  <c r="AY982" i="5"/>
  <c r="AZ982" i="5"/>
  <c r="BA982" i="5"/>
  <c r="BB982" i="5"/>
  <c r="BC982" i="5"/>
  <c r="BD982" i="5"/>
  <c r="BE982" i="5"/>
  <c r="BF982" i="5"/>
  <c r="BG982" i="5"/>
  <c r="BH982" i="5"/>
  <c r="AO983" i="5"/>
  <c r="AP983" i="5"/>
  <c r="AQ983" i="5"/>
  <c r="AR983" i="5"/>
  <c r="AS983" i="5"/>
  <c r="AT983" i="5"/>
  <c r="AU983" i="5"/>
  <c r="AV983" i="5"/>
  <c r="AW983" i="5"/>
  <c r="AX983" i="5"/>
  <c r="AY983" i="5"/>
  <c r="AZ983" i="5"/>
  <c r="BA983" i="5"/>
  <c r="BB983" i="5"/>
  <c r="BC983" i="5"/>
  <c r="BD983" i="5"/>
  <c r="BE983" i="5"/>
  <c r="BF983" i="5"/>
  <c r="BG983" i="5"/>
  <c r="BH983" i="5"/>
  <c r="AO984" i="5"/>
  <c r="AP984" i="5"/>
  <c r="AQ984" i="5"/>
  <c r="AR984" i="5"/>
  <c r="AS984" i="5"/>
  <c r="AT984" i="5"/>
  <c r="AU984" i="5"/>
  <c r="AV984" i="5"/>
  <c r="AW984" i="5"/>
  <c r="AX984" i="5"/>
  <c r="AY984" i="5"/>
  <c r="AZ984" i="5"/>
  <c r="BA984" i="5"/>
  <c r="BB984" i="5"/>
  <c r="BC984" i="5"/>
  <c r="BD984" i="5"/>
  <c r="BE984" i="5"/>
  <c r="BF984" i="5"/>
  <c r="BG984" i="5"/>
  <c r="BH984" i="5"/>
  <c r="AO985" i="5"/>
  <c r="AP985" i="5"/>
  <c r="AQ985" i="5"/>
  <c r="AR985" i="5"/>
  <c r="AS985" i="5"/>
  <c r="AT985" i="5"/>
  <c r="AU985" i="5"/>
  <c r="AV985" i="5"/>
  <c r="AW985" i="5"/>
  <c r="AX985" i="5"/>
  <c r="AY985" i="5"/>
  <c r="AZ985" i="5"/>
  <c r="BA985" i="5"/>
  <c r="BB985" i="5"/>
  <c r="BC985" i="5"/>
  <c r="BD985" i="5"/>
  <c r="BE985" i="5"/>
  <c r="BF985" i="5"/>
  <c r="BG985" i="5"/>
  <c r="BH985" i="5"/>
  <c r="AO986" i="5"/>
  <c r="AP986" i="5"/>
  <c r="AQ986" i="5"/>
  <c r="AR986" i="5"/>
  <c r="AS986" i="5"/>
  <c r="AT986" i="5"/>
  <c r="AU986" i="5"/>
  <c r="AV986" i="5"/>
  <c r="AW986" i="5"/>
  <c r="AX986" i="5"/>
  <c r="AY986" i="5"/>
  <c r="AZ986" i="5"/>
  <c r="BA986" i="5"/>
  <c r="BB986" i="5"/>
  <c r="BC986" i="5"/>
  <c r="BD986" i="5"/>
  <c r="BE986" i="5"/>
  <c r="BF986" i="5"/>
  <c r="BG986" i="5"/>
  <c r="BH986" i="5"/>
  <c r="AO987" i="5"/>
  <c r="AP987" i="5"/>
  <c r="AQ987" i="5"/>
  <c r="AR987" i="5"/>
  <c r="AS987" i="5"/>
  <c r="AT987" i="5"/>
  <c r="AU987" i="5"/>
  <c r="AV987" i="5"/>
  <c r="AW987" i="5"/>
  <c r="AX987" i="5"/>
  <c r="AY987" i="5"/>
  <c r="AZ987" i="5"/>
  <c r="BA987" i="5"/>
  <c r="BB987" i="5"/>
  <c r="BC987" i="5"/>
  <c r="BD987" i="5"/>
  <c r="BE987" i="5"/>
  <c r="BF987" i="5"/>
  <c r="BG987" i="5"/>
  <c r="BH987" i="5"/>
  <c r="AO988" i="5"/>
  <c r="AP988" i="5"/>
  <c r="AQ988" i="5"/>
  <c r="AR988" i="5"/>
  <c r="AS988" i="5"/>
  <c r="AT988" i="5"/>
  <c r="AU988" i="5"/>
  <c r="AV988" i="5"/>
  <c r="AW988" i="5"/>
  <c r="AX988" i="5"/>
  <c r="AY988" i="5"/>
  <c r="AZ988" i="5"/>
  <c r="BA988" i="5"/>
  <c r="BB988" i="5"/>
  <c r="BC988" i="5"/>
  <c r="BD988" i="5"/>
  <c r="BE988" i="5"/>
  <c r="BF988" i="5"/>
  <c r="BG988" i="5"/>
  <c r="BH988" i="5"/>
  <c r="AO989" i="5"/>
  <c r="AP989" i="5"/>
  <c r="AQ989" i="5"/>
  <c r="AR989" i="5"/>
  <c r="AS989" i="5"/>
  <c r="AT989" i="5"/>
  <c r="AU989" i="5"/>
  <c r="AV989" i="5"/>
  <c r="AW989" i="5"/>
  <c r="AX989" i="5"/>
  <c r="AY989" i="5"/>
  <c r="AZ989" i="5"/>
  <c r="BA989" i="5"/>
  <c r="BB989" i="5"/>
  <c r="BC989" i="5"/>
  <c r="BD989" i="5"/>
  <c r="BE989" i="5"/>
  <c r="BF989" i="5"/>
  <c r="BG989" i="5"/>
  <c r="BH989" i="5"/>
  <c r="AO990" i="5"/>
  <c r="AP990" i="5"/>
  <c r="AQ990" i="5"/>
  <c r="AR990" i="5"/>
  <c r="AS990" i="5"/>
  <c r="AT990" i="5"/>
  <c r="AU990" i="5"/>
  <c r="AV990" i="5"/>
  <c r="AW990" i="5"/>
  <c r="AX990" i="5"/>
  <c r="AY990" i="5"/>
  <c r="AZ990" i="5"/>
  <c r="BA990" i="5"/>
  <c r="BB990" i="5"/>
  <c r="BC990" i="5"/>
  <c r="BD990" i="5"/>
  <c r="BE990" i="5"/>
  <c r="BF990" i="5"/>
  <c r="BG990" i="5"/>
  <c r="BH990" i="5"/>
  <c r="AO991" i="5"/>
  <c r="AP991" i="5"/>
  <c r="AQ991" i="5"/>
  <c r="AR991" i="5"/>
  <c r="AS991" i="5"/>
  <c r="AT991" i="5"/>
  <c r="AU991" i="5"/>
  <c r="AV991" i="5"/>
  <c r="AW991" i="5"/>
  <c r="AX991" i="5"/>
  <c r="AY991" i="5"/>
  <c r="AZ991" i="5"/>
  <c r="BA991" i="5"/>
  <c r="BB991" i="5"/>
  <c r="BC991" i="5"/>
  <c r="BD991" i="5"/>
  <c r="BE991" i="5"/>
  <c r="BF991" i="5"/>
  <c r="BG991" i="5"/>
  <c r="BH991" i="5"/>
  <c r="AO992" i="5"/>
  <c r="AP992" i="5"/>
  <c r="AQ992" i="5"/>
  <c r="AR992" i="5"/>
  <c r="AS992" i="5"/>
  <c r="AT992" i="5"/>
  <c r="AU992" i="5"/>
  <c r="AV992" i="5"/>
  <c r="AW992" i="5"/>
  <c r="AX992" i="5"/>
  <c r="AY992" i="5"/>
  <c r="AZ992" i="5"/>
  <c r="BA992" i="5"/>
  <c r="BB992" i="5"/>
  <c r="BC992" i="5"/>
  <c r="BD992" i="5"/>
  <c r="BE992" i="5"/>
  <c r="BF992" i="5"/>
  <c r="BG992" i="5"/>
  <c r="BH992" i="5"/>
  <c r="AO993" i="5"/>
  <c r="AP993" i="5"/>
  <c r="AQ993" i="5"/>
  <c r="AR993" i="5"/>
  <c r="AS993" i="5"/>
  <c r="AT993" i="5"/>
  <c r="AU993" i="5"/>
  <c r="AV993" i="5"/>
  <c r="AW993" i="5"/>
  <c r="AX993" i="5"/>
  <c r="AY993" i="5"/>
  <c r="AZ993" i="5"/>
  <c r="BA993" i="5"/>
  <c r="BB993" i="5"/>
  <c r="BC993" i="5"/>
  <c r="BD993" i="5"/>
  <c r="BE993" i="5"/>
  <c r="BF993" i="5"/>
  <c r="BG993" i="5"/>
  <c r="BH993" i="5"/>
  <c r="AO994" i="5"/>
  <c r="AP994" i="5"/>
  <c r="AQ994" i="5"/>
  <c r="AR994" i="5"/>
  <c r="AS994" i="5"/>
  <c r="AT994" i="5"/>
  <c r="AU994" i="5"/>
  <c r="AV994" i="5"/>
  <c r="AW994" i="5"/>
  <c r="AX994" i="5"/>
  <c r="AY994" i="5"/>
  <c r="AZ994" i="5"/>
  <c r="BA994" i="5"/>
  <c r="BB994" i="5"/>
  <c r="BC994" i="5"/>
  <c r="BD994" i="5"/>
  <c r="BE994" i="5"/>
  <c r="BF994" i="5"/>
  <c r="BG994" i="5"/>
  <c r="BH994" i="5"/>
  <c r="AO995" i="5"/>
  <c r="AP995" i="5"/>
  <c r="AQ995" i="5"/>
  <c r="AR995" i="5"/>
  <c r="AS995" i="5"/>
  <c r="AT995" i="5"/>
  <c r="AU995" i="5"/>
  <c r="AV995" i="5"/>
  <c r="AW995" i="5"/>
  <c r="AX995" i="5"/>
  <c r="AY995" i="5"/>
  <c r="AZ995" i="5"/>
  <c r="BA995" i="5"/>
  <c r="BB995" i="5"/>
  <c r="BC995" i="5"/>
  <c r="BD995" i="5"/>
  <c r="BE995" i="5"/>
  <c r="BF995" i="5"/>
  <c r="BG995" i="5"/>
  <c r="BH995" i="5"/>
  <c r="AO996" i="5"/>
  <c r="AP996" i="5"/>
  <c r="AQ996" i="5"/>
  <c r="AR996" i="5"/>
  <c r="AS996" i="5"/>
  <c r="AT996" i="5"/>
  <c r="AU996" i="5"/>
  <c r="AV996" i="5"/>
  <c r="AW996" i="5"/>
  <c r="AX996" i="5"/>
  <c r="AY996" i="5"/>
  <c r="AZ996" i="5"/>
  <c r="BA996" i="5"/>
  <c r="BB996" i="5"/>
  <c r="BC996" i="5"/>
  <c r="BD996" i="5"/>
  <c r="BE996" i="5"/>
  <c r="BF996" i="5"/>
  <c r="BG996" i="5"/>
  <c r="BH996" i="5"/>
  <c r="AO997" i="5"/>
  <c r="AP997" i="5"/>
  <c r="AQ997" i="5"/>
  <c r="AR997" i="5"/>
  <c r="AS997" i="5"/>
  <c r="AT997" i="5"/>
  <c r="AU997" i="5"/>
  <c r="AV997" i="5"/>
  <c r="AW997" i="5"/>
  <c r="AX997" i="5"/>
  <c r="AY997" i="5"/>
  <c r="AZ997" i="5"/>
  <c r="BA997" i="5"/>
  <c r="BB997" i="5"/>
  <c r="BC997" i="5"/>
  <c r="BD997" i="5"/>
  <c r="BE997" i="5"/>
  <c r="BF997" i="5"/>
  <c r="BG997" i="5"/>
  <c r="BH997" i="5"/>
  <c r="AO998" i="5"/>
  <c r="AP998" i="5"/>
  <c r="AQ998" i="5"/>
  <c r="AR998" i="5"/>
  <c r="AS998" i="5"/>
  <c r="AT998" i="5"/>
  <c r="AU998" i="5"/>
  <c r="AV998" i="5"/>
  <c r="AW998" i="5"/>
  <c r="AX998" i="5"/>
  <c r="AY998" i="5"/>
  <c r="AZ998" i="5"/>
  <c r="BA998" i="5"/>
  <c r="BB998" i="5"/>
  <c r="BC998" i="5"/>
  <c r="BD998" i="5"/>
  <c r="BE998" i="5"/>
  <c r="BF998" i="5"/>
  <c r="BG998" i="5"/>
  <c r="BH998" i="5"/>
  <c r="AO999" i="5"/>
  <c r="AP999" i="5"/>
  <c r="AQ999" i="5"/>
  <c r="AR999" i="5"/>
  <c r="AS999" i="5"/>
  <c r="AT999" i="5"/>
  <c r="AU999" i="5"/>
  <c r="AV999" i="5"/>
  <c r="AW999" i="5"/>
  <c r="AX999" i="5"/>
  <c r="AY999" i="5"/>
  <c r="AZ999" i="5"/>
  <c r="BA999" i="5"/>
  <c r="BB999" i="5"/>
  <c r="BC999" i="5"/>
  <c r="BD999" i="5"/>
  <c r="BE999" i="5"/>
  <c r="BF999" i="5"/>
  <c r="BG999" i="5"/>
  <c r="BH999" i="5"/>
  <c r="AO1000" i="5"/>
  <c r="AP1000" i="5"/>
  <c r="AQ1000" i="5"/>
  <c r="AR1000" i="5"/>
  <c r="AS1000" i="5"/>
  <c r="AT1000" i="5"/>
  <c r="AU1000" i="5"/>
  <c r="AV1000" i="5"/>
  <c r="AW1000" i="5"/>
  <c r="AX1000" i="5"/>
  <c r="AY1000" i="5"/>
  <c r="AZ1000" i="5"/>
  <c r="BA1000" i="5"/>
  <c r="BB1000" i="5"/>
  <c r="BC1000" i="5"/>
  <c r="BD1000" i="5"/>
  <c r="BE1000" i="5"/>
  <c r="BF1000" i="5"/>
  <c r="BG1000" i="5"/>
  <c r="BH1000" i="5"/>
  <c r="AO1001" i="5"/>
  <c r="AP1001" i="5"/>
  <c r="AQ1001" i="5"/>
  <c r="AR1001" i="5"/>
  <c r="AS1001" i="5"/>
  <c r="AT1001" i="5"/>
  <c r="AU1001" i="5"/>
  <c r="AV1001" i="5"/>
  <c r="AW1001" i="5"/>
  <c r="AX1001" i="5"/>
  <c r="AY1001" i="5"/>
  <c r="AZ1001" i="5"/>
  <c r="BA1001" i="5"/>
  <c r="BB1001" i="5"/>
  <c r="BC1001" i="5"/>
  <c r="BD1001" i="5"/>
  <c r="BE1001" i="5"/>
  <c r="BF1001" i="5"/>
  <c r="BG1001" i="5"/>
  <c r="BH1001" i="5"/>
  <c r="AO1002" i="5"/>
  <c r="AP1002" i="5"/>
  <c r="AQ1002" i="5"/>
  <c r="AR1002" i="5"/>
  <c r="AS1002" i="5"/>
  <c r="AT1002" i="5"/>
  <c r="AU1002" i="5"/>
  <c r="AV1002" i="5"/>
  <c r="AW1002" i="5"/>
  <c r="AX1002" i="5"/>
  <c r="AY1002" i="5"/>
  <c r="AZ1002" i="5"/>
  <c r="BA1002" i="5"/>
  <c r="BB1002" i="5"/>
  <c r="BC1002" i="5"/>
  <c r="BD1002" i="5"/>
  <c r="BE1002" i="5"/>
  <c r="BF1002" i="5"/>
  <c r="BG1002" i="5"/>
  <c r="BH1002" i="5"/>
  <c r="AO1003" i="5"/>
  <c r="AP1003" i="5"/>
  <c r="AQ1003" i="5"/>
  <c r="AR1003" i="5"/>
  <c r="AS1003" i="5"/>
  <c r="AT1003" i="5"/>
  <c r="AU1003" i="5"/>
  <c r="AV1003" i="5"/>
  <c r="AW1003" i="5"/>
  <c r="AX1003" i="5"/>
  <c r="AY1003" i="5"/>
  <c r="AZ1003" i="5"/>
  <c r="BA1003" i="5"/>
  <c r="BB1003" i="5"/>
  <c r="BC1003" i="5"/>
  <c r="BD1003" i="5"/>
  <c r="BE1003" i="5"/>
  <c r="BF1003" i="5"/>
  <c r="BG1003" i="5"/>
  <c r="BH1003" i="5"/>
  <c r="AO1004" i="5"/>
  <c r="AP1004" i="5"/>
  <c r="AQ1004" i="5"/>
  <c r="AR1004" i="5"/>
  <c r="AS1004" i="5"/>
  <c r="AT1004" i="5"/>
  <c r="AU1004" i="5"/>
  <c r="AV1004" i="5"/>
  <c r="AW1004" i="5"/>
  <c r="AX1004" i="5"/>
  <c r="AY1004" i="5"/>
  <c r="AZ1004" i="5"/>
  <c r="BA1004" i="5"/>
  <c r="BB1004" i="5"/>
  <c r="BC1004" i="5"/>
  <c r="BD1004" i="5"/>
  <c r="BE1004" i="5"/>
  <c r="BF1004" i="5"/>
  <c r="BG1004" i="5"/>
  <c r="BH1004" i="5"/>
  <c r="AO1005" i="5"/>
  <c r="AP1005" i="5"/>
  <c r="AQ1005" i="5"/>
  <c r="AR1005" i="5"/>
  <c r="AS1005" i="5"/>
  <c r="AT1005" i="5"/>
  <c r="AU1005" i="5"/>
  <c r="AV1005" i="5"/>
  <c r="AW1005" i="5"/>
  <c r="AX1005" i="5"/>
  <c r="AY1005" i="5"/>
  <c r="AZ1005" i="5"/>
  <c r="BA1005" i="5"/>
  <c r="BB1005" i="5"/>
  <c r="BC1005" i="5"/>
  <c r="BD1005" i="5"/>
  <c r="BE1005" i="5"/>
  <c r="BF1005" i="5"/>
  <c r="BG1005" i="5"/>
  <c r="BH1005" i="5"/>
  <c r="AO1006" i="5"/>
  <c r="AP1006" i="5"/>
  <c r="AQ1006" i="5"/>
  <c r="AR1006" i="5"/>
  <c r="AS1006" i="5"/>
  <c r="AT1006" i="5"/>
  <c r="AU1006" i="5"/>
  <c r="AV1006" i="5"/>
  <c r="AW1006" i="5"/>
  <c r="AX1006" i="5"/>
  <c r="AY1006" i="5"/>
  <c r="AZ1006" i="5"/>
  <c r="BA1006" i="5"/>
  <c r="BB1006" i="5"/>
  <c r="BC1006" i="5"/>
  <c r="BD1006" i="5"/>
  <c r="BE1006" i="5"/>
  <c r="BF1006" i="5"/>
  <c r="BG1006" i="5"/>
  <c r="BH1006" i="5"/>
  <c r="AO1007" i="5"/>
  <c r="AP1007" i="5"/>
  <c r="AQ1007" i="5"/>
  <c r="AR1007" i="5"/>
  <c r="AS1007" i="5"/>
  <c r="AT1007" i="5"/>
  <c r="AU1007" i="5"/>
  <c r="AV1007" i="5"/>
  <c r="AW1007" i="5"/>
  <c r="AX1007" i="5"/>
  <c r="AY1007" i="5"/>
  <c r="AZ1007" i="5"/>
  <c r="BA1007" i="5"/>
  <c r="BB1007" i="5"/>
  <c r="BC1007" i="5"/>
  <c r="BD1007" i="5"/>
  <c r="BE1007" i="5"/>
  <c r="BF1007" i="5"/>
  <c r="BG1007" i="5"/>
  <c r="BH1007" i="5"/>
  <c r="AO1008" i="5"/>
  <c r="AP1008" i="5"/>
  <c r="AQ1008" i="5"/>
  <c r="AR1008" i="5"/>
  <c r="AS1008" i="5"/>
  <c r="AT1008" i="5"/>
  <c r="AU1008" i="5"/>
  <c r="AV1008" i="5"/>
  <c r="AW1008" i="5"/>
  <c r="AX1008" i="5"/>
  <c r="AY1008" i="5"/>
  <c r="AZ1008" i="5"/>
  <c r="BA1008" i="5"/>
  <c r="BB1008" i="5"/>
  <c r="BC1008" i="5"/>
  <c r="BD1008" i="5"/>
  <c r="BE1008" i="5"/>
  <c r="BF1008" i="5"/>
  <c r="BG1008" i="5"/>
  <c r="BH1008" i="5"/>
  <c r="AO1009" i="5"/>
  <c r="AP1009" i="5"/>
  <c r="AQ1009" i="5"/>
  <c r="AR1009" i="5"/>
  <c r="AS1009" i="5"/>
  <c r="AT1009" i="5"/>
  <c r="AU1009" i="5"/>
  <c r="AV1009" i="5"/>
  <c r="AW1009" i="5"/>
  <c r="AX1009" i="5"/>
  <c r="AY1009" i="5"/>
  <c r="AZ1009" i="5"/>
  <c r="BA1009" i="5"/>
  <c r="BB1009" i="5"/>
  <c r="BC1009" i="5"/>
  <c r="BD1009" i="5"/>
  <c r="BE1009" i="5"/>
  <c r="BF1009" i="5"/>
  <c r="BG1009" i="5"/>
  <c r="BH1009" i="5"/>
  <c r="AO1010" i="5"/>
  <c r="AP1010" i="5"/>
  <c r="AQ1010" i="5"/>
  <c r="AR1010" i="5"/>
  <c r="AS1010" i="5"/>
  <c r="AT1010" i="5"/>
  <c r="AU1010" i="5"/>
  <c r="AV1010" i="5"/>
  <c r="AW1010" i="5"/>
  <c r="AX1010" i="5"/>
  <c r="AY1010" i="5"/>
  <c r="AZ1010" i="5"/>
  <c r="BA1010" i="5"/>
  <c r="BB1010" i="5"/>
  <c r="BC1010" i="5"/>
  <c r="BD1010" i="5"/>
  <c r="BE1010" i="5"/>
  <c r="BF1010" i="5"/>
  <c r="BG1010" i="5"/>
  <c r="BH1010" i="5"/>
  <c r="AO1011" i="5"/>
  <c r="AP1011" i="5"/>
  <c r="AQ1011" i="5"/>
  <c r="AR1011" i="5"/>
  <c r="AS1011" i="5"/>
  <c r="AT1011" i="5"/>
  <c r="AU1011" i="5"/>
  <c r="AV1011" i="5"/>
  <c r="AW1011" i="5"/>
  <c r="AX1011" i="5"/>
  <c r="AY1011" i="5"/>
  <c r="AZ1011" i="5"/>
  <c r="BA1011" i="5"/>
  <c r="BB1011" i="5"/>
  <c r="BC1011" i="5"/>
  <c r="BD1011" i="5"/>
  <c r="BE1011" i="5"/>
  <c r="BF1011" i="5"/>
  <c r="BG1011" i="5"/>
  <c r="BH1011" i="5"/>
  <c r="AO1012" i="5"/>
  <c r="AP1012" i="5"/>
  <c r="AQ1012" i="5"/>
  <c r="AR1012" i="5"/>
  <c r="AS1012" i="5"/>
  <c r="AT1012" i="5"/>
  <c r="AU1012" i="5"/>
  <c r="AV1012" i="5"/>
  <c r="AW1012" i="5"/>
  <c r="AX1012" i="5"/>
  <c r="AY1012" i="5"/>
  <c r="AZ1012" i="5"/>
  <c r="BA1012" i="5"/>
  <c r="BB1012" i="5"/>
  <c r="BC1012" i="5"/>
  <c r="BD1012" i="5"/>
  <c r="BE1012" i="5"/>
  <c r="BF1012" i="5"/>
  <c r="BG1012" i="5"/>
  <c r="BH1012" i="5"/>
  <c r="AO1013" i="5"/>
  <c r="AP1013" i="5"/>
  <c r="AQ1013" i="5"/>
  <c r="AR1013" i="5"/>
  <c r="AS1013" i="5"/>
  <c r="AT1013" i="5"/>
  <c r="AU1013" i="5"/>
  <c r="AV1013" i="5"/>
  <c r="AW1013" i="5"/>
  <c r="AX1013" i="5"/>
  <c r="AY1013" i="5"/>
  <c r="AZ1013" i="5"/>
  <c r="BA1013" i="5"/>
  <c r="BB1013" i="5"/>
  <c r="BC1013" i="5"/>
  <c r="BD1013" i="5"/>
  <c r="BE1013" i="5"/>
  <c r="BF1013" i="5"/>
  <c r="BG1013" i="5"/>
  <c r="BH1013" i="5"/>
  <c r="AO1014" i="5"/>
  <c r="AP1014" i="5"/>
  <c r="AQ1014" i="5"/>
  <c r="AR1014" i="5"/>
  <c r="AS1014" i="5"/>
  <c r="AT1014" i="5"/>
  <c r="AU1014" i="5"/>
  <c r="AV1014" i="5"/>
  <c r="AW1014" i="5"/>
  <c r="AX1014" i="5"/>
  <c r="AY1014" i="5"/>
  <c r="AZ1014" i="5"/>
  <c r="BA1014" i="5"/>
  <c r="BB1014" i="5"/>
  <c r="BC1014" i="5"/>
  <c r="BD1014" i="5"/>
  <c r="BE1014" i="5"/>
  <c r="BF1014" i="5"/>
  <c r="BG1014" i="5"/>
  <c r="BH1014" i="5"/>
  <c r="AO1015" i="5"/>
  <c r="AP1015" i="5"/>
  <c r="AQ1015" i="5"/>
  <c r="AR1015" i="5"/>
  <c r="AS1015" i="5"/>
  <c r="AT1015" i="5"/>
  <c r="AU1015" i="5"/>
  <c r="AV1015" i="5"/>
  <c r="AW1015" i="5"/>
  <c r="AX1015" i="5"/>
  <c r="AY1015" i="5"/>
  <c r="AZ1015" i="5"/>
  <c r="BA1015" i="5"/>
  <c r="BB1015" i="5"/>
  <c r="BC1015" i="5"/>
  <c r="BD1015" i="5"/>
  <c r="BE1015" i="5"/>
  <c r="BF1015" i="5"/>
  <c r="BG1015" i="5"/>
  <c r="BH1015" i="5"/>
  <c r="AO1016" i="5"/>
  <c r="AP1016" i="5"/>
  <c r="AQ1016" i="5"/>
  <c r="AR1016" i="5"/>
  <c r="AS1016" i="5"/>
  <c r="AT1016" i="5"/>
  <c r="AU1016" i="5"/>
  <c r="AV1016" i="5"/>
  <c r="AW1016" i="5"/>
  <c r="AX1016" i="5"/>
  <c r="AY1016" i="5"/>
  <c r="AZ1016" i="5"/>
  <c r="BA1016" i="5"/>
  <c r="BB1016" i="5"/>
  <c r="BC1016" i="5"/>
  <c r="BD1016" i="5"/>
  <c r="BE1016" i="5"/>
  <c r="BF1016" i="5"/>
  <c r="BG1016" i="5"/>
  <c r="BH1016" i="5"/>
  <c r="AO1017" i="5"/>
  <c r="AP1017" i="5"/>
  <c r="AQ1017" i="5"/>
  <c r="AR1017" i="5"/>
  <c r="AS1017" i="5"/>
  <c r="AT1017" i="5"/>
  <c r="AU1017" i="5"/>
  <c r="AV1017" i="5"/>
  <c r="AW1017" i="5"/>
  <c r="AX1017" i="5"/>
  <c r="AY1017" i="5"/>
  <c r="AZ1017" i="5"/>
  <c r="BA1017" i="5"/>
  <c r="BB1017" i="5"/>
  <c r="BC1017" i="5"/>
  <c r="BD1017" i="5"/>
  <c r="BE1017" i="5"/>
  <c r="BF1017" i="5"/>
  <c r="BG1017" i="5"/>
  <c r="BH1017" i="5"/>
  <c r="AO1018" i="5"/>
  <c r="AP1018" i="5"/>
  <c r="AQ1018" i="5"/>
  <c r="AR1018" i="5"/>
  <c r="AS1018" i="5"/>
  <c r="AT1018" i="5"/>
  <c r="AU1018" i="5"/>
  <c r="AV1018" i="5"/>
  <c r="AW1018" i="5"/>
  <c r="AX1018" i="5"/>
  <c r="AY1018" i="5"/>
  <c r="AZ1018" i="5"/>
  <c r="BA1018" i="5"/>
  <c r="BB1018" i="5"/>
  <c r="BC1018" i="5"/>
  <c r="BD1018" i="5"/>
  <c r="BE1018" i="5"/>
  <c r="BF1018" i="5"/>
  <c r="BG1018" i="5"/>
  <c r="BH1018" i="5"/>
  <c r="AO1019" i="5"/>
  <c r="AP1019" i="5"/>
  <c r="AQ1019" i="5"/>
  <c r="AR1019" i="5"/>
  <c r="AS1019" i="5"/>
  <c r="AT1019" i="5"/>
  <c r="AU1019" i="5"/>
  <c r="AV1019" i="5"/>
  <c r="AW1019" i="5"/>
  <c r="AX1019" i="5"/>
  <c r="AY1019" i="5"/>
  <c r="AZ1019" i="5"/>
  <c r="BA1019" i="5"/>
  <c r="BB1019" i="5"/>
  <c r="BC1019" i="5"/>
  <c r="BD1019" i="5"/>
  <c r="BE1019" i="5"/>
  <c r="BF1019" i="5"/>
  <c r="BG1019" i="5"/>
  <c r="BH1019" i="5"/>
  <c r="AO1020" i="5"/>
  <c r="AP1020" i="5"/>
  <c r="AQ1020" i="5"/>
  <c r="AR1020" i="5"/>
  <c r="AS1020" i="5"/>
  <c r="AT1020" i="5"/>
  <c r="AU1020" i="5"/>
  <c r="AV1020" i="5"/>
  <c r="AW1020" i="5"/>
  <c r="AX1020" i="5"/>
  <c r="AY1020" i="5"/>
  <c r="AZ1020" i="5"/>
  <c r="BA1020" i="5"/>
  <c r="BB1020" i="5"/>
  <c r="BC1020" i="5"/>
  <c r="BD1020" i="5"/>
  <c r="BE1020" i="5"/>
  <c r="BF1020" i="5"/>
  <c r="BG1020" i="5"/>
  <c r="BH1020" i="5"/>
  <c r="AO1021" i="5"/>
  <c r="AP1021" i="5"/>
  <c r="AQ1021" i="5"/>
  <c r="AR1021" i="5"/>
  <c r="AS1021" i="5"/>
  <c r="AT1021" i="5"/>
  <c r="AU1021" i="5"/>
  <c r="AV1021" i="5"/>
  <c r="AW1021" i="5"/>
  <c r="AX1021" i="5"/>
  <c r="AY1021" i="5"/>
  <c r="AZ1021" i="5"/>
  <c r="BA1021" i="5"/>
  <c r="BB1021" i="5"/>
  <c r="BC1021" i="5"/>
  <c r="BD1021" i="5"/>
  <c r="BE1021" i="5"/>
  <c r="BF1021" i="5"/>
  <c r="BG1021" i="5"/>
  <c r="BH1021" i="5"/>
  <c r="AO1022" i="5"/>
  <c r="AP1022" i="5"/>
  <c r="AQ1022" i="5"/>
  <c r="AR1022" i="5"/>
  <c r="AS1022" i="5"/>
  <c r="AT1022" i="5"/>
  <c r="AU1022" i="5"/>
  <c r="AV1022" i="5"/>
  <c r="AW1022" i="5"/>
  <c r="AX1022" i="5"/>
  <c r="AY1022" i="5"/>
  <c r="AZ1022" i="5"/>
  <c r="BA1022" i="5"/>
  <c r="BB1022" i="5"/>
  <c r="BC1022" i="5"/>
  <c r="BD1022" i="5"/>
  <c r="BE1022" i="5"/>
  <c r="BF1022" i="5"/>
  <c r="BG1022" i="5"/>
  <c r="BH1022" i="5"/>
  <c r="AO1023" i="5"/>
  <c r="AP1023" i="5"/>
  <c r="AQ1023" i="5"/>
  <c r="AR1023" i="5"/>
  <c r="AS1023" i="5"/>
  <c r="AT1023" i="5"/>
  <c r="AU1023" i="5"/>
  <c r="AV1023" i="5"/>
  <c r="AW1023" i="5"/>
  <c r="AX1023" i="5"/>
  <c r="AY1023" i="5"/>
  <c r="AZ1023" i="5"/>
  <c r="BA1023" i="5"/>
  <c r="BB1023" i="5"/>
  <c r="BC1023" i="5"/>
  <c r="BD1023" i="5"/>
  <c r="BE1023" i="5"/>
  <c r="BF1023" i="5"/>
  <c r="BG1023" i="5"/>
  <c r="BH1023" i="5"/>
  <c r="AO1024" i="5"/>
  <c r="AP1024" i="5"/>
  <c r="AQ1024" i="5"/>
  <c r="AR1024" i="5"/>
  <c r="AS1024" i="5"/>
  <c r="AT1024" i="5"/>
  <c r="AU1024" i="5"/>
  <c r="AV1024" i="5"/>
  <c r="AW1024" i="5"/>
  <c r="AX1024" i="5"/>
  <c r="AY1024" i="5"/>
  <c r="AZ1024" i="5"/>
  <c r="BA1024" i="5"/>
  <c r="BB1024" i="5"/>
  <c r="BC1024" i="5"/>
  <c r="BD1024" i="5"/>
  <c r="BE1024" i="5"/>
  <c r="BF1024" i="5"/>
  <c r="BG1024" i="5"/>
  <c r="BH1024" i="5"/>
  <c r="AO1025" i="5"/>
  <c r="AP1025" i="5"/>
  <c r="AQ1025" i="5"/>
  <c r="AR1025" i="5"/>
  <c r="AS1025" i="5"/>
  <c r="AT1025" i="5"/>
  <c r="AU1025" i="5"/>
  <c r="AV1025" i="5"/>
  <c r="AW1025" i="5"/>
  <c r="AX1025" i="5"/>
  <c r="AY1025" i="5"/>
  <c r="AZ1025" i="5"/>
  <c r="BA1025" i="5"/>
  <c r="BB1025" i="5"/>
  <c r="BC1025" i="5"/>
  <c r="BD1025" i="5"/>
  <c r="BE1025" i="5"/>
  <c r="BF1025" i="5"/>
  <c r="BG1025" i="5"/>
  <c r="BH1025" i="5"/>
  <c r="AO1026" i="5"/>
  <c r="AP1026" i="5"/>
  <c r="AQ1026" i="5"/>
  <c r="AR1026" i="5"/>
  <c r="AS1026" i="5"/>
  <c r="AT1026" i="5"/>
  <c r="AU1026" i="5"/>
  <c r="AV1026" i="5"/>
  <c r="AW1026" i="5"/>
  <c r="AX1026" i="5"/>
  <c r="AY1026" i="5"/>
  <c r="AZ1026" i="5"/>
  <c r="BA1026" i="5"/>
  <c r="BB1026" i="5"/>
  <c r="BC1026" i="5"/>
  <c r="BD1026" i="5"/>
  <c r="BE1026" i="5"/>
  <c r="BF1026" i="5"/>
  <c r="BG1026" i="5"/>
  <c r="BH1026" i="5"/>
  <c r="AO1027" i="5"/>
  <c r="AP1027" i="5"/>
  <c r="AQ1027" i="5"/>
  <c r="AR1027" i="5"/>
  <c r="AS1027" i="5"/>
  <c r="AT1027" i="5"/>
  <c r="AU1027" i="5"/>
  <c r="AV1027" i="5"/>
  <c r="AW1027" i="5"/>
  <c r="AX1027" i="5"/>
  <c r="AY1027" i="5"/>
  <c r="AZ1027" i="5"/>
  <c r="BA1027" i="5"/>
  <c r="BB1027" i="5"/>
  <c r="BC1027" i="5"/>
  <c r="BD1027" i="5"/>
  <c r="BE1027" i="5"/>
  <c r="BF1027" i="5"/>
  <c r="BG1027" i="5"/>
  <c r="BH1027" i="5"/>
  <c r="AO1028" i="5"/>
  <c r="AP1028" i="5"/>
  <c r="AQ1028" i="5"/>
  <c r="AR1028" i="5"/>
  <c r="AS1028" i="5"/>
  <c r="AT1028" i="5"/>
  <c r="AU1028" i="5"/>
  <c r="AV1028" i="5"/>
  <c r="AW1028" i="5"/>
  <c r="AX1028" i="5"/>
  <c r="AY1028" i="5"/>
  <c r="AZ1028" i="5"/>
  <c r="BA1028" i="5"/>
  <c r="BB1028" i="5"/>
  <c r="BC1028" i="5"/>
  <c r="BD1028" i="5"/>
  <c r="BE1028" i="5"/>
  <c r="BF1028" i="5"/>
  <c r="BG1028" i="5"/>
  <c r="BH1028" i="5"/>
  <c r="AO1029" i="5"/>
  <c r="AP1029" i="5"/>
  <c r="AQ1029" i="5"/>
  <c r="AR1029" i="5"/>
  <c r="AS1029" i="5"/>
  <c r="AT1029" i="5"/>
  <c r="AU1029" i="5"/>
  <c r="AV1029" i="5"/>
  <c r="AW1029" i="5"/>
  <c r="AX1029" i="5"/>
  <c r="AY1029" i="5"/>
  <c r="AZ1029" i="5"/>
  <c r="BA1029" i="5"/>
  <c r="BB1029" i="5"/>
  <c r="BC1029" i="5"/>
  <c r="BD1029" i="5"/>
  <c r="BE1029" i="5"/>
  <c r="BF1029" i="5"/>
  <c r="BG1029" i="5"/>
  <c r="BH1029" i="5"/>
  <c r="AO1030" i="5"/>
  <c r="AP1030" i="5"/>
  <c r="AQ1030" i="5"/>
  <c r="AR1030" i="5"/>
  <c r="AS1030" i="5"/>
  <c r="AT1030" i="5"/>
  <c r="AU1030" i="5"/>
  <c r="AV1030" i="5"/>
  <c r="AW1030" i="5"/>
  <c r="AX1030" i="5"/>
  <c r="AY1030" i="5"/>
  <c r="AZ1030" i="5"/>
  <c r="BA1030" i="5"/>
  <c r="BB1030" i="5"/>
  <c r="BC1030" i="5"/>
  <c r="BD1030" i="5"/>
  <c r="BE1030" i="5"/>
  <c r="BF1030" i="5"/>
  <c r="BG1030" i="5"/>
  <c r="BH1030" i="5"/>
  <c r="AO1031" i="5"/>
  <c r="AP1031" i="5"/>
  <c r="AQ1031" i="5"/>
  <c r="AR1031" i="5"/>
  <c r="AS1031" i="5"/>
  <c r="AT1031" i="5"/>
  <c r="AU1031" i="5"/>
  <c r="AV1031" i="5"/>
  <c r="AW1031" i="5"/>
  <c r="AX1031" i="5"/>
  <c r="AY1031" i="5"/>
  <c r="AZ1031" i="5"/>
  <c r="BA1031" i="5"/>
  <c r="BB1031" i="5"/>
  <c r="BC1031" i="5"/>
  <c r="BD1031" i="5"/>
  <c r="BE1031" i="5"/>
  <c r="BF1031" i="5"/>
  <c r="BG1031" i="5"/>
  <c r="BH1031" i="5"/>
  <c r="AO1032" i="5"/>
  <c r="AP1032" i="5"/>
  <c r="AQ1032" i="5"/>
  <c r="AR1032" i="5"/>
  <c r="AS1032" i="5"/>
  <c r="AT1032" i="5"/>
  <c r="AU1032" i="5"/>
  <c r="AV1032" i="5"/>
  <c r="AW1032" i="5"/>
  <c r="AX1032" i="5"/>
  <c r="AY1032" i="5"/>
  <c r="AZ1032" i="5"/>
  <c r="BA1032" i="5"/>
  <c r="BB1032" i="5"/>
  <c r="BC1032" i="5"/>
  <c r="BD1032" i="5"/>
  <c r="BE1032" i="5"/>
  <c r="BF1032" i="5"/>
  <c r="BG1032" i="5"/>
  <c r="BH1032" i="5"/>
  <c r="AO1033" i="5"/>
  <c r="AP1033" i="5"/>
  <c r="AQ1033" i="5"/>
  <c r="AR1033" i="5"/>
  <c r="AS1033" i="5"/>
  <c r="AT1033" i="5"/>
  <c r="AU1033" i="5"/>
  <c r="AV1033" i="5"/>
  <c r="AW1033" i="5"/>
  <c r="AX1033" i="5"/>
  <c r="AY1033" i="5"/>
  <c r="AZ1033" i="5"/>
  <c r="BA1033" i="5"/>
  <c r="BB1033" i="5"/>
  <c r="BC1033" i="5"/>
  <c r="BD1033" i="5"/>
  <c r="BE1033" i="5"/>
  <c r="BF1033" i="5"/>
  <c r="BG1033" i="5"/>
  <c r="BH1033" i="5"/>
  <c r="AO1034" i="5"/>
  <c r="AP1034" i="5"/>
  <c r="AQ1034" i="5"/>
  <c r="AR1034" i="5"/>
  <c r="AS1034" i="5"/>
  <c r="AT1034" i="5"/>
  <c r="AU1034" i="5"/>
  <c r="AV1034" i="5"/>
  <c r="AW1034" i="5"/>
  <c r="AX1034" i="5"/>
  <c r="AY1034" i="5"/>
  <c r="AZ1034" i="5"/>
  <c r="BA1034" i="5"/>
  <c r="BB1034" i="5"/>
  <c r="BC1034" i="5"/>
  <c r="BD1034" i="5"/>
  <c r="BE1034" i="5"/>
  <c r="BF1034" i="5"/>
  <c r="BG1034" i="5"/>
  <c r="BH1034" i="5"/>
  <c r="AO1035" i="5"/>
  <c r="AP1035" i="5"/>
  <c r="AQ1035" i="5"/>
  <c r="AR1035" i="5"/>
  <c r="AS1035" i="5"/>
  <c r="AT1035" i="5"/>
  <c r="AU1035" i="5"/>
  <c r="AV1035" i="5"/>
  <c r="AW1035" i="5"/>
  <c r="AX1035" i="5"/>
  <c r="AY1035" i="5"/>
  <c r="AZ1035" i="5"/>
  <c r="BA1035" i="5"/>
  <c r="BB1035" i="5"/>
  <c r="BC1035" i="5"/>
  <c r="BD1035" i="5"/>
  <c r="BE1035" i="5"/>
  <c r="BF1035" i="5"/>
  <c r="BG1035" i="5"/>
  <c r="BH1035" i="5"/>
  <c r="AO1036" i="5"/>
  <c r="AP1036" i="5"/>
  <c r="AQ1036" i="5"/>
  <c r="AR1036" i="5"/>
  <c r="AS1036" i="5"/>
  <c r="AT1036" i="5"/>
  <c r="AU1036" i="5"/>
  <c r="AV1036" i="5"/>
  <c r="AW1036" i="5"/>
  <c r="AX1036" i="5"/>
  <c r="AY1036" i="5"/>
  <c r="AZ1036" i="5"/>
  <c r="BA1036" i="5"/>
  <c r="BB1036" i="5"/>
  <c r="BC1036" i="5"/>
  <c r="BD1036" i="5"/>
  <c r="BE1036" i="5"/>
  <c r="BF1036" i="5"/>
  <c r="BG1036" i="5"/>
  <c r="BH1036" i="5"/>
  <c r="AO1037" i="5"/>
  <c r="AP1037" i="5"/>
  <c r="AQ1037" i="5"/>
  <c r="AR1037" i="5"/>
  <c r="AS1037" i="5"/>
  <c r="AT1037" i="5"/>
  <c r="AU1037" i="5"/>
  <c r="AV1037" i="5"/>
  <c r="AW1037" i="5"/>
  <c r="AX1037" i="5"/>
  <c r="AY1037" i="5"/>
  <c r="AZ1037" i="5"/>
  <c r="BA1037" i="5"/>
  <c r="BB1037" i="5"/>
  <c r="BC1037" i="5"/>
  <c r="BD1037" i="5"/>
  <c r="BE1037" i="5"/>
  <c r="BF1037" i="5"/>
  <c r="BG1037" i="5"/>
  <c r="BH1037" i="5"/>
  <c r="AO1038" i="5"/>
  <c r="AP1038" i="5"/>
  <c r="AQ1038" i="5"/>
  <c r="AR1038" i="5"/>
  <c r="AS1038" i="5"/>
  <c r="AT1038" i="5"/>
  <c r="AU1038" i="5"/>
  <c r="AV1038" i="5"/>
  <c r="AW1038" i="5"/>
  <c r="AX1038" i="5"/>
  <c r="AY1038" i="5"/>
  <c r="AZ1038" i="5"/>
  <c r="BA1038" i="5"/>
  <c r="BB1038" i="5"/>
  <c r="BC1038" i="5"/>
  <c r="BD1038" i="5"/>
  <c r="BE1038" i="5"/>
  <c r="BF1038" i="5"/>
  <c r="BG1038" i="5"/>
  <c r="BH1038" i="5"/>
  <c r="AO1039" i="5"/>
  <c r="AP1039" i="5"/>
  <c r="AQ1039" i="5"/>
  <c r="AR1039" i="5"/>
  <c r="AS1039" i="5"/>
  <c r="AT1039" i="5"/>
  <c r="AU1039" i="5"/>
  <c r="AV1039" i="5"/>
  <c r="AW1039" i="5"/>
  <c r="AX1039" i="5"/>
  <c r="AY1039" i="5"/>
  <c r="AZ1039" i="5"/>
  <c r="BA1039" i="5"/>
  <c r="BB1039" i="5"/>
  <c r="BC1039" i="5"/>
  <c r="BD1039" i="5"/>
  <c r="BE1039" i="5"/>
  <c r="BF1039" i="5"/>
  <c r="BG1039" i="5"/>
  <c r="BH1039" i="5"/>
  <c r="AO1040" i="5"/>
  <c r="AP1040" i="5"/>
  <c r="AQ1040" i="5"/>
  <c r="AR1040" i="5"/>
  <c r="AS1040" i="5"/>
  <c r="AT1040" i="5"/>
  <c r="AU1040" i="5"/>
  <c r="AV1040" i="5"/>
  <c r="AW1040" i="5"/>
  <c r="AX1040" i="5"/>
  <c r="AY1040" i="5"/>
  <c r="AZ1040" i="5"/>
  <c r="BA1040" i="5"/>
  <c r="BB1040" i="5"/>
  <c r="BC1040" i="5"/>
  <c r="BD1040" i="5"/>
  <c r="BE1040" i="5"/>
  <c r="BF1040" i="5"/>
  <c r="BG1040" i="5"/>
  <c r="BH1040" i="5"/>
  <c r="AO1041" i="5"/>
  <c r="AP1041" i="5"/>
  <c r="AQ1041" i="5"/>
  <c r="AR1041" i="5"/>
  <c r="AS1041" i="5"/>
  <c r="AT1041" i="5"/>
  <c r="AU1041" i="5"/>
  <c r="AV1041" i="5"/>
  <c r="AW1041" i="5"/>
  <c r="AX1041" i="5"/>
  <c r="AY1041" i="5"/>
  <c r="AZ1041" i="5"/>
  <c r="BA1041" i="5"/>
  <c r="BB1041" i="5"/>
  <c r="BC1041" i="5"/>
  <c r="BD1041" i="5"/>
  <c r="BE1041" i="5"/>
  <c r="BF1041" i="5"/>
  <c r="BG1041" i="5"/>
  <c r="BH1041" i="5"/>
  <c r="AO1042" i="5"/>
  <c r="AP1042" i="5"/>
  <c r="AQ1042" i="5"/>
  <c r="AR1042" i="5"/>
  <c r="AS1042" i="5"/>
  <c r="AT1042" i="5"/>
  <c r="AU1042" i="5"/>
  <c r="AV1042" i="5"/>
  <c r="AW1042" i="5"/>
  <c r="AX1042" i="5"/>
  <c r="AY1042" i="5"/>
  <c r="AZ1042" i="5"/>
  <c r="BA1042" i="5"/>
  <c r="BB1042" i="5"/>
  <c r="BC1042" i="5"/>
  <c r="BD1042" i="5"/>
  <c r="BE1042" i="5"/>
  <c r="BF1042" i="5"/>
  <c r="BG1042" i="5"/>
  <c r="BH1042" i="5"/>
  <c r="AO1043" i="5"/>
  <c r="AP1043" i="5"/>
  <c r="AQ1043" i="5"/>
  <c r="AR1043" i="5"/>
  <c r="AS1043" i="5"/>
  <c r="AT1043" i="5"/>
  <c r="AU1043" i="5"/>
  <c r="AV1043" i="5"/>
  <c r="AW1043" i="5"/>
  <c r="AX1043" i="5"/>
  <c r="AY1043" i="5"/>
  <c r="AZ1043" i="5"/>
  <c r="BA1043" i="5"/>
  <c r="BB1043" i="5"/>
  <c r="BC1043" i="5"/>
  <c r="BD1043" i="5"/>
  <c r="BE1043" i="5"/>
  <c r="BF1043" i="5"/>
  <c r="BG1043" i="5"/>
  <c r="BH1043" i="5"/>
  <c r="AO1044" i="5"/>
  <c r="AP1044" i="5"/>
  <c r="AQ1044" i="5"/>
  <c r="AR1044" i="5"/>
  <c r="AS1044" i="5"/>
  <c r="AT1044" i="5"/>
  <c r="AU1044" i="5"/>
  <c r="AV1044" i="5"/>
  <c r="AW1044" i="5"/>
  <c r="AX1044" i="5"/>
  <c r="AY1044" i="5"/>
  <c r="AZ1044" i="5"/>
  <c r="BA1044" i="5"/>
  <c r="BB1044" i="5"/>
  <c r="BC1044" i="5"/>
  <c r="BD1044" i="5"/>
  <c r="BE1044" i="5"/>
  <c r="BF1044" i="5"/>
  <c r="BG1044" i="5"/>
  <c r="BH1044" i="5"/>
  <c r="AO1045" i="5"/>
  <c r="AP1045" i="5"/>
  <c r="AQ1045" i="5"/>
  <c r="AR1045" i="5"/>
  <c r="AS1045" i="5"/>
  <c r="AT1045" i="5"/>
  <c r="AU1045" i="5"/>
  <c r="AV1045" i="5"/>
  <c r="AW1045" i="5"/>
  <c r="AX1045" i="5"/>
  <c r="AY1045" i="5"/>
  <c r="AZ1045" i="5"/>
  <c r="BA1045" i="5"/>
  <c r="BB1045" i="5"/>
  <c r="BC1045" i="5"/>
  <c r="BD1045" i="5"/>
  <c r="BE1045" i="5"/>
  <c r="BF1045" i="5"/>
  <c r="BG1045" i="5"/>
  <c r="BH1045" i="5"/>
  <c r="AO1046" i="5"/>
  <c r="AP1046" i="5"/>
  <c r="AQ1046" i="5"/>
  <c r="AR1046" i="5"/>
  <c r="AS1046" i="5"/>
  <c r="AT1046" i="5"/>
  <c r="AU1046" i="5"/>
  <c r="AV1046" i="5"/>
  <c r="AW1046" i="5"/>
  <c r="AX1046" i="5"/>
  <c r="AY1046" i="5"/>
  <c r="AZ1046" i="5"/>
  <c r="BA1046" i="5"/>
  <c r="BB1046" i="5"/>
  <c r="BC1046" i="5"/>
  <c r="BD1046" i="5"/>
  <c r="BE1046" i="5"/>
  <c r="BF1046" i="5"/>
  <c r="BG1046" i="5"/>
  <c r="BH1046" i="5"/>
  <c r="AO1047" i="5"/>
  <c r="AP1047" i="5"/>
  <c r="AQ1047" i="5"/>
  <c r="AR1047" i="5"/>
  <c r="AS1047" i="5"/>
  <c r="AT1047" i="5"/>
  <c r="AU1047" i="5"/>
  <c r="AV1047" i="5"/>
  <c r="AW1047" i="5"/>
  <c r="AX1047" i="5"/>
  <c r="AY1047" i="5"/>
  <c r="AZ1047" i="5"/>
  <c r="BA1047" i="5"/>
  <c r="BB1047" i="5"/>
  <c r="BC1047" i="5"/>
  <c r="BD1047" i="5"/>
  <c r="BE1047" i="5"/>
  <c r="BF1047" i="5"/>
  <c r="BG1047" i="5"/>
  <c r="BH1047" i="5"/>
  <c r="AO1048" i="5"/>
  <c r="AP1048" i="5"/>
  <c r="AQ1048" i="5"/>
  <c r="AR1048" i="5"/>
  <c r="AS1048" i="5"/>
  <c r="AT1048" i="5"/>
  <c r="AU1048" i="5"/>
  <c r="AV1048" i="5"/>
  <c r="AW1048" i="5"/>
  <c r="AX1048" i="5"/>
  <c r="AY1048" i="5"/>
  <c r="AZ1048" i="5"/>
  <c r="BA1048" i="5"/>
  <c r="BB1048" i="5"/>
  <c r="BC1048" i="5"/>
  <c r="BD1048" i="5"/>
  <c r="BE1048" i="5"/>
  <c r="BF1048" i="5"/>
  <c r="BG1048" i="5"/>
  <c r="BH1048" i="5"/>
  <c r="AO1049" i="5"/>
  <c r="AP1049" i="5"/>
  <c r="AQ1049" i="5"/>
  <c r="AR1049" i="5"/>
  <c r="AS1049" i="5"/>
  <c r="AT1049" i="5"/>
  <c r="AU1049" i="5"/>
  <c r="AV1049" i="5"/>
  <c r="AW1049" i="5"/>
  <c r="AX1049" i="5"/>
  <c r="AY1049" i="5"/>
  <c r="AZ1049" i="5"/>
  <c r="BA1049" i="5"/>
  <c r="BB1049" i="5"/>
  <c r="BC1049" i="5"/>
  <c r="BD1049" i="5"/>
  <c r="BE1049" i="5"/>
  <c r="BF1049" i="5"/>
  <c r="BG1049" i="5"/>
  <c r="BH1049" i="5"/>
  <c r="AO1050" i="5"/>
  <c r="AP1050" i="5"/>
  <c r="AQ1050" i="5"/>
  <c r="AR1050" i="5"/>
  <c r="AS1050" i="5"/>
  <c r="AT1050" i="5"/>
  <c r="AU1050" i="5"/>
  <c r="AV1050" i="5"/>
  <c r="AW1050" i="5"/>
  <c r="AX1050" i="5"/>
  <c r="AY1050" i="5"/>
  <c r="AZ1050" i="5"/>
  <c r="BA1050" i="5"/>
  <c r="BB1050" i="5"/>
  <c r="BC1050" i="5"/>
  <c r="BD1050" i="5"/>
  <c r="BE1050" i="5"/>
  <c r="BF1050" i="5"/>
  <c r="BG1050" i="5"/>
  <c r="BH1050" i="5"/>
  <c r="AO1051" i="5"/>
  <c r="AP1051" i="5"/>
  <c r="AQ1051" i="5"/>
  <c r="AR1051" i="5"/>
  <c r="AS1051" i="5"/>
  <c r="AT1051" i="5"/>
  <c r="AU1051" i="5"/>
  <c r="AV1051" i="5"/>
  <c r="AW1051" i="5"/>
  <c r="AX1051" i="5"/>
  <c r="AY1051" i="5"/>
  <c r="AZ1051" i="5"/>
  <c r="BA1051" i="5"/>
  <c r="BB1051" i="5"/>
  <c r="BC1051" i="5"/>
  <c r="BD1051" i="5"/>
  <c r="BE1051" i="5"/>
  <c r="BF1051" i="5"/>
  <c r="BG1051" i="5"/>
  <c r="BH1051" i="5"/>
  <c r="AO1052" i="5"/>
  <c r="AP1052" i="5"/>
  <c r="AQ1052" i="5"/>
  <c r="AR1052" i="5"/>
  <c r="AS1052" i="5"/>
  <c r="AT1052" i="5"/>
  <c r="AU1052" i="5"/>
  <c r="AV1052" i="5"/>
  <c r="AW1052" i="5"/>
  <c r="AX1052" i="5"/>
  <c r="AY1052" i="5"/>
  <c r="AZ1052" i="5"/>
  <c r="BA1052" i="5"/>
  <c r="BB1052" i="5"/>
  <c r="BC1052" i="5"/>
  <c r="BD1052" i="5"/>
  <c r="BE1052" i="5"/>
  <c r="BF1052" i="5"/>
  <c r="BG1052" i="5"/>
  <c r="BH1052" i="5"/>
  <c r="AO1053" i="5"/>
  <c r="AP1053" i="5"/>
  <c r="AQ1053" i="5"/>
  <c r="AR1053" i="5"/>
  <c r="AS1053" i="5"/>
  <c r="AT1053" i="5"/>
  <c r="AU1053" i="5"/>
  <c r="AV1053" i="5"/>
  <c r="AW1053" i="5"/>
  <c r="AX1053" i="5"/>
  <c r="AY1053" i="5"/>
  <c r="AZ1053" i="5"/>
  <c r="BA1053" i="5"/>
  <c r="BB1053" i="5"/>
  <c r="BC1053" i="5"/>
  <c r="BD1053" i="5"/>
  <c r="BE1053" i="5"/>
  <c r="BF1053" i="5"/>
  <c r="BG1053" i="5"/>
  <c r="BH1053" i="5"/>
  <c r="AO1054" i="5"/>
  <c r="AP1054" i="5"/>
  <c r="AQ1054" i="5"/>
  <c r="AR1054" i="5"/>
  <c r="AS1054" i="5"/>
  <c r="AT1054" i="5"/>
  <c r="AU1054" i="5"/>
  <c r="AV1054" i="5"/>
  <c r="AW1054" i="5"/>
  <c r="AX1054" i="5"/>
  <c r="AY1054" i="5"/>
  <c r="AZ1054" i="5"/>
  <c r="BA1054" i="5"/>
  <c r="BB1054" i="5"/>
  <c r="BC1054" i="5"/>
  <c r="BD1054" i="5"/>
  <c r="BE1054" i="5"/>
  <c r="BF1054" i="5"/>
  <c r="BG1054" i="5"/>
  <c r="BH1054" i="5"/>
  <c r="AO1055" i="5"/>
  <c r="AP1055" i="5"/>
  <c r="AQ1055" i="5"/>
  <c r="AR1055" i="5"/>
  <c r="AS1055" i="5"/>
  <c r="AT1055" i="5"/>
  <c r="AU1055" i="5"/>
  <c r="AV1055" i="5"/>
  <c r="AW1055" i="5"/>
  <c r="AX1055" i="5"/>
  <c r="AY1055" i="5"/>
  <c r="AZ1055" i="5"/>
  <c r="BA1055" i="5"/>
  <c r="BB1055" i="5"/>
  <c r="BC1055" i="5"/>
  <c r="BD1055" i="5"/>
  <c r="BE1055" i="5"/>
  <c r="BF1055" i="5"/>
  <c r="BG1055" i="5"/>
  <c r="BH1055" i="5"/>
  <c r="AO1056" i="5"/>
  <c r="AP1056" i="5"/>
  <c r="AQ1056" i="5"/>
  <c r="AR1056" i="5"/>
  <c r="AS1056" i="5"/>
  <c r="AT1056" i="5"/>
  <c r="AU1056" i="5"/>
  <c r="AV1056" i="5"/>
  <c r="AW1056" i="5"/>
  <c r="AX1056" i="5"/>
  <c r="AY1056" i="5"/>
  <c r="AZ1056" i="5"/>
  <c r="BA1056" i="5"/>
  <c r="BB1056" i="5"/>
  <c r="BC1056" i="5"/>
  <c r="BD1056" i="5"/>
  <c r="BE1056" i="5"/>
  <c r="BF1056" i="5"/>
  <c r="BG1056" i="5"/>
  <c r="BH1056" i="5"/>
  <c r="AO1057" i="5"/>
  <c r="AP1057" i="5"/>
  <c r="AQ1057" i="5"/>
  <c r="AR1057" i="5"/>
  <c r="AS1057" i="5"/>
  <c r="AT1057" i="5"/>
  <c r="AU1057" i="5"/>
  <c r="AV1057" i="5"/>
  <c r="AW1057" i="5"/>
  <c r="AX1057" i="5"/>
  <c r="AY1057" i="5"/>
  <c r="AZ1057" i="5"/>
  <c r="BA1057" i="5"/>
  <c r="BB1057" i="5"/>
  <c r="BC1057" i="5"/>
  <c r="BD1057" i="5"/>
  <c r="BE1057" i="5"/>
  <c r="BF1057" i="5"/>
  <c r="BG1057" i="5"/>
  <c r="BH1057" i="5"/>
  <c r="AO1058" i="5"/>
  <c r="AP1058" i="5"/>
  <c r="AQ1058" i="5"/>
  <c r="AR1058" i="5"/>
  <c r="AS1058" i="5"/>
  <c r="AT1058" i="5"/>
  <c r="AU1058" i="5"/>
  <c r="AV1058" i="5"/>
  <c r="AW1058" i="5"/>
  <c r="AX1058" i="5"/>
  <c r="AY1058" i="5"/>
  <c r="AZ1058" i="5"/>
  <c r="BA1058" i="5"/>
  <c r="BB1058" i="5"/>
  <c r="BC1058" i="5"/>
  <c r="BD1058" i="5"/>
  <c r="BE1058" i="5"/>
  <c r="BF1058" i="5"/>
  <c r="BG1058" i="5"/>
  <c r="BH1058" i="5"/>
  <c r="AO1059" i="5"/>
  <c r="AP1059" i="5"/>
  <c r="AQ1059" i="5"/>
  <c r="AR1059" i="5"/>
  <c r="AS1059" i="5"/>
  <c r="AT1059" i="5"/>
  <c r="AU1059" i="5"/>
  <c r="AV1059" i="5"/>
  <c r="AW1059" i="5"/>
  <c r="AX1059" i="5"/>
  <c r="AY1059" i="5"/>
  <c r="AZ1059" i="5"/>
  <c r="BA1059" i="5"/>
  <c r="BB1059" i="5"/>
  <c r="BC1059" i="5"/>
  <c r="BD1059" i="5"/>
  <c r="BE1059" i="5"/>
  <c r="BF1059" i="5"/>
  <c r="BG1059" i="5"/>
  <c r="BH1059" i="5"/>
  <c r="AO1060" i="5"/>
  <c r="AP1060" i="5"/>
  <c r="AQ1060" i="5"/>
  <c r="AR1060" i="5"/>
  <c r="AS1060" i="5"/>
  <c r="AT1060" i="5"/>
  <c r="AU1060" i="5"/>
  <c r="AV1060" i="5"/>
  <c r="AW1060" i="5"/>
  <c r="AX1060" i="5"/>
  <c r="AY1060" i="5"/>
  <c r="AZ1060" i="5"/>
  <c r="BA1060" i="5"/>
  <c r="BB1060" i="5"/>
  <c r="BC1060" i="5"/>
  <c r="BD1060" i="5"/>
  <c r="BE1060" i="5"/>
  <c r="BF1060" i="5"/>
  <c r="BG1060" i="5"/>
  <c r="BH1060" i="5"/>
  <c r="AO1061" i="5"/>
  <c r="AP1061" i="5"/>
  <c r="AQ1061" i="5"/>
  <c r="AR1061" i="5"/>
  <c r="AS1061" i="5"/>
  <c r="AT1061" i="5"/>
  <c r="AU1061" i="5"/>
  <c r="AV1061" i="5"/>
  <c r="AW1061" i="5"/>
  <c r="AX1061" i="5"/>
  <c r="AY1061" i="5"/>
  <c r="AZ1061" i="5"/>
  <c r="BA1061" i="5"/>
  <c r="BB1061" i="5"/>
  <c r="BC1061" i="5"/>
  <c r="BD1061" i="5"/>
  <c r="BE1061" i="5"/>
  <c r="BF1061" i="5"/>
  <c r="BG1061" i="5"/>
  <c r="BH1061" i="5"/>
  <c r="AO1062" i="5"/>
  <c r="AP1062" i="5"/>
  <c r="AQ1062" i="5"/>
  <c r="AR1062" i="5"/>
  <c r="AS1062" i="5"/>
  <c r="AT1062" i="5"/>
  <c r="AU1062" i="5"/>
  <c r="AV1062" i="5"/>
  <c r="AW1062" i="5"/>
  <c r="AX1062" i="5"/>
  <c r="AY1062" i="5"/>
  <c r="AZ1062" i="5"/>
  <c r="BA1062" i="5"/>
  <c r="BB1062" i="5"/>
  <c r="BC1062" i="5"/>
  <c r="BD1062" i="5"/>
  <c r="BE1062" i="5"/>
  <c r="BF1062" i="5"/>
  <c r="BG1062" i="5"/>
  <c r="BH1062" i="5"/>
  <c r="AO1063" i="5"/>
  <c r="AP1063" i="5"/>
  <c r="AQ1063" i="5"/>
  <c r="AR1063" i="5"/>
  <c r="AS1063" i="5"/>
  <c r="AT1063" i="5"/>
  <c r="AU1063" i="5"/>
  <c r="AV1063" i="5"/>
  <c r="AW1063" i="5"/>
  <c r="AX1063" i="5"/>
  <c r="AY1063" i="5"/>
  <c r="AZ1063" i="5"/>
  <c r="BA1063" i="5"/>
  <c r="BB1063" i="5"/>
  <c r="BC1063" i="5"/>
  <c r="BD1063" i="5"/>
  <c r="BE1063" i="5"/>
  <c r="BF1063" i="5"/>
  <c r="BG1063" i="5"/>
  <c r="BH1063" i="5"/>
  <c r="AO1064" i="5"/>
  <c r="AP1064" i="5"/>
  <c r="AQ1064" i="5"/>
  <c r="AR1064" i="5"/>
  <c r="AS1064" i="5"/>
  <c r="AT1064" i="5"/>
  <c r="AU1064" i="5"/>
  <c r="AV1064" i="5"/>
  <c r="AW1064" i="5"/>
  <c r="AX1064" i="5"/>
  <c r="AY1064" i="5"/>
  <c r="AZ1064" i="5"/>
  <c r="BA1064" i="5"/>
  <c r="BB1064" i="5"/>
  <c r="BC1064" i="5"/>
  <c r="BD1064" i="5"/>
  <c r="BE1064" i="5"/>
  <c r="BF1064" i="5"/>
  <c r="BG1064" i="5"/>
  <c r="BH1064" i="5"/>
  <c r="AO1065" i="5"/>
  <c r="AP1065" i="5"/>
  <c r="AQ1065" i="5"/>
  <c r="AR1065" i="5"/>
  <c r="AS1065" i="5"/>
  <c r="AT1065" i="5"/>
  <c r="AU1065" i="5"/>
  <c r="AV1065" i="5"/>
  <c r="AW1065" i="5"/>
  <c r="AX1065" i="5"/>
  <c r="AY1065" i="5"/>
  <c r="AZ1065" i="5"/>
  <c r="BA1065" i="5"/>
  <c r="BB1065" i="5"/>
  <c r="BC1065" i="5"/>
  <c r="BD1065" i="5"/>
  <c r="BE1065" i="5"/>
  <c r="BF1065" i="5"/>
  <c r="BG1065" i="5"/>
  <c r="BH1065" i="5"/>
  <c r="AO1066" i="5"/>
  <c r="AP1066" i="5"/>
  <c r="AQ1066" i="5"/>
  <c r="AR1066" i="5"/>
  <c r="AS1066" i="5"/>
  <c r="AT1066" i="5"/>
  <c r="AU1066" i="5"/>
  <c r="AV1066" i="5"/>
  <c r="AW1066" i="5"/>
  <c r="AX1066" i="5"/>
  <c r="AY1066" i="5"/>
  <c r="AZ1066" i="5"/>
  <c r="BA1066" i="5"/>
  <c r="BB1066" i="5"/>
  <c r="BC1066" i="5"/>
  <c r="BD1066" i="5"/>
  <c r="BE1066" i="5"/>
  <c r="BF1066" i="5"/>
  <c r="BG1066" i="5"/>
  <c r="BH1066" i="5"/>
  <c r="AO1067" i="5"/>
  <c r="AP1067" i="5"/>
  <c r="AQ1067" i="5"/>
  <c r="AR1067" i="5"/>
  <c r="AS1067" i="5"/>
  <c r="AT1067" i="5"/>
  <c r="AU1067" i="5"/>
  <c r="AV1067" i="5"/>
  <c r="AW1067" i="5"/>
  <c r="AX1067" i="5"/>
  <c r="AY1067" i="5"/>
  <c r="AZ1067" i="5"/>
  <c r="BA1067" i="5"/>
  <c r="BB1067" i="5"/>
  <c r="BC1067" i="5"/>
  <c r="BD1067" i="5"/>
  <c r="BE1067" i="5"/>
  <c r="BF1067" i="5"/>
  <c r="BG1067" i="5"/>
  <c r="BH1067" i="5"/>
  <c r="AO1068" i="5"/>
  <c r="AP1068" i="5"/>
  <c r="AQ1068" i="5"/>
  <c r="AR1068" i="5"/>
  <c r="AS1068" i="5"/>
  <c r="AT1068" i="5"/>
  <c r="AU1068" i="5"/>
  <c r="AV1068" i="5"/>
  <c r="AW1068" i="5"/>
  <c r="AX1068" i="5"/>
  <c r="AY1068" i="5"/>
  <c r="AZ1068" i="5"/>
  <c r="BA1068" i="5"/>
  <c r="BB1068" i="5"/>
  <c r="BC1068" i="5"/>
  <c r="BD1068" i="5"/>
  <c r="BE1068" i="5"/>
  <c r="BF1068" i="5"/>
  <c r="BG1068" i="5"/>
  <c r="BH1068" i="5"/>
  <c r="AO1069" i="5"/>
  <c r="AP1069" i="5"/>
  <c r="AQ1069" i="5"/>
  <c r="AR1069" i="5"/>
  <c r="AS1069" i="5"/>
  <c r="AT1069" i="5"/>
  <c r="AU1069" i="5"/>
  <c r="AV1069" i="5"/>
  <c r="AW1069" i="5"/>
  <c r="AX1069" i="5"/>
  <c r="AY1069" i="5"/>
  <c r="AZ1069" i="5"/>
  <c r="BA1069" i="5"/>
  <c r="BB1069" i="5"/>
  <c r="BC1069" i="5"/>
  <c r="BD1069" i="5"/>
  <c r="BE1069" i="5"/>
  <c r="BF1069" i="5"/>
  <c r="BG1069" i="5"/>
  <c r="BH1069" i="5"/>
  <c r="AO1070" i="5"/>
  <c r="AP1070" i="5"/>
  <c r="AQ1070" i="5"/>
  <c r="AR1070" i="5"/>
  <c r="AS1070" i="5"/>
  <c r="AT1070" i="5"/>
  <c r="AU1070" i="5"/>
  <c r="AV1070" i="5"/>
  <c r="AW1070" i="5"/>
  <c r="AX1070" i="5"/>
  <c r="AY1070" i="5"/>
  <c r="AZ1070" i="5"/>
  <c r="BA1070" i="5"/>
  <c r="BB1070" i="5"/>
  <c r="BC1070" i="5"/>
  <c r="BD1070" i="5"/>
  <c r="BE1070" i="5"/>
  <c r="BF1070" i="5"/>
  <c r="BG1070" i="5"/>
  <c r="BH1070" i="5"/>
  <c r="AO1071" i="5"/>
  <c r="AP1071" i="5"/>
  <c r="AQ1071" i="5"/>
  <c r="AR1071" i="5"/>
  <c r="AS1071" i="5"/>
  <c r="AT1071" i="5"/>
  <c r="AU1071" i="5"/>
  <c r="AV1071" i="5"/>
  <c r="AW1071" i="5"/>
  <c r="AX1071" i="5"/>
  <c r="AY1071" i="5"/>
  <c r="AZ1071" i="5"/>
  <c r="BA1071" i="5"/>
  <c r="BB1071" i="5"/>
  <c r="BC1071" i="5"/>
  <c r="BD1071" i="5"/>
  <c r="BE1071" i="5"/>
  <c r="BF1071" i="5"/>
  <c r="BG1071" i="5"/>
  <c r="BH1071" i="5"/>
  <c r="AO1072" i="5"/>
  <c r="AP1072" i="5"/>
  <c r="AQ1072" i="5"/>
  <c r="AR1072" i="5"/>
  <c r="AS1072" i="5"/>
  <c r="AT1072" i="5"/>
  <c r="AU1072" i="5"/>
  <c r="AV1072" i="5"/>
  <c r="AW1072" i="5"/>
  <c r="AX1072" i="5"/>
  <c r="AY1072" i="5"/>
  <c r="AZ1072" i="5"/>
  <c r="BA1072" i="5"/>
  <c r="BB1072" i="5"/>
  <c r="BC1072" i="5"/>
  <c r="BD1072" i="5"/>
  <c r="BE1072" i="5"/>
  <c r="BF1072" i="5"/>
  <c r="BG1072" i="5"/>
  <c r="BH1072" i="5"/>
  <c r="AO1073" i="5"/>
  <c r="AP1073" i="5"/>
  <c r="AQ1073" i="5"/>
  <c r="AR1073" i="5"/>
  <c r="AS1073" i="5"/>
  <c r="AT1073" i="5"/>
  <c r="AU1073" i="5"/>
  <c r="AV1073" i="5"/>
  <c r="AW1073" i="5"/>
  <c r="AX1073" i="5"/>
  <c r="AY1073" i="5"/>
  <c r="AZ1073" i="5"/>
  <c r="BA1073" i="5"/>
  <c r="BB1073" i="5"/>
  <c r="BC1073" i="5"/>
  <c r="BD1073" i="5"/>
  <c r="BE1073" i="5"/>
  <c r="BF1073" i="5"/>
  <c r="BG1073" i="5"/>
  <c r="BH1073" i="5"/>
  <c r="AO1074" i="5"/>
  <c r="AP1074" i="5"/>
  <c r="AQ1074" i="5"/>
  <c r="AR1074" i="5"/>
  <c r="AS1074" i="5"/>
  <c r="AT1074" i="5"/>
  <c r="AU1074" i="5"/>
  <c r="AV1074" i="5"/>
  <c r="AW1074" i="5"/>
  <c r="AX1074" i="5"/>
  <c r="AY1074" i="5"/>
  <c r="AZ1074" i="5"/>
  <c r="BA1074" i="5"/>
  <c r="BB1074" i="5"/>
  <c r="BC1074" i="5"/>
  <c r="BD1074" i="5"/>
  <c r="BE1074" i="5"/>
  <c r="BF1074" i="5"/>
  <c r="BG1074" i="5"/>
  <c r="BH1074" i="5"/>
  <c r="AO1075" i="5"/>
  <c r="AP1075" i="5"/>
  <c r="AQ1075" i="5"/>
  <c r="AR1075" i="5"/>
  <c r="AS1075" i="5"/>
  <c r="AT1075" i="5"/>
  <c r="AU1075" i="5"/>
  <c r="AV1075" i="5"/>
  <c r="AW1075" i="5"/>
  <c r="AX1075" i="5"/>
  <c r="AY1075" i="5"/>
  <c r="AZ1075" i="5"/>
  <c r="BA1075" i="5"/>
  <c r="BB1075" i="5"/>
  <c r="BC1075" i="5"/>
  <c r="BD1075" i="5"/>
  <c r="BE1075" i="5"/>
  <c r="BF1075" i="5"/>
  <c r="BG1075" i="5"/>
  <c r="BH1075" i="5"/>
  <c r="AO1076" i="5"/>
  <c r="AP1076" i="5"/>
  <c r="AQ1076" i="5"/>
  <c r="AR1076" i="5"/>
  <c r="AS1076" i="5"/>
  <c r="AT1076" i="5"/>
  <c r="AU1076" i="5"/>
  <c r="AV1076" i="5"/>
  <c r="AW1076" i="5"/>
  <c r="AX1076" i="5"/>
  <c r="AY1076" i="5"/>
  <c r="AZ1076" i="5"/>
  <c r="BA1076" i="5"/>
  <c r="BB1076" i="5"/>
  <c r="BC1076" i="5"/>
  <c r="BD1076" i="5"/>
  <c r="BE1076" i="5"/>
  <c r="BF1076" i="5"/>
  <c r="BG1076" i="5"/>
  <c r="BH1076" i="5"/>
  <c r="AO1077" i="5"/>
  <c r="AP1077" i="5"/>
  <c r="AQ1077" i="5"/>
  <c r="AR1077" i="5"/>
  <c r="AS1077" i="5"/>
  <c r="AT1077" i="5"/>
  <c r="AU1077" i="5"/>
  <c r="AV1077" i="5"/>
  <c r="AW1077" i="5"/>
  <c r="AX1077" i="5"/>
  <c r="AY1077" i="5"/>
  <c r="AZ1077" i="5"/>
  <c r="BA1077" i="5"/>
  <c r="BB1077" i="5"/>
  <c r="BC1077" i="5"/>
  <c r="BD1077" i="5"/>
  <c r="BE1077" i="5"/>
  <c r="BF1077" i="5"/>
  <c r="BG1077" i="5"/>
  <c r="BH1077" i="5"/>
  <c r="AO1078" i="5"/>
  <c r="AP1078" i="5"/>
  <c r="AQ1078" i="5"/>
  <c r="AR1078" i="5"/>
  <c r="AS1078" i="5"/>
  <c r="AT1078" i="5"/>
  <c r="AU1078" i="5"/>
  <c r="AV1078" i="5"/>
  <c r="AW1078" i="5"/>
  <c r="AX1078" i="5"/>
  <c r="AY1078" i="5"/>
  <c r="AZ1078" i="5"/>
  <c r="BA1078" i="5"/>
  <c r="BB1078" i="5"/>
  <c r="BC1078" i="5"/>
  <c r="BD1078" i="5"/>
  <c r="BE1078" i="5"/>
  <c r="BF1078" i="5"/>
  <c r="BG1078" i="5"/>
  <c r="BH1078" i="5"/>
  <c r="AO1079" i="5"/>
  <c r="AP1079" i="5"/>
  <c r="AQ1079" i="5"/>
  <c r="AR1079" i="5"/>
  <c r="AS1079" i="5"/>
  <c r="AT1079" i="5"/>
  <c r="AU1079" i="5"/>
  <c r="AV1079" i="5"/>
  <c r="AW1079" i="5"/>
  <c r="AX1079" i="5"/>
  <c r="AY1079" i="5"/>
  <c r="AZ1079" i="5"/>
  <c r="BA1079" i="5"/>
  <c r="BB1079" i="5"/>
  <c r="BC1079" i="5"/>
  <c r="BD1079" i="5"/>
  <c r="BE1079" i="5"/>
  <c r="BF1079" i="5"/>
  <c r="BG1079" i="5"/>
  <c r="BH1079" i="5"/>
  <c r="AO1080" i="5"/>
  <c r="AP1080" i="5"/>
  <c r="AQ1080" i="5"/>
  <c r="AR1080" i="5"/>
  <c r="AS1080" i="5"/>
  <c r="AT1080" i="5"/>
  <c r="AU1080" i="5"/>
  <c r="AV1080" i="5"/>
  <c r="AW1080" i="5"/>
  <c r="AX1080" i="5"/>
  <c r="AY1080" i="5"/>
  <c r="AZ1080" i="5"/>
  <c r="BA1080" i="5"/>
  <c r="BB1080" i="5"/>
  <c r="BC1080" i="5"/>
  <c r="BD1080" i="5"/>
  <c r="BE1080" i="5"/>
  <c r="BF1080" i="5"/>
  <c r="BG1080" i="5"/>
  <c r="BH1080" i="5"/>
  <c r="AO1081" i="5"/>
  <c r="AP1081" i="5"/>
  <c r="AQ1081" i="5"/>
  <c r="AR1081" i="5"/>
  <c r="AS1081" i="5"/>
  <c r="AT1081" i="5"/>
  <c r="AU1081" i="5"/>
  <c r="AV1081" i="5"/>
  <c r="AW1081" i="5"/>
  <c r="AX1081" i="5"/>
  <c r="AY1081" i="5"/>
  <c r="AZ1081" i="5"/>
  <c r="BA1081" i="5"/>
  <c r="BB1081" i="5"/>
  <c r="BC1081" i="5"/>
  <c r="BD1081" i="5"/>
  <c r="BE1081" i="5"/>
  <c r="BF1081" i="5"/>
  <c r="BG1081" i="5"/>
  <c r="BH1081" i="5"/>
  <c r="AO1082" i="5"/>
  <c r="AP1082" i="5"/>
  <c r="AQ1082" i="5"/>
  <c r="AR1082" i="5"/>
  <c r="AS1082" i="5"/>
  <c r="AT1082" i="5"/>
  <c r="AU1082" i="5"/>
  <c r="AV1082" i="5"/>
  <c r="AW1082" i="5"/>
  <c r="AX1082" i="5"/>
  <c r="AY1082" i="5"/>
  <c r="AZ1082" i="5"/>
  <c r="BA1082" i="5"/>
  <c r="BB1082" i="5"/>
  <c r="BC1082" i="5"/>
  <c r="BD1082" i="5"/>
  <c r="BE1082" i="5"/>
  <c r="BF1082" i="5"/>
  <c r="BG1082" i="5"/>
  <c r="BH1082" i="5"/>
  <c r="AO1083" i="5"/>
  <c r="AP1083" i="5"/>
  <c r="AQ1083" i="5"/>
  <c r="AR1083" i="5"/>
  <c r="AS1083" i="5"/>
  <c r="AT1083" i="5"/>
  <c r="AU1083" i="5"/>
  <c r="AV1083" i="5"/>
  <c r="AW1083" i="5"/>
  <c r="AX1083" i="5"/>
  <c r="AY1083" i="5"/>
  <c r="AZ1083" i="5"/>
  <c r="BA1083" i="5"/>
  <c r="BB1083" i="5"/>
  <c r="BC1083" i="5"/>
  <c r="BD1083" i="5"/>
  <c r="BE1083" i="5"/>
  <c r="BF1083" i="5"/>
  <c r="BG1083" i="5"/>
  <c r="BH1083" i="5"/>
  <c r="AO1084" i="5"/>
  <c r="AP1084" i="5"/>
  <c r="AQ1084" i="5"/>
  <c r="AR1084" i="5"/>
  <c r="AS1084" i="5"/>
  <c r="AT1084" i="5"/>
  <c r="AU1084" i="5"/>
  <c r="AV1084" i="5"/>
  <c r="AW1084" i="5"/>
  <c r="AX1084" i="5"/>
  <c r="AY1084" i="5"/>
  <c r="AZ1084" i="5"/>
  <c r="BA1084" i="5"/>
  <c r="BB1084" i="5"/>
  <c r="BC1084" i="5"/>
  <c r="BD1084" i="5"/>
  <c r="BE1084" i="5"/>
  <c r="BF1084" i="5"/>
  <c r="BG1084" i="5"/>
  <c r="BH1084" i="5"/>
  <c r="AO1085" i="5"/>
  <c r="AP1085" i="5"/>
  <c r="AQ1085" i="5"/>
  <c r="AR1085" i="5"/>
  <c r="AS1085" i="5"/>
  <c r="AT1085" i="5"/>
  <c r="AU1085" i="5"/>
  <c r="AV1085" i="5"/>
  <c r="AW1085" i="5"/>
  <c r="AX1085" i="5"/>
  <c r="AY1085" i="5"/>
  <c r="AZ1085" i="5"/>
  <c r="BA1085" i="5"/>
  <c r="BB1085" i="5"/>
  <c r="BC1085" i="5"/>
  <c r="BD1085" i="5"/>
  <c r="BE1085" i="5"/>
  <c r="BF1085" i="5"/>
  <c r="BG1085" i="5"/>
  <c r="BH1085" i="5"/>
  <c r="AO1086" i="5"/>
  <c r="AP1086" i="5"/>
  <c r="AQ1086" i="5"/>
  <c r="AR1086" i="5"/>
  <c r="AS1086" i="5"/>
  <c r="AT1086" i="5"/>
  <c r="AU1086" i="5"/>
  <c r="AV1086" i="5"/>
  <c r="AW1086" i="5"/>
  <c r="AX1086" i="5"/>
  <c r="AY1086" i="5"/>
  <c r="AZ1086" i="5"/>
  <c r="BA1086" i="5"/>
  <c r="BB1086" i="5"/>
  <c r="BC1086" i="5"/>
  <c r="BD1086" i="5"/>
  <c r="BE1086" i="5"/>
  <c r="BF1086" i="5"/>
  <c r="BG1086" i="5"/>
  <c r="BH1086" i="5"/>
  <c r="AO1087" i="5"/>
  <c r="AP1087" i="5"/>
  <c r="AQ1087" i="5"/>
  <c r="AR1087" i="5"/>
  <c r="AS1087" i="5"/>
  <c r="AT1087" i="5"/>
  <c r="AU1087" i="5"/>
  <c r="AV1087" i="5"/>
  <c r="AW1087" i="5"/>
  <c r="AX1087" i="5"/>
  <c r="AY1087" i="5"/>
  <c r="AZ1087" i="5"/>
  <c r="BA1087" i="5"/>
  <c r="BB1087" i="5"/>
  <c r="BC1087" i="5"/>
  <c r="BD1087" i="5"/>
  <c r="BE1087" i="5"/>
  <c r="BF1087" i="5"/>
  <c r="BG1087" i="5"/>
  <c r="BH1087" i="5"/>
  <c r="AO1088" i="5"/>
  <c r="AP1088" i="5"/>
  <c r="AQ1088" i="5"/>
  <c r="AR1088" i="5"/>
  <c r="AS1088" i="5"/>
  <c r="AT1088" i="5"/>
  <c r="AU1088" i="5"/>
  <c r="AV1088" i="5"/>
  <c r="AW1088" i="5"/>
  <c r="AX1088" i="5"/>
  <c r="AY1088" i="5"/>
  <c r="AZ1088" i="5"/>
  <c r="BA1088" i="5"/>
  <c r="BB1088" i="5"/>
  <c r="BC1088" i="5"/>
  <c r="BD1088" i="5"/>
  <c r="BE1088" i="5"/>
  <c r="BF1088" i="5"/>
  <c r="BG1088" i="5"/>
  <c r="BH1088" i="5"/>
  <c r="AO1089" i="5"/>
  <c r="AP1089" i="5"/>
  <c r="AQ1089" i="5"/>
  <c r="AR1089" i="5"/>
  <c r="AS1089" i="5"/>
  <c r="AT1089" i="5"/>
  <c r="AU1089" i="5"/>
  <c r="AV1089" i="5"/>
  <c r="AW1089" i="5"/>
  <c r="AX1089" i="5"/>
  <c r="AY1089" i="5"/>
  <c r="AZ1089" i="5"/>
  <c r="BA1089" i="5"/>
  <c r="BB1089" i="5"/>
  <c r="BC1089" i="5"/>
  <c r="BD1089" i="5"/>
  <c r="BE1089" i="5"/>
  <c r="BF1089" i="5"/>
  <c r="BG1089" i="5"/>
  <c r="BH1089" i="5"/>
  <c r="AO1090" i="5"/>
  <c r="AP1090" i="5"/>
  <c r="AQ1090" i="5"/>
  <c r="AR1090" i="5"/>
  <c r="AS1090" i="5"/>
  <c r="AT1090" i="5"/>
  <c r="AU1090" i="5"/>
  <c r="AV1090" i="5"/>
  <c r="AW1090" i="5"/>
  <c r="AX1090" i="5"/>
  <c r="AY1090" i="5"/>
  <c r="AZ1090" i="5"/>
  <c r="BA1090" i="5"/>
  <c r="BB1090" i="5"/>
  <c r="BC1090" i="5"/>
  <c r="BD1090" i="5"/>
  <c r="BE1090" i="5"/>
  <c r="BF1090" i="5"/>
  <c r="BG1090" i="5"/>
  <c r="BH1090" i="5"/>
  <c r="AO1091" i="5"/>
  <c r="AP1091" i="5"/>
  <c r="AQ1091" i="5"/>
  <c r="AR1091" i="5"/>
  <c r="AS1091" i="5"/>
  <c r="AT1091" i="5"/>
  <c r="AU1091" i="5"/>
  <c r="AV1091" i="5"/>
  <c r="AW1091" i="5"/>
  <c r="AX1091" i="5"/>
  <c r="AY1091" i="5"/>
  <c r="AZ1091" i="5"/>
  <c r="BA1091" i="5"/>
  <c r="BB1091" i="5"/>
  <c r="BC1091" i="5"/>
  <c r="BD1091" i="5"/>
  <c r="BE1091" i="5"/>
  <c r="BF1091" i="5"/>
  <c r="BG1091" i="5"/>
  <c r="BH1091" i="5"/>
  <c r="AO1092" i="5"/>
  <c r="AP1092" i="5"/>
  <c r="AQ1092" i="5"/>
  <c r="AR1092" i="5"/>
  <c r="AS1092" i="5"/>
  <c r="AT1092" i="5"/>
  <c r="AU1092" i="5"/>
  <c r="AV1092" i="5"/>
  <c r="AW1092" i="5"/>
  <c r="AX1092" i="5"/>
  <c r="AY1092" i="5"/>
  <c r="AZ1092" i="5"/>
  <c r="BA1092" i="5"/>
  <c r="BB1092" i="5"/>
  <c r="BC1092" i="5"/>
  <c r="BD1092" i="5"/>
  <c r="BE1092" i="5"/>
  <c r="BF1092" i="5"/>
  <c r="BG1092" i="5"/>
  <c r="BH1092" i="5"/>
  <c r="AO1093" i="5"/>
  <c r="AP1093" i="5"/>
  <c r="AQ1093" i="5"/>
  <c r="AR1093" i="5"/>
  <c r="AS1093" i="5"/>
  <c r="AT1093" i="5"/>
  <c r="AU1093" i="5"/>
  <c r="AV1093" i="5"/>
  <c r="AW1093" i="5"/>
  <c r="AX1093" i="5"/>
  <c r="AY1093" i="5"/>
  <c r="AZ1093" i="5"/>
  <c r="BA1093" i="5"/>
  <c r="BB1093" i="5"/>
  <c r="BC1093" i="5"/>
  <c r="BD1093" i="5"/>
  <c r="BE1093" i="5"/>
  <c r="BF1093" i="5"/>
  <c r="BG1093" i="5"/>
  <c r="BH1093" i="5"/>
  <c r="AO1094" i="5"/>
  <c r="AP1094" i="5"/>
  <c r="AQ1094" i="5"/>
  <c r="AR1094" i="5"/>
  <c r="AS1094" i="5"/>
  <c r="AT1094" i="5"/>
  <c r="AU1094" i="5"/>
  <c r="AV1094" i="5"/>
  <c r="AW1094" i="5"/>
  <c r="AX1094" i="5"/>
  <c r="AY1094" i="5"/>
  <c r="AZ1094" i="5"/>
  <c r="BA1094" i="5"/>
  <c r="BB1094" i="5"/>
  <c r="BC1094" i="5"/>
  <c r="BD1094" i="5"/>
  <c r="BE1094" i="5"/>
  <c r="BF1094" i="5"/>
  <c r="BG1094" i="5"/>
  <c r="BH1094" i="5"/>
  <c r="AO1095" i="5"/>
  <c r="AP1095" i="5"/>
  <c r="AQ1095" i="5"/>
  <c r="AR1095" i="5"/>
  <c r="AS1095" i="5"/>
  <c r="AT1095" i="5"/>
  <c r="AU1095" i="5"/>
  <c r="AV1095" i="5"/>
  <c r="AW1095" i="5"/>
  <c r="AX1095" i="5"/>
  <c r="AY1095" i="5"/>
  <c r="AZ1095" i="5"/>
  <c r="BA1095" i="5"/>
  <c r="BB1095" i="5"/>
  <c r="BC1095" i="5"/>
  <c r="BD1095" i="5"/>
  <c r="BE1095" i="5"/>
  <c r="BF1095" i="5"/>
  <c r="BG1095" i="5"/>
  <c r="BH1095" i="5"/>
  <c r="AO1096" i="5"/>
  <c r="AP1096" i="5"/>
  <c r="AQ1096" i="5"/>
  <c r="AR1096" i="5"/>
  <c r="AS1096" i="5"/>
  <c r="AT1096" i="5"/>
  <c r="AU1096" i="5"/>
  <c r="AV1096" i="5"/>
  <c r="AW1096" i="5"/>
  <c r="AX1096" i="5"/>
  <c r="AY1096" i="5"/>
  <c r="AZ1096" i="5"/>
  <c r="BA1096" i="5"/>
  <c r="BB1096" i="5"/>
  <c r="BC1096" i="5"/>
  <c r="BD1096" i="5"/>
  <c r="BE1096" i="5"/>
  <c r="BF1096" i="5"/>
  <c r="BG1096" i="5"/>
  <c r="BH1096" i="5"/>
  <c r="AO1097" i="5"/>
  <c r="AP1097" i="5"/>
  <c r="AQ1097" i="5"/>
  <c r="AR1097" i="5"/>
  <c r="AS1097" i="5"/>
  <c r="AT1097" i="5"/>
  <c r="AU1097" i="5"/>
  <c r="AV1097" i="5"/>
  <c r="AW1097" i="5"/>
  <c r="AX1097" i="5"/>
  <c r="AY1097" i="5"/>
  <c r="AZ1097" i="5"/>
  <c r="BA1097" i="5"/>
  <c r="BB1097" i="5"/>
  <c r="BC1097" i="5"/>
  <c r="BD1097" i="5"/>
  <c r="BE1097" i="5"/>
  <c r="BF1097" i="5"/>
  <c r="BG1097" i="5"/>
  <c r="BH1097" i="5"/>
  <c r="AO1098" i="5"/>
  <c r="AP1098" i="5"/>
  <c r="AQ1098" i="5"/>
  <c r="AR1098" i="5"/>
  <c r="AS1098" i="5"/>
  <c r="AT1098" i="5"/>
  <c r="AU1098" i="5"/>
  <c r="AV1098" i="5"/>
  <c r="AW1098" i="5"/>
  <c r="AX1098" i="5"/>
  <c r="AY1098" i="5"/>
  <c r="AZ1098" i="5"/>
  <c r="BA1098" i="5"/>
  <c r="BB1098" i="5"/>
  <c r="BC1098" i="5"/>
  <c r="BD1098" i="5"/>
  <c r="BE1098" i="5"/>
  <c r="BF1098" i="5"/>
  <c r="BG1098" i="5"/>
  <c r="BH1098" i="5"/>
  <c r="AO1099" i="5"/>
  <c r="AP1099" i="5"/>
  <c r="AQ1099" i="5"/>
  <c r="AR1099" i="5"/>
  <c r="AS1099" i="5"/>
  <c r="AT1099" i="5"/>
  <c r="AU1099" i="5"/>
  <c r="AV1099" i="5"/>
  <c r="AW1099" i="5"/>
  <c r="AX1099" i="5"/>
  <c r="AY1099" i="5"/>
  <c r="AZ1099" i="5"/>
  <c r="BA1099" i="5"/>
  <c r="BB1099" i="5"/>
  <c r="BC1099" i="5"/>
  <c r="BD1099" i="5"/>
  <c r="BE1099" i="5"/>
  <c r="BF1099" i="5"/>
  <c r="BG1099" i="5"/>
  <c r="BH1099" i="5"/>
  <c r="AO1100" i="5"/>
  <c r="AP1100" i="5"/>
  <c r="AQ1100" i="5"/>
  <c r="AR1100" i="5"/>
  <c r="AS1100" i="5"/>
  <c r="AT1100" i="5"/>
  <c r="AU1100" i="5"/>
  <c r="AV1100" i="5"/>
  <c r="AW1100" i="5"/>
  <c r="AX1100" i="5"/>
  <c r="AY1100" i="5"/>
  <c r="AZ1100" i="5"/>
  <c r="BA1100" i="5"/>
  <c r="BB1100" i="5"/>
  <c r="BC1100" i="5"/>
  <c r="BD1100" i="5"/>
  <c r="BE1100" i="5"/>
  <c r="BF1100" i="5"/>
  <c r="BG1100" i="5"/>
  <c r="BH1100" i="5"/>
  <c r="AO1101" i="5"/>
  <c r="AP1101" i="5"/>
  <c r="AQ1101" i="5"/>
  <c r="AR1101" i="5"/>
  <c r="AS1101" i="5"/>
  <c r="AT1101" i="5"/>
  <c r="AU1101" i="5"/>
  <c r="AV1101" i="5"/>
  <c r="AW1101" i="5"/>
  <c r="AX1101" i="5"/>
  <c r="AY1101" i="5"/>
  <c r="AZ1101" i="5"/>
  <c r="BA1101" i="5"/>
  <c r="BB1101" i="5"/>
  <c r="BC1101" i="5"/>
  <c r="BD1101" i="5"/>
  <c r="BE1101" i="5"/>
  <c r="BF1101" i="5"/>
  <c r="BG1101" i="5"/>
  <c r="BH1101" i="5"/>
  <c r="AO1102" i="5"/>
  <c r="AP1102" i="5"/>
  <c r="AQ1102" i="5"/>
  <c r="AR1102" i="5"/>
  <c r="AS1102" i="5"/>
  <c r="AT1102" i="5"/>
  <c r="AU1102" i="5"/>
  <c r="AV1102" i="5"/>
  <c r="AW1102" i="5"/>
  <c r="AX1102" i="5"/>
  <c r="AY1102" i="5"/>
  <c r="AZ1102" i="5"/>
  <c r="BA1102" i="5"/>
  <c r="BB1102" i="5"/>
  <c r="BC1102" i="5"/>
  <c r="BD1102" i="5"/>
  <c r="BE1102" i="5"/>
  <c r="BF1102" i="5"/>
  <c r="BG1102" i="5"/>
  <c r="BH1102" i="5"/>
  <c r="AO1103" i="5"/>
  <c r="AP1103" i="5"/>
  <c r="AQ1103" i="5"/>
  <c r="AR1103" i="5"/>
  <c r="AS1103" i="5"/>
  <c r="AT1103" i="5"/>
  <c r="AU1103" i="5"/>
  <c r="AV1103" i="5"/>
  <c r="AW1103" i="5"/>
  <c r="AX1103" i="5"/>
  <c r="AY1103" i="5"/>
  <c r="AZ1103" i="5"/>
  <c r="BA1103" i="5"/>
  <c r="BB1103" i="5"/>
  <c r="BC1103" i="5"/>
  <c r="BD1103" i="5"/>
  <c r="BE1103" i="5"/>
  <c r="BF1103" i="5"/>
  <c r="BG1103" i="5"/>
  <c r="BH1103" i="5"/>
  <c r="AO1104" i="5"/>
  <c r="AP1104" i="5"/>
  <c r="AQ1104" i="5"/>
  <c r="AR1104" i="5"/>
  <c r="AS1104" i="5"/>
  <c r="AT1104" i="5"/>
  <c r="AU1104" i="5"/>
  <c r="AV1104" i="5"/>
  <c r="AW1104" i="5"/>
  <c r="AX1104" i="5"/>
  <c r="AY1104" i="5"/>
  <c r="AZ1104" i="5"/>
  <c r="BA1104" i="5"/>
  <c r="BB1104" i="5"/>
  <c r="BC1104" i="5"/>
  <c r="BD1104" i="5"/>
  <c r="BE1104" i="5"/>
  <c r="BF1104" i="5"/>
  <c r="BG1104" i="5"/>
  <c r="BH1104" i="5"/>
  <c r="AO1105" i="5"/>
  <c r="AP1105" i="5"/>
  <c r="AQ1105" i="5"/>
  <c r="AR1105" i="5"/>
  <c r="AS1105" i="5"/>
  <c r="AT1105" i="5"/>
  <c r="AU1105" i="5"/>
  <c r="AV1105" i="5"/>
  <c r="AW1105" i="5"/>
  <c r="AX1105" i="5"/>
  <c r="AY1105" i="5"/>
  <c r="AZ1105" i="5"/>
  <c r="BA1105" i="5"/>
  <c r="BB1105" i="5"/>
  <c r="BC1105" i="5"/>
  <c r="BD1105" i="5"/>
  <c r="BE1105" i="5"/>
  <c r="BF1105" i="5"/>
  <c r="BG1105" i="5"/>
  <c r="BH1105" i="5"/>
  <c r="AO1106" i="5"/>
  <c r="AP1106" i="5"/>
  <c r="AQ1106" i="5"/>
  <c r="AR1106" i="5"/>
  <c r="AS1106" i="5"/>
  <c r="AT1106" i="5"/>
  <c r="AU1106" i="5"/>
  <c r="AV1106" i="5"/>
  <c r="AW1106" i="5"/>
  <c r="AX1106" i="5"/>
  <c r="AY1106" i="5"/>
  <c r="AZ1106" i="5"/>
  <c r="BA1106" i="5"/>
  <c r="BB1106" i="5"/>
  <c r="BC1106" i="5"/>
  <c r="BD1106" i="5"/>
  <c r="BE1106" i="5"/>
  <c r="BF1106" i="5"/>
  <c r="BG1106" i="5"/>
  <c r="BH1106" i="5"/>
  <c r="AO1107" i="5"/>
  <c r="AP1107" i="5"/>
  <c r="AQ1107" i="5"/>
  <c r="AR1107" i="5"/>
  <c r="AS1107" i="5"/>
  <c r="AT1107" i="5"/>
  <c r="AU1107" i="5"/>
  <c r="AV1107" i="5"/>
  <c r="AW1107" i="5"/>
  <c r="AX1107" i="5"/>
  <c r="AY1107" i="5"/>
  <c r="AZ1107" i="5"/>
  <c r="BA1107" i="5"/>
  <c r="BB1107" i="5"/>
  <c r="BC1107" i="5"/>
  <c r="BD1107" i="5"/>
  <c r="BE1107" i="5"/>
  <c r="BF1107" i="5"/>
  <c r="BG1107" i="5"/>
  <c r="BH1107" i="5"/>
  <c r="AO1108" i="5"/>
  <c r="AP1108" i="5"/>
  <c r="AQ1108" i="5"/>
  <c r="AR1108" i="5"/>
  <c r="AS1108" i="5"/>
  <c r="AT1108" i="5"/>
  <c r="AU1108" i="5"/>
  <c r="AV1108" i="5"/>
  <c r="AW1108" i="5"/>
  <c r="AX1108" i="5"/>
  <c r="AY1108" i="5"/>
  <c r="AZ1108" i="5"/>
  <c r="BA1108" i="5"/>
  <c r="BB1108" i="5"/>
  <c r="BC1108" i="5"/>
  <c r="BD1108" i="5"/>
  <c r="BE1108" i="5"/>
  <c r="BF1108" i="5"/>
  <c r="BG1108" i="5"/>
  <c r="BH1108" i="5"/>
  <c r="AO1109" i="5"/>
  <c r="AP1109" i="5"/>
  <c r="AQ1109" i="5"/>
  <c r="AR1109" i="5"/>
  <c r="AS1109" i="5"/>
  <c r="AT1109" i="5"/>
  <c r="AU1109" i="5"/>
  <c r="AV1109" i="5"/>
  <c r="AW1109" i="5"/>
  <c r="AX1109" i="5"/>
  <c r="AY1109" i="5"/>
  <c r="AZ1109" i="5"/>
  <c r="BA1109" i="5"/>
  <c r="BB1109" i="5"/>
  <c r="BC1109" i="5"/>
  <c r="BD1109" i="5"/>
  <c r="BE1109" i="5"/>
  <c r="BF1109" i="5"/>
  <c r="BG1109" i="5"/>
  <c r="BH1109" i="5"/>
  <c r="AO1110" i="5"/>
  <c r="AP1110" i="5"/>
  <c r="AQ1110" i="5"/>
  <c r="AR1110" i="5"/>
  <c r="AS1110" i="5"/>
  <c r="AT1110" i="5"/>
  <c r="AU1110" i="5"/>
  <c r="AV1110" i="5"/>
  <c r="AW1110" i="5"/>
  <c r="AX1110" i="5"/>
  <c r="AY1110" i="5"/>
  <c r="AZ1110" i="5"/>
  <c r="BA1110" i="5"/>
  <c r="BB1110" i="5"/>
  <c r="BC1110" i="5"/>
  <c r="BD1110" i="5"/>
  <c r="BE1110" i="5"/>
  <c r="BF1110" i="5"/>
  <c r="BG1110" i="5"/>
  <c r="BH1110" i="5"/>
  <c r="AO1111" i="5"/>
  <c r="AP1111" i="5"/>
  <c r="AQ1111" i="5"/>
  <c r="AR1111" i="5"/>
  <c r="AS1111" i="5"/>
  <c r="AT1111" i="5"/>
  <c r="AU1111" i="5"/>
  <c r="AV1111" i="5"/>
  <c r="AW1111" i="5"/>
  <c r="AX1111" i="5"/>
  <c r="AY1111" i="5"/>
  <c r="AZ1111" i="5"/>
  <c r="BA1111" i="5"/>
  <c r="BB1111" i="5"/>
  <c r="BC1111" i="5"/>
  <c r="BD1111" i="5"/>
  <c r="BE1111" i="5"/>
  <c r="BF1111" i="5"/>
  <c r="BG1111" i="5"/>
  <c r="BH1111" i="5"/>
  <c r="AO1112" i="5"/>
  <c r="AP1112" i="5"/>
  <c r="AQ1112" i="5"/>
  <c r="AR1112" i="5"/>
  <c r="AS1112" i="5"/>
  <c r="AT1112" i="5"/>
  <c r="AU1112" i="5"/>
  <c r="AV1112" i="5"/>
  <c r="AW1112" i="5"/>
  <c r="AX1112" i="5"/>
  <c r="AY1112" i="5"/>
  <c r="AZ1112" i="5"/>
  <c r="BA1112" i="5"/>
  <c r="BB1112" i="5"/>
  <c r="BC1112" i="5"/>
  <c r="BD1112" i="5"/>
  <c r="BE1112" i="5"/>
  <c r="BF1112" i="5"/>
  <c r="BG1112" i="5"/>
  <c r="BH1112" i="5"/>
  <c r="AO1113" i="5"/>
  <c r="AP1113" i="5"/>
  <c r="AQ1113" i="5"/>
  <c r="AR1113" i="5"/>
  <c r="AS1113" i="5"/>
  <c r="AT1113" i="5"/>
  <c r="AU1113" i="5"/>
  <c r="AV1113" i="5"/>
  <c r="AW1113" i="5"/>
  <c r="AX1113" i="5"/>
  <c r="AY1113" i="5"/>
  <c r="AZ1113" i="5"/>
  <c r="BA1113" i="5"/>
  <c r="BB1113" i="5"/>
  <c r="BC1113" i="5"/>
  <c r="BD1113" i="5"/>
  <c r="BE1113" i="5"/>
  <c r="BF1113" i="5"/>
  <c r="BG1113" i="5"/>
  <c r="BH1113" i="5"/>
  <c r="AO1114" i="5"/>
  <c r="AP1114" i="5"/>
  <c r="AQ1114" i="5"/>
  <c r="AR1114" i="5"/>
  <c r="AS1114" i="5"/>
  <c r="AT1114" i="5"/>
  <c r="AU1114" i="5"/>
  <c r="AV1114" i="5"/>
  <c r="AW1114" i="5"/>
  <c r="AX1114" i="5"/>
  <c r="AY1114" i="5"/>
  <c r="AZ1114" i="5"/>
  <c r="BA1114" i="5"/>
  <c r="BB1114" i="5"/>
  <c r="BC1114" i="5"/>
  <c r="BD1114" i="5"/>
  <c r="BE1114" i="5"/>
  <c r="BF1114" i="5"/>
  <c r="BG1114" i="5"/>
  <c r="BH1114" i="5"/>
  <c r="AO1115" i="5"/>
  <c r="AP1115" i="5"/>
  <c r="AQ1115" i="5"/>
  <c r="AR1115" i="5"/>
  <c r="AS1115" i="5"/>
  <c r="AT1115" i="5"/>
  <c r="AU1115" i="5"/>
  <c r="AV1115" i="5"/>
  <c r="AW1115" i="5"/>
  <c r="AX1115" i="5"/>
  <c r="AY1115" i="5"/>
  <c r="AZ1115" i="5"/>
  <c r="BA1115" i="5"/>
  <c r="BB1115" i="5"/>
  <c r="BC1115" i="5"/>
  <c r="BD1115" i="5"/>
  <c r="BE1115" i="5"/>
  <c r="BF1115" i="5"/>
  <c r="BG1115" i="5"/>
  <c r="BH1115" i="5"/>
  <c r="AO1116" i="5"/>
  <c r="AP1116" i="5"/>
  <c r="AQ1116" i="5"/>
  <c r="AR1116" i="5"/>
  <c r="AS1116" i="5"/>
  <c r="AT1116" i="5"/>
  <c r="AU1116" i="5"/>
  <c r="AV1116" i="5"/>
  <c r="AW1116" i="5"/>
  <c r="AX1116" i="5"/>
  <c r="AY1116" i="5"/>
  <c r="AZ1116" i="5"/>
  <c r="BA1116" i="5"/>
  <c r="BB1116" i="5"/>
  <c r="BC1116" i="5"/>
  <c r="BD1116" i="5"/>
  <c r="BE1116" i="5"/>
  <c r="BF1116" i="5"/>
  <c r="BG1116" i="5"/>
  <c r="BH1116" i="5"/>
  <c r="AO1117" i="5"/>
  <c r="AP1117" i="5"/>
  <c r="AQ1117" i="5"/>
  <c r="AR1117" i="5"/>
  <c r="AS1117" i="5"/>
  <c r="AT1117" i="5"/>
  <c r="AU1117" i="5"/>
  <c r="AV1117" i="5"/>
  <c r="AW1117" i="5"/>
  <c r="AX1117" i="5"/>
  <c r="AY1117" i="5"/>
  <c r="AZ1117" i="5"/>
  <c r="BA1117" i="5"/>
  <c r="BB1117" i="5"/>
  <c r="BC1117" i="5"/>
  <c r="BD1117" i="5"/>
  <c r="BE1117" i="5"/>
  <c r="BF1117" i="5"/>
  <c r="BG1117" i="5"/>
  <c r="BH1117" i="5"/>
  <c r="AO1118" i="5"/>
  <c r="AP1118" i="5"/>
  <c r="AQ1118" i="5"/>
  <c r="AR1118" i="5"/>
  <c r="AS1118" i="5"/>
  <c r="AT1118" i="5"/>
  <c r="AU1118" i="5"/>
  <c r="AV1118" i="5"/>
  <c r="AW1118" i="5"/>
  <c r="AX1118" i="5"/>
  <c r="AY1118" i="5"/>
  <c r="AZ1118" i="5"/>
  <c r="BA1118" i="5"/>
  <c r="BB1118" i="5"/>
  <c r="BC1118" i="5"/>
  <c r="BD1118" i="5"/>
  <c r="BE1118" i="5"/>
  <c r="BF1118" i="5"/>
  <c r="BG1118" i="5"/>
  <c r="BH1118" i="5"/>
  <c r="AO1119" i="5"/>
  <c r="AP1119" i="5"/>
  <c r="AQ1119" i="5"/>
  <c r="AR1119" i="5"/>
  <c r="AS1119" i="5"/>
  <c r="AT1119" i="5"/>
  <c r="AU1119" i="5"/>
  <c r="AV1119" i="5"/>
  <c r="AW1119" i="5"/>
  <c r="AX1119" i="5"/>
  <c r="AY1119" i="5"/>
  <c r="AZ1119" i="5"/>
  <c r="BA1119" i="5"/>
  <c r="BB1119" i="5"/>
  <c r="BC1119" i="5"/>
  <c r="BD1119" i="5"/>
  <c r="BE1119" i="5"/>
  <c r="BF1119" i="5"/>
  <c r="BG1119" i="5"/>
  <c r="BH1119" i="5"/>
  <c r="AO1120" i="5"/>
  <c r="AP1120" i="5"/>
  <c r="AQ1120" i="5"/>
  <c r="AR1120" i="5"/>
  <c r="AS1120" i="5"/>
  <c r="AT1120" i="5"/>
  <c r="AU1120" i="5"/>
  <c r="AV1120" i="5"/>
  <c r="AW1120" i="5"/>
  <c r="AX1120" i="5"/>
  <c r="AY1120" i="5"/>
  <c r="AZ1120" i="5"/>
  <c r="BA1120" i="5"/>
  <c r="BB1120" i="5"/>
  <c r="BC1120" i="5"/>
  <c r="BD1120" i="5"/>
  <c r="BE1120" i="5"/>
  <c r="BF1120" i="5"/>
  <c r="BG1120" i="5"/>
  <c r="BH1120" i="5"/>
  <c r="AO1121" i="5"/>
  <c r="AP1121" i="5"/>
  <c r="AQ1121" i="5"/>
  <c r="AR1121" i="5"/>
  <c r="AS1121" i="5"/>
  <c r="AT1121" i="5"/>
  <c r="AU1121" i="5"/>
  <c r="AV1121" i="5"/>
  <c r="AW1121" i="5"/>
  <c r="AX1121" i="5"/>
  <c r="AY1121" i="5"/>
  <c r="AZ1121" i="5"/>
  <c r="BA1121" i="5"/>
  <c r="BB1121" i="5"/>
  <c r="BC1121" i="5"/>
  <c r="BD1121" i="5"/>
  <c r="BE1121" i="5"/>
  <c r="BF1121" i="5"/>
  <c r="BG1121" i="5"/>
  <c r="BH1121" i="5"/>
  <c r="AO1122" i="5"/>
  <c r="AP1122" i="5"/>
  <c r="AQ1122" i="5"/>
  <c r="AR1122" i="5"/>
  <c r="AS1122" i="5"/>
  <c r="AT1122" i="5"/>
  <c r="AU1122" i="5"/>
  <c r="AV1122" i="5"/>
  <c r="AW1122" i="5"/>
  <c r="AX1122" i="5"/>
  <c r="AY1122" i="5"/>
  <c r="AZ1122" i="5"/>
  <c r="BA1122" i="5"/>
  <c r="BB1122" i="5"/>
  <c r="BC1122" i="5"/>
  <c r="BD1122" i="5"/>
  <c r="BE1122" i="5"/>
  <c r="BF1122" i="5"/>
  <c r="BG1122" i="5"/>
  <c r="BH1122" i="5"/>
  <c r="AO1123" i="5"/>
  <c r="AP1123" i="5"/>
  <c r="AQ1123" i="5"/>
  <c r="AR1123" i="5"/>
  <c r="AS1123" i="5"/>
  <c r="AT1123" i="5"/>
  <c r="AU1123" i="5"/>
  <c r="AV1123" i="5"/>
  <c r="AW1123" i="5"/>
  <c r="AX1123" i="5"/>
  <c r="AY1123" i="5"/>
  <c r="AZ1123" i="5"/>
  <c r="BA1123" i="5"/>
  <c r="BB1123" i="5"/>
  <c r="BC1123" i="5"/>
  <c r="BD1123" i="5"/>
  <c r="BE1123" i="5"/>
  <c r="BF1123" i="5"/>
  <c r="BG1123" i="5"/>
  <c r="BH1123" i="5"/>
  <c r="AO1124" i="5"/>
  <c r="AP1124" i="5"/>
  <c r="AQ1124" i="5"/>
  <c r="AR1124" i="5"/>
  <c r="AS1124" i="5"/>
  <c r="AT1124" i="5"/>
  <c r="AU1124" i="5"/>
  <c r="AV1124" i="5"/>
  <c r="AW1124" i="5"/>
  <c r="AX1124" i="5"/>
  <c r="AY1124" i="5"/>
  <c r="AZ1124" i="5"/>
  <c r="BA1124" i="5"/>
  <c r="BB1124" i="5"/>
  <c r="BC1124" i="5"/>
  <c r="BD1124" i="5"/>
  <c r="BE1124" i="5"/>
  <c r="BF1124" i="5"/>
  <c r="BG1124" i="5"/>
  <c r="BH1124" i="5"/>
  <c r="AO1125" i="5"/>
  <c r="AP1125" i="5"/>
  <c r="AQ1125" i="5"/>
  <c r="AR1125" i="5"/>
  <c r="AS1125" i="5"/>
  <c r="AT1125" i="5"/>
  <c r="AU1125" i="5"/>
  <c r="AV1125" i="5"/>
  <c r="AW1125" i="5"/>
  <c r="AX1125" i="5"/>
  <c r="AY1125" i="5"/>
  <c r="AZ1125" i="5"/>
  <c r="BA1125" i="5"/>
  <c r="BB1125" i="5"/>
  <c r="BC1125" i="5"/>
  <c r="BD1125" i="5"/>
  <c r="BE1125" i="5"/>
  <c r="BF1125" i="5"/>
  <c r="BG1125" i="5"/>
  <c r="BH1125" i="5"/>
  <c r="AO1126" i="5"/>
  <c r="AP1126" i="5"/>
  <c r="AQ1126" i="5"/>
  <c r="AR1126" i="5"/>
  <c r="AS1126" i="5"/>
  <c r="AT1126" i="5"/>
  <c r="AU1126" i="5"/>
  <c r="AV1126" i="5"/>
  <c r="AW1126" i="5"/>
  <c r="AX1126" i="5"/>
  <c r="AY1126" i="5"/>
  <c r="AZ1126" i="5"/>
  <c r="BA1126" i="5"/>
  <c r="BB1126" i="5"/>
  <c r="BC1126" i="5"/>
  <c r="BD1126" i="5"/>
  <c r="BE1126" i="5"/>
  <c r="BF1126" i="5"/>
  <c r="BG1126" i="5"/>
  <c r="BH1126" i="5"/>
  <c r="AO1127" i="5"/>
  <c r="AP1127" i="5"/>
  <c r="AQ1127" i="5"/>
  <c r="AR1127" i="5"/>
  <c r="AS1127" i="5"/>
  <c r="AT1127" i="5"/>
  <c r="AU1127" i="5"/>
  <c r="AV1127" i="5"/>
  <c r="AW1127" i="5"/>
  <c r="AX1127" i="5"/>
  <c r="AY1127" i="5"/>
  <c r="AZ1127" i="5"/>
  <c r="BA1127" i="5"/>
  <c r="BB1127" i="5"/>
  <c r="BC1127" i="5"/>
  <c r="BD1127" i="5"/>
  <c r="BE1127" i="5"/>
  <c r="BF1127" i="5"/>
  <c r="BG1127" i="5"/>
  <c r="BH1127" i="5"/>
  <c r="AO1128" i="5"/>
  <c r="AP1128" i="5"/>
  <c r="AQ1128" i="5"/>
  <c r="AR1128" i="5"/>
  <c r="AS1128" i="5"/>
  <c r="AT1128" i="5"/>
  <c r="AU1128" i="5"/>
  <c r="AV1128" i="5"/>
  <c r="AW1128" i="5"/>
  <c r="AX1128" i="5"/>
  <c r="AY1128" i="5"/>
  <c r="AZ1128" i="5"/>
  <c r="BA1128" i="5"/>
  <c r="BB1128" i="5"/>
  <c r="BC1128" i="5"/>
  <c r="BD1128" i="5"/>
  <c r="BE1128" i="5"/>
  <c r="BF1128" i="5"/>
  <c r="BG1128" i="5"/>
  <c r="BH1128" i="5"/>
  <c r="AO1129" i="5"/>
  <c r="AP1129" i="5"/>
  <c r="AQ1129" i="5"/>
  <c r="AR1129" i="5"/>
  <c r="AS1129" i="5"/>
  <c r="AT1129" i="5"/>
  <c r="AU1129" i="5"/>
  <c r="AV1129" i="5"/>
  <c r="AW1129" i="5"/>
  <c r="AX1129" i="5"/>
  <c r="AY1129" i="5"/>
  <c r="AZ1129" i="5"/>
  <c r="BA1129" i="5"/>
  <c r="BB1129" i="5"/>
  <c r="BC1129" i="5"/>
  <c r="BD1129" i="5"/>
  <c r="BE1129" i="5"/>
  <c r="BF1129" i="5"/>
  <c r="BG1129" i="5"/>
  <c r="BH1129" i="5"/>
  <c r="AO1130" i="5"/>
  <c r="AP1130" i="5"/>
  <c r="AQ1130" i="5"/>
  <c r="AR1130" i="5"/>
  <c r="AS1130" i="5"/>
  <c r="AT1130" i="5"/>
  <c r="AU1130" i="5"/>
  <c r="AV1130" i="5"/>
  <c r="AW1130" i="5"/>
  <c r="AX1130" i="5"/>
  <c r="AY1130" i="5"/>
  <c r="AZ1130" i="5"/>
  <c r="BA1130" i="5"/>
  <c r="BB1130" i="5"/>
  <c r="BC1130" i="5"/>
  <c r="BD1130" i="5"/>
  <c r="BE1130" i="5"/>
  <c r="BF1130" i="5"/>
  <c r="BG1130" i="5"/>
  <c r="BH1130" i="5"/>
  <c r="AO1131" i="5"/>
  <c r="AP1131" i="5"/>
  <c r="AQ1131" i="5"/>
  <c r="AR1131" i="5"/>
  <c r="AS1131" i="5"/>
  <c r="AT1131" i="5"/>
  <c r="AU1131" i="5"/>
  <c r="AV1131" i="5"/>
  <c r="AW1131" i="5"/>
  <c r="AX1131" i="5"/>
  <c r="AY1131" i="5"/>
  <c r="AZ1131" i="5"/>
  <c r="BA1131" i="5"/>
  <c r="BB1131" i="5"/>
  <c r="BC1131" i="5"/>
  <c r="BD1131" i="5"/>
  <c r="BE1131" i="5"/>
  <c r="BF1131" i="5"/>
  <c r="BG1131" i="5"/>
  <c r="BH1131" i="5"/>
  <c r="AO1132" i="5"/>
  <c r="AP1132" i="5"/>
  <c r="AQ1132" i="5"/>
  <c r="AR1132" i="5"/>
  <c r="AS1132" i="5"/>
  <c r="AT1132" i="5"/>
  <c r="AU1132" i="5"/>
  <c r="AV1132" i="5"/>
  <c r="AW1132" i="5"/>
  <c r="AX1132" i="5"/>
  <c r="AY1132" i="5"/>
  <c r="AZ1132" i="5"/>
  <c r="BA1132" i="5"/>
  <c r="BB1132" i="5"/>
  <c r="BC1132" i="5"/>
  <c r="BD1132" i="5"/>
  <c r="BE1132" i="5"/>
  <c r="BF1132" i="5"/>
  <c r="BG1132" i="5"/>
  <c r="BH1132" i="5"/>
  <c r="AO1133" i="5"/>
  <c r="AP1133" i="5"/>
  <c r="AQ1133" i="5"/>
  <c r="AR1133" i="5"/>
  <c r="AS1133" i="5"/>
  <c r="AT1133" i="5"/>
  <c r="AU1133" i="5"/>
  <c r="AV1133" i="5"/>
  <c r="AW1133" i="5"/>
  <c r="AX1133" i="5"/>
  <c r="AY1133" i="5"/>
  <c r="AZ1133" i="5"/>
  <c r="BA1133" i="5"/>
  <c r="BB1133" i="5"/>
  <c r="BC1133" i="5"/>
  <c r="BD1133" i="5"/>
  <c r="BE1133" i="5"/>
  <c r="BF1133" i="5"/>
  <c r="BG1133" i="5"/>
  <c r="BH1133" i="5"/>
  <c r="AO1134" i="5"/>
  <c r="AP1134" i="5"/>
  <c r="AQ1134" i="5"/>
  <c r="AR1134" i="5"/>
  <c r="AS1134" i="5"/>
  <c r="AT1134" i="5"/>
  <c r="AU1134" i="5"/>
  <c r="AV1134" i="5"/>
  <c r="AW1134" i="5"/>
  <c r="AX1134" i="5"/>
  <c r="AY1134" i="5"/>
  <c r="AZ1134" i="5"/>
  <c r="BA1134" i="5"/>
  <c r="BB1134" i="5"/>
  <c r="BC1134" i="5"/>
  <c r="BD1134" i="5"/>
  <c r="BE1134" i="5"/>
  <c r="BF1134" i="5"/>
  <c r="BG1134" i="5"/>
  <c r="BH1134" i="5"/>
  <c r="AO1135" i="5"/>
  <c r="AP1135" i="5"/>
  <c r="AQ1135" i="5"/>
  <c r="AR1135" i="5"/>
  <c r="AS1135" i="5"/>
  <c r="AT1135" i="5"/>
  <c r="AU1135" i="5"/>
  <c r="AV1135" i="5"/>
  <c r="AW1135" i="5"/>
  <c r="AX1135" i="5"/>
  <c r="AY1135" i="5"/>
  <c r="AZ1135" i="5"/>
  <c r="BA1135" i="5"/>
  <c r="BB1135" i="5"/>
  <c r="BC1135" i="5"/>
  <c r="BD1135" i="5"/>
  <c r="BE1135" i="5"/>
  <c r="BF1135" i="5"/>
  <c r="BG1135" i="5"/>
  <c r="BH1135" i="5"/>
  <c r="AO1136" i="5"/>
  <c r="AP1136" i="5"/>
  <c r="AQ1136" i="5"/>
  <c r="AR1136" i="5"/>
  <c r="AS1136" i="5"/>
  <c r="AT1136" i="5"/>
  <c r="AU1136" i="5"/>
  <c r="AV1136" i="5"/>
  <c r="AW1136" i="5"/>
  <c r="AX1136" i="5"/>
  <c r="AY1136" i="5"/>
  <c r="AZ1136" i="5"/>
  <c r="BA1136" i="5"/>
  <c r="BB1136" i="5"/>
  <c r="BC1136" i="5"/>
  <c r="BD1136" i="5"/>
  <c r="BE1136" i="5"/>
  <c r="BF1136" i="5"/>
  <c r="BG1136" i="5"/>
  <c r="BH1136" i="5"/>
  <c r="AO1137" i="5"/>
  <c r="AP1137" i="5"/>
  <c r="AQ1137" i="5"/>
  <c r="AR1137" i="5"/>
  <c r="AS1137" i="5"/>
  <c r="AT1137" i="5"/>
  <c r="AU1137" i="5"/>
  <c r="AV1137" i="5"/>
  <c r="AW1137" i="5"/>
  <c r="AX1137" i="5"/>
  <c r="AY1137" i="5"/>
  <c r="AZ1137" i="5"/>
  <c r="BA1137" i="5"/>
  <c r="BB1137" i="5"/>
  <c r="BC1137" i="5"/>
  <c r="BD1137" i="5"/>
  <c r="BE1137" i="5"/>
  <c r="BF1137" i="5"/>
  <c r="BG1137" i="5"/>
  <c r="BH1137" i="5"/>
  <c r="AO1138" i="5"/>
  <c r="AP1138" i="5"/>
  <c r="AQ1138" i="5"/>
  <c r="AR1138" i="5"/>
  <c r="AS1138" i="5"/>
  <c r="AT1138" i="5"/>
  <c r="AU1138" i="5"/>
  <c r="AV1138" i="5"/>
  <c r="AW1138" i="5"/>
  <c r="AX1138" i="5"/>
  <c r="AY1138" i="5"/>
  <c r="AZ1138" i="5"/>
  <c r="BA1138" i="5"/>
  <c r="BB1138" i="5"/>
  <c r="BC1138" i="5"/>
  <c r="BD1138" i="5"/>
  <c r="BE1138" i="5"/>
  <c r="BF1138" i="5"/>
  <c r="BG1138" i="5"/>
  <c r="BH1138" i="5"/>
  <c r="AO1139" i="5"/>
  <c r="AP1139" i="5"/>
  <c r="AQ1139" i="5"/>
  <c r="AR1139" i="5"/>
  <c r="AS1139" i="5"/>
  <c r="AT1139" i="5"/>
  <c r="AU1139" i="5"/>
  <c r="AV1139" i="5"/>
  <c r="AW1139" i="5"/>
  <c r="AX1139" i="5"/>
  <c r="AY1139" i="5"/>
  <c r="AZ1139" i="5"/>
  <c r="BA1139" i="5"/>
  <c r="BB1139" i="5"/>
  <c r="BC1139" i="5"/>
  <c r="BD1139" i="5"/>
  <c r="BE1139" i="5"/>
  <c r="BF1139" i="5"/>
  <c r="BG1139" i="5"/>
  <c r="BH1139" i="5"/>
  <c r="AO1140" i="5"/>
  <c r="AP1140" i="5"/>
  <c r="AQ1140" i="5"/>
  <c r="AR1140" i="5"/>
  <c r="AS1140" i="5"/>
  <c r="AT1140" i="5"/>
  <c r="AU1140" i="5"/>
  <c r="AV1140" i="5"/>
  <c r="AW1140" i="5"/>
  <c r="AX1140" i="5"/>
  <c r="AY1140" i="5"/>
  <c r="AZ1140" i="5"/>
  <c r="BA1140" i="5"/>
  <c r="BB1140" i="5"/>
  <c r="BC1140" i="5"/>
  <c r="BD1140" i="5"/>
  <c r="BE1140" i="5"/>
  <c r="BF1140" i="5"/>
  <c r="BG1140" i="5"/>
  <c r="BH1140" i="5"/>
  <c r="AO1141" i="5"/>
  <c r="AP1141" i="5"/>
  <c r="AQ1141" i="5"/>
  <c r="AR1141" i="5"/>
  <c r="AS1141" i="5"/>
  <c r="AT1141" i="5"/>
  <c r="AU1141" i="5"/>
  <c r="AV1141" i="5"/>
  <c r="AW1141" i="5"/>
  <c r="AX1141" i="5"/>
  <c r="AY1141" i="5"/>
  <c r="AZ1141" i="5"/>
  <c r="BA1141" i="5"/>
  <c r="BB1141" i="5"/>
  <c r="BC1141" i="5"/>
  <c r="BD1141" i="5"/>
  <c r="BE1141" i="5"/>
  <c r="BF1141" i="5"/>
  <c r="BG1141" i="5"/>
  <c r="BH1141" i="5"/>
  <c r="AO1142" i="5"/>
  <c r="AP1142" i="5"/>
  <c r="AQ1142" i="5"/>
  <c r="AR1142" i="5"/>
  <c r="AS1142" i="5"/>
  <c r="AT1142" i="5"/>
  <c r="AU1142" i="5"/>
  <c r="AV1142" i="5"/>
  <c r="AW1142" i="5"/>
  <c r="AX1142" i="5"/>
  <c r="AY1142" i="5"/>
  <c r="AZ1142" i="5"/>
  <c r="BA1142" i="5"/>
  <c r="BB1142" i="5"/>
  <c r="BC1142" i="5"/>
  <c r="BD1142" i="5"/>
  <c r="BE1142" i="5"/>
  <c r="BF1142" i="5"/>
  <c r="BG1142" i="5"/>
  <c r="BH1142" i="5"/>
  <c r="AO1143" i="5"/>
  <c r="AP1143" i="5"/>
  <c r="AQ1143" i="5"/>
  <c r="AR1143" i="5"/>
  <c r="AS1143" i="5"/>
  <c r="AT1143" i="5"/>
  <c r="AU1143" i="5"/>
  <c r="AV1143" i="5"/>
  <c r="AW1143" i="5"/>
  <c r="AX1143" i="5"/>
  <c r="AY1143" i="5"/>
  <c r="AZ1143" i="5"/>
  <c r="BA1143" i="5"/>
  <c r="BB1143" i="5"/>
  <c r="BC1143" i="5"/>
  <c r="BD1143" i="5"/>
  <c r="BE1143" i="5"/>
  <c r="BF1143" i="5"/>
  <c r="BG1143" i="5"/>
  <c r="BH1143" i="5"/>
  <c r="AO1144" i="5"/>
  <c r="AP1144" i="5"/>
  <c r="AQ1144" i="5"/>
  <c r="AR1144" i="5"/>
  <c r="AS1144" i="5"/>
  <c r="AT1144" i="5"/>
  <c r="AU1144" i="5"/>
  <c r="AV1144" i="5"/>
  <c r="AW1144" i="5"/>
  <c r="AX1144" i="5"/>
  <c r="AY1144" i="5"/>
  <c r="AZ1144" i="5"/>
  <c r="BA1144" i="5"/>
  <c r="BB1144" i="5"/>
  <c r="BC1144" i="5"/>
  <c r="BD1144" i="5"/>
  <c r="BE1144" i="5"/>
  <c r="BF1144" i="5"/>
  <c r="BG1144" i="5"/>
  <c r="BH1144" i="5"/>
  <c r="AO1145" i="5"/>
  <c r="AP1145" i="5"/>
  <c r="AQ1145" i="5"/>
  <c r="AR1145" i="5"/>
  <c r="AS1145" i="5"/>
  <c r="AT1145" i="5"/>
  <c r="AU1145" i="5"/>
  <c r="AV1145" i="5"/>
  <c r="AW1145" i="5"/>
  <c r="AX1145" i="5"/>
  <c r="AY1145" i="5"/>
  <c r="AZ1145" i="5"/>
  <c r="BA1145" i="5"/>
  <c r="BB1145" i="5"/>
  <c r="BC1145" i="5"/>
  <c r="BD1145" i="5"/>
  <c r="BE1145" i="5"/>
  <c r="BF1145" i="5"/>
  <c r="BG1145" i="5"/>
  <c r="BH1145" i="5"/>
  <c r="AO1146" i="5"/>
  <c r="AP1146" i="5"/>
  <c r="AQ1146" i="5"/>
  <c r="AR1146" i="5"/>
  <c r="AS1146" i="5"/>
  <c r="AT1146" i="5"/>
  <c r="AU1146" i="5"/>
  <c r="AV1146" i="5"/>
  <c r="AW1146" i="5"/>
  <c r="AX1146" i="5"/>
  <c r="AY1146" i="5"/>
  <c r="AZ1146" i="5"/>
  <c r="BA1146" i="5"/>
  <c r="BB1146" i="5"/>
  <c r="BC1146" i="5"/>
  <c r="BD1146" i="5"/>
  <c r="BE1146" i="5"/>
  <c r="BF1146" i="5"/>
  <c r="BG1146" i="5"/>
  <c r="BH1146" i="5"/>
  <c r="AO1147" i="5"/>
  <c r="AP1147" i="5"/>
  <c r="AQ1147" i="5"/>
  <c r="AR1147" i="5"/>
  <c r="AS1147" i="5"/>
  <c r="AT1147" i="5"/>
  <c r="AU1147" i="5"/>
  <c r="AV1147" i="5"/>
  <c r="AW1147" i="5"/>
  <c r="AX1147" i="5"/>
  <c r="AY1147" i="5"/>
  <c r="AZ1147" i="5"/>
  <c r="BA1147" i="5"/>
  <c r="BB1147" i="5"/>
  <c r="BC1147" i="5"/>
  <c r="BD1147" i="5"/>
  <c r="BE1147" i="5"/>
  <c r="BF1147" i="5"/>
  <c r="BG1147" i="5"/>
  <c r="BH1147" i="5"/>
  <c r="AO1148" i="5"/>
  <c r="AP1148" i="5"/>
  <c r="AQ1148" i="5"/>
  <c r="AR1148" i="5"/>
  <c r="AS1148" i="5"/>
  <c r="AT1148" i="5"/>
  <c r="AU1148" i="5"/>
  <c r="AV1148" i="5"/>
  <c r="AW1148" i="5"/>
  <c r="AX1148" i="5"/>
  <c r="AY1148" i="5"/>
  <c r="AZ1148" i="5"/>
  <c r="BA1148" i="5"/>
  <c r="BB1148" i="5"/>
  <c r="BC1148" i="5"/>
  <c r="BD1148" i="5"/>
  <c r="BE1148" i="5"/>
  <c r="BF1148" i="5"/>
  <c r="BG1148" i="5"/>
  <c r="BH1148" i="5"/>
  <c r="AO1149" i="5"/>
  <c r="AP1149" i="5"/>
  <c r="AQ1149" i="5"/>
  <c r="AR1149" i="5"/>
  <c r="AS1149" i="5"/>
  <c r="AT1149" i="5"/>
  <c r="AU1149" i="5"/>
  <c r="AV1149" i="5"/>
  <c r="AW1149" i="5"/>
  <c r="AX1149" i="5"/>
  <c r="AY1149" i="5"/>
  <c r="AZ1149" i="5"/>
  <c r="BA1149" i="5"/>
  <c r="BB1149" i="5"/>
  <c r="BC1149" i="5"/>
  <c r="BD1149" i="5"/>
  <c r="BE1149" i="5"/>
  <c r="BF1149" i="5"/>
  <c r="BG1149" i="5"/>
  <c r="BH1149" i="5"/>
  <c r="AO1150" i="5"/>
  <c r="AP1150" i="5"/>
  <c r="AQ1150" i="5"/>
  <c r="AR1150" i="5"/>
  <c r="AS1150" i="5"/>
  <c r="AT1150" i="5"/>
  <c r="AU1150" i="5"/>
  <c r="AV1150" i="5"/>
  <c r="AW1150" i="5"/>
  <c r="AX1150" i="5"/>
  <c r="AY1150" i="5"/>
  <c r="AZ1150" i="5"/>
  <c r="BA1150" i="5"/>
  <c r="BB1150" i="5"/>
  <c r="BC1150" i="5"/>
  <c r="BD1150" i="5"/>
  <c r="BE1150" i="5"/>
  <c r="BF1150" i="5"/>
  <c r="BG1150" i="5"/>
  <c r="BH1150" i="5"/>
  <c r="AO1151" i="5"/>
  <c r="AP1151" i="5"/>
  <c r="AQ1151" i="5"/>
  <c r="AR1151" i="5"/>
  <c r="AS1151" i="5"/>
  <c r="AT1151" i="5"/>
  <c r="AU1151" i="5"/>
  <c r="AV1151" i="5"/>
  <c r="AW1151" i="5"/>
  <c r="AX1151" i="5"/>
  <c r="AY1151" i="5"/>
  <c r="AZ1151" i="5"/>
  <c r="BA1151" i="5"/>
  <c r="BB1151" i="5"/>
  <c r="BC1151" i="5"/>
  <c r="BD1151" i="5"/>
  <c r="BE1151" i="5"/>
  <c r="BF1151" i="5"/>
  <c r="BG1151" i="5"/>
  <c r="BH1151" i="5"/>
  <c r="AO1152" i="5"/>
  <c r="AP1152" i="5"/>
  <c r="AQ1152" i="5"/>
  <c r="AR1152" i="5"/>
  <c r="AS1152" i="5"/>
  <c r="AT1152" i="5"/>
  <c r="AU1152" i="5"/>
  <c r="AV1152" i="5"/>
  <c r="AW1152" i="5"/>
  <c r="AX1152" i="5"/>
  <c r="AY1152" i="5"/>
  <c r="AZ1152" i="5"/>
  <c r="BA1152" i="5"/>
  <c r="BB1152" i="5"/>
  <c r="BC1152" i="5"/>
  <c r="BD1152" i="5"/>
  <c r="BE1152" i="5"/>
  <c r="BF1152" i="5"/>
  <c r="BG1152" i="5"/>
  <c r="BH1152" i="5"/>
  <c r="AO1153" i="5"/>
  <c r="AP1153" i="5"/>
  <c r="AQ1153" i="5"/>
  <c r="AR1153" i="5"/>
  <c r="AS1153" i="5"/>
  <c r="AT1153" i="5"/>
  <c r="AU1153" i="5"/>
  <c r="AV1153" i="5"/>
  <c r="AW1153" i="5"/>
  <c r="AX1153" i="5"/>
  <c r="AY1153" i="5"/>
  <c r="AZ1153" i="5"/>
  <c r="BA1153" i="5"/>
  <c r="BB1153" i="5"/>
  <c r="BC1153" i="5"/>
  <c r="BD1153" i="5"/>
  <c r="BE1153" i="5"/>
  <c r="BF1153" i="5"/>
  <c r="BG1153" i="5"/>
  <c r="BH1153" i="5"/>
  <c r="AO1154" i="5"/>
  <c r="AP1154" i="5"/>
  <c r="AQ1154" i="5"/>
  <c r="AR1154" i="5"/>
  <c r="AS1154" i="5"/>
  <c r="AT1154" i="5"/>
  <c r="AU1154" i="5"/>
  <c r="AV1154" i="5"/>
  <c r="AW1154" i="5"/>
  <c r="AX1154" i="5"/>
  <c r="AY1154" i="5"/>
  <c r="AZ1154" i="5"/>
  <c r="BA1154" i="5"/>
  <c r="BB1154" i="5"/>
  <c r="BC1154" i="5"/>
  <c r="BD1154" i="5"/>
  <c r="BE1154" i="5"/>
  <c r="BF1154" i="5"/>
  <c r="BG1154" i="5"/>
  <c r="BH1154" i="5"/>
  <c r="AO1155" i="5"/>
  <c r="AP1155" i="5"/>
  <c r="AQ1155" i="5"/>
  <c r="AR1155" i="5"/>
  <c r="AS1155" i="5"/>
  <c r="AT1155" i="5"/>
  <c r="AU1155" i="5"/>
  <c r="AV1155" i="5"/>
  <c r="AW1155" i="5"/>
  <c r="AX1155" i="5"/>
  <c r="AY1155" i="5"/>
  <c r="AZ1155" i="5"/>
  <c r="BA1155" i="5"/>
  <c r="BB1155" i="5"/>
  <c r="BC1155" i="5"/>
  <c r="BD1155" i="5"/>
  <c r="BE1155" i="5"/>
  <c r="BF1155" i="5"/>
  <c r="BG1155" i="5"/>
  <c r="BH1155" i="5"/>
  <c r="AO1156" i="5"/>
  <c r="AP1156" i="5"/>
  <c r="AQ1156" i="5"/>
  <c r="AR1156" i="5"/>
  <c r="AS1156" i="5"/>
  <c r="AT1156" i="5"/>
  <c r="AU1156" i="5"/>
  <c r="AV1156" i="5"/>
  <c r="AW1156" i="5"/>
  <c r="AX1156" i="5"/>
  <c r="AY1156" i="5"/>
  <c r="AZ1156" i="5"/>
  <c r="BA1156" i="5"/>
  <c r="BB1156" i="5"/>
  <c r="BC1156" i="5"/>
  <c r="BD1156" i="5"/>
  <c r="BE1156" i="5"/>
  <c r="BF1156" i="5"/>
  <c r="BG1156" i="5"/>
  <c r="BH1156" i="5"/>
  <c r="AO1157" i="5"/>
  <c r="AP1157" i="5"/>
  <c r="AQ1157" i="5"/>
  <c r="AR1157" i="5"/>
  <c r="AS1157" i="5"/>
  <c r="AT1157" i="5"/>
  <c r="AU1157" i="5"/>
  <c r="AV1157" i="5"/>
  <c r="AW1157" i="5"/>
  <c r="AX1157" i="5"/>
  <c r="AY1157" i="5"/>
  <c r="AZ1157" i="5"/>
  <c r="BA1157" i="5"/>
  <c r="BB1157" i="5"/>
  <c r="BC1157" i="5"/>
  <c r="BD1157" i="5"/>
  <c r="BE1157" i="5"/>
  <c r="BF1157" i="5"/>
  <c r="BG1157" i="5"/>
  <c r="BH1157" i="5"/>
  <c r="AO1158" i="5"/>
  <c r="AP1158" i="5"/>
  <c r="AQ1158" i="5"/>
  <c r="AR1158" i="5"/>
  <c r="AS1158" i="5"/>
  <c r="AT1158" i="5"/>
  <c r="AU1158" i="5"/>
  <c r="AV1158" i="5"/>
  <c r="AW1158" i="5"/>
  <c r="AX1158" i="5"/>
  <c r="AY1158" i="5"/>
  <c r="AZ1158" i="5"/>
  <c r="BA1158" i="5"/>
  <c r="BB1158" i="5"/>
  <c r="BC1158" i="5"/>
  <c r="BD1158" i="5"/>
  <c r="BE1158" i="5"/>
  <c r="BF1158" i="5"/>
  <c r="BG1158" i="5"/>
  <c r="BH1158" i="5"/>
  <c r="AO1159" i="5"/>
  <c r="AP1159" i="5"/>
  <c r="AQ1159" i="5"/>
  <c r="AR1159" i="5"/>
  <c r="AS1159" i="5"/>
  <c r="AT1159" i="5"/>
  <c r="AU1159" i="5"/>
  <c r="AV1159" i="5"/>
  <c r="AW1159" i="5"/>
  <c r="AX1159" i="5"/>
  <c r="AY1159" i="5"/>
  <c r="AZ1159" i="5"/>
  <c r="BA1159" i="5"/>
  <c r="BB1159" i="5"/>
  <c r="BC1159" i="5"/>
  <c r="BD1159" i="5"/>
  <c r="BE1159" i="5"/>
  <c r="BF1159" i="5"/>
  <c r="BG1159" i="5"/>
  <c r="BH1159" i="5"/>
  <c r="AO1160" i="5"/>
  <c r="AP1160" i="5"/>
  <c r="AQ1160" i="5"/>
  <c r="AR1160" i="5"/>
  <c r="AS1160" i="5"/>
  <c r="AT1160" i="5"/>
  <c r="AU1160" i="5"/>
  <c r="AV1160" i="5"/>
  <c r="AW1160" i="5"/>
  <c r="AX1160" i="5"/>
  <c r="AY1160" i="5"/>
  <c r="AZ1160" i="5"/>
  <c r="BA1160" i="5"/>
  <c r="BB1160" i="5"/>
  <c r="BC1160" i="5"/>
  <c r="BD1160" i="5"/>
  <c r="BE1160" i="5"/>
  <c r="BF1160" i="5"/>
  <c r="BG1160" i="5"/>
  <c r="BH1160" i="5"/>
  <c r="AO1161" i="5"/>
  <c r="AP1161" i="5"/>
  <c r="AQ1161" i="5"/>
  <c r="AR1161" i="5"/>
  <c r="AS1161" i="5"/>
  <c r="AT1161" i="5"/>
  <c r="AU1161" i="5"/>
  <c r="AV1161" i="5"/>
  <c r="AW1161" i="5"/>
  <c r="AX1161" i="5"/>
  <c r="AY1161" i="5"/>
  <c r="AZ1161" i="5"/>
  <c r="BA1161" i="5"/>
  <c r="BB1161" i="5"/>
  <c r="BC1161" i="5"/>
  <c r="BD1161" i="5"/>
  <c r="BE1161" i="5"/>
  <c r="BF1161" i="5"/>
  <c r="BG1161" i="5"/>
  <c r="BH1161" i="5"/>
  <c r="AO1162" i="5"/>
  <c r="AP1162" i="5"/>
  <c r="AQ1162" i="5"/>
  <c r="AR1162" i="5"/>
  <c r="AS1162" i="5"/>
  <c r="AT1162" i="5"/>
  <c r="AU1162" i="5"/>
  <c r="AV1162" i="5"/>
  <c r="AW1162" i="5"/>
  <c r="AX1162" i="5"/>
  <c r="AY1162" i="5"/>
  <c r="AZ1162" i="5"/>
  <c r="BA1162" i="5"/>
  <c r="BB1162" i="5"/>
  <c r="BC1162" i="5"/>
  <c r="BD1162" i="5"/>
  <c r="BE1162" i="5"/>
  <c r="BF1162" i="5"/>
  <c r="BG1162" i="5"/>
  <c r="BH1162" i="5"/>
  <c r="AO1163" i="5"/>
  <c r="AP1163" i="5"/>
  <c r="AQ1163" i="5"/>
  <c r="AR1163" i="5"/>
  <c r="AS1163" i="5"/>
  <c r="AT1163" i="5"/>
  <c r="AU1163" i="5"/>
  <c r="AV1163" i="5"/>
  <c r="AW1163" i="5"/>
  <c r="AX1163" i="5"/>
  <c r="AY1163" i="5"/>
  <c r="AZ1163" i="5"/>
  <c r="BA1163" i="5"/>
  <c r="BB1163" i="5"/>
  <c r="BC1163" i="5"/>
  <c r="BD1163" i="5"/>
  <c r="BE1163" i="5"/>
  <c r="BF1163" i="5"/>
  <c r="BG1163" i="5"/>
  <c r="BH1163" i="5"/>
  <c r="AO1164" i="5"/>
  <c r="AP1164" i="5"/>
  <c r="AQ1164" i="5"/>
  <c r="AR1164" i="5"/>
  <c r="AS1164" i="5"/>
  <c r="AT1164" i="5"/>
  <c r="AU1164" i="5"/>
  <c r="AV1164" i="5"/>
  <c r="AW1164" i="5"/>
  <c r="AX1164" i="5"/>
  <c r="AY1164" i="5"/>
  <c r="AZ1164" i="5"/>
  <c r="BA1164" i="5"/>
  <c r="BB1164" i="5"/>
  <c r="BC1164" i="5"/>
  <c r="BD1164" i="5"/>
  <c r="BE1164" i="5"/>
  <c r="BF1164" i="5"/>
  <c r="BG1164" i="5"/>
  <c r="BH1164" i="5"/>
  <c r="AO1165" i="5"/>
  <c r="AP1165" i="5"/>
  <c r="AQ1165" i="5"/>
  <c r="AR1165" i="5"/>
  <c r="AS1165" i="5"/>
  <c r="AT1165" i="5"/>
  <c r="AU1165" i="5"/>
  <c r="AV1165" i="5"/>
  <c r="AW1165" i="5"/>
  <c r="AX1165" i="5"/>
  <c r="AY1165" i="5"/>
  <c r="AZ1165" i="5"/>
  <c r="BA1165" i="5"/>
  <c r="BB1165" i="5"/>
  <c r="BC1165" i="5"/>
  <c r="BD1165" i="5"/>
  <c r="BE1165" i="5"/>
  <c r="BF1165" i="5"/>
  <c r="BG1165" i="5"/>
  <c r="BH1165" i="5"/>
  <c r="AO1166" i="5"/>
  <c r="AP1166" i="5"/>
  <c r="AQ1166" i="5"/>
  <c r="AR1166" i="5"/>
  <c r="AS1166" i="5"/>
  <c r="AT1166" i="5"/>
  <c r="AU1166" i="5"/>
  <c r="AV1166" i="5"/>
  <c r="AW1166" i="5"/>
  <c r="AX1166" i="5"/>
  <c r="AY1166" i="5"/>
  <c r="AZ1166" i="5"/>
  <c r="BA1166" i="5"/>
  <c r="BB1166" i="5"/>
  <c r="BC1166" i="5"/>
  <c r="BD1166" i="5"/>
  <c r="BE1166" i="5"/>
  <c r="BF1166" i="5"/>
  <c r="BG1166" i="5"/>
  <c r="BH1166" i="5"/>
  <c r="AO1167" i="5"/>
  <c r="AP1167" i="5"/>
  <c r="AQ1167" i="5"/>
  <c r="AR1167" i="5"/>
  <c r="AS1167" i="5"/>
  <c r="AT1167" i="5"/>
  <c r="AU1167" i="5"/>
  <c r="AV1167" i="5"/>
  <c r="AW1167" i="5"/>
  <c r="AX1167" i="5"/>
  <c r="AY1167" i="5"/>
  <c r="AZ1167" i="5"/>
  <c r="BA1167" i="5"/>
  <c r="BB1167" i="5"/>
  <c r="BC1167" i="5"/>
  <c r="BD1167" i="5"/>
  <c r="BE1167" i="5"/>
  <c r="BF1167" i="5"/>
  <c r="BG1167" i="5"/>
  <c r="BH1167" i="5"/>
  <c r="AO1168" i="5"/>
  <c r="AP1168" i="5"/>
  <c r="AQ1168" i="5"/>
  <c r="AR1168" i="5"/>
  <c r="AS1168" i="5"/>
  <c r="AT1168" i="5"/>
  <c r="AU1168" i="5"/>
  <c r="AV1168" i="5"/>
  <c r="AW1168" i="5"/>
  <c r="AX1168" i="5"/>
  <c r="AY1168" i="5"/>
  <c r="AZ1168" i="5"/>
  <c r="BA1168" i="5"/>
  <c r="BB1168" i="5"/>
  <c r="BC1168" i="5"/>
  <c r="BD1168" i="5"/>
  <c r="BE1168" i="5"/>
  <c r="BF1168" i="5"/>
  <c r="BG1168" i="5"/>
  <c r="BH1168" i="5"/>
  <c r="AO1169" i="5"/>
  <c r="AP1169" i="5"/>
  <c r="AQ1169" i="5"/>
  <c r="AR1169" i="5"/>
  <c r="AS1169" i="5"/>
  <c r="AT1169" i="5"/>
  <c r="AU1169" i="5"/>
  <c r="AV1169" i="5"/>
  <c r="AW1169" i="5"/>
  <c r="AX1169" i="5"/>
  <c r="AY1169" i="5"/>
  <c r="AZ1169" i="5"/>
  <c r="BA1169" i="5"/>
  <c r="BB1169" i="5"/>
  <c r="BC1169" i="5"/>
  <c r="BD1169" i="5"/>
  <c r="BE1169" i="5"/>
  <c r="BF1169" i="5"/>
  <c r="BG1169" i="5"/>
  <c r="BH1169" i="5"/>
  <c r="AO1170" i="5"/>
  <c r="AP1170" i="5"/>
  <c r="AQ1170" i="5"/>
  <c r="AR1170" i="5"/>
  <c r="AS1170" i="5"/>
  <c r="AT1170" i="5"/>
  <c r="AU1170" i="5"/>
  <c r="AV1170" i="5"/>
  <c r="AW1170" i="5"/>
  <c r="AX1170" i="5"/>
  <c r="AY1170" i="5"/>
  <c r="AZ1170" i="5"/>
  <c r="BA1170" i="5"/>
  <c r="BB1170" i="5"/>
  <c r="BC1170" i="5"/>
  <c r="BD1170" i="5"/>
  <c r="BE1170" i="5"/>
  <c r="BF1170" i="5"/>
  <c r="BG1170" i="5"/>
  <c r="BH1170" i="5"/>
  <c r="AO1171" i="5"/>
  <c r="AP1171" i="5"/>
  <c r="AQ1171" i="5"/>
  <c r="AR1171" i="5"/>
  <c r="AS1171" i="5"/>
  <c r="AT1171" i="5"/>
  <c r="AU1171" i="5"/>
  <c r="AV1171" i="5"/>
  <c r="AW1171" i="5"/>
  <c r="AX1171" i="5"/>
  <c r="AY1171" i="5"/>
  <c r="AZ1171" i="5"/>
  <c r="BA1171" i="5"/>
  <c r="BB1171" i="5"/>
  <c r="BC1171" i="5"/>
  <c r="BD1171" i="5"/>
  <c r="BE1171" i="5"/>
  <c r="BF1171" i="5"/>
  <c r="BG1171" i="5"/>
  <c r="BH1171" i="5"/>
  <c r="AO1172" i="5"/>
  <c r="AP1172" i="5"/>
  <c r="AQ1172" i="5"/>
  <c r="AR1172" i="5"/>
  <c r="AS1172" i="5"/>
  <c r="AT1172" i="5"/>
  <c r="AU1172" i="5"/>
  <c r="AV1172" i="5"/>
  <c r="AW1172" i="5"/>
  <c r="AX1172" i="5"/>
  <c r="AY1172" i="5"/>
  <c r="AZ1172" i="5"/>
  <c r="BA1172" i="5"/>
  <c r="BB1172" i="5"/>
  <c r="BC1172" i="5"/>
  <c r="BD1172" i="5"/>
  <c r="BE1172" i="5"/>
  <c r="BF1172" i="5"/>
  <c r="BG1172" i="5"/>
  <c r="BH1172" i="5"/>
  <c r="AO1173" i="5"/>
  <c r="AP1173" i="5"/>
  <c r="AQ1173" i="5"/>
  <c r="AR1173" i="5"/>
  <c r="AS1173" i="5"/>
  <c r="AT1173" i="5"/>
  <c r="AU1173" i="5"/>
  <c r="AV1173" i="5"/>
  <c r="AW1173" i="5"/>
  <c r="AX1173" i="5"/>
  <c r="AY1173" i="5"/>
  <c r="AZ1173" i="5"/>
  <c r="BA1173" i="5"/>
  <c r="BB1173" i="5"/>
  <c r="BC1173" i="5"/>
  <c r="BD1173" i="5"/>
  <c r="BE1173" i="5"/>
  <c r="BF1173" i="5"/>
  <c r="BG1173" i="5"/>
  <c r="BH1173" i="5"/>
  <c r="AO1174" i="5"/>
  <c r="AP1174" i="5"/>
  <c r="AQ1174" i="5"/>
  <c r="AR1174" i="5"/>
  <c r="AS1174" i="5"/>
  <c r="AT1174" i="5"/>
  <c r="AU1174" i="5"/>
  <c r="AV1174" i="5"/>
  <c r="AW1174" i="5"/>
  <c r="AX1174" i="5"/>
  <c r="AY1174" i="5"/>
  <c r="AZ1174" i="5"/>
  <c r="BA1174" i="5"/>
  <c r="BB1174" i="5"/>
  <c r="BC1174" i="5"/>
  <c r="BD1174" i="5"/>
  <c r="BE1174" i="5"/>
  <c r="BF1174" i="5"/>
  <c r="BG1174" i="5"/>
  <c r="BH1174" i="5"/>
  <c r="AO1175" i="5"/>
  <c r="AP1175" i="5"/>
  <c r="AQ1175" i="5"/>
  <c r="AR1175" i="5"/>
  <c r="AS1175" i="5"/>
  <c r="AT1175" i="5"/>
  <c r="AU1175" i="5"/>
  <c r="AV1175" i="5"/>
  <c r="AW1175" i="5"/>
  <c r="AX1175" i="5"/>
  <c r="AY1175" i="5"/>
  <c r="AZ1175" i="5"/>
  <c r="BA1175" i="5"/>
  <c r="BB1175" i="5"/>
  <c r="BC1175" i="5"/>
  <c r="BD1175" i="5"/>
  <c r="BE1175" i="5"/>
  <c r="BF1175" i="5"/>
  <c r="BG1175" i="5"/>
  <c r="BH1175" i="5"/>
  <c r="AO1176" i="5"/>
  <c r="AP1176" i="5"/>
  <c r="AQ1176" i="5"/>
  <c r="AR1176" i="5"/>
  <c r="AS1176" i="5"/>
  <c r="AT1176" i="5"/>
  <c r="AU1176" i="5"/>
  <c r="AV1176" i="5"/>
  <c r="AW1176" i="5"/>
  <c r="AX1176" i="5"/>
  <c r="AY1176" i="5"/>
  <c r="AZ1176" i="5"/>
  <c r="BA1176" i="5"/>
  <c r="BB1176" i="5"/>
  <c r="BC1176" i="5"/>
  <c r="BD1176" i="5"/>
  <c r="BE1176" i="5"/>
  <c r="BF1176" i="5"/>
  <c r="BG1176" i="5"/>
  <c r="BH1176" i="5"/>
  <c r="AO1177" i="5"/>
  <c r="AP1177" i="5"/>
  <c r="AQ1177" i="5"/>
  <c r="AR1177" i="5"/>
  <c r="AS1177" i="5"/>
  <c r="AT1177" i="5"/>
  <c r="AU1177" i="5"/>
  <c r="AV1177" i="5"/>
  <c r="AW1177" i="5"/>
  <c r="AX1177" i="5"/>
  <c r="AY1177" i="5"/>
  <c r="AZ1177" i="5"/>
  <c r="BA1177" i="5"/>
  <c r="BB1177" i="5"/>
  <c r="BC1177" i="5"/>
  <c r="BD1177" i="5"/>
  <c r="BE1177" i="5"/>
  <c r="BF1177" i="5"/>
  <c r="BG1177" i="5"/>
  <c r="BH1177" i="5"/>
  <c r="AO1178" i="5"/>
  <c r="AP1178" i="5"/>
  <c r="AQ1178" i="5"/>
  <c r="AR1178" i="5"/>
  <c r="AS1178" i="5"/>
  <c r="AT1178" i="5"/>
  <c r="AU1178" i="5"/>
  <c r="AV1178" i="5"/>
  <c r="AW1178" i="5"/>
  <c r="AX1178" i="5"/>
  <c r="AY1178" i="5"/>
  <c r="AZ1178" i="5"/>
  <c r="BA1178" i="5"/>
  <c r="BB1178" i="5"/>
  <c r="BC1178" i="5"/>
  <c r="BD1178" i="5"/>
  <c r="BE1178" i="5"/>
  <c r="BF1178" i="5"/>
  <c r="BG1178" i="5"/>
  <c r="BH1178" i="5"/>
  <c r="AO1179" i="5"/>
  <c r="AP1179" i="5"/>
  <c r="AQ1179" i="5"/>
  <c r="AR1179" i="5"/>
  <c r="AS1179" i="5"/>
  <c r="AT1179" i="5"/>
  <c r="AU1179" i="5"/>
  <c r="AV1179" i="5"/>
  <c r="AW1179" i="5"/>
  <c r="AX1179" i="5"/>
  <c r="AY1179" i="5"/>
  <c r="AZ1179" i="5"/>
  <c r="BA1179" i="5"/>
  <c r="BB1179" i="5"/>
  <c r="BC1179" i="5"/>
  <c r="BD1179" i="5"/>
  <c r="BE1179" i="5"/>
  <c r="BF1179" i="5"/>
  <c r="BG1179" i="5"/>
  <c r="BH1179" i="5"/>
  <c r="AO1180" i="5"/>
  <c r="AP1180" i="5"/>
  <c r="AQ1180" i="5"/>
  <c r="AR1180" i="5"/>
  <c r="AS1180" i="5"/>
  <c r="AT1180" i="5"/>
  <c r="AU1180" i="5"/>
  <c r="AV1180" i="5"/>
  <c r="AW1180" i="5"/>
  <c r="AX1180" i="5"/>
  <c r="AY1180" i="5"/>
  <c r="AZ1180" i="5"/>
  <c r="BA1180" i="5"/>
  <c r="BB1180" i="5"/>
  <c r="BC1180" i="5"/>
  <c r="BD1180" i="5"/>
  <c r="BE1180" i="5"/>
  <c r="BF1180" i="5"/>
  <c r="BG1180" i="5"/>
  <c r="BH1180" i="5"/>
  <c r="AO1181" i="5"/>
  <c r="AP1181" i="5"/>
  <c r="AQ1181" i="5"/>
  <c r="AR1181" i="5"/>
  <c r="AS1181" i="5"/>
  <c r="AT1181" i="5"/>
  <c r="AU1181" i="5"/>
  <c r="AV1181" i="5"/>
  <c r="AW1181" i="5"/>
  <c r="AX1181" i="5"/>
  <c r="AY1181" i="5"/>
  <c r="AZ1181" i="5"/>
  <c r="BA1181" i="5"/>
  <c r="BB1181" i="5"/>
  <c r="BC1181" i="5"/>
  <c r="BD1181" i="5"/>
  <c r="BE1181" i="5"/>
  <c r="BF1181" i="5"/>
  <c r="BG1181" i="5"/>
  <c r="BH1181" i="5"/>
  <c r="AO1182" i="5"/>
  <c r="AP1182" i="5"/>
  <c r="AQ1182" i="5"/>
  <c r="AR1182" i="5"/>
  <c r="AS1182" i="5"/>
  <c r="AT1182" i="5"/>
  <c r="AU1182" i="5"/>
  <c r="AV1182" i="5"/>
  <c r="AW1182" i="5"/>
  <c r="AX1182" i="5"/>
  <c r="AY1182" i="5"/>
  <c r="AZ1182" i="5"/>
  <c r="BA1182" i="5"/>
  <c r="BB1182" i="5"/>
  <c r="BC1182" i="5"/>
  <c r="BD1182" i="5"/>
  <c r="BE1182" i="5"/>
  <c r="BF1182" i="5"/>
  <c r="BG1182" i="5"/>
  <c r="BH1182" i="5"/>
  <c r="AO1183" i="5"/>
  <c r="AP1183" i="5"/>
  <c r="AQ1183" i="5"/>
  <c r="AR1183" i="5"/>
  <c r="AS1183" i="5"/>
  <c r="AT1183" i="5"/>
  <c r="AU1183" i="5"/>
  <c r="AV1183" i="5"/>
  <c r="AW1183" i="5"/>
  <c r="AX1183" i="5"/>
  <c r="AY1183" i="5"/>
  <c r="AZ1183" i="5"/>
  <c r="BA1183" i="5"/>
  <c r="BB1183" i="5"/>
  <c r="BC1183" i="5"/>
  <c r="BD1183" i="5"/>
  <c r="BE1183" i="5"/>
  <c r="BF1183" i="5"/>
  <c r="BG1183" i="5"/>
  <c r="BH1183" i="5"/>
  <c r="AO1184" i="5"/>
  <c r="AP1184" i="5"/>
  <c r="AQ1184" i="5"/>
  <c r="AR1184" i="5"/>
  <c r="AS1184" i="5"/>
  <c r="AT1184" i="5"/>
  <c r="AU1184" i="5"/>
  <c r="AV1184" i="5"/>
  <c r="AW1184" i="5"/>
  <c r="AX1184" i="5"/>
  <c r="AY1184" i="5"/>
  <c r="AZ1184" i="5"/>
  <c r="BA1184" i="5"/>
  <c r="BB1184" i="5"/>
  <c r="BC1184" i="5"/>
  <c r="BD1184" i="5"/>
  <c r="BE1184" i="5"/>
  <c r="BF1184" i="5"/>
  <c r="BG1184" i="5"/>
  <c r="BH1184" i="5"/>
  <c r="AO1185" i="5"/>
  <c r="AP1185" i="5"/>
  <c r="AQ1185" i="5"/>
  <c r="AR1185" i="5"/>
  <c r="AS1185" i="5"/>
  <c r="AT1185" i="5"/>
  <c r="AU1185" i="5"/>
  <c r="AV1185" i="5"/>
  <c r="AW1185" i="5"/>
  <c r="AX1185" i="5"/>
  <c r="AY1185" i="5"/>
  <c r="AZ1185" i="5"/>
  <c r="BA1185" i="5"/>
  <c r="BB1185" i="5"/>
  <c r="BC1185" i="5"/>
  <c r="BD1185" i="5"/>
  <c r="BE1185" i="5"/>
  <c r="BF1185" i="5"/>
  <c r="BG1185" i="5"/>
  <c r="BH1185" i="5"/>
  <c r="AO1186" i="5"/>
  <c r="AP1186" i="5"/>
  <c r="AQ1186" i="5"/>
  <c r="AR1186" i="5"/>
  <c r="AS1186" i="5"/>
  <c r="AT1186" i="5"/>
  <c r="AU1186" i="5"/>
  <c r="AV1186" i="5"/>
  <c r="AW1186" i="5"/>
  <c r="AX1186" i="5"/>
  <c r="AY1186" i="5"/>
  <c r="AZ1186" i="5"/>
  <c r="BA1186" i="5"/>
  <c r="BB1186" i="5"/>
  <c r="BC1186" i="5"/>
  <c r="BD1186" i="5"/>
  <c r="BE1186" i="5"/>
  <c r="BF1186" i="5"/>
  <c r="BG1186" i="5"/>
  <c r="BH1186" i="5"/>
  <c r="AO1187" i="5"/>
  <c r="AP1187" i="5"/>
  <c r="AQ1187" i="5"/>
  <c r="AR1187" i="5"/>
  <c r="AS1187" i="5"/>
  <c r="AT1187" i="5"/>
  <c r="AU1187" i="5"/>
  <c r="AV1187" i="5"/>
  <c r="AW1187" i="5"/>
  <c r="AX1187" i="5"/>
  <c r="AY1187" i="5"/>
  <c r="AZ1187" i="5"/>
  <c r="BA1187" i="5"/>
  <c r="BB1187" i="5"/>
  <c r="BC1187" i="5"/>
  <c r="BD1187" i="5"/>
  <c r="BE1187" i="5"/>
  <c r="BF1187" i="5"/>
  <c r="BG1187" i="5"/>
  <c r="BH1187" i="5"/>
  <c r="AO1188" i="5"/>
  <c r="AP1188" i="5"/>
  <c r="AQ1188" i="5"/>
  <c r="AR1188" i="5"/>
  <c r="AS1188" i="5"/>
  <c r="AT1188" i="5"/>
  <c r="AU1188" i="5"/>
  <c r="AV1188" i="5"/>
  <c r="AW1188" i="5"/>
  <c r="AX1188" i="5"/>
  <c r="AY1188" i="5"/>
  <c r="AZ1188" i="5"/>
  <c r="BA1188" i="5"/>
  <c r="BB1188" i="5"/>
  <c r="BC1188" i="5"/>
  <c r="BD1188" i="5"/>
  <c r="BE1188" i="5"/>
  <c r="BF1188" i="5"/>
  <c r="BG1188" i="5"/>
  <c r="BH1188" i="5"/>
  <c r="AO1189" i="5"/>
  <c r="AP1189" i="5"/>
  <c r="AQ1189" i="5"/>
  <c r="AR1189" i="5"/>
  <c r="AS1189" i="5"/>
  <c r="AT1189" i="5"/>
  <c r="AU1189" i="5"/>
  <c r="AV1189" i="5"/>
  <c r="AW1189" i="5"/>
  <c r="AX1189" i="5"/>
  <c r="AY1189" i="5"/>
  <c r="AZ1189" i="5"/>
  <c r="BA1189" i="5"/>
  <c r="BB1189" i="5"/>
  <c r="BC1189" i="5"/>
  <c r="BD1189" i="5"/>
  <c r="BE1189" i="5"/>
  <c r="BF1189" i="5"/>
  <c r="BG1189" i="5"/>
  <c r="BH1189" i="5"/>
  <c r="AO1190" i="5"/>
  <c r="AP1190" i="5"/>
  <c r="AQ1190" i="5"/>
  <c r="AR1190" i="5"/>
  <c r="AS1190" i="5"/>
  <c r="AT1190" i="5"/>
  <c r="AU1190" i="5"/>
  <c r="AV1190" i="5"/>
  <c r="AW1190" i="5"/>
  <c r="AX1190" i="5"/>
  <c r="AY1190" i="5"/>
  <c r="AZ1190" i="5"/>
  <c r="BA1190" i="5"/>
  <c r="BB1190" i="5"/>
  <c r="BC1190" i="5"/>
  <c r="BD1190" i="5"/>
  <c r="BE1190" i="5"/>
  <c r="BF1190" i="5"/>
  <c r="BG1190" i="5"/>
  <c r="BH1190" i="5"/>
  <c r="AO1191" i="5"/>
  <c r="AP1191" i="5"/>
  <c r="AQ1191" i="5"/>
  <c r="AR1191" i="5"/>
  <c r="AS1191" i="5"/>
  <c r="AT1191" i="5"/>
  <c r="AU1191" i="5"/>
  <c r="AV1191" i="5"/>
  <c r="AW1191" i="5"/>
  <c r="AX1191" i="5"/>
  <c r="AY1191" i="5"/>
  <c r="AZ1191" i="5"/>
  <c r="BA1191" i="5"/>
  <c r="BB1191" i="5"/>
  <c r="BC1191" i="5"/>
  <c r="BD1191" i="5"/>
  <c r="BE1191" i="5"/>
  <c r="BF1191" i="5"/>
  <c r="BG1191" i="5"/>
  <c r="BH1191" i="5"/>
  <c r="AO1192" i="5"/>
  <c r="AP1192" i="5"/>
  <c r="AQ1192" i="5"/>
  <c r="AR1192" i="5"/>
  <c r="AS1192" i="5"/>
  <c r="AT1192" i="5"/>
  <c r="AU1192" i="5"/>
  <c r="AV1192" i="5"/>
  <c r="AW1192" i="5"/>
  <c r="AX1192" i="5"/>
  <c r="AY1192" i="5"/>
  <c r="AZ1192" i="5"/>
  <c r="BA1192" i="5"/>
  <c r="BB1192" i="5"/>
  <c r="BC1192" i="5"/>
  <c r="BD1192" i="5"/>
  <c r="BE1192" i="5"/>
  <c r="BF1192" i="5"/>
  <c r="BG1192" i="5"/>
  <c r="BH1192" i="5"/>
  <c r="AO1193" i="5"/>
  <c r="AP1193" i="5"/>
  <c r="AQ1193" i="5"/>
  <c r="AR1193" i="5"/>
  <c r="AS1193" i="5"/>
  <c r="AT1193" i="5"/>
  <c r="AU1193" i="5"/>
  <c r="AV1193" i="5"/>
  <c r="AW1193" i="5"/>
  <c r="AX1193" i="5"/>
  <c r="AY1193" i="5"/>
  <c r="AZ1193" i="5"/>
  <c r="BA1193" i="5"/>
  <c r="BB1193" i="5"/>
  <c r="BC1193" i="5"/>
  <c r="BD1193" i="5"/>
  <c r="BE1193" i="5"/>
  <c r="BF1193" i="5"/>
  <c r="BG1193" i="5"/>
  <c r="BH1193" i="5"/>
  <c r="AO1194" i="5"/>
  <c r="AP1194" i="5"/>
  <c r="AQ1194" i="5"/>
  <c r="AR1194" i="5"/>
  <c r="AS1194" i="5"/>
  <c r="AT1194" i="5"/>
  <c r="AU1194" i="5"/>
  <c r="AV1194" i="5"/>
  <c r="AW1194" i="5"/>
  <c r="AX1194" i="5"/>
  <c r="AY1194" i="5"/>
  <c r="AZ1194" i="5"/>
  <c r="BA1194" i="5"/>
  <c r="BB1194" i="5"/>
  <c r="BC1194" i="5"/>
  <c r="BD1194" i="5"/>
  <c r="BE1194" i="5"/>
  <c r="BF1194" i="5"/>
  <c r="BG1194" i="5"/>
  <c r="BH1194" i="5"/>
  <c r="AO1195" i="5"/>
  <c r="AP1195" i="5"/>
  <c r="AQ1195" i="5"/>
  <c r="AR1195" i="5"/>
  <c r="AS1195" i="5"/>
  <c r="AT1195" i="5"/>
  <c r="AU1195" i="5"/>
  <c r="AV1195" i="5"/>
  <c r="AW1195" i="5"/>
  <c r="AX1195" i="5"/>
  <c r="AY1195" i="5"/>
  <c r="AZ1195" i="5"/>
  <c r="BA1195" i="5"/>
  <c r="BB1195" i="5"/>
  <c r="BC1195" i="5"/>
  <c r="BD1195" i="5"/>
  <c r="BE1195" i="5"/>
  <c r="BF1195" i="5"/>
  <c r="BG1195" i="5"/>
  <c r="BH1195" i="5"/>
  <c r="AO1196" i="5"/>
  <c r="AP1196" i="5"/>
  <c r="AQ1196" i="5"/>
  <c r="AR1196" i="5"/>
  <c r="AS1196" i="5"/>
  <c r="AT1196" i="5"/>
  <c r="AU1196" i="5"/>
  <c r="AV1196" i="5"/>
  <c r="AW1196" i="5"/>
  <c r="AX1196" i="5"/>
  <c r="AY1196" i="5"/>
  <c r="AZ1196" i="5"/>
  <c r="BA1196" i="5"/>
  <c r="BB1196" i="5"/>
  <c r="BC1196" i="5"/>
  <c r="BD1196" i="5"/>
  <c r="BE1196" i="5"/>
  <c r="BF1196" i="5"/>
  <c r="BG1196" i="5"/>
  <c r="BH1196" i="5"/>
  <c r="AO1197" i="5"/>
  <c r="AP1197" i="5"/>
  <c r="AQ1197" i="5"/>
  <c r="AR1197" i="5"/>
  <c r="AS1197" i="5"/>
  <c r="AT1197" i="5"/>
  <c r="AU1197" i="5"/>
  <c r="AV1197" i="5"/>
  <c r="AW1197" i="5"/>
  <c r="AX1197" i="5"/>
  <c r="AY1197" i="5"/>
  <c r="AZ1197" i="5"/>
  <c r="BA1197" i="5"/>
  <c r="BB1197" i="5"/>
  <c r="BC1197" i="5"/>
  <c r="BD1197" i="5"/>
  <c r="BE1197" i="5"/>
  <c r="BF1197" i="5"/>
  <c r="BG1197" i="5"/>
  <c r="BH1197" i="5"/>
  <c r="AO1198" i="5"/>
  <c r="AP1198" i="5"/>
  <c r="AQ1198" i="5"/>
  <c r="AR1198" i="5"/>
  <c r="AS1198" i="5"/>
  <c r="AT1198" i="5"/>
  <c r="AU1198" i="5"/>
  <c r="AV1198" i="5"/>
  <c r="AW1198" i="5"/>
  <c r="AX1198" i="5"/>
  <c r="AY1198" i="5"/>
  <c r="AZ1198" i="5"/>
  <c r="BA1198" i="5"/>
  <c r="BB1198" i="5"/>
  <c r="BC1198" i="5"/>
  <c r="BD1198" i="5"/>
  <c r="BE1198" i="5"/>
  <c r="BF1198" i="5"/>
  <c r="BG1198" i="5"/>
  <c r="BH1198" i="5"/>
  <c r="AO1199" i="5"/>
  <c r="AP1199" i="5"/>
  <c r="AQ1199" i="5"/>
  <c r="AR1199" i="5"/>
  <c r="AS1199" i="5"/>
  <c r="AT1199" i="5"/>
  <c r="AU1199" i="5"/>
  <c r="AV1199" i="5"/>
  <c r="AW1199" i="5"/>
  <c r="AX1199" i="5"/>
  <c r="AY1199" i="5"/>
  <c r="AZ1199" i="5"/>
  <c r="BA1199" i="5"/>
  <c r="BB1199" i="5"/>
  <c r="BC1199" i="5"/>
  <c r="BD1199" i="5"/>
  <c r="BE1199" i="5"/>
  <c r="BF1199" i="5"/>
  <c r="BG1199" i="5"/>
  <c r="BH1199" i="5"/>
  <c r="AO1200" i="5"/>
  <c r="AP1200" i="5"/>
  <c r="AQ1200" i="5"/>
  <c r="AR1200" i="5"/>
  <c r="AS1200" i="5"/>
  <c r="AT1200" i="5"/>
  <c r="AU1200" i="5"/>
  <c r="AV1200" i="5"/>
  <c r="AW1200" i="5"/>
  <c r="AX1200" i="5"/>
  <c r="AY1200" i="5"/>
  <c r="AZ1200" i="5"/>
  <c r="BA1200" i="5"/>
  <c r="BB1200" i="5"/>
  <c r="BC1200" i="5"/>
  <c r="BD1200" i="5"/>
  <c r="BE1200" i="5"/>
  <c r="BF1200" i="5"/>
  <c r="BG1200" i="5"/>
  <c r="BH1200" i="5"/>
  <c r="AO1201" i="5"/>
  <c r="AP1201" i="5"/>
  <c r="AQ1201" i="5"/>
  <c r="AR1201" i="5"/>
  <c r="AS1201" i="5"/>
  <c r="AT1201" i="5"/>
  <c r="AU1201" i="5"/>
  <c r="AV1201" i="5"/>
  <c r="AW1201" i="5"/>
  <c r="AX1201" i="5"/>
  <c r="AY1201" i="5"/>
  <c r="AZ1201" i="5"/>
  <c r="BA1201" i="5"/>
  <c r="BB1201" i="5"/>
  <c r="BC1201" i="5"/>
  <c r="BD1201" i="5"/>
  <c r="BE1201" i="5"/>
  <c r="BF1201" i="5"/>
  <c r="BG1201" i="5"/>
  <c r="BH1201" i="5"/>
  <c r="AO1202" i="5"/>
  <c r="AP1202" i="5"/>
  <c r="AQ1202" i="5"/>
  <c r="AR1202" i="5"/>
  <c r="AS1202" i="5"/>
  <c r="AT1202" i="5"/>
  <c r="AU1202" i="5"/>
  <c r="AV1202" i="5"/>
  <c r="AW1202" i="5"/>
  <c r="AX1202" i="5"/>
  <c r="AY1202" i="5"/>
  <c r="AZ1202" i="5"/>
  <c r="BA1202" i="5"/>
  <c r="BB1202" i="5"/>
  <c r="BC1202" i="5"/>
  <c r="BD1202" i="5"/>
  <c r="BE1202" i="5"/>
  <c r="BF1202" i="5"/>
  <c r="BG1202" i="5"/>
  <c r="BH1202" i="5"/>
  <c r="AO1203" i="5"/>
  <c r="AP1203" i="5"/>
  <c r="AQ1203" i="5"/>
  <c r="AR1203" i="5"/>
  <c r="AS1203" i="5"/>
  <c r="AT1203" i="5"/>
  <c r="AU1203" i="5"/>
  <c r="AV1203" i="5"/>
  <c r="AW1203" i="5"/>
  <c r="AX1203" i="5"/>
  <c r="AY1203" i="5"/>
  <c r="AZ1203" i="5"/>
  <c r="BA1203" i="5"/>
  <c r="BB1203" i="5"/>
  <c r="BC1203" i="5"/>
  <c r="BD1203" i="5"/>
  <c r="BE1203" i="5"/>
  <c r="BF1203" i="5"/>
  <c r="BG1203" i="5"/>
  <c r="BH1203" i="5"/>
  <c r="AO1204" i="5"/>
  <c r="AP1204" i="5"/>
  <c r="AQ1204" i="5"/>
  <c r="AR1204" i="5"/>
  <c r="AS1204" i="5"/>
  <c r="AT1204" i="5"/>
  <c r="AU1204" i="5"/>
  <c r="AV1204" i="5"/>
  <c r="AW1204" i="5"/>
  <c r="AX1204" i="5"/>
  <c r="AY1204" i="5"/>
  <c r="AZ1204" i="5"/>
  <c r="BA1204" i="5"/>
  <c r="BB1204" i="5"/>
  <c r="BC1204" i="5"/>
  <c r="BD1204" i="5"/>
  <c r="BE1204" i="5"/>
  <c r="BF1204" i="5"/>
  <c r="BG1204" i="5"/>
  <c r="BH1204" i="5"/>
  <c r="AO1205" i="5"/>
  <c r="AP1205" i="5"/>
  <c r="AQ1205" i="5"/>
  <c r="AR1205" i="5"/>
  <c r="AS1205" i="5"/>
  <c r="AT1205" i="5"/>
  <c r="AU1205" i="5"/>
  <c r="AV1205" i="5"/>
  <c r="AW1205" i="5"/>
  <c r="AX1205" i="5"/>
  <c r="AY1205" i="5"/>
  <c r="AZ1205" i="5"/>
  <c r="BA1205" i="5"/>
  <c r="BB1205" i="5"/>
  <c r="BC1205" i="5"/>
  <c r="BD1205" i="5"/>
  <c r="BE1205" i="5"/>
  <c r="BF1205" i="5"/>
  <c r="BG1205" i="5"/>
  <c r="BH1205" i="5"/>
  <c r="AO1206" i="5"/>
  <c r="AP1206" i="5"/>
  <c r="AQ1206" i="5"/>
  <c r="AR1206" i="5"/>
  <c r="AS1206" i="5"/>
  <c r="AT1206" i="5"/>
  <c r="AU1206" i="5"/>
  <c r="AV1206" i="5"/>
  <c r="AW1206" i="5"/>
  <c r="AX1206" i="5"/>
  <c r="AY1206" i="5"/>
  <c r="AZ1206" i="5"/>
  <c r="BA1206" i="5"/>
  <c r="BB1206" i="5"/>
  <c r="BC1206" i="5"/>
  <c r="BD1206" i="5"/>
  <c r="BE1206" i="5"/>
  <c r="BF1206" i="5"/>
  <c r="BG1206" i="5"/>
  <c r="BH1206" i="5"/>
  <c r="AO1207" i="5"/>
  <c r="AP1207" i="5"/>
  <c r="AQ1207" i="5"/>
  <c r="AR1207" i="5"/>
  <c r="AS1207" i="5"/>
  <c r="AT1207" i="5"/>
  <c r="AU1207" i="5"/>
  <c r="AV1207" i="5"/>
  <c r="AW1207" i="5"/>
  <c r="AX1207" i="5"/>
  <c r="AY1207" i="5"/>
  <c r="AZ1207" i="5"/>
  <c r="BA1207" i="5"/>
  <c r="BB1207" i="5"/>
  <c r="BC1207" i="5"/>
  <c r="BD1207" i="5"/>
  <c r="BE1207" i="5"/>
  <c r="BF1207" i="5"/>
  <c r="BG1207" i="5"/>
  <c r="BH1207" i="5"/>
  <c r="AO1208" i="5"/>
  <c r="AP1208" i="5"/>
  <c r="AQ1208" i="5"/>
  <c r="AR1208" i="5"/>
  <c r="AS1208" i="5"/>
  <c r="AT1208" i="5"/>
  <c r="AU1208" i="5"/>
  <c r="AV1208" i="5"/>
  <c r="AW1208" i="5"/>
  <c r="AX1208" i="5"/>
  <c r="AY1208" i="5"/>
  <c r="AZ1208" i="5"/>
  <c r="BA1208" i="5"/>
  <c r="BB1208" i="5"/>
  <c r="BC1208" i="5"/>
  <c r="BD1208" i="5"/>
  <c r="BE1208" i="5"/>
  <c r="BF1208" i="5"/>
  <c r="BG1208" i="5"/>
  <c r="BH1208" i="5"/>
  <c r="AO1209" i="5"/>
  <c r="AP1209" i="5"/>
  <c r="AQ1209" i="5"/>
  <c r="AR1209" i="5"/>
  <c r="AS1209" i="5"/>
  <c r="AT1209" i="5"/>
  <c r="AU1209" i="5"/>
  <c r="AV1209" i="5"/>
  <c r="AW1209" i="5"/>
  <c r="AX1209" i="5"/>
  <c r="AY1209" i="5"/>
  <c r="AZ1209" i="5"/>
  <c r="BA1209" i="5"/>
  <c r="BB1209" i="5"/>
  <c r="BC1209" i="5"/>
  <c r="BD1209" i="5"/>
  <c r="BE1209" i="5"/>
  <c r="BF1209" i="5"/>
  <c r="BG1209" i="5"/>
  <c r="BH1209" i="5"/>
  <c r="AO1210" i="5"/>
  <c r="AP1210" i="5"/>
  <c r="AQ1210" i="5"/>
  <c r="AR1210" i="5"/>
  <c r="AS1210" i="5"/>
  <c r="AT1210" i="5"/>
  <c r="AU1210" i="5"/>
  <c r="AV1210" i="5"/>
  <c r="AW1210" i="5"/>
  <c r="AX1210" i="5"/>
  <c r="AY1210" i="5"/>
  <c r="AZ1210" i="5"/>
  <c r="BA1210" i="5"/>
  <c r="BB1210" i="5"/>
  <c r="BC1210" i="5"/>
  <c r="BD1210" i="5"/>
  <c r="BE1210" i="5"/>
  <c r="BF1210" i="5"/>
  <c r="BG1210" i="5"/>
  <c r="BH1210" i="5"/>
  <c r="AO1211" i="5"/>
  <c r="AP1211" i="5"/>
  <c r="AQ1211" i="5"/>
  <c r="AR1211" i="5"/>
  <c r="AS1211" i="5"/>
  <c r="AT1211" i="5"/>
  <c r="AU1211" i="5"/>
  <c r="AV1211" i="5"/>
  <c r="AW1211" i="5"/>
  <c r="AX1211" i="5"/>
  <c r="AY1211" i="5"/>
  <c r="AZ1211" i="5"/>
  <c r="BA1211" i="5"/>
  <c r="BB1211" i="5"/>
  <c r="BC1211" i="5"/>
  <c r="BD1211" i="5"/>
  <c r="BE1211" i="5"/>
  <c r="BF1211" i="5"/>
  <c r="BG1211" i="5"/>
  <c r="BH1211" i="5"/>
  <c r="AO1212" i="5"/>
  <c r="AP1212" i="5"/>
  <c r="AQ1212" i="5"/>
  <c r="AR1212" i="5"/>
  <c r="AS1212" i="5"/>
  <c r="AT1212" i="5"/>
  <c r="AU1212" i="5"/>
  <c r="AV1212" i="5"/>
  <c r="AW1212" i="5"/>
  <c r="AX1212" i="5"/>
  <c r="AY1212" i="5"/>
  <c r="AZ1212" i="5"/>
  <c r="BA1212" i="5"/>
  <c r="BB1212" i="5"/>
  <c r="BC1212" i="5"/>
  <c r="BD1212" i="5"/>
  <c r="BE1212" i="5"/>
  <c r="BF1212" i="5"/>
  <c r="BG1212" i="5"/>
  <c r="BH1212" i="5"/>
  <c r="AO1213" i="5"/>
  <c r="AP1213" i="5"/>
  <c r="AQ1213" i="5"/>
  <c r="AR1213" i="5"/>
  <c r="AS1213" i="5"/>
  <c r="AT1213" i="5"/>
  <c r="AU1213" i="5"/>
  <c r="AV1213" i="5"/>
  <c r="AW1213" i="5"/>
  <c r="AX1213" i="5"/>
  <c r="AY1213" i="5"/>
  <c r="AZ1213" i="5"/>
  <c r="BA1213" i="5"/>
  <c r="BB1213" i="5"/>
  <c r="BC1213" i="5"/>
  <c r="BD1213" i="5"/>
  <c r="BE1213" i="5"/>
  <c r="BF1213" i="5"/>
  <c r="BG1213" i="5"/>
  <c r="BH1213" i="5"/>
  <c r="AO1214" i="5"/>
  <c r="AP1214" i="5"/>
  <c r="AQ1214" i="5"/>
  <c r="AR1214" i="5"/>
  <c r="AS1214" i="5"/>
  <c r="AT1214" i="5"/>
  <c r="AU1214" i="5"/>
  <c r="AV1214" i="5"/>
  <c r="AW1214" i="5"/>
  <c r="AX1214" i="5"/>
  <c r="AY1214" i="5"/>
  <c r="AZ1214" i="5"/>
  <c r="BA1214" i="5"/>
  <c r="BB1214" i="5"/>
  <c r="BC1214" i="5"/>
  <c r="BD1214" i="5"/>
  <c r="BE1214" i="5"/>
  <c r="BF1214" i="5"/>
  <c r="BG1214" i="5"/>
  <c r="BH1214" i="5"/>
  <c r="AO1215" i="5"/>
  <c r="AP1215" i="5"/>
  <c r="AQ1215" i="5"/>
  <c r="AR1215" i="5"/>
  <c r="AS1215" i="5"/>
  <c r="AT1215" i="5"/>
  <c r="AU1215" i="5"/>
  <c r="AV1215" i="5"/>
  <c r="AW1215" i="5"/>
  <c r="AX1215" i="5"/>
  <c r="AY1215" i="5"/>
  <c r="AZ1215" i="5"/>
  <c r="BA1215" i="5"/>
  <c r="BB1215" i="5"/>
  <c r="BC1215" i="5"/>
  <c r="BD1215" i="5"/>
  <c r="BE1215" i="5"/>
  <c r="BF1215" i="5"/>
  <c r="BG1215" i="5"/>
  <c r="BH1215" i="5"/>
  <c r="AO1216" i="5"/>
  <c r="AP1216" i="5"/>
  <c r="AQ1216" i="5"/>
  <c r="AR1216" i="5"/>
  <c r="AS1216" i="5"/>
  <c r="AT1216" i="5"/>
  <c r="AU1216" i="5"/>
  <c r="AV1216" i="5"/>
  <c r="AW1216" i="5"/>
  <c r="AX1216" i="5"/>
  <c r="AY1216" i="5"/>
  <c r="AZ1216" i="5"/>
  <c r="BA1216" i="5"/>
  <c r="BB1216" i="5"/>
  <c r="BC1216" i="5"/>
  <c r="BD1216" i="5"/>
  <c r="BE1216" i="5"/>
  <c r="BF1216" i="5"/>
  <c r="BG1216" i="5"/>
  <c r="BH1216" i="5"/>
  <c r="AO1217" i="5"/>
  <c r="AP1217" i="5"/>
  <c r="AQ1217" i="5"/>
  <c r="AR1217" i="5"/>
  <c r="AS1217" i="5"/>
  <c r="AT1217" i="5"/>
  <c r="AU1217" i="5"/>
  <c r="AV1217" i="5"/>
  <c r="AW1217" i="5"/>
  <c r="AX1217" i="5"/>
  <c r="AY1217" i="5"/>
  <c r="AZ1217" i="5"/>
  <c r="BA1217" i="5"/>
  <c r="BB1217" i="5"/>
  <c r="BC1217" i="5"/>
  <c r="BD1217" i="5"/>
  <c r="BE1217" i="5"/>
  <c r="BF1217" i="5"/>
  <c r="BG1217" i="5"/>
  <c r="BH1217" i="5"/>
  <c r="AO1218" i="5"/>
  <c r="AP1218" i="5"/>
  <c r="AQ1218" i="5"/>
  <c r="AR1218" i="5"/>
  <c r="AS1218" i="5"/>
  <c r="AT1218" i="5"/>
  <c r="AU1218" i="5"/>
  <c r="AV1218" i="5"/>
  <c r="AW1218" i="5"/>
  <c r="AX1218" i="5"/>
  <c r="AY1218" i="5"/>
  <c r="AZ1218" i="5"/>
  <c r="BA1218" i="5"/>
  <c r="BB1218" i="5"/>
  <c r="BC1218" i="5"/>
  <c r="BD1218" i="5"/>
  <c r="BE1218" i="5"/>
  <c r="BF1218" i="5"/>
  <c r="BG1218" i="5"/>
  <c r="BH1218" i="5"/>
  <c r="AO1219" i="5"/>
  <c r="AP1219" i="5"/>
  <c r="AQ1219" i="5"/>
  <c r="AR1219" i="5"/>
  <c r="AS1219" i="5"/>
  <c r="AT1219" i="5"/>
  <c r="AU1219" i="5"/>
  <c r="AV1219" i="5"/>
  <c r="AW1219" i="5"/>
  <c r="AX1219" i="5"/>
  <c r="AY1219" i="5"/>
  <c r="AZ1219" i="5"/>
  <c r="BA1219" i="5"/>
  <c r="BB1219" i="5"/>
  <c r="BC1219" i="5"/>
  <c r="BD1219" i="5"/>
  <c r="BE1219" i="5"/>
  <c r="BF1219" i="5"/>
  <c r="BG1219" i="5"/>
  <c r="BH1219" i="5"/>
  <c r="AO1220" i="5"/>
  <c r="AP1220" i="5"/>
  <c r="AQ1220" i="5"/>
  <c r="AR1220" i="5"/>
  <c r="AS1220" i="5"/>
  <c r="AT1220" i="5"/>
  <c r="AU1220" i="5"/>
  <c r="AV1220" i="5"/>
  <c r="AW1220" i="5"/>
  <c r="AX1220" i="5"/>
  <c r="AY1220" i="5"/>
  <c r="AZ1220" i="5"/>
  <c r="BA1220" i="5"/>
  <c r="BB1220" i="5"/>
  <c r="BC1220" i="5"/>
  <c r="BD1220" i="5"/>
  <c r="BE1220" i="5"/>
  <c r="BF1220" i="5"/>
  <c r="BG1220" i="5"/>
  <c r="BH1220" i="5"/>
  <c r="AO1221" i="5"/>
  <c r="AP1221" i="5"/>
  <c r="AQ1221" i="5"/>
  <c r="AR1221" i="5"/>
  <c r="AS1221" i="5"/>
  <c r="AT1221" i="5"/>
  <c r="AU1221" i="5"/>
  <c r="AV1221" i="5"/>
  <c r="AW1221" i="5"/>
  <c r="AX1221" i="5"/>
  <c r="AY1221" i="5"/>
  <c r="AZ1221" i="5"/>
  <c r="BA1221" i="5"/>
  <c r="BB1221" i="5"/>
  <c r="BC1221" i="5"/>
  <c r="BD1221" i="5"/>
  <c r="BE1221" i="5"/>
  <c r="BF1221" i="5"/>
  <c r="BG1221" i="5"/>
  <c r="BH1221" i="5"/>
  <c r="AO1222" i="5"/>
  <c r="AP1222" i="5"/>
  <c r="AQ1222" i="5"/>
  <c r="AR1222" i="5"/>
  <c r="AS1222" i="5"/>
  <c r="AT1222" i="5"/>
  <c r="AU1222" i="5"/>
  <c r="AV1222" i="5"/>
  <c r="AW1222" i="5"/>
  <c r="AX1222" i="5"/>
  <c r="AY1222" i="5"/>
  <c r="AZ1222" i="5"/>
  <c r="BA1222" i="5"/>
  <c r="BB1222" i="5"/>
  <c r="BC1222" i="5"/>
  <c r="BD1222" i="5"/>
  <c r="BE1222" i="5"/>
  <c r="BF1222" i="5"/>
  <c r="BG1222" i="5"/>
  <c r="BH1222" i="5"/>
  <c r="AO1223" i="5"/>
  <c r="AP1223" i="5"/>
  <c r="AQ1223" i="5"/>
  <c r="AR1223" i="5"/>
  <c r="AS1223" i="5"/>
  <c r="AT1223" i="5"/>
  <c r="AU1223" i="5"/>
  <c r="AV1223" i="5"/>
  <c r="AW1223" i="5"/>
  <c r="AX1223" i="5"/>
  <c r="AY1223" i="5"/>
  <c r="AZ1223" i="5"/>
  <c r="BA1223" i="5"/>
  <c r="BB1223" i="5"/>
  <c r="BC1223" i="5"/>
  <c r="BD1223" i="5"/>
  <c r="BE1223" i="5"/>
  <c r="BF1223" i="5"/>
  <c r="BG1223" i="5"/>
  <c r="BH1223" i="5"/>
  <c r="AO1224" i="5"/>
  <c r="AP1224" i="5"/>
  <c r="AQ1224" i="5"/>
  <c r="AR1224" i="5"/>
  <c r="AS1224" i="5"/>
  <c r="AT1224" i="5"/>
  <c r="AU1224" i="5"/>
  <c r="AV1224" i="5"/>
  <c r="AW1224" i="5"/>
  <c r="AX1224" i="5"/>
  <c r="AY1224" i="5"/>
  <c r="AZ1224" i="5"/>
  <c r="BA1224" i="5"/>
  <c r="BB1224" i="5"/>
  <c r="BC1224" i="5"/>
  <c r="BD1224" i="5"/>
  <c r="BE1224" i="5"/>
  <c r="BF1224" i="5"/>
  <c r="BG1224" i="5"/>
  <c r="BH1224" i="5"/>
  <c r="AO1225" i="5"/>
  <c r="AP1225" i="5"/>
  <c r="AQ1225" i="5"/>
  <c r="AR1225" i="5"/>
  <c r="AS1225" i="5"/>
  <c r="AT1225" i="5"/>
  <c r="AU1225" i="5"/>
  <c r="AV1225" i="5"/>
  <c r="AW1225" i="5"/>
  <c r="AX1225" i="5"/>
  <c r="AY1225" i="5"/>
  <c r="AZ1225" i="5"/>
  <c r="BA1225" i="5"/>
  <c r="BB1225" i="5"/>
  <c r="BC1225" i="5"/>
  <c r="BD1225" i="5"/>
  <c r="BE1225" i="5"/>
  <c r="BF1225" i="5"/>
  <c r="BG1225" i="5"/>
  <c r="BH1225" i="5"/>
  <c r="AO1226" i="5"/>
  <c r="AP1226" i="5"/>
  <c r="AQ1226" i="5"/>
  <c r="AR1226" i="5"/>
  <c r="AS1226" i="5"/>
  <c r="AT1226" i="5"/>
  <c r="AU1226" i="5"/>
  <c r="AV1226" i="5"/>
  <c r="AW1226" i="5"/>
  <c r="AX1226" i="5"/>
  <c r="AY1226" i="5"/>
  <c r="AZ1226" i="5"/>
  <c r="BA1226" i="5"/>
  <c r="BB1226" i="5"/>
  <c r="BC1226" i="5"/>
  <c r="BD1226" i="5"/>
  <c r="BE1226" i="5"/>
  <c r="BF1226" i="5"/>
  <c r="BG1226" i="5"/>
  <c r="BH1226" i="5"/>
  <c r="AO1227" i="5"/>
  <c r="AP1227" i="5"/>
  <c r="AQ1227" i="5"/>
  <c r="AR1227" i="5"/>
  <c r="AS1227" i="5"/>
  <c r="AT1227" i="5"/>
  <c r="AU1227" i="5"/>
  <c r="AV1227" i="5"/>
  <c r="AW1227" i="5"/>
  <c r="AX1227" i="5"/>
  <c r="AY1227" i="5"/>
  <c r="AZ1227" i="5"/>
  <c r="BA1227" i="5"/>
  <c r="BB1227" i="5"/>
  <c r="BC1227" i="5"/>
  <c r="BD1227" i="5"/>
  <c r="BE1227" i="5"/>
  <c r="BF1227" i="5"/>
  <c r="BG1227" i="5"/>
  <c r="BH1227" i="5"/>
  <c r="AO1228" i="5"/>
  <c r="AP1228" i="5"/>
  <c r="AQ1228" i="5"/>
  <c r="AR1228" i="5"/>
  <c r="AS1228" i="5"/>
  <c r="AT1228" i="5"/>
  <c r="AU1228" i="5"/>
  <c r="AV1228" i="5"/>
  <c r="AW1228" i="5"/>
  <c r="AX1228" i="5"/>
  <c r="AY1228" i="5"/>
  <c r="AZ1228" i="5"/>
  <c r="BA1228" i="5"/>
  <c r="BB1228" i="5"/>
  <c r="BC1228" i="5"/>
  <c r="BD1228" i="5"/>
  <c r="BE1228" i="5"/>
  <c r="BF1228" i="5"/>
  <c r="BG1228" i="5"/>
  <c r="BH1228" i="5"/>
  <c r="AO1229" i="5"/>
  <c r="AP1229" i="5"/>
  <c r="AQ1229" i="5"/>
  <c r="AR1229" i="5"/>
  <c r="AS1229" i="5"/>
  <c r="AT1229" i="5"/>
  <c r="AU1229" i="5"/>
  <c r="AV1229" i="5"/>
  <c r="AW1229" i="5"/>
  <c r="AX1229" i="5"/>
  <c r="AY1229" i="5"/>
  <c r="AZ1229" i="5"/>
  <c r="BA1229" i="5"/>
  <c r="BB1229" i="5"/>
  <c r="BC1229" i="5"/>
  <c r="BD1229" i="5"/>
  <c r="BE1229" i="5"/>
  <c r="BF1229" i="5"/>
  <c r="BG1229" i="5"/>
  <c r="BH1229" i="5"/>
  <c r="AO1230" i="5"/>
  <c r="AP1230" i="5"/>
  <c r="AQ1230" i="5"/>
  <c r="AR1230" i="5"/>
  <c r="AS1230" i="5"/>
  <c r="AT1230" i="5"/>
  <c r="AU1230" i="5"/>
  <c r="AV1230" i="5"/>
  <c r="AW1230" i="5"/>
  <c r="AX1230" i="5"/>
  <c r="AY1230" i="5"/>
  <c r="AZ1230" i="5"/>
  <c r="BA1230" i="5"/>
  <c r="BB1230" i="5"/>
  <c r="BC1230" i="5"/>
  <c r="BD1230" i="5"/>
  <c r="BE1230" i="5"/>
  <c r="BF1230" i="5"/>
  <c r="BG1230" i="5"/>
  <c r="BH1230" i="5"/>
  <c r="AO1231" i="5"/>
  <c r="AP1231" i="5"/>
  <c r="AQ1231" i="5"/>
  <c r="AR1231" i="5"/>
  <c r="AS1231" i="5"/>
  <c r="AT1231" i="5"/>
  <c r="AU1231" i="5"/>
  <c r="AV1231" i="5"/>
  <c r="AW1231" i="5"/>
  <c r="AX1231" i="5"/>
  <c r="AY1231" i="5"/>
  <c r="AZ1231" i="5"/>
  <c r="BA1231" i="5"/>
  <c r="BB1231" i="5"/>
  <c r="BC1231" i="5"/>
  <c r="BD1231" i="5"/>
  <c r="BE1231" i="5"/>
  <c r="BF1231" i="5"/>
  <c r="BG1231" i="5"/>
  <c r="BH1231" i="5"/>
  <c r="AO1232" i="5"/>
  <c r="AP1232" i="5"/>
  <c r="AQ1232" i="5"/>
  <c r="AR1232" i="5"/>
  <c r="AS1232" i="5"/>
  <c r="AT1232" i="5"/>
  <c r="AU1232" i="5"/>
  <c r="AV1232" i="5"/>
  <c r="AW1232" i="5"/>
  <c r="AX1232" i="5"/>
  <c r="AY1232" i="5"/>
  <c r="AZ1232" i="5"/>
  <c r="BA1232" i="5"/>
  <c r="BB1232" i="5"/>
  <c r="BC1232" i="5"/>
  <c r="BD1232" i="5"/>
  <c r="BE1232" i="5"/>
  <c r="BF1232" i="5"/>
  <c r="BG1232" i="5"/>
  <c r="BH1232" i="5"/>
  <c r="AO1233" i="5"/>
  <c r="AP1233" i="5"/>
  <c r="AQ1233" i="5"/>
  <c r="AR1233" i="5"/>
  <c r="AS1233" i="5"/>
  <c r="AT1233" i="5"/>
  <c r="AU1233" i="5"/>
  <c r="AV1233" i="5"/>
  <c r="AW1233" i="5"/>
  <c r="AX1233" i="5"/>
  <c r="AY1233" i="5"/>
  <c r="AZ1233" i="5"/>
  <c r="BA1233" i="5"/>
  <c r="BB1233" i="5"/>
  <c r="BC1233" i="5"/>
  <c r="BD1233" i="5"/>
  <c r="BE1233" i="5"/>
  <c r="BF1233" i="5"/>
  <c r="BG1233" i="5"/>
  <c r="BH1233" i="5"/>
  <c r="AO1234" i="5"/>
  <c r="AP1234" i="5"/>
  <c r="AQ1234" i="5"/>
  <c r="AR1234" i="5"/>
  <c r="AS1234" i="5"/>
  <c r="AT1234" i="5"/>
  <c r="AU1234" i="5"/>
  <c r="AV1234" i="5"/>
  <c r="AW1234" i="5"/>
  <c r="AX1234" i="5"/>
  <c r="AY1234" i="5"/>
  <c r="AZ1234" i="5"/>
  <c r="BA1234" i="5"/>
  <c r="BB1234" i="5"/>
  <c r="BC1234" i="5"/>
  <c r="BD1234" i="5"/>
  <c r="BE1234" i="5"/>
  <c r="BF1234" i="5"/>
  <c r="BG1234" i="5"/>
  <c r="BH1234" i="5"/>
  <c r="AO1235" i="5"/>
  <c r="AP1235" i="5"/>
  <c r="AQ1235" i="5"/>
  <c r="AR1235" i="5"/>
  <c r="AS1235" i="5"/>
  <c r="AT1235" i="5"/>
  <c r="AU1235" i="5"/>
  <c r="AV1235" i="5"/>
  <c r="AW1235" i="5"/>
  <c r="AX1235" i="5"/>
  <c r="AY1235" i="5"/>
  <c r="AZ1235" i="5"/>
  <c r="BA1235" i="5"/>
  <c r="BB1235" i="5"/>
  <c r="BC1235" i="5"/>
  <c r="BD1235" i="5"/>
  <c r="BE1235" i="5"/>
  <c r="BF1235" i="5"/>
  <c r="BG1235" i="5"/>
  <c r="BH1235" i="5"/>
  <c r="AO1236" i="5"/>
  <c r="AP1236" i="5"/>
  <c r="AQ1236" i="5"/>
  <c r="AR1236" i="5"/>
  <c r="AS1236" i="5"/>
  <c r="AT1236" i="5"/>
  <c r="AU1236" i="5"/>
  <c r="AV1236" i="5"/>
  <c r="AW1236" i="5"/>
  <c r="AX1236" i="5"/>
  <c r="AY1236" i="5"/>
  <c r="AZ1236" i="5"/>
  <c r="BA1236" i="5"/>
  <c r="BB1236" i="5"/>
  <c r="BC1236" i="5"/>
  <c r="BD1236" i="5"/>
  <c r="BE1236" i="5"/>
  <c r="BF1236" i="5"/>
  <c r="BG1236" i="5"/>
  <c r="BH1236" i="5"/>
  <c r="AO1237" i="5"/>
  <c r="AP1237" i="5"/>
  <c r="AQ1237" i="5"/>
  <c r="AR1237" i="5"/>
  <c r="AS1237" i="5"/>
  <c r="AT1237" i="5"/>
  <c r="AU1237" i="5"/>
  <c r="AV1237" i="5"/>
  <c r="AW1237" i="5"/>
  <c r="AX1237" i="5"/>
  <c r="AY1237" i="5"/>
  <c r="AZ1237" i="5"/>
  <c r="BA1237" i="5"/>
  <c r="BB1237" i="5"/>
  <c r="BC1237" i="5"/>
  <c r="BD1237" i="5"/>
  <c r="BE1237" i="5"/>
  <c r="BF1237" i="5"/>
  <c r="BG1237" i="5"/>
  <c r="BH1237" i="5"/>
  <c r="AO1238" i="5"/>
  <c r="AP1238" i="5"/>
  <c r="AQ1238" i="5"/>
  <c r="AR1238" i="5"/>
  <c r="AS1238" i="5"/>
  <c r="AT1238" i="5"/>
  <c r="AU1238" i="5"/>
  <c r="AV1238" i="5"/>
  <c r="AW1238" i="5"/>
  <c r="AX1238" i="5"/>
  <c r="AY1238" i="5"/>
  <c r="AZ1238" i="5"/>
  <c r="BA1238" i="5"/>
  <c r="BB1238" i="5"/>
  <c r="BC1238" i="5"/>
  <c r="BD1238" i="5"/>
  <c r="BE1238" i="5"/>
  <c r="BF1238" i="5"/>
  <c r="BG1238" i="5"/>
  <c r="BH1238" i="5"/>
  <c r="AO1239" i="5"/>
  <c r="AP1239" i="5"/>
  <c r="AQ1239" i="5"/>
  <c r="AR1239" i="5"/>
  <c r="AS1239" i="5"/>
  <c r="AT1239" i="5"/>
  <c r="AU1239" i="5"/>
  <c r="AV1239" i="5"/>
  <c r="AW1239" i="5"/>
  <c r="AX1239" i="5"/>
  <c r="AY1239" i="5"/>
  <c r="AZ1239" i="5"/>
  <c r="BA1239" i="5"/>
  <c r="BB1239" i="5"/>
  <c r="BC1239" i="5"/>
  <c r="BD1239" i="5"/>
  <c r="BE1239" i="5"/>
  <c r="BF1239" i="5"/>
  <c r="BG1239" i="5"/>
  <c r="BH1239" i="5"/>
  <c r="AO1240" i="5"/>
  <c r="AP1240" i="5"/>
  <c r="AQ1240" i="5"/>
  <c r="AR1240" i="5"/>
  <c r="AS1240" i="5"/>
  <c r="AT1240" i="5"/>
  <c r="AU1240" i="5"/>
  <c r="AV1240" i="5"/>
  <c r="AW1240" i="5"/>
  <c r="AX1240" i="5"/>
  <c r="AY1240" i="5"/>
  <c r="AZ1240" i="5"/>
  <c r="BA1240" i="5"/>
  <c r="BB1240" i="5"/>
  <c r="BC1240" i="5"/>
  <c r="BD1240" i="5"/>
  <c r="BE1240" i="5"/>
  <c r="BF1240" i="5"/>
  <c r="BG1240" i="5"/>
  <c r="BH1240" i="5"/>
  <c r="AO1241" i="5"/>
  <c r="AP1241" i="5"/>
  <c r="AQ1241" i="5"/>
  <c r="AR1241" i="5"/>
  <c r="AS1241" i="5"/>
  <c r="AT1241" i="5"/>
  <c r="AU1241" i="5"/>
  <c r="AV1241" i="5"/>
  <c r="AW1241" i="5"/>
  <c r="AX1241" i="5"/>
  <c r="AY1241" i="5"/>
  <c r="AZ1241" i="5"/>
  <c r="BA1241" i="5"/>
  <c r="BB1241" i="5"/>
  <c r="BC1241" i="5"/>
  <c r="BD1241" i="5"/>
  <c r="BE1241" i="5"/>
  <c r="BF1241" i="5"/>
  <c r="BG1241" i="5"/>
  <c r="BH1241" i="5"/>
  <c r="AO1242" i="5"/>
  <c r="AP1242" i="5"/>
  <c r="AQ1242" i="5"/>
  <c r="AR1242" i="5"/>
  <c r="AS1242" i="5"/>
  <c r="AT1242" i="5"/>
  <c r="AU1242" i="5"/>
  <c r="AV1242" i="5"/>
  <c r="AW1242" i="5"/>
  <c r="AX1242" i="5"/>
  <c r="AY1242" i="5"/>
  <c r="AZ1242" i="5"/>
  <c r="BA1242" i="5"/>
  <c r="BB1242" i="5"/>
  <c r="BC1242" i="5"/>
  <c r="BD1242" i="5"/>
  <c r="BE1242" i="5"/>
  <c r="BF1242" i="5"/>
  <c r="BG1242" i="5"/>
  <c r="BH1242" i="5"/>
  <c r="AO1243" i="5"/>
  <c r="AP1243" i="5"/>
  <c r="AQ1243" i="5"/>
  <c r="AR1243" i="5"/>
  <c r="AS1243" i="5"/>
  <c r="AT1243" i="5"/>
  <c r="AU1243" i="5"/>
  <c r="AV1243" i="5"/>
  <c r="AW1243" i="5"/>
  <c r="AX1243" i="5"/>
  <c r="AY1243" i="5"/>
  <c r="AZ1243" i="5"/>
  <c r="BA1243" i="5"/>
  <c r="BB1243" i="5"/>
  <c r="BC1243" i="5"/>
  <c r="BD1243" i="5"/>
  <c r="BE1243" i="5"/>
  <c r="BF1243" i="5"/>
  <c r="BG1243" i="5"/>
  <c r="BH1243" i="5"/>
  <c r="AO1244" i="5"/>
  <c r="AP1244" i="5"/>
  <c r="AQ1244" i="5"/>
  <c r="AR1244" i="5"/>
  <c r="AS1244" i="5"/>
  <c r="AT1244" i="5"/>
  <c r="AU1244" i="5"/>
  <c r="AV1244" i="5"/>
  <c r="AW1244" i="5"/>
  <c r="AX1244" i="5"/>
  <c r="AY1244" i="5"/>
  <c r="AZ1244" i="5"/>
  <c r="BA1244" i="5"/>
  <c r="BB1244" i="5"/>
  <c r="BC1244" i="5"/>
  <c r="BD1244" i="5"/>
  <c r="BE1244" i="5"/>
  <c r="BF1244" i="5"/>
  <c r="BG1244" i="5"/>
  <c r="BH1244" i="5"/>
  <c r="AO1245" i="5"/>
  <c r="AP1245" i="5"/>
  <c r="AQ1245" i="5"/>
  <c r="AR1245" i="5"/>
  <c r="AS1245" i="5"/>
  <c r="AT1245" i="5"/>
  <c r="AU1245" i="5"/>
  <c r="AV1245" i="5"/>
  <c r="AW1245" i="5"/>
  <c r="AX1245" i="5"/>
  <c r="AY1245" i="5"/>
  <c r="AZ1245" i="5"/>
  <c r="BA1245" i="5"/>
  <c r="BB1245" i="5"/>
  <c r="BC1245" i="5"/>
  <c r="BD1245" i="5"/>
  <c r="BE1245" i="5"/>
  <c r="BF1245" i="5"/>
  <c r="BG1245" i="5"/>
  <c r="BH1245" i="5"/>
  <c r="AO1246" i="5"/>
  <c r="AP1246" i="5"/>
  <c r="AQ1246" i="5"/>
  <c r="AR1246" i="5"/>
  <c r="AS1246" i="5"/>
  <c r="AT1246" i="5"/>
  <c r="AU1246" i="5"/>
  <c r="AV1246" i="5"/>
  <c r="AW1246" i="5"/>
  <c r="AX1246" i="5"/>
  <c r="AY1246" i="5"/>
  <c r="AZ1246" i="5"/>
  <c r="BA1246" i="5"/>
  <c r="BB1246" i="5"/>
  <c r="BC1246" i="5"/>
  <c r="BD1246" i="5"/>
  <c r="BE1246" i="5"/>
  <c r="BF1246" i="5"/>
  <c r="BG1246" i="5"/>
  <c r="BH1246" i="5"/>
  <c r="AO1247" i="5"/>
  <c r="AP1247" i="5"/>
  <c r="AQ1247" i="5"/>
  <c r="AR1247" i="5"/>
  <c r="AS1247" i="5"/>
  <c r="AT1247" i="5"/>
  <c r="AU1247" i="5"/>
  <c r="AV1247" i="5"/>
  <c r="AW1247" i="5"/>
  <c r="AX1247" i="5"/>
  <c r="AY1247" i="5"/>
  <c r="AZ1247" i="5"/>
  <c r="BA1247" i="5"/>
  <c r="BB1247" i="5"/>
  <c r="BC1247" i="5"/>
  <c r="BD1247" i="5"/>
  <c r="BE1247" i="5"/>
  <c r="BF1247" i="5"/>
  <c r="BG1247" i="5"/>
  <c r="BH1247" i="5"/>
  <c r="AO1248" i="5"/>
  <c r="AP1248" i="5"/>
  <c r="AQ1248" i="5"/>
  <c r="AR1248" i="5"/>
  <c r="AS1248" i="5"/>
  <c r="AT1248" i="5"/>
  <c r="AU1248" i="5"/>
  <c r="AV1248" i="5"/>
  <c r="AW1248" i="5"/>
  <c r="AX1248" i="5"/>
  <c r="AY1248" i="5"/>
  <c r="AZ1248" i="5"/>
  <c r="BA1248" i="5"/>
  <c r="BB1248" i="5"/>
  <c r="BC1248" i="5"/>
  <c r="BD1248" i="5"/>
  <c r="BE1248" i="5"/>
  <c r="BF1248" i="5"/>
  <c r="BG1248" i="5"/>
  <c r="BH1248" i="5"/>
  <c r="AO1249" i="5"/>
  <c r="AP1249" i="5"/>
  <c r="AQ1249" i="5"/>
  <c r="AR1249" i="5"/>
  <c r="AS1249" i="5"/>
  <c r="AT1249" i="5"/>
  <c r="AU1249" i="5"/>
  <c r="AV1249" i="5"/>
  <c r="AW1249" i="5"/>
  <c r="AX1249" i="5"/>
  <c r="AY1249" i="5"/>
  <c r="AZ1249" i="5"/>
  <c r="BA1249" i="5"/>
  <c r="BB1249" i="5"/>
  <c r="BC1249" i="5"/>
  <c r="BD1249" i="5"/>
  <c r="BE1249" i="5"/>
  <c r="BF1249" i="5"/>
  <c r="BG1249" i="5"/>
  <c r="BH1249" i="5"/>
  <c r="AO1250" i="5"/>
  <c r="AP1250" i="5"/>
  <c r="AQ1250" i="5"/>
  <c r="AR1250" i="5"/>
  <c r="AS1250" i="5"/>
  <c r="AT1250" i="5"/>
  <c r="AU1250" i="5"/>
  <c r="AV1250" i="5"/>
  <c r="AW1250" i="5"/>
  <c r="AX1250" i="5"/>
  <c r="AY1250" i="5"/>
  <c r="AZ1250" i="5"/>
  <c r="BA1250" i="5"/>
  <c r="BB1250" i="5"/>
  <c r="BC1250" i="5"/>
  <c r="BD1250" i="5"/>
  <c r="BE1250" i="5"/>
  <c r="BF1250" i="5"/>
  <c r="BG1250" i="5"/>
  <c r="BH1250" i="5"/>
  <c r="AO1251" i="5"/>
  <c r="AP1251" i="5"/>
  <c r="AQ1251" i="5"/>
  <c r="AR1251" i="5"/>
  <c r="AS1251" i="5"/>
  <c r="AT1251" i="5"/>
  <c r="AU1251" i="5"/>
  <c r="AV1251" i="5"/>
  <c r="AW1251" i="5"/>
  <c r="AX1251" i="5"/>
  <c r="AY1251" i="5"/>
  <c r="AZ1251" i="5"/>
  <c r="BA1251" i="5"/>
  <c r="BB1251" i="5"/>
  <c r="BC1251" i="5"/>
  <c r="BD1251" i="5"/>
  <c r="BE1251" i="5"/>
  <c r="BF1251" i="5"/>
  <c r="BG1251" i="5"/>
  <c r="BH1251" i="5"/>
  <c r="AO1252" i="5"/>
  <c r="AP1252" i="5"/>
  <c r="AQ1252" i="5"/>
  <c r="AR1252" i="5"/>
  <c r="AS1252" i="5"/>
  <c r="AT1252" i="5"/>
  <c r="AU1252" i="5"/>
  <c r="AV1252" i="5"/>
  <c r="AW1252" i="5"/>
  <c r="AX1252" i="5"/>
  <c r="AY1252" i="5"/>
  <c r="AZ1252" i="5"/>
  <c r="BA1252" i="5"/>
  <c r="BB1252" i="5"/>
  <c r="BC1252" i="5"/>
  <c r="BD1252" i="5"/>
  <c r="BE1252" i="5"/>
  <c r="BF1252" i="5"/>
  <c r="BG1252" i="5"/>
  <c r="BH1252" i="5"/>
  <c r="AO1253" i="5"/>
  <c r="AP1253" i="5"/>
  <c r="AQ1253" i="5"/>
  <c r="AR1253" i="5"/>
  <c r="AS1253" i="5"/>
  <c r="AT1253" i="5"/>
  <c r="AU1253" i="5"/>
  <c r="AV1253" i="5"/>
  <c r="AW1253" i="5"/>
  <c r="AX1253" i="5"/>
  <c r="AY1253" i="5"/>
  <c r="AZ1253" i="5"/>
  <c r="BA1253" i="5"/>
  <c r="BB1253" i="5"/>
  <c r="BC1253" i="5"/>
  <c r="BD1253" i="5"/>
  <c r="BE1253" i="5"/>
  <c r="BF1253" i="5"/>
  <c r="BG1253" i="5"/>
  <c r="BH1253" i="5"/>
  <c r="AO1254" i="5"/>
  <c r="AP1254" i="5"/>
  <c r="AQ1254" i="5"/>
  <c r="AR1254" i="5"/>
  <c r="AS1254" i="5"/>
  <c r="AT1254" i="5"/>
  <c r="AU1254" i="5"/>
  <c r="AV1254" i="5"/>
  <c r="AW1254" i="5"/>
  <c r="AX1254" i="5"/>
  <c r="AY1254" i="5"/>
  <c r="AZ1254" i="5"/>
  <c r="BA1254" i="5"/>
  <c r="BB1254" i="5"/>
  <c r="BC1254" i="5"/>
  <c r="BD1254" i="5"/>
  <c r="BE1254" i="5"/>
  <c r="BF1254" i="5"/>
  <c r="BG1254" i="5"/>
  <c r="BH1254" i="5"/>
  <c r="AO1255" i="5"/>
  <c r="AP1255" i="5"/>
  <c r="AQ1255" i="5"/>
  <c r="AR1255" i="5"/>
  <c r="AS1255" i="5"/>
  <c r="AT1255" i="5"/>
  <c r="AU1255" i="5"/>
  <c r="AV1255" i="5"/>
  <c r="AW1255" i="5"/>
  <c r="AX1255" i="5"/>
  <c r="AY1255" i="5"/>
  <c r="AZ1255" i="5"/>
  <c r="BA1255" i="5"/>
  <c r="BB1255" i="5"/>
  <c r="BC1255" i="5"/>
  <c r="BD1255" i="5"/>
  <c r="BE1255" i="5"/>
  <c r="BF1255" i="5"/>
  <c r="BG1255" i="5"/>
  <c r="BH1255" i="5"/>
  <c r="AO1256" i="5"/>
  <c r="AP1256" i="5"/>
  <c r="AQ1256" i="5"/>
  <c r="AR1256" i="5"/>
  <c r="AS1256" i="5"/>
  <c r="AT1256" i="5"/>
  <c r="AU1256" i="5"/>
  <c r="AV1256" i="5"/>
  <c r="AW1256" i="5"/>
  <c r="AX1256" i="5"/>
  <c r="AY1256" i="5"/>
  <c r="AZ1256" i="5"/>
  <c r="BA1256" i="5"/>
  <c r="BB1256" i="5"/>
  <c r="BC1256" i="5"/>
  <c r="BD1256" i="5"/>
  <c r="BE1256" i="5"/>
  <c r="BF1256" i="5"/>
  <c r="BG1256" i="5"/>
  <c r="BH1256" i="5"/>
  <c r="AO1257" i="5"/>
  <c r="AP1257" i="5"/>
  <c r="AQ1257" i="5"/>
  <c r="AR1257" i="5"/>
  <c r="AS1257" i="5"/>
  <c r="AT1257" i="5"/>
  <c r="AU1257" i="5"/>
  <c r="AV1257" i="5"/>
  <c r="AW1257" i="5"/>
  <c r="AX1257" i="5"/>
  <c r="AY1257" i="5"/>
  <c r="AZ1257" i="5"/>
  <c r="BA1257" i="5"/>
  <c r="BB1257" i="5"/>
  <c r="BC1257" i="5"/>
  <c r="BD1257" i="5"/>
  <c r="BE1257" i="5"/>
  <c r="BF1257" i="5"/>
  <c r="BG1257" i="5"/>
  <c r="BH1257" i="5"/>
  <c r="AO1258" i="5"/>
  <c r="AP1258" i="5"/>
  <c r="AQ1258" i="5"/>
  <c r="AR1258" i="5"/>
  <c r="AS1258" i="5"/>
  <c r="AT1258" i="5"/>
  <c r="AU1258" i="5"/>
  <c r="AV1258" i="5"/>
  <c r="AW1258" i="5"/>
  <c r="AX1258" i="5"/>
  <c r="AY1258" i="5"/>
  <c r="AZ1258" i="5"/>
  <c r="BA1258" i="5"/>
  <c r="BB1258" i="5"/>
  <c r="BC1258" i="5"/>
  <c r="BD1258" i="5"/>
  <c r="BE1258" i="5"/>
  <c r="BF1258" i="5"/>
  <c r="BG1258" i="5"/>
  <c r="BH1258" i="5"/>
  <c r="AO1259" i="5"/>
  <c r="AP1259" i="5"/>
  <c r="AQ1259" i="5"/>
  <c r="AR1259" i="5"/>
  <c r="AS1259" i="5"/>
  <c r="AT1259" i="5"/>
  <c r="AU1259" i="5"/>
  <c r="AV1259" i="5"/>
  <c r="AW1259" i="5"/>
  <c r="AX1259" i="5"/>
  <c r="AY1259" i="5"/>
  <c r="AZ1259" i="5"/>
  <c r="BA1259" i="5"/>
  <c r="BB1259" i="5"/>
  <c r="BC1259" i="5"/>
  <c r="BD1259" i="5"/>
  <c r="BE1259" i="5"/>
  <c r="BF1259" i="5"/>
  <c r="BG1259" i="5"/>
  <c r="BH1259" i="5"/>
  <c r="AO1260" i="5"/>
  <c r="AP1260" i="5"/>
  <c r="AQ1260" i="5"/>
  <c r="AR1260" i="5"/>
  <c r="AS1260" i="5"/>
  <c r="AT1260" i="5"/>
  <c r="AU1260" i="5"/>
  <c r="AV1260" i="5"/>
  <c r="AW1260" i="5"/>
  <c r="AX1260" i="5"/>
  <c r="AY1260" i="5"/>
  <c r="AZ1260" i="5"/>
  <c r="BA1260" i="5"/>
  <c r="BB1260" i="5"/>
  <c r="BC1260" i="5"/>
  <c r="BD1260" i="5"/>
  <c r="BE1260" i="5"/>
  <c r="BF1260" i="5"/>
  <c r="BG1260" i="5"/>
  <c r="BH1260" i="5"/>
  <c r="AO1261" i="5"/>
  <c r="AP1261" i="5"/>
  <c r="AQ1261" i="5"/>
  <c r="AR1261" i="5"/>
  <c r="AS1261" i="5"/>
  <c r="AT1261" i="5"/>
  <c r="AU1261" i="5"/>
  <c r="AV1261" i="5"/>
  <c r="AW1261" i="5"/>
  <c r="AX1261" i="5"/>
  <c r="AY1261" i="5"/>
  <c r="AZ1261" i="5"/>
  <c r="BA1261" i="5"/>
  <c r="BB1261" i="5"/>
  <c r="BC1261" i="5"/>
  <c r="BD1261" i="5"/>
  <c r="BE1261" i="5"/>
  <c r="BF1261" i="5"/>
  <c r="BG1261" i="5"/>
  <c r="BH1261" i="5"/>
  <c r="AO1262" i="5"/>
  <c r="AP1262" i="5"/>
  <c r="AQ1262" i="5"/>
  <c r="AR1262" i="5"/>
  <c r="AS1262" i="5"/>
  <c r="AT1262" i="5"/>
  <c r="AU1262" i="5"/>
  <c r="AV1262" i="5"/>
  <c r="AW1262" i="5"/>
  <c r="AX1262" i="5"/>
  <c r="AY1262" i="5"/>
  <c r="AZ1262" i="5"/>
  <c r="BA1262" i="5"/>
  <c r="BB1262" i="5"/>
  <c r="BC1262" i="5"/>
  <c r="BD1262" i="5"/>
  <c r="BE1262" i="5"/>
  <c r="BF1262" i="5"/>
  <c r="BG1262" i="5"/>
  <c r="BH1262" i="5"/>
  <c r="AO1263" i="5"/>
  <c r="AP1263" i="5"/>
  <c r="AQ1263" i="5"/>
  <c r="AR1263" i="5"/>
  <c r="AS1263" i="5"/>
  <c r="AT1263" i="5"/>
  <c r="AU1263" i="5"/>
  <c r="AV1263" i="5"/>
  <c r="AW1263" i="5"/>
  <c r="AX1263" i="5"/>
  <c r="AY1263" i="5"/>
  <c r="AZ1263" i="5"/>
  <c r="BA1263" i="5"/>
  <c r="BB1263" i="5"/>
  <c r="BC1263" i="5"/>
  <c r="BD1263" i="5"/>
  <c r="BE1263" i="5"/>
  <c r="BF1263" i="5"/>
  <c r="BG1263" i="5"/>
  <c r="BH1263" i="5"/>
  <c r="AO1264" i="5"/>
  <c r="AP1264" i="5"/>
  <c r="AQ1264" i="5"/>
  <c r="AR1264" i="5"/>
  <c r="AS1264" i="5"/>
  <c r="AT1264" i="5"/>
  <c r="AU1264" i="5"/>
  <c r="AV1264" i="5"/>
  <c r="AW1264" i="5"/>
  <c r="AX1264" i="5"/>
  <c r="AY1264" i="5"/>
  <c r="AZ1264" i="5"/>
  <c r="BA1264" i="5"/>
  <c r="BB1264" i="5"/>
  <c r="BC1264" i="5"/>
  <c r="BD1264" i="5"/>
  <c r="BE1264" i="5"/>
  <c r="BF1264" i="5"/>
  <c r="BG1264" i="5"/>
  <c r="BH1264" i="5"/>
  <c r="AO1265" i="5"/>
  <c r="AP1265" i="5"/>
  <c r="AQ1265" i="5"/>
  <c r="AR1265" i="5"/>
  <c r="AS1265" i="5"/>
  <c r="AT1265" i="5"/>
  <c r="AU1265" i="5"/>
  <c r="AV1265" i="5"/>
  <c r="AW1265" i="5"/>
  <c r="AX1265" i="5"/>
  <c r="AY1265" i="5"/>
  <c r="AZ1265" i="5"/>
  <c r="BA1265" i="5"/>
  <c r="BB1265" i="5"/>
  <c r="BC1265" i="5"/>
  <c r="BD1265" i="5"/>
  <c r="BE1265" i="5"/>
  <c r="BF1265" i="5"/>
  <c r="BG1265" i="5"/>
  <c r="BH1265" i="5"/>
  <c r="AO1266" i="5"/>
  <c r="AP1266" i="5"/>
  <c r="AQ1266" i="5"/>
  <c r="AR1266" i="5"/>
  <c r="AS1266" i="5"/>
  <c r="AT1266" i="5"/>
  <c r="AU1266" i="5"/>
  <c r="AV1266" i="5"/>
  <c r="AW1266" i="5"/>
  <c r="AX1266" i="5"/>
  <c r="AY1266" i="5"/>
  <c r="AZ1266" i="5"/>
  <c r="BA1266" i="5"/>
  <c r="BB1266" i="5"/>
  <c r="BC1266" i="5"/>
  <c r="BD1266" i="5"/>
  <c r="BE1266" i="5"/>
  <c r="BF1266" i="5"/>
  <c r="BG1266" i="5"/>
  <c r="BH1266" i="5"/>
  <c r="AO1267" i="5"/>
  <c r="AP1267" i="5"/>
  <c r="AQ1267" i="5"/>
  <c r="AR1267" i="5"/>
  <c r="AS1267" i="5"/>
  <c r="AT1267" i="5"/>
  <c r="AU1267" i="5"/>
  <c r="AV1267" i="5"/>
  <c r="AW1267" i="5"/>
  <c r="AX1267" i="5"/>
  <c r="AY1267" i="5"/>
  <c r="AZ1267" i="5"/>
  <c r="BA1267" i="5"/>
  <c r="BB1267" i="5"/>
  <c r="BC1267" i="5"/>
  <c r="BD1267" i="5"/>
  <c r="BE1267" i="5"/>
  <c r="BF1267" i="5"/>
  <c r="BG1267" i="5"/>
  <c r="BH1267" i="5"/>
  <c r="AO1268" i="5"/>
  <c r="AP1268" i="5"/>
  <c r="AQ1268" i="5"/>
  <c r="AR1268" i="5"/>
  <c r="AS1268" i="5"/>
  <c r="AT1268" i="5"/>
  <c r="AU1268" i="5"/>
  <c r="AV1268" i="5"/>
  <c r="AW1268" i="5"/>
  <c r="AX1268" i="5"/>
  <c r="AY1268" i="5"/>
  <c r="AZ1268" i="5"/>
  <c r="BA1268" i="5"/>
  <c r="BB1268" i="5"/>
  <c r="BC1268" i="5"/>
  <c r="BD1268" i="5"/>
  <c r="BE1268" i="5"/>
  <c r="BF1268" i="5"/>
  <c r="BG1268" i="5"/>
  <c r="BH1268" i="5"/>
  <c r="AO1269" i="5"/>
  <c r="AP1269" i="5"/>
  <c r="AQ1269" i="5"/>
  <c r="AR1269" i="5"/>
  <c r="AS1269" i="5"/>
  <c r="AT1269" i="5"/>
  <c r="AU1269" i="5"/>
  <c r="AV1269" i="5"/>
  <c r="AW1269" i="5"/>
  <c r="AX1269" i="5"/>
  <c r="AY1269" i="5"/>
  <c r="AZ1269" i="5"/>
  <c r="BA1269" i="5"/>
  <c r="BB1269" i="5"/>
  <c r="BC1269" i="5"/>
  <c r="BD1269" i="5"/>
  <c r="BE1269" i="5"/>
  <c r="BF1269" i="5"/>
  <c r="BG1269" i="5"/>
  <c r="BH1269" i="5"/>
  <c r="AO1270" i="5"/>
  <c r="AP1270" i="5"/>
  <c r="AQ1270" i="5"/>
  <c r="AR1270" i="5"/>
  <c r="AS1270" i="5"/>
  <c r="AT1270" i="5"/>
  <c r="AU1270" i="5"/>
  <c r="AV1270" i="5"/>
  <c r="AW1270" i="5"/>
  <c r="AX1270" i="5"/>
  <c r="AY1270" i="5"/>
  <c r="AZ1270" i="5"/>
  <c r="BA1270" i="5"/>
  <c r="BB1270" i="5"/>
  <c r="BC1270" i="5"/>
  <c r="BD1270" i="5"/>
  <c r="BE1270" i="5"/>
  <c r="BF1270" i="5"/>
  <c r="BG1270" i="5"/>
  <c r="BH1270" i="5"/>
  <c r="AO1271" i="5"/>
  <c r="AP1271" i="5"/>
  <c r="AQ1271" i="5"/>
  <c r="AR1271" i="5"/>
  <c r="AS1271" i="5"/>
  <c r="AT1271" i="5"/>
  <c r="AU1271" i="5"/>
  <c r="AV1271" i="5"/>
  <c r="AW1271" i="5"/>
  <c r="AX1271" i="5"/>
  <c r="AY1271" i="5"/>
  <c r="AZ1271" i="5"/>
  <c r="BA1271" i="5"/>
  <c r="BB1271" i="5"/>
  <c r="BC1271" i="5"/>
  <c r="BD1271" i="5"/>
  <c r="BE1271" i="5"/>
  <c r="BF1271" i="5"/>
  <c r="BG1271" i="5"/>
  <c r="BH1271" i="5"/>
  <c r="AO1272" i="5"/>
  <c r="AP1272" i="5"/>
  <c r="AQ1272" i="5"/>
  <c r="AR1272" i="5"/>
  <c r="AS1272" i="5"/>
  <c r="AT1272" i="5"/>
  <c r="AU1272" i="5"/>
  <c r="AV1272" i="5"/>
  <c r="AW1272" i="5"/>
  <c r="AX1272" i="5"/>
  <c r="AY1272" i="5"/>
  <c r="AZ1272" i="5"/>
  <c r="BA1272" i="5"/>
  <c r="BB1272" i="5"/>
  <c r="BC1272" i="5"/>
  <c r="BD1272" i="5"/>
  <c r="BE1272" i="5"/>
  <c r="BF1272" i="5"/>
  <c r="BG1272" i="5"/>
  <c r="BH1272" i="5"/>
  <c r="AO1273" i="5"/>
  <c r="AP1273" i="5"/>
  <c r="AQ1273" i="5"/>
  <c r="AR1273" i="5"/>
  <c r="AS1273" i="5"/>
  <c r="AT1273" i="5"/>
  <c r="AU1273" i="5"/>
  <c r="AV1273" i="5"/>
  <c r="AW1273" i="5"/>
  <c r="AX1273" i="5"/>
  <c r="AY1273" i="5"/>
  <c r="AZ1273" i="5"/>
  <c r="BA1273" i="5"/>
  <c r="BB1273" i="5"/>
  <c r="BC1273" i="5"/>
  <c r="BD1273" i="5"/>
  <c r="BE1273" i="5"/>
  <c r="BF1273" i="5"/>
  <c r="BG1273" i="5"/>
  <c r="BH1273" i="5"/>
  <c r="AO1274" i="5"/>
  <c r="AP1274" i="5"/>
  <c r="AQ1274" i="5"/>
  <c r="AR1274" i="5"/>
  <c r="AS1274" i="5"/>
  <c r="AT1274" i="5"/>
  <c r="AU1274" i="5"/>
  <c r="AV1274" i="5"/>
  <c r="AW1274" i="5"/>
  <c r="AX1274" i="5"/>
  <c r="AY1274" i="5"/>
  <c r="AZ1274" i="5"/>
  <c r="BA1274" i="5"/>
  <c r="BB1274" i="5"/>
  <c r="BC1274" i="5"/>
  <c r="BD1274" i="5"/>
  <c r="BE1274" i="5"/>
  <c r="BF1274" i="5"/>
  <c r="BG1274" i="5"/>
  <c r="BH1274" i="5"/>
  <c r="AO1275" i="5"/>
  <c r="AP1275" i="5"/>
  <c r="AQ1275" i="5"/>
  <c r="AR1275" i="5"/>
  <c r="AS1275" i="5"/>
  <c r="AT1275" i="5"/>
  <c r="AU1275" i="5"/>
  <c r="AV1275" i="5"/>
  <c r="AW1275" i="5"/>
  <c r="AX1275" i="5"/>
  <c r="AY1275" i="5"/>
  <c r="AZ1275" i="5"/>
  <c r="BA1275" i="5"/>
  <c r="BB1275" i="5"/>
  <c r="BC1275" i="5"/>
  <c r="BD1275" i="5"/>
  <c r="BE1275" i="5"/>
  <c r="BF1275" i="5"/>
  <c r="BG1275" i="5"/>
  <c r="BH1275" i="5"/>
  <c r="AO1276" i="5"/>
  <c r="AP1276" i="5"/>
  <c r="AQ1276" i="5"/>
  <c r="AR1276" i="5"/>
  <c r="AS1276" i="5"/>
  <c r="AT1276" i="5"/>
  <c r="AU1276" i="5"/>
  <c r="AV1276" i="5"/>
  <c r="AW1276" i="5"/>
  <c r="AX1276" i="5"/>
  <c r="AY1276" i="5"/>
  <c r="AZ1276" i="5"/>
  <c r="BA1276" i="5"/>
  <c r="BB1276" i="5"/>
  <c r="BC1276" i="5"/>
  <c r="BD1276" i="5"/>
  <c r="BE1276" i="5"/>
  <c r="BF1276" i="5"/>
  <c r="BG1276" i="5"/>
  <c r="BH1276" i="5"/>
  <c r="AO1277" i="5"/>
  <c r="AP1277" i="5"/>
  <c r="AQ1277" i="5"/>
  <c r="AR1277" i="5"/>
  <c r="AS1277" i="5"/>
  <c r="AT1277" i="5"/>
  <c r="AU1277" i="5"/>
  <c r="AV1277" i="5"/>
  <c r="AW1277" i="5"/>
  <c r="AX1277" i="5"/>
  <c r="AY1277" i="5"/>
  <c r="AZ1277" i="5"/>
  <c r="BA1277" i="5"/>
  <c r="BB1277" i="5"/>
  <c r="BC1277" i="5"/>
  <c r="BD1277" i="5"/>
  <c r="BE1277" i="5"/>
  <c r="BF1277" i="5"/>
  <c r="BG1277" i="5"/>
  <c r="BH1277" i="5"/>
  <c r="AO1278" i="5"/>
  <c r="AP1278" i="5"/>
  <c r="AQ1278" i="5"/>
  <c r="AR1278" i="5"/>
  <c r="AS1278" i="5"/>
  <c r="AT1278" i="5"/>
  <c r="AU1278" i="5"/>
  <c r="AV1278" i="5"/>
  <c r="AW1278" i="5"/>
  <c r="AX1278" i="5"/>
  <c r="AY1278" i="5"/>
  <c r="AZ1278" i="5"/>
  <c r="BA1278" i="5"/>
  <c r="BB1278" i="5"/>
  <c r="BC1278" i="5"/>
  <c r="BD1278" i="5"/>
  <c r="BE1278" i="5"/>
  <c r="BF1278" i="5"/>
  <c r="BG1278" i="5"/>
  <c r="BH1278" i="5"/>
  <c r="AO1279" i="5"/>
  <c r="AP1279" i="5"/>
  <c r="AQ1279" i="5"/>
  <c r="AR1279" i="5"/>
  <c r="AS1279" i="5"/>
  <c r="AT1279" i="5"/>
  <c r="AU1279" i="5"/>
  <c r="AV1279" i="5"/>
  <c r="AW1279" i="5"/>
  <c r="AX1279" i="5"/>
  <c r="AY1279" i="5"/>
  <c r="AZ1279" i="5"/>
  <c r="BA1279" i="5"/>
  <c r="BB1279" i="5"/>
  <c r="BC1279" i="5"/>
  <c r="BD1279" i="5"/>
  <c r="BE1279" i="5"/>
  <c r="BF1279" i="5"/>
  <c r="BG1279" i="5"/>
  <c r="BH1279" i="5"/>
  <c r="AO1280" i="5"/>
  <c r="AP1280" i="5"/>
  <c r="AQ1280" i="5"/>
  <c r="AR1280" i="5"/>
  <c r="AS1280" i="5"/>
  <c r="AT1280" i="5"/>
  <c r="AU1280" i="5"/>
  <c r="AV1280" i="5"/>
  <c r="AW1280" i="5"/>
  <c r="AX1280" i="5"/>
  <c r="AY1280" i="5"/>
  <c r="AZ1280" i="5"/>
  <c r="BA1280" i="5"/>
  <c r="BB1280" i="5"/>
  <c r="BC1280" i="5"/>
  <c r="BD1280" i="5"/>
  <c r="BE1280" i="5"/>
  <c r="BF1280" i="5"/>
  <c r="BG1280" i="5"/>
  <c r="BH1280" i="5"/>
  <c r="AO1281" i="5"/>
  <c r="AP1281" i="5"/>
  <c r="AQ1281" i="5"/>
  <c r="AR1281" i="5"/>
  <c r="AS1281" i="5"/>
  <c r="AT1281" i="5"/>
  <c r="AU1281" i="5"/>
  <c r="AV1281" i="5"/>
  <c r="AW1281" i="5"/>
  <c r="AX1281" i="5"/>
  <c r="AY1281" i="5"/>
  <c r="AZ1281" i="5"/>
  <c r="BA1281" i="5"/>
  <c r="BB1281" i="5"/>
  <c r="BC1281" i="5"/>
  <c r="BD1281" i="5"/>
  <c r="BE1281" i="5"/>
  <c r="BF1281" i="5"/>
  <c r="BG1281" i="5"/>
  <c r="BH1281" i="5"/>
  <c r="AO1282" i="5"/>
  <c r="AP1282" i="5"/>
  <c r="AQ1282" i="5"/>
  <c r="AR1282" i="5"/>
  <c r="AS1282" i="5"/>
  <c r="AT1282" i="5"/>
  <c r="AU1282" i="5"/>
  <c r="AV1282" i="5"/>
  <c r="AW1282" i="5"/>
  <c r="AX1282" i="5"/>
  <c r="AY1282" i="5"/>
  <c r="AZ1282" i="5"/>
  <c r="BA1282" i="5"/>
  <c r="BB1282" i="5"/>
  <c r="BC1282" i="5"/>
  <c r="BD1282" i="5"/>
  <c r="BE1282" i="5"/>
  <c r="BF1282" i="5"/>
  <c r="BG1282" i="5"/>
  <c r="BH1282" i="5"/>
  <c r="AO1283" i="5"/>
  <c r="AP1283" i="5"/>
  <c r="AQ1283" i="5"/>
  <c r="AR1283" i="5"/>
  <c r="AS1283" i="5"/>
  <c r="AT1283" i="5"/>
  <c r="AU1283" i="5"/>
  <c r="AV1283" i="5"/>
  <c r="AW1283" i="5"/>
  <c r="AX1283" i="5"/>
  <c r="AY1283" i="5"/>
  <c r="AZ1283" i="5"/>
  <c r="BA1283" i="5"/>
  <c r="BB1283" i="5"/>
  <c r="BC1283" i="5"/>
  <c r="BD1283" i="5"/>
  <c r="BE1283" i="5"/>
  <c r="BF1283" i="5"/>
  <c r="BG1283" i="5"/>
  <c r="BH1283" i="5"/>
  <c r="AO1284" i="5"/>
  <c r="AP1284" i="5"/>
  <c r="AQ1284" i="5"/>
  <c r="AR1284" i="5"/>
  <c r="AS1284" i="5"/>
  <c r="AT1284" i="5"/>
  <c r="AU1284" i="5"/>
  <c r="AV1284" i="5"/>
  <c r="AW1284" i="5"/>
  <c r="AX1284" i="5"/>
  <c r="AY1284" i="5"/>
  <c r="AZ1284" i="5"/>
  <c r="BA1284" i="5"/>
  <c r="BB1284" i="5"/>
  <c r="BC1284" i="5"/>
  <c r="BD1284" i="5"/>
  <c r="BE1284" i="5"/>
  <c r="BF1284" i="5"/>
  <c r="BG1284" i="5"/>
  <c r="BH1284" i="5"/>
  <c r="AO1285" i="5"/>
  <c r="AP1285" i="5"/>
  <c r="AQ1285" i="5"/>
  <c r="AR1285" i="5"/>
  <c r="AS1285" i="5"/>
  <c r="AT1285" i="5"/>
  <c r="AU1285" i="5"/>
  <c r="AV1285" i="5"/>
  <c r="AW1285" i="5"/>
  <c r="AX1285" i="5"/>
  <c r="AY1285" i="5"/>
  <c r="AZ1285" i="5"/>
  <c r="BA1285" i="5"/>
  <c r="BB1285" i="5"/>
  <c r="BC1285" i="5"/>
  <c r="BD1285" i="5"/>
  <c r="BE1285" i="5"/>
  <c r="BF1285" i="5"/>
  <c r="BG1285" i="5"/>
  <c r="BH1285" i="5"/>
  <c r="AO1286" i="5"/>
  <c r="AP1286" i="5"/>
  <c r="AQ1286" i="5"/>
  <c r="AR1286" i="5"/>
  <c r="AS1286" i="5"/>
  <c r="AT1286" i="5"/>
  <c r="AU1286" i="5"/>
  <c r="AV1286" i="5"/>
  <c r="AW1286" i="5"/>
  <c r="AX1286" i="5"/>
  <c r="AY1286" i="5"/>
  <c r="AZ1286" i="5"/>
  <c r="BA1286" i="5"/>
  <c r="BB1286" i="5"/>
  <c r="BC1286" i="5"/>
  <c r="BD1286" i="5"/>
  <c r="BE1286" i="5"/>
  <c r="BF1286" i="5"/>
  <c r="BG1286" i="5"/>
  <c r="BH1286" i="5"/>
  <c r="AO1287" i="5"/>
  <c r="AP1287" i="5"/>
  <c r="AQ1287" i="5"/>
  <c r="AR1287" i="5"/>
  <c r="AS1287" i="5"/>
  <c r="AT1287" i="5"/>
  <c r="AU1287" i="5"/>
  <c r="AV1287" i="5"/>
  <c r="AW1287" i="5"/>
  <c r="AX1287" i="5"/>
  <c r="AY1287" i="5"/>
  <c r="AZ1287" i="5"/>
  <c r="BA1287" i="5"/>
  <c r="BB1287" i="5"/>
  <c r="BC1287" i="5"/>
  <c r="BD1287" i="5"/>
  <c r="BE1287" i="5"/>
  <c r="BF1287" i="5"/>
  <c r="BG1287" i="5"/>
  <c r="BH1287" i="5"/>
  <c r="AO1288" i="5"/>
  <c r="AP1288" i="5"/>
  <c r="AQ1288" i="5"/>
  <c r="AR1288" i="5"/>
  <c r="AS1288" i="5"/>
  <c r="AT1288" i="5"/>
  <c r="AU1288" i="5"/>
  <c r="AV1288" i="5"/>
  <c r="AW1288" i="5"/>
  <c r="AX1288" i="5"/>
  <c r="AY1288" i="5"/>
  <c r="AZ1288" i="5"/>
  <c r="BA1288" i="5"/>
  <c r="BB1288" i="5"/>
  <c r="BC1288" i="5"/>
  <c r="BD1288" i="5"/>
  <c r="BE1288" i="5"/>
  <c r="BF1288" i="5"/>
  <c r="BG1288" i="5"/>
  <c r="BH1288" i="5"/>
  <c r="AO1289" i="5"/>
  <c r="AP1289" i="5"/>
  <c r="AQ1289" i="5"/>
  <c r="AR1289" i="5"/>
  <c r="AS1289" i="5"/>
  <c r="AT1289" i="5"/>
  <c r="AU1289" i="5"/>
  <c r="AV1289" i="5"/>
  <c r="AW1289" i="5"/>
  <c r="AX1289" i="5"/>
  <c r="AY1289" i="5"/>
  <c r="AZ1289" i="5"/>
  <c r="BA1289" i="5"/>
  <c r="BB1289" i="5"/>
  <c r="BC1289" i="5"/>
  <c r="BD1289" i="5"/>
  <c r="BE1289" i="5"/>
  <c r="BF1289" i="5"/>
  <c r="BG1289" i="5"/>
  <c r="BH1289" i="5"/>
  <c r="AO1290" i="5"/>
  <c r="AP1290" i="5"/>
  <c r="AQ1290" i="5"/>
  <c r="AR1290" i="5"/>
  <c r="AS1290" i="5"/>
  <c r="AT1290" i="5"/>
  <c r="AU1290" i="5"/>
  <c r="AV1290" i="5"/>
  <c r="AW1290" i="5"/>
  <c r="AX1290" i="5"/>
  <c r="AY1290" i="5"/>
  <c r="AZ1290" i="5"/>
  <c r="BA1290" i="5"/>
  <c r="BB1290" i="5"/>
  <c r="BC1290" i="5"/>
  <c r="BD1290" i="5"/>
  <c r="BE1290" i="5"/>
  <c r="BF1290" i="5"/>
  <c r="BG1290" i="5"/>
  <c r="BH1290" i="5"/>
  <c r="AO1291" i="5"/>
  <c r="AP1291" i="5"/>
  <c r="AQ1291" i="5"/>
  <c r="AR1291" i="5"/>
  <c r="AS1291" i="5"/>
  <c r="AT1291" i="5"/>
  <c r="AU1291" i="5"/>
  <c r="AV1291" i="5"/>
  <c r="AW1291" i="5"/>
  <c r="AX1291" i="5"/>
  <c r="AY1291" i="5"/>
  <c r="AZ1291" i="5"/>
  <c r="BA1291" i="5"/>
  <c r="BB1291" i="5"/>
  <c r="BC1291" i="5"/>
  <c r="BD1291" i="5"/>
  <c r="BE1291" i="5"/>
  <c r="BF1291" i="5"/>
  <c r="BG1291" i="5"/>
  <c r="BH1291" i="5"/>
  <c r="AO1292" i="5"/>
  <c r="AP1292" i="5"/>
  <c r="AQ1292" i="5"/>
  <c r="AR1292" i="5"/>
  <c r="AS1292" i="5"/>
  <c r="AT1292" i="5"/>
  <c r="AU1292" i="5"/>
  <c r="AV1292" i="5"/>
  <c r="AW1292" i="5"/>
  <c r="AX1292" i="5"/>
  <c r="AY1292" i="5"/>
  <c r="AZ1292" i="5"/>
  <c r="BA1292" i="5"/>
  <c r="BB1292" i="5"/>
  <c r="BC1292" i="5"/>
  <c r="BD1292" i="5"/>
  <c r="BE1292" i="5"/>
  <c r="BF1292" i="5"/>
  <c r="BG1292" i="5"/>
  <c r="BH1292" i="5"/>
  <c r="AO1293" i="5"/>
  <c r="AP1293" i="5"/>
  <c r="AQ1293" i="5"/>
  <c r="AR1293" i="5"/>
  <c r="AS1293" i="5"/>
  <c r="AT1293" i="5"/>
  <c r="AU1293" i="5"/>
  <c r="AV1293" i="5"/>
  <c r="AW1293" i="5"/>
  <c r="AX1293" i="5"/>
  <c r="AY1293" i="5"/>
  <c r="AZ1293" i="5"/>
  <c r="BA1293" i="5"/>
  <c r="BB1293" i="5"/>
  <c r="BC1293" i="5"/>
  <c r="BD1293" i="5"/>
  <c r="BE1293" i="5"/>
  <c r="BF1293" i="5"/>
  <c r="BG1293" i="5"/>
  <c r="BH1293" i="5"/>
  <c r="AO1294" i="5"/>
  <c r="AP1294" i="5"/>
  <c r="AQ1294" i="5"/>
  <c r="AR1294" i="5"/>
  <c r="AS1294" i="5"/>
  <c r="AT1294" i="5"/>
  <c r="AU1294" i="5"/>
  <c r="AV1294" i="5"/>
  <c r="AW1294" i="5"/>
  <c r="AX1294" i="5"/>
  <c r="AY1294" i="5"/>
  <c r="AZ1294" i="5"/>
  <c r="BA1294" i="5"/>
  <c r="BB1294" i="5"/>
  <c r="BC1294" i="5"/>
  <c r="BD1294" i="5"/>
  <c r="BE1294" i="5"/>
  <c r="BF1294" i="5"/>
  <c r="BG1294" i="5"/>
  <c r="BH1294" i="5"/>
  <c r="AO1295" i="5"/>
  <c r="AP1295" i="5"/>
  <c r="AQ1295" i="5"/>
  <c r="AR1295" i="5"/>
  <c r="AS1295" i="5"/>
  <c r="AT1295" i="5"/>
  <c r="AU1295" i="5"/>
  <c r="AV1295" i="5"/>
  <c r="AW1295" i="5"/>
  <c r="AX1295" i="5"/>
  <c r="AY1295" i="5"/>
  <c r="AZ1295" i="5"/>
  <c r="BA1295" i="5"/>
  <c r="BB1295" i="5"/>
  <c r="BC1295" i="5"/>
  <c r="BD1295" i="5"/>
  <c r="BE1295" i="5"/>
  <c r="BF1295" i="5"/>
  <c r="BG1295" i="5"/>
  <c r="BH1295" i="5"/>
  <c r="AO1296" i="5"/>
  <c r="AP1296" i="5"/>
  <c r="AQ1296" i="5"/>
  <c r="AR1296" i="5"/>
  <c r="AS1296" i="5"/>
  <c r="AT1296" i="5"/>
  <c r="AU1296" i="5"/>
  <c r="AV1296" i="5"/>
  <c r="AW1296" i="5"/>
  <c r="AX1296" i="5"/>
  <c r="AY1296" i="5"/>
  <c r="AZ1296" i="5"/>
  <c r="BA1296" i="5"/>
  <c r="BB1296" i="5"/>
  <c r="BC1296" i="5"/>
  <c r="BD1296" i="5"/>
  <c r="BE1296" i="5"/>
  <c r="BF1296" i="5"/>
  <c r="BG1296" i="5"/>
  <c r="BH1296" i="5"/>
  <c r="AO1297" i="5"/>
  <c r="AP1297" i="5"/>
  <c r="AQ1297" i="5"/>
  <c r="AR1297" i="5"/>
  <c r="AS1297" i="5"/>
  <c r="AT1297" i="5"/>
  <c r="AU1297" i="5"/>
  <c r="AV1297" i="5"/>
  <c r="AW1297" i="5"/>
  <c r="AX1297" i="5"/>
  <c r="AY1297" i="5"/>
  <c r="AZ1297" i="5"/>
  <c r="BA1297" i="5"/>
  <c r="BB1297" i="5"/>
  <c r="BC1297" i="5"/>
  <c r="BD1297" i="5"/>
  <c r="BE1297" i="5"/>
  <c r="BF1297" i="5"/>
  <c r="BG1297" i="5"/>
  <c r="BH1297" i="5"/>
  <c r="AO1298" i="5"/>
  <c r="AP1298" i="5"/>
  <c r="AQ1298" i="5"/>
  <c r="AR1298" i="5"/>
  <c r="AS1298" i="5"/>
  <c r="AT1298" i="5"/>
  <c r="AU1298" i="5"/>
  <c r="AV1298" i="5"/>
  <c r="AW1298" i="5"/>
  <c r="AX1298" i="5"/>
  <c r="AY1298" i="5"/>
  <c r="AZ1298" i="5"/>
  <c r="BA1298" i="5"/>
  <c r="BB1298" i="5"/>
  <c r="BC1298" i="5"/>
  <c r="BD1298" i="5"/>
  <c r="BE1298" i="5"/>
  <c r="BF1298" i="5"/>
  <c r="BG1298" i="5"/>
  <c r="BH1298" i="5"/>
  <c r="AO1299" i="5"/>
  <c r="AP1299" i="5"/>
  <c r="AQ1299" i="5"/>
  <c r="AR1299" i="5"/>
  <c r="AS1299" i="5"/>
  <c r="AT1299" i="5"/>
  <c r="AU1299" i="5"/>
  <c r="AV1299" i="5"/>
  <c r="AW1299" i="5"/>
  <c r="AX1299" i="5"/>
  <c r="AY1299" i="5"/>
  <c r="AZ1299" i="5"/>
  <c r="BA1299" i="5"/>
  <c r="BB1299" i="5"/>
  <c r="BC1299" i="5"/>
  <c r="BD1299" i="5"/>
  <c r="BE1299" i="5"/>
  <c r="BF1299" i="5"/>
  <c r="BG1299" i="5"/>
  <c r="BH1299" i="5"/>
  <c r="AO1300" i="5"/>
  <c r="AP1300" i="5"/>
  <c r="AQ1300" i="5"/>
  <c r="AR1300" i="5"/>
  <c r="AS1300" i="5"/>
  <c r="AT1300" i="5"/>
  <c r="AU1300" i="5"/>
  <c r="AV1300" i="5"/>
  <c r="AW1300" i="5"/>
  <c r="AX1300" i="5"/>
  <c r="AY1300" i="5"/>
  <c r="AZ1300" i="5"/>
  <c r="BA1300" i="5"/>
  <c r="BB1300" i="5"/>
  <c r="BC1300" i="5"/>
  <c r="BD1300" i="5"/>
  <c r="BE1300" i="5"/>
  <c r="BF1300" i="5"/>
  <c r="BG1300" i="5"/>
  <c r="BH1300" i="5"/>
  <c r="AO1301" i="5"/>
  <c r="AP1301" i="5"/>
  <c r="AQ1301" i="5"/>
  <c r="AR1301" i="5"/>
  <c r="AS1301" i="5"/>
  <c r="AT1301" i="5"/>
  <c r="AU1301" i="5"/>
  <c r="AV1301" i="5"/>
  <c r="AW1301" i="5"/>
  <c r="AX1301" i="5"/>
  <c r="AY1301" i="5"/>
  <c r="AZ1301" i="5"/>
  <c r="BA1301" i="5"/>
  <c r="BB1301" i="5"/>
  <c r="BC1301" i="5"/>
  <c r="BD1301" i="5"/>
  <c r="BE1301" i="5"/>
  <c r="BF1301" i="5"/>
  <c r="BG1301" i="5"/>
  <c r="BH1301" i="5"/>
  <c r="AO1302" i="5"/>
  <c r="AP1302" i="5"/>
  <c r="AQ1302" i="5"/>
  <c r="AR1302" i="5"/>
  <c r="AS1302" i="5"/>
  <c r="AT1302" i="5"/>
  <c r="AU1302" i="5"/>
  <c r="AV1302" i="5"/>
  <c r="AW1302" i="5"/>
  <c r="AX1302" i="5"/>
  <c r="AY1302" i="5"/>
  <c r="AZ1302" i="5"/>
  <c r="BA1302" i="5"/>
  <c r="BB1302" i="5"/>
  <c r="BC1302" i="5"/>
  <c r="BD1302" i="5"/>
  <c r="BE1302" i="5"/>
  <c r="BF1302" i="5"/>
  <c r="BG1302" i="5"/>
  <c r="BH1302" i="5"/>
  <c r="AO1303" i="5"/>
  <c r="AP1303" i="5"/>
  <c r="AQ1303" i="5"/>
  <c r="AR1303" i="5"/>
  <c r="AS1303" i="5"/>
  <c r="AT1303" i="5"/>
  <c r="AU1303" i="5"/>
  <c r="AV1303" i="5"/>
  <c r="AW1303" i="5"/>
  <c r="AX1303" i="5"/>
  <c r="AY1303" i="5"/>
  <c r="AZ1303" i="5"/>
  <c r="BA1303" i="5"/>
  <c r="BB1303" i="5"/>
  <c r="BC1303" i="5"/>
  <c r="BD1303" i="5"/>
  <c r="BE1303" i="5"/>
  <c r="BF1303" i="5"/>
  <c r="BG1303" i="5"/>
  <c r="BH1303" i="5"/>
  <c r="AO1304" i="5"/>
  <c r="AP1304" i="5"/>
  <c r="AQ1304" i="5"/>
  <c r="AR1304" i="5"/>
  <c r="AS1304" i="5"/>
  <c r="AT1304" i="5"/>
  <c r="AU1304" i="5"/>
  <c r="AV1304" i="5"/>
  <c r="AW1304" i="5"/>
  <c r="AX1304" i="5"/>
  <c r="AY1304" i="5"/>
  <c r="AZ1304" i="5"/>
  <c r="BA1304" i="5"/>
  <c r="BB1304" i="5"/>
  <c r="BC1304" i="5"/>
  <c r="BD1304" i="5"/>
  <c r="BE1304" i="5"/>
  <c r="BF1304" i="5"/>
  <c r="BG1304" i="5"/>
  <c r="BH1304" i="5"/>
  <c r="AO1305" i="5"/>
  <c r="AP1305" i="5"/>
  <c r="AQ1305" i="5"/>
  <c r="AR1305" i="5"/>
  <c r="AS1305" i="5"/>
  <c r="AT1305" i="5"/>
  <c r="AU1305" i="5"/>
  <c r="AV1305" i="5"/>
  <c r="AW1305" i="5"/>
  <c r="AX1305" i="5"/>
  <c r="AY1305" i="5"/>
  <c r="AZ1305" i="5"/>
  <c r="BA1305" i="5"/>
  <c r="BB1305" i="5"/>
  <c r="BC1305" i="5"/>
  <c r="BD1305" i="5"/>
  <c r="BE1305" i="5"/>
  <c r="BF1305" i="5"/>
  <c r="BG1305" i="5"/>
  <c r="BH1305" i="5"/>
  <c r="AO1306" i="5"/>
  <c r="AP1306" i="5"/>
  <c r="AQ1306" i="5"/>
  <c r="AR1306" i="5"/>
  <c r="AS1306" i="5"/>
  <c r="AT1306" i="5"/>
  <c r="AU1306" i="5"/>
  <c r="AV1306" i="5"/>
  <c r="AW1306" i="5"/>
  <c r="AX1306" i="5"/>
  <c r="AY1306" i="5"/>
  <c r="AZ1306" i="5"/>
  <c r="BA1306" i="5"/>
  <c r="BB1306" i="5"/>
  <c r="BC1306" i="5"/>
  <c r="BD1306" i="5"/>
  <c r="BE1306" i="5"/>
  <c r="BF1306" i="5"/>
  <c r="BG1306" i="5"/>
  <c r="BH1306" i="5"/>
  <c r="AO1307" i="5"/>
  <c r="AP1307" i="5"/>
  <c r="AQ1307" i="5"/>
  <c r="AR1307" i="5"/>
  <c r="AS1307" i="5"/>
  <c r="AT1307" i="5"/>
  <c r="AU1307" i="5"/>
  <c r="AV1307" i="5"/>
  <c r="AW1307" i="5"/>
  <c r="AX1307" i="5"/>
  <c r="AY1307" i="5"/>
  <c r="AZ1307" i="5"/>
  <c r="BA1307" i="5"/>
  <c r="BB1307" i="5"/>
  <c r="BC1307" i="5"/>
  <c r="BD1307" i="5"/>
  <c r="BE1307" i="5"/>
  <c r="BF1307" i="5"/>
  <c r="BG1307" i="5"/>
  <c r="BH1307" i="5"/>
  <c r="AO1308" i="5"/>
  <c r="AP1308" i="5"/>
  <c r="AQ1308" i="5"/>
  <c r="AR1308" i="5"/>
  <c r="AS1308" i="5"/>
  <c r="AT1308" i="5"/>
  <c r="AU1308" i="5"/>
  <c r="AV1308" i="5"/>
  <c r="AW1308" i="5"/>
  <c r="AX1308" i="5"/>
  <c r="AY1308" i="5"/>
  <c r="AZ1308" i="5"/>
  <c r="BA1308" i="5"/>
  <c r="BB1308" i="5"/>
  <c r="BC1308" i="5"/>
  <c r="BD1308" i="5"/>
  <c r="BE1308" i="5"/>
  <c r="BF1308" i="5"/>
  <c r="BG1308" i="5"/>
  <c r="BH1308" i="5"/>
  <c r="AO1309" i="5"/>
  <c r="AP1309" i="5"/>
  <c r="AQ1309" i="5"/>
  <c r="AR1309" i="5"/>
  <c r="AS1309" i="5"/>
  <c r="AT1309" i="5"/>
  <c r="AU1309" i="5"/>
  <c r="AV1309" i="5"/>
  <c r="AW1309" i="5"/>
  <c r="AX1309" i="5"/>
  <c r="AY1309" i="5"/>
  <c r="AZ1309" i="5"/>
  <c r="BA1309" i="5"/>
  <c r="BB1309" i="5"/>
  <c r="BC1309" i="5"/>
  <c r="BD1309" i="5"/>
  <c r="BE1309" i="5"/>
  <c r="BF1309" i="5"/>
  <c r="BG1309" i="5"/>
  <c r="BH1309" i="5"/>
  <c r="AO1310" i="5"/>
  <c r="AP1310" i="5"/>
  <c r="AQ1310" i="5"/>
  <c r="AR1310" i="5"/>
  <c r="AS1310" i="5"/>
  <c r="AT1310" i="5"/>
  <c r="AU1310" i="5"/>
  <c r="AV1310" i="5"/>
  <c r="AW1310" i="5"/>
  <c r="AX1310" i="5"/>
  <c r="AY1310" i="5"/>
  <c r="AZ1310" i="5"/>
  <c r="BA1310" i="5"/>
  <c r="BB1310" i="5"/>
  <c r="BC1310" i="5"/>
  <c r="BD1310" i="5"/>
  <c r="BE1310" i="5"/>
  <c r="BF1310" i="5"/>
  <c r="BG1310" i="5"/>
  <c r="BH1310" i="5"/>
  <c r="AO1311" i="5"/>
  <c r="AP1311" i="5"/>
  <c r="AQ1311" i="5"/>
  <c r="AR1311" i="5"/>
  <c r="AS1311" i="5"/>
  <c r="AT1311" i="5"/>
  <c r="AU1311" i="5"/>
  <c r="AV1311" i="5"/>
  <c r="AW1311" i="5"/>
  <c r="AX1311" i="5"/>
  <c r="AY1311" i="5"/>
  <c r="AZ1311" i="5"/>
  <c r="BA1311" i="5"/>
  <c r="BB1311" i="5"/>
  <c r="BC1311" i="5"/>
  <c r="BD1311" i="5"/>
  <c r="BE1311" i="5"/>
  <c r="BF1311" i="5"/>
  <c r="BG1311" i="5"/>
  <c r="BH1311" i="5"/>
  <c r="AO1312" i="5"/>
  <c r="AP1312" i="5"/>
  <c r="AQ1312" i="5"/>
  <c r="AR1312" i="5"/>
  <c r="AS1312" i="5"/>
  <c r="AT1312" i="5"/>
  <c r="AU1312" i="5"/>
  <c r="AV1312" i="5"/>
  <c r="AW1312" i="5"/>
  <c r="AX1312" i="5"/>
  <c r="AY1312" i="5"/>
  <c r="AZ1312" i="5"/>
  <c r="BA1312" i="5"/>
  <c r="BB1312" i="5"/>
  <c r="BC1312" i="5"/>
  <c r="BD1312" i="5"/>
  <c r="BE1312" i="5"/>
  <c r="BF1312" i="5"/>
  <c r="BG1312" i="5"/>
  <c r="BH1312" i="5"/>
  <c r="AO1313" i="5"/>
  <c r="AP1313" i="5"/>
  <c r="AQ1313" i="5"/>
  <c r="AR1313" i="5"/>
  <c r="AS1313" i="5"/>
  <c r="AT1313" i="5"/>
  <c r="AU1313" i="5"/>
  <c r="AV1313" i="5"/>
  <c r="AW1313" i="5"/>
  <c r="AX1313" i="5"/>
  <c r="AY1313" i="5"/>
  <c r="AZ1313" i="5"/>
  <c r="BA1313" i="5"/>
  <c r="BB1313" i="5"/>
  <c r="BC1313" i="5"/>
  <c r="BD1313" i="5"/>
  <c r="BE1313" i="5"/>
  <c r="BF1313" i="5"/>
  <c r="BG1313" i="5"/>
  <c r="BH1313" i="5"/>
  <c r="AO1314" i="5"/>
  <c r="AP1314" i="5"/>
  <c r="AQ1314" i="5"/>
  <c r="AR1314" i="5"/>
  <c r="AS1314" i="5"/>
  <c r="AT1314" i="5"/>
  <c r="AU1314" i="5"/>
  <c r="AV1314" i="5"/>
  <c r="AW1314" i="5"/>
  <c r="AX1314" i="5"/>
  <c r="AY1314" i="5"/>
  <c r="AZ1314" i="5"/>
  <c r="BA1314" i="5"/>
  <c r="BB1314" i="5"/>
  <c r="BC1314" i="5"/>
  <c r="BD1314" i="5"/>
  <c r="BE1314" i="5"/>
  <c r="BF1314" i="5"/>
  <c r="BG1314" i="5"/>
  <c r="BH1314" i="5"/>
  <c r="AO1315" i="5"/>
  <c r="AP1315" i="5"/>
  <c r="AQ1315" i="5"/>
  <c r="AR1315" i="5"/>
  <c r="AS1315" i="5"/>
  <c r="AT1315" i="5"/>
  <c r="AU1315" i="5"/>
  <c r="AV1315" i="5"/>
  <c r="AW1315" i="5"/>
  <c r="AX1315" i="5"/>
  <c r="AY1315" i="5"/>
  <c r="AZ1315" i="5"/>
  <c r="BA1315" i="5"/>
  <c r="BB1315" i="5"/>
  <c r="BC1315" i="5"/>
  <c r="BD1315" i="5"/>
  <c r="BE1315" i="5"/>
  <c r="BF1315" i="5"/>
  <c r="BG1315" i="5"/>
  <c r="BH1315" i="5"/>
  <c r="AO1316" i="5"/>
  <c r="AP1316" i="5"/>
  <c r="AQ1316" i="5"/>
  <c r="AR1316" i="5"/>
  <c r="AS1316" i="5"/>
  <c r="AT1316" i="5"/>
  <c r="AU1316" i="5"/>
  <c r="AV1316" i="5"/>
  <c r="AW1316" i="5"/>
  <c r="AX1316" i="5"/>
  <c r="AY1316" i="5"/>
  <c r="AZ1316" i="5"/>
  <c r="BA1316" i="5"/>
  <c r="BB1316" i="5"/>
  <c r="BC1316" i="5"/>
  <c r="BD1316" i="5"/>
  <c r="BE1316" i="5"/>
  <c r="BF1316" i="5"/>
  <c r="BG1316" i="5"/>
  <c r="BH1316" i="5"/>
  <c r="AO1317" i="5"/>
  <c r="AP1317" i="5"/>
  <c r="AQ1317" i="5"/>
  <c r="AR1317" i="5"/>
  <c r="AS1317" i="5"/>
  <c r="AT1317" i="5"/>
  <c r="AU1317" i="5"/>
  <c r="AV1317" i="5"/>
  <c r="AW1317" i="5"/>
  <c r="AX1317" i="5"/>
  <c r="AY1317" i="5"/>
  <c r="AZ1317" i="5"/>
  <c r="BA1317" i="5"/>
  <c r="BB1317" i="5"/>
  <c r="BC1317" i="5"/>
  <c r="BD1317" i="5"/>
  <c r="BE1317" i="5"/>
  <c r="BF1317" i="5"/>
  <c r="BG1317" i="5"/>
  <c r="BH1317" i="5"/>
  <c r="AO1318" i="5"/>
  <c r="AP1318" i="5"/>
  <c r="AQ1318" i="5"/>
  <c r="AR1318" i="5"/>
  <c r="AS1318" i="5"/>
  <c r="AT1318" i="5"/>
  <c r="AU1318" i="5"/>
  <c r="AV1318" i="5"/>
  <c r="AW1318" i="5"/>
  <c r="AX1318" i="5"/>
  <c r="AY1318" i="5"/>
  <c r="AZ1318" i="5"/>
  <c r="BA1318" i="5"/>
  <c r="BB1318" i="5"/>
  <c r="BC1318" i="5"/>
  <c r="BD1318" i="5"/>
  <c r="BE1318" i="5"/>
  <c r="BF1318" i="5"/>
  <c r="BG1318" i="5"/>
  <c r="BH1318" i="5"/>
  <c r="AO1319" i="5"/>
  <c r="AP1319" i="5"/>
  <c r="AQ1319" i="5"/>
  <c r="AR1319" i="5"/>
  <c r="AS1319" i="5"/>
  <c r="AT1319" i="5"/>
  <c r="AU1319" i="5"/>
  <c r="AV1319" i="5"/>
  <c r="AW1319" i="5"/>
  <c r="AX1319" i="5"/>
  <c r="AY1319" i="5"/>
  <c r="AZ1319" i="5"/>
  <c r="BA1319" i="5"/>
  <c r="BB1319" i="5"/>
  <c r="BC1319" i="5"/>
  <c r="BD1319" i="5"/>
  <c r="BE1319" i="5"/>
  <c r="BF1319" i="5"/>
  <c r="BG1319" i="5"/>
  <c r="BH1319" i="5"/>
  <c r="AO1320" i="5"/>
  <c r="AP1320" i="5"/>
  <c r="AQ1320" i="5"/>
  <c r="AR1320" i="5"/>
  <c r="AS1320" i="5"/>
  <c r="AT1320" i="5"/>
  <c r="AU1320" i="5"/>
  <c r="AV1320" i="5"/>
  <c r="AW1320" i="5"/>
  <c r="AX1320" i="5"/>
  <c r="AY1320" i="5"/>
  <c r="AZ1320" i="5"/>
  <c r="BA1320" i="5"/>
  <c r="BB1320" i="5"/>
  <c r="BC1320" i="5"/>
  <c r="BD1320" i="5"/>
  <c r="BE1320" i="5"/>
  <c r="BF1320" i="5"/>
  <c r="BG1320" i="5"/>
  <c r="BH1320" i="5"/>
  <c r="AO1321" i="5"/>
  <c r="AP1321" i="5"/>
  <c r="AQ1321" i="5"/>
  <c r="AR1321" i="5"/>
  <c r="AS1321" i="5"/>
  <c r="AT1321" i="5"/>
  <c r="AU1321" i="5"/>
  <c r="AV1321" i="5"/>
  <c r="AW1321" i="5"/>
  <c r="AX1321" i="5"/>
  <c r="AY1321" i="5"/>
  <c r="AZ1321" i="5"/>
  <c r="BA1321" i="5"/>
  <c r="BB1321" i="5"/>
  <c r="BC1321" i="5"/>
  <c r="BD1321" i="5"/>
  <c r="BE1321" i="5"/>
  <c r="BF1321" i="5"/>
  <c r="BG1321" i="5"/>
  <c r="BH1321" i="5"/>
  <c r="AO1322" i="5"/>
  <c r="AP1322" i="5"/>
  <c r="AQ1322" i="5"/>
  <c r="AR1322" i="5"/>
  <c r="AS1322" i="5"/>
  <c r="AT1322" i="5"/>
  <c r="AU1322" i="5"/>
  <c r="AV1322" i="5"/>
  <c r="AW1322" i="5"/>
  <c r="AX1322" i="5"/>
  <c r="AY1322" i="5"/>
  <c r="AZ1322" i="5"/>
  <c r="BA1322" i="5"/>
  <c r="BB1322" i="5"/>
  <c r="BC1322" i="5"/>
  <c r="BD1322" i="5"/>
  <c r="BE1322" i="5"/>
  <c r="BF1322" i="5"/>
  <c r="BG1322" i="5"/>
  <c r="BH1322" i="5"/>
  <c r="AO1323" i="5"/>
  <c r="AP1323" i="5"/>
  <c r="AQ1323" i="5"/>
  <c r="AR1323" i="5"/>
  <c r="AS1323" i="5"/>
  <c r="AT1323" i="5"/>
  <c r="AU1323" i="5"/>
  <c r="AV1323" i="5"/>
  <c r="AW1323" i="5"/>
  <c r="AX1323" i="5"/>
  <c r="AY1323" i="5"/>
  <c r="AZ1323" i="5"/>
  <c r="BA1323" i="5"/>
  <c r="BB1323" i="5"/>
  <c r="BC1323" i="5"/>
  <c r="BD1323" i="5"/>
  <c r="BE1323" i="5"/>
  <c r="BF1323" i="5"/>
  <c r="BG1323" i="5"/>
  <c r="BH1323" i="5"/>
  <c r="AO1324" i="5"/>
  <c r="AP1324" i="5"/>
  <c r="AQ1324" i="5"/>
  <c r="AR1324" i="5"/>
  <c r="AS1324" i="5"/>
  <c r="AT1324" i="5"/>
  <c r="AU1324" i="5"/>
  <c r="AV1324" i="5"/>
  <c r="AW1324" i="5"/>
  <c r="AX1324" i="5"/>
  <c r="AY1324" i="5"/>
  <c r="AZ1324" i="5"/>
  <c r="BA1324" i="5"/>
  <c r="BB1324" i="5"/>
  <c r="BC1324" i="5"/>
  <c r="BD1324" i="5"/>
  <c r="BE1324" i="5"/>
  <c r="BF1324" i="5"/>
  <c r="BG1324" i="5"/>
  <c r="BH1324" i="5"/>
  <c r="AO1325" i="5"/>
  <c r="AP1325" i="5"/>
  <c r="AQ1325" i="5"/>
  <c r="AR1325" i="5"/>
  <c r="AS1325" i="5"/>
  <c r="AT1325" i="5"/>
  <c r="AU1325" i="5"/>
  <c r="AV1325" i="5"/>
  <c r="AW1325" i="5"/>
  <c r="AX1325" i="5"/>
  <c r="AY1325" i="5"/>
  <c r="AZ1325" i="5"/>
  <c r="BA1325" i="5"/>
  <c r="BB1325" i="5"/>
  <c r="BC1325" i="5"/>
  <c r="BD1325" i="5"/>
  <c r="BE1325" i="5"/>
  <c r="BF1325" i="5"/>
  <c r="BG1325" i="5"/>
  <c r="BH1325" i="5"/>
  <c r="AO1326" i="5"/>
  <c r="AP1326" i="5"/>
  <c r="AQ1326" i="5"/>
  <c r="AR1326" i="5"/>
  <c r="AS1326" i="5"/>
  <c r="AT1326" i="5"/>
  <c r="AU1326" i="5"/>
  <c r="AV1326" i="5"/>
  <c r="AW1326" i="5"/>
  <c r="AX1326" i="5"/>
  <c r="AY1326" i="5"/>
  <c r="AZ1326" i="5"/>
  <c r="BA1326" i="5"/>
  <c r="BB1326" i="5"/>
  <c r="BC1326" i="5"/>
  <c r="BD1326" i="5"/>
  <c r="BE1326" i="5"/>
  <c r="BF1326" i="5"/>
  <c r="BG1326" i="5"/>
  <c r="BH1326" i="5"/>
  <c r="AO1327" i="5"/>
  <c r="AP1327" i="5"/>
  <c r="AQ1327" i="5"/>
  <c r="AR1327" i="5"/>
  <c r="AS1327" i="5"/>
  <c r="AT1327" i="5"/>
  <c r="AU1327" i="5"/>
  <c r="AV1327" i="5"/>
  <c r="AW1327" i="5"/>
  <c r="AX1327" i="5"/>
  <c r="AY1327" i="5"/>
  <c r="AZ1327" i="5"/>
  <c r="BA1327" i="5"/>
  <c r="BB1327" i="5"/>
  <c r="BC1327" i="5"/>
  <c r="BD1327" i="5"/>
  <c r="BE1327" i="5"/>
  <c r="BF1327" i="5"/>
  <c r="BG1327" i="5"/>
  <c r="BH1327" i="5"/>
  <c r="AO1328" i="5"/>
  <c r="AP1328" i="5"/>
  <c r="AQ1328" i="5"/>
  <c r="AR1328" i="5"/>
  <c r="AS1328" i="5"/>
  <c r="AT1328" i="5"/>
  <c r="AU1328" i="5"/>
  <c r="AV1328" i="5"/>
  <c r="AW1328" i="5"/>
  <c r="AX1328" i="5"/>
  <c r="AY1328" i="5"/>
  <c r="AZ1328" i="5"/>
  <c r="BA1328" i="5"/>
  <c r="BB1328" i="5"/>
  <c r="BC1328" i="5"/>
  <c r="BD1328" i="5"/>
  <c r="BE1328" i="5"/>
  <c r="BF1328" i="5"/>
  <c r="BG1328" i="5"/>
  <c r="BH1328" i="5"/>
  <c r="AO1329" i="5"/>
  <c r="AP1329" i="5"/>
  <c r="AQ1329" i="5"/>
  <c r="AR1329" i="5"/>
  <c r="AS1329" i="5"/>
  <c r="AT1329" i="5"/>
  <c r="AU1329" i="5"/>
  <c r="AV1329" i="5"/>
  <c r="AW1329" i="5"/>
  <c r="AX1329" i="5"/>
  <c r="AY1329" i="5"/>
  <c r="AZ1329" i="5"/>
  <c r="BA1329" i="5"/>
  <c r="BB1329" i="5"/>
  <c r="BC1329" i="5"/>
  <c r="BD1329" i="5"/>
  <c r="BE1329" i="5"/>
  <c r="BF1329" i="5"/>
  <c r="BG1329" i="5"/>
  <c r="BH1329" i="5"/>
  <c r="AO1330" i="5"/>
  <c r="AP1330" i="5"/>
  <c r="AQ1330" i="5"/>
  <c r="AR1330" i="5"/>
  <c r="AS1330" i="5"/>
  <c r="AT1330" i="5"/>
  <c r="AU1330" i="5"/>
  <c r="AV1330" i="5"/>
  <c r="AW1330" i="5"/>
  <c r="AX1330" i="5"/>
  <c r="AY1330" i="5"/>
  <c r="AZ1330" i="5"/>
  <c r="BA1330" i="5"/>
  <c r="BB1330" i="5"/>
  <c r="BC1330" i="5"/>
  <c r="BD1330" i="5"/>
  <c r="BE1330" i="5"/>
  <c r="BF1330" i="5"/>
  <c r="BG1330" i="5"/>
  <c r="BH1330" i="5"/>
  <c r="AO1331" i="5"/>
  <c r="AP1331" i="5"/>
  <c r="AQ1331" i="5"/>
  <c r="AR1331" i="5"/>
  <c r="AS1331" i="5"/>
  <c r="AT1331" i="5"/>
  <c r="AU1331" i="5"/>
  <c r="AV1331" i="5"/>
  <c r="AW1331" i="5"/>
  <c r="AX1331" i="5"/>
  <c r="AY1331" i="5"/>
  <c r="AZ1331" i="5"/>
  <c r="BA1331" i="5"/>
  <c r="BB1331" i="5"/>
  <c r="BC1331" i="5"/>
  <c r="BD1331" i="5"/>
  <c r="BE1331" i="5"/>
  <c r="BF1331" i="5"/>
  <c r="BG1331" i="5"/>
  <c r="BH1331" i="5"/>
  <c r="AO1332" i="5"/>
  <c r="AP1332" i="5"/>
  <c r="AQ1332" i="5"/>
  <c r="AR1332" i="5"/>
  <c r="AS1332" i="5"/>
  <c r="AT1332" i="5"/>
  <c r="AU1332" i="5"/>
  <c r="AV1332" i="5"/>
  <c r="AW1332" i="5"/>
  <c r="AX1332" i="5"/>
  <c r="AY1332" i="5"/>
  <c r="AZ1332" i="5"/>
  <c r="BA1332" i="5"/>
  <c r="BB1332" i="5"/>
  <c r="BC1332" i="5"/>
  <c r="BD1332" i="5"/>
  <c r="BE1332" i="5"/>
  <c r="BF1332" i="5"/>
  <c r="BG1332" i="5"/>
  <c r="BH1332" i="5"/>
  <c r="AO1333" i="5"/>
  <c r="AP1333" i="5"/>
  <c r="AQ1333" i="5"/>
  <c r="AR1333" i="5"/>
  <c r="AS1333" i="5"/>
  <c r="AT1333" i="5"/>
  <c r="AU1333" i="5"/>
  <c r="AV1333" i="5"/>
  <c r="AW1333" i="5"/>
  <c r="AX1333" i="5"/>
  <c r="AY1333" i="5"/>
  <c r="AZ1333" i="5"/>
  <c r="BA1333" i="5"/>
  <c r="BB1333" i="5"/>
  <c r="BC1333" i="5"/>
  <c r="BD1333" i="5"/>
  <c r="BE1333" i="5"/>
  <c r="BF1333" i="5"/>
  <c r="BG1333" i="5"/>
  <c r="BH1333" i="5"/>
  <c r="AO1334" i="5"/>
  <c r="AP1334" i="5"/>
  <c r="AQ1334" i="5"/>
  <c r="AR1334" i="5"/>
  <c r="AS1334" i="5"/>
  <c r="AT1334" i="5"/>
  <c r="AU1334" i="5"/>
  <c r="AV1334" i="5"/>
  <c r="AW1334" i="5"/>
  <c r="AX1334" i="5"/>
  <c r="AY1334" i="5"/>
  <c r="AZ1334" i="5"/>
  <c r="BA1334" i="5"/>
  <c r="BB1334" i="5"/>
  <c r="BC1334" i="5"/>
  <c r="BD1334" i="5"/>
  <c r="BE1334" i="5"/>
  <c r="BF1334" i="5"/>
  <c r="BG1334" i="5"/>
  <c r="BH1334" i="5"/>
  <c r="AO1335" i="5"/>
  <c r="AP1335" i="5"/>
  <c r="AQ1335" i="5"/>
  <c r="AR1335" i="5"/>
  <c r="AS1335" i="5"/>
  <c r="AT1335" i="5"/>
  <c r="AU1335" i="5"/>
  <c r="AV1335" i="5"/>
  <c r="AW1335" i="5"/>
  <c r="AX1335" i="5"/>
  <c r="AY1335" i="5"/>
  <c r="AZ1335" i="5"/>
  <c r="BA1335" i="5"/>
  <c r="BB1335" i="5"/>
  <c r="BC1335" i="5"/>
  <c r="BD1335" i="5"/>
  <c r="BE1335" i="5"/>
  <c r="BF1335" i="5"/>
  <c r="BG1335" i="5"/>
  <c r="BH1335" i="5"/>
  <c r="AO1336" i="5"/>
  <c r="AP1336" i="5"/>
  <c r="AQ1336" i="5"/>
  <c r="AR1336" i="5"/>
  <c r="AS1336" i="5"/>
  <c r="AT1336" i="5"/>
  <c r="AU1336" i="5"/>
  <c r="AV1336" i="5"/>
  <c r="AW1336" i="5"/>
  <c r="AX1336" i="5"/>
  <c r="AY1336" i="5"/>
  <c r="AZ1336" i="5"/>
  <c r="BA1336" i="5"/>
  <c r="BB1336" i="5"/>
  <c r="BC1336" i="5"/>
  <c r="BD1336" i="5"/>
  <c r="BE1336" i="5"/>
  <c r="BF1336" i="5"/>
  <c r="BG1336" i="5"/>
  <c r="BH1336" i="5"/>
  <c r="AO1337" i="5"/>
  <c r="AP1337" i="5"/>
  <c r="AQ1337" i="5"/>
  <c r="AR1337" i="5"/>
  <c r="AS1337" i="5"/>
  <c r="AT1337" i="5"/>
  <c r="AU1337" i="5"/>
  <c r="AV1337" i="5"/>
  <c r="AW1337" i="5"/>
  <c r="AX1337" i="5"/>
  <c r="AY1337" i="5"/>
  <c r="AZ1337" i="5"/>
  <c r="BA1337" i="5"/>
  <c r="BB1337" i="5"/>
  <c r="BC1337" i="5"/>
  <c r="BD1337" i="5"/>
  <c r="BE1337" i="5"/>
  <c r="BF1337" i="5"/>
  <c r="BG1337" i="5"/>
  <c r="BH1337" i="5"/>
  <c r="AO1338" i="5"/>
  <c r="AP1338" i="5"/>
  <c r="AQ1338" i="5"/>
  <c r="AR1338" i="5"/>
  <c r="AS1338" i="5"/>
  <c r="AT1338" i="5"/>
  <c r="AU1338" i="5"/>
  <c r="AV1338" i="5"/>
  <c r="AW1338" i="5"/>
  <c r="AX1338" i="5"/>
  <c r="AY1338" i="5"/>
  <c r="AZ1338" i="5"/>
  <c r="BA1338" i="5"/>
  <c r="BB1338" i="5"/>
  <c r="BC1338" i="5"/>
  <c r="BD1338" i="5"/>
  <c r="BE1338" i="5"/>
  <c r="BF1338" i="5"/>
  <c r="BG1338" i="5"/>
  <c r="BH1338" i="5"/>
  <c r="AO1339" i="5"/>
  <c r="AP1339" i="5"/>
  <c r="AQ1339" i="5"/>
  <c r="AR1339" i="5"/>
  <c r="AS1339" i="5"/>
  <c r="AT1339" i="5"/>
  <c r="AU1339" i="5"/>
  <c r="AV1339" i="5"/>
  <c r="AW1339" i="5"/>
  <c r="AX1339" i="5"/>
  <c r="AY1339" i="5"/>
  <c r="AZ1339" i="5"/>
  <c r="BA1339" i="5"/>
  <c r="BB1339" i="5"/>
  <c r="BC1339" i="5"/>
  <c r="BD1339" i="5"/>
  <c r="BE1339" i="5"/>
  <c r="BF1339" i="5"/>
  <c r="BG1339" i="5"/>
  <c r="BH1339" i="5"/>
  <c r="AO1340" i="5"/>
  <c r="AP1340" i="5"/>
  <c r="AQ1340" i="5"/>
  <c r="AR1340" i="5"/>
  <c r="AS1340" i="5"/>
  <c r="AT1340" i="5"/>
  <c r="AU1340" i="5"/>
  <c r="AV1340" i="5"/>
  <c r="AW1340" i="5"/>
  <c r="AX1340" i="5"/>
  <c r="AY1340" i="5"/>
  <c r="AZ1340" i="5"/>
  <c r="BA1340" i="5"/>
  <c r="BB1340" i="5"/>
  <c r="BC1340" i="5"/>
  <c r="BD1340" i="5"/>
  <c r="BE1340" i="5"/>
  <c r="BF1340" i="5"/>
  <c r="BG1340" i="5"/>
  <c r="BH1340" i="5"/>
  <c r="AO1341" i="5"/>
  <c r="AP1341" i="5"/>
  <c r="AQ1341" i="5"/>
  <c r="AR1341" i="5"/>
  <c r="AS1341" i="5"/>
  <c r="AT1341" i="5"/>
  <c r="AU1341" i="5"/>
  <c r="AV1341" i="5"/>
  <c r="AW1341" i="5"/>
  <c r="AX1341" i="5"/>
  <c r="AY1341" i="5"/>
  <c r="AZ1341" i="5"/>
  <c r="BA1341" i="5"/>
  <c r="BB1341" i="5"/>
  <c r="BC1341" i="5"/>
  <c r="BD1341" i="5"/>
  <c r="BE1341" i="5"/>
  <c r="BF1341" i="5"/>
  <c r="BG1341" i="5"/>
  <c r="BH1341" i="5"/>
  <c r="AO1342" i="5"/>
  <c r="AP1342" i="5"/>
  <c r="AQ1342" i="5"/>
  <c r="AR1342" i="5"/>
  <c r="AS1342" i="5"/>
  <c r="AT1342" i="5"/>
  <c r="AU1342" i="5"/>
  <c r="AV1342" i="5"/>
  <c r="AW1342" i="5"/>
  <c r="AX1342" i="5"/>
  <c r="AY1342" i="5"/>
  <c r="AZ1342" i="5"/>
  <c r="BA1342" i="5"/>
  <c r="BB1342" i="5"/>
  <c r="BC1342" i="5"/>
  <c r="BD1342" i="5"/>
  <c r="BE1342" i="5"/>
  <c r="BF1342" i="5"/>
  <c r="BG1342" i="5"/>
  <c r="BH1342" i="5"/>
  <c r="AO1343" i="5"/>
  <c r="AP1343" i="5"/>
  <c r="AQ1343" i="5"/>
  <c r="AR1343" i="5"/>
  <c r="AS1343" i="5"/>
  <c r="AT1343" i="5"/>
  <c r="AU1343" i="5"/>
  <c r="AV1343" i="5"/>
  <c r="AW1343" i="5"/>
  <c r="AX1343" i="5"/>
  <c r="AY1343" i="5"/>
  <c r="AZ1343" i="5"/>
  <c r="BA1343" i="5"/>
  <c r="BB1343" i="5"/>
  <c r="BC1343" i="5"/>
  <c r="BD1343" i="5"/>
  <c r="BE1343" i="5"/>
  <c r="BF1343" i="5"/>
  <c r="BG1343" i="5"/>
  <c r="BH1343" i="5"/>
  <c r="AO1344" i="5"/>
  <c r="AP1344" i="5"/>
  <c r="AQ1344" i="5"/>
  <c r="AR1344" i="5"/>
  <c r="AS1344" i="5"/>
  <c r="AT1344" i="5"/>
  <c r="AU1344" i="5"/>
  <c r="AV1344" i="5"/>
  <c r="AW1344" i="5"/>
  <c r="AX1344" i="5"/>
  <c r="AY1344" i="5"/>
  <c r="AZ1344" i="5"/>
  <c r="BA1344" i="5"/>
  <c r="BB1344" i="5"/>
  <c r="BC1344" i="5"/>
  <c r="BD1344" i="5"/>
  <c r="BE1344" i="5"/>
  <c r="BF1344" i="5"/>
  <c r="BG1344" i="5"/>
  <c r="BH1344" i="5"/>
  <c r="AO1345" i="5"/>
  <c r="AP1345" i="5"/>
  <c r="AQ1345" i="5"/>
  <c r="AR1345" i="5"/>
  <c r="AS1345" i="5"/>
  <c r="AT1345" i="5"/>
  <c r="AU1345" i="5"/>
  <c r="AV1345" i="5"/>
  <c r="AW1345" i="5"/>
  <c r="AX1345" i="5"/>
  <c r="AY1345" i="5"/>
  <c r="AZ1345" i="5"/>
  <c r="BA1345" i="5"/>
  <c r="BB1345" i="5"/>
  <c r="BC1345" i="5"/>
  <c r="BD1345" i="5"/>
  <c r="BE1345" i="5"/>
  <c r="BF1345" i="5"/>
  <c r="BG1345" i="5"/>
  <c r="BH1345" i="5"/>
  <c r="AO1346" i="5"/>
  <c r="AP1346" i="5"/>
  <c r="AQ1346" i="5"/>
  <c r="AR1346" i="5"/>
  <c r="AS1346" i="5"/>
  <c r="AT1346" i="5"/>
  <c r="AU1346" i="5"/>
  <c r="AV1346" i="5"/>
  <c r="AW1346" i="5"/>
  <c r="AX1346" i="5"/>
  <c r="AY1346" i="5"/>
  <c r="AZ1346" i="5"/>
  <c r="BA1346" i="5"/>
  <c r="BB1346" i="5"/>
  <c r="BC1346" i="5"/>
  <c r="BD1346" i="5"/>
  <c r="BE1346" i="5"/>
  <c r="BF1346" i="5"/>
  <c r="BG1346" i="5"/>
  <c r="BH1346" i="5"/>
  <c r="AO1347" i="5"/>
  <c r="AP1347" i="5"/>
  <c r="AQ1347" i="5"/>
  <c r="AR1347" i="5"/>
  <c r="AS1347" i="5"/>
  <c r="AT1347" i="5"/>
  <c r="AU1347" i="5"/>
  <c r="AV1347" i="5"/>
  <c r="AW1347" i="5"/>
  <c r="AX1347" i="5"/>
  <c r="AY1347" i="5"/>
  <c r="AZ1347" i="5"/>
  <c r="BA1347" i="5"/>
  <c r="BB1347" i="5"/>
  <c r="BC1347" i="5"/>
  <c r="BD1347" i="5"/>
  <c r="BE1347" i="5"/>
  <c r="BF1347" i="5"/>
  <c r="BG1347" i="5"/>
  <c r="BH1347" i="5"/>
  <c r="AO1348" i="5"/>
  <c r="AP1348" i="5"/>
  <c r="AQ1348" i="5"/>
  <c r="AR1348" i="5"/>
  <c r="AS1348" i="5"/>
  <c r="AT1348" i="5"/>
  <c r="AU1348" i="5"/>
  <c r="AV1348" i="5"/>
  <c r="AW1348" i="5"/>
  <c r="AX1348" i="5"/>
  <c r="AY1348" i="5"/>
  <c r="AZ1348" i="5"/>
  <c r="BA1348" i="5"/>
  <c r="BB1348" i="5"/>
  <c r="BC1348" i="5"/>
  <c r="BD1348" i="5"/>
  <c r="BE1348" i="5"/>
  <c r="BF1348" i="5"/>
  <c r="BG1348" i="5"/>
  <c r="BH1348" i="5"/>
  <c r="AO1349" i="5"/>
  <c r="AP1349" i="5"/>
  <c r="AQ1349" i="5"/>
  <c r="AR1349" i="5"/>
  <c r="AS1349" i="5"/>
  <c r="AT1349" i="5"/>
  <c r="AU1349" i="5"/>
  <c r="AV1349" i="5"/>
  <c r="AW1349" i="5"/>
  <c r="AX1349" i="5"/>
  <c r="AY1349" i="5"/>
  <c r="AZ1349" i="5"/>
  <c r="BA1349" i="5"/>
  <c r="BB1349" i="5"/>
  <c r="BC1349" i="5"/>
  <c r="BD1349" i="5"/>
  <c r="BE1349" i="5"/>
  <c r="BF1349" i="5"/>
  <c r="BG1349" i="5"/>
  <c r="BH1349" i="5"/>
  <c r="AO1350" i="5"/>
  <c r="AP1350" i="5"/>
  <c r="AQ1350" i="5"/>
  <c r="AR1350" i="5"/>
  <c r="AS1350" i="5"/>
  <c r="AT1350" i="5"/>
  <c r="AU1350" i="5"/>
  <c r="AV1350" i="5"/>
  <c r="AW1350" i="5"/>
  <c r="AX1350" i="5"/>
  <c r="AY1350" i="5"/>
  <c r="AZ1350" i="5"/>
  <c r="BA1350" i="5"/>
  <c r="BB1350" i="5"/>
  <c r="BC1350" i="5"/>
  <c r="BD1350" i="5"/>
  <c r="BE1350" i="5"/>
  <c r="BF1350" i="5"/>
  <c r="BG1350" i="5"/>
  <c r="BH1350" i="5"/>
  <c r="AO1351" i="5"/>
  <c r="AP1351" i="5"/>
  <c r="AQ1351" i="5"/>
  <c r="AR1351" i="5"/>
  <c r="AS1351" i="5"/>
  <c r="AT1351" i="5"/>
  <c r="AU1351" i="5"/>
  <c r="AV1351" i="5"/>
  <c r="AW1351" i="5"/>
  <c r="AX1351" i="5"/>
  <c r="AY1351" i="5"/>
  <c r="AZ1351" i="5"/>
  <c r="BA1351" i="5"/>
  <c r="BB1351" i="5"/>
  <c r="BC1351" i="5"/>
  <c r="BD1351" i="5"/>
  <c r="BE1351" i="5"/>
  <c r="BF1351" i="5"/>
  <c r="BG1351" i="5"/>
  <c r="BH1351" i="5"/>
  <c r="AO1352" i="5"/>
  <c r="AP1352" i="5"/>
  <c r="AQ1352" i="5"/>
  <c r="AR1352" i="5"/>
  <c r="AS1352" i="5"/>
  <c r="AT1352" i="5"/>
  <c r="AU1352" i="5"/>
  <c r="AV1352" i="5"/>
  <c r="AW1352" i="5"/>
  <c r="AX1352" i="5"/>
  <c r="AY1352" i="5"/>
  <c r="AZ1352" i="5"/>
  <c r="BA1352" i="5"/>
  <c r="BB1352" i="5"/>
  <c r="BC1352" i="5"/>
  <c r="BD1352" i="5"/>
  <c r="BE1352" i="5"/>
  <c r="BF1352" i="5"/>
  <c r="BG1352" i="5"/>
  <c r="BH1352" i="5"/>
  <c r="AO1353" i="5"/>
  <c r="AP1353" i="5"/>
  <c r="AQ1353" i="5"/>
  <c r="AR1353" i="5"/>
  <c r="AS1353" i="5"/>
  <c r="AT1353" i="5"/>
  <c r="AU1353" i="5"/>
  <c r="AV1353" i="5"/>
  <c r="AW1353" i="5"/>
  <c r="AX1353" i="5"/>
  <c r="AY1353" i="5"/>
  <c r="AZ1353" i="5"/>
  <c r="BA1353" i="5"/>
  <c r="BB1353" i="5"/>
  <c r="BC1353" i="5"/>
  <c r="BD1353" i="5"/>
  <c r="BE1353" i="5"/>
  <c r="BF1353" i="5"/>
  <c r="BG1353" i="5"/>
  <c r="BH1353" i="5"/>
  <c r="AO1354" i="5"/>
  <c r="AP1354" i="5"/>
  <c r="AQ1354" i="5"/>
  <c r="AR1354" i="5"/>
  <c r="AS1354" i="5"/>
  <c r="AT1354" i="5"/>
  <c r="AU1354" i="5"/>
  <c r="AV1354" i="5"/>
  <c r="AW1354" i="5"/>
  <c r="AX1354" i="5"/>
  <c r="AY1354" i="5"/>
  <c r="AZ1354" i="5"/>
  <c r="BA1354" i="5"/>
  <c r="BB1354" i="5"/>
  <c r="BC1354" i="5"/>
  <c r="BD1354" i="5"/>
  <c r="BE1354" i="5"/>
  <c r="BF1354" i="5"/>
  <c r="BG1354" i="5"/>
  <c r="BH1354" i="5"/>
  <c r="AO1355" i="5"/>
  <c r="AP1355" i="5"/>
  <c r="AQ1355" i="5"/>
  <c r="AR1355" i="5"/>
  <c r="AS1355" i="5"/>
  <c r="AT1355" i="5"/>
  <c r="AU1355" i="5"/>
  <c r="AV1355" i="5"/>
  <c r="AW1355" i="5"/>
  <c r="AX1355" i="5"/>
  <c r="AY1355" i="5"/>
  <c r="AZ1355" i="5"/>
  <c r="BA1355" i="5"/>
  <c r="BB1355" i="5"/>
  <c r="BC1355" i="5"/>
  <c r="BD1355" i="5"/>
  <c r="BE1355" i="5"/>
  <c r="BF1355" i="5"/>
  <c r="BG1355" i="5"/>
  <c r="BH1355" i="5"/>
  <c r="AO1356" i="5"/>
  <c r="AP1356" i="5"/>
  <c r="AQ1356" i="5"/>
  <c r="AR1356" i="5"/>
  <c r="AS1356" i="5"/>
  <c r="AT1356" i="5"/>
  <c r="AU1356" i="5"/>
  <c r="AV1356" i="5"/>
  <c r="AW1356" i="5"/>
  <c r="AX1356" i="5"/>
  <c r="AY1356" i="5"/>
  <c r="AZ1356" i="5"/>
  <c r="BA1356" i="5"/>
  <c r="BB1356" i="5"/>
  <c r="BC1356" i="5"/>
  <c r="BD1356" i="5"/>
  <c r="BE1356" i="5"/>
  <c r="BF1356" i="5"/>
  <c r="BG1356" i="5"/>
  <c r="BH1356" i="5"/>
  <c r="AO1357" i="5"/>
  <c r="AP1357" i="5"/>
  <c r="AQ1357" i="5"/>
  <c r="AR1357" i="5"/>
  <c r="AS1357" i="5"/>
  <c r="AT1357" i="5"/>
  <c r="AU1357" i="5"/>
  <c r="AV1357" i="5"/>
  <c r="AW1357" i="5"/>
  <c r="AX1357" i="5"/>
  <c r="AY1357" i="5"/>
  <c r="AZ1357" i="5"/>
  <c r="BA1357" i="5"/>
  <c r="BB1357" i="5"/>
  <c r="BC1357" i="5"/>
  <c r="BD1357" i="5"/>
  <c r="BE1357" i="5"/>
  <c r="BF1357" i="5"/>
  <c r="BG1357" i="5"/>
  <c r="BH1357" i="5"/>
  <c r="AO1358" i="5"/>
  <c r="AP1358" i="5"/>
  <c r="AQ1358" i="5"/>
  <c r="AR1358" i="5"/>
  <c r="AS1358" i="5"/>
  <c r="AT1358" i="5"/>
  <c r="AU1358" i="5"/>
  <c r="AV1358" i="5"/>
  <c r="AW1358" i="5"/>
  <c r="AX1358" i="5"/>
  <c r="AY1358" i="5"/>
  <c r="AZ1358" i="5"/>
  <c r="BA1358" i="5"/>
  <c r="BB1358" i="5"/>
  <c r="BC1358" i="5"/>
  <c r="BD1358" i="5"/>
  <c r="BE1358" i="5"/>
  <c r="BF1358" i="5"/>
  <c r="BG1358" i="5"/>
  <c r="BH1358" i="5"/>
  <c r="AO1359" i="5"/>
  <c r="AP1359" i="5"/>
  <c r="AQ1359" i="5"/>
  <c r="AR1359" i="5"/>
  <c r="AS1359" i="5"/>
  <c r="AT1359" i="5"/>
  <c r="AU1359" i="5"/>
  <c r="AV1359" i="5"/>
  <c r="AW1359" i="5"/>
  <c r="AX1359" i="5"/>
  <c r="AY1359" i="5"/>
  <c r="AZ1359" i="5"/>
  <c r="BA1359" i="5"/>
  <c r="BB1359" i="5"/>
  <c r="BC1359" i="5"/>
  <c r="BD1359" i="5"/>
  <c r="BE1359" i="5"/>
  <c r="BF1359" i="5"/>
  <c r="BG1359" i="5"/>
  <c r="BH1359" i="5"/>
  <c r="AO1360" i="5"/>
  <c r="AP1360" i="5"/>
  <c r="AQ1360" i="5"/>
  <c r="AR1360" i="5"/>
  <c r="AS1360" i="5"/>
  <c r="AT1360" i="5"/>
  <c r="AU1360" i="5"/>
  <c r="AV1360" i="5"/>
  <c r="AW1360" i="5"/>
  <c r="AX1360" i="5"/>
  <c r="AY1360" i="5"/>
  <c r="AZ1360" i="5"/>
  <c r="BA1360" i="5"/>
  <c r="BB1360" i="5"/>
  <c r="BC1360" i="5"/>
  <c r="BD1360" i="5"/>
  <c r="BE1360" i="5"/>
  <c r="BF1360" i="5"/>
  <c r="BG1360" i="5"/>
  <c r="BH1360" i="5"/>
  <c r="AO1361" i="5"/>
  <c r="AP1361" i="5"/>
  <c r="AQ1361" i="5"/>
  <c r="AR1361" i="5"/>
  <c r="AS1361" i="5"/>
  <c r="AT1361" i="5"/>
  <c r="AU1361" i="5"/>
  <c r="AV1361" i="5"/>
  <c r="AW1361" i="5"/>
  <c r="AX1361" i="5"/>
  <c r="AY1361" i="5"/>
  <c r="AZ1361" i="5"/>
  <c r="BA1361" i="5"/>
  <c r="BB1361" i="5"/>
  <c r="BC1361" i="5"/>
  <c r="BD1361" i="5"/>
  <c r="BE1361" i="5"/>
  <c r="BF1361" i="5"/>
  <c r="BG1361" i="5"/>
  <c r="BH1361" i="5"/>
  <c r="AO1362" i="5"/>
  <c r="AP1362" i="5"/>
  <c r="AQ1362" i="5"/>
  <c r="AR1362" i="5"/>
  <c r="AS1362" i="5"/>
  <c r="AT1362" i="5"/>
  <c r="AU1362" i="5"/>
  <c r="AV1362" i="5"/>
  <c r="AW1362" i="5"/>
  <c r="AX1362" i="5"/>
  <c r="AY1362" i="5"/>
  <c r="AZ1362" i="5"/>
  <c r="BA1362" i="5"/>
  <c r="BB1362" i="5"/>
  <c r="BC1362" i="5"/>
  <c r="BD1362" i="5"/>
  <c r="BE1362" i="5"/>
  <c r="BF1362" i="5"/>
  <c r="BG1362" i="5"/>
  <c r="BH1362" i="5"/>
  <c r="AO1363" i="5"/>
  <c r="AP1363" i="5"/>
  <c r="AQ1363" i="5"/>
  <c r="AR1363" i="5"/>
  <c r="AS1363" i="5"/>
  <c r="AT1363" i="5"/>
  <c r="AU1363" i="5"/>
  <c r="AV1363" i="5"/>
  <c r="AW1363" i="5"/>
  <c r="AX1363" i="5"/>
  <c r="AY1363" i="5"/>
  <c r="AZ1363" i="5"/>
  <c r="BA1363" i="5"/>
  <c r="BB1363" i="5"/>
  <c r="BC1363" i="5"/>
  <c r="BD1363" i="5"/>
  <c r="BE1363" i="5"/>
  <c r="BF1363" i="5"/>
  <c r="BG1363" i="5"/>
  <c r="BH1363" i="5"/>
  <c r="AO1364" i="5"/>
  <c r="AP1364" i="5"/>
  <c r="AQ1364" i="5"/>
  <c r="AR1364" i="5"/>
  <c r="AS1364" i="5"/>
  <c r="AT1364" i="5"/>
  <c r="AU1364" i="5"/>
  <c r="AV1364" i="5"/>
  <c r="AW1364" i="5"/>
  <c r="AX1364" i="5"/>
  <c r="AY1364" i="5"/>
  <c r="AZ1364" i="5"/>
  <c r="BA1364" i="5"/>
  <c r="BB1364" i="5"/>
  <c r="BC1364" i="5"/>
  <c r="BD1364" i="5"/>
  <c r="BE1364" i="5"/>
  <c r="BF1364" i="5"/>
  <c r="BG1364" i="5"/>
  <c r="BH1364" i="5"/>
  <c r="AO1365" i="5"/>
  <c r="AP1365" i="5"/>
  <c r="AQ1365" i="5"/>
  <c r="AR1365" i="5"/>
  <c r="AS1365" i="5"/>
  <c r="AT1365" i="5"/>
  <c r="AU1365" i="5"/>
  <c r="AV1365" i="5"/>
  <c r="AW1365" i="5"/>
  <c r="AX1365" i="5"/>
  <c r="AY1365" i="5"/>
  <c r="AZ1365" i="5"/>
  <c r="BA1365" i="5"/>
  <c r="BB1365" i="5"/>
  <c r="BC1365" i="5"/>
  <c r="BD1365" i="5"/>
  <c r="BE1365" i="5"/>
  <c r="BF1365" i="5"/>
  <c r="BG1365" i="5"/>
  <c r="BH1365" i="5"/>
  <c r="AO1366" i="5"/>
  <c r="AP1366" i="5"/>
  <c r="AQ1366" i="5"/>
  <c r="AR1366" i="5"/>
  <c r="AS1366" i="5"/>
  <c r="AT1366" i="5"/>
  <c r="AU1366" i="5"/>
  <c r="AV1366" i="5"/>
  <c r="AW1366" i="5"/>
  <c r="AX1366" i="5"/>
  <c r="AY1366" i="5"/>
  <c r="AZ1366" i="5"/>
  <c r="BA1366" i="5"/>
  <c r="BB1366" i="5"/>
  <c r="BC1366" i="5"/>
  <c r="BD1366" i="5"/>
  <c r="BE1366" i="5"/>
  <c r="BF1366" i="5"/>
  <c r="BG1366" i="5"/>
  <c r="BH1366" i="5"/>
  <c r="AO1367" i="5"/>
  <c r="AP1367" i="5"/>
  <c r="AQ1367" i="5"/>
  <c r="AR1367" i="5"/>
  <c r="AS1367" i="5"/>
  <c r="AT1367" i="5"/>
  <c r="AU1367" i="5"/>
  <c r="AV1367" i="5"/>
  <c r="AW1367" i="5"/>
  <c r="AX1367" i="5"/>
  <c r="AY1367" i="5"/>
  <c r="AZ1367" i="5"/>
  <c r="BA1367" i="5"/>
  <c r="BB1367" i="5"/>
  <c r="BC1367" i="5"/>
  <c r="BD1367" i="5"/>
  <c r="BE1367" i="5"/>
  <c r="BF1367" i="5"/>
  <c r="BG1367" i="5"/>
  <c r="BH1367" i="5"/>
  <c r="AO1368" i="5"/>
  <c r="AP1368" i="5"/>
  <c r="AQ1368" i="5"/>
  <c r="AR1368" i="5"/>
  <c r="AS1368" i="5"/>
  <c r="AT1368" i="5"/>
  <c r="AU1368" i="5"/>
  <c r="AV1368" i="5"/>
  <c r="AW1368" i="5"/>
  <c r="AX1368" i="5"/>
  <c r="AY1368" i="5"/>
  <c r="AZ1368" i="5"/>
  <c r="BA1368" i="5"/>
  <c r="BB1368" i="5"/>
  <c r="BC1368" i="5"/>
  <c r="BD1368" i="5"/>
  <c r="BE1368" i="5"/>
  <c r="BF1368" i="5"/>
  <c r="BG1368" i="5"/>
  <c r="BH1368" i="5"/>
  <c r="AO1369" i="5"/>
  <c r="AP1369" i="5"/>
  <c r="AQ1369" i="5"/>
  <c r="AR1369" i="5"/>
  <c r="AS1369" i="5"/>
  <c r="AT1369" i="5"/>
  <c r="AU1369" i="5"/>
  <c r="AV1369" i="5"/>
  <c r="AW1369" i="5"/>
  <c r="AX1369" i="5"/>
  <c r="AY1369" i="5"/>
  <c r="AZ1369" i="5"/>
  <c r="BA1369" i="5"/>
  <c r="BB1369" i="5"/>
  <c r="BC1369" i="5"/>
  <c r="BD1369" i="5"/>
  <c r="BE1369" i="5"/>
  <c r="BF1369" i="5"/>
  <c r="BG1369" i="5"/>
  <c r="BH1369" i="5"/>
  <c r="AO1370" i="5"/>
  <c r="AP1370" i="5"/>
  <c r="AQ1370" i="5"/>
  <c r="AR1370" i="5"/>
  <c r="AS1370" i="5"/>
  <c r="AT1370" i="5"/>
  <c r="AU1370" i="5"/>
  <c r="AV1370" i="5"/>
  <c r="AW1370" i="5"/>
  <c r="AX1370" i="5"/>
  <c r="AY1370" i="5"/>
  <c r="AZ1370" i="5"/>
  <c r="BA1370" i="5"/>
  <c r="BB1370" i="5"/>
  <c r="BC1370" i="5"/>
  <c r="BD1370" i="5"/>
  <c r="BE1370" i="5"/>
  <c r="BF1370" i="5"/>
  <c r="BG1370" i="5"/>
  <c r="BH1370" i="5"/>
  <c r="AO1371" i="5"/>
  <c r="AP1371" i="5"/>
  <c r="AQ1371" i="5"/>
  <c r="AR1371" i="5"/>
  <c r="AS1371" i="5"/>
  <c r="AT1371" i="5"/>
  <c r="AU1371" i="5"/>
  <c r="AV1371" i="5"/>
  <c r="AW1371" i="5"/>
  <c r="AX1371" i="5"/>
  <c r="AY1371" i="5"/>
  <c r="AZ1371" i="5"/>
  <c r="BA1371" i="5"/>
  <c r="BB1371" i="5"/>
  <c r="BC1371" i="5"/>
  <c r="BD1371" i="5"/>
  <c r="BE1371" i="5"/>
  <c r="BF1371" i="5"/>
  <c r="BG1371" i="5"/>
  <c r="BH1371" i="5"/>
  <c r="AO1372" i="5"/>
  <c r="AP1372" i="5"/>
  <c r="AQ1372" i="5"/>
  <c r="AR1372" i="5"/>
  <c r="AS1372" i="5"/>
  <c r="AT1372" i="5"/>
  <c r="AU1372" i="5"/>
  <c r="AV1372" i="5"/>
  <c r="AW1372" i="5"/>
  <c r="AX1372" i="5"/>
  <c r="AY1372" i="5"/>
  <c r="AZ1372" i="5"/>
  <c r="BA1372" i="5"/>
  <c r="BB1372" i="5"/>
  <c r="BC1372" i="5"/>
  <c r="BD1372" i="5"/>
  <c r="BE1372" i="5"/>
  <c r="BF1372" i="5"/>
  <c r="BG1372" i="5"/>
  <c r="BH1372" i="5"/>
  <c r="AO1373" i="5"/>
  <c r="AP1373" i="5"/>
  <c r="AQ1373" i="5"/>
  <c r="AR1373" i="5"/>
  <c r="AS1373" i="5"/>
  <c r="AT1373" i="5"/>
  <c r="AU1373" i="5"/>
  <c r="AV1373" i="5"/>
  <c r="AW1373" i="5"/>
  <c r="AX1373" i="5"/>
  <c r="AY1373" i="5"/>
  <c r="AZ1373" i="5"/>
  <c r="BA1373" i="5"/>
  <c r="BB1373" i="5"/>
  <c r="BC1373" i="5"/>
  <c r="BD1373" i="5"/>
  <c r="BE1373" i="5"/>
  <c r="BF1373" i="5"/>
  <c r="BG1373" i="5"/>
  <c r="BH1373" i="5"/>
  <c r="AO1374" i="5"/>
  <c r="AP1374" i="5"/>
  <c r="AQ1374" i="5"/>
  <c r="AR1374" i="5"/>
  <c r="AS1374" i="5"/>
  <c r="AT1374" i="5"/>
  <c r="AU1374" i="5"/>
  <c r="AV1374" i="5"/>
  <c r="AW1374" i="5"/>
  <c r="AX1374" i="5"/>
  <c r="AY1374" i="5"/>
  <c r="AZ1374" i="5"/>
  <c r="BA1374" i="5"/>
  <c r="BB1374" i="5"/>
  <c r="BC1374" i="5"/>
  <c r="BD1374" i="5"/>
  <c r="BE1374" i="5"/>
  <c r="BF1374" i="5"/>
  <c r="BG1374" i="5"/>
  <c r="BH1374" i="5"/>
  <c r="AO1375" i="5"/>
  <c r="AP1375" i="5"/>
  <c r="AQ1375" i="5"/>
  <c r="AR1375" i="5"/>
  <c r="AS1375" i="5"/>
  <c r="AT1375" i="5"/>
  <c r="AU1375" i="5"/>
  <c r="AV1375" i="5"/>
  <c r="AW1375" i="5"/>
  <c r="AX1375" i="5"/>
  <c r="AY1375" i="5"/>
  <c r="AZ1375" i="5"/>
  <c r="BA1375" i="5"/>
  <c r="BB1375" i="5"/>
  <c r="BC1375" i="5"/>
  <c r="BD1375" i="5"/>
  <c r="BE1375" i="5"/>
  <c r="BF1375" i="5"/>
  <c r="BG1375" i="5"/>
  <c r="BH1375" i="5"/>
  <c r="AO1376" i="5"/>
  <c r="AP1376" i="5"/>
  <c r="AQ1376" i="5"/>
  <c r="AR1376" i="5"/>
  <c r="AS1376" i="5"/>
  <c r="AT1376" i="5"/>
  <c r="AU1376" i="5"/>
  <c r="AV1376" i="5"/>
  <c r="AW1376" i="5"/>
  <c r="AX1376" i="5"/>
  <c r="AY1376" i="5"/>
  <c r="AZ1376" i="5"/>
  <c r="BA1376" i="5"/>
  <c r="BB1376" i="5"/>
  <c r="BC1376" i="5"/>
  <c r="BD1376" i="5"/>
  <c r="BE1376" i="5"/>
  <c r="BF1376" i="5"/>
  <c r="BG1376" i="5"/>
  <c r="BH1376" i="5"/>
  <c r="AO1377" i="5"/>
  <c r="AP1377" i="5"/>
  <c r="AQ1377" i="5"/>
  <c r="AR1377" i="5"/>
  <c r="AS1377" i="5"/>
  <c r="AT1377" i="5"/>
  <c r="AU1377" i="5"/>
  <c r="AV1377" i="5"/>
  <c r="AW1377" i="5"/>
  <c r="AX1377" i="5"/>
  <c r="AY1377" i="5"/>
  <c r="AZ1377" i="5"/>
  <c r="BA1377" i="5"/>
  <c r="BB1377" i="5"/>
  <c r="BC1377" i="5"/>
  <c r="BD1377" i="5"/>
  <c r="BE1377" i="5"/>
  <c r="BF1377" i="5"/>
  <c r="BG1377" i="5"/>
  <c r="BH1377" i="5"/>
  <c r="AO1378" i="5"/>
  <c r="AP1378" i="5"/>
  <c r="AQ1378" i="5"/>
  <c r="AR1378" i="5"/>
  <c r="AS1378" i="5"/>
  <c r="AT1378" i="5"/>
  <c r="AU1378" i="5"/>
  <c r="AV1378" i="5"/>
  <c r="AW1378" i="5"/>
  <c r="AX1378" i="5"/>
  <c r="AY1378" i="5"/>
  <c r="AZ1378" i="5"/>
  <c r="BA1378" i="5"/>
  <c r="BB1378" i="5"/>
  <c r="BC1378" i="5"/>
  <c r="BD1378" i="5"/>
  <c r="BE1378" i="5"/>
  <c r="BF1378" i="5"/>
  <c r="BG1378" i="5"/>
  <c r="BH1378" i="5"/>
  <c r="AO1379" i="5"/>
  <c r="AP1379" i="5"/>
  <c r="AQ1379" i="5"/>
  <c r="AR1379" i="5"/>
  <c r="AS1379" i="5"/>
  <c r="AT1379" i="5"/>
  <c r="AU1379" i="5"/>
  <c r="AV1379" i="5"/>
  <c r="AW1379" i="5"/>
  <c r="AX1379" i="5"/>
  <c r="AY1379" i="5"/>
  <c r="AZ1379" i="5"/>
  <c r="BA1379" i="5"/>
  <c r="BB1379" i="5"/>
  <c r="BC1379" i="5"/>
  <c r="BD1379" i="5"/>
  <c r="BE1379" i="5"/>
  <c r="BF1379" i="5"/>
  <c r="BG1379" i="5"/>
  <c r="BH1379" i="5"/>
  <c r="AO1380" i="5"/>
  <c r="AP1380" i="5"/>
  <c r="AQ1380" i="5"/>
  <c r="AR1380" i="5"/>
  <c r="AS1380" i="5"/>
  <c r="AT1380" i="5"/>
  <c r="AU1380" i="5"/>
  <c r="AV1380" i="5"/>
  <c r="AW1380" i="5"/>
  <c r="AX1380" i="5"/>
  <c r="AY1380" i="5"/>
  <c r="AZ1380" i="5"/>
  <c r="BA1380" i="5"/>
  <c r="BB1380" i="5"/>
  <c r="BC1380" i="5"/>
  <c r="BD1380" i="5"/>
  <c r="BE1380" i="5"/>
  <c r="BF1380" i="5"/>
  <c r="BG1380" i="5"/>
  <c r="BH1380" i="5"/>
  <c r="AO1381" i="5"/>
  <c r="AP1381" i="5"/>
  <c r="AQ1381" i="5"/>
  <c r="AR1381" i="5"/>
  <c r="AS1381" i="5"/>
  <c r="AT1381" i="5"/>
  <c r="AU1381" i="5"/>
  <c r="AV1381" i="5"/>
  <c r="AW1381" i="5"/>
  <c r="AX1381" i="5"/>
  <c r="AY1381" i="5"/>
  <c r="AZ1381" i="5"/>
  <c r="BA1381" i="5"/>
  <c r="BB1381" i="5"/>
  <c r="BC1381" i="5"/>
  <c r="BD1381" i="5"/>
  <c r="BE1381" i="5"/>
  <c r="BF1381" i="5"/>
  <c r="BG1381" i="5"/>
  <c r="BH1381" i="5"/>
  <c r="AO1382" i="5"/>
  <c r="AP1382" i="5"/>
  <c r="AQ1382" i="5"/>
  <c r="AR1382" i="5"/>
  <c r="AS1382" i="5"/>
  <c r="AT1382" i="5"/>
  <c r="AU1382" i="5"/>
  <c r="AV1382" i="5"/>
  <c r="AW1382" i="5"/>
  <c r="AX1382" i="5"/>
  <c r="AY1382" i="5"/>
  <c r="AZ1382" i="5"/>
  <c r="BA1382" i="5"/>
  <c r="BB1382" i="5"/>
  <c r="BC1382" i="5"/>
  <c r="BD1382" i="5"/>
  <c r="BE1382" i="5"/>
  <c r="BF1382" i="5"/>
  <c r="BG1382" i="5"/>
  <c r="BH1382" i="5"/>
  <c r="AO1383" i="5"/>
  <c r="AP1383" i="5"/>
  <c r="AQ1383" i="5"/>
  <c r="AR1383" i="5"/>
  <c r="AS1383" i="5"/>
  <c r="AT1383" i="5"/>
  <c r="AU1383" i="5"/>
  <c r="AV1383" i="5"/>
  <c r="AW1383" i="5"/>
  <c r="AX1383" i="5"/>
  <c r="AY1383" i="5"/>
  <c r="AZ1383" i="5"/>
  <c r="BA1383" i="5"/>
  <c r="BB1383" i="5"/>
  <c r="BC1383" i="5"/>
  <c r="BD1383" i="5"/>
  <c r="BE1383" i="5"/>
  <c r="BF1383" i="5"/>
  <c r="BG1383" i="5"/>
  <c r="BH1383" i="5"/>
  <c r="AO1384" i="5"/>
  <c r="AP1384" i="5"/>
  <c r="AQ1384" i="5"/>
  <c r="AR1384" i="5"/>
  <c r="AS1384" i="5"/>
  <c r="AT1384" i="5"/>
  <c r="AU1384" i="5"/>
  <c r="AV1384" i="5"/>
  <c r="AW1384" i="5"/>
  <c r="AX1384" i="5"/>
  <c r="AY1384" i="5"/>
  <c r="AZ1384" i="5"/>
  <c r="BA1384" i="5"/>
  <c r="BB1384" i="5"/>
  <c r="BC1384" i="5"/>
  <c r="BD1384" i="5"/>
  <c r="BE1384" i="5"/>
  <c r="BF1384" i="5"/>
  <c r="BG1384" i="5"/>
  <c r="BH1384" i="5"/>
  <c r="AO1385" i="5"/>
  <c r="AP1385" i="5"/>
  <c r="AQ1385" i="5"/>
  <c r="AR1385" i="5"/>
  <c r="AS1385" i="5"/>
  <c r="AT1385" i="5"/>
  <c r="AU1385" i="5"/>
  <c r="AV1385" i="5"/>
  <c r="AW1385" i="5"/>
  <c r="AX1385" i="5"/>
  <c r="AY1385" i="5"/>
  <c r="AZ1385" i="5"/>
  <c r="BA1385" i="5"/>
  <c r="BB1385" i="5"/>
  <c r="BC1385" i="5"/>
  <c r="BD1385" i="5"/>
  <c r="BE1385" i="5"/>
  <c r="BF1385" i="5"/>
  <c r="BG1385" i="5"/>
  <c r="BH1385" i="5"/>
  <c r="AO1386" i="5"/>
  <c r="AP1386" i="5"/>
  <c r="AQ1386" i="5"/>
  <c r="AR1386" i="5"/>
  <c r="AS1386" i="5"/>
  <c r="AT1386" i="5"/>
  <c r="AU1386" i="5"/>
  <c r="AV1386" i="5"/>
  <c r="AW1386" i="5"/>
  <c r="AX1386" i="5"/>
  <c r="AY1386" i="5"/>
  <c r="AZ1386" i="5"/>
  <c r="BA1386" i="5"/>
  <c r="BB1386" i="5"/>
  <c r="BC1386" i="5"/>
  <c r="BD1386" i="5"/>
  <c r="BE1386" i="5"/>
  <c r="BF1386" i="5"/>
  <c r="BG1386" i="5"/>
  <c r="BH1386" i="5"/>
  <c r="AO1387" i="5"/>
  <c r="AP1387" i="5"/>
  <c r="AQ1387" i="5"/>
  <c r="AR1387" i="5"/>
  <c r="AS1387" i="5"/>
  <c r="AT1387" i="5"/>
  <c r="AU1387" i="5"/>
  <c r="AV1387" i="5"/>
  <c r="AW1387" i="5"/>
  <c r="AX1387" i="5"/>
  <c r="AY1387" i="5"/>
  <c r="AZ1387" i="5"/>
  <c r="BA1387" i="5"/>
  <c r="BB1387" i="5"/>
  <c r="BC1387" i="5"/>
  <c r="BD1387" i="5"/>
  <c r="BE1387" i="5"/>
  <c r="BF1387" i="5"/>
  <c r="BG1387" i="5"/>
  <c r="BH1387" i="5"/>
  <c r="AO1388" i="5"/>
  <c r="AP1388" i="5"/>
  <c r="AQ1388" i="5"/>
  <c r="AR1388" i="5"/>
  <c r="AS1388" i="5"/>
  <c r="AT1388" i="5"/>
  <c r="AU1388" i="5"/>
  <c r="AV1388" i="5"/>
  <c r="AW1388" i="5"/>
  <c r="AX1388" i="5"/>
  <c r="AY1388" i="5"/>
  <c r="AZ1388" i="5"/>
  <c r="BA1388" i="5"/>
  <c r="BB1388" i="5"/>
  <c r="BC1388" i="5"/>
  <c r="BD1388" i="5"/>
  <c r="BE1388" i="5"/>
  <c r="BF1388" i="5"/>
  <c r="BG1388" i="5"/>
  <c r="BH1388" i="5"/>
  <c r="AO1389" i="5"/>
  <c r="AP1389" i="5"/>
  <c r="AQ1389" i="5"/>
  <c r="AR1389" i="5"/>
  <c r="AS1389" i="5"/>
  <c r="AT1389" i="5"/>
  <c r="AU1389" i="5"/>
  <c r="AV1389" i="5"/>
  <c r="AW1389" i="5"/>
  <c r="AX1389" i="5"/>
  <c r="AY1389" i="5"/>
  <c r="AZ1389" i="5"/>
  <c r="BA1389" i="5"/>
  <c r="BB1389" i="5"/>
  <c r="BC1389" i="5"/>
  <c r="BD1389" i="5"/>
  <c r="BE1389" i="5"/>
  <c r="BF1389" i="5"/>
  <c r="BG1389" i="5"/>
  <c r="BH1389" i="5"/>
  <c r="AO1390" i="5"/>
  <c r="AP1390" i="5"/>
  <c r="AQ1390" i="5"/>
  <c r="AR1390" i="5"/>
  <c r="AS1390" i="5"/>
  <c r="AT1390" i="5"/>
  <c r="AU1390" i="5"/>
  <c r="AV1390" i="5"/>
  <c r="AW1390" i="5"/>
  <c r="AX1390" i="5"/>
  <c r="AY1390" i="5"/>
  <c r="AZ1390" i="5"/>
  <c r="BA1390" i="5"/>
  <c r="BB1390" i="5"/>
  <c r="BC1390" i="5"/>
  <c r="BD1390" i="5"/>
  <c r="BE1390" i="5"/>
  <c r="BF1390" i="5"/>
  <c r="BG1390" i="5"/>
  <c r="BH1390" i="5"/>
  <c r="AO1391" i="5"/>
  <c r="AP1391" i="5"/>
  <c r="AQ1391" i="5"/>
  <c r="AR1391" i="5"/>
  <c r="AS1391" i="5"/>
  <c r="AT1391" i="5"/>
  <c r="AU1391" i="5"/>
  <c r="AV1391" i="5"/>
  <c r="AW1391" i="5"/>
  <c r="AX1391" i="5"/>
  <c r="AY1391" i="5"/>
  <c r="AZ1391" i="5"/>
  <c r="BA1391" i="5"/>
  <c r="BB1391" i="5"/>
  <c r="BC1391" i="5"/>
  <c r="BD1391" i="5"/>
  <c r="BE1391" i="5"/>
  <c r="BF1391" i="5"/>
  <c r="BG1391" i="5"/>
  <c r="BH1391" i="5"/>
  <c r="AO1392" i="5"/>
  <c r="AP1392" i="5"/>
  <c r="AQ1392" i="5"/>
  <c r="AR1392" i="5"/>
  <c r="AS1392" i="5"/>
  <c r="AT1392" i="5"/>
  <c r="AU1392" i="5"/>
  <c r="AV1392" i="5"/>
  <c r="AW1392" i="5"/>
  <c r="AX1392" i="5"/>
  <c r="AY1392" i="5"/>
  <c r="AZ1392" i="5"/>
  <c r="BA1392" i="5"/>
  <c r="BB1392" i="5"/>
  <c r="BC1392" i="5"/>
  <c r="BD1392" i="5"/>
  <c r="BE1392" i="5"/>
  <c r="BF1392" i="5"/>
  <c r="BG1392" i="5"/>
  <c r="BH1392" i="5"/>
  <c r="AO1393" i="5"/>
  <c r="AP1393" i="5"/>
  <c r="AQ1393" i="5"/>
  <c r="AR1393" i="5"/>
  <c r="AS1393" i="5"/>
  <c r="AT1393" i="5"/>
  <c r="AU1393" i="5"/>
  <c r="AV1393" i="5"/>
  <c r="AW1393" i="5"/>
  <c r="AX1393" i="5"/>
  <c r="AY1393" i="5"/>
  <c r="AZ1393" i="5"/>
  <c r="BA1393" i="5"/>
  <c r="BB1393" i="5"/>
  <c r="BC1393" i="5"/>
  <c r="BD1393" i="5"/>
  <c r="BE1393" i="5"/>
  <c r="BF1393" i="5"/>
  <c r="BG1393" i="5"/>
  <c r="BH1393" i="5"/>
  <c r="AO1394" i="5"/>
  <c r="AP1394" i="5"/>
  <c r="AQ1394" i="5"/>
  <c r="AR1394" i="5"/>
  <c r="AS1394" i="5"/>
  <c r="AT1394" i="5"/>
  <c r="AU1394" i="5"/>
  <c r="AV1394" i="5"/>
  <c r="AW1394" i="5"/>
  <c r="AX1394" i="5"/>
  <c r="AY1394" i="5"/>
  <c r="AZ1394" i="5"/>
  <c r="BA1394" i="5"/>
  <c r="BB1394" i="5"/>
  <c r="BC1394" i="5"/>
  <c r="BD1394" i="5"/>
  <c r="BE1394" i="5"/>
  <c r="BF1394" i="5"/>
  <c r="BG1394" i="5"/>
  <c r="BH1394" i="5"/>
  <c r="AO1395" i="5"/>
  <c r="AP1395" i="5"/>
  <c r="AQ1395" i="5"/>
  <c r="AR1395" i="5"/>
  <c r="AS1395" i="5"/>
  <c r="AT1395" i="5"/>
  <c r="AU1395" i="5"/>
  <c r="AV1395" i="5"/>
  <c r="AW1395" i="5"/>
  <c r="AX1395" i="5"/>
  <c r="AY1395" i="5"/>
  <c r="AZ1395" i="5"/>
  <c r="BA1395" i="5"/>
  <c r="BB1395" i="5"/>
  <c r="BC1395" i="5"/>
  <c r="BD1395" i="5"/>
  <c r="BE1395" i="5"/>
  <c r="BF1395" i="5"/>
  <c r="BG1395" i="5"/>
  <c r="BH1395" i="5"/>
  <c r="AO1396" i="5"/>
  <c r="AP1396" i="5"/>
  <c r="AQ1396" i="5"/>
  <c r="AR1396" i="5"/>
  <c r="AS1396" i="5"/>
  <c r="AT1396" i="5"/>
  <c r="AU1396" i="5"/>
  <c r="AV1396" i="5"/>
  <c r="AW1396" i="5"/>
  <c r="AX1396" i="5"/>
  <c r="AY1396" i="5"/>
  <c r="AZ1396" i="5"/>
  <c r="BA1396" i="5"/>
  <c r="BB1396" i="5"/>
  <c r="BC1396" i="5"/>
  <c r="BD1396" i="5"/>
  <c r="BE1396" i="5"/>
  <c r="BF1396" i="5"/>
  <c r="BG1396" i="5"/>
  <c r="BH1396" i="5"/>
  <c r="AO1397" i="5"/>
  <c r="AP1397" i="5"/>
  <c r="AQ1397" i="5"/>
  <c r="AR1397" i="5"/>
  <c r="AS1397" i="5"/>
  <c r="AT1397" i="5"/>
  <c r="AU1397" i="5"/>
  <c r="AV1397" i="5"/>
  <c r="AW1397" i="5"/>
  <c r="AX1397" i="5"/>
  <c r="AY1397" i="5"/>
  <c r="AZ1397" i="5"/>
  <c r="BA1397" i="5"/>
  <c r="BB1397" i="5"/>
  <c r="BC1397" i="5"/>
  <c r="BD1397" i="5"/>
  <c r="BE1397" i="5"/>
  <c r="BF1397" i="5"/>
  <c r="BG1397" i="5"/>
  <c r="BH1397" i="5"/>
  <c r="AO1398" i="5"/>
  <c r="AP1398" i="5"/>
  <c r="AQ1398" i="5"/>
  <c r="AR1398" i="5"/>
  <c r="AS1398" i="5"/>
  <c r="AT1398" i="5"/>
  <c r="AU1398" i="5"/>
  <c r="AV1398" i="5"/>
  <c r="AW1398" i="5"/>
  <c r="AX1398" i="5"/>
  <c r="AY1398" i="5"/>
  <c r="AZ1398" i="5"/>
  <c r="BA1398" i="5"/>
  <c r="BB1398" i="5"/>
  <c r="BC1398" i="5"/>
  <c r="BD1398" i="5"/>
  <c r="BE1398" i="5"/>
  <c r="BF1398" i="5"/>
  <c r="BG1398" i="5"/>
  <c r="BH1398" i="5"/>
  <c r="AO1399" i="5"/>
  <c r="AP1399" i="5"/>
  <c r="AQ1399" i="5"/>
  <c r="AR1399" i="5"/>
  <c r="AS1399" i="5"/>
  <c r="AT1399" i="5"/>
  <c r="AU1399" i="5"/>
  <c r="AV1399" i="5"/>
  <c r="AW1399" i="5"/>
  <c r="AX1399" i="5"/>
  <c r="AY1399" i="5"/>
  <c r="AZ1399" i="5"/>
  <c r="BA1399" i="5"/>
  <c r="BB1399" i="5"/>
  <c r="BC1399" i="5"/>
  <c r="BD1399" i="5"/>
  <c r="BE1399" i="5"/>
  <c r="BF1399" i="5"/>
  <c r="BG1399" i="5"/>
  <c r="BH1399" i="5"/>
  <c r="AO1400" i="5"/>
  <c r="AP1400" i="5"/>
  <c r="AQ1400" i="5"/>
  <c r="AR1400" i="5"/>
  <c r="AS1400" i="5"/>
  <c r="AT1400" i="5"/>
  <c r="AU1400" i="5"/>
  <c r="AV1400" i="5"/>
  <c r="AW1400" i="5"/>
  <c r="AX1400" i="5"/>
  <c r="AY1400" i="5"/>
  <c r="AZ1400" i="5"/>
  <c r="BA1400" i="5"/>
  <c r="BB1400" i="5"/>
  <c r="BC1400" i="5"/>
  <c r="BD1400" i="5"/>
  <c r="BE1400" i="5"/>
  <c r="BF1400" i="5"/>
  <c r="BG1400" i="5"/>
  <c r="BH1400" i="5"/>
  <c r="AO1401" i="5"/>
  <c r="AP1401" i="5"/>
  <c r="AQ1401" i="5"/>
  <c r="AR1401" i="5"/>
  <c r="AS1401" i="5"/>
  <c r="AT1401" i="5"/>
  <c r="AU1401" i="5"/>
  <c r="AV1401" i="5"/>
  <c r="AW1401" i="5"/>
  <c r="AX1401" i="5"/>
  <c r="AY1401" i="5"/>
  <c r="AZ1401" i="5"/>
  <c r="BA1401" i="5"/>
  <c r="BB1401" i="5"/>
  <c r="BC1401" i="5"/>
  <c r="BD1401" i="5"/>
  <c r="BE1401" i="5"/>
  <c r="BF1401" i="5"/>
  <c r="BG1401" i="5"/>
  <c r="BH1401" i="5"/>
  <c r="AO1402" i="5"/>
  <c r="AP1402" i="5"/>
  <c r="AQ1402" i="5"/>
  <c r="AR1402" i="5"/>
  <c r="AS1402" i="5"/>
  <c r="AT1402" i="5"/>
  <c r="AU1402" i="5"/>
  <c r="AV1402" i="5"/>
  <c r="AW1402" i="5"/>
  <c r="AX1402" i="5"/>
  <c r="AY1402" i="5"/>
  <c r="AZ1402" i="5"/>
  <c r="BA1402" i="5"/>
  <c r="BB1402" i="5"/>
  <c r="BC1402" i="5"/>
  <c r="BD1402" i="5"/>
  <c r="BE1402" i="5"/>
  <c r="BF1402" i="5"/>
  <c r="BG1402" i="5"/>
  <c r="BH1402" i="5"/>
  <c r="AO1403" i="5"/>
  <c r="AP1403" i="5"/>
  <c r="AQ1403" i="5"/>
  <c r="AR1403" i="5"/>
  <c r="AS1403" i="5"/>
  <c r="AT1403" i="5"/>
  <c r="AU1403" i="5"/>
  <c r="AV1403" i="5"/>
  <c r="AW1403" i="5"/>
  <c r="AX1403" i="5"/>
  <c r="AY1403" i="5"/>
  <c r="AZ1403" i="5"/>
  <c r="BA1403" i="5"/>
  <c r="BB1403" i="5"/>
  <c r="BC1403" i="5"/>
  <c r="BD1403" i="5"/>
  <c r="BE1403" i="5"/>
  <c r="BF1403" i="5"/>
  <c r="BG1403" i="5"/>
  <c r="BH1403" i="5"/>
  <c r="AO1404" i="5"/>
  <c r="AP1404" i="5"/>
  <c r="AQ1404" i="5"/>
  <c r="AR1404" i="5"/>
  <c r="AS1404" i="5"/>
  <c r="AT1404" i="5"/>
  <c r="AU1404" i="5"/>
  <c r="AV1404" i="5"/>
  <c r="AW1404" i="5"/>
  <c r="AX1404" i="5"/>
  <c r="AY1404" i="5"/>
  <c r="AZ1404" i="5"/>
  <c r="BA1404" i="5"/>
  <c r="BB1404" i="5"/>
  <c r="BC1404" i="5"/>
  <c r="BD1404" i="5"/>
  <c r="BE1404" i="5"/>
  <c r="BF1404" i="5"/>
  <c r="BG1404" i="5"/>
  <c r="BH1404" i="5"/>
  <c r="AO1405" i="5"/>
  <c r="AP1405" i="5"/>
  <c r="AQ1405" i="5"/>
  <c r="AR1405" i="5"/>
  <c r="AS1405" i="5"/>
  <c r="AT1405" i="5"/>
  <c r="AU1405" i="5"/>
  <c r="AV1405" i="5"/>
  <c r="AW1405" i="5"/>
  <c r="AX1405" i="5"/>
  <c r="AY1405" i="5"/>
  <c r="AZ1405" i="5"/>
  <c r="BA1405" i="5"/>
  <c r="BB1405" i="5"/>
  <c r="BC1405" i="5"/>
  <c r="BD1405" i="5"/>
  <c r="BE1405" i="5"/>
  <c r="BF1405" i="5"/>
  <c r="BG1405" i="5"/>
  <c r="BH1405" i="5"/>
  <c r="AO1406" i="5"/>
  <c r="AP1406" i="5"/>
  <c r="AQ1406" i="5"/>
  <c r="AR1406" i="5"/>
  <c r="AS1406" i="5"/>
  <c r="AT1406" i="5"/>
  <c r="AU1406" i="5"/>
  <c r="AV1406" i="5"/>
  <c r="AW1406" i="5"/>
  <c r="AX1406" i="5"/>
  <c r="AY1406" i="5"/>
  <c r="AZ1406" i="5"/>
  <c r="BA1406" i="5"/>
  <c r="BB1406" i="5"/>
  <c r="BC1406" i="5"/>
  <c r="BD1406" i="5"/>
  <c r="BE1406" i="5"/>
  <c r="BF1406" i="5"/>
  <c r="BG1406" i="5"/>
  <c r="BH1406" i="5"/>
  <c r="AO1407" i="5"/>
  <c r="AP1407" i="5"/>
  <c r="AQ1407" i="5"/>
  <c r="AR1407" i="5"/>
  <c r="AS1407" i="5"/>
  <c r="AT1407" i="5"/>
  <c r="AU1407" i="5"/>
  <c r="AV1407" i="5"/>
  <c r="AW1407" i="5"/>
  <c r="AX1407" i="5"/>
  <c r="AY1407" i="5"/>
  <c r="AZ1407" i="5"/>
  <c r="BA1407" i="5"/>
  <c r="BB1407" i="5"/>
  <c r="BC1407" i="5"/>
  <c r="BD1407" i="5"/>
  <c r="BE1407" i="5"/>
  <c r="BF1407" i="5"/>
  <c r="BG1407" i="5"/>
  <c r="BH1407" i="5"/>
  <c r="AO1408" i="5"/>
  <c r="AP1408" i="5"/>
  <c r="AQ1408" i="5"/>
  <c r="AR1408" i="5"/>
  <c r="AS1408" i="5"/>
  <c r="AT1408" i="5"/>
  <c r="AU1408" i="5"/>
  <c r="AV1408" i="5"/>
  <c r="AW1408" i="5"/>
  <c r="AX1408" i="5"/>
  <c r="AY1408" i="5"/>
  <c r="AZ1408" i="5"/>
  <c r="BA1408" i="5"/>
  <c r="BB1408" i="5"/>
  <c r="BC1408" i="5"/>
  <c r="BD1408" i="5"/>
  <c r="BE1408" i="5"/>
  <c r="BF1408" i="5"/>
  <c r="BG1408" i="5"/>
  <c r="BH1408" i="5"/>
  <c r="AO1409" i="5"/>
  <c r="AP1409" i="5"/>
  <c r="AQ1409" i="5"/>
  <c r="AR1409" i="5"/>
  <c r="AS1409" i="5"/>
  <c r="AT1409" i="5"/>
  <c r="AU1409" i="5"/>
  <c r="AV1409" i="5"/>
  <c r="AW1409" i="5"/>
  <c r="AX1409" i="5"/>
  <c r="AY1409" i="5"/>
  <c r="AZ1409" i="5"/>
  <c r="BA1409" i="5"/>
  <c r="BB1409" i="5"/>
  <c r="BC1409" i="5"/>
  <c r="BD1409" i="5"/>
  <c r="BE1409" i="5"/>
  <c r="BF1409" i="5"/>
  <c r="BG1409" i="5"/>
  <c r="BH1409" i="5"/>
  <c r="AO1410" i="5"/>
  <c r="AP1410" i="5"/>
  <c r="AQ1410" i="5"/>
  <c r="AR1410" i="5"/>
  <c r="AS1410" i="5"/>
  <c r="AT1410" i="5"/>
  <c r="AU1410" i="5"/>
  <c r="AV1410" i="5"/>
  <c r="AW1410" i="5"/>
  <c r="AX1410" i="5"/>
  <c r="AY1410" i="5"/>
  <c r="AZ1410" i="5"/>
  <c r="BA1410" i="5"/>
  <c r="BB1410" i="5"/>
  <c r="BC1410" i="5"/>
  <c r="BD1410" i="5"/>
  <c r="BE1410" i="5"/>
  <c r="BF1410" i="5"/>
  <c r="BG1410" i="5"/>
  <c r="BH1410" i="5"/>
  <c r="AO1411" i="5"/>
  <c r="AP1411" i="5"/>
  <c r="AQ1411" i="5"/>
  <c r="AR1411" i="5"/>
  <c r="AS1411" i="5"/>
  <c r="AT1411" i="5"/>
  <c r="AU1411" i="5"/>
  <c r="AV1411" i="5"/>
  <c r="AW1411" i="5"/>
  <c r="AX1411" i="5"/>
  <c r="AY1411" i="5"/>
  <c r="AZ1411" i="5"/>
  <c r="BA1411" i="5"/>
  <c r="BB1411" i="5"/>
  <c r="BC1411" i="5"/>
  <c r="BD1411" i="5"/>
  <c r="BE1411" i="5"/>
  <c r="BF1411" i="5"/>
  <c r="BG1411" i="5"/>
  <c r="BH1411" i="5"/>
  <c r="AO1412" i="5"/>
  <c r="AP1412" i="5"/>
  <c r="AQ1412" i="5"/>
  <c r="AR1412" i="5"/>
  <c r="AS1412" i="5"/>
  <c r="AT1412" i="5"/>
  <c r="AU1412" i="5"/>
  <c r="AV1412" i="5"/>
  <c r="AW1412" i="5"/>
  <c r="AX1412" i="5"/>
  <c r="AY1412" i="5"/>
  <c r="AZ1412" i="5"/>
  <c r="BA1412" i="5"/>
  <c r="BB1412" i="5"/>
  <c r="BC1412" i="5"/>
  <c r="BD1412" i="5"/>
  <c r="BE1412" i="5"/>
  <c r="BF1412" i="5"/>
  <c r="BG1412" i="5"/>
  <c r="BH1412" i="5"/>
  <c r="AO1413" i="5"/>
  <c r="AP1413" i="5"/>
  <c r="AQ1413" i="5"/>
  <c r="AR1413" i="5"/>
  <c r="AS1413" i="5"/>
  <c r="AT1413" i="5"/>
  <c r="AU1413" i="5"/>
  <c r="AV1413" i="5"/>
  <c r="AW1413" i="5"/>
  <c r="AX1413" i="5"/>
  <c r="AY1413" i="5"/>
  <c r="AZ1413" i="5"/>
  <c r="BA1413" i="5"/>
  <c r="BB1413" i="5"/>
  <c r="BC1413" i="5"/>
  <c r="BD1413" i="5"/>
  <c r="BE1413" i="5"/>
  <c r="BF1413" i="5"/>
  <c r="BG1413" i="5"/>
  <c r="BH1413" i="5"/>
  <c r="AO1414" i="5"/>
  <c r="AP1414" i="5"/>
  <c r="AQ1414" i="5"/>
  <c r="AR1414" i="5"/>
  <c r="AS1414" i="5"/>
  <c r="AT1414" i="5"/>
  <c r="AU1414" i="5"/>
  <c r="AV1414" i="5"/>
  <c r="AW1414" i="5"/>
  <c r="AX1414" i="5"/>
  <c r="AY1414" i="5"/>
  <c r="AZ1414" i="5"/>
  <c r="BA1414" i="5"/>
  <c r="BB1414" i="5"/>
  <c r="BC1414" i="5"/>
  <c r="BD1414" i="5"/>
  <c r="BE1414" i="5"/>
  <c r="BF1414" i="5"/>
  <c r="BG1414" i="5"/>
  <c r="BH1414" i="5"/>
  <c r="AO1415" i="5"/>
  <c r="AP1415" i="5"/>
  <c r="AQ1415" i="5"/>
  <c r="AR1415" i="5"/>
  <c r="AS1415" i="5"/>
  <c r="AT1415" i="5"/>
  <c r="AU1415" i="5"/>
  <c r="AV1415" i="5"/>
  <c r="AW1415" i="5"/>
  <c r="AX1415" i="5"/>
  <c r="AY1415" i="5"/>
  <c r="AZ1415" i="5"/>
  <c r="BA1415" i="5"/>
  <c r="BB1415" i="5"/>
  <c r="BC1415" i="5"/>
  <c r="BD1415" i="5"/>
  <c r="BE1415" i="5"/>
  <c r="BF1415" i="5"/>
  <c r="BG1415" i="5"/>
  <c r="BH1415" i="5"/>
  <c r="AO1416" i="5"/>
  <c r="AP1416" i="5"/>
  <c r="AQ1416" i="5"/>
  <c r="AR1416" i="5"/>
  <c r="AS1416" i="5"/>
  <c r="AT1416" i="5"/>
  <c r="AU1416" i="5"/>
  <c r="AV1416" i="5"/>
  <c r="AW1416" i="5"/>
  <c r="AX1416" i="5"/>
  <c r="AY1416" i="5"/>
  <c r="AZ1416" i="5"/>
  <c r="BA1416" i="5"/>
  <c r="BB1416" i="5"/>
  <c r="BC1416" i="5"/>
  <c r="BD1416" i="5"/>
  <c r="BE1416" i="5"/>
  <c r="BF1416" i="5"/>
  <c r="BG1416" i="5"/>
  <c r="BH1416" i="5"/>
  <c r="AO1417" i="5"/>
  <c r="AP1417" i="5"/>
  <c r="AQ1417" i="5"/>
  <c r="AR1417" i="5"/>
  <c r="AS1417" i="5"/>
  <c r="AT1417" i="5"/>
  <c r="AU1417" i="5"/>
  <c r="AV1417" i="5"/>
  <c r="AW1417" i="5"/>
  <c r="AX1417" i="5"/>
  <c r="AY1417" i="5"/>
  <c r="AZ1417" i="5"/>
  <c r="BA1417" i="5"/>
  <c r="BB1417" i="5"/>
  <c r="BC1417" i="5"/>
  <c r="BD1417" i="5"/>
  <c r="BE1417" i="5"/>
  <c r="BF1417" i="5"/>
  <c r="BG1417" i="5"/>
  <c r="BH1417" i="5"/>
  <c r="AO1418" i="5"/>
  <c r="AP1418" i="5"/>
  <c r="AQ1418" i="5"/>
  <c r="AR1418" i="5"/>
  <c r="AS1418" i="5"/>
  <c r="AT1418" i="5"/>
  <c r="AU1418" i="5"/>
  <c r="AV1418" i="5"/>
  <c r="AW1418" i="5"/>
  <c r="AX1418" i="5"/>
  <c r="AY1418" i="5"/>
  <c r="AZ1418" i="5"/>
  <c r="BA1418" i="5"/>
  <c r="BB1418" i="5"/>
  <c r="BC1418" i="5"/>
  <c r="BD1418" i="5"/>
  <c r="BE1418" i="5"/>
  <c r="BF1418" i="5"/>
  <c r="BG1418" i="5"/>
  <c r="BH1418" i="5"/>
  <c r="AO1419" i="5"/>
  <c r="AP1419" i="5"/>
  <c r="AQ1419" i="5"/>
  <c r="AR1419" i="5"/>
  <c r="AS1419" i="5"/>
  <c r="AT1419" i="5"/>
  <c r="AU1419" i="5"/>
  <c r="AV1419" i="5"/>
  <c r="AW1419" i="5"/>
  <c r="AX1419" i="5"/>
  <c r="AY1419" i="5"/>
  <c r="AZ1419" i="5"/>
  <c r="BA1419" i="5"/>
  <c r="BB1419" i="5"/>
  <c r="BC1419" i="5"/>
  <c r="BD1419" i="5"/>
  <c r="BE1419" i="5"/>
  <c r="BF1419" i="5"/>
  <c r="BG1419" i="5"/>
  <c r="BH1419" i="5"/>
  <c r="AO1420" i="5"/>
  <c r="AP1420" i="5"/>
  <c r="AQ1420" i="5"/>
  <c r="AR1420" i="5"/>
  <c r="AS1420" i="5"/>
  <c r="AT1420" i="5"/>
  <c r="AU1420" i="5"/>
  <c r="AV1420" i="5"/>
  <c r="AW1420" i="5"/>
  <c r="AX1420" i="5"/>
  <c r="AY1420" i="5"/>
  <c r="AZ1420" i="5"/>
  <c r="BA1420" i="5"/>
  <c r="BB1420" i="5"/>
  <c r="BC1420" i="5"/>
  <c r="BD1420" i="5"/>
  <c r="BE1420" i="5"/>
  <c r="BF1420" i="5"/>
  <c r="BG1420" i="5"/>
  <c r="BH1420" i="5"/>
  <c r="AO1421" i="5"/>
  <c r="AP1421" i="5"/>
  <c r="AQ1421" i="5"/>
  <c r="AR1421" i="5"/>
  <c r="AS1421" i="5"/>
  <c r="AT1421" i="5"/>
  <c r="AU1421" i="5"/>
  <c r="AV1421" i="5"/>
  <c r="AW1421" i="5"/>
  <c r="AX1421" i="5"/>
  <c r="AY1421" i="5"/>
  <c r="AZ1421" i="5"/>
  <c r="BA1421" i="5"/>
  <c r="BB1421" i="5"/>
  <c r="BC1421" i="5"/>
  <c r="BD1421" i="5"/>
  <c r="BE1421" i="5"/>
  <c r="BF1421" i="5"/>
  <c r="BG1421" i="5"/>
  <c r="BH1421" i="5"/>
  <c r="AO1422" i="5"/>
  <c r="AP1422" i="5"/>
  <c r="AQ1422" i="5"/>
  <c r="AR1422" i="5"/>
  <c r="AS1422" i="5"/>
  <c r="AT1422" i="5"/>
  <c r="AU1422" i="5"/>
  <c r="AV1422" i="5"/>
  <c r="AW1422" i="5"/>
  <c r="AX1422" i="5"/>
  <c r="AY1422" i="5"/>
  <c r="AZ1422" i="5"/>
  <c r="BA1422" i="5"/>
  <c r="BB1422" i="5"/>
  <c r="BC1422" i="5"/>
  <c r="BD1422" i="5"/>
  <c r="BE1422" i="5"/>
  <c r="BF1422" i="5"/>
  <c r="BG1422" i="5"/>
  <c r="BH1422" i="5"/>
  <c r="AO1423" i="5"/>
  <c r="AP1423" i="5"/>
  <c r="AQ1423" i="5"/>
  <c r="AR1423" i="5"/>
  <c r="AS1423" i="5"/>
  <c r="AT1423" i="5"/>
  <c r="AU1423" i="5"/>
  <c r="AV1423" i="5"/>
  <c r="AW1423" i="5"/>
  <c r="AX1423" i="5"/>
  <c r="AY1423" i="5"/>
  <c r="AZ1423" i="5"/>
  <c r="BA1423" i="5"/>
  <c r="BB1423" i="5"/>
  <c r="BC1423" i="5"/>
  <c r="BD1423" i="5"/>
  <c r="BE1423" i="5"/>
  <c r="BF1423" i="5"/>
  <c r="BG1423" i="5"/>
  <c r="BH1423" i="5"/>
  <c r="AO1424" i="5"/>
  <c r="AP1424" i="5"/>
  <c r="AQ1424" i="5"/>
  <c r="AR1424" i="5"/>
  <c r="AS1424" i="5"/>
  <c r="AT1424" i="5"/>
  <c r="AU1424" i="5"/>
  <c r="AV1424" i="5"/>
  <c r="AW1424" i="5"/>
  <c r="AX1424" i="5"/>
  <c r="AY1424" i="5"/>
  <c r="AZ1424" i="5"/>
  <c r="BA1424" i="5"/>
  <c r="BB1424" i="5"/>
  <c r="BC1424" i="5"/>
  <c r="BD1424" i="5"/>
  <c r="BE1424" i="5"/>
  <c r="BF1424" i="5"/>
  <c r="BG1424" i="5"/>
  <c r="BH1424" i="5"/>
  <c r="AO1425" i="5"/>
  <c r="AP1425" i="5"/>
  <c r="AQ1425" i="5"/>
  <c r="AR1425" i="5"/>
  <c r="AS1425" i="5"/>
  <c r="AT1425" i="5"/>
  <c r="AU1425" i="5"/>
  <c r="AV1425" i="5"/>
  <c r="AW1425" i="5"/>
  <c r="AX1425" i="5"/>
  <c r="AY1425" i="5"/>
  <c r="AZ1425" i="5"/>
  <c r="BA1425" i="5"/>
  <c r="BB1425" i="5"/>
  <c r="BC1425" i="5"/>
  <c r="BD1425" i="5"/>
  <c r="BE1425" i="5"/>
  <c r="BF1425" i="5"/>
  <c r="BG1425" i="5"/>
  <c r="BH1425" i="5"/>
  <c r="AO1426" i="5"/>
  <c r="AP1426" i="5"/>
  <c r="AQ1426" i="5"/>
  <c r="AR1426" i="5"/>
  <c r="AS1426" i="5"/>
  <c r="AT1426" i="5"/>
  <c r="AU1426" i="5"/>
  <c r="AV1426" i="5"/>
  <c r="AW1426" i="5"/>
  <c r="AX1426" i="5"/>
  <c r="AY1426" i="5"/>
  <c r="AZ1426" i="5"/>
  <c r="BA1426" i="5"/>
  <c r="BB1426" i="5"/>
  <c r="BC1426" i="5"/>
  <c r="BD1426" i="5"/>
  <c r="BE1426" i="5"/>
  <c r="BF1426" i="5"/>
  <c r="BG1426" i="5"/>
  <c r="BH1426" i="5"/>
  <c r="AO1427" i="5"/>
  <c r="AP1427" i="5"/>
  <c r="AQ1427" i="5"/>
  <c r="AR1427" i="5"/>
  <c r="AS1427" i="5"/>
  <c r="AT1427" i="5"/>
  <c r="AU1427" i="5"/>
  <c r="AV1427" i="5"/>
  <c r="AW1427" i="5"/>
  <c r="AX1427" i="5"/>
  <c r="AY1427" i="5"/>
  <c r="AZ1427" i="5"/>
  <c r="BA1427" i="5"/>
  <c r="BB1427" i="5"/>
  <c r="BC1427" i="5"/>
  <c r="BD1427" i="5"/>
  <c r="BE1427" i="5"/>
  <c r="BF1427" i="5"/>
  <c r="BG1427" i="5"/>
  <c r="BH1427" i="5"/>
  <c r="AO1428" i="5"/>
  <c r="AP1428" i="5"/>
  <c r="AQ1428" i="5"/>
  <c r="AR1428" i="5"/>
  <c r="AS1428" i="5"/>
  <c r="AT1428" i="5"/>
  <c r="AU1428" i="5"/>
  <c r="AV1428" i="5"/>
  <c r="AW1428" i="5"/>
  <c r="AX1428" i="5"/>
  <c r="AY1428" i="5"/>
  <c r="AZ1428" i="5"/>
  <c r="BA1428" i="5"/>
  <c r="BB1428" i="5"/>
  <c r="BC1428" i="5"/>
  <c r="BD1428" i="5"/>
  <c r="BE1428" i="5"/>
  <c r="BF1428" i="5"/>
  <c r="BG1428" i="5"/>
  <c r="BH1428" i="5"/>
  <c r="AO1429" i="5"/>
  <c r="AP1429" i="5"/>
  <c r="AQ1429" i="5"/>
  <c r="AR1429" i="5"/>
  <c r="AS1429" i="5"/>
  <c r="AT1429" i="5"/>
  <c r="AU1429" i="5"/>
  <c r="AV1429" i="5"/>
  <c r="AW1429" i="5"/>
  <c r="AX1429" i="5"/>
  <c r="AY1429" i="5"/>
  <c r="AZ1429" i="5"/>
  <c r="BA1429" i="5"/>
  <c r="BB1429" i="5"/>
  <c r="BC1429" i="5"/>
  <c r="BD1429" i="5"/>
  <c r="BE1429" i="5"/>
  <c r="BF1429" i="5"/>
  <c r="BG1429" i="5"/>
  <c r="BH1429" i="5"/>
  <c r="AO1430" i="5"/>
  <c r="AP1430" i="5"/>
  <c r="AQ1430" i="5"/>
  <c r="AR1430" i="5"/>
  <c r="AS1430" i="5"/>
  <c r="AT1430" i="5"/>
  <c r="AU1430" i="5"/>
  <c r="AV1430" i="5"/>
  <c r="AW1430" i="5"/>
  <c r="AX1430" i="5"/>
  <c r="AY1430" i="5"/>
  <c r="AZ1430" i="5"/>
  <c r="BA1430" i="5"/>
  <c r="BB1430" i="5"/>
  <c r="BC1430" i="5"/>
  <c r="BD1430" i="5"/>
  <c r="BE1430" i="5"/>
  <c r="BF1430" i="5"/>
  <c r="BG1430" i="5"/>
  <c r="BH1430" i="5"/>
  <c r="AO1431" i="5"/>
  <c r="AP1431" i="5"/>
  <c r="AQ1431" i="5"/>
  <c r="AR1431" i="5"/>
  <c r="AS1431" i="5"/>
  <c r="AT1431" i="5"/>
  <c r="AU1431" i="5"/>
  <c r="AV1431" i="5"/>
  <c r="AW1431" i="5"/>
  <c r="AX1431" i="5"/>
  <c r="AY1431" i="5"/>
  <c r="AZ1431" i="5"/>
  <c r="BA1431" i="5"/>
  <c r="BB1431" i="5"/>
  <c r="BC1431" i="5"/>
  <c r="BD1431" i="5"/>
  <c r="BE1431" i="5"/>
  <c r="BF1431" i="5"/>
  <c r="BG1431" i="5"/>
  <c r="BH1431" i="5"/>
  <c r="AO1432" i="5"/>
  <c r="AP1432" i="5"/>
  <c r="AQ1432" i="5"/>
  <c r="AR1432" i="5"/>
  <c r="AS1432" i="5"/>
  <c r="AT1432" i="5"/>
  <c r="AU1432" i="5"/>
  <c r="AV1432" i="5"/>
  <c r="AW1432" i="5"/>
  <c r="AX1432" i="5"/>
  <c r="AY1432" i="5"/>
  <c r="AZ1432" i="5"/>
  <c r="BA1432" i="5"/>
  <c r="BB1432" i="5"/>
  <c r="BC1432" i="5"/>
  <c r="BD1432" i="5"/>
  <c r="BE1432" i="5"/>
  <c r="BF1432" i="5"/>
  <c r="BG1432" i="5"/>
  <c r="BH1432" i="5"/>
  <c r="AO1433" i="5"/>
  <c r="AP1433" i="5"/>
  <c r="AQ1433" i="5"/>
  <c r="AR1433" i="5"/>
  <c r="AS1433" i="5"/>
  <c r="AT1433" i="5"/>
  <c r="AU1433" i="5"/>
  <c r="AV1433" i="5"/>
  <c r="AW1433" i="5"/>
  <c r="AX1433" i="5"/>
  <c r="AY1433" i="5"/>
  <c r="AZ1433" i="5"/>
  <c r="BA1433" i="5"/>
  <c r="BB1433" i="5"/>
  <c r="BC1433" i="5"/>
  <c r="BD1433" i="5"/>
  <c r="BE1433" i="5"/>
  <c r="BF1433" i="5"/>
  <c r="BG1433" i="5"/>
  <c r="BH1433" i="5"/>
  <c r="AO1434" i="5"/>
  <c r="AP1434" i="5"/>
  <c r="AQ1434" i="5"/>
  <c r="AR1434" i="5"/>
  <c r="AS1434" i="5"/>
  <c r="AT1434" i="5"/>
  <c r="AU1434" i="5"/>
  <c r="AV1434" i="5"/>
  <c r="AW1434" i="5"/>
  <c r="AX1434" i="5"/>
  <c r="AY1434" i="5"/>
  <c r="AZ1434" i="5"/>
  <c r="BA1434" i="5"/>
  <c r="BB1434" i="5"/>
  <c r="BC1434" i="5"/>
  <c r="BD1434" i="5"/>
  <c r="BE1434" i="5"/>
  <c r="BF1434" i="5"/>
  <c r="BG1434" i="5"/>
  <c r="BH1434" i="5"/>
  <c r="AO1435" i="5"/>
  <c r="AP1435" i="5"/>
  <c r="AQ1435" i="5"/>
  <c r="AR1435" i="5"/>
  <c r="AS1435" i="5"/>
  <c r="AT1435" i="5"/>
  <c r="AU1435" i="5"/>
  <c r="AV1435" i="5"/>
  <c r="AW1435" i="5"/>
  <c r="AX1435" i="5"/>
  <c r="AY1435" i="5"/>
  <c r="AZ1435" i="5"/>
  <c r="BA1435" i="5"/>
  <c r="BB1435" i="5"/>
  <c r="BC1435" i="5"/>
  <c r="BD1435" i="5"/>
  <c r="BE1435" i="5"/>
  <c r="BF1435" i="5"/>
  <c r="BG1435" i="5"/>
  <c r="BH1435" i="5"/>
  <c r="AO1436" i="5"/>
  <c r="AP1436" i="5"/>
  <c r="AQ1436" i="5"/>
  <c r="AR1436" i="5"/>
  <c r="AS1436" i="5"/>
  <c r="AT1436" i="5"/>
  <c r="AU1436" i="5"/>
  <c r="AV1436" i="5"/>
  <c r="AW1436" i="5"/>
  <c r="AX1436" i="5"/>
  <c r="AY1436" i="5"/>
  <c r="AZ1436" i="5"/>
  <c r="BA1436" i="5"/>
  <c r="BB1436" i="5"/>
  <c r="BC1436" i="5"/>
  <c r="BD1436" i="5"/>
  <c r="BE1436" i="5"/>
  <c r="BF1436" i="5"/>
  <c r="BG1436" i="5"/>
  <c r="BH1436" i="5"/>
  <c r="AO1437" i="5"/>
  <c r="AP1437" i="5"/>
  <c r="AQ1437" i="5"/>
  <c r="AR1437" i="5"/>
  <c r="AS1437" i="5"/>
  <c r="AT1437" i="5"/>
  <c r="AU1437" i="5"/>
  <c r="AV1437" i="5"/>
  <c r="AW1437" i="5"/>
  <c r="AX1437" i="5"/>
  <c r="AY1437" i="5"/>
  <c r="AZ1437" i="5"/>
  <c r="BA1437" i="5"/>
  <c r="BB1437" i="5"/>
  <c r="BC1437" i="5"/>
  <c r="BD1437" i="5"/>
  <c r="BE1437" i="5"/>
  <c r="BF1437" i="5"/>
  <c r="BG1437" i="5"/>
  <c r="BH1437" i="5"/>
  <c r="AO1438" i="5"/>
  <c r="AP1438" i="5"/>
  <c r="AQ1438" i="5"/>
  <c r="AR1438" i="5"/>
  <c r="AS1438" i="5"/>
  <c r="AT1438" i="5"/>
  <c r="AU1438" i="5"/>
  <c r="AV1438" i="5"/>
  <c r="AW1438" i="5"/>
  <c r="AX1438" i="5"/>
  <c r="AY1438" i="5"/>
  <c r="AZ1438" i="5"/>
  <c r="BA1438" i="5"/>
  <c r="BB1438" i="5"/>
  <c r="BC1438" i="5"/>
  <c r="BD1438" i="5"/>
  <c r="BE1438" i="5"/>
  <c r="BF1438" i="5"/>
  <c r="BG1438" i="5"/>
  <c r="BH1438" i="5"/>
  <c r="AO1439" i="5"/>
  <c r="AP1439" i="5"/>
  <c r="AQ1439" i="5"/>
  <c r="AR1439" i="5"/>
  <c r="AS1439" i="5"/>
  <c r="AT1439" i="5"/>
  <c r="AU1439" i="5"/>
  <c r="AV1439" i="5"/>
  <c r="AW1439" i="5"/>
  <c r="AX1439" i="5"/>
  <c r="AY1439" i="5"/>
  <c r="AZ1439" i="5"/>
  <c r="BA1439" i="5"/>
  <c r="BB1439" i="5"/>
  <c r="BC1439" i="5"/>
  <c r="BD1439" i="5"/>
  <c r="BE1439" i="5"/>
  <c r="BF1439" i="5"/>
  <c r="BG1439" i="5"/>
  <c r="BH1439" i="5"/>
  <c r="AO1440" i="5"/>
  <c r="AP1440" i="5"/>
  <c r="AQ1440" i="5"/>
  <c r="AR1440" i="5"/>
  <c r="AS1440" i="5"/>
  <c r="AT1440" i="5"/>
  <c r="AU1440" i="5"/>
  <c r="AV1440" i="5"/>
  <c r="AW1440" i="5"/>
  <c r="AX1440" i="5"/>
  <c r="AY1440" i="5"/>
  <c r="AZ1440" i="5"/>
  <c r="BA1440" i="5"/>
  <c r="BB1440" i="5"/>
  <c r="BC1440" i="5"/>
  <c r="BD1440" i="5"/>
  <c r="BE1440" i="5"/>
  <c r="BF1440" i="5"/>
  <c r="BG1440" i="5"/>
  <c r="BH1440" i="5"/>
  <c r="AO1441" i="5"/>
  <c r="AP1441" i="5"/>
  <c r="AQ1441" i="5"/>
  <c r="AR1441" i="5"/>
  <c r="AS1441" i="5"/>
  <c r="AT1441" i="5"/>
  <c r="AU1441" i="5"/>
  <c r="AV1441" i="5"/>
  <c r="AW1441" i="5"/>
  <c r="AX1441" i="5"/>
  <c r="AY1441" i="5"/>
  <c r="AZ1441" i="5"/>
  <c r="BA1441" i="5"/>
  <c r="BB1441" i="5"/>
  <c r="BC1441" i="5"/>
  <c r="BD1441" i="5"/>
  <c r="BE1441" i="5"/>
  <c r="BF1441" i="5"/>
  <c r="BG1441" i="5"/>
  <c r="BH1441" i="5"/>
  <c r="AO1442" i="5"/>
  <c r="AP1442" i="5"/>
  <c r="AQ1442" i="5"/>
  <c r="AR1442" i="5"/>
  <c r="AS1442" i="5"/>
  <c r="AT1442" i="5"/>
  <c r="AU1442" i="5"/>
  <c r="AV1442" i="5"/>
  <c r="AW1442" i="5"/>
  <c r="AX1442" i="5"/>
  <c r="AY1442" i="5"/>
  <c r="AZ1442" i="5"/>
  <c r="BA1442" i="5"/>
  <c r="BB1442" i="5"/>
  <c r="BC1442" i="5"/>
  <c r="BD1442" i="5"/>
  <c r="BE1442" i="5"/>
  <c r="BF1442" i="5"/>
  <c r="BG1442" i="5"/>
  <c r="BH1442" i="5"/>
  <c r="AO1443" i="5"/>
  <c r="AP1443" i="5"/>
  <c r="AQ1443" i="5"/>
  <c r="AR1443" i="5"/>
  <c r="AS1443" i="5"/>
  <c r="AT1443" i="5"/>
  <c r="AU1443" i="5"/>
  <c r="AV1443" i="5"/>
  <c r="AW1443" i="5"/>
  <c r="AX1443" i="5"/>
  <c r="AY1443" i="5"/>
  <c r="AZ1443" i="5"/>
  <c r="BA1443" i="5"/>
  <c r="BB1443" i="5"/>
  <c r="BC1443" i="5"/>
  <c r="BD1443" i="5"/>
  <c r="BE1443" i="5"/>
  <c r="BF1443" i="5"/>
  <c r="BG1443" i="5"/>
  <c r="BH1443" i="5"/>
  <c r="AO1444" i="5"/>
  <c r="AP1444" i="5"/>
  <c r="AQ1444" i="5"/>
  <c r="AR1444" i="5"/>
  <c r="AS1444" i="5"/>
  <c r="AT1444" i="5"/>
  <c r="AU1444" i="5"/>
  <c r="AV1444" i="5"/>
  <c r="AW1444" i="5"/>
  <c r="AX1444" i="5"/>
  <c r="AY1444" i="5"/>
  <c r="AZ1444" i="5"/>
  <c r="BA1444" i="5"/>
  <c r="BB1444" i="5"/>
  <c r="BC1444" i="5"/>
  <c r="BD1444" i="5"/>
  <c r="BE1444" i="5"/>
  <c r="BF1444" i="5"/>
  <c r="BG1444" i="5"/>
  <c r="BH1444" i="5"/>
  <c r="AO1445" i="5"/>
  <c r="AP1445" i="5"/>
  <c r="AQ1445" i="5"/>
  <c r="AR1445" i="5"/>
  <c r="AS1445" i="5"/>
  <c r="AT1445" i="5"/>
  <c r="AU1445" i="5"/>
  <c r="AV1445" i="5"/>
  <c r="AW1445" i="5"/>
  <c r="AX1445" i="5"/>
  <c r="AY1445" i="5"/>
  <c r="AZ1445" i="5"/>
  <c r="BA1445" i="5"/>
  <c r="BB1445" i="5"/>
  <c r="BC1445" i="5"/>
  <c r="BD1445" i="5"/>
  <c r="BE1445" i="5"/>
  <c r="BF1445" i="5"/>
  <c r="BG1445" i="5"/>
  <c r="BH1445" i="5"/>
  <c r="AO1446" i="5"/>
  <c r="AP1446" i="5"/>
  <c r="AQ1446" i="5"/>
  <c r="AR1446" i="5"/>
  <c r="AS1446" i="5"/>
  <c r="AT1446" i="5"/>
  <c r="AU1446" i="5"/>
  <c r="AV1446" i="5"/>
  <c r="AW1446" i="5"/>
  <c r="AX1446" i="5"/>
  <c r="AY1446" i="5"/>
  <c r="AZ1446" i="5"/>
  <c r="BA1446" i="5"/>
  <c r="BB1446" i="5"/>
  <c r="BC1446" i="5"/>
  <c r="BD1446" i="5"/>
  <c r="BE1446" i="5"/>
  <c r="BF1446" i="5"/>
  <c r="BG1446" i="5"/>
  <c r="BH1446" i="5"/>
  <c r="AO1447" i="5"/>
  <c r="AP1447" i="5"/>
  <c r="AQ1447" i="5"/>
  <c r="AR1447" i="5"/>
  <c r="AS1447" i="5"/>
  <c r="AT1447" i="5"/>
  <c r="AU1447" i="5"/>
  <c r="AV1447" i="5"/>
  <c r="AW1447" i="5"/>
  <c r="AX1447" i="5"/>
  <c r="AY1447" i="5"/>
  <c r="AZ1447" i="5"/>
  <c r="BA1447" i="5"/>
  <c r="BB1447" i="5"/>
  <c r="BC1447" i="5"/>
  <c r="BD1447" i="5"/>
  <c r="BE1447" i="5"/>
  <c r="BF1447" i="5"/>
  <c r="BG1447" i="5"/>
  <c r="BH1447" i="5"/>
  <c r="AO1448" i="5"/>
  <c r="AP1448" i="5"/>
  <c r="AQ1448" i="5"/>
  <c r="AR1448" i="5"/>
  <c r="AS1448" i="5"/>
  <c r="AT1448" i="5"/>
  <c r="AU1448" i="5"/>
  <c r="AV1448" i="5"/>
  <c r="AW1448" i="5"/>
  <c r="AX1448" i="5"/>
  <c r="AY1448" i="5"/>
  <c r="AZ1448" i="5"/>
  <c r="BA1448" i="5"/>
  <c r="BB1448" i="5"/>
  <c r="BC1448" i="5"/>
  <c r="BD1448" i="5"/>
  <c r="BE1448" i="5"/>
  <c r="BF1448" i="5"/>
  <c r="BG1448" i="5"/>
  <c r="BH1448" i="5"/>
  <c r="AO1449" i="5"/>
  <c r="AP1449" i="5"/>
  <c r="AQ1449" i="5"/>
  <c r="AR1449" i="5"/>
  <c r="AS1449" i="5"/>
  <c r="AT1449" i="5"/>
  <c r="AU1449" i="5"/>
  <c r="AV1449" i="5"/>
  <c r="AW1449" i="5"/>
  <c r="AX1449" i="5"/>
  <c r="AY1449" i="5"/>
  <c r="AZ1449" i="5"/>
  <c r="BA1449" i="5"/>
  <c r="BB1449" i="5"/>
  <c r="BC1449" i="5"/>
  <c r="BD1449" i="5"/>
  <c r="BE1449" i="5"/>
  <c r="BF1449" i="5"/>
  <c r="BG1449" i="5"/>
  <c r="BH1449" i="5"/>
  <c r="AO1450" i="5"/>
  <c r="AP1450" i="5"/>
  <c r="AQ1450" i="5"/>
  <c r="AR1450" i="5"/>
  <c r="AS1450" i="5"/>
  <c r="AT1450" i="5"/>
  <c r="AU1450" i="5"/>
  <c r="AV1450" i="5"/>
  <c r="AW1450" i="5"/>
  <c r="AX1450" i="5"/>
  <c r="AY1450" i="5"/>
  <c r="AZ1450" i="5"/>
  <c r="BA1450" i="5"/>
  <c r="BB1450" i="5"/>
  <c r="BC1450" i="5"/>
  <c r="BD1450" i="5"/>
  <c r="BE1450" i="5"/>
  <c r="BF1450" i="5"/>
  <c r="BG1450" i="5"/>
  <c r="BH1450" i="5"/>
  <c r="AO1451" i="5"/>
  <c r="AP1451" i="5"/>
  <c r="AQ1451" i="5"/>
  <c r="AR1451" i="5"/>
  <c r="AS1451" i="5"/>
  <c r="AT1451" i="5"/>
  <c r="AU1451" i="5"/>
  <c r="AV1451" i="5"/>
  <c r="AW1451" i="5"/>
  <c r="AX1451" i="5"/>
  <c r="AY1451" i="5"/>
  <c r="AZ1451" i="5"/>
  <c r="BA1451" i="5"/>
  <c r="BB1451" i="5"/>
  <c r="BC1451" i="5"/>
  <c r="BD1451" i="5"/>
  <c r="BE1451" i="5"/>
  <c r="BF1451" i="5"/>
  <c r="BG1451" i="5"/>
  <c r="BH1451" i="5"/>
  <c r="AO1452" i="5"/>
  <c r="AP1452" i="5"/>
  <c r="AQ1452" i="5"/>
  <c r="AR1452" i="5"/>
  <c r="AS1452" i="5"/>
  <c r="AT1452" i="5"/>
  <c r="AU1452" i="5"/>
  <c r="AV1452" i="5"/>
  <c r="AW1452" i="5"/>
  <c r="AX1452" i="5"/>
  <c r="AY1452" i="5"/>
  <c r="AZ1452" i="5"/>
  <c r="BA1452" i="5"/>
  <c r="BB1452" i="5"/>
  <c r="BC1452" i="5"/>
  <c r="BD1452" i="5"/>
  <c r="BE1452" i="5"/>
  <c r="BF1452" i="5"/>
  <c r="BG1452" i="5"/>
  <c r="BH1452" i="5"/>
  <c r="AO1453" i="5"/>
  <c r="AP1453" i="5"/>
  <c r="AQ1453" i="5"/>
  <c r="AR1453" i="5"/>
  <c r="AS1453" i="5"/>
  <c r="AT1453" i="5"/>
  <c r="AU1453" i="5"/>
  <c r="AV1453" i="5"/>
  <c r="AW1453" i="5"/>
  <c r="AX1453" i="5"/>
  <c r="AY1453" i="5"/>
  <c r="AZ1453" i="5"/>
  <c r="BA1453" i="5"/>
  <c r="BB1453" i="5"/>
  <c r="BC1453" i="5"/>
  <c r="BD1453" i="5"/>
  <c r="BE1453" i="5"/>
  <c r="BF1453" i="5"/>
  <c r="BG1453" i="5"/>
  <c r="BH1453" i="5"/>
  <c r="AO1454" i="5"/>
  <c r="AP1454" i="5"/>
  <c r="AQ1454" i="5"/>
  <c r="AR1454" i="5"/>
  <c r="AS1454" i="5"/>
  <c r="AT1454" i="5"/>
  <c r="AU1454" i="5"/>
  <c r="AV1454" i="5"/>
  <c r="AW1454" i="5"/>
  <c r="AX1454" i="5"/>
  <c r="AY1454" i="5"/>
  <c r="AZ1454" i="5"/>
  <c r="BA1454" i="5"/>
  <c r="BB1454" i="5"/>
  <c r="BC1454" i="5"/>
  <c r="BD1454" i="5"/>
  <c r="BE1454" i="5"/>
  <c r="BF1454" i="5"/>
  <c r="BG1454" i="5"/>
  <c r="BH1454" i="5"/>
  <c r="AO1455" i="5"/>
  <c r="AP1455" i="5"/>
  <c r="AQ1455" i="5"/>
  <c r="AR1455" i="5"/>
  <c r="AS1455" i="5"/>
  <c r="AT1455" i="5"/>
  <c r="AU1455" i="5"/>
  <c r="AV1455" i="5"/>
  <c r="AW1455" i="5"/>
  <c r="AX1455" i="5"/>
  <c r="AY1455" i="5"/>
  <c r="AZ1455" i="5"/>
  <c r="BA1455" i="5"/>
  <c r="BB1455" i="5"/>
  <c r="BC1455" i="5"/>
  <c r="BD1455" i="5"/>
  <c r="BE1455" i="5"/>
  <c r="BF1455" i="5"/>
  <c r="BG1455" i="5"/>
  <c r="BH1455" i="5"/>
  <c r="AO1456" i="5"/>
  <c r="AP1456" i="5"/>
  <c r="AQ1456" i="5"/>
  <c r="AR1456" i="5"/>
  <c r="AS1456" i="5"/>
  <c r="AT1456" i="5"/>
  <c r="AU1456" i="5"/>
  <c r="AV1456" i="5"/>
  <c r="AW1456" i="5"/>
  <c r="AX1456" i="5"/>
  <c r="AY1456" i="5"/>
  <c r="AZ1456" i="5"/>
  <c r="BA1456" i="5"/>
  <c r="BB1456" i="5"/>
  <c r="BC1456" i="5"/>
  <c r="BD1456" i="5"/>
  <c r="BE1456" i="5"/>
  <c r="BF1456" i="5"/>
  <c r="BG1456" i="5"/>
  <c r="BH1456" i="5"/>
  <c r="AO1457" i="5"/>
  <c r="AP1457" i="5"/>
  <c r="AQ1457" i="5"/>
  <c r="AR1457" i="5"/>
  <c r="AS1457" i="5"/>
  <c r="AT1457" i="5"/>
  <c r="AU1457" i="5"/>
  <c r="AV1457" i="5"/>
  <c r="AW1457" i="5"/>
  <c r="AX1457" i="5"/>
  <c r="AY1457" i="5"/>
  <c r="AZ1457" i="5"/>
  <c r="BA1457" i="5"/>
  <c r="BB1457" i="5"/>
  <c r="BC1457" i="5"/>
  <c r="BD1457" i="5"/>
  <c r="BE1457" i="5"/>
  <c r="BF1457" i="5"/>
  <c r="BG1457" i="5"/>
  <c r="BH1457" i="5"/>
  <c r="AO1458" i="5"/>
  <c r="AP1458" i="5"/>
  <c r="AQ1458" i="5"/>
  <c r="AR1458" i="5"/>
  <c r="AS1458" i="5"/>
  <c r="AT1458" i="5"/>
  <c r="AU1458" i="5"/>
  <c r="AV1458" i="5"/>
  <c r="AW1458" i="5"/>
  <c r="AX1458" i="5"/>
  <c r="AY1458" i="5"/>
  <c r="AZ1458" i="5"/>
  <c r="BA1458" i="5"/>
  <c r="BB1458" i="5"/>
  <c r="BC1458" i="5"/>
  <c r="BD1458" i="5"/>
  <c r="BE1458" i="5"/>
  <c r="BF1458" i="5"/>
  <c r="BG1458" i="5"/>
  <c r="BH1458" i="5"/>
  <c r="AO1459" i="5"/>
  <c r="AP1459" i="5"/>
  <c r="AQ1459" i="5"/>
  <c r="AR1459" i="5"/>
  <c r="AS1459" i="5"/>
  <c r="AT1459" i="5"/>
  <c r="AU1459" i="5"/>
  <c r="AV1459" i="5"/>
  <c r="AW1459" i="5"/>
  <c r="AX1459" i="5"/>
  <c r="AY1459" i="5"/>
  <c r="AZ1459" i="5"/>
  <c r="BA1459" i="5"/>
  <c r="BB1459" i="5"/>
  <c r="BC1459" i="5"/>
  <c r="BD1459" i="5"/>
  <c r="BE1459" i="5"/>
  <c r="BF1459" i="5"/>
  <c r="BG1459" i="5"/>
  <c r="BH1459" i="5"/>
  <c r="AO1460" i="5"/>
  <c r="AP1460" i="5"/>
  <c r="AQ1460" i="5"/>
  <c r="AR1460" i="5"/>
  <c r="AS1460" i="5"/>
  <c r="AT1460" i="5"/>
  <c r="AU1460" i="5"/>
  <c r="AV1460" i="5"/>
  <c r="AW1460" i="5"/>
  <c r="AX1460" i="5"/>
  <c r="AY1460" i="5"/>
  <c r="AZ1460" i="5"/>
  <c r="BA1460" i="5"/>
  <c r="BB1460" i="5"/>
  <c r="BC1460" i="5"/>
  <c r="BD1460" i="5"/>
  <c r="BE1460" i="5"/>
  <c r="BF1460" i="5"/>
  <c r="BG1460" i="5"/>
  <c r="BH1460" i="5"/>
  <c r="AO1461" i="5"/>
  <c r="AP1461" i="5"/>
  <c r="AQ1461" i="5"/>
  <c r="AR1461" i="5"/>
  <c r="AS1461" i="5"/>
  <c r="AT1461" i="5"/>
  <c r="AU1461" i="5"/>
  <c r="AV1461" i="5"/>
  <c r="AW1461" i="5"/>
  <c r="AX1461" i="5"/>
  <c r="AY1461" i="5"/>
  <c r="AZ1461" i="5"/>
  <c r="BA1461" i="5"/>
  <c r="BB1461" i="5"/>
  <c r="BC1461" i="5"/>
  <c r="BD1461" i="5"/>
  <c r="BE1461" i="5"/>
  <c r="BF1461" i="5"/>
  <c r="BG1461" i="5"/>
  <c r="BH1461" i="5"/>
  <c r="AO1462" i="5"/>
  <c r="AP1462" i="5"/>
  <c r="AQ1462" i="5"/>
  <c r="AR1462" i="5"/>
  <c r="AS1462" i="5"/>
  <c r="AT1462" i="5"/>
  <c r="AU1462" i="5"/>
  <c r="AV1462" i="5"/>
  <c r="AW1462" i="5"/>
  <c r="AX1462" i="5"/>
  <c r="AY1462" i="5"/>
  <c r="AZ1462" i="5"/>
  <c r="BA1462" i="5"/>
  <c r="BB1462" i="5"/>
  <c r="BC1462" i="5"/>
  <c r="BD1462" i="5"/>
  <c r="BE1462" i="5"/>
  <c r="BF1462" i="5"/>
  <c r="BG1462" i="5"/>
  <c r="BH1462" i="5"/>
  <c r="AO1463" i="5"/>
  <c r="AP1463" i="5"/>
  <c r="AQ1463" i="5"/>
  <c r="AR1463" i="5"/>
  <c r="AS1463" i="5"/>
  <c r="AT1463" i="5"/>
  <c r="AU1463" i="5"/>
  <c r="AV1463" i="5"/>
  <c r="AW1463" i="5"/>
  <c r="AX1463" i="5"/>
  <c r="AY1463" i="5"/>
  <c r="AZ1463" i="5"/>
  <c r="BA1463" i="5"/>
  <c r="BB1463" i="5"/>
  <c r="BC1463" i="5"/>
  <c r="BD1463" i="5"/>
  <c r="BE1463" i="5"/>
  <c r="BF1463" i="5"/>
  <c r="BG1463" i="5"/>
  <c r="BH1463" i="5"/>
  <c r="AO1464" i="5"/>
  <c r="AP1464" i="5"/>
  <c r="AQ1464" i="5"/>
  <c r="AR1464" i="5"/>
  <c r="AS1464" i="5"/>
  <c r="AT1464" i="5"/>
  <c r="AU1464" i="5"/>
  <c r="AV1464" i="5"/>
  <c r="AW1464" i="5"/>
  <c r="AX1464" i="5"/>
  <c r="AY1464" i="5"/>
  <c r="AZ1464" i="5"/>
  <c r="BA1464" i="5"/>
  <c r="BB1464" i="5"/>
  <c r="BC1464" i="5"/>
  <c r="BD1464" i="5"/>
  <c r="BE1464" i="5"/>
  <c r="BF1464" i="5"/>
  <c r="BG1464" i="5"/>
  <c r="BH1464" i="5"/>
  <c r="AO1465" i="5"/>
  <c r="AP1465" i="5"/>
  <c r="AQ1465" i="5"/>
  <c r="AR1465" i="5"/>
  <c r="AS1465" i="5"/>
  <c r="AT1465" i="5"/>
  <c r="AU1465" i="5"/>
  <c r="AV1465" i="5"/>
  <c r="AW1465" i="5"/>
  <c r="AX1465" i="5"/>
  <c r="AY1465" i="5"/>
  <c r="AZ1465" i="5"/>
  <c r="BA1465" i="5"/>
  <c r="BB1465" i="5"/>
  <c r="BC1465" i="5"/>
  <c r="BD1465" i="5"/>
  <c r="BE1465" i="5"/>
  <c r="BF1465" i="5"/>
  <c r="BG1465" i="5"/>
  <c r="BH1465" i="5"/>
  <c r="AO1466" i="5"/>
  <c r="AP1466" i="5"/>
  <c r="AQ1466" i="5"/>
  <c r="AR1466" i="5"/>
  <c r="AS1466" i="5"/>
  <c r="AT1466" i="5"/>
  <c r="AU1466" i="5"/>
  <c r="AV1466" i="5"/>
  <c r="AW1466" i="5"/>
  <c r="AX1466" i="5"/>
  <c r="AY1466" i="5"/>
  <c r="AZ1466" i="5"/>
  <c r="BA1466" i="5"/>
  <c r="BB1466" i="5"/>
  <c r="BC1466" i="5"/>
  <c r="BD1466" i="5"/>
  <c r="BE1466" i="5"/>
  <c r="BF1466" i="5"/>
  <c r="BG1466" i="5"/>
  <c r="BH1466" i="5"/>
  <c r="AO1467" i="5"/>
  <c r="AP1467" i="5"/>
  <c r="AQ1467" i="5"/>
  <c r="AR1467" i="5"/>
  <c r="AS1467" i="5"/>
  <c r="AT1467" i="5"/>
  <c r="AU1467" i="5"/>
  <c r="AV1467" i="5"/>
  <c r="AW1467" i="5"/>
  <c r="AX1467" i="5"/>
  <c r="AY1467" i="5"/>
  <c r="AZ1467" i="5"/>
  <c r="BA1467" i="5"/>
  <c r="BB1467" i="5"/>
  <c r="BC1467" i="5"/>
  <c r="BD1467" i="5"/>
  <c r="BE1467" i="5"/>
  <c r="BF1467" i="5"/>
  <c r="BG1467" i="5"/>
  <c r="BH1467" i="5"/>
  <c r="AO1468" i="5"/>
  <c r="AP1468" i="5"/>
  <c r="AQ1468" i="5"/>
  <c r="AR1468" i="5"/>
  <c r="AS1468" i="5"/>
  <c r="AT1468" i="5"/>
  <c r="AU1468" i="5"/>
  <c r="AV1468" i="5"/>
  <c r="AW1468" i="5"/>
  <c r="AX1468" i="5"/>
  <c r="AY1468" i="5"/>
  <c r="AZ1468" i="5"/>
  <c r="BA1468" i="5"/>
  <c r="BB1468" i="5"/>
  <c r="BC1468" i="5"/>
  <c r="BD1468" i="5"/>
  <c r="BE1468" i="5"/>
  <c r="BF1468" i="5"/>
  <c r="BG1468" i="5"/>
  <c r="BH1468" i="5"/>
  <c r="AO1469" i="5"/>
  <c r="AP1469" i="5"/>
  <c r="AQ1469" i="5"/>
  <c r="AR1469" i="5"/>
  <c r="AS1469" i="5"/>
  <c r="AT1469" i="5"/>
  <c r="AU1469" i="5"/>
  <c r="AV1469" i="5"/>
  <c r="AW1469" i="5"/>
  <c r="AX1469" i="5"/>
  <c r="AY1469" i="5"/>
  <c r="AZ1469" i="5"/>
  <c r="BA1469" i="5"/>
  <c r="BB1469" i="5"/>
  <c r="BC1469" i="5"/>
  <c r="BD1469" i="5"/>
  <c r="BE1469" i="5"/>
  <c r="BF1469" i="5"/>
  <c r="BG1469" i="5"/>
  <c r="BH1469" i="5"/>
  <c r="AO1470" i="5"/>
  <c r="AP1470" i="5"/>
  <c r="AQ1470" i="5"/>
  <c r="AR1470" i="5"/>
  <c r="AS1470" i="5"/>
  <c r="AT1470" i="5"/>
  <c r="AU1470" i="5"/>
  <c r="AV1470" i="5"/>
  <c r="AW1470" i="5"/>
  <c r="AX1470" i="5"/>
  <c r="AY1470" i="5"/>
  <c r="AZ1470" i="5"/>
  <c r="BA1470" i="5"/>
  <c r="BB1470" i="5"/>
  <c r="BC1470" i="5"/>
  <c r="BD1470" i="5"/>
  <c r="BE1470" i="5"/>
  <c r="BF1470" i="5"/>
  <c r="BG1470" i="5"/>
  <c r="BH1470" i="5"/>
  <c r="AO1471" i="5"/>
  <c r="AP1471" i="5"/>
  <c r="AQ1471" i="5"/>
  <c r="AR1471" i="5"/>
  <c r="AS1471" i="5"/>
  <c r="AT1471" i="5"/>
  <c r="AU1471" i="5"/>
  <c r="AV1471" i="5"/>
  <c r="AW1471" i="5"/>
  <c r="AX1471" i="5"/>
  <c r="AY1471" i="5"/>
  <c r="AZ1471" i="5"/>
  <c r="BA1471" i="5"/>
  <c r="BB1471" i="5"/>
  <c r="BC1471" i="5"/>
  <c r="BD1471" i="5"/>
  <c r="BE1471" i="5"/>
  <c r="BF1471" i="5"/>
  <c r="BG1471" i="5"/>
  <c r="BH1471" i="5"/>
  <c r="AO1472" i="5"/>
  <c r="AP1472" i="5"/>
  <c r="AQ1472" i="5"/>
  <c r="AR1472" i="5"/>
  <c r="AS1472" i="5"/>
  <c r="AT1472" i="5"/>
  <c r="AU1472" i="5"/>
  <c r="AV1472" i="5"/>
  <c r="AW1472" i="5"/>
  <c r="AX1472" i="5"/>
  <c r="AY1472" i="5"/>
  <c r="AZ1472" i="5"/>
  <c r="BA1472" i="5"/>
  <c r="BB1472" i="5"/>
  <c r="BC1472" i="5"/>
  <c r="BD1472" i="5"/>
  <c r="BE1472" i="5"/>
  <c r="BF1472" i="5"/>
  <c r="BG1472" i="5"/>
  <c r="BH1472" i="5"/>
  <c r="AO1473" i="5"/>
  <c r="AP1473" i="5"/>
  <c r="AQ1473" i="5"/>
  <c r="AR1473" i="5"/>
  <c r="AS1473" i="5"/>
  <c r="AT1473" i="5"/>
  <c r="AU1473" i="5"/>
  <c r="AV1473" i="5"/>
  <c r="AW1473" i="5"/>
  <c r="AX1473" i="5"/>
  <c r="AY1473" i="5"/>
  <c r="AZ1473" i="5"/>
  <c r="BA1473" i="5"/>
  <c r="BB1473" i="5"/>
  <c r="BC1473" i="5"/>
  <c r="BD1473" i="5"/>
  <c r="BE1473" i="5"/>
  <c r="BF1473" i="5"/>
  <c r="BG1473" i="5"/>
  <c r="BH1473" i="5"/>
  <c r="AO1474" i="5"/>
  <c r="AP1474" i="5"/>
  <c r="AQ1474" i="5"/>
  <c r="AR1474" i="5"/>
  <c r="AS1474" i="5"/>
  <c r="AT1474" i="5"/>
  <c r="AU1474" i="5"/>
  <c r="AV1474" i="5"/>
  <c r="AW1474" i="5"/>
  <c r="AX1474" i="5"/>
  <c r="AY1474" i="5"/>
  <c r="AZ1474" i="5"/>
  <c r="BA1474" i="5"/>
  <c r="BB1474" i="5"/>
  <c r="BC1474" i="5"/>
  <c r="BD1474" i="5"/>
  <c r="BE1474" i="5"/>
  <c r="BF1474" i="5"/>
  <c r="BG1474" i="5"/>
  <c r="BH1474" i="5"/>
  <c r="AO1475" i="5"/>
  <c r="AP1475" i="5"/>
  <c r="AQ1475" i="5"/>
  <c r="AR1475" i="5"/>
  <c r="AS1475" i="5"/>
  <c r="AT1475" i="5"/>
  <c r="AU1475" i="5"/>
  <c r="AV1475" i="5"/>
  <c r="AW1475" i="5"/>
  <c r="AX1475" i="5"/>
  <c r="AY1475" i="5"/>
  <c r="AZ1475" i="5"/>
  <c r="BA1475" i="5"/>
  <c r="BB1475" i="5"/>
  <c r="BC1475" i="5"/>
  <c r="BD1475" i="5"/>
  <c r="BE1475" i="5"/>
  <c r="BF1475" i="5"/>
  <c r="BG1475" i="5"/>
  <c r="BH1475" i="5"/>
  <c r="AO1476" i="5"/>
  <c r="AP1476" i="5"/>
  <c r="AQ1476" i="5"/>
  <c r="AR1476" i="5"/>
  <c r="AS1476" i="5"/>
  <c r="AT1476" i="5"/>
  <c r="AU1476" i="5"/>
  <c r="AV1476" i="5"/>
  <c r="AW1476" i="5"/>
  <c r="AX1476" i="5"/>
  <c r="AY1476" i="5"/>
  <c r="AZ1476" i="5"/>
  <c r="BA1476" i="5"/>
  <c r="BB1476" i="5"/>
  <c r="BC1476" i="5"/>
  <c r="BD1476" i="5"/>
  <c r="BE1476" i="5"/>
  <c r="BF1476" i="5"/>
  <c r="BG1476" i="5"/>
  <c r="BH1476" i="5"/>
  <c r="AO1477" i="5"/>
  <c r="AP1477" i="5"/>
  <c r="AQ1477" i="5"/>
  <c r="AR1477" i="5"/>
  <c r="AS1477" i="5"/>
  <c r="AT1477" i="5"/>
  <c r="AU1477" i="5"/>
  <c r="AV1477" i="5"/>
  <c r="AW1477" i="5"/>
  <c r="AX1477" i="5"/>
  <c r="AY1477" i="5"/>
  <c r="AZ1477" i="5"/>
  <c r="BA1477" i="5"/>
  <c r="BB1477" i="5"/>
  <c r="BC1477" i="5"/>
  <c r="BD1477" i="5"/>
  <c r="BE1477" i="5"/>
  <c r="BF1477" i="5"/>
  <c r="BG1477" i="5"/>
  <c r="BH1477" i="5"/>
  <c r="AO1478" i="5"/>
  <c r="AP1478" i="5"/>
  <c r="AQ1478" i="5"/>
  <c r="AR1478" i="5"/>
  <c r="AS1478" i="5"/>
  <c r="AT1478" i="5"/>
  <c r="AU1478" i="5"/>
  <c r="AV1478" i="5"/>
  <c r="AW1478" i="5"/>
  <c r="AX1478" i="5"/>
  <c r="AY1478" i="5"/>
  <c r="AZ1478" i="5"/>
  <c r="BA1478" i="5"/>
  <c r="BB1478" i="5"/>
  <c r="BC1478" i="5"/>
  <c r="BD1478" i="5"/>
  <c r="BE1478" i="5"/>
  <c r="BF1478" i="5"/>
  <c r="BG1478" i="5"/>
  <c r="BH1478" i="5"/>
  <c r="AO1479" i="5"/>
  <c r="AP1479" i="5"/>
  <c r="AQ1479" i="5"/>
  <c r="AR1479" i="5"/>
  <c r="AS1479" i="5"/>
  <c r="AT1479" i="5"/>
  <c r="AU1479" i="5"/>
  <c r="AV1479" i="5"/>
  <c r="AW1479" i="5"/>
  <c r="AX1479" i="5"/>
  <c r="AY1479" i="5"/>
  <c r="AZ1479" i="5"/>
  <c r="BA1479" i="5"/>
  <c r="BB1479" i="5"/>
  <c r="BC1479" i="5"/>
  <c r="BD1479" i="5"/>
  <c r="BE1479" i="5"/>
  <c r="BF1479" i="5"/>
  <c r="BG1479" i="5"/>
  <c r="BH1479" i="5"/>
  <c r="AO1480" i="5"/>
  <c r="AP1480" i="5"/>
  <c r="AQ1480" i="5"/>
  <c r="AR1480" i="5"/>
  <c r="AS1480" i="5"/>
  <c r="AT1480" i="5"/>
  <c r="AU1480" i="5"/>
  <c r="AV1480" i="5"/>
  <c r="AW1480" i="5"/>
  <c r="AX1480" i="5"/>
  <c r="AY1480" i="5"/>
  <c r="AZ1480" i="5"/>
  <c r="BA1480" i="5"/>
  <c r="BB1480" i="5"/>
  <c r="BC1480" i="5"/>
  <c r="BD1480" i="5"/>
  <c r="BE1480" i="5"/>
  <c r="BF1480" i="5"/>
  <c r="BG1480" i="5"/>
  <c r="BH1480" i="5"/>
  <c r="AO1481" i="5"/>
  <c r="AP1481" i="5"/>
  <c r="AQ1481" i="5"/>
  <c r="AR1481" i="5"/>
  <c r="AS1481" i="5"/>
  <c r="AT1481" i="5"/>
  <c r="AU1481" i="5"/>
  <c r="AV1481" i="5"/>
  <c r="AW1481" i="5"/>
  <c r="AX1481" i="5"/>
  <c r="AY1481" i="5"/>
  <c r="AZ1481" i="5"/>
  <c r="BA1481" i="5"/>
  <c r="BB1481" i="5"/>
  <c r="BC1481" i="5"/>
  <c r="BD1481" i="5"/>
  <c r="BE1481" i="5"/>
  <c r="BF1481" i="5"/>
  <c r="BG1481" i="5"/>
  <c r="BH1481" i="5"/>
  <c r="AO1482" i="5"/>
  <c r="AP1482" i="5"/>
  <c r="AQ1482" i="5"/>
  <c r="AR1482" i="5"/>
  <c r="AS1482" i="5"/>
  <c r="AT1482" i="5"/>
  <c r="AU1482" i="5"/>
  <c r="AV1482" i="5"/>
  <c r="AW1482" i="5"/>
  <c r="AX1482" i="5"/>
  <c r="AY1482" i="5"/>
  <c r="AZ1482" i="5"/>
  <c r="BA1482" i="5"/>
  <c r="BB1482" i="5"/>
  <c r="BC1482" i="5"/>
  <c r="BD1482" i="5"/>
  <c r="BE1482" i="5"/>
  <c r="BF1482" i="5"/>
  <c r="BG1482" i="5"/>
  <c r="BH1482" i="5"/>
  <c r="AO1483" i="5"/>
  <c r="AP1483" i="5"/>
  <c r="AQ1483" i="5"/>
  <c r="AR1483" i="5"/>
  <c r="AS1483" i="5"/>
  <c r="AT1483" i="5"/>
  <c r="AU1483" i="5"/>
  <c r="AV1483" i="5"/>
  <c r="AW1483" i="5"/>
  <c r="AX1483" i="5"/>
  <c r="AY1483" i="5"/>
  <c r="AZ1483" i="5"/>
  <c r="BA1483" i="5"/>
  <c r="BB1483" i="5"/>
  <c r="BC1483" i="5"/>
  <c r="BD1483" i="5"/>
  <c r="BE1483" i="5"/>
  <c r="BF1483" i="5"/>
  <c r="BG1483" i="5"/>
  <c r="BH1483" i="5"/>
  <c r="AO1484" i="5"/>
  <c r="AP1484" i="5"/>
  <c r="AQ1484" i="5"/>
  <c r="AR1484" i="5"/>
  <c r="AS1484" i="5"/>
  <c r="AT1484" i="5"/>
  <c r="AU1484" i="5"/>
  <c r="AV1484" i="5"/>
  <c r="AW1484" i="5"/>
  <c r="AX1484" i="5"/>
  <c r="AY1484" i="5"/>
  <c r="AZ1484" i="5"/>
  <c r="BA1484" i="5"/>
  <c r="BB1484" i="5"/>
  <c r="BC1484" i="5"/>
  <c r="BD1484" i="5"/>
  <c r="BE1484" i="5"/>
  <c r="BF1484" i="5"/>
  <c r="BG1484" i="5"/>
  <c r="BH1484" i="5"/>
  <c r="AO1485" i="5"/>
  <c r="AP1485" i="5"/>
  <c r="AQ1485" i="5"/>
  <c r="AR1485" i="5"/>
  <c r="AS1485" i="5"/>
  <c r="AT1485" i="5"/>
  <c r="AU1485" i="5"/>
  <c r="AV1485" i="5"/>
  <c r="AW1485" i="5"/>
  <c r="AX1485" i="5"/>
  <c r="AY1485" i="5"/>
  <c r="AZ1485" i="5"/>
  <c r="BA1485" i="5"/>
  <c r="BB1485" i="5"/>
  <c r="BC1485" i="5"/>
  <c r="BD1485" i="5"/>
  <c r="BE1485" i="5"/>
  <c r="BF1485" i="5"/>
  <c r="BG1485" i="5"/>
  <c r="BH1485" i="5"/>
  <c r="AO1486" i="5"/>
  <c r="AP1486" i="5"/>
  <c r="AQ1486" i="5"/>
  <c r="AR1486" i="5"/>
  <c r="AS1486" i="5"/>
  <c r="AT1486" i="5"/>
  <c r="AU1486" i="5"/>
  <c r="AV1486" i="5"/>
  <c r="AW1486" i="5"/>
  <c r="AX1486" i="5"/>
  <c r="AY1486" i="5"/>
  <c r="AZ1486" i="5"/>
  <c r="BA1486" i="5"/>
  <c r="BB1486" i="5"/>
  <c r="BC1486" i="5"/>
  <c r="BD1486" i="5"/>
  <c r="BE1486" i="5"/>
  <c r="BF1486" i="5"/>
  <c r="BG1486" i="5"/>
  <c r="BH1486" i="5"/>
  <c r="AO1487" i="5"/>
  <c r="AP1487" i="5"/>
  <c r="AQ1487" i="5"/>
  <c r="AR1487" i="5"/>
  <c r="AS1487" i="5"/>
  <c r="AT1487" i="5"/>
  <c r="AU1487" i="5"/>
  <c r="AV1487" i="5"/>
  <c r="AW1487" i="5"/>
  <c r="AX1487" i="5"/>
  <c r="AY1487" i="5"/>
  <c r="AZ1487" i="5"/>
  <c r="BA1487" i="5"/>
  <c r="BB1487" i="5"/>
  <c r="BC1487" i="5"/>
  <c r="BD1487" i="5"/>
  <c r="BE1487" i="5"/>
  <c r="BF1487" i="5"/>
  <c r="BG1487" i="5"/>
  <c r="BH1487" i="5"/>
  <c r="AO1488" i="5"/>
  <c r="AP1488" i="5"/>
  <c r="AQ1488" i="5"/>
  <c r="AR1488" i="5"/>
  <c r="AS1488" i="5"/>
  <c r="AT1488" i="5"/>
  <c r="AU1488" i="5"/>
  <c r="AV1488" i="5"/>
  <c r="AW1488" i="5"/>
  <c r="AX1488" i="5"/>
  <c r="AY1488" i="5"/>
  <c r="AZ1488" i="5"/>
  <c r="BA1488" i="5"/>
  <c r="BB1488" i="5"/>
  <c r="BC1488" i="5"/>
  <c r="BD1488" i="5"/>
  <c r="BE1488" i="5"/>
  <c r="BF1488" i="5"/>
  <c r="BG1488" i="5"/>
  <c r="BH1488" i="5"/>
  <c r="AO1489" i="5"/>
  <c r="AP1489" i="5"/>
  <c r="AQ1489" i="5"/>
  <c r="AR1489" i="5"/>
  <c r="AS1489" i="5"/>
  <c r="AT1489" i="5"/>
  <c r="AU1489" i="5"/>
  <c r="AV1489" i="5"/>
  <c r="AW1489" i="5"/>
  <c r="AX1489" i="5"/>
  <c r="AY1489" i="5"/>
  <c r="AZ1489" i="5"/>
  <c r="BA1489" i="5"/>
  <c r="BB1489" i="5"/>
  <c r="BC1489" i="5"/>
  <c r="BD1489" i="5"/>
  <c r="BE1489" i="5"/>
  <c r="BF1489" i="5"/>
  <c r="BG1489" i="5"/>
  <c r="BH1489" i="5"/>
  <c r="AO1490" i="5"/>
  <c r="AP1490" i="5"/>
  <c r="AQ1490" i="5"/>
  <c r="AR1490" i="5"/>
  <c r="AS1490" i="5"/>
  <c r="AT1490" i="5"/>
  <c r="AU1490" i="5"/>
  <c r="AV1490" i="5"/>
  <c r="AW1490" i="5"/>
  <c r="AX1490" i="5"/>
  <c r="AY1490" i="5"/>
  <c r="AZ1490" i="5"/>
  <c r="BA1490" i="5"/>
  <c r="BB1490" i="5"/>
  <c r="BC1490" i="5"/>
  <c r="BD1490" i="5"/>
  <c r="BE1490" i="5"/>
  <c r="BF1490" i="5"/>
  <c r="BG1490" i="5"/>
  <c r="BH1490" i="5"/>
  <c r="AO1491" i="5"/>
  <c r="AP1491" i="5"/>
  <c r="AQ1491" i="5"/>
  <c r="AR1491" i="5"/>
  <c r="AS1491" i="5"/>
  <c r="AT1491" i="5"/>
  <c r="AU1491" i="5"/>
  <c r="AV1491" i="5"/>
  <c r="AW1491" i="5"/>
  <c r="AX1491" i="5"/>
  <c r="AY1491" i="5"/>
  <c r="AZ1491" i="5"/>
  <c r="BA1491" i="5"/>
  <c r="BB1491" i="5"/>
  <c r="BC1491" i="5"/>
  <c r="BD1491" i="5"/>
  <c r="BE1491" i="5"/>
  <c r="BF1491" i="5"/>
  <c r="BG1491" i="5"/>
  <c r="BH1491" i="5"/>
  <c r="AO1492" i="5"/>
  <c r="AP1492" i="5"/>
  <c r="AQ1492" i="5"/>
  <c r="AR1492" i="5"/>
  <c r="AS1492" i="5"/>
  <c r="AT1492" i="5"/>
  <c r="AU1492" i="5"/>
  <c r="AV1492" i="5"/>
  <c r="AW1492" i="5"/>
  <c r="AX1492" i="5"/>
  <c r="AY1492" i="5"/>
  <c r="AZ1492" i="5"/>
  <c r="BA1492" i="5"/>
  <c r="BB1492" i="5"/>
  <c r="BC1492" i="5"/>
  <c r="BD1492" i="5"/>
  <c r="BE1492" i="5"/>
  <c r="BF1492" i="5"/>
  <c r="BG1492" i="5"/>
  <c r="BH1492" i="5"/>
  <c r="AO1493" i="5"/>
  <c r="AP1493" i="5"/>
  <c r="AQ1493" i="5"/>
  <c r="AR1493" i="5"/>
  <c r="AS1493" i="5"/>
  <c r="AT1493" i="5"/>
  <c r="AU1493" i="5"/>
  <c r="AV1493" i="5"/>
  <c r="AW1493" i="5"/>
  <c r="AX1493" i="5"/>
  <c r="AY1493" i="5"/>
  <c r="AZ1493" i="5"/>
  <c r="BA1493" i="5"/>
  <c r="BB1493" i="5"/>
  <c r="BC1493" i="5"/>
  <c r="BD1493" i="5"/>
  <c r="BE1493" i="5"/>
  <c r="BF1493" i="5"/>
  <c r="BG1493" i="5"/>
  <c r="BH1493" i="5"/>
  <c r="AO1494" i="5"/>
  <c r="AP1494" i="5"/>
  <c r="AQ1494" i="5"/>
  <c r="AR1494" i="5"/>
  <c r="AS1494" i="5"/>
  <c r="AT1494" i="5"/>
  <c r="AU1494" i="5"/>
  <c r="AV1494" i="5"/>
  <c r="AW1494" i="5"/>
  <c r="AX1494" i="5"/>
  <c r="AY1494" i="5"/>
  <c r="AZ1494" i="5"/>
  <c r="BA1494" i="5"/>
  <c r="BB1494" i="5"/>
  <c r="BC1494" i="5"/>
  <c r="BD1494" i="5"/>
  <c r="BE1494" i="5"/>
  <c r="BF1494" i="5"/>
  <c r="BG1494" i="5"/>
  <c r="BH1494" i="5"/>
  <c r="AO1495" i="5"/>
  <c r="AP1495" i="5"/>
  <c r="AQ1495" i="5"/>
  <c r="AR1495" i="5"/>
  <c r="AS1495" i="5"/>
  <c r="AT1495" i="5"/>
  <c r="AU1495" i="5"/>
  <c r="AV1495" i="5"/>
  <c r="AW1495" i="5"/>
  <c r="AX1495" i="5"/>
  <c r="AY1495" i="5"/>
  <c r="AZ1495" i="5"/>
  <c r="BA1495" i="5"/>
  <c r="BB1495" i="5"/>
  <c r="BC1495" i="5"/>
  <c r="BD1495" i="5"/>
  <c r="BE1495" i="5"/>
  <c r="BF1495" i="5"/>
  <c r="BG1495" i="5"/>
  <c r="BH1495" i="5"/>
  <c r="AO1496" i="5"/>
  <c r="AP1496" i="5"/>
  <c r="AQ1496" i="5"/>
  <c r="AR1496" i="5"/>
  <c r="AS1496" i="5"/>
  <c r="AT1496" i="5"/>
  <c r="AU1496" i="5"/>
  <c r="AV1496" i="5"/>
  <c r="AW1496" i="5"/>
  <c r="AX1496" i="5"/>
  <c r="AY1496" i="5"/>
  <c r="AZ1496" i="5"/>
  <c r="BA1496" i="5"/>
  <c r="BB1496" i="5"/>
  <c r="BC1496" i="5"/>
  <c r="BD1496" i="5"/>
  <c r="BE1496" i="5"/>
  <c r="BF1496" i="5"/>
  <c r="BG1496" i="5"/>
  <c r="BH1496" i="5"/>
  <c r="AO1497" i="5"/>
  <c r="AP1497" i="5"/>
  <c r="AQ1497" i="5"/>
  <c r="AR1497" i="5"/>
  <c r="AS1497" i="5"/>
  <c r="AT1497" i="5"/>
  <c r="AU1497" i="5"/>
  <c r="AV1497" i="5"/>
  <c r="AW1497" i="5"/>
  <c r="AX1497" i="5"/>
  <c r="AY1497" i="5"/>
  <c r="AZ1497" i="5"/>
  <c r="BA1497" i="5"/>
  <c r="BB1497" i="5"/>
  <c r="BC1497" i="5"/>
  <c r="BD1497" i="5"/>
  <c r="BE1497" i="5"/>
  <c r="BF1497" i="5"/>
  <c r="BG1497" i="5"/>
  <c r="BH1497" i="5"/>
  <c r="AO1498" i="5"/>
  <c r="AP1498" i="5"/>
  <c r="AQ1498" i="5"/>
  <c r="AR1498" i="5"/>
  <c r="AS1498" i="5"/>
  <c r="AT1498" i="5"/>
  <c r="AU1498" i="5"/>
  <c r="AV1498" i="5"/>
  <c r="AW1498" i="5"/>
  <c r="AX1498" i="5"/>
  <c r="AY1498" i="5"/>
  <c r="AZ1498" i="5"/>
  <c r="BA1498" i="5"/>
  <c r="BB1498" i="5"/>
  <c r="BC1498" i="5"/>
  <c r="BD1498" i="5"/>
  <c r="BE1498" i="5"/>
  <c r="BF1498" i="5"/>
  <c r="BG1498" i="5"/>
  <c r="BH1498" i="5"/>
  <c r="AO1499" i="5"/>
  <c r="AP1499" i="5"/>
  <c r="AQ1499" i="5"/>
  <c r="AR1499" i="5"/>
  <c r="AS1499" i="5"/>
  <c r="AT1499" i="5"/>
  <c r="AU1499" i="5"/>
  <c r="AV1499" i="5"/>
  <c r="AW1499" i="5"/>
  <c r="AX1499" i="5"/>
  <c r="AY1499" i="5"/>
  <c r="AZ1499" i="5"/>
  <c r="BA1499" i="5"/>
  <c r="BB1499" i="5"/>
  <c r="BC1499" i="5"/>
  <c r="BD1499" i="5"/>
  <c r="BE1499" i="5"/>
  <c r="BF1499" i="5"/>
  <c r="BG1499" i="5"/>
  <c r="BH1499" i="5"/>
  <c r="AO1500" i="5"/>
  <c r="AP1500" i="5"/>
  <c r="AQ1500" i="5"/>
  <c r="AR1500" i="5"/>
  <c r="AS1500" i="5"/>
  <c r="AT1500" i="5"/>
  <c r="AU1500" i="5"/>
  <c r="AV1500" i="5"/>
  <c r="AW1500" i="5"/>
  <c r="AX1500" i="5"/>
  <c r="AY1500" i="5"/>
  <c r="AZ1500" i="5"/>
  <c r="BA1500" i="5"/>
  <c r="BB1500" i="5"/>
  <c r="BC1500" i="5"/>
  <c r="BD1500" i="5"/>
  <c r="BE1500" i="5"/>
  <c r="BF1500" i="5"/>
  <c r="BG1500" i="5"/>
  <c r="BH1500" i="5"/>
  <c r="AO1501" i="5"/>
  <c r="AP1501" i="5"/>
  <c r="AQ1501" i="5"/>
  <c r="AR1501" i="5"/>
  <c r="AS1501" i="5"/>
  <c r="AT1501" i="5"/>
  <c r="AU1501" i="5"/>
  <c r="AV1501" i="5"/>
  <c r="AW1501" i="5"/>
  <c r="AX1501" i="5"/>
  <c r="AY1501" i="5"/>
  <c r="AZ1501" i="5"/>
  <c r="BA1501" i="5"/>
  <c r="BB1501" i="5"/>
  <c r="BC1501" i="5"/>
  <c r="BD1501" i="5"/>
  <c r="BE1501" i="5"/>
  <c r="BF1501" i="5"/>
  <c r="BG1501" i="5"/>
  <c r="BH1501" i="5"/>
  <c r="AO1502" i="5"/>
  <c r="AP1502" i="5"/>
  <c r="AQ1502" i="5"/>
  <c r="AR1502" i="5"/>
  <c r="AS1502" i="5"/>
  <c r="AT1502" i="5"/>
  <c r="AU1502" i="5"/>
  <c r="AV1502" i="5"/>
  <c r="AW1502" i="5"/>
  <c r="AX1502" i="5"/>
  <c r="AY1502" i="5"/>
  <c r="AZ1502" i="5"/>
  <c r="BA1502" i="5"/>
  <c r="BB1502" i="5"/>
  <c r="BC1502" i="5"/>
  <c r="BD1502" i="5"/>
  <c r="BE1502" i="5"/>
  <c r="BF1502" i="5"/>
  <c r="BG1502" i="5"/>
  <c r="BH1502" i="5"/>
  <c r="AO1503" i="5"/>
  <c r="AP1503" i="5"/>
  <c r="AQ1503" i="5"/>
  <c r="AR1503" i="5"/>
  <c r="AS1503" i="5"/>
  <c r="AT1503" i="5"/>
  <c r="AU1503" i="5"/>
  <c r="AV1503" i="5"/>
  <c r="AW1503" i="5"/>
  <c r="AX1503" i="5"/>
  <c r="AY1503" i="5"/>
  <c r="AZ1503" i="5"/>
  <c r="BA1503" i="5"/>
  <c r="BB1503" i="5"/>
  <c r="BC1503" i="5"/>
  <c r="BD1503" i="5"/>
  <c r="BE1503" i="5"/>
  <c r="BF1503" i="5"/>
  <c r="BG1503" i="5"/>
  <c r="BH1503" i="5"/>
  <c r="AO1504" i="5"/>
  <c r="AP1504" i="5"/>
  <c r="AQ1504" i="5"/>
  <c r="AR1504" i="5"/>
  <c r="AS1504" i="5"/>
  <c r="AT1504" i="5"/>
  <c r="AU1504" i="5"/>
  <c r="AV1504" i="5"/>
  <c r="AW1504" i="5"/>
  <c r="AX1504" i="5"/>
  <c r="AY1504" i="5"/>
  <c r="AZ1504" i="5"/>
  <c r="BA1504" i="5"/>
  <c r="BB1504" i="5"/>
  <c r="BC1504" i="5"/>
  <c r="BD1504" i="5"/>
  <c r="BE1504" i="5"/>
  <c r="BF1504" i="5"/>
  <c r="BG1504" i="5"/>
  <c r="BH1504" i="5"/>
  <c r="AO1505" i="5"/>
  <c r="AP1505" i="5"/>
  <c r="AQ1505" i="5"/>
  <c r="AR1505" i="5"/>
  <c r="AS1505" i="5"/>
  <c r="AT1505" i="5"/>
  <c r="AU1505" i="5"/>
  <c r="AV1505" i="5"/>
  <c r="AW1505" i="5"/>
  <c r="AX1505" i="5"/>
  <c r="AY1505" i="5"/>
  <c r="AZ1505" i="5"/>
  <c r="BA1505" i="5"/>
  <c r="BB1505" i="5"/>
  <c r="BC1505" i="5"/>
  <c r="BD1505" i="5"/>
  <c r="BE1505" i="5"/>
  <c r="BF1505" i="5"/>
  <c r="BG1505" i="5"/>
  <c r="BH1505" i="5"/>
  <c r="AO1506" i="5"/>
  <c r="AP1506" i="5"/>
  <c r="AQ1506" i="5"/>
  <c r="AR1506" i="5"/>
  <c r="AS1506" i="5"/>
  <c r="AT1506" i="5"/>
  <c r="AU1506" i="5"/>
  <c r="AV1506" i="5"/>
  <c r="AW1506" i="5"/>
  <c r="AX1506" i="5"/>
  <c r="AY1506" i="5"/>
  <c r="AZ1506" i="5"/>
  <c r="BA1506" i="5"/>
  <c r="BB1506" i="5"/>
  <c r="BC1506" i="5"/>
  <c r="BD1506" i="5"/>
  <c r="BE1506" i="5"/>
  <c r="BF1506" i="5"/>
  <c r="BG1506" i="5"/>
  <c r="BH1506" i="5"/>
  <c r="AO1507" i="5"/>
  <c r="AP1507" i="5"/>
  <c r="AQ1507" i="5"/>
  <c r="AR1507" i="5"/>
  <c r="AS1507" i="5"/>
  <c r="AT1507" i="5"/>
  <c r="AU1507" i="5"/>
  <c r="AV1507" i="5"/>
  <c r="AW1507" i="5"/>
  <c r="AX1507" i="5"/>
  <c r="AY1507" i="5"/>
  <c r="AZ1507" i="5"/>
  <c r="BA1507" i="5"/>
  <c r="BB1507" i="5"/>
  <c r="BC1507" i="5"/>
  <c r="BD1507" i="5"/>
  <c r="BE1507" i="5"/>
  <c r="BF1507" i="5"/>
  <c r="BG1507" i="5"/>
  <c r="BH1507" i="5"/>
  <c r="AO1508" i="5"/>
  <c r="AP1508" i="5"/>
  <c r="AQ1508" i="5"/>
  <c r="AR1508" i="5"/>
  <c r="AS1508" i="5"/>
  <c r="AT1508" i="5"/>
  <c r="AU1508" i="5"/>
  <c r="AV1508" i="5"/>
  <c r="AW1508" i="5"/>
  <c r="AX1508" i="5"/>
  <c r="AY1508" i="5"/>
  <c r="AZ1508" i="5"/>
  <c r="BA1508" i="5"/>
  <c r="BB1508" i="5"/>
  <c r="BC1508" i="5"/>
  <c r="BD1508" i="5"/>
  <c r="BE1508" i="5"/>
  <c r="BF1508" i="5"/>
  <c r="BG1508" i="5"/>
  <c r="BH1508" i="5"/>
  <c r="AO1509" i="5"/>
  <c r="AP1509" i="5"/>
  <c r="AQ1509" i="5"/>
  <c r="AR1509" i="5"/>
  <c r="AS1509" i="5"/>
  <c r="AT1509" i="5"/>
  <c r="AU1509" i="5"/>
  <c r="AV1509" i="5"/>
  <c r="AW1509" i="5"/>
  <c r="AX1509" i="5"/>
  <c r="AY1509" i="5"/>
  <c r="AZ1509" i="5"/>
  <c r="BA1509" i="5"/>
  <c r="BB1509" i="5"/>
  <c r="BC1509" i="5"/>
  <c r="BD1509" i="5"/>
  <c r="BE1509" i="5"/>
  <c r="BF1509" i="5"/>
  <c r="BG1509" i="5"/>
  <c r="BH1509" i="5"/>
  <c r="AO1510" i="5"/>
  <c r="AP1510" i="5"/>
  <c r="AQ1510" i="5"/>
  <c r="AR1510" i="5"/>
  <c r="AS1510" i="5"/>
  <c r="AT1510" i="5"/>
  <c r="AU1510" i="5"/>
  <c r="AV1510" i="5"/>
  <c r="AW1510" i="5"/>
  <c r="AX1510" i="5"/>
  <c r="AY1510" i="5"/>
  <c r="AZ1510" i="5"/>
  <c r="BA1510" i="5"/>
  <c r="BB1510" i="5"/>
  <c r="BC1510" i="5"/>
  <c r="BD1510" i="5"/>
  <c r="BE1510" i="5"/>
  <c r="BF1510" i="5"/>
  <c r="BG1510" i="5"/>
  <c r="BH1510" i="5"/>
  <c r="AO1511" i="5"/>
  <c r="AP1511" i="5"/>
  <c r="AQ1511" i="5"/>
  <c r="AR1511" i="5"/>
  <c r="AS1511" i="5"/>
  <c r="AT1511" i="5"/>
  <c r="AU1511" i="5"/>
  <c r="AV1511" i="5"/>
  <c r="AW1511" i="5"/>
  <c r="AX1511" i="5"/>
  <c r="AY1511" i="5"/>
  <c r="AZ1511" i="5"/>
  <c r="BA1511" i="5"/>
  <c r="BB1511" i="5"/>
  <c r="BC1511" i="5"/>
  <c r="BD1511" i="5"/>
  <c r="BE1511" i="5"/>
  <c r="BF1511" i="5"/>
  <c r="BG1511" i="5"/>
  <c r="BH1511" i="5"/>
  <c r="AO1512" i="5"/>
  <c r="AP1512" i="5"/>
  <c r="AQ1512" i="5"/>
  <c r="AR1512" i="5"/>
  <c r="AS1512" i="5"/>
  <c r="AT1512" i="5"/>
  <c r="AU1512" i="5"/>
  <c r="AV1512" i="5"/>
  <c r="AW1512" i="5"/>
  <c r="AX1512" i="5"/>
  <c r="AY1512" i="5"/>
  <c r="AZ1512" i="5"/>
  <c r="BA1512" i="5"/>
  <c r="BB1512" i="5"/>
  <c r="BC1512" i="5"/>
  <c r="BD1512" i="5"/>
  <c r="BE1512" i="5"/>
  <c r="BF1512" i="5"/>
  <c r="BG1512" i="5"/>
  <c r="BH1512" i="5"/>
  <c r="AO1513" i="5"/>
  <c r="AP1513" i="5"/>
  <c r="AQ1513" i="5"/>
  <c r="AR1513" i="5"/>
  <c r="AS1513" i="5"/>
  <c r="AT1513" i="5"/>
  <c r="AU1513" i="5"/>
  <c r="AV1513" i="5"/>
  <c r="AW1513" i="5"/>
  <c r="AX1513" i="5"/>
  <c r="AY1513" i="5"/>
  <c r="AZ1513" i="5"/>
  <c r="BA1513" i="5"/>
  <c r="BB1513" i="5"/>
  <c r="BC1513" i="5"/>
  <c r="BD1513" i="5"/>
  <c r="BE1513" i="5"/>
  <c r="BF1513" i="5"/>
  <c r="BG1513" i="5"/>
  <c r="BH1513" i="5"/>
  <c r="AO1514" i="5"/>
  <c r="AP1514" i="5"/>
  <c r="AQ1514" i="5"/>
  <c r="AR1514" i="5"/>
  <c r="AS1514" i="5"/>
  <c r="AT1514" i="5"/>
  <c r="AU1514" i="5"/>
  <c r="AV1514" i="5"/>
  <c r="AW1514" i="5"/>
  <c r="AX1514" i="5"/>
  <c r="AY1514" i="5"/>
  <c r="AZ1514" i="5"/>
  <c r="BA1514" i="5"/>
  <c r="BB1514" i="5"/>
  <c r="BC1514" i="5"/>
  <c r="BD1514" i="5"/>
  <c r="BE1514" i="5"/>
  <c r="BF1514" i="5"/>
  <c r="BG1514" i="5"/>
  <c r="BH1514" i="5"/>
  <c r="AO1515" i="5"/>
  <c r="AP1515" i="5"/>
  <c r="AQ1515" i="5"/>
  <c r="AR1515" i="5"/>
  <c r="AS1515" i="5"/>
  <c r="AT1515" i="5"/>
  <c r="AU1515" i="5"/>
  <c r="AV1515" i="5"/>
  <c r="AW1515" i="5"/>
  <c r="AX1515" i="5"/>
  <c r="AY1515" i="5"/>
  <c r="AZ1515" i="5"/>
  <c r="BA1515" i="5"/>
  <c r="BB1515" i="5"/>
  <c r="BC1515" i="5"/>
  <c r="BD1515" i="5"/>
  <c r="BE1515" i="5"/>
  <c r="BF1515" i="5"/>
  <c r="BG1515" i="5"/>
  <c r="BH1515" i="5"/>
  <c r="AO1516" i="5"/>
  <c r="AP1516" i="5"/>
  <c r="AQ1516" i="5"/>
  <c r="AR1516" i="5"/>
  <c r="AS1516" i="5"/>
  <c r="AT1516" i="5"/>
  <c r="AU1516" i="5"/>
  <c r="AV1516" i="5"/>
  <c r="AW1516" i="5"/>
  <c r="AX1516" i="5"/>
  <c r="AY1516" i="5"/>
  <c r="AZ1516" i="5"/>
  <c r="BA1516" i="5"/>
  <c r="BB1516" i="5"/>
  <c r="BC1516" i="5"/>
  <c r="BD1516" i="5"/>
  <c r="BE1516" i="5"/>
  <c r="BF1516" i="5"/>
  <c r="BG1516" i="5"/>
  <c r="BH1516" i="5"/>
  <c r="AO1517" i="5"/>
  <c r="AP1517" i="5"/>
  <c r="AQ1517" i="5"/>
  <c r="AR1517" i="5"/>
  <c r="AS1517" i="5"/>
  <c r="AT1517" i="5"/>
  <c r="AU1517" i="5"/>
  <c r="AV1517" i="5"/>
  <c r="AW1517" i="5"/>
  <c r="AX1517" i="5"/>
  <c r="AY1517" i="5"/>
  <c r="AZ1517" i="5"/>
  <c r="BA1517" i="5"/>
  <c r="BB1517" i="5"/>
  <c r="BC1517" i="5"/>
  <c r="BD1517" i="5"/>
  <c r="BE1517" i="5"/>
  <c r="BF1517" i="5"/>
  <c r="BG1517" i="5"/>
  <c r="BH1517" i="5"/>
  <c r="AO1518" i="5"/>
  <c r="AP1518" i="5"/>
  <c r="AQ1518" i="5"/>
  <c r="AR1518" i="5"/>
  <c r="AS1518" i="5"/>
  <c r="AT1518" i="5"/>
  <c r="AU1518" i="5"/>
  <c r="AV1518" i="5"/>
  <c r="AW1518" i="5"/>
  <c r="AX1518" i="5"/>
  <c r="AY1518" i="5"/>
  <c r="AZ1518" i="5"/>
  <c r="BA1518" i="5"/>
  <c r="BB1518" i="5"/>
  <c r="BC1518" i="5"/>
  <c r="BD1518" i="5"/>
  <c r="BE1518" i="5"/>
  <c r="BF1518" i="5"/>
  <c r="BG1518" i="5"/>
  <c r="BH1518" i="5"/>
  <c r="AO1519" i="5"/>
  <c r="AP1519" i="5"/>
  <c r="AQ1519" i="5"/>
  <c r="AR1519" i="5"/>
  <c r="AS1519" i="5"/>
  <c r="AT1519" i="5"/>
  <c r="AU1519" i="5"/>
  <c r="AV1519" i="5"/>
  <c r="AW1519" i="5"/>
  <c r="AX1519" i="5"/>
  <c r="AY1519" i="5"/>
  <c r="AZ1519" i="5"/>
  <c r="BA1519" i="5"/>
  <c r="BB1519" i="5"/>
  <c r="BC1519" i="5"/>
  <c r="BD1519" i="5"/>
  <c r="BE1519" i="5"/>
  <c r="BF1519" i="5"/>
  <c r="BG1519" i="5"/>
  <c r="BH1519" i="5"/>
  <c r="AO1520" i="5"/>
  <c r="AP1520" i="5"/>
  <c r="AQ1520" i="5"/>
  <c r="AR1520" i="5"/>
  <c r="AS1520" i="5"/>
  <c r="AT1520" i="5"/>
  <c r="AU1520" i="5"/>
  <c r="AV1520" i="5"/>
  <c r="AW1520" i="5"/>
  <c r="AX1520" i="5"/>
  <c r="AY1520" i="5"/>
  <c r="AZ1520" i="5"/>
  <c r="BA1520" i="5"/>
  <c r="BB1520" i="5"/>
  <c r="BC1520" i="5"/>
  <c r="BD1520" i="5"/>
  <c r="BE1520" i="5"/>
  <c r="BF1520" i="5"/>
  <c r="BG1520" i="5"/>
  <c r="BH1520" i="5"/>
  <c r="AO1521" i="5"/>
  <c r="AP1521" i="5"/>
  <c r="AQ1521" i="5"/>
  <c r="AR1521" i="5"/>
  <c r="AS1521" i="5"/>
  <c r="AT1521" i="5"/>
  <c r="AU1521" i="5"/>
  <c r="AV1521" i="5"/>
  <c r="AW1521" i="5"/>
  <c r="AX1521" i="5"/>
  <c r="AY1521" i="5"/>
  <c r="AZ1521" i="5"/>
  <c r="BA1521" i="5"/>
  <c r="BB1521" i="5"/>
  <c r="BC1521" i="5"/>
  <c r="BD1521" i="5"/>
  <c r="BE1521" i="5"/>
  <c r="BF1521" i="5"/>
  <c r="BG1521" i="5"/>
  <c r="BH1521" i="5"/>
  <c r="AO1522" i="5"/>
  <c r="AP1522" i="5"/>
  <c r="AQ1522" i="5"/>
  <c r="AR1522" i="5"/>
  <c r="AS1522" i="5"/>
  <c r="AT1522" i="5"/>
  <c r="AU1522" i="5"/>
  <c r="AV1522" i="5"/>
  <c r="AW1522" i="5"/>
  <c r="AX1522" i="5"/>
  <c r="AY1522" i="5"/>
  <c r="AZ1522" i="5"/>
  <c r="BA1522" i="5"/>
  <c r="BB1522" i="5"/>
  <c r="BC1522" i="5"/>
  <c r="BD1522" i="5"/>
  <c r="BE1522" i="5"/>
  <c r="BF1522" i="5"/>
  <c r="BG1522" i="5"/>
  <c r="BH1522" i="5"/>
  <c r="AO1523" i="5"/>
  <c r="AP1523" i="5"/>
  <c r="AQ1523" i="5"/>
  <c r="AR1523" i="5"/>
  <c r="AS1523" i="5"/>
  <c r="AT1523" i="5"/>
  <c r="AU1523" i="5"/>
  <c r="AV1523" i="5"/>
  <c r="AW1523" i="5"/>
  <c r="AX1523" i="5"/>
  <c r="AY1523" i="5"/>
  <c r="AZ1523" i="5"/>
  <c r="BA1523" i="5"/>
  <c r="BB1523" i="5"/>
  <c r="BC1523" i="5"/>
  <c r="BD1523" i="5"/>
  <c r="BE1523" i="5"/>
  <c r="BF1523" i="5"/>
  <c r="BG1523" i="5"/>
  <c r="BH1523" i="5"/>
  <c r="AO1524" i="5"/>
  <c r="AP1524" i="5"/>
  <c r="AQ1524" i="5"/>
  <c r="AR1524" i="5"/>
  <c r="AS1524" i="5"/>
  <c r="AT1524" i="5"/>
  <c r="AU1524" i="5"/>
  <c r="AV1524" i="5"/>
  <c r="AW1524" i="5"/>
  <c r="AX1524" i="5"/>
  <c r="AY1524" i="5"/>
  <c r="AZ1524" i="5"/>
  <c r="BA1524" i="5"/>
  <c r="BB1524" i="5"/>
  <c r="BC1524" i="5"/>
  <c r="BD1524" i="5"/>
  <c r="BE1524" i="5"/>
  <c r="BF1524" i="5"/>
  <c r="BG1524" i="5"/>
  <c r="BH1524" i="5"/>
  <c r="AO1525" i="5"/>
  <c r="AP1525" i="5"/>
  <c r="AQ1525" i="5"/>
  <c r="AR1525" i="5"/>
  <c r="AS1525" i="5"/>
  <c r="AT1525" i="5"/>
  <c r="AU1525" i="5"/>
  <c r="AV1525" i="5"/>
  <c r="AW1525" i="5"/>
  <c r="AX1525" i="5"/>
  <c r="AY1525" i="5"/>
  <c r="AZ1525" i="5"/>
  <c r="BA1525" i="5"/>
  <c r="BB1525" i="5"/>
  <c r="BC1525" i="5"/>
  <c r="BD1525" i="5"/>
  <c r="BE1525" i="5"/>
  <c r="BF1525" i="5"/>
  <c r="BG1525" i="5"/>
  <c r="BH1525" i="5"/>
  <c r="AO1526" i="5"/>
  <c r="AP1526" i="5"/>
  <c r="AQ1526" i="5"/>
  <c r="AR1526" i="5"/>
  <c r="AS1526" i="5"/>
  <c r="AT1526" i="5"/>
  <c r="AU1526" i="5"/>
  <c r="AV1526" i="5"/>
  <c r="AW1526" i="5"/>
  <c r="AX1526" i="5"/>
  <c r="AY1526" i="5"/>
  <c r="AZ1526" i="5"/>
  <c r="BA1526" i="5"/>
  <c r="BB1526" i="5"/>
  <c r="BC1526" i="5"/>
  <c r="BD1526" i="5"/>
  <c r="BE1526" i="5"/>
  <c r="BF1526" i="5"/>
  <c r="BG1526" i="5"/>
  <c r="BH1526" i="5"/>
  <c r="AO1527" i="5"/>
  <c r="AP1527" i="5"/>
  <c r="AQ1527" i="5"/>
  <c r="AR1527" i="5"/>
  <c r="AS1527" i="5"/>
  <c r="AT1527" i="5"/>
  <c r="AU1527" i="5"/>
  <c r="AV1527" i="5"/>
  <c r="AW1527" i="5"/>
  <c r="AX1527" i="5"/>
  <c r="AY1527" i="5"/>
  <c r="AZ1527" i="5"/>
  <c r="BA1527" i="5"/>
  <c r="BB1527" i="5"/>
  <c r="BC1527" i="5"/>
  <c r="BD1527" i="5"/>
  <c r="BE1527" i="5"/>
  <c r="BF1527" i="5"/>
  <c r="BG1527" i="5"/>
  <c r="BH1527" i="5"/>
  <c r="AO1528" i="5"/>
  <c r="AP1528" i="5"/>
  <c r="AQ1528" i="5"/>
  <c r="AR1528" i="5"/>
  <c r="AS1528" i="5"/>
  <c r="AT1528" i="5"/>
  <c r="AU1528" i="5"/>
  <c r="AV1528" i="5"/>
  <c r="AW1528" i="5"/>
  <c r="AX1528" i="5"/>
  <c r="AY1528" i="5"/>
  <c r="AZ1528" i="5"/>
  <c r="BA1528" i="5"/>
  <c r="BB1528" i="5"/>
  <c r="BC1528" i="5"/>
  <c r="BD1528" i="5"/>
  <c r="BE1528" i="5"/>
  <c r="BF1528" i="5"/>
  <c r="BG1528" i="5"/>
  <c r="BH1528" i="5"/>
  <c r="AO1529" i="5"/>
  <c r="AP1529" i="5"/>
  <c r="AQ1529" i="5"/>
  <c r="AR1529" i="5"/>
  <c r="AS1529" i="5"/>
  <c r="AT1529" i="5"/>
  <c r="AU1529" i="5"/>
  <c r="AV1529" i="5"/>
  <c r="AW1529" i="5"/>
  <c r="AX1529" i="5"/>
  <c r="AY1529" i="5"/>
  <c r="AZ1529" i="5"/>
  <c r="BA1529" i="5"/>
  <c r="BB1529" i="5"/>
  <c r="BC1529" i="5"/>
  <c r="BD1529" i="5"/>
  <c r="BE1529" i="5"/>
  <c r="BF1529" i="5"/>
  <c r="BG1529" i="5"/>
  <c r="BH1529" i="5"/>
  <c r="AO1530" i="5"/>
  <c r="AP1530" i="5"/>
  <c r="AQ1530" i="5"/>
  <c r="AR1530" i="5"/>
  <c r="AS1530" i="5"/>
  <c r="AT1530" i="5"/>
  <c r="AU1530" i="5"/>
  <c r="AV1530" i="5"/>
  <c r="AW1530" i="5"/>
  <c r="AX1530" i="5"/>
  <c r="AY1530" i="5"/>
  <c r="AZ1530" i="5"/>
  <c r="BA1530" i="5"/>
  <c r="BB1530" i="5"/>
  <c r="BC1530" i="5"/>
  <c r="BD1530" i="5"/>
  <c r="BE1530" i="5"/>
  <c r="BF1530" i="5"/>
  <c r="BG1530" i="5"/>
  <c r="BH1530" i="5"/>
  <c r="AO1531" i="5"/>
  <c r="AP1531" i="5"/>
  <c r="AQ1531" i="5"/>
  <c r="AR1531" i="5"/>
  <c r="AS1531" i="5"/>
  <c r="AT1531" i="5"/>
  <c r="AU1531" i="5"/>
  <c r="AV1531" i="5"/>
  <c r="AW1531" i="5"/>
  <c r="AX1531" i="5"/>
  <c r="AY1531" i="5"/>
  <c r="AZ1531" i="5"/>
  <c r="BA1531" i="5"/>
  <c r="BB1531" i="5"/>
  <c r="BC1531" i="5"/>
  <c r="BD1531" i="5"/>
  <c r="BE1531" i="5"/>
  <c r="BF1531" i="5"/>
  <c r="BG1531" i="5"/>
  <c r="BH1531" i="5"/>
  <c r="AO1532" i="5"/>
  <c r="AP1532" i="5"/>
  <c r="AQ1532" i="5"/>
  <c r="AR1532" i="5"/>
  <c r="AS1532" i="5"/>
  <c r="AT1532" i="5"/>
  <c r="AU1532" i="5"/>
  <c r="AV1532" i="5"/>
  <c r="AW1532" i="5"/>
  <c r="AX1532" i="5"/>
  <c r="AY1532" i="5"/>
  <c r="AZ1532" i="5"/>
  <c r="BA1532" i="5"/>
  <c r="BB1532" i="5"/>
  <c r="BC1532" i="5"/>
  <c r="BD1532" i="5"/>
  <c r="BE1532" i="5"/>
  <c r="BF1532" i="5"/>
  <c r="BG1532" i="5"/>
  <c r="BH1532" i="5"/>
  <c r="AO1533" i="5"/>
  <c r="AP1533" i="5"/>
  <c r="AQ1533" i="5"/>
  <c r="AR1533" i="5"/>
  <c r="AS1533" i="5"/>
  <c r="AT1533" i="5"/>
  <c r="AU1533" i="5"/>
  <c r="AV1533" i="5"/>
  <c r="AW1533" i="5"/>
  <c r="AX1533" i="5"/>
  <c r="AY1533" i="5"/>
  <c r="AZ1533" i="5"/>
  <c r="BA1533" i="5"/>
  <c r="BB1533" i="5"/>
  <c r="BC1533" i="5"/>
  <c r="BD1533" i="5"/>
  <c r="BE1533" i="5"/>
  <c r="BF1533" i="5"/>
  <c r="BG1533" i="5"/>
  <c r="BH1533" i="5"/>
  <c r="AO1534" i="5"/>
  <c r="AP1534" i="5"/>
  <c r="AQ1534" i="5"/>
  <c r="AR1534" i="5"/>
  <c r="AS1534" i="5"/>
  <c r="AT1534" i="5"/>
  <c r="AU1534" i="5"/>
  <c r="AV1534" i="5"/>
  <c r="AW1534" i="5"/>
  <c r="AX1534" i="5"/>
  <c r="AY1534" i="5"/>
  <c r="AZ1534" i="5"/>
  <c r="BA1534" i="5"/>
  <c r="BB1534" i="5"/>
  <c r="BC1534" i="5"/>
  <c r="BD1534" i="5"/>
  <c r="BE1534" i="5"/>
  <c r="BF1534" i="5"/>
  <c r="BG1534" i="5"/>
  <c r="BH1534" i="5"/>
  <c r="AO1535" i="5"/>
  <c r="AP1535" i="5"/>
  <c r="AQ1535" i="5"/>
  <c r="AR1535" i="5"/>
  <c r="AS1535" i="5"/>
  <c r="AT1535" i="5"/>
  <c r="AU1535" i="5"/>
  <c r="AV1535" i="5"/>
  <c r="AW1535" i="5"/>
  <c r="AX1535" i="5"/>
  <c r="AY1535" i="5"/>
  <c r="AZ1535" i="5"/>
  <c r="BA1535" i="5"/>
  <c r="BB1535" i="5"/>
  <c r="BC1535" i="5"/>
  <c r="BD1535" i="5"/>
  <c r="BE1535" i="5"/>
  <c r="BF1535" i="5"/>
  <c r="BG1535" i="5"/>
  <c r="BH1535" i="5"/>
  <c r="AO1536" i="5"/>
  <c r="AP1536" i="5"/>
  <c r="AQ1536" i="5"/>
  <c r="AR1536" i="5"/>
  <c r="AS1536" i="5"/>
  <c r="AT1536" i="5"/>
  <c r="AU1536" i="5"/>
  <c r="AV1536" i="5"/>
  <c r="AW1536" i="5"/>
  <c r="AX1536" i="5"/>
  <c r="AY1536" i="5"/>
  <c r="AZ1536" i="5"/>
  <c r="BA1536" i="5"/>
  <c r="BB1536" i="5"/>
  <c r="BC1536" i="5"/>
  <c r="BD1536" i="5"/>
  <c r="BE1536" i="5"/>
  <c r="BF1536" i="5"/>
  <c r="BG1536" i="5"/>
  <c r="BH1536" i="5"/>
  <c r="AO1537" i="5"/>
  <c r="AP1537" i="5"/>
  <c r="AQ1537" i="5"/>
  <c r="AR1537" i="5"/>
  <c r="AS1537" i="5"/>
  <c r="AT1537" i="5"/>
  <c r="AU1537" i="5"/>
  <c r="AV1537" i="5"/>
  <c r="AW1537" i="5"/>
  <c r="AX1537" i="5"/>
  <c r="AY1537" i="5"/>
  <c r="AZ1537" i="5"/>
  <c r="BA1537" i="5"/>
  <c r="BB1537" i="5"/>
  <c r="BC1537" i="5"/>
  <c r="BD1537" i="5"/>
  <c r="BE1537" i="5"/>
  <c r="BF1537" i="5"/>
  <c r="BG1537" i="5"/>
  <c r="BH1537" i="5"/>
  <c r="AO1538" i="5"/>
  <c r="AP1538" i="5"/>
  <c r="AQ1538" i="5"/>
  <c r="AR1538" i="5"/>
  <c r="AS1538" i="5"/>
  <c r="AT1538" i="5"/>
  <c r="AU1538" i="5"/>
  <c r="AV1538" i="5"/>
  <c r="AW1538" i="5"/>
  <c r="AX1538" i="5"/>
  <c r="AY1538" i="5"/>
  <c r="AZ1538" i="5"/>
  <c r="BA1538" i="5"/>
  <c r="BB1538" i="5"/>
  <c r="BC1538" i="5"/>
  <c r="BD1538" i="5"/>
  <c r="BE1538" i="5"/>
  <c r="BF1538" i="5"/>
  <c r="BG1538" i="5"/>
  <c r="BH1538" i="5"/>
  <c r="AO1539" i="5"/>
  <c r="AP1539" i="5"/>
  <c r="AQ1539" i="5"/>
  <c r="AR1539" i="5"/>
  <c r="AS1539" i="5"/>
  <c r="AT1539" i="5"/>
  <c r="AU1539" i="5"/>
  <c r="AV1539" i="5"/>
  <c r="AW1539" i="5"/>
  <c r="AX1539" i="5"/>
  <c r="AY1539" i="5"/>
  <c r="AZ1539" i="5"/>
  <c r="BA1539" i="5"/>
  <c r="BB1539" i="5"/>
  <c r="BC1539" i="5"/>
  <c r="BD1539" i="5"/>
  <c r="BE1539" i="5"/>
  <c r="BF1539" i="5"/>
  <c r="BG1539" i="5"/>
  <c r="BH1539" i="5"/>
  <c r="AO1540" i="5"/>
  <c r="AP1540" i="5"/>
  <c r="AQ1540" i="5"/>
  <c r="AR1540" i="5"/>
  <c r="AS1540" i="5"/>
  <c r="AT1540" i="5"/>
  <c r="AU1540" i="5"/>
  <c r="AV1540" i="5"/>
  <c r="AW1540" i="5"/>
  <c r="AX1540" i="5"/>
  <c r="AY1540" i="5"/>
  <c r="AZ1540" i="5"/>
  <c r="BA1540" i="5"/>
  <c r="BB1540" i="5"/>
  <c r="BC1540" i="5"/>
  <c r="BD1540" i="5"/>
  <c r="BE1540" i="5"/>
  <c r="BF1540" i="5"/>
  <c r="BG1540" i="5"/>
  <c r="BH1540" i="5"/>
  <c r="AO1541" i="5"/>
  <c r="AP1541" i="5"/>
  <c r="AQ1541" i="5"/>
  <c r="AR1541" i="5"/>
  <c r="AS1541" i="5"/>
  <c r="AT1541" i="5"/>
  <c r="AU1541" i="5"/>
  <c r="AV1541" i="5"/>
  <c r="AW1541" i="5"/>
  <c r="AX1541" i="5"/>
  <c r="AY1541" i="5"/>
  <c r="AZ1541" i="5"/>
  <c r="BA1541" i="5"/>
  <c r="BB1541" i="5"/>
  <c r="BC1541" i="5"/>
  <c r="BD1541" i="5"/>
  <c r="BE1541" i="5"/>
  <c r="BF1541" i="5"/>
  <c r="BG1541" i="5"/>
  <c r="BH1541" i="5"/>
  <c r="AO1542" i="5"/>
  <c r="AP1542" i="5"/>
  <c r="AQ1542" i="5"/>
  <c r="AR1542" i="5"/>
  <c r="AS1542" i="5"/>
  <c r="AT1542" i="5"/>
  <c r="AU1542" i="5"/>
  <c r="AV1542" i="5"/>
  <c r="AW1542" i="5"/>
  <c r="AX1542" i="5"/>
  <c r="AY1542" i="5"/>
  <c r="AZ1542" i="5"/>
  <c r="BA1542" i="5"/>
  <c r="BB1542" i="5"/>
  <c r="BC1542" i="5"/>
  <c r="BD1542" i="5"/>
  <c r="BE1542" i="5"/>
  <c r="BF1542" i="5"/>
  <c r="BG1542" i="5"/>
  <c r="BH1542" i="5"/>
  <c r="AO1543" i="5"/>
  <c r="AP1543" i="5"/>
  <c r="AQ1543" i="5"/>
  <c r="AR1543" i="5"/>
  <c r="AS1543" i="5"/>
  <c r="AT1543" i="5"/>
  <c r="AU1543" i="5"/>
  <c r="AV1543" i="5"/>
  <c r="AW1543" i="5"/>
  <c r="AX1543" i="5"/>
  <c r="AY1543" i="5"/>
  <c r="AZ1543" i="5"/>
  <c r="BA1543" i="5"/>
  <c r="BB1543" i="5"/>
  <c r="BC1543" i="5"/>
  <c r="BD1543" i="5"/>
  <c r="BE1543" i="5"/>
  <c r="BF1543" i="5"/>
  <c r="BG1543" i="5"/>
  <c r="BH1543" i="5"/>
  <c r="AO1544" i="5"/>
  <c r="AP1544" i="5"/>
  <c r="AQ1544" i="5"/>
  <c r="AR1544" i="5"/>
  <c r="AS1544" i="5"/>
  <c r="AT1544" i="5"/>
  <c r="AU1544" i="5"/>
  <c r="AV1544" i="5"/>
  <c r="AW1544" i="5"/>
  <c r="AX1544" i="5"/>
  <c r="AY1544" i="5"/>
  <c r="AZ1544" i="5"/>
  <c r="BA1544" i="5"/>
  <c r="BB1544" i="5"/>
  <c r="BC1544" i="5"/>
  <c r="BD1544" i="5"/>
  <c r="BE1544" i="5"/>
  <c r="BF1544" i="5"/>
  <c r="BG1544" i="5"/>
  <c r="BH1544" i="5"/>
  <c r="AO1545" i="5"/>
  <c r="AP1545" i="5"/>
  <c r="AQ1545" i="5"/>
  <c r="AR1545" i="5"/>
  <c r="AS1545" i="5"/>
  <c r="AT1545" i="5"/>
  <c r="AU1545" i="5"/>
  <c r="AV1545" i="5"/>
  <c r="AW1545" i="5"/>
  <c r="AX1545" i="5"/>
  <c r="AY1545" i="5"/>
  <c r="AZ1545" i="5"/>
  <c r="BA1545" i="5"/>
  <c r="BB1545" i="5"/>
  <c r="BC1545" i="5"/>
  <c r="BD1545" i="5"/>
  <c r="BE1545" i="5"/>
  <c r="BF1545" i="5"/>
  <c r="BG1545" i="5"/>
  <c r="BH1545" i="5"/>
  <c r="AO1546" i="5"/>
  <c r="AP1546" i="5"/>
  <c r="AQ1546" i="5"/>
  <c r="AR1546" i="5"/>
  <c r="AS1546" i="5"/>
  <c r="AT1546" i="5"/>
  <c r="AU1546" i="5"/>
  <c r="AV1546" i="5"/>
  <c r="AW1546" i="5"/>
  <c r="AX1546" i="5"/>
  <c r="AY1546" i="5"/>
  <c r="AZ1546" i="5"/>
  <c r="BA1546" i="5"/>
  <c r="BB1546" i="5"/>
  <c r="BC1546" i="5"/>
  <c r="BD1546" i="5"/>
  <c r="BE1546" i="5"/>
  <c r="BF1546" i="5"/>
  <c r="BG1546" i="5"/>
  <c r="BH1546" i="5"/>
  <c r="AO1547" i="5"/>
  <c r="AP1547" i="5"/>
  <c r="AQ1547" i="5"/>
  <c r="AR1547" i="5"/>
  <c r="AS1547" i="5"/>
  <c r="AT1547" i="5"/>
  <c r="AU1547" i="5"/>
  <c r="AV1547" i="5"/>
  <c r="AW1547" i="5"/>
  <c r="AX1547" i="5"/>
  <c r="AY1547" i="5"/>
  <c r="AZ1547" i="5"/>
  <c r="BA1547" i="5"/>
  <c r="BB1547" i="5"/>
  <c r="BC1547" i="5"/>
  <c r="BD1547" i="5"/>
  <c r="BE1547" i="5"/>
  <c r="BF1547" i="5"/>
  <c r="BG1547" i="5"/>
  <c r="BH1547" i="5"/>
  <c r="AO1548" i="5"/>
  <c r="AP1548" i="5"/>
  <c r="AQ1548" i="5"/>
  <c r="AR1548" i="5"/>
  <c r="AS1548" i="5"/>
  <c r="AT1548" i="5"/>
  <c r="AU1548" i="5"/>
  <c r="AV1548" i="5"/>
  <c r="AW1548" i="5"/>
  <c r="AX1548" i="5"/>
  <c r="AY1548" i="5"/>
  <c r="AZ1548" i="5"/>
  <c r="BA1548" i="5"/>
  <c r="BB1548" i="5"/>
  <c r="BC1548" i="5"/>
  <c r="BD1548" i="5"/>
  <c r="BE1548" i="5"/>
  <c r="BF1548" i="5"/>
  <c r="BG1548" i="5"/>
  <c r="BH1548" i="5"/>
  <c r="AO1549" i="5"/>
  <c r="AP1549" i="5"/>
  <c r="AQ1549" i="5"/>
  <c r="AR1549" i="5"/>
  <c r="AS1549" i="5"/>
  <c r="AT1549" i="5"/>
  <c r="AU1549" i="5"/>
  <c r="AV1549" i="5"/>
  <c r="AW1549" i="5"/>
  <c r="AX1549" i="5"/>
  <c r="AY1549" i="5"/>
  <c r="AZ1549" i="5"/>
  <c r="BA1549" i="5"/>
  <c r="BB1549" i="5"/>
  <c r="BC1549" i="5"/>
  <c r="BD1549" i="5"/>
  <c r="BE1549" i="5"/>
  <c r="BF1549" i="5"/>
  <c r="BG1549" i="5"/>
  <c r="BH1549" i="5"/>
  <c r="AO1550" i="5"/>
  <c r="AP1550" i="5"/>
  <c r="AQ1550" i="5"/>
  <c r="AR1550" i="5"/>
  <c r="AS1550" i="5"/>
  <c r="AT1550" i="5"/>
  <c r="AU1550" i="5"/>
  <c r="AV1550" i="5"/>
  <c r="AW1550" i="5"/>
  <c r="AX1550" i="5"/>
  <c r="AY1550" i="5"/>
  <c r="AZ1550" i="5"/>
  <c r="BA1550" i="5"/>
  <c r="BB1550" i="5"/>
  <c r="BC1550" i="5"/>
  <c r="BD1550" i="5"/>
  <c r="BE1550" i="5"/>
  <c r="BF1550" i="5"/>
  <c r="BG1550" i="5"/>
  <c r="BH1550" i="5"/>
  <c r="AO1551" i="5"/>
  <c r="AP1551" i="5"/>
  <c r="AQ1551" i="5"/>
  <c r="AR1551" i="5"/>
  <c r="AS1551" i="5"/>
  <c r="AT1551" i="5"/>
  <c r="AU1551" i="5"/>
  <c r="AV1551" i="5"/>
  <c r="AW1551" i="5"/>
  <c r="AX1551" i="5"/>
  <c r="AY1551" i="5"/>
  <c r="AZ1551" i="5"/>
  <c r="BA1551" i="5"/>
  <c r="BB1551" i="5"/>
  <c r="BC1551" i="5"/>
  <c r="BD1551" i="5"/>
  <c r="BE1551" i="5"/>
  <c r="BF1551" i="5"/>
  <c r="BG1551" i="5"/>
  <c r="BH1551" i="5"/>
  <c r="AO1552" i="5"/>
  <c r="AP1552" i="5"/>
  <c r="AQ1552" i="5"/>
  <c r="AR1552" i="5"/>
  <c r="AS1552" i="5"/>
  <c r="AT1552" i="5"/>
  <c r="AU1552" i="5"/>
  <c r="AV1552" i="5"/>
  <c r="AW1552" i="5"/>
  <c r="AX1552" i="5"/>
  <c r="AY1552" i="5"/>
  <c r="AZ1552" i="5"/>
  <c r="BA1552" i="5"/>
  <c r="BB1552" i="5"/>
  <c r="BC1552" i="5"/>
  <c r="BD1552" i="5"/>
  <c r="BE1552" i="5"/>
  <c r="BF1552" i="5"/>
  <c r="BG1552" i="5"/>
  <c r="BH1552" i="5"/>
  <c r="AO1553" i="5"/>
  <c r="AP1553" i="5"/>
  <c r="AQ1553" i="5"/>
  <c r="AR1553" i="5"/>
  <c r="AS1553" i="5"/>
  <c r="AT1553" i="5"/>
  <c r="AU1553" i="5"/>
  <c r="AV1553" i="5"/>
  <c r="AW1553" i="5"/>
  <c r="AX1553" i="5"/>
  <c r="AY1553" i="5"/>
  <c r="AZ1553" i="5"/>
  <c r="BA1553" i="5"/>
  <c r="BB1553" i="5"/>
  <c r="BC1553" i="5"/>
  <c r="BD1553" i="5"/>
  <c r="BE1553" i="5"/>
  <c r="BF1553" i="5"/>
  <c r="BG1553" i="5"/>
  <c r="BH1553" i="5"/>
  <c r="AO1554" i="5"/>
  <c r="AP1554" i="5"/>
  <c r="AQ1554" i="5"/>
  <c r="AR1554" i="5"/>
  <c r="AS1554" i="5"/>
  <c r="AT1554" i="5"/>
  <c r="AU1554" i="5"/>
  <c r="AV1554" i="5"/>
  <c r="AW1554" i="5"/>
  <c r="AX1554" i="5"/>
  <c r="AY1554" i="5"/>
  <c r="AZ1554" i="5"/>
  <c r="BA1554" i="5"/>
  <c r="BB1554" i="5"/>
  <c r="BC1554" i="5"/>
  <c r="BD1554" i="5"/>
  <c r="BE1554" i="5"/>
  <c r="BF1554" i="5"/>
  <c r="BG1554" i="5"/>
  <c r="BH1554" i="5"/>
  <c r="AO1555" i="5"/>
  <c r="AP1555" i="5"/>
  <c r="AQ1555" i="5"/>
  <c r="AR1555" i="5"/>
  <c r="AS1555" i="5"/>
  <c r="AT1555" i="5"/>
  <c r="AU1555" i="5"/>
  <c r="AV1555" i="5"/>
  <c r="AW1555" i="5"/>
  <c r="AX1555" i="5"/>
  <c r="AY1555" i="5"/>
  <c r="AZ1555" i="5"/>
  <c r="BA1555" i="5"/>
  <c r="BB1555" i="5"/>
  <c r="BC1555" i="5"/>
  <c r="BD1555" i="5"/>
  <c r="BE1555" i="5"/>
  <c r="BF1555" i="5"/>
  <c r="BG1555" i="5"/>
  <c r="BH1555" i="5"/>
  <c r="AO1556" i="5"/>
  <c r="AP1556" i="5"/>
  <c r="AQ1556" i="5"/>
  <c r="AR1556" i="5"/>
  <c r="AS1556" i="5"/>
  <c r="AT1556" i="5"/>
  <c r="AU1556" i="5"/>
  <c r="AV1556" i="5"/>
  <c r="AW1556" i="5"/>
  <c r="AX1556" i="5"/>
  <c r="AY1556" i="5"/>
  <c r="AZ1556" i="5"/>
  <c r="BA1556" i="5"/>
  <c r="BB1556" i="5"/>
  <c r="BC1556" i="5"/>
  <c r="BD1556" i="5"/>
  <c r="BE1556" i="5"/>
  <c r="BF1556" i="5"/>
  <c r="BG1556" i="5"/>
  <c r="BH1556" i="5"/>
  <c r="AO1557" i="5"/>
  <c r="AP1557" i="5"/>
  <c r="AQ1557" i="5"/>
  <c r="AR1557" i="5"/>
  <c r="AS1557" i="5"/>
  <c r="AT1557" i="5"/>
  <c r="AU1557" i="5"/>
  <c r="AV1557" i="5"/>
  <c r="AW1557" i="5"/>
  <c r="AX1557" i="5"/>
  <c r="AY1557" i="5"/>
  <c r="AZ1557" i="5"/>
  <c r="BA1557" i="5"/>
  <c r="BB1557" i="5"/>
  <c r="BC1557" i="5"/>
  <c r="BD1557" i="5"/>
  <c r="BE1557" i="5"/>
  <c r="BF1557" i="5"/>
  <c r="BG1557" i="5"/>
  <c r="BH1557" i="5"/>
  <c r="AO1558" i="5"/>
  <c r="AP1558" i="5"/>
  <c r="AQ1558" i="5"/>
  <c r="AR1558" i="5"/>
  <c r="AS1558" i="5"/>
  <c r="AT1558" i="5"/>
  <c r="AU1558" i="5"/>
  <c r="AV1558" i="5"/>
  <c r="AW1558" i="5"/>
  <c r="AX1558" i="5"/>
  <c r="AY1558" i="5"/>
  <c r="AZ1558" i="5"/>
  <c r="BA1558" i="5"/>
  <c r="BB1558" i="5"/>
  <c r="BC1558" i="5"/>
  <c r="BD1558" i="5"/>
  <c r="BE1558" i="5"/>
  <c r="BF1558" i="5"/>
  <c r="BG1558" i="5"/>
  <c r="BH1558" i="5"/>
  <c r="AO1559" i="5"/>
  <c r="AP1559" i="5"/>
  <c r="AQ1559" i="5"/>
  <c r="AR1559" i="5"/>
  <c r="AS1559" i="5"/>
  <c r="AT1559" i="5"/>
  <c r="AU1559" i="5"/>
  <c r="AV1559" i="5"/>
  <c r="AW1559" i="5"/>
  <c r="AX1559" i="5"/>
  <c r="AY1559" i="5"/>
  <c r="AZ1559" i="5"/>
  <c r="BA1559" i="5"/>
  <c r="BB1559" i="5"/>
  <c r="BC1559" i="5"/>
  <c r="BD1559" i="5"/>
  <c r="BE1559" i="5"/>
  <c r="BF1559" i="5"/>
  <c r="BG1559" i="5"/>
  <c r="BH1559" i="5"/>
  <c r="AO1560" i="5"/>
  <c r="AP1560" i="5"/>
  <c r="AQ1560" i="5"/>
  <c r="AR1560" i="5"/>
  <c r="AS1560" i="5"/>
  <c r="AT1560" i="5"/>
  <c r="AU1560" i="5"/>
  <c r="AV1560" i="5"/>
  <c r="AW1560" i="5"/>
  <c r="AX1560" i="5"/>
  <c r="AY1560" i="5"/>
  <c r="AZ1560" i="5"/>
  <c r="BA1560" i="5"/>
  <c r="BB1560" i="5"/>
  <c r="BC1560" i="5"/>
  <c r="BD1560" i="5"/>
  <c r="BE1560" i="5"/>
  <c r="BF1560" i="5"/>
  <c r="BG1560" i="5"/>
  <c r="BH1560" i="5"/>
  <c r="AO1561" i="5"/>
  <c r="AP1561" i="5"/>
  <c r="AQ1561" i="5"/>
  <c r="AR1561" i="5"/>
  <c r="AS1561" i="5"/>
  <c r="AT1561" i="5"/>
  <c r="AU1561" i="5"/>
  <c r="AV1561" i="5"/>
  <c r="AW1561" i="5"/>
  <c r="AX1561" i="5"/>
  <c r="AY1561" i="5"/>
  <c r="AZ1561" i="5"/>
  <c r="BA1561" i="5"/>
  <c r="BB1561" i="5"/>
  <c r="BC1561" i="5"/>
  <c r="BD1561" i="5"/>
  <c r="BE1561" i="5"/>
  <c r="BF1561" i="5"/>
  <c r="BG1561" i="5"/>
  <c r="BH1561" i="5"/>
  <c r="AO1562" i="5"/>
  <c r="AP1562" i="5"/>
  <c r="AQ1562" i="5"/>
  <c r="AR1562" i="5"/>
  <c r="AS1562" i="5"/>
  <c r="AT1562" i="5"/>
  <c r="AU1562" i="5"/>
  <c r="AV1562" i="5"/>
  <c r="AW1562" i="5"/>
  <c r="AX1562" i="5"/>
  <c r="AY1562" i="5"/>
  <c r="AZ1562" i="5"/>
  <c r="BA1562" i="5"/>
  <c r="BB1562" i="5"/>
  <c r="BC1562" i="5"/>
  <c r="BD1562" i="5"/>
  <c r="BE1562" i="5"/>
  <c r="BF1562" i="5"/>
  <c r="BG1562" i="5"/>
  <c r="BH1562" i="5"/>
  <c r="AO1563" i="5"/>
  <c r="AP1563" i="5"/>
  <c r="AQ1563" i="5"/>
  <c r="AR1563" i="5"/>
  <c r="AS1563" i="5"/>
  <c r="AT1563" i="5"/>
  <c r="AU1563" i="5"/>
  <c r="AV1563" i="5"/>
  <c r="AW1563" i="5"/>
  <c r="AX1563" i="5"/>
  <c r="AY1563" i="5"/>
  <c r="AZ1563" i="5"/>
  <c r="BA1563" i="5"/>
  <c r="BB1563" i="5"/>
  <c r="BC1563" i="5"/>
  <c r="BD1563" i="5"/>
  <c r="BE1563" i="5"/>
  <c r="BF1563" i="5"/>
  <c r="BG1563" i="5"/>
  <c r="BH1563" i="5"/>
  <c r="AO1564" i="5"/>
  <c r="AP1564" i="5"/>
  <c r="AQ1564" i="5"/>
  <c r="AR1564" i="5"/>
  <c r="AS1564" i="5"/>
  <c r="AT1564" i="5"/>
  <c r="AU1564" i="5"/>
  <c r="AV1564" i="5"/>
  <c r="AW1564" i="5"/>
  <c r="AX1564" i="5"/>
  <c r="AY1564" i="5"/>
  <c r="AZ1564" i="5"/>
  <c r="BA1564" i="5"/>
  <c r="BB1564" i="5"/>
  <c r="BC1564" i="5"/>
  <c r="BD1564" i="5"/>
  <c r="BE1564" i="5"/>
  <c r="BF1564" i="5"/>
  <c r="BG1564" i="5"/>
  <c r="BH1564" i="5"/>
  <c r="AO1565" i="5"/>
  <c r="AP1565" i="5"/>
  <c r="AQ1565" i="5"/>
  <c r="AR1565" i="5"/>
  <c r="AS1565" i="5"/>
  <c r="AT1565" i="5"/>
  <c r="AU1565" i="5"/>
  <c r="AV1565" i="5"/>
  <c r="AW1565" i="5"/>
  <c r="AX1565" i="5"/>
  <c r="AY1565" i="5"/>
  <c r="AZ1565" i="5"/>
  <c r="BA1565" i="5"/>
  <c r="BB1565" i="5"/>
  <c r="BC1565" i="5"/>
  <c r="BD1565" i="5"/>
  <c r="BE1565" i="5"/>
  <c r="BF1565" i="5"/>
  <c r="BG1565" i="5"/>
  <c r="BH1565" i="5"/>
  <c r="AO1566" i="5"/>
  <c r="AP1566" i="5"/>
  <c r="AQ1566" i="5"/>
  <c r="AR1566" i="5"/>
  <c r="AS1566" i="5"/>
  <c r="AT1566" i="5"/>
  <c r="AU1566" i="5"/>
  <c r="AV1566" i="5"/>
  <c r="AW1566" i="5"/>
  <c r="AX1566" i="5"/>
  <c r="AY1566" i="5"/>
  <c r="AZ1566" i="5"/>
  <c r="BA1566" i="5"/>
  <c r="BB1566" i="5"/>
  <c r="BC1566" i="5"/>
  <c r="BD1566" i="5"/>
  <c r="BE1566" i="5"/>
  <c r="BF1566" i="5"/>
  <c r="BG1566" i="5"/>
  <c r="BH1566" i="5"/>
  <c r="AO1567" i="5"/>
  <c r="AP1567" i="5"/>
  <c r="AQ1567" i="5"/>
  <c r="AR1567" i="5"/>
  <c r="AS1567" i="5"/>
  <c r="AT1567" i="5"/>
  <c r="AU1567" i="5"/>
  <c r="AV1567" i="5"/>
  <c r="AW1567" i="5"/>
  <c r="AX1567" i="5"/>
  <c r="AY1567" i="5"/>
  <c r="AZ1567" i="5"/>
  <c r="BA1567" i="5"/>
  <c r="BB1567" i="5"/>
  <c r="BC1567" i="5"/>
  <c r="BD1567" i="5"/>
  <c r="BE1567" i="5"/>
  <c r="BF1567" i="5"/>
  <c r="BG1567" i="5"/>
  <c r="BH1567" i="5"/>
  <c r="AO1568" i="5"/>
  <c r="AP1568" i="5"/>
  <c r="AQ1568" i="5"/>
  <c r="AR1568" i="5"/>
  <c r="AS1568" i="5"/>
  <c r="AT1568" i="5"/>
  <c r="AU1568" i="5"/>
  <c r="AV1568" i="5"/>
  <c r="AW1568" i="5"/>
  <c r="AX1568" i="5"/>
  <c r="AY1568" i="5"/>
  <c r="AZ1568" i="5"/>
  <c r="BA1568" i="5"/>
  <c r="BB1568" i="5"/>
  <c r="BC1568" i="5"/>
  <c r="BD1568" i="5"/>
  <c r="BE1568" i="5"/>
  <c r="BF1568" i="5"/>
  <c r="BG1568" i="5"/>
  <c r="BH1568" i="5"/>
  <c r="AO1569" i="5"/>
  <c r="AP1569" i="5"/>
  <c r="AQ1569" i="5"/>
  <c r="AR1569" i="5"/>
  <c r="AS1569" i="5"/>
  <c r="AT1569" i="5"/>
  <c r="AU1569" i="5"/>
  <c r="AV1569" i="5"/>
  <c r="AW1569" i="5"/>
  <c r="AX1569" i="5"/>
  <c r="AY1569" i="5"/>
  <c r="AZ1569" i="5"/>
  <c r="BA1569" i="5"/>
  <c r="BB1569" i="5"/>
  <c r="BC1569" i="5"/>
  <c r="BD1569" i="5"/>
  <c r="BE1569" i="5"/>
  <c r="BF1569" i="5"/>
  <c r="BG1569" i="5"/>
  <c r="BH1569" i="5"/>
  <c r="AO1570" i="5"/>
  <c r="AP1570" i="5"/>
  <c r="AQ1570" i="5"/>
  <c r="AR1570" i="5"/>
  <c r="AS1570" i="5"/>
  <c r="AT1570" i="5"/>
  <c r="AU1570" i="5"/>
  <c r="AV1570" i="5"/>
  <c r="AW1570" i="5"/>
  <c r="AX1570" i="5"/>
  <c r="AY1570" i="5"/>
  <c r="AZ1570" i="5"/>
  <c r="BA1570" i="5"/>
  <c r="BB1570" i="5"/>
  <c r="BC1570" i="5"/>
  <c r="BD1570" i="5"/>
  <c r="BE1570" i="5"/>
  <c r="BF1570" i="5"/>
  <c r="BG1570" i="5"/>
  <c r="BH1570" i="5"/>
  <c r="AO1571" i="5"/>
  <c r="AP1571" i="5"/>
  <c r="AQ1571" i="5"/>
  <c r="AR1571" i="5"/>
  <c r="AS1571" i="5"/>
  <c r="AT1571" i="5"/>
  <c r="AU1571" i="5"/>
  <c r="AV1571" i="5"/>
  <c r="AW1571" i="5"/>
  <c r="AX1571" i="5"/>
  <c r="AY1571" i="5"/>
  <c r="AZ1571" i="5"/>
  <c r="BA1571" i="5"/>
  <c r="BB1571" i="5"/>
  <c r="BC1571" i="5"/>
  <c r="BD1571" i="5"/>
  <c r="BE1571" i="5"/>
  <c r="BF1571" i="5"/>
  <c r="BG1571" i="5"/>
  <c r="BH1571" i="5"/>
  <c r="AO1572" i="5"/>
  <c r="AP1572" i="5"/>
  <c r="AQ1572" i="5"/>
  <c r="AR1572" i="5"/>
  <c r="AS1572" i="5"/>
  <c r="AT1572" i="5"/>
  <c r="AU1572" i="5"/>
  <c r="AV1572" i="5"/>
  <c r="AW1572" i="5"/>
  <c r="AX1572" i="5"/>
  <c r="AY1572" i="5"/>
  <c r="AZ1572" i="5"/>
  <c r="BA1572" i="5"/>
  <c r="BB1572" i="5"/>
  <c r="BC1572" i="5"/>
  <c r="BD1572" i="5"/>
  <c r="BE1572" i="5"/>
  <c r="BF1572" i="5"/>
  <c r="BG1572" i="5"/>
  <c r="BH1572" i="5"/>
  <c r="AO1573" i="5"/>
  <c r="AP1573" i="5"/>
  <c r="AQ1573" i="5"/>
  <c r="AR1573" i="5"/>
  <c r="AS1573" i="5"/>
  <c r="AT1573" i="5"/>
  <c r="AU1573" i="5"/>
  <c r="AV1573" i="5"/>
  <c r="AW1573" i="5"/>
  <c r="AX1573" i="5"/>
  <c r="AY1573" i="5"/>
  <c r="AZ1573" i="5"/>
  <c r="BA1573" i="5"/>
  <c r="BB1573" i="5"/>
  <c r="BC1573" i="5"/>
  <c r="BD1573" i="5"/>
  <c r="BE1573" i="5"/>
  <c r="BF1573" i="5"/>
  <c r="BG1573" i="5"/>
  <c r="BH1573" i="5"/>
  <c r="AO1574" i="5"/>
  <c r="AP1574" i="5"/>
  <c r="AQ1574" i="5"/>
  <c r="AR1574" i="5"/>
  <c r="AS1574" i="5"/>
  <c r="AT1574" i="5"/>
  <c r="AU1574" i="5"/>
  <c r="AV1574" i="5"/>
  <c r="AW1574" i="5"/>
  <c r="AX1574" i="5"/>
  <c r="AY1574" i="5"/>
  <c r="AZ1574" i="5"/>
  <c r="BA1574" i="5"/>
  <c r="BB1574" i="5"/>
  <c r="BC1574" i="5"/>
  <c r="BD1574" i="5"/>
  <c r="BE1574" i="5"/>
  <c r="BF1574" i="5"/>
  <c r="BG1574" i="5"/>
  <c r="BH1574" i="5"/>
  <c r="AO1575" i="5"/>
  <c r="AP1575" i="5"/>
  <c r="AQ1575" i="5"/>
  <c r="AR1575" i="5"/>
  <c r="AS1575" i="5"/>
  <c r="AT1575" i="5"/>
  <c r="AU1575" i="5"/>
  <c r="AV1575" i="5"/>
  <c r="AW1575" i="5"/>
  <c r="AX1575" i="5"/>
  <c r="AY1575" i="5"/>
  <c r="AZ1575" i="5"/>
  <c r="BA1575" i="5"/>
  <c r="BB1575" i="5"/>
  <c r="BC1575" i="5"/>
  <c r="BD1575" i="5"/>
  <c r="BE1575" i="5"/>
  <c r="BF1575" i="5"/>
  <c r="BG1575" i="5"/>
  <c r="BH1575" i="5"/>
  <c r="AO1576" i="5"/>
  <c r="AP1576" i="5"/>
  <c r="AQ1576" i="5"/>
  <c r="AR1576" i="5"/>
  <c r="AS1576" i="5"/>
  <c r="AT1576" i="5"/>
  <c r="AU1576" i="5"/>
  <c r="AV1576" i="5"/>
  <c r="AW1576" i="5"/>
  <c r="AX1576" i="5"/>
  <c r="AY1576" i="5"/>
  <c r="AZ1576" i="5"/>
  <c r="BA1576" i="5"/>
  <c r="BB1576" i="5"/>
  <c r="BC1576" i="5"/>
  <c r="BD1576" i="5"/>
  <c r="BE1576" i="5"/>
  <c r="BF1576" i="5"/>
  <c r="BG1576" i="5"/>
  <c r="BH1576" i="5"/>
  <c r="AO1577" i="5"/>
  <c r="AP1577" i="5"/>
  <c r="AQ1577" i="5"/>
  <c r="AR1577" i="5"/>
  <c r="AS1577" i="5"/>
  <c r="AT1577" i="5"/>
  <c r="AU1577" i="5"/>
  <c r="AV1577" i="5"/>
  <c r="AW1577" i="5"/>
  <c r="AX1577" i="5"/>
  <c r="AY1577" i="5"/>
  <c r="AZ1577" i="5"/>
  <c r="BA1577" i="5"/>
  <c r="BB1577" i="5"/>
  <c r="BC1577" i="5"/>
  <c r="BD1577" i="5"/>
  <c r="BE1577" i="5"/>
  <c r="BF1577" i="5"/>
  <c r="BG1577" i="5"/>
  <c r="BH1577" i="5"/>
  <c r="AO1578" i="5"/>
  <c r="AP1578" i="5"/>
  <c r="AQ1578" i="5"/>
  <c r="AR1578" i="5"/>
  <c r="AS1578" i="5"/>
  <c r="AT1578" i="5"/>
  <c r="AU1578" i="5"/>
  <c r="AV1578" i="5"/>
  <c r="AW1578" i="5"/>
  <c r="AX1578" i="5"/>
  <c r="AY1578" i="5"/>
  <c r="AZ1578" i="5"/>
  <c r="BA1578" i="5"/>
  <c r="BB1578" i="5"/>
  <c r="BC1578" i="5"/>
  <c r="BD1578" i="5"/>
  <c r="BE1578" i="5"/>
  <c r="BF1578" i="5"/>
  <c r="BG1578" i="5"/>
  <c r="BH1578" i="5"/>
  <c r="AO1579" i="5"/>
  <c r="AP1579" i="5"/>
  <c r="AQ1579" i="5"/>
  <c r="AR1579" i="5"/>
  <c r="AS1579" i="5"/>
  <c r="AT1579" i="5"/>
  <c r="AU1579" i="5"/>
  <c r="AV1579" i="5"/>
  <c r="AW1579" i="5"/>
  <c r="AX1579" i="5"/>
  <c r="AY1579" i="5"/>
  <c r="AZ1579" i="5"/>
  <c r="BA1579" i="5"/>
  <c r="BB1579" i="5"/>
  <c r="BC1579" i="5"/>
  <c r="BD1579" i="5"/>
  <c r="BE1579" i="5"/>
  <c r="BF1579" i="5"/>
  <c r="BG1579" i="5"/>
  <c r="BH1579" i="5"/>
  <c r="AO1580" i="5"/>
  <c r="AP1580" i="5"/>
  <c r="AQ1580" i="5"/>
  <c r="AR1580" i="5"/>
  <c r="AS1580" i="5"/>
  <c r="AT1580" i="5"/>
  <c r="AU1580" i="5"/>
  <c r="AV1580" i="5"/>
  <c r="AW1580" i="5"/>
  <c r="AX1580" i="5"/>
  <c r="AY1580" i="5"/>
  <c r="AZ1580" i="5"/>
  <c r="BA1580" i="5"/>
  <c r="BB1580" i="5"/>
  <c r="BC1580" i="5"/>
  <c r="BD1580" i="5"/>
  <c r="BE1580" i="5"/>
  <c r="BF1580" i="5"/>
  <c r="BG1580" i="5"/>
  <c r="BH1580" i="5"/>
  <c r="AO1581" i="5"/>
  <c r="AP1581" i="5"/>
  <c r="AQ1581" i="5"/>
  <c r="AR1581" i="5"/>
  <c r="AS1581" i="5"/>
  <c r="AT1581" i="5"/>
  <c r="AU1581" i="5"/>
  <c r="AV1581" i="5"/>
  <c r="AW1581" i="5"/>
  <c r="AX1581" i="5"/>
  <c r="AY1581" i="5"/>
  <c r="AZ1581" i="5"/>
  <c r="BA1581" i="5"/>
  <c r="BB1581" i="5"/>
  <c r="BC1581" i="5"/>
  <c r="BD1581" i="5"/>
  <c r="BE1581" i="5"/>
  <c r="BF1581" i="5"/>
  <c r="BG1581" i="5"/>
  <c r="BH1581" i="5"/>
  <c r="AO1582" i="5"/>
  <c r="AP1582" i="5"/>
  <c r="AQ1582" i="5"/>
  <c r="AR1582" i="5"/>
  <c r="AS1582" i="5"/>
  <c r="AT1582" i="5"/>
  <c r="AU1582" i="5"/>
  <c r="AV1582" i="5"/>
  <c r="AW1582" i="5"/>
  <c r="AX1582" i="5"/>
  <c r="AY1582" i="5"/>
  <c r="AZ1582" i="5"/>
  <c r="BA1582" i="5"/>
  <c r="BB1582" i="5"/>
  <c r="BC1582" i="5"/>
  <c r="BD1582" i="5"/>
  <c r="BE1582" i="5"/>
  <c r="BF1582" i="5"/>
  <c r="BG1582" i="5"/>
  <c r="BH1582" i="5"/>
  <c r="AO1583" i="5"/>
  <c r="AP1583" i="5"/>
  <c r="AQ1583" i="5"/>
  <c r="AR1583" i="5"/>
  <c r="AS1583" i="5"/>
  <c r="AT1583" i="5"/>
  <c r="AU1583" i="5"/>
  <c r="AV1583" i="5"/>
  <c r="AW1583" i="5"/>
  <c r="AX1583" i="5"/>
  <c r="AY1583" i="5"/>
  <c r="AZ1583" i="5"/>
  <c r="BA1583" i="5"/>
  <c r="BB1583" i="5"/>
  <c r="BC1583" i="5"/>
  <c r="BD1583" i="5"/>
  <c r="BE1583" i="5"/>
  <c r="BF1583" i="5"/>
  <c r="BG1583" i="5"/>
  <c r="BH1583" i="5"/>
  <c r="AO1584" i="5"/>
  <c r="AP1584" i="5"/>
  <c r="AQ1584" i="5"/>
  <c r="AR1584" i="5"/>
  <c r="AS1584" i="5"/>
  <c r="AT1584" i="5"/>
  <c r="AU1584" i="5"/>
  <c r="AV1584" i="5"/>
  <c r="AW1584" i="5"/>
  <c r="AX1584" i="5"/>
  <c r="AY1584" i="5"/>
  <c r="AZ1584" i="5"/>
  <c r="BA1584" i="5"/>
  <c r="BB1584" i="5"/>
  <c r="BC1584" i="5"/>
  <c r="BD1584" i="5"/>
  <c r="BE1584" i="5"/>
  <c r="BF1584" i="5"/>
  <c r="BG1584" i="5"/>
  <c r="BH1584" i="5"/>
  <c r="AO1585" i="5"/>
  <c r="AP1585" i="5"/>
  <c r="AQ1585" i="5"/>
  <c r="AR1585" i="5"/>
  <c r="AS1585" i="5"/>
  <c r="AT1585" i="5"/>
  <c r="AU1585" i="5"/>
  <c r="AV1585" i="5"/>
  <c r="AW1585" i="5"/>
  <c r="AX1585" i="5"/>
  <c r="AY1585" i="5"/>
  <c r="AZ1585" i="5"/>
  <c r="BA1585" i="5"/>
  <c r="BB1585" i="5"/>
  <c r="BC1585" i="5"/>
  <c r="BD1585" i="5"/>
  <c r="BE1585" i="5"/>
  <c r="BF1585" i="5"/>
  <c r="BG1585" i="5"/>
  <c r="BH1585" i="5"/>
  <c r="AO1586" i="5"/>
  <c r="AP1586" i="5"/>
  <c r="AQ1586" i="5"/>
  <c r="AR1586" i="5"/>
  <c r="AS1586" i="5"/>
  <c r="AT1586" i="5"/>
  <c r="AU1586" i="5"/>
  <c r="AV1586" i="5"/>
  <c r="AW1586" i="5"/>
  <c r="AX1586" i="5"/>
  <c r="AY1586" i="5"/>
  <c r="AZ1586" i="5"/>
  <c r="BA1586" i="5"/>
  <c r="BB1586" i="5"/>
  <c r="BC1586" i="5"/>
  <c r="BD1586" i="5"/>
  <c r="BE1586" i="5"/>
  <c r="BF1586" i="5"/>
  <c r="BG1586" i="5"/>
  <c r="BH1586" i="5"/>
  <c r="AO1587" i="5"/>
  <c r="AP1587" i="5"/>
  <c r="AQ1587" i="5"/>
  <c r="AR1587" i="5"/>
  <c r="AS1587" i="5"/>
  <c r="AT1587" i="5"/>
  <c r="AU1587" i="5"/>
  <c r="AV1587" i="5"/>
  <c r="AW1587" i="5"/>
  <c r="AX1587" i="5"/>
  <c r="AY1587" i="5"/>
  <c r="AZ1587" i="5"/>
  <c r="BA1587" i="5"/>
  <c r="BB1587" i="5"/>
  <c r="BC1587" i="5"/>
  <c r="BD1587" i="5"/>
  <c r="BE1587" i="5"/>
  <c r="BF1587" i="5"/>
  <c r="BG1587" i="5"/>
  <c r="BH1587" i="5"/>
  <c r="AO1588" i="5"/>
  <c r="AP1588" i="5"/>
  <c r="AQ1588" i="5"/>
  <c r="AR1588" i="5"/>
  <c r="AS1588" i="5"/>
  <c r="AT1588" i="5"/>
  <c r="AU1588" i="5"/>
  <c r="AV1588" i="5"/>
  <c r="AW1588" i="5"/>
  <c r="AX1588" i="5"/>
  <c r="AY1588" i="5"/>
  <c r="AZ1588" i="5"/>
  <c r="BA1588" i="5"/>
  <c r="BB1588" i="5"/>
  <c r="BC1588" i="5"/>
  <c r="BD1588" i="5"/>
  <c r="BE1588" i="5"/>
  <c r="BF1588" i="5"/>
  <c r="BG1588" i="5"/>
  <c r="BH1588" i="5"/>
  <c r="AO1589" i="5"/>
  <c r="AP1589" i="5"/>
  <c r="AQ1589" i="5"/>
  <c r="AR1589" i="5"/>
  <c r="AS1589" i="5"/>
  <c r="AT1589" i="5"/>
  <c r="AU1589" i="5"/>
  <c r="AV1589" i="5"/>
  <c r="AW1589" i="5"/>
  <c r="AX1589" i="5"/>
  <c r="AY1589" i="5"/>
  <c r="AZ1589" i="5"/>
  <c r="BA1589" i="5"/>
  <c r="BB1589" i="5"/>
  <c r="BC1589" i="5"/>
  <c r="BD1589" i="5"/>
  <c r="BE1589" i="5"/>
  <c r="BF1589" i="5"/>
  <c r="BG1589" i="5"/>
  <c r="BH1589" i="5"/>
  <c r="AO1590" i="5"/>
  <c r="AP1590" i="5"/>
  <c r="AQ1590" i="5"/>
  <c r="AR1590" i="5"/>
  <c r="AS1590" i="5"/>
  <c r="AT1590" i="5"/>
  <c r="AU1590" i="5"/>
  <c r="AV1590" i="5"/>
  <c r="AW1590" i="5"/>
  <c r="AX1590" i="5"/>
  <c r="AY1590" i="5"/>
  <c r="AZ1590" i="5"/>
  <c r="BA1590" i="5"/>
  <c r="BB1590" i="5"/>
  <c r="BC1590" i="5"/>
  <c r="BD1590" i="5"/>
  <c r="BE1590" i="5"/>
  <c r="BF1590" i="5"/>
  <c r="BG1590" i="5"/>
  <c r="BH1590" i="5"/>
  <c r="AO1591" i="5"/>
  <c r="AP1591" i="5"/>
  <c r="AQ1591" i="5"/>
  <c r="AR1591" i="5"/>
  <c r="AS1591" i="5"/>
  <c r="AT1591" i="5"/>
  <c r="AU1591" i="5"/>
  <c r="AV1591" i="5"/>
  <c r="AW1591" i="5"/>
  <c r="AX1591" i="5"/>
  <c r="AY1591" i="5"/>
  <c r="AZ1591" i="5"/>
  <c r="BA1591" i="5"/>
  <c r="BB1591" i="5"/>
  <c r="BC1591" i="5"/>
  <c r="BD1591" i="5"/>
  <c r="BE1591" i="5"/>
  <c r="BF1591" i="5"/>
  <c r="BG1591" i="5"/>
  <c r="BH1591" i="5"/>
  <c r="AO1592" i="5"/>
  <c r="AP1592" i="5"/>
  <c r="AQ1592" i="5"/>
  <c r="AR1592" i="5"/>
  <c r="AS1592" i="5"/>
  <c r="AT1592" i="5"/>
  <c r="AU1592" i="5"/>
  <c r="AV1592" i="5"/>
  <c r="AW1592" i="5"/>
  <c r="AX1592" i="5"/>
  <c r="AY1592" i="5"/>
  <c r="AZ1592" i="5"/>
  <c r="BA1592" i="5"/>
  <c r="BB1592" i="5"/>
  <c r="BC1592" i="5"/>
  <c r="BD1592" i="5"/>
  <c r="BE1592" i="5"/>
  <c r="BF1592" i="5"/>
  <c r="BG1592" i="5"/>
  <c r="BH1592" i="5"/>
  <c r="AO1593" i="5"/>
  <c r="AP1593" i="5"/>
  <c r="AQ1593" i="5"/>
  <c r="AR1593" i="5"/>
  <c r="AS1593" i="5"/>
  <c r="AT1593" i="5"/>
  <c r="AU1593" i="5"/>
  <c r="AV1593" i="5"/>
  <c r="AW1593" i="5"/>
  <c r="AX1593" i="5"/>
  <c r="AY1593" i="5"/>
  <c r="AZ1593" i="5"/>
  <c r="BA1593" i="5"/>
  <c r="BB1593" i="5"/>
  <c r="BC1593" i="5"/>
  <c r="BD1593" i="5"/>
  <c r="BE1593" i="5"/>
  <c r="BF1593" i="5"/>
  <c r="BG1593" i="5"/>
  <c r="BH1593" i="5"/>
  <c r="AO1594" i="5"/>
  <c r="AP1594" i="5"/>
  <c r="AQ1594" i="5"/>
  <c r="AR1594" i="5"/>
  <c r="AS1594" i="5"/>
  <c r="AT1594" i="5"/>
  <c r="AU1594" i="5"/>
  <c r="AV1594" i="5"/>
  <c r="AW1594" i="5"/>
  <c r="AX1594" i="5"/>
  <c r="AY1594" i="5"/>
  <c r="AZ1594" i="5"/>
  <c r="BA1594" i="5"/>
  <c r="BB1594" i="5"/>
  <c r="BC1594" i="5"/>
  <c r="BD1594" i="5"/>
  <c r="BE1594" i="5"/>
  <c r="BF1594" i="5"/>
  <c r="BG1594" i="5"/>
  <c r="BH1594" i="5"/>
  <c r="AO1595" i="5"/>
  <c r="AP1595" i="5"/>
  <c r="AQ1595" i="5"/>
  <c r="AR1595" i="5"/>
  <c r="AS1595" i="5"/>
  <c r="AT1595" i="5"/>
  <c r="AU1595" i="5"/>
  <c r="AV1595" i="5"/>
  <c r="AW1595" i="5"/>
  <c r="AX1595" i="5"/>
  <c r="AY1595" i="5"/>
  <c r="AZ1595" i="5"/>
  <c r="BA1595" i="5"/>
  <c r="BB1595" i="5"/>
  <c r="BC1595" i="5"/>
  <c r="BD1595" i="5"/>
  <c r="BE1595" i="5"/>
  <c r="BF1595" i="5"/>
  <c r="BG1595" i="5"/>
  <c r="BH1595" i="5"/>
  <c r="AO1596" i="5"/>
  <c r="AP1596" i="5"/>
  <c r="AQ1596" i="5"/>
  <c r="AR1596" i="5"/>
  <c r="AS1596" i="5"/>
  <c r="AT1596" i="5"/>
  <c r="AU1596" i="5"/>
  <c r="AV1596" i="5"/>
  <c r="AW1596" i="5"/>
  <c r="AX1596" i="5"/>
  <c r="AY1596" i="5"/>
  <c r="AZ1596" i="5"/>
  <c r="BA1596" i="5"/>
  <c r="BB1596" i="5"/>
  <c r="BC1596" i="5"/>
  <c r="BD1596" i="5"/>
  <c r="BE1596" i="5"/>
  <c r="BF1596" i="5"/>
  <c r="BG1596" i="5"/>
  <c r="BH1596" i="5"/>
  <c r="AO1597" i="5"/>
  <c r="AP1597" i="5"/>
  <c r="AQ1597" i="5"/>
  <c r="AR1597" i="5"/>
  <c r="AS1597" i="5"/>
  <c r="AT1597" i="5"/>
  <c r="AU1597" i="5"/>
  <c r="AV1597" i="5"/>
  <c r="AW1597" i="5"/>
  <c r="AX1597" i="5"/>
  <c r="AY1597" i="5"/>
  <c r="AZ1597" i="5"/>
  <c r="BA1597" i="5"/>
  <c r="BB1597" i="5"/>
  <c r="BC1597" i="5"/>
  <c r="BD1597" i="5"/>
  <c r="BE1597" i="5"/>
  <c r="BF1597" i="5"/>
  <c r="BG1597" i="5"/>
  <c r="BH1597" i="5"/>
  <c r="AO1598" i="5"/>
  <c r="AP1598" i="5"/>
  <c r="AQ1598" i="5"/>
  <c r="AR1598" i="5"/>
  <c r="AS1598" i="5"/>
  <c r="AT1598" i="5"/>
  <c r="AU1598" i="5"/>
  <c r="AV1598" i="5"/>
  <c r="AW1598" i="5"/>
  <c r="AX1598" i="5"/>
  <c r="AY1598" i="5"/>
  <c r="AZ1598" i="5"/>
  <c r="BA1598" i="5"/>
  <c r="BB1598" i="5"/>
  <c r="BC1598" i="5"/>
  <c r="BD1598" i="5"/>
  <c r="BE1598" i="5"/>
  <c r="BF1598" i="5"/>
  <c r="BG1598" i="5"/>
  <c r="BH1598" i="5"/>
  <c r="AO1599" i="5"/>
  <c r="AP1599" i="5"/>
  <c r="AQ1599" i="5"/>
  <c r="AR1599" i="5"/>
  <c r="AS1599" i="5"/>
  <c r="AT1599" i="5"/>
  <c r="AU1599" i="5"/>
  <c r="AV1599" i="5"/>
  <c r="AW1599" i="5"/>
  <c r="AX1599" i="5"/>
  <c r="AY1599" i="5"/>
  <c r="AZ1599" i="5"/>
  <c r="BA1599" i="5"/>
  <c r="BB1599" i="5"/>
  <c r="BC1599" i="5"/>
  <c r="BD1599" i="5"/>
  <c r="BE1599" i="5"/>
  <c r="BF1599" i="5"/>
  <c r="BG1599" i="5"/>
  <c r="BH1599" i="5"/>
  <c r="AO1600" i="5"/>
  <c r="AP1600" i="5"/>
  <c r="AQ1600" i="5"/>
  <c r="AR1600" i="5"/>
  <c r="AS1600" i="5"/>
  <c r="AT1600" i="5"/>
  <c r="AU1600" i="5"/>
  <c r="AV1600" i="5"/>
  <c r="AW1600" i="5"/>
  <c r="AX1600" i="5"/>
  <c r="AY1600" i="5"/>
  <c r="AZ1600" i="5"/>
  <c r="BA1600" i="5"/>
  <c r="BB1600" i="5"/>
  <c r="BC1600" i="5"/>
  <c r="BD1600" i="5"/>
  <c r="BE1600" i="5"/>
  <c r="BF1600" i="5"/>
  <c r="BG1600" i="5"/>
  <c r="BH1600" i="5"/>
  <c r="AO1601" i="5"/>
  <c r="AP1601" i="5"/>
  <c r="AQ1601" i="5"/>
  <c r="AR1601" i="5"/>
  <c r="AS1601" i="5"/>
  <c r="AT1601" i="5"/>
  <c r="AU1601" i="5"/>
  <c r="AV1601" i="5"/>
  <c r="AW1601" i="5"/>
  <c r="AX1601" i="5"/>
  <c r="AY1601" i="5"/>
  <c r="AZ1601" i="5"/>
  <c r="BA1601" i="5"/>
  <c r="BB1601" i="5"/>
  <c r="BC1601" i="5"/>
  <c r="BD1601" i="5"/>
  <c r="BE1601" i="5"/>
  <c r="BF1601" i="5"/>
  <c r="BG1601" i="5"/>
  <c r="BH1601" i="5"/>
  <c r="AO1602" i="5"/>
  <c r="AP1602" i="5"/>
  <c r="AQ1602" i="5"/>
  <c r="AR1602" i="5"/>
  <c r="AS1602" i="5"/>
  <c r="AT1602" i="5"/>
  <c r="AU1602" i="5"/>
  <c r="AV1602" i="5"/>
  <c r="AW1602" i="5"/>
  <c r="AX1602" i="5"/>
  <c r="AY1602" i="5"/>
  <c r="AZ1602" i="5"/>
  <c r="BA1602" i="5"/>
  <c r="BB1602" i="5"/>
  <c r="BC1602" i="5"/>
  <c r="BD1602" i="5"/>
  <c r="BE1602" i="5"/>
  <c r="BF1602" i="5"/>
  <c r="BG1602" i="5"/>
  <c r="BH1602" i="5"/>
  <c r="AO1603" i="5"/>
  <c r="AP1603" i="5"/>
  <c r="AQ1603" i="5"/>
  <c r="AR1603" i="5"/>
  <c r="AS1603" i="5"/>
  <c r="AT1603" i="5"/>
  <c r="AU1603" i="5"/>
  <c r="AV1603" i="5"/>
  <c r="AW1603" i="5"/>
  <c r="AX1603" i="5"/>
  <c r="AY1603" i="5"/>
  <c r="AZ1603" i="5"/>
  <c r="BA1603" i="5"/>
  <c r="BB1603" i="5"/>
  <c r="BC1603" i="5"/>
  <c r="BD1603" i="5"/>
  <c r="BE1603" i="5"/>
  <c r="BF1603" i="5"/>
  <c r="BG1603" i="5"/>
  <c r="BH1603" i="5"/>
  <c r="AO1604" i="5"/>
  <c r="AP1604" i="5"/>
  <c r="AQ1604" i="5"/>
  <c r="AR1604" i="5"/>
  <c r="AS1604" i="5"/>
  <c r="AT1604" i="5"/>
  <c r="AU1604" i="5"/>
  <c r="AV1604" i="5"/>
  <c r="AW1604" i="5"/>
  <c r="AX1604" i="5"/>
  <c r="AY1604" i="5"/>
  <c r="AZ1604" i="5"/>
  <c r="BA1604" i="5"/>
  <c r="BB1604" i="5"/>
  <c r="BC1604" i="5"/>
  <c r="BD1604" i="5"/>
  <c r="BE1604" i="5"/>
  <c r="BF1604" i="5"/>
  <c r="BG1604" i="5"/>
  <c r="BH1604" i="5"/>
  <c r="AO1605" i="5"/>
  <c r="AP1605" i="5"/>
  <c r="AQ1605" i="5"/>
  <c r="AR1605" i="5"/>
  <c r="AS1605" i="5"/>
  <c r="AT1605" i="5"/>
  <c r="AU1605" i="5"/>
  <c r="AV1605" i="5"/>
  <c r="AW1605" i="5"/>
  <c r="AX1605" i="5"/>
  <c r="AY1605" i="5"/>
  <c r="AZ1605" i="5"/>
  <c r="BA1605" i="5"/>
  <c r="BB1605" i="5"/>
  <c r="BC1605" i="5"/>
  <c r="BD1605" i="5"/>
  <c r="BE1605" i="5"/>
  <c r="BF1605" i="5"/>
  <c r="BG1605" i="5"/>
  <c r="BH1605" i="5"/>
  <c r="AO1606" i="5"/>
  <c r="AP1606" i="5"/>
  <c r="AQ1606" i="5"/>
  <c r="AR1606" i="5"/>
  <c r="AS1606" i="5"/>
  <c r="AT1606" i="5"/>
  <c r="AU1606" i="5"/>
  <c r="AV1606" i="5"/>
  <c r="AW1606" i="5"/>
  <c r="AX1606" i="5"/>
  <c r="AY1606" i="5"/>
  <c r="AZ1606" i="5"/>
  <c r="BA1606" i="5"/>
  <c r="BB1606" i="5"/>
  <c r="BC1606" i="5"/>
  <c r="BD1606" i="5"/>
  <c r="BE1606" i="5"/>
  <c r="BF1606" i="5"/>
  <c r="BG1606" i="5"/>
  <c r="BH1606" i="5"/>
  <c r="AO1607" i="5"/>
  <c r="AP1607" i="5"/>
  <c r="AQ1607" i="5"/>
  <c r="AR1607" i="5"/>
  <c r="AS1607" i="5"/>
  <c r="AT1607" i="5"/>
  <c r="AU1607" i="5"/>
  <c r="AV1607" i="5"/>
  <c r="AW1607" i="5"/>
  <c r="AX1607" i="5"/>
  <c r="AY1607" i="5"/>
  <c r="AZ1607" i="5"/>
  <c r="BA1607" i="5"/>
  <c r="BB1607" i="5"/>
  <c r="BC1607" i="5"/>
  <c r="BD1607" i="5"/>
  <c r="BE1607" i="5"/>
  <c r="BF1607" i="5"/>
  <c r="BG1607" i="5"/>
  <c r="BH1607" i="5"/>
  <c r="AO1608" i="5"/>
  <c r="AP1608" i="5"/>
  <c r="AQ1608" i="5"/>
  <c r="AR1608" i="5"/>
  <c r="AS1608" i="5"/>
  <c r="AT1608" i="5"/>
  <c r="AU1608" i="5"/>
  <c r="AV1608" i="5"/>
  <c r="AW1608" i="5"/>
  <c r="AX1608" i="5"/>
  <c r="AY1608" i="5"/>
  <c r="AZ1608" i="5"/>
  <c r="BA1608" i="5"/>
  <c r="BB1608" i="5"/>
  <c r="BC1608" i="5"/>
  <c r="BD1608" i="5"/>
  <c r="BE1608" i="5"/>
  <c r="BF1608" i="5"/>
  <c r="BG1608" i="5"/>
  <c r="BH1608" i="5"/>
  <c r="AO1609" i="5"/>
  <c r="AP1609" i="5"/>
  <c r="AQ1609" i="5"/>
  <c r="AR1609" i="5"/>
  <c r="AS1609" i="5"/>
  <c r="AT1609" i="5"/>
  <c r="AU1609" i="5"/>
  <c r="AV1609" i="5"/>
  <c r="AW1609" i="5"/>
  <c r="AX1609" i="5"/>
  <c r="AY1609" i="5"/>
  <c r="AZ1609" i="5"/>
  <c r="BA1609" i="5"/>
  <c r="BB1609" i="5"/>
  <c r="BC1609" i="5"/>
  <c r="BD1609" i="5"/>
  <c r="BE1609" i="5"/>
  <c r="BF1609" i="5"/>
  <c r="BG1609" i="5"/>
  <c r="BH1609" i="5"/>
  <c r="AO1610" i="5"/>
  <c r="AP1610" i="5"/>
  <c r="AQ1610" i="5"/>
  <c r="AR1610" i="5"/>
  <c r="AS1610" i="5"/>
  <c r="AT1610" i="5"/>
  <c r="AU1610" i="5"/>
  <c r="AV1610" i="5"/>
  <c r="AW1610" i="5"/>
  <c r="AX1610" i="5"/>
  <c r="AY1610" i="5"/>
  <c r="AZ1610" i="5"/>
  <c r="BA1610" i="5"/>
  <c r="BB1610" i="5"/>
  <c r="BC1610" i="5"/>
  <c r="BD1610" i="5"/>
  <c r="BE1610" i="5"/>
  <c r="BF1610" i="5"/>
  <c r="BG1610" i="5"/>
  <c r="BH1610" i="5"/>
  <c r="AO1611" i="5"/>
  <c r="AP1611" i="5"/>
  <c r="AQ1611" i="5"/>
  <c r="AR1611" i="5"/>
  <c r="AS1611" i="5"/>
  <c r="AT1611" i="5"/>
  <c r="AU1611" i="5"/>
  <c r="AV1611" i="5"/>
  <c r="AW1611" i="5"/>
  <c r="AX1611" i="5"/>
  <c r="AY1611" i="5"/>
  <c r="AZ1611" i="5"/>
  <c r="BA1611" i="5"/>
  <c r="BB1611" i="5"/>
  <c r="BC1611" i="5"/>
  <c r="BD1611" i="5"/>
  <c r="BE1611" i="5"/>
  <c r="BF1611" i="5"/>
  <c r="BG1611" i="5"/>
  <c r="BH1611" i="5"/>
  <c r="AO1612" i="5"/>
  <c r="AP1612" i="5"/>
  <c r="AQ1612" i="5"/>
  <c r="AR1612" i="5"/>
  <c r="AS1612" i="5"/>
  <c r="AT1612" i="5"/>
  <c r="AU1612" i="5"/>
  <c r="AV1612" i="5"/>
  <c r="AW1612" i="5"/>
  <c r="AX1612" i="5"/>
  <c r="AY1612" i="5"/>
  <c r="AZ1612" i="5"/>
  <c r="BA1612" i="5"/>
  <c r="BB1612" i="5"/>
  <c r="BC1612" i="5"/>
  <c r="BD1612" i="5"/>
  <c r="BE1612" i="5"/>
  <c r="BF1612" i="5"/>
  <c r="BG1612" i="5"/>
  <c r="BH1612" i="5"/>
  <c r="AO1613" i="5"/>
  <c r="AP1613" i="5"/>
  <c r="AQ1613" i="5"/>
  <c r="AR1613" i="5"/>
  <c r="AS1613" i="5"/>
  <c r="AT1613" i="5"/>
  <c r="AU1613" i="5"/>
  <c r="AV1613" i="5"/>
  <c r="AW1613" i="5"/>
  <c r="AX1613" i="5"/>
  <c r="AY1613" i="5"/>
  <c r="AZ1613" i="5"/>
  <c r="BA1613" i="5"/>
  <c r="BB1613" i="5"/>
  <c r="BC1613" i="5"/>
  <c r="BD1613" i="5"/>
  <c r="BE1613" i="5"/>
  <c r="BF1613" i="5"/>
  <c r="BG1613" i="5"/>
  <c r="BH1613" i="5"/>
  <c r="AO1614" i="5"/>
  <c r="AP1614" i="5"/>
  <c r="AQ1614" i="5"/>
  <c r="AR1614" i="5"/>
  <c r="AS1614" i="5"/>
  <c r="AT1614" i="5"/>
  <c r="AU1614" i="5"/>
  <c r="AV1614" i="5"/>
  <c r="AW1614" i="5"/>
  <c r="AX1614" i="5"/>
  <c r="AY1614" i="5"/>
  <c r="AZ1614" i="5"/>
  <c r="BA1614" i="5"/>
  <c r="BB1614" i="5"/>
  <c r="BC1614" i="5"/>
  <c r="BD1614" i="5"/>
  <c r="BE1614" i="5"/>
  <c r="BF1614" i="5"/>
  <c r="BG1614" i="5"/>
  <c r="BH1614" i="5"/>
  <c r="AO1615" i="5"/>
  <c r="AP1615" i="5"/>
  <c r="AQ1615" i="5"/>
  <c r="AR1615" i="5"/>
  <c r="AS1615" i="5"/>
  <c r="AT1615" i="5"/>
  <c r="AU1615" i="5"/>
  <c r="AV1615" i="5"/>
  <c r="AW1615" i="5"/>
  <c r="AX1615" i="5"/>
  <c r="AY1615" i="5"/>
  <c r="AZ1615" i="5"/>
  <c r="BA1615" i="5"/>
  <c r="BB1615" i="5"/>
  <c r="BC1615" i="5"/>
  <c r="BD1615" i="5"/>
  <c r="BE1615" i="5"/>
  <c r="BF1615" i="5"/>
  <c r="BG1615" i="5"/>
  <c r="BH1615" i="5"/>
  <c r="AO1616" i="5"/>
  <c r="AP1616" i="5"/>
  <c r="AQ1616" i="5"/>
  <c r="AR1616" i="5"/>
  <c r="AS1616" i="5"/>
  <c r="AT1616" i="5"/>
  <c r="AU1616" i="5"/>
  <c r="AV1616" i="5"/>
  <c r="AW1616" i="5"/>
  <c r="AX1616" i="5"/>
  <c r="AY1616" i="5"/>
  <c r="AZ1616" i="5"/>
  <c r="BA1616" i="5"/>
  <c r="BB1616" i="5"/>
  <c r="BC1616" i="5"/>
  <c r="BD1616" i="5"/>
  <c r="BE1616" i="5"/>
  <c r="BF1616" i="5"/>
  <c r="BG1616" i="5"/>
  <c r="BH1616" i="5"/>
  <c r="AO1617" i="5"/>
  <c r="AP1617" i="5"/>
  <c r="AQ1617" i="5"/>
  <c r="AR1617" i="5"/>
  <c r="AS1617" i="5"/>
  <c r="AT1617" i="5"/>
  <c r="AU1617" i="5"/>
  <c r="AV1617" i="5"/>
  <c r="AW1617" i="5"/>
  <c r="AX1617" i="5"/>
  <c r="AY1617" i="5"/>
  <c r="AZ1617" i="5"/>
  <c r="BA1617" i="5"/>
  <c r="BB1617" i="5"/>
  <c r="BC1617" i="5"/>
  <c r="BD1617" i="5"/>
  <c r="BE1617" i="5"/>
  <c r="BF1617" i="5"/>
  <c r="BG1617" i="5"/>
  <c r="BH1617" i="5"/>
  <c r="AO1618" i="5"/>
  <c r="AP1618" i="5"/>
  <c r="AQ1618" i="5"/>
  <c r="AR1618" i="5"/>
  <c r="AS1618" i="5"/>
  <c r="AT1618" i="5"/>
  <c r="AU1618" i="5"/>
  <c r="AV1618" i="5"/>
  <c r="AW1618" i="5"/>
  <c r="AX1618" i="5"/>
  <c r="AY1618" i="5"/>
  <c r="AZ1618" i="5"/>
  <c r="BA1618" i="5"/>
  <c r="BB1618" i="5"/>
  <c r="BC1618" i="5"/>
  <c r="BD1618" i="5"/>
  <c r="BE1618" i="5"/>
  <c r="BF1618" i="5"/>
  <c r="BG1618" i="5"/>
  <c r="BH1618" i="5"/>
  <c r="AO1619" i="5"/>
  <c r="AP1619" i="5"/>
  <c r="AQ1619" i="5"/>
  <c r="AR1619" i="5"/>
  <c r="AS1619" i="5"/>
  <c r="AT1619" i="5"/>
  <c r="AU1619" i="5"/>
  <c r="AV1619" i="5"/>
  <c r="AW1619" i="5"/>
  <c r="AX1619" i="5"/>
  <c r="AY1619" i="5"/>
  <c r="AZ1619" i="5"/>
  <c r="BA1619" i="5"/>
  <c r="BB1619" i="5"/>
  <c r="BC1619" i="5"/>
  <c r="BD1619" i="5"/>
  <c r="BE1619" i="5"/>
  <c r="BF1619" i="5"/>
  <c r="BG1619" i="5"/>
  <c r="BH1619" i="5"/>
  <c r="AO1620" i="5"/>
  <c r="AP1620" i="5"/>
  <c r="AQ1620" i="5"/>
  <c r="AR1620" i="5"/>
  <c r="AS1620" i="5"/>
  <c r="AT1620" i="5"/>
  <c r="AU1620" i="5"/>
  <c r="AV1620" i="5"/>
  <c r="AW1620" i="5"/>
  <c r="AX1620" i="5"/>
  <c r="AY1620" i="5"/>
  <c r="AZ1620" i="5"/>
  <c r="BA1620" i="5"/>
  <c r="BB1620" i="5"/>
  <c r="BC1620" i="5"/>
  <c r="BD1620" i="5"/>
  <c r="BE1620" i="5"/>
  <c r="BF1620" i="5"/>
  <c r="BG1620" i="5"/>
  <c r="BH1620" i="5"/>
  <c r="AO1621" i="5"/>
  <c r="AP1621" i="5"/>
  <c r="AQ1621" i="5"/>
  <c r="AR1621" i="5"/>
  <c r="AS1621" i="5"/>
  <c r="AT1621" i="5"/>
  <c r="AU1621" i="5"/>
  <c r="AV1621" i="5"/>
  <c r="AW1621" i="5"/>
  <c r="AX1621" i="5"/>
  <c r="AY1621" i="5"/>
  <c r="AZ1621" i="5"/>
  <c r="BA1621" i="5"/>
  <c r="BB1621" i="5"/>
  <c r="BC1621" i="5"/>
  <c r="BD1621" i="5"/>
  <c r="BE1621" i="5"/>
  <c r="BF1621" i="5"/>
  <c r="BG1621" i="5"/>
  <c r="BH1621" i="5"/>
  <c r="AO1622" i="5"/>
  <c r="AP1622" i="5"/>
  <c r="AQ1622" i="5"/>
  <c r="AR1622" i="5"/>
  <c r="AS1622" i="5"/>
  <c r="AT1622" i="5"/>
  <c r="AU1622" i="5"/>
  <c r="AV1622" i="5"/>
  <c r="AW1622" i="5"/>
  <c r="AX1622" i="5"/>
  <c r="AY1622" i="5"/>
  <c r="AZ1622" i="5"/>
  <c r="BA1622" i="5"/>
  <c r="BB1622" i="5"/>
  <c r="BC1622" i="5"/>
  <c r="BD1622" i="5"/>
  <c r="BE1622" i="5"/>
  <c r="BF1622" i="5"/>
  <c r="BG1622" i="5"/>
  <c r="BH1622" i="5"/>
  <c r="AO1623" i="5"/>
  <c r="AP1623" i="5"/>
  <c r="AQ1623" i="5"/>
  <c r="AR1623" i="5"/>
  <c r="AS1623" i="5"/>
  <c r="AT1623" i="5"/>
  <c r="AU1623" i="5"/>
  <c r="AV1623" i="5"/>
  <c r="AW1623" i="5"/>
  <c r="AX1623" i="5"/>
  <c r="AY1623" i="5"/>
  <c r="AZ1623" i="5"/>
  <c r="BA1623" i="5"/>
  <c r="BB1623" i="5"/>
  <c r="BC1623" i="5"/>
  <c r="BD1623" i="5"/>
  <c r="BE1623" i="5"/>
  <c r="BF1623" i="5"/>
  <c r="BG1623" i="5"/>
  <c r="BH1623" i="5"/>
  <c r="AO1624" i="5"/>
  <c r="AP1624" i="5"/>
  <c r="AQ1624" i="5"/>
  <c r="AR1624" i="5"/>
  <c r="AS1624" i="5"/>
  <c r="AT1624" i="5"/>
  <c r="AU1624" i="5"/>
  <c r="AV1624" i="5"/>
  <c r="AW1624" i="5"/>
  <c r="AX1624" i="5"/>
  <c r="AY1624" i="5"/>
  <c r="AZ1624" i="5"/>
  <c r="BA1624" i="5"/>
  <c r="BB1624" i="5"/>
  <c r="BC1624" i="5"/>
  <c r="BD1624" i="5"/>
  <c r="BE1624" i="5"/>
  <c r="BF1624" i="5"/>
  <c r="BG1624" i="5"/>
  <c r="BH1624" i="5"/>
  <c r="AO1625" i="5"/>
  <c r="AP1625" i="5"/>
  <c r="AQ1625" i="5"/>
  <c r="AR1625" i="5"/>
  <c r="AS1625" i="5"/>
  <c r="AT1625" i="5"/>
  <c r="AU1625" i="5"/>
  <c r="AV1625" i="5"/>
  <c r="AW1625" i="5"/>
  <c r="AX1625" i="5"/>
  <c r="AY1625" i="5"/>
  <c r="AZ1625" i="5"/>
  <c r="BA1625" i="5"/>
  <c r="BB1625" i="5"/>
  <c r="BC1625" i="5"/>
  <c r="BD1625" i="5"/>
  <c r="BE1625" i="5"/>
  <c r="BF1625" i="5"/>
  <c r="BG1625" i="5"/>
  <c r="BH1625" i="5"/>
  <c r="AO1626" i="5"/>
  <c r="AP1626" i="5"/>
  <c r="AQ1626" i="5"/>
  <c r="AR1626" i="5"/>
  <c r="AS1626" i="5"/>
  <c r="AT1626" i="5"/>
  <c r="AU1626" i="5"/>
  <c r="AV1626" i="5"/>
  <c r="AW1626" i="5"/>
  <c r="AX1626" i="5"/>
  <c r="AY1626" i="5"/>
  <c r="AZ1626" i="5"/>
  <c r="BA1626" i="5"/>
  <c r="BB1626" i="5"/>
  <c r="BC1626" i="5"/>
  <c r="BD1626" i="5"/>
  <c r="BE1626" i="5"/>
  <c r="BF1626" i="5"/>
  <c r="BG1626" i="5"/>
  <c r="BH1626" i="5"/>
  <c r="AO1627" i="5"/>
  <c r="AP1627" i="5"/>
  <c r="AQ1627" i="5"/>
  <c r="AR1627" i="5"/>
  <c r="AS1627" i="5"/>
  <c r="AT1627" i="5"/>
  <c r="AU1627" i="5"/>
  <c r="AV1627" i="5"/>
  <c r="AW1627" i="5"/>
  <c r="AX1627" i="5"/>
  <c r="AY1627" i="5"/>
  <c r="AZ1627" i="5"/>
  <c r="BA1627" i="5"/>
  <c r="BB1627" i="5"/>
  <c r="BC1627" i="5"/>
  <c r="BD1627" i="5"/>
  <c r="BE1627" i="5"/>
  <c r="BF1627" i="5"/>
  <c r="BG1627" i="5"/>
  <c r="BH1627" i="5"/>
  <c r="AO1628" i="5"/>
  <c r="AP1628" i="5"/>
  <c r="AQ1628" i="5"/>
  <c r="AR1628" i="5"/>
  <c r="AS1628" i="5"/>
  <c r="AT1628" i="5"/>
  <c r="AU1628" i="5"/>
  <c r="AV1628" i="5"/>
  <c r="AW1628" i="5"/>
  <c r="AX1628" i="5"/>
  <c r="AY1628" i="5"/>
  <c r="AZ1628" i="5"/>
  <c r="BA1628" i="5"/>
  <c r="BB1628" i="5"/>
  <c r="BC1628" i="5"/>
  <c r="BD1628" i="5"/>
  <c r="BE1628" i="5"/>
  <c r="BF1628" i="5"/>
  <c r="BG1628" i="5"/>
  <c r="BH1628" i="5"/>
  <c r="AO1629" i="5"/>
  <c r="AP1629" i="5"/>
  <c r="AQ1629" i="5"/>
  <c r="AR1629" i="5"/>
  <c r="AS1629" i="5"/>
  <c r="AT1629" i="5"/>
  <c r="AU1629" i="5"/>
  <c r="AV1629" i="5"/>
  <c r="AW1629" i="5"/>
  <c r="AX1629" i="5"/>
  <c r="AY1629" i="5"/>
  <c r="AZ1629" i="5"/>
  <c r="BA1629" i="5"/>
  <c r="BB1629" i="5"/>
  <c r="BC1629" i="5"/>
  <c r="BD1629" i="5"/>
  <c r="BE1629" i="5"/>
  <c r="BF1629" i="5"/>
  <c r="BG1629" i="5"/>
  <c r="BH1629" i="5"/>
  <c r="AO1630" i="5"/>
  <c r="AP1630" i="5"/>
  <c r="AQ1630" i="5"/>
  <c r="AR1630" i="5"/>
  <c r="AS1630" i="5"/>
  <c r="AT1630" i="5"/>
  <c r="AU1630" i="5"/>
  <c r="AV1630" i="5"/>
  <c r="AW1630" i="5"/>
  <c r="AX1630" i="5"/>
  <c r="AY1630" i="5"/>
  <c r="AZ1630" i="5"/>
  <c r="BA1630" i="5"/>
  <c r="BB1630" i="5"/>
  <c r="BC1630" i="5"/>
  <c r="BD1630" i="5"/>
  <c r="BE1630" i="5"/>
  <c r="BF1630" i="5"/>
  <c r="BG1630" i="5"/>
  <c r="BH1630" i="5"/>
  <c r="AO1631" i="5"/>
  <c r="AP1631" i="5"/>
  <c r="AQ1631" i="5"/>
  <c r="AR1631" i="5"/>
  <c r="AS1631" i="5"/>
  <c r="AT1631" i="5"/>
  <c r="AU1631" i="5"/>
  <c r="AV1631" i="5"/>
  <c r="AW1631" i="5"/>
  <c r="AX1631" i="5"/>
  <c r="AY1631" i="5"/>
  <c r="AZ1631" i="5"/>
  <c r="BA1631" i="5"/>
  <c r="BB1631" i="5"/>
  <c r="BC1631" i="5"/>
  <c r="BD1631" i="5"/>
  <c r="BE1631" i="5"/>
  <c r="BF1631" i="5"/>
  <c r="BG1631" i="5"/>
  <c r="BH1631" i="5"/>
  <c r="AO1632" i="5"/>
  <c r="AP1632" i="5"/>
  <c r="AQ1632" i="5"/>
  <c r="AR1632" i="5"/>
  <c r="AS1632" i="5"/>
  <c r="AT1632" i="5"/>
  <c r="AU1632" i="5"/>
  <c r="AV1632" i="5"/>
  <c r="AW1632" i="5"/>
  <c r="AX1632" i="5"/>
  <c r="AY1632" i="5"/>
  <c r="AZ1632" i="5"/>
  <c r="BA1632" i="5"/>
  <c r="BB1632" i="5"/>
  <c r="BC1632" i="5"/>
  <c r="BD1632" i="5"/>
  <c r="BE1632" i="5"/>
  <c r="BF1632" i="5"/>
  <c r="BG1632" i="5"/>
  <c r="BH1632" i="5"/>
  <c r="AO1633" i="5"/>
  <c r="AP1633" i="5"/>
  <c r="AQ1633" i="5"/>
  <c r="AR1633" i="5"/>
  <c r="AS1633" i="5"/>
  <c r="AT1633" i="5"/>
  <c r="AU1633" i="5"/>
  <c r="AV1633" i="5"/>
  <c r="AW1633" i="5"/>
  <c r="AX1633" i="5"/>
  <c r="AY1633" i="5"/>
  <c r="AZ1633" i="5"/>
  <c r="BA1633" i="5"/>
  <c r="BB1633" i="5"/>
  <c r="BC1633" i="5"/>
  <c r="BD1633" i="5"/>
  <c r="BE1633" i="5"/>
  <c r="BF1633" i="5"/>
  <c r="BG1633" i="5"/>
  <c r="BH1633" i="5"/>
  <c r="AO1634" i="5"/>
  <c r="AP1634" i="5"/>
  <c r="AQ1634" i="5"/>
  <c r="AR1634" i="5"/>
  <c r="AS1634" i="5"/>
  <c r="AT1634" i="5"/>
  <c r="AU1634" i="5"/>
  <c r="AV1634" i="5"/>
  <c r="AW1634" i="5"/>
  <c r="AX1634" i="5"/>
  <c r="AY1634" i="5"/>
  <c r="AZ1634" i="5"/>
  <c r="BA1634" i="5"/>
  <c r="BB1634" i="5"/>
  <c r="BC1634" i="5"/>
  <c r="BD1634" i="5"/>
  <c r="BE1634" i="5"/>
  <c r="BF1634" i="5"/>
  <c r="BG1634" i="5"/>
  <c r="BH1634" i="5"/>
  <c r="AO1635" i="5"/>
  <c r="AP1635" i="5"/>
  <c r="AQ1635" i="5"/>
  <c r="AR1635" i="5"/>
  <c r="AS1635" i="5"/>
  <c r="AT1635" i="5"/>
  <c r="AU1635" i="5"/>
  <c r="AV1635" i="5"/>
  <c r="AW1635" i="5"/>
  <c r="AX1635" i="5"/>
  <c r="AY1635" i="5"/>
  <c r="AZ1635" i="5"/>
  <c r="BA1635" i="5"/>
  <c r="BB1635" i="5"/>
  <c r="BC1635" i="5"/>
  <c r="BD1635" i="5"/>
  <c r="BE1635" i="5"/>
  <c r="BF1635" i="5"/>
  <c r="BG1635" i="5"/>
  <c r="BH1635" i="5"/>
  <c r="AO1636" i="5"/>
  <c r="AP1636" i="5"/>
  <c r="AQ1636" i="5"/>
  <c r="AR1636" i="5"/>
  <c r="AS1636" i="5"/>
  <c r="AT1636" i="5"/>
  <c r="AU1636" i="5"/>
  <c r="AV1636" i="5"/>
  <c r="AW1636" i="5"/>
  <c r="AX1636" i="5"/>
  <c r="AY1636" i="5"/>
  <c r="AZ1636" i="5"/>
  <c r="BA1636" i="5"/>
  <c r="BB1636" i="5"/>
  <c r="BC1636" i="5"/>
  <c r="BD1636" i="5"/>
  <c r="BE1636" i="5"/>
  <c r="BF1636" i="5"/>
  <c r="BG1636" i="5"/>
  <c r="BH1636" i="5"/>
  <c r="AO1637" i="5"/>
  <c r="AP1637" i="5"/>
  <c r="AQ1637" i="5"/>
  <c r="AR1637" i="5"/>
  <c r="AS1637" i="5"/>
  <c r="AT1637" i="5"/>
  <c r="AU1637" i="5"/>
  <c r="AV1637" i="5"/>
  <c r="AW1637" i="5"/>
  <c r="AX1637" i="5"/>
  <c r="AY1637" i="5"/>
  <c r="AZ1637" i="5"/>
  <c r="BA1637" i="5"/>
  <c r="BB1637" i="5"/>
  <c r="BC1637" i="5"/>
  <c r="BD1637" i="5"/>
  <c r="BE1637" i="5"/>
  <c r="BF1637" i="5"/>
  <c r="BG1637" i="5"/>
  <c r="BH1637" i="5"/>
  <c r="AO1638" i="5"/>
  <c r="AP1638" i="5"/>
  <c r="AQ1638" i="5"/>
  <c r="AR1638" i="5"/>
  <c r="AS1638" i="5"/>
  <c r="AT1638" i="5"/>
  <c r="AU1638" i="5"/>
  <c r="AV1638" i="5"/>
  <c r="AW1638" i="5"/>
  <c r="AX1638" i="5"/>
  <c r="AY1638" i="5"/>
  <c r="AZ1638" i="5"/>
  <c r="BA1638" i="5"/>
  <c r="BB1638" i="5"/>
  <c r="BC1638" i="5"/>
  <c r="BD1638" i="5"/>
  <c r="BE1638" i="5"/>
  <c r="BF1638" i="5"/>
  <c r="BG1638" i="5"/>
  <c r="BH1638" i="5"/>
  <c r="AO1639" i="5"/>
  <c r="AP1639" i="5"/>
  <c r="AQ1639" i="5"/>
  <c r="AR1639" i="5"/>
  <c r="AS1639" i="5"/>
  <c r="AT1639" i="5"/>
  <c r="AU1639" i="5"/>
  <c r="AV1639" i="5"/>
  <c r="AW1639" i="5"/>
  <c r="AX1639" i="5"/>
  <c r="AY1639" i="5"/>
  <c r="AZ1639" i="5"/>
  <c r="BA1639" i="5"/>
  <c r="BB1639" i="5"/>
  <c r="BC1639" i="5"/>
  <c r="BD1639" i="5"/>
  <c r="BE1639" i="5"/>
  <c r="BF1639" i="5"/>
  <c r="BG1639" i="5"/>
  <c r="BH1639" i="5"/>
  <c r="AO1640" i="5"/>
  <c r="AP1640" i="5"/>
  <c r="AQ1640" i="5"/>
  <c r="AR1640" i="5"/>
  <c r="AS1640" i="5"/>
  <c r="AT1640" i="5"/>
  <c r="AU1640" i="5"/>
  <c r="AV1640" i="5"/>
  <c r="AW1640" i="5"/>
  <c r="AX1640" i="5"/>
  <c r="AY1640" i="5"/>
  <c r="AZ1640" i="5"/>
  <c r="BA1640" i="5"/>
  <c r="BB1640" i="5"/>
  <c r="BC1640" i="5"/>
  <c r="BD1640" i="5"/>
  <c r="BE1640" i="5"/>
  <c r="BF1640" i="5"/>
  <c r="BG1640" i="5"/>
  <c r="BH1640" i="5"/>
  <c r="AO1641" i="5"/>
  <c r="AP1641" i="5"/>
  <c r="AQ1641" i="5"/>
  <c r="AR1641" i="5"/>
  <c r="AS1641" i="5"/>
  <c r="AT1641" i="5"/>
  <c r="AU1641" i="5"/>
  <c r="AV1641" i="5"/>
  <c r="AW1641" i="5"/>
  <c r="AX1641" i="5"/>
  <c r="AY1641" i="5"/>
  <c r="AZ1641" i="5"/>
  <c r="BA1641" i="5"/>
  <c r="BB1641" i="5"/>
  <c r="BC1641" i="5"/>
  <c r="BD1641" i="5"/>
  <c r="BE1641" i="5"/>
  <c r="BF1641" i="5"/>
  <c r="BG1641" i="5"/>
  <c r="BH1641" i="5"/>
  <c r="AO1642" i="5"/>
  <c r="AP1642" i="5"/>
  <c r="AQ1642" i="5"/>
  <c r="AR1642" i="5"/>
  <c r="AS1642" i="5"/>
  <c r="AT1642" i="5"/>
  <c r="AU1642" i="5"/>
  <c r="AV1642" i="5"/>
  <c r="AW1642" i="5"/>
  <c r="AX1642" i="5"/>
  <c r="AY1642" i="5"/>
  <c r="AZ1642" i="5"/>
  <c r="BA1642" i="5"/>
  <c r="BB1642" i="5"/>
  <c r="BC1642" i="5"/>
  <c r="BD1642" i="5"/>
  <c r="BE1642" i="5"/>
  <c r="BF1642" i="5"/>
  <c r="BG1642" i="5"/>
  <c r="BH1642" i="5"/>
  <c r="AO1643" i="5"/>
  <c r="AP1643" i="5"/>
  <c r="AQ1643" i="5"/>
  <c r="AR1643" i="5"/>
  <c r="AS1643" i="5"/>
  <c r="AT1643" i="5"/>
  <c r="AU1643" i="5"/>
  <c r="AV1643" i="5"/>
  <c r="AW1643" i="5"/>
  <c r="AX1643" i="5"/>
  <c r="AY1643" i="5"/>
  <c r="AZ1643" i="5"/>
  <c r="BA1643" i="5"/>
  <c r="BB1643" i="5"/>
  <c r="BC1643" i="5"/>
  <c r="BD1643" i="5"/>
  <c r="BE1643" i="5"/>
  <c r="BF1643" i="5"/>
  <c r="BG1643" i="5"/>
  <c r="BH1643" i="5"/>
  <c r="AO1644" i="5"/>
  <c r="AP1644" i="5"/>
  <c r="AQ1644" i="5"/>
  <c r="AR1644" i="5"/>
  <c r="AS1644" i="5"/>
  <c r="AT1644" i="5"/>
  <c r="AU1644" i="5"/>
  <c r="AV1644" i="5"/>
  <c r="AW1644" i="5"/>
  <c r="AX1644" i="5"/>
  <c r="AY1644" i="5"/>
  <c r="AZ1644" i="5"/>
  <c r="BA1644" i="5"/>
  <c r="BB1644" i="5"/>
  <c r="BC1644" i="5"/>
  <c r="BD1644" i="5"/>
  <c r="BE1644" i="5"/>
  <c r="BF1644" i="5"/>
  <c r="BG1644" i="5"/>
  <c r="BH1644" i="5"/>
  <c r="AO1645" i="5"/>
  <c r="AP1645" i="5"/>
  <c r="AQ1645" i="5"/>
  <c r="AR1645" i="5"/>
  <c r="AS1645" i="5"/>
  <c r="AT1645" i="5"/>
  <c r="AU1645" i="5"/>
  <c r="AV1645" i="5"/>
  <c r="AW1645" i="5"/>
  <c r="AX1645" i="5"/>
  <c r="AY1645" i="5"/>
  <c r="AZ1645" i="5"/>
  <c r="BA1645" i="5"/>
  <c r="BB1645" i="5"/>
  <c r="BC1645" i="5"/>
  <c r="BD1645" i="5"/>
  <c r="BE1645" i="5"/>
  <c r="BF1645" i="5"/>
  <c r="BG1645" i="5"/>
  <c r="BH1645" i="5"/>
  <c r="AO1646" i="5"/>
  <c r="AP1646" i="5"/>
  <c r="AQ1646" i="5"/>
  <c r="AR1646" i="5"/>
  <c r="AS1646" i="5"/>
  <c r="AT1646" i="5"/>
  <c r="AU1646" i="5"/>
  <c r="AV1646" i="5"/>
  <c r="AW1646" i="5"/>
  <c r="AX1646" i="5"/>
  <c r="AY1646" i="5"/>
  <c r="AZ1646" i="5"/>
  <c r="BA1646" i="5"/>
  <c r="BB1646" i="5"/>
  <c r="BC1646" i="5"/>
  <c r="BD1646" i="5"/>
  <c r="BE1646" i="5"/>
  <c r="BF1646" i="5"/>
  <c r="BG1646" i="5"/>
  <c r="BH1646" i="5"/>
  <c r="AO1647" i="5"/>
  <c r="AP1647" i="5"/>
  <c r="AQ1647" i="5"/>
  <c r="AR1647" i="5"/>
  <c r="AS1647" i="5"/>
  <c r="AT1647" i="5"/>
  <c r="AU1647" i="5"/>
  <c r="AV1647" i="5"/>
  <c r="AW1647" i="5"/>
  <c r="AX1647" i="5"/>
  <c r="AY1647" i="5"/>
  <c r="AZ1647" i="5"/>
  <c r="BA1647" i="5"/>
  <c r="BB1647" i="5"/>
  <c r="BC1647" i="5"/>
  <c r="BD1647" i="5"/>
  <c r="BE1647" i="5"/>
  <c r="BF1647" i="5"/>
  <c r="BG1647" i="5"/>
  <c r="BH1647" i="5"/>
  <c r="AO1648" i="5"/>
  <c r="AP1648" i="5"/>
  <c r="AQ1648" i="5"/>
  <c r="AR1648" i="5"/>
  <c r="AS1648" i="5"/>
  <c r="AT1648" i="5"/>
  <c r="AU1648" i="5"/>
  <c r="AV1648" i="5"/>
  <c r="AW1648" i="5"/>
  <c r="AX1648" i="5"/>
  <c r="AY1648" i="5"/>
  <c r="AZ1648" i="5"/>
  <c r="BA1648" i="5"/>
  <c r="BB1648" i="5"/>
  <c r="BC1648" i="5"/>
  <c r="BD1648" i="5"/>
  <c r="BE1648" i="5"/>
  <c r="BF1648" i="5"/>
  <c r="BG1648" i="5"/>
  <c r="BH1648" i="5"/>
  <c r="AO1649" i="5"/>
  <c r="AP1649" i="5"/>
  <c r="AQ1649" i="5"/>
  <c r="AR1649" i="5"/>
  <c r="AS1649" i="5"/>
  <c r="AT1649" i="5"/>
  <c r="AU1649" i="5"/>
  <c r="AV1649" i="5"/>
  <c r="AW1649" i="5"/>
  <c r="AX1649" i="5"/>
  <c r="AY1649" i="5"/>
  <c r="AZ1649" i="5"/>
  <c r="BA1649" i="5"/>
  <c r="BB1649" i="5"/>
  <c r="BC1649" i="5"/>
  <c r="BD1649" i="5"/>
  <c r="BE1649" i="5"/>
  <c r="BF1649" i="5"/>
  <c r="BG1649" i="5"/>
  <c r="BH1649" i="5"/>
  <c r="AO1650" i="5"/>
  <c r="AP1650" i="5"/>
  <c r="AQ1650" i="5"/>
  <c r="AR1650" i="5"/>
  <c r="AS1650" i="5"/>
  <c r="AT1650" i="5"/>
  <c r="AU1650" i="5"/>
  <c r="AV1650" i="5"/>
  <c r="AW1650" i="5"/>
  <c r="AX1650" i="5"/>
  <c r="AY1650" i="5"/>
  <c r="AZ1650" i="5"/>
  <c r="BA1650" i="5"/>
  <c r="BB1650" i="5"/>
  <c r="BC1650" i="5"/>
  <c r="BD1650" i="5"/>
  <c r="BE1650" i="5"/>
  <c r="BF1650" i="5"/>
  <c r="BG1650" i="5"/>
  <c r="BH1650" i="5"/>
  <c r="AO1651" i="5"/>
  <c r="AP1651" i="5"/>
  <c r="AQ1651" i="5"/>
  <c r="AR1651" i="5"/>
  <c r="AS1651" i="5"/>
  <c r="AT1651" i="5"/>
  <c r="AU1651" i="5"/>
  <c r="AV1651" i="5"/>
  <c r="AW1651" i="5"/>
  <c r="AX1651" i="5"/>
  <c r="AY1651" i="5"/>
  <c r="AZ1651" i="5"/>
  <c r="BA1651" i="5"/>
  <c r="BB1651" i="5"/>
  <c r="BC1651" i="5"/>
  <c r="BD1651" i="5"/>
  <c r="BE1651" i="5"/>
  <c r="BF1651" i="5"/>
  <c r="BG1651" i="5"/>
  <c r="BH1651" i="5"/>
  <c r="AO1652" i="5"/>
  <c r="AP1652" i="5"/>
  <c r="AQ1652" i="5"/>
  <c r="AR1652" i="5"/>
  <c r="AS1652" i="5"/>
  <c r="AT1652" i="5"/>
  <c r="AU1652" i="5"/>
  <c r="AV1652" i="5"/>
  <c r="AW1652" i="5"/>
  <c r="AX1652" i="5"/>
  <c r="AY1652" i="5"/>
  <c r="AZ1652" i="5"/>
  <c r="BA1652" i="5"/>
  <c r="BB1652" i="5"/>
  <c r="BC1652" i="5"/>
  <c r="BD1652" i="5"/>
  <c r="BE1652" i="5"/>
  <c r="BF1652" i="5"/>
  <c r="BG1652" i="5"/>
  <c r="BH1652" i="5"/>
  <c r="AO1653" i="5"/>
  <c r="AP1653" i="5"/>
  <c r="AQ1653" i="5"/>
  <c r="AR1653" i="5"/>
  <c r="AS1653" i="5"/>
  <c r="AT1653" i="5"/>
  <c r="AU1653" i="5"/>
  <c r="AV1653" i="5"/>
  <c r="AW1653" i="5"/>
  <c r="AX1653" i="5"/>
  <c r="AY1653" i="5"/>
  <c r="AZ1653" i="5"/>
  <c r="BA1653" i="5"/>
  <c r="BB1653" i="5"/>
  <c r="BC1653" i="5"/>
  <c r="BD1653" i="5"/>
  <c r="BE1653" i="5"/>
  <c r="BF1653" i="5"/>
  <c r="BG1653" i="5"/>
  <c r="BH1653" i="5"/>
  <c r="AO1654" i="5"/>
  <c r="AP1654" i="5"/>
  <c r="AQ1654" i="5"/>
  <c r="AR1654" i="5"/>
  <c r="AS1654" i="5"/>
  <c r="AT1654" i="5"/>
  <c r="AU1654" i="5"/>
  <c r="AV1654" i="5"/>
  <c r="AW1654" i="5"/>
  <c r="AX1654" i="5"/>
  <c r="AY1654" i="5"/>
  <c r="AZ1654" i="5"/>
  <c r="BA1654" i="5"/>
  <c r="BB1654" i="5"/>
  <c r="BC1654" i="5"/>
  <c r="BD1654" i="5"/>
  <c r="BE1654" i="5"/>
  <c r="BF1654" i="5"/>
  <c r="BG1654" i="5"/>
  <c r="BH1654" i="5"/>
  <c r="AO1655" i="5"/>
  <c r="AP1655" i="5"/>
  <c r="AQ1655" i="5"/>
  <c r="AR1655" i="5"/>
  <c r="AS1655" i="5"/>
  <c r="AT1655" i="5"/>
  <c r="AU1655" i="5"/>
  <c r="AV1655" i="5"/>
  <c r="AW1655" i="5"/>
  <c r="AX1655" i="5"/>
  <c r="AY1655" i="5"/>
  <c r="AZ1655" i="5"/>
  <c r="BA1655" i="5"/>
  <c r="BB1655" i="5"/>
  <c r="BC1655" i="5"/>
  <c r="BD1655" i="5"/>
  <c r="BE1655" i="5"/>
  <c r="BF1655" i="5"/>
  <c r="BG1655" i="5"/>
  <c r="BH1655" i="5"/>
  <c r="AO1656" i="5"/>
  <c r="AP1656" i="5"/>
  <c r="AQ1656" i="5"/>
  <c r="AR1656" i="5"/>
  <c r="AS1656" i="5"/>
  <c r="AT1656" i="5"/>
  <c r="AU1656" i="5"/>
  <c r="AV1656" i="5"/>
  <c r="AW1656" i="5"/>
  <c r="AX1656" i="5"/>
  <c r="AY1656" i="5"/>
  <c r="AZ1656" i="5"/>
  <c r="BA1656" i="5"/>
  <c r="BB1656" i="5"/>
  <c r="BC1656" i="5"/>
  <c r="BD1656" i="5"/>
  <c r="BE1656" i="5"/>
  <c r="BF1656" i="5"/>
  <c r="BG1656" i="5"/>
  <c r="BH1656" i="5"/>
  <c r="AO1657" i="5"/>
  <c r="AP1657" i="5"/>
  <c r="AQ1657" i="5"/>
  <c r="AR1657" i="5"/>
  <c r="AS1657" i="5"/>
  <c r="AT1657" i="5"/>
  <c r="AU1657" i="5"/>
  <c r="AV1657" i="5"/>
  <c r="AW1657" i="5"/>
  <c r="AX1657" i="5"/>
  <c r="AY1657" i="5"/>
  <c r="AZ1657" i="5"/>
  <c r="BA1657" i="5"/>
  <c r="BB1657" i="5"/>
  <c r="BC1657" i="5"/>
  <c r="BD1657" i="5"/>
  <c r="BE1657" i="5"/>
  <c r="BF1657" i="5"/>
  <c r="BG1657" i="5"/>
  <c r="BH1657" i="5"/>
  <c r="AO1658" i="5"/>
  <c r="AP1658" i="5"/>
  <c r="AQ1658" i="5"/>
  <c r="AR1658" i="5"/>
  <c r="AS1658" i="5"/>
  <c r="AT1658" i="5"/>
  <c r="AU1658" i="5"/>
  <c r="AV1658" i="5"/>
  <c r="AW1658" i="5"/>
  <c r="AX1658" i="5"/>
  <c r="AY1658" i="5"/>
  <c r="AZ1658" i="5"/>
  <c r="BA1658" i="5"/>
  <c r="BB1658" i="5"/>
  <c r="BC1658" i="5"/>
  <c r="BD1658" i="5"/>
  <c r="BE1658" i="5"/>
  <c r="BF1658" i="5"/>
  <c r="BG1658" i="5"/>
  <c r="BH1658" i="5"/>
  <c r="AO1659" i="5"/>
  <c r="AP1659" i="5"/>
  <c r="AQ1659" i="5"/>
  <c r="AR1659" i="5"/>
  <c r="AS1659" i="5"/>
  <c r="AT1659" i="5"/>
  <c r="AU1659" i="5"/>
  <c r="AV1659" i="5"/>
  <c r="AW1659" i="5"/>
  <c r="AX1659" i="5"/>
  <c r="AY1659" i="5"/>
  <c r="AZ1659" i="5"/>
  <c r="BA1659" i="5"/>
  <c r="BB1659" i="5"/>
  <c r="BC1659" i="5"/>
  <c r="BD1659" i="5"/>
  <c r="BE1659" i="5"/>
  <c r="BF1659" i="5"/>
  <c r="BG1659" i="5"/>
  <c r="BH1659" i="5"/>
  <c r="AO1660" i="5"/>
  <c r="AP1660" i="5"/>
  <c r="AQ1660" i="5"/>
  <c r="AR1660" i="5"/>
  <c r="AS1660" i="5"/>
  <c r="AT1660" i="5"/>
  <c r="AU1660" i="5"/>
  <c r="AV1660" i="5"/>
  <c r="AW1660" i="5"/>
  <c r="AX1660" i="5"/>
  <c r="AY1660" i="5"/>
  <c r="AZ1660" i="5"/>
  <c r="BA1660" i="5"/>
  <c r="BB1660" i="5"/>
  <c r="BC1660" i="5"/>
  <c r="BD1660" i="5"/>
  <c r="BE1660" i="5"/>
  <c r="BF1660" i="5"/>
  <c r="BG1660" i="5"/>
  <c r="BH1660" i="5"/>
  <c r="AO1661" i="5"/>
  <c r="AP1661" i="5"/>
  <c r="AQ1661" i="5"/>
  <c r="AR1661" i="5"/>
  <c r="AS1661" i="5"/>
  <c r="AT1661" i="5"/>
  <c r="AU1661" i="5"/>
  <c r="AV1661" i="5"/>
  <c r="AW1661" i="5"/>
  <c r="AX1661" i="5"/>
  <c r="AY1661" i="5"/>
  <c r="AZ1661" i="5"/>
  <c r="BA1661" i="5"/>
  <c r="BB1661" i="5"/>
  <c r="BC1661" i="5"/>
  <c r="BD1661" i="5"/>
  <c r="BE1661" i="5"/>
  <c r="BF1661" i="5"/>
  <c r="BG1661" i="5"/>
  <c r="BH1661" i="5"/>
  <c r="AO1662" i="5"/>
  <c r="AP1662" i="5"/>
  <c r="AQ1662" i="5"/>
  <c r="AR1662" i="5"/>
  <c r="AS1662" i="5"/>
  <c r="AT1662" i="5"/>
  <c r="AU1662" i="5"/>
  <c r="AV1662" i="5"/>
  <c r="AW1662" i="5"/>
  <c r="AX1662" i="5"/>
  <c r="AY1662" i="5"/>
  <c r="AZ1662" i="5"/>
  <c r="BA1662" i="5"/>
  <c r="BB1662" i="5"/>
  <c r="BC1662" i="5"/>
  <c r="BD1662" i="5"/>
  <c r="BE1662" i="5"/>
  <c r="BF1662" i="5"/>
  <c r="BG1662" i="5"/>
  <c r="BH1662" i="5"/>
  <c r="AO1663" i="5"/>
  <c r="AP1663" i="5"/>
  <c r="AQ1663" i="5"/>
  <c r="AR1663" i="5"/>
  <c r="AS1663" i="5"/>
  <c r="AT1663" i="5"/>
  <c r="AU1663" i="5"/>
  <c r="AV1663" i="5"/>
  <c r="AW1663" i="5"/>
  <c r="AX1663" i="5"/>
  <c r="AY1663" i="5"/>
  <c r="AZ1663" i="5"/>
  <c r="BA1663" i="5"/>
  <c r="BB1663" i="5"/>
  <c r="BC1663" i="5"/>
  <c r="BD1663" i="5"/>
  <c r="BE1663" i="5"/>
  <c r="BF1663" i="5"/>
  <c r="BG1663" i="5"/>
  <c r="BH1663" i="5"/>
  <c r="AO1664" i="5"/>
  <c r="AP1664" i="5"/>
  <c r="AQ1664" i="5"/>
  <c r="AR1664" i="5"/>
  <c r="AS1664" i="5"/>
  <c r="AT1664" i="5"/>
  <c r="AU1664" i="5"/>
  <c r="AV1664" i="5"/>
  <c r="AW1664" i="5"/>
  <c r="AX1664" i="5"/>
  <c r="AY1664" i="5"/>
  <c r="AZ1664" i="5"/>
  <c r="BA1664" i="5"/>
  <c r="BB1664" i="5"/>
  <c r="BC1664" i="5"/>
  <c r="BD1664" i="5"/>
  <c r="BE1664" i="5"/>
  <c r="BF1664" i="5"/>
  <c r="BG1664" i="5"/>
  <c r="BH1664" i="5"/>
  <c r="AO1665" i="5"/>
  <c r="AP1665" i="5"/>
  <c r="AQ1665" i="5"/>
  <c r="AR1665" i="5"/>
  <c r="AS1665" i="5"/>
  <c r="AT1665" i="5"/>
  <c r="AU1665" i="5"/>
  <c r="AV1665" i="5"/>
  <c r="AW1665" i="5"/>
  <c r="AX1665" i="5"/>
  <c r="AY1665" i="5"/>
  <c r="AZ1665" i="5"/>
  <c r="BA1665" i="5"/>
  <c r="BB1665" i="5"/>
  <c r="BC1665" i="5"/>
  <c r="BD1665" i="5"/>
  <c r="BE1665" i="5"/>
  <c r="BF1665" i="5"/>
  <c r="BG1665" i="5"/>
  <c r="BH1665" i="5"/>
  <c r="AO1666" i="5"/>
  <c r="AP1666" i="5"/>
  <c r="AQ1666" i="5"/>
  <c r="AR1666" i="5"/>
  <c r="AS1666" i="5"/>
  <c r="AT1666" i="5"/>
  <c r="AU1666" i="5"/>
  <c r="AV1666" i="5"/>
  <c r="AW1666" i="5"/>
  <c r="AX1666" i="5"/>
  <c r="AY1666" i="5"/>
  <c r="AZ1666" i="5"/>
  <c r="BA1666" i="5"/>
  <c r="BB1666" i="5"/>
  <c r="BC1666" i="5"/>
  <c r="BD1666" i="5"/>
  <c r="BE1666" i="5"/>
  <c r="BF1666" i="5"/>
  <c r="BG1666" i="5"/>
  <c r="BH1666" i="5"/>
  <c r="AO1667" i="5"/>
  <c r="AP1667" i="5"/>
  <c r="AQ1667" i="5"/>
  <c r="AR1667" i="5"/>
  <c r="AS1667" i="5"/>
  <c r="AT1667" i="5"/>
  <c r="AU1667" i="5"/>
  <c r="AV1667" i="5"/>
  <c r="AW1667" i="5"/>
  <c r="AX1667" i="5"/>
  <c r="AY1667" i="5"/>
  <c r="AZ1667" i="5"/>
  <c r="BA1667" i="5"/>
  <c r="BB1667" i="5"/>
  <c r="BC1667" i="5"/>
  <c r="BD1667" i="5"/>
  <c r="BE1667" i="5"/>
  <c r="BF1667" i="5"/>
  <c r="BG1667" i="5"/>
  <c r="BH1667" i="5"/>
  <c r="AO1668" i="5"/>
  <c r="AP1668" i="5"/>
  <c r="AQ1668" i="5"/>
  <c r="AR1668" i="5"/>
  <c r="AS1668" i="5"/>
  <c r="AT1668" i="5"/>
  <c r="AU1668" i="5"/>
  <c r="AV1668" i="5"/>
  <c r="AW1668" i="5"/>
  <c r="AX1668" i="5"/>
  <c r="AY1668" i="5"/>
  <c r="AZ1668" i="5"/>
  <c r="BA1668" i="5"/>
  <c r="BB1668" i="5"/>
  <c r="BC1668" i="5"/>
  <c r="BD1668" i="5"/>
  <c r="BE1668" i="5"/>
  <c r="BF1668" i="5"/>
  <c r="BG1668" i="5"/>
  <c r="BH1668" i="5"/>
  <c r="AO1669" i="5"/>
  <c r="AP1669" i="5"/>
  <c r="AQ1669" i="5"/>
  <c r="AR1669" i="5"/>
  <c r="AS1669" i="5"/>
  <c r="AT1669" i="5"/>
  <c r="AU1669" i="5"/>
  <c r="AV1669" i="5"/>
  <c r="AW1669" i="5"/>
  <c r="AX1669" i="5"/>
  <c r="AY1669" i="5"/>
  <c r="AZ1669" i="5"/>
  <c r="BA1669" i="5"/>
  <c r="BB1669" i="5"/>
  <c r="BC1669" i="5"/>
  <c r="BD1669" i="5"/>
  <c r="BE1669" i="5"/>
  <c r="BF1669" i="5"/>
  <c r="BG1669" i="5"/>
  <c r="BH1669" i="5"/>
  <c r="AO1670" i="5"/>
  <c r="AP1670" i="5"/>
  <c r="AQ1670" i="5"/>
  <c r="AR1670" i="5"/>
  <c r="AS1670" i="5"/>
  <c r="AT1670" i="5"/>
  <c r="AU1670" i="5"/>
  <c r="AV1670" i="5"/>
  <c r="AW1670" i="5"/>
  <c r="AX1670" i="5"/>
  <c r="AY1670" i="5"/>
  <c r="AZ1670" i="5"/>
  <c r="BA1670" i="5"/>
  <c r="BB1670" i="5"/>
  <c r="BC1670" i="5"/>
  <c r="BD1670" i="5"/>
  <c r="BE1670" i="5"/>
  <c r="BF1670" i="5"/>
  <c r="BG1670" i="5"/>
  <c r="BH1670" i="5"/>
  <c r="AO1671" i="5"/>
  <c r="AP1671" i="5"/>
  <c r="AQ1671" i="5"/>
  <c r="AR1671" i="5"/>
  <c r="AS1671" i="5"/>
  <c r="AT1671" i="5"/>
  <c r="AU1671" i="5"/>
  <c r="AV1671" i="5"/>
  <c r="AW1671" i="5"/>
  <c r="AX1671" i="5"/>
  <c r="AY1671" i="5"/>
  <c r="AZ1671" i="5"/>
  <c r="BA1671" i="5"/>
  <c r="BB1671" i="5"/>
  <c r="BC1671" i="5"/>
  <c r="BD1671" i="5"/>
  <c r="BE1671" i="5"/>
  <c r="BF1671" i="5"/>
  <c r="BG1671" i="5"/>
  <c r="BH1671" i="5"/>
  <c r="AO1672" i="5"/>
  <c r="AP1672" i="5"/>
  <c r="AQ1672" i="5"/>
  <c r="AR1672" i="5"/>
  <c r="AS1672" i="5"/>
  <c r="AT1672" i="5"/>
  <c r="AU1672" i="5"/>
  <c r="AV1672" i="5"/>
  <c r="AW1672" i="5"/>
  <c r="AX1672" i="5"/>
  <c r="AY1672" i="5"/>
  <c r="AZ1672" i="5"/>
  <c r="BA1672" i="5"/>
  <c r="BB1672" i="5"/>
  <c r="BC1672" i="5"/>
  <c r="BD1672" i="5"/>
  <c r="BE1672" i="5"/>
  <c r="BF1672" i="5"/>
  <c r="BG1672" i="5"/>
  <c r="BH1672" i="5"/>
  <c r="AO1673" i="5"/>
  <c r="AP1673" i="5"/>
  <c r="AQ1673" i="5"/>
  <c r="AR1673" i="5"/>
  <c r="AS1673" i="5"/>
  <c r="AT1673" i="5"/>
  <c r="AU1673" i="5"/>
  <c r="AV1673" i="5"/>
  <c r="AW1673" i="5"/>
  <c r="AX1673" i="5"/>
  <c r="AY1673" i="5"/>
  <c r="AZ1673" i="5"/>
  <c r="BA1673" i="5"/>
  <c r="BB1673" i="5"/>
  <c r="BC1673" i="5"/>
  <c r="BD1673" i="5"/>
  <c r="BE1673" i="5"/>
  <c r="BF1673" i="5"/>
  <c r="BG1673" i="5"/>
  <c r="BH1673" i="5"/>
  <c r="AO1674" i="5"/>
  <c r="AP1674" i="5"/>
  <c r="AQ1674" i="5"/>
  <c r="AR1674" i="5"/>
  <c r="AS1674" i="5"/>
  <c r="AT1674" i="5"/>
  <c r="AU1674" i="5"/>
  <c r="AV1674" i="5"/>
  <c r="AW1674" i="5"/>
  <c r="AX1674" i="5"/>
  <c r="AY1674" i="5"/>
  <c r="AZ1674" i="5"/>
  <c r="BA1674" i="5"/>
  <c r="BB1674" i="5"/>
  <c r="BC1674" i="5"/>
  <c r="BD1674" i="5"/>
  <c r="BE1674" i="5"/>
  <c r="BF1674" i="5"/>
  <c r="BG1674" i="5"/>
  <c r="BH1674" i="5"/>
  <c r="AO1675" i="5"/>
  <c r="AP1675" i="5"/>
  <c r="AQ1675" i="5"/>
  <c r="AR1675" i="5"/>
  <c r="AS1675" i="5"/>
  <c r="AT1675" i="5"/>
  <c r="AU1675" i="5"/>
  <c r="AV1675" i="5"/>
  <c r="AW1675" i="5"/>
  <c r="AX1675" i="5"/>
  <c r="AY1675" i="5"/>
  <c r="AZ1675" i="5"/>
  <c r="BA1675" i="5"/>
  <c r="BB1675" i="5"/>
  <c r="BC1675" i="5"/>
  <c r="BD1675" i="5"/>
  <c r="BE1675" i="5"/>
  <c r="BF1675" i="5"/>
  <c r="BG1675" i="5"/>
  <c r="BH1675" i="5"/>
  <c r="AO1676" i="5"/>
  <c r="AP1676" i="5"/>
  <c r="AQ1676" i="5"/>
  <c r="AR1676" i="5"/>
  <c r="AS1676" i="5"/>
  <c r="AT1676" i="5"/>
  <c r="AU1676" i="5"/>
  <c r="AV1676" i="5"/>
  <c r="AW1676" i="5"/>
  <c r="AX1676" i="5"/>
  <c r="AY1676" i="5"/>
  <c r="AZ1676" i="5"/>
  <c r="BA1676" i="5"/>
  <c r="BB1676" i="5"/>
  <c r="BC1676" i="5"/>
  <c r="BD1676" i="5"/>
  <c r="BE1676" i="5"/>
  <c r="BF1676" i="5"/>
  <c r="BG1676" i="5"/>
  <c r="BH1676" i="5"/>
  <c r="AO1677" i="5"/>
  <c r="AP1677" i="5"/>
  <c r="AQ1677" i="5"/>
  <c r="AR1677" i="5"/>
  <c r="AS1677" i="5"/>
  <c r="AT1677" i="5"/>
  <c r="AU1677" i="5"/>
  <c r="AV1677" i="5"/>
  <c r="AW1677" i="5"/>
  <c r="AX1677" i="5"/>
  <c r="AY1677" i="5"/>
  <c r="AZ1677" i="5"/>
  <c r="BA1677" i="5"/>
  <c r="BB1677" i="5"/>
  <c r="BC1677" i="5"/>
  <c r="BD1677" i="5"/>
  <c r="BE1677" i="5"/>
  <c r="BF1677" i="5"/>
  <c r="BG1677" i="5"/>
  <c r="BH1677" i="5"/>
  <c r="AO1678" i="5"/>
  <c r="AP1678" i="5"/>
  <c r="AQ1678" i="5"/>
  <c r="AR1678" i="5"/>
  <c r="AS1678" i="5"/>
  <c r="AT1678" i="5"/>
  <c r="AU1678" i="5"/>
  <c r="AV1678" i="5"/>
  <c r="AW1678" i="5"/>
  <c r="AX1678" i="5"/>
  <c r="AY1678" i="5"/>
  <c r="AZ1678" i="5"/>
  <c r="BA1678" i="5"/>
  <c r="BB1678" i="5"/>
  <c r="BC1678" i="5"/>
  <c r="BD1678" i="5"/>
  <c r="BE1678" i="5"/>
  <c r="BF1678" i="5"/>
  <c r="BG1678" i="5"/>
  <c r="BH1678" i="5"/>
  <c r="AO1679" i="5"/>
  <c r="AP1679" i="5"/>
  <c r="AQ1679" i="5"/>
  <c r="AR1679" i="5"/>
  <c r="AS1679" i="5"/>
  <c r="AT1679" i="5"/>
  <c r="AU1679" i="5"/>
  <c r="AV1679" i="5"/>
  <c r="AW1679" i="5"/>
  <c r="AX1679" i="5"/>
  <c r="AY1679" i="5"/>
  <c r="AZ1679" i="5"/>
  <c r="BA1679" i="5"/>
  <c r="BB1679" i="5"/>
  <c r="BC1679" i="5"/>
  <c r="BD1679" i="5"/>
  <c r="BE1679" i="5"/>
  <c r="BF1679" i="5"/>
  <c r="BG1679" i="5"/>
  <c r="BH1679" i="5"/>
  <c r="AO1680" i="5"/>
  <c r="AP1680" i="5"/>
  <c r="AQ1680" i="5"/>
  <c r="AR1680" i="5"/>
  <c r="AS1680" i="5"/>
  <c r="AT1680" i="5"/>
  <c r="AU1680" i="5"/>
  <c r="AV1680" i="5"/>
  <c r="AW1680" i="5"/>
  <c r="AX1680" i="5"/>
  <c r="AY1680" i="5"/>
  <c r="AZ1680" i="5"/>
  <c r="BA1680" i="5"/>
  <c r="BB1680" i="5"/>
  <c r="BC1680" i="5"/>
  <c r="BD1680" i="5"/>
  <c r="BE1680" i="5"/>
  <c r="BF1680" i="5"/>
  <c r="BG1680" i="5"/>
  <c r="BH1680" i="5"/>
  <c r="AO1681" i="5"/>
  <c r="AP1681" i="5"/>
  <c r="AQ1681" i="5"/>
  <c r="AR1681" i="5"/>
  <c r="AS1681" i="5"/>
  <c r="AT1681" i="5"/>
  <c r="AU1681" i="5"/>
  <c r="AV1681" i="5"/>
  <c r="AW1681" i="5"/>
  <c r="AX1681" i="5"/>
  <c r="AY1681" i="5"/>
  <c r="AZ1681" i="5"/>
  <c r="BA1681" i="5"/>
  <c r="BB1681" i="5"/>
  <c r="BC1681" i="5"/>
  <c r="BD1681" i="5"/>
  <c r="BE1681" i="5"/>
  <c r="BF1681" i="5"/>
  <c r="BG1681" i="5"/>
  <c r="BH1681" i="5"/>
  <c r="AO1682" i="5"/>
  <c r="AP1682" i="5"/>
  <c r="AQ1682" i="5"/>
  <c r="AR1682" i="5"/>
  <c r="AS1682" i="5"/>
  <c r="AT1682" i="5"/>
  <c r="AU1682" i="5"/>
  <c r="AV1682" i="5"/>
  <c r="AW1682" i="5"/>
  <c r="AX1682" i="5"/>
  <c r="AY1682" i="5"/>
  <c r="AZ1682" i="5"/>
  <c r="BA1682" i="5"/>
  <c r="BB1682" i="5"/>
  <c r="BC1682" i="5"/>
  <c r="BD1682" i="5"/>
  <c r="BE1682" i="5"/>
  <c r="BF1682" i="5"/>
  <c r="BG1682" i="5"/>
  <c r="BH1682" i="5"/>
  <c r="AO1683" i="5"/>
  <c r="AP1683" i="5"/>
  <c r="AQ1683" i="5"/>
  <c r="AR1683" i="5"/>
  <c r="AS1683" i="5"/>
  <c r="AT1683" i="5"/>
  <c r="AU1683" i="5"/>
  <c r="AV1683" i="5"/>
  <c r="AW1683" i="5"/>
  <c r="AX1683" i="5"/>
  <c r="AY1683" i="5"/>
  <c r="AZ1683" i="5"/>
  <c r="BA1683" i="5"/>
  <c r="BB1683" i="5"/>
  <c r="BC1683" i="5"/>
  <c r="BD1683" i="5"/>
  <c r="BE1683" i="5"/>
  <c r="BF1683" i="5"/>
  <c r="BG1683" i="5"/>
  <c r="BH1683" i="5"/>
  <c r="AO1684" i="5"/>
  <c r="AP1684" i="5"/>
  <c r="AQ1684" i="5"/>
  <c r="AR1684" i="5"/>
  <c r="AS1684" i="5"/>
  <c r="AT1684" i="5"/>
  <c r="AU1684" i="5"/>
  <c r="AV1684" i="5"/>
  <c r="AW1684" i="5"/>
  <c r="AX1684" i="5"/>
  <c r="AY1684" i="5"/>
  <c r="AZ1684" i="5"/>
  <c r="BA1684" i="5"/>
  <c r="BB1684" i="5"/>
  <c r="BC1684" i="5"/>
  <c r="BD1684" i="5"/>
  <c r="BE1684" i="5"/>
  <c r="BF1684" i="5"/>
  <c r="BG1684" i="5"/>
  <c r="BH1684" i="5"/>
  <c r="AO1685" i="5"/>
  <c r="AP1685" i="5"/>
  <c r="AQ1685" i="5"/>
  <c r="AR1685" i="5"/>
  <c r="AS1685" i="5"/>
  <c r="AT1685" i="5"/>
  <c r="AU1685" i="5"/>
  <c r="AV1685" i="5"/>
  <c r="AW1685" i="5"/>
  <c r="AX1685" i="5"/>
  <c r="AY1685" i="5"/>
  <c r="AZ1685" i="5"/>
  <c r="BA1685" i="5"/>
  <c r="BB1685" i="5"/>
  <c r="BC1685" i="5"/>
  <c r="BD1685" i="5"/>
  <c r="BE1685" i="5"/>
  <c r="BF1685" i="5"/>
  <c r="BG1685" i="5"/>
  <c r="BH1685" i="5"/>
  <c r="AO1686" i="5"/>
  <c r="AP1686" i="5"/>
  <c r="AQ1686" i="5"/>
  <c r="AR1686" i="5"/>
  <c r="AS1686" i="5"/>
  <c r="AT1686" i="5"/>
  <c r="AU1686" i="5"/>
  <c r="AV1686" i="5"/>
  <c r="AW1686" i="5"/>
  <c r="AX1686" i="5"/>
  <c r="AY1686" i="5"/>
  <c r="AZ1686" i="5"/>
  <c r="BA1686" i="5"/>
  <c r="BB1686" i="5"/>
  <c r="BC1686" i="5"/>
  <c r="BD1686" i="5"/>
  <c r="BE1686" i="5"/>
  <c r="BF1686" i="5"/>
  <c r="BG1686" i="5"/>
  <c r="BH1686" i="5"/>
  <c r="AO1687" i="5"/>
  <c r="AP1687" i="5"/>
  <c r="AQ1687" i="5"/>
  <c r="AR1687" i="5"/>
  <c r="AS1687" i="5"/>
  <c r="AT1687" i="5"/>
  <c r="AU1687" i="5"/>
  <c r="AV1687" i="5"/>
  <c r="AW1687" i="5"/>
  <c r="AX1687" i="5"/>
  <c r="AY1687" i="5"/>
  <c r="AZ1687" i="5"/>
  <c r="BA1687" i="5"/>
  <c r="BB1687" i="5"/>
  <c r="BC1687" i="5"/>
  <c r="BD1687" i="5"/>
  <c r="BE1687" i="5"/>
  <c r="BF1687" i="5"/>
  <c r="BG1687" i="5"/>
  <c r="BH1687" i="5"/>
  <c r="AO1688" i="5"/>
  <c r="AP1688" i="5"/>
  <c r="AQ1688" i="5"/>
  <c r="AR1688" i="5"/>
  <c r="AS1688" i="5"/>
  <c r="AT1688" i="5"/>
  <c r="AU1688" i="5"/>
  <c r="AV1688" i="5"/>
  <c r="AW1688" i="5"/>
  <c r="AX1688" i="5"/>
  <c r="AY1688" i="5"/>
  <c r="AZ1688" i="5"/>
  <c r="BA1688" i="5"/>
  <c r="BB1688" i="5"/>
  <c r="BC1688" i="5"/>
  <c r="BD1688" i="5"/>
  <c r="BE1688" i="5"/>
  <c r="BF1688" i="5"/>
  <c r="BG1688" i="5"/>
  <c r="BH1688" i="5"/>
  <c r="AO1689" i="5"/>
  <c r="AP1689" i="5"/>
  <c r="AQ1689" i="5"/>
  <c r="AR1689" i="5"/>
  <c r="AS1689" i="5"/>
  <c r="AT1689" i="5"/>
  <c r="AU1689" i="5"/>
  <c r="AV1689" i="5"/>
  <c r="AW1689" i="5"/>
  <c r="AX1689" i="5"/>
  <c r="AY1689" i="5"/>
  <c r="AZ1689" i="5"/>
  <c r="BA1689" i="5"/>
  <c r="BB1689" i="5"/>
  <c r="BC1689" i="5"/>
  <c r="BD1689" i="5"/>
  <c r="BE1689" i="5"/>
  <c r="BF1689" i="5"/>
  <c r="BG1689" i="5"/>
  <c r="BH1689" i="5"/>
  <c r="AO1690" i="5"/>
  <c r="AP1690" i="5"/>
  <c r="AQ1690" i="5"/>
  <c r="AR1690" i="5"/>
  <c r="AS1690" i="5"/>
  <c r="AT1690" i="5"/>
  <c r="AU1690" i="5"/>
  <c r="AV1690" i="5"/>
  <c r="AW1690" i="5"/>
  <c r="AX1690" i="5"/>
  <c r="AY1690" i="5"/>
  <c r="AZ1690" i="5"/>
  <c r="BA1690" i="5"/>
  <c r="BB1690" i="5"/>
  <c r="BC1690" i="5"/>
  <c r="BD1690" i="5"/>
  <c r="BE1690" i="5"/>
  <c r="BF1690" i="5"/>
  <c r="BG1690" i="5"/>
  <c r="BH1690" i="5"/>
  <c r="AO1691" i="5"/>
  <c r="AP1691" i="5"/>
  <c r="AQ1691" i="5"/>
  <c r="AR1691" i="5"/>
  <c r="AS1691" i="5"/>
  <c r="AT1691" i="5"/>
  <c r="AU1691" i="5"/>
  <c r="AV1691" i="5"/>
  <c r="AW1691" i="5"/>
  <c r="AX1691" i="5"/>
  <c r="AY1691" i="5"/>
  <c r="AZ1691" i="5"/>
  <c r="BA1691" i="5"/>
  <c r="BB1691" i="5"/>
  <c r="BC1691" i="5"/>
  <c r="BD1691" i="5"/>
  <c r="BE1691" i="5"/>
  <c r="BF1691" i="5"/>
  <c r="BG1691" i="5"/>
  <c r="BH1691" i="5"/>
  <c r="AO1692" i="5"/>
  <c r="AP1692" i="5"/>
  <c r="AQ1692" i="5"/>
  <c r="AR1692" i="5"/>
  <c r="AS1692" i="5"/>
  <c r="AT1692" i="5"/>
  <c r="AU1692" i="5"/>
  <c r="AV1692" i="5"/>
  <c r="AW1692" i="5"/>
  <c r="AX1692" i="5"/>
  <c r="AY1692" i="5"/>
  <c r="AZ1692" i="5"/>
  <c r="BA1692" i="5"/>
  <c r="BB1692" i="5"/>
  <c r="BC1692" i="5"/>
  <c r="BD1692" i="5"/>
  <c r="BE1692" i="5"/>
  <c r="BF1692" i="5"/>
  <c r="BG1692" i="5"/>
  <c r="BH1692" i="5"/>
  <c r="AO1693" i="5"/>
  <c r="AP1693" i="5"/>
  <c r="AQ1693" i="5"/>
  <c r="AR1693" i="5"/>
  <c r="AS1693" i="5"/>
  <c r="AT1693" i="5"/>
  <c r="AU1693" i="5"/>
  <c r="AV1693" i="5"/>
  <c r="AW1693" i="5"/>
  <c r="AX1693" i="5"/>
  <c r="AY1693" i="5"/>
  <c r="AZ1693" i="5"/>
  <c r="BA1693" i="5"/>
  <c r="BB1693" i="5"/>
  <c r="BC1693" i="5"/>
  <c r="BD1693" i="5"/>
  <c r="BE1693" i="5"/>
  <c r="BF1693" i="5"/>
  <c r="BG1693" i="5"/>
  <c r="BH1693" i="5"/>
  <c r="AO1694" i="5"/>
  <c r="AP1694" i="5"/>
  <c r="AQ1694" i="5"/>
  <c r="AR1694" i="5"/>
  <c r="AS1694" i="5"/>
  <c r="AT1694" i="5"/>
  <c r="AU1694" i="5"/>
  <c r="AV1694" i="5"/>
  <c r="AW1694" i="5"/>
  <c r="AX1694" i="5"/>
  <c r="AY1694" i="5"/>
  <c r="AZ1694" i="5"/>
  <c r="BA1694" i="5"/>
  <c r="BB1694" i="5"/>
  <c r="BC1694" i="5"/>
  <c r="BD1694" i="5"/>
  <c r="BE1694" i="5"/>
  <c r="BF1694" i="5"/>
  <c r="BG1694" i="5"/>
  <c r="BH1694" i="5"/>
  <c r="AO1695" i="5"/>
  <c r="AP1695" i="5"/>
  <c r="AQ1695" i="5"/>
  <c r="AR1695" i="5"/>
  <c r="AS1695" i="5"/>
  <c r="AT1695" i="5"/>
  <c r="AU1695" i="5"/>
  <c r="AV1695" i="5"/>
  <c r="AW1695" i="5"/>
  <c r="AX1695" i="5"/>
  <c r="AY1695" i="5"/>
  <c r="AZ1695" i="5"/>
  <c r="BA1695" i="5"/>
  <c r="BB1695" i="5"/>
  <c r="BC1695" i="5"/>
  <c r="BD1695" i="5"/>
  <c r="BE1695" i="5"/>
  <c r="BF1695" i="5"/>
  <c r="BG1695" i="5"/>
  <c r="BH1695" i="5"/>
  <c r="AO1696" i="5"/>
  <c r="AP1696" i="5"/>
  <c r="AQ1696" i="5"/>
  <c r="AR1696" i="5"/>
  <c r="AS1696" i="5"/>
  <c r="AT1696" i="5"/>
  <c r="AU1696" i="5"/>
  <c r="AV1696" i="5"/>
  <c r="AW1696" i="5"/>
  <c r="AX1696" i="5"/>
  <c r="AY1696" i="5"/>
  <c r="AZ1696" i="5"/>
  <c r="BA1696" i="5"/>
  <c r="BB1696" i="5"/>
  <c r="BC1696" i="5"/>
  <c r="BD1696" i="5"/>
  <c r="BE1696" i="5"/>
  <c r="BF1696" i="5"/>
  <c r="BG1696" i="5"/>
  <c r="BH1696" i="5"/>
  <c r="AO1697" i="5"/>
  <c r="AP1697" i="5"/>
  <c r="AQ1697" i="5"/>
  <c r="AR1697" i="5"/>
  <c r="AS1697" i="5"/>
  <c r="AT1697" i="5"/>
  <c r="AU1697" i="5"/>
  <c r="AV1697" i="5"/>
  <c r="AW1697" i="5"/>
  <c r="AX1697" i="5"/>
  <c r="AY1697" i="5"/>
  <c r="AZ1697" i="5"/>
  <c r="BA1697" i="5"/>
  <c r="BB1697" i="5"/>
  <c r="BC1697" i="5"/>
  <c r="BD1697" i="5"/>
  <c r="BE1697" i="5"/>
  <c r="BF1697" i="5"/>
  <c r="BG1697" i="5"/>
  <c r="BH1697" i="5"/>
  <c r="AO1698" i="5"/>
  <c r="AP1698" i="5"/>
  <c r="AQ1698" i="5"/>
  <c r="AR1698" i="5"/>
  <c r="AS1698" i="5"/>
  <c r="AT1698" i="5"/>
  <c r="AU1698" i="5"/>
  <c r="AV1698" i="5"/>
  <c r="AW1698" i="5"/>
  <c r="AX1698" i="5"/>
  <c r="AY1698" i="5"/>
  <c r="AZ1698" i="5"/>
  <c r="BA1698" i="5"/>
  <c r="BB1698" i="5"/>
  <c r="BC1698" i="5"/>
  <c r="BD1698" i="5"/>
  <c r="BE1698" i="5"/>
  <c r="BF1698" i="5"/>
  <c r="BG1698" i="5"/>
  <c r="BH1698" i="5"/>
  <c r="AO1699" i="5"/>
  <c r="AP1699" i="5"/>
  <c r="AQ1699" i="5"/>
  <c r="AR1699" i="5"/>
  <c r="AS1699" i="5"/>
  <c r="AT1699" i="5"/>
  <c r="AU1699" i="5"/>
  <c r="AV1699" i="5"/>
  <c r="AW1699" i="5"/>
  <c r="AX1699" i="5"/>
  <c r="AY1699" i="5"/>
  <c r="AZ1699" i="5"/>
  <c r="BA1699" i="5"/>
  <c r="BB1699" i="5"/>
  <c r="BC1699" i="5"/>
  <c r="BD1699" i="5"/>
  <c r="BE1699" i="5"/>
  <c r="BF1699" i="5"/>
  <c r="BG1699" i="5"/>
  <c r="BH1699" i="5"/>
  <c r="AO1700" i="5"/>
  <c r="AP1700" i="5"/>
  <c r="AQ1700" i="5"/>
  <c r="AR1700" i="5"/>
  <c r="AS1700" i="5"/>
  <c r="AT1700" i="5"/>
  <c r="AU1700" i="5"/>
  <c r="AV1700" i="5"/>
  <c r="AW1700" i="5"/>
  <c r="AX1700" i="5"/>
  <c r="AY1700" i="5"/>
  <c r="AZ1700" i="5"/>
  <c r="BA1700" i="5"/>
  <c r="BB1700" i="5"/>
  <c r="BC1700" i="5"/>
  <c r="BD1700" i="5"/>
  <c r="BE1700" i="5"/>
  <c r="BF1700" i="5"/>
  <c r="BG1700" i="5"/>
  <c r="BH1700" i="5"/>
  <c r="AO1701" i="5"/>
  <c r="AP1701" i="5"/>
  <c r="AQ1701" i="5"/>
  <c r="AR1701" i="5"/>
  <c r="AS1701" i="5"/>
  <c r="AT1701" i="5"/>
  <c r="AU1701" i="5"/>
  <c r="AV1701" i="5"/>
  <c r="AW1701" i="5"/>
  <c r="AX1701" i="5"/>
  <c r="AY1701" i="5"/>
  <c r="AZ1701" i="5"/>
  <c r="BA1701" i="5"/>
  <c r="BB1701" i="5"/>
  <c r="BC1701" i="5"/>
  <c r="BD1701" i="5"/>
  <c r="BE1701" i="5"/>
  <c r="BF1701" i="5"/>
  <c r="BG1701" i="5"/>
  <c r="BH1701" i="5"/>
  <c r="AO1702" i="5"/>
  <c r="AP1702" i="5"/>
  <c r="AQ1702" i="5"/>
  <c r="AR1702" i="5"/>
  <c r="AS1702" i="5"/>
  <c r="AT1702" i="5"/>
  <c r="AU1702" i="5"/>
  <c r="AV1702" i="5"/>
  <c r="AW1702" i="5"/>
  <c r="AX1702" i="5"/>
  <c r="AY1702" i="5"/>
  <c r="AZ1702" i="5"/>
  <c r="BA1702" i="5"/>
  <c r="BB1702" i="5"/>
  <c r="BC1702" i="5"/>
  <c r="BD1702" i="5"/>
  <c r="BE1702" i="5"/>
  <c r="BF1702" i="5"/>
  <c r="BG1702" i="5"/>
  <c r="BH1702" i="5"/>
  <c r="AO1703" i="5"/>
  <c r="AP1703" i="5"/>
  <c r="AQ1703" i="5"/>
  <c r="AR1703" i="5"/>
  <c r="AS1703" i="5"/>
  <c r="AT1703" i="5"/>
  <c r="AU1703" i="5"/>
  <c r="AV1703" i="5"/>
  <c r="AW1703" i="5"/>
  <c r="AX1703" i="5"/>
  <c r="AY1703" i="5"/>
  <c r="AZ1703" i="5"/>
  <c r="BA1703" i="5"/>
  <c r="BB1703" i="5"/>
  <c r="BC1703" i="5"/>
  <c r="BD1703" i="5"/>
  <c r="BE1703" i="5"/>
  <c r="BF1703" i="5"/>
  <c r="BG1703" i="5"/>
  <c r="BH1703" i="5"/>
  <c r="AO1704" i="5"/>
  <c r="AP1704" i="5"/>
  <c r="AQ1704" i="5"/>
  <c r="AR1704" i="5"/>
  <c r="AS1704" i="5"/>
  <c r="AT1704" i="5"/>
  <c r="AU1704" i="5"/>
  <c r="AV1704" i="5"/>
  <c r="AW1704" i="5"/>
  <c r="AX1704" i="5"/>
  <c r="AY1704" i="5"/>
  <c r="AZ1704" i="5"/>
  <c r="BA1704" i="5"/>
  <c r="BB1704" i="5"/>
  <c r="BC1704" i="5"/>
  <c r="BD1704" i="5"/>
  <c r="BE1704" i="5"/>
  <c r="BF1704" i="5"/>
  <c r="BG1704" i="5"/>
  <c r="BH1704" i="5"/>
  <c r="AO1705" i="5"/>
  <c r="AP1705" i="5"/>
  <c r="AQ1705" i="5"/>
  <c r="AR1705" i="5"/>
  <c r="AS1705" i="5"/>
  <c r="AT1705" i="5"/>
  <c r="AU1705" i="5"/>
  <c r="AV1705" i="5"/>
  <c r="AW1705" i="5"/>
  <c r="AX1705" i="5"/>
  <c r="AY1705" i="5"/>
  <c r="AZ1705" i="5"/>
  <c r="BA1705" i="5"/>
  <c r="BB1705" i="5"/>
  <c r="BC1705" i="5"/>
  <c r="BD1705" i="5"/>
  <c r="BE1705" i="5"/>
  <c r="BF1705" i="5"/>
  <c r="BG1705" i="5"/>
  <c r="BH1705" i="5"/>
  <c r="AO1706" i="5"/>
  <c r="AP1706" i="5"/>
  <c r="AQ1706" i="5"/>
  <c r="AR1706" i="5"/>
  <c r="AS1706" i="5"/>
  <c r="AT1706" i="5"/>
  <c r="AU1706" i="5"/>
  <c r="AV1706" i="5"/>
  <c r="AW1706" i="5"/>
  <c r="AX1706" i="5"/>
  <c r="AY1706" i="5"/>
  <c r="AZ1706" i="5"/>
  <c r="BA1706" i="5"/>
  <c r="BB1706" i="5"/>
  <c r="BC1706" i="5"/>
  <c r="BD1706" i="5"/>
  <c r="BE1706" i="5"/>
  <c r="BF1706" i="5"/>
  <c r="BG1706" i="5"/>
  <c r="BH1706" i="5"/>
  <c r="AO1707" i="5"/>
  <c r="AP1707" i="5"/>
  <c r="AQ1707" i="5"/>
  <c r="AR1707" i="5"/>
  <c r="AS1707" i="5"/>
  <c r="AT1707" i="5"/>
  <c r="AU1707" i="5"/>
  <c r="AV1707" i="5"/>
  <c r="AW1707" i="5"/>
  <c r="AX1707" i="5"/>
  <c r="AY1707" i="5"/>
  <c r="AZ1707" i="5"/>
  <c r="BA1707" i="5"/>
  <c r="BB1707" i="5"/>
  <c r="BC1707" i="5"/>
  <c r="BD1707" i="5"/>
  <c r="BE1707" i="5"/>
  <c r="BF1707" i="5"/>
  <c r="BG1707" i="5"/>
  <c r="BH1707" i="5"/>
  <c r="AO1708" i="5"/>
  <c r="AP1708" i="5"/>
  <c r="AQ1708" i="5"/>
  <c r="AR1708" i="5"/>
  <c r="AS1708" i="5"/>
  <c r="AT1708" i="5"/>
  <c r="AU1708" i="5"/>
  <c r="AV1708" i="5"/>
  <c r="AW1708" i="5"/>
  <c r="AX1708" i="5"/>
  <c r="AY1708" i="5"/>
  <c r="AZ1708" i="5"/>
  <c r="BA1708" i="5"/>
  <c r="BB1708" i="5"/>
  <c r="BC1708" i="5"/>
  <c r="BD1708" i="5"/>
  <c r="BE1708" i="5"/>
  <c r="BF1708" i="5"/>
  <c r="BG1708" i="5"/>
  <c r="BH1708" i="5"/>
  <c r="AO1709" i="5"/>
  <c r="AP1709" i="5"/>
  <c r="AQ1709" i="5"/>
  <c r="AR1709" i="5"/>
  <c r="AS1709" i="5"/>
  <c r="AT1709" i="5"/>
  <c r="AU1709" i="5"/>
  <c r="AV1709" i="5"/>
  <c r="AW1709" i="5"/>
  <c r="AX1709" i="5"/>
  <c r="AY1709" i="5"/>
  <c r="AZ1709" i="5"/>
  <c r="BA1709" i="5"/>
  <c r="BB1709" i="5"/>
  <c r="BC1709" i="5"/>
  <c r="BD1709" i="5"/>
  <c r="BE1709" i="5"/>
  <c r="BF1709" i="5"/>
  <c r="BG1709" i="5"/>
  <c r="BH1709" i="5"/>
  <c r="AO1710" i="5"/>
  <c r="AP1710" i="5"/>
  <c r="AQ1710" i="5"/>
  <c r="AR1710" i="5"/>
  <c r="AS1710" i="5"/>
  <c r="AT1710" i="5"/>
  <c r="AU1710" i="5"/>
  <c r="AV1710" i="5"/>
  <c r="AW1710" i="5"/>
  <c r="AX1710" i="5"/>
  <c r="AY1710" i="5"/>
  <c r="AZ1710" i="5"/>
  <c r="BA1710" i="5"/>
  <c r="BB1710" i="5"/>
  <c r="BC1710" i="5"/>
  <c r="BD1710" i="5"/>
  <c r="BE1710" i="5"/>
  <c r="BF1710" i="5"/>
  <c r="BG1710" i="5"/>
  <c r="BH1710" i="5"/>
  <c r="AO1711" i="5"/>
  <c r="AP1711" i="5"/>
  <c r="AQ1711" i="5"/>
  <c r="AR1711" i="5"/>
  <c r="AS1711" i="5"/>
  <c r="AT1711" i="5"/>
  <c r="AU1711" i="5"/>
  <c r="AV1711" i="5"/>
  <c r="AW1711" i="5"/>
  <c r="AX1711" i="5"/>
  <c r="AY1711" i="5"/>
  <c r="AZ1711" i="5"/>
  <c r="BA1711" i="5"/>
  <c r="BB1711" i="5"/>
  <c r="BC1711" i="5"/>
  <c r="BD1711" i="5"/>
  <c r="BE1711" i="5"/>
  <c r="BF1711" i="5"/>
  <c r="BG1711" i="5"/>
  <c r="BH1711" i="5"/>
  <c r="AO1712" i="5"/>
  <c r="AP1712" i="5"/>
  <c r="AQ1712" i="5"/>
  <c r="AR1712" i="5"/>
  <c r="AS1712" i="5"/>
  <c r="AT1712" i="5"/>
  <c r="AU1712" i="5"/>
  <c r="AV1712" i="5"/>
  <c r="AW1712" i="5"/>
  <c r="AX1712" i="5"/>
  <c r="AY1712" i="5"/>
  <c r="AZ1712" i="5"/>
  <c r="BA1712" i="5"/>
  <c r="BB1712" i="5"/>
  <c r="BC1712" i="5"/>
  <c r="BD1712" i="5"/>
  <c r="BE1712" i="5"/>
  <c r="BF1712" i="5"/>
  <c r="BG1712" i="5"/>
  <c r="BH1712" i="5"/>
  <c r="AO1713" i="5"/>
  <c r="AP1713" i="5"/>
  <c r="AQ1713" i="5"/>
  <c r="AR1713" i="5"/>
  <c r="AS1713" i="5"/>
  <c r="AT1713" i="5"/>
  <c r="AU1713" i="5"/>
  <c r="AV1713" i="5"/>
  <c r="AW1713" i="5"/>
  <c r="AX1713" i="5"/>
  <c r="AY1713" i="5"/>
  <c r="AZ1713" i="5"/>
  <c r="BA1713" i="5"/>
  <c r="BB1713" i="5"/>
  <c r="BC1713" i="5"/>
  <c r="BD1713" i="5"/>
  <c r="BE1713" i="5"/>
  <c r="BF1713" i="5"/>
  <c r="BG1713" i="5"/>
  <c r="BH1713" i="5"/>
  <c r="AO1714" i="5"/>
  <c r="AP1714" i="5"/>
  <c r="AQ1714" i="5"/>
  <c r="AR1714" i="5"/>
  <c r="AS1714" i="5"/>
  <c r="AT1714" i="5"/>
  <c r="AU1714" i="5"/>
  <c r="AV1714" i="5"/>
  <c r="AW1714" i="5"/>
  <c r="AX1714" i="5"/>
  <c r="AY1714" i="5"/>
  <c r="AZ1714" i="5"/>
  <c r="BA1714" i="5"/>
  <c r="BB1714" i="5"/>
  <c r="BC1714" i="5"/>
  <c r="BD1714" i="5"/>
  <c r="BE1714" i="5"/>
  <c r="BF1714" i="5"/>
  <c r="BG1714" i="5"/>
  <c r="BH1714" i="5"/>
  <c r="AO1715" i="5"/>
  <c r="AP1715" i="5"/>
  <c r="AQ1715" i="5"/>
  <c r="AR1715" i="5"/>
  <c r="AS1715" i="5"/>
  <c r="AT1715" i="5"/>
  <c r="AU1715" i="5"/>
  <c r="AV1715" i="5"/>
  <c r="AW1715" i="5"/>
  <c r="AX1715" i="5"/>
  <c r="AY1715" i="5"/>
  <c r="AZ1715" i="5"/>
  <c r="BA1715" i="5"/>
  <c r="BB1715" i="5"/>
  <c r="BC1715" i="5"/>
  <c r="BD1715" i="5"/>
  <c r="BE1715" i="5"/>
  <c r="BF1715" i="5"/>
  <c r="BG1715" i="5"/>
  <c r="BH1715" i="5"/>
  <c r="AO1716" i="5"/>
  <c r="AP1716" i="5"/>
  <c r="AQ1716" i="5"/>
  <c r="AR1716" i="5"/>
  <c r="AS1716" i="5"/>
  <c r="AT1716" i="5"/>
  <c r="AU1716" i="5"/>
  <c r="AV1716" i="5"/>
  <c r="AW1716" i="5"/>
  <c r="AX1716" i="5"/>
  <c r="AY1716" i="5"/>
  <c r="AZ1716" i="5"/>
  <c r="BA1716" i="5"/>
  <c r="BB1716" i="5"/>
  <c r="BC1716" i="5"/>
  <c r="BD1716" i="5"/>
  <c r="BE1716" i="5"/>
  <c r="BF1716" i="5"/>
  <c r="BG1716" i="5"/>
  <c r="BH1716" i="5"/>
  <c r="AO1717" i="5"/>
  <c r="AP1717" i="5"/>
  <c r="AQ1717" i="5"/>
  <c r="AR1717" i="5"/>
  <c r="AS1717" i="5"/>
  <c r="AT1717" i="5"/>
  <c r="AU1717" i="5"/>
  <c r="AV1717" i="5"/>
  <c r="AW1717" i="5"/>
  <c r="AX1717" i="5"/>
  <c r="AY1717" i="5"/>
  <c r="AZ1717" i="5"/>
  <c r="BA1717" i="5"/>
  <c r="BB1717" i="5"/>
  <c r="BC1717" i="5"/>
  <c r="BD1717" i="5"/>
  <c r="BE1717" i="5"/>
  <c r="BF1717" i="5"/>
  <c r="BG1717" i="5"/>
  <c r="BH1717" i="5"/>
  <c r="AO1718" i="5"/>
  <c r="AP1718" i="5"/>
  <c r="AQ1718" i="5"/>
  <c r="AR1718" i="5"/>
  <c r="AS1718" i="5"/>
  <c r="AT1718" i="5"/>
  <c r="AU1718" i="5"/>
  <c r="AV1718" i="5"/>
  <c r="AW1718" i="5"/>
  <c r="AX1718" i="5"/>
  <c r="AY1718" i="5"/>
  <c r="AZ1718" i="5"/>
  <c r="BA1718" i="5"/>
  <c r="BB1718" i="5"/>
  <c r="BC1718" i="5"/>
  <c r="BD1718" i="5"/>
  <c r="BE1718" i="5"/>
  <c r="BF1718" i="5"/>
  <c r="BG1718" i="5"/>
  <c r="BH1718" i="5"/>
  <c r="AO1719" i="5"/>
  <c r="AP1719" i="5"/>
  <c r="AQ1719" i="5"/>
  <c r="AR1719" i="5"/>
  <c r="AS1719" i="5"/>
  <c r="AT1719" i="5"/>
  <c r="AU1719" i="5"/>
  <c r="AV1719" i="5"/>
  <c r="AW1719" i="5"/>
  <c r="AX1719" i="5"/>
  <c r="AY1719" i="5"/>
  <c r="AZ1719" i="5"/>
  <c r="BA1719" i="5"/>
  <c r="BB1719" i="5"/>
  <c r="BC1719" i="5"/>
  <c r="BD1719" i="5"/>
  <c r="BE1719" i="5"/>
  <c r="BF1719" i="5"/>
  <c r="BG1719" i="5"/>
  <c r="BH1719" i="5"/>
  <c r="AO1720" i="5"/>
  <c r="AP1720" i="5"/>
  <c r="AQ1720" i="5"/>
  <c r="AR1720" i="5"/>
  <c r="AS1720" i="5"/>
  <c r="AT1720" i="5"/>
  <c r="AU1720" i="5"/>
  <c r="AV1720" i="5"/>
  <c r="AW1720" i="5"/>
  <c r="AX1720" i="5"/>
  <c r="AY1720" i="5"/>
  <c r="AZ1720" i="5"/>
  <c r="BA1720" i="5"/>
  <c r="BB1720" i="5"/>
  <c r="BC1720" i="5"/>
  <c r="BD1720" i="5"/>
  <c r="BE1720" i="5"/>
  <c r="BF1720" i="5"/>
  <c r="BG1720" i="5"/>
  <c r="BH1720" i="5"/>
  <c r="AO1721" i="5"/>
  <c r="AP1721" i="5"/>
  <c r="AQ1721" i="5"/>
  <c r="AR1721" i="5"/>
  <c r="AS1721" i="5"/>
  <c r="AT1721" i="5"/>
  <c r="AU1721" i="5"/>
  <c r="AV1721" i="5"/>
  <c r="AW1721" i="5"/>
  <c r="AX1721" i="5"/>
  <c r="AY1721" i="5"/>
  <c r="AZ1721" i="5"/>
  <c r="BA1721" i="5"/>
  <c r="BB1721" i="5"/>
  <c r="BC1721" i="5"/>
  <c r="BD1721" i="5"/>
  <c r="BE1721" i="5"/>
  <c r="BF1721" i="5"/>
  <c r="BG1721" i="5"/>
  <c r="BH1721" i="5"/>
  <c r="AO1722" i="5"/>
  <c r="AP1722" i="5"/>
  <c r="AQ1722" i="5"/>
  <c r="AR1722" i="5"/>
  <c r="AS1722" i="5"/>
  <c r="AT1722" i="5"/>
  <c r="AU1722" i="5"/>
  <c r="AV1722" i="5"/>
  <c r="AW1722" i="5"/>
  <c r="AX1722" i="5"/>
  <c r="AY1722" i="5"/>
  <c r="AZ1722" i="5"/>
  <c r="BA1722" i="5"/>
  <c r="BB1722" i="5"/>
  <c r="BC1722" i="5"/>
  <c r="BD1722" i="5"/>
  <c r="BE1722" i="5"/>
  <c r="BF1722" i="5"/>
  <c r="BG1722" i="5"/>
  <c r="BH1722" i="5"/>
  <c r="AO1723" i="5"/>
  <c r="AP1723" i="5"/>
  <c r="AQ1723" i="5"/>
  <c r="AR1723" i="5"/>
  <c r="AS1723" i="5"/>
  <c r="AT1723" i="5"/>
  <c r="AU1723" i="5"/>
  <c r="AV1723" i="5"/>
  <c r="AW1723" i="5"/>
  <c r="AX1723" i="5"/>
  <c r="AY1723" i="5"/>
  <c r="AZ1723" i="5"/>
  <c r="BA1723" i="5"/>
  <c r="BB1723" i="5"/>
  <c r="BC1723" i="5"/>
  <c r="BD1723" i="5"/>
  <c r="BE1723" i="5"/>
  <c r="BF1723" i="5"/>
  <c r="BG1723" i="5"/>
  <c r="BH1723" i="5"/>
  <c r="AO1724" i="5"/>
  <c r="AP1724" i="5"/>
  <c r="AQ1724" i="5"/>
  <c r="AR1724" i="5"/>
  <c r="AS1724" i="5"/>
  <c r="AT1724" i="5"/>
  <c r="AU1724" i="5"/>
  <c r="AV1724" i="5"/>
  <c r="AW1724" i="5"/>
  <c r="AX1724" i="5"/>
  <c r="AY1724" i="5"/>
  <c r="AZ1724" i="5"/>
  <c r="BA1724" i="5"/>
  <c r="BB1724" i="5"/>
  <c r="BC1724" i="5"/>
  <c r="BD1724" i="5"/>
  <c r="BE1724" i="5"/>
  <c r="BF1724" i="5"/>
  <c r="BG1724" i="5"/>
  <c r="BH1724" i="5"/>
  <c r="AO1725" i="5"/>
  <c r="AP1725" i="5"/>
  <c r="AQ1725" i="5"/>
  <c r="AR1725" i="5"/>
  <c r="AS1725" i="5"/>
  <c r="AT1725" i="5"/>
  <c r="AU1725" i="5"/>
  <c r="AV1725" i="5"/>
  <c r="AW1725" i="5"/>
  <c r="AX1725" i="5"/>
  <c r="AY1725" i="5"/>
  <c r="AZ1725" i="5"/>
  <c r="BA1725" i="5"/>
  <c r="BB1725" i="5"/>
  <c r="BC1725" i="5"/>
  <c r="BD1725" i="5"/>
  <c r="BE1725" i="5"/>
  <c r="BF1725" i="5"/>
  <c r="BG1725" i="5"/>
  <c r="BH1725" i="5"/>
  <c r="AO1726" i="5"/>
  <c r="AP1726" i="5"/>
  <c r="AQ1726" i="5"/>
  <c r="AR1726" i="5"/>
  <c r="AS1726" i="5"/>
  <c r="AT1726" i="5"/>
  <c r="AU1726" i="5"/>
  <c r="AV1726" i="5"/>
  <c r="AW1726" i="5"/>
  <c r="AX1726" i="5"/>
  <c r="AY1726" i="5"/>
  <c r="AZ1726" i="5"/>
  <c r="BA1726" i="5"/>
  <c r="BB1726" i="5"/>
  <c r="BC1726" i="5"/>
  <c r="BD1726" i="5"/>
  <c r="BE1726" i="5"/>
  <c r="BF1726" i="5"/>
  <c r="BG1726" i="5"/>
  <c r="BH1726" i="5"/>
  <c r="AO1727" i="5"/>
  <c r="AP1727" i="5"/>
  <c r="AQ1727" i="5"/>
  <c r="AR1727" i="5"/>
  <c r="AS1727" i="5"/>
  <c r="AT1727" i="5"/>
  <c r="AU1727" i="5"/>
  <c r="AV1727" i="5"/>
  <c r="AW1727" i="5"/>
  <c r="AX1727" i="5"/>
  <c r="AY1727" i="5"/>
  <c r="AZ1727" i="5"/>
  <c r="BA1727" i="5"/>
  <c r="BB1727" i="5"/>
  <c r="BC1727" i="5"/>
  <c r="BD1727" i="5"/>
  <c r="BE1727" i="5"/>
  <c r="BF1727" i="5"/>
  <c r="BG1727" i="5"/>
  <c r="BH1727" i="5"/>
  <c r="AO1728" i="5"/>
  <c r="AP1728" i="5"/>
  <c r="AQ1728" i="5"/>
  <c r="AR1728" i="5"/>
  <c r="AS1728" i="5"/>
  <c r="AT1728" i="5"/>
  <c r="AU1728" i="5"/>
  <c r="AV1728" i="5"/>
  <c r="AW1728" i="5"/>
  <c r="AX1728" i="5"/>
  <c r="AY1728" i="5"/>
  <c r="AZ1728" i="5"/>
  <c r="BA1728" i="5"/>
  <c r="BB1728" i="5"/>
  <c r="BC1728" i="5"/>
  <c r="BD1728" i="5"/>
  <c r="BE1728" i="5"/>
  <c r="BF1728" i="5"/>
  <c r="BG1728" i="5"/>
  <c r="BH1728" i="5"/>
  <c r="AO1729" i="5"/>
  <c r="AP1729" i="5"/>
  <c r="AQ1729" i="5"/>
  <c r="AR1729" i="5"/>
  <c r="AS1729" i="5"/>
  <c r="AT1729" i="5"/>
  <c r="AU1729" i="5"/>
  <c r="AV1729" i="5"/>
  <c r="AW1729" i="5"/>
  <c r="AX1729" i="5"/>
  <c r="AY1729" i="5"/>
  <c r="AZ1729" i="5"/>
  <c r="BA1729" i="5"/>
  <c r="BB1729" i="5"/>
  <c r="BC1729" i="5"/>
  <c r="BD1729" i="5"/>
  <c r="BE1729" i="5"/>
  <c r="BF1729" i="5"/>
  <c r="BG1729" i="5"/>
  <c r="BH1729" i="5"/>
  <c r="AO1730" i="5"/>
  <c r="AP1730" i="5"/>
  <c r="AQ1730" i="5"/>
  <c r="AR1730" i="5"/>
  <c r="AS1730" i="5"/>
  <c r="AT1730" i="5"/>
  <c r="AU1730" i="5"/>
  <c r="AV1730" i="5"/>
  <c r="AW1730" i="5"/>
  <c r="AX1730" i="5"/>
  <c r="AY1730" i="5"/>
  <c r="AZ1730" i="5"/>
  <c r="BA1730" i="5"/>
  <c r="BB1730" i="5"/>
  <c r="BC1730" i="5"/>
  <c r="BD1730" i="5"/>
  <c r="BE1730" i="5"/>
  <c r="BF1730" i="5"/>
  <c r="BG1730" i="5"/>
  <c r="BH1730" i="5"/>
  <c r="AO1731" i="5"/>
  <c r="AP1731" i="5"/>
  <c r="AQ1731" i="5"/>
  <c r="AR1731" i="5"/>
  <c r="AS1731" i="5"/>
  <c r="AT1731" i="5"/>
  <c r="AU1731" i="5"/>
  <c r="AV1731" i="5"/>
  <c r="AW1731" i="5"/>
  <c r="AX1731" i="5"/>
  <c r="AY1731" i="5"/>
  <c r="AZ1731" i="5"/>
  <c r="BA1731" i="5"/>
  <c r="BB1731" i="5"/>
  <c r="BC1731" i="5"/>
  <c r="BD1731" i="5"/>
  <c r="BE1731" i="5"/>
  <c r="BF1731" i="5"/>
  <c r="BG1731" i="5"/>
  <c r="BH1731" i="5"/>
  <c r="AO1732" i="5"/>
  <c r="AP1732" i="5"/>
  <c r="AQ1732" i="5"/>
  <c r="AR1732" i="5"/>
  <c r="AS1732" i="5"/>
  <c r="AT1732" i="5"/>
  <c r="AU1732" i="5"/>
  <c r="AV1732" i="5"/>
  <c r="AW1732" i="5"/>
  <c r="AX1732" i="5"/>
  <c r="AY1732" i="5"/>
  <c r="AZ1732" i="5"/>
  <c r="BA1732" i="5"/>
  <c r="BB1732" i="5"/>
  <c r="BC1732" i="5"/>
  <c r="BD1732" i="5"/>
  <c r="BE1732" i="5"/>
  <c r="BF1732" i="5"/>
  <c r="BG1732" i="5"/>
  <c r="BH1732" i="5"/>
  <c r="AO1733" i="5"/>
  <c r="AP1733" i="5"/>
  <c r="AQ1733" i="5"/>
  <c r="AR1733" i="5"/>
  <c r="AS1733" i="5"/>
  <c r="AT1733" i="5"/>
  <c r="AU1733" i="5"/>
  <c r="AV1733" i="5"/>
  <c r="AW1733" i="5"/>
  <c r="AX1733" i="5"/>
  <c r="AY1733" i="5"/>
  <c r="AZ1733" i="5"/>
  <c r="BA1733" i="5"/>
  <c r="BB1733" i="5"/>
  <c r="BC1733" i="5"/>
  <c r="BD1733" i="5"/>
  <c r="BE1733" i="5"/>
  <c r="BF1733" i="5"/>
  <c r="BG1733" i="5"/>
  <c r="BH1733" i="5"/>
  <c r="AO1734" i="5"/>
  <c r="AP1734" i="5"/>
  <c r="AQ1734" i="5"/>
  <c r="AR1734" i="5"/>
  <c r="AS1734" i="5"/>
  <c r="AT1734" i="5"/>
  <c r="AU1734" i="5"/>
  <c r="AV1734" i="5"/>
  <c r="AW1734" i="5"/>
  <c r="AX1734" i="5"/>
  <c r="AY1734" i="5"/>
  <c r="AZ1734" i="5"/>
  <c r="BA1734" i="5"/>
  <c r="BB1734" i="5"/>
  <c r="BC1734" i="5"/>
  <c r="BD1734" i="5"/>
  <c r="BE1734" i="5"/>
  <c r="BF1734" i="5"/>
  <c r="BG1734" i="5"/>
  <c r="BH1734" i="5"/>
  <c r="AO1735" i="5"/>
  <c r="AP1735" i="5"/>
  <c r="AQ1735" i="5"/>
  <c r="AR1735" i="5"/>
  <c r="AS1735" i="5"/>
  <c r="AT1735" i="5"/>
  <c r="AU1735" i="5"/>
  <c r="AV1735" i="5"/>
  <c r="AW1735" i="5"/>
  <c r="AX1735" i="5"/>
  <c r="AY1735" i="5"/>
  <c r="AZ1735" i="5"/>
  <c r="BA1735" i="5"/>
  <c r="BB1735" i="5"/>
  <c r="BC1735" i="5"/>
  <c r="BD1735" i="5"/>
  <c r="BE1735" i="5"/>
  <c r="BF1735" i="5"/>
  <c r="BG1735" i="5"/>
  <c r="BH1735" i="5"/>
  <c r="AO1736" i="5"/>
  <c r="AP1736" i="5"/>
  <c r="AQ1736" i="5"/>
  <c r="AR1736" i="5"/>
  <c r="AS1736" i="5"/>
  <c r="AT1736" i="5"/>
  <c r="AU1736" i="5"/>
  <c r="AV1736" i="5"/>
  <c r="AW1736" i="5"/>
  <c r="AX1736" i="5"/>
  <c r="AY1736" i="5"/>
  <c r="AZ1736" i="5"/>
  <c r="BA1736" i="5"/>
  <c r="BB1736" i="5"/>
  <c r="BC1736" i="5"/>
  <c r="BD1736" i="5"/>
  <c r="BE1736" i="5"/>
  <c r="BF1736" i="5"/>
  <c r="BG1736" i="5"/>
  <c r="BH1736" i="5"/>
  <c r="AO1737" i="5"/>
  <c r="AP1737" i="5"/>
  <c r="AQ1737" i="5"/>
  <c r="AR1737" i="5"/>
  <c r="AS1737" i="5"/>
  <c r="AT1737" i="5"/>
  <c r="AU1737" i="5"/>
  <c r="AV1737" i="5"/>
  <c r="AW1737" i="5"/>
  <c r="AX1737" i="5"/>
  <c r="AY1737" i="5"/>
  <c r="AZ1737" i="5"/>
  <c r="BA1737" i="5"/>
  <c r="BB1737" i="5"/>
  <c r="BC1737" i="5"/>
  <c r="BD1737" i="5"/>
  <c r="BE1737" i="5"/>
  <c r="BF1737" i="5"/>
  <c r="BG1737" i="5"/>
  <c r="BH1737" i="5"/>
  <c r="AO1738" i="5"/>
  <c r="AP1738" i="5"/>
  <c r="AQ1738" i="5"/>
  <c r="AR1738" i="5"/>
  <c r="AS1738" i="5"/>
  <c r="AT1738" i="5"/>
  <c r="AU1738" i="5"/>
  <c r="AV1738" i="5"/>
  <c r="AW1738" i="5"/>
  <c r="AX1738" i="5"/>
  <c r="AY1738" i="5"/>
  <c r="AZ1738" i="5"/>
  <c r="BA1738" i="5"/>
  <c r="BB1738" i="5"/>
  <c r="BC1738" i="5"/>
  <c r="BD1738" i="5"/>
  <c r="BE1738" i="5"/>
  <c r="BF1738" i="5"/>
  <c r="BG1738" i="5"/>
  <c r="BH1738" i="5"/>
  <c r="AO1739" i="5"/>
  <c r="AP1739" i="5"/>
  <c r="AQ1739" i="5"/>
  <c r="AR1739" i="5"/>
  <c r="AS1739" i="5"/>
  <c r="AT1739" i="5"/>
  <c r="AU1739" i="5"/>
  <c r="AV1739" i="5"/>
  <c r="AW1739" i="5"/>
  <c r="AX1739" i="5"/>
  <c r="AY1739" i="5"/>
  <c r="AZ1739" i="5"/>
  <c r="BA1739" i="5"/>
  <c r="BB1739" i="5"/>
  <c r="BC1739" i="5"/>
  <c r="BD1739" i="5"/>
  <c r="BE1739" i="5"/>
  <c r="BF1739" i="5"/>
  <c r="BG1739" i="5"/>
  <c r="BH1739" i="5"/>
  <c r="AO1740" i="5"/>
  <c r="AP1740" i="5"/>
  <c r="AQ1740" i="5"/>
  <c r="AR1740" i="5"/>
  <c r="AS1740" i="5"/>
  <c r="AT1740" i="5"/>
  <c r="AU1740" i="5"/>
  <c r="AV1740" i="5"/>
  <c r="AW1740" i="5"/>
  <c r="AX1740" i="5"/>
  <c r="AY1740" i="5"/>
  <c r="AZ1740" i="5"/>
  <c r="BA1740" i="5"/>
  <c r="BB1740" i="5"/>
  <c r="BC1740" i="5"/>
  <c r="BD1740" i="5"/>
  <c r="BE1740" i="5"/>
  <c r="BF1740" i="5"/>
  <c r="BG1740" i="5"/>
  <c r="BH1740" i="5"/>
  <c r="AO1741" i="5"/>
  <c r="AP1741" i="5"/>
  <c r="AQ1741" i="5"/>
  <c r="AR1741" i="5"/>
  <c r="AS1741" i="5"/>
  <c r="AT1741" i="5"/>
  <c r="AU1741" i="5"/>
  <c r="AV1741" i="5"/>
  <c r="AW1741" i="5"/>
  <c r="AX1741" i="5"/>
  <c r="AY1741" i="5"/>
  <c r="AZ1741" i="5"/>
  <c r="BA1741" i="5"/>
  <c r="BB1741" i="5"/>
  <c r="BC1741" i="5"/>
  <c r="BD1741" i="5"/>
  <c r="BE1741" i="5"/>
  <c r="BF1741" i="5"/>
  <c r="BG1741" i="5"/>
  <c r="BH1741" i="5"/>
  <c r="AO1742" i="5"/>
  <c r="AP1742" i="5"/>
  <c r="AQ1742" i="5"/>
  <c r="AR1742" i="5"/>
  <c r="AS1742" i="5"/>
  <c r="AT1742" i="5"/>
  <c r="AU1742" i="5"/>
  <c r="AV1742" i="5"/>
  <c r="AW1742" i="5"/>
  <c r="AX1742" i="5"/>
  <c r="AY1742" i="5"/>
  <c r="AZ1742" i="5"/>
  <c r="BA1742" i="5"/>
  <c r="BB1742" i="5"/>
  <c r="BC1742" i="5"/>
  <c r="BD1742" i="5"/>
  <c r="BE1742" i="5"/>
  <c r="BF1742" i="5"/>
  <c r="BG1742" i="5"/>
  <c r="BH1742" i="5"/>
  <c r="AO1743" i="5"/>
  <c r="AP1743" i="5"/>
  <c r="AQ1743" i="5"/>
  <c r="AR1743" i="5"/>
  <c r="AS1743" i="5"/>
  <c r="AT1743" i="5"/>
  <c r="AU1743" i="5"/>
  <c r="AV1743" i="5"/>
  <c r="AW1743" i="5"/>
  <c r="AX1743" i="5"/>
  <c r="AY1743" i="5"/>
  <c r="AZ1743" i="5"/>
  <c r="BA1743" i="5"/>
  <c r="BB1743" i="5"/>
  <c r="BC1743" i="5"/>
  <c r="BD1743" i="5"/>
  <c r="BE1743" i="5"/>
  <c r="BF1743" i="5"/>
  <c r="BG1743" i="5"/>
  <c r="BH1743" i="5"/>
  <c r="AO1744" i="5"/>
  <c r="AP1744" i="5"/>
  <c r="AQ1744" i="5"/>
  <c r="AR1744" i="5"/>
  <c r="AS1744" i="5"/>
  <c r="AT1744" i="5"/>
  <c r="AU1744" i="5"/>
  <c r="AV1744" i="5"/>
  <c r="AW1744" i="5"/>
  <c r="AX1744" i="5"/>
  <c r="AY1744" i="5"/>
  <c r="AZ1744" i="5"/>
  <c r="BA1744" i="5"/>
  <c r="BB1744" i="5"/>
  <c r="BC1744" i="5"/>
  <c r="BD1744" i="5"/>
  <c r="BE1744" i="5"/>
  <c r="BF1744" i="5"/>
  <c r="BG1744" i="5"/>
  <c r="BH1744" i="5"/>
  <c r="AO1745" i="5"/>
  <c r="AP1745" i="5"/>
  <c r="AQ1745" i="5"/>
  <c r="AR1745" i="5"/>
  <c r="AS1745" i="5"/>
  <c r="AT1745" i="5"/>
  <c r="AU1745" i="5"/>
  <c r="AV1745" i="5"/>
  <c r="AW1745" i="5"/>
  <c r="AX1745" i="5"/>
  <c r="AY1745" i="5"/>
  <c r="AZ1745" i="5"/>
  <c r="BA1745" i="5"/>
  <c r="BB1745" i="5"/>
  <c r="BC1745" i="5"/>
  <c r="BD1745" i="5"/>
  <c r="BE1745" i="5"/>
  <c r="BF1745" i="5"/>
  <c r="BG1745" i="5"/>
  <c r="BH1745" i="5"/>
  <c r="AO1746" i="5"/>
  <c r="AP1746" i="5"/>
  <c r="AQ1746" i="5"/>
  <c r="AR1746" i="5"/>
  <c r="AS1746" i="5"/>
  <c r="AT1746" i="5"/>
  <c r="AU1746" i="5"/>
  <c r="AV1746" i="5"/>
  <c r="AW1746" i="5"/>
  <c r="AX1746" i="5"/>
  <c r="AY1746" i="5"/>
  <c r="AZ1746" i="5"/>
  <c r="BA1746" i="5"/>
  <c r="BB1746" i="5"/>
  <c r="BC1746" i="5"/>
  <c r="BD1746" i="5"/>
  <c r="BE1746" i="5"/>
  <c r="BF1746" i="5"/>
  <c r="BG1746" i="5"/>
  <c r="BH1746" i="5"/>
  <c r="AO1747" i="5"/>
  <c r="AP1747" i="5"/>
  <c r="AQ1747" i="5"/>
  <c r="AR1747" i="5"/>
  <c r="AS1747" i="5"/>
  <c r="AT1747" i="5"/>
  <c r="AU1747" i="5"/>
  <c r="AV1747" i="5"/>
  <c r="AW1747" i="5"/>
  <c r="AX1747" i="5"/>
  <c r="AY1747" i="5"/>
  <c r="AZ1747" i="5"/>
  <c r="BA1747" i="5"/>
  <c r="BB1747" i="5"/>
  <c r="BC1747" i="5"/>
  <c r="BD1747" i="5"/>
  <c r="BE1747" i="5"/>
  <c r="BF1747" i="5"/>
  <c r="BG1747" i="5"/>
  <c r="BH1747" i="5"/>
  <c r="AO1748" i="5"/>
  <c r="AP1748" i="5"/>
  <c r="AQ1748" i="5"/>
  <c r="AR1748" i="5"/>
  <c r="AS1748" i="5"/>
  <c r="AT1748" i="5"/>
  <c r="AU1748" i="5"/>
  <c r="AV1748" i="5"/>
  <c r="AW1748" i="5"/>
  <c r="AX1748" i="5"/>
  <c r="AY1748" i="5"/>
  <c r="AZ1748" i="5"/>
  <c r="BA1748" i="5"/>
  <c r="BB1748" i="5"/>
  <c r="BC1748" i="5"/>
  <c r="BD1748" i="5"/>
  <c r="BE1748" i="5"/>
  <c r="BF1748" i="5"/>
  <c r="BG1748" i="5"/>
  <c r="BH1748" i="5"/>
  <c r="AO1749" i="5"/>
  <c r="AP1749" i="5"/>
  <c r="AQ1749" i="5"/>
  <c r="AR1749" i="5"/>
  <c r="AS1749" i="5"/>
  <c r="AT1749" i="5"/>
  <c r="AU1749" i="5"/>
  <c r="AV1749" i="5"/>
  <c r="AW1749" i="5"/>
  <c r="AX1749" i="5"/>
  <c r="AY1749" i="5"/>
  <c r="AZ1749" i="5"/>
  <c r="BA1749" i="5"/>
  <c r="BB1749" i="5"/>
  <c r="BC1749" i="5"/>
  <c r="BD1749" i="5"/>
  <c r="BE1749" i="5"/>
  <c r="BF1749" i="5"/>
  <c r="BG1749" i="5"/>
  <c r="BH1749" i="5"/>
  <c r="AO1750" i="5"/>
  <c r="AP1750" i="5"/>
  <c r="AQ1750" i="5"/>
  <c r="AR1750" i="5"/>
  <c r="AS1750" i="5"/>
  <c r="AT1750" i="5"/>
  <c r="AU1750" i="5"/>
  <c r="AV1750" i="5"/>
  <c r="AW1750" i="5"/>
  <c r="AX1750" i="5"/>
  <c r="AY1750" i="5"/>
  <c r="AZ1750" i="5"/>
  <c r="BA1750" i="5"/>
  <c r="BB1750" i="5"/>
  <c r="BC1750" i="5"/>
  <c r="BD1750" i="5"/>
  <c r="BE1750" i="5"/>
  <c r="BF1750" i="5"/>
  <c r="BG1750" i="5"/>
  <c r="BH1750" i="5"/>
  <c r="AO1751" i="5"/>
  <c r="AP1751" i="5"/>
  <c r="AQ1751" i="5"/>
  <c r="AR1751" i="5"/>
  <c r="AS1751" i="5"/>
  <c r="AT1751" i="5"/>
  <c r="AU1751" i="5"/>
  <c r="AV1751" i="5"/>
  <c r="AW1751" i="5"/>
  <c r="AX1751" i="5"/>
  <c r="AY1751" i="5"/>
  <c r="AZ1751" i="5"/>
  <c r="BA1751" i="5"/>
  <c r="BB1751" i="5"/>
  <c r="BC1751" i="5"/>
  <c r="BD1751" i="5"/>
  <c r="BE1751" i="5"/>
  <c r="BF1751" i="5"/>
  <c r="BG1751" i="5"/>
  <c r="BH1751" i="5"/>
  <c r="AO1752" i="5"/>
  <c r="AP1752" i="5"/>
  <c r="AQ1752" i="5"/>
  <c r="AR1752" i="5"/>
  <c r="AS1752" i="5"/>
  <c r="AT1752" i="5"/>
  <c r="AU1752" i="5"/>
  <c r="AV1752" i="5"/>
  <c r="AW1752" i="5"/>
  <c r="AX1752" i="5"/>
  <c r="AY1752" i="5"/>
  <c r="AZ1752" i="5"/>
  <c r="BA1752" i="5"/>
  <c r="BB1752" i="5"/>
  <c r="BC1752" i="5"/>
  <c r="BD1752" i="5"/>
  <c r="BE1752" i="5"/>
  <c r="BF1752" i="5"/>
  <c r="BG1752" i="5"/>
  <c r="BH1752" i="5"/>
  <c r="AO1753" i="5"/>
  <c r="AP1753" i="5"/>
  <c r="AQ1753" i="5"/>
  <c r="AR1753" i="5"/>
  <c r="AS1753" i="5"/>
  <c r="AT1753" i="5"/>
  <c r="AU1753" i="5"/>
  <c r="AV1753" i="5"/>
  <c r="AW1753" i="5"/>
  <c r="AX1753" i="5"/>
  <c r="AY1753" i="5"/>
  <c r="AZ1753" i="5"/>
  <c r="BA1753" i="5"/>
  <c r="BB1753" i="5"/>
  <c r="BC1753" i="5"/>
  <c r="BD1753" i="5"/>
  <c r="BE1753" i="5"/>
  <c r="BF1753" i="5"/>
  <c r="BG1753" i="5"/>
  <c r="BH1753" i="5"/>
  <c r="AO1754" i="5"/>
  <c r="AP1754" i="5"/>
  <c r="AQ1754" i="5"/>
  <c r="AR1754" i="5"/>
  <c r="AS1754" i="5"/>
  <c r="AT1754" i="5"/>
  <c r="AU1754" i="5"/>
  <c r="AV1754" i="5"/>
  <c r="AW1754" i="5"/>
  <c r="AX1754" i="5"/>
  <c r="AY1754" i="5"/>
  <c r="AZ1754" i="5"/>
  <c r="BA1754" i="5"/>
  <c r="BB1754" i="5"/>
  <c r="BC1754" i="5"/>
  <c r="BD1754" i="5"/>
  <c r="BE1754" i="5"/>
  <c r="BF1754" i="5"/>
  <c r="BG1754" i="5"/>
  <c r="BH1754" i="5"/>
  <c r="AO1755" i="5"/>
  <c r="AP1755" i="5"/>
  <c r="AQ1755" i="5"/>
  <c r="AR1755" i="5"/>
  <c r="AS1755" i="5"/>
  <c r="AT1755" i="5"/>
  <c r="AU1755" i="5"/>
  <c r="AV1755" i="5"/>
  <c r="AW1755" i="5"/>
  <c r="AX1755" i="5"/>
  <c r="AY1755" i="5"/>
  <c r="AZ1755" i="5"/>
  <c r="BA1755" i="5"/>
  <c r="BB1755" i="5"/>
  <c r="BC1755" i="5"/>
  <c r="BD1755" i="5"/>
  <c r="BE1755" i="5"/>
  <c r="BF1755" i="5"/>
  <c r="BG1755" i="5"/>
  <c r="BH1755" i="5"/>
  <c r="AO1756" i="5"/>
  <c r="AP1756" i="5"/>
  <c r="AQ1756" i="5"/>
  <c r="AR1756" i="5"/>
  <c r="AS1756" i="5"/>
  <c r="AT1756" i="5"/>
  <c r="AU1756" i="5"/>
  <c r="AV1756" i="5"/>
  <c r="AW1756" i="5"/>
  <c r="AX1756" i="5"/>
  <c r="AY1756" i="5"/>
  <c r="AZ1756" i="5"/>
  <c r="BA1756" i="5"/>
  <c r="BB1756" i="5"/>
  <c r="BC1756" i="5"/>
  <c r="BD1756" i="5"/>
  <c r="BE1756" i="5"/>
  <c r="BF1756" i="5"/>
  <c r="BG1756" i="5"/>
  <c r="BH1756" i="5"/>
  <c r="AO1757" i="5"/>
  <c r="AP1757" i="5"/>
  <c r="AQ1757" i="5"/>
  <c r="AR1757" i="5"/>
  <c r="AS1757" i="5"/>
  <c r="AT1757" i="5"/>
  <c r="AU1757" i="5"/>
  <c r="AV1757" i="5"/>
  <c r="AW1757" i="5"/>
  <c r="AX1757" i="5"/>
  <c r="AY1757" i="5"/>
  <c r="AZ1757" i="5"/>
  <c r="BA1757" i="5"/>
  <c r="BB1757" i="5"/>
  <c r="BC1757" i="5"/>
  <c r="BD1757" i="5"/>
  <c r="BE1757" i="5"/>
  <c r="BF1757" i="5"/>
  <c r="BG1757" i="5"/>
  <c r="BH1757" i="5"/>
  <c r="AO1758" i="5"/>
  <c r="AP1758" i="5"/>
  <c r="AQ1758" i="5"/>
  <c r="AR1758" i="5"/>
  <c r="AS1758" i="5"/>
  <c r="AT1758" i="5"/>
  <c r="AU1758" i="5"/>
  <c r="AV1758" i="5"/>
  <c r="AW1758" i="5"/>
  <c r="AX1758" i="5"/>
  <c r="AY1758" i="5"/>
  <c r="AZ1758" i="5"/>
  <c r="BA1758" i="5"/>
  <c r="BB1758" i="5"/>
  <c r="BC1758" i="5"/>
  <c r="BD1758" i="5"/>
  <c r="BE1758" i="5"/>
  <c r="BF1758" i="5"/>
  <c r="BG1758" i="5"/>
  <c r="BH1758" i="5"/>
  <c r="AO1759" i="5"/>
  <c r="AP1759" i="5"/>
  <c r="AQ1759" i="5"/>
  <c r="AR1759" i="5"/>
  <c r="AS1759" i="5"/>
  <c r="AT1759" i="5"/>
  <c r="AU1759" i="5"/>
  <c r="AV1759" i="5"/>
  <c r="AW1759" i="5"/>
  <c r="AX1759" i="5"/>
  <c r="AY1759" i="5"/>
  <c r="AZ1759" i="5"/>
  <c r="BA1759" i="5"/>
  <c r="BB1759" i="5"/>
  <c r="BC1759" i="5"/>
  <c r="BD1759" i="5"/>
  <c r="BE1759" i="5"/>
  <c r="BF1759" i="5"/>
  <c r="BG1759" i="5"/>
  <c r="BH1759" i="5"/>
  <c r="AO1760" i="5"/>
  <c r="AP1760" i="5"/>
  <c r="AQ1760" i="5"/>
  <c r="AR1760" i="5"/>
  <c r="AS1760" i="5"/>
  <c r="AT1760" i="5"/>
  <c r="AU1760" i="5"/>
  <c r="AV1760" i="5"/>
  <c r="AW1760" i="5"/>
  <c r="AX1760" i="5"/>
  <c r="AY1760" i="5"/>
  <c r="AZ1760" i="5"/>
  <c r="BA1760" i="5"/>
  <c r="BB1760" i="5"/>
  <c r="BC1760" i="5"/>
  <c r="BD1760" i="5"/>
  <c r="BE1760" i="5"/>
  <c r="BF1760" i="5"/>
  <c r="BG1760" i="5"/>
  <c r="BH1760" i="5"/>
  <c r="AO1761" i="5"/>
  <c r="AP1761" i="5"/>
  <c r="AQ1761" i="5"/>
  <c r="AR1761" i="5"/>
  <c r="AS1761" i="5"/>
  <c r="AT1761" i="5"/>
  <c r="AU1761" i="5"/>
  <c r="AV1761" i="5"/>
  <c r="AW1761" i="5"/>
  <c r="AX1761" i="5"/>
  <c r="AY1761" i="5"/>
  <c r="AZ1761" i="5"/>
  <c r="BA1761" i="5"/>
  <c r="BB1761" i="5"/>
  <c r="BC1761" i="5"/>
  <c r="BD1761" i="5"/>
  <c r="BE1761" i="5"/>
  <c r="BF1761" i="5"/>
  <c r="BG1761" i="5"/>
  <c r="BH1761" i="5"/>
  <c r="AO1762" i="5"/>
  <c r="AP1762" i="5"/>
  <c r="AQ1762" i="5"/>
  <c r="AR1762" i="5"/>
  <c r="AS1762" i="5"/>
  <c r="AT1762" i="5"/>
  <c r="AU1762" i="5"/>
  <c r="AV1762" i="5"/>
  <c r="AW1762" i="5"/>
  <c r="AX1762" i="5"/>
  <c r="AY1762" i="5"/>
  <c r="AZ1762" i="5"/>
  <c r="BA1762" i="5"/>
  <c r="BB1762" i="5"/>
  <c r="BC1762" i="5"/>
  <c r="BD1762" i="5"/>
  <c r="BE1762" i="5"/>
  <c r="BF1762" i="5"/>
  <c r="BG1762" i="5"/>
  <c r="BH1762" i="5"/>
  <c r="AO1763" i="5"/>
  <c r="AP1763" i="5"/>
  <c r="AQ1763" i="5"/>
  <c r="AR1763" i="5"/>
  <c r="AS1763" i="5"/>
  <c r="AT1763" i="5"/>
  <c r="AU1763" i="5"/>
  <c r="AV1763" i="5"/>
  <c r="AW1763" i="5"/>
  <c r="AX1763" i="5"/>
  <c r="AY1763" i="5"/>
  <c r="AZ1763" i="5"/>
  <c r="BA1763" i="5"/>
  <c r="BB1763" i="5"/>
  <c r="BC1763" i="5"/>
  <c r="BD1763" i="5"/>
  <c r="BE1763" i="5"/>
  <c r="BF1763" i="5"/>
  <c r="BG1763" i="5"/>
  <c r="BH1763" i="5"/>
  <c r="AO1764" i="5"/>
  <c r="AP1764" i="5"/>
  <c r="AQ1764" i="5"/>
  <c r="AR1764" i="5"/>
  <c r="AS1764" i="5"/>
  <c r="AT1764" i="5"/>
  <c r="AU1764" i="5"/>
  <c r="AV1764" i="5"/>
  <c r="AW1764" i="5"/>
  <c r="AX1764" i="5"/>
  <c r="AY1764" i="5"/>
  <c r="AZ1764" i="5"/>
  <c r="BA1764" i="5"/>
  <c r="BB1764" i="5"/>
  <c r="BC1764" i="5"/>
  <c r="BD1764" i="5"/>
  <c r="BE1764" i="5"/>
  <c r="BF1764" i="5"/>
  <c r="BG1764" i="5"/>
  <c r="BH1764" i="5"/>
  <c r="AO1765" i="5"/>
  <c r="AP1765" i="5"/>
  <c r="AQ1765" i="5"/>
  <c r="AR1765" i="5"/>
  <c r="AS1765" i="5"/>
  <c r="AT1765" i="5"/>
  <c r="AU1765" i="5"/>
  <c r="AV1765" i="5"/>
  <c r="AW1765" i="5"/>
  <c r="AX1765" i="5"/>
  <c r="AY1765" i="5"/>
  <c r="AZ1765" i="5"/>
  <c r="BA1765" i="5"/>
  <c r="BB1765" i="5"/>
  <c r="BC1765" i="5"/>
  <c r="BD1765" i="5"/>
  <c r="BE1765" i="5"/>
  <c r="BF1765" i="5"/>
  <c r="BG1765" i="5"/>
  <c r="BH1765" i="5"/>
  <c r="AO1766" i="5"/>
  <c r="AP1766" i="5"/>
  <c r="AQ1766" i="5"/>
  <c r="AR1766" i="5"/>
  <c r="AS1766" i="5"/>
  <c r="AT1766" i="5"/>
  <c r="AU1766" i="5"/>
  <c r="AV1766" i="5"/>
  <c r="AW1766" i="5"/>
  <c r="AX1766" i="5"/>
  <c r="AY1766" i="5"/>
  <c r="AZ1766" i="5"/>
  <c r="BA1766" i="5"/>
  <c r="BB1766" i="5"/>
  <c r="BC1766" i="5"/>
  <c r="BD1766" i="5"/>
  <c r="BE1766" i="5"/>
  <c r="BF1766" i="5"/>
  <c r="BG1766" i="5"/>
  <c r="BH1766" i="5"/>
  <c r="AO1767" i="5"/>
  <c r="AP1767" i="5"/>
  <c r="AQ1767" i="5"/>
  <c r="AR1767" i="5"/>
  <c r="AS1767" i="5"/>
  <c r="AT1767" i="5"/>
  <c r="AU1767" i="5"/>
  <c r="AV1767" i="5"/>
  <c r="AW1767" i="5"/>
  <c r="AX1767" i="5"/>
  <c r="AY1767" i="5"/>
  <c r="AZ1767" i="5"/>
  <c r="BA1767" i="5"/>
  <c r="BB1767" i="5"/>
  <c r="BC1767" i="5"/>
  <c r="BD1767" i="5"/>
  <c r="BE1767" i="5"/>
  <c r="BF1767" i="5"/>
  <c r="BG1767" i="5"/>
  <c r="BH1767" i="5"/>
  <c r="AO1768" i="5"/>
  <c r="AP1768" i="5"/>
  <c r="AQ1768" i="5"/>
  <c r="AR1768" i="5"/>
  <c r="AS1768" i="5"/>
  <c r="AT1768" i="5"/>
  <c r="AU1768" i="5"/>
  <c r="AV1768" i="5"/>
  <c r="AW1768" i="5"/>
  <c r="AX1768" i="5"/>
  <c r="AY1768" i="5"/>
  <c r="AZ1768" i="5"/>
  <c r="BA1768" i="5"/>
  <c r="BB1768" i="5"/>
  <c r="BC1768" i="5"/>
  <c r="BD1768" i="5"/>
  <c r="BE1768" i="5"/>
  <c r="BF1768" i="5"/>
  <c r="BG1768" i="5"/>
  <c r="BH1768" i="5"/>
  <c r="AO1769" i="5"/>
  <c r="AP1769" i="5"/>
  <c r="AQ1769" i="5"/>
  <c r="AR1769" i="5"/>
  <c r="AS1769" i="5"/>
  <c r="AT1769" i="5"/>
  <c r="AU1769" i="5"/>
  <c r="AV1769" i="5"/>
  <c r="AW1769" i="5"/>
  <c r="AX1769" i="5"/>
  <c r="AY1769" i="5"/>
  <c r="AZ1769" i="5"/>
  <c r="BA1769" i="5"/>
  <c r="BB1769" i="5"/>
  <c r="BC1769" i="5"/>
  <c r="BD1769" i="5"/>
  <c r="BE1769" i="5"/>
  <c r="BF1769" i="5"/>
  <c r="BG1769" i="5"/>
  <c r="BH1769" i="5"/>
  <c r="AO1770" i="5"/>
  <c r="AP1770" i="5"/>
  <c r="AQ1770" i="5"/>
  <c r="AR1770" i="5"/>
  <c r="AS1770" i="5"/>
  <c r="AT1770" i="5"/>
  <c r="AU1770" i="5"/>
  <c r="AV1770" i="5"/>
  <c r="AW1770" i="5"/>
  <c r="AX1770" i="5"/>
  <c r="AY1770" i="5"/>
  <c r="AZ1770" i="5"/>
  <c r="BA1770" i="5"/>
  <c r="BB1770" i="5"/>
  <c r="BC1770" i="5"/>
  <c r="BD1770" i="5"/>
  <c r="BE1770" i="5"/>
  <c r="BF1770" i="5"/>
  <c r="BG1770" i="5"/>
  <c r="BH1770" i="5"/>
  <c r="AO1771" i="5"/>
  <c r="AP1771" i="5"/>
  <c r="AQ1771" i="5"/>
  <c r="AR1771" i="5"/>
  <c r="AS1771" i="5"/>
  <c r="AT1771" i="5"/>
  <c r="AU1771" i="5"/>
  <c r="AV1771" i="5"/>
  <c r="AW1771" i="5"/>
  <c r="AX1771" i="5"/>
  <c r="AY1771" i="5"/>
  <c r="AZ1771" i="5"/>
  <c r="BA1771" i="5"/>
  <c r="BB1771" i="5"/>
  <c r="BC1771" i="5"/>
  <c r="BD1771" i="5"/>
  <c r="BE1771" i="5"/>
  <c r="BF1771" i="5"/>
  <c r="BG1771" i="5"/>
  <c r="BH1771" i="5"/>
  <c r="AO1772" i="5"/>
  <c r="AP1772" i="5"/>
  <c r="AQ1772" i="5"/>
  <c r="AR1772" i="5"/>
  <c r="AS1772" i="5"/>
  <c r="AT1772" i="5"/>
  <c r="AU1772" i="5"/>
  <c r="AV1772" i="5"/>
  <c r="AW1772" i="5"/>
  <c r="AX1772" i="5"/>
  <c r="AY1772" i="5"/>
  <c r="AZ1772" i="5"/>
  <c r="BA1772" i="5"/>
  <c r="BB1772" i="5"/>
  <c r="BC1772" i="5"/>
  <c r="BD1772" i="5"/>
  <c r="BE1772" i="5"/>
  <c r="BF1772" i="5"/>
  <c r="BG1772" i="5"/>
  <c r="BH1772" i="5"/>
  <c r="AO1773" i="5"/>
  <c r="AP1773" i="5"/>
  <c r="AQ1773" i="5"/>
  <c r="AR1773" i="5"/>
  <c r="AS1773" i="5"/>
  <c r="AT1773" i="5"/>
  <c r="AU1773" i="5"/>
  <c r="AV1773" i="5"/>
  <c r="AW1773" i="5"/>
  <c r="AX1773" i="5"/>
  <c r="AY1773" i="5"/>
  <c r="AZ1773" i="5"/>
  <c r="BA1773" i="5"/>
  <c r="BB1773" i="5"/>
  <c r="BC1773" i="5"/>
  <c r="BD1773" i="5"/>
  <c r="BE1773" i="5"/>
  <c r="BF1773" i="5"/>
  <c r="BG1773" i="5"/>
  <c r="BH1773" i="5"/>
  <c r="AO1774" i="5"/>
  <c r="AP1774" i="5"/>
  <c r="AQ1774" i="5"/>
  <c r="AR1774" i="5"/>
  <c r="AS1774" i="5"/>
  <c r="AT1774" i="5"/>
  <c r="AU1774" i="5"/>
  <c r="AV1774" i="5"/>
  <c r="AW1774" i="5"/>
  <c r="AX1774" i="5"/>
  <c r="AY1774" i="5"/>
  <c r="AZ1774" i="5"/>
  <c r="BA1774" i="5"/>
  <c r="BB1774" i="5"/>
  <c r="BC1774" i="5"/>
  <c r="BD1774" i="5"/>
  <c r="BE1774" i="5"/>
  <c r="BF1774" i="5"/>
  <c r="BG1774" i="5"/>
  <c r="BH1774" i="5"/>
  <c r="AO1775" i="5"/>
  <c r="AP1775" i="5"/>
  <c r="AQ1775" i="5"/>
  <c r="AR1775" i="5"/>
  <c r="AS1775" i="5"/>
  <c r="AT1775" i="5"/>
  <c r="AU1775" i="5"/>
  <c r="AV1775" i="5"/>
  <c r="AW1775" i="5"/>
  <c r="AX1775" i="5"/>
  <c r="AY1775" i="5"/>
  <c r="AZ1775" i="5"/>
  <c r="BA1775" i="5"/>
  <c r="BB1775" i="5"/>
  <c r="BC1775" i="5"/>
  <c r="BD1775" i="5"/>
  <c r="BE1775" i="5"/>
  <c r="BF1775" i="5"/>
  <c r="BG1775" i="5"/>
  <c r="BH1775" i="5"/>
  <c r="AO1776" i="5"/>
  <c r="AP1776" i="5"/>
  <c r="AQ1776" i="5"/>
  <c r="AR1776" i="5"/>
  <c r="AS1776" i="5"/>
  <c r="AT1776" i="5"/>
  <c r="AU1776" i="5"/>
  <c r="AV1776" i="5"/>
  <c r="AW1776" i="5"/>
  <c r="AX1776" i="5"/>
  <c r="AY1776" i="5"/>
  <c r="AZ1776" i="5"/>
  <c r="BA1776" i="5"/>
  <c r="BB1776" i="5"/>
  <c r="BC1776" i="5"/>
  <c r="BD1776" i="5"/>
  <c r="BE1776" i="5"/>
  <c r="BF1776" i="5"/>
  <c r="BG1776" i="5"/>
  <c r="BH1776" i="5"/>
  <c r="AO1777" i="5"/>
  <c r="AP1777" i="5"/>
  <c r="AQ1777" i="5"/>
  <c r="AR1777" i="5"/>
  <c r="AS1777" i="5"/>
  <c r="AT1777" i="5"/>
  <c r="AU1777" i="5"/>
  <c r="AV1777" i="5"/>
  <c r="AW1777" i="5"/>
  <c r="AX1777" i="5"/>
  <c r="AY1777" i="5"/>
  <c r="AZ1777" i="5"/>
  <c r="BA1777" i="5"/>
  <c r="BB1777" i="5"/>
  <c r="BC1777" i="5"/>
  <c r="BD1777" i="5"/>
  <c r="BE1777" i="5"/>
  <c r="BF1777" i="5"/>
  <c r="BG1777" i="5"/>
  <c r="BH1777" i="5"/>
  <c r="AO1778" i="5"/>
  <c r="AP1778" i="5"/>
  <c r="AQ1778" i="5"/>
  <c r="AR1778" i="5"/>
  <c r="AS1778" i="5"/>
  <c r="AT1778" i="5"/>
  <c r="AU1778" i="5"/>
  <c r="AV1778" i="5"/>
  <c r="AW1778" i="5"/>
  <c r="AX1778" i="5"/>
  <c r="AY1778" i="5"/>
  <c r="AZ1778" i="5"/>
  <c r="BA1778" i="5"/>
  <c r="BB1778" i="5"/>
  <c r="BC1778" i="5"/>
  <c r="BD1778" i="5"/>
  <c r="BE1778" i="5"/>
  <c r="BF1778" i="5"/>
  <c r="BG1778" i="5"/>
  <c r="BH1778" i="5"/>
  <c r="AO1779" i="5"/>
  <c r="AP1779" i="5"/>
  <c r="AQ1779" i="5"/>
  <c r="AR1779" i="5"/>
  <c r="AS1779" i="5"/>
  <c r="AT1779" i="5"/>
  <c r="AU1779" i="5"/>
  <c r="AV1779" i="5"/>
  <c r="AW1779" i="5"/>
  <c r="AX1779" i="5"/>
  <c r="AY1779" i="5"/>
  <c r="AZ1779" i="5"/>
  <c r="BA1779" i="5"/>
  <c r="BB1779" i="5"/>
  <c r="BC1779" i="5"/>
  <c r="BD1779" i="5"/>
  <c r="BE1779" i="5"/>
  <c r="BF1779" i="5"/>
  <c r="BG1779" i="5"/>
  <c r="BH1779" i="5"/>
  <c r="AO1780" i="5"/>
  <c r="AP1780" i="5"/>
  <c r="AQ1780" i="5"/>
  <c r="AR1780" i="5"/>
  <c r="AS1780" i="5"/>
  <c r="AT1780" i="5"/>
  <c r="AU1780" i="5"/>
  <c r="AV1780" i="5"/>
  <c r="AW1780" i="5"/>
  <c r="AX1780" i="5"/>
  <c r="AY1780" i="5"/>
  <c r="AZ1780" i="5"/>
  <c r="BA1780" i="5"/>
  <c r="BB1780" i="5"/>
  <c r="BC1780" i="5"/>
  <c r="BD1780" i="5"/>
  <c r="BE1780" i="5"/>
  <c r="BF1780" i="5"/>
  <c r="BG1780" i="5"/>
  <c r="BH1780" i="5"/>
  <c r="AO1781" i="5"/>
  <c r="AP1781" i="5"/>
  <c r="AQ1781" i="5"/>
  <c r="AR1781" i="5"/>
  <c r="AS1781" i="5"/>
  <c r="AT1781" i="5"/>
  <c r="AU1781" i="5"/>
  <c r="AV1781" i="5"/>
  <c r="AW1781" i="5"/>
  <c r="AX1781" i="5"/>
  <c r="AY1781" i="5"/>
  <c r="AZ1781" i="5"/>
  <c r="BA1781" i="5"/>
  <c r="BB1781" i="5"/>
  <c r="BC1781" i="5"/>
  <c r="BD1781" i="5"/>
  <c r="BE1781" i="5"/>
  <c r="BF1781" i="5"/>
  <c r="BG1781" i="5"/>
  <c r="BH1781" i="5"/>
  <c r="AO1782" i="5"/>
  <c r="AP1782" i="5"/>
  <c r="AQ1782" i="5"/>
  <c r="AR1782" i="5"/>
  <c r="AS1782" i="5"/>
  <c r="AT1782" i="5"/>
  <c r="AU1782" i="5"/>
  <c r="AV1782" i="5"/>
  <c r="AW1782" i="5"/>
  <c r="AX1782" i="5"/>
  <c r="AY1782" i="5"/>
  <c r="AZ1782" i="5"/>
  <c r="BA1782" i="5"/>
  <c r="BB1782" i="5"/>
  <c r="BC1782" i="5"/>
  <c r="BD1782" i="5"/>
  <c r="BE1782" i="5"/>
  <c r="BF1782" i="5"/>
  <c r="BG1782" i="5"/>
  <c r="BH1782" i="5"/>
  <c r="AO1783" i="5"/>
  <c r="AP1783" i="5"/>
  <c r="AQ1783" i="5"/>
  <c r="AR1783" i="5"/>
  <c r="AS1783" i="5"/>
  <c r="AT1783" i="5"/>
  <c r="AU1783" i="5"/>
  <c r="AV1783" i="5"/>
  <c r="AW1783" i="5"/>
  <c r="AX1783" i="5"/>
  <c r="AY1783" i="5"/>
  <c r="AZ1783" i="5"/>
  <c r="BA1783" i="5"/>
  <c r="BB1783" i="5"/>
  <c r="BC1783" i="5"/>
  <c r="BD1783" i="5"/>
  <c r="BE1783" i="5"/>
  <c r="BF1783" i="5"/>
  <c r="BG1783" i="5"/>
  <c r="BH1783" i="5"/>
  <c r="AO1784" i="5"/>
  <c r="AP1784" i="5"/>
  <c r="AQ1784" i="5"/>
  <c r="AR1784" i="5"/>
  <c r="AS1784" i="5"/>
  <c r="AT1784" i="5"/>
  <c r="AU1784" i="5"/>
  <c r="AV1784" i="5"/>
  <c r="AW1784" i="5"/>
  <c r="AX1784" i="5"/>
  <c r="AY1784" i="5"/>
  <c r="AZ1784" i="5"/>
  <c r="BA1784" i="5"/>
  <c r="BB1784" i="5"/>
  <c r="BC1784" i="5"/>
  <c r="BD1784" i="5"/>
  <c r="BE1784" i="5"/>
  <c r="BF1784" i="5"/>
  <c r="BG1784" i="5"/>
  <c r="BH1784" i="5"/>
  <c r="AO1785" i="5"/>
  <c r="AP1785" i="5"/>
  <c r="AQ1785" i="5"/>
  <c r="AR1785" i="5"/>
  <c r="AS1785" i="5"/>
  <c r="AT1785" i="5"/>
  <c r="AU1785" i="5"/>
  <c r="AV1785" i="5"/>
  <c r="AW1785" i="5"/>
  <c r="AX1785" i="5"/>
  <c r="AY1785" i="5"/>
  <c r="AZ1785" i="5"/>
  <c r="BA1785" i="5"/>
  <c r="BB1785" i="5"/>
  <c r="BC1785" i="5"/>
  <c r="BD1785" i="5"/>
  <c r="BE1785" i="5"/>
  <c r="BF1785" i="5"/>
  <c r="BG1785" i="5"/>
  <c r="BH1785" i="5"/>
  <c r="AO1786" i="5"/>
  <c r="AP1786" i="5"/>
  <c r="AQ1786" i="5"/>
  <c r="AR1786" i="5"/>
  <c r="AS1786" i="5"/>
  <c r="AT1786" i="5"/>
  <c r="AU1786" i="5"/>
  <c r="AV1786" i="5"/>
  <c r="AW1786" i="5"/>
  <c r="AX1786" i="5"/>
  <c r="AY1786" i="5"/>
  <c r="AZ1786" i="5"/>
  <c r="BA1786" i="5"/>
  <c r="BB1786" i="5"/>
  <c r="BC1786" i="5"/>
  <c r="BD1786" i="5"/>
  <c r="BE1786" i="5"/>
  <c r="BF1786" i="5"/>
  <c r="BG1786" i="5"/>
  <c r="BH1786" i="5"/>
  <c r="AO1787" i="5"/>
  <c r="AP1787" i="5"/>
  <c r="AQ1787" i="5"/>
  <c r="AR1787" i="5"/>
  <c r="AS1787" i="5"/>
  <c r="AT1787" i="5"/>
  <c r="AU1787" i="5"/>
  <c r="AV1787" i="5"/>
  <c r="AW1787" i="5"/>
  <c r="AX1787" i="5"/>
  <c r="AY1787" i="5"/>
  <c r="AZ1787" i="5"/>
  <c r="BA1787" i="5"/>
  <c r="BB1787" i="5"/>
  <c r="BC1787" i="5"/>
  <c r="BD1787" i="5"/>
  <c r="BE1787" i="5"/>
  <c r="BF1787" i="5"/>
  <c r="BG1787" i="5"/>
  <c r="BH1787" i="5"/>
  <c r="AO1788" i="5"/>
  <c r="AP1788" i="5"/>
  <c r="AQ1788" i="5"/>
  <c r="AR1788" i="5"/>
  <c r="AS1788" i="5"/>
  <c r="AT1788" i="5"/>
  <c r="AU1788" i="5"/>
  <c r="AV1788" i="5"/>
  <c r="AW1788" i="5"/>
  <c r="AX1788" i="5"/>
  <c r="AY1788" i="5"/>
  <c r="AZ1788" i="5"/>
  <c r="BA1788" i="5"/>
  <c r="BB1788" i="5"/>
  <c r="BC1788" i="5"/>
  <c r="BD1788" i="5"/>
  <c r="BE1788" i="5"/>
  <c r="BF1788" i="5"/>
  <c r="BG1788" i="5"/>
  <c r="BH1788" i="5"/>
  <c r="AO1789" i="5"/>
  <c r="AP1789" i="5"/>
  <c r="AQ1789" i="5"/>
  <c r="AR1789" i="5"/>
  <c r="AS1789" i="5"/>
  <c r="AT1789" i="5"/>
  <c r="AU1789" i="5"/>
  <c r="AV1789" i="5"/>
  <c r="AW1789" i="5"/>
  <c r="AX1789" i="5"/>
  <c r="AY1789" i="5"/>
  <c r="AZ1789" i="5"/>
  <c r="BA1789" i="5"/>
  <c r="BB1789" i="5"/>
  <c r="BC1789" i="5"/>
  <c r="BD1789" i="5"/>
  <c r="BE1789" i="5"/>
  <c r="BF1789" i="5"/>
  <c r="BG1789" i="5"/>
  <c r="BH1789" i="5"/>
  <c r="AO1790" i="5"/>
  <c r="AP1790" i="5"/>
  <c r="AQ1790" i="5"/>
  <c r="AR1790" i="5"/>
  <c r="AS1790" i="5"/>
  <c r="AT1790" i="5"/>
  <c r="AU1790" i="5"/>
  <c r="AV1790" i="5"/>
  <c r="AW1790" i="5"/>
  <c r="AX1790" i="5"/>
  <c r="AY1790" i="5"/>
  <c r="AZ1790" i="5"/>
  <c r="BA1790" i="5"/>
  <c r="BB1790" i="5"/>
  <c r="BC1790" i="5"/>
  <c r="BD1790" i="5"/>
  <c r="BE1790" i="5"/>
  <c r="BF1790" i="5"/>
  <c r="BG1790" i="5"/>
  <c r="BH1790" i="5"/>
  <c r="AO1791" i="5"/>
  <c r="AP1791" i="5"/>
  <c r="AQ1791" i="5"/>
  <c r="AR1791" i="5"/>
  <c r="AS1791" i="5"/>
  <c r="AT1791" i="5"/>
  <c r="AU1791" i="5"/>
  <c r="AV1791" i="5"/>
  <c r="AW1791" i="5"/>
  <c r="AX1791" i="5"/>
  <c r="AY1791" i="5"/>
  <c r="AZ1791" i="5"/>
  <c r="BA1791" i="5"/>
  <c r="BB1791" i="5"/>
  <c r="BC1791" i="5"/>
  <c r="BD1791" i="5"/>
  <c r="BE1791" i="5"/>
  <c r="BF1791" i="5"/>
  <c r="BG1791" i="5"/>
  <c r="BH1791" i="5"/>
  <c r="AO1792" i="5"/>
  <c r="AP1792" i="5"/>
  <c r="AQ1792" i="5"/>
  <c r="AR1792" i="5"/>
  <c r="AS1792" i="5"/>
  <c r="AT1792" i="5"/>
  <c r="AU1792" i="5"/>
  <c r="AV1792" i="5"/>
  <c r="AW1792" i="5"/>
  <c r="AX1792" i="5"/>
  <c r="AY1792" i="5"/>
  <c r="AZ1792" i="5"/>
  <c r="BA1792" i="5"/>
  <c r="BB1792" i="5"/>
  <c r="BC1792" i="5"/>
  <c r="BD1792" i="5"/>
  <c r="BE1792" i="5"/>
  <c r="BF1792" i="5"/>
  <c r="BG1792" i="5"/>
  <c r="BH1792" i="5"/>
  <c r="AO1793" i="5"/>
  <c r="AP1793" i="5"/>
  <c r="AQ1793" i="5"/>
  <c r="AR1793" i="5"/>
  <c r="AS1793" i="5"/>
  <c r="AT1793" i="5"/>
  <c r="AU1793" i="5"/>
  <c r="AV1793" i="5"/>
  <c r="AW1793" i="5"/>
  <c r="AX1793" i="5"/>
  <c r="AY1793" i="5"/>
  <c r="AZ1793" i="5"/>
  <c r="BA1793" i="5"/>
  <c r="BB1793" i="5"/>
  <c r="BC1793" i="5"/>
  <c r="BD1793" i="5"/>
  <c r="BE1793" i="5"/>
  <c r="BF1793" i="5"/>
  <c r="BG1793" i="5"/>
  <c r="BH1793" i="5"/>
  <c r="AO1794" i="5"/>
  <c r="AP1794" i="5"/>
  <c r="AQ1794" i="5"/>
  <c r="AR1794" i="5"/>
  <c r="AS1794" i="5"/>
  <c r="AT1794" i="5"/>
  <c r="AU1794" i="5"/>
  <c r="AV1794" i="5"/>
  <c r="AW1794" i="5"/>
  <c r="AX1794" i="5"/>
  <c r="AY1794" i="5"/>
  <c r="AZ1794" i="5"/>
  <c r="BA1794" i="5"/>
  <c r="BB1794" i="5"/>
  <c r="BC1794" i="5"/>
  <c r="BD1794" i="5"/>
  <c r="BE1794" i="5"/>
  <c r="BF1794" i="5"/>
  <c r="BG1794" i="5"/>
  <c r="BH1794" i="5"/>
  <c r="AO1795" i="5"/>
  <c r="AP1795" i="5"/>
  <c r="AQ1795" i="5"/>
  <c r="AR1795" i="5"/>
  <c r="AS1795" i="5"/>
  <c r="AT1795" i="5"/>
  <c r="AU1795" i="5"/>
  <c r="AV1795" i="5"/>
  <c r="AW1795" i="5"/>
  <c r="AX1795" i="5"/>
  <c r="AY1795" i="5"/>
  <c r="AZ1795" i="5"/>
  <c r="BA1795" i="5"/>
  <c r="BB1795" i="5"/>
  <c r="BC1795" i="5"/>
  <c r="BD1795" i="5"/>
  <c r="BE1795" i="5"/>
  <c r="BF1795" i="5"/>
  <c r="BG1795" i="5"/>
  <c r="BH1795" i="5"/>
  <c r="AO1796" i="5"/>
  <c r="AP1796" i="5"/>
  <c r="AQ1796" i="5"/>
  <c r="AR1796" i="5"/>
  <c r="AS1796" i="5"/>
  <c r="AT1796" i="5"/>
  <c r="AU1796" i="5"/>
  <c r="AV1796" i="5"/>
  <c r="AW1796" i="5"/>
  <c r="AX1796" i="5"/>
  <c r="AY1796" i="5"/>
  <c r="AZ1796" i="5"/>
  <c r="BA1796" i="5"/>
  <c r="BB1796" i="5"/>
  <c r="BC1796" i="5"/>
  <c r="BD1796" i="5"/>
  <c r="BE1796" i="5"/>
  <c r="BF1796" i="5"/>
  <c r="BG1796" i="5"/>
  <c r="BH1796" i="5"/>
  <c r="AO1797" i="5"/>
  <c r="AP1797" i="5"/>
  <c r="AQ1797" i="5"/>
  <c r="AR1797" i="5"/>
  <c r="AS1797" i="5"/>
  <c r="AT1797" i="5"/>
  <c r="AU1797" i="5"/>
  <c r="AV1797" i="5"/>
  <c r="AW1797" i="5"/>
  <c r="AX1797" i="5"/>
  <c r="AY1797" i="5"/>
  <c r="AZ1797" i="5"/>
  <c r="BA1797" i="5"/>
  <c r="BB1797" i="5"/>
  <c r="BC1797" i="5"/>
  <c r="BD1797" i="5"/>
  <c r="BE1797" i="5"/>
  <c r="BF1797" i="5"/>
  <c r="BG1797" i="5"/>
  <c r="BH1797" i="5"/>
  <c r="AO1798" i="5"/>
  <c r="AP1798" i="5"/>
  <c r="AQ1798" i="5"/>
  <c r="AR1798" i="5"/>
  <c r="AS1798" i="5"/>
  <c r="AT1798" i="5"/>
  <c r="AU1798" i="5"/>
  <c r="AV1798" i="5"/>
  <c r="AW1798" i="5"/>
  <c r="AX1798" i="5"/>
  <c r="AY1798" i="5"/>
  <c r="AZ1798" i="5"/>
  <c r="BA1798" i="5"/>
  <c r="BB1798" i="5"/>
  <c r="BC1798" i="5"/>
  <c r="BD1798" i="5"/>
  <c r="BE1798" i="5"/>
  <c r="BF1798" i="5"/>
  <c r="BG1798" i="5"/>
  <c r="BH1798" i="5"/>
  <c r="AO1799" i="5"/>
  <c r="AP1799" i="5"/>
  <c r="AQ1799" i="5"/>
  <c r="AR1799" i="5"/>
  <c r="AS1799" i="5"/>
  <c r="AT1799" i="5"/>
  <c r="AU1799" i="5"/>
  <c r="AV1799" i="5"/>
  <c r="AW1799" i="5"/>
  <c r="AX1799" i="5"/>
  <c r="AY1799" i="5"/>
  <c r="AZ1799" i="5"/>
  <c r="BA1799" i="5"/>
  <c r="BB1799" i="5"/>
  <c r="BC1799" i="5"/>
  <c r="BD1799" i="5"/>
  <c r="BE1799" i="5"/>
  <c r="BF1799" i="5"/>
  <c r="BG1799" i="5"/>
  <c r="BH1799" i="5"/>
  <c r="AO1800" i="5"/>
  <c r="AP1800" i="5"/>
  <c r="AQ1800" i="5"/>
  <c r="AR1800" i="5"/>
  <c r="AS1800" i="5"/>
  <c r="AT1800" i="5"/>
  <c r="AU1800" i="5"/>
  <c r="AV1800" i="5"/>
  <c r="AW1800" i="5"/>
  <c r="AX1800" i="5"/>
  <c r="AY1800" i="5"/>
  <c r="AZ1800" i="5"/>
  <c r="BA1800" i="5"/>
  <c r="BB1800" i="5"/>
  <c r="BC1800" i="5"/>
  <c r="BD1800" i="5"/>
  <c r="BE1800" i="5"/>
  <c r="BF1800" i="5"/>
  <c r="BG1800" i="5"/>
  <c r="BH1800" i="5"/>
  <c r="AO1801" i="5"/>
  <c r="AP1801" i="5"/>
  <c r="AQ1801" i="5"/>
  <c r="AR1801" i="5"/>
  <c r="AS1801" i="5"/>
  <c r="AT1801" i="5"/>
  <c r="AU1801" i="5"/>
  <c r="AV1801" i="5"/>
  <c r="AW1801" i="5"/>
  <c r="AX1801" i="5"/>
  <c r="AY1801" i="5"/>
  <c r="AZ1801" i="5"/>
  <c r="BA1801" i="5"/>
  <c r="BB1801" i="5"/>
  <c r="BC1801" i="5"/>
  <c r="BD1801" i="5"/>
  <c r="BE1801" i="5"/>
  <c r="BF1801" i="5"/>
  <c r="BG1801" i="5"/>
  <c r="BH1801" i="5"/>
  <c r="AO1802" i="5"/>
  <c r="AP1802" i="5"/>
  <c r="AQ1802" i="5"/>
  <c r="AR1802" i="5"/>
  <c r="AS1802" i="5"/>
  <c r="AT1802" i="5"/>
  <c r="AU1802" i="5"/>
  <c r="AV1802" i="5"/>
  <c r="AW1802" i="5"/>
  <c r="AX1802" i="5"/>
  <c r="AY1802" i="5"/>
  <c r="AZ1802" i="5"/>
  <c r="BA1802" i="5"/>
  <c r="BB1802" i="5"/>
  <c r="BC1802" i="5"/>
  <c r="BD1802" i="5"/>
  <c r="BE1802" i="5"/>
  <c r="BF1802" i="5"/>
  <c r="BG1802" i="5"/>
  <c r="BH1802" i="5"/>
  <c r="AO1803" i="5"/>
  <c r="AP1803" i="5"/>
  <c r="AQ1803" i="5"/>
  <c r="AR1803" i="5"/>
  <c r="AS1803" i="5"/>
  <c r="AT1803" i="5"/>
  <c r="AU1803" i="5"/>
  <c r="AV1803" i="5"/>
  <c r="AW1803" i="5"/>
  <c r="AX1803" i="5"/>
  <c r="AY1803" i="5"/>
  <c r="AZ1803" i="5"/>
  <c r="BA1803" i="5"/>
  <c r="BB1803" i="5"/>
  <c r="BC1803" i="5"/>
  <c r="BD1803" i="5"/>
  <c r="BE1803" i="5"/>
  <c r="BF1803" i="5"/>
  <c r="BG1803" i="5"/>
  <c r="BH1803" i="5"/>
  <c r="AO1804" i="5"/>
  <c r="AP1804" i="5"/>
  <c r="AQ1804" i="5"/>
  <c r="AR1804" i="5"/>
  <c r="AS1804" i="5"/>
  <c r="AT1804" i="5"/>
  <c r="AU1804" i="5"/>
  <c r="AV1804" i="5"/>
  <c r="AW1804" i="5"/>
  <c r="AX1804" i="5"/>
  <c r="AY1804" i="5"/>
  <c r="AZ1804" i="5"/>
  <c r="BA1804" i="5"/>
  <c r="BB1804" i="5"/>
  <c r="BC1804" i="5"/>
  <c r="BD1804" i="5"/>
  <c r="BE1804" i="5"/>
  <c r="BF1804" i="5"/>
  <c r="BG1804" i="5"/>
  <c r="BH1804" i="5"/>
  <c r="AO1805" i="5"/>
  <c r="AP1805" i="5"/>
  <c r="AQ1805" i="5"/>
  <c r="AR1805" i="5"/>
  <c r="AS1805" i="5"/>
  <c r="AT1805" i="5"/>
  <c r="AU1805" i="5"/>
  <c r="AV1805" i="5"/>
  <c r="AW1805" i="5"/>
  <c r="AX1805" i="5"/>
  <c r="AY1805" i="5"/>
  <c r="AZ1805" i="5"/>
  <c r="BA1805" i="5"/>
  <c r="BB1805" i="5"/>
  <c r="BC1805" i="5"/>
  <c r="BD1805" i="5"/>
  <c r="BE1805" i="5"/>
  <c r="BF1805" i="5"/>
  <c r="BG1805" i="5"/>
  <c r="BH1805" i="5"/>
  <c r="AO1806" i="5"/>
  <c r="AP1806" i="5"/>
  <c r="AQ1806" i="5"/>
  <c r="AR1806" i="5"/>
  <c r="AS1806" i="5"/>
  <c r="AT1806" i="5"/>
  <c r="AU1806" i="5"/>
  <c r="AV1806" i="5"/>
  <c r="AW1806" i="5"/>
  <c r="AX1806" i="5"/>
  <c r="AY1806" i="5"/>
  <c r="AZ1806" i="5"/>
  <c r="BA1806" i="5"/>
  <c r="BB1806" i="5"/>
  <c r="BC1806" i="5"/>
  <c r="BD1806" i="5"/>
  <c r="BE1806" i="5"/>
  <c r="BF1806" i="5"/>
  <c r="BG1806" i="5"/>
  <c r="BH1806" i="5"/>
  <c r="AO1807" i="5"/>
  <c r="AP1807" i="5"/>
  <c r="AQ1807" i="5"/>
  <c r="AR1807" i="5"/>
  <c r="AS1807" i="5"/>
  <c r="AT1807" i="5"/>
  <c r="AU1807" i="5"/>
  <c r="AV1807" i="5"/>
  <c r="AW1807" i="5"/>
  <c r="AX1807" i="5"/>
  <c r="AY1807" i="5"/>
  <c r="AZ1807" i="5"/>
  <c r="BA1807" i="5"/>
  <c r="BB1807" i="5"/>
  <c r="BC1807" i="5"/>
  <c r="BD1807" i="5"/>
  <c r="BE1807" i="5"/>
  <c r="BF1807" i="5"/>
  <c r="BG1807" i="5"/>
  <c r="BH1807" i="5"/>
  <c r="AO1808" i="5"/>
  <c r="AP1808" i="5"/>
  <c r="AQ1808" i="5"/>
  <c r="AR1808" i="5"/>
  <c r="AS1808" i="5"/>
  <c r="AT1808" i="5"/>
  <c r="AU1808" i="5"/>
  <c r="AV1808" i="5"/>
  <c r="AW1808" i="5"/>
  <c r="AX1808" i="5"/>
  <c r="AY1808" i="5"/>
  <c r="AZ1808" i="5"/>
  <c r="BA1808" i="5"/>
  <c r="BB1808" i="5"/>
  <c r="BC1808" i="5"/>
  <c r="BD1808" i="5"/>
  <c r="BE1808" i="5"/>
  <c r="BF1808" i="5"/>
  <c r="BG1808" i="5"/>
  <c r="BH1808" i="5"/>
  <c r="AO1809" i="5"/>
  <c r="AP1809" i="5"/>
  <c r="AQ1809" i="5"/>
  <c r="AR1809" i="5"/>
  <c r="AS1809" i="5"/>
  <c r="AT1809" i="5"/>
  <c r="AU1809" i="5"/>
  <c r="AV1809" i="5"/>
  <c r="AW1809" i="5"/>
  <c r="AX1809" i="5"/>
  <c r="AY1809" i="5"/>
  <c r="AZ1809" i="5"/>
  <c r="BA1809" i="5"/>
  <c r="BB1809" i="5"/>
  <c r="BC1809" i="5"/>
  <c r="BD1809" i="5"/>
  <c r="BE1809" i="5"/>
  <c r="BF1809" i="5"/>
  <c r="BG1809" i="5"/>
  <c r="BH1809" i="5"/>
  <c r="AO1810" i="5"/>
  <c r="AP1810" i="5"/>
  <c r="AQ1810" i="5"/>
  <c r="AR1810" i="5"/>
  <c r="AS1810" i="5"/>
  <c r="AT1810" i="5"/>
  <c r="AU1810" i="5"/>
  <c r="AV1810" i="5"/>
  <c r="AW1810" i="5"/>
  <c r="AX1810" i="5"/>
  <c r="AY1810" i="5"/>
  <c r="AZ1810" i="5"/>
  <c r="BA1810" i="5"/>
  <c r="BB1810" i="5"/>
  <c r="BC1810" i="5"/>
  <c r="BD1810" i="5"/>
  <c r="BE1810" i="5"/>
  <c r="BF1810" i="5"/>
  <c r="BG1810" i="5"/>
  <c r="BH1810" i="5"/>
  <c r="AO1811" i="5"/>
  <c r="AP1811" i="5"/>
  <c r="AQ1811" i="5"/>
  <c r="AR1811" i="5"/>
  <c r="AS1811" i="5"/>
  <c r="AT1811" i="5"/>
  <c r="AU1811" i="5"/>
  <c r="AV1811" i="5"/>
  <c r="AW1811" i="5"/>
  <c r="AX1811" i="5"/>
  <c r="AY1811" i="5"/>
  <c r="AZ1811" i="5"/>
  <c r="BA1811" i="5"/>
  <c r="BB1811" i="5"/>
  <c r="BC1811" i="5"/>
  <c r="BD1811" i="5"/>
  <c r="BE1811" i="5"/>
  <c r="BF1811" i="5"/>
  <c r="BG1811" i="5"/>
  <c r="BH1811" i="5"/>
  <c r="AO1812" i="5"/>
  <c r="AP1812" i="5"/>
  <c r="AQ1812" i="5"/>
  <c r="AR1812" i="5"/>
  <c r="AS1812" i="5"/>
  <c r="AT1812" i="5"/>
  <c r="AU1812" i="5"/>
  <c r="AV1812" i="5"/>
  <c r="AW1812" i="5"/>
  <c r="AX1812" i="5"/>
  <c r="AY1812" i="5"/>
  <c r="AZ1812" i="5"/>
  <c r="BA1812" i="5"/>
  <c r="BB1812" i="5"/>
  <c r="BC1812" i="5"/>
  <c r="BD1812" i="5"/>
  <c r="BE1812" i="5"/>
  <c r="BF1812" i="5"/>
  <c r="BG1812" i="5"/>
  <c r="BH1812" i="5"/>
  <c r="AO1813" i="5"/>
  <c r="AP1813" i="5"/>
  <c r="AQ1813" i="5"/>
  <c r="AR1813" i="5"/>
  <c r="AS1813" i="5"/>
  <c r="AT1813" i="5"/>
  <c r="AU1813" i="5"/>
  <c r="AV1813" i="5"/>
  <c r="AW1813" i="5"/>
  <c r="AX1813" i="5"/>
  <c r="AY1813" i="5"/>
  <c r="AZ1813" i="5"/>
  <c r="BA1813" i="5"/>
  <c r="BB1813" i="5"/>
  <c r="BC1813" i="5"/>
  <c r="BD1813" i="5"/>
  <c r="BE1813" i="5"/>
  <c r="BF1813" i="5"/>
  <c r="BG1813" i="5"/>
  <c r="BH1813" i="5"/>
  <c r="AO1814" i="5"/>
  <c r="AP1814" i="5"/>
  <c r="AQ1814" i="5"/>
  <c r="AR1814" i="5"/>
  <c r="AS1814" i="5"/>
  <c r="AT1814" i="5"/>
  <c r="AU1814" i="5"/>
  <c r="AV1814" i="5"/>
  <c r="AW1814" i="5"/>
  <c r="AX1814" i="5"/>
  <c r="AY1814" i="5"/>
  <c r="AZ1814" i="5"/>
  <c r="BA1814" i="5"/>
  <c r="BB1814" i="5"/>
  <c r="BC1814" i="5"/>
  <c r="BD1814" i="5"/>
  <c r="BE1814" i="5"/>
  <c r="BF1814" i="5"/>
  <c r="BG1814" i="5"/>
  <c r="BH1814" i="5"/>
  <c r="AO1815" i="5"/>
  <c r="AP1815" i="5"/>
  <c r="AQ1815" i="5"/>
  <c r="AR1815" i="5"/>
  <c r="AS1815" i="5"/>
  <c r="AT1815" i="5"/>
  <c r="AU1815" i="5"/>
  <c r="AV1815" i="5"/>
  <c r="AW1815" i="5"/>
  <c r="AX1815" i="5"/>
  <c r="AY1815" i="5"/>
  <c r="AZ1815" i="5"/>
  <c r="BA1815" i="5"/>
  <c r="BB1815" i="5"/>
  <c r="BC1815" i="5"/>
  <c r="BD1815" i="5"/>
  <c r="BE1815" i="5"/>
  <c r="BF1815" i="5"/>
  <c r="BG1815" i="5"/>
  <c r="BH1815" i="5"/>
  <c r="AO1816" i="5"/>
  <c r="AP1816" i="5"/>
  <c r="AQ1816" i="5"/>
  <c r="AR1816" i="5"/>
  <c r="AS1816" i="5"/>
  <c r="AT1816" i="5"/>
  <c r="AU1816" i="5"/>
  <c r="AV1816" i="5"/>
  <c r="AW1816" i="5"/>
  <c r="AX1816" i="5"/>
  <c r="AY1816" i="5"/>
  <c r="AZ1816" i="5"/>
  <c r="BA1816" i="5"/>
  <c r="BB1816" i="5"/>
  <c r="BC1816" i="5"/>
  <c r="BD1816" i="5"/>
  <c r="BE1816" i="5"/>
  <c r="BF1816" i="5"/>
  <c r="BG1816" i="5"/>
  <c r="BH1816" i="5"/>
  <c r="AO1817" i="5"/>
  <c r="AP1817" i="5"/>
  <c r="AQ1817" i="5"/>
  <c r="AR1817" i="5"/>
  <c r="AS1817" i="5"/>
  <c r="AT1817" i="5"/>
  <c r="AU1817" i="5"/>
  <c r="AV1817" i="5"/>
  <c r="AW1817" i="5"/>
  <c r="AX1817" i="5"/>
  <c r="AY1817" i="5"/>
  <c r="AZ1817" i="5"/>
  <c r="BA1817" i="5"/>
  <c r="BB1817" i="5"/>
  <c r="BC1817" i="5"/>
  <c r="BD1817" i="5"/>
  <c r="BE1817" i="5"/>
  <c r="BF1817" i="5"/>
  <c r="BG1817" i="5"/>
  <c r="BH1817" i="5"/>
  <c r="AO1818" i="5"/>
  <c r="AP1818" i="5"/>
  <c r="AQ1818" i="5"/>
  <c r="AR1818" i="5"/>
  <c r="AS1818" i="5"/>
  <c r="AT1818" i="5"/>
  <c r="AU1818" i="5"/>
  <c r="AV1818" i="5"/>
  <c r="AW1818" i="5"/>
  <c r="AX1818" i="5"/>
  <c r="AY1818" i="5"/>
  <c r="AZ1818" i="5"/>
  <c r="BA1818" i="5"/>
  <c r="BB1818" i="5"/>
  <c r="BC1818" i="5"/>
  <c r="BD1818" i="5"/>
  <c r="BE1818" i="5"/>
  <c r="BF1818" i="5"/>
  <c r="BG1818" i="5"/>
  <c r="BH1818" i="5"/>
  <c r="AO1819" i="5"/>
  <c r="AP1819" i="5"/>
  <c r="AQ1819" i="5"/>
  <c r="AR1819" i="5"/>
  <c r="AS1819" i="5"/>
  <c r="AT1819" i="5"/>
  <c r="AU1819" i="5"/>
  <c r="AV1819" i="5"/>
  <c r="AW1819" i="5"/>
  <c r="AX1819" i="5"/>
  <c r="AY1819" i="5"/>
  <c r="AZ1819" i="5"/>
  <c r="BA1819" i="5"/>
  <c r="BB1819" i="5"/>
  <c r="BC1819" i="5"/>
  <c r="BD1819" i="5"/>
  <c r="BE1819" i="5"/>
  <c r="BF1819" i="5"/>
  <c r="BG1819" i="5"/>
  <c r="BH1819" i="5"/>
  <c r="AO1820" i="5"/>
  <c r="AP1820" i="5"/>
  <c r="AQ1820" i="5"/>
  <c r="AR1820" i="5"/>
  <c r="AS1820" i="5"/>
  <c r="AT1820" i="5"/>
  <c r="AU1820" i="5"/>
  <c r="AV1820" i="5"/>
  <c r="AW1820" i="5"/>
  <c r="AX1820" i="5"/>
  <c r="AY1820" i="5"/>
  <c r="AZ1820" i="5"/>
  <c r="BA1820" i="5"/>
  <c r="BB1820" i="5"/>
  <c r="BC1820" i="5"/>
  <c r="BD1820" i="5"/>
  <c r="BE1820" i="5"/>
  <c r="BF1820" i="5"/>
  <c r="BG1820" i="5"/>
  <c r="BH1820" i="5"/>
  <c r="AO1821" i="5"/>
  <c r="AP1821" i="5"/>
  <c r="AQ1821" i="5"/>
  <c r="AR1821" i="5"/>
  <c r="AS1821" i="5"/>
  <c r="AT1821" i="5"/>
  <c r="AU1821" i="5"/>
  <c r="AV1821" i="5"/>
  <c r="AW1821" i="5"/>
  <c r="AX1821" i="5"/>
  <c r="AY1821" i="5"/>
  <c r="AZ1821" i="5"/>
  <c r="BA1821" i="5"/>
  <c r="BB1821" i="5"/>
  <c r="BC1821" i="5"/>
  <c r="BD1821" i="5"/>
  <c r="BE1821" i="5"/>
  <c r="BF1821" i="5"/>
  <c r="BG1821" i="5"/>
  <c r="BH1821" i="5"/>
  <c r="AO1822" i="5"/>
  <c r="AP1822" i="5"/>
  <c r="AQ1822" i="5"/>
  <c r="AR1822" i="5"/>
  <c r="AS1822" i="5"/>
  <c r="AT1822" i="5"/>
  <c r="AU1822" i="5"/>
  <c r="AV1822" i="5"/>
  <c r="AW1822" i="5"/>
  <c r="AX1822" i="5"/>
  <c r="AY1822" i="5"/>
  <c r="AZ1822" i="5"/>
  <c r="BA1822" i="5"/>
  <c r="BB1822" i="5"/>
  <c r="BC1822" i="5"/>
  <c r="BD1822" i="5"/>
  <c r="BE1822" i="5"/>
  <c r="BF1822" i="5"/>
  <c r="BG1822" i="5"/>
  <c r="BH1822" i="5"/>
  <c r="AO1823" i="5"/>
  <c r="AP1823" i="5"/>
  <c r="AQ1823" i="5"/>
  <c r="AR1823" i="5"/>
  <c r="AS1823" i="5"/>
  <c r="AT1823" i="5"/>
  <c r="AU1823" i="5"/>
  <c r="AV1823" i="5"/>
  <c r="AW1823" i="5"/>
  <c r="AX1823" i="5"/>
  <c r="AY1823" i="5"/>
  <c r="AZ1823" i="5"/>
  <c r="BA1823" i="5"/>
  <c r="BB1823" i="5"/>
  <c r="BC1823" i="5"/>
  <c r="BD1823" i="5"/>
  <c r="BE1823" i="5"/>
  <c r="BF1823" i="5"/>
  <c r="BG1823" i="5"/>
  <c r="BH1823" i="5"/>
  <c r="AO1824" i="5"/>
  <c r="AP1824" i="5"/>
  <c r="AQ1824" i="5"/>
  <c r="AR1824" i="5"/>
  <c r="AS1824" i="5"/>
  <c r="AT1824" i="5"/>
  <c r="AU1824" i="5"/>
  <c r="AV1824" i="5"/>
  <c r="AW1824" i="5"/>
  <c r="AX1824" i="5"/>
  <c r="AY1824" i="5"/>
  <c r="AZ1824" i="5"/>
  <c r="BA1824" i="5"/>
  <c r="BB1824" i="5"/>
  <c r="BC1824" i="5"/>
  <c r="BD1824" i="5"/>
  <c r="BE1824" i="5"/>
  <c r="BF1824" i="5"/>
  <c r="BG1824" i="5"/>
  <c r="BH1824" i="5"/>
  <c r="AO1825" i="5"/>
  <c r="AP1825" i="5"/>
  <c r="AQ1825" i="5"/>
  <c r="AR1825" i="5"/>
  <c r="AS1825" i="5"/>
  <c r="AT1825" i="5"/>
  <c r="AU1825" i="5"/>
  <c r="AV1825" i="5"/>
  <c r="AW1825" i="5"/>
  <c r="AX1825" i="5"/>
  <c r="AY1825" i="5"/>
  <c r="AZ1825" i="5"/>
  <c r="BA1825" i="5"/>
  <c r="BB1825" i="5"/>
  <c r="BC1825" i="5"/>
  <c r="BD1825" i="5"/>
  <c r="BE1825" i="5"/>
  <c r="BF1825" i="5"/>
  <c r="BG1825" i="5"/>
  <c r="BH1825" i="5"/>
  <c r="AO1826" i="5"/>
  <c r="AP1826" i="5"/>
  <c r="AQ1826" i="5"/>
  <c r="AR1826" i="5"/>
  <c r="AS1826" i="5"/>
  <c r="AT1826" i="5"/>
  <c r="AU1826" i="5"/>
  <c r="AV1826" i="5"/>
  <c r="AW1826" i="5"/>
  <c r="AX1826" i="5"/>
  <c r="AY1826" i="5"/>
  <c r="AZ1826" i="5"/>
  <c r="BA1826" i="5"/>
  <c r="BB1826" i="5"/>
  <c r="BC1826" i="5"/>
  <c r="BD1826" i="5"/>
  <c r="BE1826" i="5"/>
  <c r="BF1826" i="5"/>
  <c r="BG1826" i="5"/>
  <c r="BH1826" i="5"/>
  <c r="AO1827" i="5"/>
  <c r="AP1827" i="5"/>
  <c r="AQ1827" i="5"/>
  <c r="AR1827" i="5"/>
  <c r="AS1827" i="5"/>
  <c r="AT1827" i="5"/>
  <c r="AU1827" i="5"/>
  <c r="AV1827" i="5"/>
  <c r="AW1827" i="5"/>
  <c r="AX1827" i="5"/>
  <c r="AY1827" i="5"/>
  <c r="AZ1827" i="5"/>
  <c r="BA1827" i="5"/>
  <c r="BB1827" i="5"/>
  <c r="BC1827" i="5"/>
  <c r="BD1827" i="5"/>
  <c r="BE1827" i="5"/>
  <c r="BF1827" i="5"/>
  <c r="BG1827" i="5"/>
  <c r="BH1827" i="5"/>
  <c r="AO1828" i="5"/>
  <c r="AP1828" i="5"/>
  <c r="AQ1828" i="5"/>
  <c r="AR1828" i="5"/>
  <c r="AS1828" i="5"/>
  <c r="AT1828" i="5"/>
  <c r="AU1828" i="5"/>
  <c r="AV1828" i="5"/>
  <c r="AW1828" i="5"/>
  <c r="AX1828" i="5"/>
  <c r="AY1828" i="5"/>
  <c r="AZ1828" i="5"/>
  <c r="BA1828" i="5"/>
  <c r="BB1828" i="5"/>
  <c r="BC1828" i="5"/>
  <c r="BD1828" i="5"/>
  <c r="BE1828" i="5"/>
  <c r="BF1828" i="5"/>
  <c r="BG1828" i="5"/>
  <c r="BH1828" i="5"/>
  <c r="AO1829" i="5"/>
  <c r="AP1829" i="5"/>
  <c r="AQ1829" i="5"/>
  <c r="AR1829" i="5"/>
  <c r="AS1829" i="5"/>
  <c r="AT1829" i="5"/>
  <c r="AU1829" i="5"/>
  <c r="AV1829" i="5"/>
  <c r="AW1829" i="5"/>
  <c r="AX1829" i="5"/>
  <c r="AY1829" i="5"/>
  <c r="AZ1829" i="5"/>
  <c r="BA1829" i="5"/>
  <c r="BB1829" i="5"/>
  <c r="BC1829" i="5"/>
  <c r="BD1829" i="5"/>
  <c r="BE1829" i="5"/>
  <c r="BF1829" i="5"/>
  <c r="BG1829" i="5"/>
  <c r="BH1829" i="5"/>
  <c r="AO1830" i="5"/>
  <c r="AP1830" i="5"/>
  <c r="AQ1830" i="5"/>
  <c r="AR1830" i="5"/>
  <c r="AS1830" i="5"/>
  <c r="AT1830" i="5"/>
  <c r="AU1830" i="5"/>
  <c r="AV1830" i="5"/>
  <c r="AW1830" i="5"/>
  <c r="AX1830" i="5"/>
  <c r="AY1830" i="5"/>
  <c r="AZ1830" i="5"/>
  <c r="BA1830" i="5"/>
  <c r="BB1830" i="5"/>
  <c r="BC1830" i="5"/>
  <c r="BD1830" i="5"/>
  <c r="BE1830" i="5"/>
  <c r="BF1830" i="5"/>
  <c r="BG1830" i="5"/>
  <c r="BH1830" i="5"/>
  <c r="AO1831" i="5"/>
  <c r="AP1831" i="5"/>
  <c r="AQ1831" i="5"/>
  <c r="AR1831" i="5"/>
  <c r="AS1831" i="5"/>
  <c r="AT1831" i="5"/>
  <c r="AU1831" i="5"/>
  <c r="AV1831" i="5"/>
  <c r="AW1831" i="5"/>
  <c r="AX1831" i="5"/>
  <c r="AY1831" i="5"/>
  <c r="AZ1831" i="5"/>
  <c r="BA1831" i="5"/>
  <c r="BB1831" i="5"/>
  <c r="BC1831" i="5"/>
  <c r="BD1831" i="5"/>
  <c r="BE1831" i="5"/>
  <c r="BF1831" i="5"/>
  <c r="BG1831" i="5"/>
  <c r="BH1831" i="5"/>
  <c r="AO1832" i="5"/>
  <c r="AP1832" i="5"/>
  <c r="AQ1832" i="5"/>
  <c r="AR1832" i="5"/>
  <c r="AS1832" i="5"/>
  <c r="AT1832" i="5"/>
  <c r="AU1832" i="5"/>
  <c r="AV1832" i="5"/>
  <c r="AW1832" i="5"/>
  <c r="AX1832" i="5"/>
  <c r="AY1832" i="5"/>
  <c r="AZ1832" i="5"/>
  <c r="BA1832" i="5"/>
  <c r="BB1832" i="5"/>
  <c r="BC1832" i="5"/>
  <c r="BD1832" i="5"/>
  <c r="BE1832" i="5"/>
  <c r="BF1832" i="5"/>
  <c r="BG1832" i="5"/>
  <c r="BH1832" i="5"/>
  <c r="AO1833" i="5"/>
  <c r="AP1833" i="5"/>
  <c r="AQ1833" i="5"/>
  <c r="AR1833" i="5"/>
  <c r="AS1833" i="5"/>
  <c r="AT1833" i="5"/>
  <c r="AU1833" i="5"/>
  <c r="AV1833" i="5"/>
  <c r="AW1833" i="5"/>
  <c r="AX1833" i="5"/>
  <c r="AY1833" i="5"/>
  <c r="AZ1833" i="5"/>
  <c r="BA1833" i="5"/>
  <c r="BB1833" i="5"/>
  <c r="BC1833" i="5"/>
  <c r="BD1833" i="5"/>
  <c r="BE1833" i="5"/>
  <c r="BF1833" i="5"/>
  <c r="BG1833" i="5"/>
  <c r="BH1833" i="5"/>
  <c r="AO1834" i="5"/>
  <c r="AP1834" i="5"/>
  <c r="AQ1834" i="5"/>
  <c r="AR1834" i="5"/>
  <c r="AS1834" i="5"/>
  <c r="AT1834" i="5"/>
  <c r="AU1834" i="5"/>
  <c r="AV1834" i="5"/>
  <c r="AW1834" i="5"/>
  <c r="AX1834" i="5"/>
  <c r="AY1834" i="5"/>
  <c r="AZ1834" i="5"/>
  <c r="BA1834" i="5"/>
  <c r="BB1834" i="5"/>
  <c r="BC1834" i="5"/>
  <c r="BD1834" i="5"/>
  <c r="BE1834" i="5"/>
  <c r="BF1834" i="5"/>
  <c r="BG1834" i="5"/>
  <c r="BH1834" i="5"/>
  <c r="AO1835" i="5"/>
  <c r="AP1835" i="5"/>
  <c r="AQ1835" i="5"/>
  <c r="AR1835" i="5"/>
  <c r="AS1835" i="5"/>
  <c r="AT1835" i="5"/>
  <c r="AU1835" i="5"/>
  <c r="AV1835" i="5"/>
  <c r="AW1835" i="5"/>
  <c r="AX1835" i="5"/>
  <c r="AY1835" i="5"/>
  <c r="AZ1835" i="5"/>
  <c r="BA1835" i="5"/>
  <c r="BB1835" i="5"/>
  <c r="BC1835" i="5"/>
  <c r="BD1835" i="5"/>
  <c r="BE1835" i="5"/>
  <c r="BF1835" i="5"/>
  <c r="BG1835" i="5"/>
  <c r="BH1835" i="5"/>
  <c r="AO1836" i="5"/>
  <c r="AP1836" i="5"/>
  <c r="AQ1836" i="5"/>
  <c r="AR1836" i="5"/>
  <c r="AS1836" i="5"/>
  <c r="AT1836" i="5"/>
  <c r="AU1836" i="5"/>
  <c r="AV1836" i="5"/>
  <c r="AW1836" i="5"/>
  <c r="AX1836" i="5"/>
  <c r="AY1836" i="5"/>
  <c r="AZ1836" i="5"/>
  <c r="BA1836" i="5"/>
  <c r="BB1836" i="5"/>
  <c r="BC1836" i="5"/>
  <c r="BD1836" i="5"/>
  <c r="BE1836" i="5"/>
  <c r="BF1836" i="5"/>
  <c r="BG1836" i="5"/>
  <c r="BH1836" i="5"/>
  <c r="AO1837" i="5"/>
  <c r="AP1837" i="5"/>
  <c r="AQ1837" i="5"/>
  <c r="AR1837" i="5"/>
  <c r="AS1837" i="5"/>
  <c r="AT1837" i="5"/>
  <c r="AU1837" i="5"/>
  <c r="AV1837" i="5"/>
  <c r="AW1837" i="5"/>
  <c r="AX1837" i="5"/>
  <c r="AY1837" i="5"/>
  <c r="AZ1837" i="5"/>
  <c r="BA1837" i="5"/>
  <c r="BB1837" i="5"/>
  <c r="BC1837" i="5"/>
  <c r="BD1837" i="5"/>
  <c r="BE1837" i="5"/>
  <c r="BF1837" i="5"/>
  <c r="BG1837" i="5"/>
  <c r="BH1837" i="5"/>
  <c r="AO1838" i="5"/>
  <c r="AP1838" i="5"/>
  <c r="AQ1838" i="5"/>
  <c r="AR1838" i="5"/>
  <c r="AS1838" i="5"/>
  <c r="AT1838" i="5"/>
  <c r="AU1838" i="5"/>
  <c r="AV1838" i="5"/>
  <c r="AW1838" i="5"/>
  <c r="AX1838" i="5"/>
  <c r="AY1838" i="5"/>
  <c r="AZ1838" i="5"/>
  <c r="BA1838" i="5"/>
  <c r="BB1838" i="5"/>
  <c r="BC1838" i="5"/>
  <c r="BD1838" i="5"/>
  <c r="BE1838" i="5"/>
  <c r="BF1838" i="5"/>
  <c r="BG1838" i="5"/>
  <c r="BH1838" i="5"/>
  <c r="AO1839" i="5"/>
  <c r="AP1839" i="5"/>
  <c r="AQ1839" i="5"/>
  <c r="AR1839" i="5"/>
  <c r="AS1839" i="5"/>
  <c r="AT1839" i="5"/>
  <c r="AU1839" i="5"/>
  <c r="AV1839" i="5"/>
  <c r="AW1839" i="5"/>
  <c r="AX1839" i="5"/>
  <c r="AY1839" i="5"/>
  <c r="AZ1839" i="5"/>
  <c r="BA1839" i="5"/>
  <c r="BB1839" i="5"/>
  <c r="BC1839" i="5"/>
  <c r="BD1839" i="5"/>
  <c r="BE1839" i="5"/>
  <c r="BF1839" i="5"/>
  <c r="BG1839" i="5"/>
  <c r="BH1839" i="5"/>
  <c r="AO1840" i="5"/>
  <c r="AP1840" i="5"/>
  <c r="AQ1840" i="5"/>
  <c r="AR1840" i="5"/>
  <c r="AS1840" i="5"/>
  <c r="AT1840" i="5"/>
  <c r="AU1840" i="5"/>
  <c r="AV1840" i="5"/>
  <c r="AW1840" i="5"/>
  <c r="AX1840" i="5"/>
  <c r="AY1840" i="5"/>
  <c r="AZ1840" i="5"/>
  <c r="BA1840" i="5"/>
  <c r="BB1840" i="5"/>
  <c r="BC1840" i="5"/>
  <c r="BD1840" i="5"/>
  <c r="BE1840" i="5"/>
  <c r="BF1840" i="5"/>
  <c r="BG1840" i="5"/>
  <c r="BH1840" i="5"/>
  <c r="AO1841" i="5"/>
  <c r="AP1841" i="5"/>
  <c r="AQ1841" i="5"/>
  <c r="AR1841" i="5"/>
  <c r="AS1841" i="5"/>
  <c r="AT1841" i="5"/>
  <c r="AU1841" i="5"/>
  <c r="AV1841" i="5"/>
  <c r="AW1841" i="5"/>
  <c r="AX1841" i="5"/>
  <c r="AY1841" i="5"/>
  <c r="AZ1841" i="5"/>
  <c r="BA1841" i="5"/>
  <c r="BB1841" i="5"/>
  <c r="BC1841" i="5"/>
  <c r="BD1841" i="5"/>
  <c r="BE1841" i="5"/>
  <c r="BF1841" i="5"/>
  <c r="BG1841" i="5"/>
  <c r="BH1841" i="5"/>
  <c r="AO1842" i="5"/>
  <c r="AP1842" i="5"/>
  <c r="AQ1842" i="5"/>
  <c r="AR1842" i="5"/>
  <c r="AS1842" i="5"/>
  <c r="AT1842" i="5"/>
  <c r="AU1842" i="5"/>
  <c r="AV1842" i="5"/>
  <c r="AW1842" i="5"/>
  <c r="AX1842" i="5"/>
  <c r="AY1842" i="5"/>
  <c r="AZ1842" i="5"/>
  <c r="BA1842" i="5"/>
  <c r="BB1842" i="5"/>
  <c r="BC1842" i="5"/>
  <c r="BD1842" i="5"/>
  <c r="BE1842" i="5"/>
  <c r="BF1842" i="5"/>
  <c r="BG1842" i="5"/>
  <c r="BH1842" i="5"/>
  <c r="AO1843" i="5"/>
  <c r="AP1843" i="5"/>
  <c r="AQ1843" i="5"/>
  <c r="AR1843" i="5"/>
  <c r="AS1843" i="5"/>
  <c r="AT1843" i="5"/>
  <c r="AU1843" i="5"/>
  <c r="AV1843" i="5"/>
  <c r="AW1843" i="5"/>
  <c r="AX1843" i="5"/>
  <c r="AY1843" i="5"/>
  <c r="AZ1843" i="5"/>
  <c r="BA1843" i="5"/>
  <c r="BB1843" i="5"/>
  <c r="BC1843" i="5"/>
  <c r="BD1843" i="5"/>
  <c r="BE1843" i="5"/>
  <c r="BF1843" i="5"/>
  <c r="BG1843" i="5"/>
  <c r="BH1843" i="5"/>
  <c r="AO1844" i="5"/>
  <c r="AP1844" i="5"/>
  <c r="AQ1844" i="5"/>
  <c r="AR1844" i="5"/>
  <c r="AS1844" i="5"/>
  <c r="AT1844" i="5"/>
  <c r="AU1844" i="5"/>
  <c r="AV1844" i="5"/>
  <c r="AW1844" i="5"/>
  <c r="AX1844" i="5"/>
  <c r="AY1844" i="5"/>
  <c r="AZ1844" i="5"/>
  <c r="BA1844" i="5"/>
  <c r="BB1844" i="5"/>
  <c r="BC1844" i="5"/>
  <c r="BD1844" i="5"/>
  <c r="BE1844" i="5"/>
  <c r="BF1844" i="5"/>
  <c r="BG1844" i="5"/>
  <c r="BH1844" i="5"/>
  <c r="AO1845" i="5"/>
  <c r="AP1845" i="5"/>
  <c r="AQ1845" i="5"/>
  <c r="AR1845" i="5"/>
  <c r="AS1845" i="5"/>
  <c r="AT1845" i="5"/>
  <c r="AU1845" i="5"/>
  <c r="AV1845" i="5"/>
  <c r="AW1845" i="5"/>
  <c r="AX1845" i="5"/>
  <c r="AY1845" i="5"/>
  <c r="AZ1845" i="5"/>
  <c r="BA1845" i="5"/>
  <c r="BB1845" i="5"/>
  <c r="BC1845" i="5"/>
  <c r="BD1845" i="5"/>
  <c r="BE1845" i="5"/>
  <c r="BF1845" i="5"/>
  <c r="BG1845" i="5"/>
  <c r="BH1845" i="5"/>
  <c r="AO1846" i="5"/>
  <c r="AP1846" i="5"/>
  <c r="AQ1846" i="5"/>
  <c r="AR1846" i="5"/>
  <c r="AS1846" i="5"/>
  <c r="AT1846" i="5"/>
  <c r="AU1846" i="5"/>
  <c r="AV1846" i="5"/>
  <c r="AW1846" i="5"/>
  <c r="AX1846" i="5"/>
  <c r="AY1846" i="5"/>
  <c r="AZ1846" i="5"/>
  <c r="BA1846" i="5"/>
  <c r="BB1846" i="5"/>
  <c r="BC1846" i="5"/>
  <c r="BD1846" i="5"/>
  <c r="BE1846" i="5"/>
  <c r="BF1846" i="5"/>
  <c r="BG1846" i="5"/>
  <c r="BH1846" i="5"/>
  <c r="AO1847" i="5"/>
  <c r="AP1847" i="5"/>
  <c r="AQ1847" i="5"/>
  <c r="AR1847" i="5"/>
  <c r="AS1847" i="5"/>
  <c r="AT1847" i="5"/>
  <c r="AU1847" i="5"/>
  <c r="AV1847" i="5"/>
  <c r="AW1847" i="5"/>
  <c r="AX1847" i="5"/>
  <c r="AY1847" i="5"/>
  <c r="AZ1847" i="5"/>
  <c r="BA1847" i="5"/>
  <c r="BB1847" i="5"/>
  <c r="BC1847" i="5"/>
  <c r="BD1847" i="5"/>
  <c r="BE1847" i="5"/>
  <c r="BF1847" i="5"/>
  <c r="BG1847" i="5"/>
  <c r="BH1847" i="5"/>
  <c r="AO1848" i="5"/>
  <c r="AP1848" i="5"/>
  <c r="AQ1848" i="5"/>
  <c r="AR1848" i="5"/>
  <c r="AS1848" i="5"/>
  <c r="AT1848" i="5"/>
  <c r="AU1848" i="5"/>
  <c r="AV1848" i="5"/>
  <c r="AW1848" i="5"/>
  <c r="AX1848" i="5"/>
  <c r="AY1848" i="5"/>
  <c r="AZ1848" i="5"/>
  <c r="BA1848" i="5"/>
  <c r="BB1848" i="5"/>
  <c r="BC1848" i="5"/>
  <c r="BD1848" i="5"/>
  <c r="BE1848" i="5"/>
  <c r="BF1848" i="5"/>
  <c r="BG1848" i="5"/>
  <c r="BH1848" i="5"/>
  <c r="AO1849" i="5"/>
  <c r="AP1849" i="5"/>
  <c r="AQ1849" i="5"/>
  <c r="AR1849" i="5"/>
  <c r="AS1849" i="5"/>
  <c r="AT1849" i="5"/>
  <c r="AU1849" i="5"/>
  <c r="AV1849" i="5"/>
  <c r="AW1849" i="5"/>
  <c r="AX1849" i="5"/>
  <c r="AY1849" i="5"/>
  <c r="AZ1849" i="5"/>
  <c r="BA1849" i="5"/>
  <c r="BB1849" i="5"/>
  <c r="BC1849" i="5"/>
  <c r="BD1849" i="5"/>
  <c r="BE1849" i="5"/>
  <c r="BF1849" i="5"/>
  <c r="BG1849" i="5"/>
  <c r="BH1849" i="5"/>
  <c r="AO1850" i="5"/>
  <c r="AP1850" i="5"/>
  <c r="AQ1850" i="5"/>
  <c r="AR1850" i="5"/>
  <c r="AS1850" i="5"/>
  <c r="AT1850" i="5"/>
  <c r="AU1850" i="5"/>
  <c r="AV1850" i="5"/>
  <c r="AW1850" i="5"/>
  <c r="AX1850" i="5"/>
  <c r="AY1850" i="5"/>
  <c r="AZ1850" i="5"/>
  <c r="BA1850" i="5"/>
  <c r="BB1850" i="5"/>
  <c r="BC1850" i="5"/>
  <c r="BD1850" i="5"/>
  <c r="BE1850" i="5"/>
  <c r="BF1850" i="5"/>
  <c r="BG1850" i="5"/>
  <c r="BH1850" i="5"/>
  <c r="AO1851" i="5"/>
  <c r="AP1851" i="5"/>
  <c r="AQ1851" i="5"/>
  <c r="AR1851" i="5"/>
  <c r="AS1851" i="5"/>
  <c r="AT1851" i="5"/>
  <c r="AU1851" i="5"/>
  <c r="AV1851" i="5"/>
  <c r="AW1851" i="5"/>
  <c r="AX1851" i="5"/>
  <c r="AY1851" i="5"/>
  <c r="AZ1851" i="5"/>
  <c r="BA1851" i="5"/>
  <c r="BB1851" i="5"/>
  <c r="BC1851" i="5"/>
  <c r="BD1851" i="5"/>
  <c r="BE1851" i="5"/>
  <c r="BF1851" i="5"/>
  <c r="BG1851" i="5"/>
  <c r="BH1851" i="5"/>
  <c r="AO1852" i="5"/>
  <c r="AP1852" i="5"/>
  <c r="AQ1852" i="5"/>
  <c r="AR1852" i="5"/>
  <c r="AS1852" i="5"/>
  <c r="AT1852" i="5"/>
  <c r="AU1852" i="5"/>
  <c r="AV1852" i="5"/>
  <c r="AW1852" i="5"/>
  <c r="AX1852" i="5"/>
  <c r="AY1852" i="5"/>
  <c r="AZ1852" i="5"/>
  <c r="BA1852" i="5"/>
  <c r="BB1852" i="5"/>
  <c r="BC1852" i="5"/>
  <c r="BD1852" i="5"/>
  <c r="BE1852" i="5"/>
  <c r="BF1852" i="5"/>
  <c r="BG1852" i="5"/>
  <c r="BH1852" i="5"/>
  <c r="AO1853" i="5"/>
  <c r="AP1853" i="5"/>
  <c r="AQ1853" i="5"/>
  <c r="AR1853" i="5"/>
  <c r="AS1853" i="5"/>
  <c r="AT1853" i="5"/>
  <c r="AU1853" i="5"/>
  <c r="AV1853" i="5"/>
  <c r="AW1853" i="5"/>
  <c r="AX1853" i="5"/>
  <c r="AY1853" i="5"/>
  <c r="AZ1853" i="5"/>
  <c r="BA1853" i="5"/>
  <c r="BB1853" i="5"/>
  <c r="BC1853" i="5"/>
  <c r="BD1853" i="5"/>
  <c r="BE1853" i="5"/>
  <c r="BF1853" i="5"/>
  <c r="BG1853" i="5"/>
  <c r="BH1853" i="5"/>
  <c r="AO1854" i="5"/>
  <c r="AP1854" i="5"/>
  <c r="AQ1854" i="5"/>
  <c r="AR1854" i="5"/>
  <c r="AS1854" i="5"/>
  <c r="AT1854" i="5"/>
  <c r="AU1854" i="5"/>
  <c r="AV1854" i="5"/>
  <c r="AW1854" i="5"/>
  <c r="AX1854" i="5"/>
  <c r="AY1854" i="5"/>
  <c r="AZ1854" i="5"/>
  <c r="BA1854" i="5"/>
  <c r="BB1854" i="5"/>
  <c r="BC1854" i="5"/>
  <c r="BD1854" i="5"/>
  <c r="BE1854" i="5"/>
  <c r="BF1854" i="5"/>
  <c r="BG1854" i="5"/>
  <c r="BH1854" i="5"/>
  <c r="AO1855" i="5"/>
  <c r="AP1855" i="5"/>
  <c r="AQ1855" i="5"/>
  <c r="AR1855" i="5"/>
  <c r="AS1855" i="5"/>
  <c r="AT1855" i="5"/>
  <c r="AU1855" i="5"/>
  <c r="AV1855" i="5"/>
  <c r="AW1855" i="5"/>
  <c r="AX1855" i="5"/>
  <c r="AY1855" i="5"/>
  <c r="AZ1855" i="5"/>
  <c r="BA1855" i="5"/>
  <c r="BB1855" i="5"/>
  <c r="BC1855" i="5"/>
  <c r="BD1855" i="5"/>
  <c r="BE1855" i="5"/>
  <c r="BF1855" i="5"/>
  <c r="BG1855" i="5"/>
  <c r="BH1855" i="5"/>
  <c r="AO1856" i="5"/>
  <c r="AP1856" i="5"/>
  <c r="AQ1856" i="5"/>
  <c r="AR1856" i="5"/>
  <c r="AS1856" i="5"/>
  <c r="AT1856" i="5"/>
  <c r="AU1856" i="5"/>
  <c r="AV1856" i="5"/>
  <c r="AW1856" i="5"/>
  <c r="AX1856" i="5"/>
  <c r="AY1856" i="5"/>
  <c r="AZ1856" i="5"/>
  <c r="BA1856" i="5"/>
  <c r="BB1856" i="5"/>
  <c r="BC1856" i="5"/>
  <c r="BD1856" i="5"/>
  <c r="BE1856" i="5"/>
  <c r="BF1856" i="5"/>
  <c r="BG1856" i="5"/>
  <c r="BH1856" i="5"/>
  <c r="AO1857" i="5"/>
  <c r="AP1857" i="5"/>
  <c r="AQ1857" i="5"/>
  <c r="AR1857" i="5"/>
  <c r="AS1857" i="5"/>
  <c r="AT1857" i="5"/>
  <c r="AU1857" i="5"/>
  <c r="AV1857" i="5"/>
  <c r="AW1857" i="5"/>
  <c r="AX1857" i="5"/>
  <c r="AY1857" i="5"/>
  <c r="AZ1857" i="5"/>
  <c r="BA1857" i="5"/>
  <c r="BB1857" i="5"/>
  <c r="BC1857" i="5"/>
  <c r="BD1857" i="5"/>
  <c r="BE1857" i="5"/>
  <c r="BF1857" i="5"/>
  <c r="BG1857" i="5"/>
  <c r="BH1857" i="5"/>
  <c r="AO1858" i="5"/>
  <c r="AP1858" i="5"/>
  <c r="AQ1858" i="5"/>
  <c r="AR1858" i="5"/>
  <c r="AS1858" i="5"/>
  <c r="AT1858" i="5"/>
  <c r="AU1858" i="5"/>
  <c r="AV1858" i="5"/>
  <c r="AW1858" i="5"/>
  <c r="AX1858" i="5"/>
  <c r="AY1858" i="5"/>
  <c r="AZ1858" i="5"/>
  <c r="BA1858" i="5"/>
  <c r="BB1858" i="5"/>
  <c r="BC1858" i="5"/>
  <c r="BD1858" i="5"/>
  <c r="BE1858" i="5"/>
  <c r="BF1858" i="5"/>
  <c r="BG1858" i="5"/>
  <c r="BH1858" i="5"/>
  <c r="AO1859" i="5"/>
  <c r="AP1859" i="5"/>
  <c r="AQ1859" i="5"/>
  <c r="AR1859" i="5"/>
  <c r="AS1859" i="5"/>
  <c r="AT1859" i="5"/>
  <c r="AU1859" i="5"/>
  <c r="AV1859" i="5"/>
  <c r="AW1859" i="5"/>
  <c r="AX1859" i="5"/>
  <c r="AY1859" i="5"/>
  <c r="AZ1859" i="5"/>
  <c r="BA1859" i="5"/>
  <c r="BB1859" i="5"/>
  <c r="BC1859" i="5"/>
  <c r="BD1859" i="5"/>
  <c r="BE1859" i="5"/>
  <c r="BF1859" i="5"/>
  <c r="BG1859" i="5"/>
  <c r="BH1859" i="5"/>
  <c r="AO1860" i="5"/>
  <c r="AP1860" i="5"/>
  <c r="AQ1860" i="5"/>
  <c r="AR1860" i="5"/>
  <c r="AS1860" i="5"/>
  <c r="AT1860" i="5"/>
  <c r="AU1860" i="5"/>
  <c r="AV1860" i="5"/>
  <c r="AW1860" i="5"/>
  <c r="AX1860" i="5"/>
  <c r="AY1860" i="5"/>
  <c r="AZ1860" i="5"/>
  <c r="BA1860" i="5"/>
  <c r="BB1860" i="5"/>
  <c r="BC1860" i="5"/>
  <c r="BD1860" i="5"/>
  <c r="BE1860" i="5"/>
  <c r="BF1860" i="5"/>
  <c r="BG1860" i="5"/>
  <c r="BH1860" i="5"/>
  <c r="AO1861" i="5"/>
  <c r="AP1861" i="5"/>
  <c r="AQ1861" i="5"/>
  <c r="AR1861" i="5"/>
  <c r="AS1861" i="5"/>
  <c r="AT1861" i="5"/>
  <c r="AU1861" i="5"/>
  <c r="AV1861" i="5"/>
  <c r="AW1861" i="5"/>
  <c r="AX1861" i="5"/>
  <c r="AY1861" i="5"/>
  <c r="AZ1861" i="5"/>
  <c r="BA1861" i="5"/>
  <c r="BB1861" i="5"/>
  <c r="BC1861" i="5"/>
  <c r="BD1861" i="5"/>
  <c r="BE1861" i="5"/>
  <c r="BF1861" i="5"/>
  <c r="BG1861" i="5"/>
  <c r="BH1861" i="5"/>
  <c r="AO1862" i="5"/>
  <c r="AP1862" i="5"/>
  <c r="AQ1862" i="5"/>
  <c r="AR1862" i="5"/>
  <c r="AS1862" i="5"/>
  <c r="AT1862" i="5"/>
  <c r="AU1862" i="5"/>
  <c r="AV1862" i="5"/>
  <c r="AW1862" i="5"/>
  <c r="AX1862" i="5"/>
  <c r="AY1862" i="5"/>
  <c r="AZ1862" i="5"/>
  <c r="BA1862" i="5"/>
  <c r="BB1862" i="5"/>
  <c r="BC1862" i="5"/>
  <c r="BD1862" i="5"/>
  <c r="BE1862" i="5"/>
  <c r="BF1862" i="5"/>
  <c r="BG1862" i="5"/>
  <c r="BH1862" i="5"/>
  <c r="AO1863" i="5"/>
  <c r="AP1863" i="5"/>
  <c r="AQ1863" i="5"/>
  <c r="AR1863" i="5"/>
  <c r="AS1863" i="5"/>
  <c r="AT1863" i="5"/>
  <c r="AU1863" i="5"/>
  <c r="AV1863" i="5"/>
  <c r="AW1863" i="5"/>
  <c r="AX1863" i="5"/>
  <c r="AY1863" i="5"/>
  <c r="AZ1863" i="5"/>
  <c r="BA1863" i="5"/>
  <c r="BB1863" i="5"/>
  <c r="BC1863" i="5"/>
  <c r="BD1863" i="5"/>
  <c r="BE1863" i="5"/>
  <c r="BF1863" i="5"/>
  <c r="BG1863" i="5"/>
  <c r="BH1863" i="5"/>
  <c r="AO1864" i="5"/>
  <c r="AP1864" i="5"/>
  <c r="AQ1864" i="5"/>
  <c r="AR1864" i="5"/>
  <c r="AS1864" i="5"/>
  <c r="AT1864" i="5"/>
  <c r="AU1864" i="5"/>
  <c r="AV1864" i="5"/>
  <c r="AW1864" i="5"/>
  <c r="AX1864" i="5"/>
  <c r="AY1864" i="5"/>
  <c r="AZ1864" i="5"/>
  <c r="BA1864" i="5"/>
  <c r="BB1864" i="5"/>
  <c r="BC1864" i="5"/>
  <c r="BD1864" i="5"/>
  <c r="BE1864" i="5"/>
  <c r="BF1864" i="5"/>
  <c r="BG1864" i="5"/>
  <c r="BH1864" i="5"/>
  <c r="AO1865" i="5"/>
  <c r="AP1865" i="5"/>
  <c r="AQ1865" i="5"/>
  <c r="AR1865" i="5"/>
  <c r="AS1865" i="5"/>
  <c r="AT1865" i="5"/>
  <c r="AU1865" i="5"/>
  <c r="AV1865" i="5"/>
  <c r="AW1865" i="5"/>
  <c r="AX1865" i="5"/>
  <c r="AY1865" i="5"/>
  <c r="AZ1865" i="5"/>
  <c r="BA1865" i="5"/>
  <c r="BB1865" i="5"/>
  <c r="BC1865" i="5"/>
  <c r="BD1865" i="5"/>
  <c r="BE1865" i="5"/>
  <c r="BF1865" i="5"/>
  <c r="BG1865" i="5"/>
  <c r="BH1865" i="5"/>
  <c r="AO1866" i="5"/>
  <c r="AP1866" i="5"/>
  <c r="AQ1866" i="5"/>
  <c r="AR1866" i="5"/>
  <c r="AS1866" i="5"/>
  <c r="AT1866" i="5"/>
  <c r="AU1866" i="5"/>
  <c r="AV1866" i="5"/>
  <c r="AW1866" i="5"/>
  <c r="AX1866" i="5"/>
  <c r="AY1866" i="5"/>
  <c r="AZ1866" i="5"/>
  <c r="BA1866" i="5"/>
  <c r="BB1866" i="5"/>
  <c r="BC1866" i="5"/>
  <c r="BD1866" i="5"/>
  <c r="BE1866" i="5"/>
  <c r="BF1866" i="5"/>
  <c r="BG1866" i="5"/>
  <c r="BH1866" i="5"/>
  <c r="AO1867" i="5"/>
  <c r="AP1867" i="5"/>
  <c r="AQ1867" i="5"/>
  <c r="AR1867" i="5"/>
  <c r="AS1867" i="5"/>
  <c r="AT1867" i="5"/>
  <c r="AU1867" i="5"/>
  <c r="AV1867" i="5"/>
  <c r="AW1867" i="5"/>
  <c r="AX1867" i="5"/>
  <c r="AY1867" i="5"/>
  <c r="AZ1867" i="5"/>
  <c r="BA1867" i="5"/>
  <c r="BB1867" i="5"/>
  <c r="BC1867" i="5"/>
  <c r="BD1867" i="5"/>
  <c r="BE1867" i="5"/>
  <c r="BF1867" i="5"/>
  <c r="BG1867" i="5"/>
  <c r="BH1867" i="5"/>
  <c r="AO1868" i="5"/>
  <c r="AP1868" i="5"/>
  <c r="AQ1868" i="5"/>
  <c r="AR1868" i="5"/>
  <c r="AS1868" i="5"/>
  <c r="AT1868" i="5"/>
  <c r="AU1868" i="5"/>
  <c r="AV1868" i="5"/>
  <c r="AW1868" i="5"/>
  <c r="AX1868" i="5"/>
  <c r="AY1868" i="5"/>
  <c r="AZ1868" i="5"/>
  <c r="BA1868" i="5"/>
  <c r="BB1868" i="5"/>
  <c r="BC1868" i="5"/>
  <c r="BD1868" i="5"/>
  <c r="BE1868" i="5"/>
  <c r="BF1868" i="5"/>
  <c r="BG1868" i="5"/>
  <c r="BH1868" i="5"/>
  <c r="AO1869" i="5"/>
  <c r="AP1869" i="5"/>
  <c r="AQ1869" i="5"/>
  <c r="AR1869" i="5"/>
  <c r="AS1869" i="5"/>
  <c r="AT1869" i="5"/>
  <c r="AU1869" i="5"/>
  <c r="AV1869" i="5"/>
  <c r="AW1869" i="5"/>
  <c r="AX1869" i="5"/>
  <c r="AY1869" i="5"/>
  <c r="AZ1869" i="5"/>
  <c r="BA1869" i="5"/>
  <c r="BB1869" i="5"/>
  <c r="BC1869" i="5"/>
  <c r="BD1869" i="5"/>
  <c r="BE1869" i="5"/>
  <c r="BF1869" i="5"/>
  <c r="BG1869" i="5"/>
  <c r="BH1869" i="5"/>
  <c r="AO1870" i="5"/>
  <c r="AP1870" i="5"/>
  <c r="AQ1870" i="5"/>
  <c r="AR1870" i="5"/>
  <c r="AS1870" i="5"/>
  <c r="AT1870" i="5"/>
  <c r="AU1870" i="5"/>
  <c r="AV1870" i="5"/>
  <c r="AW1870" i="5"/>
  <c r="AX1870" i="5"/>
  <c r="AY1870" i="5"/>
  <c r="AZ1870" i="5"/>
  <c r="BA1870" i="5"/>
  <c r="BB1870" i="5"/>
  <c r="BC1870" i="5"/>
  <c r="BD1870" i="5"/>
  <c r="BE1870" i="5"/>
  <c r="BF1870" i="5"/>
  <c r="BG1870" i="5"/>
  <c r="BH1870" i="5"/>
  <c r="AO1871" i="5"/>
  <c r="AP1871" i="5"/>
  <c r="AQ1871" i="5"/>
  <c r="AR1871" i="5"/>
  <c r="AS1871" i="5"/>
  <c r="AT1871" i="5"/>
  <c r="AU1871" i="5"/>
  <c r="AV1871" i="5"/>
  <c r="AW1871" i="5"/>
  <c r="AX1871" i="5"/>
  <c r="AY1871" i="5"/>
  <c r="AZ1871" i="5"/>
  <c r="BA1871" i="5"/>
  <c r="BB1871" i="5"/>
  <c r="BC1871" i="5"/>
  <c r="BD1871" i="5"/>
  <c r="BE1871" i="5"/>
  <c r="BF1871" i="5"/>
  <c r="BG1871" i="5"/>
  <c r="BH1871" i="5"/>
  <c r="AO1872" i="5"/>
  <c r="AP1872" i="5"/>
  <c r="AQ1872" i="5"/>
  <c r="AR1872" i="5"/>
  <c r="AS1872" i="5"/>
  <c r="AT1872" i="5"/>
  <c r="AU1872" i="5"/>
  <c r="AV1872" i="5"/>
  <c r="AW1872" i="5"/>
  <c r="AX1872" i="5"/>
  <c r="AY1872" i="5"/>
  <c r="AZ1872" i="5"/>
  <c r="BA1872" i="5"/>
  <c r="BB1872" i="5"/>
  <c r="BC1872" i="5"/>
  <c r="BD1872" i="5"/>
  <c r="BE1872" i="5"/>
  <c r="BF1872" i="5"/>
  <c r="BG1872" i="5"/>
  <c r="BH1872" i="5"/>
  <c r="AO1873" i="5"/>
  <c r="AP1873" i="5"/>
  <c r="AQ1873" i="5"/>
  <c r="AR1873" i="5"/>
  <c r="AS1873" i="5"/>
  <c r="AT1873" i="5"/>
  <c r="AU1873" i="5"/>
  <c r="AV1873" i="5"/>
  <c r="AW1873" i="5"/>
  <c r="AX1873" i="5"/>
  <c r="AY1873" i="5"/>
  <c r="AZ1873" i="5"/>
  <c r="BA1873" i="5"/>
  <c r="BB1873" i="5"/>
  <c r="BC1873" i="5"/>
  <c r="BD1873" i="5"/>
  <c r="BE1873" i="5"/>
  <c r="BF1873" i="5"/>
  <c r="BG1873" i="5"/>
  <c r="BH1873" i="5"/>
  <c r="AO1874" i="5"/>
  <c r="AP1874" i="5"/>
  <c r="AQ1874" i="5"/>
  <c r="AR1874" i="5"/>
  <c r="AS1874" i="5"/>
  <c r="AT1874" i="5"/>
  <c r="AU1874" i="5"/>
  <c r="AV1874" i="5"/>
  <c r="AW1874" i="5"/>
  <c r="AX1874" i="5"/>
  <c r="AY1874" i="5"/>
  <c r="AZ1874" i="5"/>
  <c r="BA1874" i="5"/>
  <c r="BB1874" i="5"/>
  <c r="BC1874" i="5"/>
  <c r="BD1874" i="5"/>
  <c r="BE1874" i="5"/>
  <c r="BF1874" i="5"/>
  <c r="BG1874" i="5"/>
  <c r="BH1874" i="5"/>
  <c r="AO1875" i="5"/>
  <c r="AP1875" i="5"/>
  <c r="AQ1875" i="5"/>
  <c r="AR1875" i="5"/>
  <c r="AS1875" i="5"/>
  <c r="AT1875" i="5"/>
  <c r="AU1875" i="5"/>
  <c r="AV1875" i="5"/>
  <c r="AW1875" i="5"/>
  <c r="AX1875" i="5"/>
  <c r="AY1875" i="5"/>
  <c r="AZ1875" i="5"/>
  <c r="BA1875" i="5"/>
  <c r="BB1875" i="5"/>
  <c r="BC1875" i="5"/>
  <c r="BD1875" i="5"/>
  <c r="BE1875" i="5"/>
  <c r="BF1875" i="5"/>
  <c r="BG1875" i="5"/>
  <c r="BH1875" i="5"/>
  <c r="AO1876" i="5"/>
  <c r="AP1876" i="5"/>
  <c r="AQ1876" i="5"/>
  <c r="AR1876" i="5"/>
  <c r="AS1876" i="5"/>
  <c r="AT1876" i="5"/>
  <c r="AU1876" i="5"/>
  <c r="AV1876" i="5"/>
  <c r="AW1876" i="5"/>
  <c r="AX1876" i="5"/>
  <c r="AY1876" i="5"/>
  <c r="AZ1876" i="5"/>
  <c r="BA1876" i="5"/>
  <c r="BB1876" i="5"/>
  <c r="BC1876" i="5"/>
  <c r="BD1876" i="5"/>
  <c r="BE1876" i="5"/>
  <c r="BF1876" i="5"/>
  <c r="BG1876" i="5"/>
  <c r="BH1876" i="5"/>
  <c r="AO1877" i="5"/>
  <c r="AP1877" i="5"/>
  <c r="AQ1877" i="5"/>
  <c r="AR1877" i="5"/>
  <c r="AS1877" i="5"/>
  <c r="AT1877" i="5"/>
  <c r="AU1877" i="5"/>
  <c r="AV1877" i="5"/>
  <c r="AW1877" i="5"/>
  <c r="AX1877" i="5"/>
  <c r="AY1877" i="5"/>
  <c r="AZ1877" i="5"/>
  <c r="BA1877" i="5"/>
  <c r="BB1877" i="5"/>
  <c r="BC1877" i="5"/>
  <c r="BD1877" i="5"/>
  <c r="BE1877" i="5"/>
  <c r="BF1877" i="5"/>
  <c r="BG1877" i="5"/>
  <c r="BH1877" i="5"/>
  <c r="AO1878" i="5"/>
  <c r="AP1878" i="5"/>
  <c r="AQ1878" i="5"/>
  <c r="AR1878" i="5"/>
  <c r="AS1878" i="5"/>
  <c r="AT1878" i="5"/>
  <c r="AU1878" i="5"/>
  <c r="AV1878" i="5"/>
  <c r="AW1878" i="5"/>
  <c r="AX1878" i="5"/>
  <c r="AY1878" i="5"/>
  <c r="AZ1878" i="5"/>
  <c r="BA1878" i="5"/>
  <c r="BB1878" i="5"/>
  <c r="BC1878" i="5"/>
  <c r="BD1878" i="5"/>
  <c r="BE1878" i="5"/>
  <c r="BF1878" i="5"/>
  <c r="BG1878" i="5"/>
  <c r="BH1878" i="5"/>
  <c r="AO1879" i="5"/>
  <c r="AP1879" i="5"/>
  <c r="AQ1879" i="5"/>
  <c r="AR1879" i="5"/>
  <c r="AS1879" i="5"/>
  <c r="AT1879" i="5"/>
  <c r="AU1879" i="5"/>
  <c r="AV1879" i="5"/>
  <c r="AW1879" i="5"/>
  <c r="AX1879" i="5"/>
  <c r="AY1879" i="5"/>
  <c r="AZ1879" i="5"/>
  <c r="BA1879" i="5"/>
  <c r="BB1879" i="5"/>
  <c r="BC1879" i="5"/>
  <c r="BD1879" i="5"/>
  <c r="BE1879" i="5"/>
  <c r="BF1879" i="5"/>
  <c r="BG1879" i="5"/>
  <c r="BH1879" i="5"/>
  <c r="AO1880" i="5"/>
  <c r="AP1880" i="5"/>
  <c r="AQ1880" i="5"/>
  <c r="AR1880" i="5"/>
  <c r="AS1880" i="5"/>
  <c r="AT1880" i="5"/>
  <c r="AU1880" i="5"/>
  <c r="AV1880" i="5"/>
  <c r="AW1880" i="5"/>
  <c r="AX1880" i="5"/>
  <c r="AY1880" i="5"/>
  <c r="AZ1880" i="5"/>
  <c r="BA1880" i="5"/>
  <c r="BB1880" i="5"/>
  <c r="BC1880" i="5"/>
  <c r="BD1880" i="5"/>
  <c r="BE1880" i="5"/>
  <c r="BF1880" i="5"/>
  <c r="BG1880" i="5"/>
  <c r="BH1880" i="5"/>
  <c r="AO1881" i="5"/>
  <c r="AP1881" i="5"/>
  <c r="AQ1881" i="5"/>
  <c r="AR1881" i="5"/>
  <c r="AS1881" i="5"/>
  <c r="AT1881" i="5"/>
  <c r="AU1881" i="5"/>
  <c r="AV1881" i="5"/>
  <c r="AW1881" i="5"/>
  <c r="AX1881" i="5"/>
  <c r="AY1881" i="5"/>
  <c r="AZ1881" i="5"/>
  <c r="BA1881" i="5"/>
  <c r="BB1881" i="5"/>
  <c r="BC1881" i="5"/>
  <c r="BD1881" i="5"/>
  <c r="BE1881" i="5"/>
  <c r="BF1881" i="5"/>
  <c r="BG1881" i="5"/>
  <c r="BH1881" i="5"/>
  <c r="AO1882" i="5"/>
  <c r="AP1882" i="5"/>
  <c r="AQ1882" i="5"/>
  <c r="AR1882" i="5"/>
  <c r="AS1882" i="5"/>
  <c r="AT1882" i="5"/>
  <c r="AU1882" i="5"/>
  <c r="AV1882" i="5"/>
  <c r="AW1882" i="5"/>
  <c r="AX1882" i="5"/>
  <c r="AY1882" i="5"/>
  <c r="AZ1882" i="5"/>
  <c r="BA1882" i="5"/>
  <c r="BB1882" i="5"/>
  <c r="BC1882" i="5"/>
  <c r="BD1882" i="5"/>
  <c r="BE1882" i="5"/>
  <c r="BF1882" i="5"/>
  <c r="BG1882" i="5"/>
  <c r="BH1882" i="5"/>
  <c r="AO1883" i="5"/>
  <c r="AP1883" i="5"/>
  <c r="AQ1883" i="5"/>
  <c r="AR1883" i="5"/>
  <c r="AS1883" i="5"/>
  <c r="AT1883" i="5"/>
  <c r="AU1883" i="5"/>
  <c r="AV1883" i="5"/>
  <c r="AW1883" i="5"/>
  <c r="AX1883" i="5"/>
  <c r="AY1883" i="5"/>
  <c r="AZ1883" i="5"/>
  <c r="BA1883" i="5"/>
  <c r="BB1883" i="5"/>
  <c r="BC1883" i="5"/>
  <c r="BD1883" i="5"/>
  <c r="BE1883" i="5"/>
  <c r="BF1883" i="5"/>
  <c r="BG1883" i="5"/>
  <c r="BH1883" i="5"/>
  <c r="AO1884" i="5"/>
  <c r="AP1884" i="5"/>
  <c r="AQ1884" i="5"/>
  <c r="AR1884" i="5"/>
  <c r="AS1884" i="5"/>
  <c r="AT1884" i="5"/>
  <c r="AU1884" i="5"/>
  <c r="AV1884" i="5"/>
  <c r="AW1884" i="5"/>
  <c r="AX1884" i="5"/>
  <c r="AY1884" i="5"/>
  <c r="AZ1884" i="5"/>
  <c r="BA1884" i="5"/>
  <c r="BB1884" i="5"/>
  <c r="BC1884" i="5"/>
  <c r="BD1884" i="5"/>
  <c r="BE1884" i="5"/>
  <c r="BF1884" i="5"/>
  <c r="BG1884" i="5"/>
  <c r="BH1884" i="5"/>
  <c r="AO1885" i="5"/>
  <c r="AP1885" i="5"/>
  <c r="AQ1885" i="5"/>
  <c r="AR1885" i="5"/>
  <c r="AS1885" i="5"/>
  <c r="AT1885" i="5"/>
  <c r="AU1885" i="5"/>
  <c r="AV1885" i="5"/>
  <c r="AW1885" i="5"/>
  <c r="AX1885" i="5"/>
  <c r="AY1885" i="5"/>
  <c r="AZ1885" i="5"/>
  <c r="BA1885" i="5"/>
  <c r="BB1885" i="5"/>
  <c r="BC1885" i="5"/>
  <c r="BD1885" i="5"/>
  <c r="BE1885" i="5"/>
  <c r="BF1885" i="5"/>
  <c r="BG1885" i="5"/>
  <c r="BH1885" i="5"/>
  <c r="AO1886" i="5"/>
  <c r="AP1886" i="5"/>
  <c r="AQ1886" i="5"/>
  <c r="AR1886" i="5"/>
  <c r="AS1886" i="5"/>
  <c r="AT1886" i="5"/>
  <c r="AU1886" i="5"/>
  <c r="AV1886" i="5"/>
  <c r="AW1886" i="5"/>
  <c r="AX1886" i="5"/>
  <c r="AY1886" i="5"/>
  <c r="AZ1886" i="5"/>
  <c r="BA1886" i="5"/>
  <c r="BB1886" i="5"/>
  <c r="BC1886" i="5"/>
  <c r="BD1886" i="5"/>
  <c r="BE1886" i="5"/>
  <c r="BF1886" i="5"/>
  <c r="BG1886" i="5"/>
  <c r="BH1886" i="5"/>
  <c r="AO1887" i="5"/>
  <c r="AP1887" i="5"/>
  <c r="AQ1887" i="5"/>
  <c r="AR1887" i="5"/>
  <c r="AS1887" i="5"/>
  <c r="AT1887" i="5"/>
  <c r="AU1887" i="5"/>
  <c r="AV1887" i="5"/>
  <c r="AW1887" i="5"/>
  <c r="AX1887" i="5"/>
  <c r="AY1887" i="5"/>
  <c r="AZ1887" i="5"/>
  <c r="BA1887" i="5"/>
  <c r="BB1887" i="5"/>
  <c r="BC1887" i="5"/>
  <c r="BD1887" i="5"/>
  <c r="BE1887" i="5"/>
  <c r="BF1887" i="5"/>
  <c r="BG1887" i="5"/>
  <c r="BH1887" i="5"/>
  <c r="AO1888" i="5"/>
  <c r="AP1888" i="5"/>
  <c r="AQ1888" i="5"/>
  <c r="AR1888" i="5"/>
  <c r="AS1888" i="5"/>
  <c r="AT1888" i="5"/>
  <c r="AU1888" i="5"/>
  <c r="AV1888" i="5"/>
  <c r="AW1888" i="5"/>
  <c r="AX1888" i="5"/>
  <c r="AY1888" i="5"/>
  <c r="AZ1888" i="5"/>
  <c r="BA1888" i="5"/>
  <c r="BB1888" i="5"/>
  <c r="BC1888" i="5"/>
  <c r="BD1888" i="5"/>
  <c r="BE1888" i="5"/>
  <c r="BF1888" i="5"/>
  <c r="BG1888" i="5"/>
  <c r="BH1888" i="5"/>
  <c r="AO1889" i="5"/>
  <c r="AP1889" i="5"/>
  <c r="AQ1889" i="5"/>
  <c r="AR1889" i="5"/>
  <c r="AS1889" i="5"/>
  <c r="AT1889" i="5"/>
  <c r="AU1889" i="5"/>
  <c r="AV1889" i="5"/>
  <c r="AW1889" i="5"/>
  <c r="AX1889" i="5"/>
  <c r="AY1889" i="5"/>
  <c r="AZ1889" i="5"/>
  <c r="BA1889" i="5"/>
  <c r="BB1889" i="5"/>
  <c r="BC1889" i="5"/>
  <c r="BD1889" i="5"/>
  <c r="BE1889" i="5"/>
  <c r="BF1889" i="5"/>
  <c r="BG1889" i="5"/>
  <c r="BH1889" i="5"/>
  <c r="AO1890" i="5"/>
  <c r="AP1890" i="5"/>
  <c r="AQ1890" i="5"/>
  <c r="AR1890" i="5"/>
  <c r="AS1890" i="5"/>
  <c r="AT1890" i="5"/>
  <c r="AU1890" i="5"/>
  <c r="AV1890" i="5"/>
  <c r="AW1890" i="5"/>
  <c r="AX1890" i="5"/>
  <c r="AY1890" i="5"/>
  <c r="AZ1890" i="5"/>
  <c r="BA1890" i="5"/>
  <c r="BB1890" i="5"/>
  <c r="BC1890" i="5"/>
  <c r="BD1890" i="5"/>
  <c r="BE1890" i="5"/>
  <c r="BF1890" i="5"/>
  <c r="BG1890" i="5"/>
  <c r="BH1890" i="5"/>
  <c r="AO1891" i="5"/>
  <c r="AP1891" i="5"/>
  <c r="AQ1891" i="5"/>
  <c r="AR1891" i="5"/>
  <c r="AS1891" i="5"/>
  <c r="AT1891" i="5"/>
  <c r="AU1891" i="5"/>
  <c r="AV1891" i="5"/>
  <c r="AW1891" i="5"/>
  <c r="AX1891" i="5"/>
  <c r="AY1891" i="5"/>
  <c r="AZ1891" i="5"/>
  <c r="BA1891" i="5"/>
  <c r="BB1891" i="5"/>
  <c r="BC1891" i="5"/>
  <c r="BD1891" i="5"/>
  <c r="BE1891" i="5"/>
  <c r="BF1891" i="5"/>
  <c r="BG1891" i="5"/>
  <c r="BH1891" i="5"/>
  <c r="AO1892" i="5"/>
  <c r="AP1892" i="5"/>
  <c r="AQ1892" i="5"/>
  <c r="AR1892" i="5"/>
  <c r="AS1892" i="5"/>
  <c r="AT1892" i="5"/>
  <c r="AU1892" i="5"/>
  <c r="AV1892" i="5"/>
  <c r="AW1892" i="5"/>
  <c r="AX1892" i="5"/>
  <c r="AY1892" i="5"/>
  <c r="AZ1892" i="5"/>
  <c r="BA1892" i="5"/>
  <c r="BB1892" i="5"/>
  <c r="BC1892" i="5"/>
  <c r="BD1892" i="5"/>
  <c r="BE1892" i="5"/>
  <c r="BF1892" i="5"/>
  <c r="BG1892" i="5"/>
  <c r="BH1892" i="5"/>
  <c r="AO1893" i="5"/>
  <c r="AP1893" i="5"/>
  <c r="AQ1893" i="5"/>
  <c r="AR1893" i="5"/>
  <c r="AS1893" i="5"/>
  <c r="AT1893" i="5"/>
  <c r="AU1893" i="5"/>
  <c r="AV1893" i="5"/>
  <c r="AW1893" i="5"/>
  <c r="AX1893" i="5"/>
  <c r="AY1893" i="5"/>
  <c r="AZ1893" i="5"/>
  <c r="BA1893" i="5"/>
  <c r="BB1893" i="5"/>
  <c r="BC1893" i="5"/>
  <c r="BD1893" i="5"/>
  <c r="BE1893" i="5"/>
  <c r="BF1893" i="5"/>
  <c r="BG1893" i="5"/>
  <c r="BH1893" i="5"/>
  <c r="AO1894" i="5"/>
  <c r="AP1894" i="5"/>
  <c r="AQ1894" i="5"/>
  <c r="AR1894" i="5"/>
  <c r="AS1894" i="5"/>
  <c r="AT1894" i="5"/>
  <c r="AU1894" i="5"/>
  <c r="AV1894" i="5"/>
  <c r="AW1894" i="5"/>
  <c r="AX1894" i="5"/>
  <c r="AY1894" i="5"/>
  <c r="AZ1894" i="5"/>
  <c r="BA1894" i="5"/>
  <c r="BB1894" i="5"/>
  <c r="BC1894" i="5"/>
  <c r="BD1894" i="5"/>
  <c r="BE1894" i="5"/>
  <c r="BF1894" i="5"/>
  <c r="BG1894" i="5"/>
  <c r="BH1894" i="5"/>
  <c r="AO1895" i="5"/>
  <c r="AP1895" i="5"/>
  <c r="AQ1895" i="5"/>
  <c r="AR1895" i="5"/>
  <c r="AS1895" i="5"/>
  <c r="AT1895" i="5"/>
  <c r="AU1895" i="5"/>
  <c r="AV1895" i="5"/>
  <c r="AW1895" i="5"/>
  <c r="AX1895" i="5"/>
  <c r="AY1895" i="5"/>
  <c r="AZ1895" i="5"/>
  <c r="BA1895" i="5"/>
  <c r="BB1895" i="5"/>
  <c r="BC1895" i="5"/>
  <c r="BD1895" i="5"/>
  <c r="BE1895" i="5"/>
  <c r="BF1895" i="5"/>
  <c r="BG1895" i="5"/>
  <c r="BH1895" i="5"/>
  <c r="AO1896" i="5"/>
  <c r="AP1896" i="5"/>
  <c r="AQ1896" i="5"/>
  <c r="AR1896" i="5"/>
  <c r="AS1896" i="5"/>
  <c r="AT1896" i="5"/>
  <c r="AU1896" i="5"/>
  <c r="AV1896" i="5"/>
  <c r="AW1896" i="5"/>
  <c r="AX1896" i="5"/>
  <c r="AY1896" i="5"/>
  <c r="AZ1896" i="5"/>
  <c r="BA1896" i="5"/>
  <c r="BB1896" i="5"/>
  <c r="BC1896" i="5"/>
  <c r="BD1896" i="5"/>
  <c r="BE1896" i="5"/>
  <c r="BF1896" i="5"/>
  <c r="BG1896" i="5"/>
  <c r="BH1896" i="5"/>
  <c r="AO1897" i="5"/>
  <c r="AP1897" i="5"/>
  <c r="AQ1897" i="5"/>
  <c r="AR1897" i="5"/>
  <c r="AS1897" i="5"/>
  <c r="AT1897" i="5"/>
  <c r="AU1897" i="5"/>
  <c r="AV1897" i="5"/>
  <c r="AW1897" i="5"/>
  <c r="AX1897" i="5"/>
  <c r="AY1897" i="5"/>
  <c r="AZ1897" i="5"/>
  <c r="BA1897" i="5"/>
  <c r="BB1897" i="5"/>
  <c r="BC1897" i="5"/>
  <c r="BD1897" i="5"/>
  <c r="BE1897" i="5"/>
  <c r="BF1897" i="5"/>
  <c r="BG1897" i="5"/>
  <c r="BH1897" i="5"/>
  <c r="AO1898" i="5"/>
  <c r="AP1898" i="5"/>
  <c r="AQ1898" i="5"/>
  <c r="AR1898" i="5"/>
  <c r="AS1898" i="5"/>
  <c r="AT1898" i="5"/>
  <c r="AU1898" i="5"/>
  <c r="AV1898" i="5"/>
  <c r="AW1898" i="5"/>
  <c r="AX1898" i="5"/>
  <c r="AY1898" i="5"/>
  <c r="AZ1898" i="5"/>
  <c r="BA1898" i="5"/>
  <c r="BB1898" i="5"/>
  <c r="BC1898" i="5"/>
  <c r="BD1898" i="5"/>
  <c r="BE1898" i="5"/>
  <c r="BF1898" i="5"/>
  <c r="BG1898" i="5"/>
  <c r="BH1898" i="5"/>
  <c r="AO1899" i="5"/>
  <c r="AP1899" i="5"/>
  <c r="AQ1899" i="5"/>
  <c r="AR1899" i="5"/>
  <c r="AS1899" i="5"/>
  <c r="AT1899" i="5"/>
  <c r="AU1899" i="5"/>
  <c r="AV1899" i="5"/>
  <c r="AW1899" i="5"/>
  <c r="AX1899" i="5"/>
  <c r="AY1899" i="5"/>
  <c r="AZ1899" i="5"/>
  <c r="BA1899" i="5"/>
  <c r="BB1899" i="5"/>
  <c r="BC1899" i="5"/>
  <c r="BD1899" i="5"/>
  <c r="BE1899" i="5"/>
  <c r="BF1899" i="5"/>
  <c r="BG1899" i="5"/>
  <c r="BH1899" i="5"/>
  <c r="AO1900" i="5"/>
  <c r="AP1900" i="5"/>
  <c r="AQ1900" i="5"/>
  <c r="AR1900" i="5"/>
  <c r="AS1900" i="5"/>
  <c r="AT1900" i="5"/>
  <c r="AU1900" i="5"/>
  <c r="AV1900" i="5"/>
  <c r="AW1900" i="5"/>
  <c r="AX1900" i="5"/>
  <c r="AY1900" i="5"/>
  <c r="AZ1900" i="5"/>
  <c r="BA1900" i="5"/>
  <c r="BB1900" i="5"/>
  <c r="BC1900" i="5"/>
  <c r="BD1900" i="5"/>
  <c r="BE1900" i="5"/>
  <c r="BF1900" i="5"/>
  <c r="BG1900" i="5"/>
  <c r="BH1900" i="5"/>
  <c r="AO1901" i="5"/>
  <c r="AP1901" i="5"/>
  <c r="AQ1901" i="5"/>
  <c r="AR1901" i="5"/>
  <c r="AS1901" i="5"/>
  <c r="AT1901" i="5"/>
  <c r="AU1901" i="5"/>
  <c r="AV1901" i="5"/>
  <c r="AW1901" i="5"/>
  <c r="AX1901" i="5"/>
  <c r="AY1901" i="5"/>
  <c r="AZ1901" i="5"/>
  <c r="BA1901" i="5"/>
  <c r="BB1901" i="5"/>
  <c r="BC1901" i="5"/>
  <c r="BD1901" i="5"/>
  <c r="BE1901" i="5"/>
  <c r="BF1901" i="5"/>
  <c r="BG1901" i="5"/>
  <c r="BH1901" i="5"/>
  <c r="AO1902" i="5"/>
  <c r="AP1902" i="5"/>
  <c r="AQ1902" i="5"/>
  <c r="AR1902" i="5"/>
  <c r="AS1902" i="5"/>
  <c r="AT1902" i="5"/>
  <c r="AU1902" i="5"/>
  <c r="AV1902" i="5"/>
  <c r="AW1902" i="5"/>
  <c r="AX1902" i="5"/>
  <c r="AY1902" i="5"/>
  <c r="AZ1902" i="5"/>
  <c r="BA1902" i="5"/>
  <c r="BB1902" i="5"/>
  <c r="BC1902" i="5"/>
  <c r="BD1902" i="5"/>
  <c r="BE1902" i="5"/>
  <c r="BF1902" i="5"/>
  <c r="BG1902" i="5"/>
  <c r="BH1902" i="5"/>
  <c r="AO1903" i="5"/>
  <c r="AP1903" i="5"/>
  <c r="AQ1903" i="5"/>
  <c r="AR1903" i="5"/>
  <c r="AS1903" i="5"/>
  <c r="AT1903" i="5"/>
  <c r="AU1903" i="5"/>
  <c r="AV1903" i="5"/>
  <c r="AW1903" i="5"/>
  <c r="AX1903" i="5"/>
  <c r="AY1903" i="5"/>
  <c r="AZ1903" i="5"/>
  <c r="BA1903" i="5"/>
  <c r="BB1903" i="5"/>
  <c r="BC1903" i="5"/>
  <c r="BD1903" i="5"/>
  <c r="BE1903" i="5"/>
  <c r="BF1903" i="5"/>
  <c r="BG1903" i="5"/>
  <c r="BH1903" i="5"/>
  <c r="AO1904" i="5"/>
  <c r="AP1904" i="5"/>
  <c r="AQ1904" i="5"/>
  <c r="AR1904" i="5"/>
  <c r="AS1904" i="5"/>
  <c r="AT1904" i="5"/>
  <c r="AU1904" i="5"/>
  <c r="AV1904" i="5"/>
  <c r="AW1904" i="5"/>
  <c r="AX1904" i="5"/>
  <c r="AY1904" i="5"/>
  <c r="AZ1904" i="5"/>
  <c r="BA1904" i="5"/>
  <c r="BB1904" i="5"/>
  <c r="BC1904" i="5"/>
  <c r="BD1904" i="5"/>
  <c r="BE1904" i="5"/>
  <c r="BF1904" i="5"/>
  <c r="BG1904" i="5"/>
  <c r="BH1904" i="5"/>
  <c r="AO1905" i="5"/>
  <c r="AP1905" i="5"/>
  <c r="AQ1905" i="5"/>
  <c r="AR1905" i="5"/>
  <c r="AS1905" i="5"/>
  <c r="AT1905" i="5"/>
  <c r="AU1905" i="5"/>
  <c r="AV1905" i="5"/>
  <c r="AW1905" i="5"/>
  <c r="AX1905" i="5"/>
  <c r="AY1905" i="5"/>
  <c r="AZ1905" i="5"/>
  <c r="BA1905" i="5"/>
  <c r="BB1905" i="5"/>
  <c r="BC1905" i="5"/>
  <c r="BD1905" i="5"/>
  <c r="BE1905" i="5"/>
  <c r="BF1905" i="5"/>
  <c r="BG1905" i="5"/>
  <c r="BH1905" i="5"/>
  <c r="AO1906" i="5"/>
  <c r="AP1906" i="5"/>
  <c r="AQ1906" i="5"/>
  <c r="AR1906" i="5"/>
  <c r="AS1906" i="5"/>
  <c r="AT1906" i="5"/>
  <c r="AU1906" i="5"/>
  <c r="AV1906" i="5"/>
  <c r="AW1906" i="5"/>
  <c r="AX1906" i="5"/>
  <c r="AY1906" i="5"/>
  <c r="AZ1906" i="5"/>
  <c r="BA1906" i="5"/>
  <c r="BB1906" i="5"/>
  <c r="BC1906" i="5"/>
  <c r="BD1906" i="5"/>
  <c r="BE1906" i="5"/>
  <c r="BF1906" i="5"/>
  <c r="BG1906" i="5"/>
  <c r="BH1906" i="5"/>
  <c r="AO1907" i="5"/>
  <c r="AP1907" i="5"/>
  <c r="AQ1907" i="5"/>
  <c r="AR1907" i="5"/>
  <c r="AS1907" i="5"/>
  <c r="AT1907" i="5"/>
  <c r="AU1907" i="5"/>
  <c r="AV1907" i="5"/>
  <c r="AW1907" i="5"/>
  <c r="AX1907" i="5"/>
  <c r="AY1907" i="5"/>
  <c r="AZ1907" i="5"/>
  <c r="BA1907" i="5"/>
  <c r="BB1907" i="5"/>
  <c r="BC1907" i="5"/>
  <c r="BD1907" i="5"/>
  <c r="BE1907" i="5"/>
  <c r="BF1907" i="5"/>
  <c r="BG1907" i="5"/>
  <c r="BH1907" i="5"/>
  <c r="AO1908" i="5"/>
  <c r="AP1908" i="5"/>
  <c r="AQ1908" i="5"/>
  <c r="AR1908" i="5"/>
  <c r="AS1908" i="5"/>
  <c r="AT1908" i="5"/>
  <c r="AU1908" i="5"/>
  <c r="AV1908" i="5"/>
  <c r="AW1908" i="5"/>
  <c r="AX1908" i="5"/>
  <c r="AY1908" i="5"/>
  <c r="AZ1908" i="5"/>
  <c r="BA1908" i="5"/>
  <c r="BB1908" i="5"/>
  <c r="BC1908" i="5"/>
  <c r="BD1908" i="5"/>
  <c r="BE1908" i="5"/>
  <c r="BF1908" i="5"/>
  <c r="BG1908" i="5"/>
  <c r="BH1908" i="5"/>
  <c r="AO1909" i="5"/>
  <c r="AP1909" i="5"/>
  <c r="AQ1909" i="5"/>
  <c r="AR1909" i="5"/>
  <c r="AS1909" i="5"/>
  <c r="AT1909" i="5"/>
  <c r="AU1909" i="5"/>
  <c r="AV1909" i="5"/>
  <c r="AW1909" i="5"/>
  <c r="AX1909" i="5"/>
  <c r="AY1909" i="5"/>
  <c r="AZ1909" i="5"/>
  <c r="BA1909" i="5"/>
  <c r="BB1909" i="5"/>
  <c r="BC1909" i="5"/>
  <c r="BD1909" i="5"/>
  <c r="BE1909" i="5"/>
  <c r="BF1909" i="5"/>
  <c r="BG1909" i="5"/>
  <c r="BH1909" i="5"/>
  <c r="AO1910" i="5"/>
  <c r="AP1910" i="5"/>
  <c r="AQ1910" i="5"/>
  <c r="AR1910" i="5"/>
  <c r="AS1910" i="5"/>
  <c r="AT1910" i="5"/>
  <c r="AU1910" i="5"/>
  <c r="AV1910" i="5"/>
  <c r="AW1910" i="5"/>
  <c r="AX1910" i="5"/>
  <c r="AY1910" i="5"/>
  <c r="AZ1910" i="5"/>
  <c r="BA1910" i="5"/>
  <c r="BB1910" i="5"/>
  <c r="BC1910" i="5"/>
  <c r="BD1910" i="5"/>
  <c r="BE1910" i="5"/>
  <c r="BF1910" i="5"/>
  <c r="BG1910" i="5"/>
  <c r="BH1910" i="5"/>
  <c r="AO1911" i="5"/>
  <c r="AP1911" i="5"/>
  <c r="AQ1911" i="5"/>
  <c r="AR1911" i="5"/>
  <c r="AS1911" i="5"/>
  <c r="AT1911" i="5"/>
  <c r="AU1911" i="5"/>
  <c r="AV1911" i="5"/>
  <c r="AW1911" i="5"/>
  <c r="AX1911" i="5"/>
  <c r="AY1911" i="5"/>
  <c r="AZ1911" i="5"/>
  <c r="BA1911" i="5"/>
  <c r="BB1911" i="5"/>
  <c r="BC1911" i="5"/>
  <c r="BD1911" i="5"/>
  <c r="BE1911" i="5"/>
  <c r="BF1911" i="5"/>
  <c r="BG1911" i="5"/>
  <c r="BH1911" i="5"/>
  <c r="AO1912" i="5"/>
  <c r="AP1912" i="5"/>
  <c r="AQ1912" i="5"/>
  <c r="AR1912" i="5"/>
  <c r="AS1912" i="5"/>
  <c r="AT1912" i="5"/>
  <c r="AU1912" i="5"/>
  <c r="AV1912" i="5"/>
  <c r="AW1912" i="5"/>
  <c r="AX1912" i="5"/>
  <c r="AY1912" i="5"/>
  <c r="AZ1912" i="5"/>
  <c r="BA1912" i="5"/>
  <c r="BB1912" i="5"/>
  <c r="BC1912" i="5"/>
  <c r="BD1912" i="5"/>
  <c r="BE1912" i="5"/>
  <c r="BF1912" i="5"/>
  <c r="BG1912" i="5"/>
  <c r="BH1912" i="5"/>
  <c r="AO1913" i="5"/>
  <c r="AP1913" i="5"/>
  <c r="AQ1913" i="5"/>
  <c r="AR1913" i="5"/>
  <c r="AS1913" i="5"/>
  <c r="AT1913" i="5"/>
  <c r="AU1913" i="5"/>
  <c r="AV1913" i="5"/>
  <c r="AW1913" i="5"/>
  <c r="AX1913" i="5"/>
  <c r="AY1913" i="5"/>
  <c r="AZ1913" i="5"/>
  <c r="BA1913" i="5"/>
  <c r="BB1913" i="5"/>
  <c r="BC1913" i="5"/>
  <c r="BD1913" i="5"/>
  <c r="BE1913" i="5"/>
  <c r="BF1913" i="5"/>
  <c r="BG1913" i="5"/>
  <c r="BH1913" i="5"/>
  <c r="AO1914" i="5"/>
  <c r="AP1914" i="5"/>
  <c r="AQ1914" i="5"/>
  <c r="AR1914" i="5"/>
  <c r="AS1914" i="5"/>
  <c r="AT1914" i="5"/>
  <c r="AU1914" i="5"/>
  <c r="AV1914" i="5"/>
  <c r="AW1914" i="5"/>
  <c r="AX1914" i="5"/>
  <c r="AY1914" i="5"/>
  <c r="AZ1914" i="5"/>
  <c r="BA1914" i="5"/>
  <c r="BB1914" i="5"/>
  <c r="BC1914" i="5"/>
  <c r="BD1914" i="5"/>
  <c r="BE1914" i="5"/>
  <c r="BF1914" i="5"/>
  <c r="BG1914" i="5"/>
  <c r="BH1914" i="5"/>
  <c r="AO1915" i="5"/>
  <c r="AP1915" i="5"/>
  <c r="AQ1915" i="5"/>
  <c r="AR1915" i="5"/>
  <c r="AS1915" i="5"/>
  <c r="AT1915" i="5"/>
  <c r="AU1915" i="5"/>
  <c r="AV1915" i="5"/>
  <c r="AW1915" i="5"/>
  <c r="AX1915" i="5"/>
  <c r="AY1915" i="5"/>
  <c r="AZ1915" i="5"/>
  <c r="BA1915" i="5"/>
  <c r="BB1915" i="5"/>
  <c r="BC1915" i="5"/>
  <c r="BD1915" i="5"/>
  <c r="BE1915" i="5"/>
  <c r="BF1915" i="5"/>
  <c r="BG1915" i="5"/>
  <c r="BH1915" i="5"/>
  <c r="AO1916" i="5"/>
  <c r="AP1916" i="5"/>
  <c r="AQ1916" i="5"/>
  <c r="AR1916" i="5"/>
  <c r="AS1916" i="5"/>
  <c r="AT1916" i="5"/>
  <c r="AU1916" i="5"/>
  <c r="AV1916" i="5"/>
  <c r="AW1916" i="5"/>
  <c r="AX1916" i="5"/>
  <c r="AY1916" i="5"/>
  <c r="AZ1916" i="5"/>
  <c r="BA1916" i="5"/>
  <c r="BB1916" i="5"/>
  <c r="BC1916" i="5"/>
  <c r="BD1916" i="5"/>
  <c r="BE1916" i="5"/>
  <c r="BF1916" i="5"/>
  <c r="BG1916" i="5"/>
  <c r="BH1916" i="5"/>
  <c r="AO1917" i="5"/>
  <c r="AP1917" i="5"/>
  <c r="AQ1917" i="5"/>
  <c r="AR1917" i="5"/>
  <c r="AS1917" i="5"/>
  <c r="AT1917" i="5"/>
  <c r="AU1917" i="5"/>
  <c r="AV1917" i="5"/>
  <c r="AW1917" i="5"/>
  <c r="AX1917" i="5"/>
  <c r="AY1917" i="5"/>
  <c r="AZ1917" i="5"/>
  <c r="BA1917" i="5"/>
  <c r="BB1917" i="5"/>
  <c r="BC1917" i="5"/>
  <c r="BD1917" i="5"/>
  <c r="BE1917" i="5"/>
  <c r="BF1917" i="5"/>
  <c r="BG1917" i="5"/>
  <c r="BH1917" i="5"/>
  <c r="AO1918" i="5"/>
  <c r="AP1918" i="5"/>
  <c r="AQ1918" i="5"/>
  <c r="AR1918" i="5"/>
  <c r="AS1918" i="5"/>
  <c r="AT1918" i="5"/>
  <c r="AU1918" i="5"/>
  <c r="AV1918" i="5"/>
  <c r="AW1918" i="5"/>
  <c r="AX1918" i="5"/>
  <c r="AY1918" i="5"/>
  <c r="AZ1918" i="5"/>
  <c r="BA1918" i="5"/>
  <c r="BB1918" i="5"/>
  <c r="BC1918" i="5"/>
  <c r="BD1918" i="5"/>
  <c r="BE1918" i="5"/>
  <c r="BF1918" i="5"/>
  <c r="BG1918" i="5"/>
  <c r="BH1918" i="5"/>
  <c r="AO1919" i="5"/>
  <c r="AP1919" i="5"/>
  <c r="AQ1919" i="5"/>
  <c r="AR1919" i="5"/>
  <c r="AS1919" i="5"/>
  <c r="AT1919" i="5"/>
  <c r="AU1919" i="5"/>
  <c r="AV1919" i="5"/>
  <c r="AW1919" i="5"/>
  <c r="AX1919" i="5"/>
  <c r="AY1919" i="5"/>
  <c r="AZ1919" i="5"/>
  <c r="BA1919" i="5"/>
  <c r="BB1919" i="5"/>
  <c r="BC1919" i="5"/>
  <c r="BD1919" i="5"/>
  <c r="BE1919" i="5"/>
  <c r="BF1919" i="5"/>
  <c r="BG1919" i="5"/>
  <c r="BH1919" i="5"/>
  <c r="AO1920" i="5"/>
  <c r="AP1920" i="5"/>
  <c r="AQ1920" i="5"/>
  <c r="AR1920" i="5"/>
  <c r="AS1920" i="5"/>
  <c r="AT1920" i="5"/>
  <c r="AU1920" i="5"/>
  <c r="AV1920" i="5"/>
  <c r="AW1920" i="5"/>
  <c r="AX1920" i="5"/>
  <c r="AY1920" i="5"/>
  <c r="AZ1920" i="5"/>
  <c r="BA1920" i="5"/>
  <c r="BB1920" i="5"/>
  <c r="BC1920" i="5"/>
  <c r="BD1920" i="5"/>
  <c r="BE1920" i="5"/>
  <c r="BF1920" i="5"/>
  <c r="BG1920" i="5"/>
  <c r="BH1920" i="5"/>
  <c r="AO1921" i="5"/>
  <c r="AP1921" i="5"/>
  <c r="AQ1921" i="5"/>
  <c r="AR1921" i="5"/>
  <c r="AS1921" i="5"/>
  <c r="AT1921" i="5"/>
  <c r="AU1921" i="5"/>
  <c r="AV1921" i="5"/>
  <c r="AW1921" i="5"/>
  <c r="AX1921" i="5"/>
  <c r="AY1921" i="5"/>
  <c r="AZ1921" i="5"/>
  <c r="BA1921" i="5"/>
  <c r="BB1921" i="5"/>
  <c r="BC1921" i="5"/>
  <c r="BD1921" i="5"/>
  <c r="BE1921" i="5"/>
  <c r="BF1921" i="5"/>
  <c r="BG1921" i="5"/>
  <c r="BH1921" i="5"/>
  <c r="AO1922" i="5"/>
  <c r="AP1922" i="5"/>
  <c r="AQ1922" i="5"/>
  <c r="AR1922" i="5"/>
  <c r="AS1922" i="5"/>
  <c r="AT1922" i="5"/>
  <c r="AU1922" i="5"/>
  <c r="AV1922" i="5"/>
  <c r="AW1922" i="5"/>
  <c r="AX1922" i="5"/>
  <c r="AY1922" i="5"/>
  <c r="AZ1922" i="5"/>
  <c r="BA1922" i="5"/>
  <c r="BB1922" i="5"/>
  <c r="BC1922" i="5"/>
  <c r="BD1922" i="5"/>
  <c r="BE1922" i="5"/>
  <c r="BF1922" i="5"/>
  <c r="BG1922" i="5"/>
  <c r="BH1922" i="5"/>
  <c r="AO1923" i="5"/>
  <c r="AP1923" i="5"/>
  <c r="AQ1923" i="5"/>
  <c r="AR1923" i="5"/>
  <c r="AS1923" i="5"/>
  <c r="AT1923" i="5"/>
  <c r="AU1923" i="5"/>
  <c r="AV1923" i="5"/>
  <c r="AW1923" i="5"/>
  <c r="AX1923" i="5"/>
  <c r="AY1923" i="5"/>
  <c r="AZ1923" i="5"/>
  <c r="BA1923" i="5"/>
  <c r="BB1923" i="5"/>
  <c r="BC1923" i="5"/>
  <c r="BD1923" i="5"/>
  <c r="BE1923" i="5"/>
  <c r="BF1923" i="5"/>
  <c r="BG1923" i="5"/>
  <c r="BH1923" i="5"/>
  <c r="AO1924" i="5"/>
  <c r="AP1924" i="5"/>
  <c r="AQ1924" i="5"/>
  <c r="AR1924" i="5"/>
  <c r="AS1924" i="5"/>
  <c r="AT1924" i="5"/>
  <c r="AU1924" i="5"/>
  <c r="AV1924" i="5"/>
  <c r="AW1924" i="5"/>
  <c r="AX1924" i="5"/>
  <c r="AY1924" i="5"/>
  <c r="AZ1924" i="5"/>
  <c r="BA1924" i="5"/>
  <c r="BB1924" i="5"/>
  <c r="BC1924" i="5"/>
  <c r="BD1924" i="5"/>
  <c r="BE1924" i="5"/>
  <c r="BF1924" i="5"/>
  <c r="BG1924" i="5"/>
  <c r="BH1924" i="5"/>
  <c r="AO1925" i="5"/>
  <c r="AP1925" i="5"/>
  <c r="AQ1925" i="5"/>
  <c r="AR1925" i="5"/>
  <c r="AS1925" i="5"/>
  <c r="AT1925" i="5"/>
  <c r="AU1925" i="5"/>
  <c r="AV1925" i="5"/>
  <c r="AW1925" i="5"/>
  <c r="AX1925" i="5"/>
  <c r="AY1925" i="5"/>
  <c r="AZ1925" i="5"/>
  <c r="BA1925" i="5"/>
  <c r="BB1925" i="5"/>
  <c r="BC1925" i="5"/>
  <c r="BD1925" i="5"/>
  <c r="BE1925" i="5"/>
  <c r="BF1925" i="5"/>
  <c r="BG1925" i="5"/>
  <c r="BH1925" i="5"/>
  <c r="AO1926" i="5"/>
  <c r="AP1926" i="5"/>
  <c r="AQ1926" i="5"/>
  <c r="AR1926" i="5"/>
  <c r="AS1926" i="5"/>
  <c r="AT1926" i="5"/>
  <c r="AU1926" i="5"/>
  <c r="AV1926" i="5"/>
  <c r="AW1926" i="5"/>
  <c r="AX1926" i="5"/>
  <c r="AY1926" i="5"/>
  <c r="AZ1926" i="5"/>
  <c r="BA1926" i="5"/>
  <c r="BB1926" i="5"/>
  <c r="BC1926" i="5"/>
  <c r="BD1926" i="5"/>
  <c r="BE1926" i="5"/>
  <c r="BF1926" i="5"/>
  <c r="BG1926" i="5"/>
  <c r="BH1926" i="5"/>
  <c r="AO1927" i="5"/>
  <c r="AP1927" i="5"/>
  <c r="AQ1927" i="5"/>
  <c r="AR1927" i="5"/>
  <c r="AS1927" i="5"/>
  <c r="AT1927" i="5"/>
  <c r="AU1927" i="5"/>
  <c r="AV1927" i="5"/>
  <c r="AW1927" i="5"/>
  <c r="AX1927" i="5"/>
  <c r="AY1927" i="5"/>
  <c r="AZ1927" i="5"/>
  <c r="BA1927" i="5"/>
  <c r="BB1927" i="5"/>
  <c r="BC1927" i="5"/>
  <c r="BD1927" i="5"/>
  <c r="BE1927" i="5"/>
  <c r="BF1927" i="5"/>
  <c r="BG1927" i="5"/>
  <c r="BH1927" i="5"/>
  <c r="AO1928" i="5"/>
  <c r="AP1928" i="5"/>
  <c r="AQ1928" i="5"/>
  <c r="AR1928" i="5"/>
  <c r="AS1928" i="5"/>
  <c r="AT1928" i="5"/>
  <c r="AU1928" i="5"/>
  <c r="AV1928" i="5"/>
  <c r="AW1928" i="5"/>
  <c r="AX1928" i="5"/>
  <c r="AY1928" i="5"/>
  <c r="AZ1928" i="5"/>
  <c r="BA1928" i="5"/>
  <c r="BB1928" i="5"/>
  <c r="BC1928" i="5"/>
  <c r="BD1928" i="5"/>
  <c r="BE1928" i="5"/>
  <c r="BF1928" i="5"/>
  <c r="BG1928" i="5"/>
  <c r="BH1928" i="5"/>
  <c r="AO1929" i="5"/>
  <c r="AP1929" i="5"/>
  <c r="AQ1929" i="5"/>
  <c r="AR1929" i="5"/>
  <c r="AS1929" i="5"/>
  <c r="AT1929" i="5"/>
  <c r="AU1929" i="5"/>
  <c r="AV1929" i="5"/>
  <c r="AW1929" i="5"/>
  <c r="AX1929" i="5"/>
  <c r="AY1929" i="5"/>
  <c r="AZ1929" i="5"/>
  <c r="BA1929" i="5"/>
  <c r="BB1929" i="5"/>
  <c r="BC1929" i="5"/>
  <c r="BD1929" i="5"/>
  <c r="BE1929" i="5"/>
  <c r="BF1929" i="5"/>
  <c r="BG1929" i="5"/>
  <c r="BH1929" i="5"/>
  <c r="AO1930" i="5"/>
  <c r="AP1930" i="5"/>
  <c r="AQ1930" i="5"/>
  <c r="AR1930" i="5"/>
  <c r="AS1930" i="5"/>
  <c r="AT1930" i="5"/>
  <c r="AU1930" i="5"/>
  <c r="AV1930" i="5"/>
  <c r="AW1930" i="5"/>
  <c r="AX1930" i="5"/>
  <c r="AY1930" i="5"/>
  <c r="AZ1930" i="5"/>
  <c r="BA1930" i="5"/>
  <c r="BB1930" i="5"/>
  <c r="BC1930" i="5"/>
  <c r="BD1930" i="5"/>
  <c r="BE1930" i="5"/>
  <c r="BF1930" i="5"/>
  <c r="BG1930" i="5"/>
  <c r="BH1930" i="5"/>
  <c r="AO1931" i="5"/>
  <c r="AP1931" i="5"/>
  <c r="AQ1931" i="5"/>
  <c r="AR1931" i="5"/>
  <c r="AS1931" i="5"/>
  <c r="AT1931" i="5"/>
  <c r="AU1931" i="5"/>
  <c r="AV1931" i="5"/>
  <c r="AW1931" i="5"/>
  <c r="AX1931" i="5"/>
  <c r="AY1931" i="5"/>
  <c r="AZ1931" i="5"/>
  <c r="BA1931" i="5"/>
  <c r="BB1931" i="5"/>
  <c r="BC1931" i="5"/>
  <c r="BD1931" i="5"/>
  <c r="BE1931" i="5"/>
  <c r="BF1931" i="5"/>
  <c r="BG1931" i="5"/>
  <c r="BH1931" i="5"/>
  <c r="AO1932" i="5"/>
  <c r="AP1932" i="5"/>
  <c r="AQ1932" i="5"/>
  <c r="AR1932" i="5"/>
  <c r="AS1932" i="5"/>
  <c r="AT1932" i="5"/>
  <c r="AU1932" i="5"/>
  <c r="AV1932" i="5"/>
  <c r="AW1932" i="5"/>
  <c r="AX1932" i="5"/>
  <c r="AY1932" i="5"/>
  <c r="AZ1932" i="5"/>
  <c r="BA1932" i="5"/>
  <c r="BB1932" i="5"/>
  <c r="BC1932" i="5"/>
  <c r="BD1932" i="5"/>
  <c r="BE1932" i="5"/>
  <c r="BF1932" i="5"/>
  <c r="BG1932" i="5"/>
  <c r="BH1932" i="5"/>
  <c r="AO1933" i="5"/>
  <c r="AP1933" i="5"/>
  <c r="AQ1933" i="5"/>
  <c r="AR1933" i="5"/>
  <c r="AS1933" i="5"/>
  <c r="AT1933" i="5"/>
  <c r="AU1933" i="5"/>
  <c r="AV1933" i="5"/>
  <c r="AW1933" i="5"/>
  <c r="AX1933" i="5"/>
  <c r="AY1933" i="5"/>
  <c r="AZ1933" i="5"/>
  <c r="BA1933" i="5"/>
  <c r="BB1933" i="5"/>
  <c r="BC1933" i="5"/>
  <c r="BD1933" i="5"/>
  <c r="BE1933" i="5"/>
  <c r="BF1933" i="5"/>
  <c r="BG1933" i="5"/>
  <c r="BH1933" i="5"/>
  <c r="AO1934" i="5"/>
  <c r="AP1934" i="5"/>
  <c r="AQ1934" i="5"/>
  <c r="AR1934" i="5"/>
  <c r="AS1934" i="5"/>
  <c r="AT1934" i="5"/>
  <c r="AU1934" i="5"/>
  <c r="AV1934" i="5"/>
  <c r="AW1934" i="5"/>
  <c r="AX1934" i="5"/>
  <c r="AY1934" i="5"/>
  <c r="AZ1934" i="5"/>
  <c r="BA1934" i="5"/>
  <c r="BB1934" i="5"/>
  <c r="BC1934" i="5"/>
  <c r="BD1934" i="5"/>
  <c r="BE1934" i="5"/>
  <c r="BF1934" i="5"/>
  <c r="BG1934" i="5"/>
  <c r="BH1934" i="5"/>
  <c r="AO1935" i="5"/>
  <c r="AP1935" i="5"/>
  <c r="AQ1935" i="5"/>
  <c r="AR1935" i="5"/>
  <c r="AS1935" i="5"/>
  <c r="AT1935" i="5"/>
  <c r="AU1935" i="5"/>
  <c r="AV1935" i="5"/>
  <c r="AW1935" i="5"/>
  <c r="AX1935" i="5"/>
  <c r="AY1935" i="5"/>
  <c r="AZ1935" i="5"/>
  <c r="BA1935" i="5"/>
  <c r="BB1935" i="5"/>
  <c r="BC1935" i="5"/>
  <c r="BD1935" i="5"/>
  <c r="BE1935" i="5"/>
  <c r="BF1935" i="5"/>
  <c r="BG1935" i="5"/>
  <c r="BH1935" i="5"/>
  <c r="AO1936" i="5"/>
  <c r="AP1936" i="5"/>
  <c r="AQ1936" i="5"/>
  <c r="AR1936" i="5"/>
  <c r="AS1936" i="5"/>
  <c r="AT1936" i="5"/>
  <c r="AU1936" i="5"/>
  <c r="AV1936" i="5"/>
  <c r="AW1936" i="5"/>
  <c r="AX1936" i="5"/>
  <c r="AY1936" i="5"/>
  <c r="AZ1936" i="5"/>
  <c r="BA1936" i="5"/>
  <c r="BB1936" i="5"/>
  <c r="BC1936" i="5"/>
  <c r="BD1936" i="5"/>
  <c r="BE1936" i="5"/>
  <c r="BF1936" i="5"/>
  <c r="BG1936" i="5"/>
  <c r="BH1936" i="5"/>
  <c r="AO1937" i="5"/>
  <c r="AP1937" i="5"/>
  <c r="AQ1937" i="5"/>
  <c r="AR1937" i="5"/>
  <c r="AS1937" i="5"/>
  <c r="AT1937" i="5"/>
  <c r="AU1937" i="5"/>
  <c r="AV1937" i="5"/>
  <c r="AW1937" i="5"/>
  <c r="AX1937" i="5"/>
  <c r="AY1937" i="5"/>
  <c r="AZ1937" i="5"/>
  <c r="BA1937" i="5"/>
  <c r="BB1937" i="5"/>
  <c r="BC1937" i="5"/>
  <c r="BD1937" i="5"/>
  <c r="BE1937" i="5"/>
  <c r="BF1937" i="5"/>
  <c r="BG1937" i="5"/>
  <c r="BH1937" i="5"/>
  <c r="AO1938" i="5"/>
  <c r="AP1938" i="5"/>
  <c r="AQ1938" i="5"/>
  <c r="AR1938" i="5"/>
  <c r="AS1938" i="5"/>
  <c r="AT1938" i="5"/>
  <c r="AU1938" i="5"/>
  <c r="AV1938" i="5"/>
  <c r="AW1938" i="5"/>
  <c r="AX1938" i="5"/>
  <c r="AY1938" i="5"/>
  <c r="AZ1938" i="5"/>
  <c r="BA1938" i="5"/>
  <c r="BB1938" i="5"/>
  <c r="BC1938" i="5"/>
  <c r="BD1938" i="5"/>
  <c r="BE1938" i="5"/>
  <c r="BF1938" i="5"/>
  <c r="BG1938" i="5"/>
  <c r="BH1938" i="5"/>
  <c r="AO1939" i="5"/>
  <c r="AP1939" i="5"/>
  <c r="AQ1939" i="5"/>
  <c r="AR1939" i="5"/>
  <c r="AS1939" i="5"/>
  <c r="AT1939" i="5"/>
  <c r="AU1939" i="5"/>
  <c r="AV1939" i="5"/>
  <c r="AW1939" i="5"/>
  <c r="AX1939" i="5"/>
  <c r="AY1939" i="5"/>
  <c r="AZ1939" i="5"/>
  <c r="BA1939" i="5"/>
  <c r="BB1939" i="5"/>
  <c r="BC1939" i="5"/>
  <c r="BD1939" i="5"/>
  <c r="BE1939" i="5"/>
  <c r="BF1939" i="5"/>
  <c r="BG1939" i="5"/>
  <c r="BH1939" i="5"/>
  <c r="AO1940" i="5"/>
  <c r="AP1940" i="5"/>
  <c r="AQ1940" i="5"/>
  <c r="AR1940" i="5"/>
  <c r="AS1940" i="5"/>
  <c r="AT1940" i="5"/>
  <c r="AU1940" i="5"/>
  <c r="AV1940" i="5"/>
  <c r="AW1940" i="5"/>
  <c r="AX1940" i="5"/>
  <c r="AY1940" i="5"/>
  <c r="AZ1940" i="5"/>
  <c r="BA1940" i="5"/>
  <c r="BB1940" i="5"/>
  <c r="BC1940" i="5"/>
  <c r="BD1940" i="5"/>
  <c r="BE1940" i="5"/>
  <c r="BF1940" i="5"/>
  <c r="BG1940" i="5"/>
  <c r="BH1940" i="5"/>
  <c r="AO1941" i="5"/>
  <c r="AP1941" i="5"/>
  <c r="AQ1941" i="5"/>
  <c r="AR1941" i="5"/>
  <c r="AS1941" i="5"/>
  <c r="AT1941" i="5"/>
  <c r="AU1941" i="5"/>
  <c r="AV1941" i="5"/>
  <c r="AW1941" i="5"/>
  <c r="AX1941" i="5"/>
  <c r="AY1941" i="5"/>
  <c r="AZ1941" i="5"/>
  <c r="BA1941" i="5"/>
  <c r="BB1941" i="5"/>
  <c r="BC1941" i="5"/>
  <c r="BD1941" i="5"/>
  <c r="BE1941" i="5"/>
  <c r="BF1941" i="5"/>
  <c r="BG1941" i="5"/>
  <c r="BH1941" i="5"/>
  <c r="AO1942" i="5"/>
  <c r="AP1942" i="5"/>
  <c r="AQ1942" i="5"/>
  <c r="AR1942" i="5"/>
  <c r="AS1942" i="5"/>
  <c r="AT1942" i="5"/>
  <c r="AU1942" i="5"/>
  <c r="AV1942" i="5"/>
  <c r="AW1942" i="5"/>
  <c r="AX1942" i="5"/>
  <c r="AY1942" i="5"/>
  <c r="AZ1942" i="5"/>
  <c r="BA1942" i="5"/>
  <c r="BB1942" i="5"/>
  <c r="BC1942" i="5"/>
  <c r="BD1942" i="5"/>
  <c r="BE1942" i="5"/>
  <c r="BF1942" i="5"/>
  <c r="BG1942" i="5"/>
  <c r="BH1942" i="5"/>
  <c r="AO1943" i="5"/>
  <c r="AP1943" i="5"/>
  <c r="AQ1943" i="5"/>
  <c r="AR1943" i="5"/>
  <c r="AS1943" i="5"/>
  <c r="AT1943" i="5"/>
  <c r="AU1943" i="5"/>
  <c r="AV1943" i="5"/>
  <c r="AW1943" i="5"/>
  <c r="AX1943" i="5"/>
  <c r="AY1943" i="5"/>
  <c r="AZ1943" i="5"/>
  <c r="BA1943" i="5"/>
  <c r="BB1943" i="5"/>
  <c r="BC1943" i="5"/>
  <c r="BD1943" i="5"/>
  <c r="BE1943" i="5"/>
  <c r="BF1943" i="5"/>
  <c r="BG1943" i="5"/>
  <c r="BH1943" i="5"/>
  <c r="AO1944" i="5"/>
  <c r="AP1944" i="5"/>
  <c r="AQ1944" i="5"/>
  <c r="AR1944" i="5"/>
  <c r="AS1944" i="5"/>
  <c r="AT1944" i="5"/>
  <c r="AU1944" i="5"/>
  <c r="AV1944" i="5"/>
  <c r="AW1944" i="5"/>
  <c r="AX1944" i="5"/>
  <c r="AY1944" i="5"/>
  <c r="AZ1944" i="5"/>
  <c r="BA1944" i="5"/>
  <c r="BB1944" i="5"/>
  <c r="BC1944" i="5"/>
  <c r="BD1944" i="5"/>
  <c r="BE1944" i="5"/>
  <c r="BF1944" i="5"/>
  <c r="BG1944" i="5"/>
  <c r="BH1944" i="5"/>
  <c r="AO1945" i="5"/>
  <c r="AP1945" i="5"/>
  <c r="AQ1945" i="5"/>
  <c r="AR1945" i="5"/>
  <c r="AS1945" i="5"/>
  <c r="AT1945" i="5"/>
  <c r="AU1945" i="5"/>
  <c r="AV1945" i="5"/>
  <c r="AW1945" i="5"/>
  <c r="AX1945" i="5"/>
  <c r="AY1945" i="5"/>
  <c r="AZ1945" i="5"/>
  <c r="BA1945" i="5"/>
  <c r="BB1945" i="5"/>
  <c r="BC1945" i="5"/>
  <c r="BD1945" i="5"/>
  <c r="BE1945" i="5"/>
  <c r="BF1945" i="5"/>
  <c r="BG1945" i="5"/>
  <c r="BH1945" i="5"/>
  <c r="AO1946" i="5"/>
  <c r="AP1946" i="5"/>
  <c r="AQ1946" i="5"/>
  <c r="AR1946" i="5"/>
  <c r="AS1946" i="5"/>
  <c r="AT1946" i="5"/>
  <c r="AU1946" i="5"/>
  <c r="AV1946" i="5"/>
  <c r="AW1946" i="5"/>
  <c r="AX1946" i="5"/>
  <c r="AY1946" i="5"/>
  <c r="AZ1946" i="5"/>
  <c r="BA1946" i="5"/>
  <c r="BB1946" i="5"/>
  <c r="BC1946" i="5"/>
  <c r="BD1946" i="5"/>
  <c r="BE1946" i="5"/>
  <c r="BF1946" i="5"/>
  <c r="BG1946" i="5"/>
  <c r="BH1946" i="5"/>
  <c r="AO1947" i="5"/>
  <c r="AP1947" i="5"/>
  <c r="AQ1947" i="5"/>
  <c r="AR1947" i="5"/>
  <c r="AS1947" i="5"/>
  <c r="AT1947" i="5"/>
  <c r="AU1947" i="5"/>
  <c r="AV1947" i="5"/>
  <c r="AW1947" i="5"/>
  <c r="AX1947" i="5"/>
  <c r="AY1947" i="5"/>
  <c r="AZ1947" i="5"/>
  <c r="BA1947" i="5"/>
  <c r="BB1947" i="5"/>
  <c r="BC1947" i="5"/>
  <c r="BD1947" i="5"/>
  <c r="BE1947" i="5"/>
  <c r="BF1947" i="5"/>
  <c r="BG1947" i="5"/>
  <c r="BH1947" i="5"/>
  <c r="AO1948" i="5"/>
  <c r="AP1948" i="5"/>
  <c r="AQ1948" i="5"/>
  <c r="AR1948" i="5"/>
  <c r="AS1948" i="5"/>
  <c r="AT1948" i="5"/>
  <c r="AU1948" i="5"/>
  <c r="AV1948" i="5"/>
  <c r="AW1948" i="5"/>
  <c r="AX1948" i="5"/>
  <c r="AY1948" i="5"/>
  <c r="AZ1948" i="5"/>
  <c r="BA1948" i="5"/>
  <c r="BB1948" i="5"/>
  <c r="BC1948" i="5"/>
  <c r="BD1948" i="5"/>
  <c r="BE1948" i="5"/>
  <c r="BF1948" i="5"/>
  <c r="BG1948" i="5"/>
  <c r="BH1948" i="5"/>
  <c r="AO1949" i="5"/>
  <c r="AP1949" i="5"/>
  <c r="AQ1949" i="5"/>
  <c r="AR1949" i="5"/>
  <c r="AS1949" i="5"/>
  <c r="AT1949" i="5"/>
  <c r="AU1949" i="5"/>
  <c r="AV1949" i="5"/>
  <c r="AW1949" i="5"/>
  <c r="AX1949" i="5"/>
  <c r="AY1949" i="5"/>
  <c r="AZ1949" i="5"/>
  <c r="BA1949" i="5"/>
  <c r="BB1949" i="5"/>
  <c r="BC1949" i="5"/>
  <c r="BD1949" i="5"/>
  <c r="BE1949" i="5"/>
  <c r="BF1949" i="5"/>
  <c r="BG1949" i="5"/>
  <c r="BH1949" i="5"/>
  <c r="AO1950" i="5"/>
  <c r="AP1950" i="5"/>
  <c r="AQ1950" i="5"/>
  <c r="AR1950" i="5"/>
  <c r="AS1950" i="5"/>
  <c r="AT1950" i="5"/>
  <c r="AU1950" i="5"/>
  <c r="AV1950" i="5"/>
  <c r="AW1950" i="5"/>
  <c r="AX1950" i="5"/>
  <c r="AY1950" i="5"/>
  <c r="AZ1950" i="5"/>
  <c r="BA1950" i="5"/>
  <c r="BB1950" i="5"/>
  <c r="BC1950" i="5"/>
  <c r="BD1950" i="5"/>
  <c r="BE1950" i="5"/>
  <c r="BF1950" i="5"/>
  <c r="BG1950" i="5"/>
  <c r="BH1950" i="5"/>
  <c r="AO1951" i="5"/>
  <c r="AP1951" i="5"/>
  <c r="AQ1951" i="5"/>
  <c r="AR1951" i="5"/>
  <c r="AS1951" i="5"/>
  <c r="AT1951" i="5"/>
  <c r="AU1951" i="5"/>
  <c r="AV1951" i="5"/>
  <c r="AW1951" i="5"/>
  <c r="AX1951" i="5"/>
  <c r="AY1951" i="5"/>
  <c r="AZ1951" i="5"/>
  <c r="BA1951" i="5"/>
  <c r="BB1951" i="5"/>
  <c r="BC1951" i="5"/>
  <c r="BD1951" i="5"/>
  <c r="BE1951" i="5"/>
  <c r="BF1951" i="5"/>
  <c r="BG1951" i="5"/>
  <c r="BH1951" i="5"/>
  <c r="AO1952" i="5"/>
  <c r="AP1952" i="5"/>
  <c r="AQ1952" i="5"/>
  <c r="AR1952" i="5"/>
  <c r="AS1952" i="5"/>
  <c r="AT1952" i="5"/>
  <c r="AU1952" i="5"/>
  <c r="AV1952" i="5"/>
  <c r="AW1952" i="5"/>
  <c r="AX1952" i="5"/>
  <c r="AY1952" i="5"/>
  <c r="AZ1952" i="5"/>
  <c r="BA1952" i="5"/>
  <c r="BB1952" i="5"/>
  <c r="BC1952" i="5"/>
  <c r="BD1952" i="5"/>
  <c r="BE1952" i="5"/>
  <c r="BF1952" i="5"/>
  <c r="BG1952" i="5"/>
  <c r="BH1952" i="5"/>
  <c r="AO1953" i="5"/>
  <c r="AP1953" i="5"/>
  <c r="AQ1953" i="5"/>
  <c r="AR1953" i="5"/>
  <c r="AS1953" i="5"/>
  <c r="AT1953" i="5"/>
  <c r="AU1953" i="5"/>
  <c r="AV1953" i="5"/>
  <c r="AW1953" i="5"/>
  <c r="AX1953" i="5"/>
  <c r="AY1953" i="5"/>
  <c r="AZ1953" i="5"/>
  <c r="BA1953" i="5"/>
  <c r="BB1953" i="5"/>
  <c r="BC1953" i="5"/>
  <c r="BD1953" i="5"/>
  <c r="BE1953" i="5"/>
  <c r="BF1953" i="5"/>
  <c r="BG1953" i="5"/>
  <c r="BH1953" i="5"/>
  <c r="AO1954" i="5"/>
  <c r="AP1954" i="5"/>
  <c r="AQ1954" i="5"/>
  <c r="AR1954" i="5"/>
  <c r="AS1954" i="5"/>
  <c r="AT1954" i="5"/>
  <c r="AU1954" i="5"/>
  <c r="AV1954" i="5"/>
  <c r="AW1954" i="5"/>
  <c r="AX1954" i="5"/>
  <c r="AY1954" i="5"/>
  <c r="AZ1954" i="5"/>
  <c r="BA1954" i="5"/>
  <c r="BB1954" i="5"/>
  <c r="BC1954" i="5"/>
  <c r="BD1954" i="5"/>
  <c r="BE1954" i="5"/>
  <c r="BF1954" i="5"/>
  <c r="BG1954" i="5"/>
  <c r="BH1954" i="5"/>
  <c r="AO1955" i="5"/>
  <c r="AP1955" i="5"/>
  <c r="AQ1955" i="5"/>
  <c r="AR1955" i="5"/>
  <c r="AS1955" i="5"/>
  <c r="AT1955" i="5"/>
  <c r="AU1955" i="5"/>
  <c r="AV1955" i="5"/>
  <c r="AW1955" i="5"/>
  <c r="AX1955" i="5"/>
  <c r="AY1955" i="5"/>
  <c r="AZ1955" i="5"/>
  <c r="BA1955" i="5"/>
  <c r="BB1955" i="5"/>
  <c r="BC1955" i="5"/>
  <c r="BD1955" i="5"/>
  <c r="BE1955" i="5"/>
  <c r="BF1955" i="5"/>
  <c r="BG1955" i="5"/>
  <c r="BH1955" i="5"/>
  <c r="AO1956" i="5"/>
  <c r="AP1956" i="5"/>
  <c r="AQ1956" i="5"/>
  <c r="AR1956" i="5"/>
  <c r="AS1956" i="5"/>
  <c r="AT1956" i="5"/>
  <c r="AU1956" i="5"/>
  <c r="AV1956" i="5"/>
  <c r="AW1956" i="5"/>
  <c r="AX1956" i="5"/>
  <c r="AY1956" i="5"/>
  <c r="AZ1956" i="5"/>
  <c r="BA1956" i="5"/>
  <c r="BB1956" i="5"/>
  <c r="BC1956" i="5"/>
  <c r="BD1956" i="5"/>
  <c r="BE1956" i="5"/>
  <c r="BF1956" i="5"/>
  <c r="BG1956" i="5"/>
  <c r="BH1956" i="5"/>
  <c r="AO1957" i="5"/>
  <c r="AP1957" i="5"/>
  <c r="AQ1957" i="5"/>
  <c r="AR1957" i="5"/>
  <c r="AS1957" i="5"/>
  <c r="AT1957" i="5"/>
  <c r="AU1957" i="5"/>
  <c r="AV1957" i="5"/>
  <c r="AW1957" i="5"/>
  <c r="AX1957" i="5"/>
  <c r="AY1957" i="5"/>
  <c r="AZ1957" i="5"/>
  <c r="BA1957" i="5"/>
  <c r="BB1957" i="5"/>
  <c r="BC1957" i="5"/>
  <c r="BD1957" i="5"/>
  <c r="BE1957" i="5"/>
  <c r="BF1957" i="5"/>
  <c r="BG1957" i="5"/>
  <c r="BH1957" i="5"/>
  <c r="AO1958" i="5"/>
  <c r="AP1958" i="5"/>
  <c r="AQ1958" i="5"/>
  <c r="AR1958" i="5"/>
  <c r="AS1958" i="5"/>
  <c r="AT1958" i="5"/>
  <c r="AU1958" i="5"/>
  <c r="AV1958" i="5"/>
  <c r="AW1958" i="5"/>
  <c r="AX1958" i="5"/>
  <c r="AY1958" i="5"/>
  <c r="AZ1958" i="5"/>
  <c r="BA1958" i="5"/>
  <c r="BB1958" i="5"/>
  <c r="BC1958" i="5"/>
  <c r="BD1958" i="5"/>
  <c r="BE1958" i="5"/>
  <c r="BF1958" i="5"/>
  <c r="BG1958" i="5"/>
  <c r="BH1958" i="5"/>
  <c r="AO1959" i="5"/>
  <c r="AP1959" i="5"/>
  <c r="AQ1959" i="5"/>
  <c r="AR1959" i="5"/>
  <c r="AS1959" i="5"/>
  <c r="AT1959" i="5"/>
  <c r="AU1959" i="5"/>
  <c r="AV1959" i="5"/>
  <c r="AW1959" i="5"/>
  <c r="AX1959" i="5"/>
  <c r="AY1959" i="5"/>
  <c r="AZ1959" i="5"/>
  <c r="BA1959" i="5"/>
  <c r="BB1959" i="5"/>
  <c r="BC1959" i="5"/>
  <c r="BD1959" i="5"/>
  <c r="BE1959" i="5"/>
  <c r="BF1959" i="5"/>
  <c r="BG1959" i="5"/>
  <c r="BH1959" i="5"/>
  <c r="AO1960" i="5"/>
  <c r="AP1960" i="5"/>
  <c r="AQ1960" i="5"/>
  <c r="AR1960" i="5"/>
  <c r="AS1960" i="5"/>
  <c r="AT1960" i="5"/>
  <c r="AU1960" i="5"/>
  <c r="AV1960" i="5"/>
  <c r="AW1960" i="5"/>
  <c r="AX1960" i="5"/>
  <c r="AY1960" i="5"/>
  <c r="AZ1960" i="5"/>
  <c r="BA1960" i="5"/>
  <c r="BB1960" i="5"/>
  <c r="BC1960" i="5"/>
  <c r="BD1960" i="5"/>
  <c r="BE1960" i="5"/>
  <c r="BF1960" i="5"/>
  <c r="BG1960" i="5"/>
  <c r="BH1960" i="5"/>
  <c r="AO1961" i="5"/>
  <c r="AP1961" i="5"/>
  <c r="AQ1961" i="5"/>
  <c r="AR1961" i="5"/>
  <c r="AS1961" i="5"/>
  <c r="AT1961" i="5"/>
  <c r="AU1961" i="5"/>
  <c r="AV1961" i="5"/>
  <c r="AW1961" i="5"/>
  <c r="AX1961" i="5"/>
  <c r="AY1961" i="5"/>
  <c r="AZ1961" i="5"/>
  <c r="BA1961" i="5"/>
  <c r="BB1961" i="5"/>
  <c r="BC1961" i="5"/>
  <c r="BD1961" i="5"/>
  <c r="BE1961" i="5"/>
  <c r="BF1961" i="5"/>
  <c r="BG1961" i="5"/>
  <c r="BH1961" i="5"/>
  <c r="AO1962" i="5"/>
  <c r="AP1962" i="5"/>
  <c r="AQ1962" i="5"/>
  <c r="AR1962" i="5"/>
  <c r="AS1962" i="5"/>
  <c r="AT1962" i="5"/>
  <c r="AU1962" i="5"/>
  <c r="AV1962" i="5"/>
  <c r="AW1962" i="5"/>
  <c r="AX1962" i="5"/>
  <c r="AY1962" i="5"/>
  <c r="AZ1962" i="5"/>
  <c r="BA1962" i="5"/>
  <c r="BB1962" i="5"/>
  <c r="BC1962" i="5"/>
  <c r="BD1962" i="5"/>
  <c r="BE1962" i="5"/>
  <c r="BF1962" i="5"/>
  <c r="BG1962" i="5"/>
  <c r="BH1962" i="5"/>
  <c r="AO1963" i="5"/>
  <c r="AP1963" i="5"/>
  <c r="AQ1963" i="5"/>
  <c r="AR1963" i="5"/>
  <c r="AS1963" i="5"/>
  <c r="AT1963" i="5"/>
  <c r="AU1963" i="5"/>
  <c r="AV1963" i="5"/>
  <c r="AW1963" i="5"/>
  <c r="AX1963" i="5"/>
  <c r="AY1963" i="5"/>
  <c r="AZ1963" i="5"/>
  <c r="BA1963" i="5"/>
  <c r="BB1963" i="5"/>
  <c r="BC1963" i="5"/>
  <c r="BD1963" i="5"/>
  <c r="BE1963" i="5"/>
  <c r="BF1963" i="5"/>
  <c r="BG1963" i="5"/>
  <c r="BH1963" i="5"/>
  <c r="AO1964" i="5"/>
  <c r="AP1964" i="5"/>
  <c r="AQ1964" i="5"/>
  <c r="AR1964" i="5"/>
  <c r="AS1964" i="5"/>
  <c r="AT1964" i="5"/>
  <c r="AU1964" i="5"/>
  <c r="AV1964" i="5"/>
  <c r="AW1964" i="5"/>
  <c r="AX1964" i="5"/>
  <c r="AY1964" i="5"/>
  <c r="AZ1964" i="5"/>
  <c r="BA1964" i="5"/>
  <c r="BB1964" i="5"/>
  <c r="BC1964" i="5"/>
  <c r="BD1964" i="5"/>
  <c r="BE1964" i="5"/>
  <c r="BF1964" i="5"/>
  <c r="BG1964" i="5"/>
  <c r="BH1964" i="5"/>
  <c r="AO1965" i="5"/>
  <c r="AP1965" i="5"/>
  <c r="AQ1965" i="5"/>
  <c r="AR1965" i="5"/>
  <c r="AS1965" i="5"/>
  <c r="AT1965" i="5"/>
  <c r="AU1965" i="5"/>
  <c r="AV1965" i="5"/>
  <c r="AW1965" i="5"/>
  <c r="AX1965" i="5"/>
  <c r="AY1965" i="5"/>
  <c r="AZ1965" i="5"/>
  <c r="BA1965" i="5"/>
  <c r="BB1965" i="5"/>
  <c r="BC1965" i="5"/>
  <c r="BD1965" i="5"/>
  <c r="BE1965" i="5"/>
  <c r="BF1965" i="5"/>
  <c r="BG1965" i="5"/>
  <c r="BH1965" i="5"/>
  <c r="AO1966" i="5"/>
  <c r="AP1966" i="5"/>
  <c r="AQ1966" i="5"/>
  <c r="AR1966" i="5"/>
  <c r="AS1966" i="5"/>
  <c r="AT1966" i="5"/>
  <c r="AU1966" i="5"/>
  <c r="AV1966" i="5"/>
  <c r="AW1966" i="5"/>
  <c r="AX1966" i="5"/>
  <c r="AY1966" i="5"/>
  <c r="AZ1966" i="5"/>
  <c r="BA1966" i="5"/>
  <c r="BB1966" i="5"/>
  <c r="BC1966" i="5"/>
  <c r="BD1966" i="5"/>
  <c r="BE1966" i="5"/>
  <c r="BF1966" i="5"/>
  <c r="BG1966" i="5"/>
  <c r="BH1966" i="5"/>
  <c r="AO1967" i="5"/>
  <c r="AP1967" i="5"/>
  <c r="AQ1967" i="5"/>
  <c r="AR1967" i="5"/>
  <c r="AS1967" i="5"/>
  <c r="AT1967" i="5"/>
  <c r="AU1967" i="5"/>
  <c r="AV1967" i="5"/>
  <c r="AW1967" i="5"/>
  <c r="AX1967" i="5"/>
  <c r="AY1967" i="5"/>
  <c r="AZ1967" i="5"/>
  <c r="BA1967" i="5"/>
  <c r="BB1967" i="5"/>
  <c r="BC1967" i="5"/>
  <c r="BD1967" i="5"/>
  <c r="BE1967" i="5"/>
  <c r="BF1967" i="5"/>
  <c r="BG1967" i="5"/>
  <c r="BH1967" i="5"/>
  <c r="AO1968" i="5"/>
  <c r="AP1968" i="5"/>
  <c r="AQ1968" i="5"/>
  <c r="AR1968" i="5"/>
  <c r="AS1968" i="5"/>
  <c r="AT1968" i="5"/>
  <c r="AU1968" i="5"/>
  <c r="AV1968" i="5"/>
  <c r="AW1968" i="5"/>
  <c r="AX1968" i="5"/>
  <c r="AY1968" i="5"/>
  <c r="AZ1968" i="5"/>
  <c r="BA1968" i="5"/>
  <c r="BB1968" i="5"/>
  <c r="BC1968" i="5"/>
  <c r="BD1968" i="5"/>
  <c r="BE1968" i="5"/>
  <c r="BF1968" i="5"/>
  <c r="BG1968" i="5"/>
  <c r="BH1968" i="5"/>
  <c r="AO1969" i="5"/>
  <c r="AP1969" i="5"/>
  <c r="AQ1969" i="5"/>
  <c r="AR1969" i="5"/>
  <c r="AS1969" i="5"/>
  <c r="AT1969" i="5"/>
  <c r="AU1969" i="5"/>
  <c r="AV1969" i="5"/>
  <c r="AW1969" i="5"/>
  <c r="AX1969" i="5"/>
  <c r="AY1969" i="5"/>
  <c r="AZ1969" i="5"/>
  <c r="BA1969" i="5"/>
  <c r="BB1969" i="5"/>
  <c r="BC1969" i="5"/>
  <c r="BD1969" i="5"/>
  <c r="BE1969" i="5"/>
  <c r="BF1969" i="5"/>
  <c r="BG1969" i="5"/>
  <c r="BH1969" i="5"/>
  <c r="AO1970" i="5"/>
  <c r="AP1970" i="5"/>
  <c r="AQ1970" i="5"/>
  <c r="AR1970" i="5"/>
  <c r="AS1970" i="5"/>
  <c r="AT1970" i="5"/>
  <c r="AU1970" i="5"/>
  <c r="AV1970" i="5"/>
  <c r="AW1970" i="5"/>
  <c r="AX1970" i="5"/>
  <c r="AY1970" i="5"/>
  <c r="AZ1970" i="5"/>
  <c r="BA1970" i="5"/>
  <c r="BB1970" i="5"/>
  <c r="BC1970" i="5"/>
  <c r="BD1970" i="5"/>
  <c r="BE1970" i="5"/>
  <c r="BF1970" i="5"/>
  <c r="BG1970" i="5"/>
  <c r="BH1970" i="5"/>
  <c r="AO1971" i="5"/>
  <c r="AP1971" i="5"/>
  <c r="AQ1971" i="5"/>
  <c r="AR1971" i="5"/>
  <c r="AS1971" i="5"/>
  <c r="AT1971" i="5"/>
  <c r="AU1971" i="5"/>
  <c r="AV1971" i="5"/>
  <c r="AW1971" i="5"/>
  <c r="AX1971" i="5"/>
  <c r="AY1971" i="5"/>
  <c r="AZ1971" i="5"/>
  <c r="BA1971" i="5"/>
  <c r="BB1971" i="5"/>
  <c r="BC1971" i="5"/>
  <c r="BD1971" i="5"/>
  <c r="BE1971" i="5"/>
  <c r="BF1971" i="5"/>
  <c r="BG1971" i="5"/>
  <c r="BH1971" i="5"/>
  <c r="AO1972" i="5"/>
  <c r="AP1972" i="5"/>
  <c r="AQ1972" i="5"/>
  <c r="AR1972" i="5"/>
  <c r="AS1972" i="5"/>
  <c r="AT1972" i="5"/>
  <c r="AU1972" i="5"/>
  <c r="AV1972" i="5"/>
  <c r="AW1972" i="5"/>
  <c r="AX1972" i="5"/>
  <c r="AY1972" i="5"/>
  <c r="AZ1972" i="5"/>
  <c r="BA1972" i="5"/>
  <c r="BB1972" i="5"/>
  <c r="BC1972" i="5"/>
  <c r="BD1972" i="5"/>
  <c r="BE1972" i="5"/>
  <c r="BF1972" i="5"/>
  <c r="BG1972" i="5"/>
  <c r="BH1972" i="5"/>
  <c r="AO1973" i="5"/>
  <c r="AP1973" i="5"/>
  <c r="AQ1973" i="5"/>
  <c r="AR1973" i="5"/>
  <c r="AS1973" i="5"/>
  <c r="AT1973" i="5"/>
  <c r="AU1973" i="5"/>
  <c r="AV1973" i="5"/>
  <c r="AW1973" i="5"/>
  <c r="AX1973" i="5"/>
  <c r="AY1973" i="5"/>
  <c r="AZ1973" i="5"/>
  <c r="BA1973" i="5"/>
  <c r="BB1973" i="5"/>
  <c r="BC1973" i="5"/>
  <c r="BD1973" i="5"/>
  <c r="BE1973" i="5"/>
  <c r="BF1973" i="5"/>
  <c r="BG1973" i="5"/>
  <c r="BH1973" i="5"/>
  <c r="AO1974" i="5"/>
  <c r="AP1974" i="5"/>
  <c r="AQ1974" i="5"/>
  <c r="AR1974" i="5"/>
  <c r="AS1974" i="5"/>
  <c r="AT1974" i="5"/>
  <c r="AU1974" i="5"/>
  <c r="AV1974" i="5"/>
  <c r="AW1974" i="5"/>
  <c r="AX1974" i="5"/>
  <c r="AY1974" i="5"/>
  <c r="AZ1974" i="5"/>
  <c r="BA1974" i="5"/>
  <c r="BB1974" i="5"/>
  <c r="BC1974" i="5"/>
  <c r="BD1974" i="5"/>
  <c r="BE1974" i="5"/>
  <c r="BF1974" i="5"/>
  <c r="BG1974" i="5"/>
  <c r="BH1974" i="5"/>
  <c r="AO1975" i="5"/>
  <c r="AP1975" i="5"/>
  <c r="AQ1975" i="5"/>
  <c r="AR1975" i="5"/>
  <c r="AS1975" i="5"/>
  <c r="AT1975" i="5"/>
  <c r="AU1975" i="5"/>
  <c r="AV1975" i="5"/>
  <c r="AW1975" i="5"/>
  <c r="AX1975" i="5"/>
  <c r="AY1975" i="5"/>
  <c r="AZ1975" i="5"/>
  <c r="BA1975" i="5"/>
  <c r="BB1975" i="5"/>
  <c r="BC1975" i="5"/>
  <c r="BD1975" i="5"/>
  <c r="BE1975" i="5"/>
  <c r="BF1975" i="5"/>
  <c r="BG1975" i="5"/>
  <c r="BH1975" i="5"/>
  <c r="AO1976" i="5"/>
  <c r="AP1976" i="5"/>
  <c r="AQ1976" i="5"/>
  <c r="AR1976" i="5"/>
  <c r="AS1976" i="5"/>
  <c r="AT1976" i="5"/>
  <c r="AU1976" i="5"/>
  <c r="AV1976" i="5"/>
  <c r="AW1976" i="5"/>
  <c r="AX1976" i="5"/>
  <c r="AY1976" i="5"/>
  <c r="AZ1976" i="5"/>
  <c r="BA1976" i="5"/>
  <c r="BB1976" i="5"/>
  <c r="BC1976" i="5"/>
  <c r="BD1976" i="5"/>
  <c r="BE1976" i="5"/>
  <c r="BF1976" i="5"/>
  <c r="BG1976" i="5"/>
  <c r="BH1976" i="5"/>
  <c r="AO1977" i="5"/>
  <c r="AP1977" i="5"/>
  <c r="AQ1977" i="5"/>
  <c r="AR1977" i="5"/>
  <c r="AS1977" i="5"/>
  <c r="AT1977" i="5"/>
  <c r="AU1977" i="5"/>
  <c r="AV1977" i="5"/>
  <c r="AW1977" i="5"/>
  <c r="AX1977" i="5"/>
  <c r="AY1977" i="5"/>
  <c r="AZ1977" i="5"/>
  <c r="BA1977" i="5"/>
  <c r="BB1977" i="5"/>
  <c r="BC1977" i="5"/>
  <c r="BD1977" i="5"/>
  <c r="BE1977" i="5"/>
  <c r="BF1977" i="5"/>
  <c r="BG1977" i="5"/>
  <c r="BH1977" i="5"/>
  <c r="AO1978" i="5"/>
  <c r="AP1978" i="5"/>
  <c r="AQ1978" i="5"/>
  <c r="AR1978" i="5"/>
  <c r="AS1978" i="5"/>
  <c r="AT1978" i="5"/>
  <c r="AU1978" i="5"/>
  <c r="AV1978" i="5"/>
  <c r="AW1978" i="5"/>
  <c r="AX1978" i="5"/>
  <c r="AY1978" i="5"/>
  <c r="AZ1978" i="5"/>
  <c r="BA1978" i="5"/>
  <c r="BB1978" i="5"/>
  <c r="BC1978" i="5"/>
  <c r="BD1978" i="5"/>
  <c r="BE1978" i="5"/>
  <c r="BF1978" i="5"/>
  <c r="BG1978" i="5"/>
  <c r="BH1978" i="5"/>
  <c r="AO1979" i="5"/>
  <c r="AP1979" i="5"/>
  <c r="AQ1979" i="5"/>
  <c r="AR1979" i="5"/>
  <c r="AS1979" i="5"/>
  <c r="AT1979" i="5"/>
  <c r="AU1979" i="5"/>
  <c r="AV1979" i="5"/>
  <c r="AW1979" i="5"/>
  <c r="AX1979" i="5"/>
  <c r="AY1979" i="5"/>
  <c r="AZ1979" i="5"/>
  <c r="BA1979" i="5"/>
  <c r="BB1979" i="5"/>
  <c r="BC1979" i="5"/>
  <c r="BD1979" i="5"/>
  <c r="BE1979" i="5"/>
  <c r="BF1979" i="5"/>
  <c r="BG1979" i="5"/>
  <c r="BH1979" i="5"/>
  <c r="AO1980" i="5"/>
  <c r="AP1980" i="5"/>
  <c r="AQ1980" i="5"/>
  <c r="AR1980" i="5"/>
  <c r="AS1980" i="5"/>
  <c r="AT1980" i="5"/>
  <c r="AU1980" i="5"/>
  <c r="AV1980" i="5"/>
  <c r="AW1980" i="5"/>
  <c r="AX1980" i="5"/>
  <c r="AY1980" i="5"/>
  <c r="AZ1980" i="5"/>
  <c r="BA1980" i="5"/>
  <c r="BB1980" i="5"/>
  <c r="BC1980" i="5"/>
  <c r="BD1980" i="5"/>
  <c r="BE1980" i="5"/>
  <c r="BF1980" i="5"/>
  <c r="BG1980" i="5"/>
  <c r="BH1980" i="5"/>
  <c r="AO1981" i="5"/>
  <c r="AP1981" i="5"/>
  <c r="AQ1981" i="5"/>
  <c r="AR1981" i="5"/>
  <c r="AS1981" i="5"/>
  <c r="AT1981" i="5"/>
  <c r="AU1981" i="5"/>
  <c r="AV1981" i="5"/>
  <c r="AW1981" i="5"/>
  <c r="AX1981" i="5"/>
  <c r="AY1981" i="5"/>
  <c r="AZ1981" i="5"/>
  <c r="BA1981" i="5"/>
  <c r="BB1981" i="5"/>
  <c r="BC1981" i="5"/>
  <c r="BD1981" i="5"/>
  <c r="BE1981" i="5"/>
  <c r="BF1981" i="5"/>
  <c r="BG1981" i="5"/>
  <c r="BH1981" i="5"/>
  <c r="AO1982" i="5"/>
  <c r="AP1982" i="5"/>
  <c r="AQ1982" i="5"/>
  <c r="AR1982" i="5"/>
  <c r="AS1982" i="5"/>
  <c r="AT1982" i="5"/>
  <c r="AU1982" i="5"/>
  <c r="AV1982" i="5"/>
  <c r="AW1982" i="5"/>
  <c r="AX1982" i="5"/>
  <c r="AY1982" i="5"/>
  <c r="AZ1982" i="5"/>
  <c r="BA1982" i="5"/>
  <c r="BB1982" i="5"/>
  <c r="BC1982" i="5"/>
  <c r="BD1982" i="5"/>
  <c r="BE1982" i="5"/>
  <c r="BF1982" i="5"/>
  <c r="BG1982" i="5"/>
  <c r="BH1982" i="5"/>
  <c r="AO1983" i="5"/>
  <c r="AP1983" i="5"/>
  <c r="AQ1983" i="5"/>
  <c r="AR1983" i="5"/>
  <c r="AS1983" i="5"/>
  <c r="AT1983" i="5"/>
  <c r="AU1983" i="5"/>
  <c r="AV1983" i="5"/>
  <c r="AW1983" i="5"/>
  <c r="AX1983" i="5"/>
  <c r="AY1983" i="5"/>
  <c r="AZ1983" i="5"/>
  <c r="BA1983" i="5"/>
  <c r="BB1983" i="5"/>
  <c r="BC1983" i="5"/>
  <c r="BD1983" i="5"/>
  <c r="BE1983" i="5"/>
  <c r="BF1983" i="5"/>
  <c r="BG1983" i="5"/>
  <c r="BH1983" i="5"/>
  <c r="AO1984" i="5"/>
  <c r="AP1984" i="5"/>
  <c r="AQ1984" i="5"/>
  <c r="AR1984" i="5"/>
  <c r="AS1984" i="5"/>
  <c r="AT1984" i="5"/>
  <c r="AU1984" i="5"/>
  <c r="AV1984" i="5"/>
  <c r="AW1984" i="5"/>
  <c r="AX1984" i="5"/>
  <c r="AY1984" i="5"/>
  <c r="AZ1984" i="5"/>
  <c r="BA1984" i="5"/>
  <c r="BB1984" i="5"/>
  <c r="BC1984" i="5"/>
  <c r="BD1984" i="5"/>
  <c r="BE1984" i="5"/>
  <c r="BF1984" i="5"/>
  <c r="BG1984" i="5"/>
  <c r="BH1984" i="5"/>
  <c r="AO1985" i="5"/>
  <c r="AP1985" i="5"/>
  <c r="AQ1985" i="5"/>
  <c r="AR1985" i="5"/>
  <c r="AS1985" i="5"/>
  <c r="AT1985" i="5"/>
  <c r="AU1985" i="5"/>
  <c r="AV1985" i="5"/>
  <c r="AW1985" i="5"/>
  <c r="AX1985" i="5"/>
  <c r="AY1985" i="5"/>
  <c r="AZ1985" i="5"/>
  <c r="BA1985" i="5"/>
  <c r="BB1985" i="5"/>
  <c r="BC1985" i="5"/>
  <c r="BD1985" i="5"/>
  <c r="BE1985" i="5"/>
  <c r="BF1985" i="5"/>
  <c r="BG1985" i="5"/>
  <c r="BH1985" i="5"/>
  <c r="AO1986" i="5"/>
  <c r="AP1986" i="5"/>
  <c r="AQ1986" i="5"/>
  <c r="AR1986" i="5"/>
  <c r="AS1986" i="5"/>
  <c r="AT1986" i="5"/>
  <c r="AU1986" i="5"/>
  <c r="AV1986" i="5"/>
  <c r="AW1986" i="5"/>
  <c r="AX1986" i="5"/>
  <c r="AY1986" i="5"/>
  <c r="AZ1986" i="5"/>
  <c r="BA1986" i="5"/>
  <c r="BB1986" i="5"/>
  <c r="BC1986" i="5"/>
  <c r="BD1986" i="5"/>
  <c r="BE1986" i="5"/>
  <c r="BF1986" i="5"/>
  <c r="BG1986" i="5"/>
  <c r="BH1986" i="5"/>
  <c r="AO1987" i="5"/>
  <c r="AP1987" i="5"/>
  <c r="AQ1987" i="5"/>
  <c r="AR1987" i="5"/>
  <c r="AS1987" i="5"/>
  <c r="AT1987" i="5"/>
  <c r="AU1987" i="5"/>
  <c r="AV1987" i="5"/>
  <c r="AW1987" i="5"/>
  <c r="AX1987" i="5"/>
  <c r="AY1987" i="5"/>
  <c r="AZ1987" i="5"/>
  <c r="BA1987" i="5"/>
  <c r="BB1987" i="5"/>
  <c r="BC1987" i="5"/>
  <c r="BD1987" i="5"/>
  <c r="BE1987" i="5"/>
  <c r="BF1987" i="5"/>
  <c r="BG1987" i="5"/>
  <c r="BH1987" i="5"/>
  <c r="AO1988" i="5"/>
  <c r="AP1988" i="5"/>
  <c r="AQ1988" i="5"/>
  <c r="AR1988" i="5"/>
  <c r="AS1988" i="5"/>
  <c r="AT1988" i="5"/>
  <c r="AU1988" i="5"/>
  <c r="AV1988" i="5"/>
  <c r="AW1988" i="5"/>
  <c r="AX1988" i="5"/>
  <c r="AY1988" i="5"/>
  <c r="AZ1988" i="5"/>
  <c r="BA1988" i="5"/>
  <c r="BB1988" i="5"/>
  <c r="BC1988" i="5"/>
  <c r="BD1988" i="5"/>
  <c r="BE1988" i="5"/>
  <c r="BF1988" i="5"/>
  <c r="BG1988" i="5"/>
  <c r="BH1988" i="5"/>
  <c r="AO1989" i="5"/>
  <c r="AP1989" i="5"/>
  <c r="AQ1989" i="5"/>
  <c r="AR1989" i="5"/>
  <c r="AS1989" i="5"/>
  <c r="AT1989" i="5"/>
  <c r="AU1989" i="5"/>
  <c r="AV1989" i="5"/>
  <c r="AW1989" i="5"/>
  <c r="AX1989" i="5"/>
  <c r="AY1989" i="5"/>
  <c r="AZ1989" i="5"/>
  <c r="BA1989" i="5"/>
  <c r="BB1989" i="5"/>
  <c r="BC1989" i="5"/>
  <c r="BD1989" i="5"/>
  <c r="BE1989" i="5"/>
  <c r="BF1989" i="5"/>
  <c r="BG1989" i="5"/>
  <c r="BH1989" i="5"/>
  <c r="AO1990" i="5"/>
  <c r="AP1990" i="5"/>
  <c r="AQ1990" i="5"/>
  <c r="AR1990" i="5"/>
  <c r="AS1990" i="5"/>
  <c r="AT1990" i="5"/>
  <c r="AU1990" i="5"/>
  <c r="AV1990" i="5"/>
  <c r="AW1990" i="5"/>
  <c r="AX1990" i="5"/>
  <c r="AY1990" i="5"/>
  <c r="AZ1990" i="5"/>
  <c r="BA1990" i="5"/>
  <c r="BB1990" i="5"/>
  <c r="BC1990" i="5"/>
  <c r="BD1990" i="5"/>
  <c r="BE1990" i="5"/>
  <c r="BF1990" i="5"/>
  <c r="BG1990" i="5"/>
  <c r="BH1990" i="5"/>
  <c r="AO1991" i="5"/>
  <c r="AP1991" i="5"/>
  <c r="AQ1991" i="5"/>
  <c r="AR1991" i="5"/>
  <c r="AS1991" i="5"/>
  <c r="AT1991" i="5"/>
  <c r="AU1991" i="5"/>
  <c r="AV1991" i="5"/>
  <c r="AW1991" i="5"/>
  <c r="AX1991" i="5"/>
  <c r="AY1991" i="5"/>
  <c r="AZ1991" i="5"/>
  <c r="BA1991" i="5"/>
  <c r="BB1991" i="5"/>
  <c r="BC1991" i="5"/>
  <c r="BD1991" i="5"/>
  <c r="BE1991" i="5"/>
  <c r="BF1991" i="5"/>
  <c r="BG1991" i="5"/>
  <c r="BH1991" i="5"/>
  <c r="AO1992" i="5"/>
  <c r="AP1992" i="5"/>
  <c r="AQ1992" i="5"/>
  <c r="AR1992" i="5"/>
  <c r="AS1992" i="5"/>
  <c r="AT1992" i="5"/>
  <c r="AU1992" i="5"/>
  <c r="AV1992" i="5"/>
  <c r="AW1992" i="5"/>
  <c r="AX1992" i="5"/>
  <c r="AY1992" i="5"/>
  <c r="AZ1992" i="5"/>
  <c r="BA1992" i="5"/>
  <c r="BB1992" i="5"/>
  <c r="BC1992" i="5"/>
  <c r="BD1992" i="5"/>
  <c r="BE1992" i="5"/>
  <c r="BF1992" i="5"/>
  <c r="BG1992" i="5"/>
  <c r="BH1992" i="5"/>
  <c r="AO1993" i="5"/>
  <c r="AP1993" i="5"/>
  <c r="AQ1993" i="5"/>
  <c r="AR1993" i="5"/>
  <c r="AS1993" i="5"/>
  <c r="AT1993" i="5"/>
  <c r="AU1993" i="5"/>
  <c r="AV1993" i="5"/>
  <c r="AW1993" i="5"/>
  <c r="AX1993" i="5"/>
  <c r="AY1993" i="5"/>
  <c r="AZ1993" i="5"/>
  <c r="BA1993" i="5"/>
  <c r="BB1993" i="5"/>
  <c r="BC1993" i="5"/>
  <c r="BD1993" i="5"/>
  <c r="BE1993" i="5"/>
  <c r="BF1993" i="5"/>
  <c r="BG1993" i="5"/>
  <c r="BH1993" i="5"/>
  <c r="AO1994" i="5"/>
  <c r="AP1994" i="5"/>
  <c r="AQ1994" i="5"/>
  <c r="AR1994" i="5"/>
  <c r="AS1994" i="5"/>
  <c r="AT1994" i="5"/>
  <c r="AU1994" i="5"/>
  <c r="AV1994" i="5"/>
  <c r="AW1994" i="5"/>
  <c r="AX1994" i="5"/>
  <c r="AY1994" i="5"/>
  <c r="AZ1994" i="5"/>
  <c r="BA1994" i="5"/>
  <c r="BB1994" i="5"/>
  <c r="BC1994" i="5"/>
  <c r="BD1994" i="5"/>
  <c r="BE1994" i="5"/>
  <c r="BF1994" i="5"/>
  <c r="BG1994" i="5"/>
  <c r="BH1994" i="5"/>
  <c r="AO1995" i="5"/>
  <c r="AP1995" i="5"/>
  <c r="AQ1995" i="5"/>
  <c r="AR1995" i="5"/>
  <c r="AS1995" i="5"/>
  <c r="AT1995" i="5"/>
  <c r="AU1995" i="5"/>
  <c r="AV1995" i="5"/>
  <c r="AW1995" i="5"/>
  <c r="AX1995" i="5"/>
  <c r="AY1995" i="5"/>
  <c r="AZ1995" i="5"/>
  <c r="BA1995" i="5"/>
  <c r="BB1995" i="5"/>
  <c r="BC1995" i="5"/>
  <c r="BD1995" i="5"/>
  <c r="BE1995" i="5"/>
  <c r="BF1995" i="5"/>
  <c r="BG1995" i="5"/>
  <c r="BH1995" i="5"/>
  <c r="AO1996" i="5"/>
  <c r="AP1996" i="5"/>
  <c r="AQ1996" i="5"/>
  <c r="AR1996" i="5"/>
  <c r="AS1996" i="5"/>
  <c r="AT1996" i="5"/>
  <c r="AU1996" i="5"/>
  <c r="AV1996" i="5"/>
  <c r="AW1996" i="5"/>
  <c r="AX1996" i="5"/>
  <c r="AY1996" i="5"/>
  <c r="AZ1996" i="5"/>
  <c r="BA1996" i="5"/>
  <c r="BB1996" i="5"/>
  <c r="BC1996" i="5"/>
  <c r="BD1996" i="5"/>
  <c r="BE1996" i="5"/>
  <c r="BF1996" i="5"/>
  <c r="BG1996" i="5"/>
  <c r="BH1996" i="5"/>
  <c r="AO1997" i="5"/>
  <c r="AP1997" i="5"/>
  <c r="AQ1997" i="5"/>
  <c r="AR1997" i="5"/>
  <c r="AS1997" i="5"/>
  <c r="AT1997" i="5"/>
  <c r="AU1997" i="5"/>
  <c r="AV1997" i="5"/>
  <c r="AW1997" i="5"/>
  <c r="AX1997" i="5"/>
  <c r="AY1997" i="5"/>
  <c r="AZ1997" i="5"/>
  <c r="BA1997" i="5"/>
  <c r="BB1997" i="5"/>
  <c r="BC1997" i="5"/>
  <c r="BD1997" i="5"/>
  <c r="BE1997" i="5"/>
  <c r="BF1997" i="5"/>
  <c r="BG1997" i="5"/>
  <c r="BH1997" i="5"/>
  <c r="AO1998" i="5"/>
  <c r="AP1998" i="5"/>
  <c r="AQ1998" i="5"/>
  <c r="AR1998" i="5"/>
  <c r="AS1998" i="5"/>
  <c r="AT1998" i="5"/>
  <c r="AU1998" i="5"/>
  <c r="AV1998" i="5"/>
  <c r="AW1998" i="5"/>
  <c r="AX1998" i="5"/>
  <c r="AY1998" i="5"/>
  <c r="AZ1998" i="5"/>
  <c r="BA1998" i="5"/>
  <c r="BB1998" i="5"/>
  <c r="BC1998" i="5"/>
  <c r="BD1998" i="5"/>
  <c r="BE1998" i="5"/>
  <c r="BF1998" i="5"/>
  <c r="BG1998" i="5"/>
  <c r="BH1998" i="5"/>
  <c r="AO1999" i="5"/>
  <c r="AP1999" i="5"/>
  <c r="AQ1999" i="5"/>
  <c r="AR1999" i="5"/>
  <c r="AS1999" i="5"/>
  <c r="AT1999" i="5"/>
  <c r="AU1999" i="5"/>
  <c r="AV1999" i="5"/>
  <c r="AW1999" i="5"/>
  <c r="AX1999" i="5"/>
  <c r="AY1999" i="5"/>
  <c r="AZ1999" i="5"/>
  <c r="BA1999" i="5"/>
  <c r="BB1999" i="5"/>
  <c r="BC1999" i="5"/>
  <c r="BD1999" i="5"/>
  <c r="BE1999" i="5"/>
  <c r="BF1999" i="5"/>
  <c r="BG1999" i="5"/>
  <c r="BH1999" i="5"/>
  <c r="AO2000" i="5"/>
  <c r="AP2000" i="5"/>
  <c r="AQ2000" i="5"/>
  <c r="AR2000" i="5"/>
  <c r="AS2000" i="5"/>
  <c r="AT2000" i="5"/>
  <c r="AU2000" i="5"/>
  <c r="AV2000" i="5"/>
  <c r="AW2000" i="5"/>
  <c r="AX2000" i="5"/>
  <c r="AY2000" i="5"/>
  <c r="AZ2000" i="5"/>
  <c r="BA2000" i="5"/>
  <c r="BB2000" i="5"/>
  <c r="BC2000" i="5"/>
  <c r="BD2000" i="5"/>
  <c r="BE2000" i="5"/>
  <c r="BF2000" i="5"/>
  <c r="BG2000" i="5"/>
  <c r="BH2000" i="5"/>
  <c r="AO2001" i="5"/>
  <c r="AP2001" i="5"/>
  <c r="AQ2001" i="5"/>
  <c r="AR2001" i="5"/>
  <c r="AS2001" i="5"/>
  <c r="AT2001" i="5"/>
  <c r="AU2001" i="5"/>
  <c r="AV2001" i="5"/>
  <c r="AW2001" i="5"/>
  <c r="AX2001" i="5"/>
  <c r="AY2001" i="5"/>
  <c r="AZ2001" i="5"/>
  <c r="BA2001" i="5"/>
  <c r="BB2001" i="5"/>
  <c r="BC2001" i="5"/>
  <c r="BD2001" i="5"/>
  <c r="BE2001" i="5"/>
  <c r="BF2001" i="5"/>
  <c r="BG2001" i="5"/>
  <c r="BH2001" i="5"/>
  <c r="AZ510" i="5"/>
  <c r="AZ509" i="5"/>
  <c r="AZ508" i="5"/>
  <c r="AZ507" i="5"/>
  <c r="AZ506" i="5"/>
  <c r="AZ505" i="5"/>
  <c r="AZ504" i="5"/>
  <c r="AZ503" i="5"/>
  <c r="AZ502" i="5"/>
  <c r="AZ501" i="5"/>
  <c r="AZ500" i="5"/>
  <c r="AZ499" i="5"/>
  <c r="AZ498" i="5"/>
  <c r="AZ497" i="5"/>
  <c r="AZ496" i="5"/>
  <c r="AZ495" i="5"/>
  <c r="AZ494" i="5"/>
  <c r="AZ493" i="5"/>
  <c r="AZ492" i="5"/>
  <c r="AZ491" i="5"/>
  <c r="AZ490" i="5"/>
  <c r="AZ489" i="5"/>
  <c r="AZ488" i="5"/>
  <c r="AZ487" i="5"/>
  <c r="AZ486" i="5"/>
  <c r="AZ485" i="5"/>
  <c r="AZ484" i="5"/>
  <c r="AZ483" i="5"/>
  <c r="AZ482" i="5"/>
  <c r="AZ481" i="5"/>
  <c r="AZ480" i="5"/>
  <c r="AZ479" i="5"/>
  <c r="AZ478" i="5"/>
  <c r="AZ477" i="5"/>
  <c r="AZ476" i="5"/>
  <c r="AZ475" i="5"/>
  <c r="AZ474" i="5"/>
  <c r="AZ473" i="5"/>
  <c r="AZ472" i="5"/>
  <c r="AZ471" i="5"/>
  <c r="AZ470" i="5"/>
  <c r="AZ469" i="5"/>
  <c r="AZ468" i="5"/>
  <c r="AZ467" i="5"/>
  <c r="AZ466" i="5"/>
  <c r="AZ465" i="5"/>
  <c r="AZ464" i="5"/>
  <c r="AZ463" i="5"/>
  <c r="AZ462" i="5"/>
  <c r="AZ461" i="5"/>
  <c r="AZ460" i="5"/>
  <c r="AZ459" i="5"/>
  <c r="AZ458" i="5"/>
  <c r="AZ457" i="5"/>
  <c r="AZ456" i="5"/>
  <c r="AZ455" i="5"/>
  <c r="AZ454" i="5"/>
  <c r="AZ453" i="5"/>
  <c r="AZ452" i="5"/>
  <c r="AZ451" i="5"/>
  <c r="AZ450" i="5"/>
  <c r="AZ449" i="5"/>
  <c r="AZ448" i="5"/>
  <c r="AZ447" i="5"/>
  <c r="AZ446" i="5"/>
  <c r="AZ445" i="5"/>
  <c r="AZ444" i="5"/>
  <c r="AZ443" i="5"/>
  <c r="AZ442" i="5"/>
  <c r="AZ441" i="5"/>
  <c r="AZ440" i="5"/>
  <c r="AZ439" i="5"/>
  <c r="AZ438" i="5"/>
  <c r="AZ437" i="5"/>
  <c r="AZ436" i="5"/>
  <c r="AZ435" i="5"/>
  <c r="AZ434" i="5"/>
  <c r="AZ433" i="5"/>
  <c r="AZ432" i="5"/>
  <c r="AZ431" i="5"/>
  <c r="AZ430" i="5"/>
  <c r="AZ429" i="5"/>
  <c r="AZ428" i="5"/>
  <c r="AZ427" i="5"/>
  <c r="AZ426" i="5"/>
  <c r="AZ425" i="5"/>
  <c r="AZ424" i="5"/>
  <c r="AZ423" i="5"/>
  <c r="AZ422" i="5"/>
  <c r="AZ421" i="5"/>
  <c r="AZ420" i="5"/>
  <c r="AZ419" i="5"/>
  <c r="AZ418" i="5"/>
  <c r="AZ417" i="5"/>
  <c r="AZ416" i="5"/>
  <c r="AZ415" i="5"/>
  <c r="AZ414" i="5"/>
  <c r="AZ413" i="5"/>
  <c r="AZ412" i="5"/>
  <c r="AZ411" i="5"/>
  <c r="AZ410" i="5"/>
  <c r="AZ409" i="5"/>
  <c r="AZ408" i="5"/>
  <c r="AZ407" i="5"/>
  <c r="AZ406" i="5"/>
  <c r="AZ405" i="5"/>
  <c r="AZ404" i="5"/>
  <c r="AZ403" i="5"/>
  <c r="AZ402" i="5"/>
  <c r="AZ401" i="5"/>
  <c r="AZ400" i="5"/>
  <c r="AZ399" i="5"/>
  <c r="AZ398" i="5"/>
  <c r="AZ397" i="5"/>
  <c r="AZ396" i="5"/>
  <c r="AZ395" i="5"/>
  <c r="AZ394" i="5"/>
  <c r="AZ393" i="5"/>
  <c r="AZ392" i="5"/>
  <c r="AZ391" i="5"/>
  <c r="AZ390" i="5"/>
  <c r="AZ389" i="5"/>
  <c r="AZ388" i="5"/>
  <c r="AZ387" i="5"/>
  <c r="AZ386" i="5"/>
  <c r="AZ385" i="5"/>
  <c r="AZ384" i="5"/>
  <c r="AZ383" i="5"/>
  <c r="AZ382" i="5"/>
  <c r="AZ381" i="5"/>
  <c r="AZ380" i="5"/>
  <c r="AZ379" i="5"/>
  <c r="AZ378" i="5"/>
  <c r="AZ377" i="5"/>
  <c r="AZ376" i="5"/>
  <c r="AZ375" i="5"/>
  <c r="AZ374" i="5"/>
  <c r="AZ373" i="5"/>
  <c r="AZ372" i="5"/>
  <c r="AZ371" i="5"/>
  <c r="AZ370" i="5"/>
  <c r="AZ369" i="5"/>
  <c r="AZ368" i="5"/>
  <c r="AZ367" i="5"/>
  <c r="AZ366" i="5"/>
  <c r="AZ365" i="5"/>
  <c r="AZ364" i="5"/>
  <c r="AZ363" i="5"/>
  <c r="AZ362" i="5"/>
  <c r="AZ361" i="5"/>
  <c r="AZ360" i="5"/>
  <c r="AZ359" i="5"/>
  <c r="AZ358" i="5"/>
  <c r="AZ357" i="5"/>
  <c r="AZ356" i="5"/>
  <c r="AZ355" i="5"/>
  <c r="AZ354" i="5"/>
  <c r="AZ353" i="5"/>
  <c r="AZ352" i="5"/>
  <c r="AZ351" i="5"/>
  <c r="AZ350" i="5"/>
  <c r="AZ349" i="5"/>
  <c r="AZ348" i="5"/>
  <c r="AZ347" i="5"/>
  <c r="AZ346" i="5"/>
  <c r="AZ345" i="5"/>
  <c r="AZ344" i="5"/>
  <c r="AZ343" i="5"/>
  <c r="AZ342" i="5"/>
  <c r="AZ341" i="5"/>
  <c r="AZ340" i="5"/>
  <c r="AZ339" i="5"/>
  <c r="AZ338" i="5"/>
  <c r="AZ337" i="5"/>
  <c r="AZ336" i="5"/>
  <c r="AZ335" i="5"/>
  <c r="AZ334" i="5"/>
  <c r="AZ333" i="5"/>
  <c r="AZ332" i="5"/>
  <c r="AZ331" i="5"/>
  <c r="AZ330" i="5"/>
  <c r="AZ329" i="5"/>
  <c r="AZ328" i="5"/>
  <c r="AZ327" i="5"/>
  <c r="AZ326" i="5"/>
  <c r="AZ325" i="5"/>
  <c r="AZ324" i="5"/>
  <c r="AZ323" i="5"/>
  <c r="AZ322" i="5"/>
  <c r="AZ321" i="5"/>
  <c r="AZ320" i="5"/>
  <c r="AZ319" i="5"/>
  <c r="AZ318" i="5"/>
  <c r="AZ317" i="5"/>
  <c r="AZ316" i="5"/>
  <c r="AZ315" i="5"/>
  <c r="AZ314" i="5"/>
  <c r="AZ313" i="5"/>
  <c r="AZ312" i="5"/>
  <c r="AZ311" i="5"/>
  <c r="AZ310" i="5"/>
  <c r="AZ309" i="5"/>
  <c r="AZ308" i="5"/>
  <c r="AZ307" i="5"/>
  <c r="AZ306" i="5"/>
  <c r="AZ305" i="5"/>
  <c r="AZ304" i="5"/>
  <c r="AZ303" i="5"/>
  <c r="AZ302" i="5"/>
  <c r="AZ301" i="5"/>
  <c r="AZ300" i="5"/>
  <c r="AZ299" i="5"/>
  <c r="AZ298" i="5"/>
  <c r="AZ297" i="5"/>
  <c r="AZ296" i="5"/>
  <c r="AZ295" i="5"/>
  <c r="AZ294" i="5"/>
  <c r="AZ293" i="5"/>
  <c r="AZ292" i="5"/>
  <c r="AZ291" i="5"/>
  <c r="AZ290" i="5"/>
  <c r="AZ289" i="5"/>
  <c r="AZ288" i="5"/>
  <c r="AZ287" i="5"/>
  <c r="AZ286" i="5"/>
  <c r="AZ285" i="5"/>
  <c r="AZ284" i="5"/>
  <c r="AZ283" i="5"/>
  <c r="AZ282" i="5"/>
  <c r="AZ281" i="5"/>
  <c r="AZ280" i="5"/>
  <c r="AZ279" i="5"/>
  <c r="AZ278" i="5"/>
  <c r="AZ277" i="5"/>
  <c r="AZ276" i="5"/>
  <c r="AZ275" i="5"/>
  <c r="AZ274" i="5"/>
  <c r="AZ273" i="5"/>
  <c r="AZ272" i="5"/>
  <c r="AZ271" i="5"/>
  <c r="AZ270" i="5"/>
  <c r="AZ269" i="5"/>
  <c r="AZ268" i="5"/>
  <c r="AZ267" i="5"/>
  <c r="AZ266" i="5"/>
  <c r="AZ265" i="5"/>
  <c r="AZ264" i="5"/>
  <c r="AZ263" i="5"/>
  <c r="AZ262" i="5"/>
  <c r="AZ261" i="5"/>
  <c r="AZ260" i="5"/>
  <c r="AZ259" i="5"/>
  <c r="AZ258" i="5"/>
  <c r="AZ257" i="5"/>
  <c r="AZ256" i="5"/>
  <c r="AZ255" i="5"/>
  <c r="AZ254" i="5"/>
  <c r="AZ253" i="5"/>
  <c r="AZ252" i="5"/>
  <c r="AZ251" i="5"/>
  <c r="AZ250" i="5"/>
  <c r="AZ249" i="5"/>
  <c r="AZ248" i="5"/>
  <c r="AZ247" i="5"/>
  <c r="AZ246" i="5"/>
  <c r="AZ245" i="5"/>
  <c r="AZ244" i="5"/>
  <c r="AZ243" i="5"/>
  <c r="AZ242" i="5"/>
  <c r="AZ241" i="5"/>
  <c r="AZ240" i="5"/>
  <c r="AZ239" i="5"/>
  <c r="AZ238" i="5"/>
  <c r="AZ237" i="5"/>
  <c r="AZ236" i="5"/>
  <c r="AZ235" i="5"/>
  <c r="AZ234" i="5"/>
  <c r="AZ233" i="5"/>
  <c r="AZ232" i="5"/>
  <c r="AZ231" i="5"/>
  <c r="AZ230" i="5"/>
  <c r="AZ229" i="5"/>
  <c r="AZ228" i="5"/>
  <c r="AZ227" i="5"/>
  <c r="AZ226" i="5"/>
  <c r="AZ225" i="5"/>
  <c r="AZ224" i="5"/>
  <c r="AZ223" i="5"/>
  <c r="AZ222" i="5"/>
  <c r="AZ221" i="5"/>
  <c r="AZ220" i="5"/>
  <c r="AZ219" i="5"/>
  <c r="AZ218" i="5"/>
  <c r="AZ217" i="5"/>
  <c r="AZ216" i="5"/>
  <c r="AZ215" i="5"/>
  <c r="AZ214" i="5"/>
  <c r="AZ213" i="5"/>
  <c r="AZ212" i="5"/>
  <c r="AZ211" i="5"/>
  <c r="AZ210" i="5"/>
  <c r="AZ209" i="5"/>
  <c r="AZ208" i="5"/>
  <c r="AZ207" i="5"/>
  <c r="AZ206" i="5"/>
  <c r="AZ205" i="5"/>
  <c r="AZ204" i="5"/>
  <c r="AZ203" i="5"/>
  <c r="AZ202" i="5"/>
  <c r="AZ201" i="5"/>
  <c r="AZ200" i="5"/>
  <c r="AZ199" i="5"/>
  <c r="AZ198" i="5"/>
  <c r="AZ197" i="5"/>
  <c r="AZ196" i="5"/>
  <c r="AZ195" i="5"/>
  <c r="AZ194" i="5"/>
  <c r="AZ193" i="5"/>
  <c r="AZ192" i="5"/>
  <c r="AZ191" i="5"/>
  <c r="AZ190" i="5"/>
  <c r="AZ189" i="5"/>
  <c r="AZ188" i="5"/>
  <c r="AZ187" i="5"/>
  <c r="AZ186" i="5"/>
  <c r="AZ185" i="5"/>
  <c r="AZ184" i="5"/>
  <c r="AZ183" i="5"/>
  <c r="AZ182" i="5"/>
  <c r="AZ181" i="5"/>
  <c r="AZ180" i="5"/>
  <c r="AZ179" i="5"/>
  <c r="AZ178" i="5"/>
  <c r="AZ177" i="5"/>
  <c r="AZ176" i="5"/>
  <c r="AZ175" i="5"/>
  <c r="AZ174" i="5"/>
  <c r="AZ173" i="5"/>
  <c r="AZ172" i="5"/>
  <c r="AZ171" i="5"/>
  <c r="AZ170" i="5"/>
  <c r="AZ169" i="5"/>
  <c r="AZ168" i="5"/>
  <c r="AZ167" i="5"/>
  <c r="AZ166" i="5"/>
  <c r="AZ165" i="5"/>
  <c r="AZ164" i="5"/>
  <c r="AZ163" i="5"/>
  <c r="AZ162" i="5"/>
  <c r="AZ161" i="5"/>
  <c r="AZ160" i="5"/>
  <c r="AZ159" i="5"/>
  <c r="AZ158" i="5"/>
  <c r="AZ157" i="5"/>
  <c r="AZ156" i="5"/>
  <c r="AZ155" i="5"/>
  <c r="AZ154" i="5"/>
  <c r="AZ153" i="5"/>
  <c r="AZ152" i="5"/>
  <c r="AZ151" i="5"/>
  <c r="AZ150" i="5"/>
  <c r="AZ149" i="5"/>
  <c r="AZ148" i="5"/>
  <c r="AZ147" i="5"/>
  <c r="AZ146" i="5"/>
  <c r="AZ145" i="5"/>
  <c r="AZ144" i="5"/>
  <c r="AZ143" i="5"/>
  <c r="AZ142" i="5"/>
  <c r="AZ141" i="5"/>
  <c r="AZ140" i="5"/>
  <c r="AZ139" i="5"/>
  <c r="AZ138" i="5"/>
  <c r="AZ137" i="5"/>
  <c r="AZ136" i="5"/>
  <c r="AZ135" i="5"/>
  <c r="AZ134" i="5"/>
  <c r="AZ133" i="5"/>
  <c r="AZ132" i="5"/>
  <c r="AZ131" i="5"/>
  <c r="AZ130" i="5"/>
  <c r="AZ129" i="5"/>
  <c r="AZ128" i="5"/>
  <c r="AZ127" i="5"/>
  <c r="AZ126" i="5"/>
  <c r="AZ125" i="5"/>
  <c r="AZ124" i="5"/>
  <c r="AZ123" i="5"/>
  <c r="AZ122" i="5"/>
  <c r="AZ121" i="5"/>
  <c r="AZ120" i="5"/>
  <c r="AZ119" i="5"/>
  <c r="AZ118" i="5"/>
  <c r="AZ117" i="5"/>
  <c r="AZ116" i="5"/>
  <c r="AZ115" i="5"/>
  <c r="AZ114" i="5"/>
  <c r="AZ113" i="5"/>
  <c r="AZ112" i="5"/>
  <c r="AZ111" i="5"/>
  <c r="AZ110" i="5"/>
  <c r="AZ109" i="5"/>
  <c r="AZ108" i="5"/>
  <c r="AZ107" i="5"/>
  <c r="AZ106" i="5"/>
  <c r="AZ105" i="5"/>
  <c r="AZ104" i="5"/>
  <c r="AZ103" i="5"/>
  <c r="AZ102" i="5"/>
  <c r="AZ101" i="5"/>
  <c r="AZ100" i="5"/>
  <c r="AZ99" i="5"/>
  <c r="AZ98" i="5"/>
  <c r="AZ97" i="5"/>
  <c r="AZ96" i="5"/>
  <c r="AZ95" i="5"/>
  <c r="AZ94" i="5"/>
  <c r="AZ93" i="5"/>
  <c r="AZ92" i="5"/>
  <c r="AZ91" i="5"/>
  <c r="AZ90" i="5"/>
  <c r="AZ89" i="5"/>
  <c r="AZ88" i="5"/>
  <c r="AZ87" i="5"/>
  <c r="AZ86" i="5"/>
  <c r="AZ85" i="5"/>
  <c r="AZ84" i="5"/>
  <c r="AZ83" i="5"/>
  <c r="AZ82" i="5"/>
  <c r="AZ81" i="5"/>
  <c r="AZ80" i="5"/>
  <c r="AZ79" i="5"/>
  <c r="AZ78" i="5"/>
  <c r="AZ77" i="5"/>
  <c r="AZ76" i="5"/>
  <c r="AZ75" i="5"/>
  <c r="AZ74" i="5"/>
  <c r="AZ73" i="5"/>
  <c r="AZ72" i="5"/>
  <c r="AZ71" i="5"/>
  <c r="AZ70" i="5"/>
  <c r="AZ69" i="5"/>
  <c r="AZ68" i="5"/>
  <c r="AZ67" i="5"/>
  <c r="AZ66" i="5"/>
  <c r="AZ65" i="5"/>
  <c r="AZ64" i="5"/>
  <c r="AZ63" i="5"/>
  <c r="AZ62" i="5"/>
  <c r="AZ61" i="5"/>
  <c r="AZ60" i="5"/>
  <c r="AZ59" i="5"/>
  <c r="AZ58" i="5"/>
  <c r="AZ57" i="5"/>
  <c r="AZ56" i="5"/>
  <c r="AZ55" i="5"/>
  <c r="AZ54" i="5"/>
  <c r="AZ53" i="5"/>
  <c r="AZ52" i="5"/>
  <c r="AZ51" i="5"/>
  <c r="AZ50" i="5"/>
  <c r="AZ49" i="5"/>
  <c r="AZ48" i="5"/>
  <c r="AZ47" i="5"/>
  <c r="AZ46" i="5"/>
  <c r="AZ45" i="5"/>
  <c r="AZ44" i="5"/>
  <c r="AZ43" i="5"/>
  <c r="AZ42" i="5"/>
  <c r="AZ41" i="5"/>
  <c r="AZ40" i="5"/>
  <c r="AZ39" i="5"/>
  <c r="AZ38" i="5"/>
  <c r="AZ37" i="5"/>
  <c r="AZ36" i="5"/>
  <c r="AZ35" i="5"/>
  <c r="AZ34" i="5"/>
  <c r="AZ33" i="5"/>
  <c r="AZ32" i="5"/>
  <c r="AZ31" i="5"/>
  <c r="AZ30" i="5"/>
  <c r="AZ29" i="5"/>
  <c r="AZ28" i="5"/>
  <c r="AZ27" i="5"/>
  <c r="AZ26" i="5"/>
  <c r="AZ25" i="5"/>
  <c r="AZ24" i="5"/>
  <c r="AZ23" i="5"/>
  <c r="AZ22" i="5"/>
  <c r="AZ21" i="5"/>
  <c r="AZ20" i="5"/>
  <c r="AZ19" i="5"/>
  <c r="AZ18" i="5"/>
  <c r="AZ17" i="5"/>
  <c r="AZ16" i="5"/>
  <c r="AZ15" i="5"/>
  <c r="AZ14" i="5"/>
  <c r="AZ13" i="5"/>
  <c r="AZ12" i="5"/>
  <c r="AZ11" i="5"/>
  <c r="BH509" i="5"/>
  <c r="BG509" i="5"/>
  <c r="BF509" i="5"/>
  <c r="BE509" i="5"/>
  <c r="BH508" i="5"/>
  <c r="BG508" i="5"/>
  <c r="BF508" i="5"/>
  <c r="BE508" i="5"/>
  <c r="BH507" i="5"/>
  <c r="BG507" i="5"/>
  <c r="BF507" i="5"/>
  <c r="BE507" i="5"/>
  <c r="BH506" i="5"/>
  <c r="BG506" i="5"/>
  <c r="BF506" i="5"/>
  <c r="BE506" i="5"/>
  <c r="BH505" i="5"/>
  <c r="BG505" i="5"/>
  <c r="BF505" i="5"/>
  <c r="BE505" i="5"/>
  <c r="BH504" i="5"/>
  <c r="BG504" i="5"/>
  <c r="BF504" i="5"/>
  <c r="BE504" i="5"/>
  <c r="BH503" i="5"/>
  <c r="BG503" i="5"/>
  <c r="BF503" i="5"/>
  <c r="BE503" i="5"/>
  <c r="BH502" i="5"/>
  <c r="BG502" i="5"/>
  <c r="BF502" i="5"/>
  <c r="BE502" i="5"/>
  <c r="BH501" i="5"/>
  <c r="BG501" i="5"/>
  <c r="BF501" i="5"/>
  <c r="BE501" i="5"/>
  <c r="BH500" i="5"/>
  <c r="BG500" i="5"/>
  <c r="BF500" i="5"/>
  <c r="BE500" i="5"/>
  <c r="BH499" i="5"/>
  <c r="BG499" i="5"/>
  <c r="BF499" i="5"/>
  <c r="BE499" i="5"/>
  <c r="BH498" i="5"/>
  <c r="BG498" i="5"/>
  <c r="BF498" i="5"/>
  <c r="BE498" i="5"/>
  <c r="BH497" i="5"/>
  <c r="BG497" i="5"/>
  <c r="BF497" i="5"/>
  <c r="BE497" i="5"/>
  <c r="BH496" i="5"/>
  <c r="BG496" i="5"/>
  <c r="BF496" i="5"/>
  <c r="BE496" i="5"/>
  <c r="BH495" i="5"/>
  <c r="BG495" i="5"/>
  <c r="BF495" i="5"/>
  <c r="BE495" i="5"/>
  <c r="BH494" i="5"/>
  <c r="BG494" i="5"/>
  <c r="BF494" i="5"/>
  <c r="BE494" i="5"/>
  <c r="BH493" i="5"/>
  <c r="BG493" i="5"/>
  <c r="BF493" i="5"/>
  <c r="BE493" i="5"/>
  <c r="BH492" i="5"/>
  <c r="BG492" i="5"/>
  <c r="BF492" i="5"/>
  <c r="BE492" i="5"/>
  <c r="BH491" i="5"/>
  <c r="BG491" i="5"/>
  <c r="BF491" i="5"/>
  <c r="BE491" i="5"/>
  <c r="BH490" i="5"/>
  <c r="BG490" i="5"/>
  <c r="BF490" i="5"/>
  <c r="BE490" i="5"/>
  <c r="BH489" i="5"/>
  <c r="BG489" i="5"/>
  <c r="BF489" i="5"/>
  <c r="BE489" i="5"/>
  <c r="BH488" i="5"/>
  <c r="BG488" i="5"/>
  <c r="BF488" i="5"/>
  <c r="BE488" i="5"/>
  <c r="BH487" i="5"/>
  <c r="BG487" i="5"/>
  <c r="BF487" i="5"/>
  <c r="BE487" i="5"/>
  <c r="BH486" i="5"/>
  <c r="BG486" i="5"/>
  <c r="BF486" i="5"/>
  <c r="BE486" i="5"/>
  <c r="BH485" i="5"/>
  <c r="BG485" i="5"/>
  <c r="BF485" i="5"/>
  <c r="BE485" i="5"/>
  <c r="BH484" i="5"/>
  <c r="BG484" i="5"/>
  <c r="BF484" i="5"/>
  <c r="BE484" i="5"/>
  <c r="BH483" i="5"/>
  <c r="BG483" i="5"/>
  <c r="BF483" i="5"/>
  <c r="BE483" i="5"/>
  <c r="BH482" i="5"/>
  <c r="BG482" i="5"/>
  <c r="BF482" i="5"/>
  <c r="BE482" i="5"/>
  <c r="BH481" i="5"/>
  <c r="BG481" i="5"/>
  <c r="BF481" i="5"/>
  <c r="BE481" i="5"/>
  <c r="BH480" i="5"/>
  <c r="BG480" i="5"/>
  <c r="BF480" i="5"/>
  <c r="BE480" i="5"/>
  <c r="BH479" i="5"/>
  <c r="BG479" i="5"/>
  <c r="BF479" i="5"/>
  <c r="BE479" i="5"/>
  <c r="BH478" i="5"/>
  <c r="BG478" i="5"/>
  <c r="BF478" i="5"/>
  <c r="BE478" i="5"/>
  <c r="BH477" i="5"/>
  <c r="BG477" i="5"/>
  <c r="BF477" i="5"/>
  <c r="BE477" i="5"/>
  <c r="BH476" i="5"/>
  <c r="BG476" i="5"/>
  <c r="BF476" i="5"/>
  <c r="BE476" i="5"/>
  <c r="BH475" i="5"/>
  <c r="BG475" i="5"/>
  <c r="BF475" i="5"/>
  <c r="BE475" i="5"/>
  <c r="BH474" i="5"/>
  <c r="BG474" i="5"/>
  <c r="BF474" i="5"/>
  <c r="BE474" i="5"/>
  <c r="BH473" i="5"/>
  <c r="BG473" i="5"/>
  <c r="BF473" i="5"/>
  <c r="BE473" i="5"/>
  <c r="BH472" i="5"/>
  <c r="BG472" i="5"/>
  <c r="BF472" i="5"/>
  <c r="BE472" i="5"/>
  <c r="BH471" i="5"/>
  <c r="BG471" i="5"/>
  <c r="BF471" i="5"/>
  <c r="BE471" i="5"/>
  <c r="BH470" i="5"/>
  <c r="BG470" i="5"/>
  <c r="BF470" i="5"/>
  <c r="BE470" i="5"/>
  <c r="BH469" i="5"/>
  <c r="BG469" i="5"/>
  <c r="BF469" i="5"/>
  <c r="BE469" i="5"/>
  <c r="BH468" i="5"/>
  <c r="BG468" i="5"/>
  <c r="BF468" i="5"/>
  <c r="BE468" i="5"/>
  <c r="BH467" i="5"/>
  <c r="BG467" i="5"/>
  <c r="BF467" i="5"/>
  <c r="BE467" i="5"/>
  <c r="BH466" i="5"/>
  <c r="BG466" i="5"/>
  <c r="BF466" i="5"/>
  <c r="BE466" i="5"/>
  <c r="BH465" i="5"/>
  <c r="BG465" i="5"/>
  <c r="BF465" i="5"/>
  <c r="BE465" i="5"/>
  <c r="BH464" i="5"/>
  <c r="BG464" i="5"/>
  <c r="BF464" i="5"/>
  <c r="BE464" i="5"/>
  <c r="BH463" i="5"/>
  <c r="BG463" i="5"/>
  <c r="BF463" i="5"/>
  <c r="BE463" i="5"/>
  <c r="BH462" i="5"/>
  <c r="BG462" i="5"/>
  <c r="BF462" i="5"/>
  <c r="BE462" i="5"/>
  <c r="BH461" i="5"/>
  <c r="BG461" i="5"/>
  <c r="BF461" i="5"/>
  <c r="BE461" i="5"/>
  <c r="BH460" i="5"/>
  <c r="BG460" i="5"/>
  <c r="BF460" i="5"/>
  <c r="BE460" i="5"/>
  <c r="BH459" i="5"/>
  <c r="BG459" i="5"/>
  <c r="BF459" i="5"/>
  <c r="BE459" i="5"/>
  <c r="BH458" i="5"/>
  <c r="BG458" i="5"/>
  <c r="BF458" i="5"/>
  <c r="BE458" i="5"/>
  <c r="BH457" i="5"/>
  <c r="BG457" i="5"/>
  <c r="BF457" i="5"/>
  <c r="BE457" i="5"/>
  <c r="BH456" i="5"/>
  <c r="BG456" i="5"/>
  <c r="BF456" i="5"/>
  <c r="BE456" i="5"/>
  <c r="BH455" i="5"/>
  <c r="BG455" i="5"/>
  <c r="BF455" i="5"/>
  <c r="BE455" i="5"/>
  <c r="BH454" i="5"/>
  <c r="BG454" i="5"/>
  <c r="BF454" i="5"/>
  <c r="BE454" i="5"/>
  <c r="BH453" i="5"/>
  <c r="BG453" i="5"/>
  <c r="BF453" i="5"/>
  <c r="BE453" i="5"/>
  <c r="BH452" i="5"/>
  <c r="BG452" i="5"/>
  <c r="BF452" i="5"/>
  <c r="BE452" i="5"/>
  <c r="BH451" i="5"/>
  <c r="BG451" i="5"/>
  <c r="BF451" i="5"/>
  <c r="BE451" i="5"/>
  <c r="BH450" i="5"/>
  <c r="BG450" i="5"/>
  <c r="BF450" i="5"/>
  <c r="BE450" i="5"/>
  <c r="BH449" i="5"/>
  <c r="BG449" i="5"/>
  <c r="BF449" i="5"/>
  <c r="BE449" i="5"/>
  <c r="BH448" i="5"/>
  <c r="BG448" i="5"/>
  <c r="BF448" i="5"/>
  <c r="BE448" i="5"/>
  <c r="BH447" i="5"/>
  <c r="BG447" i="5"/>
  <c r="BF447" i="5"/>
  <c r="BE447" i="5"/>
  <c r="BH446" i="5"/>
  <c r="BG446" i="5"/>
  <c r="BF446" i="5"/>
  <c r="BE446" i="5"/>
  <c r="BH445" i="5"/>
  <c r="BG445" i="5"/>
  <c r="BF445" i="5"/>
  <c r="BE445" i="5"/>
  <c r="BH444" i="5"/>
  <c r="BG444" i="5"/>
  <c r="BF444" i="5"/>
  <c r="BE444" i="5"/>
  <c r="BH443" i="5"/>
  <c r="BG443" i="5"/>
  <c r="BF443" i="5"/>
  <c r="BE443" i="5"/>
  <c r="BH442" i="5"/>
  <c r="BG442" i="5"/>
  <c r="BF442" i="5"/>
  <c r="BE442" i="5"/>
  <c r="BH441" i="5"/>
  <c r="BG441" i="5"/>
  <c r="BF441" i="5"/>
  <c r="BE441" i="5"/>
  <c r="BH440" i="5"/>
  <c r="BG440" i="5"/>
  <c r="BF440" i="5"/>
  <c r="BE440" i="5"/>
  <c r="BH439" i="5"/>
  <c r="BG439" i="5"/>
  <c r="BF439" i="5"/>
  <c r="BE439" i="5"/>
  <c r="BH438" i="5"/>
  <c r="BG438" i="5"/>
  <c r="BF438" i="5"/>
  <c r="BE438" i="5"/>
  <c r="BH437" i="5"/>
  <c r="BG437" i="5"/>
  <c r="BF437" i="5"/>
  <c r="BE437" i="5"/>
  <c r="BH436" i="5"/>
  <c r="BG436" i="5"/>
  <c r="BF436" i="5"/>
  <c r="BE436" i="5"/>
  <c r="BH435" i="5"/>
  <c r="BG435" i="5"/>
  <c r="BF435" i="5"/>
  <c r="BE435" i="5"/>
  <c r="BH434" i="5"/>
  <c r="BG434" i="5"/>
  <c r="BF434" i="5"/>
  <c r="BE434" i="5"/>
  <c r="BH433" i="5"/>
  <c r="BG433" i="5"/>
  <c r="BF433" i="5"/>
  <c r="BE433" i="5"/>
  <c r="BH432" i="5"/>
  <c r="BG432" i="5"/>
  <c r="BF432" i="5"/>
  <c r="BE432" i="5"/>
  <c r="BH431" i="5"/>
  <c r="BG431" i="5"/>
  <c r="BF431" i="5"/>
  <c r="BE431" i="5"/>
  <c r="BH430" i="5"/>
  <c r="BG430" i="5"/>
  <c r="BF430" i="5"/>
  <c r="BE430" i="5"/>
  <c r="BH429" i="5"/>
  <c r="BG429" i="5"/>
  <c r="BF429" i="5"/>
  <c r="BE429" i="5"/>
  <c r="BH428" i="5"/>
  <c r="BG428" i="5"/>
  <c r="BF428" i="5"/>
  <c r="BE428" i="5"/>
  <c r="BH427" i="5"/>
  <c r="BG427" i="5"/>
  <c r="BF427" i="5"/>
  <c r="BE427" i="5"/>
  <c r="BH426" i="5"/>
  <c r="BG426" i="5"/>
  <c r="BF426" i="5"/>
  <c r="BE426" i="5"/>
  <c r="BH425" i="5"/>
  <c r="BG425" i="5"/>
  <c r="BF425" i="5"/>
  <c r="BE425" i="5"/>
  <c r="BH424" i="5"/>
  <c r="BG424" i="5"/>
  <c r="BF424" i="5"/>
  <c r="BE424" i="5"/>
  <c r="BH423" i="5"/>
  <c r="BG423" i="5"/>
  <c r="BF423" i="5"/>
  <c r="BE423" i="5"/>
  <c r="BH422" i="5"/>
  <c r="BG422" i="5"/>
  <c r="BF422" i="5"/>
  <c r="BE422" i="5"/>
  <c r="BH421" i="5"/>
  <c r="BG421" i="5"/>
  <c r="BF421" i="5"/>
  <c r="BE421" i="5"/>
  <c r="BH420" i="5"/>
  <c r="BG420" i="5"/>
  <c r="BF420" i="5"/>
  <c r="BE420" i="5"/>
  <c r="BH419" i="5"/>
  <c r="BG419" i="5"/>
  <c r="BF419" i="5"/>
  <c r="BE419" i="5"/>
  <c r="BH418" i="5"/>
  <c r="BG418" i="5"/>
  <c r="BF418" i="5"/>
  <c r="BE418" i="5"/>
  <c r="BH417" i="5"/>
  <c r="BG417" i="5"/>
  <c r="BF417" i="5"/>
  <c r="BE417" i="5"/>
  <c r="BH416" i="5"/>
  <c r="BG416" i="5"/>
  <c r="BF416" i="5"/>
  <c r="BE416" i="5"/>
  <c r="BH415" i="5"/>
  <c r="BG415" i="5"/>
  <c r="BF415" i="5"/>
  <c r="BE415" i="5"/>
  <c r="BH414" i="5"/>
  <c r="BG414" i="5"/>
  <c r="BF414" i="5"/>
  <c r="BE414" i="5"/>
  <c r="BH413" i="5"/>
  <c r="BG413" i="5"/>
  <c r="BF413" i="5"/>
  <c r="BE413" i="5"/>
  <c r="BH412" i="5"/>
  <c r="BG412" i="5"/>
  <c r="BF412" i="5"/>
  <c r="BE412" i="5"/>
  <c r="BH411" i="5"/>
  <c r="BG411" i="5"/>
  <c r="BF411" i="5"/>
  <c r="BE411" i="5"/>
  <c r="BH410" i="5"/>
  <c r="BG410" i="5"/>
  <c r="BF410" i="5"/>
  <c r="BE410" i="5"/>
  <c r="BH409" i="5"/>
  <c r="BG409" i="5"/>
  <c r="BF409" i="5"/>
  <c r="BE409" i="5"/>
  <c r="BH408" i="5"/>
  <c r="BG408" i="5"/>
  <c r="BF408" i="5"/>
  <c r="BE408" i="5"/>
  <c r="BH407" i="5"/>
  <c r="BG407" i="5"/>
  <c r="BF407" i="5"/>
  <c r="BE407" i="5"/>
  <c r="BH406" i="5"/>
  <c r="BG406" i="5"/>
  <c r="BF406" i="5"/>
  <c r="BE406" i="5"/>
  <c r="BH405" i="5"/>
  <c r="BG405" i="5"/>
  <c r="BF405" i="5"/>
  <c r="BE405" i="5"/>
  <c r="BH404" i="5"/>
  <c r="BG404" i="5"/>
  <c r="BF404" i="5"/>
  <c r="BE404" i="5"/>
  <c r="BH403" i="5"/>
  <c r="BG403" i="5"/>
  <c r="BF403" i="5"/>
  <c r="BE403" i="5"/>
  <c r="BH402" i="5"/>
  <c r="BG402" i="5"/>
  <c r="BF402" i="5"/>
  <c r="BE402" i="5"/>
  <c r="BH401" i="5"/>
  <c r="BG401" i="5"/>
  <c r="BF401" i="5"/>
  <c r="BE401" i="5"/>
  <c r="BH400" i="5"/>
  <c r="BG400" i="5"/>
  <c r="BF400" i="5"/>
  <c r="BE400" i="5"/>
  <c r="BH399" i="5"/>
  <c r="BG399" i="5"/>
  <c r="BF399" i="5"/>
  <c r="BE399" i="5"/>
  <c r="BH398" i="5"/>
  <c r="BG398" i="5"/>
  <c r="BF398" i="5"/>
  <c r="BE398" i="5"/>
  <c r="BH397" i="5"/>
  <c r="BG397" i="5"/>
  <c r="BF397" i="5"/>
  <c r="BE397" i="5"/>
  <c r="BH396" i="5"/>
  <c r="BG396" i="5"/>
  <c r="BF396" i="5"/>
  <c r="BE396" i="5"/>
  <c r="BH395" i="5"/>
  <c r="BG395" i="5"/>
  <c r="BF395" i="5"/>
  <c r="BE395" i="5"/>
  <c r="BH394" i="5"/>
  <c r="BG394" i="5"/>
  <c r="BF394" i="5"/>
  <c r="BE394" i="5"/>
  <c r="BH393" i="5"/>
  <c r="BG393" i="5"/>
  <c r="BF393" i="5"/>
  <c r="BE393" i="5"/>
  <c r="BH392" i="5"/>
  <c r="BG392" i="5"/>
  <c r="BF392" i="5"/>
  <c r="BE392" i="5"/>
  <c r="BH391" i="5"/>
  <c r="BG391" i="5"/>
  <c r="BF391" i="5"/>
  <c r="BE391" i="5"/>
  <c r="BH390" i="5"/>
  <c r="BG390" i="5"/>
  <c r="BF390" i="5"/>
  <c r="BE390" i="5"/>
  <c r="BH389" i="5"/>
  <c r="BG389" i="5"/>
  <c r="BF389" i="5"/>
  <c r="BE389" i="5"/>
  <c r="BH388" i="5"/>
  <c r="BG388" i="5"/>
  <c r="BF388" i="5"/>
  <c r="BE388" i="5"/>
  <c r="BH387" i="5"/>
  <c r="BG387" i="5"/>
  <c r="BF387" i="5"/>
  <c r="BE387" i="5"/>
  <c r="BH386" i="5"/>
  <c r="BG386" i="5"/>
  <c r="BF386" i="5"/>
  <c r="BE386" i="5"/>
  <c r="BH385" i="5"/>
  <c r="BG385" i="5"/>
  <c r="BF385" i="5"/>
  <c r="BE385" i="5"/>
  <c r="BH384" i="5"/>
  <c r="BG384" i="5"/>
  <c r="BF384" i="5"/>
  <c r="BE384" i="5"/>
  <c r="BH383" i="5"/>
  <c r="BG383" i="5"/>
  <c r="BF383" i="5"/>
  <c r="BE383" i="5"/>
  <c r="BH382" i="5"/>
  <c r="BG382" i="5"/>
  <c r="BF382" i="5"/>
  <c r="BE382" i="5"/>
  <c r="BH381" i="5"/>
  <c r="BG381" i="5"/>
  <c r="BF381" i="5"/>
  <c r="BE381" i="5"/>
  <c r="BH380" i="5"/>
  <c r="BG380" i="5"/>
  <c r="BF380" i="5"/>
  <c r="BE380" i="5"/>
  <c r="BH379" i="5"/>
  <c r="BG379" i="5"/>
  <c r="BF379" i="5"/>
  <c r="BE379" i="5"/>
  <c r="BH378" i="5"/>
  <c r="BG378" i="5"/>
  <c r="BF378" i="5"/>
  <c r="BE378" i="5"/>
  <c r="BH377" i="5"/>
  <c r="BG377" i="5"/>
  <c r="BF377" i="5"/>
  <c r="BE377" i="5"/>
  <c r="BH376" i="5"/>
  <c r="BG376" i="5"/>
  <c r="BF376" i="5"/>
  <c r="BE376" i="5"/>
  <c r="BH375" i="5"/>
  <c r="BG375" i="5"/>
  <c r="BF375" i="5"/>
  <c r="BE375" i="5"/>
  <c r="BH374" i="5"/>
  <c r="BG374" i="5"/>
  <c r="BF374" i="5"/>
  <c r="BE374" i="5"/>
  <c r="BH373" i="5"/>
  <c r="BG373" i="5"/>
  <c r="BF373" i="5"/>
  <c r="BE373" i="5"/>
  <c r="BH372" i="5"/>
  <c r="BG372" i="5"/>
  <c r="BF372" i="5"/>
  <c r="BE372" i="5"/>
  <c r="BH371" i="5"/>
  <c r="BG371" i="5"/>
  <c r="BF371" i="5"/>
  <c r="BE371" i="5"/>
  <c r="BH370" i="5"/>
  <c r="BG370" i="5"/>
  <c r="BF370" i="5"/>
  <c r="BE370" i="5"/>
  <c r="BH369" i="5"/>
  <c r="BG369" i="5"/>
  <c r="BF369" i="5"/>
  <c r="BE369" i="5"/>
  <c r="BH368" i="5"/>
  <c r="BG368" i="5"/>
  <c r="BF368" i="5"/>
  <c r="BE368" i="5"/>
  <c r="BH367" i="5"/>
  <c r="BG367" i="5"/>
  <c r="BF367" i="5"/>
  <c r="BE367" i="5"/>
  <c r="BH366" i="5"/>
  <c r="BG366" i="5"/>
  <c r="BF366" i="5"/>
  <c r="BE366" i="5"/>
  <c r="BH365" i="5"/>
  <c r="BG365" i="5"/>
  <c r="BF365" i="5"/>
  <c r="BE365" i="5"/>
  <c r="BH364" i="5"/>
  <c r="BG364" i="5"/>
  <c r="BF364" i="5"/>
  <c r="BE364" i="5"/>
  <c r="BH363" i="5"/>
  <c r="BG363" i="5"/>
  <c r="BF363" i="5"/>
  <c r="BE363" i="5"/>
  <c r="BH362" i="5"/>
  <c r="BG362" i="5"/>
  <c r="BF362" i="5"/>
  <c r="BE362" i="5"/>
  <c r="BH361" i="5"/>
  <c r="BG361" i="5"/>
  <c r="BF361" i="5"/>
  <c r="BE361" i="5"/>
  <c r="BH360" i="5"/>
  <c r="BG360" i="5"/>
  <c r="BF360" i="5"/>
  <c r="BE360" i="5"/>
  <c r="BH359" i="5"/>
  <c r="BG359" i="5"/>
  <c r="BF359" i="5"/>
  <c r="BE359" i="5"/>
  <c r="BH358" i="5"/>
  <c r="BG358" i="5"/>
  <c r="BF358" i="5"/>
  <c r="BE358" i="5"/>
  <c r="BH357" i="5"/>
  <c r="BG357" i="5"/>
  <c r="BF357" i="5"/>
  <c r="BE357" i="5"/>
  <c r="BH356" i="5"/>
  <c r="BG356" i="5"/>
  <c r="BF356" i="5"/>
  <c r="BE356" i="5"/>
  <c r="BH355" i="5"/>
  <c r="BG355" i="5"/>
  <c r="BF355" i="5"/>
  <c r="BE355" i="5"/>
  <c r="BH354" i="5"/>
  <c r="BG354" i="5"/>
  <c r="BF354" i="5"/>
  <c r="BE354" i="5"/>
  <c r="BH353" i="5"/>
  <c r="BG353" i="5"/>
  <c r="BF353" i="5"/>
  <c r="BE353" i="5"/>
  <c r="BH352" i="5"/>
  <c r="BG352" i="5"/>
  <c r="BF352" i="5"/>
  <c r="BE352" i="5"/>
  <c r="BH351" i="5"/>
  <c r="BG351" i="5"/>
  <c r="BF351" i="5"/>
  <c r="BE351" i="5"/>
  <c r="BH350" i="5"/>
  <c r="BG350" i="5"/>
  <c r="BF350" i="5"/>
  <c r="BE350" i="5"/>
  <c r="BH349" i="5"/>
  <c r="BG349" i="5"/>
  <c r="BF349" i="5"/>
  <c r="BE349" i="5"/>
  <c r="BH348" i="5"/>
  <c r="BG348" i="5"/>
  <c r="BF348" i="5"/>
  <c r="BE348" i="5"/>
  <c r="BH347" i="5"/>
  <c r="BG347" i="5"/>
  <c r="BF347" i="5"/>
  <c r="BE347" i="5"/>
  <c r="BH346" i="5"/>
  <c r="BG346" i="5"/>
  <c r="BF346" i="5"/>
  <c r="BE346" i="5"/>
  <c r="BH345" i="5"/>
  <c r="BG345" i="5"/>
  <c r="BF345" i="5"/>
  <c r="BE345" i="5"/>
  <c r="BH344" i="5"/>
  <c r="BG344" i="5"/>
  <c r="BF344" i="5"/>
  <c r="BE344" i="5"/>
  <c r="BH343" i="5"/>
  <c r="BG343" i="5"/>
  <c r="BF343" i="5"/>
  <c r="BE343" i="5"/>
  <c r="BH342" i="5"/>
  <c r="BG342" i="5"/>
  <c r="BF342" i="5"/>
  <c r="BE342" i="5"/>
  <c r="BH341" i="5"/>
  <c r="BG341" i="5"/>
  <c r="BF341" i="5"/>
  <c r="BE341" i="5"/>
  <c r="BH340" i="5"/>
  <c r="BG340" i="5"/>
  <c r="BF340" i="5"/>
  <c r="BE340" i="5"/>
  <c r="BH339" i="5"/>
  <c r="BG339" i="5"/>
  <c r="BF339" i="5"/>
  <c r="BE339" i="5"/>
  <c r="BH338" i="5"/>
  <c r="BG338" i="5"/>
  <c r="BF338" i="5"/>
  <c r="BE338" i="5"/>
  <c r="BH337" i="5"/>
  <c r="BG337" i="5"/>
  <c r="BF337" i="5"/>
  <c r="BE337" i="5"/>
  <c r="BH336" i="5"/>
  <c r="BG336" i="5"/>
  <c r="BF336" i="5"/>
  <c r="BE336" i="5"/>
  <c r="BH335" i="5"/>
  <c r="BG335" i="5"/>
  <c r="BF335" i="5"/>
  <c r="BE335" i="5"/>
  <c r="BH334" i="5"/>
  <c r="BG334" i="5"/>
  <c r="BF334" i="5"/>
  <c r="BE334" i="5"/>
  <c r="BH333" i="5"/>
  <c r="BG333" i="5"/>
  <c r="BF333" i="5"/>
  <c r="BE333" i="5"/>
  <c r="BH332" i="5"/>
  <c r="BG332" i="5"/>
  <c r="BF332" i="5"/>
  <c r="BE332" i="5"/>
  <c r="BH331" i="5"/>
  <c r="BG331" i="5"/>
  <c r="BF331" i="5"/>
  <c r="BE331" i="5"/>
  <c r="BH330" i="5"/>
  <c r="BG330" i="5"/>
  <c r="BF330" i="5"/>
  <c r="BE330" i="5"/>
  <c r="BH329" i="5"/>
  <c r="BG329" i="5"/>
  <c r="BF329" i="5"/>
  <c r="BE329" i="5"/>
  <c r="BH328" i="5"/>
  <c r="BG328" i="5"/>
  <c r="BF328" i="5"/>
  <c r="BE328" i="5"/>
  <c r="BH327" i="5"/>
  <c r="BG327" i="5"/>
  <c r="BF327" i="5"/>
  <c r="BE327" i="5"/>
  <c r="BH326" i="5"/>
  <c r="BG326" i="5"/>
  <c r="BF326" i="5"/>
  <c r="BE326" i="5"/>
  <c r="BH325" i="5"/>
  <c r="BG325" i="5"/>
  <c r="BF325" i="5"/>
  <c r="BE325" i="5"/>
  <c r="BH324" i="5"/>
  <c r="BG324" i="5"/>
  <c r="BF324" i="5"/>
  <c r="BE324" i="5"/>
  <c r="BH323" i="5"/>
  <c r="BG323" i="5"/>
  <c r="BF323" i="5"/>
  <c r="BE323" i="5"/>
  <c r="BH322" i="5"/>
  <c r="BG322" i="5"/>
  <c r="BF322" i="5"/>
  <c r="BE322" i="5"/>
  <c r="BH321" i="5"/>
  <c r="BG321" i="5"/>
  <c r="BF321" i="5"/>
  <c r="BE321" i="5"/>
  <c r="BH320" i="5"/>
  <c r="BG320" i="5"/>
  <c r="BF320" i="5"/>
  <c r="BE320" i="5"/>
  <c r="BH319" i="5"/>
  <c r="BG319" i="5"/>
  <c r="BF319" i="5"/>
  <c r="BE319" i="5"/>
  <c r="BH318" i="5"/>
  <c r="BG318" i="5"/>
  <c r="BF318" i="5"/>
  <c r="BE318" i="5"/>
  <c r="BH317" i="5"/>
  <c r="BG317" i="5"/>
  <c r="BF317" i="5"/>
  <c r="BE317" i="5"/>
  <c r="BH316" i="5"/>
  <c r="BG316" i="5"/>
  <c r="BF316" i="5"/>
  <c r="BE316" i="5"/>
  <c r="BH315" i="5"/>
  <c r="BG315" i="5"/>
  <c r="BF315" i="5"/>
  <c r="BE315" i="5"/>
  <c r="BH314" i="5"/>
  <c r="BG314" i="5"/>
  <c r="BF314" i="5"/>
  <c r="BE314" i="5"/>
  <c r="BH313" i="5"/>
  <c r="BG313" i="5"/>
  <c r="BF313" i="5"/>
  <c r="BE313" i="5"/>
  <c r="BH312" i="5"/>
  <c r="BG312" i="5"/>
  <c r="BF312" i="5"/>
  <c r="BE312" i="5"/>
  <c r="BH311" i="5"/>
  <c r="BG311" i="5"/>
  <c r="BF311" i="5"/>
  <c r="BE311" i="5"/>
  <c r="BH310" i="5"/>
  <c r="BG310" i="5"/>
  <c r="BF310" i="5"/>
  <c r="BE310" i="5"/>
  <c r="BH309" i="5"/>
  <c r="BG309" i="5"/>
  <c r="BF309" i="5"/>
  <c r="BE309" i="5"/>
  <c r="BH308" i="5"/>
  <c r="BG308" i="5"/>
  <c r="BF308" i="5"/>
  <c r="BE308" i="5"/>
  <c r="BH307" i="5"/>
  <c r="BG307" i="5"/>
  <c r="BF307" i="5"/>
  <c r="BE307" i="5"/>
  <c r="BH306" i="5"/>
  <c r="BG306" i="5"/>
  <c r="BF306" i="5"/>
  <c r="BE306" i="5"/>
  <c r="BH305" i="5"/>
  <c r="BG305" i="5"/>
  <c r="BF305" i="5"/>
  <c r="BE305" i="5"/>
  <c r="BH304" i="5"/>
  <c r="BG304" i="5"/>
  <c r="BF304" i="5"/>
  <c r="BE304" i="5"/>
  <c r="BH303" i="5"/>
  <c r="BG303" i="5"/>
  <c r="BF303" i="5"/>
  <c r="BE303" i="5"/>
  <c r="BH302" i="5"/>
  <c r="BG302" i="5"/>
  <c r="BF302" i="5"/>
  <c r="BE302" i="5"/>
  <c r="BH301" i="5"/>
  <c r="BG301" i="5"/>
  <c r="BF301" i="5"/>
  <c r="BE301" i="5"/>
  <c r="BH300" i="5"/>
  <c r="BG300" i="5"/>
  <c r="BF300" i="5"/>
  <c r="BE300" i="5"/>
  <c r="BH299" i="5"/>
  <c r="BG299" i="5"/>
  <c r="BF299" i="5"/>
  <c r="BE299" i="5"/>
  <c r="BH298" i="5"/>
  <c r="BG298" i="5"/>
  <c r="BF298" i="5"/>
  <c r="BE298" i="5"/>
  <c r="BH297" i="5"/>
  <c r="BG297" i="5"/>
  <c r="BF297" i="5"/>
  <c r="BE297" i="5"/>
  <c r="BH296" i="5"/>
  <c r="BG296" i="5"/>
  <c r="BF296" i="5"/>
  <c r="BE296" i="5"/>
  <c r="BH295" i="5"/>
  <c r="BG295" i="5"/>
  <c r="BF295" i="5"/>
  <c r="BE295" i="5"/>
  <c r="BH294" i="5"/>
  <c r="BG294" i="5"/>
  <c r="BF294" i="5"/>
  <c r="BE294" i="5"/>
  <c r="BH293" i="5"/>
  <c r="BG293" i="5"/>
  <c r="BF293" i="5"/>
  <c r="BE293" i="5"/>
  <c r="BH292" i="5"/>
  <c r="BG292" i="5"/>
  <c r="BF292" i="5"/>
  <c r="BE292" i="5"/>
  <c r="BH291" i="5"/>
  <c r="BG291" i="5"/>
  <c r="BF291" i="5"/>
  <c r="BE291" i="5"/>
  <c r="BH290" i="5"/>
  <c r="BG290" i="5"/>
  <c r="BF290" i="5"/>
  <c r="BE290" i="5"/>
  <c r="BH289" i="5"/>
  <c r="BG289" i="5"/>
  <c r="BF289" i="5"/>
  <c r="BE289" i="5"/>
  <c r="BH288" i="5"/>
  <c r="BG288" i="5"/>
  <c r="BF288" i="5"/>
  <c r="BE288" i="5"/>
  <c r="BH287" i="5"/>
  <c r="BG287" i="5"/>
  <c r="BF287" i="5"/>
  <c r="BE287" i="5"/>
  <c r="BH286" i="5"/>
  <c r="BG286" i="5"/>
  <c r="BF286" i="5"/>
  <c r="BE286" i="5"/>
  <c r="BH285" i="5"/>
  <c r="BG285" i="5"/>
  <c r="BF285" i="5"/>
  <c r="BE285" i="5"/>
  <c r="BH284" i="5"/>
  <c r="BG284" i="5"/>
  <c r="BF284" i="5"/>
  <c r="BE284" i="5"/>
  <c r="BH283" i="5"/>
  <c r="BG283" i="5"/>
  <c r="BF283" i="5"/>
  <c r="BE283" i="5"/>
  <c r="BH282" i="5"/>
  <c r="BG282" i="5"/>
  <c r="BF282" i="5"/>
  <c r="BE282" i="5"/>
  <c r="BH281" i="5"/>
  <c r="BG281" i="5"/>
  <c r="BF281" i="5"/>
  <c r="BE281" i="5"/>
  <c r="BH280" i="5"/>
  <c r="BG280" i="5"/>
  <c r="BF280" i="5"/>
  <c r="BE280" i="5"/>
  <c r="BH279" i="5"/>
  <c r="BG279" i="5"/>
  <c r="BF279" i="5"/>
  <c r="BE279" i="5"/>
  <c r="BH278" i="5"/>
  <c r="BG278" i="5"/>
  <c r="BF278" i="5"/>
  <c r="BE278" i="5"/>
  <c r="BH277" i="5"/>
  <c r="BG277" i="5"/>
  <c r="BF277" i="5"/>
  <c r="BE277" i="5"/>
  <c r="BH276" i="5"/>
  <c r="BG276" i="5"/>
  <c r="BF276" i="5"/>
  <c r="BE276" i="5"/>
  <c r="BH275" i="5"/>
  <c r="BG275" i="5"/>
  <c r="BF275" i="5"/>
  <c r="BE275" i="5"/>
  <c r="BH274" i="5"/>
  <c r="BG274" i="5"/>
  <c r="BF274" i="5"/>
  <c r="BE274" i="5"/>
  <c r="BH273" i="5"/>
  <c r="BG273" i="5"/>
  <c r="BF273" i="5"/>
  <c r="BE273" i="5"/>
  <c r="BH272" i="5"/>
  <c r="BG272" i="5"/>
  <c r="BF272" i="5"/>
  <c r="BE272" i="5"/>
  <c r="BH271" i="5"/>
  <c r="BG271" i="5"/>
  <c r="BF271" i="5"/>
  <c r="BE271" i="5"/>
  <c r="BH270" i="5"/>
  <c r="BG270" i="5"/>
  <c r="BF270" i="5"/>
  <c r="BE270" i="5"/>
  <c r="BH269" i="5"/>
  <c r="BG269" i="5"/>
  <c r="BF269" i="5"/>
  <c r="BE269" i="5"/>
  <c r="BH268" i="5"/>
  <c r="BG268" i="5"/>
  <c r="BF268" i="5"/>
  <c r="BE268" i="5"/>
  <c r="BH267" i="5"/>
  <c r="BG267" i="5"/>
  <c r="BF267" i="5"/>
  <c r="BE267" i="5"/>
  <c r="BH266" i="5"/>
  <c r="BG266" i="5"/>
  <c r="BF266" i="5"/>
  <c r="BE266" i="5"/>
  <c r="BH265" i="5"/>
  <c r="BG265" i="5"/>
  <c r="BF265" i="5"/>
  <c r="BE265" i="5"/>
  <c r="BH264" i="5"/>
  <c r="BG264" i="5"/>
  <c r="BF264" i="5"/>
  <c r="BE264" i="5"/>
  <c r="BH263" i="5"/>
  <c r="BG263" i="5"/>
  <c r="BF263" i="5"/>
  <c r="BE263" i="5"/>
  <c r="BH262" i="5"/>
  <c r="BG262" i="5"/>
  <c r="BF262" i="5"/>
  <c r="BE262" i="5"/>
  <c r="BH261" i="5"/>
  <c r="BG261" i="5"/>
  <c r="BF261" i="5"/>
  <c r="BE261" i="5"/>
  <c r="BH260" i="5"/>
  <c r="BG260" i="5"/>
  <c r="BF260" i="5"/>
  <c r="BE260" i="5"/>
  <c r="BH259" i="5"/>
  <c r="BG259" i="5"/>
  <c r="BF259" i="5"/>
  <c r="BE259" i="5"/>
  <c r="BH258" i="5"/>
  <c r="BG258" i="5"/>
  <c r="BF258" i="5"/>
  <c r="BE258" i="5"/>
  <c r="BH257" i="5"/>
  <c r="BG257" i="5"/>
  <c r="BF257" i="5"/>
  <c r="BE257" i="5"/>
  <c r="BH256" i="5"/>
  <c r="BG256" i="5"/>
  <c r="BF256" i="5"/>
  <c r="BE256" i="5"/>
  <c r="BH255" i="5"/>
  <c r="BG255" i="5"/>
  <c r="BF255" i="5"/>
  <c r="BE255" i="5"/>
  <c r="BH254" i="5"/>
  <c r="BG254" i="5"/>
  <c r="BF254" i="5"/>
  <c r="BE254" i="5"/>
  <c r="BH253" i="5"/>
  <c r="BG253" i="5"/>
  <c r="BF253" i="5"/>
  <c r="BE253" i="5"/>
  <c r="BH252" i="5"/>
  <c r="BG252" i="5"/>
  <c r="BF252" i="5"/>
  <c r="BE252" i="5"/>
  <c r="BH251" i="5"/>
  <c r="BG251" i="5"/>
  <c r="BF251" i="5"/>
  <c r="BE251" i="5"/>
  <c r="BH250" i="5"/>
  <c r="BG250" i="5"/>
  <c r="BF250" i="5"/>
  <c r="BE250" i="5"/>
  <c r="BH249" i="5"/>
  <c r="BG249" i="5"/>
  <c r="BF249" i="5"/>
  <c r="BE249" i="5"/>
  <c r="BH248" i="5"/>
  <c r="BG248" i="5"/>
  <c r="BF248" i="5"/>
  <c r="BE248" i="5"/>
  <c r="BH247" i="5"/>
  <c r="BG247" i="5"/>
  <c r="BF247" i="5"/>
  <c r="BE247" i="5"/>
  <c r="BH246" i="5"/>
  <c r="BG246" i="5"/>
  <c r="BF246" i="5"/>
  <c r="BE246" i="5"/>
  <c r="BH245" i="5"/>
  <c r="BG245" i="5"/>
  <c r="BF245" i="5"/>
  <c r="BE245" i="5"/>
  <c r="BH244" i="5"/>
  <c r="BG244" i="5"/>
  <c r="BF244" i="5"/>
  <c r="BE244" i="5"/>
  <c r="BH243" i="5"/>
  <c r="BG243" i="5"/>
  <c r="BF243" i="5"/>
  <c r="BE243" i="5"/>
  <c r="BH242" i="5"/>
  <c r="BG242" i="5"/>
  <c r="BF242" i="5"/>
  <c r="BE242" i="5"/>
  <c r="BH241" i="5"/>
  <c r="BG241" i="5"/>
  <c r="BF241" i="5"/>
  <c r="BE241" i="5"/>
  <c r="BH240" i="5"/>
  <c r="BG240" i="5"/>
  <c r="BF240" i="5"/>
  <c r="BE240" i="5"/>
  <c r="BH239" i="5"/>
  <c r="BG239" i="5"/>
  <c r="BF239" i="5"/>
  <c r="BE239" i="5"/>
  <c r="BH238" i="5"/>
  <c r="BG238" i="5"/>
  <c r="BF238" i="5"/>
  <c r="BE238" i="5"/>
  <c r="BH237" i="5"/>
  <c r="BG237" i="5"/>
  <c r="BF237" i="5"/>
  <c r="BE237" i="5"/>
  <c r="BH236" i="5"/>
  <c r="BG236" i="5"/>
  <c r="BF236" i="5"/>
  <c r="BE236" i="5"/>
  <c r="BH235" i="5"/>
  <c r="BG235" i="5"/>
  <c r="BF235" i="5"/>
  <c r="BE235" i="5"/>
  <c r="BH234" i="5"/>
  <c r="BG234" i="5"/>
  <c r="BF234" i="5"/>
  <c r="BE234" i="5"/>
  <c r="BH233" i="5"/>
  <c r="BG233" i="5"/>
  <c r="BF233" i="5"/>
  <c r="BE233" i="5"/>
  <c r="BH232" i="5"/>
  <c r="BG232" i="5"/>
  <c r="BF232" i="5"/>
  <c r="BE232" i="5"/>
  <c r="BH231" i="5"/>
  <c r="BG231" i="5"/>
  <c r="BF231" i="5"/>
  <c r="BE231" i="5"/>
  <c r="BH230" i="5"/>
  <c r="BG230" i="5"/>
  <c r="BF230" i="5"/>
  <c r="BE230" i="5"/>
  <c r="BH229" i="5"/>
  <c r="BG229" i="5"/>
  <c r="BF229" i="5"/>
  <c r="BE229" i="5"/>
  <c r="BH228" i="5"/>
  <c r="BG228" i="5"/>
  <c r="BF228" i="5"/>
  <c r="BE228" i="5"/>
  <c r="BH227" i="5"/>
  <c r="BG227" i="5"/>
  <c r="BF227" i="5"/>
  <c r="BE227" i="5"/>
  <c r="BH226" i="5"/>
  <c r="BG226" i="5"/>
  <c r="BF226" i="5"/>
  <c r="BE226" i="5"/>
  <c r="BH225" i="5"/>
  <c r="BG225" i="5"/>
  <c r="BF225" i="5"/>
  <c r="BE225" i="5"/>
  <c r="BH224" i="5"/>
  <c r="BG224" i="5"/>
  <c r="BF224" i="5"/>
  <c r="BE224" i="5"/>
  <c r="BH223" i="5"/>
  <c r="BG223" i="5"/>
  <c r="BF223" i="5"/>
  <c r="BE223" i="5"/>
  <c r="BH222" i="5"/>
  <c r="BG222" i="5"/>
  <c r="BF222" i="5"/>
  <c r="BE222" i="5"/>
  <c r="BH221" i="5"/>
  <c r="BG221" i="5"/>
  <c r="BF221" i="5"/>
  <c r="BE221" i="5"/>
  <c r="BH220" i="5"/>
  <c r="BG220" i="5"/>
  <c r="BF220" i="5"/>
  <c r="BE220" i="5"/>
  <c r="BH219" i="5"/>
  <c r="BG219" i="5"/>
  <c r="BF219" i="5"/>
  <c r="BE219" i="5"/>
  <c r="BH218" i="5"/>
  <c r="BG218" i="5"/>
  <c r="BF218" i="5"/>
  <c r="BE218" i="5"/>
  <c r="BH217" i="5"/>
  <c r="BG217" i="5"/>
  <c r="BF217" i="5"/>
  <c r="BE217" i="5"/>
  <c r="BH216" i="5"/>
  <c r="BG216" i="5"/>
  <c r="BF216" i="5"/>
  <c r="BE216" i="5"/>
  <c r="BH215" i="5"/>
  <c r="BG215" i="5"/>
  <c r="BF215" i="5"/>
  <c r="BE215" i="5"/>
  <c r="BH214" i="5"/>
  <c r="BG214" i="5"/>
  <c r="BF214" i="5"/>
  <c r="BE214" i="5"/>
  <c r="BH213" i="5"/>
  <c r="BG213" i="5"/>
  <c r="BF213" i="5"/>
  <c r="BE213" i="5"/>
  <c r="BH212" i="5"/>
  <c r="BG212" i="5"/>
  <c r="BF212" i="5"/>
  <c r="BE212" i="5"/>
  <c r="BH211" i="5"/>
  <c r="BG211" i="5"/>
  <c r="BF211" i="5"/>
  <c r="BE211" i="5"/>
  <c r="BH210" i="5"/>
  <c r="BG210" i="5"/>
  <c r="BF210" i="5"/>
  <c r="BE210" i="5"/>
  <c r="BH209" i="5"/>
  <c r="BG209" i="5"/>
  <c r="BF209" i="5"/>
  <c r="BE209" i="5"/>
  <c r="BH208" i="5"/>
  <c r="BG208" i="5"/>
  <c r="BF208" i="5"/>
  <c r="BE208" i="5"/>
  <c r="BH207" i="5"/>
  <c r="BG207" i="5"/>
  <c r="BF207" i="5"/>
  <c r="BE207" i="5"/>
  <c r="BH206" i="5"/>
  <c r="BG206" i="5"/>
  <c r="BF206" i="5"/>
  <c r="BE206" i="5"/>
  <c r="BH205" i="5"/>
  <c r="BG205" i="5"/>
  <c r="BF205" i="5"/>
  <c r="BE205" i="5"/>
  <c r="BH204" i="5"/>
  <c r="BG204" i="5"/>
  <c r="BF204" i="5"/>
  <c r="BE204" i="5"/>
  <c r="BH203" i="5"/>
  <c r="BG203" i="5"/>
  <c r="BF203" i="5"/>
  <c r="BE203" i="5"/>
  <c r="BH202" i="5"/>
  <c r="BG202" i="5"/>
  <c r="BF202" i="5"/>
  <c r="BE202" i="5"/>
  <c r="BH201" i="5"/>
  <c r="BG201" i="5"/>
  <c r="BF201" i="5"/>
  <c r="BE201" i="5"/>
  <c r="BH200" i="5"/>
  <c r="BG200" i="5"/>
  <c r="BF200" i="5"/>
  <c r="BE200" i="5"/>
  <c r="BH199" i="5"/>
  <c r="BG199" i="5"/>
  <c r="BF199" i="5"/>
  <c r="BE199" i="5"/>
  <c r="BH198" i="5"/>
  <c r="BG198" i="5"/>
  <c r="BF198" i="5"/>
  <c r="BE198" i="5"/>
  <c r="BH197" i="5"/>
  <c r="BG197" i="5"/>
  <c r="BF197" i="5"/>
  <c r="BE197" i="5"/>
  <c r="BH196" i="5"/>
  <c r="BG196" i="5"/>
  <c r="BF196" i="5"/>
  <c r="BE196" i="5"/>
  <c r="BH195" i="5"/>
  <c r="BG195" i="5"/>
  <c r="BF195" i="5"/>
  <c r="BE195" i="5"/>
  <c r="BH194" i="5"/>
  <c r="BG194" i="5"/>
  <c r="BF194" i="5"/>
  <c r="BE194" i="5"/>
  <c r="BH193" i="5"/>
  <c r="BG193" i="5"/>
  <c r="BF193" i="5"/>
  <c r="BE193" i="5"/>
  <c r="BH192" i="5"/>
  <c r="BG192" i="5"/>
  <c r="BF192" i="5"/>
  <c r="BE192" i="5"/>
  <c r="BH191" i="5"/>
  <c r="BG191" i="5"/>
  <c r="BF191" i="5"/>
  <c r="BE191" i="5"/>
  <c r="BH190" i="5"/>
  <c r="BG190" i="5"/>
  <c r="BF190" i="5"/>
  <c r="BE190" i="5"/>
  <c r="BH189" i="5"/>
  <c r="BG189" i="5"/>
  <c r="BF189" i="5"/>
  <c r="BE189" i="5"/>
  <c r="BH188" i="5"/>
  <c r="BG188" i="5"/>
  <c r="BF188" i="5"/>
  <c r="BE188" i="5"/>
  <c r="BH187" i="5"/>
  <c r="BG187" i="5"/>
  <c r="BF187" i="5"/>
  <c r="BE187" i="5"/>
  <c r="BH186" i="5"/>
  <c r="BG186" i="5"/>
  <c r="BF186" i="5"/>
  <c r="BE186" i="5"/>
  <c r="BH185" i="5"/>
  <c r="BG185" i="5"/>
  <c r="BF185" i="5"/>
  <c r="BE185" i="5"/>
  <c r="BH184" i="5"/>
  <c r="BG184" i="5"/>
  <c r="BF184" i="5"/>
  <c r="BE184" i="5"/>
  <c r="BH183" i="5"/>
  <c r="BG183" i="5"/>
  <c r="BF183" i="5"/>
  <c r="BE183" i="5"/>
  <c r="BH182" i="5"/>
  <c r="BG182" i="5"/>
  <c r="BF182" i="5"/>
  <c r="BE182" i="5"/>
  <c r="BH181" i="5"/>
  <c r="BG181" i="5"/>
  <c r="BF181" i="5"/>
  <c r="BE181" i="5"/>
  <c r="BH180" i="5"/>
  <c r="BG180" i="5"/>
  <c r="BF180" i="5"/>
  <c r="BE180" i="5"/>
  <c r="BH179" i="5"/>
  <c r="BG179" i="5"/>
  <c r="BF179" i="5"/>
  <c r="BE179" i="5"/>
  <c r="BH178" i="5"/>
  <c r="BG178" i="5"/>
  <c r="BF178" i="5"/>
  <c r="BE178" i="5"/>
  <c r="BH177" i="5"/>
  <c r="BG177" i="5"/>
  <c r="BF177" i="5"/>
  <c r="BE177" i="5"/>
  <c r="BH176" i="5"/>
  <c r="BG176" i="5"/>
  <c r="BF176" i="5"/>
  <c r="BE176" i="5"/>
  <c r="BH175" i="5"/>
  <c r="BG175" i="5"/>
  <c r="BF175" i="5"/>
  <c r="BE175" i="5"/>
  <c r="BH174" i="5"/>
  <c r="BG174" i="5"/>
  <c r="BF174" i="5"/>
  <c r="BE174" i="5"/>
  <c r="BH173" i="5"/>
  <c r="BG173" i="5"/>
  <c r="BF173" i="5"/>
  <c r="BE173" i="5"/>
  <c r="BH172" i="5"/>
  <c r="BG172" i="5"/>
  <c r="BF172" i="5"/>
  <c r="BE172" i="5"/>
  <c r="BH171" i="5"/>
  <c r="BG171" i="5"/>
  <c r="BF171" i="5"/>
  <c r="BE171" i="5"/>
  <c r="BH170" i="5"/>
  <c r="BG170" i="5"/>
  <c r="BF170" i="5"/>
  <c r="BE170" i="5"/>
  <c r="BH169" i="5"/>
  <c r="BG169" i="5"/>
  <c r="BF169" i="5"/>
  <c r="BE169" i="5"/>
  <c r="BH168" i="5"/>
  <c r="BG168" i="5"/>
  <c r="BF168" i="5"/>
  <c r="BE168" i="5"/>
  <c r="BH167" i="5"/>
  <c r="BG167" i="5"/>
  <c r="BF167" i="5"/>
  <c r="BE167" i="5"/>
  <c r="BH166" i="5"/>
  <c r="BG166" i="5"/>
  <c r="BF166" i="5"/>
  <c r="BE166" i="5"/>
  <c r="BH165" i="5"/>
  <c r="BG165" i="5"/>
  <c r="BF165" i="5"/>
  <c r="BE165" i="5"/>
  <c r="BH164" i="5"/>
  <c r="BG164" i="5"/>
  <c r="BF164" i="5"/>
  <c r="BE164" i="5"/>
  <c r="BH163" i="5"/>
  <c r="BG163" i="5"/>
  <c r="BF163" i="5"/>
  <c r="BE163" i="5"/>
  <c r="BH162" i="5"/>
  <c r="BG162" i="5"/>
  <c r="BF162" i="5"/>
  <c r="BE162" i="5"/>
  <c r="BH161" i="5"/>
  <c r="BG161" i="5"/>
  <c r="BF161" i="5"/>
  <c r="BE161" i="5"/>
  <c r="BH160" i="5"/>
  <c r="BG160" i="5"/>
  <c r="BF160" i="5"/>
  <c r="BE160" i="5"/>
  <c r="BH159" i="5"/>
  <c r="BG159" i="5"/>
  <c r="BF159" i="5"/>
  <c r="BE159" i="5"/>
  <c r="BH158" i="5"/>
  <c r="BG158" i="5"/>
  <c r="BF158" i="5"/>
  <c r="BE158" i="5"/>
  <c r="BH157" i="5"/>
  <c r="BG157" i="5"/>
  <c r="BF157" i="5"/>
  <c r="BE157" i="5"/>
  <c r="BH156" i="5"/>
  <c r="BG156" i="5"/>
  <c r="BF156" i="5"/>
  <c r="BE156" i="5"/>
  <c r="BH155" i="5"/>
  <c r="BG155" i="5"/>
  <c r="BF155" i="5"/>
  <c r="BE155" i="5"/>
  <c r="BH154" i="5"/>
  <c r="BG154" i="5"/>
  <c r="BF154" i="5"/>
  <c r="BE154" i="5"/>
  <c r="BH153" i="5"/>
  <c r="BG153" i="5"/>
  <c r="BF153" i="5"/>
  <c r="BE153" i="5"/>
  <c r="BH152" i="5"/>
  <c r="BG152" i="5"/>
  <c r="BF152" i="5"/>
  <c r="BE152" i="5"/>
  <c r="BH151" i="5"/>
  <c r="BG151" i="5"/>
  <c r="BF151" i="5"/>
  <c r="BE151" i="5"/>
  <c r="BH150" i="5"/>
  <c r="BG150" i="5"/>
  <c r="BF150" i="5"/>
  <c r="BE150" i="5"/>
  <c r="BH149" i="5"/>
  <c r="BG149" i="5"/>
  <c r="BF149" i="5"/>
  <c r="BE149" i="5"/>
  <c r="BH148" i="5"/>
  <c r="BG148" i="5"/>
  <c r="BF148" i="5"/>
  <c r="BE148" i="5"/>
  <c r="BH147" i="5"/>
  <c r="BG147" i="5"/>
  <c r="BF147" i="5"/>
  <c r="BE147" i="5"/>
  <c r="BH146" i="5"/>
  <c r="BG146" i="5"/>
  <c r="BF146" i="5"/>
  <c r="BE146" i="5"/>
  <c r="BH145" i="5"/>
  <c r="BG145" i="5"/>
  <c r="BF145" i="5"/>
  <c r="BE145" i="5"/>
  <c r="BH144" i="5"/>
  <c r="BG144" i="5"/>
  <c r="BF144" i="5"/>
  <c r="BE144" i="5"/>
  <c r="BH143" i="5"/>
  <c r="BG143" i="5"/>
  <c r="BF143" i="5"/>
  <c r="BE143" i="5"/>
  <c r="BH142" i="5"/>
  <c r="BG142" i="5"/>
  <c r="BF142" i="5"/>
  <c r="BE142" i="5"/>
  <c r="BH141" i="5"/>
  <c r="BG141" i="5"/>
  <c r="BF141" i="5"/>
  <c r="BE141" i="5"/>
  <c r="BH140" i="5"/>
  <c r="BG140" i="5"/>
  <c r="BF140" i="5"/>
  <c r="BE140" i="5"/>
  <c r="BH139" i="5"/>
  <c r="BG139" i="5"/>
  <c r="BF139" i="5"/>
  <c r="BE139" i="5"/>
  <c r="BH138" i="5"/>
  <c r="BG138" i="5"/>
  <c r="BF138" i="5"/>
  <c r="BE138" i="5"/>
  <c r="BH137" i="5"/>
  <c r="BG137" i="5"/>
  <c r="BF137" i="5"/>
  <c r="BE137" i="5"/>
  <c r="BH136" i="5"/>
  <c r="BG136" i="5"/>
  <c r="BF136" i="5"/>
  <c r="BE136" i="5"/>
  <c r="BH135" i="5"/>
  <c r="BG135" i="5"/>
  <c r="BF135" i="5"/>
  <c r="BE135" i="5"/>
  <c r="BH134" i="5"/>
  <c r="BG134" i="5"/>
  <c r="BF134" i="5"/>
  <c r="BE134" i="5"/>
  <c r="BH133" i="5"/>
  <c r="BG133" i="5"/>
  <c r="BF133" i="5"/>
  <c r="BE133" i="5"/>
  <c r="BH132" i="5"/>
  <c r="BG132" i="5"/>
  <c r="BF132" i="5"/>
  <c r="BE132" i="5"/>
  <c r="BH131" i="5"/>
  <c r="BG131" i="5"/>
  <c r="BF131" i="5"/>
  <c r="BE131" i="5"/>
  <c r="BH130" i="5"/>
  <c r="BG130" i="5"/>
  <c r="BF130" i="5"/>
  <c r="BE130" i="5"/>
  <c r="BH129" i="5"/>
  <c r="BG129" i="5"/>
  <c r="BF129" i="5"/>
  <c r="BE129" i="5"/>
  <c r="BH128" i="5"/>
  <c r="BG128" i="5"/>
  <c r="BF128" i="5"/>
  <c r="BE128" i="5"/>
  <c r="BH127" i="5"/>
  <c r="BG127" i="5"/>
  <c r="BF127" i="5"/>
  <c r="BE127" i="5"/>
  <c r="BH126" i="5"/>
  <c r="BG126" i="5"/>
  <c r="BF126" i="5"/>
  <c r="BE126" i="5"/>
  <c r="BH125" i="5"/>
  <c r="BG125" i="5"/>
  <c r="BF125" i="5"/>
  <c r="BE125" i="5"/>
  <c r="BH124" i="5"/>
  <c r="BG124" i="5"/>
  <c r="BF124" i="5"/>
  <c r="BE124" i="5"/>
  <c r="BH123" i="5"/>
  <c r="BG123" i="5"/>
  <c r="BF123" i="5"/>
  <c r="BE123" i="5"/>
  <c r="BH122" i="5"/>
  <c r="BG122" i="5"/>
  <c r="BF122" i="5"/>
  <c r="BE122" i="5"/>
  <c r="BH121" i="5"/>
  <c r="BG121" i="5"/>
  <c r="BF121" i="5"/>
  <c r="BE121" i="5"/>
  <c r="BH120" i="5"/>
  <c r="BG120" i="5"/>
  <c r="BF120" i="5"/>
  <c r="BE120" i="5"/>
  <c r="BH119" i="5"/>
  <c r="BG119" i="5"/>
  <c r="BF119" i="5"/>
  <c r="BE119" i="5"/>
  <c r="BH118" i="5"/>
  <c r="BG118" i="5"/>
  <c r="BF118" i="5"/>
  <c r="BE118" i="5"/>
  <c r="BH117" i="5"/>
  <c r="BG117" i="5"/>
  <c r="BF117" i="5"/>
  <c r="BE117" i="5"/>
  <c r="BH116" i="5"/>
  <c r="BG116" i="5"/>
  <c r="BF116" i="5"/>
  <c r="BE116" i="5"/>
  <c r="BH115" i="5"/>
  <c r="BG115" i="5"/>
  <c r="BF115" i="5"/>
  <c r="BE115" i="5"/>
  <c r="BH114" i="5"/>
  <c r="BG114" i="5"/>
  <c r="BF114" i="5"/>
  <c r="BE114" i="5"/>
  <c r="BH113" i="5"/>
  <c r="BG113" i="5"/>
  <c r="BF113" i="5"/>
  <c r="BE113" i="5"/>
  <c r="BH112" i="5"/>
  <c r="BG112" i="5"/>
  <c r="BF112" i="5"/>
  <c r="BE112" i="5"/>
  <c r="BH111" i="5"/>
  <c r="BG111" i="5"/>
  <c r="BF111" i="5"/>
  <c r="BE111" i="5"/>
  <c r="AZ7" i="5" l="1"/>
  <c r="BA510" i="5"/>
  <c r="BA509" i="5"/>
  <c r="BA508" i="5"/>
  <c r="BA507" i="5"/>
  <c r="BA506" i="5"/>
  <c r="BA505" i="5"/>
  <c r="BA504" i="5"/>
  <c r="BA503" i="5"/>
  <c r="BA502" i="5"/>
  <c r="BA501" i="5"/>
  <c r="BA500" i="5"/>
  <c r="BA499" i="5"/>
  <c r="BA498" i="5"/>
  <c r="BA497" i="5"/>
  <c r="BA496" i="5"/>
  <c r="BA495" i="5"/>
  <c r="BA494" i="5"/>
  <c r="BA493" i="5"/>
  <c r="BA492" i="5"/>
  <c r="BA491" i="5"/>
  <c r="BA490" i="5"/>
  <c r="BA489" i="5"/>
  <c r="BA488" i="5"/>
  <c r="BA487" i="5"/>
  <c r="BA486" i="5"/>
  <c r="BA485" i="5"/>
  <c r="BA484" i="5"/>
  <c r="BA483" i="5"/>
  <c r="BA482" i="5"/>
  <c r="BA481" i="5"/>
  <c r="BA480" i="5"/>
  <c r="BA479" i="5"/>
  <c r="BA478" i="5"/>
  <c r="BA477" i="5"/>
  <c r="BA476" i="5"/>
  <c r="BA475" i="5"/>
  <c r="BA474" i="5"/>
  <c r="BA473" i="5"/>
  <c r="BA472" i="5"/>
  <c r="BA471" i="5"/>
  <c r="BA470" i="5"/>
  <c r="BA469" i="5"/>
  <c r="BA468" i="5"/>
  <c r="BA467" i="5"/>
  <c r="BA466" i="5"/>
  <c r="BA465" i="5"/>
  <c r="BA464" i="5"/>
  <c r="BA463" i="5"/>
  <c r="BA462" i="5"/>
  <c r="BA461" i="5"/>
  <c r="BA460" i="5"/>
  <c r="BA459" i="5"/>
  <c r="BA458" i="5"/>
  <c r="BA457" i="5"/>
  <c r="BA456" i="5"/>
  <c r="BA455" i="5"/>
  <c r="BA454" i="5"/>
  <c r="BA453" i="5"/>
  <c r="BA452" i="5"/>
  <c r="BA451" i="5"/>
  <c r="BA450" i="5"/>
  <c r="BA449" i="5"/>
  <c r="BA448" i="5"/>
  <c r="BA447" i="5"/>
  <c r="BA446" i="5"/>
  <c r="BA445" i="5"/>
  <c r="BA444" i="5"/>
  <c r="BA443" i="5"/>
  <c r="BA442" i="5"/>
  <c r="BA441" i="5"/>
  <c r="BA440" i="5"/>
  <c r="BA439" i="5"/>
  <c r="BA438" i="5"/>
  <c r="BA437" i="5"/>
  <c r="BA436" i="5"/>
  <c r="BA435" i="5"/>
  <c r="BA434" i="5"/>
  <c r="BA433" i="5"/>
  <c r="BA432" i="5"/>
  <c r="BA431" i="5"/>
  <c r="BA430" i="5"/>
  <c r="BA429" i="5"/>
  <c r="BA428" i="5"/>
  <c r="BA427" i="5"/>
  <c r="BA426" i="5"/>
  <c r="BA425" i="5"/>
  <c r="BA424" i="5"/>
  <c r="BA423" i="5"/>
  <c r="BA422" i="5"/>
  <c r="BA421" i="5"/>
  <c r="BA420" i="5"/>
  <c r="BA419" i="5"/>
  <c r="BA418" i="5"/>
  <c r="BA417" i="5"/>
  <c r="BA416" i="5"/>
  <c r="BA415" i="5"/>
  <c r="BA414" i="5"/>
  <c r="BA413" i="5"/>
  <c r="BA412" i="5"/>
  <c r="BA411" i="5"/>
  <c r="BA410" i="5"/>
  <c r="BA409" i="5"/>
  <c r="BA408" i="5"/>
  <c r="BA407" i="5"/>
  <c r="BA406" i="5"/>
  <c r="BA405" i="5"/>
  <c r="BA404" i="5"/>
  <c r="BA403" i="5"/>
  <c r="BA402" i="5"/>
  <c r="BA401" i="5"/>
  <c r="BA400" i="5"/>
  <c r="BA399" i="5"/>
  <c r="BA398" i="5"/>
  <c r="BA397" i="5"/>
  <c r="BA396" i="5"/>
  <c r="BA395" i="5"/>
  <c r="BA394" i="5"/>
  <c r="BA393" i="5"/>
  <c r="BA392" i="5"/>
  <c r="BA391" i="5"/>
  <c r="BA390" i="5"/>
  <c r="BA389" i="5"/>
  <c r="BA388" i="5"/>
  <c r="BA387" i="5"/>
  <c r="BA386" i="5"/>
  <c r="BA385" i="5"/>
  <c r="BA384" i="5"/>
  <c r="BA383" i="5"/>
  <c r="BA382" i="5"/>
  <c r="BA381" i="5"/>
  <c r="BA380" i="5"/>
  <c r="BA379" i="5"/>
  <c r="BA378" i="5"/>
  <c r="BA377" i="5"/>
  <c r="BA376" i="5"/>
  <c r="BA375" i="5"/>
  <c r="BA374" i="5"/>
  <c r="BA373" i="5"/>
  <c r="BA372" i="5"/>
  <c r="BA371" i="5"/>
  <c r="BA370" i="5"/>
  <c r="BA369" i="5"/>
  <c r="BA368" i="5"/>
  <c r="BA367" i="5"/>
  <c r="BA366" i="5"/>
  <c r="BA365" i="5"/>
  <c r="BA364" i="5"/>
  <c r="BA363" i="5"/>
  <c r="BA362" i="5"/>
  <c r="BA361" i="5"/>
  <c r="BA360" i="5"/>
  <c r="BA359" i="5"/>
  <c r="BA358" i="5"/>
  <c r="BA357" i="5"/>
  <c r="BA356" i="5"/>
  <c r="BA355" i="5"/>
  <c r="BA354" i="5"/>
  <c r="BA353" i="5"/>
  <c r="BA352" i="5"/>
  <c r="BA351" i="5"/>
  <c r="BA350" i="5"/>
  <c r="BA349" i="5"/>
  <c r="BA348" i="5"/>
  <c r="BA347" i="5"/>
  <c r="BA346" i="5"/>
  <c r="BA345" i="5"/>
  <c r="BA344" i="5"/>
  <c r="BA343" i="5"/>
  <c r="BA342" i="5"/>
  <c r="BA341" i="5"/>
  <c r="BA340" i="5"/>
  <c r="BA339" i="5"/>
  <c r="BA338" i="5"/>
  <c r="BA337" i="5"/>
  <c r="BA336" i="5"/>
  <c r="BA335" i="5"/>
  <c r="BA334" i="5"/>
  <c r="BA333" i="5"/>
  <c r="BA332" i="5"/>
  <c r="BA331" i="5"/>
  <c r="BA330" i="5"/>
  <c r="BA329" i="5"/>
  <c r="BA328" i="5"/>
  <c r="BA327" i="5"/>
  <c r="BA326" i="5"/>
  <c r="BA325" i="5"/>
  <c r="BA324" i="5"/>
  <c r="BA323" i="5"/>
  <c r="BA322" i="5"/>
  <c r="BA321" i="5"/>
  <c r="BA320" i="5"/>
  <c r="BA319" i="5"/>
  <c r="BA318" i="5"/>
  <c r="BA317" i="5"/>
  <c r="BA316" i="5"/>
  <c r="BA315" i="5"/>
  <c r="BA314" i="5"/>
  <c r="BA313" i="5"/>
  <c r="BA312" i="5"/>
  <c r="BA311" i="5"/>
  <c r="BA310" i="5"/>
  <c r="BA309" i="5"/>
  <c r="BA308" i="5"/>
  <c r="BA307" i="5"/>
  <c r="BA306" i="5"/>
  <c r="BA305" i="5"/>
  <c r="BA304" i="5"/>
  <c r="BA303" i="5"/>
  <c r="BA302" i="5"/>
  <c r="BA301" i="5"/>
  <c r="BA300" i="5"/>
  <c r="BA299" i="5"/>
  <c r="BA298" i="5"/>
  <c r="BA297" i="5"/>
  <c r="BA296" i="5"/>
  <c r="BA295" i="5"/>
  <c r="BA294" i="5"/>
  <c r="BA293" i="5"/>
  <c r="BA292" i="5"/>
  <c r="BA291" i="5"/>
  <c r="BA290" i="5"/>
  <c r="BA289" i="5"/>
  <c r="BA288" i="5"/>
  <c r="BA287" i="5"/>
  <c r="BA286" i="5"/>
  <c r="BA285" i="5"/>
  <c r="BA284" i="5"/>
  <c r="BA283" i="5"/>
  <c r="BA282" i="5"/>
  <c r="BA281" i="5"/>
  <c r="BA280" i="5"/>
  <c r="BA279" i="5"/>
  <c r="BA278" i="5"/>
  <c r="BA277" i="5"/>
  <c r="BA276" i="5"/>
  <c r="BA275" i="5"/>
  <c r="BA274" i="5"/>
  <c r="BA273" i="5"/>
  <c r="BA272" i="5"/>
  <c r="BA271" i="5"/>
  <c r="BA270" i="5"/>
  <c r="BA269" i="5"/>
  <c r="BA268" i="5"/>
  <c r="BA267" i="5"/>
  <c r="BA266" i="5"/>
  <c r="BA265" i="5"/>
  <c r="BA264" i="5"/>
  <c r="BA263" i="5"/>
  <c r="BA262" i="5"/>
  <c r="BA261" i="5"/>
  <c r="BA260" i="5"/>
  <c r="BA259" i="5"/>
  <c r="BA258" i="5"/>
  <c r="BA257" i="5"/>
  <c r="BA256" i="5"/>
  <c r="BA255" i="5"/>
  <c r="BA254" i="5"/>
  <c r="BA253" i="5"/>
  <c r="BA252" i="5"/>
  <c r="BA251" i="5"/>
  <c r="BA250" i="5"/>
  <c r="BA249" i="5"/>
  <c r="BA248" i="5"/>
  <c r="BA247" i="5"/>
  <c r="BA246" i="5"/>
  <c r="BA245" i="5"/>
  <c r="BA244" i="5"/>
  <c r="BA243" i="5"/>
  <c r="BA242" i="5"/>
  <c r="BA241" i="5"/>
  <c r="BA240" i="5"/>
  <c r="BA239" i="5"/>
  <c r="BA238" i="5"/>
  <c r="BA237" i="5"/>
  <c r="BA236" i="5"/>
  <c r="BA235" i="5"/>
  <c r="BA234" i="5"/>
  <c r="BA233" i="5"/>
  <c r="BA232" i="5"/>
  <c r="BA231" i="5"/>
  <c r="BA230" i="5"/>
  <c r="BA229" i="5"/>
  <c r="BA228" i="5"/>
  <c r="BA227" i="5"/>
  <c r="BA226" i="5"/>
  <c r="BA225" i="5"/>
  <c r="BA224" i="5"/>
  <c r="BA223" i="5"/>
  <c r="BA222" i="5"/>
  <c r="BA221" i="5"/>
  <c r="BA220" i="5"/>
  <c r="BA219" i="5"/>
  <c r="BA218" i="5"/>
  <c r="BA217" i="5"/>
  <c r="BA216" i="5"/>
  <c r="BA215" i="5"/>
  <c r="BA214" i="5"/>
  <c r="BA213" i="5"/>
  <c r="BA212" i="5"/>
  <c r="BA211" i="5"/>
  <c r="BA210" i="5"/>
  <c r="BA209" i="5"/>
  <c r="BA208" i="5"/>
  <c r="BA207" i="5"/>
  <c r="BA206" i="5"/>
  <c r="BA205" i="5"/>
  <c r="BA204" i="5"/>
  <c r="BA203" i="5"/>
  <c r="BA202" i="5"/>
  <c r="BA201" i="5"/>
  <c r="BA200" i="5"/>
  <c r="BA199" i="5"/>
  <c r="BA198" i="5"/>
  <c r="BA197" i="5"/>
  <c r="BA196" i="5"/>
  <c r="BA195" i="5"/>
  <c r="BA194" i="5"/>
  <c r="BA193" i="5"/>
  <c r="BA192" i="5"/>
  <c r="BA191" i="5"/>
  <c r="BA190" i="5"/>
  <c r="BA189" i="5"/>
  <c r="BA188" i="5"/>
  <c r="BA187" i="5"/>
  <c r="BA186" i="5"/>
  <c r="BA185" i="5"/>
  <c r="BA184" i="5"/>
  <c r="BA183" i="5"/>
  <c r="BA182" i="5"/>
  <c r="BA181" i="5"/>
  <c r="BA180" i="5"/>
  <c r="BA179" i="5"/>
  <c r="BA178" i="5"/>
  <c r="BA177" i="5"/>
  <c r="BA176" i="5"/>
  <c r="BA175" i="5"/>
  <c r="BA174" i="5"/>
  <c r="BA173" i="5"/>
  <c r="BA172" i="5"/>
  <c r="BA171" i="5"/>
  <c r="BA170" i="5"/>
  <c r="BA169" i="5"/>
  <c r="BA168" i="5"/>
  <c r="BA167" i="5"/>
  <c r="BA166" i="5"/>
  <c r="BA165" i="5"/>
  <c r="BA164" i="5"/>
  <c r="BA163" i="5"/>
  <c r="BA162" i="5"/>
  <c r="BA161" i="5"/>
  <c r="BA160" i="5"/>
  <c r="BA159" i="5"/>
  <c r="BA158" i="5"/>
  <c r="BA157" i="5"/>
  <c r="BA156" i="5"/>
  <c r="BA155" i="5"/>
  <c r="BA154" i="5"/>
  <c r="BA153" i="5"/>
  <c r="BA152" i="5"/>
  <c r="BA151" i="5"/>
  <c r="BA150" i="5"/>
  <c r="BA149" i="5"/>
  <c r="BA148" i="5"/>
  <c r="BA147" i="5"/>
  <c r="BA146" i="5"/>
  <c r="BA145" i="5"/>
  <c r="BA144" i="5"/>
  <c r="BA143" i="5"/>
  <c r="BA142" i="5"/>
  <c r="BA141" i="5"/>
  <c r="BA140" i="5"/>
  <c r="BA139" i="5"/>
  <c r="BA138" i="5"/>
  <c r="BA137" i="5"/>
  <c r="BA136" i="5"/>
  <c r="BA135" i="5"/>
  <c r="BA134" i="5"/>
  <c r="BA133" i="5"/>
  <c r="BA132" i="5"/>
  <c r="BA131" i="5"/>
  <c r="BA130" i="5"/>
  <c r="BA129" i="5"/>
  <c r="BA128" i="5"/>
  <c r="BA127" i="5"/>
  <c r="BA126" i="5"/>
  <c r="BA125" i="5"/>
  <c r="BA124" i="5"/>
  <c r="BA123" i="5"/>
  <c r="BA122" i="5"/>
  <c r="BA121" i="5"/>
  <c r="BA120" i="5"/>
  <c r="BA119" i="5"/>
  <c r="BA118" i="5"/>
  <c r="BA117" i="5"/>
  <c r="BA116" i="5"/>
  <c r="BA115" i="5"/>
  <c r="BA114" i="5"/>
  <c r="BA113" i="5"/>
  <c r="BA112" i="5"/>
  <c r="BA111" i="5"/>
  <c r="BA110" i="5"/>
  <c r="BA109" i="5"/>
  <c r="BA108" i="5"/>
  <c r="BA107" i="5"/>
  <c r="BA106" i="5"/>
  <c r="BA105" i="5"/>
  <c r="BA104" i="5"/>
  <c r="BA103" i="5"/>
  <c r="BA102" i="5"/>
  <c r="BA101" i="5"/>
  <c r="BA100" i="5"/>
  <c r="BA99" i="5"/>
  <c r="BA98" i="5"/>
  <c r="BA97" i="5"/>
  <c r="BA96" i="5"/>
  <c r="BA95" i="5"/>
  <c r="BA94" i="5"/>
  <c r="BA93" i="5"/>
  <c r="BA92" i="5"/>
  <c r="BA91" i="5"/>
  <c r="BA90" i="5"/>
  <c r="BA89" i="5"/>
  <c r="BA88" i="5"/>
  <c r="BA87" i="5"/>
  <c r="BA86" i="5"/>
  <c r="BA85" i="5"/>
  <c r="BA84" i="5"/>
  <c r="BA83" i="5"/>
  <c r="BA82" i="5"/>
  <c r="BA81" i="5"/>
  <c r="BA80" i="5"/>
  <c r="BA79" i="5"/>
  <c r="BA78" i="5"/>
  <c r="BA77" i="5"/>
  <c r="BA76" i="5"/>
  <c r="BA75" i="5"/>
  <c r="BA74" i="5"/>
  <c r="BA73" i="5"/>
  <c r="BA72" i="5"/>
  <c r="BA71" i="5"/>
  <c r="BA70" i="5"/>
  <c r="BA69" i="5"/>
  <c r="BA68" i="5"/>
  <c r="BA67" i="5"/>
  <c r="BA66" i="5"/>
  <c r="BA65" i="5"/>
  <c r="BA64" i="5"/>
  <c r="BA63" i="5"/>
  <c r="BA62" i="5"/>
  <c r="BA61" i="5"/>
  <c r="BA60" i="5"/>
  <c r="BA59" i="5"/>
  <c r="BA58" i="5"/>
  <c r="BA57" i="5"/>
  <c r="BA56" i="5"/>
  <c r="BA55" i="5"/>
  <c r="BA54" i="5"/>
  <c r="BA53" i="5"/>
  <c r="BA52" i="5"/>
  <c r="BA51" i="5"/>
  <c r="BA50" i="5"/>
  <c r="BA49" i="5"/>
  <c r="BA48" i="5"/>
  <c r="BA47" i="5"/>
  <c r="BA46" i="5"/>
  <c r="BA45" i="5"/>
  <c r="BA44" i="5"/>
  <c r="BA43" i="5"/>
  <c r="BA42" i="5"/>
  <c r="BA41" i="5"/>
  <c r="BA40" i="5"/>
  <c r="BA39" i="5"/>
  <c r="BA38" i="5"/>
  <c r="BA37" i="5"/>
  <c r="BA36" i="5"/>
  <c r="BA35" i="5"/>
  <c r="BA34" i="5"/>
  <c r="BA33" i="5"/>
  <c r="BA32" i="5"/>
  <c r="BA31" i="5"/>
  <c r="BA30" i="5"/>
  <c r="BA29" i="5"/>
  <c r="BA28" i="5"/>
  <c r="BA27" i="5"/>
  <c r="BA26" i="5"/>
  <c r="BA25" i="5"/>
  <c r="BA24" i="5"/>
  <c r="BA23" i="5"/>
  <c r="BA22" i="5"/>
  <c r="BA21" i="5"/>
  <c r="BA20" i="5"/>
  <c r="BA19" i="5"/>
  <c r="BA18" i="5"/>
  <c r="BA17" i="5"/>
  <c r="BA16" i="5"/>
  <c r="BA15" i="5"/>
  <c r="BA14" i="5"/>
  <c r="AX510" i="5"/>
  <c r="AX509" i="5"/>
  <c r="AX508" i="5"/>
  <c r="AX507" i="5"/>
  <c r="AX506" i="5"/>
  <c r="AX505" i="5"/>
  <c r="AX504" i="5"/>
  <c r="AX503" i="5"/>
  <c r="AX502" i="5"/>
  <c r="AX501" i="5"/>
  <c r="AX500" i="5"/>
  <c r="AX499" i="5"/>
  <c r="AX498" i="5"/>
  <c r="AX497" i="5"/>
  <c r="AX496" i="5"/>
  <c r="AX495" i="5"/>
  <c r="AX494" i="5"/>
  <c r="AX493" i="5"/>
  <c r="AX492" i="5"/>
  <c r="AX491" i="5"/>
  <c r="AX490" i="5"/>
  <c r="AX489" i="5"/>
  <c r="AX488" i="5"/>
  <c r="AX487" i="5"/>
  <c r="AX486" i="5"/>
  <c r="AX485" i="5"/>
  <c r="AX484" i="5"/>
  <c r="AX483" i="5"/>
  <c r="AX482" i="5"/>
  <c r="AX481" i="5"/>
  <c r="AX480" i="5"/>
  <c r="AX479" i="5"/>
  <c r="AX478" i="5"/>
  <c r="AX477" i="5"/>
  <c r="AX476" i="5"/>
  <c r="AX475" i="5"/>
  <c r="AX474" i="5"/>
  <c r="AX473" i="5"/>
  <c r="AX472" i="5"/>
  <c r="AX471" i="5"/>
  <c r="AX470" i="5"/>
  <c r="AX469" i="5"/>
  <c r="AX468" i="5"/>
  <c r="AX467" i="5"/>
  <c r="AX466" i="5"/>
  <c r="AX465" i="5"/>
  <c r="AX464" i="5"/>
  <c r="AX463" i="5"/>
  <c r="AX462" i="5"/>
  <c r="AX461" i="5"/>
  <c r="AX460" i="5"/>
  <c r="AX459" i="5"/>
  <c r="AX458" i="5"/>
  <c r="AX457" i="5"/>
  <c r="AX456" i="5"/>
  <c r="AX455" i="5"/>
  <c r="AX454" i="5"/>
  <c r="AX453" i="5"/>
  <c r="AX452" i="5"/>
  <c r="AX451" i="5"/>
  <c r="AX450" i="5"/>
  <c r="AX449" i="5"/>
  <c r="AX448" i="5"/>
  <c r="AX447" i="5"/>
  <c r="AX446" i="5"/>
  <c r="AX445" i="5"/>
  <c r="AX444" i="5"/>
  <c r="AX443" i="5"/>
  <c r="AX442" i="5"/>
  <c r="AX441" i="5"/>
  <c r="AX440" i="5"/>
  <c r="AX439" i="5"/>
  <c r="AX438" i="5"/>
  <c r="AX437" i="5"/>
  <c r="AX436" i="5"/>
  <c r="AX435" i="5"/>
  <c r="AX434" i="5"/>
  <c r="AX433" i="5"/>
  <c r="AX432" i="5"/>
  <c r="AX431" i="5"/>
  <c r="AX430" i="5"/>
  <c r="AX429" i="5"/>
  <c r="AX428" i="5"/>
  <c r="AX427" i="5"/>
  <c r="AX426" i="5"/>
  <c r="AX425" i="5"/>
  <c r="AX424" i="5"/>
  <c r="AX423" i="5"/>
  <c r="AX422" i="5"/>
  <c r="AX421" i="5"/>
  <c r="AX420" i="5"/>
  <c r="AX419" i="5"/>
  <c r="AX418" i="5"/>
  <c r="AX417" i="5"/>
  <c r="AX416" i="5"/>
  <c r="AX415" i="5"/>
  <c r="AX414" i="5"/>
  <c r="AX413" i="5"/>
  <c r="AX412" i="5"/>
  <c r="AX411" i="5"/>
  <c r="AX410" i="5"/>
  <c r="AX409" i="5"/>
  <c r="AX408" i="5"/>
  <c r="AX407" i="5"/>
  <c r="AX406" i="5"/>
  <c r="AX405" i="5"/>
  <c r="AX404" i="5"/>
  <c r="AX403" i="5"/>
  <c r="AX402" i="5"/>
  <c r="AX401" i="5"/>
  <c r="AX400" i="5"/>
  <c r="AX399" i="5"/>
  <c r="AX398" i="5"/>
  <c r="AX397" i="5"/>
  <c r="AX396" i="5"/>
  <c r="AX395" i="5"/>
  <c r="AX394" i="5"/>
  <c r="AX393" i="5"/>
  <c r="AX392" i="5"/>
  <c r="AX391" i="5"/>
  <c r="AX390" i="5"/>
  <c r="AX389" i="5"/>
  <c r="AX388" i="5"/>
  <c r="AX387" i="5"/>
  <c r="AX386" i="5"/>
  <c r="AX385" i="5"/>
  <c r="AX384" i="5"/>
  <c r="AX383" i="5"/>
  <c r="AX382" i="5"/>
  <c r="AX381" i="5"/>
  <c r="AX380" i="5"/>
  <c r="AX379" i="5"/>
  <c r="AX378" i="5"/>
  <c r="AX377" i="5"/>
  <c r="AX376" i="5"/>
  <c r="AX375" i="5"/>
  <c r="AX374" i="5"/>
  <c r="AX373" i="5"/>
  <c r="AX372" i="5"/>
  <c r="AX371" i="5"/>
  <c r="AX370" i="5"/>
  <c r="AX369" i="5"/>
  <c r="AX368" i="5"/>
  <c r="AX367" i="5"/>
  <c r="AX366" i="5"/>
  <c r="AX365" i="5"/>
  <c r="AX364" i="5"/>
  <c r="AX363" i="5"/>
  <c r="AX362" i="5"/>
  <c r="AX361" i="5"/>
  <c r="AX360" i="5"/>
  <c r="AX359" i="5"/>
  <c r="AX358" i="5"/>
  <c r="AX357" i="5"/>
  <c r="AX356" i="5"/>
  <c r="AX355" i="5"/>
  <c r="AX354" i="5"/>
  <c r="AX353" i="5"/>
  <c r="AX352" i="5"/>
  <c r="AX351" i="5"/>
  <c r="AX350" i="5"/>
  <c r="AX349" i="5"/>
  <c r="AX348" i="5"/>
  <c r="AX347" i="5"/>
  <c r="AX346" i="5"/>
  <c r="AX345" i="5"/>
  <c r="AX344" i="5"/>
  <c r="AX343" i="5"/>
  <c r="AX342" i="5"/>
  <c r="AX341" i="5"/>
  <c r="AX340" i="5"/>
  <c r="AX339" i="5"/>
  <c r="AX338" i="5"/>
  <c r="AX337" i="5"/>
  <c r="AX336" i="5"/>
  <c r="AX335" i="5"/>
  <c r="AX334" i="5"/>
  <c r="AX333" i="5"/>
  <c r="AX332" i="5"/>
  <c r="AX331" i="5"/>
  <c r="AX330" i="5"/>
  <c r="AX329" i="5"/>
  <c r="AX328" i="5"/>
  <c r="AX327" i="5"/>
  <c r="AX326" i="5"/>
  <c r="AX325" i="5"/>
  <c r="AX324" i="5"/>
  <c r="AX323" i="5"/>
  <c r="AX322" i="5"/>
  <c r="AX321" i="5"/>
  <c r="AX320" i="5"/>
  <c r="AX319" i="5"/>
  <c r="AX318" i="5"/>
  <c r="AX317" i="5"/>
  <c r="AX316" i="5"/>
  <c r="AX315" i="5"/>
  <c r="AX314" i="5"/>
  <c r="AX313" i="5"/>
  <c r="AX312" i="5"/>
  <c r="AX311" i="5"/>
  <c r="AX310" i="5"/>
  <c r="AX309" i="5"/>
  <c r="AX308" i="5"/>
  <c r="AX307" i="5"/>
  <c r="AX306" i="5"/>
  <c r="AX305" i="5"/>
  <c r="AX304" i="5"/>
  <c r="AX303" i="5"/>
  <c r="AX302" i="5"/>
  <c r="AX301" i="5"/>
  <c r="AX300" i="5"/>
  <c r="AX299" i="5"/>
  <c r="AX298" i="5"/>
  <c r="AX297" i="5"/>
  <c r="AX296" i="5"/>
  <c r="AX295" i="5"/>
  <c r="AX294" i="5"/>
  <c r="AX293" i="5"/>
  <c r="AX292" i="5"/>
  <c r="AX291" i="5"/>
  <c r="AX290" i="5"/>
  <c r="AX289" i="5"/>
  <c r="AX288" i="5"/>
  <c r="AX287" i="5"/>
  <c r="AX286" i="5"/>
  <c r="AX285" i="5"/>
  <c r="AX284" i="5"/>
  <c r="AX283" i="5"/>
  <c r="AX282" i="5"/>
  <c r="AX281" i="5"/>
  <c r="AX280" i="5"/>
  <c r="AX279" i="5"/>
  <c r="AX278" i="5"/>
  <c r="AX277" i="5"/>
  <c r="AX276" i="5"/>
  <c r="AX275" i="5"/>
  <c r="AX274" i="5"/>
  <c r="AX273" i="5"/>
  <c r="AX272" i="5"/>
  <c r="AX271" i="5"/>
  <c r="AX270" i="5"/>
  <c r="AX269" i="5"/>
  <c r="AX268" i="5"/>
  <c r="AX267" i="5"/>
  <c r="AX266" i="5"/>
  <c r="AX265" i="5"/>
  <c r="AX264" i="5"/>
  <c r="AX263" i="5"/>
  <c r="AX262" i="5"/>
  <c r="AX261" i="5"/>
  <c r="AX260" i="5"/>
  <c r="AX259" i="5"/>
  <c r="AX258" i="5"/>
  <c r="AX257" i="5"/>
  <c r="AX256" i="5"/>
  <c r="AX255" i="5"/>
  <c r="AX254" i="5"/>
  <c r="AX253" i="5"/>
  <c r="AX252" i="5"/>
  <c r="AX251" i="5"/>
  <c r="AX250" i="5"/>
  <c r="AX249" i="5"/>
  <c r="AX248" i="5"/>
  <c r="AX247" i="5"/>
  <c r="AX246" i="5"/>
  <c r="AX245" i="5"/>
  <c r="AX244" i="5"/>
  <c r="AX243" i="5"/>
  <c r="AX242" i="5"/>
  <c r="AX241" i="5"/>
  <c r="AX240" i="5"/>
  <c r="AX239" i="5"/>
  <c r="AX238" i="5"/>
  <c r="AX237" i="5"/>
  <c r="AX236" i="5"/>
  <c r="AX235" i="5"/>
  <c r="AX234" i="5"/>
  <c r="AX233" i="5"/>
  <c r="AX232" i="5"/>
  <c r="AX231" i="5"/>
  <c r="AX230" i="5"/>
  <c r="AX229" i="5"/>
  <c r="AX228" i="5"/>
  <c r="AX227" i="5"/>
  <c r="AX226" i="5"/>
  <c r="AX225" i="5"/>
  <c r="AX224" i="5"/>
  <c r="AX223" i="5"/>
  <c r="AX222" i="5"/>
  <c r="AX221" i="5"/>
  <c r="AX220" i="5"/>
  <c r="AX219" i="5"/>
  <c r="AX218" i="5"/>
  <c r="AX217" i="5"/>
  <c r="AX216" i="5"/>
  <c r="AX215" i="5"/>
  <c r="AX214" i="5"/>
  <c r="AX213" i="5"/>
  <c r="AX212" i="5"/>
  <c r="AX211" i="5"/>
  <c r="AX210" i="5"/>
  <c r="AX209" i="5"/>
  <c r="AX208" i="5"/>
  <c r="AX207" i="5"/>
  <c r="AX206" i="5"/>
  <c r="AX205" i="5"/>
  <c r="AX204" i="5"/>
  <c r="AX203" i="5"/>
  <c r="AX202" i="5"/>
  <c r="AX201" i="5"/>
  <c r="AX200" i="5"/>
  <c r="AX199" i="5"/>
  <c r="AX198" i="5"/>
  <c r="AX197" i="5"/>
  <c r="AX196" i="5"/>
  <c r="AX195" i="5"/>
  <c r="AX194" i="5"/>
  <c r="AX193" i="5"/>
  <c r="AX192" i="5"/>
  <c r="AX191" i="5"/>
  <c r="AX190" i="5"/>
  <c r="AX189" i="5"/>
  <c r="AX188" i="5"/>
  <c r="AX187" i="5"/>
  <c r="AX186" i="5"/>
  <c r="AX185" i="5"/>
  <c r="AX184" i="5"/>
  <c r="AX183" i="5"/>
  <c r="AX182" i="5"/>
  <c r="AX181" i="5"/>
  <c r="AX180" i="5"/>
  <c r="AX179" i="5"/>
  <c r="AX178" i="5"/>
  <c r="AX177" i="5"/>
  <c r="AX176" i="5"/>
  <c r="AX175" i="5"/>
  <c r="AX174" i="5"/>
  <c r="AX173" i="5"/>
  <c r="AX172" i="5"/>
  <c r="AX171" i="5"/>
  <c r="AX170" i="5"/>
  <c r="AX169" i="5"/>
  <c r="AX168" i="5"/>
  <c r="AX167" i="5"/>
  <c r="AX166" i="5"/>
  <c r="AX165" i="5"/>
  <c r="AX164" i="5"/>
  <c r="AX163" i="5"/>
  <c r="AX162" i="5"/>
  <c r="AX161" i="5"/>
  <c r="AX160" i="5"/>
  <c r="AX159" i="5"/>
  <c r="AX158" i="5"/>
  <c r="AX157" i="5"/>
  <c r="AX156" i="5"/>
  <c r="AX155" i="5"/>
  <c r="AX154" i="5"/>
  <c r="AX153" i="5"/>
  <c r="AX152" i="5"/>
  <c r="AX151" i="5"/>
  <c r="AX150" i="5"/>
  <c r="AX149" i="5"/>
  <c r="AX148" i="5"/>
  <c r="AX147" i="5"/>
  <c r="AX146" i="5"/>
  <c r="AX145" i="5"/>
  <c r="AX144" i="5"/>
  <c r="AX143" i="5"/>
  <c r="AX142" i="5"/>
  <c r="AX141" i="5"/>
  <c r="AX140" i="5"/>
  <c r="AX139" i="5"/>
  <c r="AX138" i="5"/>
  <c r="AX137" i="5"/>
  <c r="AX136" i="5"/>
  <c r="AX135" i="5"/>
  <c r="AX134" i="5"/>
  <c r="AX133" i="5"/>
  <c r="AX132" i="5"/>
  <c r="AX131" i="5"/>
  <c r="AX130" i="5"/>
  <c r="AX129" i="5"/>
  <c r="AX128" i="5"/>
  <c r="AX127" i="5"/>
  <c r="AX126" i="5"/>
  <c r="AX125" i="5"/>
  <c r="AX124" i="5"/>
  <c r="AX123" i="5"/>
  <c r="AX122" i="5"/>
  <c r="AX121" i="5"/>
  <c r="AX120" i="5"/>
  <c r="AX119" i="5"/>
  <c r="AX118" i="5"/>
  <c r="AX117" i="5"/>
  <c r="AX116" i="5"/>
  <c r="AX115" i="5"/>
  <c r="AX114" i="5"/>
  <c r="AX113" i="5"/>
  <c r="AX112" i="5"/>
  <c r="AX111" i="5"/>
  <c r="AX110" i="5"/>
  <c r="AX109" i="5"/>
  <c r="AX108" i="5"/>
  <c r="AX107" i="5"/>
  <c r="AX106" i="5"/>
  <c r="AX105" i="5"/>
  <c r="AX104" i="5"/>
  <c r="AX103" i="5"/>
  <c r="AX102" i="5"/>
  <c r="AX101" i="5"/>
  <c r="AX100" i="5"/>
  <c r="AX99" i="5"/>
  <c r="AX98" i="5"/>
  <c r="AX97" i="5"/>
  <c r="AX96" i="5"/>
  <c r="AX95" i="5"/>
  <c r="AX94" i="5"/>
  <c r="AX93" i="5"/>
  <c r="AX92" i="5"/>
  <c r="AX91" i="5"/>
  <c r="AX90" i="5"/>
  <c r="AX89" i="5"/>
  <c r="AX88" i="5"/>
  <c r="AX87" i="5"/>
  <c r="AX86" i="5"/>
  <c r="AX85" i="5"/>
  <c r="AX84" i="5"/>
  <c r="AX83" i="5"/>
  <c r="AX82" i="5"/>
  <c r="AX81" i="5"/>
  <c r="AX80" i="5"/>
  <c r="AX79" i="5"/>
  <c r="AX78" i="5"/>
  <c r="AX77" i="5"/>
  <c r="AX76" i="5"/>
  <c r="AX75" i="5"/>
  <c r="AX74" i="5"/>
  <c r="AX73" i="5"/>
  <c r="AX72" i="5"/>
  <c r="AX71" i="5"/>
  <c r="AX70" i="5"/>
  <c r="AX69" i="5"/>
  <c r="AX68" i="5"/>
  <c r="AX67" i="5"/>
  <c r="AX66" i="5"/>
  <c r="AX65" i="5"/>
  <c r="AX64" i="5"/>
  <c r="AX63" i="5"/>
  <c r="AX62" i="5"/>
  <c r="AX61" i="5"/>
  <c r="AX60" i="5"/>
  <c r="AX59" i="5"/>
  <c r="AX58" i="5"/>
  <c r="AX57" i="5"/>
  <c r="AX56" i="5"/>
  <c r="AX55" i="5"/>
  <c r="AX54" i="5"/>
  <c r="AX53" i="5"/>
  <c r="AX52" i="5"/>
  <c r="AX51" i="5"/>
  <c r="AX50" i="5"/>
  <c r="AX49" i="5"/>
  <c r="AX48" i="5"/>
  <c r="AX47" i="5"/>
  <c r="AX46" i="5"/>
  <c r="AX45" i="5"/>
  <c r="AX44" i="5"/>
  <c r="AX43" i="5"/>
  <c r="AX42" i="5"/>
  <c r="AX41" i="5"/>
  <c r="AX40" i="5"/>
  <c r="AX39" i="5"/>
  <c r="AX38" i="5"/>
  <c r="AX37" i="5"/>
  <c r="AX36" i="5"/>
  <c r="AX35" i="5"/>
  <c r="AX34" i="5"/>
  <c r="AX33" i="5"/>
  <c r="AX32" i="5"/>
  <c r="AX31" i="5"/>
  <c r="AX30" i="5"/>
  <c r="AX29" i="5"/>
  <c r="AX28" i="5"/>
  <c r="AX27" i="5"/>
  <c r="AX26" i="5"/>
  <c r="AX25" i="5"/>
  <c r="AX24" i="5"/>
  <c r="AX23" i="5"/>
  <c r="AX22" i="5"/>
  <c r="AX21" i="5"/>
  <c r="AX20" i="5"/>
  <c r="AX19" i="5"/>
  <c r="AX18" i="5"/>
  <c r="AX17" i="5"/>
  <c r="AX16" i="5"/>
  <c r="AX15" i="5"/>
  <c r="AX14" i="5"/>
  <c r="AX13" i="5"/>
  <c r="AX12" i="5"/>
  <c r="AT510" i="5"/>
  <c r="AS510" i="5"/>
  <c r="AT509" i="5"/>
  <c r="AS509" i="5"/>
  <c r="AT508" i="5"/>
  <c r="AS508" i="5"/>
  <c r="AT507" i="5"/>
  <c r="AS507" i="5"/>
  <c r="AT506" i="5"/>
  <c r="AS506" i="5"/>
  <c r="AT505" i="5"/>
  <c r="AS505" i="5"/>
  <c r="AT504" i="5"/>
  <c r="AS504" i="5"/>
  <c r="AT503" i="5"/>
  <c r="AS503" i="5"/>
  <c r="AT502" i="5"/>
  <c r="AS502" i="5"/>
  <c r="AT501" i="5"/>
  <c r="AS501" i="5"/>
  <c r="AT500" i="5"/>
  <c r="AS500" i="5"/>
  <c r="AT499" i="5"/>
  <c r="AS499" i="5"/>
  <c r="AT498" i="5"/>
  <c r="AS498" i="5"/>
  <c r="AT497" i="5"/>
  <c r="AS497" i="5"/>
  <c r="AT496" i="5"/>
  <c r="AS496" i="5"/>
  <c r="AT495" i="5"/>
  <c r="AS495" i="5"/>
  <c r="AT494" i="5"/>
  <c r="AS494" i="5"/>
  <c r="AT493" i="5"/>
  <c r="AS493" i="5"/>
  <c r="AT492" i="5"/>
  <c r="AS492" i="5"/>
  <c r="AT491" i="5"/>
  <c r="AS491" i="5"/>
  <c r="AT490" i="5"/>
  <c r="AS490" i="5"/>
  <c r="AT489" i="5"/>
  <c r="AS489" i="5"/>
  <c r="AT488" i="5"/>
  <c r="AS488" i="5"/>
  <c r="AT487" i="5"/>
  <c r="AS487" i="5"/>
  <c r="AT486" i="5"/>
  <c r="AS486" i="5"/>
  <c r="AT485" i="5"/>
  <c r="AS485" i="5"/>
  <c r="AT484" i="5"/>
  <c r="AS484" i="5"/>
  <c r="AT483" i="5"/>
  <c r="AS483" i="5"/>
  <c r="AT482" i="5"/>
  <c r="AS482" i="5"/>
  <c r="AT481" i="5"/>
  <c r="AS481" i="5"/>
  <c r="AT480" i="5"/>
  <c r="AS480" i="5"/>
  <c r="AT479" i="5"/>
  <c r="AS479" i="5"/>
  <c r="AT478" i="5"/>
  <c r="AS478" i="5"/>
  <c r="AT477" i="5"/>
  <c r="AS477" i="5"/>
  <c r="AT476" i="5"/>
  <c r="AS476" i="5"/>
  <c r="AT475" i="5"/>
  <c r="AS475" i="5"/>
  <c r="AT474" i="5"/>
  <c r="AS474" i="5"/>
  <c r="AT473" i="5"/>
  <c r="AS473" i="5"/>
  <c r="AT472" i="5"/>
  <c r="AS472" i="5"/>
  <c r="AT471" i="5"/>
  <c r="AS471" i="5"/>
  <c r="AT470" i="5"/>
  <c r="AS470" i="5"/>
  <c r="AT469" i="5"/>
  <c r="AS469" i="5"/>
  <c r="AT468" i="5"/>
  <c r="AS468" i="5"/>
  <c r="AT467" i="5"/>
  <c r="AS467" i="5"/>
  <c r="AT466" i="5"/>
  <c r="AS466" i="5"/>
  <c r="AT465" i="5"/>
  <c r="AS465" i="5"/>
  <c r="AT464" i="5"/>
  <c r="AS464" i="5"/>
  <c r="AT463" i="5"/>
  <c r="AS463" i="5"/>
  <c r="AT462" i="5"/>
  <c r="AS462" i="5"/>
  <c r="AT461" i="5"/>
  <c r="AS461" i="5"/>
  <c r="AT460" i="5"/>
  <c r="AS460" i="5"/>
  <c r="AT459" i="5"/>
  <c r="AS459" i="5"/>
  <c r="AT458" i="5"/>
  <c r="AS458" i="5"/>
  <c r="AT457" i="5"/>
  <c r="AS457" i="5"/>
  <c r="AT456" i="5"/>
  <c r="AS456" i="5"/>
  <c r="AT455" i="5"/>
  <c r="AS455" i="5"/>
  <c r="AT454" i="5"/>
  <c r="AS454" i="5"/>
  <c r="AT453" i="5"/>
  <c r="AS453" i="5"/>
  <c r="AT452" i="5"/>
  <c r="AS452" i="5"/>
  <c r="AT451" i="5"/>
  <c r="AS451" i="5"/>
  <c r="AT450" i="5"/>
  <c r="AS450" i="5"/>
  <c r="AT449" i="5"/>
  <c r="AS449" i="5"/>
  <c r="AT448" i="5"/>
  <c r="AS448" i="5"/>
  <c r="AT447" i="5"/>
  <c r="AS447" i="5"/>
  <c r="AT446" i="5"/>
  <c r="AS446" i="5"/>
  <c r="AT445" i="5"/>
  <c r="AS445" i="5"/>
  <c r="AT444" i="5"/>
  <c r="AS444" i="5"/>
  <c r="AT443" i="5"/>
  <c r="AS443" i="5"/>
  <c r="AT442" i="5"/>
  <c r="AS442" i="5"/>
  <c r="AT441" i="5"/>
  <c r="AS441" i="5"/>
  <c r="AT440" i="5"/>
  <c r="AS440" i="5"/>
  <c r="AT439" i="5"/>
  <c r="AS439" i="5"/>
  <c r="AT438" i="5"/>
  <c r="AS438" i="5"/>
  <c r="AT437" i="5"/>
  <c r="AS437" i="5"/>
  <c r="AT436" i="5"/>
  <c r="AS436" i="5"/>
  <c r="AT435" i="5"/>
  <c r="AS435" i="5"/>
  <c r="AT434" i="5"/>
  <c r="AS434" i="5"/>
  <c r="AT433" i="5"/>
  <c r="AS433" i="5"/>
  <c r="AT432" i="5"/>
  <c r="AS432" i="5"/>
  <c r="AT431" i="5"/>
  <c r="AS431" i="5"/>
  <c r="AT430" i="5"/>
  <c r="AS430" i="5"/>
  <c r="AT429" i="5"/>
  <c r="AS429" i="5"/>
  <c r="AT428" i="5"/>
  <c r="AS428" i="5"/>
  <c r="AT427" i="5"/>
  <c r="AS427" i="5"/>
  <c r="AT426" i="5"/>
  <c r="AS426" i="5"/>
  <c r="AT425" i="5"/>
  <c r="AS425" i="5"/>
  <c r="AT424" i="5"/>
  <c r="AS424" i="5"/>
  <c r="AT423" i="5"/>
  <c r="AS423" i="5"/>
  <c r="AT422" i="5"/>
  <c r="AS422" i="5"/>
  <c r="AT421" i="5"/>
  <c r="AS421" i="5"/>
  <c r="AT420" i="5"/>
  <c r="AS420" i="5"/>
  <c r="AT419" i="5"/>
  <c r="AS419" i="5"/>
  <c r="AT418" i="5"/>
  <c r="AS418" i="5"/>
  <c r="AT417" i="5"/>
  <c r="AS417" i="5"/>
  <c r="AT416" i="5"/>
  <c r="AS416" i="5"/>
  <c r="AT415" i="5"/>
  <c r="AS415" i="5"/>
  <c r="AT414" i="5"/>
  <c r="AS414" i="5"/>
  <c r="AT413" i="5"/>
  <c r="AS413" i="5"/>
  <c r="AT412" i="5"/>
  <c r="AS412" i="5"/>
  <c r="AT411" i="5"/>
  <c r="AS411" i="5"/>
  <c r="AT410" i="5"/>
  <c r="AS410" i="5"/>
  <c r="AT409" i="5"/>
  <c r="AS409" i="5"/>
  <c r="AT408" i="5"/>
  <c r="AS408" i="5"/>
  <c r="AT407" i="5"/>
  <c r="AS407" i="5"/>
  <c r="AT406" i="5"/>
  <c r="AS406" i="5"/>
  <c r="AT405" i="5"/>
  <c r="AS405" i="5"/>
  <c r="AT404" i="5"/>
  <c r="AS404" i="5"/>
  <c r="AT403" i="5"/>
  <c r="AS403" i="5"/>
  <c r="AT402" i="5"/>
  <c r="AS402" i="5"/>
  <c r="AT401" i="5"/>
  <c r="AS401" i="5"/>
  <c r="AT400" i="5"/>
  <c r="AS400" i="5"/>
  <c r="AT399" i="5"/>
  <c r="AS399" i="5"/>
  <c r="AT398" i="5"/>
  <c r="AS398" i="5"/>
  <c r="AT397" i="5"/>
  <c r="AS397" i="5"/>
  <c r="AT396" i="5"/>
  <c r="AS396" i="5"/>
  <c r="AT395" i="5"/>
  <c r="AS395" i="5"/>
  <c r="AT394" i="5"/>
  <c r="AS394" i="5"/>
  <c r="AT393" i="5"/>
  <c r="AS393" i="5"/>
  <c r="AT392" i="5"/>
  <c r="AS392" i="5"/>
  <c r="AT391" i="5"/>
  <c r="AS391" i="5"/>
  <c r="AT390" i="5"/>
  <c r="AS390" i="5"/>
  <c r="AT389" i="5"/>
  <c r="AS389" i="5"/>
  <c r="AT388" i="5"/>
  <c r="AS388" i="5"/>
  <c r="AT387" i="5"/>
  <c r="AS387" i="5"/>
  <c r="AT386" i="5"/>
  <c r="AS386" i="5"/>
  <c r="AT385" i="5"/>
  <c r="AS385" i="5"/>
  <c r="AT384" i="5"/>
  <c r="AS384" i="5"/>
  <c r="AT383" i="5"/>
  <c r="AS383" i="5"/>
  <c r="AT382" i="5"/>
  <c r="AS382" i="5"/>
  <c r="AT381" i="5"/>
  <c r="AS381" i="5"/>
  <c r="AT380" i="5"/>
  <c r="AS380" i="5"/>
  <c r="AT379" i="5"/>
  <c r="AS379" i="5"/>
  <c r="AT378" i="5"/>
  <c r="AS378" i="5"/>
  <c r="AT377" i="5"/>
  <c r="AS377" i="5"/>
  <c r="AT376" i="5"/>
  <c r="AS376" i="5"/>
  <c r="AT375" i="5"/>
  <c r="AS375" i="5"/>
  <c r="AT374" i="5"/>
  <c r="AS374" i="5"/>
  <c r="AT373" i="5"/>
  <c r="AS373" i="5"/>
  <c r="AT372" i="5"/>
  <c r="AS372" i="5"/>
  <c r="AT371" i="5"/>
  <c r="AS371" i="5"/>
  <c r="AT370" i="5"/>
  <c r="AS370" i="5"/>
  <c r="AT369" i="5"/>
  <c r="AS369" i="5"/>
  <c r="AT368" i="5"/>
  <c r="AS368" i="5"/>
  <c r="AT367" i="5"/>
  <c r="AS367" i="5"/>
  <c r="AT366" i="5"/>
  <c r="AS366" i="5"/>
  <c r="AT365" i="5"/>
  <c r="AS365" i="5"/>
  <c r="AT364" i="5"/>
  <c r="AS364" i="5"/>
  <c r="AT363" i="5"/>
  <c r="AS363" i="5"/>
  <c r="AT362" i="5"/>
  <c r="AS362" i="5"/>
  <c r="AT361" i="5"/>
  <c r="AS361" i="5"/>
  <c r="AT360" i="5"/>
  <c r="AS360" i="5"/>
  <c r="AT359" i="5"/>
  <c r="AS359" i="5"/>
  <c r="AT358" i="5"/>
  <c r="AS358" i="5"/>
  <c r="AT357" i="5"/>
  <c r="AS357" i="5"/>
  <c r="AT356" i="5"/>
  <c r="AS356" i="5"/>
  <c r="AT355" i="5"/>
  <c r="AS355" i="5"/>
  <c r="AT354" i="5"/>
  <c r="AS354" i="5"/>
  <c r="AT353" i="5"/>
  <c r="AS353" i="5"/>
  <c r="AT352" i="5"/>
  <c r="AS352" i="5"/>
  <c r="AT351" i="5"/>
  <c r="AS351" i="5"/>
  <c r="AT350" i="5"/>
  <c r="AS350" i="5"/>
  <c r="AT349" i="5"/>
  <c r="AS349" i="5"/>
  <c r="AT348" i="5"/>
  <c r="AS348" i="5"/>
  <c r="AT347" i="5"/>
  <c r="AS347" i="5"/>
  <c r="AT346" i="5"/>
  <c r="AS346" i="5"/>
  <c r="AT345" i="5"/>
  <c r="AS345" i="5"/>
  <c r="AT344" i="5"/>
  <c r="AS344" i="5"/>
  <c r="AT343" i="5"/>
  <c r="AS343" i="5"/>
  <c r="AT342" i="5"/>
  <c r="AS342" i="5"/>
  <c r="AT341" i="5"/>
  <c r="AS341" i="5"/>
  <c r="AT340" i="5"/>
  <c r="AS340" i="5"/>
  <c r="AT339" i="5"/>
  <c r="AS339" i="5"/>
  <c r="AT338" i="5"/>
  <c r="AS338" i="5"/>
  <c r="AT337" i="5"/>
  <c r="AS337" i="5"/>
  <c r="AT336" i="5"/>
  <c r="AS336" i="5"/>
  <c r="AT335" i="5"/>
  <c r="AS335" i="5"/>
  <c r="AT334" i="5"/>
  <c r="AS334" i="5"/>
  <c r="AT333" i="5"/>
  <c r="AS333" i="5"/>
  <c r="AT332" i="5"/>
  <c r="AS332" i="5"/>
  <c r="AT331" i="5"/>
  <c r="AS331" i="5"/>
  <c r="AT330" i="5"/>
  <c r="AS330" i="5"/>
  <c r="AT329" i="5"/>
  <c r="AS329" i="5"/>
  <c r="AT328" i="5"/>
  <c r="AS328" i="5"/>
  <c r="AT327" i="5"/>
  <c r="AS327" i="5"/>
  <c r="AT326" i="5"/>
  <c r="AS326" i="5"/>
  <c r="AT325" i="5"/>
  <c r="AS325" i="5"/>
  <c r="AT324" i="5"/>
  <c r="AS324" i="5"/>
  <c r="AT323" i="5"/>
  <c r="AS323" i="5"/>
  <c r="AT322" i="5"/>
  <c r="AS322" i="5"/>
  <c r="AT321" i="5"/>
  <c r="AS321" i="5"/>
  <c r="AT320" i="5"/>
  <c r="AS320" i="5"/>
  <c r="AT319" i="5"/>
  <c r="AS319" i="5"/>
  <c r="AT318" i="5"/>
  <c r="AS318" i="5"/>
  <c r="AT317" i="5"/>
  <c r="AS317" i="5"/>
  <c r="AT316" i="5"/>
  <c r="AS316" i="5"/>
  <c r="AT315" i="5"/>
  <c r="AS315" i="5"/>
  <c r="AT314" i="5"/>
  <c r="AS314" i="5"/>
  <c r="AT313" i="5"/>
  <c r="AS313" i="5"/>
  <c r="AT312" i="5"/>
  <c r="AS312" i="5"/>
  <c r="AT311" i="5"/>
  <c r="AS311" i="5"/>
  <c r="AT310" i="5"/>
  <c r="AS310" i="5"/>
  <c r="AT309" i="5"/>
  <c r="AS309" i="5"/>
  <c r="AT308" i="5"/>
  <c r="AS308" i="5"/>
  <c r="AT307" i="5"/>
  <c r="AS307" i="5"/>
  <c r="AT306" i="5"/>
  <c r="AS306" i="5"/>
  <c r="AT305" i="5"/>
  <c r="AS305" i="5"/>
  <c r="AT304" i="5"/>
  <c r="AS304" i="5"/>
  <c r="AT303" i="5"/>
  <c r="AS303" i="5"/>
  <c r="AT302" i="5"/>
  <c r="AS302" i="5"/>
  <c r="AT301" i="5"/>
  <c r="AS301" i="5"/>
  <c r="AT300" i="5"/>
  <c r="AS300" i="5"/>
  <c r="AT299" i="5"/>
  <c r="AS299" i="5"/>
  <c r="AT298" i="5"/>
  <c r="AS298" i="5"/>
  <c r="AT297" i="5"/>
  <c r="AS297" i="5"/>
  <c r="AT296" i="5"/>
  <c r="AS296" i="5"/>
  <c r="AT295" i="5"/>
  <c r="AS295" i="5"/>
  <c r="AT294" i="5"/>
  <c r="AS294" i="5"/>
  <c r="AT293" i="5"/>
  <c r="AS293" i="5"/>
  <c r="AT292" i="5"/>
  <c r="AS292" i="5"/>
  <c r="AT291" i="5"/>
  <c r="AS291" i="5"/>
  <c r="AT290" i="5"/>
  <c r="AS290" i="5"/>
  <c r="AT289" i="5"/>
  <c r="AS289" i="5"/>
  <c r="AT288" i="5"/>
  <c r="AS288" i="5"/>
  <c r="AT287" i="5"/>
  <c r="AS287" i="5"/>
  <c r="AT286" i="5"/>
  <c r="AS286" i="5"/>
  <c r="AT285" i="5"/>
  <c r="AS285" i="5"/>
  <c r="AT284" i="5"/>
  <c r="AS284" i="5"/>
  <c r="AT283" i="5"/>
  <c r="AS283" i="5"/>
  <c r="AT282" i="5"/>
  <c r="AS282" i="5"/>
  <c r="AT281" i="5"/>
  <c r="AS281" i="5"/>
  <c r="AT280" i="5"/>
  <c r="AS280" i="5"/>
  <c r="AT279" i="5"/>
  <c r="AS279" i="5"/>
  <c r="AT278" i="5"/>
  <c r="AS278" i="5"/>
  <c r="AT277" i="5"/>
  <c r="AS277" i="5"/>
  <c r="AT276" i="5"/>
  <c r="AS276" i="5"/>
  <c r="AT275" i="5"/>
  <c r="AS275" i="5"/>
  <c r="AT274" i="5"/>
  <c r="AS274" i="5"/>
  <c r="AT273" i="5"/>
  <c r="AS273" i="5"/>
  <c r="AT272" i="5"/>
  <c r="AS272" i="5"/>
  <c r="AT271" i="5"/>
  <c r="AS271" i="5"/>
  <c r="AT270" i="5"/>
  <c r="AS270" i="5"/>
  <c r="AT269" i="5"/>
  <c r="AS269" i="5"/>
  <c r="AT268" i="5"/>
  <c r="AS268" i="5"/>
  <c r="AT267" i="5"/>
  <c r="AS267" i="5"/>
  <c r="AT266" i="5"/>
  <c r="AS266" i="5"/>
  <c r="AT265" i="5"/>
  <c r="AS265" i="5"/>
  <c r="AT264" i="5"/>
  <c r="AS264" i="5"/>
  <c r="AT263" i="5"/>
  <c r="AS263" i="5"/>
  <c r="AT262" i="5"/>
  <c r="AS262" i="5"/>
  <c r="AT261" i="5"/>
  <c r="AS261" i="5"/>
  <c r="AT260" i="5"/>
  <c r="AS260" i="5"/>
  <c r="AT259" i="5"/>
  <c r="AS259" i="5"/>
  <c r="AT258" i="5"/>
  <c r="AS258" i="5"/>
  <c r="AT257" i="5"/>
  <c r="AS257" i="5"/>
  <c r="AT256" i="5"/>
  <c r="AS256" i="5"/>
  <c r="AT255" i="5"/>
  <c r="AS255" i="5"/>
  <c r="AT254" i="5"/>
  <c r="AS254" i="5"/>
  <c r="AT253" i="5"/>
  <c r="AS253" i="5"/>
  <c r="AT252" i="5"/>
  <c r="AS252" i="5"/>
  <c r="AT251" i="5"/>
  <c r="AS251" i="5"/>
  <c r="AT250" i="5"/>
  <c r="AS250" i="5"/>
  <c r="AT249" i="5"/>
  <c r="AS249" i="5"/>
  <c r="AT248" i="5"/>
  <c r="AS248" i="5"/>
  <c r="AT247" i="5"/>
  <c r="AS247" i="5"/>
  <c r="AT246" i="5"/>
  <c r="AS246" i="5"/>
  <c r="AT245" i="5"/>
  <c r="AS245" i="5"/>
  <c r="AT244" i="5"/>
  <c r="AS244" i="5"/>
  <c r="AT243" i="5"/>
  <c r="AS243" i="5"/>
  <c r="AT242" i="5"/>
  <c r="AS242" i="5"/>
  <c r="AT241" i="5"/>
  <c r="AS241" i="5"/>
  <c r="AT240" i="5"/>
  <c r="AS240" i="5"/>
  <c r="AT239" i="5"/>
  <c r="AS239" i="5"/>
  <c r="AT238" i="5"/>
  <c r="AS238" i="5"/>
  <c r="AT237" i="5"/>
  <c r="AS237" i="5"/>
  <c r="AT236" i="5"/>
  <c r="AS236" i="5"/>
  <c r="AT235" i="5"/>
  <c r="AS235" i="5"/>
  <c r="AT234" i="5"/>
  <c r="AS234" i="5"/>
  <c r="AT233" i="5"/>
  <c r="AS233" i="5"/>
  <c r="AT232" i="5"/>
  <c r="AS232" i="5"/>
  <c r="AT231" i="5"/>
  <c r="AS231" i="5"/>
  <c r="AT230" i="5"/>
  <c r="AS230" i="5"/>
  <c r="AT229" i="5"/>
  <c r="AS229" i="5"/>
  <c r="AT228" i="5"/>
  <c r="AS228" i="5"/>
  <c r="AT227" i="5"/>
  <c r="AS227" i="5"/>
  <c r="AT226" i="5"/>
  <c r="AS226" i="5"/>
  <c r="AT225" i="5"/>
  <c r="AS225" i="5"/>
  <c r="AT224" i="5"/>
  <c r="AS224" i="5"/>
  <c r="AT223" i="5"/>
  <c r="AS223" i="5"/>
  <c r="AT222" i="5"/>
  <c r="AS222" i="5"/>
  <c r="AT221" i="5"/>
  <c r="AS221" i="5"/>
  <c r="AT220" i="5"/>
  <c r="AS220" i="5"/>
  <c r="AT219" i="5"/>
  <c r="AS219" i="5"/>
  <c r="AT218" i="5"/>
  <c r="AS218" i="5"/>
  <c r="AT217" i="5"/>
  <c r="AS217" i="5"/>
  <c r="AT216" i="5"/>
  <c r="AS216" i="5"/>
  <c r="AT215" i="5"/>
  <c r="AS215" i="5"/>
  <c r="AT214" i="5"/>
  <c r="AS214" i="5"/>
  <c r="AT213" i="5"/>
  <c r="AS213" i="5"/>
  <c r="AT212" i="5"/>
  <c r="AS212" i="5"/>
  <c r="AT211" i="5"/>
  <c r="AS211" i="5"/>
  <c r="AT210" i="5"/>
  <c r="AS210" i="5"/>
  <c r="AT209" i="5"/>
  <c r="AS209" i="5"/>
  <c r="AT208" i="5"/>
  <c r="AS208" i="5"/>
  <c r="AT207" i="5"/>
  <c r="AS207" i="5"/>
  <c r="AT206" i="5"/>
  <c r="AS206" i="5"/>
  <c r="AT205" i="5"/>
  <c r="AS205" i="5"/>
  <c r="AT204" i="5"/>
  <c r="AS204" i="5"/>
  <c r="AT203" i="5"/>
  <c r="AS203" i="5"/>
  <c r="AT202" i="5"/>
  <c r="AS202" i="5"/>
  <c r="AT201" i="5"/>
  <c r="AS201" i="5"/>
  <c r="AT200" i="5"/>
  <c r="AS200" i="5"/>
  <c r="AT199" i="5"/>
  <c r="AS199" i="5"/>
  <c r="AT198" i="5"/>
  <c r="AS198" i="5"/>
  <c r="AT197" i="5"/>
  <c r="AS197" i="5"/>
  <c r="AT196" i="5"/>
  <c r="AS196" i="5"/>
  <c r="AT195" i="5"/>
  <c r="AS195" i="5"/>
  <c r="AT194" i="5"/>
  <c r="AS194" i="5"/>
  <c r="AT193" i="5"/>
  <c r="AS193" i="5"/>
  <c r="AT192" i="5"/>
  <c r="AS192" i="5"/>
  <c r="AT191" i="5"/>
  <c r="AS191" i="5"/>
  <c r="AT190" i="5"/>
  <c r="AS190" i="5"/>
  <c r="AT189" i="5"/>
  <c r="AS189" i="5"/>
  <c r="AT188" i="5"/>
  <c r="AS188" i="5"/>
  <c r="AT187" i="5"/>
  <c r="AS187" i="5"/>
  <c r="AT186" i="5"/>
  <c r="AS186" i="5"/>
  <c r="AT185" i="5"/>
  <c r="AS185" i="5"/>
  <c r="AT184" i="5"/>
  <c r="AS184" i="5"/>
  <c r="AT183" i="5"/>
  <c r="AS183" i="5"/>
  <c r="AT182" i="5"/>
  <c r="AS182" i="5"/>
  <c r="AT181" i="5"/>
  <c r="AS181" i="5"/>
  <c r="AT180" i="5"/>
  <c r="AS180" i="5"/>
  <c r="AT179" i="5"/>
  <c r="AS179" i="5"/>
  <c r="AT178" i="5"/>
  <c r="AS178" i="5"/>
  <c r="AT177" i="5"/>
  <c r="AS177" i="5"/>
  <c r="AT176" i="5"/>
  <c r="AS176" i="5"/>
  <c r="AT175" i="5"/>
  <c r="AS175" i="5"/>
  <c r="AT174" i="5"/>
  <c r="AS174" i="5"/>
  <c r="AT173" i="5"/>
  <c r="AS173" i="5"/>
  <c r="AT172" i="5"/>
  <c r="AS172" i="5"/>
  <c r="AT171" i="5"/>
  <c r="AS171" i="5"/>
  <c r="AT170" i="5"/>
  <c r="AS170" i="5"/>
  <c r="AT169" i="5"/>
  <c r="AS169" i="5"/>
  <c r="AT168" i="5"/>
  <c r="AS168" i="5"/>
  <c r="AT167" i="5"/>
  <c r="AS167" i="5"/>
  <c r="AT166" i="5"/>
  <c r="AS166" i="5"/>
  <c r="AT165" i="5"/>
  <c r="AS165" i="5"/>
  <c r="AT164" i="5"/>
  <c r="AS164" i="5"/>
  <c r="AT163" i="5"/>
  <c r="AS163" i="5"/>
  <c r="AT162" i="5"/>
  <c r="AS162" i="5"/>
  <c r="AT161" i="5"/>
  <c r="AS161" i="5"/>
  <c r="AT160" i="5"/>
  <c r="AS160" i="5"/>
  <c r="AT159" i="5"/>
  <c r="AS159" i="5"/>
  <c r="AT158" i="5"/>
  <c r="AS158" i="5"/>
  <c r="AT157" i="5"/>
  <c r="AS157" i="5"/>
  <c r="AT156" i="5"/>
  <c r="AS156" i="5"/>
  <c r="AT155" i="5"/>
  <c r="AS155" i="5"/>
  <c r="AS154" i="5"/>
  <c r="AS153" i="5"/>
  <c r="AT152" i="5"/>
  <c r="AS152" i="5"/>
  <c r="AT151" i="5"/>
  <c r="AS151" i="5"/>
  <c r="AT150" i="5"/>
  <c r="AS150" i="5"/>
  <c r="AT149" i="5"/>
  <c r="AS149" i="5"/>
  <c r="AT148" i="5"/>
  <c r="AS148" i="5"/>
  <c r="AT147" i="5"/>
  <c r="AS147" i="5"/>
  <c r="AT146" i="5"/>
  <c r="AS146" i="5"/>
  <c r="AT145" i="5"/>
  <c r="AS145" i="5"/>
  <c r="AT144" i="5"/>
  <c r="AS144" i="5"/>
  <c r="AT143" i="5"/>
  <c r="AS143" i="5"/>
  <c r="AT142" i="5"/>
  <c r="AS142" i="5"/>
  <c r="AT141" i="5"/>
  <c r="AS141" i="5"/>
  <c r="AT140" i="5"/>
  <c r="AS140" i="5"/>
  <c r="AT139" i="5"/>
  <c r="AS139" i="5"/>
  <c r="AT138" i="5"/>
  <c r="AS138" i="5"/>
  <c r="AT137" i="5"/>
  <c r="AS137" i="5"/>
  <c r="AT136" i="5"/>
  <c r="AS136" i="5"/>
  <c r="AT135" i="5"/>
  <c r="AS135" i="5"/>
  <c r="AT134" i="5"/>
  <c r="AS134" i="5"/>
  <c r="AT133" i="5"/>
  <c r="AS133" i="5"/>
  <c r="AT132" i="5"/>
  <c r="AS132" i="5"/>
  <c r="AT131" i="5"/>
  <c r="AS131" i="5"/>
  <c r="AT130" i="5"/>
  <c r="AS130" i="5"/>
  <c r="AT129" i="5"/>
  <c r="AS129" i="5"/>
  <c r="AT128" i="5"/>
  <c r="AS128" i="5"/>
  <c r="AT127" i="5"/>
  <c r="AS127" i="5"/>
  <c r="AT126" i="5"/>
  <c r="AS126" i="5"/>
  <c r="AT125" i="5"/>
  <c r="AS125" i="5"/>
  <c r="AT124" i="5"/>
  <c r="AS124" i="5"/>
  <c r="AT123" i="5"/>
  <c r="AS123" i="5"/>
  <c r="AT122" i="5"/>
  <c r="AS122" i="5"/>
  <c r="AT121" i="5"/>
  <c r="AS121" i="5"/>
  <c r="AT120" i="5"/>
  <c r="AS120" i="5"/>
  <c r="AT119" i="5"/>
  <c r="AS119" i="5"/>
  <c r="AT118" i="5"/>
  <c r="AS118" i="5"/>
  <c r="AT117" i="5"/>
  <c r="AS117" i="5"/>
  <c r="AT116" i="5"/>
  <c r="AS116" i="5"/>
  <c r="AT115" i="5"/>
  <c r="AS115" i="5"/>
  <c r="AT114" i="5"/>
  <c r="AS114" i="5"/>
  <c r="AT113" i="5"/>
  <c r="AS113" i="5"/>
  <c r="AT112" i="5"/>
  <c r="AS112" i="5"/>
  <c r="AT111" i="5"/>
  <c r="AS111" i="5"/>
  <c r="AT110" i="5"/>
  <c r="AS110" i="5"/>
  <c r="AT109" i="5"/>
  <c r="AS109" i="5"/>
  <c r="AT108" i="5"/>
  <c r="AS108" i="5"/>
  <c r="AT107" i="5"/>
  <c r="AS107" i="5"/>
  <c r="AT106" i="5"/>
  <c r="AS106" i="5"/>
  <c r="AT105" i="5"/>
  <c r="AS105" i="5"/>
  <c r="AT104" i="5"/>
  <c r="AS104" i="5"/>
  <c r="AT103" i="5"/>
  <c r="AS103" i="5"/>
  <c r="AT102" i="5"/>
  <c r="AS102" i="5"/>
  <c r="AT101" i="5"/>
  <c r="AS101" i="5"/>
  <c r="AT100" i="5"/>
  <c r="AS100" i="5"/>
  <c r="AT99" i="5"/>
  <c r="AS99" i="5"/>
  <c r="AT98" i="5"/>
  <c r="AS98" i="5"/>
  <c r="AT97" i="5"/>
  <c r="AS97" i="5"/>
  <c r="AT96" i="5"/>
  <c r="AS96" i="5"/>
  <c r="AT95" i="5"/>
  <c r="AS95" i="5"/>
  <c r="AT94" i="5"/>
  <c r="AS94" i="5"/>
  <c r="AT93" i="5"/>
  <c r="AS93" i="5"/>
  <c r="AT92" i="5"/>
  <c r="AS92" i="5"/>
  <c r="AT91" i="5"/>
  <c r="AS91" i="5"/>
  <c r="AT90" i="5"/>
  <c r="AS90" i="5"/>
  <c r="AT89" i="5"/>
  <c r="AS89" i="5"/>
  <c r="AT88" i="5"/>
  <c r="AS88" i="5"/>
  <c r="AT87" i="5"/>
  <c r="AS87" i="5"/>
  <c r="AT86" i="5"/>
  <c r="AS86" i="5"/>
  <c r="AT85" i="5"/>
  <c r="AS85" i="5"/>
  <c r="AT84" i="5"/>
  <c r="AS84" i="5"/>
  <c r="AT83" i="5"/>
  <c r="AS83" i="5"/>
  <c r="AT82" i="5"/>
  <c r="AS82" i="5"/>
  <c r="AT81" i="5"/>
  <c r="AS81" i="5"/>
  <c r="AT80" i="5"/>
  <c r="AS80" i="5"/>
  <c r="AT79" i="5"/>
  <c r="AS79" i="5"/>
  <c r="AT78" i="5"/>
  <c r="AS78" i="5"/>
  <c r="AT77" i="5"/>
  <c r="AS77" i="5"/>
  <c r="AT76" i="5"/>
  <c r="AS76" i="5"/>
  <c r="AT75" i="5"/>
  <c r="AS75" i="5"/>
  <c r="AT74" i="5"/>
  <c r="AS74" i="5"/>
  <c r="AT73" i="5"/>
  <c r="AS73" i="5"/>
  <c r="AT72" i="5"/>
  <c r="AS72" i="5"/>
  <c r="AT71" i="5"/>
  <c r="AS71" i="5"/>
  <c r="AT70" i="5"/>
  <c r="AS70" i="5"/>
  <c r="AT69" i="5"/>
  <c r="AS69" i="5"/>
  <c r="AT68" i="5"/>
  <c r="AS68" i="5"/>
  <c r="AT67" i="5"/>
  <c r="AS67" i="5"/>
  <c r="AT66" i="5"/>
  <c r="AS66" i="5"/>
  <c r="AT65" i="5"/>
  <c r="AS65" i="5"/>
  <c r="AT64" i="5"/>
  <c r="AS64" i="5"/>
  <c r="AT63" i="5"/>
  <c r="AS63" i="5"/>
  <c r="AT62" i="5"/>
  <c r="AS62" i="5"/>
  <c r="AT61" i="5"/>
  <c r="AS61" i="5"/>
  <c r="AT60" i="5"/>
  <c r="AS60" i="5"/>
  <c r="AT59" i="5"/>
  <c r="AS59" i="5"/>
  <c r="AT58" i="5"/>
  <c r="AS58" i="5"/>
  <c r="AT57" i="5"/>
  <c r="AS57" i="5"/>
  <c r="AT56" i="5"/>
  <c r="AS56" i="5"/>
  <c r="AT55" i="5"/>
  <c r="AS55" i="5"/>
  <c r="AT54" i="5"/>
  <c r="AS54" i="5"/>
  <c r="AT53" i="5"/>
  <c r="AS53" i="5"/>
  <c r="AT52" i="5"/>
  <c r="AS52" i="5"/>
  <c r="AT51" i="5"/>
  <c r="AS51" i="5"/>
  <c r="AT50" i="5"/>
  <c r="AS50" i="5"/>
  <c r="AT49" i="5"/>
  <c r="AS49" i="5"/>
  <c r="AT48" i="5"/>
  <c r="AS48" i="5"/>
  <c r="AT47" i="5"/>
  <c r="AS47" i="5"/>
  <c r="AT46" i="5"/>
  <c r="AS46" i="5"/>
  <c r="AT45" i="5"/>
  <c r="AS45" i="5"/>
  <c r="AT44" i="5"/>
  <c r="AS44" i="5"/>
  <c r="AT43" i="5"/>
  <c r="AS43" i="5"/>
  <c r="AT42" i="5"/>
  <c r="AS42" i="5"/>
  <c r="AT41" i="5"/>
  <c r="AS41" i="5"/>
  <c r="AT40" i="5"/>
  <c r="AS40" i="5"/>
  <c r="AT39" i="5"/>
  <c r="AS39" i="5"/>
  <c r="AT38" i="5"/>
  <c r="AS38" i="5"/>
  <c r="AT37" i="5"/>
  <c r="AS37" i="5"/>
  <c r="AT36" i="5"/>
  <c r="AS36" i="5"/>
  <c r="AT35" i="5"/>
  <c r="AS35" i="5"/>
  <c r="AT34" i="5"/>
  <c r="AS34" i="5"/>
  <c r="AT33" i="5"/>
  <c r="AS33" i="5"/>
  <c r="AT32" i="5"/>
  <c r="AS32" i="5"/>
  <c r="AT31" i="5"/>
  <c r="AS31" i="5"/>
  <c r="AT30" i="5"/>
  <c r="AS30" i="5"/>
  <c r="AT29" i="5"/>
  <c r="AS29" i="5"/>
  <c r="AT28" i="5"/>
  <c r="AS28" i="5"/>
  <c r="AT27" i="5"/>
  <c r="AS27" i="5"/>
  <c r="AT26" i="5"/>
  <c r="AS26" i="5"/>
  <c r="AT25" i="5"/>
  <c r="AS25" i="5"/>
  <c r="AT24" i="5"/>
  <c r="AS24" i="5"/>
  <c r="AT23" i="5"/>
  <c r="AS23" i="5"/>
  <c r="AT22" i="5"/>
  <c r="AS22" i="5"/>
  <c r="AT21" i="5"/>
  <c r="AS21" i="5"/>
  <c r="AT20" i="5"/>
  <c r="AS20" i="5"/>
  <c r="AT19" i="5"/>
  <c r="AS19" i="5"/>
  <c r="AT18" i="5"/>
  <c r="AS18" i="5"/>
  <c r="AT17" i="5"/>
  <c r="AS17" i="5"/>
  <c r="AT16" i="5"/>
  <c r="AS16" i="5"/>
  <c r="AT15" i="5"/>
  <c r="AS15" i="5"/>
  <c r="AT14" i="5"/>
  <c r="AS14" i="5"/>
  <c r="AT13" i="5"/>
  <c r="AS13" i="5"/>
  <c r="AT12" i="5"/>
  <c r="AS12" i="5"/>
  <c r="AG4" i="5"/>
  <c r="AE4" i="5"/>
  <c r="Y3" i="5" l="1"/>
  <c r="F3" i="14" s="1"/>
  <c r="AZ9" i="5"/>
  <c r="BD510" i="5"/>
  <c r="BC510" i="5"/>
  <c r="BB510" i="5"/>
  <c r="AY510" i="5"/>
  <c r="AW510" i="5"/>
  <c r="AV510" i="5"/>
  <c r="AU510" i="5"/>
  <c r="BD509" i="5"/>
  <c r="BC509" i="5"/>
  <c r="BB509" i="5"/>
  <c r="AY509" i="5"/>
  <c r="AW509" i="5"/>
  <c r="AV509" i="5"/>
  <c r="AU509" i="5"/>
  <c r="BD508" i="5"/>
  <c r="BC508" i="5"/>
  <c r="BB508" i="5"/>
  <c r="AY508" i="5"/>
  <c r="AW508" i="5"/>
  <c r="AV508" i="5"/>
  <c r="AU508" i="5"/>
  <c r="BD507" i="5"/>
  <c r="BC507" i="5"/>
  <c r="BB507" i="5"/>
  <c r="AY507" i="5"/>
  <c r="AW507" i="5"/>
  <c r="AV507" i="5"/>
  <c r="AU507" i="5"/>
  <c r="BD506" i="5"/>
  <c r="BC506" i="5"/>
  <c r="BB506" i="5"/>
  <c r="AY506" i="5"/>
  <c r="AW506" i="5"/>
  <c r="AV506" i="5"/>
  <c r="AU506" i="5"/>
  <c r="BD505" i="5"/>
  <c r="BC505" i="5"/>
  <c r="BB505" i="5"/>
  <c r="AY505" i="5"/>
  <c r="AW505" i="5"/>
  <c r="AV505" i="5"/>
  <c r="AU505" i="5"/>
  <c r="BD504" i="5"/>
  <c r="BC504" i="5"/>
  <c r="BB504" i="5"/>
  <c r="AY504" i="5"/>
  <c r="AW504" i="5"/>
  <c r="AV504" i="5"/>
  <c r="AU504" i="5"/>
  <c r="BD503" i="5"/>
  <c r="BC503" i="5"/>
  <c r="BB503" i="5"/>
  <c r="AY503" i="5"/>
  <c r="AW503" i="5"/>
  <c r="AV503" i="5"/>
  <c r="AU503" i="5"/>
  <c r="BD502" i="5"/>
  <c r="BC502" i="5"/>
  <c r="BB502" i="5"/>
  <c r="AY502" i="5"/>
  <c r="AW502" i="5"/>
  <c r="AV502" i="5"/>
  <c r="AU502" i="5"/>
  <c r="BD501" i="5"/>
  <c r="BC501" i="5"/>
  <c r="BB501" i="5"/>
  <c r="AY501" i="5"/>
  <c r="AW501" i="5"/>
  <c r="AV501" i="5"/>
  <c r="AU501" i="5"/>
  <c r="BD500" i="5"/>
  <c r="BC500" i="5"/>
  <c r="BB500" i="5"/>
  <c r="AY500" i="5"/>
  <c r="AW500" i="5"/>
  <c r="AV500" i="5"/>
  <c r="AU500" i="5"/>
  <c r="BD499" i="5"/>
  <c r="BC499" i="5"/>
  <c r="BB499" i="5"/>
  <c r="AY499" i="5"/>
  <c r="AW499" i="5"/>
  <c r="AV499" i="5"/>
  <c r="AU499" i="5"/>
  <c r="BD498" i="5"/>
  <c r="BC498" i="5"/>
  <c r="BB498" i="5"/>
  <c r="AY498" i="5"/>
  <c r="AW498" i="5"/>
  <c r="AV498" i="5"/>
  <c r="AU498" i="5"/>
  <c r="BD497" i="5"/>
  <c r="BC497" i="5"/>
  <c r="BB497" i="5"/>
  <c r="AY497" i="5"/>
  <c r="AW497" i="5"/>
  <c r="AV497" i="5"/>
  <c r="AU497" i="5"/>
  <c r="BD496" i="5"/>
  <c r="BC496" i="5"/>
  <c r="BB496" i="5"/>
  <c r="AY496" i="5"/>
  <c r="AW496" i="5"/>
  <c r="AV496" i="5"/>
  <c r="AU496" i="5"/>
  <c r="BD495" i="5"/>
  <c r="BC495" i="5"/>
  <c r="BB495" i="5"/>
  <c r="AY495" i="5"/>
  <c r="AW495" i="5"/>
  <c r="AV495" i="5"/>
  <c r="AU495" i="5"/>
  <c r="BD494" i="5"/>
  <c r="BC494" i="5"/>
  <c r="BB494" i="5"/>
  <c r="AY494" i="5"/>
  <c r="AW494" i="5"/>
  <c r="AV494" i="5"/>
  <c r="AU494" i="5"/>
  <c r="BD493" i="5"/>
  <c r="BC493" i="5"/>
  <c r="BB493" i="5"/>
  <c r="AY493" i="5"/>
  <c r="AW493" i="5"/>
  <c r="AV493" i="5"/>
  <c r="AU493" i="5"/>
  <c r="BD492" i="5"/>
  <c r="BC492" i="5"/>
  <c r="BB492" i="5"/>
  <c r="AY492" i="5"/>
  <c r="AW492" i="5"/>
  <c r="AV492" i="5"/>
  <c r="AU492" i="5"/>
  <c r="BD491" i="5"/>
  <c r="BC491" i="5"/>
  <c r="BB491" i="5"/>
  <c r="AY491" i="5"/>
  <c r="AW491" i="5"/>
  <c r="AV491" i="5"/>
  <c r="AU491" i="5"/>
  <c r="BD490" i="5"/>
  <c r="BC490" i="5"/>
  <c r="BB490" i="5"/>
  <c r="AY490" i="5"/>
  <c r="AW490" i="5"/>
  <c r="AV490" i="5"/>
  <c r="AU490" i="5"/>
  <c r="BD489" i="5"/>
  <c r="BC489" i="5"/>
  <c r="BB489" i="5"/>
  <c r="AY489" i="5"/>
  <c r="AW489" i="5"/>
  <c r="AV489" i="5"/>
  <c r="AU489" i="5"/>
  <c r="BD488" i="5"/>
  <c r="BC488" i="5"/>
  <c r="BB488" i="5"/>
  <c r="AY488" i="5"/>
  <c r="AW488" i="5"/>
  <c r="AV488" i="5"/>
  <c r="AU488" i="5"/>
  <c r="BD487" i="5"/>
  <c r="BC487" i="5"/>
  <c r="BB487" i="5"/>
  <c r="AY487" i="5"/>
  <c r="AW487" i="5"/>
  <c r="AV487" i="5"/>
  <c r="AU487" i="5"/>
  <c r="BD486" i="5"/>
  <c r="BC486" i="5"/>
  <c r="BB486" i="5"/>
  <c r="AY486" i="5"/>
  <c r="AW486" i="5"/>
  <c r="AV486" i="5"/>
  <c r="AU486" i="5"/>
  <c r="BD485" i="5"/>
  <c r="BC485" i="5"/>
  <c r="BB485" i="5"/>
  <c r="AY485" i="5"/>
  <c r="AW485" i="5"/>
  <c r="AV485" i="5"/>
  <c r="AU485" i="5"/>
  <c r="BD484" i="5"/>
  <c r="BC484" i="5"/>
  <c r="BB484" i="5"/>
  <c r="AY484" i="5"/>
  <c r="AW484" i="5"/>
  <c r="AV484" i="5"/>
  <c r="AU484" i="5"/>
  <c r="BD483" i="5"/>
  <c r="BC483" i="5"/>
  <c r="BB483" i="5"/>
  <c r="AY483" i="5"/>
  <c r="AW483" i="5"/>
  <c r="AV483" i="5"/>
  <c r="AU483" i="5"/>
  <c r="BD482" i="5"/>
  <c r="BC482" i="5"/>
  <c r="BB482" i="5"/>
  <c r="AY482" i="5"/>
  <c r="AW482" i="5"/>
  <c r="AV482" i="5"/>
  <c r="AU482" i="5"/>
  <c r="BD481" i="5"/>
  <c r="BC481" i="5"/>
  <c r="BB481" i="5"/>
  <c r="AY481" i="5"/>
  <c r="AW481" i="5"/>
  <c r="AV481" i="5"/>
  <c r="AU481" i="5"/>
  <c r="BD480" i="5"/>
  <c r="BC480" i="5"/>
  <c r="BB480" i="5"/>
  <c r="AY480" i="5"/>
  <c r="AW480" i="5"/>
  <c r="AV480" i="5"/>
  <c r="AU480" i="5"/>
  <c r="BD479" i="5"/>
  <c r="BC479" i="5"/>
  <c r="BB479" i="5"/>
  <c r="AY479" i="5"/>
  <c r="AW479" i="5"/>
  <c r="AV479" i="5"/>
  <c r="AU479" i="5"/>
  <c r="BD478" i="5"/>
  <c r="BC478" i="5"/>
  <c r="BB478" i="5"/>
  <c r="AY478" i="5"/>
  <c r="AW478" i="5"/>
  <c r="AV478" i="5"/>
  <c r="AU478" i="5"/>
  <c r="BD477" i="5"/>
  <c r="BC477" i="5"/>
  <c r="BB477" i="5"/>
  <c r="AY477" i="5"/>
  <c r="AW477" i="5"/>
  <c r="AV477" i="5"/>
  <c r="AU477" i="5"/>
  <c r="BD476" i="5"/>
  <c r="BC476" i="5"/>
  <c r="BB476" i="5"/>
  <c r="AY476" i="5"/>
  <c r="AW476" i="5"/>
  <c r="AV476" i="5"/>
  <c r="AU476" i="5"/>
  <c r="BD475" i="5"/>
  <c r="BC475" i="5"/>
  <c r="BB475" i="5"/>
  <c r="AY475" i="5"/>
  <c r="AW475" i="5"/>
  <c r="AV475" i="5"/>
  <c r="AU475" i="5"/>
  <c r="BD474" i="5"/>
  <c r="BC474" i="5"/>
  <c r="BB474" i="5"/>
  <c r="AY474" i="5"/>
  <c r="AW474" i="5"/>
  <c r="AV474" i="5"/>
  <c r="AU474" i="5"/>
  <c r="BD473" i="5"/>
  <c r="BC473" i="5"/>
  <c r="BB473" i="5"/>
  <c r="AY473" i="5"/>
  <c r="AW473" i="5"/>
  <c r="AV473" i="5"/>
  <c r="AU473" i="5"/>
  <c r="BD472" i="5"/>
  <c r="BC472" i="5"/>
  <c r="BB472" i="5"/>
  <c r="AY472" i="5"/>
  <c r="AW472" i="5"/>
  <c r="AV472" i="5"/>
  <c r="AU472" i="5"/>
  <c r="BD471" i="5"/>
  <c r="BC471" i="5"/>
  <c r="BB471" i="5"/>
  <c r="AY471" i="5"/>
  <c r="AW471" i="5"/>
  <c r="AV471" i="5"/>
  <c r="AU471" i="5"/>
  <c r="BD470" i="5"/>
  <c r="BC470" i="5"/>
  <c r="BB470" i="5"/>
  <c r="AY470" i="5"/>
  <c r="AW470" i="5"/>
  <c r="AV470" i="5"/>
  <c r="AU470" i="5"/>
  <c r="BD469" i="5"/>
  <c r="BC469" i="5"/>
  <c r="BB469" i="5"/>
  <c r="AY469" i="5"/>
  <c r="AW469" i="5"/>
  <c r="AV469" i="5"/>
  <c r="AU469" i="5"/>
  <c r="BD468" i="5"/>
  <c r="BC468" i="5"/>
  <c r="BB468" i="5"/>
  <c r="AY468" i="5"/>
  <c r="AW468" i="5"/>
  <c r="AV468" i="5"/>
  <c r="AU468" i="5"/>
  <c r="BD467" i="5"/>
  <c r="BC467" i="5"/>
  <c r="BB467" i="5"/>
  <c r="AY467" i="5"/>
  <c r="AW467" i="5"/>
  <c r="AV467" i="5"/>
  <c r="AU467" i="5"/>
  <c r="BD466" i="5"/>
  <c r="BC466" i="5"/>
  <c r="BB466" i="5"/>
  <c r="AY466" i="5"/>
  <c r="AW466" i="5"/>
  <c r="AV466" i="5"/>
  <c r="AU466" i="5"/>
  <c r="BD465" i="5"/>
  <c r="BC465" i="5"/>
  <c r="BB465" i="5"/>
  <c r="AY465" i="5"/>
  <c r="AW465" i="5"/>
  <c r="AV465" i="5"/>
  <c r="AU465" i="5"/>
  <c r="BD464" i="5"/>
  <c r="BC464" i="5"/>
  <c r="BB464" i="5"/>
  <c r="AY464" i="5"/>
  <c r="AW464" i="5"/>
  <c r="AV464" i="5"/>
  <c r="AU464" i="5"/>
  <c r="BD463" i="5"/>
  <c r="BC463" i="5"/>
  <c r="BB463" i="5"/>
  <c r="AY463" i="5"/>
  <c r="AW463" i="5"/>
  <c r="AV463" i="5"/>
  <c r="AU463" i="5"/>
  <c r="BD462" i="5"/>
  <c r="BC462" i="5"/>
  <c r="BB462" i="5"/>
  <c r="AY462" i="5"/>
  <c r="AW462" i="5"/>
  <c r="AV462" i="5"/>
  <c r="AU462" i="5"/>
  <c r="BD461" i="5"/>
  <c r="BC461" i="5"/>
  <c r="BB461" i="5"/>
  <c r="AY461" i="5"/>
  <c r="AW461" i="5"/>
  <c r="AV461" i="5"/>
  <c r="AU461" i="5"/>
  <c r="BD460" i="5"/>
  <c r="BC460" i="5"/>
  <c r="BB460" i="5"/>
  <c r="AY460" i="5"/>
  <c r="AW460" i="5"/>
  <c r="AV460" i="5"/>
  <c r="AU460" i="5"/>
  <c r="BD459" i="5"/>
  <c r="BC459" i="5"/>
  <c r="BB459" i="5"/>
  <c r="AY459" i="5"/>
  <c r="AW459" i="5"/>
  <c r="AV459" i="5"/>
  <c r="AU459" i="5"/>
  <c r="BD458" i="5"/>
  <c r="BC458" i="5"/>
  <c r="BB458" i="5"/>
  <c r="AY458" i="5"/>
  <c r="AW458" i="5"/>
  <c r="AV458" i="5"/>
  <c r="AU458" i="5"/>
  <c r="BD457" i="5"/>
  <c r="BC457" i="5"/>
  <c r="BB457" i="5"/>
  <c r="AY457" i="5"/>
  <c r="AW457" i="5"/>
  <c r="AV457" i="5"/>
  <c r="AU457" i="5"/>
  <c r="BD456" i="5"/>
  <c r="BC456" i="5"/>
  <c r="BB456" i="5"/>
  <c r="AY456" i="5"/>
  <c r="AW456" i="5"/>
  <c r="AV456" i="5"/>
  <c r="AU456" i="5"/>
  <c r="BD455" i="5"/>
  <c r="BC455" i="5"/>
  <c r="BB455" i="5"/>
  <c r="AY455" i="5"/>
  <c r="AW455" i="5"/>
  <c r="AV455" i="5"/>
  <c r="AU455" i="5"/>
  <c r="BD454" i="5"/>
  <c r="BC454" i="5"/>
  <c r="BB454" i="5"/>
  <c r="AY454" i="5"/>
  <c r="AW454" i="5"/>
  <c r="AV454" i="5"/>
  <c r="AU454" i="5"/>
  <c r="BD453" i="5"/>
  <c r="BC453" i="5"/>
  <c r="BB453" i="5"/>
  <c r="AY453" i="5"/>
  <c r="AW453" i="5"/>
  <c r="AV453" i="5"/>
  <c r="AU453" i="5"/>
  <c r="BD452" i="5"/>
  <c r="BC452" i="5"/>
  <c r="BB452" i="5"/>
  <c r="AY452" i="5"/>
  <c r="AW452" i="5"/>
  <c r="AV452" i="5"/>
  <c r="AU452" i="5"/>
  <c r="BD451" i="5"/>
  <c r="BC451" i="5"/>
  <c r="BB451" i="5"/>
  <c r="AY451" i="5"/>
  <c r="AW451" i="5"/>
  <c r="AV451" i="5"/>
  <c r="AU451" i="5"/>
  <c r="BD450" i="5"/>
  <c r="BC450" i="5"/>
  <c r="BB450" i="5"/>
  <c r="AY450" i="5"/>
  <c r="AW450" i="5"/>
  <c r="AV450" i="5"/>
  <c r="AU450" i="5"/>
  <c r="BD449" i="5"/>
  <c r="BC449" i="5"/>
  <c r="BB449" i="5"/>
  <c r="AY449" i="5"/>
  <c r="AW449" i="5"/>
  <c r="AV449" i="5"/>
  <c r="AU449" i="5"/>
  <c r="BD448" i="5"/>
  <c r="BC448" i="5"/>
  <c r="BB448" i="5"/>
  <c r="AY448" i="5"/>
  <c r="AW448" i="5"/>
  <c r="AV448" i="5"/>
  <c r="AU448" i="5"/>
  <c r="BD447" i="5"/>
  <c r="BC447" i="5"/>
  <c r="BB447" i="5"/>
  <c r="AY447" i="5"/>
  <c r="AW447" i="5"/>
  <c r="AV447" i="5"/>
  <c r="AU447" i="5"/>
  <c r="BD446" i="5"/>
  <c r="BC446" i="5"/>
  <c r="BB446" i="5"/>
  <c r="AY446" i="5"/>
  <c r="AW446" i="5"/>
  <c r="AV446" i="5"/>
  <c r="AU446" i="5"/>
  <c r="BD445" i="5"/>
  <c r="BC445" i="5"/>
  <c r="BB445" i="5"/>
  <c r="AY445" i="5"/>
  <c r="AW445" i="5"/>
  <c r="AV445" i="5"/>
  <c r="AU445" i="5"/>
  <c r="BD444" i="5"/>
  <c r="BC444" i="5"/>
  <c r="BB444" i="5"/>
  <c r="AY444" i="5"/>
  <c r="AW444" i="5"/>
  <c r="AV444" i="5"/>
  <c r="AU444" i="5"/>
  <c r="BD443" i="5"/>
  <c r="BC443" i="5"/>
  <c r="BB443" i="5"/>
  <c r="AY443" i="5"/>
  <c r="AW443" i="5"/>
  <c r="AV443" i="5"/>
  <c r="AU443" i="5"/>
  <c r="BD442" i="5"/>
  <c r="BC442" i="5"/>
  <c r="BB442" i="5"/>
  <c r="AY442" i="5"/>
  <c r="AW442" i="5"/>
  <c r="AV442" i="5"/>
  <c r="AU442" i="5"/>
  <c r="BD441" i="5"/>
  <c r="BC441" i="5"/>
  <c r="BB441" i="5"/>
  <c r="AY441" i="5"/>
  <c r="AW441" i="5"/>
  <c r="AV441" i="5"/>
  <c r="AU441" i="5"/>
  <c r="BD440" i="5"/>
  <c r="BC440" i="5"/>
  <c r="BB440" i="5"/>
  <c r="AY440" i="5"/>
  <c r="AW440" i="5"/>
  <c r="AV440" i="5"/>
  <c r="AU440" i="5"/>
  <c r="BD439" i="5"/>
  <c r="BC439" i="5"/>
  <c r="BB439" i="5"/>
  <c r="AY439" i="5"/>
  <c r="AW439" i="5"/>
  <c r="AV439" i="5"/>
  <c r="AU439" i="5"/>
  <c r="BD438" i="5"/>
  <c r="BC438" i="5"/>
  <c r="BB438" i="5"/>
  <c r="AY438" i="5"/>
  <c r="AW438" i="5"/>
  <c r="AV438" i="5"/>
  <c r="AU438" i="5"/>
  <c r="BD437" i="5"/>
  <c r="BC437" i="5"/>
  <c r="BB437" i="5"/>
  <c r="AY437" i="5"/>
  <c r="AW437" i="5"/>
  <c r="AV437" i="5"/>
  <c r="AU437" i="5"/>
  <c r="BD436" i="5"/>
  <c r="BC436" i="5"/>
  <c r="BB436" i="5"/>
  <c r="AY436" i="5"/>
  <c r="AW436" i="5"/>
  <c r="AV436" i="5"/>
  <c r="AU436" i="5"/>
  <c r="BD435" i="5"/>
  <c r="BC435" i="5"/>
  <c r="BB435" i="5"/>
  <c r="AY435" i="5"/>
  <c r="AW435" i="5"/>
  <c r="AV435" i="5"/>
  <c r="AU435" i="5"/>
  <c r="BD434" i="5"/>
  <c r="BC434" i="5"/>
  <c r="BB434" i="5"/>
  <c r="AY434" i="5"/>
  <c r="AW434" i="5"/>
  <c r="AV434" i="5"/>
  <c r="AU434" i="5"/>
  <c r="BD433" i="5"/>
  <c r="BC433" i="5"/>
  <c r="BB433" i="5"/>
  <c r="AY433" i="5"/>
  <c r="AW433" i="5"/>
  <c r="AV433" i="5"/>
  <c r="AU433" i="5"/>
  <c r="BD432" i="5"/>
  <c r="BC432" i="5"/>
  <c r="BB432" i="5"/>
  <c r="AY432" i="5"/>
  <c r="AW432" i="5"/>
  <c r="AV432" i="5"/>
  <c r="AU432" i="5"/>
  <c r="BD431" i="5"/>
  <c r="BC431" i="5"/>
  <c r="BB431" i="5"/>
  <c r="AY431" i="5"/>
  <c r="AW431" i="5"/>
  <c r="AV431" i="5"/>
  <c r="AU431" i="5"/>
  <c r="BD430" i="5"/>
  <c r="BC430" i="5"/>
  <c r="BB430" i="5"/>
  <c r="AY430" i="5"/>
  <c r="AW430" i="5"/>
  <c r="AV430" i="5"/>
  <c r="AU430" i="5"/>
  <c r="BD429" i="5"/>
  <c r="BC429" i="5"/>
  <c r="BB429" i="5"/>
  <c r="AY429" i="5"/>
  <c r="AW429" i="5"/>
  <c r="AV429" i="5"/>
  <c r="AU429" i="5"/>
  <c r="BD428" i="5"/>
  <c r="BC428" i="5"/>
  <c r="BB428" i="5"/>
  <c r="AY428" i="5"/>
  <c r="AW428" i="5"/>
  <c r="AV428" i="5"/>
  <c r="AU428" i="5"/>
  <c r="BD427" i="5"/>
  <c r="BC427" i="5"/>
  <c r="BB427" i="5"/>
  <c r="AY427" i="5"/>
  <c r="AW427" i="5"/>
  <c r="AV427" i="5"/>
  <c r="AU427" i="5"/>
  <c r="BD426" i="5"/>
  <c r="BC426" i="5"/>
  <c r="BB426" i="5"/>
  <c r="AY426" i="5"/>
  <c r="AW426" i="5"/>
  <c r="AV426" i="5"/>
  <c r="AU426" i="5"/>
  <c r="BD425" i="5"/>
  <c r="BC425" i="5"/>
  <c r="BB425" i="5"/>
  <c r="AY425" i="5"/>
  <c r="AW425" i="5"/>
  <c r="AV425" i="5"/>
  <c r="AU425" i="5"/>
  <c r="BD424" i="5"/>
  <c r="BC424" i="5"/>
  <c r="BB424" i="5"/>
  <c r="AY424" i="5"/>
  <c r="AW424" i="5"/>
  <c r="AV424" i="5"/>
  <c r="AU424" i="5"/>
  <c r="BD423" i="5"/>
  <c r="BC423" i="5"/>
  <c r="BB423" i="5"/>
  <c r="AY423" i="5"/>
  <c r="AW423" i="5"/>
  <c r="AV423" i="5"/>
  <c r="AU423" i="5"/>
  <c r="BD422" i="5"/>
  <c r="BC422" i="5"/>
  <c r="BB422" i="5"/>
  <c r="AY422" i="5"/>
  <c r="AW422" i="5"/>
  <c r="AV422" i="5"/>
  <c r="AU422" i="5"/>
  <c r="BD421" i="5"/>
  <c r="BC421" i="5"/>
  <c r="BB421" i="5"/>
  <c r="AY421" i="5"/>
  <c r="AW421" i="5"/>
  <c r="AV421" i="5"/>
  <c r="AU421" i="5"/>
  <c r="BD420" i="5"/>
  <c r="BC420" i="5"/>
  <c r="BB420" i="5"/>
  <c r="AY420" i="5"/>
  <c r="AW420" i="5"/>
  <c r="AV420" i="5"/>
  <c r="AU420" i="5"/>
  <c r="BD419" i="5"/>
  <c r="BC419" i="5"/>
  <c r="BB419" i="5"/>
  <c r="AY419" i="5"/>
  <c r="AW419" i="5"/>
  <c r="AV419" i="5"/>
  <c r="AU419" i="5"/>
  <c r="BD418" i="5"/>
  <c r="BC418" i="5"/>
  <c r="BB418" i="5"/>
  <c r="AY418" i="5"/>
  <c r="AW418" i="5"/>
  <c r="AV418" i="5"/>
  <c r="AU418" i="5"/>
  <c r="BD417" i="5"/>
  <c r="BC417" i="5"/>
  <c r="BB417" i="5"/>
  <c r="AY417" i="5"/>
  <c r="AW417" i="5"/>
  <c r="AV417" i="5"/>
  <c r="AU417" i="5"/>
  <c r="BD416" i="5"/>
  <c r="BC416" i="5"/>
  <c r="BB416" i="5"/>
  <c r="AY416" i="5"/>
  <c r="AW416" i="5"/>
  <c r="AV416" i="5"/>
  <c r="AU416" i="5"/>
  <c r="BD415" i="5"/>
  <c r="BC415" i="5"/>
  <c r="BB415" i="5"/>
  <c r="AY415" i="5"/>
  <c r="AW415" i="5"/>
  <c r="AV415" i="5"/>
  <c r="AU415" i="5"/>
  <c r="BD414" i="5"/>
  <c r="BC414" i="5"/>
  <c r="BB414" i="5"/>
  <c r="AY414" i="5"/>
  <c r="AW414" i="5"/>
  <c r="AV414" i="5"/>
  <c r="AU414" i="5"/>
  <c r="BD413" i="5"/>
  <c r="BC413" i="5"/>
  <c r="BB413" i="5"/>
  <c r="AY413" i="5"/>
  <c r="AW413" i="5"/>
  <c r="AV413" i="5"/>
  <c r="AU413" i="5"/>
  <c r="BD412" i="5"/>
  <c r="BC412" i="5"/>
  <c r="BB412" i="5"/>
  <c r="AY412" i="5"/>
  <c r="AW412" i="5"/>
  <c r="AV412" i="5"/>
  <c r="AU412" i="5"/>
  <c r="BD411" i="5"/>
  <c r="BC411" i="5"/>
  <c r="BB411" i="5"/>
  <c r="AY411" i="5"/>
  <c r="AW411" i="5"/>
  <c r="AV411" i="5"/>
  <c r="AU411" i="5"/>
  <c r="BD410" i="5"/>
  <c r="BC410" i="5"/>
  <c r="BB410" i="5"/>
  <c r="AY410" i="5"/>
  <c r="AW410" i="5"/>
  <c r="AV410" i="5"/>
  <c r="AU410" i="5"/>
  <c r="BD409" i="5"/>
  <c r="BC409" i="5"/>
  <c r="BB409" i="5"/>
  <c r="AY409" i="5"/>
  <c r="AW409" i="5"/>
  <c r="AV409" i="5"/>
  <c r="AU409" i="5"/>
  <c r="BD408" i="5"/>
  <c r="BC408" i="5"/>
  <c r="BB408" i="5"/>
  <c r="AY408" i="5"/>
  <c r="AW408" i="5"/>
  <c r="AV408" i="5"/>
  <c r="AU408" i="5"/>
  <c r="BD407" i="5"/>
  <c r="BC407" i="5"/>
  <c r="BB407" i="5"/>
  <c r="AY407" i="5"/>
  <c r="AW407" i="5"/>
  <c r="AV407" i="5"/>
  <c r="AU407" i="5"/>
  <c r="BD406" i="5"/>
  <c r="BC406" i="5"/>
  <c r="BB406" i="5"/>
  <c r="AY406" i="5"/>
  <c r="AW406" i="5"/>
  <c r="AV406" i="5"/>
  <c r="AU406" i="5"/>
  <c r="BD405" i="5"/>
  <c r="BC405" i="5"/>
  <c r="BB405" i="5"/>
  <c r="AY405" i="5"/>
  <c r="AW405" i="5"/>
  <c r="AV405" i="5"/>
  <c r="AU405" i="5"/>
  <c r="BD404" i="5"/>
  <c r="BC404" i="5"/>
  <c r="BB404" i="5"/>
  <c r="AY404" i="5"/>
  <c r="AW404" i="5"/>
  <c r="AV404" i="5"/>
  <c r="AU404" i="5"/>
  <c r="BD403" i="5"/>
  <c r="BC403" i="5"/>
  <c r="BB403" i="5"/>
  <c r="AY403" i="5"/>
  <c r="AW403" i="5"/>
  <c r="AV403" i="5"/>
  <c r="AU403" i="5"/>
  <c r="BD402" i="5"/>
  <c r="BC402" i="5"/>
  <c r="BB402" i="5"/>
  <c r="AY402" i="5"/>
  <c r="AW402" i="5"/>
  <c r="AV402" i="5"/>
  <c r="AU402" i="5"/>
  <c r="BD401" i="5"/>
  <c r="BC401" i="5"/>
  <c r="BB401" i="5"/>
  <c r="AY401" i="5"/>
  <c r="AW401" i="5"/>
  <c r="AV401" i="5"/>
  <c r="AU401" i="5"/>
  <c r="BD400" i="5"/>
  <c r="BC400" i="5"/>
  <c r="BB400" i="5"/>
  <c r="AY400" i="5"/>
  <c r="AW400" i="5"/>
  <c r="AV400" i="5"/>
  <c r="AU400" i="5"/>
  <c r="BD399" i="5"/>
  <c r="BC399" i="5"/>
  <c r="BB399" i="5"/>
  <c r="AY399" i="5"/>
  <c r="AW399" i="5"/>
  <c r="AV399" i="5"/>
  <c r="AU399" i="5"/>
  <c r="BD398" i="5"/>
  <c r="BC398" i="5"/>
  <c r="BB398" i="5"/>
  <c r="AY398" i="5"/>
  <c r="AW398" i="5"/>
  <c r="AV398" i="5"/>
  <c r="AU398" i="5"/>
  <c r="BD397" i="5"/>
  <c r="BC397" i="5"/>
  <c r="BB397" i="5"/>
  <c r="AY397" i="5"/>
  <c r="AW397" i="5"/>
  <c r="AV397" i="5"/>
  <c r="AU397" i="5"/>
  <c r="BD396" i="5"/>
  <c r="BC396" i="5"/>
  <c r="BB396" i="5"/>
  <c r="AY396" i="5"/>
  <c r="AW396" i="5"/>
  <c r="AV396" i="5"/>
  <c r="AU396" i="5"/>
  <c r="BD395" i="5"/>
  <c r="BC395" i="5"/>
  <c r="BB395" i="5"/>
  <c r="AY395" i="5"/>
  <c r="AW395" i="5"/>
  <c r="AV395" i="5"/>
  <c r="AU395" i="5"/>
  <c r="BD394" i="5"/>
  <c r="BC394" i="5"/>
  <c r="BB394" i="5"/>
  <c r="AY394" i="5"/>
  <c r="AW394" i="5"/>
  <c r="AV394" i="5"/>
  <c r="AU394" i="5"/>
  <c r="BD393" i="5"/>
  <c r="BC393" i="5"/>
  <c r="BB393" i="5"/>
  <c r="AY393" i="5"/>
  <c r="AW393" i="5"/>
  <c r="AV393" i="5"/>
  <c r="AU393" i="5"/>
  <c r="BD392" i="5"/>
  <c r="BC392" i="5"/>
  <c r="BB392" i="5"/>
  <c r="AY392" i="5"/>
  <c r="AW392" i="5"/>
  <c r="AV392" i="5"/>
  <c r="AU392" i="5"/>
  <c r="BD391" i="5"/>
  <c r="BC391" i="5"/>
  <c r="BB391" i="5"/>
  <c r="AY391" i="5"/>
  <c r="AW391" i="5"/>
  <c r="AV391" i="5"/>
  <c r="AU391" i="5"/>
  <c r="BD390" i="5"/>
  <c r="BC390" i="5"/>
  <c r="BB390" i="5"/>
  <c r="AY390" i="5"/>
  <c r="AW390" i="5"/>
  <c r="AV390" i="5"/>
  <c r="AU390" i="5"/>
  <c r="BD389" i="5"/>
  <c r="BC389" i="5"/>
  <c r="BB389" i="5"/>
  <c r="AY389" i="5"/>
  <c r="AW389" i="5"/>
  <c r="AV389" i="5"/>
  <c r="AU389" i="5"/>
  <c r="BD388" i="5"/>
  <c r="BC388" i="5"/>
  <c r="BB388" i="5"/>
  <c r="AY388" i="5"/>
  <c r="AW388" i="5"/>
  <c r="AV388" i="5"/>
  <c r="AU388" i="5"/>
  <c r="BD387" i="5"/>
  <c r="BC387" i="5"/>
  <c r="BB387" i="5"/>
  <c r="AY387" i="5"/>
  <c r="AW387" i="5"/>
  <c r="AV387" i="5"/>
  <c r="AU387" i="5"/>
  <c r="BD386" i="5"/>
  <c r="BC386" i="5"/>
  <c r="BB386" i="5"/>
  <c r="AY386" i="5"/>
  <c r="AW386" i="5"/>
  <c r="AV386" i="5"/>
  <c r="AU386" i="5"/>
  <c r="BD385" i="5"/>
  <c r="BC385" i="5"/>
  <c r="BB385" i="5"/>
  <c r="AY385" i="5"/>
  <c r="AW385" i="5"/>
  <c r="AV385" i="5"/>
  <c r="AU385" i="5"/>
  <c r="BD384" i="5"/>
  <c r="BC384" i="5"/>
  <c r="BB384" i="5"/>
  <c r="AY384" i="5"/>
  <c r="AW384" i="5"/>
  <c r="AV384" i="5"/>
  <c r="AU384" i="5"/>
  <c r="BD383" i="5"/>
  <c r="BC383" i="5"/>
  <c r="BB383" i="5"/>
  <c r="AY383" i="5"/>
  <c r="AW383" i="5"/>
  <c r="AV383" i="5"/>
  <c r="AU383" i="5"/>
  <c r="BD382" i="5"/>
  <c r="BC382" i="5"/>
  <c r="BB382" i="5"/>
  <c r="AY382" i="5"/>
  <c r="AW382" i="5"/>
  <c r="AV382" i="5"/>
  <c r="AU382" i="5"/>
  <c r="BD381" i="5"/>
  <c r="BC381" i="5"/>
  <c r="BB381" i="5"/>
  <c r="AY381" i="5"/>
  <c r="AW381" i="5"/>
  <c r="AV381" i="5"/>
  <c r="AU381" i="5"/>
  <c r="BD380" i="5"/>
  <c r="BC380" i="5"/>
  <c r="BB380" i="5"/>
  <c r="AY380" i="5"/>
  <c r="AW380" i="5"/>
  <c r="AV380" i="5"/>
  <c r="AU380" i="5"/>
  <c r="BD379" i="5"/>
  <c r="BC379" i="5"/>
  <c r="BB379" i="5"/>
  <c r="AY379" i="5"/>
  <c r="AW379" i="5"/>
  <c r="AV379" i="5"/>
  <c r="AU379" i="5"/>
  <c r="BD378" i="5"/>
  <c r="BC378" i="5"/>
  <c r="BB378" i="5"/>
  <c r="AY378" i="5"/>
  <c r="AW378" i="5"/>
  <c r="AV378" i="5"/>
  <c r="AU378" i="5"/>
  <c r="BD377" i="5"/>
  <c r="BC377" i="5"/>
  <c r="BB377" i="5"/>
  <c r="AY377" i="5"/>
  <c r="AW377" i="5"/>
  <c r="AV377" i="5"/>
  <c r="AU377" i="5"/>
  <c r="BD376" i="5"/>
  <c r="BC376" i="5"/>
  <c r="BB376" i="5"/>
  <c r="AY376" i="5"/>
  <c r="AW376" i="5"/>
  <c r="AV376" i="5"/>
  <c r="AU376" i="5"/>
  <c r="BD375" i="5"/>
  <c r="BC375" i="5"/>
  <c r="BB375" i="5"/>
  <c r="AY375" i="5"/>
  <c r="AW375" i="5"/>
  <c r="AV375" i="5"/>
  <c r="AU375" i="5"/>
  <c r="BD374" i="5"/>
  <c r="BC374" i="5"/>
  <c r="BB374" i="5"/>
  <c r="AY374" i="5"/>
  <c r="AW374" i="5"/>
  <c r="AV374" i="5"/>
  <c r="AU374" i="5"/>
  <c r="BD373" i="5"/>
  <c r="BC373" i="5"/>
  <c r="BB373" i="5"/>
  <c r="AY373" i="5"/>
  <c r="AW373" i="5"/>
  <c r="AV373" i="5"/>
  <c r="AU373" i="5"/>
  <c r="BD372" i="5"/>
  <c r="BC372" i="5"/>
  <c r="BB372" i="5"/>
  <c r="AY372" i="5"/>
  <c r="AW372" i="5"/>
  <c r="AV372" i="5"/>
  <c r="AU372" i="5"/>
  <c r="BD371" i="5"/>
  <c r="BC371" i="5"/>
  <c r="BB371" i="5"/>
  <c r="AY371" i="5"/>
  <c r="AW371" i="5"/>
  <c r="AV371" i="5"/>
  <c r="AU371" i="5"/>
  <c r="BD370" i="5"/>
  <c r="BC370" i="5"/>
  <c r="BB370" i="5"/>
  <c r="AY370" i="5"/>
  <c r="AW370" i="5"/>
  <c r="AV370" i="5"/>
  <c r="AU370" i="5"/>
  <c r="BD369" i="5"/>
  <c r="BC369" i="5"/>
  <c r="BB369" i="5"/>
  <c r="AY369" i="5"/>
  <c r="AW369" i="5"/>
  <c r="AV369" i="5"/>
  <c r="AU369" i="5"/>
  <c r="BD368" i="5"/>
  <c r="BC368" i="5"/>
  <c r="BB368" i="5"/>
  <c r="AY368" i="5"/>
  <c r="AW368" i="5"/>
  <c r="AV368" i="5"/>
  <c r="AU368" i="5"/>
  <c r="BD367" i="5"/>
  <c r="BC367" i="5"/>
  <c r="BB367" i="5"/>
  <c r="AY367" i="5"/>
  <c r="AW367" i="5"/>
  <c r="AV367" i="5"/>
  <c r="AU367" i="5"/>
  <c r="BD366" i="5"/>
  <c r="BC366" i="5"/>
  <c r="BB366" i="5"/>
  <c r="AY366" i="5"/>
  <c r="AW366" i="5"/>
  <c r="AV366" i="5"/>
  <c r="AU366" i="5"/>
  <c r="BD365" i="5"/>
  <c r="BC365" i="5"/>
  <c r="BB365" i="5"/>
  <c r="AY365" i="5"/>
  <c r="AW365" i="5"/>
  <c r="AV365" i="5"/>
  <c r="AU365" i="5"/>
  <c r="BD364" i="5"/>
  <c r="BC364" i="5"/>
  <c r="BB364" i="5"/>
  <c r="AY364" i="5"/>
  <c r="AW364" i="5"/>
  <c r="AV364" i="5"/>
  <c r="AU364" i="5"/>
  <c r="BD363" i="5"/>
  <c r="BC363" i="5"/>
  <c r="BB363" i="5"/>
  <c r="AY363" i="5"/>
  <c r="AW363" i="5"/>
  <c r="AV363" i="5"/>
  <c r="AU363" i="5"/>
  <c r="BD362" i="5"/>
  <c r="BC362" i="5"/>
  <c r="BB362" i="5"/>
  <c r="AY362" i="5"/>
  <c r="AW362" i="5"/>
  <c r="AV362" i="5"/>
  <c r="AU362" i="5"/>
  <c r="BD361" i="5"/>
  <c r="BC361" i="5"/>
  <c r="BB361" i="5"/>
  <c r="AY361" i="5"/>
  <c r="AW361" i="5"/>
  <c r="AV361" i="5"/>
  <c r="AU361" i="5"/>
  <c r="BD360" i="5"/>
  <c r="BC360" i="5"/>
  <c r="BB360" i="5"/>
  <c r="AY360" i="5"/>
  <c r="AW360" i="5"/>
  <c r="AV360" i="5"/>
  <c r="AU360" i="5"/>
  <c r="BD359" i="5"/>
  <c r="BC359" i="5"/>
  <c r="BB359" i="5"/>
  <c r="AY359" i="5"/>
  <c r="AW359" i="5"/>
  <c r="AV359" i="5"/>
  <c r="AU359" i="5"/>
  <c r="BD358" i="5"/>
  <c r="BC358" i="5"/>
  <c r="BB358" i="5"/>
  <c r="AY358" i="5"/>
  <c r="AW358" i="5"/>
  <c r="AV358" i="5"/>
  <c r="AU358" i="5"/>
  <c r="BD357" i="5"/>
  <c r="BC357" i="5"/>
  <c r="BB357" i="5"/>
  <c r="AY357" i="5"/>
  <c r="AW357" i="5"/>
  <c r="AV357" i="5"/>
  <c r="AU357" i="5"/>
  <c r="BD356" i="5"/>
  <c r="BC356" i="5"/>
  <c r="BB356" i="5"/>
  <c r="AY356" i="5"/>
  <c r="AW356" i="5"/>
  <c r="AV356" i="5"/>
  <c r="AU356" i="5"/>
  <c r="BD355" i="5"/>
  <c r="BC355" i="5"/>
  <c r="BB355" i="5"/>
  <c r="AY355" i="5"/>
  <c r="AW355" i="5"/>
  <c r="AV355" i="5"/>
  <c r="AU355" i="5"/>
  <c r="BD354" i="5"/>
  <c r="BC354" i="5"/>
  <c r="BB354" i="5"/>
  <c r="AY354" i="5"/>
  <c r="AW354" i="5"/>
  <c r="AV354" i="5"/>
  <c r="AU354" i="5"/>
  <c r="BD353" i="5"/>
  <c r="BC353" i="5"/>
  <c r="BB353" i="5"/>
  <c r="AY353" i="5"/>
  <c r="AW353" i="5"/>
  <c r="AV353" i="5"/>
  <c r="AU353" i="5"/>
  <c r="BD352" i="5"/>
  <c r="BC352" i="5"/>
  <c r="BB352" i="5"/>
  <c r="AY352" i="5"/>
  <c r="AW352" i="5"/>
  <c r="AV352" i="5"/>
  <c r="AU352" i="5"/>
  <c r="BD351" i="5"/>
  <c r="BC351" i="5"/>
  <c r="BB351" i="5"/>
  <c r="AY351" i="5"/>
  <c r="AW351" i="5"/>
  <c r="AV351" i="5"/>
  <c r="AU351" i="5"/>
  <c r="BD350" i="5"/>
  <c r="BC350" i="5"/>
  <c r="BB350" i="5"/>
  <c r="AY350" i="5"/>
  <c r="AW350" i="5"/>
  <c r="AV350" i="5"/>
  <c r="AU350" i="5"/>
  <c r="BD349" i="5"/>
  <c r="BC349" i="5"/>
  <c r="BB349" i="5"/>
  <c r="AY349" i="5"/>
  <c r="AW349" i="5"/>
  <c r="AV349" i="5"/>
  <c r="AU349" i="5"/>
  <c r="BD348" i="5"/>
  <c r="BC348" i="5"/>
  <c r="BB348" i="5"/>
  <c r="AY348" i="5"/>
  <c r="AW348" i="5"/>
  <c r="AV348" i="5"/>
  <c r="AU348" i="5"/>
  <c r="BD347" i="5"/>
  <c r="BC347" i="5"/>
  <c r="BB347" i="5"/>
  <c r="AY347" i="5"/>
  <c r="AW347" i="5"/>
  <c r="AV347" i="5"/>
  <c r="AU347" i="5"/>
  <c r="BD346" i="5"/>
  <c r="BC346" i="5"/>
  <c r="BB346" i="5"/>
  <c r="AY346" i="5"/>
  <c r="AW346" i="5"/>
  <c r="AV346" i="5"/>
  <c r="AU346" i="5"/>
  <c r="BD345" i="5"/>
  <c r="BC345" i="5"/>
  <c r="BB345" i="5"/>
  <c r="AY345" i="5"/>
  <c r="AW345" i="5"/>
  <c r="AV345" i="5"/>
  <c r="AU345" i="5"/>
  <c r="BD344" i="5"/>
  <c r="BC344" i="5"/>
  <c r="BB344" i="5"/>
  <c r="AY344" i="5"/>
  <c r="AW344" i="5"/>
  <c r="AV344" i="5"/>
  <c r="AU344" i="5"/>
  <c r="BD343" i="5"/>
  <c r="BC343" i="5"/>
  <c r="BB343" i="5"/>
  <c r="AY343" i="5"/>
  <c r="AW343" i="5"/>
  <c r="AV343" i="5"/>
  <c r="AU343" i="5"/>
  <c r="BD342" i="5"/>
  <c r="BC342" i="5"/>
  <c r="BB342" i="5"/>
  <c r="AY342" i="5"/>
  <c r="AW342" i="5"/>
  <c r="AV342" i="5"/>
  <c r="AU342" i="5"/>
  <c r="BD341" i="5"/>
  <c r="BC341" i="5"/>
  <c r="BB341" i="5"/>
  <c r="AY341" i="5"/>
  <c r="AW341" i="5"/>
  <c r="AV341" i="5"/>
  <c r="AU341" i="5"/>
  <c r="BD340" i="5"/>
  <c r="BC340" i="5"/>
  <c r="BB340" i="5"/>
  <c r="AY340" i="5"/>
  <c r="AW340" i="5"/>
  <c r="AV340" i="5"/>
  <c r="AU340" i="5"/>
  <c r="BD339" i="5"/>
  <c r="BC339" i="5"/>
  <c r="BB339" i="5"/>
  <c r="AY339" i="5"/>
  <c r="AW339" i="5"/>
  <c r="AV339" i="5"/>
  <c r="AU339" i="5"/>
  <c r="BD338" i="5"/>
  <c r="BC338" i="5"/>
  <c r="BB338" i="5"/>
  <c r="AY338" i="5"/>
  <c r="AW338" i="5"/>
  <c r="AV338" i="5"/>
  <c r="AU338" i="5"/>
  <c r="BD337" i="5"/>
  <c r="BC337" i="5"/>
  <c r="BB337" i="5"/>
  <c r="AY337" i="5"/>
  <c r="AW337" i="5"/>
  <c r="AV337" i="5"/>
  <c r="AU337" i="5"/>
  <c r="BD336" i="5"/>
  <c r="BC336" i="5"/>
  <c r="BB336" i="5"/>
  <c r="AY336" i="5"/>
  <c r="AW336" i="5"/>
  <c r="AV336" i="5"/>
  <c r="AU336" i="5"/>
  <c r="BD335" i="5"/>
  <c r="BC335" i="5"/>
  <c r="BB335" i="5"/>
  <c r="AY335" i="5"/>
  <c r="AW335" i="5"/>
  <c r="AV335" i="5"/>
  <c r="AU335" i="5"/>
  <c r="BD334" i="5"/>
  <c r="BC334" i="5"/>
  <c r="BB334" i="5"/>
  <c r="AY334" i="5"/>
  <c r="AW334" i="5"/>
  <c r="AV334" i="5"/>
  <c r="AU334" i="5"/>
  <c r="BD333" i="5"/>
  <c r="BC333" i="5"/>
  <c r="BB333" i="5"/>
  <c r="AY333" i="5"/>
  <c r="AW333" i="5"/>
  <c r="AV333" i="5"/>
  <c r="AU333" i="5"/>
  <c r="BD332" i="5"/>
  <c r="BC332" i="5"/>
  <c r="BB332" i="5"/>
  <c r="AY332" i="5"/>
  <c r="AW332" i="5"/>
  <c r="AV332" i="5"/>
  <c r="AU332" i="5"/>
  <c r="BD331" i="5"/>
  <c r="BC331" i="5"/>
  <c r="BB331" i="5"/>
  <c r="AY331" i="5"/>
  <c r="AW331" i="5"/>
  <c r="AV331" i="5"/>
  <c r="AU331" i="5"/>
  <c r="BD330" i="5"/>
  <c r="BC330" i="5"/>
  <c r="BB330" i="5"/>
  <c r="AY330" i="5"/>
  <c r="AW330" i="5"/>
  <c r="AV330" i="5"/>
  <c r="AU330" i="5"/>
  <c r="BD329" i="5"/>
  <c r="BC329" i="5"/>
  <c r="BB329" i="5"/>
  <c r="AY329" i="5"/>
  <c r="AW329" i="5"/>
  <c r="AV329" i="5"/>
  <c r="AU329" i="5"/>
  <c r="BD328" i="5"/>
  <c r="BC328" i="5"/>
  <c r="BB328" i="5"/>
  <c r="AY328" i="5"/>
  <c r="AW328" i="5"/>
  <c r="AV328" i="5"/>
  <c r="AU328" i="5"/>
  <c r="BD327" i="5"/>
  <c r="BC327" i="5"/>
  <c r="BB327" i="5"/>
  <c r="AY327" i="5"/>
  <c r="AW327" i="5"/>
  <c r="AV327" i="5"/>
  <c r="AU327" i="5"/>
  <c r="BD326" i="5"/>
  <c r="BC326" i="5"/>
  <c r="BB326" i="5"/>
  <c r="AY326" i="5"/>
  <c r="AW326" i="5"/>
  <c r="AV326" i="5"/>
  <c r="AU326" i="5"/>
  <c r="BD325" i="5"/>
  <c r="BC325" i="5"/>
  <c r="BB325" i="5"/>
  <c r="AY325" i="5"/>
  <c r="AW325" i="5"/>
  <c r="AV325" i="5"/>
  <c r="AU325" i="5"/>
  <c r="BD324" i="5"/>
  <c r="BC324" i="5"/>
  <c r="BB324" i="5"/>
  <c r="AY324" i="5"/>
  <c r="AW324" i="5"/>
  <c r="AV324" i="5"/>
  <c r="AU324" i="5"/>
  <c r="BD323" i="5"/>
  <c r="BC323" i="5"/>
  <c r="BB323" i="5"/>
  <c r="AY323" i="5"/>
  <c r="AW323" i="5"/>
  <c r="AV323" i="5"/>
  <c r="AU323" i="5"/>
  <c r="BD322" i="5"/>
  <c r="BC322" i="5"/>
  <c r="BB322" i="5"/>
  <c r="AY322" i="5"/>
  <c r="AW322" i="5"/>
  <c r="AV322" i="5"/>
  <c r="AU322" i="5"/>
  <c r="BD321" i="5"/>
  <c r="BC321" i="5"/>
  <c r="BB321" i="5"/>
  <c r="AY321" i="5"/>
  <c r="AW321" i="5"/>
  <c r="AV321" i="5"/>
  <c r="AU321" i="5"/>
  <c r="BD320" i="5"/>
  <c r="BC320" i="5"/>
  <c r="BB320" i="5"/>
  <c r="AY320" i="5"/>
  <c r="AW320" i="5"/>
  <c r="AV320" i="5"/>
  <c r="AU320" i="5"/>
  <c r="BD319" i="5"/>
  <c r="BC319" i="5"/>
  <c r="BB319" i="5"/>
  <c r="AY319" i="5"/>
  <c r="AW319" i="5"/>
  <c r="AV319" i="5"/>
  <c r="AU319" i="5"/>
  <c r="BD318" i="5"/>
  <c r="BC318" i="5"/>
  <c r="BB318" i="5"/>
  <c r="AY318" i="5"/>
  <c r="AW318" i="5"/>
  <c r="AV318" i="5"/>
  <c r="AU318" i="5"/>
  <c r="BD317" i="5"/>
  <c r="BC317" i="5"/>
  <c r="BB317" i="5"/>
  <c r="AY317" i="5"/>
  <c r="AW317" i="5"/>
  <c r="AV317" i="5"/>
  <c r="AU317" i="5"/>
  <c r="BD316" i="5"/>
  <c r="BC316" i="5"/>
  <c r="BB316" i="5"/>
  <c r="AY316" i="5"/>
  <c r="AW316" i="5"/>
  <c r="AV316" i="5"/>
  <c r="AU316" i="5"/>
  <c r="BD315" i="5"/>
  <c r="BC315" i="5"/>
  <c r="BB315" i="5"/>
  <c r="AY315" i="5"/>
  <c r="AW315" i="5"/>
  <c r="AV315" i="5"/>
  <c r="AU315" i="5"/>
  <c r="BD314" i="5"/>
  <c r="BC314" i="5"/>
  <c r="BB314" i="5"/>
  <c r="AY314" i="5"/>
  <c r="AW314" i="5"/>
  <c r="AV314" i="5"/>
  <c r="AU314" i="5"/>
  <c r="BD313" i="5"/>
  <c r="BC313" i="5"/>
  <c r="BB313" i="5"/>
  <c r="AY313" i="5"/>
  <c r="AW313" i="5"/>
  <c r="AV313" i="5"/>
  <c r="AU313" i="5"/>
  <c r="BD312" i="5"/>
  <c r="BC312" i="5"/>
  <c r="BB312" i="5"/>
  <c r="AY312" i="5"/>
  <c r="AW312" i="5"/>
  <c r="AV312" i="5"/>
  <c r="AU312" i="5"/>
  <c r="BD311" i="5"/>
  <c r="BC311" i="5"/>
  <c r="BB311" i="5"/>
  <c r="AY311" i="5"/>
  <c r="AW311" i="5"/>
  <c r="AV311" i="5"/>
  <c r="AU311" i="5"/>
  <c r="BD310" i="5"/>
  <c r="BC310" i="5"/>
  <c r="BB310" i="5"/>
  <c r="AY310" i="5"/>
  <c r="AW310" i="5"/>
  <c r="AV310" i="5"/>
  <c r="AU310" i="5"/>
  <c r="BD309" i="5"/>
  <c r="BC309" i="5"/>
  <c r="BB309" i="5"/>
  <c r="AY309" i="5"/>
  <c r="AW309" i="5"/>
  <c r="AV309" i="5"/>
  <c r="AU309" i="5"/>
  <c r="BD308" i="5"/>
  <c r="BC308" i="5"/>
  <c r="BB308" i="5"/>
  <c r="AY308" i="5"/>
  <c r="AW308" i="5"/>
  <c r="AV308" i="5"/>
  <c r="AU308" i="5"/>
  <c r="BD307" i="5"/>
  <c r="BC307" i="5"/>
  <c r="BB307" i="5"/>
  <c r="AY307" i="5"/>
  <c r="AW307" i="5"/>
  <c r="AV307" i="5"/>
  <c r="AU307" i="5"/>
  <c r="BD306" i="5"/>
  <c r="BC306" i="5"/>
  <c r="BB306" i="5"/>
  <c r="AY306" i="5"/>
  <c r="AW306" i="5"/>
  <c r="AV306" i="5"/>
  <c r="AU306" i="5"/>
  <c r="BD305" i="5"/>
  <c r="BC305" i="5"/>
  <c r="BB305" i="5"/>
  <c r="AY305" i="5"/>
  <c r="AW305" i="5"/>
  <c r="AV305" i="5"/>
  <c r="AU305" i="5"/>
  <c r="BD304" i="5"/>
  <c r="BC304" i="5"/>
  <c r="BB304" i="5"/>
  <c r="AY304" i="5"/>
  <c r="AW304" i="5"/>
  <c r="AV304" i="5"/>
  <c r="AU304" i="5"/>
  <c r="BD303" i="5"/>
  <c r="BC303" i="5"/>
  <c r="BB303" i="5"/>
  <c r="AY303" i="5"/>
  <c r="AW303" i="5"/>
  <c r="AV303" i="5"/>
  <c r="AU303" i="5"/>
  <c r="BD302" i="5"/>
  <c r="BC302" i="5"/>
  <c r="BB302" i="5"/>
  <c r="AY302" i="5"/>
  <c r="AW302" i="5"/>
  <c r="AV302" i="5"/>
  <c r="AU302" i="5"/>
  <c r="BD301" i="5"/>
  <c r="BC301" i="5"/>
  <c r="BB301" i="5"/>
  <c r="AY301" i="5"/>
  <c r="AW301" i="5"/>
  <c r="AV301" i="5"/>
  <c r="AU301" i="5"/>
  <c r="BD300" i="5"/>
  <c r="BC300" i="5"/>
  <c r="BB300" i="5"/>
  <c r="AY300" i="5"/>
  <c r="AW300" i="5"/>
  <c r="AV300" i="5"/>
  <c r="AU300" i="5"/>
  <c r="BD299" i="5"/>
  <c r="BC299" i="5"/>
  <c r="BB299" i="5"/>
  <c r="AY299" i="5"/>
  <c r="AW299" i="5"/>
  <c r="AV299" i="5"/>
  <c r="AU299" i="5"/>
  <c r="BD298" i="5"/>
  <c r="BC298" i="5"/>
  <c r="BB298" i="5"/>
  <c r="AY298" i="5"/>
  <c r="AW298" i="5"/>
  <c r="AV298" i="5"/>
  <c r="AU298" i="5"/>
  <c r="BD297" i="5"/>
  <c r="BC297" i="5"/>
  <c r="BB297" i="5"/>
  <c r="AY297" i="5"/>
  <c r="AW297" i="5"/>
  <c r="AV297" i="5"/>
  <c r="AU297" i="5"/>
  <c r="BD296" i="5"/>
  <c r="BC296" i="5"/>
  <c r="BB296" i="5"/>
  <c r="AY296" i="5"/>
  <c r="AW296" i="5"/>
  <c r="AV296" i="5"/>
  <c r="AU296" i="5"/>
  <c r="BD295" i="5"/>
  <c r="BC295" i="5"/>
  <c r="BB295" i="5"/>
  <c r="AY295" i="5"/>
  <c r="AW295" i="5"/>
  <c r="AV295" i="5"/>
  <c r="AU295" i="5"/>
  <c r="BD294" i="5"/>
  <c r="BC294" i="5"/>
  <c r="BB294" i="5"/>
  <c r="AY294" i="5"/>
  <c r="AW294" i="5"/>
  <c r="AV294" i="5"/>
  <c r="AU294" i="5"/>
  <c r="BD293" i="5"/>
  <c r="BC293" i="5"/>
  <c r="BB293" i="5"/>
  <c r="AY293" i="5"/>
  <c r="AW293" i="5"/>
  <c r="AV293" i="5"/>
  <c r="AU293" i="5"/>
  <c r="BD292" i="5"/>
  <c r="BC292" i="5"/>
  <c r="BB292" i="5"/>
  <c r="AY292" i="5"/>
  <c r="AW292" i="5"/>
  <c r="AV292" i="5"/>
  <c r="AU292" i="5"/>
  <c r="BD291" i="5"/>
  <c r="BC291" i="5"/>
  <c r="BB291" i="5"/>
  <c r="AY291" i="5"/>
  <c r="AW291" i="5"/>
  <c r="AV291" i="5"/>
  <c r="AU291" i="5"/>
  <c r="BD290" i="5"/>
  <c r="BC290" i="5"/>
  <c r="BB290" i="5"/>
  <c r="AY290" i="5"/>
  <c r="AW290" i="5"/>
  <c r="AV290" i="5"/>
  <c r="AU290" i="5"/>
  <c r="BD289" i="5"/>
  <c r="BC289" i="5"/>
  <c r="BB289" i="5"/>
  <c r="AY289" i="5"/>
  <c r="AW289" i="5"/>
  <c r="AV289" i="5"/>
  <c r="AU289" i="5"/>
  <c r="BD288" i="5"/>
  <c r="BC288" i="5"/>
  <c r="BB288" i="5"/>
  <c r="AY288" i="5"/>
  <c r="AW288" i="5"/>
  <c r="AV288" i="5"/>
  <c r="AU288" i="5"/>
  <c r="BD287" i="5"/>
  <c r="BC287" i="5"/>
  <c r="BB287" i="5"/>
  <c r="AY287" i="5"/>
  <c r="AW287" i="5"/>
  <c r="AV287" i="5"/>
  <c r="AU287" i="5"/>
  <c r="BD286" i="5"/>
  <c r="BC286" i="5"/>
  <c r="BB286" i="5"/>
  <c r="AY286" i="5"/>
  <c r="AW286" i="5"/>
  <c r="AV286" i="5"/>
  <c r="AU286" i="5"/>
  <c r="BD285" i="5"/>
  <c r="BC285" i="5"/>
  <c r="BB285" i="5"/>
  <c r="AY285" i="5"/>
  <c r="AW285" i="5"/>
  <c r="AV285" i="5"/>
  <c r="AU285" i="5"/>
  <c r="BD284" i="5"/>
  <c r="BC284" i="5"/>
  <c r="BB284" i="5"/>
  <c r="AY284" i="5"/>
  <c r="AW284" i="5"/>
  <c r="AV284" i="5"/>
  <c r="AU284" i="5"/>
  <c r="BD283" i="5"/>
  <c r="BC283" i="5"/>
  <c r="BB283" i="5"/>
  <c r="AY283" i="5"/>
  <c r="AW283" i="5"/>
  <c r="AV283" i="5"/>
  <c r="AU283" i="5"/>
  <c r="BD282" i="5"/>
  <c r="BC282" i="5"/>
  <c r="BB282" i="5"/>
  <c r="AY282" i="5"/>
  <c r="AW282" i="5"/>
  <c r="AV282" i="5"/>
  <c r="AU282" i="5"/>
  <c r="BD281" i="5"/>
  <c r="BC281" i="5"/>
  <c r="BB281" i="5"/>
  <c r="AY281" i="5"/>
  <c r="AW281" i="5"/>
  <c r="AV281" i="5"/>
  <c r="AU281" i="5"/>
  <c r="BD280" i="5"/>
  <c r="BC280" i="5"/>
  <c r="BB280" i="5"/>
  <c r="AY280" i="5"/>
  <c r="AW280" i="5"/>
  <c r="AV280" i="5"/>
  <c r="AU280" i="5"/>
  <c r="BD279" i="5"/>
  <c r="BC279" i="5"/>
  <c r="BB279" i="5"/>
  <c r="AY279" i="5"/>
  <c r="AW279" i="5"/>
  <c r="AV279" i="5"/>
  <c r="AU279" i="5"/>
  <c r="BD278" i="5"/>
  <c r="BC278" i="5"/>
  <c r="BB278" i="5"/>
  <c r="AY278" i="5"/>
  <c r="AW278" i="5"/>
  <c r="AV278" i="5"/>
  <c r="AU278" i="5"/>
  <c r="BD277" i="5"/>
  <c r="BC277" i="5"/>
  <c r="BB277" i="5"/>
  <c r="AY277" i="5"/>
  <c r="AW277" i="5"/>
  <c r="AV277" i="5"/>
  <c r="AU277" i="5"/>
  <c r="BD276" i="5"/>
  <c r="BC276" i="5"/>
  <c r="BB276" i="5"/>
  <c r="AY276" i="5"/>
  <c r="AW276" i="5"/>
  <c r="AV276" i="5"/>
  <c r="AU276" i="5"/>
  <c r="BD275" i="5"/>
  <c r="BC275" i="5"/>
  <c r="BB275" i="5"/>
  <c r="AY275" i="5"/>
  <c r="AW275" i="5"/>
  <c r="AV275" i="5"/>
  <c r="AU275" i="5"/>
  <c r="BD274" i="5"/>
  <c r="BC274" i="5"/>
  <c r="BB274" i="5"/>
  <c r="AY274" i="5"/>
  <c r="AW274" i="5"/>
  <c r="AV274" i="5"/>
  <c r="AU274" i="5"/>
  <c r="BD273" i="5"/>
  <c r="BC273" i="5"/>
  <c r="BB273" i="5"/>
  <c r="AY273" i="5"/>
  <c r="AW273" i="5"/>
  <c r="AV273" i="5"/>
  <c r="AU273" i="5"/>
  <c r="BD272" i="5"/>
  <c r="BC272" i="5"/>
  <c r="BB272" i="5"/>
  <c r="AY272" i="5"/>
  <c r="AW272" i="5"/>
  <c r="AV272" i="5"/>
  <c r="AU272" i="5"/>
  <c r="BD271" i="5"/>
  <c r="BC271" i="5"/>
  <c r="BB271" i="5"/>
  <c r="AY271" i="5"/>
  <c r="AW271" i="5"/>
  <c r="AV271" i="5"/>
  <c r="AU271" i="5"/>
  <c r="BD270" i="5"/>
  <c r="BC270" i="5"/>
  <c r="BB270" i="5"/>
  <c r="AY270" i="5"/>
  <c r="AW270" i="5"/>
  <c r="AV270" i="5"/>
  <c r="AU270" i="5"/>
  <c r="BD269" i="5"/>
  <c r="BC269" i="5"/>
  <c r="BB269" i="5"/>
  <c r="AY269" i="5"/>
  <c r="AW269" i="5"/>
  <c r="AV269" i="5"/>
  <c r="AU269" i="5"/>
  <c r="BD268" i="5"/>
  <c r="BC268" i="5"/>
  <c r="BB268" i="5"/>
  <c r="AY268" i="5"/>
  <c r="AW268" i="5"/>
  <c r="AV268" i="5"/>
  <c r="AU268" i="5"/>
  <c r="BD267" i="5"/>
  <c r="BC267" i="5"/>
  <c r="BB267" i="5"/>
  <c r="AY267" i="5"/>
  <c r="AW267" i="5"/>
  <c r="AV267" i="5"/>
  <c r="AU267" i="5"/>
  <c r="BD266" i="5"/>
  <c r="BC266" i="5"/>
  <c r="BB266" i="5"/>
  <c r="AY266" i="5"/>
  <c r="AW266" i="5"/>
  <c r="AV266" i="5"/>
  <c r="AU266" i="5"/>
  <c r="BD265" i="5"/>
  <c r="BC265" i="5"/>
  <c r="BB265" i="5"/>
  <c r="AY265" i="5"/>
  <c r="AW265" i="5"/>
  <c r="AV265" i="5"/>
  <c r="AU265" i="5"/>
  <c r="BD264" i="5"/>
  <c r="BC264" i="5"/>
  <c r="BB264" i="5"/>
  <c r="AY264" i="5"/>
  <c r="AW264" i="5"/>
  <c r="AV264" i="5"/>
  <c r="AU264" i="5"/>
  <c r="BD263" i="5"/>
  <c r="BC263" i="5"/>
  <c r="BB263" i="5"/>
  <c r="AY263" i="5"/>
  <c r="AW263" i="5"/>
  <c r="AV263" i="5"/>
  <c r="AU263" i="5"/>
  <c r="BD262" i="5"/>
  <c r="BC262" i="5"/>
  <c r="BB262" i="5"/>
  <c r="AY262" i="5"/>
  <c r="AW262" i="5"/>
  <c r="AV262" i="5"/>
  <c r="AU262" i="5"/>
  <c r="BD261" i="5"/>
  <c r="BC261" i="5"/>
  <c r="BB261" i="5"/>
  <c r="AY261" i="5"/>
  <c r="AW261" i="5"/>
  <c r="AV261" i="5"/>
  <c r="AU261" i="5"/>
  <c r="BD260" i="5"/>
  <c r="BC260" i="5"/>
  <c r="BB260" i="5"/>
  <c r="AY260" i="5"/>
  <c r="AW260" i="5"/>
  <c r="AV260" i="5"/>
  <c r="AU260" i="5"/>
  <c r="BD259" i="5"/>
  <c r="BC259" i="5"/>
  <c r="BB259" i="5"/>
  <c r="AY259" i="5"/>
  <c r="AW259" i="5"/>
  <c r="AV259" i="5"/>
  <c r="AU259" i="5"/>
  <c r="BD258" i="5"/>
  <c r="BC258" i="5"/>
  <c r="BB258" i="5"/>
  <c r="AY258" i="5"/>
  <c r="AW258" i="5"/>
  <c r="AV258" i="5"/>
  <c r="AU258" i="5"/>
  <c r="BD257" i="5"/>
  <c r="BC257" i="5"/>
  <c r="BB257" i="5"/>
  <c r="AY257" i="5"/>
  <c r="AW257" i="5"/>
  <c r="AV257" i="5"/>
  <c r="AU257" i="5"/>
  <c r="BD256" i="5"/>
  <c r="BC256" i="5"/>
  <c r="BB256" i="5"/>
  <c r="AY256" i="5"/>
  <c r="AW256" i="5"/>
  <c r="AV256" i="5"/>
  <c r="AU256" i="5"/>
  <c r="BD255" i="5"/>
  <c r="BC255" i="5"/>
  <c r="BB255" i="5"/>
  <c r="AY255" i="5"/>
  <c r="AW255" i="5"/>
  <c r="AV255" i="5"/>
  <c r="AU255" i="5"/>
  <c r="BD254" i="5"/>
  <c r="BC254" i="5"/>
  <c r="BB254" i="5"/>
  <c r="AY254" i="5"/>
  <c r="AW254" i="5"/>
  <c r="AV254" i="5"/>
  <c r="AU254" i="5"/>
  <c r="BD253" i="5"/>
  <c r="BC253" i="5"/>
  <c r="BB253" i="5"/>
  <c r="AY253" i="5"/>
  <c r="AW253" i="5"/>
  <c r="AV253" i="5"/>
  <c r="AU253" i="5"/>
  <c r="BD252" i="5"/>
  <c r="BC252" i="5"/>
  <c r="BB252" i="5"/>
  <c r="AY252" i="5"/>
  <c r="AW252" i="5"/>
  <c r="AV252" i="5"/>
  <c r="AU252" i="5"/>
  <c r="BD251" i="5"/>
  <c r="BC251" i="5"/>
  <c r="BB251" i="5"/>
  <c r="AY251" i="5"/>
  <c r="AW251" i="5"/>
  <c r="AV251" i="5"/>
  <c r="AU251" i="5"/>
  <c r="BD250" i="5"/>
  <c r="BC250" i="5"/>
  <c r="BB250" i="5"/>
  <c r="AY250" i="5"/>
  <c r="AW250" i="5"/>
  <c r="AV250" i="5"/>
  <c r="AU250" i="5"/>
  <c r="BD249" i="5"/>
  <c r="BC249" i="5"/>
  <c r="BB249" i="5"/>
  <c r="AY249" i="5"/>
  <c r="AW249" i="5"/>
  <c r="AV249" i="5"/>
  <c r="AU249" i="5"/>
  <c r="BD248" i="5"/>
  <c r="BC248" i="5"/>
  <c r="BB248" i="5"/>
  <c r="AY248" i="5"/>
  <c r="AW248" i="5"/>
  <c r="AV248" i="5"/>
  <c r="AU248" i="5"/>
  <c r="BD247" i="5"/>
  <c r="BC247" i="5"/>
  <c r="BB247" i="5"/>
  <c r="AY247" i="5"/>
  <c r="AW247" i="5"/>
  <c r="AV247" i="5"/>
  <c r="AU247" i="5"/>
  <c r="BD246" i="5"/>
  <c r="BC246" i="5"/>
  <c r="BB246" i="5"/>
  <c r="AY246" i="5"/>
  <c r="AW246" i="5"/>
  <c r="AV246" i="5"/>
  <c r="AU246" i="5"/>
  <c r="BD245" i="5"/>
  <c r="BC245" i="5"/>
  <c r="BB245" i="5"/>
  <c r="AY245" i="5"/>
  <c r="AW245" i="5"/>
  <c r="AV245" i="5"/>
  <c r="AU245" i="5"/>
  <c r="BD244" i="5"/>
  <c r="BC244" i="5"/>
  <c r="BB244" i="5"/>
  <c r="AY244" i="5"/>
  <c r="AW244" i="5"/>
  <c r="AV244" i="5"/>
  <c r="AU244" i="5"/>
  <c r="BD243" i="5"/>
  <c r="BC243" i="5"/>
  <c r="BB243" i="5"/>
  <c r="AY243" i="5"/>
  <c r="AW243" i="5"/>
  <c r="AV243" i="5"/>
  <c r="AU243" i="5"/>
  <c r="BD242" i="5"/>
  <c r="BC242" i="5"/>
  <c r="BB242" i="5"/>
  <c r="AY242" i="5"/>
  <c r="AW242" i="5"/>
  <c r="AV242" i="5"/>
  <c r="AU242" i="5"/>
  <c r="BD241" i="5"/>
  <c r="BC241" i="5"/>
  <c r="BB241" i="5"/>
  <c r="AY241" i="5"/>
  <c r="AW241" i="5"/>
  <c r="AV241" i="5"/>
  <c r="AU241" i="5"/>
  <c r="BD240" i="5"/>
  <c r="BC240" i="5"/>
  <c r="BB240" i="5"/>
  <c r="AY240" i="5"/>
  <c r="AW240" i="5"/>
  <c r="AV240" i="5"/>
  <c r="AU240" i="5"/>
  <c r="BD239" i="5"/>
  <c r="BC239" i="5"/>
  <c r="BB239" i="5"/>
  <c r="AY239" i="5"/>
  <c r="AW239" i="5"/>
  <c r="AV239" i="5"/>
  <c r="AU239" i="5"/>
  <c r="BD238" i="5"/>
  <c r="BC238" i="5"/>
  <c r="BB238" i="5"/>
  <c r="AY238" i="5"/>
  <c r="AW238" i="5"/>
  <c r="AV238" i="5"/>
  <c r="AU238" i="5"/>
  <c r="BD237" i="5"/>
  <c r="BC237" i="5"/>
  <c r="BB237" i="5"/>
  <c r="AY237" i="5"/>
  <c r="AW237" i="5"/>
  <c r="AV237" i="5"/>
  <c r="AU237" i="5"/>
  <c r="BD236" i="5"/>
  <c r="BC236" i="5"/>
  <c r="BB236" i="5"/>
  <c r="AY236" i="5"/>
  <c r="AW236" i="5"/>
  <c r="AV236" i="5"/>
  <c r="AU236" i="5"/>
  <c r="BD235" i="5"/>
  <c r="BC235" i="5"/>
  <c r="BB235" i="5"/>
  <c r="AY235" i="5"/>
  <c r="AW235" i="5"/>
  <c r="AV235" i="5"/>
  <c r="AU235" i="5"/>
  <c r="BD234" i="5"/>
  <c r="BC234" i="5"/>
  <c r="BB234" i="5"/>
  <c r="AY234" i="5"/>
  <c r="AW234" i="5"/>
  <c r="AV234" i="5"/>
  <c r="AU234" i="5"/>
  <c r="BD233" i="5"/>
  <c r="BC233" i="5"/>
  <c r="BB233" i="5"/>
  <c r="AY233" i="5"/>
  <c r="AW233" i="5"/>
  <c r="AV233" i="5"/>
  <c r="AU233" i="5"/>
  <c r="BD232" i="5"/>
  <c r="BC232" i="5"/>
  <c r="BB232" i="5"/>
  <c r="AY232" i="5"/>
  <c r="AW232" i="5"/>
  <c r="AV232" i="5"/>
  <c r="AU232" i="5"/>
  <c r="BD231" i="5"/>
  <c r="BC231" i="5"/>
  <c r="BB231" i="5"/>
  <c r="AY231" i="5"/>
  <c r="AW231" i="5"/>
  <c r="AV231" i="5"/>
  <c r="AU231" i="5"/>
  <c r="BD230" i="5"/>
  <c r="BC230" i="5"/>
  <c r="BB230" i="5"/>
  <c r="AY230" i="5"/>
  <c r="AW230" i="5"/>
  <c r="AV230" i="5"/>
  <c r="AU230" i="5"/>
  <c r="BD229" i="5"/>
  <c r="BC229" i="5"/>
  <c r="BB229" i="5"/>
  <c r="AY229" i="5"/>
  <c r="AW229" i="5"/>
  <c r="AV229" i="5"/>
  <c r="AU229" i="5"/>
  <c r="BD228" i="5"/>
  <c r="BC228" i="5"/>
  <c r="BB228" i="5"/>
  <c r="AY228" i="5"/>
  <c r="AW228" i="5"/>
  <c r="AV228" i="5"/>
  <c r="AU228" i="5"/>
  <c r="BD227" i="5"/>
  <c r="BC227" i="5"/>
  <c r="BB227" i="5"/>
  <c r="AY227" i="5"/>
  <c r="AW227" i="5"/>
  <c r="AV227" i="5"/>
  <c r="AU227" i="5"/>
  <c r="BD226" i="5"/>
  <c r="BC226" i="5"/>
  <c r="BB226" i="5"/>
  <c r="AY226" i="5"/>
  <c r="AW226" i="5"/>
  <c r="AV226" i="5"/>
  <c r="AU226" i="5"/>
  <c r="BD225" i="5"/>
  <c r="BC225" i="5"/>
  <c r="BB225" i="5"/>
  <c r="AY225" i="5"/>
  <c r="AW225" i="5"/>
  <c r="AV225" i="5"/>
  <c r="AU225" i="5"/>
  <c r="BD224" i="5"/>
  <c r="BC224" i="5"/>
  <c r="BB224" i="5"/>
  <c r="AY224" i="5"/>
  <c r="AW224" i="5"/>
  <c r="AV224" i="5"/>
  <c r="AU224" i="5"/>
  <c r="BD223" i="5"/>
  <c r="BC223" i="5"/>
  <c r="BB223" i="5"/>
  <c r="AY223" i="5"/>
  <c r="AW223" i="5"/>
  <c r="AV223" i="5"/>
  <c r="AU223" i="5"/>
  <c r="BD222" i="5"/>
  <c r="BC222" i="5"/>
  <c r="BB222" i="5"/>
  <c r="AY222" i="5"/>
  <c r="AW222" i="5"/>
  <c r="AV222" i="5"/>
  <c r="AU222" i="5"/>
  <c r="BD221" i="5"/>
  <c r="BC221" i="5"/>
  <c r="BB221" i="5"/>
  <c r="AY221" i="5"/>
  <c r="AW221" i="5"/>
  <c r="AV221" i="5"/>
  <c r="AU221" i="5"/>
  <c r="BD220" i="5"/>
  <c r="BC220" i="5"/>
  <c r="BB220" i="5"/>
  <c r="AY220" i="5"/>
  <c r="AW220" i="5"/>
  <c r="AV220" i="5"/>
  <c r="AU220" i="5"/>
  <c r="BD219" i="5"/>
  <c r="BC219" i="5"/>
  <c r="BB219" i="5"/>
  <c r="AY219" i="5"/>
  <c r="AW219" i="5"/>
  <c r="AV219" i="5"/>
  <c r="AU219" i="5"/>
  <c r="BD218" i="5"/>
  <c r="BC218" i="5"/>
  <c r="BB218" i="5"/>
  <c r="AY218" i="5"/>
  <c r="AW218" i="5"/>
  <c r="AV218" i="5"/>
  <c r="AU218" i="5"/>
  <c r="BD217" i="5"/>
  <c r="BC217" i="5"/>
  <c r="BB217" i="5"/>
  <c r="AY217" i="5"/>
  <c r="AW217" i="5"/>
  <c r="AV217" i="5"/>
  <c r="AU217" i="5"/>
  <c r="BD216" i="5"/>
  <c r="BC216" i="5"/>
  <c r="BB216" i="5"/>
  <c r="AY216" i="5"/>
  <c r="AW216" i="5"/>
  <c r="AV216" i="5"/>
  <c r="AU216" i="5"/>
  <c r="BD215" i="5"/>
  <c r="BC215" i="5"/>
  <c r="BB215" i="5"/>
  <c r="AY215" i="5"/>
  <c r="AW215" i="5"/>
  <c r="AV215" i="5"/>
  <c r="AU215" i="5"/>
  <c r="BD214" i="5"/>
  <c r="BC214" i="5"/>
  <c r="BB214" i="5"/>
  <c r="AY214" i="5"/>
  <c r="AW214" i="5"/>
  <c r="AV214" i="5"/>
  <c r="AU214" i="5"/>
  <c r="BD213" i="5"/>
  <c r="BC213" i="5"/>
  <c r="BB213" i="5"/>
  <c r="AY213" i="5"/>
  <c r="AW213" i="5"/>
  <c r="AV213" i="5"/>
  <c r="AU213" i="5"/>
  <c r="BD212" i="5"/>
  <c r="BC212" i="5"/>
  <c r="BB212" i="5"/>
  <c r="AY212" i="5"/>
  <c r="AW212" i="5"/>
  <c r="AV212" i="5"/>
  <c r="AU212" i="5"/>
  <c r="BD211" i="5"/>
  <c r="BC211" i="5"/>
  <c r="BB211" i="5"/>
  <c r="AY211" i="5"/>
  <c r="AW211" i="5"/>
  <c r="AV211" i="5"/>
  <c r="AU211" i="5"/>
  <c r="BD210" i="5"/>
  <c r="BC210" i="5"/>
  <c r="BB210" i="5"/>
  <c r="AY210" i="5"/>
  <c r="AW210" i="5"/>
  <c r="AV210" i="5"/>
  <c r="AU210" i="5"/>
  <c r="BD209" i="5"/>
  <c r="BC209" i="5"/>
  <c r="BB209" i="5"/>
  <c r="AY209" i="5"/>
  <c r="AW209" i="5"/>
  <c r="AV209" i="5"/>
  <c r="AU209" i="5"/>
  <c r="BD208" i="5"/>
  <c r="BC208" i="5"/>
  <c r="BB208" i="5"/>
  <c r="AY208" i="5"/>
  <c r="AW208" i="5"/>
  <c r="AV208" i="5"/>
  <c r="AU208" i="5"/>
  <c r="BD207" i="5"/>
  <c r="BC207" i="5"/>
  <c r="BB207" i="5"/>
  <c r="AY207" i="5"/>
  <c r="AW207" i="5"/>
  <c r="AV207" i="5"/>
  <c r="AU207" i="5"/>
  <c r="BD206" i="5"/>
  <c r="BC206" i="5"/>
  <c r="BB206" i="5"/>
  <c r="AY206" i="5"/>
  <c r="AW206" i="5"/>
  <c r="AV206" i="5"/>
  <c r="AU206" i="5"/>
  <c r="BD205" i="5"/>
  <c r="BC205" i="5"/>
  <c r="BB205" i="5"/>
  <c r="AY205" i="5"/>
  <c r="AW205" i="5"/>
  <c r="AV205" i="5"/>
  <c r="AU205" i="5"/>
  <c r="BD204" i="5"/>
  <c r="BC204" i="5"/>
  <c r="BB204" i="5"/>
  <c r="AY204" i="5"/>
  <c r="AW204" i="5"/>
  <c r="AV204" i="5"/>
  <c r="AU204" i="5"/>
  <c r="BD203" i="5"/>
  <c r="BC203" i="5"/>
  <c r="BB203" i="5"/>
  <c r="AY203" i="5"/>
  <c r="AW203" i="5"/>
  <c r="AV203" i="5"/>
  <c r="AU203" i="5"/>
  <c r="BD202" i="5"/>
  <c r="BC202" i="5"/>
  <c r="BB202" i="5"/>
  <c r="AY202" i="5"/>
  <c r="AW202" i="5"/>
  <c r="AV202" i="5"/>
  <c r="AU202" i="5"/>
  <c r="BD201" i="5"/>
  <c r="BC201" i="5"/>
  <c r="BB201" i="5"/>
  <c r="AY201" i="5"/>
  <c r="AW201" i="5"/>
  <c r="AV201" i="5"/>
  <c r="AU201" i="5"/>
  <c r="BD200" i="5"/>
  <c r="BC200" i="5"/>
  <c r="BB200" i="5"/>
  <c r="AY200" i="5"/>
  <c r="AW200" i="5"/>
  <c r="AV200" i="5"/>
  <c r="AU200" i="5"/>
  <c r="BD199" i="5"/>
  <c r="BC199" i="5"/>
  <c r="BB199" i="5"/>
  <c r="AY199" i="5"/>
  <c r="AW199" i="5"/>
  <c r="AV199" i="5"/>
  <c r="AU199" i="5"/>
  <c r="BD198" i="5"/>
  <c r="BC198" i="5"/>
  <c r="BB198" i="5"/>
  <c r="AY198" i="5"/>
  <c r="AW198" i="5"/>
  <c r="AV198" i="5"/>
  <c r="AU198" i="5"/>
  <c r="BD197" i="5"/>
  <c r="BC197" i="5"/>
  <c r="BB197" i="5"/>
  <c r="AY197" i="5"/>
  <c r="AW197" i="5"/>
  <c r="AV197" i="5"/>
  <c r="AU197" i="5"/>
  <c r="BD196" i="5"/>
  <c r="BC196" i="5"/>
  <c r="BB196" i="5"/>
  <c r="AY196" i="5"/>
  <c r="AW196" i="5"/>
  <c r="AV196" i="5"/>
  <c r="AU196" i="5"/>
  <c r="BD195" i="5"/>
  <c r="BC195" i="5"/>
  <c r="BB195" i="5"/>
  <c r="AY195" i="5"/>
  <c r="AW195" i="5"/>
  <c r="AV195" i="5"/>
  <c r="AU195" i="5"/>
  <c r="BD194" i="5"/>
  <c r="BC194" i="5"/>
  <c r="BB194" i="5"/>
  <c r="AY194" i="5"/>
  <c r="AW194" i="5"/>
  <c r="AV194" i="5"/>
  <c r="AU194" i="5"/>
  <c r="BD193" i="5"/>
  <c r="BC193" i="5"/>
  <c r="BB193" i="5"/>
  <c r="AY193" i="5"/>
  <c r="AW193" i="5"/>
  <c r="AV193" i="5"/>
  <c r="AU193" i="5"/>
  <c r="BD192" i="5"/>
  <c r="BC192" i="5"/>
  <c r="BB192" i="5"/>
  <c r="AY192" i="5"/>
  <c r="AW192" i="5"/>
  <c r="AV192" i="5"/>
  <c r="AU192" i="5"/>
  <c r="BD191" i="5"/>
  <c r="BC191" i="5"/>
  <c r="BB191" i="5"/>
  <c r="AY191" i="5"/>
  <c r="AW191" i="5"/>
  <c r="AV191" i="5"/>
  <c r="AU191" i="5"/>
  <c r="BD190" i="5"/>
  <c r="BC190" i="5"/>
  <c r="BB190" i="5"/>
  <c r="AY190" i="5"/>
  <c r="AW190" i="5"/>
  <c r="AV190" i="5"/>
  <c r="AU190" i="5"/>
  <c r="BD189" i="5"/>
  <c r="BC189" i="5"/>
  <c r="BB189" i="5"/>
  <c r="AY189" i="5"/>
  <c r="AW189" i="5"/>
  <c r="AV189" i="5"/>
  <c r="AU189" i="5"/>
  <c r="BD188" i="5"/>
  <c r="BC188" i="5"/>
  <c r="BB188" i="5"/>
  <c r="AY188" i="5"/>
  <c r="AW188" i="5"/>
  <c r="AV188" i="5"/>
  <c r="AU188" i="5"/>
  <c r="BD187" i="5"/>
  <c r="BC187" i="5"/>
  <c r="BB187" i="5"/>
  <c r="AY187" i="5"/>
  <c r="AW187" i="5"/>
  <c r="AV187" i="5"/>
  <c r="AU187" i="5"/>
  <c r="BD186" i="5"/>
  <c r="BC186" i="5"/>
  <c r="BB186" i="5"/>
  <c r="AY186" i="5"/>
  <c r="AW186" i="5"/>
  <c r="AV186" i="5"/>
  <c r="AU186" i="5"/>
  <c r="BD185" i="5"/>
  <c r="BC185" i="5"/>
  <c r="BB185" i="5"/>
  <c r="AY185" i="5"/>
  <c r="AW185" i="5"/>
  <c r="AV185" i="5"/>
  <c r="AU185" i="5"/>
  <c r="BD184" i="5"/>
  <c r="BC184" i="5"/>
  <c r="BB184" i="5"/>
  <c r="AY184" i="5"/>
  <c r="AW184" i="5"/>
  <c r="AV184" i="5"/>
  <c r="AU184" i="5"/>
  <c r="BD183" i="5"/>
  <c r="BC183" i="5"/>
  <c r="BB183" i="5"/>
  <c r="AY183" i="5"/>
  <c r="AW183" i="5"/>
  <c r="AV183" i="5"/>
  <c r="AU183" i="5"/>
  <c r="BD182" i="5"/>
  <c r="BC182" i="5"/>
  <c r="BB182" i="5"/>
  <c r="AY182" i="5"/>
  <c r="AW182" i="5"/>
  <c r="AV182" i="5"/>
  <c r="AU182" i="5"/>
  <c r="BD181" i="5"/>
  <c r="BC181" i="5"/>
  <c r="BB181" i="5"/>
  <c r="AY181" i="5"/>
  <c r="AW181" i="5"/>
  <c r="AV181" i="5"/>
  <c r="AU181" i="5"/>
  <c r="BD180" i="5"/>
  <c r="BC180" i="5"/>
  <c r="BB180" i="5"/>
  <c r="AY180" i="5"/>
  <c r="AW180" i="5"/>
  <c r="AV180" i="5"/>
  <c r="AU180" i="5"/>
  <c r="BD179" i="5"/>
  <c r="BC179" i="5"/>
  <c r="BB179" i="5"/>
  <c r="AY179" i="5"/>
  <c r="AW179" i="5"/>
  <c r="AV179" i="5"/>
  <c r="AU179" i="5"/>
  <c r="BD178" i="5"/>
  <c r="BC178" i="5"/>
  <c r="BB178" i="5"/>
  <c r="AY178" i="5"/>
  <c r="AW178" i="5"/>
  <c r="AV178" i="5"/>
  <c r="AU178" i="5"/>
  <c r="BD177" i="5"/>
  <c r="BC177" i="5"/>
  <c r="BB177" i="5"/>
  <c r="AY177" i="5"/>
  <c r="AW177" i="5"/>
  <c r="AV177" i="5"/>
  <c r="AU177" i="5"/>
  <c r="BD176" i="5"/>
  <c r="BC176" i="5"/>
  <c r="BB176" i="5"/>
  <c r="AY176" i="5"/>
  <c r="AW176" i="5"/>
  <c r="AV176" i="5"/>
  <c r="AU176" i="5"/>
  <c r="BD175" i="5"/>
  <c r="BC175" i="5"/>
  <c r="BB175" i="5"/>
  <c r="AY175" i="5"/>
  <c r="AW175" i="5"/>
  <c r="AV175" i="5"/>
  <c r="AU175" i="5"/>
  <c r="BD174" i="5"/>
  <c r="BC174" i="5"/>
  <c r="BB174" i="5"/>
  <c r="AY174" i="5"/>
  <c r="AW174" i="5"/>
  <c r="AV174" i="5"/>
  <c r="AU174" i="5"/>
  <c r="BD173" i="5"/>
  <c r="BC173" i="5"/>
  <c r="BB173" i="5"/>
  <c r="AY173" i="5"/>
  <c r="AW173" i="5"/>
  <c r="AV173" i="5"/>
  <c r="AU173" i="5"/>
  <c r="BD172" i="5"/>
  <c r="BC172" i="5"/>
  <c r="BB172" i="5"/>
  <c r="AY172" i="5"/>
  <c r="AW172" i="5"/>
  <c r="AV172" i="5"/>
  <c r="AU172" i="5"/>
  <c r="BD171" i="5"/>
  <c r="BC171" i="5"/>
  <c r="BB171" i="5"/>
  <c r="AY171" i="5"/>
  <c r="AW171" i="5"/>
  <c r="AV171" i="5"/>
  <c r="AU171" i="5"/>
  <c r="BD170" i="5"/>
  <c r="BC170" i="5"/>
  <c r="BB170" i="5"/>
  <c r="AY170" i="5"/>
  <c r="AW170" i="5"/>
  <c r="AV170" i="5"/>
  <c r="AU170" i="5"/>
  <c r="BD169" i="5"/>
  <c r="BC169" i="5"/>
  <c r="BB169" i="5"/>
  <c r="AY169" i="5"/>
  <c r="AW169" i="5"/>
  <c r="AV169" i="5"/>
  <c r="AU169" i="5"/>
  <c r="BD168" i="5"/>
  <c r="BC168" i="5"/>
  <c r="BB168" i="5"/>
  <c r="AY168" i="5"/>
  <c r="AW168" i="5"/>
  <c r="AV168" i="5"/>
  <c r="AU168" i="5"/>
  <c r="BD167" i="5"/>
  <c r="BC167" i="5"/>
  <c r="BB167" i="5"/>
  <c r="AY167" i="5"/>
  <c r="AW167" i="5"/>
  <c r="AV167" i="5"/>
  <c r="AU167" i="5"/>
  <c r="BD166" i="5"/>
  <c r="BC166" i="5"/>
  <c r="BB166" i="5"/>
  <c r="AY166" i="5"/>
  <c r="AW166" i="5"/>
  <c r="AV166" i="5"/>
  <c r="AU166" i="5"/>
  <c r="BD165" i="5"/>
  <c r="BC165" i="5"/>
  <c r="BB165" i="5"/>
  <c r="AY165" i="5"/>
  <c r="AW165" i="5"/>
  <c r="AV165" i="5"/>
  <c r="AU165" i="5"/>
  <c r="BD164" i="5"/>
  <c r="BC164" i="5"/>
  <c r="BB164" i="5"/>
  <c r="AY164" i="5"/>
  <c r="AW164" i="5"/>
  <c r="AV164" i="5"/>
  <c r="AU164" i="5"/>
  <c r="BD163" i="5"/>
  <c r="BC163" i="5"/>
  <c r="BB163" i="5"/>
  <c r="AY163" i="5"/>
  <c r="AW163" i="5"/>
  <c r="AV163" i="5"/>
  <c r="AU163" i="5"/>
  <c r="BD162" i="5"/>
  <c r="BC162" i="5"/>
  <c r="BB162" i="5"/>
  <c r="AY162" i="5"/>
  <c r="AW162" i="5"/>
  <c r="AV162" i="5"/>
  <c r="AU162" i="5"/>
  <c r="BD161" i="5"/>
  <c r="BC161" i="5"/>
  <c r="BB161" i="5"/>
  <c r="AY161" i="5"/>
  <c r="AW161" i="5"/>
  <c r="AV161" i="5"/>
  <c r="AU161" i="5"/>
  <c r="BD160" i="5"/>
  <c r="BC160" i="5"/>
  <c r="BB160" i="5"/>
  <c r="AY160" i="5"/>
  <c r="AW160" i="5"/>
  <c r="AV160" i="5"/>
  <c r="AU160" i="5"/>
  <c r="BD159" i="5"/>
  <c r="BC159" i="5"/>
  <c r="BB159" i="5"/>
  <c r="AY159" i="5"/>
  <c r="AW159" i="5"/>
  <c r="AV159" i="5"/>
  <c r="AU159" i="5"/>
  <c r="BD158" i="5"/>
  <c r="BC158" i="5"/>
  <c r="BB158" i="5"/>
  <c r="AY158" i="5"/>
  <c r="AW158" i="5"/>
  <c r="AV158" i="5"/>
  <c r="AU158" i="5"/>
  <c r="BD157" i="5"/>
  <c r="BC157" i="5"/>
  <c r="BB157" i="5"/>
  <c r="AY157" i="5"/>
  <c r="AW157" i="5"/>
  <c r="AV157" i="5"/>
  <c r="AU157" i="5"/>
  <c r="BD156" i="5"/>
  <c r="BC156" i="5"/>
  <c r="BB156" i="5"/>
  <c r="AY156" i="5"/>
  <c r="AW156" i="5"/>
  <c r="AV156" i="5"/>
  <c r="AU156" i="5"/>
  <c r="BD155" i="5"/>
  <c r="BC155" i="5"/>
  <c r="BB155" i="5"/>
  <c r="AY155" i="5"/>
  <c r="AW155" i="5"/>
  <c r="AV155" i="5"/>
  <c r="AU155" i="5"/>
  <c r="BD154" i="5"/>
  <c r="BC154" i="5"/>
  <c r="BB154" i="5"/>
  <c r="AY154" i="5"/>
  <c r="AW154" i="5"/>
  <c r="AV154" i="5"/>
  <c r="AU154" i="5"/>
  <c r="BD153" i="5"/>
  <c r="BC153" i="5"/>
  <c r="BB153" i="5"/>
  <c r="AY153" i="5"/>
  <c r="AW153" i="5"/>
  <c r="AV153" i="5"/>
  <c r="AU153" i="5"/>
  <c r="BD152" i="5"/>
  <c r="BC152" i="5"/>
  <c r="BB152" i="5"/>
  <c r="AY152" i="5"/>
  <c r="AW152" i="5"/>
  <c r="AV152" i="5"/>
  <c r="AU152" i="5"/>
  <c r="BD151" i="5"/>
  <c r="BC151" i="5"/>
  <c r="BB151" i="5"/>
  <c r="AY151" i="5"/>
  <c r="AW151" i="5"/>
  <c r="AV151" i="5"/>
  <c r="AU151" i="5"/>
  <c r="BD150" i="5"/>
  <c r="BC150" i="5"/>
  <c r="BB150" i="5"/>
  <c r="AY150" i="5"/>
  <c r="AW150" i="5"/>
  <c r="AV150" i="5"/>
  <c r="AU150" i="5"/>
  <c r="BD149" i="5"/>
  <c r="BC149" i="5"/>
  <c r="BB149" i="5"/>
  <c r="AY149" i="5"/>
  <c r="AW149" i="5"/>
  <c r="AV149" i="5"/>
  <c r="AU149" i="5"/>
  <c r="BD148" i="5"/>
  <c r="BC148" i="5"/>
  <c r="BB148" i="5"/>
  <c r="AY148" i="5"/>
  <c r="AW148" i="5"/>
  <c r="AV148" i="5"/>
  <c r="AU148" i="5"/>
  <c r="BD147" i="5"/>
  <c r="BC147" i="5"/>
  <c r="BB147" i="5"/>
  <c r="AY147" i="5"/>
  <c r="AW147" i="5"/>
  <c r="AV147" i="5"/>
  <c r="AU147" i="5"/>
  <c r="BD146" i="5"/>
  <c r="BC146" i="5"/>
  <c r="BB146" i="5"/>
  <c r="AY146" i="5"/>
  <c r="AW146" i="5"/>
  <c r="AV146" i="5"/>
  <c r="AU146" i="5"/>
  <c r="BD145" i="5"/>
  <c r="BC145" i="5"/>
  <c r="BB145" i="5"/>
  <c r="AY145" i="5"/>
  <c r="AW145" i="5"/>
  <c r="AV145" i="5"/>
  <c r="AU145" i="5"/>
  <c r="BD144" i="5"/>
  <c r="BC144" i="5"/>
  <c r="BB144" i="5"/>
  <c r="AY144" i="5"/>
  <c r="AW144" i="5"/>
  <c r="AV144" i="5"/>
  <c r="AU144" i="5"/>
  <c r="BD143" i="5"/>
  <c r="BC143" i="5"/>
  <c r="BB143" i="5"/>
  <c r="AY143" i="5"/>
  <c r="AW143" i="5"/>
  <c r="AV143" i="5"/>
  <c r="AU143" i="5"/>
  <c r="BD142" i="5"/>
  <c r="BC142" i="5"/>
  <c r="BB142" i="5"/>
  <c r="AY142" i="5"/>
  <c r="AW142" i="5"/>
  <c r="AV142" i="5"/>
  <c r="AU142" i="5"/>
  <c r="BD141" i="5"/>
  <c r="BC141" i="5"/>
  <c r="BB141" i="5"/>
  <c r="AY141" i="5"/>
  <c r="AW141" i="5"/>
  <c r="AV141" i="5"/>
  <c r="AU141" i="5"/>
  <c r="BD140" i="5"/>
  <c r="BC140" i="5"/>
  <c r="BB140" i="5"/>
  <c r="AY140" i="5"/>
  <c r="AW140" i="5"/>
  <c r="AV140" i="5"/>
  <c r="AU140" i="5"/>
  <c r="BD139" i="5"/>
  <c r="BC139" i="5"/>
  <c r="BB139" i="5"/>
  <c r="AY139" i="5"/>
  <c r="AW139" i="5"/>
  <c r="AV139" i="5"/>
  <c r="AU139" i="5"/>
  <c r="BD138" i="5"/>
  <c r="BC138" i="5"/>
  <c r="BB138" i="5"/>
  <c r="AY138" i="5"/>
  <c r="AW138" i="5"/>
  <c r="AV138" i="5"/>
  <c r="AU138" i="5"/>
  <c r="BD137" i="5"/>
  <c r="BC137" i="5"/>
  <c r="BB137" i="5"/>
  <c r="AY137" i="5"/>
  <c r="AW137" i="5"/>
  <c r="AV137" i="5"/>
  <c r="AU137" i="5"/>
  <c r="BD136" i="5"/>
  <c r="BC136" i="5"/>
  <c r="BB136" i="5"/>
  <c r="AY136" i="5"/>
  <c r="AW136" i="5"/>
  <c r="AV136" i="5"/>
  <c r="AU136" i="5"/>
  <c r="BD135" i="5"/>
  <c r="BC135" i="5"/>
  <c r="BB135" i="5"/>
  <c r="AY135" i="5"/>
  <c r="AW135" i="5"/>
  <c r="AV135" i="5"/>
  <c r="AU135" i="5"/>
  <c r="BD134" i="5"/>
  <c r="BC134" i="5"/>
  <c r="BB134" i="5"/>
  <c r="AY134" i="5"/>
  <c r="AW134" i="5"/>
  <c r="AV134" i="5"/>
  <c r="AU134" i="5"/>
  <c r="BD133" i="5"/>
  <c r="BC133" i="5"/>
  <c r="BB133" i="5"/>
  <c r="AY133" i="5"/>
  <c r="AW133" i="5"/>
  <c r="AV133" i="5"/>
  <c r="AU133" i="5"/>
  <c r="BD132" i="5"/>
  <c r="BC132" i="5"/>
  <c r="BB132" i="5"/>
  <c r="AY132" i="5"/>
  <c r="AW132" i="5"/>
  <c r="AV132" i="5"/>
  <c r="AU132" i="5"/>
  <c r="BD131" i="5"/>
  <c r="BC131" i="5"/>
  <c r="BB131" i="5"/>
  <c r="AY131" i="5"/>
  <c r="AW131" i="5"/>
  <c r="AV131" i="5"/>
  <c r="AU131" i="5"/>
  <c r="BD130" i="5"/>
  <c r="BC130" i="5"/>
  <c r="BB130" i="5"/>
  <c r="AY130" i="5"/>
  <c r="AW130" i="5"/>
  <c r="AV130" i="5"/>
  <c r="AU130" i="5"/>
  <c r="BD129" i="5"/>
  <c r="BC129" i="5"/>
  <c r="BB129" i="5"/>
  <c r="AY129" i="5"/>
  <c r="AW129" i="5"/>
  <c r="AV129" i="5"/>
  <c r="AU129" i="5"/>
  <c r="BD128" i="5"/>
  <c r="BC128" i="5"/>
  <c r="BB128" i="5"/>
  <c r="AY128" i="5"/>
  <c r="AW128" i="5"/>
  <c r="AV128" i="5"/>
  <c r="AU128" i="5"/>
  <c r="BD127" i="5"/>
  <c r="BC127" i="5"/>
  <c r="BB127" i="5"/>
  <c r="AY127" i="5"/>
  <c r="AW127" i="5"/>
  <c r="AV127" i="5"/>
  <c r="AU127" i="5"/>
  <c r="BD126" i="5"/>
  <c r="BC126" i="5"/>
  <c r="BB126" i="5"/>
  <c r="AY126" i="5"/>
  <c r="AW126" i="5"/>
  <c r="AV126" i="5"/>
  <c r="AU126" i="5"/>
  <c r="BD125" i="5"/>
  <c r="BC125" i="5"/>
  <c r="BB125" i="5"/>
  <c r="AY125" i="5"/>
  <c r="AW125" i="5"/>
  <c r="AV125" i="5"/>
  <c r="AU125" i="5"/>
  <c r="BD124" i="5"/>
  <c r="BC124" i="5"/>
  <c r="BB124" i="5"/>
  <c r="AY124" i="5"/>
  <c r="AW124" i="5"/>
  <c r="AV124" i="5"/>
  <c r="AU124" i="5"/>
  <c r="BD123" i="5"/>
  <c r="BC123" i="5"/>
  <c r="BB123" i="5"/>
  <c r="AY123" i="5"/>
  <c r="AW123" i="5"/>
  <c r="AV123" i="5"/>
  <c r="AU123" i="5"/>
  <c r="BD122" i="5"/>
  <c r="BC122" i="5"/>
  <c r="BB122" i="5"/>
  <c r="AY122" i="5"/>
  <c r="AW122" i="5"/>
  <c r="AV122" i="5"/>
  <c r="AU122" i="5"/>
  <c r="BD121" i="5"/>
  <c r="BC121" i="5"/>
  <c r="BB121" i="5"/>
  <c r="AY121" i="5"/>
  <c r="AW121" i="5"/>
  <c r="AV121" i="5"/>
  <c r="AU121" i="5"/>
  <c r="BD120" i="5"/>
  <c r="BC120" i="5"/>
  <c r="BB120" i="5"/>
  <c r="AY120" i="5"/>
  <c r="AW120" i="5"/>
  <c r="AV120" i="5"/>
  <c r="AU120" i="5"/>
  <c r="BD119" i="5"/>
  <c r="BC119" i="5"/>
  <c r="BB119" i="5"/>
  <c r="AY119" i="5"/>
  <c r="AW119" i="5"/>
  <c r="AV119" i="5"/>
  <c r="AU119" i="5"/>
  <c r="BD118" i="5"/>
  <c r="BC118" i="5"/>
  <c r="BB118" i="5"/>
  <c r="AY118" i="5"/>
  <c r="AW118" i="5"/>
  <c r="AV118" i="5"/>
  <c r="AU118" i="5"/>
  <c r="BD117" i="5"/>
  <c r="BC117" i="5"/>
  <c r="BB117" i="5"/>
  <c r="AY117" i="5"/>
  <c r="AW117" i="5"/>
  <c r="AV117" i="5"/>
  <c r="AU117" i="5"/>
  <c r="BD116" i="5"/>
  <c r="BC116" i="5"/>
  <c r="BB116" i="5"/>
  <c r="AY116" i="5"/>
  <c r="AW116" i="5"/>
  <c r="AV116" i="5"/>
  <c r="AU116" i="5"/>
  <c r="BD115" i="5"/>
  <c r="BC115" i="5"/>
  <c r="BB115" i="5"/>
  <c r="AY115" i="5"/>
  <c r="AW115" i="5"/>
  <c r="AV115" i="5"/>
  <c r="AU115" i="5"/>
  <c r="BD114" i="5"/>
  <c r="BC114" i="5"/>
  <c r="BB114" i="5"/>
  <c r="AY114" i="5"/>
  <c r="AW114" i="5"/>
  <c r="AV114" i="5"/>
  <c r="AU114" i="5"/>
  <c r="BD113" i="5"/>
  <c r="BC113" i="5"/>
  <c r="BB113" i="5"/>
  <c r="AY113" i="5"/>
  <c r="AW113" i="5"/>
  <c r="AV113" i="5"/>
  <c r="AU113" i="5"/>
  <c r="BD112" i="5"/>
  <c r="BC112" i="5"/>
  <c r="BB112" i="5"/>
  <c r="AY112" i="5"/>
  <c r="AW112" i="5"/>
  <c r="AV112" i="5"/>
  <c r="AU112" i="5"/>
  <c r="BD111" i="5"/>
  <c r="BC111" i="5"/>
  <c r="BB111" i="5"/>
  <c r="AY111" i="5"/>
  <c r="AW111" i="5"/>
  <c r="AV111" i="5"/>
  <c r="AU111" i="5"/>
  <c r="BD110" i="5"/>
  <c r="BC110" i="5"/>
  <c r="BB110" i="5"/>
  <c r="AY110" i="5"/>
  <c r="AW110" i="5"/>
  <c r="AV110" i="5"/>
  <c r="AU110" i="5"/>
  <c r="BD109" i="5"/>
  <c r="BC109" i="5"/>
  <c r="BB109" i="5"/>
  <c r="AY109" i="5"/>
  <c r="AW109" i="5"/>
  <c r="AV109" i="5"/>
  <c r="AU109" i="5"/>
  <c r="BD108" i="5"/>
  <c r="BC108" i="5"/>
  <c r="BB108" i="5"/>
  <c r="AY108" i="5"/>
  <c r="AW108" i="5"/>
  <c r="AV108" i="5"/>
  <c r="AU108" i="5"/>
  <c r="BD107" i="5"/>
  <c r="BC107" i="5"/>
  <c r="BB107" i="5"/>
  <c r="AY107" i="5"/>
  <c r="AW107" i="5"/>
  <c r="AV107" i="5"/>
  <c r="AU107" i="5"/>
  <c r="BD106" i="5"/>
  <c r="BC106" i="5"/>
  <c r="BB106" i="5"/>
  <c r="AY106" i="5"/>
  <c r="AW106" i="5"/>
  <c r="AV106" i="5"/>
  <c r="AU106" i="5"/>
  <c r="BD105" i="5"/>
  <c r="BC105" i="5"/>
  <c r="BB105" i="5"/>
  <c r="AY105" i="5"/>
  <c r="AW105" i="5"/>
  <c r="AV105" i="5"/>
  <c r="AU105" i="5"/>
  <c r="BD104" i="5"/>
  <c r="BC104" i="5"/>
  <c r="BB104" i="5"/>
  <c r="AY104" i="5"/>
  <c r="AW104" i="5"/>
  <c r="AV104" i="5"/>
  <c r="AU104" i="5"/>
  <c r="BD103" i="5"/>
  <c r="BC103" i="5"/>
  <c r="BB103" i="5"/>
  <c r="AY103" i="5"/>
  <c r="AW103" i="5"/>
  <c r="AV103" i="5"/>
  <c r="AU103" i="5"/>
  <c r="BD102" i="5"/>
  <c r="BC102" i="5"/>
  <c r="BB102" i="5"/>
  <c r="AY102" i="5"/>
  <c r="AW102" i="5"/>
  <c r="AV102" i="5"/>
  <c r="AU102" i="5"/>
  <c r="BD101" i="5"/>
  <c r="BC101" i="5"/>
  <c r="BB101" i="5"/>
  <c r="AY101" i="5"/>
  <c r="AW101" i="5"/>
  <c r="AV101" i="5"/>
  <c r="AU101" i="5"/>
  <c r="BD100" i="5"/>
  <c r="BC100" i="5"/>
  <c r="BB100" i="5"/>
  <c r="AY100" i="5"/>
  <c r="AW100" i="5"/>
  <c r="AV100" i="5"/>
  <c r="AU100" i="5"/>
  <c r="BD99" i="5"/>
  <c r="BC99" i="5"/>
  <c r="BB99" i="5"/>
  <c r="AY99" i="5"/>
  <c r="AW99" i="5"/>
  <c r="AV99" i="5"/>
  <c r="AU99" i="5"/>
  <c r="BD98" i="5"/>
  <c r="BC98" i="5"/>
  <c r="BB98" i="5"/>
  <c r="AY98" i="5"/>
  <c r="AW98" i="5"/>
  <c r="AV98" i="5"/>
  <c r="AU98" i="5"/>
  <c r="BD97" i="5"/>
  <c r="BC97" i="5"/>
  <c r="BB97" i="5"/>
  <c r="AY97" i="5"/>
  <c r="AW97" i="5"/>
  <c r="AV97" i="5"/>
  <c r="AU97" i="5"/>
  <c r="BD96" i="5"/>
  <c r="BC96" i="5"/>
  <c r="BB96" i="5"/>
  <c r="AY96" i="5"/>
  <c r="AW96" i="5"/>
  <c r="AV96" i="5"/>
  <c r="AU96" i="5"/>
  <c r="BD95" i="5"/>
  <c r="BC95" i="5"/>
  <c r="BB95" i="5"/>
  <c r="AY95" i="5"/>
  <c r="AW95" i="5"/>
  <c r="AV95" i="5"/>
  <c r="AU95" i="5"/>
  <c r="BD94" i="5"/>
  <c r="BC94" i="5"/>
  <c r="BB94" i="5"/>
  <c r="AY94" i="5"/>
  <c r="AW94" i="5"/>
  <c r="AV94" i="5"/>
  <c r="AU94" i="5"/>
  <c r="BD93" i="5"/>
  <c r="BC93" i="5"/>
  <c r="BB93" i="5"/>
  <c r="AY93" i="5"/>
  <c r="AW93" i="5"/>
  <c r="AV93" i="5"/>
  <c r="AU93" i="5"/>
  <c r="BD92" i="5"/>
  <c r="BC92" i="5"/>
  <c r="BB92" i="5"/>
  <c r="AY92" i="5"/>
  <c r="AW92" i="5"/>
  <c r="AV92" i="5"/>
  <c r="AU92" i="5"/>
  <c r="BD91" i="5"/>
  <c r="BC91" i="5"/>
  <c r="BB91" i="5"/>
  <c r="AY91" i="5"/>
  <c r="AW91" i="5"/>
  <c r="AV91" i="5"/>
  <c r="AU91" i="5"/>
  <c r="BD90" i="5"/>
  <c r="BC90" i="5"/>
  <c r="BB90" i="5"/>
  <c r="AY90" i="5"/>
  <c r="AW90" i="5"/>
  <c r="AV90" i="5"/>
  <c r="AU90" i="5"/>
  <c r="BD89" i="5"/>
  <c r="BC89" i="5"/>
  <c r="BB89" i="5"/>
  <c r="AY89" i="5"/>
  <c r="AW89" i="5"/>
  <c r="AV89" i="5"/>
  <c r="AU89" i="5"/>
  <c r="BD88" i="5"/>
  <c r="BC88" i="5"/>
  <c r="BB88" i="5"/>
  <c r="AY88" i="5"/>
  <c r="AW88" i="5"/>
  <c r="AV88" i="5"/>
  <c r="AU88" i="5"/>
  <c r="BD87" i="5"/>
  <c r="BC87" i="5"/>
  <c r="BB87" i="5"/>
  <c r="AY87" i="5"/>
  <c r="AW87" i="5"/>
  <c r="AV87" i="5"/>
  <c r="AU87" i="5"/>
  <c r="BD86" i="5"/>
  <c r="BC86" i="5"/>
  <c r="BB86" i="5"/>
  <c r="AY86" i="5"/>
  <c r="AW86" i="5"/>
  <c r="AV86" i="5"/>
  <c r="AU86" i="5"/>
  <c r="BD85" i="5"/>
  <c r="BC85" i="5"/>
  <c r="BB85" i="5"/>
  <c r="AY85" i="5"/>
  <c r="AW85" i="5"/>
  <c r="AV85" i="5"/>
  <c r="AU85" i="5"/>
  <c r="BD84" i="5"/>
  <c r="BC84" i="5"/>
  <c r="BB84" i="5"/>
  <c r="AY84" i="5"/>
  <c r="AW84" i="5"/>
  <c r="AV84" i="5"/>
  <c r="AU84" i="5"/>
  <c r="BD83" i="5"/>
  <c r="BC83" i="5"/>
  <c r="BB83" i="5"/>
  <c r="AY83" i="5"/>
  <c r="AW83" i="5"/>
  <c r="AV83" i="5"/>
  <c r="AU83" i="5"/>
  <c r="BD82" i="5"/>
  <c r="BC82" i="5"/>
  <c r="BB82" i="5"/>
  <c r="AY82" i="5"/>
  <c r="AW82" i="5"/>
  <c r="AV82" i="5"/>
  <c r="AU82" i="5"/>
  <c r="BD81" i="5"/>
  <c r="BC81" i="5"/>
  <c r="BB81" i="5"/>
  <c r="AY81" i="5"/>
  <c r="AW81" i="5"/>
  <c r="AV81" i="5"/>
  <c r="AU81" i="5"/>
  <c r="BD80" i="5"/>
  <c r="BC80" i="5"/>
  <c r="BB80" i="5"/>
  <c r="AY80" i="5"/>
  <c r="AW80" i="5"/>
  <c r="AV80" i="5"/>
  <c r="AU80" i="5"/>
  <c r="BD79" i="5"/>
  <c r="BC79" i="5"/>
  <c r="BB79" i="5"/>
  <c r="AY79" i="5"/>
  <c r="AW79" i="5"/>
  <c r="AV79" i="5"/>
  <c r="AU79" i="5"/>
  <c r="BD78" i="5"/>
  <c r="BC78" i="5"/>
  <c r="BB78" i="5"/>
  <c r="AY78" i="5"/>
  <c r="AW78" i="5"/>
  <c r="AV78" i="5"/>
  <c r="AU78" i="5"/>
  <c r="BD77" i="5"/>
  <c r="BC77" i="5"/>
  <c r="BB77" i="5"/>
  <c r="AY77" i="5"/>
  <c r="AW77" i="5"/>
  <c r="AV77" i="5"/>
  <c r="AU77" i="5"/>
  <c r="BD76" i="5"/>
  <c r="BC76" i="5"/>
  <c r="BB76" i="5"/>
  <c r="AY76" i="5"/>
  <c r="AW76" i="5"/>
  <c r="AV76" i="5"/>
  <c r="AU76" i="5"/>
  <c r="BD75" i="5"/>
  <c r="BC75" i="5"/>
  <c r="BB75" i="5"/>
  <c r="AY75" i="5"/>
  <c r="AW75" i="5"/>
  <c r="AV75" i="5"/>
  <c r="AU75" i="5"/>
  <c r="BD74" i="5"/>
  <c r="BC74" i="5"/>
  <c r="BB74" i="5"/>
  <c r="AY74" i="5"/>
  <c r="AW74" i="5"/>
  <c r="AV74" i="5"/>
  <c r="AU74" i="5"/>
  <c r="BD73" i="5"/>
  <c r="BC73" i="5"/>
  <c r="BB73" i="5"/>
  <c r="AY73" i="5"/>
  <c r="AW73" i="5"/>
  <c r="AV73" i="5"/>
  <c r="AU73" i="5"/>
  <c r="BD72" i="5"/>
  <c r="BC72" i="5"/>
  <c r="BB72" i="5"/>
  <c r="AY72" i="5"/>
  <c r="AW72" i="5"/>
  <c r="AV72" i="5"/>
  <c r="AU72" i="5"/>
  <c r="BD71" i="5"/>
  <c r="BC71" i="5"/>
  <c r="BB71" i="5"/>
  <c r="AY71" i="5"/>
  <c r="AW71" i="5"/>
  <c r="AV71" i="5"/>
  <c r="AU71" i="5"/>
  <c r="BD70" i="5"/>
  <c r="BC70" i="5"/>
  <c r="BB70" i="5"/>
  <c r="AY70" i="5"/>
  <c r="AW70" i="5"/>
  <c r="AV70" i="5"/>
  <c r="AU70" i="5"/>
  <c r="BD69" i="5"/>
  <c r="BC69" i="5"/>
  <c r="BB69" i="5"/>
  <c r="AY69" i="5"/>
  <c r="AW69" i="5"/>
  <c r="AV69" i="5"/>
  <c r="AU69" i="5"/>
  <c r="BD68" i="5"/>
  <c r="BC68" i="5"/>
  <c r="BB68" i="5"/>
  <c r="AY68" i="5"/>
  <c r="AW68" i="5"/>
  <c r="AV68" i="5"/>
  <c r="AU68" i="5"/>
  <c r="BD67" i="5"/>
  <c r="BC67" i="5"/>
  <c r="BB67" i="5"/>
  <c r="AY67" i="5"/>
  <c r="AW67" i="5"/>
  <c r="AV67" i="5"/>
  <c r="AU67" i="5"/>
  <c r="BD66" i="5"/>
  <c r="BC66" i="5"/>
  <c r="BB66" i="5"/>
  <c r="AY66" i="5"/>
  <c r="AW66" i="5"/>
  <c r="AV66" i="5"/>
  <c r="AU66" i="5"/>
  <c r="BD65" i="5"/>
  <c r="BC65" i="5"/>
  <c r="BB65" i="5"/>
  <c r="AY65" i="5"/>
  <c r="AW65" i="5"/>
  <c r="AV65" i="5"/>
  <c r="AU65" i="5"/>
  <c r="BD64" i="5"/>
  <c r="BC64" i="5"/>
  <c r="BB64" i="5"/>
  <c r="AY64" i="5"/>
  <c r="AW64" i="5"/>
  <c r="AV64" i="5"/>
  <c r="AU64" i="5"/>
  <c r="BD63" i="5"/>
  <c r="BC63" i="5"/>
  <c r="BB63" i="5"/>
  <c r="AY63" i="5"/>
  <c r="AW63" i="5"/>
  <c r="AV63" i="5"/>
  <c r="AU63" i="5"/>
  <c r="BD62" i="5"/>
  <c r="BC62" i="5"/>
  <c r="BB62" i="5"/>
  <c r="AY62" i="5"/>
  <c r="AW62" i="5"/>
  <c r="AV62" i="5"/>
  <c r="AU62" i="5"/>
  <c r="BD61" i="5"/>
  <c r="BC61" i="5"/>
  <c r="BB61" i="5"/>
  <c r="AY61" i="5"/>
  <c r="AW61" i="5"/>
  <c r="AV61" i="5"/>
  <c r="AU61" i="5"/>
  <c r="BD60" i="5"/>
  <c r="BC60" i="5"/>
  <c r="BB60" i="5"/>
  <c r="AY60" i="5"/>
  <c r="AW60" i="5"/>
  <c r="AV60" i="5"/>
  <c r="AU60" i="5"/>
  <c r="BD59" i="5"/>
  <c r="BC59" i="5"/>
  <c r="BB59" i="5"/>
  <c r="AY59" i="5"/>
  <c r="AW59" i="5"/>
  <c r="AV59" i="5"/>
  <c r="AU59" i="5"/>
  <c r="BD58" i="5"/>
  <c r="BC58" i="5"/>
  <c r="BB58" i="5"/>
  <c r="AY58" i="5"/>
  <c r="AW58" i="5"/>
  <c r="AV58" i="5"/>
  <c r="AU58" i="5"/>
  <c r="BD57" i="5"/>
  <c r="BC57" i="5"/>
  <c r="BB57" i="5"/>
  <c r="AY57" i="5"/>
  <c r="AW57" i="5"/>
  <c r="AV57" i="5"/>
  <c r="AU57" i="5"/>
  <c r="BD56" i="5"/>
  <c r="BC56" i="5"/>
  <c r="BB56" i="5"/>
  <c r="AY56" i="5"/>
  <c r="AW56" i="5"/>
  <c r="AV56" i="5"/>
  <c r="AU56" i="5"/>
  <c r="BD55" i="5"/>
  <c r="BC55" i="5"/>
  <c r="BB55" i="5"/>
  <c r="AY55" i="5"/>
  <c r="AW55" i="5"/>
  <c r="AV55" i="5"/>
  <c r="AU55" i="5"/>
  <c r="BD54" i="5"/>
  <c r="BC54" i="5"/>
  <c r="BB54" i="5"/>
  <c r="AY54" i="5"/>
  <c r="AW54" i="5"/>
  <c r="AV54" i="5"/>
  <c r="AU54" i="5"/>
  <c r="BD53" i="5"/>
  <c r="BC53" i="5"/>
  <c r="BB53" i="5"/>
  <c r="AY53" i="5"/>
  <c r="AW53" i="5"/>
  <c r="AV53" i="5"/>
  <c r="AU53" i="5"/>
  <c r="BD52" i="5"/>
  <c r="BC52" i="5"/>
  <c r="BB52" i="5"/>
  <c r="AY52" i="5"/>
  <c r="AW52" i="5"/>
  <c r="AV52" i="5"/>
  <c r="AU52" i="5"/>
  <c r="BD51" i="5"/>
  <c r="BC51" i="5"/>
  <c r="BB51" i="5"/>
  <c r="AY51" i="5"/>
  <c r="AW51" i="5"/>
  <c r="AV51" i="5"/>
  <c r="AU51" i="5"/>
  <c r="BD50" i="5"/>
  <c r="BC50" i="5"/>
  <c r="BB50" i="5"/>
  <c r="AY50" i="5"/>
  <c r="AW50" i="5"/>
  <c r="AV50" i="5"/>
  <c r="AU50" i="5"/>
  <c r="BD49" i="5"/>
  <c r="BC49" i="5"/>
  <c r="BB49" i="5"/>
  <c r="AY49" i="5"/>
  <c r="AW49" i="5"/>
  <c r="AV49" i="5"/>
  <c r="AU49" i="5"/>
  <c r="BD48" i="5"/>
  <c r="BC48" i="5"/>
  <c r="BB48" i="5"/>
  <c r="AY48" i="5"/>
  <c r="AW48" i="5"/>
  <c r="AV48" i="5"/>
  <c r="AU48" i="5"/>
  <c r="BD47" i="5"/>
  <c r="BC47" i="5"/>
  <c r="BB47" i="5"/>
  <c r="AY47" i="5"/>
  <c r="AW47" i="5"/>
  <c r="AV47" i="5"/>
  <c r="AU47" i="5"/>
  <c r="BD46" i="5"/>
  <c r="BC46" i="5"/>
  <c r="BB46" i="5"/>
  <c r="AY46" i="5"/>
  <c r="AW46" i="5"/>
  <c r="AV46" i="5"/>
  <c r="AU46" i="5"/>
  <c r="BD45" i="5"/>
  <c r="BC45" i="5"/>
  <c r="BB45" i="5"/>
  <c r="AY45" i="5"/>
  <c r="AW45" i="5"/>
  <c r="AV45" i="5"/>
  <c r="AU45" i="5"/>
  <c r="BD44" i="5"/>
  <c r="BC44" i="5"/>
  <c r="BB44" i="5"/>
  <c r="AY44" i="5"/>
  <c r="AW44" i="5"/>
  <c r="AV44" i="5"/>
  <c r="AU44" i="5"/>
  <c r="BD43" i="5"/>
  <c r="BC43" i="5"/>
  <c r="BB43" i="5"/>
  <c r="AY43" i="5"/>
  <c r="AW43" i="5"/>
  <c r="AV43" i="5"/>
  <c r="AU43" i="5"/>
  <c r="BD42" i="5"/>
  <c r="BC42" i="5"/>
  <c r="BB42" i="5"/>
  <c r="AY42" i="5"/>
  <c r="AW42" i="5"/>
  <c r="AV42" i="5"/>
  <c r="AU42" i="5"/>
  <c r="BD41" i="5"/>
  <c r="BC41" i="5"/>
  <c r="BB41" i="5"/>
  <c r="AY41" i="5"/>
  <c r="AW41" i="5"/>
  <c r="AV41" i="5"/>
  <c r="AU41" i="5"/>
  <c r="BD40" i="5"/>
  <c r="BC40" i="5"/>
  <c r="BB40" i="5"/>
  <c r="AY40" i="5"/>
  <c r="AW40" i="5"/>
  <c r="AV40" i="5"/>
  <c r="AU40" i="5"/>
  <c r="BD39" i="5"/>
  <c r="BC39" i="5"/>
  <c r="BB39" i="5"/>
  <c r="AY39" i="5"/>
  <c r="AW39" i="5"/>
  <c r="AV39" i="5"/>
  <c r="AU39" i="5"/>
  <c r="BD38" i="5"/>
  <c r="BC38" i="5"/>
  <c r="BB38" i="5"/>
  <c r="AY38" i="5"/>
  <c r="AW38" i="5"/>
  <c r="AV38" i="5"/>
  <c r="AU38" i="5"/>
  <c r="BD37" i="5"/>
  <c r="BC37" i="5"/>
  <c r="BB37" i="5"/>
  <c r="AY37" i="5"/>
  <c r="AW37" i="5"/>
  <c r="AV37" i="5"/>
  <c r="AU37" i="5"/>
  <c r="BD36" i="5"/>
  <c r="BC36" i="5"/>
  <c r="BB36" i="5"/>
  <c r="AY36" i="5"/>
  <c r="AW36" i="5"/>
  <c r="AV36" i="5"/>
  <c r="AU36" i="5"/>
  <c r="BD35" i="5"/>
  <c r="BC35" i="5"/>
  <c r="BB35" i="5"/>
  <c r="AY35" i="5"/>
  <c r="AW35" i="5"/>
  <c r="AV35" i="5"/>
  <c r="AU35" i="5"/>
  <c r="BD34" i="5"/>
  <c r="BC34" i="5"/>
  <c r="BB34" i="5"/>
  <c r="AY34" i="5"/>
  <c r="AW34" i="5"/>
  <c r="AV34" i="5"/>
  <c r="AU34" i="5"/>
  <c r="BD33" i="5"/>
  <c r="BC33" i="5"/>
  <c r="BB33" i="5"/>
  <c r="AY33" i="5"/>
  <c r="AW33" i="5"/>
  <c r="AV33" i="5"/>
  <c r="AU33" i="5"/>
  <c r="BD32" i="5"/>
  <c r="BC32" i="5"/>
  <c r="BB32" i="5"/>
  <c r="AY32" i="5"/>
  <c r="AW32" i="5"/>
  <c r="AV32" i="5"/>
  <c r="AU32" i="5"/>
  <c r="BD31" i="5"/>
  <c r="BC31" i="5"/>
  <c r="BB31" i="5"/>
  <c r="AY31" i="5"/>
  <c r="AW31" i="5"/>
  <c r="AV31" i="5"/>
  <c r="AU31" i="5"/>
  <c r="BD30" i="5"/>
  <c r="BC30" i="5"/>
  <c r="BB30" i="5"/>
  <c r="AY30" i="5"/>
  <c r="AW30" i="5"/>
  <c r="AV30" i="5"/>
  <c r="AU30" i="5"/>
  <c r="BD29" i="5"/>
  <c r="BC29" i="5"/>
  <c r="BB29" i="5"/>
  <c r="AY29" i="5"/>
  <c r="AW29" i="5"/>
  <c r="AV29" i="5"/>
  <c r="AU29" i="5"/>
  <c r="BD28" i="5"/>
  <c r="BC28" i="5"/>
  <c r="BB28" i="5"/>
  <c r="AY28" i="5"/>
  <c r="AW28" i="5"/>
  <c r="AV28" i="5"/>
  <c r="AU28" i="5"/>
  <c r="BD27" i="5"/>
  <c r="BC27" i="5"/>
  <c r="BB27" i="5"/>
  <c r="AY27" i="5"/>
  <c r="AW27" i="5"/>
  <c r="AV27" i="5"/>
  <c r="AU27" i="5"/>
  <c r="BD26" i="5"/>
  <c r="BC26" i="5"/>
  <c r="BB26" i="5"/>
  <c r="AY26" i="5"/>
  <c r="AW26" i="5"/>
  <c r="AV26" i="5"/>
  <c r="AU26" i="5"/>
  <c r="BD25" i="5"/>
  <c r="BC25" i="5"/>
  <c r="BB25" i="5"/>
  <c r="AY25" i="5"/>
  <c r="AW25" i="5"/>
  <c r="AV25" i="5"/>
  <c r="AU25" i="5"/>
  <c r="BD24" i="5"/>
  <c r="BC24" i="5"/>
  <c r="BB24" i="5"/>
  <c r="AY24" i="5"/>
  <c r="AW24" i="5"/>
  <c r="AV24" i="5"/>
  <c r="AU24" i="5"/>
  <c r="BD23" i="5"/>
  <c r="BC23" i="5"/>
  <c r="BB23" i="5"/>
  <c r="AY23" i="5"/>
  <c r="AW23" i="5"/>
  <c r="AV23" i="5"/>
  <c r="AU23" i="5"/>
  <c r="BD22" i="5"/>
  <c r="BC22" i="5"/>
  <c r="BB22" i="5"/>
  <c r="AY22" i="5"/>
  <c r="AW22" i="5"/>
  <c r="AV22" i="5"/>
  <c r="AU22" i="5"/>
  <c r="BD21" i="5"/>
  <c r="BC21" i="5"/>
  <c r="BB21" i="5"/>
  <c r="AY21" i="5"/>
  <c r="AW21" i="5"/>
  <c r="AV21" i="5"/>
  <c r="AU21" i="5"/>
  <c r="BD20" i="5"/>
  <c r="BC20" i="5"/>
  <c r="BB20" i="5"/>
  <c r="AY20" i="5"/>
  <c r="AW20" i="5"/>
  <c r="AV20" i="5"/>
  <c r="AU20" i="5"/>
  <c r="BD19" i="5"/>
  <c r="BC19" i="5"/>
  <c r="BB19" i="5"/>
  <c r="AY19" i="5"/>
  <c r="AW19" i="5"/>
  <c r="AV19" i="5"/>
  <c r="AU19" i="5"/>
  <c r="BD18" i="5"/>
  <c r="BC18" i="5"/>
  <c r="BB18" i="5"/>
  <c r="AY18" i="5"/>
  <c r="AW18" i="5"/>
  <c r="AV18" i="5"/>
  <c r="AU18" i="5"/>
  <c r="BD17" i="5"/>
  <c r="BC17" i="5"/>
  <c r="BB17" i="5"/>
  <c r="AY17" i="5"/>
  <c r="AW17" i="5"/>
  <c r="AV17" i="5"/>
  <c r="AU17" i="5"/>
  <c r="BD16" i="5"/>
  <c r="BC16" i="5"/>
  <c r="BB16" i="5"/>
  <c r="AY16" i="5"/>
  <c r="AW16" i="5"/>
  <c r="AV16" i="5"/>
  <c r="AU16" i="5"/>
  <c r="BD15" i="5"/>
  <c r="BC15" i="5"/>
  <c r="BB15" i="5"/>
  <c r="AY15" i="5"/>
  <c r="AW15" i="5"/>
  <c r="AV15" i="5"/>
  <c r="AU15" i="5"/>
  <c r="BD14" i="5"/>
  <c r="BC14" i="5"/>
  <c r="BB14" i="5"/>
  <c r="AY14" i="5"/>
  <c r="AW14" i="5"/>
  <c r="AV14" i="5"/>
  <c r="AU14" i="5"/>
  <c r="BD13" i="5"/>
  <c r="BC13" i="5"/>
  <c r="BB13" i="5"/>
  <c r="AY13" i="5"/>
  <c r="AW13" i="5"/>
  <c r="AV13" i="5"/>
  <c r="AU13" i="5"/>
  <c r="BD12" i="5"/>
  <c r="BC12" i="5"/>
  <c r="BB12" i="5"/>
  <c r="AY12" i="5"/>
  <c r="AW12" i="5"/>
  <c r="AV12" i="5"/>
  <c r="AU12" i="5"/>
  <c r="BD11" i="5"/>
  <c r="BC11" i="5"/>
  <c r="BB11" i="5"/>
  <c r="AY11" i="5"/>
  <c r="AW11" i="5"/>
  <c r="AV11" i="5"/>
  <c r="AU11" i="5"/>
  <c r="AB11" i="5" l="1"/>
  <c r="N12" i="14" s="1"/>
  <c r="AI15" i="5"/>
  <c r="AJ15" i="5" s="1"/>
  <c r="AE16" i="5"/>
  <c r="BH16" i="5" s="1"/>
  <c r="AE17" i="5"/>
  <c r="AB18" i="5"/>
  <c r="AL20" i="5"/>
  <c r="AM20" i="5" s="1"/>
  <c r="AE22" i="5"/>
  <c r="BH22" i="5" s="1"/>
  <c r="AE23" i="5"/>
  <c r="BH23" i="5" s="1"/>
  <c r="AF27" i="5"/>
  <c r="AG27" i="5" s="1"/>
  <c r="AC28" i="5"/>
  <c r="AC29" i="5"/>
  <c r="AL30" i="5"/>
  <c r="AM30" i="5" s="1"/>
  <c r="AL31" i="5"/>
  <c r="AD33" i="5"/>
  <c r="BG33" i="5" s="1"/>
  <c r="AB34" i="5"/>
  <c r="AB35" i="5"/>
  <c r="AL37" i="5"/>
  <c r="AC39" i="5"/>
  <c r="AL41" i="5"/>
  <c r="AI42" i="5"/>
  <c r="AJ42" i="5" s="1"/>
  <c r="AF43" i="5"/>
  <c r="AE44" i="5"/>
  <c r="BH44" i="5" s="1"/>
  <c r="AL47" i="5"/>
  <c r="AM47" i="5" s="1"/>
  <c r="AI48" i="5"/>
  <c r="AJ48" i="5" s="1"/>
  <c r="AF49" i="5"/>
  <c r="AE50" i="5"/>
  <c r="BH50" i="5" s="1"/>
  <c r="AL52" i="5"/>
  <c r="AD54" i="5"/>
  <c r="BG54" i="5" s="1"/>
  <c r="AB55" i="5"/>
  <c r="AF58" i="5"/>
  <c r="AE59" i="5"/>
  <c r="BH59" i="5" s="1"/>
  <c r="AF63" i="5"/>
  <c r="AG63" i="5" s="1"/>
  <c r="AC64" i="5"/>
  <c r="AB65" i="5"/>
  <c r="AI67" i="5"/>
  <c r="AF68" i="5"/>
  <c r="AG68" i="5" s="1"/>
  <c r="AB69" i="5"/>
  <c r="AL71" i="5"/>
  <c r="AM71" i="5" s="1"/>
  <c r="AI72" i="5"/>
  <c r="AF73" i="5"/>
  <c r="AE74" i="5"/>
  <c r="BH74" i="5" s="1"/>
  <c r="AL76" i="5"/>
  <c r="AD78" i="5"/>
  <c r="BG78" i="5" s="1"/>
  <c r="AB79" i="5"/>
  <c r="BE79" i="5" s="1"/>
  <c r="AF82" i="5"/>
  <c r="AE83" i="5"/>
  <c r="BH83" i="5" s="1"/>
  <c r="AL86" i="5"/>
  <c r="AM86" i="5" s="1"/>
  <c r="AE88" i="5"/>
  <c r="BH88" i="5" s="1"/>
  <c r="AE89" i="5"/>
  <c r="BH89" i="5" s="1"/>
  <c r="AL92" i="5"/>
  <c r="AM92" i="5" s="1"/>
  <c r="AE94" i="5"/>
  <c r="BH94" i="5" s="1"/>
  <c r="AD95" i="5"/>
  <c r="BG95" i="5" s="1"/>
  <c r="AL99" i="5"/>
  <c r="AM99" i="5" s="1"/>
  <c r="AI100" i="5"/>
  <c r="AC102" i="5"/>
  <c r="BF102" i="5" s="1"/>
  <c r="AB103" i="5"/>
  <c r="BE103" i="5" s="1"/>
  <c r="AB104" i="5"/>
  <c r="BE104" i="5" s="1"/>
  <c r="AL105" i="5"/>
  <c r="AM105" i="5" s="1"/>
  <c r="AL106" i="5"/>
  <c r="AM106" i="5" s="1"/>
  <c r="AE108" i="5"/>
  <c r="BH108" i="5" s="1"/>
  <c r="AF109" i="5"/>
  <c r="AB111" i="5"/>
  <c r="AL14" i="5"/>
  <c r="AM14" i="5" s="1"/>
  <c r="AF16" i="5"/>
  <c r="AG16" i="5" s="1"/>
  <c r="AF17" i="5"/>
  <c r="AC18" i="5"/>
  <c r="AF22" i="5"/>
  <c r="AG22" i="5" s="1"/>
  <c r="AF23" i="5"/>
  <c r="AB24" i="5"/>
  <c r="AL26" i="5"/>
  <c r="AM26" i="5" s="1"/>
  <c r="AD28" i="5"/>
  <c r="BG28" i="5" s="1"/>
  <c r="AD29" i="5"/>
  <c r="BG29" i="5" s="1"/>
  <c r="AI32" i="5"/>
  <c r="AE33" i="5"/>
  <c r="AC34" i="5"/>
  <c r="AC35" i="5"/>
  <c r="AI38" i="5"/>
  <c r="AJ38" i="5" s="1"/>
  <c r="AD39" i="5"/>
  <c r="BG39" i="5" s="1"/>
  <c r="AF44" i="5"/>
  <c r="AG44" i="5" s="1"/>
  <c r="AB45" i="5"/>
  <c r="AF50" i="5"/>
  <c r="AG50" i="5" s="1"/>
  <c r="AI53" i="5"/>
  <c r="AJ53" i="5" s="1"/>
  <c r="AE54" i="5"/>
  <c r="BH54" i="5" s="1"/>
  <c r="AC55" i="5"/>
  <c r="AI57" i="5"/>
  <c r="AJ57" i="5" s="1"/>
  <c r="AF59" i="5"/>
  <c r="AB60" i="5"/>
  <c r="AL62" i="5"/>
  <c r="AM62" i="5" s="1"/>
  <c r="AD64" i="5"/>
  <c r="BG64" i="5" s="1"/>
  <c r="AC65" i="5"/>
  <c r="AL66" i="5"/>
  <c r="AM66" i="5" s="1"/>
  <c r="AC69" i="5"/>
  <c r="AF74" i="5"/>
  <c r="AG74" i="5" s="1"/>
  <c r="AI77" i="5"/>
  <c r="AJ77" i="5" s="1"/>
  <c r="AE78" i="5"/>
  <c r="BH78" i="5" s="1"/>
  <c r="AC79" i="5"/>
  <c r="BF79" i="5" s="1"/>
  <c r="AI81" i="5"/>
  <c r="AJ81" i="5" s="1"/>
  <c r="AF83" i="5"/>
  <c r="AB84" i="5"/>
  <c r="BE84" i="5" s="1"/>
  <c r="AI87" i="5"/>
  <c r="AJ87" i="5" s="1"/>
  <c r="AF88" i="5"/>
  <c r="AG88" i="5" s="1"/>
  <c r="AF89" i="5"/>
  <c r="AG89" i="5" s="1"/>
  <c r="AB90" i="5"/>
  <c r="BE90" i="5" s="1"/>
  <c r="AF94" i="5"/>
  <c r="AE95" i="5"/>
  <c r="BH95" i="5" s="1"/>
  <c r="AB97" i="5"/>
  <c r="BE97" i="5" s="1"/>
  <c r="AB98" i="5"/>
  <c r="BE98" i="5" s="1"/>
  <c r="AL100" i="5"/>
  <c r="AD102" i="5"/>
  <c r="BG102" i="5" s="1"/>
  <c r="AL15" i="5"/>
  <c r="AM15" i="5" s="1"/>
  <c r="AI16" i="5"/>
  <c r="AD18" i="5"/>
  <c r="BG18" i="5" s="1"/>
  <c r="AB19" i="5"/>
  <c r="AI21" i="5"/>
  <c r="AJ21" i="5" s="1"/>
  <c r="AI22" i="5"/>
  <c r="AC24" i="5"/>
  <c r="AB25" i="5"/>
  <c r="AI27" i="5"/>
  <c r="AE28" i="5"/>
  <c r="AE29" i="5"/>
  <c r="AF33" i="5"/>
  <c r="AG33" i="5" s="1"/>
  <c r="AD34" i="5"/>
  <c r="BG34" i="5" s="1"/>
  <c r="AD35" i="5"/>
  <c r="BG35" i="5" s="1"/>
  <c r="AE39" i="5"/>
  <c r="BH39" i="5" s="1"/>
  <c r="AB40" i="5"/>
  <c r="AB41" i="5"/>
  <c r="AI43" i="5"/>
  <c r="AJ43" i="5" s="1"/>
  <c r="AC45" i="5"/>
  <c r="AL48" i="5"/>
  <c r="AM48" i="5" s="1"/>
  <c r="AI49" i="5"/>
  <c r="AJ49" i="5" s="1"/>
  <c r="AB51" i="5"/>
  <c r="AF54" i="5"/>
  <c r="AG54" i="5" s="1"/>
  <c r="AD55" i="5"/>
  <c r="BG55" i="5" s="1"/>
  <c r="AB56" i="5"/>
  <c r="AL57" i="5"/>
  <c r="AM57" i="5" s="1"/>
  <c r="AI58" i="5"/>
  <c r="AC60" i="5"/>
  <c r="AB61" i="5"/>
  <c r="AI63" i="5"/>
  <c r="AJ63" i="5" s="1"/>
  <c r="AE64" i="5"/>
  <c r="BH64" i="5" s="1"/>
  <c r="AD65" i="5"/>
  <c r="BG65" i="5" s="1"/>
  <c r="AL67" i="5"/>
  <c r="AD69" i="5"/>
  <c r="BG69" i="5" s="1"/>
  <c r="AB70" i="5"/>
  <c r="AL72" i="5"/>
  <c r="AM72" i="5" s="1"/>
  <c r="AI73" i="5"/>
  <c r="AJ73" i="5" s="1"/>
  <c r="AB75" i="5"/>
  <c r="BE75" i="5" s="1"/>
  <c r="AF78" i="5"/>
  <c r="AG78" i="5" s="1"/>
  <c r="AD79" i="5"/>
  <c r="BG79" i="5" s="1"/>
  <c r="AB80" i="5"/>
  <c r="BE80" i="5" s="1"/>
  <c r="AL81" i="5"/>
  <c r="AM81" i="5" s="1"/>
  <c r="AI82" i="5"/>
  <c r="AC84" i="5"/>
  <c r="BF84" i="5" s="1"/>
  <c r="AB85" i="5"/>
  <c r="BE85" i="5" s="1"/>
  <c r="AB86" i="5"/>
  <c r="BE86" i="5" s="1"/>
  <c r="AL87" i="5"/>
  <c r="AM87" i="5" s="1"/>
  <c r="AI88" i="5"/>
  <c r="AC90" i="5"/>
  <c r="BF90" i="5" s="1"/>
  <c r="AI93" i="5"/>
  <c r="AJ93" i="5" s="1"/>
  <c r="AF95" i="5"/>
  <c r="AI17" i="5"/>
  <c r="AJ17" i="5" s="1"/>
  <c r="AE18" i="5"/>
  <c r="BH18" i="5" s="1"/>
  <c r="AC19" i="5"/>
  <c r="AB20" i="5"/>
  <c r="AL21" i="5"/>
  <c r="AM21" i="5" s="1"/>
  <c r="AI23" i="5"/>
  <c r="AJ23" i="5" s="1"/>
  <c r="AD24" i="5"/>
  <c r="BG24" i="5" s="1"/>
  <c r="AC25" i="5"/>
  <c r="AB26" i="5"/>
  <c r="AF28" i="5"/>
  <c r="AG28" i="5" s="1"/>
  <c r="AF29" i="5"/>
  <c r="AG29" i="5" s="1"/>
  <c r="AB30" i="5"/>
  <c r="AL32" i="5"/>
  <c r="AM32" i="5" s="1"/>
  <c r="AE34" i="5"/>
  <c r="AE35" i="5"/>
  <c r="AF39" i="5"/>
  <c r="AG39" i="5" s="1"/>
  <c r="AC40" i="5"/>
  <c r="AC41" i="5"/>
  <c r="AL42" i="5"/>
  <c r="AM42" i="5" s="1"/>
  <c r="AL43" i="5"/>
  <c r="AD45" i="5"/>
  <c r="BG45" i="5" s="1"/>
  <c r="AB46" i="5"/>
  <c r="AB47" i="5"/>
  <c r="AL49" i="5"/>
  <c r="AC51" i="5"/>
  <c r="AE55" i="5"/>
  <c r="BH55" i="5" s="1"/>
  <c r="AC56" i="5"/>
  <c r="AI59" i="5"/>
  <c r="AJ59" i="5" s="1"/>
  <c r="AD60" i="5"/>
  <c r="BG60" i="5" s="1"/>
  <c r="AC61" i="5"/>
  <c r="AB62" i="5"/>
  <c r="AF64" i="5"/>
  <c r="AG64" i="5" s="1"/>
  <c r="AE65" i="5"/>
  <c r="BH65" i="5" s="1"/>
  <c r="AI68" i="5"/>
  <c r="AE69" i="5"/>
  <c r="BH69" i="5" s="1"/>
  <c r="AC70" i="5"/>
  <c r="AB71" i="5"/>
  <c r="BE71" i="5" s="1"/>
  <c r="AL73" i="5"/>
  <c r="AC75" i="5"/>
  <c r="BF75" i="5" s="1"/>
  <c r="AE79" i="5"/>
  <c r="BH79" i="5" s="1"/>
  <c r="AC80" i="5"/>
  <c r="BF80" i="5" s="1"/>
  <c r="AI83" i="5"/>
  <c r="AJ83" i="5" s="1"/>
  <c r="AD84" i="5"/>
  <c r="BG84" i="5" s="1"/>
  <c r="AC85" i="5"/>
  <c r="BF85" i="5" s="1"/>
  <c r="AC86" i="5"/>
  <c r="BF86" i="5" s="1"/>
  <c r="AL88" i="5"/>
  <c r="AD90" i="5"/>
  <c r="BG90" i="5" s="1"/>
  <c r="AB91" i="5"/>
  <c r="BE91" i="5" s="1"/>
  <c r="AB92" i="5"/>
  <c r="BE92" i="5" s="1"/>
  <c r="AL93" i="5"/>
  <c r="AM93" i="5" s="1"/>
  <c r="AI94" i="5"/>
  <c r="AC96" i="5"/>
  <c r="BF96" i="5" s="1"/>
  <c r="AD97" i="5"/>
  <c r="BG97" i="5" s="1"/>
  <c r="AB13" i="5"/>
  <c r="N14" i="14" s="1"/>
  <c r="AB14" i="5"/>
  <c r="AL16" i="5"/>
  <c r="AM16" i="5" s="1"/>
  <c r="AF18" i="5"/>
  <c r="AG18" i="5" s="1"/>
  <c r="AD19" i="5"/>
  <c r="AC20" i="5"/>
  <c r="AL22" i="5"/>
  <c r="AM22" i="5" s="1"/>
  <c r="AE24" i="5"/>
  <c r="AD25" i="5"/>
  <c r="BG25" i="5" s="1"/>
  <c r="AC26" i="5"/>
  <c r="AL27" i="5"/>
  <c r="AM27" i="5" s="1"/>
  <c r="AI28" i="5"/>
  <c r="AC30" i="5"/>
  <c r="AF34" i="5"/>
  <c r="AG34" i="5" s="1"/>
  <c r="AF35" i="5"/>
  <c r="AB36" i="5"/>
  <c r="AL38" i="5"/>
  <c r="AM38" i="5" s="1"/>
  <c r="AD40" i="5"/>
  <c r="BG40" i="5" s="1"/>
  <c r="AD41" i="5"/>
  <c r="BG41" i="5" s="1"/>
  <c r="AI44" i="5"/>
  <c r="AE45" i="5"/>
  <c r="BH45" i="5" s="1"/>
  <c r="AC46" i="5"/>
  <c r="AC47" i="5"/>
  <c r="AI50" i="5"/>
  <c r="AJ50" i="5" s="1"/>
  <c r="AD51" i="5"/>
  <c r="BG51" i="5" s="1"/>
  <c r="AL53" i="5"/>
  <c r="AI54" i="5"/>
  <c r="AJ54" i="5" s="1"/>
  <c r="AF55" i="5"/>
  <c r="AD56" i="5"/>
  <c r="BG56" i="5" s="1"/>
  <c r="AL58" i="5"/>
  <c r="AM58" i="5" s="1"/>
  <c r="AE60" i="5"/>
  <c r="BH60" i="5" s="1"/>
  <c r="AD61" i="5"/>
  <c r="BG61" i="5" s="1"/>
  <c r="AC62" i="5"/>
  <c r="AL63" i="5"/>
  <c r="AI64" i="5"/>
  <c r="AF65" i="5"/>
  <c r="AG65" i="5" s="1"/>
  <c r="AB66" i="5"/>
  <c r="AF69" i="5"/>
  <c r="AG69" i="5" s="1"/>
  <c r="AD70" i="5"/>
  <c r="BG70" i="5" s="1"/>
  <c r="AC71" i="5"/>
  <c r="BF71" i="5" s="1"/>
  <c r="AI74" i="5"/>
  <c r="AJ74" i="5" s="1"/>
  <c r="AD75" i="5"/>
  <c r="BG75" i="5" s="1"/>
  <c r="AL77" i="5"/>
  <c r="AI78" i="5"/>
  <c r="AJ78" i="5" s="1"/>
  <c r="AF79" i="5"/>
  <c r="AD80" i="5"/>
  <c r="BG80" i="5" s="1"/>
  <c r="AL82" i="5"/>
  <c r="AM82" i="5" s="1"/>
  <c r="AE84" i="5"/>
  <c r="BH84" i="5" s="1"/>
  <c r="AD85" i="5"/>
  <c r="BG85" i="5" s="1"/>
  <c r="AD86" i="5"/>
  <c r="BG86" i="5" s="1"/>
  <c r="AI89" i="5"/>
  <c r="AJ89" i="5" s="1"/>
  <c r="AE90" i="5"/>
  <c r="BH90" i="5" s="1"/>
  <c r="AC91" i="5"/>
  <c r="BF91" i="5" s="1"/>
  <c r="AC92" i="5"/>
  <c r="BF92" i="5" s="1"/>
  <c r="AI95" i="5"/>
  <c r="AJ95" i="5" s="1"/>
  <c r="AD96" i="5"/>
  <c r="BG96" i="5" s="1"/>
  <c r="AE97" i="5"/>
  <c r="BH97" i="5" s="1"/>
  <c r="AE98" i="5"/>
  <c r="BH98" i="5" s="1"/>
  <c r="AI102" i="5"/>
  <c r="AJ102" i="5" s="1"/>
  <c r="AF103" i="5"/>
  <c r="AF104" i="5"/>
  <c r="AG104" i="5" s="1"/>
  <c r="AB105" i="5"/>
  <c r="BE105" i="5" s="1"/>
  <c r="AF111" i="5"/>
  <c r="AG111" i="5" s="1"/>
  <c r="AE112" i="5"/>
  <c r="AC13" i="5"/>
  <c r="O14" i="14" s="1"/>
  <c r="AC14" i="5"/>
  <c r="AE19" i="5"/>
  <c r="BH19" i="5" s="1"/>
  <c r="AD20" i="5"/>
  <c r="AF24" i="5"/>
  <c r="AG24" i="5" s="1"/>
  <c r="AE25" i="5"/>
  <c r="AD26" i="5"/>
  <c r="BG26" i="5" s="1"/>
  <c r="AD30" i="5"/>
  <c r="BG30" i="5" s="1"/>
  <c r="AB31" i="5"/>
  <c r="AI33" i="5"/>
  <c r="AJ33" i="5" s="1"/>
  <c r="AI34" i="5"/>
  <c r="AC36" i="5"/>
  <c r="AB37" i="5"/>
  <c r="AI39" i="5"/>
  <c r="AJ39" i="5" s="1"/>
  <c r="AE40" i="5"/>
  <c r="BH40" i="5" s="1"/>
  <c r="AE41" i="5"/>
  <c r="BH41" i="5" s="1"/>
  <c r="AF45" i="5"/>
  <c r="AG45" i="5" s="1"/>
  <c r="AD46" i="5"/>
  <c r="BG46" i="5" s="1"/>
  <c r="AD47" i="5"/>
  <c r="BG47" i="5" s="1"/>
  <c r="AE51" i="5"/>
  <c r="BH51" i="5" s="1"/>
  <c r="AB52" i="5"/>
  <c r="AE56" i="5"/>
  <c r="BH56" i="5" s="1"/>
  <c r="AF60" i="5"/>
  <c r="AG60" i="5" s="1"/>
  <c r="AE61" i="5"/>
  <c r="BH61" i="5" s="1"/>
  <c r="AD62" i="5"/>
  <c r="BG62" i="5" s="1"/>
  <c r="AC66" i="5"/>
  <c r="AL68" i="5"/>
  <c r="AM68" i="5" s="1"/>
  <c r="AE70" i="5"/>
  <c r="BH70" i="5" s="1"/>
  <c r="AD71" i="5"/>
  <c r="BG71" i="5" s="1"/>
  <c r="AE75" i="5"/>
  <c r="BH75" i="5" s="1"/>
  <c r="AB76" i="5"/>
  <c r="BE76" i="5" s="1"/>
  <c r="AE80" i="5"/>
  <c r="BH80" i="5" s="1"/>
  <c r="AF84" i="5"/>
  <c r="AG84" i="5" s="1"/>
  <c r="AE85" i="5"/>
  <c r="BH85" i="5" s="1"/>
  <c r="AE86" i="5"/>
  <c r="BH86" i="5" s="1"/>
  <c r="AF90" i="5"/>
  <c r="AG90" i="5" s="1"/>
  <c r="AD91" i="5"/>
  <c r="BG91" i="5" s="1"/>
  <c r="AD92" i="5"/>
  <c r="BG92" i="5" s="1"/>
  <c r="AL94" i="5"/>
  <c r="AM94" i="5" s="1"/>
  <c r="AE96" i="5"/>
  <c r="BH96" i="5" s="1"/>
  <c r="AF97" i="5"/>
  <c r="AF98" i="5"/>
  <c r="AL101" i="5"/>
  <c r="AI103" i="5"/>
  <c r="AC105" i="5"/>
  <c r="BF105" i="5" s="1"/>
  <c r="AB106" i="5"/>
  <c r="BE106" i="5" s="1"/>
  <c r="AB107" i="5"/>
  <c r="BE107" i="5" s="1"/>
  <c r="AL110" i="5"/>
  <c r="AM110" i="5" s="1"/>
  <c r="AI111" i="5"/>
  <c r="AJ111" i="5" s="1"/>
  <c r="AF112" i="5"/>
  <c r="AG112" i="5" s="1"/>
  <c r="AF113" i="5"/>
  <c r="AG113" i="5" s="1"/>
  <c r="AB114" i="5"/>
  <c r="AD13" i="5"/>
  <c r="BG13" i="5" s="1"/>
  <c r="AD14" i="5"/>
  <c r="BG14" i="5" s="1"/>
  <c r="AL17" i="5"/>
  <c r="AI18" i="5"/>
  <c r="AJ18" i="5" s="1"/>
  <c r="AF19" i="5"/>
  <c r="AE20" i="5"/>
  <c r="BH20" i="5" s="1"/>
  <c r="AL23" i="5"/>
  <c r="AM23" i="5" s="1"/>
  <c r="AI24" i="5"/>
  <c r="AJ24" i="5" s="1"/>
  <c r="AF25" i="5"/>
  <c r="AE26" i="5"/>
  <c r="AL28" i="5"/>
  <c r="AM28" i="5" s="1"/>
  <c r="AI29" i="5"/>
  <c r="AJ29" i="5" s="1"/>
  <c r="AE30" i="5"/>
  <c r="AC31" i="5"/>
  <c r="AB32" i="5"/>
  <c r="AL33" i="5"/>
  <c r="AM33" i="5" s="1"/>
  <c r="AI35" i="5"/>
  <c r="AJ35" i="5" s="1"/>
  <c r="AD36" i="5"/>
  <c r="BG36" i="5" s="1"/>
  <c r="AC37" i="5"/>
  <c r="AB38" i="5"/>
  <c r="AN38" i="5"/>
  <c r="AF40" i="5"/>
  <c r="AG40" i="5" s="1"/>
  <c r="AF41" i="5"/>
  <c r="AG41" i="5" s="1"/>
  <c r="AB42" i="5"/>
  <c r="AL44" i="5"/>
  <c r="AM44" i="5" s="1"/>
  <c r="AE46" i="5"/>
  <c r="BH46" i="5" s="1"/>
  <c r="AE47" i="5"/>
  <c r="BH47" i="5" s="1"/>
  <c r="AF51" i="5"/>
  <c r="AG51" i="5" s="1"/>
  <c r="AC52" i="5"/>
  <c r="AB53" i="5"/>
  <c r="AI55" i="5"/>
  <c r="AF56" i="5"/>
  <c r="AG56" i="5" s="1"/>
  <c r="AB57" i="5"/>
  <c r="AL59" i="5"/>
  <c r="AI60" i="5"/>
  <c r="AJ60" i="5" s="1"/>
  <c r="AF61" i="5"/>
  <c r="AE62" i="5"/>
  <c r="BH62" i="5" s="1"/>
  <c r="AL64" i="5"/>
  <c r="AD66" i="5"/>
  <c r="BG66" i="5" s="1"/>
  <c r="AB67" i="5"/>
  <c r="AF70" i="5"/>
  <c r="AE71" i="5"/>
  <c r="BH71" i="5" s="1"/>
  <c r="AF75" i="5"/>
  <c r="AG75" i="5" s="1"/>
  <c r="AC76" i="5"/>
  <c r="BF76" i="5" s="1"/>
  <c r="AB77" i="5"/>
  <c r="BE77" i="5" s="1"/>
  <c r="AI79" i="5"/>
  <c r="AF80" i="5"/>
  <c r="AG80" i="5" s="1"/>
  <c r="AB81" i="5"/>
  <c r="BE81" i="5" s="1"/>
  <c r="AL83" i="5"/>
  <c r="AM83" i="5" s="1"/>
  <c r="AI84" i="5"/>
  <c r="AJ84" i="5" s="1"/>
  <c r="AF85" i="5"/>
  <c r="AF86" i="5"/>
  <c r="AG86" i="5" s="1"/>
  <c r="AE91" i="5"/>
  <c r="BH91" i="5" s="1"/>
  <c r="AE92" i="5"/>
  <c r="BH92" i="5" s="1"/>
  <c r="AF96" i="5"/>
  <c r="AG96" i="5" s="1"/>
  <c r="AI97" i="5"/>
  <c r="AJ97" i="5" s="1"/>
  <c r="AB99" i="5"/>
  <c r="BE99" i="5" s="1"/>
  <c r="AE13" i="5"/>
  <c r="BH13" i="5" s="1"/>
  <c r="AE14" i="5"/>
  <c r="BH14" i="5" s="1"/>
  <c r="AB15" i="5"/>
  <c r="AF20" i="5"/>
  <c r="AG20" i="5" s="1"/>
  <c r="AB21" i="5"/>
  <c r="AF26" i="5"/>
  <c r="AG26" i="5" s="1"/>
  <c r="AF30" i="5"/>
  <c r="AG30" i="5" s="1"/>
  <c r="AD31" i="5"/>
  <c r="BG31" i="5" s="1"/>
  <c r="AC32" i="5"/>
  <c r="AL34" i="5"/>
  <c r="AM34" i="5" s="1"/>
  <c r="AE36" i="5"/>
  <c r="AD37" i="5"/>
  <c r="BG37" i="5" s="1"/>
  <c r="AC38" i="5"/>
  <c r="AL39" i="5"/>
  <c r="AM39" i="5" s="1"/>
  <c r="AI40" i="5"/>
  <c r="AC42" i="5"/>
  <c r="AF46" i="5"/>
  <c r="AG46" i="5" s="1"/>
  <c r="AF47" i="5"/>
  <c r="AB48" i="5"/>
  <c r="AL50" i="5"/>
  <c r="AM50" i="5" s="1"/>
  <c r="AD52" i="5"/>
  <c r="BG52" i="5" s="1"/>
  <c r="AC53" i="5"/>
  <c r="AL54" i="5"/>
  <c r="AM54" i="5" s="1"/>
  <c r="AC57" i="5"/>
  <c r="AF62" i="5"/>
  <c r="AG62" i="5" s="1"/>
  <c r="AI65" i="5"/>
  <c r="AJ65" i="5" s="1"/>
  <c r="AE66" i="5"/>
  <c r="BH66" i="5" s="1"/>
  <c r="AC67" i="5"/>
  <c r="AI69" i="5"/>
  <c r="AJ69" i="5" s="1"/>
  <c r="AF71" i="5"/>
  <c r="AB72" i="5"/>
  <c r="AL74" i="5"/>
  <c r="AM74" i="5" s="1"/>
  <c r="AD76" i="5"/>
  <c r="BG76" i="5" s="1"/>
  <c r="AC77" i="5"/>
  <c r="BF77" i="5" s="1"/>
  <c r="AL78" i="5"/>
  <c r="AM78" i="5" s="1"/>
  <c r="AC81" i="5"/>
  <c r="BF81" i="5" s="1"/>
  <c r="AF13" i="5"/>
  <c r="AG13" i="5" s="1"/>
  <c r="AF14" i="5"/>
  <c r="AG14" i="5" s="1"/>
  <c r="AC15" i="5"/>
  <c r="AI19" i="5"/>
  <c r="AJ19" i="5" s="1"/>
  <c r="AC21" i="5"/>
  <c r="AL24" i="5"/>
  <c r="AI25" i="5"/>
  <c r="AJ25" i="5" s="1"/>
  <c r="AB27" i="5"/>
  <c r="AE31" i="5"/>
  <c r="AD32" i="5"/>
  <c r="BG32" i="5" s="1"/>
  <c r="AF36" i="5"/>
  <c r="AG36" i="5" s="1"/>
  <c r="AE37" i="5"/>
  <c r="AD38" i="5"/>
  <c r="BG38" i="5" s="1"/>
  <c r="AD42" i="5"/>
  <c r="BG42" i="5" s="1"/>
  <c r="AB43" i="5"/>
  <c r="AI45" i="5"/>
  <c r="AJ45" i="5" s="1"/>
  <c r="AI46" i="5"/>
  <c r="AC48" i="5"/>
  <c r="AB49" i="5"/>
  <c r="AI51" i="5"/>
  <c r="AJ51" i="5" s="1"/>
  <c r="AE52" i="5"/>
  <c r="BH52" i="5" s="1"/>
  <c r="AD53" i="5"/>
  <c r="BG53" i="5" s="1"/>
  <c r="AL55" i="5"/>
  <c r="AD57" i="5"/>
  <c r="BG57" i="5" s="1"/>
  <c r="AB58" i="5"/>
  <c r="AL60" i="5"/>
  <c r="AM60" i="5" s="1"/>
  <c r="AI61" i="5"/>
  <c r="AJ61" i="5" s="1"/>
  <c r="AI13" i="5"/>
  <c r="AJ13" i="5" s="1"/>
  <c r="AD15" i="5"/>
  <c r="AB16" i="5"/>
  <c r="AB17" i="5"/>
  <c r="AL18" i="5"/>
  <c r="AM18" i="5" s="1"/>
  <c r="AL19" i="5"/>
  <c r="AD21" i="5"/>
  <c r="AB22" i="5"/>
  <c r="AB23" i="5"/>
  <c r="AL25" i="5"/>
  <c r="AC27" i="5"/>
  <c r="AL29" i="5"/>
  <c r="AI30" i="5"/>
  <c r="AJ30" i="5" s="1"/>
  <c r="AF31" i="5"/>
  <c r="AE32" i="5"/>
  <c r="AL35" i="5"/>
  <c r="AM35" i="5" s="1"/>
  <c r="AI36" i="5"/>
  <c r="AF37" i="5"/>
  <c r="AE38" i="5"/>
  <c r="AL40" i="5"/>
  <c r="AM40" i="5" s="1"/>
  <c r="AI41" i="5"/>
  <c r="AJ41" i="5" s="1"/>
  <c r="AE42" i="5"/>
  <c r="BH42" i="5" s="1"/>
  <c r="AC43" i="5"/>
  <c r="AB44" i="5"/>
  <c r="AL45" i="5"/>
  <c r="AM45" i="5" s="1"/>
  <c r="AI47" i="5"/>
  <c r="AJ47" i="5" s="1"/>
  <c r="AD48" i="5"/>
  <c r="BG48" i="5" s="1"/>
  <c r="AC49" i="5"/>
  <c r="AB50" i="5"/>
  <c r="AL13" i="5"/>
  <c r="AE15" i="5"/>
  <c r="AC16" i="5"/>
  <c r="AC17" i="5"/>
  <c r="AI20" i="5"/>
  <c r="AE21" i="5"/>
  <c r="BH21" i="5" s="1"/>
  <c r="AC22" i="5"/>
  <c r="AC23" i="5"/>
  <c r="AI26" i="5"/>
  <c r="AJ26" i="5" s="1"/>
  <c r="AD27" i="5"/>
  <c r="BG27" i="5" s="1"/>
  <c r="AF32" i="5"/>
  <c r="AG32" i="5" s="1"/>
  <c r="AB33" i="5"/>
  <c r="AF38" i="5"/>
  <c r="AG38" i="5" s="1"/>
  <c r="AF42" i="5"/>
  <c r="AG42" i="5" s="1"/>
  <c r="AD43" i="5"/>
  <c r="BG43" i="5" s="1"/>
  <c r="AC44" i="5"/>
  <c r="AL46" i="5"/>
  <c r="AM46" i="5" s="1"/>
  <c r="AE48" i="5"/>
  <c r="BH48" i="5" s="1"/>
  <c r="AD49" i="5"/>
  <c r="BG49" i="5" s="1"/>
  <c r="AC50" i="5"/>
  <c r="AL51" i="5"/>
  <c r="AM51" i="5" s="1"/>
  <c r="AI52" i="5"/>
  <c r="AF53" i="5"/>
  <c r="AG53" i="5" s="1"/>
  <c r="AB54" i="5"/>
  <c r="AF57" i="5"/>
  <c r="AG57" i="5" s="1"/>
  <c r="AD58" i="5"/>
  <c r="BG58" i="5" s="1"/>
  <c r="AC59" i="5"/>
  <c r="AI62" i="5"/>
  <c r="AJ62" i="5" s="1"/>
  <c r="AD63" i="5"/>
  <c r="BG63" i="5" s="1"/>
  <c r="AL65" i="5"/>
  <c r="AI66" i="5"/>
  <c r="AJ66" i="5" s="1"/>
  <c r="AF67" i="5"/>
  <c r="AD68" i="5"/>
  <c r="BG68" i="5" s="1"/>
  <c r="AL70" i="5"/>
  <c r="AM70" i="5" s="1"/>
  <c r="AE72" i="5"/>
  <c r="BH72" i="5" s="1"/>
  <c r="AD73" i="5"/>
  <c r="BG73" i="5" s="1"/>
  <c r="AC74" i="5"/>
  <c r="BF74" i="5" s="1"/>
  <c r="AL75" i="5"/>
  <c r="AM75" i="5" s="1"/>
  <c r="AI76" i="5"/>
  <c r="AF77" i="5"/>
  <c r="AG77" i="5" s="1"/>
  <c r="AB78" i="5"/>
  <c r="BE78" i="5" s="1"/>
  <c r="AD17" i="5"/>
  <c r="BG17" i="5" s="1"/>
  <c r="AL56" i="5"/>
  <c r="AM56" i="5" s="1"/>
  <c r="AE58" i="5"/>
  <c r="BH58" i="5" s="1"/>
  <c r="AB68" i="5"/>
  <c r="AI75" i="5"/>
  <c r="AJ75" i="5" s="1"/>
  <c r="AB82" i="5"/>
  <c r="BE82" i="5" s="1"/>
  <c r="AI92" i="5"/>
  <c r="AL95" i="5"/>
  <c r="AM95" i="5" s="1"/>
  <c r="AI98" i="5"/>
  <c r="AJ98" i="5" s="1"/>
  <c r="AI99" i="5"/>
  <c r="AJ99" i="5" s="1"/>
  <c r="AD103" i="5"/>
  <c r="BG103" i="5" s="1"/>
  <c r="AL104" i="5"/>
  <c r="AM104" i="5" s="1"/>
  <c r="AI105" i="5"/>
  <c r="AJ105" i="5" s="1"/>
  <c r="AB110" i="5"/>
  <c r="BE110" i="5" s="1"/>
  <c r="AB112" i="5"/>
  <c r="AD113" i="5"/>
  <c r="AC114" i="5"/>
  <c r="AB115" i="5"/>
  <c r="AB116" i="5"/>
  <c r="AL117" i="5"/>
  <c r="AM117" i="5" s="1"/>
  <c r="AL118" i="5"/>
  <c r="AM118" i="5" s="1"/>
  <c r="AF120" i="5"/>
  <c r="AG120" i="5" s="1"/>
  <c r="AF121" i="5"/>
  <c r="AE122" i="5"/>
  <c r="AB123" i="5"/>
  <c r="AL125" i="5"/>
  <c r="AI126" i="5"/>
  <c r="AJ126" i="5" s="1"/>
  <c r="AF127" i="5"/>
  <c r="AE129" i="5"/>
  <c r="AB130" i="5"/>
  <c r="AF135" i="5"/>
  <c r="AG135" i="5" s="1"/>
  <c r="AD136" i="5"/>
  <c r="AE137" i="5"/>
  <c r="AB138" i="5"/>
  <c r="AF144" i="5"/>
  <c r="AG144" i="5" s="1"/>
  <c r="AE145" i="5"/>
  <c r="AD146" i="5"/>
  <c r="AL149" i="5"/>
  <c r="AI151" i="5"/>
  <c r="AF153" i="5"/>
  <c r="AG153" i="5" s="1"/>
  <c r="AE154" i="5"/>
  <c r="AD155" i="5"/>
  <c r="AL158" i="5"/>
  <c r="AM158" i="5" s="1"/>
  <c r="AF160" i="5"/>
  <c r="AG160" i="5" s="1"/>
  <c r="AF161" i="5"/>
  <c r="AD162" i="5"/>
  <c r="AC163" i="5"/>
  <c r="AB164" i="5"/>
  <c r="AF168" i="5"/>
  <c r="AG168" i="5" s="1"/>
  <c r="AE169" i="5"/>
  <c r="AE170" i="5"/>
  <c r="AB171" i="5"/>
  <c r="AL174" i="5"/>
  <c r="AM174" i="5" s="1"/>
  <c r="AL175" i="5"/>
  <c r="AM175" i="5" s="1"/>
  <c r="AF177" i="5"/>
  <c r="AE178" i="5"/>
  <c r="AC179" i="5"/>
  <c r="AI184" i="5"/>
  <c r="AF185" i="5"/>
  <c r="AG185" i="5" s="1"/>
  <c r="AF186" i="5"/>
  <c r="AG186" i="5" s="1"/>
  <c r="AE187" i="5"/>
  <c r="AC188" i="5"/>
  <c r="AB189" i="5"/>
  <c r="AL191" i="5"/>
  <c r="AM191" i="5" s="1"/>
  <c r="AI193" i="5"/>
  <c r="AF194" i="5"/>
  <c r="AG194" i="5" s="1"/>
  <c r="AD50" i="5"/>
  <c r="BG50" i="5" s="1"/>
  <c r="AF52" i="5"/>
  <c r="AG52" i="5" s="1"/>
  <c r="AC54" i="5"/>
  <c r="AC68" i="5"/>
  <c r="AI70" i="5"/>
  <c r="AC82" i="5"/>
  <c r="BF82" i="5" s="1"/>
  <c r="AI85" i="5"/>
  <c r="AJ85" i="5" s="1"/>
  <c r="AB88" i="5"/>
  <c r="BE88" i="5" s="1"/>
  <c r="AF91" i="5"/>
  <c r="AN99" i="5"/>
  <c r="AE103" i="5"/>
  <c r="BH103" i="5" s="1"/>
  <c r="AC110" i="5"/>
  <c r="BF110" i="5" s="1"/>
  <c r="AC112" i="5"/>
  <c r="AE113" i="5"/>
  <c r="AD114" i="5"/>
  <c r="AC115" i="5"/>
  <c r="AC116" i="5"/>
  <c r="AL119" i="5"/>
  <c r="AM119" i="5" s="1"/>
  <c r="AI120" i="5"/>
  <c r="AJ120" i="5" s="1"/>
  <c r="AF122" i="5"/>
  <c r="AG122" i="5" s="1"/>
  <c r="AC123" i="5"/>
  <c r="AB124" i="5"/>
  <c r="AI127" i="5"/>
  <c r="AF129" i="5"/>
  <c r="AG129" i="5" s="1"/>
  <c r="AC130" i="5"/>
  <c r="AB131" i="5"/>
  <c r="AL134" i="5"/>
  <c r="AM134" i="5" s="1"/>
  <c r="AI135" i="5"/>
  <c r="AJ135" i="5" s="1"/>
  <c r="AE136" i="5"/>
  <c r="AF137" i="5"/>
  <c r="AG137" i="5" s="1"/>
  <c r="AC138" i="5"/>
  <c r="AB140" i="5"/>
  <c r="AL143" i="5"/>
  <c r="AM143" i="5" s="1"/>
  <c r="AI144" i="5"/>
  <c r="AJ144" i="5" s="1"/>
  <c r="AF145" i="5"/>
  <c r="AG145" i="5" s="1"/>
  <c r="AE146" i="5"/>
  <c r="AB147" i="5"/>
  <c r="AL151" i="5"/>
  <c r="AM151" i="5" s="1"/>
  <c r="AI152" i="5"/>
  <c r="AF154" i="5"/>
  <c r="AE155" i="5"/>
  <c r="AL159" i="5"/>
  <c r="AM159" i="5" s="1"/>
  <c r="AI160" i="5"/>
  <c r="AE162" i="5"/>
  <c r="AD163" i="5"/>
  <c r="AC164" i="5"/>
  <c r="AL167" i="5"/>
  <c r="AM167" i="5" s="1"/>
  <c r="AI168" i="5"/>
  <c r="AJ168" i="5" s="1"/>
  <c r="AF169" i="5"/>
  <c r="AF170" i="5"/>
  <c r="AG170" i="5" s="1"/>
  <c r="AC171" i="5"/>
  <c r="AI176" i="5"/>
  <c r="AJ176" i="5" s="1"/>
  <c r="AF15" i="5"/>
  <c r="AG15" i="5" s="1"/>
  <c r="AE68" i="5"/>
  <c r="BH68" i="5" s="1"/>
  <c r="AC72" i="5"/>
  <c r="BF72" i="5" s="1"/>
  <c r="AD77" i="5"/>
  <c r="BG77" i="5" s="1"/>
  <c r="AL79" i="5"/>
  <c r="AD82" i="5"/>
  <c r="BG82" i="5" s="1"/>
  <c r="AL85" i="5"/>
  <c r="AC88" i="5"/>
  <c r="BF88" i="5" s="1"/>
  <c r="AI91" i="5"/>
  <c r="AC97" i="5"/>
  <c r="BF97" i="5" s="1"/>
  <c r="AK98" i="5"/>
  <c r="AL103" i="5"/>
  <c r="AB109" i="5"/>
  <c r="BE109" i="5" s="1"/>
  <c r="AD110" i="5"/>
  <c r="BG110" i="5" s="1"/>
  <c r="AC111" i="5"/>
  <c r="AD112" i="5"/>
  <c r="AE114" i="5"/>
  <c r="AD115" i="5"/>
  <c r="AD116" i="5"/>
  <c r="AI121" i="5"/>
  <c r="AJ121" i="5" s="1"/>
  <c r="AI122" i="5"/>
  <c r="AJ122" i="5" s="1"/>
  <c r="AD123" i="5"/>
  <c r="AC124" i="5"/>
  <c r="AB125" i="5"/>
  <c r="AL127" i="5"/>
  <c r="AI128" i="5"/>
  <c r="AD130" i="5"/>
  <c r="AC131" i="5"/>
  <c r="AF136" i="5"/>
  <c r="AG136" i="5" s="1"/>
  <c r="AD138" i="5"/>
  <c r="AB139" i="5"/>
  <c r="AC140" i="5"/>
  <c r="AF146" i="5"/>
  <c r="AG146" i="5" s="1"/>
  <c r="AC147" i="5"/>
  <c r="AB149" i="5"/>
  <c r="AL150" i="5"/>
  <c r="AM150" i="5" s="1"/>
  <c r="AL152" i="5"/>
  <c r="AM152" i="5" s="1"/>
  <c r="AI154" i="5"/>
  <c r="AJ154" i="5" s="1"/>
  <c r="AF155" i="5"/>
  <c r="AB156" i="5"/>
  <c r="AL160" i="5"/>
  <c r="AM160" i="5" s="1"/>
  <c r="AF162" i="5"/>
  <c r="AG162" i="5" s="1"/>
  <c r="AE163" i="5"/>
  <c r="AD164" i="5"/>
  <c r="AB165" i="5"/>
  <c r="AB28" i="5"/>
  <c r="AF48" i="5"/>
  <c r="AG48" i="5" s="1"/>
  <c r="AB63" i="5"/>
  <c r="AD72" i="5"/>
  <c r="BG72" i="5" s="1"/>
  <c r="AE77" i="5"/>
  <c r="BH77" i="5" s="1"/>
  <c r="AE82" i="5"/>
  <c r="BH82" i="5" s="1"/>
  <c r="AD88" i="5"/>
  <c r="BG88" i="5" s="1"/>
  <c r="AB94" i="5"/>
  <c r="BE94" i="5" s="1"/>
  <c r="AL97" i="5"/>
  <c r="AL98" i="5"/>
  <c r="AM98" i="5" s="1"/>
  <c r="AB102" i="5"/>
  <c r="BE102" i="5" s="1"/>
  <c r="AC107" i="5"/>
  <c r="BF107" i="5" s="1"/>
  <c r="AC109" i="5"/>
  <c r="BF109" i="5" s="1"/>
  <c r="AE110" i="5"/>
  <c r="BH110" i="5" s="1"/>
  <c r="AD111" i="5"/>
  <c r="AI112" i="5"/>
  <c r="AF114" i="5"/>
  <c r="AG114" i="5" s="1"/>
  <c r="AE115" i="5"/>
  <c r="AE116" i="5"/>
  <c r="AL120" i="5"/>
  <c r="AM120" i="5" s="1"/>
  <c r="AL121" i="5"/>
  <c r="AE123" i="5"/>
  <c r="AD124" i="5"/>
  <c r="AC125" i="5"/>
  <c r="AL126" i="5"/>
  <c r="AM126" i="5" s="1"/>
  <c r="AE130" i="5"/>
  <c r="AD131" i="5"/>
  <c r="AB132" i="5"/>
  <c r="AL135" i="5"/>
  <c r="AM135" i="5" s="1"/>
  <c r="AI136" i="5"/>
  <c r="AE138" i="5"/>
  <c r="AC139" i="5"/>
  <c r="AD140" i="5"/>
  <c r="AB141" i="5"/>
  <c r="AL144" i="5"/>
  <c r="AI145" i="5"/>
  <c r="AJ145" i="5" s="1"/>
  <c r="AI146" i="5"/>
  <c r="AJ146" i="5" s="1"/>
  <c r="AD147" i="5"/>
  <c r="AB148" i="5"/>
  <c r="AC149" i="5"/>
  <c r="AI153" i="5"/>
  <c r="AJ153" i="5" s="1"/>
  <c r="AC156" i="5"/>
  <c r="AB157" i="5"/>
  <c r="AB158" i="5"/>
  <c r="AI161" i="5"/>
  <c r="AJ161" i="5" s="1"/>
  <c r="AI162" i="5"/>
  <c r="AJ162" i="5" s="1"/>
  <c r="AF163" i="5"/>
  <c r="AD23" i="5"/>
  <c r="AC33" i="5"/>
  <c r="AE43" i="5"/>
  <c r="BH43" i="5" s="1"/>
  <c r="AL61" i="5"/>
  <c r="AC63" i="5"/>
  <c r="AF72" i="5"/>
  <c r="AG72" i="5" s="1"/>
  <c r="AB74" i="5"/>
  <c r="AD81" i="5"/>
  <c r="BG81" i="5" s="1"/>
  <c r="AB87" i="5"/>
  <c r="BE87" i="5" s="1"/>
  <c r="AL91" i="5"/>
  <c r="AC94" i="5"/>
  <c r="BF94" i="5" s="1"/>
  <c r="AB101" i="5"/>
  <c r="BE101" i="5" s="1"/>
  <c r="AE102" i="5"/>
  <c r="BH102" i="5" s="1"/>
  <c r="AD107" i="5"/>
  <c r="BG107" i="5" s="1"/>
  <c r="AB108" i="5"/>
  <c r="BE108" i="5" s="1"/>
  <c r="AD109" i="5"/>
  <c r="BG109" i="5" s="1"/>
  <c r="AF110" i="5"/>
  <c r="AG110" i="5" s="1"/>
  <c r="AE111" i="5"/>
  <c r="AL112" i="5"/>
  <c r="AI113" i="5"/>
  <c r="AJ113" i="5" s="1"/>
  <c r="AI114" i="5"/>
  <c r="AJ114" i="5" s="1"/>
  <c r="AF115" i="5"/>
  <c r="AF116" i="5"/>
  <c r="AG116" i="5" s="1"/>
  <c r="AB117" i="5"/>
  <c r="AF123" i="5"/>
  <c r="AG123" i="5" s="1"/>
  <c r="AE124" i="5"/>
  <c r="AD125" i="5"/>
  <c r="AL128" i="5"/>
  <c r="AM128" i="5" s="1"/>
  <c r="AI129" i="5"/>
  <c r="AJ129" i="5" s="1"/>
  <c r="AF130" i="5"/>
  <c r="AE131" i="5"/>
  <c r="AC132" i="5"/>
  <c r="AB133" i="5"/>
  <c r="AL136" i="5"/>
  <c r="AI137" i="5"/>
  <c r="AJ137" i="5" s="1"/>
  <c r="AF138" i="5"/>
  <c r="AG138" i="5" s="1"/>
  <c r="AD139" i="5"/>
  <c r="AE140" i="5"/>
  <c r="AC141" i="5"/>
  <c r="AB142" i="5"/>
  <c r="AL145" i="5"/>
  <c r="AE147" i="5"/>
  <c r="AC148" i="5"/>
  <c r="AD149" i="5"/>
  <c r="AL153" i="5"/>
  <c r="AM153" i="5" s="1"/>
  <c r="AL154" i="5"/>
  <c r="AM154" i="5" s="1"/>
  <c r="AI155" i="5"/>
  <c r="AJ155" i="5" s="1"/>
  <c r="AD156" i="5"/>
  <c r="AC157" i="5"/>
  <c r="AC158" i="5"/>
  <c r="AL161" i="5"/>
  <c r="AF164" i="5"/>
  <c r="AG164" i="5" s="1"/>
  <c r="AE57" i="5"/>
  <c r="BH57" i="5" s="1"/>
  <c r="AB59" i="5"/>
  <c r="AE63" i="5"/>
  <c r="BH63" i="5" s="1"/>
  <c r="AD67" i="5"/>
  <c r="BG67" i="5" s="1"/>
  <c r="AD74" i="5"/>
  <c r="BG74" i="5" s="1"/>
  <c r="AE81" i="5"/>
  <c r="BH81" i="5" s="1"/>
  <c r="AC87" i="5"/>
  <c r="BF87" i="5" s="1"/>
  <c r="AI90" i="5"/>
  <c r="AJ90" i="5" s="1"/>
  <c r="AD94" i="5"/>
  <c r="BG94" i="5" s="1"/>
  <c r="AC101" i="5"/>
  <c r="BF101" i="5" s="1"/>
  <c r="AF102" i="5"/>
  <c r="AG102" i="5" s="1"/>
  <c r="AC106" i="5"/>
  <c r="BF106" i="5" s="1"/>
  <c r="AE107" i="5"/>
  <c r="BH107" i="5" s="1"/>
  <c r="AC108" i="5"/>
  <c r="BF108" i="5" s="1"/>
  <c r="AE109" i="5"/>
  <c r="BH109" i="5" s="1"/>
  <c r="AL111" i="5"/>
  <c r="AM111" i="5" s="1"/>
  <c r="AI115" i="5"/>
  <c r="AC117" i="5"/>
  <c r="AB118" i="5"/>
  <c r="AB119" i="5"/>
  <c r="AL122" i="5"/>
  <c r="AM122" i="5" s="1"/>
  <c r="AI123" i="5"/>
  <c r="AJ123" i="5" s="1"/>
  <c r="AF124" i="5"/>
  <c r="AG124" i="5" s="1"/>
  <c r="AE125" i="5"/>
  <c r="AK129" i="5"/>
  <c r="AF131" i="5"/>
  <c r="AD132" i="5"/>
  <c r="AC133" i="5"/>
  <c r="AB134" i="5"/>
  <c r="AE139" i="5"/>
  <c r="AF140" i="5"/>
  <c r="AG140" i="5" s="1"/>
  <c r="AD141" i="5"/>
  <c r="AC142" i="5"/>
  <c r="AB143" i="5"/>
  <c r="AF147" i="5"/>
  <c r="AG147" i="5" s="1"/>
  <c r="AD148" i="5"/>
  <c r="AE149" i="5"/>
  <c r="AB150" i="5"/>
  <c r="AE156" i="5"/>
  <c r="AD157" i="5"/>
  <c r="AD158" i="5"/>
  <c r="AI163" i="5"/>
  <c r="AJ163" i="5" s="1"/>
  <c r="AE165" i="5"/>
  <c r="AD166" i="5"/>
  <c r="AB167" i="5"/>
  <c r="AI171" i="5"/>
  <c r="AJ171" i="5" s="1"/>
  <c r="AE172" i="5"/>
  <c r="AE173" i="5"/>
  <c r="AC174" i="5"/>
  <c r="AB175" i="5"/>
  <c r="AL178" i="5"/>
  <c r="AM178" i="5" s="1"/>
  <c r="AI179" i="5"/>
  <c r="AF21" i="5"/>
  <c r="AG21" i="5" s="1"/>
  <c r="AI31" i="5"/>
  <c r="AJ31" i="5" s="1"/>
  <c r="AL36" i="5"/>
  <c r="AM36" i="5" s="1"/>
  <c r="AD59" i="5"/>
  <c r="BG59" i="5" s="1"/>
  <c r="AE67" i="5"/>
  <c r="BH67" i="5" s="1"/>
  <c r="AF81" i="5"/>
  <c r="AG81" i="5" s="1"/>
  <c r="AL84" i="5"/>
  <c r="AM84" i="5" s="1"/>
  <c r="AD87" i="5"/>
  <c r="BG87" i="5" s="1"/>
  <c r="AB93" i="5"/>
  <c r="BE93" i="5" s="1"/>
  <c r="AB100" i="5"/>
  <c r="BE100" i="5" s="1"/>
  <c r="AD101" i="5"/>
  <c r="BG101" i="5" s="1"/>
  <c r="AL102" i="5"/>
  <c r="AM102" i="5" s="1"/>
  <c r="AD106" i="5"/>
  <c r="BG106" i="5" s="1"/>
  <c r="AF107" i="5"/>
  <c r="AD108" i="5"/>
  <c r="BG108" i="5" s="1"/>
  <c r="AI109" i="5"/>
  <c r="AJ109" i="5" s="1"/>
  <c r="AI110" i="5"/>
  <c r="AJ110" i="5" s="1"/>
  <c r="AD117" i="5"/>
  <c r="AC118" i="5"/>
  <c r="AC119" i="5"/>
  <c r="AL123" i="5"/>
  <c r="AM123" i="5" s="1"/>
  <c r="AF125" i="5"/>
  <c r="AG125" i="5" s="1"/>
  <c r="AB126" i="5"/>
  <c r="AL129" i="5"/>
  <c r="AM129" i="5" s="1"/>
  <c r="AI130" i="5"/>
  <c r="AE132" i="5"/>
  <c r="AD133" i="5"/>
  <c r="AC134" i="5"/>
  <c r="AD16" i="5"/>
  <c r="AE53" i="5"/>
  <c r="BH53" i="5" s="1"/>
  <c r="AL69" i="5"/>
  <c r="AM69" i="5" s="1"/>
  <c r="AE76" i="5"/>
  <c r="BH76" i="5" s="1"/>
  <c r="AE87" i="5"/>
  <c r="BH87" i="5" s="1"/>
  <c r="AC93" i="5"/>
  <c r="BF93" i="5" s="1"/>
  <c r="AB96" i="5"/>
  <c r="BE96" i="5" s="1"/>
  <c r="AC100" i="5"/>
  <c r="BF100" i="5" s="1"/>
  <c r="AE101" i="5"/>
  <c r="BH101" i="5" s="1"/>
  <c r="AC104" i="5"/>
  <c r="BF104" i="5" s="1"/>
  <c r="AD105" i="5"/>
  <c r="BG105" i="5" s="1"/>
  <c r="AE106" i="5"/>
  <c r="BH106" i="5" s="1"/>
  <c r="AF108" i="5"/>
  <c r="AG108" i="5" s="1"/>
  <c r="AL109" i="5"/>
  <c r="AL113" i="5"/>
  <c r="AL114" i="5"/>
  <c r="AM114" i="5" s="1"/>
  <c r="AL115" i="5"/>
  <c r="AI116" i="5"/>
  <c r="AE117" i="5"/>
  <c r="AD118" i="5"/>
  <c r="AD119" i="5"/>
  <c r="AI124" i="5"/>
  <c r="AC126" i="5"/>
  <c r="AB128" i="5"/>
  <c r="AI131" i="5"/>
  <c r="AJ131" i="5" s="1"/>
  <c r="AF132" i="5"/>
  <c r="AG132" i="5" s="1"/>
  <c r="AE133" i="5"/>
  <c r="AD134" i="5"/>
  <c r="AL137" i="5"/>
  <c r="AI139" i="5"/>
  <c r="AF141" i="5"/>
  <c r="AG141" i="5" s="1"/>
  <c r="AB29" i="5"/>
  <c r="AE49" i="5"/>
  <c r="BH49" i="5" s="1"/>
  <c r="AI71" i="5"/>
  <c r="AJ71" i="5" s="1"/>
  <c r="AF76" i="5"/>
  <c r="AG76" i="5" s="1"/>
  <c r="AB83" i="5"/>
  <c r="BE83" i="5" s="1"/>
  <c r="AF87" i="5"/>
  <c r="AG87" i="5" s="1"/>
  <c r="AB89" i="5"/>
  <c r="BE89" i="5" s="1"/>
  <c r="AL90" i="5"/>
  <c r="AM90" i="5" s="1"/>
  <c r="AD93" i="5"/>
  <c r="BG93" i="5" s="1"/>
  <c r="AI96" i="5"/>
  <c r="AJ96" i="5" s="1"/>
  <c r="AC99" i="5"/>
  <c r="BF99" i="5" s="1"/>
  <c r="AD100" i="5"/>
  <c r="BG100" i="5" s="1"/>
  <c r="AF101" i="5"/>
  <c r="AG101" i="5" s="1"/>
  <c r="AD104" i="5"/>
  <c r="BG104" i="5" s="1"/>
  <c r="AE105" i="5"/>
  <c r="BH105" i="5" s="1"/>
  <c r="AF106" i="5"/>
  <c r="AI107" i="5"/>
  <c r="AJ107" i="5" s="1"/>
  <c r="AI108" i="5"/>
  <c r="AJ108" i="5" s="1"/>
  <c r="AF117" i="5"/>
  <c r="AG117" i="5" s="1"/>
  <c r="AE118" i="5"/>
  <c r="AI14" i="5"/>
  <c r="AB39" i="5"/>
  <c r="AD44" i="5"/>
  <c r="BG44" i="5" s="1"/>
  <c r="AB73" i="5"/>
  <c r="AC78" i="5"/>
  <c r="BF78" i="5" s="1"/>
  <c r="AI80" i="5"/>
  <c r="AC83" i="5"/>
  <c r="BF83" i="5" s="1"/>
  <c r="AI86" i="5"/>
  <c r="AJ86" i="5" s="1"/>
  <c r="AC89" i="5"/>
  <c r="BF89" i="5" s="1"/>
  <c r="AF92" i="5"/>
  <c r="AG92" i="5" s="1"/>
  <c r="AE93" i="5"/>
  <c r="BH93" i="5" s="1"/>
  <c r="AL96" i="5"/>
  <c r="AM96" i="5" s="1"/>
  <c r="AC98" i="5"/>
  <c r="BF98" i="5" s="1"/>
  <c r="AD99" i="5"/>
  <c r="BG99" i="5" s="1"/>
  <c r="AE100" i="5"/>
  <c r="BH100" i="5" s="1"/>
  <c r="AI101" i="5"/>
  <c r="AJ101" i="5" s="1"/>
  <c r="AE104" i="5"/>
  <c r="BH104" i="5" s="1"/>
  <c r="AF105" i="5"/>
  <c r="AG105" i="5" s="1"/>
  <c r="AL108" i="5"/>
  <c r="AM108" i="5" s="1"/>
  <c r="AL116" i="5"/>
  <c r="AM116" i="5" s="1"/>
  <c r="AF118" i="5"/>
  <c r="AF119" i="5"/>
  <c r="AC120" i="5"/>
  <c r="AC121" i="5"/>
  <c r="AB122" i="5"/>
  <c r="AL124" i="5"/>
  <c r="AI125" i="5"/>
  <c r="AJ125" i="5" s="1"/>
  <c r="AE126" i="5"/>
  <c r="AC127" i="5"/>
  <c r="AD128" i="5"/>
  <c r="AB129" i="5"/>
  <c r="AI132" i="5"/>
  <c r="AJ132" i="5" s="1"/>
  <c r="AF134" i="5"/>
  <c r="AG134" i="5" s="1"/>
  <c r="AE27" i="5"/>
  <c r="AB64" i="5"/>
  <c r="AF66" i="5"/>
  <c r="AG66" i="5" s="1"/>
  <c r="AC73" i="5"/>
  <c r="BF73" i="5" s="1"/>
  <c r="AD83" i="5"/>
  <c r="BG83" i="5" s="1"/>
  <c r="AD89" i="5"/>
  <c r="BG89" i="5" s="1"/>
  <c r="AF93" i="5"/>
  <c r="AG93" i="5" s="1"/>
  <c r="AB95" i="5"/>
  <c r="BE95" i="5" s="1"/>
  <c r="AD98" i="5"/>
  <c r="BG98" i="5" s="1"/>
  <c r="AE99" i="5"/>
  <c r="BH99" i="5" s="1"/>
  <c r="AF100" i="5"/>
  <c r="AG100" i="5" s="1"/>
  <c r="AI104" i="5"/>
  <c r="AI106" i="5"/>
  <c r="AL107" i="5"/>
  <c r="AM107" i="5" s="1"/>
  <c r="AB113" i="5"/>
  <c r="AD120" i="5"/>
  <c r="AD121" i="5"/>
  <c r="AC122" i="5"/>
  <c r="AF126" i="5"/>
  <c r="AG126" i="5" s="1"/>
  <c r="AD127" i="5"/>
  <c r="AE128" i="5"/>
  <c r="AC129" i="5"/>
  <c r="AI133" i="5"/>
  <c r="AJ133" i="5" s="1"/>
  <c r="AI134" i="5"/>
  <c r="AJ134" i="5" s="1"/>
  <c r="AD135" i="5"/>
  <c r="AB136" i="5"/>
  <c r="AC137" i="5"/>
  <c r="AI141" i="5"/>
  <c r="AJ141" i="5" s="1"/>
  <c r="AD144" i="5"/>
  <c r="AC145" i="5"/>
  <c r="AB146" i="5"/>
  <c r="AE151" i="5"/>
  <c r="AI56" i="5"/>
  <c r="AE73" i="5"/>
  <c r="BH73" i="5" s="1"/>
  <c r="AI117" i="5"/>
  <c r="AJ117" i="5" s="1"/>
  <c r="AL130" i="5"/>
  <c r="AM130" i="5" s="1"/>
  <c r="AC143" i="5"/>
  <c r="AB152" i="5"/>
  <c r="AD153" i="5"/>
  <c r="AI156" i="5"/>
  <c r="AL157" i="5"/>
  <c r="AE161" i="5"/>
  <c r="AB163" i="5"/>
  <c r="AB170" i="5"/>
  <c r="AD171" i="5"/>
  <c r="AC172" i="5"/>
  <c r="AD173" i="5"/>
  <c r="AD174" i="5"/>
  <c r="AE175" i="5"/>
  <c r="AF176" i="5"/>
  <c r="AG176" i="5" s="1"/>
  <c r="AI178" i="5"/>
  <c r="AI180" i="5"/>
  <c r="AJ180" i="5" s="1"/>
  <c r="AI181" i="5"/>
  <c r="AJ181" i="5" s="1"/>
  <c r="AF182" i="5"/>
  <c r="AG182" i="5" s="1"/>
  <c r="AE183" i="5"/>
  <c r="AC184" i="5"/>
  <c r="AB185" i="5"/>
  <c r="AC186" i="5"/>
  <c r="AC187" i="5"/>
  <c r="AB188" i="5"/>
  <c r="AC189" i="5"/>
  <c r="AI196" i="5"/>
  <c r="AF197" i="5"/>
  <c r="AG197" i="5" s="1"/>
  <c r="AF198" i="5"/>
  <c r="AG198" i="5" s="1"/>
  <c r="AE199" i="5"/>
  <c r="AC200" i="5"/>
  <c r="AB201" i="5"/>
  <c r="AL204" i="5"/>
  <c r="AM204" i="5" s="1"/>
  <c r="AF207" i="5"/>
  <c r="AG207" i="5" s="1"/>
  <c r="AC208" i="5"/>
  <c r="AI213" i="5"/>
  <c r="AJ213" i="5" s="1"/>
  <c r="AF214" i="5"/>
  <c r="AG214" i="5" s="1"/>
  <c r="AD215" i="5"/>
  <c r="AE216" i="5"/>
  <c r="AD217" i="5"/>
  <c r="AB218" i="5"/>
  <c r="AI221" i="5"/>
  <c r="AJ221" i="5" s="1"/>
  <c r="AF222" i="5"/>
  <c r="AG222" i="5" s="1"/>
  <c r="AE223" i="5"/>
  <c r="AD224" i="5"/>
  <c r="AC225" i="5"/>
  <c r="AE230" i="5"/>
  <c r="AD231" i="5"/>
  <c r="AL235" i="5"/>
  <c r="AL236" i="5"/>
  <c r="AM236" i="5" s="1"/>
  <c r="AD238" i="5"/>
  <c r="AL241" i="5"/>
  <c r="AI242" i="5"/>
  <c r="AJ242" i="5" s="1"/>
  <c r="AE244" i="5"/>
  <c r="AB245" i="5"/>
  <c r="AB246" i="5"/>
  <c r="AL249" i="5"/>
  <c r="AD251" i="5"/>
  <c r="AB252" i="5"/>
  <c r="AL255" i="5"/>
  <c r="AM255" i="5" s="1"/>
  <c r="AD257" i="5"/>
  <c r="AD258" i="5"/>
  <c r="AD259" i="5"/>
  <c r="AC260" i="5"/>
  <c r="AI263" i="5"/>
  <c r="AJ263" i="5" s="1"/>
  <c r="AF264" i="5"/>
  <c r="AG264" i="5" s="1"/>
  <c r="AD126" i="5"/>
  <c r="AC128" i="5"/>
  <c r="AL138" i="5"/>
  <c r="AM138" i="5" s="1"/>
  <c r="AI140" i="5"/>
  <c r="AD143" i="5"/>
  <c r="AI149" i="5"/>
  <c r="AJ149" i="5" s="1"/>
  <c r="AC152" i="5"/>
  <c r="AE153" i="5"/>
  <c r="AB155" i="5"/>
  <c r="AB160" i="5"/>
  <c r="AL163" i="5"/>
  <c r="AM163" i="5" s="1"/>
  <c r="AC170" i="5"/>
  <c r="AE171" i="5"/>
  <c r="AD172" i="5"/>
  <c r="AF173" i="5"/>
  <c r="AG173" i="5" s="1"/>
  <c r="AE174" i="5"/>
  <c r="AF175" i="5"/>
  <c r="AI177" i="5"/>
  <c r="AJ177" i="5" s="1"/>
  <c r="AL179" i="5"/>
  <c r="AM179" i="5" s="1"/>
  <c r="AF183" i="5"/>
  <c r="AG183" i="5" s="1"/>
  <c r="AD184" i="5"/>
  <c r="AC185" i="5"/>
  <c r="AD186" i="5"/>
  <c r="AD187" i="5"/>
  <c r="AD188" i="5"/>
  <c r="AD189" i="5"/>
  <c r="AI197" i="5"/>
  <c r="AJ197" i="5" s="1"/>
  <c r="AI198" i="5"/>
  <c r="AJ198" i="5" s="1"/>
  <c r="AF199" i="5"/>
  <c r="AD200" i="5"/>
  <c r="AC201" i="5"/>
  <c r="AL205" i="5"/>
  <c r="AI206" i="5"/>
  <c r="AJ206" i="5" s="1"/>
  <c r="AD208" i="5"/>
  <c r="AB209" i="5"/>
  <c r="AB210" i="5"/>
  <c r="AL213" i="5"/>
  <c r="AM213" i="5" s="1"/>
  <c r="AE215" i="5"/>
  <c r="AF216" i="5"/>
  <c r="AG216" i="5" s="1"/>
  <c r="AE217" i="5"/>
  <c r="AC218" i="5"/>
  <c r="AB219" i="5"/>
  <c r="AL220" i="5"/>
  <c r="AI222" i="5"/>
  <c r="AJ222" i="5" s="1"/>
  <c r="AF223" i="5"/>
  <c r="AE224" i="5"/>
  <c r="AD225" i="5"/>
  <c r="AL227" i="5"/>
  <c r="AM227" i="5" s="1"/>
  <c r="AI229" i="5"/>
  <c r="AJ229" i="5" s="1"/>
  <c r="AF230" i="5"/>
  <c r="AG230" i="5" s="1"/>
  <c r="AE231" i="5"/>
  <c r="AB232" i="5"/>
  <c r="AE238" i="5"/>
  <c r="AB239" i="5"/>
  <c r="AL242" i="5"/>
  <c r="AM242" i="5" s="1"/>
  <c r="AI243" i="5"/>
  <c r="AJ243" i="5" s="1"/>
  <c r="AF244" i="5"/>
  <c r="AG244" i="5" s="1"/>
  <c r="AC245" i="5"/>
  <c r="AC246" i="5"/>
  <c r="AB247" i="5"/>
  <c r="AI250" i="5"/>
  <c r="AE251" i="5"/>
  <c r="AC252" i="5"/>
  <c r="AB253" i="5"/>
  <c r="AE257" i="5"/>
  <c r="AF128" i="5"/>
  <c r="AG128" i="5" s="1"/>
  <c r="AL140" i="5"/>
  <c r="AM140" i="5" s="1"/>
  <c r="AE143" i="5"/>
  <c r="AE148" i="5"/>
  <c r="AD152" i="5"/>
  <c r="AC155" i="5"/>
  <c r="AC160" i="5"/>
  <c r="AB169" i="5"/>
  <c r="AD170" i="5"/>
  <c r="AF171" i="5"/>
  <c r="AG171" i="5" s="1"/>
  <c r="AF172" i="5"/>
  <c r="AG172" i="5" s="1"/>
  <c r="AF174" i="5"/>
  <c r="AG174" i="5" s="1"/>
  <c r="AL176" i="5"/>
  <c r="AM176" i="5" s="1"/>
  <c r="AL177" i="5"/>
  <c r="AM177" i="5" s="1"/>
  <c r="AL180" i="5"/>
  <c r="AM180" i="5" s="1"/>
  <c r="AL181" i="5"/>
  <c r="AI182" i="5"/>
  <c r="AJ182" i="5" s="1"/>
  <c r="AE184" i="5"/>
  <c r="AD185" i="5"/>
  <c r="AE186" i="5"/>
  <c r="AF187" i="5"/>
  <c r="AE188" i="5"/>
  <c r="AE189" i="5"/>
  <c r="AB190" i="5"/>
  <c r="AB192" i="5"/>
  <c r="AB193" i="5"/>
  <c r="AL196" i="5"/>
  <c r="AM196" i="5" s="1"/>
  <c r="AE200" i="5"/>
  <c r="AD201" i="5"/>
  <c r="AL206" i="5"/>
  <c r="AM206" i="5" s="1"/>
  <c r="AE208" i="5"/>
  <c r="AC209" i="5"/>
  <c r="AC210" i="5"/>
  <c r="AB211" i="5"/>
  <c r="AI214" i="5"/>
  <c r="AF215" i="5"/>
  <c r="AG215" i="5" s="1"/>
  <c r="AI216" i="5"/>
  <c r="AJ216" i="5" s="1"/>
  <c r="AF217" i="5"/>
  <c r="AD218" i="5"/>
  <c r="AC219" i="5"/>
  <c r="AF224" i="5"/>
  <c r="AG224" i="5" s="1"/>
  <c r="AD142" i="5"/>
  <c r="AF143" i="5"/>
  <c r="AF148" i="5"/>
  <c r="AG148" i="5" s="1"/>
  <c r="AE152" i="5"/>
  <c r="AL156" i="5"/>
  <c r="AM156" i="5" s="1"/>
  <c r="AB159" i="5"/>
  <c r="AD160" i="5"/>
  <c r="AB166" i="5"/>
  <c r="AC167" i="5"/>
  <c r="AB168" i="5"/>
  <c r="AC169" i="5"/>
  <c r="AI172" i="5"/>
  <c r="AI174" i="5"/>
  <c r="AJ174" i="5" s="1"/>
  <c r="AI175" i="5"/>
  <c r="AJ175" i="5" s="1"/>
  <c r="AL182" i="5"/>
  <c r="AM182" i="5" s="1"/>
  <c r="AF184" i="5"/>
  <c r="AG184" i="5" s="1"/>
  <c r="AE185" i="5"/>
  <c r="AI186" i="5"/>
  <c r="AJ186" i="5" s="1"/>
  <c r="AF188" i="5"/>
  <c r="AG188" i="5" s="1"/>
  <c r="AF189" i="5"/>
  <c r="AG189" i="5" s="1"/>
  <c r="AC190" i="5"/>
  <c r="AB191" i="5"/>
  <c r="AC192" i="5"/>
  <c r="AC193" i="5"/>
  <c r="AB194" i="5"/>
  <c r="AB195" i="5"/>
  <c r="AL197" i="5"/>
  <c r="AM197" i="5" s="1"/>
  <c r="AI199" i="5"/>
  <c r="AJ199" i="5" s="1"/>
  <c r="AF200" i="5"/>
  <c r="AG200" i="5" s="1"/>
  <c r="AE201" i="5"/>
  <c r="AB202" i="5"/>
  <c r="AI207" i="5"/>
  <c r="AJ207" i="5" s="1"/>
  <c r="AF208" i="5"/>
  <c r="AG208" i="5" s="1"/>
  <c r="AD209" i="5"/>
  <c r="AD210" i="5"/>
  <c r="AC211" i="5"/>
  <c r="AI215" i="5"/>
  <c r="AJ215" i="5" s="1"/>
  <c r="AE218" i="5"/>
  <c r="AD219" i="5"/>
  <c r="AL221" i="5"/>
  <c r="AM221" i="5" s="1"/>
  <c r="AI223" i="5"/>
  <c r="AJ223" i="5" s="1"/>
  <c r="AD22" i="5"/>
  <c r="AF99" i="5"/>
  <c r="AG99" i="5" s="1"/>
  <c r="AB120" i="5"/>
  <c r="AD122" i="5"/>
  <c r="AF133" i="5"/>
  <c r="AB135" i="5"/>
  <c r="AB137" i="5"/>
  <c r="AE142" i="5"/>
  <c r="AI143" i="5"/>
  <c r="AB145" i="5"/>
  <c r="AI148" i="5"/>
  <c r="AB151" i="5"/>
  <c r="AF152" i="5"/>
  <c r="AG152" i="5" s="1"/>
  <c r="AL155" i="5"/>
  <c r="AM155" i="5" s="1"/>
  <c r="AC159" i="5"/>
  <c r="AE160" i="5"/>
  <c r="AC165" i="5"/>
  <c r="AC166" i="5"/>
  <c r="AD167" i="5"/>
  <c r="AC168" i="5"/>
  <c r="AD169" i="5"/>
  <c r="AI170" i="5"/>
  <c r="AJ170" i="5" s="1"/>
  <c r="AL171" i="5"/>
  <c r="AM171" i="5" s="1"/>
  <c r="AL172" i="5"/>
  <c r="AM172" i="5" s="1"/>
  <c r="AI173" i="5"/>
  <c r="AJ173" i="5" s="1"/>
  <c r="AI183" i="5"/>
  <c r="AJ183" i="5" s="1"/>
  <c r="AI185" i="5"/>
  <c r="AJ185" i="5" s="1"/>
  <c r="AI187" i="5"/>
  <c r="AJ187" i="5" s="1"/>
  <c r="AD190" i="5"/>
  <c r="AC191" i="5"/>
  <c r="AD192" i="5"/>
  <c r="AD193" i="5"/>
  <c r="AC194" i="5"/>
  <c r="AC195" i="5"/>
  <c r="AL198" i="5"/>
  <c r="AM198" i="5" s="1"/>
  <c r="AF201" i="5"/>
  <c r="AG201" i="5" s="1"/>
  <c r="AC202" i="5"/>
  <c r="AB204" i="5"/>
  <c r="AL207" i="5"/>
  <c r="AM207" i="5" s="1"/>
  <c r="AE209" i="5"/>
  <c r="AE210" i="5"/>
  <c r="AD211" i="5"/>
  <c r="AB212" i="5"/>
  <c r="AL214" i="5"/>
  <c r="AM214" i="5" s="1"/>
  <c r="AL215" i="5"/>
  <c r="AM215" i="5" s="1"/>
  <c r="AI217" i="5"/>
  <c r="AJ217" i="5" s="1"/>
  <c r="AF218" i="5"/>
  <c r="AG218" i="5" s="1"/>
  <c r="AE219" i="5"/>
  <c r="AB220" i="5"/>
  <c r="AL222" i="5"/>
  <c r="AM222" i="5" s="1"/>
  <c r="AI224" i="5"/>
  <c r="AJ224" i="5" s="1"/>
  <c r="AD226" i="5"/>
  <c r="AL229" i="5"/>
  <c r="AI230" i="5"/>
  <c r="AJ230" i="5" s="1"/>
  <c r="AE232" i="5"/>
  <c r="AL80" i="5"/>
  <c r="AM80" i="5" s="1"/>
  <c r="AI118" i="5"/>
  <c r="AE120" i="5"/>
  <c r="AL131" i="5"/>
  <c r="AM131" i="5" s="1"/>
  <c r="AL133" i="5"/>
  <c r="AC135" i="5"/>
  <c r="AD137" i="5"/>
  <c r="AF142" i="5"/>
  <c r="AD145" i="5"/>
  <c r="AL148" i="5"/>
  <c r="AC151" i="5"/>
  <c r="AE158" i="5"/>
  <c r="AD159" i="5"/>
  <c r="AB162" i="5"/>
  <c r="AD165" i="5"/>
  <c r="AE166" i="5"/>
  <c r="AE167" i="5"/>
  <c r="AD168" i="5"/>
  <c r="AL173" i="5"/>
  <c r="AL183" i="5"/>
  <c r="AI188" i="5"/>
  <c r="AJ188" i="5" s="1"/>
  <c r="AE190" i="5"/>
  <c r="AD191" i="5"/>
  <c r="AE192" i="5"/>
  <c r="AE193" i="5"/>
  <c r="AD194" i="5"/>
  <c r="AD195" i="5"/>
  <c r="AL199" i="5"/>
  <c r="AI200" i="5"/>
  <c r="AJ200" i="5" s="1"/>
  <c r="AD202" i="5"/>
  <c r="AB203" i="5"/>
  <c r="AC204" i="5"/>
  <c r="AB205" i="5"/>
  <c r="AI208" i="5"/>
  <c r="AF209" i="5"/>
  <c r="AG209" i="5" s="1"/>
  <c r="AF210" i="5"/>
  <c r="AG210" i="5" s="1"/>
  <c r="AE211" i="5"/>
  <c r="AC212" i="5"/>
  <c r="AB213" i="5"/>
  <c r="AL216" i="5"/>
  <c r="AM216" i="5" s="1"/>
  <c r="AF219" i="5"/>
  <c r="AG219" i="5" s="1"/>
  <c r="AC220" i="5"/>
  <c r="AL223" i="5"/>
  <c r="AL224" i="5"/>
  <c r="AM224" i="5" s="1"/>
  <c r="AE226" i="5"/>
  <c r="AB227" i="5"/>
  <c r="AL230" i="5"/>
  <c r="AI231" i="5"/>
  <c r="AJ231" i="5" s="1"/>
  <c r="AF232" i="5"/>
  <c r="AG232" i="5" s="1"/>
  <c r="AC233" i="5"/>
  <c r="AD234" i="5"/>
  <c r="AC235" i="5"/>
  <c r="AF239" i="5"/>
  <c r="AG239" i="5" s="1"/>
  <c r="AE240" i="5"/>
  <c r="AD241" i="5"/>
  <c r="AI245" i="5"/>
  <c r="AJ245" i="5" s="1"/>
  <c r="AI246" i="5"/>
  <c r="AJ246" i="5" s="1"/>
  <c r="AF247" i="5"/>
  <c r="AE248" i="5"/>
  <c r="AC249" i="5"/>
  <c r="AI37" i="5"/>
  <c r="AJ37" i="5" s="1"/>
  <c r="AC113" i="5"/>
  <c r="AE135" i="5"/>
  <c r="AF139" i="5"/>
  <c r="AI142" i="5"/>
  <c r="AJ142" i="5" s="1"/>
  <c r="AI147" i="5"/>
  <c r="AJ147" i="5" s="1"/>
  <c r="AD151" i="5"/>
  <c r="AB154" i="5"/>
  <c r="AF158" i="5"/>
  <c r="AG158" i="5" s="1"/>
  <c r="AE159" i="5"/>
  <c r="AC162" i="5"/>
  <c r="AF165" i="5"/>
  <c r="AG165" i="5" s="1"/>
  <c r="AF166" i="5"/>
  <c r="AF167" i="5"/>
  <c r="AE168" i="5"/>
  <c r="AI169" i="5"/>
  <c r="AJ169" i="5" s="1"/>
  <c r="AL170" i="5"/>
  <c r="AM170" i="5" s="1"/>
  <c r="AL184" i="5"/>
  <c r="AL185" i="5"/>
  <c r="AM185" i="5" s="1"/>
  <c r="AL186" i="5"/>
  <c r="AM186" i="5" s="1"/>
  <c r="AL187" i="5"/>
  <c r="AL188" i="5"/>
  <c r="AM188" i="5" s="1"/>
  <c r="AI189" i="5"/>
  <c r="AJ189" i="5" s="1"/>
  <c r="AF190" i="5"/>
  <c r="AG190" i="5" s="1"/>
  <c r="AE191" i="5"/>
  <c r="AF192" i="5"/>
  <c r="AG192" i="5" s="1"/>
  <c r="AF193" i="5"/>
  <c r="AE194" i="5"/>
  <c r="AE195" i="5"/>
  <c r="AB196" i="5"/>
  <c r="AL200" i="5"/>
  <c r="AM200" i="5" s="1"/>
  <c r="AE202" i="5"/>
  <c r="AC203" i="5"/>
  <c r="AD204" i="5"/>
  <c r="AC205" i="5"/>
  <c r="AI209" i="5"/>
  <c r="AJ209" i="5" s="1"/>
  <c r="AI210" i="5"/>
  <c r="AJ210" i="5" s="1"/>
  <c r="AF211" i="5"/>
  <c r="AD212" i="5"/>
  <c r="AC213" i="5"/>
  <c r="AL217" i="5"/>
  <c r="AI218" i="5"/>
  <c r="AJ218" i="5" s="1"/>
  <c r="AD220" i="5"/>
  <c r="AI225" i="5"/>
  <c r="AJ225" i="5" s="1"/>
  <c r="AF226" i="5"/>
  <c r="AG226" i="5" s="1"/>
  <c r="AC227" i="5"/>
  <c r="AB228" i="5"/>
  <c r="AL231" i="5"/>
  <c r="AM231" i="5" s="1"/>
  <c r="AD233" i="5"/>
  <c r="AE234" i="5"/>
  <c r="AD235" i="5"/>
  <c r="AB236" i="5"/>
  <c r="AB127" i="5"/>
  <c r="AD129" i="5"/>
  <c r="AL139" i="5"/>
  <c r="AM139" i="5" s="1"/>
  <c r="AE141" i="5"/>
  <c r="AL142" i="5"/>
  <c r="AM142" i="5" s="1"/>
  <c r="AC150" i="5"/>
  <c r="AF151" i="5"/>
  <c r="AC154" i="5"/>
  <c r="AF159" i="5"/>
  <c r="AG159" i="5" s="1"/>
  <c r="AL162" i="5"/>
  <c r="AM162" i="5" s="1"/>
  <c r="AE164" i="5"/>
  <c r="AL169" i="5"/>
  <c r="AB178" i="5"/>
  <c r="AB179" i="5"/>
  <c r="AB180" i="5"/>
  <c r="AB181" i="5"/>
  <c r="AL189" i="5"/>
  <c r="AM189" i="5" s="1"/>
  <c r="AF191" i="5"/>
  <c r="AG191" i="5" s="1"/>
  <c r="AI192" i="5"/>
  <c r="AJ192" i="5" s="1"/>
  <c r="AF195" i="5"/>
  <c r="AG195" i="5" s="1"/>
  <c r="AC196" i="5"/>
  <c r="AI201" i="5"/>
  <c r="AJ201" i="5" s="1"/>
  <c r="AF202" i="5"/>
  <c r="AD203" i="5"/>
  <c r="AE204" i="5"/>
  <c r="AD205" i="5"/>
  <c r="AB206" i="5"/>
  <c r="AL208" i="5"/>
  <c r="AM208" i="5" s="1"/>
  <c r="AL89" i="5"/>
  <c r="AE127" i="5"/>
  <c r="AL147" i="5"/>
  <c r="AM147" i="5" s="1"/>
  <c r="AD150" i="5"/>
  <c r="AD154" i="5"/>
  <c r="AE157" i="5"/>
  <c r="AI158" i="5"/>
  <c r="AJ158" i="5" s="1"/>
  <c r="AI159" i="5"/>
  <c r="AJ159" i="5" s="1"/>
  <c r="AI166" i="5"/>
  <c r="AJ166" i="5" s="1"/>
  <c r="AI167" i="5"/>
  <c r="AB176" i="5"/>
  <c r="AB177" i="5"/>
  <c r="AC178" i="5"/>
  <c r="AD179" i="5"/>
  <c r="AC180" i="5"/>
  <c r="AC181" i="5"/>
  <c r="AB182" i="5"/>
  <c r="AI190" i="5"/>
  <c r="AI191" i="5"/>
  <c r="AJ191" i="5" s="1"/>
  <c r="AI194" i="5"/>
  <c r="AJ194" i="5" s="1"/>
  <c r="AC58" i="5"/>
  <c r="AB144" i="5"/>
  <c r="AE150" i="5"/>
  <c r="AF157" i="5"/>
  <c r="AB161" i="5"/>
  <c r="AI164" i="5"/>
  <c r="AJ164" i="5" s="1"/>
  <c r="AI165" i="5"/>
  <c r="AJ165" i="5" s="1"/>
  <c r="AL168" i="5"/>
  <c r="AM168" i="5" s="1"/>
  <c r="AC176" i="5"/>
  <c r="AC177" i="5"/>
  <c r="AD178" i="5"/>
  <c r="AE179" i="5"/>
  <c r="AD180" i="5"/>
  <c r="AD181" i="5"/>
  <c r="AC182" i="5"/>
  <c r="AB183" i="5"/>
  <c r="AL192" i="5"/>
  <c r="AM192" i="5" s="1"/>
  <c r="AL193" i="5"/>
  <c r="AL194" i="5"/>
  <c r="AM194" i="5" s="1"/>
  <c r="AE196" i="5"/>
  <c r="AC197" i="5"/>
  <c r="AC198" i="5"/>
  <c r="AB199" i="5"/>
  <c r="AI202" i="5"/>
  <c r="AC95" i="5"/>
  <c r="BF95" i="5" s="1"/>
  <c r="AC103" i="5"/>
  <c r="BF103" i="5" s="1"/>
  <c r="AE119" i="5"/>
  <c r="AB121" i="5"/>
  <c r="AE134" i="5"/>
  <c r="AL141" i="5"/>
  <c r="AM141" i="5" s="1"/>
  <c r="AC144" i="5"/>
  <c r="AC146" i="5"/>
  <c r="AF149" i="5"/>
  <c r="AF150" i="5"/>
  <c r="AG150" i="5" s="1"/>
  <c r="AB153" i="5"/>
  <c r="AC161" i="5"/>
  <c r="AL164" i="5"/>
  <c r="AM164" i="5" s="1"/>
  <c r="AL165" i="5"/>
  <c r="AM165" i="5" s="1"/>
  <c r="AL166" i="5"/>
  <c r="AM166" i="5" s="1"/>
  <c r="AB173" i="5"/>
  <c r="AC175" i="5"/>
  <c r="AD176" i="5"/>
  <c r="AD177" i="5"/>
  <c r="AF178" i="5"/>
  <c r="AF179" i="5"/>
  <c r="AE180" i="5"/>
  <c r="AE181" i="5"/>
  <c r="AD182" i="5"/>
  <c r="AC183" i="5"/>
  <c r="AL190" i="5"/>
  <c r="AM190" i="5" s="1"/>
  <c r="AI195" i="5"/>
  <c r="AJ195" i="5" s="1"/>
  <c r="AF196" i="5"/>
  <c r="AG196" i="5" s="1"/>
  <c r="AD197" i="5"/>
  <c r="AD198" i="5"/>
  <c r="AC199" i="5"/>
  <c r="AI203" i="5"/>
  <c r="AJ203" i="5" s="1"/>
  <c r="AE206" i="5"/>
  <c r="AD207" i="5"/>
  <c r="AL211" i="5"/>
  <c r="AI212" i="5"/>
  <c r="AJ212" i="5" s="1"/>
  <c r="AD214" i="5"/>
  <c r="AB215" i="5"/>
  <c r="AC216" i="5"/>
  <c r="AB217" i="5"/>
  <c r="AF156" i="5"/>
  <c r="AG156" i="5" s="1"/>
  <c r="AF180" i="5"/>
  <c r="AG180" i="5" s="1"/>
  <c r="AB200" i="5"/>
  <c r="AI204" i="5"/>
  <c r="AJ204" i="5" s="1"/>
  <c r="AE214" i="5"/>
  <c r="AD221" i="5"/>
  <c r="AE228" i="5"/>
  <c r="AF229" i="5"/>
  <c r="AF234" i="5"/>
  <c r="AG234" i="5" s="1"/>
  <c r="AD246" i="5"/>
  <c r="AE247" i="5"/>
  <c r="AF248" i="5"/>
  <c r="AG248" i="5" s="1"/>
  <c r="AE249" i="5"/>
  <c r="AD250" i="5"/>
  <c r="AC251" i="5"/>
  <c r="AE252" i="5"/>
  <c r="AE253" i="5"/>
  <c r="AB254" i="5"/>
  <c r="AB255" i="5"/>
  <c r="AB258" i="5"/>
  <c r="AC259" i="5"/>
  <c r="AD260" i="5"/>
  <c r="AB261" i="5"/>
  <c r="AL263" i="5"/>
  <c r="AM263" i="5" s="1"/>
  <c r="AL264" i="5"/>
  <c r="AM264" i="5" s="1"/>
  <c r="AF266" i="5"/>
  <c r="AF267" i="5"/>
  <c r="AG267" i="5" s="1"/>
  <c r="AE268" i="5"/>
  <c r="AB269" i="5"/>
  <c r="AB270" i="5"/>
  <c r="AB271" i="5"/>
  <c r="AF275" i="5"/>
  <c r="AG275" i="5" s="1"/>
  <c r="AD276" i="5"/>
  <c r="AC277" i="5"/>
  <c r="AL280" i="5"/>
  <c r="AM280" i="5" s="1"/>
  <c r="AL281" i="5"/>
  <c r="AM281" i="5" s="1"/>
  <c r="AI283" i="5"/>
  <c r="AJ283" i="5" s="1"/>
  <c r="AD285" i="5"/>
  <c r="AI289" i="5"/>
  <c r="AJ289" i="5" s="1"/>
  <c r="AF290" i="5"/>
  <c r="AC291" i="5"/>
  <c r="AF294" i="5"/>
  <c r="AB295" i="5"/>
  <c r="AF298" i="5"/>
  <c r="AG298" i="5" s="1"/>
  <c r="AC299" i="5"/>
  <c r="AC300" i="5"/>
  <c r="AB301" i="5"/>
  <c r="AL302" i="5"/>
  <c r="AM302" i="5" s="1"/>
  <c r="AL303" i="5"/>
  <c r="AC305" i="5"/>
  <c r="AC306" i="5"/>
  <c r="AL308" i="5"/>
  <c r="AM308" i="5" s="1"/>
  <c r="AC311" i="5"/>
  <c r="AC312" i="5"/>
  <c r="AB313" i="5"/>
  <c r="AL314" i="5"/>
  <c r="AM314" i="5" s="1"/>
  <c r="AL315" i="5"/>
  <c r="AC317" i="5"/>
  <c r="AC318" i="5"/>
  <c r="AI321" i="5"/>
  <c r="AB323" i="5"/>
  <c r="AL325" i="5"/>
  <c r="AM325" i="5" s="1"/>
  <c r="AF328" i="5"/>
  <c r="AG328" i="5" s="1"/>
  <c r="AC329" i="5"/>
  <c r="AC330" i="5"/>
  <c r="AI333" i="5"/>
  <c r="AB335" i="5"/>
  <c r="AL337" i="5"/>
  <c r="AM337" i="5" s="1"/>
  <c r="AC173" i="5"/>
  <c r="AD196" i="5"/>
  <c r="AB198" i="5"/>
  <c r="AC206" i="5"/>
  <c r="AE220" i="5"/>
  <c r="AE221" i="5"/>
  <c r="AD227" i="5"/>
  <c r="AF228" i="5"/>
  <c r="AG228" i="5" s="1"/>
  <c r="AB233" i="5"/>
  <c r="AI234" i="5"/>
  <c r="AJ234" i="5" s="1"/>
  <c r="AI235" i="5"/>
  <c r="AJ235" i="5" s="1"/>
  <c r="AE246" i="5"/>
  <c r="AF249" i="5"/>
  <c r="AE250" i="5"/>
  <c r="AF251" i="5"/>
  <c r="AG251" i="5" s="1"/>
  <c r="AF252" i="5"/>
  <c r="AG252" i="5" s="1"/>
  <c r="AF253" i="5"/>
  <c r="AC254" i="5"/>
  <c r="AC255" i="5"/>
  <c r="AB256" i="5"/>
  <c r="AC258" i="5"/>
  <c r="AE259" i="5"/>
  <c r="AE260" i="5"/>
  <c r="AC261" i="5"/>
  <c r="AF268" i="5"/>
  <c r="AG268" i="5" s="1"/>
  <c r="AC269" i="5"/>
  <c r="AC270" i="5"/>
  <c r="AC271" i="5"/>
  <c r="AB272" i="5"/>
  <c r="AL274" i="5"/>
  <c r="AM274" i="5" s="1"/>
  <c r="AE276" i="5"/>
  <c r="AD277" i="5"/>
  <c r="AL282" i="5"/>
  <c r="AM282" i="5" s="1"/>
  <c r="AE285" i="5"/>
  <c r="AB286" i="5"/>
  <c r="AL288" i="5"/>
  <c r="AD291" i="5"/>
  <c r="AB292" i="5"/>
  <c r="AC295" i="5"/>
  <c r="AB296" i="5"/>
  <c r="AL297" i="5"/>
  <c r="AI298" i="5"/>
  <c r="AJ298" i="5" s="1"/>
  <c r="AD299" i="5"/>
  <c r="AD300" i="5"/>
  <c r="AC301" i="5"/>
  <c r="AI304" i="5"/>
  <c r="AJ304" i="5" s="1"/>
  <c r="AD305" i="5"/>
  <c r="AD306" i="5"/>
  <c r="AB307" i="5"/>
  <c r="AL309" i="5"/>
  <c r="AM309" i="5" s="1"/>
  <c r="AI310" i="5"/>
  <c r="AJ310" i="5" s="1"/>
  <c r="AD311" i="5"/>
  <c r="AD312" i="5"/>
  <c r="AC313" i="5"/>
  <c r="AI316" i="5"/>
  <c r="AJ316" i="5" s="1"/>
  <c r="AD317" i="5"/>
  <c r="AD318" i="5"/>
  <c r="AC323" i="5"/>
  <c r="AB324" i="5"/>
  <c r="AL326" i="5"/>
  <c r="AM326" i="5" s="1"/>
  <c r="AL327" i="5"/>
  <c r="AM327" i="5" s="1"/>
  <c r="AD329" i="5"/>
  <c r="AD330" i="5"/>
  <c r="AC335" i="5"/>
  <c r="AB336" i="5"/>
  <c r="AE198" i="5"/>
  <c r="AD206" i="5"/>
  <c r="AD213" i="5"/>
  <c r="AF220" i="5"/>
  <c r="AG220" i="5" s="1"/>
  <c r="AF221" i="5"/>
  <c r="AG221" i="5" s="1"/>
  <c r="AB226" i="5"/>
  <c r="AE227" i="5"/>
  <c r="AI228" i="5"/>
  <c r="AC232" i="5"/>
  <c r="AE233" i="5"/>
  <c r="AB243" i="5"/>
  <c r="AF246" i="5"/>
  <c r="AG246" i="5" s="1"/>
  <c r="AI247" i="5"/>
  <c r="AJ247" i="5" s="1"/>
  <c r="AF250" i="5"/>
  <c r="AG250" i="5" s="1"/>
  <c r="AI252" i="5"/>
  <c r="AD254" i="5"/>
  <c r="AD255" i="5"/>
  <c r="AC256" i="5"/>
  <c r="AB257" i="5"/>
  <c r="AE258" i="5"/>
  <c r="AF259" i="5"/>
  <c r="AF260" i="5"/>
  <c r="AG260" i="5" s="1"/>
  <c r="AD261" i="5"/>
  <c r="AB262" i="5"/>
  <c r="AL265" i="5"/>
  <c r="AI266" i="5"/>
  <c r="AJ266" i="5" s="1"/>
  <c r="AD269" i="5"/>
  <c r="AD270" i="5"/>
  <c r="AD271" i="5"/>
  <c r="AC272" i="5"/>
  <c r="AI275" i="5"/>
  <c r="AJ275" i="5" s="1"/>
  <c r="AF276" i="5"/>
  <c r="AG276" i="5" s="1"/>
  <c r="AE277" i="5"/>
  <c r="AB278" i="5"/>
  <c r="AB279" i="5"/>
  <c r="AL283" i="5"/>
  <c r="AI284" i="5"/>
  <c r="AJ284" i="5" s="1"/>
  <c r="AF285" i="5"/>
  <c r="AC286" i="5"/>
  <c r="AI290" i="5"/>
  <c r="AE291" i="5"/>
  <c r="AC292" i="5"/>
  <c r="AL293" i="5"/>
  <c r="AM293" i="5" s="1"/>
  <c r="AI294" i="5"/>
  <c r="AJ294" i="5" s="1"/>
  <c r="AD295" i="5"/>
  <c r="AC296" i="5"/>
  <c r="AE299" i="5"/>
  <c r="AE300" i="5"/>
  <c r="AD301" i="5"/>
  <c r="AE305" i="5"/>
  <c r="AL132" i="5"/>
  <c r="AM132" i="5" s="1"/>
  <c r="AD183" i="5"/>
  <c r="AF206" i="5"/>
  <c r="AG206" i="5" s="1"/>
  <c r="AB208" i="5"/>
  <c r="AE213" i="5"/>
  <c r="AB223" i="5"/>
  <c r="AC226" i="5"/>
  <c r="AF227" i="5"/>
  <c r="AG227" i="5" s="1"/>
  <c r="AL228" i="5"/>
  <c r="AM228" i="5" s="1"/>
  <c r="AD232" i="5"/>
  <c r="AF233" i="5"/>
  <c r="AG233" i="5" s="1"/>
  <c r="AC243" i="5"/>
  <c r="AB244" i="5"/>
  <c r="AD245" i="5"/>
  <c r="AI248" i="5"/>
  <c r="AJ248" i="5" s="1"/>
  <c r="AI251" i="5"/>
  <c r="AJ251" i="5" s="1"/>
  <c r="AI253" i="5"/>
  <c r="AJ253" i="5" s="1"/>
  <c r="AE254" i="5"/>
  <c r="AE255" i="5"/>
  <c r="AD256" i="5"/>
  <c r="AC257" i="5"/>
  <c r="AF258" i="5"/>
  <c r="AG258" i="5" s="1"/>
  <c r="AE261" i="5"/>
  <c r="AC262" i="5"/>
  <c r="AL266" i="5"/>
  <c r="AM266" i="5" s="1"/>
  <c r="AI267" i="5"/>
  <c r="AJ267" i="5" s="1"/>
  <c r="AE269" i="5"/>
  <c r="AE270" i="5"/>
  <c r="AE271" i="5"/>
  <c r="AD272" i="5"/>
  <c r="AB273" i="5"/>
  <c r="AI276" i="5"/>
  <c r="AF277" i="5"/>
  <c r="AC278" i="5"/>
  <c r="AC279" i="5"/>
  <c r="AB280" i="5"/>
  <c r="AD286" i="5"/>
  <c r="AL289" i="5"/>
  <c r="AM289" i="5" s="1"/>
  <c r="AF291" i="5"/>
  <c r="AG291" i="5" s="1"/>
  <c r="AD292" i="5"/>
  <c r="AE295" i="5"/>
  <c r="AD296" i="5"/>
  <c r="AF299" i="5"/>
  <c r="AG299" i="5" s="1"/>
  <c r="AF300" i="5"/>
  <c r="AL146" i="5"/>
  <c r="AM146" i="5" s="1"/>
  <c r="AE176" i="5"/>
  <c r="AE203" i="5"/>
  <c r="AF213" i="5"/>
  <c r="AG213" i="5" s="1"/>
  <c r="AC217" i="5"/>
  <c r="AH220" i="5"/>
  <c r="AC223" i="5"/>
  <c r="AB225" i="5"/>
  <c r="AI227" i="5"/>
  <c r="AJ227" i="5" s="1"/>
  <c r="AB231" i="5"/>
  <c r="AI233" i="5"/>
  <c r="AJ233" i="5" s="1"/>
  <c r="AL234" i="5"/>
  <c r="AM234" i="5" s="1"/>
  <c r="AB240" i="5"/>
  <c r="AB241" i="5"/>
  <c r="AB242" i="5"/>
  <c r="AD243" i="5"/>
  <c r="AC244" i="5"/>
  <c r="AE245" i="5"/>
  <c r="AL247" i="5"/>
  <c r="AI249" i="5"/>
  <c r="AJ249" i="5" s="1"/>
  <c r="AL250" i="5"/>
  <c r="AM250" i="5" s="1"/>
  <c r="AF254" i="5"/>
  <c r="AF255" i="5"/>
  <c r="AE256" i="5"/>
  <c r="AF257" i="5"/>
  <c r="AG257" i="5" s="1"/>
  <c r="AI258" i="5"/>
  <c r="AI259" i="5"/>
  <c r="AJ259" i="5" s="1"/>
  <c r="AF261" i="5"/>
  <c r="AD262" i="5"/>
  <c r="AB263" i="5"/>
  <c r="AL267" i="5"/>
  <c r="AM267" i="5" s="1"/>
  <c r="AI268" i="5"/>
  <c r="AF269" i="5"/>
  <c r="AG269" i="5" s="1"/>
  <c r="AF270" i="5"/>
  <c r="AG270" i="5" s="1"/>
  <c r="AF271" i="5"/>
  <c r="AE272" i="5"/>
  <c r="AC273" i="5"/>
  <c r="AD278" i="5"/>
  <c r="AD279" i="5"/>
  <c r="AC280" i="5"/>
  <c r="AL284" i="5"/>
  <c r="AM284" i="5" s="1"/>
  <c r="AI285" i="5"/>
  <c r="AE286" i="5"/>
  <c r="AB287" i="5"/>
  <c r="AB288" i="5"/>
  <c r="AL290" i="5"/>
  <c r="AM290" i="5" s="1"/>
  <c r="AE292" i="5"/>
  <c r="AF295" i="5"/>
  <c r="AG295" i="5" s="1"/>
  <c r="AE296" i="5"/>
  <c r="AL298" i="5"/>
  <c r="AM298" i="5" s="1"/>
  <c r="AI299" i="5"/>
  <c r="AJ299" i="5" s="1"/>
  <c r="AF301" i="5"/>
  <c r="AG301" i="5" s="1"/>
  <c r="AL304" i="5"/>
  <c r="AM304" i="5" s="1"/>
  <c r="AE307" i="5"/>
  <c r="AL310" i="5"/>
  <c r="AI311" i="5"/>
  <c r="AJ311" i="5" s="1"/>
  <c r="AF313" i="5"/>
  <c r="AG313" i="5" s="1"/>
  <c r="AL316" i="5"/>
  <c r="AM316" i="5" s="1"/>
  <c r="AD319" i="5"/>
  <c r="AF323" i="5"/>
  <c r="AG323" i="5" s="1"/>
  <c r="AE324" i="5"/>
  <c r="AD325" i="5"/>
  <c r="AL328" i="5"/>
  <c r="AM328" i="5" s="1"/>
  <c r="AD331" i="5"/>
  <c r="AF335" i="5"/>
  <c r="AG335" i="5" s="1"/>
  <c r="AE336" i="5"/>
  <c r="AD337" i="5"/>
  <c r="AI157" i="5"/>
  <c r="AJ157" i="5" s="1"/>
  <c r="AF181" i="5"/>
  <c r="AG181" i="5" s="1"/>
  <c r="AB186" i="5"/>
  <c r="AL201" i="5"/>
  <c r="AM201" i="5" s="1"/>
  <c r="AF203" i="5"/>
  <c r="AG203" i="5" s="1"/>
  <c r="AL210" i="5"/>
  <c r="AM210" i="5" s="1"/>
  <c r="AC215" i="5"/>
  <c r="AI219" i="5"/>
  <c r="AJ219" i="5" s="1"/>
  <c r="AI220" i="5"/>
  <c r="AD223" i="5"/>
  <c r="AE225" i="5"/>
  <c r="AI226" i="5"/>
  <c r="AC231" i="5"/>
  <c r="AI232" i="5"/>
  <c r="AL233" i="5"/>
  <c r="AM233" i="5" s="1"/>
  <c r="AB237" i="5"/>
  <c r="AB238" i="5"/>
  <c r="AC239" i="5"/>
  <c r="AC240" i="5"/>
  <c r="AC241" i="5"/>
  <c r="AC242" i="5"/>
  <c r="AE243" i="5"/>
  <c r="AD244" i="5"/>
  <c r="AF245" i="5"/>
  <c r="AG245" i="5" s="1"/>
  <c r="AL246" i="5"/>
  <c r="AM246" i="5" s="1"/>
  <c r="AL248" i="5"/>
  <c r="AM248" i="5" s="1"/>
  <c r="AL252" i="5"/>
  <c r="AM252" i="5" s="1"/>
  <c r="AF256" i="5"/>
  <c r="AG256" i="5" s="1"/>
  <c r="AI257" i="5"/>
  <c r="AJ257" i="5" s="1"/>
  <c r="AI260" i="5"/>
  <c r="AJ260" i="5" s="1"/>
  <c r="AE262" i="5"/>
  <c r="AC263" i="5"/>
  <c r="AB264" i="5"/>
  <c r="AB265" i="5"/>
  <c r="AI269" i="5"/>
  <c r="AJ269" i="5" s="1"/>
  <c r="AI270" i="5"/>
  <c r="AF272" i="5"/>
  <c r="AG272" i="5" s="1"/>
  <c r="AD273" i="5"/>
  <c r="AB274" i="5"/>
  <c r="AL275" i="5"/>
  <c r="AM275" i="5" s="1"/>
  <c r="AI277" i="5"/>
  <c r="AJ277" i="5" s="1"/>
  <c r="AE278" i="5"/>
  <c r="AE279" i="5"/>
  <c r="AD280" i="5"/>
  <c r="AF286" i="5"/>
  <c r="AG286" i="5" s="1"/>
  <c r="AC287" i="5"/>
  <c r="AC288" i="5"/>
  <c r="AF292" i="5"/>
  <c r="AB293" i="5"/>
  <c r="AL294" i="5"/>
  <c r="AM294" i="5" s="1"/>
  <c r="AF296" i="5"/>
  <c r="AG296" i="5" s="1"/>
  <c r="AL299" i="5"/>
  <c r="AM299" i="5" s="1"/>
  <c r="AI300" i="5"/>
  <c r="AJ300" i="5" s="1"/>
  <c r="AB302" i="5"/>
  <c r="AB303" i="5"/>
  <c r="AE121" i="5"/>
  <c r="AI138" i="5"/>
  <c r="AJ138" i="5" s="1"/>
  <c r="AB174" i="5"/>
  <c r="AL203" i="5"/>
  <c r="AM203" i="5" s="1"/>
  <c r="AE205" i="5"/>
  <c r="AE212" i="5"/>
  <c r="AL219" i="5"/>
  <c r="AM219" i="5" s="1"/>
  <c r="AF225" i="5"/>
  <c r="AG225" i="5" s="1"/>
  <c r="AF231" i="5"/>
  <c r="AG231" i="5" s="1"/>
  <c r="AC237" i="5"/>
  <c r="AC238" i="5"/>
  <c r="AD239" i="5"/>
  <c r="AD240" i="5"/>
  <c r="AE241" i="5"/>
  <c r="AD242" i="5"/>
  <c r="AF243" i="5"/>
  <c r="AL245" i="5"/>
  <c r="AM245" i="5" s="1"/>
  <c r="AL251" i="5"/>
  <c r="AM251" i="5" s="1"/>
  <c r="AL253" i="5"/>
  <c r="AI254" i="5"/>
  <c r="AJ254" i="5" s="1"/>
  <c r="AI256" i="5"/>
  <c r="AL257" i="5"/>
  <c r="AM257" i="5" s="1"/>
  <c r="AL258" i="5"/>
  <c r="AM258" i="5" s="1"/>
  <c r="AL259" i="5"/>
  <c r="AI261" i="5"/>
  <c r="AJ261" i="5" s="1"/>
  <c r="AF262" i="5"/>
  <c r="AG262" i="5" s="1"/>
  <c r="AD263" i="5"/>
  <c r="AC264" i="5"/>
  <c r="AC265" i="5"/>
  <c r="AL268" i="5"/>
  <c r="AM268" i="5" s="1"/>
  <c r="AL269" i="5"/>
  <c r="AM269" i="5" s="1"/>
  <c r="AI271" i="5"/>
  <c r="AJ271" i="5" s="1"/>
  <c r="AE273" i="5"/>
  <c r="AC274" i="5"/>
  <c r="AL276" i="5"/>
  <c r="AM276" i="5" s="1"/>
  <c r="AF278" i="5"/>
  <c r="AF279" i="5"/>
  <c r="AE280" i="5"/>
  <c r="AB281" i="5"/>
  <c r="AB282" i="5"/>
  <c r="AB283" i="5"/>
  <c r="AL285" i="5"/>
  <c r="AM285" i="5" s="1"/>
  <c r="AD287" i="5"/>
  <c r="AD288" i="5"/>
  <c r="AI291" i="5"/>
  <c r="AC293" i="5"/>
  <c r="AI295" i="5"/>
  <c r="AJ295" i="5" s="1"/>
  <c r="AB297" i="5"/>
  <c r="AL300" i="5"/>
  <c r="AC302" i="5"/>
  <c r="AC303" i="5"/>
  <c r="AB304" i="5"/>
  <c r="AL305" i="5"/>
  <c r="AM305" i="5" s="1"/>
  <c r="AB308" i="5"/>
  <c r="AC309" i="5"/>
  <c r="AB310" i="5"/>
  <c r="AL312" i="5"/>
  <c r="AC314" i="5"/>
  <c r="AC315" i="5"/>
  <c r="AB316" i="5"/>
  <c r="AL317" i="5"/>
  <c r="AM317" i="5" s="1"/>
  <c r="AE144" i="5"/>
  <c r="AB197" i="5"/>
  <c r="AD199" i="5"/>
  <c r="AF205" i="5"/>
  <c r="AF212" i="5"/>
  <c r="AG212" i="5" s="1"/>
  <c r="AB222" i="5"/>
  <c r="AL225" i="5"/>
  <c r="AM225" i="5" s="1"/>
  <c r="AL226" i="5"/>
  <c r="AM226" i="5" s="1"/>
  <c r="AB230" i="5"/>
  <c r="AL232" i="5"/>
  <c r="AM232" i="5" s="1"/>
  <c r="AC236" i="5"/>
  <c r="AD237" i="5"/>
  <c r="AF238" i="5"/>
  <c r="AG238" i="5" s="1"/>
  <c r="AE239" i="5"/>
  <c r="AF240" i="5"/>
  <c r="AG240" i="5" s="1"/>
  <c r="AF241" i="5"/>
  <c r="AE242" i="5"/>
  <c r="AL254" i="5"/>
  <c r="AM254" i="5" s="1"/>
  <c r="AI255" i="5"/>
  <c r="AJ255" i="5" s="1"/>
  <c r="AL260" i="5"/>
  <c r="AL261" i="5"/>
  <c r="AM261" i="5" s="1"/>
  <c r="AE263" i="5"/>
  <c r="AD264" i="5"/>
  <c r="AD265" i="5"/>
  <c r="AL270" i="5"/>
  <c r="AM270" i="5" s="1"/>
  <c r="AF273" i="5"/>
  <c r="AD274" i="5"/>
  <c r="AF280" i="5"/>
  <c r="AG280" i="5" s="1"/>
  <c r="AC281" i="5"/>
  <c r="AC282" i="5"/>
  <c r="AC283" i="5"/>
  <c r="AB284" i="5"/>
  <c r="AI286" i="5"/>
  <c r="AB172" i="5"/>
  <c r="AB184" i="5"/>
  <c r="AL195" i="5"/>
  <c r="AM195" i="5" s="1"/>
  <c r="AE197" i="5"/>
  <c r="AI205" i="5"/>
  <c r="AJ205" i="5" s="1"/>
  <c r="AB207" i="5"/>
  <c r="AC222" i="5"/>
  <c r="AB229" i="5"/>
  <c r="AC230" i="5"/>
  <c r="AD236" i="5"/>
  <c r="AE237" i="5"/>
  <c r="AI239" i="5"/>
  <c r="AJ239" i="5" s="1"/>
  <c r="AI240" i="5"/>
  <c r="AJ240" i="5" s="1"/>
  <c r="AF242" i="5"/>
  <c r="AL243" i="5"/>
  <c r="AM243" i="5" s="1"/>
  <c r="AI244" i="5"/>
  <c r="AL256" i="5"/>
  <c r="AM256" i="5" s="1"/>
  <c r="AI262" i="5"/>
  <c r="AF263" i="5"/>
  <c r="AE264" i="5"/>
  <c r="AE265" i="5"/>
  <c r="AB266" i="5"/>
  <c r="AB267" i="5"/>
  <c r="AL271" i="5"/>
  <c r="AI272" i="5"/>
  <c r="AJ272" i="5" s="1"/>
  <c r="AI119" i="5"/>
  <c r="AC136" i="5"/>
  <c r="AE177" i="5"/>
  <c r="AC207" i="5"/>
  <c r="AL212" i="5"/>
  <c r="AM212" i="5" s="1"/>
  <c r="AD222" i="5"/>
  <c r="AC229" i="5"/>
  <c r="AD230" i="5"/>
  <c r="AB235" i="5"/>
  <c r="AE236" i="5"/>
  <c r="AF237" i="5"/>
  <c r="AG237" i="5" s="1"/>
  <c r="AI238" i="5"/>
  <c r="AI241" i="5"/>
  <c r="AJ241" i="5" s="1"/>
  <c r="AL244" i="5"/>
  <c r="AM244" i="5" s="1"/>
  <c r="AB248" i="5"/>
  <c r="AI264" i="5"/>
  <c r="AJ264" i="5" s="1"/>
  <c r="AF265" i="5"/>
  <c r="AC266" i="5"/>
  <c r="AC267" i="5"/>
  <c r="AB268" i="5"/>
  <c r="AI273" i="5"/>
  <c r="AJ273" i="5" s="1"/>
  <c r="AF274" i="5"/>
  <c r="AG274" i="5" s="1"/>
  <c r="AC275" i="5"/>
  <c r="AL278" i="5"/>
  <c r="AM278" i="5" s="1"/>
  <c r="AI279" i="5"/>
  <c r="AJ279" i="5" s="1"/>
  <c r="AE281" i="5"/>
  <c r="AE282" i="5"/>
  <c r="AE283" i="5"/>
  <c r="AD284" i="5"/>
  <c r="AL286" i="5"/>
  <c r="AM286" i="5" s="1"/>
  <c r="AI150" i="5"/>
  <c r="AJ150" i="5" s="1"/>
  <c r="AD161" i="5"/>
  <c r="AE182" i="5"/>
  <c r="AB187" i="5"/>
  <c r="AE207" i="5"/>
  <c r="AL209" i="5"/>
  <c r="AM209" i="5" s="1"/>
  <c r="AB214" i="5"/>
  <c r="AB216" i="5"/>
  <c r="AL218" i="5"/>
  <c r="AM218" i="5" s="1"/>
  <c r="AB221" i="5"/>
  <c r="AE222" i="5"/>
  <c r="AB224" i="5"/>
  <c r="AC228" i="5"/>
  <c r="AD229" i="5"/>
  <c r="AB234" i="5"/>
  <c r="AE235" i="5"/>
  <c r="AF236" i="5"/>
  <c r="AG236" i="5" s="1"/>
  <c r="AI237" i="5"/>
  <c r="AJ237" i="5" s="1"/>
  <c r="AL238" i="5"/>
  <c r="AM238" i="5" s="1"/>
  <c r="AC247" i="5"/>
  <c r="AC248" i="5"/>
  <c r="AB249" i="5"/>
  <c r="AB250" i="5"/>
  <c r="AC253" i="5"/>
  <c r="AL262" i="5"/>
  <c r="AM262" i="5" s="1"/>
  <c r="AD266" i="5"/>
  <c r="AD267" i="5"/>
  <c r="AC268" i="5"/>
  <c r="AL272" i="5"/>
  <c r="AM272" i="5" s="1"/>
  <c r="AL273" i="5"/>
  <c r="AD275" i="5"/>
  <c r="AB276" i="5"/>
  <c r="AL279" i="5"/>
  <c r="AI280" i="5"/>
  <c r="AF281" i="5"/>
  <c r="AG281" i="5" s="1"/>
  <c r="AF282" i="5"/>
  <c r="AG282" i="5" s="1"/>
  <c r="AF283" i="5"/>
  <c r="AE284" i="5"/>
  <c r="AB285" i="5"/>
  <c r="AI288" i="5"/>
  <c r="AJ288" i="5" s="1"/>
  <c r="AE289" i="5"/>
  <c r="AD290" i="5"/>
  <c r="AD294" i="5"/>
  <c r="AF297" i="5"/>
  <c r="AG297" i="5" s="1"/>
  <c r="AD298" i="5"/>
  <c r="AL301" i="5"/>
  <c r="AM301" i="5" s="1"/>
  <c r="AI302" i="5"/>
  <c r="AJ302" i="5" s="1"/>
  <c r="AI303" i="5"/>
  <c r="AF304" i="5"/>
  <c r="AG304" i="5" s="1"/>
  <c r="AC153" i="5"/>
  <c r="AI236" i="5"/>
  <c r="AJ236" i="5" s="1"/>
  <c r="AD249" i="5"/>
  <c r="AE267" i="5"/>
  <c r="AB277" i="5"/>
  <c r="AI287" i="5"/>
  <c r="AE290" i="5"/>
  <c r="AL295" i="5"/>
  <c r="AE298" i="5"/>
  <c r="AI306" i="5"/>
  <c r="AF312" i="5"/>
  <c r="AE318" i="5"/>
  <c r="AC319" i="5"/>
  <c r="AB320" i="5"/>
  <c r="AC321" i="5"/>
  <c r="AC322" i="5"/>
  <c r="AD324" i="5"/>
  <c r="AE325" i="5"/>
  <c r="AC326" i="5"/>
  <c r="AD327" i="5"/>
  <c r="AD328" i="5"/>
  <c r="AF329" i="5"/>
  <c r="AG329" i="5" s="1"/>
  <c r="AF332" i="5"/>
  <c r="AG332" i="5" s="1"/>
  <c r="AI334" i="5"/>
  <c r="AJ334" i="5" s="1"/>
  <c r="AL336" i="5"/>
  <c r="AI337" i="5"/>
  <c r="AJ337" i="5" s="1"/>
  <c r="AI338" i="5"/>
  <c r="AJ338" i="5" s="1"/>
  <c r="AI339" i="5"/>
  <c r="AE340" i="5"/>
  <c r="AB341" i="5"/>
  <c r="AB342" i="5"/>
  <c r="AL344" i="5"/>
  <c r="AI345" i="5"/>
  <c r="AB347" i="5"/>
  <c r="AL349" i="5"/>
  <c r="AM349" i="5" s="1"/>
  <c r="AL350" i="5"/>
  <c r="AM350" i="5" s="1"/>
  <c r="AL351" i="5"/>
  <c r="AM351" i="5" s="1"/>
  <c r="AD353" i="5"/>
  <c r="AD354" i="5"/>
  <c r="AC359" i="5"/>
  <c r="AB360" i="5"/>
  <c r="AL361" i="5"/>
  <c r="AM361" i="5" s="1"/>
  <c r="AI363" i="5"/>
  <c r="AE364" i="5"/>
  <c r="AB365" i="5"/>
  <c r="AC366" i="5"/>
  <c r="AB367" i="5"/>
  <c r="AE371" i="5"/>
  <c r="AE372" i="5"/>
  <c r="AD373" i="5"/>
  <c r="AL377" i="5"/>
  <c r="AM377" i="5" s="1"/>
  <c r="AF379" i="5"/>
  <c r="AG379" i="5" s="1"/>
  <c r="AB380" i="5"/>
  <c r="AB381" i="5"/>
  <c r="AF383" i="5"/>
  <c r="AE384" i="5"/>
  <c r="AD385" i="5"/>
  <c r="AL387" i="5"/>
  <c r="AM387" i="5" s="1"/>
  <c r="AI388" i="5"/>
  <c r="AE389" i="5"/>
  <c r="AE390" i="5"/>
  <c r="AC391" i="5"/>
  <c r="AL393" i="5"/>
  <c r="AC395" i="5"/>
  <c r="AB396" i="5"/>
  <c r="AF400" i="5"/>
  <c r="AG400" i="5" s="1"/>
  <c r="AB401" i="5"/>
  <c r="AC402" i="5"/>
  <c r="AB403" i="5"/>
  <c r="AB275" i="5"/>
  <c r="AL277" i="5"/>
  <c r="AL287" i="5"/>
  <c r="AM287" i="5" s="1"/>
  <c r="AI292" i="5"/>
  <c r="AJ292" i="5" s="1"/>
  <c r="AD302" i="5"/>
  <c r="AL306" i="5"/>
  <c r="AI312" i="5"/>
  <c r="AJ312" i="5" s="1"/>
  <c r="AL313" i="5"/>
  <c r="AM313" i="5" s="1"/>
  <c r="AF318" i="5"/>
  <c r="AE319" i="5"/>
  <c r="AC320" i="5"/>
  <c r="AD321" i="5"/>
  <c r="AD322" i="5"/>
  <c r="AD323" i="5"/>
  <c r="AF324" i="5"/>
  <c r="AF325" i="5"/>
  <c r="AG325" i="5" s="1"/>
  <c r="AD326" i="5"/>
  <c r="AE327" i="5"/>
  <c r="AE328" i="5"/>
  <c r="AI329" i="5"/>
  <c r="AJ329" i="5" s="1"/>
  <c r="AL330" i="5"/>
  <c r="AI332" i="5"/>
  <c r="AJ332" i="5" s="1"/>
  <c r="AL335" i="5"/>
  <c r="AM335" i="5" s="1"/>
  <c r="AF340" i="5"/>
  <c r="AG340" i="5" s="1"/>
  <c r="AC341" i="5"/>
  <c r="AC342" i="5"/>
  <c r="AC347" i="5"/>
  <c r="AB348" i="5"/>
  <c r="AE353" i="5"/>
  <c r="AE354" i="5"/>
  <c r="AB355" i="5"/>
  <c r="AL357" i="5"/>
  <c r="AM357" i="5" s="1"/>
  <c r="AI358" i="5"/>
  <c r="AJ358" i="5" s="1"/>
  <c r="AD359" i="5"/>
  <c r="AC360" i="5"/>
  <c r="AL362" i="5"/>
  <c r="AM362" i="5" s="1"/>
  <c r="AF364" i="5"/>
  <c r="AG364" i="5" s="1"/>
  <c r="AC365" i="5"/>
  <c r="AD366" i="5"/>
  <c r="AC367" i="5"/>
  <c r="AF371" i="5"/>
  <c r="AG371" i="5" s="1"/>
  <c r="AF372" i="5"/>
  <c r="AE373" i="5"/>
  <c r="AB374" i="5"/>
  <c r="AB375" i="5"/>
  <c r="AC380" i="5"/>
  <c r="AC381" i="5"/>
  <c r="AL382" i="5"/>
  <c r="AM382" i="5" s="1"/>
  <c r="AF384" i="5"/>
  <c r="AE385" i="5"/>
  <c r="AF389" i="5"/>
  <c r="AG389" i="5" s="1"/>
  <c r="AF390" i="5"/>
  <c r="AD391" i="5"/>
  <c r="AI394" i="5"/>
  <c r="AJ394" i="5" s="1"/>
  <c r="AD395" i="5"/>
  <c r="AC396" i="5"/>
  <c r="AB397" i="5"/>
  <c r="AL398" i="5"/>
  <c r="AM398" i="5" s="1"/>
  <c r="AI399" i="5"/>
  <c r="AC401" i="5"/>
  <c r="AD402" i="5"/>
  <c r="AC403" i="5"/>
  <c r="AL405" i="5"/>
  <c r="AI406" i="5"/>
  <c r="AC234" i="5"/>
  <c r="AD247" i="5"/>
  <c r="AB260" i="5"/>
  <c r="AI265" i="5"/>
  <c r="AE275" i="5"/>
  <c r="AB289" i="5"/>
  <c r="AC297" i="5"/>
  <c r="AE302" i="5"/>
  <c r="AB305" i="5"/>
  <c r="AL307" i="5"/>
  <c r="AM307" i="5" s="1"/>
  <c r="AC310" i="5"/>
  <c r="AB311" i="5"/>
  <c r="AI318" i="5"/>
  <c r="AJ318" i="5" s="1"/>
  <c r="AF319" i="5"/>
  <c r="AG319" i="5" s="1"/>
  <c r="AD320" i="5"/>
  <c r="AE321" i="5"/>
  <c r="AE322" i="5"/>
  <c r="AE323" i="5"/>
  <c r="AE326" i="5"/>
  <c r="AF327" i="5"/>
  <c r="AG327" i="5" s="1"/>
  <c r="AL329" i="5"/>
  <c r="AM329" i="5" s="1"/>
  <c r="AL331" i="5"/>
  <c r="AM331" i="5" s="1"/>
  <c r="AL332" i="5"/>
  <c r="AL333" i="5"/>
  <c r="AM333" i="5" s="1"/>
  <c r="AL334" i="5"/>
  <c r="AM334" i="5" s="1"/>
  <c r="AL338" i="5"/>
  <c r="AM338" i="5" s="1"/>
  <c r="AL339" i="5"/>
  <c r="AM339" i="5" s="1"/>
  <c r="AD341" i="5"/>
  <c r="AD342" i="5"/>
  <c r="AL345" i="5"/>
  <c r="AM345" i="5" s="1"/>
  <c r="AI346" i="5"/>
  <c r="AJ346" i="5" s="1"/>
  <c r="AD347" i="5"/>
  <c r="AC348" i="5"/>
  <c r="AB349" i="5"/>
  <c r="AI352" i="5"/>
  <c r="AJ352" i="5" s="1"/>
  <c r="AF353" i="5"/>
  <c r="AG353" i="5" s="1"/>
  <c r="AF354" i="5"/>
  <c r="AC355" i="5"/>
  <c r="AE359" i="5"/>
  <c r="AD360" i="5"/>
  <c r="AB361" i="5"/>
  <c r="AL363" i="5"/>
  <c r="AM363" i="5" s="1"/>
  <c r="AD365" i="5"/>
  <c r="AE366" i="5"/>
  <c r="AD367" i="5"/>
  <c r="AL370" i="5"/>
  <c r="AM370" i="5" s="1"/>
  <c r="AI371" i="5"/>
  <c r="AF373" i="5"/>
  <c r="AG373" i="5" s="1"/>
  <c r="AC374" i="5"/>
  <c r="AC375" i="5"/>
  <c r="AB376" i="5"/>
  <c r="AL239" i="5"/>
  <c r="AM239" i="5" s="1"/>
  <c r="AD252" i="5"/>
  <c r="AC289" i="5"/>
  <c r="AL292" i="5"/>
  <c r="AM292" i="5" s="1"/>
  <c r="AD297" i="5"/>
  <c r="AF302" i="5"/>
  <c r="AG302" i="5" s="1"/>
  <c r="AF305" i="5"/>
  <c r="AG305" i="5" s="1"/>
  <c r="AD310" i="5"/>
  <c r="AE311" i="5"/>
  <c r="AC316" i="5"/>
  <c r="AB317" i="5"/>
  <c r="AI319" i="5"/>
  <c r="AJ319" i="5" s="1"/>
  <c r="AE320" i="5"/>
  <c r="AF321" i="5"/>
  <c r="AG321" i="5" s="1"/>
  <c r="AF322" i="5"/>
  <c r="AG322" i="5" s="1"/>
  <c r="AI323" i="5"/>
  <c r="AI324" i="5"/>
  <c r="AJ324" i="5" s="1"/>
  <c r="AF326" i="5"/>
  <c r="AI327" i="5"/>
  <c r="AI328" i="5"/>
  <c r="AJ328" i="5" s="1"/>
  <c r="AE341" i="5"/>
  <c r="AE342" i="5"/>
  <c r="AB343" i="5"/>
  <c r="AE347" i="5"/>
  <c r="AD348" i="5"/>
  <c r="AC349" i="5"/>
  <c r="AL352" i="5"/>
  <c r="AD355" i="5"/>
  <c r="AF359" i="5"/>
  <c r="AG359" i="5" s="1"/>
  <c r="AE360" i="5"/>
  <c r="AC361" i="5"/>
  <c r="AE365" i="5"/>
  <c r="AF366" i="5"/>
  <c r="AE367" i="5"/>
  <c r="AB369" i="5"/>
  <c r="AI372" i="5"/>
  <c r="AD374" i="5"/>
  <c r="AD375" i="5"/>
  <c r="AC376" i="5"/>
  <c r="AE380" i="5"/>
  <c r="AE381" i="5"/>
  <c r="AB382" i="5"/>
  <c r="AL383" i="5"/>
  <c r="AM383" i="5" s="1"/>
  <c r="AI384" i="5"/>
  <c r="AF204" i="5"/>
  <c r="AG204" i="5" s="1"/>
  <c r="AE229" i="5"/>
  <c r="AD282" i="5"/>
  <c r="AC284" i="5"/>
  <c r="AD289" i="5"/>
  <c r="AB294" i="5"/>
  <c r="AE297" i="5"/>
  <c r="AE301" i="5"/>
  <c r="AI305" i="5"/>
  <c r="AJ305" i="5" s="1"/>
  <c r="AB309" i="5"/>
  <c r="AE310" i="5"/>
  <c r="AF311" i="5"/>
  <c r="AG311" i="5" s="1"/>
  <c r="AD316" i="5"/>
  <c r="AE317" i="5"/>
  <c r="AF320" i="5"/>
  <c r="AG320" i="5" s="1"/>
  <c r="AI322" i="5"/>
  <c r="AJ322" i="5" s="1"/>
  <c r="AL324" i="5"/>
  <c r="AI325" i="5"/>
  <c r="AJ325" i="5" s="1"/>
  <c r="AI340" i="5"/>
  <c r="AJ340" i="5" s="1"/>
  <c r="AF341" i="5"/>
  <c r="AF342" i="5"/>
  <c r="AC343" i="5"/>
  <c r="AF347" i="5"/>
  <c r="AG347" i="5" s="1"/>
  <c r="AE348" i="5"/>
  <c r="AD349" i="5"/>
  <c r="AI353" i="5"/>
  <c r="AJ353" i="5" s="1"/>
  <c r="AI354" i="5"/>
  <c r="AJ354" i="5" s="1"/>
  <c r="AE355" i="5"/>
  <c r="AB356" i="5"/>
  <c r="AB357" i="5"/>
  <c r="AL358" i="5"/>
  <c r="AM358" i="5" s="1"/>
  <c r="AI359" i="5"/>
  <c r="AF360" i="5"/>
  <c r="AD361" i="5"/>
  <c r="AI364" i="5"/>
  <c r="AJ364" i="5" s="1"/>
  <c r="AF365" i="5"/>
  <c r="AG365" i="5" s="1"/>
  <c r="AF367" i="5"/>
  <c r="AG367" i="5" s="1"/>
  <c r="AB368" i="5"/>
  <c r="AC369" i="5"/>
  <c r="AB370" i="5"/>
  <c r="AL371" i="5"/>
  <c r="AM371" i="5" s="1"/>
  <c r="AL372" i="5"/>
  <c r="AE374" i="5"/>
  <c r="AE375" i="5"/>
  <c r="AD376" i="5"/>
  <c r="AF380" i="5"/>
  <c r="AG380" i="5" s="1"/>
  <c r="AF381" i="5"/>
  <c r="AG381" i="5" s="1"/>
  <c r="AC382" i="5"/>
  <c r="AD386" i="5"/>
  <c r="AB387" i="5"/>
  <c r="AC221" i="5"/>
  <c r="AL237" i="5"/>
  <c r="AM237" i="5" s="1"/>
  <c r="AC250" i="5"/>
  <c r="AD268" i="5"/>
  <c r="AI282" i="5"/>
  <c r="AF284" i="5"/>
  <c r="AG284" i="5" s="1"/>
  <c r="AF289" i="5"/>
  <c r="AB291" i="5"/>
  <c r="AC294" i="5"/>
  <c r="AI297" i="5"/>
  <c r="AJ297" i="5" s="1"/>
  <c r="AB299" i="5"/>
  <c r="AI301" i="5"/>
  <c r="AJ301" i="5" s="1"/>
  <c r="AC304" i="5"/>
  <c r="AD309" i="5"/>
  <c r="AF310" i="5"/>
  <c r="AG310" i="5" s="1"/>
  <c r="AL311" i="5"/>
  <c r="AM311" i="5" s="1"/>
  <c r="AB315" i="5"/>
  <c r="AE316" i="5"/>
  <c r="AF317" i="5"/>
  <c r="AG317" i="5" s="1"/>
  <c r="AL318" i="5"/>
  <c r="AI320" i="5"/>
  <c r="AJ320" i="5" s="1"/>
  <c r="AL323" i="5"/>
  <c r="AM323" i="5" s="1"/>
  <c r="AI326" i="5"/>
  <c r="AJ326" i="5" s="1"/>
  <c r="AL340" i="5"/>
  <c r="AD343" i="5"/>
  <c r="AB345" i="5"/>
  <c r="AL346" i="5"/>
  <c r="AM346" i="5" s="1"/>
  <c r="AI347" i="5"/>
  <c r="AF348" i="5"/>
  <c r="AE349" i="5"/>
  <c r="AB350" i="5"/>
  <c r="AB351" i="5"/>
  <c r="AL353" i="5"/>
  <c r="AM353" i="5" s="1"/>
  <c r="AF355" i="5"/>
  <c r="AG355" i="5" s="1"/>
  <c r="AC356" i="5"/>
  <c r="AC357" i="5"/>
  <c r="AE361" i="5"/>
  <c r="AB362" i="5"/>
  <c r="AL364" i="5"/>
  <c r="AI365" i="5"/>
  <c r="AJ365" i="5" s="1"/>
  <c r="AI366" i="5"/>
  <c r="AJ366" i="5" s="1"/>
  <c r="AC368" i="5"/>
  <c r="AD369" i="5"/>
  <c r="AC370" i="5"/>
  <c r="AI373" i="5"/>
  <c r="AJ373" i="5" s="1"/>
  <c r="AF374" i="5"/>
  <c r="AF375" i="5"/>
  <c r="AE376" i="5"/>
  <c r="AL379" i="5"/>
  <c r="AM379" i="5" s="1"/>
  <c r="AI380" i="5"/>
  <c r="AD382" i="5"/>
  <c r="AL384" i="5"/>
  <c r="AI385" i="5"/>
  <c r="AJ385" i="5" s="1"/>
  <c r="AE386" i="5"/>
  <c r="AC387" i="5"/>
  <c r="AB388" i="5"/>
  <c r="AL390" i="5"/>
  <c r="AI391" i="5"/>
  <c r="AJ391" i="5" s="1"/>
  <c r="AD392" i="5"/>
  <c r="AD393" i="5"/>
  <c r="AI395" i="5"/>
  <c r="AF397" i="5"/>
  <c r="AB398" i="5"/>
  <c r="AL400" i="5"/>
  <c r="AM400" i="5" s="1"/>
  <c r="AD175" i="5"/>
  <c r="AC224" i="5"/>
  <c r="AI278" i="5"/>
  <c r="AJ278" i="5" s="1"/>
  <c r="AE288" i="5"/>
  <c r="AL291" i="5"/>
  <c r="AE294" i="5"/>
  <c r="AD304" i="5"/>
  <c r="AE309" i="5"/>
  <c r="AD315" i="5"/>
  <c r="AF316" i="5"/>
  <c r="AG316" i="5" s="1"/>
  <c r="AI317" i="5"/>
  <c r="AJ317" i="5" s="1"/>
  <c r="AL319" i="5"/>
  <c r="AM319" i="5" s="1"/>
  <c r="AL320" i="5"/>
  <c r="AL321" i="5"/>
  <c r="AM321" i="5" s="1"/>
  <c r="AL322" i="5"/>
  <c r="AM322" i="5" s="1"/>
  <c r="AB337" i="5"/>
  <c r="AI341" i="5"/>
  <c r="AJ341" i="5" s="1"/>
  <c r="AI342" i="5"/>
  <c r="AJ342" i="5" s="1"/>
  <c r="AE343" i="5"/>
  <c r="AB344" i="5"/>
  <c r="AC345" i="5"/>
  <c r="AF349" i="5"/>
  <c r="AG349" i="5" s="1"/>
  <c r="AC350" i="5"/>
  <c r="AC351" i="5"/>
  <c r="AI355" i="5"/>
  <c r="AJ355" i="5" s="1"/>
  <c r="AD356" i="5"/>
  <c r="AD357" i="5"/>
  <c r="AB358" i="5"/>
  <c r="AL359" i="5"/>
  <c r="AI360" i="5"/>
  <c r="AF361" i="5"/>
  <c r="AG361" i="5" s="1"/>
  <c r="AC362" i="5"/>
  <c r="AB363" i="5"/>
  <c r="AL365" i="5"/>
  <c r="AM365" i="5" s="1"/>
  <c r="AL366" i="5"/>
  <c r="AI367" i="5"/>
  <c r="AJ367" i="5" s="1"/>
  <c r="AD368" i="5"/>
  <c r="AE369" i="5"/>
  <c r="AD370" i="5"/>
  <c r="AF376" i="5"/>
  <c r="AG376" i="5" s="1"/>
  <c r="AB377" i="5"/>
  <c r="AB378" i="5"/>
  <c r="AE382" i="5"/>
  <c r="AF386" i="5"/>
  <c r="AD387" i="5"/>
  <c r="AC388" i="5"/>
  <c r="AE392" i="5"/>
  <c r="AE393" i="5"/>
  <c r="AL202" i="5"/>
  <c r="AM202" i="5" s="1"/>
  <c r="AD216" i="5"/>
  <c r="AF235" i="5"/>
  <c r="AD248" i="5"/>
  <c r="AE266" i="5"/>
  <c r="AE274" i="5"/>
  <c r="AC276" i="5"/>
  <c r="AF288" i="5"/>
  <c r="AI296" i="5"/>
  <c r="AJ296" i="5" s="1"/>
  <c r="AE304" i="5"/>
  <c r="AC307" i="5"/>
  <c r="AC308" i="5"/>
  <c r="AF309" i="5"/>
  <c r="AD313" i="5"/>
  <c r="AB314" i="5"/>
  <c r="AE315" i="5"/>
  <c r="AB330" i="5"/>
  <c r="AB331" i="5"/>
  <c r="AB333" i="5"/>
  <c r="AB334" i="5"/>
  <c r="AC336" i="5"/>
  <c r="AC337" i="5"/>
  <c r="AB338" i="5"/>
  <c r="AB339" i="5"/>
  <c r="AL341" i="5"/>
  <c r="AM341" i="5" s="1"/>
  <c r="AF343" i="5"/>
  <c r="AG343" i="5" s="1"/>
  <c r="AC344" i="5"/>
  <c r="AD345" i="5"/>
  <c r="AB346" i="5"/>
  <c r="AL347" i="5"/>
  <c r="AM347" i="5" s="1"/>
  <c r="AI348" i="5"/>
  <c r="AJ348" i="5" s="1"/>
  <c r="AD350" i="5"/>
  <c r="AD351" i="5"/>
  <c r="AB352" i="5"/>
  <c r="AL354" i="5"/>
  <c r="AE356" i="5"/>
  <c r="AE357" i="5"/>
  <c r="AC358" i="5"/>
  <c r="AL240" i="5"/>
  <c r="AM240" i="5" s="1"/>
  <c r="AD253" i="5"/>
  <c r="AI274" i="5"/>
  <c r="AD293" i="5"/>
  <c r="AD307" i="5"/>
  <c r="AD308" i="5"/>
  <c r="AE313" i="5"/>
  <c r="AD314" i="5"/>
  <c r="AF315" i="5"/>
  <c r="AG315" i="5" s="1"/>
  <c r="AE330" i="5"/>
  <c r="AC331" i="5"/>
  <c r="AB332" i="5"/>
  <c r="AC333" i="5"/>
  <c r="AC334" i="5"/>
  <c r="AD336" i="5"/>
  <c r="AE337" i="5"/>
  <c r="AC338" i="5"/>
  <c r="AC339" i="5"/>
  <c r="AI343" i="5"/>
  <c r="AJ343" i="5" s="1"/>
  <c r="AI211" i="5"/>
  <c r="AJ211" i="5" s="1"/>
  <c r="AB259" i="5"/>
  <c r="AE293" i="5"/>
  <c r="AL296" i="5"/>
  <c r="AM296" i="5" s="1"/>
  <c r="AD303" i="5"/>
  <c r="AB306" i="5"/>
  <c r="AF307" i="5"/>
  <c r="AG307" i="5" s="1"/>
  <c r="AE308" i="5"/>
  <c r="AI309" i="5"/>
  <c r="AE314" i="5"/>
  <c r="AI315" i="5"/>
  <c r="AF330" i="5"/>
  <c r="AE331" i="5"/>
  <c r="AC332" i="5"/>
  <c r="AD333" i="5"/>
  <c r="AD334" i="5"/>
  <c r="AD335" i="5"/>
  <c r="AF336" i="5"/>
  <c r="AF337" i="5"/>
  <c r="AG337" i="5" s="1"/>
  <c r="AD338" i="5"/>
  <c r="AD339" i="5"/>
  <c r="AB340" i="5"/>
  <c r="AL342" i="5"/>
  <c r="AE344" i="5"/>
  <c r="AF345" i="5"/>
  <c r="AG345" i="5" s="1"/>
  <c r="AD346" i="5"/>
  <c r="AI349" i="5"/>
  <c r="AJ349" i="5" s="1"/>
  <c r="AF350" i="5"/>
  <c r="AF351" i="5"/>
  <c r="AG351" i="5" s="1"/>
  <c r="AD352" i="5"/>
  <c r="AL355" i="5"/>
  <c r="AM355" i="5" s="1"/>
  <c r="AC214" i="5"/>
  <c r="AB251" i="5"/>
  <c r="AD281" i="5"/>
  <c r="AD283" i="5"/>
  <c r="AC285" i="5"/>
  <c r="AE287" i="5"/>
  <c r="AB290" i="5"/>
  <c r="AF293" i="5"/>
  <c r="AB298" i="5"/>
  <c r="AB300" i="5"/>
  <c r="AE303" i="5"/>
  <c r="AE306" i="5"/>
  <c r="AF308" i="5"/>
  <c r="AG308" i="5" s="1"/>
  <c r="AB312" i="5"/>
  <c r="AI313" i="5"/>
  <c r="AJ313" i="5" s="1"/>
  <c r="AF314" i="5"/>
  <c r="AG314" i="5" s="1"/>
  <c r="AB325" i="5"/>
  <c r="AB327" i="5"/>
  <c r="AB328" i="5"/>
  <c r="AB329" i="5"/>
  <c r="AI330" i="5"/>
  <c r="AJ330" i="5" s="1"/>
  <c r="AF331" i="5"/>
  <c r="AG331" i="5" s="1"/>
  <c r="AD332" i="5"/>
  <c r="AE333" i="5"/>
  <c r="AE334" i="5"/>
  <c r="AE335" i="5"/>
  <c r="AE338" i="5"/>
  <c r="AE339" i="5"/>
  <c r="AC340" i="5"/>
  <c r="AF344" i="5"/>
  <c r="AG344" i="5" s="1"/>
  <c r="AE346" i="5"/>
  <c r="AI350" i="5"/>
  <c r="AI351" i="5"/>
  <c r="AE352" i="5"/>
  <c r="AB353" i="5"/>
  <c r="AB354" i="5"/>
  <c r="AL356" i="5"/>
  <c r="AF358" i="5"/>
  <c r="AG358" i="5" s="1"/>
  <c r="AF363" i="5"/>
  <c r="AC364" i="5"/>
  <c r="AL368" i="5"/>
  <c r="AL369" i="5"/>
  <c r="AD228" i="5"/>
  <c r="AF306" i="5"/>
  <c r="AF334" i="5"/>
  <c r="AG334" i="5" s="1"/>
  <c r="AD344" i="5"/>
  <c r="AC346" i="5"/>
  <c r="AE358" i="5"/>
  <c r="AL360" i="5"/>
  <c r="AE363" i="5"/>
  <c r="AL373" i="5"/>
  <c r="AM373" i="5" s="1"/>
  <c r="AC378" i="5"/>
  <c r="AD379" i="5"/>
  <c r="AE383" i="5"/>
  <c r="AE387" i="5"/>
  <c r="AL389" i="5"/>
  <c r="AM389" i="5" s="1"/>
  <c r="AB394" i="5"/>
  <c r="AD396" i="5"/>
  <c r="AE397" i="5"/>
  <c r="AD398" i="5"/>
  <c r="AD399" i="5"/>
  <c r="AE400" i="5"/>
  <c r="AF401" i="5"/>
  <c r="AG401" i="5" s="1"/>
  <c r="AL402" i="5"/>
  <c r="AF404" i="5"/>
  <c r="AG404" i="5" s="1"/>
  <c r="AF405" i="5"/>
  <c r="AG405" i="5" s="1"/>
  <c r="AF406" i="5"/>
  <c r="AG406" i="5" s="1"/>
  <c r="AB407" i="5"/>
  <c r="AL409" i="5"/>
  <c r="AM409" i="5" s="1"/>
  <c r="AI411" i="5"/>
  <c r="AF412" i="5"/>
  <c r="AG412" i="5" s="1"/>
  <c r="AC413" i="5"/>
  <c r="AB414" i="5"/>
  <c r="AF417" i="5"/>
  <c r="AG417" i="5" s="1"/>
  <c r="AF418" i="5"/>
  <c r="AL420" i="5"/>
  <c r="AI421" i="5"/>
  <c r="AJ421" i="5" s="1"/>
  <c r="AD422" i="5"/>
  <c r="AB423" i="5"/>
  <c r="AI426" i="5"/>
  <c r="AJ426" i="5" s="1"/>
  <c r="AC428" i="5"/>
  <c r="AB429" i="5"/>
  <c r="AL430" i="5"/>
  <c r="AM430" i="5" s="1"/>
  <c r="AD432" i="5"/>
  <c r="AC433" i="5"/>
  <c r="AL435" i="5"/>
  <c r="AM435" i="5" s="1"/>
  <c r="AD437" i="5"/>
  <c r="AC438" i="5"/>
  <c r="AC439" i="5"/>
  <c r="AB440" i="5"/>
  <c r="AL441" i="5"/>
  <c r="AM441" i="5" s="1"/>
  <c r="AI442" i="5"/>
  <c r="AF443" i="5"/>
  <c r="AG443" i="5" s="1"/>
  <c r="AB444" i="5"/>
  <c r="AL446" i="5"/>
  <c r="AE448" i="5"/>
  <c r="AD449" i="5"/>
  <c r="AF453" i="5"/>
  <c r="AG453" i="5" s="1"/>
  <c r="AD454" i="5"/>
  <c r="AC455" i="5"/>
  <c r="AL457" i="5"/>
  <c r="AD459" i="5"/>
  <c r="AB460" i="5"/>
  <c r="AL462" i="5"/>
  <c r="AM462" i="5" s="1"/>
  <c r="AL463" i="5"/>
  <c r="AC465" i="5"/>
  <c r="AI469" i="5"/>
  <c r="AF470" i="5"/>
  <c r="AG470" i="5" s="1"/>
  <c r="AB471" i="5"/>
  <c r="AL475" i="5"/>
  <c r="AI476" i="5"/>
  <c r="AJ476" i="5" s="1"/>
  <c r="AD477" i="5"/>
  <c r="AB478" i="5"/>
  <c r="AB479" i="5"/>
  <c r="AL480" i="5"/>
  <c r="AM480" i="5" s="1"/>
  <c r="AD483" i="5"/>
  <c r="AC484" i="5"/>
  <c r="AC485" i="5"/>
  <c r="AL488" i="5"/>
  <c r="AM488" i="5" s="1"/>
  <c r="AI489" i="5"/>
  <c r="AJ489" i="5" s="1"/>
  <c r="AF490" i="5"/>
  <c r="AG490" i="5" s="1"/>
  <c r="AF491" i="5"/>
  <c r="AG491" i="5" s="1"/>
  <c r="AB492" i="5"/>
  <c r="AL494" i="5"/>
  <c r="AE496" i="5"/>
  <c r="AD497" i="5"/>
  <c r="AC298" i="5"/>
  <c r="AI314" i="5"/>
  <c r="AB322" i="5"/>
  <c r="AC327" i="5"/>
  <c r="AF339" i="5"/>
  <c r="AG339" i="5" s="1"/>
  <c r="AI344" i="5"/>
  <c r="AJ344" i="5" s="1"/>
  <c r="AF346" i="5"/>
  <c r="AG346" i="5" s="1"/>
  <c r="AL367" i="5"/>
  <c r="AM367" i="5" s="1"/>
  <c r="AL375" i="5"/>
  <c r="AM375" i="5" s="1"/>
  <c r="AD378" i="5"/>
  <c r="AE379" i="5"/>
  <c r="AI383" i="5"/>
  <c r="AB386" i="5"/>
  <c r="AF387" i="5"/>
  <c r="AB393" i="5"/>
  <c r="AC394" i="5"/>
  <c r="AE396" i="5"/>
  <c r="AE398" i="5"/>
  <c r="AE399" i="5"/>
  <c r="AI401" i="5"/>
  <c r="AJ401" i="5" s="1"/>
  <c r="AL403" i="5"/>
  <c r="AM403" i="5" s="1"/>
  <c r="AI404" i="5"/>
  <c r="AJ404" i="5" s="1"/>
  <c r="AC407" i="5"/>
  <c r="AB408" i="5"/>
  <c r="AI410" i="5"/>
  <c r="AJ410" i="5" s="1"/>
  <c r="AL411" i="5"/>
  <c r="AM411" i="5" s="1"/>
  <c r="AD413" i="5"/>
  <c r="AC414" i="5"/>
  <c r="AL416" i="5"/>
  <c r="AB419" i="5"/>
  <c r="AE422" i="5"/>
  <c r="AC423" i="5"/>
  <c r="AL425" i="5"/>
  <c r="AM425" i="5" s="1"/>
  <c r="AL426" i="5"/>
  <c r="AI427" i="5"/>
  <c r="AJ427" i="5" s="1"/>
  <c r="AD428" i="5"/>
  <c r="AC429" i="5"/>
  <c r="AI431" i="5"/>
  <c r="AE432" i="5"/>
  <c r="AD433" i="5"/>
  <c r="AE437" i="5"/>
  <c r="AD438" i="5"/>
  <c r="AD439" i="5"/>
  <c r="AC440" i="5"/>
  <c r="AC444" i="5"/>
  <c r="AB445" i="5"/>
  <c r="AF448" i="5"/>
  <c r="AE449" i="5"/>
  <c r="AL452" i="5"/>
  <c r="AE454" i="5"/>
  <c r="AD455" i="5"/>
  <c r="AI458" i="5"/>
  <c r="AE459" i="5"/>
  <c r="AC460" i="5"/>
  <c r="AB461" i="5"/>
  <c r="AI464" i="5"/>
  <c r="AJ464" i="5" s="1"/>
  <c r="AD465" i="5"/>
  <c r="AB466" i="5"/>
  <c r="AB467" i="5"/>
  <c r="AL468" i="5"/>
  <c r="AM468" i="5" s="1"/>
  <c r="AC471" i="5"/>
  <c r="AL474" i="5"/>
  <c r="AM474" i="5" s="1"/>
  <c r="AE477" i="5"/>
  <c r="AC478" i="5"/>
  <c r="AC479" i="5"/>
  <c r="AL481" i="5"/>
  <c r="AI482" i="5"/>
  <c r="AE483" i="5"/>
  <c r="AD484" i="5"/>
  <c r="AD485" i="5"/>
  <c r="AL489" i="5"/>
  <c r="AI490" i="5"/>
  <c r="AC492" i="5"/>
  <c r="AF496" i="5"/>
  <c r="AE497" i="5"/>
  <c r="AF287" i="5"/>
  <c r="AG287" i="5" s="1"/>
  <c r="AE332" i="5"/>
  <c r="AD362" i="5"/>
  <c r="AF369" i="5"/>
  <c r="AG369" i="5" s="1"/>
  <c r="AI370" i="5"/>
  <c r="AJ370" i="5" s="1"/>
  <c r="AB372" i="5"/>
  <c r="AE378" i="5"/>
  <c r="AI379" i="5"/>
  <c r="AJ379" i="5" s="1"/>
  <c r="AD381" i="5"/>
  <c r="AI382" i="5"/>
  <c r="AJ382" i="5" s="1"/>
  <c r="AB385" i="5"/>
  <c r="AC386" i="5"/>
  <c r="AL388" i="5"/>
  <c r="AM388" i="5" s="1"/>
  <c r="AC393" i="5"/>
  <c r="AD394" i="5"/>
  <c r="AB395" i="5"/>
  <c r="AF396" i="5"/>
  <c r="AF398" i="5"/>
  <c r="AF399" i="5"/>
  <c r="AI400" i="5"/>
  <c r="AL401" i="5"/>
  <c r="AM401" i="5" s="1"/>
  <c r="AD407" i="5"/>
  <c r="AC408" i="5"/>
  <c r="AB409" i="5"/>
  <c r="AL410" i="5"/>
  <c r="AM410" i="5" s="1"/>
  <c r="AE413" i="5"/>
  <c r="AD414" i="5"/>
  <c r="AB415" i="5"/>
  <c r="AI417" i="5"/>
  <c r="AC419" i="5"/>
  <c r="AF422" i="5"/>
  <c r="AG422" i="5" s="1"/>
  <c r="AD423" i="5"/>
  <c r="AB424" i="5"/>
  <c r="AE428" i="5"/>
  <c r="AD429" i="5"/>
  <c r="AB430" i="5"/>
  <c r="AF432" i="5"/>
  <c r="AG432" i="5" s="1"/>
  <c r="AE433" i="5"/>
  <c r="AI436" i="5"/>
  <c r="AJ436" i="5" s="1"/>
  <c r="AF437" i="5"/>
  <c r="AG437" i="5" s="1"/>
  <c r="AE438" i="5"/>
  <c r="AE439" i="5"/>
  <c r="AD440" i="5"/>
  <c r="AL442" i="5"/>
  <c r="AD444" i="5"/>
  <c r="AC445" i="5"/>
  <c r="AI447" i="5"/>
  <c r="AJ447" i="5" s="1"/>
  <c r="AF449" i="5"/>
  <c r="AB450" i="5"/>
  <c r="AB451" i="5"/>
  <c r="AI453" i="5"/>
  <c r="AJ453" i="5" s="1"/>
  <c r="AF454" i="5"/>
  <c r="AG454" i="5" s="1"/>
  <c r="AE455" i="5"/>
  <c r="AF459" i="5"/>
  <c r="AG459" i="5" s="1"/>
  <c r="AD460" i="5"/>
  <c r="AC461" i="5"/>
  <c r="AE465" i="5"/>
  <c r="AC466" i="5"/>
  <c r="AC290" i="5"/>
  <c r="AE312" i="5"/>
  <c r="AC325" i="5"/>
  <c r="AE362" i="5"/>
  <c r="AI369" i="5"/>
  <c r="AC372" i="5"/>
  <c r="AC377" i="5"/>
  <c r="AF378" i="5"/>
  <c r="AI381" i="5"/>
  <c r="AC385" i="5"/>
  <c r="AI387" i="5"/>
  <c r="AB391" i="5"/>
  <c r="AB392" i="5"/>
  <c r="AF393" i="5"/>
  <c r="AE394" i="5"/>
  <c r="AE395" i="5"/>
  <c r="AI396" i="5"/>
  <c r="AI397" i="5"/>
  <c r="AJ397" i="5" s="1"/>
  <c r="AL404" i="5"/>
  <c r="AI405" i="5"/>
  <c r="AE407" i="5"/>
  <c r="AD408" i="5"/>
  <c r="AC409" i="5"/>
  <c r="AI412" i="5"/>
  <c r="AJ412" i="5" s="1"/>
  <c r="AF413" i="5"/>
  <c r="AG413" i="5" s="1"/>
  <c r="AE414" i="5"/>
  <c r="AC415" i="5"/>
  <c r="AL417" i="5"/>
  <c r="AI418" i="5"/>
  <c r="AJ418" i="5" s="1"/>
  <c r="AD419" i="5"/>
  <c r="AL421" i="5"/>
  <c r="AM421" i="5" s="1"/>
  <c r="AE423" i="5"/>
  <c r="AC424" i="5"/>
  <c r="AF428" i="5"/>
  <c r="AG428" i="5" s="1"/>
  <c r="AE429" i="5"/>
  <c r="AC430" i="5"/>
  <c r="AL431" i="5"/>
  <c r="AM431" i="5" s="1"/>
  <c r="AF433" i="5"/>
  <c r="AG433" i="5" s="1"/>
  <c r="AB434" i="5"/>
  <c r="AL436" i="5"/>
  <c r="AM436" i="5" s="1"/>
  <c r="AI437" i="5"/>
  <c r="AF438" i="5"/>
  <c r="AG438" i="5" s="1"/>
  <c r="AF439" i="5"/>
  <c r="AE440" i="5"/>
  <c r="AI443" i="5"/>
  <c r="AE444" i="5"/>
  <c r="AD445" i="5"/>
  <c r="AB446" i="5"/>
  <c r="AL447" i="5"/>
  <c r="AM447" i="5" s="1"/>
  <c r="AI448" i="5"/>
  <c r="AC450" i="5"/>
  <c r="AC451" i="5"/>
  <c r="AB452" i="5"/>
  <c r="AL453" i="5"/>
  <c r="AM453" i="5" s="1"/>
  <c r="AI454" i="5"/>
  <c r="AF455" i="5"/>
  <c r="AB456" i="5"/>
  <c r="AL458" i="5"/>
  <c r="AM458" i="5" s="1"/>
  <c r="AE460" i="5"/>
  <c r="AD461" i="5"/>
  <c r="AF465" i="5"/>
  <c r="AG465" i="5" s="1"/>
  <c r="AD466" i="5"/>
  <c r="AI293" i="5"/>
  <c r="AJ293" i="5" s="1"/>
  <c r="AE351" i="5"/>
  <c r="AC353" i="5"/>
  <c r="AF357" i="5"/>
  <c r="AG357" i="5" s="1"/>
  <c r="AF362" i="5"/>
  <c r="AD372" i="5"/>
  <c r="AD377" i="5"/>
  <c r="AI378" i="5"/>
  <c r="AJ378" i="5" s="1"/>
  <c r="AF385" i="5"/>
  <c r="AG385" i="5" s="1"/>
  <c r="AI386" i="5"/>
  <c r="AJ386" i="5" s="1"/>
  <c r="AE391" i="5"/>
  <c r="AC392" i="5"/>
  <c r="AF394" i="5"/>
  <c r="AG394" i="5" s="1"/>
  <c r="AF395" i="5"/>
  <c r="AG395" i="5" s="1"/>
  <c r="AI398" i="5"/>
  <c r="AL399" i="5"/>
  <c r="AM399" i="5" s="1"/>
  <c r="AF407" i="5"/>
  <c r="AE408" i="5"/>
  <c r="AD409" i="5"/>
  <c r="AL412" i="5"/>
  <c r="AM412" i="5" s="1"/>
  <c r="AF414" i="5"/>
  <c r="AD415" i="5"/>
  <c r="AE419" i="5"/>
  <c r="AB420" i="5"/>
  <c r="AF423" i="5"/>
  <c r="AD424" i="5"/>
  <c r="AL427" i="5"/>
  <c r="AI428" i="5"/>
  <c r="AJ428" i="5" s="1"/>
  <c r="AF429" i="5"/>
  <c r="AG429" i="5" s="1"/>
  <c r="AD430" i="5"/>
  <c r="AC434" i="5"/>
  <c r="AB435" i="5"/>
  <c r="AI438" i="5"/>
  <c r="AJ438" i="5" s="1"/>
  <c r="AF440" i="5"/>
  <c r="AG440" i="5" s="1"/>
  <c r="AF444" i="5"/>
  <c r="AG444" i="5" s="1"/>
  <c r="AE445" i="5"/>
  <c r="AC446" i="5"/>
  <c r="AI449" i="5"/>
  <c r="AJ449" i="5" s="1"/>
  <c r="AD450" i="5"/>
  <c r="AD451" i="5"/>
  <c r="AC452" i="5"/>
  <c r="AC456" i="5"/>
  <c r="AB457" i="5"/>
  <c r="AF460" i="5"/>
  <c r="AE461" i="5"/>
  <c r="AL464" i="5"/>
  <c r="AM464" i="5" s="1"/>
  <c r="AE466" i="5"/>
  <c r="AE467" i="5"/>
  <c r="AF471" i="5"/>
  <c r="AG471" i="5" s="1"/>
  <c r="AD472" i="5"/>
  <c r="AD473" i="5"/>
  <c r="AI477" i="5"/>
  <c r="AJ477" i="5" s="1"/>
  <c r="AF478" i="5"/>
  <c r="AG478" i="5" s="1"/>
  <c r="AF479" i="5"/>
  <c r="AG479" i="5" s="1"/>
  <c r="AB480" i="5"/>
  <c r="AC486" i="5"/>
  <c r="AC487" i="5"/>
  <c r="AD488" i="5"/>
  <c r="AF492" i="5"/>
  <c r="AG492" i="5" s="1"/>
  <c r="AD493" i="5"/>
  <c r="AC494" i="5"/>
  <c r="AI497" i="5"/>
  <c r="AJ497" i="5" s="1"/>
  <c r="AD498" i="5"/>
  <c r="AC499" i="5"/>
  <c r="AB500" i="5"/>
  <c r="AI307" i="5"/>
  <c r="AJ307" i="5" s="1"/>
  <c r="AI335" i="5"/>
  <c r="AI362" i="5"/>
  <c r="AJ362" i="5" s="1"/>
  <c r="AB366" i="5"/>
  <c r="AI374" i="5"/>
  <c r="AJ374" i="5" s="1"/>
  <c r="AE377" i="5"/>
  <c r="AL378" i="5"/>
  <c r="AL381" i="5"/>
  <c r="AB390" i="5"/>
  <c r="AF391" i="5"/>
  <c r="AG391" i="5" s="1"/>
  <c r="AF392" i="5"/>
  <c r="AG392" i="5" s="1"/>
  <c r="AL396" i="5"/>
  <c r="AL406" i="5"/>
  <c r="AM406" i="5" s="1"/>
  <c r="AF408" i="5"/>
  <c r="AE409" i="5"/>
  <c r="AI413" i="5"/>
  <c r="AJ413" i="5" s="1"/>
  <c r="AE415" i="5"/>
  <c r="AF419" i="5"/>
  <c r="AG419" i="5" s="1"/>
  <c r="AC420" i="5"/>
  <c r="AB421" i="5"/>
  <c r="AI422" i="5"/>
  <c r="AJ422" i="5" s="1"/>
  <c r="AI423" i="5"/>
  <c r="AE424" i="5"/>
  <c r="AL428" i="5"/>
  <c r="AM428" i="5" s="1"/>
  <c r="AE430" i="5"/>
  <c r="AI432" i="5"/>
  <c r="AJ432" i="5" s="1"/>
  <c r="AD434" i="5"/>
  <c r="AC435" i="5"/>
  <c r="AL437" i="5"/>
  <c r="AM437" i="5" s="1"/>
  <c r="AI439" i="5"/>
  <c r="AJ439" i="5" s="1"/>
  <c r="AB441" i="5"/>
  <c r="AI444" i="5"/>
  <c r="AJ444" i="5" s="1"/>
  <c r="AF445" i="5"/>
  <c r="AD446" i="5"/>
  <c r="AL448" i="5"/>
  <c r="AM448" i="5" s="1"/>
  <c r="AE450" i="5"/>
  <c r="AE451" i="5"/>
  <c r="AD452" i="5"/>
  <c r="AL454" i="5"/>
  <c r="AD456" i="5"/>
  <c r="AC457" i="5"/>
  <c r="AI459" i="5"/>
  <c r="AJ459" i="5" s="1"/>
  <c r="AF461" i="5"/>
  <c r="AB462" i="5"/>
  <c r="AB463" i="5"/>
  <c r="AI465" i="5"/>
  <c r="AJ465" i="5" s="1"/>
  <c r="AF466" i="5"/>
  <c r="AG466" i="5" s="1"/>
  <c r="AF467" i="5"/>
  <c r="AG467" i="5" s="1"/>
  <c r="AB468" i="5"/>
  <c r="AL470" i="5"/>
  <c r="AM470" i="5" s="1"/>
  <c r="AE472" i="5"/>
  <c r="AE473" i="5"/>
  <c r="AB476" i="5"/>
  <c r="AL477" i="5"/>
  <c r="AI478" i="5"/>
  <c r="AB318" i="5"/>
  <c r="AC328" i="5"/>
  <c r="AD340" i="5"/>
  <c r="AE345" i="5"/>
  <c r="AI357" i="5"/>
  <c r="AB359" i="5"/>
  <c r="AB364" i="5"/>
  <c r="AL374" i="5"/>
  <c r="AM374" i="5" s="1"/>
  <c r="AF377" i="5"/>
  <c r="AG377" i="5" s="1"/>
  <c r="AB384" i="5"/>
  <c r="AL386" i="5"/>
  <c r="AM386" i="5" s="1"/>
  <c r="AC390" i="5"/>
  <c r="AI392" i="5"/>
  <c r="AJ392" i="5" s="1"/>
  <c r="AI393" i="5"/>
  <c r="AL395" i="5"/>
  <c r="AM395" i="5" s="1"/>
  <c r="AL397" i="5"/>
  <c r="AM397" i="5" s="1"/>
  <c r="AD403" i="5"/>
  <c r="AI407" i="5"/>
  <c r="AF409" i="5"/>
  <c r="AG409" i="5" s="1"/>
  <c r="AI414" i="5"/>
  <c r="AJ414" i="5" s="1"/>
  <c r="AF415" i="5"/>
  <c r="AB416" i="5"/>
  <c r="AL418" i="5"/>
  <c r="AM418" i="5" s="1"/>
  <c r="AD420" i="5"/>
  <c r="AC421" i="5"/>
  <c r="AL422" i="5"/>
  <c r="AM422" i="5" s="1"/>
  <c r="AF424" i="5"/>
  <c r="AG424" i="5" s="1"/>
  <c r="AB425" i="5"/>
  <c r="AB426" i="5"/>
  <c r="AB427" i="5"/>
  <c r="AF430" i="5"/>
  <c r="AG430" i="5" s="1"/>
  <c r="AL432" i="5"/>
  <c r="AI433" i="5"/>
  <c r="AJ433" i="5" s="1"/>
  <c r="AE434" i="5"/>
  <c r="AD435" i="5"/>
  <c r="AL438" i="5"/>
  <c r="AM438" i="5" s="1"/>
  <c r="AL439" i="5"/>
  <c r="AC441" i="5"/>
  <c r="AL443" i="5"/>
  <c r="AE446" i="5"/>
  <c r="AF450" i="5"/>
  <c r="AG450" i="5" s="1"/>
  <c r="AF451" i="5"/>
  <c r="AE452" i="5"/>
  <c r="AI455" i="5"/>
  <c r="AE456" i="5"/>
  <c r="AD457" i="5"/>
  <c r="AB458" i="5"/>
  <c r="AL459" i="5"/>
  <c r="AM459" i="5" s="1"/>
  <c r="AI460" i="5"/>
  <c r="AC462" i="5"/>
  <c r="AC463" i="5"/>
  <c r="AB464" i="5"/>
  <c r="AL465" i="5"/>
  <c r="AM465" i="5" s="1"/>
  <c r="AI466" i="5"/>
  <c r="AC468" i="5"/>
  <c r="AB469" i="5"/>
  <c r="AF472" i="5"/>
  <c r="AF473" i="5"/>
  <c r="AB474" i="5"/>
  <c r="AB475" i="5"/>
  <c r="AC476" i="5"/>
  <c r="AL478" i="5"/>
  <c r="AD480" i="5"/>
  <c r="AC481" i="5"/>
  <c r="AB482" i="5"/>
  <c r="AL483" i="5"/>
  <c r="AM483" i="5" s="1"/>
  <c r="AL484" i="5"/>
  <c r="AM484" i="5" s="1"/>
  <c r="AF333" i="5"/>
  <c r="AG333" i="5" s="1"/>
  <c r="AL343" i="5"/>
  <c r="AM343" i="5" s="1"/>
  <c r="AD364" i="5"/>
  <c r="AE368" i="5"/>
  <c r="AB371" i="5"/>
  <c r="AI377" i="5"/>
  <c r="AJ377" i="5" s="1"/>
  <c r="AC384" i="5"/>
  <c r="AL385" i="5"/>
  <c r="AM385" i="5" s="1"/>
  <c r="AD390" i="5"/>
  <c r="AB402" i="5"/>
  <c r="AE403" i="5"/>
  <c r="AL407" i="5"/>
  <c r="AM407" i="5" s="1"/>
  <c r="AI408" i="5"/>
  <c r="AB410" i="5"/>
  <c r="AB411" i="5"/>
  <c r="AL413" i="5"/>
  <c r="AM413" i="5" s="1"/>
  <c r="AC416" i="5"/>
  <c r="AI419" i="5"/>
  <c r="AJ419" i="5" s="1"/>
  <c r="AE420" i="5"/>
  <c r="AD421" i="5"/>
  <c r="AL423" i="5"/>
  <c r="AM423" i="5" s="1"/>
  <c r="AC425" i="5"/>
  <c r="AC426" i="5"/>
  <c r="AC427" i="5"/>
  <c r="AI429" i="5"/>
  <c r="AB431" i="5"/>
  <c r="AF434" i="5"/>
  <c r="AG434" i="5" s="1"/>
  <c r="AE435" i="5"/>
  <c r="AB436" i="5"/>
  <c r="AI440" i="5"/>
  <c r="AJ440" i="5" s="1"/>
  <c r="AD441" i="5"/>
  <c r="AB442" i="5"/>
  <c r="AI445" i="5"/>
  <c r="AF446" i="5"/>
  <c r="AG446" i="5" s="1"/>
  <c r="AB447" i="5"/>
  <c r="AL449" i="5"/>
  <c r="AM449" i="5" s="1"/>
  <c r="AI450" i="5"/>
  <c r="AJ450" i="5" s="1"/>
  <c r="AF452" i="5"/>
  <c r="AG452" i="5" s="1"/>
  <c r="AF456" i="5"/>
  <c r="AG456" i="5" s="1"/>
  <c r="AE457" i="5"/>
  <c r="AC458" i="5"/>
  <c r="AI461" i="5"/>
  <c r="AJ461" i="5" s="1"/>
  <c r="AD462" i="5"/>
  <c r="AD463" i="5"/>
  <c r="AB321" i="5"/>
  <c r="AB326" i="5"/>
  <c r="AF338" i="5"/>
  <c r="AI361" i="5"/>
  <c r="AJ361" i="5" s="1"/>
  <c r="AF368" i="5"/>
  <c r="AG368" i="5" s="1"/>
  <c r="AC371" i="5"/>
  <c r="AI376" i="5"/>
  <c r="AJ376" i="5" s="1"/>
  <c r="AD380" i="5"/>
  <c r="AD384" i="5"/>
  <c r="AB389" i="5"/>
  <c r="AI390" i="5"/>
  <c r="AJ390" i="5" s="1"/>
  <c r="AL391" i="5"/>
  <c r="AM391" i="5" s="1"/>
  <c r="AL392" i="5"/>
  <c r="AL394" i="5"/>
  <c r="AE402" i="5"/>
  <c r="AF403" i="5"/>
  <c r="AG403" i="5" s="1"/>
  <c r="AB404" i="5"/>
  <c r="AB405" i="5"/>
  <c r="AB406" i="5"/>
  <c r="AC410" i="5"/>
  <c r="AC411" i="5"/>
  <c r="AB412" i="5"/>
  <c r="AL414" i="5"/>
  <c r="AI415" i="5"/>
  <c r="AD416" i="5"/>
  <c r="AB417" i="5"/>
  <c r="AB418" i="5"/>
  <c r="AF420" i="5"/>
  <c r="AE421" i="5"/>
  <c r="AD425" i="5"/>
  <c r="AD426" i="5"/>
  <c r="AD427" i="5"/>
  <c r="AL429" i="5"/>
  <c r="AC431" i="5"/>
  <c r="AI434" i="5"/>
  <c r="AJ434" i="5" s="1"/>
  <c r="AF435" i="5"/>
  <c r="AC436" i="5"/>
  <c r="AE441" i="5"/>
  <c r="AC442" i="5"/>
  <c r="AB443" i="5"/>
  <c r="AL444" i="5"/>
  <c r="AM444" i="5" s="1"/>
  <c r="AI331" i="5"/>
  <c r="AJ331" i="5" s="1"/>
  <c r="AC354" i="5"/>
  <c r="AF356" i="5"/>
  <c r="AG356" i="5" s="1"/>
  <c r="AI368" i="5"/>
  <c r="AJ368" i="5" s="1"/>
  <c r="AD371" i="5"/>
  <c r="AB373" i="5"/>
  <c r="AL380" i="5"/>
  <c r="AB383" i="5"/>
  <c r="AD388" i="5"/>
  <c r="AC389" i="5"/>
  <c r="AB400" i="5"/>
  <c r="AF402" i="5"/>
  <c r="AC404" i="5"/>
  <c r="AC405" i="5"/>
  <c r="AC406" i="5"/>
  <c r="AL408" i="5"/>
  <c r="AI409" i="5"/>
  <c r="AJ409" i="5" s="1"/>
  <c r="AD410" i="5"/>
  <c r="AD411" i="5"/>
  <c r="AC412" i="5"/>
  <c r="AE416" i="5"/>
  <c r="AC417" i="5"/>
  <c r="AC418" i="5"/>
  <c r="AF421" i="5"/>
  <c r="AG421" i="5" s="1"/>
  <c r="AI424" i="5"/>
  <c r="AJ424" i="5" s="1"/>
  <c r="AE425" i="5"/>
  <c r="AE426" i="5"/>
  <c r="AE427" i="5"/>
  <c r="AI430" i="5"/>
  <c r="AD431" i="5"/>
  <c r="AL433" i="5"/>
  <c r="AD436" i="5"/>
  <c r="AF441" i="5"/>
  <c r="AG441" i="5" s="1"/>
  <c r="AD442" i="5"/>
  <c r="AC443" i="5"/>
  <c r="AL445" i="5"/>
  <c r="AD447" i="5"/>
  <c r="AB448" i="5"/>
  <c r="AL450" i="5"/>
  <c r="AM450" i="5" s="1"/>
  <c r="AL451" i="5"/>
  <c r="AC453" i="5"/>
  <c r="AL455" i="5"/>
  <c r="AI308" i="5"/>
  <c r="AJ308" i="5" s="1"/>
  <c r="AC324" i="5"/>
  <c r="AI336" i="5"/>
  <c r="AJ336" i="5" s="1"/>
  <c r="AE350" i="5"/>
  <c r="AC352" i="5"/>
  <c r="AI356" i="5"/>
  <c r="AJ356" i="5" s="1"/>
  <c r="AC363" i="5"/>
  <c r="AE370" i="5"/>
  <c r="AC373" i="5"/>
  <c r="AL376" i="5"/>
  <c r="AM376" i="5" s="1"/>
  <c r="AB379" i="5"/>
  <c r="AC383" i="5"/>
  <c r="AE388" i="5"/>
  <c r="AD389" i="5"/>
  <c r="AC397" i="5"/>
  <c r="AB399" i="5"/>
  <c r="AC400" i="5"/>
  <c r="AD401" i="5"/>
  <c r="AI402" i="5"/>
  <c r="AJ402" i="5" s="1"/>
  <c r="AI403" i="5"/>
  <c r="AJ403" i="5" s="1"/>
  <c r="AD404" i="5"/>
  <c r="AD405" i="5"/>
  <c r="AD406" i="5"/>
  <c r="AE410" i="5"/>
  <c r="AE411" i="5"/>
  <c r="AD412" i="5"/>
  <c r="AF416" i="5"/>
  <c r="AG416" i="5" s="1"/>
  <c r="AD417" i="5"/>
  <c r="AD418" i="5"/>
  <c r="AL419" i="5"/>
  <c r="AI420" i="5"/>
  <c r="AB422" i="5"/>
  <c r="AF425" i="5"/>
  <c r="AG425" i="5" s="1"/>
  <c r="AF426" i="5"/>
  <c r="AF427" i="5"/>
  <c r="AG427" i="5" s="1"/>
  <c r="AE431" i="5"/>
  <c r="AB432" i="5"/>
  <c r="AI435" i="5"/>
  <c r="AE436" i="5"/>
  <c r="AB437" i="5"/>
  <c r="AL440" i="5"/>
  <c r="AM440" i="5" s="1"/>
  <c r="AE442" i="5"/>
  <c r="AD443" i="5"/>
  <c r="AI446" i="5"/>
  <c r="AE447" i="5"/>
  <c r="AC448" i="5"/>
  <c r="AB449" i="5"/>
  <c r="AI452" i="5"/>
  <c r="AJ452" i="5" s="1"/>
  <c r="AD453" i="5"/>
  <c r="AB454" i="5"/>
  <c r="AI457" i="5"/>
  <c r="AF458" i="5"/>
  <c r="AG458" i="5" s="1"/>
  <c r="AB459" i="5"/>
  <c r="AL461" i="5"/>
  <c r="AM461" i="5" s="1"/>
  <c r="AI462" i="5"/>
  <c r="AJ462" i="5" s="1"/>
  <c r="AF464" i="5"/>
  <c r="AG464" i="5" s="1"/>
  <c r="AI468" i="5"/>
  <c r="AJ468" i="5" s="1"/>
  <c r="AF469" i="5"/>
  <c r="AD470" i="5"/>
  <c r="AF474" i="5"/>
  <c r="AG474" i="5" s="1"/>
  <c r="AF475" i="5"/>
  <c r="AB477" i="5"/>
  <c r="AL479" i="5"/>
  <c r="AD358" i="5"/>
  <c r="AD397" i="5"/>
  <c r="AL434" i="5"/>
  <c r="AM434" i="5" s="1"/>
  <c r="AD464" i="5"/>
  <c r="AB470" i="5"/>
  <c r="AI471" i="5"/>
  <c r="AJ471" i="5" s="1"/>
  <c r="AE475" i="5"/>
  <c r="AD478" i="5"/>
  <c r="AD482" i="5"/>
  <c r="AC483" i="5"/>
  <c r="AB491" i="5"/>
  <c r="AB493" i="5"/>
  <c r="AB494" i="5"/>
  <c r="AB496" i="5"/>
  <c r="AF497" i="5"/>
  <c r="AC498" i="5"/>
  <c r="AD499" i="5"/>
  <c r="AD500" i="5"/>
  <c r="AB501" i="5"/>
  <c r="AL503" i="5"/>
  <c r="AI504" i="5"/>
  <c r="AJ504" i="5" s="1"/>
  <c r="AF505" i="5"/>
  <c r="AE506" i="5"/>
  <c r="AF510" i="5"/>
  <c r="AG510" i="5" s="1"/>
  <c r="AE511" i="5"/>
  <c r="AD512" i="5"/>
  <c r="AL514" i="5"/>
  <c r="AD516" i="5"/>
  <c r="AB517" i="5"/>
  <c r="AB518" i="5"/>
  <c r="AL519" i="5"/>
  <c r="AM519" i="5" s="1"/>
  <c r="AF522" i="5"/>
  <c r="AG522" i="5" s="1"/>
  <c r="AF523" i="5"/>
  <c r="AE524" i="5"/>
  <c r="AF528" i="5"/>
  <c r="AG528" i="5" s="1"/>
  <c r="AE529" i="5"/>
  <c r="AE530" i="5"/>
  <c r="AB531" i="5"/>
  <c r="AL533" i="5"/>
  <c r="AM533" i="5" s="1"/>
  <c r="AI534" i="5"/>
  <c r="AF535" i="5"/>
  <c r="AE536" i="5"/>
  <c r="AL541" i="5"/>
  <c r="AE543" i="5"/>
  <c r="AC544" i="5"/>
  <c r="AB545" i="5"/>
  <c r="AF549" i="5"/>
  <c r="AG549" i="5" s="1"/>
  <c r="AE550" i="5"/>
  <c r="AD551" i="5"/>
  <c r="AI554" i="5"/>
  <c r="AD556" i="5"/>
  <c r="AD557" i="5"/>
  <c r="AB558" i="5"/>
  <c r="AB560" i="5"/>
  <c r="AL561" i="5"/>
  <c r="AM561" i="5" s="1"/>
  <c r="AI562" i="5"/>
  <c r="AE564" i="5"/>
  <c r="AL567" i="5"/>
  <c r="AM567" i="5" s="1"/>
  <c r="AL568" i="5"/>
  <c r="AF570" i="5"/>
  <c r="AG570" i="5" s="1"/>
  <c r="AE571" i="5"/>
  <c r="AE572" i="5"/>
  <c r="AE573" i="5"/>
  <c r="AC574" i="5"/>
  <c r="AB575" i="5"/>
  <c r="AL578" i="5"/>
  <c r="AM578" i="5" s="1"/>
  <c r="AF580" i="5"/>
  <c r="AG580" i="5" s="1"/>
  <c r="AC581" i="5"/>
  <c r="AL583" i="5"/>
  <c r="AM583" i="5" s="1"/>
  <c r="AI584" i="5"/>
  <c r="AE585" i="5"/>
  <c r="AE586" i="5"/>
  <c r="AF587" i="5"/>
  <c r="AG587" i="5" s="1"/>
  <c r="AB588" i="5"/>
  <c r="AL591" i="5"/>
  <c r="AL592" i="5"/>
  <c r="AI593" i="5"/>
  <c r="AJ593" i="5" s="1"/>
  <c r="AD594" i="5"/>
  <c r="AC595" i="5"/>
  <c r="AB596" i="5"/>
  <c r="AI600" i="5"/>
  <c r="AJ600" i="5" s="1"/>
  <c r="AI601" i="5"/>
  <c r="AC603" i="5"/>
  <c r="AC604" i="5"/>
  <c r="AB605" i="5"/>
  <c r="AF609" i="5"/>
  <c r="AG609" i="5" s="1"/>
  <c r="AF610" i="5"/>
  <c r="AF611" i="5"/>
  <c r="AG611" i="5" s="1"/>
  <c r="AB612" i="5"/>
  <c r="AB613" i="5"/>
  <c r="AF303" i="5"/>
  <c r="AG303" i="5" s="1"/>
  <c r="AD383" i="5"/>
  <c r="AE412" i="5"/>
  <c r="AE417" i="5"/>
  <c r="AB439" i="5"/>
  <c r="AB455" i="5"/>
  <c r="AE464" i="5"/>
  <c r="AL467" i="5"/>
  <c r="AC470" i="5"/>
  <c r="AL471" i="5"/>
  <c r="AM471" i="5" s="1"/>
  <c r="AI475" i="5"/>
  <c r="AJ475" i="5" s="1"/>
  <c r="AE478" i="5"/>
  <c r="AE482" i="5"/>
  <c r="AF483" i="5"/>
  <c r="AG483" i="5" s="1"/>
  <c r="AB488" i="5"/>
  <c r="AC491" i="5"/>
  <c r="AD492" i="5"/>
  <c r="AC493" i="5"/>
  <c r="AD494" i="5"/>
  <c r="AB495" i="5"/>
  <c r="AC496" i="5"/>
  <c r="AE498" i="5"/>
  <c r="AE499" i="5"/>
  <c r="AE500" i="5"/>
  <c r="AC501" i="5"/>
  <c r="AI505" i="5"/>
  <c r="AF506" i="5"/>
  <c r="AG506" i="5" s="1"/>
  <c r="AB507" i="5"/>
  <c r="AL509" i="5"/>
  <c r="AM509" i="5" s="1"/>
  <c r="AI510" i="5"/>
  <c r="AJ510" i="5" s="1"/>
  <c r="AF511" i="5"/>
  <c r="AE512" i="5"/>
  <c r="AI515" i="5"/>
  <c r="AJ515" i="5" s="1"/>
  <c r="AE516" i="5"/>
  <c r="AC517" i="5"/>
  <c r="AC518" i="5"/>
  <c r="AL521" i="5"/>
  <c r="AM521" i="5" s="1"/>
  <c r="AI522" i="5"/>
  <c r="AJ522" i="5" s="1"/>
  <c r="AF524" i="5"/>
  <c r="AG524" i="5" s="1"/>
  <c r="AI528" i="5"/>
  <c r="AJ528" i="5" s="1"/>
  <c r="AF529" i="5"/>
  <c r="AF530" i="5"/>
  <c r="AG530" i="5" s="1"/>
  <c r="AC531" i="5"/>
  <c r="AF536" i="5"/>
  <c r="AB537" i="5"/>
  <c r="AB539" i="5"/>
  <c r="AL540" i="5"/>
  <c r="AM540" i="5" s="1"/>
  <c r="AI542" i="5"/>
  <c r="AF543" i="5"/>
  <c r="AG543" i="5" s="1"/>
  <c r="AD544" i="5"/>
  <c r="AC545" i="5"/>
  <c r="AL548" i="5"/>
  <c r="AM548" i="5" s="1"/>
  <c r="AI549" i="5"/>
  <c r="AJ549" i="5" s="1"/>
  <c r="AF550" i="5"/>
  <c r="AG550" i="5" s="1"/>
  <c r="AE551" i="5"/>
  <c r="AB552" i="5"/>
  <c r="AL553" i="5"/>
  <c r="AM553" i="5" s="1"/>
  <c r="AL554" i="5"/>
  <c r="AE556" i="5"/>
  <c r="AE557" i="5"/>
  <c r="AC558" i="5"/>
  <c r="AB559" i="5"/>
  <c r="AC560" i="5"/>
  <c r="AL562" i="5"/>
  <c r="AF564" i="5"/>
  <c r="AG564" i="5" s="1"/>
  <c r="AB565" i="5"/>
  <c r="AL569" i="5"/>
  <c r="AM569" i="5" s="1"/>
  <c r="AF571" i="5"/>
  <c r="AG571" i="5" s="1"/>
  <c r="AF572" i="5"/>
  <c r="AF573" i="5"/>
  <c r="AD574" i="5"/>
  <c r="AC575" i="5"/>
  <c r="AB576" i="5"/>
  <c r="AI579" i="5"/>
  <c r="AJ579" i="5" s="1"/>
  <c r="AD581" i="5"/>
  <c r="AF585" i="5"/>
  <c r="AF586" i="5"/>
  <c r="AC588" i="5"/>
  <c r="AB589" i="5"/>
  <c r="AB590" i="5"/>
  <c r="AE594" i="5"/>
  <c r="AD595" i="5"/>
  <c r="AC596" i="5"/>
  <c r="AL600" i="5"/>
  <c r="AL601" i="5"/>
  <c r="AI602" i="5"/>
  <c r="AD603" i="5"/>
  <c r="AD604" i="5"/>
  <c r="AC605" i="5"/>
  <c r="AI609" i="5"/>
  <c r="AJ609" i="5" s="1"/>
  <c r="AI610" i="5"/>
  <c r="AC612" i="5"/>
  <c r="AI375" i="5"/>
  <c r="AC422" i="5"/>
  <c r="AC432" i="5"/>
  <c r="AB453" i="5"/>
  <c r="AF457" i="5"/>
  <c r="AL466" i="5"/>
  <c r="AC469" i="5"/>
  <c r="AE470" i="5"/>
  <c r="AC474" i="5"/>
  <c r="AB481" i="5"/>
  <c r="AF482" i="5"/>
  <c r="AG482" i="5" s="1"/>
  <c r="AC488" i="5"/>
  <c r="AB490" i="5"/>
  <c r="AD491" i="5"/>
  <c r="AE492" i="5"/>
  <c r="AE493" i="5"/>
  <c r="AE494" i="5"/>
  <c r="AC495" i="5"/>
  <c r="AD496" i="5"/>
  <c r="AF498" i="5"/>
  <c r="AG498" i="5" s="1"/>
  <c r="AF499" i="5"/>
  <c r="AF500" i="5"/>
  <c r="AG500" i="5" s="1"/>
  <c r="AD501" i="5"/>
  <c r="AB502" i="5"/>
  <c r="AB503" i="5"/>
  <c r="AC507" i="5"/>
  <c r="AF512" i="5"/>
  <c r="AG512" i="5" s="1"/>
  <c r="AF516" i="5"/>
  <c r="AD517" i="5"/>
  <c r="AD518" i="5"/>
  <c r="AI523" i="5"/>
  <c r="AJ523" i="5" s="1"/>
  <c r="AB525" i="5"/>
  <c r="AL527" i="5"/>
  <c r="AI529" i="5"/>
  <c r="AD531" i="5"/>
  <c r="AB532" i="5"/>
  <c r="AL534" i="5"/>
  <c r="AM534" i="5" s="1"/>
  <c r="AI535" i="5"/>
  <c r="AJ535" i="5" s="1"/>
  <c r="AC537" i="5"/>
  <c r="AB538" i="5"/>
  <c r="AC539" i="5"/>
  <c r="AE544" i="5"/>
  <c r="AD545" i="5"/>
  <c r="AL549" i="5"/>
  <c r="AF551" i="5"/>
  <c r="AG551" i="5" s="1"/>
  <c r="AC552" i="5"/>
  <c r="AI555" i="5"/>
  <c r="AJ555" i="5" s="1"/>
  <c r="AF556" i="5"/>
  <c r="AG556" i="5" s="1"/>
  <c r="AF557" i="5"/>
  <c r="AD558" i="5"/>
  <c r="AC559" i="5"/>
  <c r="AD560" i="5"/>
  <c r="AB561" i="5"/>
  <c r="AI563" i="5"/>
  <c r="AJ563" i="5" s="1"/>
  <c r="AI389" i="5"/>
  <c r="AJ389" i="5" s="1"/>
  <c r="AD400" i="5"/>
  <c r="AF410" i="5"/>
  <c r="AG410" i="5" s="1"/>
  <c r="AL415" i="5"/>
  <c r="AM415" i="5" s="1"/>
  <c r="AC437" i="5"/>
  <c r="AI451" i="5"/>
  <c r="AJ451" i="5" s="1"/>
  <c r="AE453" i="5"/>
  <c r="AD469" i="5"/>
  <c r="AD474" i="5"/>
  <c r="AD481" i="5"/>
  <c r="AI483" i="5"/>
  <c r="AJ483" i="5" s="1"/>
  <c r="AB487" i="5"/>
  <c r="AE488" i="5"/>
  <c r="AB489" i="5"/>
  <c r="AC490" i="5"/>
  <c r="AE491" i="5"/>
  <c r="AF493" i="5"/>
  <c r="AF494" i="5"/>
  <c r="AG494" i="5" s="1"/>
  <c r="AD495" i="5"/>
  <c r="AI498" i="5"/>
  <c r="AJ498" i="5" s="1"/>
  <c r="AE501" i="5"/>
  <c r="AC502" i="5"/>
  <c r="AC503" i="5"/>
  <c r="AL504" i="5"/>
  <c r="AM504" i="5" s="1"/>
  <c r="AL505" i="5"/>
  <c r="AD507" i="5"/>
  <c r="AB508" i="5"/>
  <c r="AL510" i="5"/>
  <c r="AI511" i="5"/>
  <c r="AJ511" i="5" s="1"/>
  <c r="AB513" i="5"/>
  <c r="AE517" i="5"/>
  <c r="AE518" i="5"/>
  <c r="AL522" i="5"/>
  <c r="AM522" i="5" s="1"/>
  <c r="AL523" i="5"/>
  <c r="AC525" i="5"/>
  <c r="AL529" i="5"/>
  <c r="AE531" i="5"/>
  <c r="AC532" i="5"/>
  <c r="AB533" i="5"/>
  <c r="AI536" i="5"/>
  <c r="AJ536" i="5" s="1"/>
  <c r="AD537" i="5"/>
  <c r="AC538" i="5"/>
  <c r="AD539" i="5"/>
  <c r="AL542" i="5"/>
  <c r="AF544" i="5"/>
  <c r="AE545" i="5"/>
  <c r="AI550" i="5"/>
  <c r="AD552" i="5"/>
  <c r="AI556" i="5"/>
  <c r="AJ556" i="5" s="1"/>
  <c r="AI557" i="5"/>
  <c r="AE558" i="5"/>
  <c r="AD559" i="5"/>
  <c r="AL348" i="5"/>
  <c r="AF370" i="5"/>
  <c r="AG370" i="5" s="1"/>
  <c r="AE405" i="5"/>
  <c r="AI425" i="5"/>
  <c r="AJ425" i="5" s="1"/>
  <c r="AF442" i="5"/>
  <c r="AG442" i="5" s="1"/>
  <c r="AC449" i="5"/>
  <c r="AC459" i="5"/>
  <c r="AE463" i="5"/>
  <c r="AE469" i="5"/>
  <c r="AI470" i="5"/>
  <c r="AB473" i="5"/>
  <c r="AE474" i="5"/>
  <c r="AC477" i="5"/>
  <c r="AE481" i="5"/>
  <c r="AB485" i="5"/>
  <c r="AB486" i="5"/>
  <c r="AD487" i="5"/>
  <c r="AF488" i="5"/>
  <c r="AG488" i="5" s="1"/>
  <c r="AC489" i="5"/>
  <c r="AD490" i="5"/>
  <c r="AI492" i="5"/>
  <c r="AJ492" i="5" s="1"/>
  <c r="AI493" i="5"/>
  <c r="AE495" i="5"/>
  <c r="AI496" i="5"/>
  <c r="AL497" i="5"/>
  <c r="AM497" i="5" s="1"/>
  <c r="AI499" i="5"/>
  <c r="AJ499" i="5" s="1"/>
  <c r="AF501" i="5"/>
  <c r="AG501" i="5" s="1"/>
  <c r="AD502" i="5"/>
  <c r="AD503" i="5"/>
  <c r="AI506" i="5"/>
  <c r="AE507" i="5"/>
  <c r="AC508" i="5"/>
  <c r="AB509" i="5"/>
  <c r="AL511" i="5"/>
  <c r="AC513" i="5"/>
  <c r="AL515" i="5"/>
  <c r="AI516" i="5"/>
  <c r="AF517" i="5"/>
  <c r="AF518" i="5"/>
  <c r="AG518" i="5" s="1"/>
  <c r="AB519" i="5"/>
  <c r="AB521" i="5"/>
  <c r="AI524" i="5"/>
  <c r="AJ524" i="5" s="1"/>
  <c r="AD525" i="5"/>
  <c r="AB526" i="5"/>
  <c r="AB527" i="5"/>
  <c r="AL528" i="5"/>
  <c r="AM528" i="5" s="1"/>
  <c r="AI530" i="5"/>
  <c r="AF531" i="5"/>
  <c r="AG531" i="5" s="1"/>
  <c r="AD532" i="5"/>
  <c r="AC533" i="5"/>
  <c r="AL535" i="5"/>
  <c r="AE537" i="5"/>
  <c r="AD538" i="5"/>
  <c r="AE539" i="5"/>
  <c r="AI543" i="5"/>
  <c r="AJ543" i="5" s="1"/>
  <c r="AI544" i="5"/>
  <c r="AF545" i="5"/>
  <c r="AB546" i="5"/>
  <c r="AB547" i="5"/>
  <c r="AB548" i="5"/>
  <c r="AL550" i="5"/>
  <c r="AE552" i="5"/>
  <c r="AL555" i="5"/>
  <c r="AM555" i="5" s="1"/>
  <c r="AL556" i="5"/>
  <c r="AF558" i="5"/>
  <c r="AG558" i="5" s="1"/>
  <c r="AE559" i="5"/>
  <c r="AF560" i="5"/>
  <c r="AG560" i="5" s="1"/>
  <c r="AD561" i="5"/>
  <c r="AL563" i="5"/>
  <c r="AI564" i="5"/>
  <c r="AJ564" i="5" s="1"/>
  <c r="AE565" i="5"/>
  <c r="AC566" i="5"/>
  <c r="AC567" i="5"/>
  <c r="AL572" i="5"/>
  <c r="AM572" i="5" s="1"/>
  <c r="AL573" i="5"/>
  <c r="AM573" i="5" s="1"/>
  <c r="AF575" i="5"/>
  <c r="AE576" i="5"/>
  <c r="AD577" i="5"/>
  <c r="AC578" i="5"/>
  <c r="AC398" i="5"/>
  <c r="AC447" i="5"/>
  <c r="AF463" i="5"/>
  <c r="AC473" i="5"/>
  <c r="AI474" i="5"/>
  <c r="AJ474" i="5" s="1"/>
  <c r="AF477" i="5"/>
  <c r="AG477" i="5" s="1"/>
  <c r="AC480" i="5"/>
  <c r="AF481" i="5"/>
  <c r="AL482" i="5"/>
  <c r="AM482" i="5" s="1"/>
  <c r="AE485" i="5"/>
  <c r="AD486" i="5"/>
  <c r="AE487" i="5"/>
  <c r="AD489" i="5"/>
  <c r="AE490" i="5"/>
  <c r="AI491" i="5"/>
  <c r="AF495" i="5"/>
  <c r="AG495" i="5" s="1"/>
  <c r="AL496" i="5"/>
  <c r="AM496" i="5" s="1"/>
  <c r="AL498" i="5"/>
  <c r="AM498" i="5" s="1"/>
  <c r="AL499" i="5"/>
  <c r="AI500" i="5"/>
  <c r="AJ500" i="5" s="1"/>
  <c r="AE502" i="5"/>
  <c r="AE503" i="5"/>
  <c r="AF507" i="5"/>
  <c r="AG507" i="5" s="1"/>
  <c r="AD508" i="5"/>
  <c r="AC509" i="5"/>
  <c r="AI512" i="5"/>
  <c r="AJ512" i="5" s="1"/>
  <c r="AD513" i="5"/>
  <c r="AI517" i="5"/>
  <c r="AC519" i="5"/>
  <c r="AB520" i="5"/>
  <c r="AC521" i="5"/>
  <c r="AE525" i="5"/>
  <c r="AC526" i="5"/>
  <c r="AC527" i="5"/>
  <c r="AE532" i="5"/>
  <c r="AD533" i="5"/>
  <c r="AF537" i="5"/>
  <c r="AG537" i="5" s="1"/>
  <c r="AE538" i="5"/>
  <c r="AF539" i="5"/>
  <c r="AG539" i="5" s="1"/>
  <c r="AB540" i="5"/>
  <c r="AL543" i="5"/>
  <c r="AM543" i="5" s="1"/>
  <c r="AC546" i="5"/>
  <c r="AC547" i="5"/>
  <c r="AC548" i="5"/>
  <c r="AI551" i="5"/>
  <c r="AJ551" i="5" s="1"/>
  <c r="AF552" i="5"/>
  <c r="AG552" i="5" s="1"/>
  <c r="AB553" i="5"/>
  <c r="AL557" i="5"/>
  <c r="AM557" i="5" s="1"/>
  <c r="AF559" i="5"/>
  <c r="AG559" i="5" s="1"/>
  <c r="AI560" i="5"/>
  <c r="AJ560" i="5" s="1"/>
  <c r="AE561" i="5"/>
  <c r="AF565" i="5"/>
  <c r="AD566" i="5"/>
  <c r="AD567" i="5"/>
  <c r="AI574" i="5"/>
  <c r="AF576" i="5"/>
  <c r="AG576" i="5" s="1"/>
  <c r="AE577" i="5"/>
  <c r="AD578" i="5"/>
  <c r="AL580" i="5"/>
  <c r="AM580" i="5" s="1"/>
  <c r="AI581" i="5"/>
  <c r="AJ581" i="5" s="1"/>
  <c r="AD582" i="5"/>
  <c r="AC583" i="5"/>
  <c r="AB584" i="5"/>
  <c r="AL587" i="5"/>
  <c r="AM587" i="5" s="1"/>
  <c r="AF589" i="5"/>
  <c r="AG589" i="5" s="1"/>
  <c r="AF590" i="5"/>
  <c r="AG590" i="5" s="1"/>
  <c r="AB591" i="5"/>
  <c r="AB592" i="5"/>
  <c r="AB593" i="5"/>
  <c r="AL594" i="5"/>
  <c r="AI595" i="5"/>
  <c r="AC597" i="5"/>
  <c r="AD598" i="5"/>
  <c r="AE599" i="5"/>
  <c r="AI603" i="5"/>
  <c r="AJ603" i="5" s="1"/>
  <c r="AB606" i="5"/>
  <c r="AC607" i="5"/>
  <c r="AC608" i="5"/>
  <c r="AL611" i="5"/>
  <c r="AB319" i="5"/>
  <c r="AB413" i="5"/>
  <c r="AE418" i="5"/>
  <c r="AF447" i="5"/>
  <c r="AG447" i="5" s="1"/>
  <c r="AI463" i="5"/>
  <c r="AJ463" i="5" s="1"/>
  <c r="AD468" i="5"/>
  <c r="AL469" i="5"/>
  <c r="AD476" i="5"/>
  <c r="AE480" i="5"/>
  <c r="AI481" i="5"/>
  <c r="AF485" i="5"/>
  <c r="AE486" i="5"/>
  <c r="AF487" i="5"/>
  <c r="AE489" i="5"/>
  <c r="AL490" i="5"/>
  <c r="AL493" i="5"/>
  <c r="AI494" i="5"/>
  <c r="AI495" i="5"/>
  <c r="AJ495" i="5" s="1"/>
  <c r="AL500" i="5"/>
  <c r="AM500" i="5" s="1"/>
  <c r="AI501" i="5"/>
  <c r="AJ501" i="5" s="1"/>
  <c r="AF502" i="5"/>
  <c r="AG502" i="5" s="1"/>
  <c r="AF503" i="5"/>
  <c r="AG503" i="5" s="1"/>
  <c r="AB504" i="5"/>
  <c r="AL506" i="5"/>
  <c r="AM506" i="5" s="1"/>
  <c r="AE508" i="5"/>
  <c r="AD509" i="5"/>
  <c r="AE513" i="5"/>
  <c r="AB514" i="5"/>
  <c r="AB515" i="5"/>
  <c r="AL517" i="5"/>
  <c r="AD519" i="5"/>
  <c r="AC520" i="5"/>
  <c r="AD521" i="5"/>
  <c r="AF525" i="5"/>
  <c r="AG525" i="5" s="1"/>
  <c r="AD526" i="5"/>
  <c r="AD527" i="5"/>
  <c r="AL530" i="5"/>
  <c r="AF532" i="5"/>
  <c r="AE533" i="5"/>
  <c r="AL536" i="5"/>
  <c r="AM536" i="5" s="1"/>
  <c r="AI537" i="5"/>
  <c r="AJ537" i="5" s="1"/>
  <c r="AF538" i="5"/>
  <c r="AG538" i="5" s="1"/>
  <c r="AC540" i="5"/>
  <c r="AB541" i="5"/>
  <c r="AB542" i="5"/>
  <c r="AL544" i="5"/>
  <c r="AM544" i="5" s="1"/>
  <c r="AI545" i="5"/>
  <c r="AJ545" i="5" s="1"/>
  <c r="AD546" i="5"/>
  <c r="AD547" i="5"/>
  <c r="AD548" i="5"/>
  <c r="AC553" i="5"/>
  <c r="AI558" i="5"/>
  <c r="AJ558" i="5" s="1"/>
  <c r="AI559" i="5"/>
  <c r="AJ559" i="5" s="1"/>
  <c r="AF561" i="5"/>
  <c r="AG561" i="5" s="1"/>
  <c r="AI565" i="5"/>
  <c r="AJ565" i="5" s="1"/>
  <c r="AE566" i="5"/>
  <c r="AE567" i="5"/>
  <c r="AB568" i="5"/>
  <c r="AB569" i="5"/>
  <c r="AL574" i="5"/>
  <c r="AM574" i="5" s="1"/>
  <c r="AI575" i="5"/>
  <c r="AI576" i="5"/>
  <c r="AJ576" i="5" s="1"/>
  <c r="AF577" i="5"/>
  <c r="AG577" i="5" s="1"/>
  <c r="AE578" i="5"/>
  <c r="AB579" i="5"/>
  <c r="AE582" i="5"/>
  <c r="AD583" i="5"/>
  <c r="AC584" i="5"/>
  <c r="AI588" i="5"/>
  <c r="AJ588" i="5" s="1"/>
  <c r="AI589" i="5"/>
  <c r="AJ589" i="5" s="1"/>
  <c r="AC591" i="5"/>
  <c r="AC592" i="5"/>
  <c r="AC593" i="5"/>
  <c r="AD597" i="5"/>
  <c r="AE598" i="5"/>
  <c r="AC379" i="5"/>
  <c r="AB428" i="5"/>
  <c r="AB433" i="5"/>
  <c r="AI456" i="5"/>
  <c r="AJ456" i="5" s="1"/>
  <c r="AB465" i="5"/>
  <c r="AE468" i="5"/>
  <c r="AB472" i="5"/>
  <c r="AI473" i="5"/>
  <c r="AJ473" i="5" s="1"/>
  <c r="AE476" i="5"/>
  <c r="AD479" i="5"/>
  <c r="AF480" i="5"/>
  <c r="AG480" i="5" s="1"/>
  <c r="AI485" i="5"/>
  <c r="AJ485" i="5" s="1"/>
  <c r="AF486" i="5"/>
  <c r="AG486" i="5" s="1"/>
  <c r="AI487" i="5"/>
  <c r="AJ487" i="5" s="1"/>
  <c r="AI488" i="5"/>
  <c r="AJ488" i="5" s="1"/>
  <c r="AF489" i="5"/>
  <c r="AG489" i="5" s="1"/>
  <c r="AL491" i="5"/>
  <c r="AL492" i="5"/>
  <c r="AM492" i="5" s="1"/>
  <c r="AL495" i="5"/>
  <c r="AM495" i="5" s="1"/>
  <c r="AL501" i="5"/>
  <c r="AM501" i="5" s="1"/>
  <c r="AI502" i="5"/>
  <c r="AC504" i="5"/>
  <c r="AF508" i="5"/>
  <c r="AE509" i="5"/>
  <c r="AF513" i="5"/>
  <c r="AG513" i="5" s="1"/>
  <c r="AC514" i="5"/>
  <c r="AC515" i="5"/>
  <c r="AL516" i="5"/>
  <c r="AM516" i="5" s="1"/>
  <c r="AI518" i="5"/>
  <c r="AE519" i="5"/>
  <c r="AD520" i="5"/>
  <c r="AE521" i="5"/>
  <c r="AL524" i="5"/>
  <c r="AM524" i="5" s="1"/>
  <c r="AE526" i="5"/>
  <c r="AE527" i="5"/>
  <c r="AI531" i="5"/>
  <c r="AJ531" i="5" s="1"/>
  <c r="AI532" i="5"/>
  <c r="AF533" i="5"/>
  <c r="AB534" i="5"/>
  <c r="AL537" i="5"/>
  <c r="AM537" i="5" s="1"/>
  <c r="AI538" i="5"/>
  <c r="AD540" i="5"/>
  <c r="AC541" i="5"/>
  <c r="AC542" i="5"/>
  <c r="AE546" i="5"/>
  <c r="AE547" i="5"/>
  <c r="AE548" i="5"/>
  <c r="AD553" i="5"/>
  <c r="AB554" i="5"/>
  <c r="AB555" i="5"/>
  <c r="AL558" i="5"/>
  <c r="AM558" i="5" s="1"/>
  <c r="AL559" i="5"/>
  <c r="AI281" i="5"/>
  <c r="AJ281" i="5" s="1"/>
  <c r="AF382" i="5"/>
  <c r="AG382" i="5" s="1"/>
  <c r="AE401" i="5"/>
  <c r="AF411" i="5"/>
  <c r="AI416" i="5"/>
  <c r="AJ416" i="5" s="1"/>
  <c r="AB438" i="5"/>
  <c r="AC454" i="5"/>
  <c r="AC467" i="5"/>
  <c r="AF468" i="5"/>
  <c r="AG468" i="5" s="1"/>
  <c r="AC472" i="5"/>
  <c r="AF476" i="5"/>
  <c r="AG476" i="5" s="1"/>
  <c r="AE479" i="5"/>
  <c r="AI480" i="5"/>
  <c r="AB484" i="5"/>
  <c r="AI486" i="5"/>
  <c r="AJ486" i="5" s="1"/>
  <c r="AL487" i="5"/>
  <c r="AL502" i="5"/>
  <c r="AD504" i="5"/>
  <c r="AB505" i="5"/>
  <c r="AI507" i="5"/>
  <c r="AJ507" i="5" s="1"/>
  <c r="AF509" i="5"/>
  <c r="AB510" i="5"/>
  <c r="AL512" i="5"/>
  <c r="AM512" i="5" s="1"/>
  <c r="AD514" i="5"/>
  <c r="AD515" i="5"/>
  <c r="AF519" i="5"/>
  <c r="AG519" i="5" s="1"/>
  <c r="AE520" i="5"/>
  <c r="AF521" i="5"/>
  <c r="AE406" i="5"/>
  <c r="AF431" i="5"/>
  <c r="AG431" i="5" s="1"/>
  <c r="AE443" i="5"/>
  <c r="AL456" i="5"/>
  <c r="AM456" i="5" s="1"/>
  <c r="AD458" i="5"/>
  <c r="AL460" i="5"/>
  <c r="AM460" i="5" s="1"/>
  <c r="AE462" i="5"/>
  <c r="AD467" i="5"/>
  <c r="AL473" i="5"/>
  <c r="AM473" i="5" s="1"/>
  <c r="AI479" i="5"/>
  <c r="AJ479" i="5" s="1"/>
  <c r="AE484" i="5"/>
  <c r="AL485" i="5"/>
  <c r="AI503" i="5"/>
  <c r="AJ503" i="5" s="1"/>
  <c r="AE504" i="5"/>
  <c r="AC505" i="5"/>
  <c r="AB506" i="5"/>
  <c r="AL507" i="5"/>
  <c r="AM507" i="5" s="1"/>
  <c r="AI508" i="5"/>
  <c r="AC510" i="5"/>
  <c r="AB511" i="5"/>
  <c r="AI513" i="5"/>
  <c r="AJ513" i="5" s="1"/>
  <c r="AE514" i="5"/>
  <c r="AE515" i="5"/>
  <c r="AL518" i="5"/>
  <c r="AM518" i="5" s="1"/>
  <c r="AF520" i="5"/>
  <c r="AC522" i="5"/>
  <c r="AC523" i="5"/>
  <c r="AB524" i="5"/>
  <c r="AL525" i="5"/>
  <c r="AM525" i="5" s="1"/>
  <c r="AI526" i="5"/>
  <c r="AC528" i="5"/>
  <c r="AB529" i="5"/>
  <c r="AB530" i="5"/>
  <c r="AL532" i="5"/>
  <c r="AM532" i="5" s="1"/>
  <c r="AI533" i="5"/>
  <c r="AJ533" i="5" s="1"/>
  <c r="AD534" i="5"/>
  <c r="AC535" i="5"/>
  <c r="AB536" i="5"/>
  <c r="AF540" i="5"/>
  <c r="AG540" i="5" s="1"/>
  <c r="AE541" i="5"/>
  <c r="AE542" i="5"/>
  <c r="AB543" i="5"/>
  <c r="AF352" i="5"/>
  <c r="AG352" i="5" s="1"/>
  <c r="AD363" i="5"/>
  <c r="AF388" i="5"/>
  <c r="AG388" i="5" s="1"/>
  <c r="AC399" i="5"/>
  <c r="AF436" i="5"/>
  <c r="AG436" i="5" s="1"/>
  <c r="AE458" i="5"/>
  <c r="AF462" i="5"/>
  <c r="AG462" i="5" s="1"/>
  <c r="AD471" i="5"/>
  <c r="AI472" i="5"/>
  <c r="AC475" i="5"/>
  <c r="AF484" i="5"/>
  <c r="AL486" i="5"/>
  <c r="AM486" i="5" s="1"/>
  <c r="AB497" i="5"/>
  <c r="AF504" i="5"/>
  <c r="AG504" i="5" s="1"/>
  <c r="AD505" i="5"/>
  <c r="AC506" i="5"/>
  <c r="AI509" i="5"/>
  <c r="AD510" i="5"/>
  <c r="AC511" i="5"/>
  <c r="AB512" i="5"/>
  <c r="AF514" i="5"/>
  <c r="AG514" i="5" s="1"/>
  <c r="AF515" i="5"/>
  <c r="AG515" i="5" s="1"/>
  <c r="AB516" i="5"/>
  <c r="AI520" i="5"/>
  <c r="AI521" i="5"/>
  <c r="AJ521" i="5" s="1"/>
  <c r="AD522" i="5"/>
  <c r="AD523" i="5"/>
  <c r="AC524" i="5"/>
  <c r="AL526" i="5"/>
  <c r="AD528" i="5"/>
  <c r="AC529" i="5"/>
  <c r="AC530" i="5"/>
  <c r="AE534" i="5"/>
  <c r="AD535" i="5"/>
  <c r="AC536" i="5"/>
  <c r="AI540" i="5"/>
  <c r="AJ540" i="5" s="1"/>
  <c r="AF541" i="5"/>
  <c r="AF542" i="5"/>
  <c r="AG542" i="5" s="1"/>
  <c r="AC543" i="5"/>
  <c r="AI547" i="5"/>
  <c r="AJ547" i="5" s="1"/>
  <c r="AI548" i="5"/>
  <c r="AJ548" i="5" s="1"/>
  <c r="AD549" i="5"/>
  <c r="AC550" i="5"/>
  <c r="AB551" i="5"/>
  <c r="AI553" i="5"/>
  <c r="AE554" i="5"/>
  <c r="AE555" i="5"/>
  <c r="AB556" i="5"/>
  <c r="AB557" i="5"/>
  <c r="AE562" i="5"/>
  <c r="AE563" i="5"/>
  <c r="AC564" i="5"/>
  <c r="AI567" i="5"/>
  <c r="AJ567" i="5" s="1"/>
  <c r="AF568" i="5"/>
  <c r="AG568" i="5" s="1"/>
  <c r="AF569" i="5"/>
  <c r="AD570" i="5"/>
  <c r="AC571" i="5"/>
  <c r="AC572" i="5"/>
  <c r="AC573" i="5"/>
  <c r="AI578" i="5"/>
  <c r="AF579" i="5"/>
  <c r="AG579" i="5" s="1"/>
  <c r="AC482" i="5"/>
  <c r="AC516" i="5"/>
  <c r="AE523" i="5"/>
  <c r="AI527" i="5"/>
  <c r="AJ527" i="5" s="1"/>
  <c r="AL538" i="5"/>
  <c r="AL546" i="5"/>
  <c r="AM546" i="5" s="1"/>
  <c r="AF548" i="5"/>
  <c r="AG548" i="5" s="1"/>
  <c r="AD555" i="5"/>
  <c r="AB563" i="5"/>
  <c r="AL564" i="5"/>
  <c r="AM564" i="5" s="1"/>
  <c r="AF567" i="5"/>
  <c r="AG567" i="5" s="1"/>
  <c r="AD571" i="5"/>
  <c r="AE574" i="5"/>
  <c r="AB577" i="5"/>
  <c r="AB583" i="5"/>
  <c r="AF584" i="5"/>
  <c r="AG584" i="5" s="1"/>
  <c r="AD585" i="5"/>
  <c r="AL586" i="5"/>
  <c r="AM586" i="5" s="1"/>
  <c r="AD590" i="5"/>
  <c r="AE591" i="5"/>
  <c r="AE596" i="5"/>
  <c r="AE597" i="5"/>
  <c r="AL598" i="5"/>
  <c r="AM598" i="5" s="1"/>
  <c r="AE605" i="5"/>
  <c r="AC606" i="5"/>
  <c r="AE607" i="5"/>
  <c r="AF608" i="5"/>
  <c r="AD609" i="5"/>
  <c r="AL612" i="5"/>
  <c r="AM612" i="5" s="1"/>
  <c r="AE615" i="5"/>
  <c r="AE616" i="5"/>
  <c r="AD617" i="5"/>
  <c r="AL620" i="5"/>
  <c r="AM620" i="5" s="1"/>
  <c r="AL621" i="5"/>
  <c r="AM621" i="5" s="1"/>
  <c r="AD624" i="5"/>
  <c r="AD625" i="5"/>
  <c r="AC626" i="5"/>
  <c r="AE630" i="5"/>
  <c r="AE631" i="5"/>
  <c r="AE632" i="5"/>
  <c r="AI636" i="5"/>
  <c r="AJ636" i="5" s="1"/>
  <c r="AF638" i="5"/>
  <c r="AG638" i="5" s="1"/>
  <c r="AB639" i="5"/>
  <c r="AB640" i="5"/>
  <c r="AI643" i="5"/>
  <c r="AF644" i="5"/>
  <c r="AG644" i="5" s="1"/>
  <c r="AB645" i="5"/>
  <c r="AE648" i="5"/>
  <c r="AD649" i="5"/>
  <c r="AB650" i="5"/>
  <c r="AI652" i="5"/>
  <c r="AB654" i="5"/>
  <c r="AL656" i="5"/>
  <c r="AM656" i="5" s="1"/>
  <c r="AF658" i="5"/>
  <c r="AC659" i="5"/>
  <c r="AF662" i="5"/>
  <c r="AB663" i="5"/>
  <c r="AL665" i="5"/>
  <c r="AD667" i="5"/>
  <c r="AL669" i="5"/>
  <c r="AM669" i="5" s="1"/>
  <c r="AL670" i="5"/>
  <c r="AM670" i="5" s="1"/>
  <c r="AD672" i="5"/>
  <c r="AL674" i="5"/>
  <c r="AM674" i="5" s="1"/>
  <c r="AE676" i="5"/>
  <c r="AC677" i="5"/>
  <c r="AB678" i="5"/>
  <c r="AL681" i="5"/>
  <c r="AM681" i="5" s="1"/>
  <c r="AI682" i="5"/>
  <c r="AJ682" i="5" s="1"/>
  <c r="AD683" i="5"/>
  <c r="AC684" i="5"/>
  <c r="AF687" i="5"/>
  <c r="AG687" i="5" s="1"/>
  <c r="AF688" i="5"/>
  <c r="AC689" i="5"/>
  <c r="AF693" i="5"/>
  <c r="AG693" i="5" s="1"/>
  <c r="AE694" i="5"/>
  <c r="AF697" i="5"/>
  <c r="AG697" i="5" s="1"/>
  <c r="AB699" i="5"/>
  <c r="AC700" i="5"/>
  <c r="AL702" i="5"/>
  <c r="AM702" i="5" s="1"/>
  <c r="AI703" i="5"/>
  <c r="AF704" i="5"/>
  <c r="AG704" i="5" s="1"/>
  <c r="AF708" i="5"/>
  <c r="AG708" i="5" s="1"/>
  <c r="AF709" i="5"/>
  <c r="AD710" i="5"/>
  <c r="AE714" i="5"/>
  <c r="AE715" i="5"/>
  <c r="AC716" i="5"/>
  <c r="AL718" i="5"/>
  <c r="AC720" i="5"/>
  <c r="AC721" i="5"/>
  <c r="AL723" i="5"/>
  <c r="AM723" i="5" s="1"/>
  <c r="AC534" i="5"/>
  <c r="AD536" i="5"/>
  <c r="AF555" i="5"/>
  <c r="AG555" i="5" s="1"/>
  <c r="AE560" i="5"/>
  <c r="AC563" i="5"/>
  <c r="AI571" i="5"/>
  <c r="AJ571" i="5" s="1"/>
  <c r="AF574" i="5"/>
  <c r="AG574" i="5" s="1"/>
  <c r="AC577" i="5"/>
  <c r="AB582" i="5"/>
  <c r="AE583" i="5"/>
  <c r="AI585" i="5"/>
  <c r="AJ585" i="5" s="1"/>
  <c r="AE590" i="5"/>
  <c r="AF591" i="5"/>
  <c r="AG591" i="5" s="1"/>
  <c r="AF596" i="5"/>
  <c r="AG596" i="5" s="1"/>
  <c r="AF597" i="5"/>
  <c r="AL599" i="5"/>
  <c r="AM599" i="5" s="1"/>
  <c r="AB604" i="5"/>
  <c r="AF605" i="5"/>
  <c r="AD606" i="5"/>
  <c r="AF607" i="5"/>
  <c r="AE609" i="5"/>
  <c r="AL610" i="5"/>
  <c r="AF615" i="5"/>
  <c r="AG615" i="5" s="1"/>
  <c r="AF616" i="5"/>
  <c r="AE617" i="5"/>
  <c r="AL622" i="5"/>
  <c r="AI623" i="5"/>
  <c r="AE624" i="5"/>
  <c r="AE625" i="5"/>
  <c r="AD626" i="5"/>
  <c r="AF630" i="5"/>
  <c r="AG630" i="5" s="1"/>
  <c r="AF631" i="5"/>
  <c r="AF632" i="5"/>
  <c r="AG632" i="5" s="1"/>
  <c r="AB633" i="5"/>
  <c r="AI637" i="5"/>
  <c r="AJ637" i="5" s="1"/>
  <c r="AC639" i="5"/>
  <c r="AC640" i="5"/>
  <c r="AB641" i="5"/>
  <c r="AL642" i="5"/>
  <c r="AM642" i="5" s="1"/>
  <c r="AC645" i="5"/>
  <c r="AF648" i="5"/>
  <c r="AG648" i="5" s="1"/>
  <c r="AE649" i="5"/>
  <c r="AC650" i="5"/>
  <c r="AC654" i="5"/>
  <c r="AB655" i="5"/>
  <c r="AI657" i="5"/>
  <c r="AJ657" i="5" s="1"/>
  <c r="AD659" i="5"/>
  <c r="AC663" i="5"/>
  <c r="AB664" i="5"/>
  <c r="AI666" i="5"/>
  <c r="AJ666" i="5" s="1"/>
  <c r="AE667" i="5"/>
  <c r="AB668" i="5"/>
  <c r="AE672" i="5"/>
  <c r="AB673" i="5"/>
  <c r="AF676" i="5"/>
  <c r="AD677" i="5"/>
  <c r="AC678" i="5"/>
  <c r="AB679" i="5"/>
  <c r="AB680" i="5"/>
  <c r="AE683" i="5"/>
  <c r="AD684" i="5"/>
  <c r="AL686" i="5"/>
  <c r="AM686" i="5" s="1"/>
  <c r="AI687" i="5"/>
  <c r="AJ687" i="5" s="1"/>
  <c r="AD689" i="5"/>
  <c r="AB690" i="5"/>
  <c r="AL692" i="5"/>
  <c r="AM692" i="5" s="1"/>
  <c r="AF694" i="5"/>
  <c r="AG694" i="5" s="1"/>
  <c r="AL696" i="5"/>
  <c r="AM696" i="5" s="1"/>
  <c r="AI697" i="5"/>
  <c r="AJ697" i="5" s="1"/>
  <c r="AC699" i="5"/>
  <c r="AD700" i="5"/>
  <c r="AB701" i="5"/>
  <c r="AB705" i="5"/>
  <c r="AB706" i="5"/>
  <c r="AL707" i="5"/>
  <c r="AM707" i="5" s="1"/>
  <c r="AE710" i="5"/>
  <c r="AF714" i="5"/>
  <c r="AG714" i="5" s="1"/>
  <c r="AF715" i="5"/>
  <c r="AD716" i="5"/>
  <c r="AI719" i="5"/>
  <c r="AJ719" i="5" s="1"/>
  <c r="AD720" i="5"/>
  <c r="AD721" i="5"/>
  <c r="AB722" i="5"/>
  <c r="AL724" i="5"/>
  <c r="AB499" i="5"/>
  <c r="AI514" i="5"/>
  <c r="AI519" i="5"/>
  <c r="AJ519" i="5" s="1"/>
  <c r="AF534" i="5"/>
  <c r="AG534" i="5" s="1"/>
  <c r="AB550" i="5"/>
  <c r="AI552" i="5"/>
  <c r="AJ552" i="5" s="1"/>
  <c r="AL560" i="5"/>
  <c r="AD563" i="5"/>
  <c r="AB570" i="5"/>
  <c r="AL571" i="5"/>
  <c r="AM571" i="5" s="1"/>
  <c r="AI577" i="5"/>
  <c r="AB581" i="5"/>
  <c r="AC582" i="5"/>
  <c r="AF583" i="5"/>
  <c r="AC589" i="5"/>
  <c r="AI590" i="5"/>
  <c r="AI591" i="5"/>
  <c r="AJ591" i="5" s="1"/>
  <c r="AB595" i="5"/>
  <c r="AI596" i="5"/>
  <c r="AJ596" i="5" s="1"/>
  <c r="AI597" i="5"/>
  <c r="AJ597" i="5" s="1"/>
  <c r="AE604" i="5"/>
  <c r="AE606" i="5"/>
  <c r="AL609" i="5"/>
  <c r="AM609" i="5" s="1"/>
  <c r="AL614" i="5"/>
  <c r="AM614" i="5" s="1"/>
  <c r="AI616" i="5"/>
  <c r="AF617" i="5"/>
  <c r="AG617" i="5" s="1"/>
  <c r="AB619" i="5"/>
  <c r="AB620" i="5"/>
  <c r="AF624" i="5"/>
  <c r="AG624" i="5" s="1"/>
  <c r="AF625" i="5"/>
  <c r="AE626" i="5"/>
  <c r="AL629" i="5"/>
  <c r="AM629" i="5" s="1"/>
  <c r="AI630" i="5"/>
  <c r="AC633" i="5"/>
  <c r="AB634" i="5"/>
  <c r="AL636" i="5"/>
  <c r="AM636" i="5" s="1"/>
  <c r="AL637" i="5"/>
  <c r="AI638" i="5"/>
  <c r="AJ638" i="5" s="1"/>
  <c r="AD639" i="5"/>
  <c r="AD640" i="5"/>
  <c r="AC641" i="5"/>
  <c r="AL643" i="5"/>
  <c r="AD645" i="5"/>
  <c r="AB646" i="5"/>
  <c r="AL647" i="5"/>
  <c r="AI648" i="5"/>
  <c r="AJ648" i="5" s="1"/>
  <c r="AF649" i="5"/>
  <c r="AD650" i="5"/>
  <c r="AL652" i="5"/>
  <c r="AI653" i="5"/>
  <c r="AD654" i="5"/>
  <c r="AC655" i="5"/>
  <c r="AB656" i="5"/>
  <c r="AI658" i="5"/>
  <c r="AE659" i="5"/>
  <c r="AB660" i="5"/>
  <c r="AL661" i="5"/>
  <c r="AI662" i="5"/>
  <c r="AJ662" i="5" s="1"/>
  <c r="AD663" i="5"/>
  <c r="AC664" i="5"/>
  <c r="AF667" i="5"/>
  <c r="AC668" i="5"/>
  <c r="AI671" i="5"/>
  <c r="AJ671" i="5" s="1"/>
  <c r="AF672" i="5"/>
  <c r="AG672" i="5" s="1"/>
  <c r="AC673" i="5"/>
  <c r="AI675" i="5"/>
  <c r="AJ675" i="5" s="1"/>
  <c r="AE677" i="5"/>
  <c r="AD678" i="5"/>
  <c r="AC679" i="5"/>
  <c r="AC680" i="5"/>
  <c r="AF683" i="5"/>
  <c r="AD550" i="5"/>
  <c r="AF563" i="5"/>
  <c r="AB566" i="5"/>
  <c r="AC570" i="5"/>
  <c r="AB573" i="5"/>
  <c r="AC576" i="5"/>
  <c r="AE581" i="5"/>
  <c r="AF582" i="5"/>
  <c r="AG582" i="5" s="1"/>
  <c r="AL585" i="5"/>
  <c r="AM585" i="5" s="1"/>
  <c r="AD589" i="5"/>
  <c r="AE595" i="5"/>
  <c r="AL597" i="5"/>
  <c r="AM597" i="5" s="1"/>
  <c r="AB602" i="5"/>
  <c r="AF604" i="5"/>
  <c r="AI605" i="5"/>
  <c r="AJ605" i="5" s="1"/>
  <c r="AF606" i="5"/>
  <c r="AG606" i="5" s="1"/>
  <c r="AI607" i="5"/>
  <c r="AI608" i="5"/>
  <c r="AJ608" i="5" s="1"/>
  <c r="AI615" i="5"/>
  <c r="AJ615" i="5" s="1"/>
  <c r="AB618" i="5"/>
  <c r="AC619" i="5"/>
  <c r="AC620" i="5"/>
  <c r="AL623" i="5"/>
  <c r="AM623" i="5" s="1"/>
  <c r="AI624" i="5"/>
  <c r="AJ624" i="5" s="1"/>
  <c r="AF626" i="5"/>
  <c r="AG626" i="5" s="1"/>
  <c r="AB627" i="5"/>
  <c r="AB628" i="5"/>
  <c r="AI631" i="5"/>
  <c r="AD633" i="5"/>
  <c r="AC634" i="5"/>
  <c r="AB635" i="5"/>
  <c r="AE639" i="5"/>
  <c r="AE640" i="5"/>
  <c r="AD641" i="5"/>
  <c r="AI644" i="5"/>
  <c r="AJ644" i="5" s="1"/>
  <c r="AE645" i="5"/>
  <c r="AC646" i="5"/>
  <c r="AE650" i="5"/>
  <c r="AE654" i="5"/>
  <c r="AD655" i="5"/>
  <c r="AC656" i="5"/>
  <c r="AL657" i="5"/>
  <c r="AM657" i="5" s="1"/>
  <c r="AF659" i="5"/>
  <c r="AG659" i="5" s="1"/>
  <c r="AC660" i="5"/>
  <c r="AE663" i="5"/>
  <c r="AD664" i="5"/>
  <c r="AD668" i="5"/>
  <c r="AL671" i="5"/>
  <c r="AM671" i="5" s="1"/>
  <c r="AD673" i="5"/>
  <c r="AI676" i="5"/>
  <c r="AI441" i="5"/>
  <c r="AJ441" i="5" s="1"/>
  <c r="AL472" i="5"/>
  <c r="AM472" i="5" s="1"/>
  <c r="AC497" i="5"/>
  <c r="AC512" i="5"/>
  <c r="AD530" i="5"/>
  <c r="AL545" i="5"/>
  <c r="AM545" i="5" s="1"/>
  <c r="AL552" i="5"/>
  <c r="AM552" i="5" s="1"/>
  <c r="AC554" i="5"/>
  <c r="AB562" i="5"/>
  <c r="AF566" i="5"/>
  <c r="AC569" i="5"/>
  <c r="AE570" i="5"/>
  <c r="AD573" i="5"/>
  <c r="AD576" i="5"/>
  <c r="AL577" i="5"/>
  <c r="AB580" i="5"/>
  <c r="AF581" i="5"/>
  <c r="AI583" i="5"/>
  <c r="AL584" i="5"/>
  <c r="AM584" i="5" s="1"/>
  <c r="AE589" i="5"/>
  <c r="AF595" i="5"/>
  <c r="AC602" i="5"/>
  <c r="AB603" i="5"/>
  <c r="AI604" i="5"/>
  <c r="AI606" i="5"/>
  <c r="AJ606" i="5" s="1"/>
  <c r="AL607" i="5"/>
  <c r="AL608" i="5"/>
  <c r="AM608" i="5" s="1"/>
  <c r="AL615" i="5"/>
  <c r="AM615" i="5" s="1"/>
  <c r="AL616" i="5"/>
  <c r="AC618" i="5"/>
  <c r="AD619" i="5"/>
  <c r="AD620" i="5"/>
  <c r="AI625" i="5"/>
  <c r="AC627" i="5"/>
  <c r="AC628" i="5"/>
  <c r="AB629" i="5"/>
  <c r="AL630" i="5"/>
  <c r="AM630" i="5" s="1"/>
  <c r="AL631" i="5"/>
  <c r="AI632" i="5"/>
  <c r="AJ632" i="5" s="1"/>
  <c r="AE633" i="5"/>
  <c r="AD634" i="5"/>
  <c r="AC635" i="5"/>
  <c r="AF639" i="5"/>
  <c r="AG639" i="5" s="1"/>
  <c r="AF640" i="5"/>
  <c r="AE641" i="5"/>
  <c r="AF645" i="5"/>
  <c r="AG645" i="5" s="1"/>
  <c r="AD646" i="5"/>
  <c r="AB647" i="5"/>
  <c r="AL648" i="5"/>
  <c r="AM648" i="5" s="1"/>
  <c r="AI649" i="5"/>
  <c r="AJ649" i="5" s="1"/>
  <c r="AF650" i="5"/>
  <c r="AB651" i="5"/>
  <c r="AF654" i="5"/>
  <c r="AG654" i="5" s="1"/>
  <c r="AE655" i="5"/>
  <c r="AD656" i="5"/>
  <c r="AL658" i="5"/>
  <c r="AM658" i="5" s="1"/>
  <c r="AD660" i="5"/>
  <c r="AF663" i="5"/>
  <c r="AG663" i="5" s="1"/>
  <c r="AE664" i="5"/>
  <c r="AB665" i="5"/>
  <c r="AL666" i="5"/>
  <c r="AI667" i="5"/>
  <c r="AJ667" i="5" s="1"/>
  <c r="AE668" i="5"/>
  <c r="AB669" i="5"/>
  <c r="AI672" i="5"/>
  <c r="AJ672" i="5" s="1"/>
  <c r="AE673" i="5"/>
  <c r="AB674" i="5"/>
  <c r="AL675" i="5"/>
  <c r="AM675" i="5" s="1"/>
  <c r="AL676" i="5"/>
  <c r="AM676" i="5" s="1"/>
  <c r="AF678" i="5"/>
  <c r="AE679" i="5"/>
  <c r="AE680" i="5"/>
  <c r="AL683" i="5"/>
  <c r="AC685" i="5"/>
  <c r="AC686" i="5"/>
  <c r="AL688" i="5"/>
  <c r="AM688" i="5" s="1"/>
  <c r="AE690" i="5"/>
  <c r="AD691" i="5"/>
  <c r="AC692" i="5"/>
  <c r="AI694" i="5"/>
  <c r="AJ694" i="5" s="1"/>
  <c r="AD695" i="5"/>
  <c r="AB696" i="5"/>
  <c r="AF699" i="5"/>
  <c r="AG699" i="5" s="1"/>
  <c r="AE701" i="5"/>
  <c r="AE705" i="5"/>
  <c r="AE706" i="5"/>
  <c r="AC707" i="5"/>
  <c r="AL709" i="5"/>
  <c r="AC711" i="5"/>
  <c r="AD712" i="5"/>
  <c r="AB713" i="5"/>
  <c r="AB717" i="5"/>
  <c r="AB718" i="5"/>
  <c r="AL719" i="5"/>
  <c r="AM719" i="5" s="1"/>
  <c r="AE722" i="5"/>
  <c r="AF726" i="5"/>
  <c r="AG726" i="5" s="1"/>
  <c r="AF727" i="5"/>
  <c r="AC464" i="5"/>
  <c r="AD475" i="5"/>
  <c r="AB483" i="5"/>
  <c r="AB522" i="5"/>
  <c r="AD524" i="5"/>
  <c r="AF526" i="5"/>
  <c r="AG526" i="5" s="1"/>
  <c r="AB528" i="5"/>
  <c r="AI539" i="5"/>
  <c r="AJ539" i="5" s="1"/>
  <c r="AD541" i="5"/>
  <c r="AD543" i="5"/>
  <c r="AF547" i="5"/>
  <c r="AD554" i="5"/>
  <c r="AC562" i="5"/>
  <c r="AI566" i="5"/>
  <c r="AD569" i="5"/>
  <c r="AI570" i="5"/>
  <c r="AJ570" i="5" s="1"/>
  <c r="AC580" i="5"/>
  <c r="AI582" i="5"/>
  <c r="AB587" i="5"/>
  <c r="AD588" i="5"/>
  <c r="AL589" i="5"/>
  <c r="AL590" i="5"/>
  <c r="AM590" i="5" s="1"/>
  <c r="AD593" i="5"/>
  <c r="AB594" i="5"/>
  <c r="AL596" i="5"/>
  <c r="AB599" i="5"/>
  <c r="AB601" i="5"/>
  <c r="AD602" i="5"/>
  <c r="AE603" i="5"/>
  <c r="AL604" i="5"/>
  <c r="AL606" i="5"/>
  <c r="AM606" i="5" s="1"/>
  <c r="AC613" i="5"/>
  <c r="AB614" i="5"/>
  <c r="AI617" i="5"/>
  <c r="AJ617" i="5" s="1"/>
  <c r="AD618" i="5"/>
  <c r="AE619" i="5"/>
  <c r="AE620" i="5"/>
  <c r="AL624" i="5"/>
  <c r="AM624" i="5" s="1"/>
  <c r="AL625" i="5"/>
  <c r="AI626" i="5"/>
  <c r="AJ626" i="5" s="1"/>
  <c r="AD627" i="5"/>
  <c r="AD628" i="5"/>
  <c r="AC629" i="5"/>
  <c r="AF633" i="5"/>
  <c r="AE634" i="5"/>
  <c r="AD635" i="5"/>
  <c r="AL638" i="5"/>
  <c r="AF641" i="5"/>
  <c r="AG641" i="5" s="1"/>
  <c r="AE646" i="5"/>
  <c r="AC647" i="5"/>
  <c r="AC651" i="5"/>
  <c r="AB652" i="5"/>
  <c r="AL653" i="5"/>
  <c r="AM653" i="5" s="1"/>
  <c r="AI654" i="5"/>
  <c r="AF655" i="5"/>
  <c r="AE656" i="5"/>
  <c r="AE660" i="5"/>
  <c r="AB661" i="5"/>
  <c r="AL662" i="5"/>
  <c r="AM662" i="5" s="1"/>
  <c r="AF664" i="5"/>
  <c r="AC665" i="5"/>
  <c r="AF668" i="5"/>
  <c r="AG668" i="5" s="1"/>
  <c r="AC669" i="5"/>
  <c r="AB670" i="5"/>
  <c r="AF673" i="5"/>
  <c r="AC674" i="5"/>
  <c r="AF679" i="5"/>
  <c r="AF680" i="5"/>
  <c r="AG680" i="5" s="1"/>
  <c r="AB682" i="5"/>
  <c r="AI684" i="5"/>
  <c r="AJ684" i="5" s="1"/>
  <c r="AD685" i="5"/>
  <c r="AD686" i="5"/>
  <c r="AF690" i="5"/>
  <c r="AG690" i="5" s="1"/>
  <c r="AE691" i="5"/>
  <c r="AD692" i="5"/>
  <c r="AE695" i="5"/>
  <c r="AC696" i="5"/>
  <c r="AL698" i="5"/>
  <c r="AM698" i="5" s="1"/>
  <c r="AI699" i="5"/>
  <c r="AJ699" i="5" s="1"/>
  <c r="AI700" i="5"/>
  <c r="AI467" i="5"/>
  <c r="AJ467" i="5" s="1"/>
  <c r="AE505" i="5"/>
  <c r="AE510" i="5"/>
  <c r="AE522" i="5"/>
  <c r="AE528" i="5"/>
  <c r="AL539" i="5"/>
  <c r="AI541" i="5"/>
  <c r="AF554" i="5"/>
  <c r="AC556" i="5"/>
  <c r="AD562" i="5"/>
  <c r="AC565" i="5"/>
  <c r="AL566" i="5"/>
  <c r="AE569" i="5"/>
  <c r="AL570" i="5"/>
  <c r="AM570" i="5" s="1"/>
  <c r="AI573" i="5"/>
  <c r="AJ573" i="5" s="1"/>
  <c r="AC579" i="5"/>
  <c r="AD580" i="5"/>
  <c r="AL581" i="5"/>
  <c r="AM581" i="5" s="1"/>
  <c r="AL582" i="5"/>
  <c r="AM582" i="5" s="1"/>
  <c r="AC587" i="5"/>
  <c r="AE588" i="5"/>
  <c r="AE593" i="5"/>
  <c r="AC594" i="5"/>
  <c r="AL595" i="5"/>
  <c r="AM595" i="5" s="1"/>
  <c r="AC599" i="5"/>
  <c r="AB600" i="5"/>
  <c r="AC601" i="5"/>
  <c r="AE602" i="5"/>
  <c r="AF603" i="5"/>
  <c r="AG603" i="5" s="1"/>
  <c r="AL605" i="5"/>
  <c r="AM605" i="5" s="1"/>
  <c r="AB611" i="5"/>
  <c r="AD613" i="5"/>
  <c r="AC614" i="5"/>
  <c r="AE618" i="5"/>
  <c r="AF619" i="5"/>
  <c r="AF620" i="5"/>
  <c r="AG620" i="5" s="1"/>
  <c r="AB621" i="5"/>
  <c r="AB622" i="5"/>
  <c r="AB623" i="5"/>
  <c r="AE627" i="5"/>
  <c r="AE628" i="5"/>
  <c r="AD629" i="5"/>
  <c r="AF634" i="5"/>
  <c r="AE635" i="5"/>
  <c r="AB636" i="5"/>
  <c r="AI639" i="5"/>
  <c r="AJ639" i="5" s="1"/>
  <c r="AI640" i="5"/>
  <c r="AB642" i="5"/>
  <c r="AL644" i="5"/>
  <c r="AF646" i="5"/>
  <c r="AD647" i="5"/>
  <c r="AI650" i="5"/>
  <c r="AJ650" i="5" s="1"/>
  <c r="AD651" i="5"/>
  <c r="AC652" i="5"/>
  <c r="AI655" i="5"/>
  <c r="AF656" i="5"/>
  <c r="AG656" i="5" s="1"/>
  <c r="AI659" i="5"/>
  <c r="AJ659" i="5" s="1"/>
  <c r="AF660" i="5"/>
  <c r="AC661" i="5"/>
  <c r="AI663" i="5"/>
  <c r="AJ663" i="5" s="1"/>
  <c r="AD665" i="5"/>
  <c r="AI668" i="5"/>
  <c r="AJ668" i="5" s="1"/>
  <c r="AD669" i="5"/>
  <c r="AC670" i="5"/>
  <c r="AD674" i="5"/>
  <c r="AI677" i="5"/>
  <c r="AJ677" i="5" s="1"/>
  <c r="AI678" i="5"/>
  <c r="AI679" i="5"/>
  <c r="AJ679" i="5" s="1"/>
  <c r="AB681" i="5"/>
  <c r="AC682" i="5"/>
  <c r="AE685" i="5"/>
  <c r="AE686" i="5"/>
  <c r="AI689" i="5"/>
  <c r="AJ689" i="5" s="1"/>
  <c r="AI690" i="5"/>
  <c r="AF691" i="5"/>
  <c r="AE692" i="5"/>
  <c r="AF695" i="5"/>
  <c r="AG695" i="5" s="1"/>
  <c r="AD696" i="5"/>
  <c r="AL699" i="5"/>
  <c r="AM699" i="5" s="1"/>
  <c r="AB702" i="5"/>
  <c r="AB703" i="5"/>
  <c r="AL704" i="5"/>
  <c r="AM704" i="5" s="1"/>
  <c r="AI705" i="5"/>
  <c r="AJ705" i="5" s="1"/>
  <c r="AE707" i="5"/>
  <c r="AE711" i="5"/>
  <c r="AF712" i="5"/>
  <c r="AD713" i="5"/>
  <c r="AL424" i="5"/>
  <c r="AC500" i="5"/>
  <c r="AL520" i="5"/>
  <c r="AM520" i="5" s="1"/>
  <c r="AB535" i="5"/>
  <c r="AL547" i="5"/>
  <c r="AB549" i="5"/>
  <c r="AF562" i="5"/>
  <c r="AG562" i="5" s="1"/>
  <c r="AD565" i="5"/>
  <c r="AI569" i="5"/>
  <c r="AB572" i="5"/>
  <c r="AD575" i="5"/>
  <c r="AL576" i="5"/>
  <c r="AD579" i="5"/>
  <c r="AE580" i="5"/>
  <c r="AD587" i="5"/>
  <c r="AF588" i="5"/>
  <c r="AG588" i="5" s="1"/>
  <c r="AF593" i="5"/>
  <c r="AG593" i="5" s="1"/>
  <c r="AF594" i="5"/>
  <c r="AG594" i="5" s="1"/>
  <c r="AD599" i="5"/>
  <c r="AC600" i="5"/>
  <c r="AD601" i="5"/>
  <c r="AF602" i="5"/>
  <c r="AG602" i="5" s="1"/>
  <c r="AC611" i="5"/>
  <c r="AD612" i="5"/>
  <c r="AE613" i="5"/>
  <c r="AD614" i="5"/>
  <c r="AF618" i="5"/>
  <c r="AG618" i="5" s="1"/>
  <c r="AC621" i="5"/>
  <c r="AC622" i="5"/>
  <c r="AC623" i="5"/>
  <c r="AF627" i="5"/>
  <c r="AG627" i="5" s="1"/>
  <c r="AF628" i="5"/>
  <c r="AE629" i="5"/>
  <c r="AL632" i="5"/>
  <c r="AM632" i="5" s="1"/>
  <c r="AI633" i="5"/>
  <c r="AJ633" i="5" s="1"/>
  <c r="AF635" i="5"/>
  <c r="AG635" i="5" s="1"/>
  <c r="AC636" i="5"/>
  <c r="AB637" i="5"/>
  <c r="AL639" i="5"/>
  <c r="AC642" i="5"/>
  <c r="AB643" i="5"/>
  <c r="AI645" i="5"/>
  <c r="AJ645" i="5" s="1"/>
  <c r="AE647" i="5"/>
  <c r="AL649" i="5"/>
  <c r="AE651" i="5"/>
  <c r="AD652" i="5"/>
  <c r="AB653" i="5"/>
  <c r="AL654" i="5"/>
  <c r="AM654" i="5" s="1"/>
  <c r="AB657" i="5"/>
  <c r="AL659" i="5"/>
  <c r="AM659" i="5" s="1"/>
  <c r="AD661" i="5"/>
  <c r="AI664" i="5"/>
  <c r="AE665" i="5"/>
  <c r="AB666" i="5"/>
  <c r="AL667" i="5"/>
  <c r="AE669" i="5"/>
  <c r="AD670" i="5"/>
  <c r="AB671" i="5"/>
  <c r="AL672" i="5"/>
  <c r="AM672" i="5" s="1"/>
  <c r="AI673" i="5"/>
  <c r="AJ673" i="5" s="1"/>
  <c r="AE329" i="5"/>
  <c r="AL508" i="5"/>
  <c r="AM508" i="5" s="1"/>
  <c r="AE535" i="5"/>
  <c r="AC549" i="5"/>
  <c r="AC551" i="5"/>
  <c r="AC561" i="5"/>
  <c r="AC568" i="5"/>
  <c r="AD572" i="5"/>
  <c r="AE575" i="5"/>
  <c r="AE579" i="5"/>
  <c r="AI580" i="5"/>
  <c r="AJ580" i="5" s="1"/>
  <c r="AB586" i="5"/>
  <c r="AE587" i="5"/>
  <c r="AL588" i="5"/>
  <c r="AM588" i="5" s="1"/>
  <c r="AD592" i="5"/>
  <c r="AB598" i="5"/>
  <c r="AF599" i="5"/>
  <c r="AG599" i="5" s="1"/>
  <c r="AD600" i="5"/>
  <c r="AE601" i="5"/>
  <c r="AL603" i="5"/>
  <c r="AM603" i="5" s="1"/>
  <c r="AB610" i="5"/>
  <c r="AD611" i="5"/>
  <c r="AE612" i="5"/>
  <c r="AF613" i="5"/>
  <c r="AE614" i="5"/>
  <c r="AL617" i="5"/>
  <c r="AM617" i="5" s="1"/>
  <c r="AI618" i="5"/>
  <c r="AJ618" i="5" s="1"/>
  <c r="AI619" i="5"/>
  <c r="AD621" i="5"/>
  <c r="AD622" i="5"/>
  <c r="AD623" i="5"/>
  <c r="AL626" i="5"/>
  <c r="AM626" i="5" s="1"/>
  <c r="AF629" i="5"/>
  <c r="AG629" i="5" s="1"/>
  <c r="AI634" i="5"/>
  <c r="AD636" i="5"/>
  <c r="AC637" i="5"/>
  <c r="AB638" i="5"/>
  <c r="AL640" i="5"/>
  <c r="AI641" i="5"/>
  <c r="AJ641" i="5" s="1"/>
  <c r="AD642" i="5"/>
  <c r="AC643" i="5"/>
  <c r="AB644" i="5"/>
  <c r="AI646" i="5"/>
  <c r="AF647" i="5"/>
  <c r="AG647" i="5" s="1"/>
  <c r="AE404" i="5"/>
  <c r="AB498" i="5"/>
  <c r="AL513" i="5"/>
  <c r="AM513" i="5" s="1"/>
  <c r="AL531" i="5"/>
  <c r="AM531" i="5" s="1"/>
  <c r="AE549" i="5"/>
  <c r="AL551" i="5"/>
  <c r="AE553" i="5"/>
  <c r="AB564" i="5"/>
  <c r="AD568" i="5"/>
  <c r="AI572" i="5"/>
  <c r="AJ572" i="5" s="1"/>
  <c r="AB578" i="5"/>
  <c r="AC586" i="5"/>
  <c r="AE592" i="5"/>
  <c r="AI594" i="5"/>
  <c r="AC598" i="5"/>
  <c r="AE600" i="5"/>
  <c r="AF601" i="5"/>
  <c r="AG601" i="5" s="1"/>
  <c r="AB608" i="5"/>
  <c r="AC610" i="5"/>
  <c r="AE611" i="5"/>
  <c r="AF612" i="5"/>
  <c r="AG612" i="5" s="1"/>
  <c r="AF614" i="5"/>
  <c r="AG614" i="5" s="1"/>
  <c r="AB615" i="5"/>
  <c r="AB616" i="5"/>
  <c r="AL618" i="5"/>
  <c r="AM618" i="5" s="1"/>
  <c r="AL619" i="5"/>
  <c r="AI620" i="5"/>
  <c r="AJ620" i="5" s="1"/>
  <c r="AE621" i="5"/>
  <c r="AE622" i="5"/>
  <c r="AE623" i="5"/>
  <c r="AI627" i="5"/>
  <c r="AJ627" i="5" s="1"/>
  <c r="AI628" i="5"/>
  <c r="AB630" i="5"/>
  <c r="AB631" i="5"/>
  <c r="AB632" i="5"/>
  <c r="AL633" i="5"/>
  <c r="AM633" i="5" s="1"/>
  <c r="AL634" i="5"/>
  <c r="AE636" i="5"/>
  <c r="AD637" i="5"/>
  <c r="AC638" i="5"/>
  <c r="AE642" i="5"/>
  <c r="AD643" i="5"/>
  <c r="AC644" i="5"/>
  <c r="AL645" i="5"/>
  <c r="AM645" i="5" s="1"/>
  <c r="AL646" i="5"/>
  <c r="AM646" i="5" s="1"/>
  <c r="AB648" i="5"/>
  <c r="AL650" i="5"/>
  <c r="AF652" i="5"/>
  <c r="AG652" i="5" s="1"/>
  <c r="AD653" i="5"/>
  <c r="AI656" i="5"/>
  <c r="AJ656" i="5" s="1"/>
  <c r="AD657" i="5"/>
  <c r="AC658" i="5"/>
  <c r="AF661" i="5"/>
  <c r="AC662" i="5"/>
  <c r="AL664" i="5"/>
  <c r="AM664" i="5" s="1"/>
  <c r="AD666" i="5"/>
  <c r="AL668" i="5"/>
  <c r="AD448" i="5"/>
  <c r="AL476" i="5"/>
  <c r="AM476" i="5" s="1"/>
  <c r="AI484" i="5"/>
  <c r="AB544" i="5"/>
  <c r="AF546" i="5"/>
  <c r="AG546" i="5" s="1"/>
  <c r="AF553" i="5"/>
  <c r="AI561" i="5"/>
  <c r="AJ561" i="5" s="1"/>
  <c r="AD564" i="5"/>
  <c r="AL565" i="5"/>
  <c r="AM565" i="5" s="1"/>
  <c r="AE568" i="5"/>
  <c r="AL575" i="5"/>
  <c r="AF578" i="5"/>
  <c r="AG578" i="5" s="1"/>
  <c r="AL579" i="5"/>
  <c r="AD584" i="5"/>
  <c r="AB585" i="5"/>
  <c r="AD586" i="5"/>
  <c r="AI587" i="5"/>
  <c r="AJ587" i="5" s="1"/>
  <c r="AF592" i="5"/>
  <c r="AG592" i="5" s="1"/>
  <c r="AF598" i="5"/>
  <c r="AF600" i="5"/>
  <c r="AG600" i="5" s="1"/>
  <c r="AL602" i="5"/>
  <c r="AM602" i="5" s="1"/>
  <c r="AB607" i="5"/>
  <c r="AD608" i="5"/>
  <c r="AB609" i="5"/>
  <c r="AD610" i="5"/>
  <c r="AI612" i="5"/>
  <c r="AJ612" i="5" s="1"/>
  <c r="AI613" i="5"/>
  <c r="AC615" i="5"/>
  <c r="AC616" i="5"/>
  <c r="AB617" i="5"/>
  <c r="AF621" i="5"/>
  <c r="AG621" i="5" s="1"/>
  <c r="AF622" i="5"/>
  <c r="AF623" i="5"/>
  <c r="AG623" i="5" s="1"/>
  <c r="AB624" i="5"/>
  <c r="AB625" i="5"/>
  <c r="AL627" i="5"/>
  <c r="AC630" i="5"/>
  <c r="AC631" i="5"/>
  <c r="AC632" i="5"/>
  <c r="AI635" i="5"/>
  <c r="AJ635" i="5" s="1"/>
  <c r="AF636" i="5"/>
  <c r="AG636" i="5" s="1"/>
  <c r="AE637" i="5"/>
  <c r="AD638" i="5"/>
  <c r="AF642" i="5"/>
  <c r="AG642" i="5" s="1"/>
  <c r="AE643" i="5"/>
  <c r="AD644" i="5"/>
  <c r="AC648" i="5"/>
  <c r="AB649" i="5"/>
  <c r="AI651" i="5"/>
  <c r="AJ651" i="5" s="1"/>
  <c r="AE653" i="5"/>
  <c r="AE657" i="5"/>
  <c r="AD658" i="5"/>
  <c r="AD662" i="5"/>
  <c r="AE666" i="5"/>
  <c r="AB667" i="5"/>
  <c r="AI669" i="5"/>
  <c r="AJ669" i="5" s="1"/>
  <c r="AE671" i="5"/>
  <c r="AB672" i="5"/>
  <c r="AL673" i="5"/>
  <c r="AE675" i="5"/>
  <c r="AC676" i="5"/>
  <c r="AF681" i="5"/>
  <c r="AG681" i="5" s="1"/>
  <c r="AB683" i="5"/>
  <c r="AL685" i="5"/>
  <c r="AI686" i="5"/>
  <c r="AJ686" i="5" s="1"/>
  <c r="AD687" i="5"/>
  <c r="AD688" i="5"/>
  <c r="AI692" i="5"/>
  <c r="AD693" i="5"/>
  <c r="AC694" i="5"/>
  <c r="AI696" i="5"/>
  <c r="AJ696" i="5" s="1"/>
  <c r="AD697" i="5"/>
  <c r="AE698" i="5"/>
  <c r="AF702" i="5"/>
  <c r="AG702" i="5" s="1"/>
  <c r="AF703" i="5"/>
  <c r="AD704" i="5"/>
  <c r="AE471" i="5"/>
  <c r="AC555" i="5"/>
  <c r="AI598" i="5"/>
  <c r="AJ598" i="5" s="1"/>
  <c r="AL641" i="5"/>
  <c r="AM641" i="5" s="1"/>
  <c r="AC657" i="5"/>
  <c r="AB659" i="5"/>
  <c r="AE661" i="5"/>
  <c r="AL663" i="5"/>
  <c r="AM663" i="5" s="1"/>
  <c r="AI665" i="5"/>
  <c r="AJ665" i="5" s="1"/>
  <c r="AC671" i="5"/>
  <c r="AB676" i="5"/>
  <c r="AC681" i="5"/>
  <c r="AL682" i="5"/>
  <c r="AE684" i="5"/>
  <c r="AI685" i="5"/>
  <c r="AJ685" i="5" s="1"/>
  <c r="AF689" i="5"/>
  <c r="AG689" i="5" s="1"/>
  <c r="AB693" i="5"/>
  <c r="AL695" i="5"/>
  <c r="AM695" i="5" s="1"/>
  <c r="AB698" i="5"/>
  <c r="AE699" i="5"/>
  <c r="AC712" i="5"/>
  <c r="AE713" i="5"/>
  <c r="AC714" i="5"/>
  <c r="AI715" i="5"/>
  <c r="AI717" i="5"/>
  <c r="AJ717" i="5" s="1"/>
  <c r="AI718" i="5"/>
  <c r="AL720" i="5"/>
  <c r="AM720" i="5" s="1"/>
  <c r="AL722" i="5"/>
  <c r="AM722" i="5" s="1"/>
  <c r="AL727" i="5"/>
  <c r="AC729" i="5"/>
  <c r="AC730" i="5"/>
  <c r="AI732" i="5"/>
  <c r="AJ732" i="5" s="1"/>
  <c r="AI733" i="5"/>
  <c r="AF734" i="5"/>
  <c r="AG734" i="5" s="1"/>
  <c r="AB736" i="5"/>
  <c r="AL738" i="5"/>
  <c r="AM738" i="5" s="1"/>
  <c r="AI739" i="5"/>
  <c r="AF740" i="5"/>
  <c r="AG740" i="5" s="1"/>
  <c r="AF744" i="5"/>
  <c r="AG744" i="5" s="1"/>
  <c r="AF745" i="5"/>
  <c r="AD746" i="5"/>
  <c r="AF750" i="5"/>
  <c r="AG750" i="5" s="1"/>
  <c r="AF752" i="5"/>
  <c r="AG752" i="5" s="1"/>
  <c r="AF756" i="5"/>
  <c r="AG756" i="5" s="1"/>
  <c r="AE758" i="5"/>
  <c r="AE762" i="5"/>
  <c r="AD763" i="5"/>
  <c r="AC764" i="5"/>
  <c r="AI767" i="5"/>
  <c r="AD768" i="5"/>
  <c r="AD769" i="5"/>
  <c r="AD770" i="5"/>
  <c r="AE774" i="5"/>
  <c r="AD775" i="5"/>
  <c r="AC776" i="5"/>
  <c r="AL778" i="5"/>
  <c r="AI779" i="5"/>
  <c r="AJ779" i="5" s="1"/>
  <c r="AD780" i="5"/>
  <c r="AE781" i="5"/>
  <c r="AF782" i="5"/>
  <c r="AG782" i="5" s="1"/>
  <c r="AE786" i="5"/>
  <c r="AD787" i="5"/>
  <c r="AC788" i="5"/>
  <c r="AL790" i="5"/>
  <c r="AI791" i="5"/>
  <c r="AJ791" i="5" s="1"/>
  <c r="AD792" i="5"/>
  <c r="AD793" i="5"/>
  <c r="AD794" i="5"/>
  <c r="AI797" i="5"/>
  <c r="AJ797" i="5" s="1"/>
  <c r="AD798" i="5"/>
  <c r="AC799" i="5"/>
  <c r="AL800" i="5"/>
  <c r="AM800" i="5" s="1"/>
  <c r="AI801" i="5"/>
  <c r="AF802" i="5"/>
  <c r="AE803" i="5"/>
  <c r="AL806" i="5"/>
  <c r="AM806" i="5" s="1"/>
  <c r="AE808" i="5"/>
  <c r="AB809" i="5"/>
  <c r="AL810" i="5"/>
  <c r="AM810" i="5" s="1"/>
  <c r="AF812" i="5"/>
  <c r="AG812" i="5" s="1"/>
  <c r="AC813" i="5"/>
  <c r="AB814" i="5"/>
  <c r="AL593" i="5"/>
  <c r="AM593" i="5" s="1"/>
  <c r="AI611" i="5"/>
  <c r="AI621" i="5"/>
  <c r="AJ621" i="5" s="1"/>
  <c r="AL655" i="5"/>
  <c r="AF657" i="5"/>
  <c r="AG657" i="5" s="1"/>
  <c r="AI661" i="5"/>
  <c r="AJ661" i="5" s="1"/>
  <c r="AD671" i="5"/>
  <c r="AD676" i="5"/>
  <c r="AE678" i="5"/>
  <c r="AD681" i="5"/>
  <c r="AF684" i="5"/>
  <c r="AG684" i="5" s="1"/>
  <c r="AB688" i="5"/>
  <c r="AL689" i="5"/>
  <c r="AB692" i="5"/>
  <c r="AC693" i="5"/>
  <c r="AL694" i="5"/>
  <c r="AM694" i="5" s="1"/>
  <c r="AC698" i="5"/>
  <c r="AC702" i="5"/>
  <c r="AL703" i="5"/>
  <c r="AB710" i="5"/>
  <c r="AE712" i="5"/>
  <c r="AF713" i="5"/>
  <c r="AG713" i="5" s="1"/>
  <c r="AD714" i="5"/>
  <c r="AL715" i="5"/>
  <c r="AL716" i="5"/>
  <c r="AM716" i="5" s="1"/>
  <c r="AI728" i="5"/>
  <c r="AJ728" i="5" s="1"/>
  <c r="AD729" i="5"/>
  <c r="AD730" i="5"/>
  <c r="AB731" i="5"/>
  <c r="AL732" i="5"/>
  <c r="AM732" i="5" s="1"/>
  <c r="AB735" i="5"/>
  <c r="AC736" i="5"/>
  <c r="AB737" i="5"/>
  <c r="AB741" i="5"/>
  <c r="AB742" i="5"/>
  <c r="AL743" i="5"/>
  <c r="AM743" i="5" s="1"/>
  <c r="AE746" i="5"/>
  <c r="AL749" i="5"/>
  <c r="AM749" i="5" s="1"/>
  <c r="AI750" i="5"/>
  <c r="AJ750" i="5" s="1"/>
  <c r="AI751" i="5"/>
  <c r="AB753" i="5"/>
  <c r="AB754" i="5"/>
  <c r="AL755" i="5"/>
  <c r="AM755" i="5" s="1"/>
  <c r="AI756" i="5"/>
  <c r="AJ756" i="5" s="1"/>
  <c r="AI757" i="5"/>
  <c r="AF758" i="5"/>
  <c r="AF762" i="5"/>
  <c r="AG762" i="5" s="1"/>
  <c r="AE763" i="5"/>
  <c r="AD764" i="5"/>
  <c r="AE768" i="5"/>
  <c r="AE769" i="5"/>
  <c r="AE770" i="5"/>
  <c r="AF774" i="5"/>
  <c r="AG774" i="5" s="1"/>
  <c r="AE775" i="5"/>
  <c r="AD776" i="5"/>
  <c r="AE780" i="5"/>
  <c r="AF781" i="5"/>
  <c r="AB783" i="5"/>
  <c r="AF786" i="5"/>
  <c r="AG786" i="5" s="1"/>
  <c r="AE787" i="5"/>
  <c r="AD788" i="5"/>
  <c r="AE792" i="5"/>
  <c r="AE793" i="5"/>
  <c r="AE794" i="5"/>
  <c r="AL796" i="5"/>
  <c r="AM796" i="5" s="1"/>
  <c r="AE798" i="5"/>
  <c r="AD799" i="5"/>
  <c r="AI802" i="5"/>
  <c r="AF803" i="5"/>
  <c r="AB804" i="5"/>
  <c r="AB805" i="5"/>
  <c r="AF527" i="5"/>
  <c r="AD596" i="5"/>
  <c r="AD616" i="5"/>
  <c r="AB626" i="5"/>
  <c r="AD631" i="5"/>
  <c r="AF651" i="5"/>
  <c r="AG651" i="5" s="1"/>
  <c r="AC653" i="5"/>
  <c r="AF671" i="5"/>
  <c r="AG671" i="5" s="1"/>
  <c r="AE681" i="5"/>
  <c r="AC688" i="5"/>
  <c r="AF692" i="5"/>
  <c r="AE693" i="5"/>
  <c r="AD698" i="5"/>
  <c r="AC701" i="5"/>
  <c r="AD702" i="5"/>
  <c r="AB709" i="5"/>
  <c r="AC710" i="5"/>
  <c r="AB711" i="5"/>
  <c r="AI714" i="5"/>
  <c r="AJ714" i="5" s="1"/>
  <c r="AL717" i="5"/>
  <c r="AM717" i="5" s="1"/>
  <c r="AE729" i="5"/>
  <c r="AE730" i="5"/>
  <c r="AC731" i="5"/>
  <c r="AL733" i="5"/>
  <c r="AC735" i="5"/>
  <c r="AD736" i="5"/>
  <c r="AC737" i="5"/>
  <c r="AL739" i="5"/>
  <c r="AC741" i="5"/>
  <c r="AC742" i="5"/>
  <c r="AI744" i="5"/>
  <c r="AJ744" i="5" s="1"/>
  <c r="AI745" i="5"/>
  <c r="AF746" i="5"/>
  <c r="AG746" i="5" s="1"/>
  <c r="AB748" i="5"/>
  <c r="AL750" i="5"/>
  <c r="AM750" i="5" s="1"/>
  <c r="AL751" i="5"/>
  <c r="AC753" i="5"/>
  <c r="AC754" i="5"/>
  <c r="AL756" i="5"/>
  <c r="AM756" i="5" s="1"/>
  <c r="AB759" i="5"/>
  <c r="AL761" i="5"/>
  <c r="AF763" i="5"/>
  <c r="AE764" i="5"/>
  <c r="AD591" i="5"/>
  <c r="AC609" i="5"/>
  <c r="AE644" i="5"/>
  <c r="AC649" i="5"/>
  <c r="AL651" i="5"/>
  <c r="AF653" i="5"/>
  <c r="AG653" i="5" s="1"/>
  <c r="AL678" i="5"/>
  <c r="AM678" i="5" s="1"/>
  <c r="AD680" i="5"/>
  <c r="AI681" i="5"/>
  <c r="AJ681" i="5" s="1"/>
  <c r="AL684" i="5"/>
  <c r="AE688" i="5"/>
  <c r="AI693" i="5"/>
  <c r="AJ693" i="5" s="1"/>
  <c r="AF698" i="5"/>
  <c r="AG698" i="5" s="1"/>
  <c r="AD701" i="5"/>
  <c r="AE702" i="5"/>
  <c r="AB707" i="5"/>
  <c r="AC709" i="5"/>
  <c r="AF710" i="5"/>
  <c r="AG710" i="5" s="1"/>
  <c r="AD711" i="5"/>
  <c r="AI712" i="5"/>
  <c r="AL714" i="5"/>
  <c r="AM714" i="5" s="1"/>
  <c r="AB724" i="5"/>
  <c r="AB725" i="5"/>
  <c r="AF729" i="5"/>
  <c r="AG729" i="5" s="1"/>
  <c r="AF730" i="5"/>
  <c r="AD731" i="5"/>
  <c r="AI734" i="5"/>
  <c r="AD735" i="5"/>
  <c r="AE736" i="5"/>
  <c r="AD737" i="5"/>
  <c r="AI740" i="5"/>
  <c r="AD741" i="5"/>
  <c r="AD742" i="5"/>
  <c r="AB743" i="5"/>
  <c r="AL744" i="5"/>
  <c r="AM744" i="5" s="1"/>
  <c r="AB747" i="5"/>
  <c r="AC748" i="5"/>
  <c r="AB749" i="5"/>
  <c r="AI752" i="5"/>
  <c r="AD753" i="5"/>
  <c r="AD754" i="5"/>
  <c r="AB755" i="5"/>
  <c r="AL757" i="5"/>
  <c r="AC759" i="5"/>
  <c r="AB760" i="5"/>
  <c r="AB567" i="5"/>
  <c r="AI586" i="5"/>
  <c r="AJ586" i="5" s="1"/>
  <c r="AI614" i="5"/>
  <c r="AJ614" i="5" s="1"/>
  <c r="AC624" i="5"/>
  <c r="AI629" i="5"/>
  <c r="AJ629" i="5" s="1"/>
  <c r="AB675" i="5"/>
  <c r="AB687" i="5"/>
  <c r="AI688" i="5"/>
  <c r="AB691" i="5"/>
  <c r="AL693" i="5"/>
  <c r="AB697" i="5"/>
  <c r="AI698" i="5"/>
  <c r="AF701" i="5"/>
  <c r="AG701" i="5" s="1"/>
  <c r="AI702" i="5"/>
  <c r="AJ702" i="5" s="1"/>
  <c r="AC706" i="5"/>
  <c r="AD707" i="5"/>
  <c r="AB708" i="5"/>
  <c r="AD709" i="5"/>
  <c r="AF711" i="5"/>
  <c r="AG711" i="5" s="1"/>
  <c r="AI713" i="5"/>
  <c r="AJ713" i="5" s="1"/>
  <c r="AC722" i="5"/>
  <c r="AC724" i="5"/>
  <c r="AC725" i="5"/>
  <c r="AL728" i="5"/>
  <c r="AM728" i="5" s="1"/>
  <c r="AI729" i="5"/>
  <c r="AJ729" i="5" s="1"/>
  <c r="AE731" i="5"/>
  <c r="AE735" i="5"/>
  <c r="AF736" i="5"/>
  <c r="AE737" i="5"/>
  <c r="AE741" i="5"/>
  <c r="AE742" i="5"/>
  <c r="AC743" i="5"/>
  <c r="AL745" i="5"/>
  <c r="AC747" i="5"/>
  <c r="AD748" i="5"/>
  <c r="AC749" i="5"/>
  <c r="AE753" i="5"/>
  <c r="AE754" i="5"/>
  <c r="AC755" i="5"/>
  <c r="AI758" i="5"/>
  <c r="AJ758" i="5" s="1"/>
  <c r="AD759" i="5"/>
  <c r="AC760" i="5"/>
  <c r="AB761" i="5"/>
  <c r="AI763" i="5"/>
  <c r="AB765" i="5"/>
  <c r="AB766" i="5"/>
  <c r="AI768" i="5"/>
  <c r="AJ768" i="5" s="1"/>
  <c r="AI769" i="5"/>
  <c r="AJ769" i="5" s="1"/>
  <c r="AC771" i="5"/>
  <c r="AC772" i="5"/>
  <c r="AB773" i="5"/>
  <c r="AL774" i="5"/>
  <c r="AM774" i="5" s="1"/>
  <c r="AI775" i="5"/>
  <c r="AB777" i="5"/>
  <c r="AL780" i="5"/>
  <c r="AM780" i="5" s="1"/>
  <c r="AE783" i="5"/>
  <c r="AD784" i="5"/>
  <c r="AB785" i="5"/>
  <c r="AL786" i="5"/>
  <c r="AM786" i="5" s="1"/>
  <c r="AI787" i="5"/>
  <c r="AB789" i="5"/>
  <c r="AI793" i="5"/>
  <c r="AJ793" i="5" s="1"/>
  <c r="AI525" i="5"/>
  <c r="AJ525" i="5" s="1"/>
  <c r="AD542" i="5"/>
  <c r="AI599" i="5"/>
  <c r="AD607" i="5"/>
  <c r="AI642" i="5"/>
  <c r="AI647" i="5"/>
  <c r="AJ647" i="5" s="1"/>
  <c r="AC666" i="5"/>
  <c r="AE670" i="5"/>
  <c r="AC675" i="5"/>
  <c r="AI680" i="5"/>
  <c r="AJ680" i="5" s="1"/>
  <c r="AC683" i="5"/>
  <c r="AB686" i="5"/>
  <c r="AC687" i="5"/>
  <c r="AC691" i="5"/>
  <c r="AC697" i="5"/>
  <c r="AB700" i="5"/>
  <c r="AD706" i="5"/>
  <c r="AF707" i="5"/>
  <c r="AG707" i="5" s="1"/>
  <c r="AC708" i="5"/>
  <c r="AE709" i="5"/>
  <c r="AI710" i="5"/>
  <c r="AJ710" i="5" s="1"/>
  <c r="AI711" i="5"/>
  <c r="AJ711" i="5" s="1"/>
  <c r="AL712" i="5"/>
  <c r="AL713" i="5"/>
  <c r="AM713" i="5" s="1"/>
  <c r="AB721" i="5"/>
  <c r="AD722" i="5"/>
  <c r="AB723" i="5"/>
  <c r="AD724" i="5"/>
  <c r="AD725" i="5"/>
  <c r="AB727" i="5"/>
  <c r="AI730" i="5"/>
  <c r="AF731" i="5"/>
  <c r="AG731" i="5" s="1"/>
  <c r="AF735" i="5"/>
  <c r="AG735" i="5" s="1"/>
  <c r="AF737" i="5"/>
  <c r="AG737" i="5" s="1"/>
  <c r="AF741" i="5"/>
  <c r="AG741" i="5" s="1"/>
  <c r="AF742" i="5"/>
  <c r="AD743" i="5"/>
  <c r="AI746" i="5"/>
  <c r="AJ746" i="5" s="1"/>
  <c r="AD747" i="5"/>
  <c r="AE748" i="5"/>
  <c r="AD749" i="5"/>
  <c r="AF753" i="5"/>
  <c r="AG753" i="5" s="1"/>
  <c r="AF754" i="5"/>
  <c r="AD755" i="5"/>
  <c r="AE759" i="5"/>
  <c r="AD760" i="5"/>
  <c r="AC761" i="5"/>
  <c r="AL762" i="5"/>
  <c r="AM762" i="5" s="1"/>
  <c r="AL763" i="5"/>
  <c r="AC765" i="5"/>
  <c r="AC766" i="5"/>
  <c r="AB767" i="5"/>
  <c r="AL768" i="5"/>
  <c r="AM768" i="5" s="1"/>
  <c r="AL769" i="5"/>
  <c r="AI770" i="5"/>
  <c r="AD771" i="5"/>
  <c r="AD772" i="5"/>
  <c r="AC773" i="5"/>
  <c r="AC777" i="5"/>
  <c r="AB778" i="5"/>
  <c r="AB779" i="5"/>
  <c r="AF783" i="5"/>
  <c r="AG783" i="5" s="1"/>
  <c r="AE784" i="5"/>
  <c r="AC785" i="5"/>
  <c r="AC789" i="5"/>
  <c r="AB790" i="5"/>
  <c r="AB791" i="5"/>
  <c r="AL792" i="5"/>
  <c r="AM792" i="5" s="1"/>
  <c r="AL793" i="5"/>
  <c r="AI794" i="5"/>
  <c r="AD795" i="5"/>
  <c r="AC796" i="5"/>
  <c r="AL798" i="5"/>
  <c r="AE800" i="5"/>
  <c r="AF804" i="5"/>
  <c r="AG804" i="5" s="1"/>
  <c r="AF805" i="5"/>
  <c r="AE806" i="5"/>
  <c r="AC810" i="5"/>
  <c r="AB811" i="5"/>
  <c r="AI813" i="5"/>
  <c r="AJ813" i="5" s="1"/>
  <c r="AE584" i="5"/>
  <c r="AI622" i="5"/>
  <c r="AF637" i="5"/>
  <c r="AB658" i="5"/>
  <c r="AI660" i="5"/>
  <c r="AJ660" i="5" s="1"/>
  <c r="AB662" i="5"/>
  <c r="AF666" i="5"/>
  <c r="AG666" i="5" s="1"/>
  <c r="AF670" i="5"/>
  <c r="AD675" i="5"/>
  <c r="AB677" i="5"/>
  <c r="AI683" i="5"/>
  <c r="AJ683" i="5" s="1"/>
  <c r="AF686" i="5"/>
  <c r="AG686" i="5" s="1"/>
  <c r="AE687" i="5"/>
  <c r="AI691" i="5"/>
  <c r="AE696" i="5"/>
  <c r="AE697" i="5"/>
  <c r="AE700" i="5"/>
  <c r="AI701" i="5"/>
  <c r="AJ701" i="5" s="1"/>
  <c r="AF706" i="5"/>
  <c r="AD708" i="5"/>
  <c r="AI709" i="5"/>
  <c r="AL711" i="5"/>
  <c r="AM711" i="5" s="1"/>
  <c r="AB716" i="5"/>
  <c r="AB719" i="5"/>
  <c r="AE721" i="5"/>
  <c r="AF722" i="5"/>
  <c r="AG722" i="5" s="1"/>
  <c r="AC723" i="5"/>
  <c r="AE724" i="5"/>
  <c r="AE725" i="5"/>
  <c r="AB726" i="5"/>
  <c r="AC727" i="5"/>
  <c r="AB728" i="5"/>
  <c r="AL729" i="5"/>
  <c r="AM729" i="5" s="1"/>
  <c r="AB732" i="5"/>
  <c r="AB733" i="5"/>
  <c r="AL734" i="5"/>
  <c r="AM734" i="5" s="1"/>
  <c r="AI735" i="5"/>
  <c r="AJ735" i="5" s="1"/>
  <c r="AI736" i="5"/>
  <c r="AB738" i="5"/>
  <c r="AB739" i="5"/>
  <c r="AL740" i="5"/>
  <c r="AM740" i="5" s="1"/>
  <c r="AI741" i="5"/>
  <c r="AE743" i="5"/>
  <c r="AD511" i="5"/>
  <c r="AB597" i="5"/>
  <c r="AC617" i="5"/>
  <c r="AD632" i="5"/>
  <c r="AE658" i="5"/>
  <c r="AL660" i="5"/>
  <c r="AM660" i="5" s="1"/>
  <c r="AE662" i="5"/>
  <c r="AI670" i="5"/>
  <c r="AC672" i="5"/>
  <c r="AF675" i="5"/>
  <c r="AG675" i="5" s="1"/>
  <c r="AF677" i="5"/>
  <c r="AL680" i="5"/>
  <c r="AM680" i="5" s="1"/>
  <c r="AC690" i="5"/>
  <c r="AF696" i="5"/>
  <c r="AG696" i="5" s="1"/>
  <c r="AL697" i="5"/>
  <c r="AF700" i="5"/>
  <c r="AB704" i="5"/>
  <c r="AC705" i="5"/>
  <c r="AI706" i="5"/>
  <c r="AE708" i="5"/>
  <c r="AL710" i="5"/>
  <c r="AM710" i="5" s="1"/>
  <c r="AE716" i="5"/>
  <c r="AC718" i="5"/>
  <c r="AC719" i="5"/>
  <c r="AF721" i="5"/>
  <c r="AD723" i="5"/>
  <c r="AF724" i="5"/>
  <c r="AF725" i="5"/>
  <c r="AG725" i="5" s="1"/>
  <c r="AC726" i="5"/>
  <c r="AD727" i="5"/>
  <c r="AC728" i="5"/>
  <c r="AL730" i="5"/>
  <c r="AC732" i="5"/>
  <c r="AC733" i="5"/>
  <c r="AL735" i="5"/>
  <c r="AM735" i="5" s="1"/>
  <c r="AC738" i="5"/>
  <c r="AC739" i="5"/>
  <c r="AI742" i="5"/>
  <c r="AF743" i="5"/>
  <c r="AF747" i="5"/>
  <c r="AG747" i="5" s="1"/>
  <c r="AB523" i="5"/>
  <c r="AE540" i="5"/>
  <c r="AI592" i="5"/>
  <c r="AD605" i="5"/>
  <c r="AE610" i="5"/>
  <c r="AL635" i="5"/>
  <c r="AM635" i="5" s="1"/>
  <c r="AE652" i="5"/>
  <c r="AE674" i="5"/>
  <c r="AL677" i="5"/>
  <c r="AM677" i="5" s="1"/>
  <c r="AD679" i="5"/>
  <c r="AD682" i="5"/>
  <c r="AL687" i="5"/>
  <c r="AM687" i="5" s="1"/>
  <c r="AD690" i="5"/>
  <c r="AL691" i="5"/>
  <c r="AB695" i="5"/>
  <c r="AL700" i="5"/>
  <c r="AL701" i="5"/>
  <c r="AM701" i="5" s="1"/>
  <c r="AC704" i="5"/>
  <c r="AD705" i="5"/>
  <c r="AI707" i="5"/>
  <c r="AJ707" i="5" s="1"/>
  <c r="AI708" i="5"/>
  <c r="AJ708" i="5" s="1"/>
  <c r="AB715" i="5"/>
  <c r="AF716" i="5"/>
  <c r="AC717" i="5"/>
  <c r="AD718" i="5"/>
  <c r="AD719" i="5"/>
  <c r="AB720" i="5"/>
  <c r="AI721" i="5"/>
  <c r="AE723" i="5"/>
  <c r="AD726" i="5"/>
  <c r="AE727" i="5"/>
  <c r="AD728" i="5"/>
  <c r="AI731" i="5"/>
  <c r="AD732" i="5"/>
  <c r="AD733" i="5"/>
  <c r="AB734" i="5"/>
  <c r="AL736" i="5"/>
  <c r="AI737" i="5"/>
  <c r="AJ737" i="5" s="1"/>
  <c r="AD738" i="5"/>
  <c r="AD739" i="5"/>
  <c r="AB740" i="5"/>
  <c r="AL741" i="5"/>
  <c r="AM741" i="5" s="1"/>
  <c r="AB744" i="5"/>
  <c r="AB745" i="5"/>
  <c r="AL746" i="5"/>
  <c r="AM746" i="5" s="1"/>
  <c r="AI747" i="5"/>
  <c r="AJ747" i="5" s="1"/>
  <c r="AI748" i="5"/>
  <c r="AB750" i="5"/>
  <c r="AC751" i="5"/>
  <c r="AB752" i="5"/>
  <c r="AL753" i="5"/>
  <c r="AM753" i="5" s="1"/>
  <c r="AB756" i="5"/>
  <c r="AC757" i="5"/>
  <c r="AF761" i="5"/>
  <c r="AG761" i="5" s="1"/>
  <c r="AF765" i="5"/>
  <c r="AG765" i="5" s="1"/>
  <c r="AF766" i="5"/>
  <c r="AE767" i="5"/>
  <c r="AL770" i="5"/>
  <c r="AM770" i="5" s="1"/>
  <c r="AI771" i="5"/>
  <c r="AJ771" i="5" s="1"/>
  <c r="AI772" i="5"/>
  <c r="AC557" i="5"/>
  <c r="AI568" i="5"/>
  <c r="AJ568" i="5" s="1"/>
  <c r="AD615" i="5"/>
  <c r="AC625" i="5"/>
  <c r="AD630" i="5"/>
  <c r="AF674" i="5"/>
  <c r="AG674" i="5" s="1"/>
  <c r="AL679" i="5"/>
  <c r="AE682" i="5"/>
  <c r="AB685" i="5"/>
  <c r="AB694" i="5"/>
  <c r="AC695" i="5"/>
  <c r="AC703" i="5"/>
  <c r="AE704" i="5"/>
  <c r="AF705" i="5"/>
  <c r="AG705" i="5" s="1"/>
  <c r="AL706" i="5"/>
  <c r="AL708" i="5"/>
  <c r="AM708" i="5" s="1"/>
  <c r="AC715" i="5"/>
  <c r="AD717" i="5"/>
  <c r="AE718" i="5"/>
  <c r="AE719" i="5"/>
  <c r="AE720" i="5"/>
  <c r="AI722" i="5"/>
  <c r="AJ722" i="5" s="1"/>
  <c r="AF723" i="5"/>
  <c r="AG723" i="5" s="1"/>
  <c r="AI724" i="5"/>
  <c r="AI725" i="5"/>
  <c r="AJ725" i="5" s="1"/>
  <c r="AE726" i="5"/>
  <c r="AE728" i="5"/>
  <c r="AE732" i="5"/>
  <c r="AE733" i="5"/>
  <c r="AC734" i="5"/>
  <c r="AE738" i="5"/>
  <c r="AE739" i="5"/>
  <c r="AC740" i="5"/>
  <c r="AL742" i="5"/>
  <c r="AC744" i="5"/>
  <c r="AD506" i="5"/>
  <c r="AI546" i="5"/>
  <c r="AJ546" i="5" s="1"/>
  <c r="AB571" i="5"/>
  <c r="AC590" i="5"/>
  <c r="AE608" i="5"/>
  <c r="AF643" i="5"/>
  <c r="AD648" i="5"/>
  <c r="AI674" i="5"/>
  <c r="AJ674" i="5" s="1"/>
  <c r="AF682" i="5"/>
  <c r="AG682" i="5" s="1"/>
  <c r="AF685" i="5"/>
  <c r="AG685" i="5" s="1"/>
  <c r="AB689" i="5"/>
  <c r="AL690" i="5"/>
  <c r="AM690" i="5" s="1"/>
  <c r="AD694" i="5"/>
  <c r="AI695" i="5"/>
  <c r="AJ695" i="5" s="1"/>
  <c r="AD703" i="5"/>
  <c r="AD715" i="5"/>
  <c r="AI716" i="5"/>
  <c r="AJ716" i="5" s="1"/>
  <c r="AE717" i="5"/>
  <c r="AF718" i="5"/>
  <c r="AF719" i="5"/>
  <c r="AG719" i="5" s="1"/>
  <c r="AF720" i="5"/>
  <c r="AG720" i="5" s="1"/>
  <c r="AL721" i="5"/>
  <c r="AI723" i="5"/>
  <c r="AJ723" i="5" s="1"/>
  <c r="AI726" i="5"/>
  <c r="AJ726" i="5" s="1"/>
  <c r="AI727" i="5"/>
  <c r="AF728" i="5"/>
  <c r="AF732" i="5"/>
  <c r="AG732" i="5" s="1"/>
  <c r="AF733" i="5"/>
  <c r="AD734" i="5"/>
  <c r="AF738" i="5"/>
  <c r="AG738" i="5" s="1"/>
  <c r="AF739" i="5"/>
  <c r="AD740" i="5"/>
  <c r="AI743" i="5"/>
  <c r="AJ743" i="5" s="1"/>
  <c r="AD744" i="5"/>
  <c r="AD745" i="5"/>
  <c r="AB746" i="5"/>
  <c r="AL748" i="5"/>
  <c r="AI749" i="5"/>
  <c r="AJ749" i="5" s="1"/>
  <c r="AD750" i="5"/>
  <c r="AE751" i="5"/>
  <c r="AD752" i="5"/>
  <c r="AI755" i="5"/>
  <c r="AJ755" i="5" s="1"/>
  <c r="AD756" i="5"/>
  <c r="AE757" i="5"/>
  <c r="AC758" i="5"/>
  <c r="AC762" i="5"/>
  <c r="AB763" i="5"/>
  <c r="AB768" i="5"/>
  <c r="AB769" i="5"/>
  <c r="AB770" i="5"/>
  <c r="AL772" i="5"/>
  <c r="AC774" i="5"/>
  <c r="AB775" i="5"/>
  <c r="AI777" i="5"/>
  <c r="AJ777" i="5" s="1"/>
  <c r="AI778" i="5"/>
  <c r="AB780" i="5"/>
  <c r="AC781" i="5"/>
  <c r="AD782" i="5"/>
  <c r="AL784" i="5"/>
  <c r="AC786" i="5"/>
  <c r="AB787" i="5"/>
  <c r="AI789" i="5"/>
  <c r="AJ789" i="5" s="1"/>
  <c r="AC667" i="5"/>
  <c r="AB684" i="5"/>
  <c r="AB751" i="5"/>
  <c r="AC756" i="5"/>
  <c r="AL759" i="5"/>
  <c r="AM759" i="5" s="1"/>
  <c r="AI762" i="5"/>
  <c r="AJ762" i="5" s="1"/>
  <c r="AB764" i="5"/>
  <c r="AI765" i="5"/>
  <c r="AJ765" i="5" s="1"/>
  <c r="AC768" i="5"/>
  <c r="AB771" i="5"/>
  <c r="AC775" i="5"/>
  <c r="AL777" i="5"/>
  <c r="AM777" i="5" s="1"/>
  <c r="AB786" i="5"/>
  <c r="AD791" i="5"/>
  <c r="AC792" i="5"/>
  <c r="AL808" i="5"/>
  <c r="AI811" i="5"/>
  <c r="AF813" i="5"/>
  <c r="AI814" i="5"/>
  <c r="AJ814" i="5" s="1"/>
  <c r="AD815" i="5"/>
  <c r="AD816" i="5"/>
  <c r="AE820" i="5"/>
  <c r="AB821" i="5"/>
  <c r="AL823" i="5"/>
  <c r="AM823" i="5" s="1"/>
  <c r="AI824" i="5"/>
  <c r="AJ824" i="5" s="1"/>
  <c r="AI825" i="5"/>
  <c r="AJ825" i="5" s="1"/>
  <c r="AE826" i="5"/>
  <c r="AB827" i="5"/>
  <c r="AE830" i="5"/>
  <c r="AD831" i="5"/>
  <c r="AB832" i="5"/>
  <c r="AL834" i="5"/>
  <c r="AD836" i="5"/>
  <c r="AE837" i="5"/>
  <c r="AB838" i="5"/>
  <c r="AB842" i="5"/>
  <c r="AD847" i="5"/>
  <c r="AB849" i="5"/>
  <c r="AL851" i="5"/>
  <c r="AD853" i="5"/>
  <c r="AL855" i="5"/>
  <c r="AD857" i="5"/>
  <c r="AC858" i="5"/>
  <c r="AL860" i="5"/>
  <c r="AM860" i="5" s="1"/>
  <c r="AB863" i="5"/>
  <c r="AC864" i="5"/>
  <c r="AL865" i="5"/>
  <c r="AM865" i="5" s="1"/>
  <c r="AI866" i="5"/>
  <c r="AJ866" i="5" s="1"/>
  <c r="AF867" i="5"/>
  <c r="AD868" i="5"/>
  <c r="AF872" i="5"/>
  <c r="AG872" i="5" s="1"/>
  <c r="AE874" i="5"/>
  <c r="AE878" i="5"/>
  <c r="AD879" i="5"/>
  <c r="AB880" i="5"/>
  <c r="AI883" i="5"/>
  <c r="AJ883" i="5" s="1"/>
  <c r="AE884" i="5"/>
  <c r="AF885" i="5"/>
  <c r="AF886" i="5"/>
  <c r="AG886" i="5" s="1"/>
  <c r="AC887" i="5"/>
  <c r="AI890" i="5"/>
  <c r="AD893" i="5"/>
  <c r="AC894" i="5"/>
  <c r="AB895" i="5"/>
  <c r="AL900" i="5"/>
  <c r="AC902" i="5"/>
  <c r="AB903" i="5"/>
  <c r="AB904" i="5"/>
  <c r="AL907" i="5"/>
  <c r="AM907" i="5" s="1"/>
  <c r="AI909" i="5"/>
  <c r="AJ909" i="5" s="1"/>
  <c r="AI910" i="5"/>
  <c r="AJ910" i="5" s="1"/>
  <c r="AD911" i="5"/>
  <c r="AC912" i="5"/>
  <c r="AC913" i="5"/>
  <c r="AL914" i="5"/>
  <c r="AM914" i="5" s="1"/>
  <c r="AL915" i="5"/>
  <c r="AM915" i="5" s="1"/>
  <c r="AI916" i="5"/>
  <c r="AJ916" i="5" s="1"/>
  <c r="AE917" i="5"/>
  <c r="AE918" i="5"/>
  <c r="AD919" i="5"/>
  <c r="AB922" i="5"/>
  <c r="AL923" i="5"/>
  <c r="AM923" i="5" s="1"/>
  <c r="AL924" i="5"/>
  <c r="AC926" i="5"/>
  <c r="AB927" i="5"/>
  <c r="AB928" i="5"/>
  <c r="AE703" i="5"/>
  <c r="AL726" i="5"/>
  <c r="AM726" i="5" s="1"/>
  <c r="AD751" i="5"/>
  <c r="AE756" i="5"/>
  <c r="AB758" i="5"/>
  <c r="AD761" i="5"/>
  <c r="AF764" i="5"/>
  <c r="AG764" i="5" s="1"/>
  <c r="AL765" i="5"/>
  <c r="AM765" i="5" s="1"/>
  <c r="AF768" i="5"/>
  <c r="AG768" i="5" s="1"/>
  <c r="AE771" i="5"/>
  <c r="AF775" i="5"/>
  <c r="AC780" i="5"/>
  <c r="AD785" i="5"/>
  <c r="AD786" i="5"/>
  <c r="AC790" i="5"/>
  <c r="AE791" i="5"/>
  <c r="AF792" i="5"/>
  <c r="AG792" i="5" s="1"/>
  <c r="AB806" i="5"/>
  <c r="AL809" i="5"/>
  <c r="AL811" i="5"/>
  <c r="AM811" i="5" s="1"/>
  <c r="AE815" i="5"/>
  <c r="AE816" i="5"/>
  <c r="AB817" i="5"/>
  <c r="AI819" i="5"/>
  <c r="AF820" i="5"/>
  <c r="AG820" i="5" s="1"/>
  <c r="AC821" i="5"/>
  <c r="AB822" i="5"/>
  <c r="AL824" i="5"/>
  <c r="AM824" i="5" s="1"/>
  <c r="AF826" i="5"/>
  <c r="AG826" i="5" s="1"/>
  <c r="AC827" i="5"/>
  <c r="AB828" i="5"/>
  <c r="AF830" i="5"/>
  <c r="AG830" i="5" s="1"/>
  <c r="AE831" i="5"/>
  <c r="AC832" i="5"/>
  <c r="AE836" i="5"/>
  <c r="AF837" i="5"/>
  <c r="AC838" i="5"/>
  <c r="AL840" i="5"/>
  <c r="AC842" i="5"/>
  <c r="AB843" i="5"/>
  <c r="AL844" i="5"/>
  <c r="AM844" i="5" s="1"/>
  <c r="AI845" i="5"/>
  <c r="AJ845" i="5" s="1"/>
  <c r="AI846" i="5"/>
  <c r="AE847" i="5"/>
  <c r="AB848" i="5"/>
  <c r="AC849" i="5"/>
  <c r="AE853" i="5"/>
  <c r="AI856" i="5"/>
  <c r="AJ856" i="5" s="1"/>
  <c r="AE857" i="5"/>
  <c r="AD858" i="5"/>
  <c r="AC863" i="5"/>
  <c r="AD864" i="5"/>
  <c r="AE868" i="5"/>
  <c r="AB869" i="5"/>
  <c r="AB870" i="5"/>
  <c r="AL871" i="5"/>
  <c r="AM871" i="5" s="1"/>
  <c r="AI872" i="5"/>
  <c r="AJ872" i="5" s="1"/>
  <c r="AI873" i="5"/>
  <c r="AJ873" i="5" s="1"/>
  <c r="AF874" i="5"/>
  <c r="AG874" i="5" s="1"/>
  <c r="AB876" i="5"/>
  <c r="AF878" i="5"/>
  <c r="AG878" i="5" s="1"/>
  <c r="AE879" i="5"/>
  <c r="AC880" i="5"/>
  <c r="AF884" i="5"/>
  <c r="AG884" i="5" s="1"/>
  <c r="AI885" i="5"/>
  <c r="AJ885" i="5" s="1"/>
  <c r="AI886" i="5"/>
  <c r="AJ886" i="5" s="1"/>
  <c r="AD887" i="5"/>
  <c r="AB888" i="5"/>
  <c r="AB889" i="5"/>
  <c r="AI891" i="5"/>
  <c r="AE893" i="5"/>
  <c r="AD894" i="5"/>
  <c r="AC895" i="5"/>
  <c r="AL899" i="5"/>
  <c r="AM899" i="5" s="1"/>
  <c r="AI901" i="5"/>
  <c r="AJ901" i="5" s="1"/>
  <c r="AD902" i="5"/>
  <c r="AC903" i="5"/>
  <c r="AC904" i="5"/>
  <c r="AI908" i="5"/>
  <c r="AJ908" i="5" s="1"/>
  <c r="AL909" i="5"/>
  <c r="AE911" i="5"/>
  <c r="AD912" i="5"/>
  <c r="AD913" i="5"/>
  <c r="AF917" i="5"/>
  <c r="AG917" i="5" s="1"/>
  <c r="AF918" i="5"/>
  <c r="AE919" i="5"/>
  <c r="AB920" i="5"/>
  <c r="AB921" i="5"/>
  <c r="AC922" i="5"/>
  <c r="AI925" i="5"/>
  <c r="AJ925" i="5" s="1"/>
  <c r="AD926" i="5"/>
  <c r="AC927" i="5"/>
  <c r="AC585" i="5"/>
  <c r="AE638" i="5"/>
  <c r="AL731" i="5"/>
  <c r="AM731" i="5" s="1"/>
  <c r="AC746" i="5"/>
  <c r="AF751" i="5"/>
  <c r="AD758" i="5"/>
  <c r="AE761" i="5"/>
  <c r="AI764" i="5"/>
  <c r="AJ764" i="5" s="1"/>
  <c r="AC767" i="5"/>
  <c r="AC770" i="5"/>
  <c r="AF771" i="5"/>
  <c r="AG771" i="5" s="1"/>
  <c r="AL776" i="5"/>
  <c r="AM776" i="5" s="1"/>
  <c r="AC779" i="5"/>
  <c r="AF780" i="5"/>
  <c r="AG780" i="5" s="1"/>
  <c r="AB784" i="5"/>
  <c r="AE785" i="5"/>
  <c r="AI786" i="5"/>
  <c r="AJ786" i="5" s="1"/>
  <c r="AD790" i="5"/>
  <c r="AF791" i="5"/>
  <c r="AG791" i="5" s="1"/>
  <c r="AI792" i="5"/>
  <c r="AJ792" i="5" s="1"/>
  <c r="AC805" i="5"/>
  <c r="AC806" i="5"/>
  <c r="AI810" i="5"/>
  <c r="AJ810" i="5" s="1"/>
  <c r="AI812" i="5"/>
  <c r="AJ812" i="5" s="1"/>
  <c r="AL813" i="5"/>
  <c r="AF815" i="5"/>
  <c r="AG815" i="5" s="1"/>
  <c r="AF816" i="5"/>
  <c r="AC817" i="5"/>
  <c r="AL818" i="5"/>
  <c r="AM818" i="5" s="1"/>
  <c r="AD821" i="5"/>
  <c r="AC822" i="5"/>
  <c r="AI826" i="5"/>
  <c r="AD827" i="5"/>
  <c r="AC828" i="5"/>
  <c r="AL829" i="5"/>
  <c r="AM829" i="5" s="1"/>
  <c r="AI830" i="5"/>
  <c r="AJ830" i="5" s="1"/>
  <c r="AF831" i="5"/>
  <c r="AD832" i="5"/>
  <c r="AI835" i="5"/>
  <c r="AJ835" i="5" s="1"/>
  <c r="AF836" i="5"/>
  <c r="AG836" i="5" s="1"/>
  <c r="AD838" i="5"/>
  <c r="AI841" i="5"/>
  <c r="AJ841" i="5" s="1"/>
  <c r="AD842" i="5"/>
  <c r="AC843" i="5"/>
  <c r="AL845" i="5"/>
  <c r="AM845" i="5" s="1"/>
  <c r="AF847" i="5"/>
  <c r="AG847" i="5" s="1"/>
  <c r="AC848" i="5"/>
  <c r="AD849" i="5"/>
  <c r="AI852" i="5"/>
  <c r="AF853" i="5"/>
  <c r="AG853" i="5" s="1"/>
  <c r="AF857" i="5"/>
  <c r="AG857" i="5" s="1"/>
  <c r="AE858" i="5"/>
  <c r="AB859" i="5"/>
  <c r="AL861" i="5"/>
  <c r="AI862" i="5"/>
  <c r="AJ862" i="5" s="1"/>
  <c r="AD863" i="5"/>
  <c r="AE864" i="5"/>
  <c r="AB865" i="5"/>
  <c r="AI867" i="5"/>
  <c r="AF868" i="5"/>
  <c r="AG868" i="5" s="1"/>
  <c r="AC869" i="5"/>
  <c r="AC870" i="5"/>
  <c r="AL872" i="5"/>
  <c r="AM872" i="5" s="1"/>
  <c r="AB875" i="5"/>
  <c r="AF665" i="5"/>
  <c r="AG665" i="5" s="1"/>
  <c r="AB714" i="5"/>
  <c r="AE744" i="5"/>
  <c r="AF748" i="5"/>
  <c r="AI753" i="5"/>
  <c r="AJ753" i="5" s="1"/>
  <c r="AD767" i="5"/>
  <c r="AF770" i="5"/>
  <c r="AG770" i="5" s="1"/>
  <c r="AL771" i="5"/>
  <c r="AM771" i="5" s="1"/>
  <c r="AL775" i="5"/>
  <c r="AD779" i="5"/>
  <c r="AI780" i="5"/>
  <c r="AJ780" i="5" s="1"/>
  <c r="AC784" i="5"/>
  <c r="AF785" i="5"/>
  <c r="AG785" i="5" s="1"/>
  <c r="AE790" i="5"/>
  <c r="AB794" i="5"/>
  <c r="AB799" i="5"/>
  <c r="AB800" i="5"/>
  <c r="AB803" i="5"/>
  <c r="AD805" i="5"/>
  <c r="AD806" i="5"/>
  <c r="AL812" i="5"/>
  <c r="AM812" i="5" s="1"/>
  <c r="AL814" i="5"/>
  <c r="AM814" i="5" s="1"/>
  <c r="AI815" i="5"/>
  <c r="AJ815" i="5" s="1"/>
  <c r="AD817" i="5"/>
  <c r="AL819" i="5"/>
  <c r="AE821" i="5"/>
  <c r="AD822" i="5"/>
  <c r="AL825" i="5"/>
  <c r="AE827" i="5"/>
  <c r="AD828" i="5"/>
  <c r="AE832" i="5"/>
  <c r="AB833" i="5"/>
  <c r="AL835" i="5"/>
  <c r="AM835" i="5" s="1"/>
  <c r="AI836" i="5"/>
  <c r="AJ836" i="5" s="1"/>
  <c r="AI837" i="5"/>
  <c r="AJ837" i="5" s="1"/>
  <c r="AE838" i="5"/>
  <c r="AB839" i="5"/>
  <c r="AE842" i="5"/>
  <c r="AD843" i="5"/>
  <c r="AB844" i="5"/>
  <c r="AL846" i="5"/>
  <c r="AM846" i="5" s="1"/>
  <c r="AD848" i="5"/>
  <c r="AE849" i="5"/>
  <c r="AB850" i="5"/>
  <c r="AB854" i="5"/>
  <c r="AF858" i="5"/>
  <c r="AC859" i="5"/>
  <c r="AE863" i="5"/>
  <c r="AF864" i="5"/>
  <c r="AG864" i="5" s="1"/>
  <c r="AC865" i="5"/>
  <c r="AL866" i="5"/>
  <c r="AM866" i="5" s="1"/>
  <c r="AD869" i="5"/>
  <c r="AD870" i="5"/>
  <c r="AC875" i="5"/>
  <c r="AD876" i="5"/>
  <c r="AD529" i="5"/>
  <c r="AB729" i="5"/>
  <c r="AE755" i="5"/>
  <c r="AL758" i="5"/>
  <c r="AM758" i="5" s="1"/>
  <c r="AI761" i="5"/>
  <c r="AL764" i="5"/>
  <c r="AM764" i="5" s="1"/>
  <c r="AF767" i="5"/>
  <c r="AG767" i="5" s="1"/>
  <c r="AB774" i="5"/>
  <c r="AE779" i="5"/>
  <c r="AB782" i="5"/>
  <c r="AC783" i="5"/>
  <c r="AF784" i="5"/>
  <c r="AB788" i="5"/>
  <c r="AD789" i="5"/>
  <c r="AF790" i="5"/>
  <c r="AC794" i="5"/>
  <c r="AB797" i="5"/>
  <c r="AE799" i="5"/>
  <c r="AC800" i="5"/>
  <c r="AB802" i="5"/>
  <c r="AC803" i="5"/>
  <c r="AC804" i="5"/>
  <c r="AE805" i="5"/>
  <c r="AF806" i="5"/>
  <c r="AG806" i="5" s="1"/>
  <c r="AB807" i="5"/>
  <c r="AL815" i="5"/>
  <c r="AM815" i="5" s="1"/>
  <c r="AE817" i="5"/>
  <c r="AI820" i="5"/>
  <c r="AJ820" i="5" s="1"/>
  <c r="AF821" i="5"/>
  <c r="AG821" i="5" s="1"/>
  <c r="AE822" i="5"/>
  <c r="AB823" i="5"/>
  <c r="AF827" i="5"/>
  <c r="AG827" i="5" s="1"/>
  <c r="AE828" i="5"/>
  <c r="AB829" i="5"/>
  <c r="AI831" i="5"/>
  <c r="AF832" i="5"/>
  <c r="AG832" i="5" s="1"/>
  <c r="AC833" i="5"/>
  <c r="AB834" i="5"/>
  <c r="AL836" i="5"/>
  <c r="AM836" i="5" s="1"/>
  <c r="AF838" i="5"/>
  <c r="AG838" i="5" s="1"/>
  <c r="AC839" i="5"/>
  <c r="AB840" i="5"/>
  <c r="AF842" i="5"/>
  <c r="AG842" i="5" s="1"/>
  <c r="AE843" i="5"/>
  <c r="AC844" i="5"/>
  <c r="AE848" i="5"/>
  <c r="AF849" i="5"/>
  <c r="AC850" i="5"/>
  <c r="AL852" i="5"/>
  <c r="AC854" i="5"/>
  <c r="AB855" i="5"/>
  <c r="AL856" i="5"/>
  <c r="AM856" i="5" s="1"/>
  <c r="AD859" i="5"/>
  <c r="AF863" i="5"/>
  <c r="AG863" i="5" s="1"/>
  <c r="AD865" i="5"/>
  <c r="AL867" i="5"/>
  <c r="AE869" i="5"/>
  <c r="AE870" i="5"/>
  <c r="AB871" i="5"/>
  <c r="AL873" i="5"/>
  <c r="AI874" i="5"/>
  <c r="AJ874" i="5" s="1"/>
  <c r="AD875" i="5"/>
  <c r="AE876" i="5"/>
  <c r="AB877" i="5"/>
  <c r="AI879" i="5"/>
  <c r="AF880" i="5"/>
  <c r="AG880" i="5" s="1"/>
  <c r="AC881" i="5"/>
  <c r="AD882" i="5"/>
  <c r="AL886" i="5"/>
  <c r="AM886" i="5" s="1"/>
  <c r="AE888" i="5"/>
  <c r="AE889" i="5"/>
  <c r="AI894" i="5"/>
  <c r="AF895" i="5"/>
  <c r="AG895" i="5" s="1"/>
  <c r="AC896" i="5"/>
  <c r="AC897" i="5"/>
  <c r="AD898" i="5"/>
  <c r="AB574" i="5"/>
  <c r="AB712" i="5"/>
  <c r="AE734" i="5"/>
  <c r="AF755" i="5"/>
  <c r="AE760" i="5"/>
  <c r="AC763" i="5"/>
  <c r="AD773" i="5"/>
  <c r="AD774" i="5"/>
  <c r="AC778" i="5"/>
  <c r="AF779" i="5"/>
  <c r="AG779" i="5" s="1"/>
  <c r="AC782" i="5"/>
  <c r="AD783" i="5"/>
  <c r="AI785" i="5"/>
  <c r="AE788" i="5"/>
  <c r="AE789" i="5"/>
  <c r="AI790" i="5"/>
  <c r="AF794" i="5"/>
  <c r="AG794" i="5" s="1"/>
  <c r="AB795" i="5"/>
  <c r="AB796" i="5"/>
  <c r="AC797" i="5"/>
  <c r="AB798" i="5"/>
  <c r="AF799" i="5"/>
  <c r="AG799" i="5" s="1"/>
  <c r="AD800" i="5"/>
  <c r="AB801" i="5"/>
  <c r="AC802" i="5"/>
  <c r="AD803" i="5"/>
  <c r="AD804" i="5"/>
  <c r="AC807" i="5"/>
  <c r="AB808" i="5"/>
  <c r="AI816" i="5"/>
  <c r="AF817" i="5"/>
  <c r="AG817" i="5" s="1"/>
  <c r="AF822" i="5"/>
  <c r="AC823" i="5"/>
  <c r="AL826" i="5"/>
  <c r="AM826" i="5" s="1"/>
  <c r="AI827" i="5"/>
  <c r="AJ827" i="5" s="1"/>
  <c r="AF828" i="5"/>
  <c r="AG828" i="5" s="1"/>
  <c r="AC829" i="5"/>
  <c r="AL830" i="5"/>
  <c r="AM830" i="5" s="1"/>
  <c r="AD833" i="5"/>
  <c r="AC834" i="5"/>
  <c r="AI838" i="5"/>
  <c r="AJ838" i="5" s="1"/>
  <c r="AD839" i="5"/>
  <c r="AC840" i="5"/>
  <c r="AL841" i="5"/>
  <c r="AM841" i="5" s="1"/>
  <c r="AI842" i="5"/>
  <c r="AF843" i="5"/>
  <c r="AD844" i="5"/>
  <c r="AI847" i="5"/>
  <c r="AJ847" i="5" s="1"/>
  <c r="AF848" i="5"/>
  <c r="AG848" i="5" s="1"/>
  <c r="AD850" i="5"/>
  <c r="AI853" i="5"/>
  <c r="AJ853" i="5" s="1"/>
  <c r="AD854" i="5"/>
  <c r="AC855" i="5"/>
  <c r="AI857" i="5"/>
  <c r="AJ857" i="5" s="1"/>
  <c r="AI858" i="5"/>
  <c r="AE859" i="5"/>
  <c r="AB861" i="5"/>
  <c r="AL862" i="5"/>
  <c r="AM862" i="5" s="1"/>
  <c r="AI863" i="5"/>
  <c r="AJ863" i="5" s="1"/>
  <c r="AE865" i="5"/>
  <c r="AI868" i="5"/>
  <c r="AJ868" i="5" s="1"/>
  <c r="AF869" i="5"/>
  <c r="AF870" i="5"/>
  <c r="AC871" i="5"/>
  <c r="AE875" i="5"/>
  <c r="AF876" i="5"/>
  <c r="AC877" i="5"/>
  <c r="AL878" i="5"/>
  <c r="AM878" i="5" s="1"/>
  <c r="AD881" i="5"/>
  <c r="AE882" i="5"/>
  <c r="AB883" i="5"/>
  <c r="AI887" i="5"/>
  <c r="AJ887" i="5" s="1"/>
  <c r="AF888" i="5"/>
  <c r="AG888" i="5" s="1"/>
  <c r="AF889" i="5"/>
  <c r="AG889" i="5" s="1"/>
  <c r="AL892" i="5"/>
  <c r="AM892" i="5" s="1"/>
  <c r="AL893" i="5"/>
  <c r="AM893" i="5" s="1"/>
  <c r="AD896" i="5"/>
  <c r="AI704" i="5"/>
  <c r="AJ704" i="5" s="1"/>
  <c r="AF717" i="5"/>
  <c r="AG717" i="5" s="1"/>
  <c r="AL737" i="5"/>
  <c r="AM737" i="5" s="1"/>
  <c r="AC750" i="5"/>
  <c r="AB757" i="5"/>
  <c r="AF760" i="5"/>
  <c r="AD766" i="5"/>
  <c r="AE773" i="5"/>
  <c r="AI774" i="5"/>
  <c r="AD778" i="5"/>
  <c r="AE782" i="5"/>
  <c r="AI783" i="5"/>
  <c r="AJ783" i="5" s="1"/>
  <c r="AI784" i="5"/>
  <c r="AL785" i="5"/>
  <c r="AM785" i="5" s="1"/>
  <c r="AF788" i="5"/>
  <c r="AG788" i="5" s="1"/>
  <c r="AF789" i="5"/>
  <c r="AG789" i="5" s="1"/>
  <c r="AL791" i="5"/>
  <c r="AM791" i="5" s="1"/>
  <c r="AC795" i="5"/>
  <c r="AD796" i="5"/>
  <c r="AD797" i="5"/>
  <c r="AC798" i="5"/>
  <c r="AF800" i="5"/>
  <c r="AG800" i="5" s="1"/>
  <c r="AC801" i="5"/>
  <c r="AD802" i="5"/>
  <c r="AE804" i="5"/>
  <c r="AI805" i="5"/>
  <c r="AD807" i="5"/>
  <c r="AC808" i="5"/>
  <c r="AC809" i="5"/>
  <c r="AB818" i="5"/>
  <c r="AD823" i="5"/>
  <c r="AB825" i="5"/>
  <c r="AL827" i="5"/>
  <c r="AM827" i="5" s="1"/>
  <c r="AD829" i="5"/>
  <c r="AL831" i="5"/>
  <c r="AE833" i="5"/>
  <c r="AD834" i="5"/>
  <c r="AL837" i="5"/>
  <c r="AE839" i="5"/>
  <c r="AD840" i="5"/>
  <c r="AE844" i="5"/>
  <c r="AB845" i="5"/>
  <c r="AL847" i="5"/>
  <c r="AM847" i="5" s="1"/>
  <c r="AI848" i="5"/>
  <c r="AJ848" i="5" s="1"/>
  <c r="AI849" i="5"/>
  <c r="AJ849" i="5" s="1"/>
  <c r="AE850" i="5"/>
  <c r="AB851" i="5"/>
  <c r="AE854" i="5"/>
  <c r="AD855" i="5"/>
  <c r="AB856" i="5"/>
  <c r="AL857" i="5"/>
  <c r="AM857" i="5" s="1"/>
  <c r="AF859" i="5"/>
  <c r="AB860" i="5"/>
  <c r="AC861" i="5"/>
  <c r="AL863" i="5"/>
  <c r="AM863" i="5" s="1"/>
  <c r="AI864" i="5"/>
  <c r="AF865" i="5"/>
  <c r="AG865" i="5" s="1"/>
  <c r="AD871" i="5"/>
  <c r="AF875" i="5"/>
  <c r="AG875" i="5" s="1"/>
  <c r="AD877" i="5"/>
  <c r="AL879" i="5"/>
  <c r="AE881" i="5"/>
  <c r="AF882" i="5"/>
  <c r="AC883" i="5"/>
  <c r="AI888" i="5"/>
  <c r="AJ888" i="5" s="1"/>
  <c r="AB890" i="5"/>
  <c r="AL894" i="5"/>
  <c r="AM894" i="5" s="1"/>
  <c r="AE896" i="5"/>
  <c r="AE897" i="5"/>
  <c r="AF898" i="5"/>
  <c r="AG898" i="5" s="1"/>
  <c r="AB899" i="5"/>
  <c r="AB900" i="5"/>
  <c r="AB901" i="5"/>
  <c r="AI903" i="5"/>
  <c r="AD905" i="5"/>
  <c r="AD906" i="5"/>
  <c r="AD907" i="5"/>
  <c r="AB910" i="5"/>
  <c r="AI913" i="5"/>
  <c r="AD914" i="5"/>
  <c r="AC915" i="5"/>
  <c r="AC916" i="5"/>
  <c r="AL919" i="5"/>
  <c r="AM919" i="5" s="1"/>
  <c r="AI921" i="5"/>
  <c r="AJ921" i="5" s="1"/>
  <c r="AL613" i="5"/>
  <c r="AE750" i="5"/>
  <c r="AC752" i="5"/>
  <c r="AD757" i="5"/>
  <c r="AI760" i="5"/>
  <c r="AE766" i="5"/>
  <c r="AL767" i="5"/>
  <c r="AM767" i="5" s="1"/>
  <c r="AC769" i="5"/>
  <c r="AF773" i="5"/>
  <c r="AG773" i="5" s="1"/>
  <c r="AE778" i="5"/>
  <c r="AI788" i="5"/>
  <c r="AB793" i="5"/>
  <c r="AE795" i="5"/>
  <c r="AE796" i="5"/>
  <c r="AE797" i="5"/>
  <c r="AF798" i="5"/>
  <c r="AG798" i="5" s="1"/>
  <c r="AI799" i="5"/>
  <c r="AD801" i="5"/>
  <c r="AE802" i="5"/>
  <c r="AI804" i="5"/>
  <c r="AL805" i="5"/>
  <c r="AI806" i="5"/>
  <c r="AJ806" i="5" s="1"/>
  <c r="AE807" i="5"/>
  <c r="AD808" i="5"/>
  <c r="AD809" i="5"/>
  <c r="AC811" i="5"/>
  <c r="AL816" i="5"/>
  <c r="AC818" i="5"/>
  <c r="AB819" i="5"/>
  <c r="AL820" i="5"/>
  <c r="AM820" i="5" s="1"/>
  <c r="AI821" i="5"/>
  <c r="AJ821" i="5" s="1"/>
  <c r="AI822" i="5"/>
  <c r="AE823" i="5"/>
  <c r="AB824" i="5"/>
  <c r="AC825" i="5"/>
  <c r="AE829" i="5"/>
  <c r="AI832" i="5"/>
  <c r="AJ832" i="5" s="1"/>
  <c r="AF833" i="5"/>
  <c r="AG833" i="5" s="1"/>
  <c r="AD699" i="5"/>
  <c r="AL725" i="5"/>
  <c r="AC745" i="5"/>
  <c r="AE752" i="5"/>
  <c r="AF757" i="5"/>
  <c r="AL760" i="5"/>
  <c r="AI766" i="5"/>
  <c r="AF769" i="5"/>
  <c r="AB772" i="5"/>
  <c r="AB776" i="5"/>
  <c r="AD777" i="5"/>
  <c r="AF778" i="5"/>
  <c r="AL779" i="5"/>
  <c r="AM779" i="5" s="1"/>
  <c r="AB781" i="5"/>
  <c r="AI782" i="5"/>
  <c r="AJ782" i="5" s="1"/>
  <c r="AL783" i="5"/>
  <c r="AM783" i="5" s="1"/>
  <c r="AC787" i="5"/>
  <c r="AL789" i="5"/>
  <c r="AM789" i="5" s="1"/>
  <c r="AC793" i="5"/>
  <c r="AF795" i="5"/>
  <c r="AG795" i="5" s="1"/>
  <c r="AF796" i="5"/>
  <c r="AF797" i="5"/>
  <c r="AG797" i="5" s="1"/>
  <c r="AE801" i="5"/>
  <c r="AI803" i="5"/>
  <c r="AF807" i="5"/>
  <c r="AG807" i="5" s="1"/>
  <c r="AF808" i="5"/>
  <c r="AE809" i="5"/>
  <c r="AB810" i="5"/>
  <c r="AD811" i="5"/>
  <c r="AB812" i="5"/>
  <c r="AC814" i="5"/>
  <c r="AI817" i="5"/>
  <c r="AJ817" i="5" s="1"/>
  <c r="AD818" i="5"/>
  <c r="AC819" i="5"/>
  <c r="AL821" i="5"/>
  <c r="AM821" i="5" s="1"/>
  <c r="AF823" i="5"/>
  <c r="AG823" i="5" s="1"/>
  <c r="AC824" i="5"/>
  <c r="AD825" i="5"/>
  <c r="AI828" i="5"/>
  <c r="AF829" i="5"/>
  <c r="AF834" i="5"/>
  <c r="AC835" i="5"/>
  <c r="AL838" i="5"/>
  <c r="AM838" i="5" s="1"/>
  <c r="AI839" i="5"/>
  <c r="AJ839" i="5" s="1"/>
  <c r="AF840" i="5"/>
  <c r="AG840" i="5" s="1"/>
  <c r="AC841" i="5"/>
  <c r="AL842" i="5"/>
  <c r="AM842" i="5" s="1"/>
  <c r="AD845" i="5"/>
  <c r="AC846" i="5"/>
  <c r="AL628" i="5"/>
  <c r="AF669" i="5"/>
  <c r="AG669" i="5" s="1"/>
  <c r="AI720" i="5"/>
  <c r="AJ720" i="5" s="1"/>
  <c r="AB730" i="5"/>
  <c r="AE740" i="5"/>
  <c r="AE745" i="5"/>
  <c r="AE747" i="5"/>
  <c r="AL752" i="5"/>
  <c r="AM752" i="5" s="1"/>
  <c r="AL766" i="5"/>
  <c r="AE772" i="5"/>
  <c r="AI773" i="5"/>
  <c r="AJ773" i="5" s="1"/>
  <c r="AE776" i="5"/>
  <c r="AE777" i="5"/>
  <c r="AD781" i="5"/>
  <c r="AL782" i="5"/>
  <c r="AM782" i="5" s="1"/>
  <c r="AF787" i="5"/>
  <c r="AF793" i="5"/>
  <c r="AI795" i="5"/>
  <c r="AJ795" i="5" s="1"/>
  <c r="AI798" i="5"/>
  <c r="AJ798" i="5" s="1"/>
  <c r="AL799" i="5"/>
  <c r="AI800" i="5"/>
  <c r="AJ800" i="5" s="1"/>
  <c r="AF801" i="5"/>
  <c r="AG801" i="5" s="1"/>
  <c r="AL802" i="5"/>
  <c r="AL804" i="5"/>
  <c r="AM804" i="5" s="1"/>
  <c r="AI807" i="5"/>
  <c r="AF809" i="5"/>
  <c r="AD810" i="5"/>
  <c r="AE811" i="5"/>
  <c r="AC812" i="5"/>
  <c r="AB813" i="5"/>
  <c r="AD814" i="5"/>
  <c r="AE818" i="5"/>
  <c r="AD819" i="5"/>
  <c r="AB820" i="5"/>
  <c r="AL822" i="5"/>
  <c r="AD824" i="5"/>
  <c r="AE825" i="5"/>
  <c r="AB826" i="5"/>
  <c r="AB830" i="5"/>
  <c r="AD835" i="5"/>
  <c r="AB837" i="5"/>
  <c r="AL839" i="5"/>
  <c r="AM839" i="5" s="1"/>
  <c r="AD841" i="5"/>
  <c r="AL843" i="5"/>
  <c r="AE845" i="5"/>
  <c r="AD846" i="5"/>
  <c r="AL849" i="5"/>
  <c r="AE851" i="5"/>
  <c r="AD852" i="5"/>
  <c r="AE856" i="5"/>
  <c r="AI859" i="5"/>
  <c r="AJ859" i="5" s="1"/>
  <c r="AE860" i="5"/>
  <c r="AF861" i="5"/>
  <c r="AD862" i="5"/>
  <c r="AC713" i="5"/>
  <c r="AL747" i="5"/>
  <c r="AM747" i="5" s="1"/>
  <c r="AE749" i="5"/>
  <c r="AI754" i="5"/>
  <c r="AF759" i="5"/>
  <c r="AG759" i="5" s="1"/>
  <c r="AB762" i="5"/>
  <c r="AD765" i="5"/>
  <c r="AF772" i="5"/>
  <c r="AL773" i="5"/>
  <c r="AM773" i="5" s="1"/>
  <c r="AF776" i="5"/>
  <c r="AG776" i="5" s="1"/>
  <c r="AF777" i="5"/>
  <c r="AG777" i="5" s="1"/>
  <c r="AI781" i="5"/>
  <c r="AJ781" i="5" s="1"/>
  <c r="AL788" i="5"/>
  <c r="AM788" i="5" s="1"/>
  <c r="AL794" i="5"/>
  <c r="AI796" i="5"/>
  <c r="AJ796" i="5" s="1"/>
  <c r="AL801" i="5"/>
  <c r="AM801" i="5" s="1"/>
  <c r="AL803" i="5"/>
  <c r="AI808" i="5"/>
  <c r="AJ808" i="5" s="1"/>
  <c r="AI809" i="5"/>
  <c r="AJ809" i="5" s="1"/>
  <c r="AE810" i="5"/>
  <c r="AF811" i="5"/>
  <c r="AD812" i="5"/>
  <c r="AD813" i="5"/>
  <c r="AE814" i="5"/>
  <c r="AB815" i="5"/>
  <c r="AB816" i="5"/>
  <c r="AF818" i="5"/>
  <c r="AG818" i="5" s="1"/>
  <c r="AE819" i="5"/>
  <c r="AC820" i="5"/>
  <c r="AE824" i="5"/>
  <c r="AF825" i="5"/>
  <c r="AC826" i="5"/>
  <c r="AL828" i="5"/>
  <c r="AC830" i="5"/>
  <c r="AB831" i="5"/>
  <c r="AL832" i="5"/>
  <c r="AM832" i="5" s="1"/>
  <c r="AI833" i="5"/>
  <c r="AJ833" i="5" s="1"/>
  <c r="AI834" i="5"/>
  <c r="AE835" i="5"/>
  <c r="AB836" i="5"/>
  <c r="AC837" i="5"/>
  <c r="AE841" i="5"/>
  <c r="AI844" i="5"/>
  <c r="AJ844" i="5" s="1"/>
  <c r="AF845" i="5"/>
  <c r="AG845" i="5" s="1"/>
  <c r="AE846" i="5"/>
  <c r="AB847" i="5"/>
  <c r="AF851" i="5"/>
  <c r="AG851" i="5" s="1"/>
  <c r="AE852" i="5"/>
  <c r="AB853" i="5"/>
  <c r="AI855" i="5"/>
  <c r="AF856" i="5"/>
  <c r="AG856" i="5" s="1"/>
  <c r="AB857" i="5"/>
  <c r="AF860" i="5"/>
  <c r="AG860" i="5" s="1"/>
  <c r="AE862" i="5"/>
  <c r="AE866" i="5"/>
  <c r="AD867" i="5"/>
  <c r="AB868" i="5"/>
  <c r="AD872" i="5"/>
  <c r="AE873" i="5"/>
  <c r="AC874" i="5"/>
  <c r="AL876" i="5"/>
  <c r="AC878" i="5"/>
  <c r="AB879" i="5"/>
  <c r="AL880" i="5"/>
  <c r="AM880" i="5" s="1"/>
  <c r="AL882" i="5"/>
  <c r="AM882" i="5" s="1"/>
  <c r="AC884" i="5"/>
  <c r="AD885" i="5"/>
  <c r="AD886" i="5"/>
  <c r="AF890" i="5"/>
  <c r="AE891" i="5"/>
  <c r="AE892" i="5"/>
  <c r="AB893" i="5"/>
  <c r="AL896" i="5"/>
  <c r="AM896" i="5" s="1"/>
  <c r="AF899" i="5"/>
  <c r="AG899" i="5" s="1"/>
  <c r="AI850" i="5"/>
  <c r="AJ850" i="5" s="1"/>
  <c r="AC857" i="5"/>
  <c r="AL869" i="5"/>
  <c r="AM869" i="5" s="1"/>
  <c r="AB874" i="5"/>
  <c r="AE877" i="5"/>
  <c r="AI881" i="5"/>
  <c r="AJ881" i="5" s="1"/>
  <c r="AE885" i="5"/>
  <c r="AI889" i="5"/>
  <c r="AJ889" i="5" s="1"/>
  <c r="AF893" i="5"/>
  <c r="AG893" i="5" s="1"/>
  <c r="AF896" i="5"/>
  <c r="AG896" i="5" s="1"/>
  <c r="AD900" i="5"/>
  <c r="AE910" i="5"/>
  <c r="AC911" i="5"/>
  <c r="AI912" i="5"/>
  <c r="AJ912" i="5" s="1"/>
  <c r="AI915" i="5"/>
  <c r="AL916" i="5"/>
  <c r="AM916" i="5" s="1"/>
  <c r="AF922" i="5"/>
  <c r="AG922" i="5" s="1"/>
  <c r="AC923" i="5"/>
  <c r="AD924" i="5"/>
  <c r="AF925" i="5"/>
  <c r="AG925" i="5" s="1"/>
  <c r="AE926" i="5"/>
  <c r="AF927" i="5"/>
  <c r="AC929" i="5"/>
  <c r="AC930" i="5"/>
  <c r="AB931" i="5"/>
  <c r="AL934" i="5"/>
  <c r="AI935" i="5"/>
  <c r="AJ935" i="5" s="1"/>
  <c r="AF936" i="5"/>
  <c r="AG936" i="5" s="1"/>
  <c r="AF937" i="5"/>
  <c r="AG937" i="5" s="1"/>
  <c r="AI941" i="5"/>
  <c r="AJ941" i="5" s="1"/>
  <c r="AI942" i="5"/>
  <c r="AF943" i="5"/>
  <c r="AG943" i="5" s="1"/>
  <c r="AC944" i="5"/>
  <c r="AC945" i="5"/>
  <c r="AD946" i="5"/>
  <c r="AE950" i="5"/>
  <c r="AC951" i="5"/>
  <c r="AC952" i="5"/>
  <c r="AL955" i="5"/>
  <c r="AM955" i="5" s="1"/>
  <c r="AI957" i="5"/>
  <c r="AC959" i="5"/>
  <c r="AB960" i="5"/>
  <c r="AB961" i="5"/>
  <c r="AI963" i="5"/>
  <c r="AJ963" i="5" s="1"/>
  <c r="AE964" i="5"/>
  <c r="AF965" i="5"/>
  <c r="AC966" i="5"/>
  <c r="AF970" i="5"/>
  <c r="AG970" i="5" s="1"/>
  <c r="AE972" i="5"/>
  <c r="AB974" i="5"/>
  <c r="AL975" i="5"/>
  <c r="AM975" i="5" s="1"/>
  <c r="AL976" i="5"/>
  <c r="AM976" i="5" s="1"/>
  <c r="AF978" i="5"/>
  <c r="AG978" i="5" s="1"/>
  <c r="AB979" i="5"/>
  <c r="AC980" i="5"/>
  <c r="AL983" i="5"/>
  <c r="AD985" i="5"/>
  <c r="AE986" i="5"/>
  <c r="AB987" i="5"/>
  <c r="AI990" i="5"/>
  <c r="AJ990" i="5" s="1"/>
  <c r="AE991" i="5"/>
  <c r="AF992" i="5"/>
  <c r="AG992" i="5" s="1"/>
  <c r="AC993" i="5"/>
  <c r="AL996" i="5"/>
  <c r="AM996" i="5" s="1"/>
  <c r="AI997" i="5"/>
  <c r="AJ997" i="5" s="1"/>
  <c r="AI998" i="5"/>
  <c r="AE999" i="5"/>
  <c r="AB1000" i="5"/>
  <c r="AC1001" i="5"/>
  <c r="AL1003" i="5"/>
  <c r="AM1003" i="5" s="1"/>
  <c r="AI1004" i="5"/>
  <c r="AF1005" i="5"/>
  <c r="AG1005" i="5" s="1"/>
  <c r="AC1006" i="5"/>
  <c r="AD1007" i="5"/>
  <c r="AB1008" i="5"/>
  <c r="AF1012" i="5"/>
  <c r="AG1012" i="5" s="1"/>
  <c r="AI1013" i="5"/>
  <c r="AJ1013" i="5" s="1"/>
  <c r="AF1014" i="5"/>
  <c r="AB1015" i="5"/>
  <c r="AC1016" i="5"/>
  <c r="AL1018" i="5"/>
  <c r="AM1018" i="5" s="1"/>
  <c r="AC1021" i="5"/>
  <c r="AC1022" i="5"/>
  <c r="AD1027" i="5"/>
  <c r="AD1028" i="5"/>
  <c r="AF1033" i="5"/>
  <c r="AG1033" i="5" s="1"/>
  <c r="AF1034" i="5"/>
  <c r="AD1035" i="5"/>
  <c r="AB1036" i="5"/>
  <c r="AC1037" i="5"/>
  <c r="AE1041" i="5"/>
  <c r="AB1042" i="5"/>
  <c r="AL1045" i="5"/>
  <c r="AM1045" i="5" s="1"/>
  <c r="AL1046" i="5"/>
  <c r="AI1048" i="5"/>
  <c r="AJ1048" i="5" s="1"/>
  <c r="AI1049" i="5"/>
  <c r="AD1050" i="5"/>
  <c r="AL705" i="5"/>
  <c r="AM705" i="5" s="1"/>
  <c r="AF749" i="5"/>
  <c r="AG749" i="5" s="1"/>
  <c r="AC816" i="5"/>
  <c r="AF844" i="5"/>
  <c r="AG844" i="5" s="1"/>
  <c r="AB846" i="5"/>
  <c r="AL848" i="5"/>
  <c r="AM848" i="5" s="1"/>
  <c r="AL850" i="5"/>
  <c r="AB852" i="5"/>
  <c r="AB866" i="5"/>
  <c r="AE871" i="5"/>
  <c r="AD874" i="5"/>
  <c r="AF877" i="5"/>
  <c r="AG877" i="5" s="1"/>
  <c r="AD880" i="5"/>
  <c r="AL881" i="5"/>
  <c r="AM881" i="5" s="1"/>
  <c r="AL885" i="5"/>
  <c r="AC888" i="5"/>
  <c r="AB892" i="5"/>
  <c r="AI893" i="5"/>
  <c r="AJ893" i="5" s="1"/>
  <c r="AE900" i="5"/>
  <c r="AI902" i="5"/>
  <c r="AJ902" i="5" s="1"/>
  <c r="AB909" i="5"/>
  <c r="AF910" i="5"/>
  <c r="AG910" i="5" s="1"/>
  <c r="AF911" i="5"/>
  <c r="AG911" i="5" s="1"/>
  <c r="AL912" i="5"/>
  <c r="AL913" i="5"/>
  <c r="AM913" i="5" s="1"/>
  <c r="AI914" i="5"/>
  <c r="AJ914" i="5" s="1"/>
  <c r="AC921" i="5"/>
  <c r="AD923" i="5"/>
  <c r="AE924" i="5"/>
  <c r="AF926" i="5"/>
  <c r="AD929" i="5"/>
  <c r="AD930" i="5"/>
  <c r="AC931" i="5"/>
  <c r="AI936" i="5"/>
  <c r="AJ936" i="5" s="1"/>
  <c r="AB938" i="5"/>
  <c r="AL940" i="5"/>
  <c r="AM940" i="5" s="1"/>
  <c r="AL941" i="5"/>
  <c r="AD944" i="5"/>
  <c r="AD945" i="5"/>
  <c r="AE946" i="5"/>
  <c r="AF950" i="5"/>
  <c r="AG950" i="5" s="1"/>
  <c r="AD951" i="5"/>
  <c r="AD952" i="5"/>
  <c r="AI956" i="5"/>
  <c r="AL957" i="5"/>
  <c r="AM957" i="5" s="1"/>
  <c r="AI958" i="5"/>
  <c r="AJ958" i="5" s="1"/>
  <c r="AD959" i="5"/>
  <c r="AC960" i="5"/>
  <c r="AC961" i="5"/>
  <c r="AF964" i="5"/>
  <c r="AG964" i="5" s="1"/>
  <c r="AD966" i="5"/>
  <c r="AI970" i="5"/>
  <c r="AJ970" i="5" s="1"/>
  <c r="AI971" i="5"/>
  <c r="AF972" i="5"/>
  <c r="AG972" i="5" s="1"/>
  <c r="AB973" i="5"/>
  <c r="AC974" i="5"/>
  <c r="AC979" i="5"/>
  <c r="AD980" i="5"/>
  <c r="AI984" i="5"/>
  <c r="AJ984" i="5" s="1"/>
  <c r="AE985" i="5"/>
  <c r="AF986" i="5"/>
  <c r="AC987" i="5"/>
  <c r="AF991" i="5"/>
  <c r="AG991" i="5" s="1"/>
  <c r="AD993" i="5"/>
  <c r="AB995" i="5"/>
  <c r="AL997" i="5"/>
  <c r="AM997" i="5" s="1"/>
  <c r="AF999" i="5"/>
  <c r="AC1000" i="5"/>
  <c r="AD1001" i="5"/>
  <c r="AD1006" i="5"/>
  <c r="AE1007" i="5"/>
  <c r="AC1008" i="5"/>
  <c r="AI1012" i="5"/>
  <c r="AJ1012" i="5" s="1"/>
  <c r="AC1015" i="5"/>
  <c r="AD1016" i="5"/>
  <c r="AL1019" i="5"/>
  <c r="AD1021" i="5"/>
  <c r="AD1022" i="5"/>
  <c r="AL1025" i="5"/>
  <c r="AI1026" i="5"/>
  <c r="AJ1026" i="5" s="1"/>
  <c r="AE1027" i="5"/>
  <c r="AE1028" i="5"/>
  <c r="AB1029" i="5"/>
  <c r="AL1032" i="5"/>
  <c r="AM1032" i="5" s="1"/>
  <c r="AE1035" i="5"/>
  <c r="AC1036" i="5"/>
  <c r="AD1037" i="5"/>
  <c r="AI1040" i="5"/>
  <c r="AJ1040" i="5" s="1"/>
  <c r="AF1041" i="5"/>
  <c r="AG1041" i="5" s="1"/>
  <c r="AC1042" i="5"/>
  <c r="AB1043" i="5"/>
  <c r="AI1047" i="5"/>
  <c r="AJ1047" i="5" s="1"/>
  <c r="AL1048" i="5"/>
  <c r="AM1048" i="5" s="1"/>
  <c r="AC791" i="5"/>
  <c r="AD826" i="5"/>
  <c r="AC831" i="5"/>
  <c r="AE840" i="5"/>
  <c r="AF846" i="5"/>
  <c r="AC852" i="5"/>
  <c r="AL859" i="5"/>
  <c r="AM859" i="5" s="1"/>
  <c r="AD861" i="5"/>
  <c r="AC866" i="5"/>
  <c r="AF871" i="5"/>
  <c r="AG871" i="5" s="1"/>
  <c r="AL874" i="5"/>
  <c r="AM874" i="5" s="1"/>
  <c r="AE880" i="5"/>
  <c r="AB884" i="5"/>
  <c r="AD888" i="5"/>
  <c r="AL889" i="5"/>
  <c r="AM889" i="5" s="1"/>
  <c r="AC892" i="5"/>
  <c r="AD895" i="5"/>
  <c r="AI896" i="5"/>
  <c r="AJ896" i="5" s="1"/>
  <c r="AF900" i="5"/>
  <c r="AG900" i="5" s="1"/>
  <c r="AL902" i="5"/>
  <c r="AM902" i="5" s="1"/>
  <c r="AC909" i="5"/>
  <c r="AI911" i="5"/>
  <c r="AJ911" i="5" s="1"/>
  <c r="AD921" i="5"/>
  <c r="AI922" i="5"/>
  <c r="AJ922" i="5" s="1"/>
  <c r="AE923" i="5"/>
  <c r="AF924" i="5"/>
  <c r="AG924" i="5" s="1"/>
  <c r="AI927" i="5"/>
  <c r="AI928" i="5"/>
  <c r="AJ928" i="5" s="1"/>
  <c r="AE929" i="5"/>
  <c r="AE930" i="5"/>
  <c r="AD931" i="5"/>
  <c r="AB934" i="5"/>
  <c r="AL935" i="5"/>
  <c r="AM935" i="5" s="1"/>
  <c r="AL936" i="5"/>
  <c r="AC938" i="5"/>
  <c r="AL942" i="5"/>
  <c r="AM942" i="5" s="1"/>
  <c r="AE944" i="5"/>
  <c r="AE945" i="5"/>
  <c r="AF946" i="5"/>
  <c r="AG946" i="5" s="1"/>
  <c r="AL949" i="5"/>
  <c r="AM949" i="5" s="1"/>
  <c r="AE951" i="5"/>
  <c r="AE952" i="5"/>
  <c r="AL956" i="5"/>
  <c r="AM956" i="5" s="1"/>
  <c r="AE959" i="5"/>
  <c r="AD960" i="5"/>
  <c r="AD961" i="5"/>
  <c r="AI964" i="5"/>
  <c r="AJ964" i="5" s="1"/>
  <c r="AI965" i="5"/>
  <c r="AJ965" i="5" s="1"/>
  <c r="AE966" i="5"/>
  <c r="AB968" i="5"/>
  <c r="AL969" i="5"/>
  <c r="AM969" i="5" s="1"/>
  <c r="AL970" i="5"/>
  <c r="AM970" i="5" s="1"/>
  <c r="AC973" i="5"/>
  <c r="AD974" i="5"/>
  <c r="AL977" i="5"/>
  <c r="AD979" i="5"/>
  <c r="AE980" i="5"/>
  <c r="AB981" i="5"/>
  <c r="AF985" i="5"/>
  <c r="AG985" i="5" s="1"/>
  <c r="AD987" i="5"/>
  <c r="AB989" i="5"/>
  <c r="AL990" i="5"/>
  <c r="AI991" i="5"/>
  <c r="AJ991" i="5" s="1"/>
  <c r="AF814" i="5"/>
  <c r="AI840" i="5"/>
  <c r="AF852" i="5"/>
  <c r="AG852" i="5" s="1"/>
  <c r="AF854" i="5"/>
  <c r="AG854" i="5" s="1"/>
  <c r="AE861" i="5"/>
  <c r="AD866" i="5"/>
  <c r="AC876" i="5"/>
  <c r="AI877" i="5"/>
  <c r="AJ877" i="5" s="1"/>
  <c r="AI880" i="5"/>
  <c r="AD884" i="5"/>
  <c r="AL888" i="5"/>
  <c r="AD892" i="5"/>
  <c r="AE895" i="5"/>
  <c r="AC899" i="5"/>
  <c r="AI900" i="5"/>
  <c r="AL901" i="5"/>
  <c r="AM901" i="5" s="1"/>
  <c r="AB907" i="5"/>
  <c r="AB908" i="5"/>
  <c r="AD909" i="5"/>
  <c r="AB919" i="5"/>
  <c r="AC920" i="5"/>
  <c r="AE921" i="5"/>
  <c r="AF923" i="5"/>
  <c r="AG923" i="5" s="1"/>
  <c r="AI924" i="5"/>
  <c r="AI926" i="5"/>
  <c r="AJ926" i="5" s="1"/>
  <c r="AL927" i="5"/>
  <c r="AF929" i="5"/>
  <c r="AG929" i="5" s="1"/>
  <c r="AF930" i="5"/>
  <c r="AG930" i="5" s="1"/>
  <c r="AE931" i="5"/>
  <c r="AB932" i="5"/>
  <c r="AB933" i="5"/>
  <c r="AC934" i="5"/>
  <c r="AI937" i="5"/>
  <c r="AD938" i="5"/>
  <c r="AB939" i="5"/>
  <c r="AB940" i="5"/>
  <c r="AI943" i="5"/>
  <c r="AJ943" i="5" s="1"/>
  <c r="AF944" i="5"/>
  <c r="AG944" i="5" s="1"/>
  <c r="AF945" i="5"/>
  <c r="AB947" i="5"/>
  <c r="AI950" i="5"/>
  <c r="AJ950" i="5" s="1"/>
  <c r="AF951" i="5"/>
  <c r="AF952" i="5"/>
  <c r="AG952" i="5" s="1"/>
  <c r="AB953" i="5"/>
  <c r="AB954" i="5"/>
  <c r="AF959" i="5"/>
  <c r="AG959" i="5" s="1"/>
  <c r="AE960" i="5"/>
  <c r="AE961" i="5"/>
  <c r="AB962" i="5"/>
  <c r="AL963" i="5"/>
  <c r="AM963" i="5" s="1"/>
  <c r="AL964" i="5"/>
  <c r="AM964" i="5" s="1"/>
  <c r="AF966" i="5"/>
  <c r="AB967" i="5"/>
  <c r="AC968" i="5"/>
  <c r="AL971" i="5"/>
  <c r="AD973" i="5"/>
  <c r="AE974" i="5"/>
  <c r="AB975" i="5"/>
  <c r="AI978" i="5"/>
  <c r="AJ978" i="5" s="1"/>
  <c r="AE979" i="5"/>
  <c r="AF980" i="5"/>
  <c r="AG980" i="5" s="1"/>
  <c r="AC981" i="5"/>
  <c r="AL984" i="5"/>
  <c r="AM984" i="5" s="1"/>
  <c r="AI985" i="5"/>
  <c r="AJ985" i="5" s="1"/>
  <c r="AI986" i="5"/>
  <c r="AE987" i="5"/>
  <c r="AB988" i="5"/>
  <c r="AC989" i="5"/>
  <c r="AI738" i="5"/>
  <c r="AJ738" i="5" s="1"/>
  <c r="AL807" i="5"/>
  <c r="AM807" i="5" s="1"/>
  <c r="AF819" i="5"/>
  <c r="AF824" i="5"/>
  <c r="AG824" i="5" s="1"/>
  <c r="AI829" i="5"/>
  <c r="AJ829" i="5" s="1"/>
  <c r="AE834" i="5"/>
  <c r="AC836" i="5"/>
  <c r="AI854" i="5"/>
  <c r="AJ854" i="5" s="1"/>
  <c r="AI861" i="5"/>
  <c r="AJ861" i="5" s="1"/>
  <c r="AF866" i="5"/>
  <c r="AG866" i="5" s="1"/>
  <c r="AC868" i="5"/>
  <c r="AI871" i="5"/>
  <c r="AJ871" i="5" s="1"/>
  <c r="AB873" i="5"/>
  <c r="AL877" i="5"/>
  <c r="AM877" i="5" s="1"/>
  <c r="AD883" i="5"/>
  <c r="AI884" i="5"/>
  <c r="AJ884" i="5" s="1"/>
  <c r="AB887" i="5"/>
  <c r="AB891" i="5"/>
  <c r="AF892" i="5"/>
  <c r="AG892" i="5" s="1"/>
  <c r="AI895" i="5"/>
  <c r="AJ895" i="5" s="1"/>
  <c r="AB898" i="5"/>
  <c r="AD899" i="5"/>
  <c r="AD904" i="5"/>
  <c r="AB906" i="5"/>
  <c r="AC907" i="5"/>
  <c r="AC908" i="5"/>
  <c r="AE909" i="5"/>
  <c r="AL910" i="5"/>
  <c r="AL911" i="5"/>
  <c r="AM911" i="5" s="1"/>
  <c r="AB918" i="5"/>
  <c r="AC919" i="5"/>
  <c r="AD920" i="5"/>
  <c r="AF921" i="5"/>
  <c r="AI923" i="5"/>
  <c r="AJ923" i="5" s="1"/>
  <c r="AL925" i="5"/>
  <c r="AM925" i="5" s="1"/>
  <c r="AI929" i="5"/>
  <c r="AJ929" i="5" s="1"/>
  <c r="AI930" i="5"/>
  <c r="AF931" i="5"/>
  <c r="AG931" i="5" s="1"/>
  <c r="AC932" i="5"/>
  <c r="AC933" i="5"/>
  <c r="AD934" i="5"/>
  <c r="AE938" i="5"/>
  <c r="AC939" i="5"/>
  <c r="AC940" i="5"/>
  <c r="AL943" i="5"/>
  <c r="AM943" i="5" s="1"/>
  <c r="AI945" i="5"/>
  <c r="AJ945" i="5" s="1"/>
  <c r="AC947" i="5"/>
  <c r="AB948" i="5"/>
  <c r="AB949" i="5"/>
  <c r="AC953" i="5"/>
  <c r="AC954" i="5"/>
  <c r="AB955" i="5"/>
  <c r="AL958" i="5"/>
  <c r="AM958" i="5" s="1"/>
  <c r="AI959" i="5"/>
  <c r="AJ959" i="5" s="1"/>
  <c r="AF960" i="5"/>
  <c r="AG960" i="5" s="1"/>
  <c r="AF961" i="5"/>
  <c r="AG961" i="5" s="1"/>
  <c r="AC962" i="5"/>
  <c r="AC967" i="5"/>
  <c r="AD968" i="5"/>
  <c r="AI972" i="5"/>
  <c r="AJ972" i="5" s="1"/>
  <c r="AE973" i="5"/>
  <c r="AF974" i="5"/>
  <c r="AC975" i="5"/>
  <c r="AF979" i="5"/>
  <c r="AG979" i="5" s="1"/>
  <c r="AD981" i="5"/>
  <c r="AB983" i="5"/>
  <c r="AL985" i="5"/>
  <c r="AM985" i="5" s="1"/>
  <c r="AF987" i="5"/>
  <c r="AG987" i="5" s="1"/>
  <c r="AC988" i="5"/>
  <c r="AD989" i="5"/>
  <c r="AD994" i="5"/>
  <c r="AE995" i="5"/>
  <c r="AC996" i="5"/>
  <c r="AF1000" i="5"/>
  <c r="AG1000" i="5" s="1"/>
  <c r="AD1002" i="5"/>
  <c r="AI1006" i="5"/>
  <c r="AJ1006" i="5" s="1"/>
  <c r="AI1007" i="5"/>
  <c r="AF1008" i="5"/>
  <c r="AG1008" i="5" s="1"/>
  <c r="AB1009" i="5"/>
  <c r="AC1010" i="5"/>
  <c r="AF1015" i="5"/>
  <c r="AG1015" i="5" s="1"/>
  <c r="AD1017" i="5"/>
  <c r="AL1020" i="5"/>
  <c r="AM1020" i="5" s="1"/>
  <c r="AI1021" i="5"/>
  <c r="AJ1021" i="5" s="1"/>
  <c r="AE812" i="5"/>
  <c r="AL854" i="5"/>
  <c r="AM854" i="5" s="1"/>
  <c r="AC856" i="5"/>
  <c r="AB858" i="5"/>
  <c r="AI870" i="5"/>
  <c r="AC873" i="5"/>
  <c r="AI876" i="5"/>
  <c r="AC879" i="5"/>
  <c r="AE883" i="5"/>
  <c r="AL884" i="5"/>
  <c r="AM884" i="5" s="1"/>
  <c r="AE887" i="5"/>
  <c r="AC891" i="5"/>
  <c r="AI892" i="5"/>
  <c r="AJ892" i="5" s="1"/>
  <c r="AL895" i="5"/>
  <c r="AM895" i="5" s="1"/>
  <c r="AC898" i="5"/>
  <c r="AE899" i="5"/>
  <c r="AE904" i="5"/>
  <c r="AB905" i="5"/>
  <c r="AC906" i="5"/>
  <c r="AE907" i="5"/>
  <c r="AD908" i="5"/>
  <c r="AF909" i="5"/>
  <c r="AB916" i="5"/>
  <c r="AC918" i="5"/>
  <c r="AF919" i="5"/>
  <c r="AG919" i="5" s="1"/>
  <c r="AE920" i="5"/>
  <c r="AL921" i="5"/>
  <c r="AL922" i="5"/>
  <c r="AM922" i="5" s="1"/>
  <c r="AL926" i="5"/>
  <c r="AL928" i="5"/>
  <c r="AM928" i="5" s="1"/>
  <c r="AL929" i="5"/>
  <c r="AM929" i="5" s="1"/>
  <c r="AD932" i="5"/>
  <c r="AD933" i="5"/>
  <c r="AE934" i="5"/>
  <c r="AF938" i="5"/>
  <c r="AG938" i="5" s="1"/>
  <c r="AD939" i="5"/>
  <c r="AD940" i="5"/>
  <c r="AI944" i="5"/>
  <c r="AJ944" i="5" s="1"/>
  <c r="AL945" i="5"/>
  <c r="AM945" i="5" s="1"/>
  <c r="AI946" i="5"/>
  <c r="AD947" i="5"/>
  <c r="AC948" i="5"/>
  <c r="AC949" i="5"/>
  <c r="AI951" i="5"/>
  <c r="AD953" i="5"/>
  <c r="AD954" i="5"/>
  <c r="AC955" i="5"/>
  <c r="AI960" i="5"/>
  <c r="AJ960" i="5" s="1"/>
  <c r="AD962" i="5"/>
  <c r="AL965" i="5"/>
  <c r="AD967" i="5"/>
  <c r="AE968" i="5"/>
  <c r="AB969" i="5"/>
  <c r="AF973" i="5"/>
  <c r="AG973" i="5" s="1"/>
  <c r="AD975" i="5"/>
  <c r="AB977" i="5"/>
  <c r="AL978" i="5"/>
  <c r="AM978" i="5" s="1"/>
  <c r="AI979" i="5"/>
  <c r="AJ979" i="5" s="1"/>
  <c r="AE981" i="5"/>
  <c r="AB982" i="5"/>
  <c r="AC983" i="5"/>
  <c r="AL986" i="5"/>
  <c r="AM986" i="5" s="1"/>
  <c r="AD988" i="5"/>
  <c r="AE989" i="5"/>
  <c r="AB990" i="5"/>
  <c r="AL992" i="5"/>
  <c r="AI993" i="5"/>
  <c r="AJ993" i="5" s="1"/>
  <c r="AE994" i="5"/>
  <c r="AF995" i="5"/>
  <c r="AD996" i="5"/>
  <c r="AI1000" i="5"/>
  <c r="AJ1000" i="5" s="1"/>
  <c r="AI1001" i="5"/>
  <c r="AJ1001" i="5" s="1"/>
  <c r="AE1002" i="5"/>
  <c r="AB1004" i="5"/>
  <c r="AL1005" i="5"/>
  <c r="AM1005" i="5" s="1"/>
  <c r="AL1006" i="5"/>
  <c r="AM1006" i="5" s="1"/>
  <c r="AC1009" i="5"/>
  <c r="AD1010" i="5"/>
  <c r="AB1011" i="5"/>
  <c r="AL1014" i="5"/>
  <c r="AM1014" i="5" s="1"/>
  <c r="AI1015" i="5"/>
  <c r="AJ1015" i="5" s="1"/>
  <c r="AE1017" i="5"/>
  <c r="AB1018" i="5"/>
  <c r="AB1019" i="5"/>
  <c r="AL1021" i="5"/>
  <c r="AM1021" i="5" s="1"/>
  <c r="AI1022" i="5"/>
  <c r="AE1023" i="5"/>
  <c r="AB1024" i="5"/>
  <c r="AC1025" i="5"/>
  <c r="AI1028" i="5"/>
  <c r="AF1029" i="5"/>
  <c r="AC1030" i="5"/>
  <c r="AD1031" i="5"/>
  <c r="AC1032" i="5"/>
  <c r="AI1036" i="5"/>
  <c r="AJ1036" i="5" s="1"/>
  <c r="AI1037" i="5"/>
  <c r="AJ1037" i="5" s="1"/>
  <c r="AD1038" i="5"/>
  <c r="AB1039" i="5"/>
  <c r="AI1042" i="5"/>
  <c r="AF1043" i="5"/>
  <c r="AG1043" i="5" s="1"/>
  <c r="AE1044" i="5"/>
  <c r="AC1045" i="5"/>
  <c r="AB1046" i="5"/>
  <c r="AI1050" i="5"/>
  <c r="AJ1050" i="5" s="1"/>
  <c r="AF1051" i="5"/>
  <c r="AG1051" i="5" s="1"/>
  <c r="AF1052" i="5"/>
  <c r="AG1052" i="5" s="1"/>
  <c r="AL781" i="5"/>
  <c r="AL817" i="5"/>
  <c r="AM817" i="5" s="1"/>
  <c r="AC851" i="5"/>
  <c r="AD856" i="5"/>
  <c r="AL858" i="5"/>
  <c r="AL868" i="5"/>
  <c r="AM868" i="5" s="1"/>
  <c r="AD873" i="5"/>
  <c r="AF879" i="5"/>
  <c r="AB882" i="5"/>
  <c r="AF883" i="5"/>
  <c r="AG883" i="5" s="1"/>
  <c r="AF887" i="5"/>
  <c r="AG887" i="5" s="1"/>
  <c r="AD891" i="5"/>
  <c r="AB894" i="5"/>
  <c r="AE898" i="5"/>
  <c r="AI899" i="5"/>
  <c r="AJ899" i="5" s="1"/>
  <c r="AF904" i="5"/>
  <c r="AC905" i="5"/>
  <c r="AE906" i="5"/>
  <c r="AF907" i="5"/>
  <c r="AG907" i="5" s="1"/>
  <c r="AE908" i="5"/>
  <c r="AB913" i="5"/>
  <c r="AD916" i="5"/>
  <c r="AB917" i="5"/>
  <c r="AD918" i="5"/>
  <c r="AF920" i="5"/>
  <c r="AG920" i="5" s="1"/>
  <c r="AL930" i="5"/>
  <c r="AM930" i="5" s="1"/>
  <c r="AE932" i="5"/>
  <c r="AE933" i="5"/>
  <c r="AF934" i="5"/>
  <c r="AG934" i="5" s="1"/>
  <c r="AL937" i="5"/>
  <c r="AE939" i="5"/>
  <c r="AE940" i="5"/>
  <c r="AL944" i="5"/>
  <c r="AM944" i="5" s="1"/>
  <c r="AE947" i="5"/>
  <c r="AD948" i="5"/>
  <c r="AD949" i="5"/>
  <c r="AL950" i="5"/>
  <c r="AM950" i="5" s="1"/>
  <c r="AL951" i="5"/>
  <c r="AI952" i="5"/>
  <c r="AJ952" i="5" s="1"/>
  <c r="AE953" i="5"/>
  <c r="AE954" i="5"/>
  <c r="AD955" i="5"/>
  <c r="AB958" i="5"/>
  <c r="AL959" i="5"/>
  <c r="AL960" i="5"/>
  <c r="AE962" i="5"/>
  <c r="AB963" i="5"/>
  <c r="AI966" i="5"/>
  <c r="AJ966" i="5" s="1"/>
  <c r="AE967" i="5"/>
  <c r="AF968" i="5"/>
  <c r="AG968" i="5" s="1"/>
  <c r="AC969" i="5"/>
  <c r="AL972" i="5"/>
  <c r="AI973" i="5"/>
  <c r="AJ973" i="5" s="1"/>
  <c r="AI974" i="5"/>
  <c r="AE975" i="5"/>
  <c r="AB976" i="5"/>
  <c r="AC977" i="5"/>
  <c r="AL979" i="5"/>
  <c r="AM979" i="5" s="1"/>
  <c r="AI980" i="5"/>
  <c r="AF981" i="5"/>
  <c r="AG981" i="5" s="1"/>
  <c r="AC982" i="5"/>
  <c r="AD983" i="5"/>
  <c r="AB984" i="5"/>
  <c r="AI987" i="5"/>
  <c r="AJ987" i="5" s="1"/>
  <c r="AE988" i="5"/>
  <c r="AF989" i="5"/>
  <c r="AC990" i="5"/>
  <c r="AF994" i="5"/>
  <c r="AG994" i="5" s="1"/>
  <c r="AE996" i="5"/>
  <c r="AB998" i="5"/>
  <c r="AL999" i="5"/>
  <c r="AM999" i="5" s="1"/>
  <c r="AL1000" i="5"/>
  <c r="AM1000" i="5" s="1"/>
  <c r="AF1002" i="5"/>
  <c r="AG1002" i="5" s="1"/>
  <c r="AB1003" i="5"/>
  <c r="AC1004" i="5"/>
  <c r="AL1007" i="5"/>
  <c r="AD1009" i="5"/>
  <c r="AE1010" i="5"/>
  <c r="AC1011" i="5"/>
  <c r="AL1015" i="5"/>
  <c r="AM1015" i="5" s="1"/>
  <c r="AI1016" i="5"/>
  <c r="AF1017" i="5"/>
  <c r="AG1017" i="5" s="1"/>
  <c r="AC1018" i="5"/>
  <c r="AC1019" i="5"/>
  <c r="AF1023" i="5"/>
  <c r="AG1023" i="5" s="1"/>
  <c r="AC1024" i="5"/>
  <c r="AD1025" i="5"/>
  <c r="AB1026" i="5"/>
  <c r="AD1030" i="5"/>
  <c r="AE1031" i="5"/>
  <c r="AD1032" i="5"/>
  <c r="AL1035" i="5"/>
  <c r="AM1035" i="5" s="1"/>
  <c r="AL1036" i="5"/>
  <c r="AM1036" i="5" s="1"/>
  <c r="AE1038" i="5"/>
  <c r="AC1039" i="5"/>
  <c r="AB1040" i="5"/>
  <c r="AL1041" i="5"/>
  <c r="AM1041" i="5" s="1"/>
  <c r="AI1043" i="5"/>
  <c r="AF1044" i="5"/>
  <c r="AG1044" i="5" s="1"/>
  <c r="AD1045" i="5"/>
  <c r="AC1046" i="5"/>
  <c r="AB1049" i="5"/>
  <c r="AI759" i="5"/>
  <c r="AJ759" i="5" s="1"/>
  <c r="AB792" i="5"/>
  <c r="AL797" i="5"/>
  <c r="AM797" i="5" s="1"/>
  <c r="AF810" i="5"/>
  <c r="AG810" i="5" s="1"/>
  <c r="AC845" i="5"/>
  <c r="AC847" i="5"/>
  <c r="AD851" i="5"/>
  <c r="AC860" i="5"/>
  <c r="AI865" i="5"/>
  <c r="AJ865" i="5" s="1"/>
  <c r="AL870" i="5"/>
  <c r="AF873" i="5"/>
  <c r="AC882" i="5"/>
  <c r="AB886" i="5"/>
  <c r="AL887" i="5"/>
  <c r="AM887" i="5" s="1"/>
  <c r="AC890" i="5"/>
  <c r="AF891" i="5"/>
  <c r="AE894" i="5"/>
  <c r="AB897" i="5"/>
  <c r="AD903" i="5"/>
  <c r="AE905" i="5"/>
  <c r="AF906" i="5"/>
  <c r="AG906" i="5" s="1"/>
  <c r="AF908" i="5"/>
  <c r="AG908" i="5" s="1"/>
  <c r="AE913" i="5"/>
  <c r="AB915" i="5"/>
  <c r="AE916" i="5"/>
  <c r="AC917" i="5"/>
  <c r="AI918" i="5"/>
  <c r="AI920" i="5"/>
  <c r="AJ920" i="5" s="1"/>
  <c r="AI931" i="5"/>
  <c r="AJ931" i="5" s="1"/>
  <c r="AF932" i="5"/>
  <c r="AF933" i="5"/>
  <c r="AB935" i="5"/>
  <c r="AI938" i="5"/>
  <c r="AJ938" i="5" s="1"/>
  <c r="AF939" i="5"/>
  <c r="AF940" i="5"/>
  <c r="AG940" i="5" s="1"/>
  <c r="AB941" i="5"/>
  <c r="AB942" i="5"/>
  <c r="AF947" i="5"/>
  <c r="AG947" i="5" s="1"/>
  <c r="AE948" i="5"/>
  <c r="AE949" i="5"/>
  <c r="AF953" i="5"/>
  <c r="AG953" i="5" s="1"/>
  <c r="AF954" i="5"/>
  <c r="AG954" i="5" s="1"/>
  <c r="AE955" i="5"/>
  <c r="AB956" i="5"/>
  <c r="AB957" i="5"/>
  <c r="AE689" i="5"/>
  <c r="AD762" i="5"/>
  <c r="AI776" i="5"/>
  <c r="AJ776" i="5" s="1"/>
  <c r="AL787" i="5"/>
  <c r="AC815" i="5"/>
  <c r="AF839" i="5"/>
  <c r="AG839" i="5" s="1"/>
  <c r="AB841" i="5"/>
  <c r="AI843" i="5"/>
  <c r="AI851" i="5"/>
  <c r="AJ851" i="5" s="1"/>
  <c r="AC853" i="5"/>
  <c r="AD860" i="5"/>
  <c r="AL883" i="5"/>
  <c r="AM883" i="5" s="1"/>
  <c r="AC886" i="5"/>
  <c r="AD890" i="5"/>
  <c r="AL891" i="5"/>
  <c r="AM891" i="5" s="1"/>
  <c r="AF894" i="5"/>
  <c r="AD897" i="5"/>
  <c r="AI898" i="5"/>
  <c r="AJ898" i="5" s="1"/>
  <c r="AC901" i="5"/>
  <c r="AE903" i="5"/>
  <c r="AI904" i="5"/>
  <c r="AJ904" i="5" s="1"/>
  <c r="AF905" i="5"/>
  <c r="AG905" i="5" s="1"/>
  <c r="AI906" i="5"/>
  <c r="AL908" i="5"/>
  <c r="AM908" i="5" s="1"/>
  <c r="AF913" i="5"/>
  <c r="AB914" i="5"/>
  <c r="AD915" i="5"/>
  <c r="AF916" i="5"/>
  <c r="AG916" i="5" s="1"/>
  <c r="AD917" i="5"/>
  <c r="AI919" i="5"/>
  <c r="AJ919" i="5" s="1"/>
  <c r="AL920" i="5"/>
  <c r="AM920" i="5" s="1"/>
  <c r="AB925" i="5"/>
  <c r="AC928" i="5"/>
  <c r="AL931" i="5"/>
  <c r="AM931" i="5" s="1"/>
  <c r="AI933" i="5"/>
  <c r="AJ933" i="5" s="1"/>
  <c r="AC935" i="5"/>
  <c r="AB936" i="5"/>
  <c r="AB937" i="5"/>
  <c r="AC941" i="5"/>
  <c r="AC942" i="5"/>
  <c r="AB943" i="5"/>
  <c r="AL946" i="5"/>
  <c r="AM946" i="5" s="1"/>
  <c r="AI947" i="5"/>
  <c r="AJ947" i="5" s="1"/>
  <c r="AF948" i="5"/>
  <c r="AG948" i="5" s="1"/>
  <c r="AF949" i="5"/>
  <c r="AG949" i="5" s="1"/>
  <c r="AI953" i="5"/>
  <c r="AJ953" i="5" s="1"/>
  <c r="AI954" i="5"/>
  <c r="AF955" i="5"/>
  <c r="AG955" i="5" s="1"/>
  <c r="AC956" i="5"/>
  <c r="AC957" i="5"/>
  <c r="AD958" i="5"/>
  <c r="AD963" i="5"/>
  <c r="AB965" i="5"/>
  <c r="AL966" i="5"/>
  <c r="AI967" i="5"/>
  <c r="AJ967" i="5" s="1"/>
  <c r="AE969" i="5"/>
  <c r="AB970" i="5"/>
  <c r="AC971" i="5"/>
  <c r="AL974" i="5"/>
  <c r="AM974" i="5" s="1"/>
  <c r="AD976" i="5"/>
  <c r="AE977" i="5"/>
  <c r="AB978" i="5"/>
  <c r="AL980" i="5"/>
  <c r="AI981" i="5"/>
  <c r="AJ981" i="5" s="1"/>
  <c r="AE765" i="5"/>
  <c r="AL795" i="5"/>
  <c r="AD820" i="5"/>
  <c r="AD830" i="5"/>
  <c r="AD837" i="5"/>
  <c r="AF841" i="5"/>
  <c r="AG841" i="5" s="1"/>
  <c r="AI860" i="5"/>
  <c r="AJ860" i="5" s="1"/>
  <c r="AB862" i="5"/>
  <c r="AB864" i="5"/>
  <c r="AB867" i="5"/>
  <c r="AB872" i="5"/>
  <c r="AI875" i="5"/>
  <c r="AJ875" i="5" s="1"/>
  <c r="AB878" i="5"/>
  <c r="AI882" i="5"/>
  <c r="AE886" i="5"/>
  <c r="AC889" i="5"/>
  <c r="AE890" i="5"/>
  <c r="AF897" i="5"/>
  <c r="AD901" i="5"/>
  <c r="AB902" i="5"/>
  <c r="AF903" i="5"/>
  <c r="AI905" i="5"/>
  <c r="AJ905" i="5" s="1"/>
  <c r="AI907" i="5"/>
  <c r="AJ907" i="5" s="1"/>
  <c r="AB912" i="5"/>
  <c r="AC914" i="5"/>
  <c r="AE915" i="5"/>
  <c r="AI917" i="5"/>
  <c r="AJ917" i="5" s="1"/>
  <c r="AL918" i="5"/>
  <c r="AM918" i="5" s="1"/>
  <c r="AC925" i="5"/>
  <c r="AD928" i="5"/>
  <c r="AI932" i="5"/>
  <c r="AJ932" i="5" s="1"/>
  <c r="AL933" i="5"/>
  <c r="AI934" i="5"/>
  <c r="AJ934" i="5" s="1"/>
  <c r="AD935" i="5"/>
  <c r="AC936" i="5"/>
  <c r="AC937" i="5"/>
  <c r="AI939" i="5"/>
  <c r="AD941" i="5"/>
  <c r="AD942" i="5"/>
  <c r="AC943" i="5"/>
  <c r="AI948" i="5"/>
  <c r="AB950" i="5"/>
  <c r="AL952" i="5"/>
  <c r="AM952" i="5" s="1"/>
  <c r="AL953" i="5"/>
  <c r="AM953" i="5" s="1"/>
  <c r="AD956" i="5"/>
  <c r="AD957" i="5"/>
  <c r="AE958" i="5"/>
  <c r="AI962" i="5"/>
  <c r="AE963" i="5"/>
  <c r="AB964" i="5"/>
  <c r="AC965" i="5"/>
  <c r="AL967" i="5"/>
  <c r="AM967" i="5" s="1"/>
  <c r="AI968" i="5"/>
  <c r="AF969" i="5"/>
  <c r="AC970" i="5"/>
  <c r="AD971" i="5"/>
  <c r="AB972" i="5"/>
  <c r="AI975" i="5"/>
  <c r="AJ975" i="5" s="1"/>
  <c r="AE976" i="5"/>
  <c r="AF977" i="5"/>
  <c r="AC978" i="5"/>
  <c r="AL754" i="5"/>
  <c r="AE813" i="5"/>
  <c r="AB835" i="5"/>
  <c r="AL853" i="5"/>
  <c r="AM853" i="5" s="1"/>
  <c r="AE855" i="5"/>
  <c r="AC862" i="5"/>
  <c r="AC867" i="5"/>
  <c r="AC872" i="5"/>
  <c r="AL875" i="5"/>
  <c r="AM875" i="5" s="1"/>
  <c r="AD878" i="5"/>
  <c r="AB881" i="5"/>
  <c r="AB885" i="5"/>
  <c r="AD889" i="5"/>
  <c r="AI897" i="5"/>
  <c r="AJ897" i="5" s="1"/>
  <c r="AL898" i="5"/>
  <c r="AM898" i="5" s="1"/>
  <c r="AE901" i="5"/>
  <c r="AE902" i="5"/>
  <c r="AL905" i="5"/>
  <c r="AM905" i="5" s="1"/>
  <c r="AL906" i="5"/>
  <c r="AM906" i="5" s="1"/>
  <c r="AC910" i="5"/>
  <c r="AE912" i="5"/>
  <c r="AE914" i="5"/>
  <c r="AF915" i="5"/>
  <c r="AL917" i="5"/>
  <c r="AD922" i="5"/>
  <c r="AB924" i="5"/>
  <c r="AD925" i="5"/>
  <c r="AD927" i="5"/>
  <c r="AE928" i="5"/>
  <c r="AL932" i="5"/>
  <c r="AM932" i="5" s="1"/>
  <c r="AE935" i="5"/>
  <c r="AD936" i="5"/>
  <c r="AD937" i="5"/>
  <c r="AL938" i="5"/>
  <c r="AM938" i="5" s="1"/>
  <c r="AL939" i="5"/>
  <c r="AM939" i="5" s="1"/>
  <c r="AI940" i="5"/>
  <c r="AJ940" i="5" s="1"/>
  <c r="AE941" i="5"/>
  <c r="AE942" i="5"/>
  <c r="AD943" i="5"/>
  <c r="AB946" i="5"/>
  <c r="AL947" i="5"/>
  <c r="AM947" i="5" s="1"/>
  <c r="AL948" i="5"/>
  <c r="AC950" i="5"/>
  <c r="AL954" i="5"/>
  <c r="AM954" i="5" s="1"/>
  <c r="AE956" i="5"/>
  <c r="AE957" i="5"/>
  <c r="AF958" i="5"/>
  <c r="AG958" i="5" s="1"/>
  <c r="AL961" i="5"/>
  <c r="AM961" i="5" s="1"/>
  <c r="AF963" i="5"/>
  <c r="AG963" i="5" s="1"/>
  <c r="AC964" i="5"/>
  <c r="AD965" i="5"/>
  <c r="AD970" i="5"/>
  <c r="AE971" i="5"/>
  <c r="AC972" i="5"/>
  <c r="AF976" i="5"/>
  <c r="AG976" i="5" s="1"/>
  <c r="AD978" i="5"/>
  <c r="AI982" i="5"/>
  <c r="AJ982" i="5" s="1"/>
  <c r="AI983" i="5"/>
  <c r="AF984" i="5"/>
  <c r="AG984" i="5" s="1"/>
  <c r="AB985" i="5"/>
  <c r="AC986" i="5"/>
  <c r="AC991" i="5"/>
  <c r="AD992" i="5"/>
  <c r="AI996" i="5"/>
  <c r="AJ996" i="5" s="1"/>
  <c r="AE997" i="5"/>
  <c r="AF998" i="5"/>
  <c r="AC999" i="5"/>
  <c r="AF1003" i="5"/>
  <c r="AG1003" i="5" s="1"/>
  <c r="AD1005" i="5"/>
  <c r="AB1007" i="5"/>
  <c r="AL1009" i="5"/>
  <c r="AM1009" i="5" s="1"/>
  <c r="AL1010" i="5"/>
  <c r="AM1010" i="5" s="1"/>
  <c r="AD1012" i="5"/>
  <c r="AE1013" i="5"/>
  <c r="AD1014" i="5"/>
  <c r="AI1018" i="5"/>
  <c r="AJ1018" i="5" s="1"/>
  <c r="AE1020" i="5"/>
  <c r="AF850" i="5"/>
  <c r="AG850" i="5" s="1"/>
  <c r="AE867" i="5"/>
  <c r="AF881" i="5"/>
  <c r="AG881" i="5" s="1"/>
  <c r="AL897" i="5"/>
  <c r="AB923" i="5"/>
  <c r="AL962" i="5"/>
  <c r="AM962" i="5" s="1"/>
  <c r="AI977" i="5"/>
  <c r="AJ977" i="5" s="1"/>
  <c r="AE983" i="5"/>
  <c r="AI988" i="5"/>
  <c r="AJ988" i="5" s="1"/>
  <c r="AL991" i="5"/>
  <c r="AM991" i="5" s="1"/>
  <c r="AB994" i="5"/>
  <c r="AL995" i="5"/>
  <c r="AD998" i="5"/>
  <c r="AI999" i="5"/>
  <c r="AB1001" i="5"/>
  <c r="AE1006" i="5"/>
  <c r="AE1009" i="5"/>
  <c r="AD1013" i="5"/>
  <c r="AI1014" i="5"/>
  <c r="AJ1014" i="5" s="1"/>
  <c r="AB1016" i="5"/>
  <c r="AE1021" i="5"/>
  <c r="AD1026" i="5"/>
  <c r="AC1027" i="5"/>
  <c r="AB1035" i="5"/>
  <c r="AF1036" i="5"/>
  <c r="AG1036" i="5" s="1"/>
  <c r="AD1042" i="5"/>
  <c r="AI1044" i="5"/>
  <c r="AJ1044" i="5" s="1"/>
  <c r="AE1049" i="5"/>
  <c r="AE1050" i="5"/>
  <c r="AC1051" i="5"/>
  <c r="AD1052" i="5"/>
  <c r="AB1053" i="5"/>
  <c r="AL1055" i="5"/>
  <c r="AE1057" i="5"/>
  <c r="AD1058" i="5"/>
  <c r="AB1059" i="5"/>
  <c r="AL1061" i="5"/>
  <c r="AM1061" i="5" s="1"/>
  <c r="AI1062" i="5"/>
  <c r="AJ1062" i="5" s="1"/>
  <c r="AE1063" i="5"/>
  <c r="AD1064" i="5"/>
  <c r="AD1065" i="5"/>
  <c r="AC1066" i="5"/>
  <c r="AL1068" i="5"/>
  <c r="AM1068" i="5" s="1"/>
  <c r="AD1070" i="5"/>
  <c r="AB1071" i="5"/>
  <c r="AL1072" i="5"/>
  <c r="AM1072" i="5" s="1"/>
  <c r="AF1074" i="5"/>
  <c r="AG1074" i="5" s="1"/>
  <c r="AD1075" i="5"/>
  <c r="AF1080" i="5"/>
  <c r="AG1080" i="5" s="1"/>
  <c r="AD1081" i="5"/>
  <c r="AL1083" i="5"/>
  <c r="AD1085" i="5"/>
  <c r="AC1086" i="5"/>
  <c r="AI1090" i="5"/>
  <c r="AJ1090" i="5" s="1"/>
  <c r="AE1091" i="5"/>
  <c r="AC1092" i="5"/>
  <c r="AI1095" i="5"/>
  <c r="AJ1095" i="5" s="1"/>
  <c r="AE1096" i="5"/>
  <c r="AI1100" i="5"/>
  <c r="AJ1100" i="5" s="1"/>
  <c r="AF1102" i="5"/>
  <c r="AG1102" i="5" s="1"/>
  <c r="AB1103" i="5"/>
  <c r="AI1106" i="5"/>
  <c r="AF1107" i="5"/>
  <c r="AC1108" i="5"/>
  <c r="AL1110" i="5"/>
  <c r="AM1110" i="5" s="1"/>
  <c r="AF1112" i="5"/>
  <c r="AG1112" i="5" s="1"/>
  <c r="AF1113" i="5"/>
  <c r="AF1114" i="5"/>
  <c r="AG1114" i="5" s="1"/>
  <c r="AC1115" i="5"/>
  <c r="AL1118" i="5"/>
  <c r="AM1118" i="5" s="1"/>
  <c r="AE1120" i="5"/>
  <c r="AB1121" i="5"/>
  <c r="AI1124" i="5"/>
  <c r="AJ1124" i="5" s="1"/>
  <c r="AF1126" i="5"/>
  <c r="AG1126" i="5" s="1"/>
  <c r="AC1127" i="5"/>
  <c r="AL1130" i="5"/>
  <c r="AM1130" i="5" s="1"/>
  <c r="AF1132" i="5"/>
  <c r="AG1132" i="5" s="1"/>
  <c r="AC1133" i="5"/>
  <c r="AB1134" i="5"/>
  <c r="AL1135" i="5"/>
  <c r="AM1135" i="5" s="1"/>
  <c r="AL1136" i="5"/>
  <c r="AM1136" i="5" s="1"/>
  <c r="AI1137" i="5"/>
  <c r="AJ1137" i="5" s="1"/>
  <c r="AD1139" i="5"/>
  <c r="AC1140" i="5"/>
  <c r="AB1141" i="5"/>
  <c r="AF1144" i="5"/>
  <c r="AG1144" i="5" s="1"/>
  <c r="AE1145" i="5"/>
  <c r="AC1146" i="5"/>
  <c r="AI1150" i="5"/>
  <c r="AJ1150" i="5" s="1"/>
  <c r="AI1151" i="5"/>
  <c r="AJ1151" i="5" s="1"/>
  <c r="AF1152" i="5"/>
  <c r="AG1152" i="5" s="1"/>
  <c r="AE1153" i="5"/>
  <c r="AD1154" i="5"/>
  <c r="AC1155" i="5"/>
  <c r="AI1158" i="5"/>
  <c r="AJ1158" i="5" s="1"/>
  <c r="AF1159" i="5"/>
  <c r="AF1160" i="5"/>
  <c r="AG1160" i="5" s="1"/>
  <c r="AC1161" i="5"/>
  <c r="AC1162" i="5"/>
  <c r="AB1163" i="5"/>
  <c r="AI1165" i="5"/>
  <c r="AJ1165" i="5" s="1"/>
  <c r="AI1166" i="5"/>
  <c r="AJ1166" i="5" s="1"/>
  <c r="AF1167" i="5"/>
  <c r="AE1168" i="5"/>
  <c r="AB1169" i="5"/>
  <c r="AI1173" i="5"/>
  <c r="AJ1173" i="5" s="1"/>
  <c r="AI1174" i="5"/>
  <c r="AJ1174" i="5" s="1"/>
  <c r="AB1176" i="5"/>
  <c r="AE1181" i="5"/>
  <c r="AC1182" i="5"/>
  <c r="AI1185" i="5"/>
  <c r="AJ1185" i="5" s="1"/>
  <c r="AD1187" i="5"/>
  <c r="AB1188" i="5"/>
  <c r="AI1192" i="5"/>
  <c r="AJ1192" i="5" s="1"/>
  <c r="AF1194" i="5"/>
  <c r="AE1195" i="5"/>
  <c r="AI1199" i="5"/>
  <c r="AJ1199" i="5" s="1"/>
  <c r="AI1200" i="5"/>
  <c r="AJ1200" i="5" s="1"/>
  <c r="AF1201" i="5"/>
  <c r="AG1201" i="5" s="1"/>
  <c r="AE1202" i="5"/>
  <c r="AF1203" i="5"/>
  <c r="AG1203" i="5" s="1"/>
  <c r="AC1204" i="5"/>
  <c r="AD1205" i="5"/>
  <c r="AB1207" i="5"/>
  <c r="AC900" i="5"/>
  <c r="AF928" i="5"/>
  <c r="AG928" i="5" s="1"/>
  <c r="AF941" i="5"/>
  <c r="AG941" i="5" s="1"/>
  <c r="AC958" i="5"/>
  <c r="AB971" i="5"/>
  <c r="AL973" i="5"/>
  <c r="AM973" i="5" s="1"/>
  <c r="AF983" i="5"/>
  <c r="AL988" i="5"/>
  <c r="AM988" i="5" s="1"/>
  <c r="AC994" i="5"/>
  <c r="AE998" i="5"/>
  <c r="AE1001" i="5"/>
  <c r="AF1006" i="5"/>
  <c r="AG1006" i="5" s="1"/>
  <c r="AF1009" i="5"/>
  <c r="AG1009" i="5" s="1"/>
  <c r="AF1013" i="5"/>
  <c r="AE1016" i="5"/>
  <c r="AI1017" i="5"/>
  <c r="AJ1017" i="5" s="1"/>
  <c r="AB1020" i="5"/>
  <c r="AF1021" i="5"/>
  <c r="AG1021" i="5" s="1"/>
  <c r="AB1025" i="5"/>
  <c r="AE1026" i="5"/>
  <c r="AF1027" i="5"/>
  <c r="AG1027" i="5" s="1"/>
  <c r="AL1028" i="5"/>
  <c r="AL1029" i="5"/>
  <c r="AM1029" i="5" s="1"/>
  <c r="AB1034" i="5"/>
  <c r="AC1035" i="5"/>
  <c r="AC1040" i="5"/>
  <c r="AB1041" i="5"/>
  <c r="AE1042" i="5"/>
  <c r="AL1043" i="5"/>
  <c r="AB1048" i="5"/>
  <c r="AF1049" i="5"/>
  <c r="AF1050" i="5"/>
  <c r="AG1050" i="5" s="1"/>
  <c r="AD1051" i="5"/>
  <c r="AE1052" i="5"/>
  <c r="AC1053" i="5"/>
  <c r="AB1054" i="5"/>
  <c r="AI1056" i="5"/>
  <c r="AJ1056" i="5" s="1"/>
  <c r="AF1057" i="5"/>
  <c r="AG1057" i="5" s="1"/>
  <c r="AE1058" i="5"/>
  <c r="AC1059" i="5"/>
  <c r="AF1063" i="5"/>
  <c r="AG1063" i="5" s="1"/>
  <c r="AE1064" i="5"/>
  <c r="AE1065" i="5"/>
  <c r="AD1066" i="5"/>
  <c r="AI1069" i="5"/>
  <c r="AJ1069" i="5" s="1"/>
  <c r="AE1070" i="5"/>
  <c r="AC1071" i="5"/>
  <c r="AE1075" i="5"/>
  <c r="AB1076" i="5"/>
  <c r="AB1077" i="5"/>
  <c r="AL1079" i="5"/>
  <c r="AM1079" i="5" s="1"/>
  <c r="AI1080" i="5"/>
  <c r="AE1081" i="5"/>
  <c r="AB1082" i="5"/>
  <c r="AI1084" i="5"/>
  <c r="AE1085" i="5"/>
  <c r="AD1086" i="5"/>
  <c r="AB1087" i="5"/>
  <c r="AF1091" i="5"/>
  <c r="AG1091" i="5" s="1"/>
  <c r="AD1092" i="5"/>
  <c r="AB1093" i="5"/>
  <c r="AL1094" i="5"/>
  <c r="AM1094" i="5" s="1"/>
  <c r="AF1096" i="5"/>
  <c r="AB1097" i="5"/>
  <c r="AL1099" i="5"/>
  <c r="AL1100" i="5"/>
  <c r="AM1100" i="5" s="1"/>
  <c r="AI1101" i="5"/>
  <c r="AJ1101" i="5" s="1"/>
  <c r="AC1103" i="5"/>
  <c r="AL1105" i="5"/>
  <c r="AD1108" i="5"/>
  <c r="AI1112" i="5"/>
  <c r="AJ1112" i="5" s="1"/>
  <c r="AD1115" i="5"/>
  <c r="AB1116" i="5"/>
  <c r="AF1120" i="5"/>
  <c r="AG1120" i="5" s="1"/>
  <c r="AC1121" i="5"/>
  <c r="AB1122" i="5"/>
  <c r="AL1123" i="5"/>
  <c r="AM1123" i="5" s="1"/>
  <c r="AL1124" i="5"/>
  <c r="AM1124" i="5" s="1"/>
  <c r="AI1125" i="5"/>
  <c r="AJ1125" i="5" s="1"/>
  <c r="AD1127" i="5"/>
  <c r="AB1128" i="5"/>
  <c r="AL1131" i="5"/>
  <c r="AM1131" i="5" s="1"/>
  <c r="AD1133" i="5"/>
  <c r="AC1134" i="5"/>
  <c r="AL1137" i="5"/>
  <c r="AE1139" i="5"/>
  <c r="AD1140" i="5"/>
  <c r="AC1141" i="5"/>
  <c r="AL1143" i="5"/>
  <c r="AM1143" i="5" s="1"/>
  <c r="AI1144" i="5"/>
  <c r="AJ1144" i="5" s="1"/>
  <c r="AF1145" i="5"/>
  <c r="AG1145" i="5" s="1"/>
  <c r="AD1146" i="5"/>
  <c r="AL1151" i="5"/>
  <c r="AI1152" i="5"/>
  <c r="AF1153" i="5"/>
  <c r="AE1154" i="5"/>
  <c r="AD1155" i="5"/>
  <c r="AI1159" i="5"/>
  <c r="AJ1159" i="5" s="1"/>
  <c r="AI1160" i="5"/>
  <c r="AJ1160" i="5" s="1"/>
  <c r="AD1161" i="5"/>
  <c r="AD1162" i="5"/>
  <c r="AC1163" i="5"/>
  <c r="AL1165" i="5"/>
  <c r="AI1167" i="5"/>
  <c r="AF1168" i="5"/>
  <c r="AG1168" i="5" s="1"/>
  <c r="AC1169" i="5"/>
  <c r="AL1173" i="5"/>
  <c r="AC1176" i="5"/>
  <c r="AB1177" i="5"/>
  <c r="AB1178" i="5"/>
  <c r="AF1181" i="5"/>
  <c r="AD1182" i="5"/>
  <c r="AB1183" i="5"/>
  <c r="AI1186" i="5"/>
  <c r="AJ1186" i="5" s="1"/>
  <c r="AE1187" i="5"/>
  <c r="AC1188" i="5"/>
  <c r="AL1191" i="5"/>
  <c r="AM1191" i="5" s="1"/>
  <c r="AL1192" i="5"/>
  <c r="AM1192" i="5" s="1"/>
  <c r="AI1193" i="5"/>
  <c r="AF1195" i="5"/>
  <c r="AG1195" i="5" s="1"/>
  <c r="AB1196" i="5"/>
  <c r="AL1199" i="5"/>
  <c r="AM1199" i="5" s="1"/>
  <c r="AL1200" i="5"/>
  <c r="AF1202" i="5"/>
  <c r="AG1202" i="5" s="1"/>
  <c r="AD1204" i="5"/>
  <c r="AE1205" i="5"/>
  <c r="AB1206" i="5"/>
  <c r="AC1207" i="5"/>
  <c r="AL833" i="5"/>
  <c r="AM833" i="5" s="1"/>
  <c r="AF862" i="5"/>
  <c r="AG862" i="5" s="1"/>
  <c r="AE936" i="5"/>
  <c r="AC946" i="5"/>
  <c r="AD969" i="5"/>
  <c r="AF971" i="5"/>
  <c r="AD990" i="5"/>
  <c r="AB993" i="5"/>
  <c r="AI994" i="5"/>
  <c r="AJ994" i="5" s="1"/>
  <c r="AF1001" i="5"/>
  <c r="AI1002" i="5"/>
  <c r="AJ1002" i="5" s="1"/>
  <c r="AB1005" i="5"/>
  <c r="AD1008" i="5"/>
  <c r="AI1009" i="5"/>
  <c r="AJ1009" i="5" s="1"/>
  <c r="AB1012" i="5"/>
  <c r="AF1016" i="5"/>
  <c r="AG1016" i="5" s="1"/>
  <c r="AC1020" i="5"/>
  <c r="AE1025" i="5"/>
  <c r="AF1026" i="5"/>
  <c r="AG1026" i="5" s="1"/>
  <c r="AI1027" i="5"/>
  <c r="AJ1027" i="5" s="1"/>
  <c r="AC1034" i="5"/>
  <c r="AF1035" i="5"/>
  <c r="AG1035" i="5" s="1"/>
  <c r="AD1040" i="5"/>
  <c r="AC1041" i="5"/>
  <c r="AF1042" i="5"/>
  <c r="AG1042" i="5" s="1"/>
  <c r="AL1044" i="5"/>
  <c r="AM1044" i="5" s="1"/>
  <c r="AC1048" i="5"/>
  <c r="AE1051" i="5"/>
  <c r="AD1053" i="5"/>
  <c r="AC1054" i="5"/>
  <c r="AF1058" i="5"/>
  <c r="AD1059" i="5"/>
  <c r="AB1060" i="5"/>
  <c r="AB1061" i="5"/>
  <c r="AL1062" i="5"/>
  <c r="AM1062" i="5" s="1"/>
  <c r="AI1063" i="5"/>
  <c r="AF1064" i="5"/>
  <c r="AG1064" i="5" s="1"/>
  <c r="AF1065" i="5"/>
  <c r="AE1066" i="5"/>
  <c r="AF1070" i="5"/>
  <c r="AG1070" i="5" s="1"/>
  <c r="AD1071" i="5"/>
  <c r="AI1073" i="5"/>
  <c r="AJ1073" i="5" s="1"/>
  <c r="AF1075" i="5"/>
  <c r="AC1076" i="5"/>
  <c r="AC1077" i="5"/>
  <c r="AB1078" i="5"/>
  <c r="AF1081" i="5"/>
  <c r="AC1082" i="5"/>
  <c r="AF1085" i="5"/>
  <c r="AE1086" i="5"/>
  <c r="AC1087" i="5"/>
  <c r="AL1090" i="5"/>
  <c r="AM1090" i="5" s="1"/>
  <c r="AI1091" i="5"/>
  <c r="AJ1091" i="5" s="1"/>
  <c r="AE1092" i="5"/>
  <c r="AC1093" i="5"/>
  <c r="AC1097" i="5"/>
  <c r="AB1098" i="5"/>
  <c r="AL1101" i="5"/>
  <c r="AD1103" i="5"/>
  <c r="AB1104" i="5"/>
  <c r="AI1107" i="5"/>
  <c r="AJ1107" i="5" s="1"/>
  <c r="AE1108" i="5"/>
  <c r="AB1109" i="5"/>
  <c r="AL1111" i="5"/>
  <c r="AL1112" i="5"/>
  <c r="AM1112" i="5" s="1"/>
  <c r="AI1113" i="5"/>
  <c r="AJ1113" i="5" s="1"/>
  <c r="AE1115" i="5"/>
  <c r="AC1116" i="5"/>
  <c r="AB1117" i="5"/>
  <c r="AL1119" i="5"/>
  <c r="AM1119" i="5" s="1"/>
  <c r="AD1121" i="5"/>
  <c r="AC1122" i="5"/>
  <c r="AL1125" i="5"/>
  <c r="AE1127" i="5"/>
  <c r="AC1128" i="5"/>
  <c r="AB1129" i="5"/>
  <c r="AI1132" i="5"/>
  <c r="AE1133" i="5"/>
  <c r="AD1134" i="5"/>
  <c r="AI1138" i="5"/>
  <c r="AB926" i="5"/>
  <c r="AB951" i="5"/>
  <c r="AF956" i="5"/>
  <c r="AG956" i="5" s="1"/>
  <c r="AF967" i="5"/>
  <c r="AG967" i="5" s="1"/>
  <c r="AI969" i="5"/>
  <c r="AJ969" i="5" s="1"/>
  <c r="AB980" i="5"/>
  <c r="AE990" i="5"/>
  <c r="AE993" i="5"/>
  <c r="AL994" i="5"/>
  <c r="AM994" i="5" s="1"/>
  <c r="AB997" i="5"/>
  <c r="AL998" i="5"/>
  <c r="AM998" i="5" s="1"/>
  <c r="AL1002" i="5"/>
  <c r="AM1002" i="5" s="1"/>
  <c r="AC1005" i="5"/>
  <c r="AE1008" i="5"/>
  <c r="AC1012" i="5"/>
  <c r="AL1013" i="5"/>
  <c r="AL1017" i="5"/>
  <c r="AM1017" i="5" s="1"/>
  <c r="AD1020" i="5"/>
  <c r="AF1025" i="5"/>
  <c r="AL1027" i="5"/>
  <c r="AM1027" i="5" s="1"/>
  <c r="AB1032" i="5"/>
  <c r="AB1033" i="5"/>
  <c r="AD1034" i="5"/>
  <c r="AE1040" i="5"/>
  <c r="AD1041" i="5"/>
  <c r="AL1042" i="5"/>
  <c r="AB1047" i="5"/>
  <c r="AD1048" i="5"/>
  <c r="AI1051" i="5"/>
  <c r="AE1053" i="5"/>
  <c r="AD1054" i="5"/>
  <c r="AB1055" i="5"/>
  <c r="AL1056" i="5"/>
  <c r="AE1059" i="5"/>
  <c r="AC1060" i="5"/>
  <c r="AC1061" i="5"/>
  <c r="AI1064" i="5"/>
  <c r="AJ1064" i="5" s="1"/>
  <c r="AF1066" i="5"/>
  <c r="AG1066" i="5" s="1"/>
  <c r="AB1067" i="5"/>
  <c r="AE1071" i="5"/>
  <c r="AB1072" i="5"/>
  <c r="AL1073" i="5"/>
  <c r="AM1073" i="5" s="1"/>
  <c r="AI1074" i="5"/>
  <c r="AD1076" i="5"/>
  <c r="AD1077" i="5"/>
  <c r="AC1078" i="5"/>
  <c r="AL1080" i="5"/>
  <c r="AM1080" i="5" s="1"/>
  <c r="AD1082" i="5"/>
  <c r="AB1083" i="5"/>
  <c r="AL1084" i="5"/>
  <c r="AM1084" i="5" s="1"/>
  <c r="AF1086" i="5"/>
  <c r="AG1086" i="5" s="1"/>
  <c r="AD1087" i="5"/>
  <c r="AF1092" i="5"/>
  <c r="AG1092" i="5" s="1"/>
  <c r="AD1093" i="5"/>
  <c r="AL1095" i="5"/>
  <c r="AD1097" i="5"/>
  <c r="AC1098" i="5"/>
  <c r="AI1102" i="5"/>
  <c r="AJ1102" i="5" s="1"/>
  <c r="AE1103" i="5"/>
  <c r="AC1104" i="5"/>
  <c r="AL1106" i="5"/>
  <c r="AM1106" i="5" s="1"/>
  <c r="AF1108" i="5"/>
  <c r="AC1109" i="5"/>
  <c r="AB1110" i="5"/>
  <c r="AL1113" i="5"/>
  <c r="AI1114" i="5"/>
  <c r="AJ1114" i="5" s="1"/>
  <c r="AF1115" i="5"/>
  <c r="AG1115" i="5" s="1"/>
  <c r="AD1116" i="5"/>
  <c r="AC1117" i="5"/>
  <c r="AI1120" i="5"/>
  <c r="AE1121" i="5"/>
  <c r="AD1122" i="5"/>
  <c r="AI1126" i="5"/>
  <c r="AJ1126" i="5" s="1"/>
  <c r="AF1127" i="5"/>
  <c r="AG1127" i="5" s="1"/>
  <c r="AD1128" i="5"/>
  <c r="AC1129" i="5"/>
  <c r="AF1133" i="5"/>
  <c r="AG1133" i="5" s="1"/>
  <c r="AE1134" i="5"/>
  <c r="AB1135" i="5"/>
  <c r="AI1139" i="5"/>
  <c r="AJ1139" i="5" s="1"/>
  <c r="AF1140" i="5"/>
  <c r="AG1140" i="5" s="1"/>
  <c r="AE1141" i="5"/>
  <c r="AC1142" i="5"/>
  <c r="AL903" i="5"/>
  <c r="AB911" i="5"/>
  <c r="AB944" i="5"/>
  <c r="AE965" i="5"/>
  <c r="AD982" i="5"/>
  <c r="AC985" i="5"/>
  <c r="AF990" i="5"/>
  <c r="AG990" i="5" s="1"/>
  <c r="AF993" i="5"/>
  <c r="AG993" i="5" s="1"/>
  <c r="AC997" i="5"/>
  <c r="AL1001" i="5"/>
  <c r="AD1004" i="5"/>
  <c r="AE1005" i="5"/>
  <c r="AI1008" i="5"/>
  <c r="AJ1008" i="5" s="1"/>
  <c r="AD1011" i="5"/>
  <c r="AE1012" i="5"/>
  <c r="AL1016" i="5"/>
  <c r="AD1019" i="5"/>
  <c r="AF1020" i="5"/>
  <c r="AG1020" i="5" s="1"/>
  <c r="AB1023" i="5"/>
  <c r="AD1024" i="5"/>
  <c r="AB1031" i="5"/>
  <c r="AE1032" i="5"/>
  <c r="AC1033" i="5"/>
  <c r="AE1034" i="5"/>
  <c r="AI1035" i="5"/>
  <c r="AJ1035" i="5" s="1"/>
  <c r="AD1039" i="5"/>
  <c r="AF1040" i="5"/>
  <c r="AG1040" i="5" s="1"/>
  <c r="AC1047" i="5"/>
  <c r="AE1048" i="5"/>
  <c r="AL1049" i="5"/>
  <c r="AM1049" i="5" s="1"/>
  <c r="AL1050" i="5"/>
  <c r="AL1051" i="5"/>
  <c r="AI1052" i="5"/>
  <c r="AF1053" i="5"/>
  <c r="AG1053" i="5" s="1"/>
  <c r="AE1054" i="5"/>
  <c r="AC1055" i="5"/>
  <c r="AI1057" i="5"/>
  <c r="AI1058" i="5"/>
  <c r="AJ1058" i="5" s="1"/>
  <c r="AF1059" i="5"/>
  <c r="AG1059" i="5" s="1"/>
  <c r="AD1060" i="5"/>
  <c r="AD1061" i="5"/>
  <c r="AL1063" i="5"/>
  <c r="AL1064" i="5"/>
  <c r="AM1064" i="5" s="1"/>
  <c r="AI1065" i="5"/>
  <c r="AJ1065" i="5" s="1"/>
  <c r="AC1067" i="5"/>
  <c r="AL1069" i="5"/>
  <c r="AI1070" i="5"/>
  <c r="AJ1070" i="5" s="1"/>
  <c r="AF1071" i="5"/>
  <c r="AC1072" i="5"/>
  <c r="AI1075" i="5"/>
  <c r="AJ1075" i="5" s="1"/>
  <c r="AE1076" i="5"/>
  <c r="AE1077" i="5"/>
  <c r="AD1078" i="5"/>
  <c r="AI1081" i="5"/>
  <c r="AE1082" i="5"/>
  <c r="AC1083" i="5"/>
  <c r="AE1087" i="5"/>
  <c r="AB1088" i="5"/>
  <c r="AB1089" i="5"/>
  <c r="AL1091" i="5"/>
  <c r="AI1092" i="5"/>
  <c r="AE1093" i="5"/>
  <c r="AB1094" i="5"/>
  <c r="AI1096" i="5"/>
  <c r="AE1097" i="5"/>
  <c r="AD1098" i="5"/>
  <c r="AB1099" i="5"/>
  <c r="AF1103" i="5"/>
  <c r="AG1103" i="5" s="1"/>
  <c r="AD1104" i="5"/>
  <c r="AB1105" i="5"/>
  <c r="AD1109" i="5"/>
  <c r="AC1110" i="5"/>
  <c r="AI1115" i="5"/>
  <c r="AJ1115" i="5" s="1"/>
  <c r="AE1116" i="5"/>
  <c r="AD1117" i="5"/>
  <c r="AB1118" i="5"/>
  <c r="AF1121" i="5"/>
  <c r="AG1121" i="5" s="1"/>
  <c r="AE1122" i="5"/>
  <c r="AB1123" i="5"/>
  <c r="AI1127" i="5"/>
  <c r="AJ1127" i="5" s="1"/>
  <c r="AE1128" i="5"/>
  <c r="AD1129" i="5"/>
  <c r="AB1130" i="5"/>
  <c r="AL1132" i="5"/>
  <c r="AF1134" i="5"/>
  <c r="AG1134" i="5" s="1"/>
  <c r="AC1135" i="5"/>
  <c r="AL1138" i="5"/>
  <c r="AM1138" i="5" s="1"/>
  <c r="AL1139" i="5"/>
  <c r="AM1139" i="5" s="1"/>
  <c r="AI1140" i="5"/>
  <c r="AF1141" i="5"/>
  <c r="AG1141" i="5" s="1"/>
  <c r="AD1142" i="5"/>
  <c r="AB1143" i="5"/>
  <c r="AI1145" i="5"/>
  <c r="AJ1145" i="5" s="1"/>
  <c r="AD1147" i="5"/>
  <c r="AB1148" i="5"/>
  <c r="AC1149" i="5"/>
  <c r="AL1153" i="5"/>
  <c r="AI1155" i="5"/>
  <c r="AJ1155" i="5" s="1"/>
  <c r="AD1156" i="5"/>
  <c r="AC1157" i="5"/>
  <c r="AL1160" i="5"/>
  <c r="AM1160" i="5" s="1"/>
  <c r="AF1163" i="5"/>
  <c r="AL1167" i="5"/>
  <c r="AM1167" i="5" s="1"/>
  <c r="AI1168" i="5"/>
  <c r="AF1169" i="5"/>
  <c r="AD1170" i="5"/>
  <c r="AC1171" i="5"/>
  <c r="AC1172" i="5"/>
  <c r="AF1176" i="5"/>
  <c r="AG1176" i="5" s="1"/>
  <c r="AE1177" i="5"/>
  <c r="AE1178" i="5"/>
  <c r="AD1179" i="5"/>
  <c r="AB1180" i="5"/>
  <c r="AL1181" i="5"/>
  <c r="AE1183" i="5"/>
  <c r="AC1184" i="5"/>
  <c r="AI1187" i="5"/>
  <c r="AJ1187" i="5" s="1"/>
  <c r="AF1188" i="5"/>
  <c r="AG1188" i="5" s="1"/>
  <c r="AD1189" i="5"/>
  <c r="AB1190" i="5"/>
  <c r="AB1191" i="5"/>
  <c r="AL1194" i="5"/>
  <c r="AM1194" i="5" s="1"/>
  <c r="AI1195" i="5"/>
  <c r="AJ1195" i="5" s="1"/>
  <c r="AE1196" i="5"/>
  <c r="AB1197" i="5"/>
  <c r="AL1201" i="5"/>
  <c r="AM1201" i="5" s="1"/>
  <c r="AI1204" i="5"/>
  <c r="AJ1204" i="5" s="1"/>
  <c r="AE1206" i="5"/>
  <c r="AF1207" i="5"/>
  <c r="AG1207" i="5" s="1"/>
  <c r="AL1210" i="5"/>
  <c r="AM1210" i="5" s="1"/>
  <c r="AL890" i="5"/>
  <c r="AM890" i="5" s="1"/>
  <c r="AC924" i="5"/>
  <c r="AI949" i="5"/>
  <c r="AJ949" i="5" s="1"/>
  <c r="AC963" i="5"/>
  <c r="AC976" i="5"/>
  <c r="AE978" i="5"/>
  <c r="AE982" i="5"/>
  <c r="AB992" i="5"/>
  <c r="AB996" i="5"/>
  <c r="AD997" i="5"/>
  <c r="AE1004" i="5"/>
  <c r="AI1005" i="5"/>
  <c r="AJ1005" i="5" s="1"/>
  <c r="AE1011" i="5"/>
  <c r="AL1012" i="5"/>
  <c r="AM1012" i="5" s="1"/>
  <c r="AE1019" i="5"/>
  <c r="AI1020" i="5"/>
  <c r="AJ1020" i="5" s="1"/>
  <c r="AC1023" i="5"/>
  <c r="AE1024" i="5"/>
  <c r="AI1025" i="5"/>
  <c r="AJ1025" i="5" s="1"/>
  <c r="AL1026" i="5"/>
  <c r="AM1026" i="5" s="1"/>
  <c r="AC1031" i="5"/>
  <c r="AF1032" i="5"/>
  <c r="AG1032" i="5" s="1"/>
  <c r="AD1033" i="5"/>
  <c r="AI1034" i="5"/>
  <c r="AB1037" i="5"/>
  <c r="AB1038" i="5"/>
  <c r="AE1039" i="5"/>
  <c r="AI1041" i="5"/>
  <c r="AJ1041" i="5" s="1"/>
  <c r="AD1046" i="5"/>
  <c r="AD1047" i="5"/>
  <c r="AF1048" i="5"/>
  <c r="AI1053" i="5"/>
  <c r="AF1054" i="5"/>
  <c r="AD1055" i="5"/>
  <c r="AL1057" i="5"/>
  <c r="AM1057" i="5" s="1"/>
  <c r="AL1058" i="5"/>
  <c r="AM1058" i="5" s="1"/>
  <c r="AE1060" i="5"/>
  <c r="AE1061" i="5"/>
  <c r="AL1065" i="5"/>
  <c r="AD1067" i="5"/>
  <c r="AB1068" i="5"/>
  <c r="AD1072" i="5"/>
  <c r="AL1074" i="5"/>
  <c r="AM1074" i="5" s="1"/>
  <c r="AF1076" i="5"/>
  <c r="AG1076" i="5" s="1"/>
  <c r="AF1077" i="5"/>
  <c r="AE1078" i="5"/>
  <c r="AF1082" i="5"/>
  <c r="AG1082" i="5" s="1"/>
  <c r="AD1083" i="5"/>
  <c r="AI1085" i="5"/>
  <c r="AJ1085" i="5" s="1"/>
  <c r="AF1087" i="5"/>
  <c r="AC1088" i="5"/>
  <c r="AC1089" i="5"/>
  <c r="AB1090" i="5"/>
  <c r="AF1093" i="5"/>
  <c r="AG1093" i="5" s="1"/>
  <c r="AC1094" i="5"/>
  <c r="AF1097" i="5"/>
  <c r="AG1097" i="5" s="1"/>
  <c r="AE1098" i="5"/>
  <c r="AC1099" i="5"/>
  <c r="AL1102" i="5"/>
  <c r="AI1103" i="5"/>
  <c r="AJ1103" i="5" s="1"/>
  <c r="AE1104" i="5"/>
  <c r="AC1105" i="5"/>
  <c r="AL1107" i="5"/>
  <c r="AI1108" i="5"/>
  <c r="AE1109" i="5"/>
  <c r="AD1110" i="5"/>
  <c r="AB1111" i="5"/>
  <c r="AL1114" i="5"/>
  <c r="AM1114" i="5" s="1"/>
  <c r="AF1116" i="5"/>
  <c r="AG1116" i="5" s="1"/>
  <c r="AE1117" i="5"/>
  <c r="AC1118" i="5"/>
  <c r="AB1119" i="5"/>
  <c r="AL1120" i="5"/>
  <c r="AM1120" i="5" s="1"/>
  <c r="AF1122" i="5"/>
  <c r="AG1122" i="5" s="1"/>
  <c r="AC1123" i="5"/>
  <c r="AL1126" i="5"/>
  <c r="AM1126" i="5" s="1"/>
  <c r="AF1128" i="5"/>
  <c r="AG1128" i="5" s="1"/>
  <c r="AE1129" i="5"/>
  <c r="AC1130" i="5"/>
  <c r="AB1131" i="5"/>
  <c r="AD1135" i="5"/>
  <c r="AB1137" i="5"/>
  <c r="AL1140" i="5"/>
  <c r="AE1142" i="5"/>
  <c r="AC1143" i="5"/>
  <c r="AL1145" i="5"/>
  <c r="AE1147" i="5"/>
  <c r="AC1148" i="5"/>
  <c r="AD1149" i="5"/>
  <c r="AB1150" i="5"/>
  <c r="AE1156" i="5"/>
  <c r="AD1157" i="5"/>
  <c r="AB1158" i="5"/>
  <c r="AI1161" i="5"/>
  <c r="AJ1161" i="5" s="1"/>
  <c r="AI1162" i="5"/>
  <c r="AJ1162" i="5" s="1"/>
  <c r="AB1164" i="5"/>
  <c r="AE1170" i="5"/>
  <c r="AD1171" i="5"/>
  <c r="AD1172" i="5"/>
  <c r="AL1175" i="5"/>
  <c r="AM1175" i="5" s="1"/>
  <c r="AI1176" i="5"/>
  <c r="AF1177" i="5"/>
  <c r="AF1178" i="5"/>
  <c r="AG1178" i="5" s="1"/>
  <c r="AC885" i="5"/>
  <c r="AC893" i="5"/>
  <c r="AF901" i="5"/>
  <c r="AG901" i="5" s="1"/>
  <c r="AB929" i="5"/>
  <c r="AF942" i="5"/>
  <c r="AI961" i="5"/>
  <c r="AJ961" i="5" s="1"/>
  <c r="AI976" i="5"/>
  <c r="AJ976" i="5" s="1"/>
  <c r="AF982" i="5"/>
  <c r="AG982" i="5" s="1"/>
  <c r="AL987" i="5"/>
  <c r="AM987" i="5" s="1"/>
  <c r="AC992" i="5"/>
  <c r="AL993" i="5"/>
  <c r="AF996" i="5"/>
  <c r="AG996" i="5" s="1"/>
  <c r="AF997" i="5"/>
  <c r="AG997" i="5" s="1"/>
  <c r="AD1000" i="5"/>
  <c r="AF1004" i="5"/>
  <c r="AG1004" i="5" s="1"/>
  <c r="AC1007" i="5"/>
  <c r="AL1008" i="5"/>
  <c r="AM1008" i="5" s="1"/>
  <c r="AF1011" i="5"/>
  <c r="AG1011" i="5" s="1"/>
  <c r="AD1015" i="5"/>
  <c r="AF1019" i="5"/>
  <c r="AB1022" i="5"/>
  <c r="AD1023" i="5"/>
  <c r="AF1024" i="5"/>
  <c r="AG1024" i="5" s="1"/>
  <c r="AF1031" i="5"/>
  <c r="AE1033" i="5"/>
  <c r="AL1034" i="5"/>
  <c r="AM1034" i="5" s="1"/>
  <c r="AE1037" i="5"/>
  <c r="AC1038" i="5"/>
  <c r="AF1039" i="5"/>
  <c r="AG1039" i="5" s="1"/>
  <c r="AE1046" i="5"/>
  <c r="AE1047" i="5"/>
  <c r="AL1052" i="5"/>
  <c r="AE1055" i="5"/>
  <c r="AB1056" i="5"/>
  <c r="AI1059" i="5"/>
  <c r="AF1060" i="5"/>
  <c r="AF1061" i="5"/>
  <c r="AG1061" i="5" s="1"/>
  <c r="AI1066" i="5"/>
  <c r="AJ1066" i="5" s="1"/>
  <c r="AE1067" i="5"/>
  <c r="AC1068" i="5"/>
  <c r="AI1071" i="5"/>
  <c r="AE1072" i="5"/>
  <c r="AI1076" i="5"/>
  <c r="AF1078" i="5"/>
  <c r="AG1078" i="5" s="1"/>
  <c r="AB1079" i="5"/>
  <c r="AE1083" i="5"/>
  <c r="AB1084" i="5"/>
  <c r="AL1085" i="5"/>
  <c r="AM1085" i="5" s="1"/>
  <c r="AI1086" i="5"/>
  <c r="AD1088" i="5"/>
  <c r="AD1089" i="5"/>
  <c r="AC1090" i="5"/>
  <c r="AL1092" i="5"/>
  <c r="AM1092" i="5" s="1"/>
  <c r="AD1094" i="5"/>
  <c r="AB1095" i="5"/>
  <c r="AL1096" i="5"/>
  <c r="AM1096" i="5" s="1"/>
  <c r="AF1098" i="5"/>
  <c r="AG1098" i="5" s="1"/>
  <c r="AD1099" i="5"/>
  <c r="AF1104" i="5"/>
  <c r="AG1104" i="5" s="1"/>
  <c r="AD1105" i="5"/>
  <c r="AF1109" i="5"/>
  <c r="AG1109" i="5" s="1"/>
  <c r="AE1110" i="5"/>
  <c r="AC1111" i="5"/>
  <c r="AL1115" i="5"/>
  <c r="AM1115" i="5" s="1"/>
  <c r="AI1116" i="5"/>
  <c r="AF1117" i="5"/>
  <c r="AD1118" i="5"/>
  <c r="AC1119" i="5"/>
  <c r="AD1123" i="5"/>
  <c r="AB1125" i="5"/>
  <c r="AL1127" i="5"/>
  <c r="AM1127" i="5" s="1"/>
  <c r="AI1128" i="5"/>
  <c r="AF1129" i="5"/>
  <c r="AG1129" i="5" s="1"/>
  <c r="AD1130" i="5"/>
  <c r="AC1131" i="5"/>
  <c r="AI1133" i="5"/>
  <c r="AJ1133" i="5" s="1"/>
  <c r="AE1135" i="5"/>
  <c r="AB1136" i="5"/>
  <c r="AC1137" i="5"/>
  <c r="AI1141" i="5"/>
  <c r="AJ1141" i="5" s="1"/>
  <c r="AF1142" i="5"/>
  <c r="AD1143" i="5"/>
  <c r="AI1146" i="5"/>
  <c r="AJ1146" i="5" s="1"/>
  <c r="AF1147" i="5"/>
  <c r="AD1148" i="5"/>
  <c r="AE1149" i="5"/>
  <c r="AC1150" i="5"/>
  <c r="AL1154" i="5"/>
  <c r="AM1154" i="5" s="1"/>
  <c r="AF1156" i="5"/>
  <c r="AG1156" i="5" s="1"/>
  <c r="AE1157" i="5"/>
  <c r="AC1158" i="5"/>
  <c r="AL1161" i="5"/>
  <c r="AC1164" i="5"/>
  <c r="AB1165" i="5"/>
  <c r="AB1166" i="5"/>
  <c r="AL1168" i="5"/>
  <c r="AF1170" i="5"/>
  <c r="AE1171" i="5"/>
  <c r="AE1172" i="5"/>
  <c r="AB1173" i="5"/>
  <c r="AL1176" i="5"/>
  <c r="AM1176" i="5" s="1"/>
  <c r="AF1179" i="5"/>
  <c r="AD1180" i="5"/>
  <c r="AI1182" i="5"/>
  <c r="AJ1182" i="5" s="1"/>
  <c r="AE1184" i="5"/>
  <c r="AB1185" i="5"/>
  <c r="AL1187" i="5"/>
  <c r="AF1189" i="5"/>
  <c r="AG1189" i="5" s="1"/>
  <c r="AD1190" i="5"/>
  <c r="AD1191" i="5"/>
  <c r="AB1193" i="5"/>
  <c r="AI1196" i="5"/>
  <c r="AJ1196" i="5" s="1"/>
  <c r="AD1197" i="5"/>
  <c r="AC1198" i="5"/>
  <c r="AB1199" i="5"/>
  <c r="AI1206" i="5"/>
  <c r="AJ1206" i="5" s="1"/>
  <c r="AB896" i="5"/>
  <c r="AF914" i="5"/>
  <c r="AG914" i="5" s="1"/>
  <c r="AE922" i="5"/>
  <c r="AE937" i="5"/>
  <c r="AB959" i="5"/>
  <c r="AD972" i="5"/>
  <c r="AL982" i="5"/>
  <c r="AM982" i="5" s="1"/>
  <c r="AI989" i="5"/>
  <c r="AJ989" i="5" s="1"/>
  <c r="AE992" i="5"/>
  <c r="AE1000" i="5"/>
  <c r="AF1007" i="5"/>
  <c r="AB1010" i="5"/>
  <c r="AI1011" i="5"/>
  <c r="AJ1011" i="5" s="1"/>
  <c r="AE1015" i="5"/>
  <c r="AI1019" i="5"/>
  <c r="AE1022" i="5"/>
  <c r="AI1024" i="5"/>
  <c r="AJ1024" i="5" s="1"/>
  <c r="AC1029" i="5"/>
  <c r="AB1030" i="5"/>
  <c r="AI1031" i="5"/>
  <c r="AI1033" i="5"/>
  <c r="AJ1033" i="5" s="1"/>
  <c r="AF1037" i="5"/>
  <c r="AF1038" i="5"/>
  <c r="AG1038" i="5" s="1"/>
  <c r="AI1039" i="5"/>
  <c r="AJ1039" i="5" s="1"/>
  <c r="AL1040" i="5"/>
  <c r="AB1044" i="5"/>
  <c r="AB1045" i="5"/>
  <c r="AF1046" i="5"/>
  <c r="AF1047" i="5"/>
  <c r="AG1047" i="5" s="1"/>
  <c r="AI1054" i="5"/>
  <c r="AF1055" i="5"/>
  <c r="AG1055" i="5" s="1"/>
  <c r="AC1056" i="5"/>
  <c r="AI1060" i="5"/>
  <c r="AJ1060" i="5" s="1"/>
  <c r="AB1062" i="5"/>
  <c r="AF1067" i="5"/>
  <c r="AG1067" i="5" s="1"/>
  <c r="AD1068" i="5"/>
  <c r="AB1069" i="5"/>
  <c r="AL1070" i="5"/>
  <c r="AM1070" i="5" s="1"/>
  <c r="AF1072" i="5"/>
  <c r="AG1072" i="5" s="1"/>
  <c r="AB1073" i="5"/>
  <c r="AL1075" i="5"/>
  <c r="AM1075" i="5" s="1"/>
  <c r="AL1076" i="5"/>
  <c r="AI1077" i="5"/>
  <c r="AJ1077" i="5" s="1"/>
  <c r="AC1079" i="5"/>
  <c r="AL1081" i="5"/>
  <c r="AI1082" i="5"/>
  <c r="AJ1082" i="5" s="1"/>
  <c r="AF1083" i="5"/>
  <c r="AC1084" i="5"/>
  <c r="AI1087" i="5"/>
  <c r="AJ1087" i="5" s="1"/>
  <c r="AE1088" i="5"/>
  <c r="AE1089" i="5"/>
  <c r="AD1090" i="5"/>
  <c r="AI1093" i="5"/>
  <c r="AJ1093" i="5" s="1"/>
  <c r="AE1094" i="5"/>
  <c r="AC1095" i="5"/>
  <c r="AE1099" i="5"/>
  <c r="AB1100" i="5"/>
  <c r="AB1101" i="5"/>
  <c r="AL1103" i="5"/>
  <c r="AM1103" i="5" s="1"/>
  <c r="AI1104" i="5"/>
  <c r="AE1105" i="5"/>
  <c r="AB1106" i="5"/>
  <c r="AL1108" i="5"/>
  <c r="AM1108" i="5" s="1"/>
  <c r="AF1110" i="5"/>
  <c r="AD1111" i="5"/>
  <c r="AL1116" i="5"/>
  <c r="AM1116" i="5" s="1"/>
  <c r="AE1118" i="5"/>
  <c r="AD1119" i="5"/>
  <c r="AI1121" i="5"/>
  <c r="AJ1121" i="5" s="1"/>
  <c r="AE1123" i="5"/>
  <c r="AB1124" i="5"/>
  <c r="AC1125" i="5"/>
  <c r="AL1128" i="5"/>
  <c r="AE1130" i="5"/>
  <c r="AD1131" i="5"/>
  <c r="AL1133" i="5"/>
  <c r="AM1133" i="5" s="1"/>
  <c r="AI1134" i="5"/>
  <c r="AJ1134" i="5" s="1"/>
  <c r="AF1135" i="5"/>
  <c r="AC1136" i="5"/>
  <c r="AD1137" i="5"/>
  <c r="AB1138" i="5"/>
  <c r="AI823" i="5"/>
  <c r="AJ823" i="5" s="1"/>
  <c r="AE927" i="5"/>
  <c r="AB952" i="5"/>
  <c r="AF957" i="5"/>
  <c r="AE970" i="5"/>
  <c r="AC984" i="5"/>
  <c r="AC995" i="5"/>
  <c r="AC1003" i="5"/>
  <c r="AL1004" i="5"/>
  <c r="AF1010" i="5"/>
  <c r="AL1011" i="5"/>
  <c r="AM1011" i="5" s="1"/>
  <c r="AB1014" i="5"/>
  <c r="AD1018" i="5"/>
  <c r="AF1022" i="5"/>
  <c r="AI1023" i="5"/>
  <c r="AJ1023" i="5" s="1"/>
  <c r="AL1024" i="5"/>
  <c r="AM1024" i="5" s="1"/>
  <c r="AB1028" i="5"/>
  <c r="AD1029" i="5"/>
  <c r="AE1030" i="5"/>
  <c r="AI1032" i="5"/>
  <c r="AJ1032" i="5" s="1"/>
  <c r="AL1033" i="5"/>
  <c r="AM1033" i="5" s="1"/>
  <c r="AL1039" i="5"/>
  <c r="AM1039" i="5" s="1"/>
  <c r="AC1044" i="5"/>
  <c r="AE1045" i="5"/>
  <c r="AL1047" i="5"/>
  <c r="AL1053" i="5"/>
  <c r="AM1053" i="5" s="1"/>
  <c r="AD1056" i="5"/>
  <c r="AL1059" i="5"/>
  <c r="AC1062" i="5"/>
  <c r="AL1066" i="5"/>
  <c r="AM1066" i="5" s="1"/>
  <c r="AI1067" i="5"/>
  <c r="AJ1067" i="5" s="1"/>
  <c r="AE1068" i="5"/>
  <c r="AC1069" i="5"/>
  <c r="AC1073" i="5"/>
  <c r="AB1074" i="5"/>
  <c r="AL1077" i="5"/>
  <c r="AD1079" i="5"/>
  <c r="AB1080" i="5"/>
  <c r="AD1084" i="5"/>
  <c r="AL1086" i="5"/>
  <c r="AM1086" i="5" s="1"/>
  <c r="AF1088" i="5"/>
  <c r="AG1088" i="5" s="1"/>
  <c r="AF1089" i="5"/>
  <c r="AE1090" i="5"/>
  <c r="AF1094" i="5"/>
  <c r="AG1094" i="5" s="1"/>
  <c r="AD1095" i="5"/>
  <c r="AI1097" i="5"/>
  <c r="AJ1097" i="5" s="1"/>
  <c r="AF1099" i="5"/>
  <c r="AF855" i="5"/>
  <c r="AI869" i="5"/>
  <c r="AJ869" i="5" s="1"/>
  <c r="AL904" i="5"/>
  <c r="AM904" i="5" s="1"/>
  <c r="AF912" i="5"/>
  <c r="AG912" i="5" s="1"/>
  <c r="AF935" i="5"/>
  <c r="AG935" i="5" s="1"/>
  <c r="AB945" i="5"/>
  <c r="AB966" i="5"/>
  <c r="AL968" i="5"/>
  <c r="AD984" i="5"/>
  <c r="AB986" i="5"/>
  <c r="AL989" i="5"/>
  <c r="AI992" i="5"/>
  <c r="AD995" i="5"/>
  <c r="AB999" i="5"/>
  <c r="AD1003" i="5"/>
  <c r="AC1014" i="5"/>
  <c r="AE1018" i="5"/>
  <c r="AL1022" i="5"/>
  <c r="AM1022" i="5" s="1"/>
  <c r="AC1028" i="5"/>
  <c r="AE1029" i="5"/>
  <c r="AF1030" i="5"/>
  <c r="AG1030" i="5" s="1"/>
  <c r="AL1031" i="5"/>
  <c r="AI1038" i="5"/>
  <c r="AJ1038" i="5" s="1"/>
  <c r="AC1043" i="5"/>
  <c r="AD1044" i="5"/>
  <c r="AF1045" i="5"/>
  <c r="AI1046" i="5"/>
  <c r="AL1054" i="5"/>
  <c r="AE1056" i="5"/>
  <c r="AB1057" i="5"/>
  <c r="AL1060" i="5"/>
  <c r="AM1060" i="5" s="1"/>
  <c r="AI1061" i="5"/>
  <c r="AJ1061" i="5" s="1"/>
  <c r="AD1062" i="5"/>
  <c r="AB1063" i="5"/>
  <c r="AF1068" i="5"/>
  <c r="AG1068" i="5" s="1"/>
  <c r="AD1069" i="5"/>
  <c r="AL1071" i="5"/>
  <c r="AD1073" i="5"/>
  <c r="AC1074" i="5"/>
  <c r="AI1078" i="5"/>
  <c r="AJ1078" i="5" s="1"/>
  <c r="AE1079" i="5"/>
  <c r="AC1080" i="5"/>
  <c r="AI1083" i="5"/>
  <c r="AJ1083" i="5" s="1"/>
  <c r="AE1084" i="5"/>
  <c r="AI1088" i="5"/>
  <c r="AJ1088" i="5" s="1"/>
  <c r="AF1090" i="5"/>
  <c r="AG1090" i="5" s="1"/>
  <c r="AB1091" i="5"/>
  <c r="AE1095" i="5"/>
  <c r="AB1096" i="5"/>
  <c r="AL1097" i="5"/>
  <c r="AM1097" i="5" s="1"/>
  <c r="AI1098" i="5"/>
  <c r="AD1100" i="5"/>
  <c r="AD1101" i="5"/>
  <c r="AC1102" i="5"/>
  <c r="AL1104" i="5"/>
  <c r="AM1104" i="5" s="1"/>
  <c r="AD1106" i="5"/>
  <c r="AC1107" i="5"/>
  <c r="AI1109" i="5"/>
  <c r="AJ1109" i="5" s="1"/>
  <c r="AF1111" i="5"/>
  <c r="AC1112" i="5"/>
  <c r="AC1113" i="5"/>
  <c r="AC1114" i="5"/>
  <c r="AI1118" i="5"/>
  <c r="AJ1118" i="5" s="1"/>
  <c r="AF1119" i="5"/>
  <c r="AB1120" i="5"/>
  <c r="AD1124" i="5"/>
  <c r="AE1125" i="5"/>
  <c r="AC1126" i="5"/>
  <c r="AI1130" i="5"/>
  <c r="AF1131" i="5"/>
  <c r="AC1132" i="5"/>
  <c r="AI1135" i="5"/>
  <c r="AJ1135" i="5" s="1"/>
  <c r="AE1136" i="5"/>
  <c r="AF1137" i="5"/>
  <c r="AD1138" i="5"/>
  <c r="AC1144" i="5"/>
  <c r="AE872" i="5"/>
  <c r="AE925" i="5"/>
  <c r="AD950" i="5"/>
  <c r="AI955" i="5"/>
  <c r="AJ955" i="5" s="1"/>
  <c r="AE984" i="5"/>
  <c r="AD986" i="5"/>
  <c r="AB991" i="5"/>
  <c r="AI995" i="5"/>
  <c r="AD999" i="5"/>
  <c r="AB1002" i="5"/>
  <c r="AE1003" i="5"/>
  <c r="AI1010" i="5"/>
  <c r="AB1013" i="5"/>
  <c r="AE1014" i="5"/>
  <c r="AB1017" i="5"/>
  <c r="AF1018" i="5"/>
  <c r="AG1018" i="5" s="1"/>
  <c r="AF1028" i="5"/>
  <c r="AG1028" i="5" s="1"/>
  <c r="AI1029" i="5"/>
  <c r="AJ1029" i="5" s="1"/>
  <c r="AI1030" i="5"/>
  <c r="AJ1030" i="5" s="1"/>
  <c r="AD1036" i="5"/>
  <c r="AL1037" i="5"/>
  <c r="AM1037" i="5" s="1"/>
  <c r="AL1038" i="5"/>
  <c r="AD1043" i="5"/>
  <c r="AC1049" i="5"/>
  <c r="AB1050" i="5"/>
  <c r="AB1052" i="5"/>
  <c r="AI1055" i="5"/>
  <c r="AF1056" i="5"/>
  <c r="AC1057" i="5"/>
  <c r="AB1058" i="5"/>
  <c r="AE1062" i="5"/>
  <c r="AC1063" i="5"/>
  <c r="AB1064" i="5"/>
  <c r="AB1065" i="5"/>
  <c r="AL1067" i="5"/>
  <c r="AM1067" i="5" s="1"/>
  <c r="AI1068" i="5"/>
  <c r="AE1069" i="5"/>
  <c r="AB1070" i="5"/>
  <c r="AI1072" i="5"/>
  <c r="AE1073" i="5"/>
  <c r="AD1074" i="5"/>
  <c r="AB1075" i="5"/>
  <c r="AF1079" i="5"/>
  <c r="AG1079" i="5" s="1"/>
  <c r="AD1080" i="5"/>
  <c r="AB1081" i="5"/>
  <c r="AL1082" i="5"/>
  <c r="AM1082" i="5" s="1"/>
  <c r="AF1084" i="5"/>
  <c r="AG1084" i="5" s="1"/>
  <c r="AB1085" i="5"/>
  <c r="AL1087" i="5"/>
  <c r="AM1087" i="5" s="1"/>
  <c r="AL1088" i="5"/>
  <c r="AM1088" i="5" s="1"/>
  <c r="AI1089" i="5"/>
  <c r="AJ1089" i="5" s="1"/>
  <c r="AC1091" i="5"/>
  <c r="AL1093" i="5"/>
  <c r="AI1094" i="5"/>
  <c r="AJ1094" i="5" s="1"/>
  <c r="AF1095" i="5"/>
  <c r="AC1096" i="5"/>
  <c r="AI1099" i="5"/>
  <c r="AE1100" i="5"/>
  <c r="AE1101" i="5"/>
  <c r="AD1102" i="5"/>
  <c r="AI1105" i="5"/>
  <c r="AJ1105" i="5" s="1"/>
  <c r="AE1106" i="5"/>
  <c r="AD1107" i="5"/>
  <c r="AL1109" i="5"/>
  <c r="AM1109" i="5" s="1"/>
  <c r="AI1110" i="5"/>
  <c r="AD1112" i="5"/>
  <c r="AD1113" i="5"/>
  <c r="AD1114" i="5"/>
  <c r="AL1117" i="5"/>
  <c r="AC1120" i="5"/>
  <c r="AI1123" i="5"/>
  <c r="AJ1123" i="5" s="1"/>
  <c r="AE1124" i="5"/>
  <c r="AF1125" i="5"/>
  <c r="AG1125" i="5" s="1"/>
  <c r="AD1126" i="5"/>
  <c r="AL1129" i="5"/>
  <c r="AI1131" i="5"/>
  <c r="AJ1131" i="5" s="1"/>
  <c r="AD1132" i="5"/>
  <c r="AL1134" i="5"/>
  <c r="AM1134" i="5" s="1"/>
  <c r="AF1136" i="5"/>
  <c r="AG1136" i="5" s="1"/>
  <c r="AE1138" i="5"/>
  <c r="AB1139" i="5"/>
  <c r="AI1143" i="5"/>
  <c r="AJ1143" i="5" s="1"/>
  <c r="AD1144" i="5"/>
  <c r="AC1145" i="5"/>
  <c r="AL1147" i="5"/>
  <c r="AM1147" i="5" s="1"/>
  <c r="AL1148" i="5"/>
  <c r="AM1148" i="5" s="1"/>
  <c r="AI1149" i="5"/>
  <c r="AJ1149" i="5" s="1"/>
  <c r="AE1151" i="5"/>
  <c r="AD1152" i="5"/>
  <c r="AC1153" i="5"/>
  <c r="AB1154" i="5"/>
  <c r="AI1157" i="5"/>
  <c r="AJ1157" i="5" s="1"/>
  <c r="AD1159" i="5"/>
  <c r="AD1160" i="5"/>
  <c r="AL1163" i="5"/>
  <c r="AM1163" i="5" s="1"/>
  <c r="AI1164" i="5"/>
  <c r="AJ1164" i="5" s="1"/>
  <c r="AF1165" i="5"/>
  <c r="AG1165" i="5" s="1"/>
  <c r="AF1166" i="5"/>
  <c r="AG1166" i="5" s="1"/>
  <c r="AD1167" i="5"/>
  <c r="AC1168" i="5"/>
  <c r="AL1170" i="5"/>
  <c r="AF1173" i="5"/>
  <c r="AG1173" i="5" s="1"/>
  <c r="AE1174" i="5"/>
  <c r="AE1175" i="5"/>
  <c r="AL1179" i="5"/>
  <c r="AC1181" i="5"/>
  <c r="AF1185" i="5"/>
  <c r="AE1186" i="5"/>
  <c r="AB1187" i="5"/>
  <c r="AL1189" i="5"/>
  <c r="AM1189" i="5" s="1"/>
  <c r="AL1190" i="5"/>
  <c r="AI1191" i="5"/>
  <c r="AJ1191" i="5" s="1"/>
  <c r="AE1192" i="5"/>
  <c r="AE943" i="5"/>
  <c r="AE1043" i="5"/>
  <c r="AB1066" i="5"/>
  <c r="AC1081" i="5"/>
  <c r="AB1086" i="5"/>
  <c r="AI1117" i="5"/>
  <c r="AE1119" i="5"/>
  <c r="AB1145" i="5"/>
  <c r="AF1149" i="5"/>
  <c r="AG1149" i="5" s="1"/>
  <c r="AL1150" i="5"/>
  <c r="AM1150" i="5" s="1"/>
  <c r="AB1153" i="5"/>
  <c r="AL1158" i="5"/>
  <c r="AM1158" i="5" s="1"/>
  <c r="AE1161" i="5"/>
  <c r="AD1164" i="5"/>
  <c r="AD1168" i="5"/>
  <c r="AI1172" i="5"/>
  <c r="AD1176" i="5"/>
  <c r="AC1180" i="5"/>
  <c r="AD1181" i="5"/>
  <c r="AC1186" i="5"/>
  <c r="AC1192" i="5"/>
  <c r="AC1199" i="5"/>
  <c r="AD1200" i="5"/>
  <c r="AE1201" i="5"/>
  <c r="AC1205" i="5"/>
  <c r="AF1206" i="5"/>
  <c r="AG1206" i="5" s="1"/>
  <c r="AL1207" i="5"/>
  <c r="AI1208" i="5"/>
  <c r="AJ1208" i="5" s="1"/>
  <c r="AF1209" i="5"/>
  <c r="AG1209" i="5" s="1"/>
  <c r="AC1211" i="5"/>
  <c r="AC1212" i="5"/>
  <c r="AD1213" i="5"/>
  <c r="AE1217" i="5"/>
  <c r="AD1218" i="5"/>
  <c r="AE1219" i="5"/>
  <c r="AE1223" i="5"/>
  <c r="AD1224" i="5"/>
  <c r="AD1225" i="5"/>
  <c r="AE1229" i="5"/>
  <c r="AD1230" i="5"/>
  <c r="AD1231" i="5"/>
  <c r="AL1233" i="5"/>
  <c r="AC1235" i="5"/>
  <c r="AB1236" i="5"/>
  <c r="AB1237" i="5"/>
  <c r="AL1238" i="5"/>
  <c r="AM1238" i="5" s="1"/>
  <c r="AL1239" i="5"/>
  <c r="AC1241" i="5"/>
  <c r="AD1242" i="5"/>
  <c r="AD1243" i="5"/>
  <c r="AE1247" i="5"/>
  <c r="AD1248" i="5"/>
  <c r="AC1249" i="5"/>
  <c r="AL1250" i="5"/>
  <c r="AI1251" i="5"/>
  <c r="AB1253" i="5"/>
  <c r="AC1254" i="5"/>
  <c r="AD1255" i="5"/>
  <c r="AE1259" i="5"/>
  <c r="AD1260" i="5"/>
  <c r="AC1261" i="5"/>
  <c r="AC1265" i="5"/>
  <c r="AC1266" i="5"/>
  <c r="AC1267" i="5"/>
  <c r="AE1271" i="5"/>
  <c r="AD1272" i="5"/>
  <c r="AC1273" i="5"/>
  <c r="AC1277" i="5"/>
  <c r="AC1278" i="5"/>
  <c r="AC1279" i="5"/>
  <c r="AE1283" i="5"/>
  <c r="AD1284" i="5"/>
  <c r="AC1285" i="5"/>
  <c r="AC1289" i="5"/>
  <c r="AC1290" i="5"/>
  <c r="AC1291" i="5"/>
  <c r="AE1295" i="5"/>
  <c r="AD1296" i="5"/>
  <c r="AC1297" i="5"/>
  <c r="AC1301" i="5"/>
  <c r="AB1302" i="5"/>
  <c r="AB1303" i="5"/>
  <c r="AI1305" i="5"/>
  <c r="AB1307" i="5"/>
  <c r="AC1308" i="5"/>
  <c r="AB1309" i="5"/>
  <c r="AL1312" i="5"/>
  <c r="AM1312" i="5" s="1"/>
  <c r="AE1314" i="5"/>
  <c r="AE1315" i="5"/>
  <c r="AL1318" i="5"/>
  <c r="AM1318" i="5" s="1"/>
  <c r="AI1319" i="5"/>
  <c r="AE1320" i="5"/>
  <c r="AB1321" i="5"/>
  <c r="AI1326" i="5"/>
  <c r="AB1328" i="5"/>
  <c r="AI1332" i="5"/>
  <c r="AJ1332" i="5" s="1"/>
  <c r="AB1334" i="5"/>
  <c r="AF1337" i="5"/>
  <c r="AG1337" i="5" s="1"/>
  <c r="AE1338" i="5"/>
  <c r="AD1339" i="5"/>
  <c r="AE1343" i="5"/>
  <c r="AD1344" i="5"/>
  <c r="AD1345" i="5"/>
  <c r="AL1347" i="5"/>
  <c r="AC1349" i="5"/>
  <c r="AB1350" i="5"/>
  <c r="AI1352" i="5"/>
  <c r="AJ1352" i="5" s="1"/>
  <c r="AB1355" i="5"/>
  <c r="AI1358" i="5"/>
  <c r="AJ1358" i="5" s="1"/>
  <c r="AF1359" i="5"/>
  <c r="AG1359" i="5" s="1"/>
  <c r="AE1360" i="5"/>
  <c r="AF902" i="5"/>
  <c r="AG902" i="5" s="1"/>
  <c r="AL981" i="5"/>
  <c r="AB1027" i="5"/>
  <c r="AB1051" i="5"/>
  <c r="AD1091" i="5"/>
  <c r="AE1111" i="5"/>
  <c r="AB1113" i="5"/>
  <c r="AB1115" i="5"/>
  <c r="AI1119" i="5"/>
  <c r="AJ1119" i="5" s="1"/>
  <c r="AD1136" i="5"/>
  <c r="AC1138" i="5"/>
  <c r="AB1140" i="5"/>
  <c r="AB1142" i="5"/>
  <c r="AD1145" i="5"/>
  <c r="AL1146" i="5"/>
  <c r="AM1146" i="5" s="1"/>
  <c r="AD1153" i="5"/>
  <c r="AB1156" i="5"/>
  <c r="AF1161" i="5"/>
  <c r="AG1161" i="5" s="1"/>
  <c r="AE1164" i="5"/>
  <c r="AB1175" i="5"/>
  <c r="AE1176" i="5"/>
  <c r="AB1179" i="5"/>
  <c r="AE1180" i="5"/>
  <c r="AL1182" i="5"/>
  <c r="AM1182" i="5" s="1"/>
  <c r="AD1186" i="5"/>
  <c r="AC1191" i="5"/>
  <c r="AD1192" i="5"/>
  <c r="AL1193" i="5"/>
  <c r="AM1193" i="5" s="1"/>
  <c r="AD1199" i="5"/>
  <c r="AE1200" i="5"/>
  <c r="AI1201" i="5"/>
  <c r="AJ1201" i="5" s="1"/>
  <c r="AF1205" i="5"/>
  <c r="AG1205" i="5" s="1"/>
  <c r="AL1206" i="5"/>
  <c r="AM1206" i="5" s="1"/>
  <c r="AI1209" i="5"/>
  <c r="AJ1209" i="5" s="1"/>
  <c r="AD1211" i="5"/>
  <c r="AD1212" i="5"/>
  <c r="AE1213" i="5"/>
  <c r="AF1217" i="5"/>
  <c r="AG1217" i="5" s="1"/>
  <c r="AE1218" i="5"/>
  <c r="AF1219" i="5"/>
  <c r="AG1219" i="5" s="1"/>
  <c r="AF1223" i="5"/>
  <c r="AE1224" i="5"/>
  <c r="AE1225" i="5"/>
  <c r="AF1229" i="5"/>
  <c r="AG1229" i="5" s="1"/>
  <c r="AE1230" i="5"/>
  <c r="AE1231" i="5"/>
  <c r="AI1234" i="5"/>
  <c r="AD1235" i="5"/>
  <c r="AC1236" i="5"/>
  <c r="AC1237" i="5"/>
  <c r="AI1240" i="5"/>
  <c r="AJ1240" i="5" s="1"/>
  <c r="AD1241" i="5"/>
  <c r="AE1242" i="5"/>
  <c r="AE1243" i="5"/>
  <c r="AF1247" i="5"/>
  <c r="AG1247" i="5" s="1"/>
  <c r="AE1248" i="5"/>
  <c r="AD1249" i="5"/>
  <c r="AC1253" i="5"/>
  <c r="AD1254" i="5"/>
  <c r="AE1255" i="5"/>
  <c r="AF1259" i="5"/>
  <c r="AG1259" i="5" s="1"/>
  <c r="AE1260" i="5"/>
  <c r="AD1261" i="5"/>
  <c r="AL1263" i="5"/>
  <c r="AI1264" i="5"/>
  <c r="AJ1264" i="5" s="1"/>
  <c r="AD1265" i="5"/>
  <c r="AD1266" i="5"/>
  <c r="AD1267" i="5"/>
  <c r="AF1271" i="5"/>
  <c r="AG1271" i="5" s="1"/>
  <c r="AE1272" i="5"/>
  <c r="AD1273" i="5"/>
  <c r="AL1275" i="5"/>
  <c r="AI1276" i="5"/>
  <c r="AD1277" i="5"/>
  <c r="AD1278" i="5"/>
  <c r="AD1279" i="5"/>
  <c r="AF1283" i="5"/>
  <c r="AG1283" i="5" s="1"/>
  <c r="AE1284" i="5"/>
  <c r="AD1285" i="5"/>
  <c r="AL1287" i="5"/>
  <c r="AI1288" i="5"/>
  <c r="AJ1288" i="5" s="1"/>
  <c r="AD1289" i="5"/>
  <c r="AD1290" i="5"/>
  <c r="AD1291" i="5"/>
  <c r="AF1295" i="5"/>
  <c r="AG1295" i="5" s="1"/>
  <c r="AE1296" i="5"/>
  <c r="AD1297" i="5"/>
  <c r="AL1299" i="5"/>
  <c r="AI1300" i="5"/>
  <c r="AJ1300" i="5" s="1"/>
  <c r="AD1301" i="5"/>
  <c r="AC1302" i="5"/>
  <c r="AC1303" i="5"/>
  <c r="AL1304" i="5"/>
  <c r="AC1307" i="5"/>
  <c r="AD1308" i="5"/>
  <c r="AC1309" i="5"/>
  <c r="AB1310" i="5"/>
  <c r="AI1313" i="5"/>
  <c r="AJ1313" i="5" s="1"/>
  <c r="AF1314" i="5"/>
  <c r="AG1314" i="5" s="1"/>
  <c r="AF1315" i="5"/>
  <c r="AG1315" i="5" s="1"/>
  <c r="AB1316" i="5"/>
  <c r="AB1317" i="5"/>
  <c r="AF1320" i="5"/>
  <c r="AC1321" i="5"/>
  <c r="AB1322" i="5"/>
  <c r="AL1325" i="5"/>
  <c r="AM1325" i="5" s="1"/>
  <c r="AC1328" i="5"/>
  <c r="AB1329" i="5"/>
  <c r="AB1330" i="5"/>
  <c r="AL1331" i="5"/>
  <c r="AM1331" i="5" s="1"/>
  <c r="AL1332" i="5"/>
  <c r="AC1334" i="5"/>
  <c r="AL1336" i="5"/>
  <c r="AL864" i="5"/>
  <c r="AD964" i="5"/>
  <c r="AI1003" i="5"/>
  <c r="AJ1003" i="5" s="1"/>
  <c r="AC1064" i="5"/>
  <c r="AI1079" i="5"/>
  <c r="AJ1079" i="5" s="1"/>
  <c r="AD1096" i="5"/>
  <c r="AF1105" i="5"/>
  <c r="AG1105" i="5" s="1"/>
  <c r="AB1107" i="5"/>
  <c r="AI1111" i="5"/>
  <c r="AJ1111" i="5" s="1"/>
  <c r="AE1113" i="5"/>
  <c r="AI1136" i="5"/>
  <c r="AJ1136" i="5" s="1"/>
  <c r="AF1138" i="5"/>
  <c r="AG1138" i="5" s="1"/>
  <c r="AE1140" i="5"/>
  <c r="AI1142" i="5"/>
  <c r="AJ1142" i="5" s="1"/>
  <c r="AC1156" i="5"/>
  <c r="AL1157" i="5"/>
  <c r="AB1160" i="5"/>
  <c r="AD1163" i="5"/>
  <c r="AF1164" i="5"/>
  <c r="AG1164" i="5" s="1"/>
  <c r="AB1167" i="5"/>
  <c r="AB1171" i="5"/>
  <c r="AL1172" i="5"/>
  <c r="AM1172" i="5" s="1"/>
  <c r="AC1175" i="5"/>
  <c r="AC1179" i="5"/>
  <c r="AF1180" i="5"/>
  <c r="AG1180" i="5" s="1"/>
  <c r="AI1181" i="5"/>
  <c r="AJ1181" i="5" s="1"/>
  <c r="AC1185" i="5"/>
  <c r="AF1186" i="5"/>
  <c r="AE1191" i="5"/>
  <c r="AF1192" i="5"/>
  <c r="AG1192" i="5" s="1"/>
  <c r="AB1198" i="5"/>
  <c r="AE1199" i="5"/>
  <c r="AF1200" i="5"/>
  <c r="AG1200" i="5" s="1"/>
  <c r="AL1208" i="5"/>
  <c r="AM1208" i="5" s="1"/>
  <c r="AL1209" i="5"/>
  <c r="AM1209" i="5" s="1"/>
  <c r="AI1210" i="5"/>
  <c r="AJ1210" i="5" s="1"/>
  <c r="AE1211" i="5"/>
  <c r="AE1212" i="5"/>
  <c r="AF1213" i="5"/>
  <c r="AG1213" i="5" s="1"/>
  <c r="AL1216" i="5"/>
  <c r="AI1217" i="5"/>
  <c r="AJ1217" i="5" s="1"/>
  <c r="AF1218" i="5"/>
  <c r="AG1218" i="5" s="1"/>
  <c r="AB1220" i="5"/>
  <c r="AL1222" i="5"/>
  <c r="AM1222" i="5" s="1"/>
  <c r="AF1224" i="5"/>
  <c r="AG1224" i="5" s="1"/>
  <c r="AF1225" i="5"/>
  <c r="AG1225" i="5" s="1"/>
  <c r="AL1228" i="5"/>
  <c r="AM1228" i="5" s="1"/>
  <c r="AI1229" i="5"/>
  <c r="AJ1229" i="5" s="1"/>
  <c r="AF1230" i="5"/>
  <c r="AG1230" i="5" s="1"/>
  <c r="AF1231" i="5"/>
  <c r="AG1231" i="5" s="1"/>
  <c r="AE1235" i="5"/>
  <c r="AD1236" i="5"/>
  <c r="AD1237" i="5"/>
  <c r="AE1241" i="5"/>
  <c r="AF1242" i="5"/>
  <c r="AF1243" i="5"/>
  <c r="AG1243" i="5" s="1"/>
  <c r="AL1246" i="5"/>
  <c r="AM1246" i="5" s="1"/>
  <c r="AI1247" i="5"/>
  <c r="AJ1247" i="5" s="1"/>
  <c r="AF1248" i="5"/>
  <c r="AE1249" i="5"/>
  <c r="AL1251" i="5"/>
  <c r="AI1252" i="5"/>
  <c r="AJ1252" i="5" s="1"/>
  <c r="AD1253" i="5"/>
  <c r="AE1254" i="5"/>
  <c r="AF1255" i="5"/>
  <c r="AL1258" i="5"/>
  <c r="AM1258" i="5" s="1"/>
  <c r="AI1259" i="5"/>
  <c r="AF1260" i="5"/>
  <c r="AE1261" i="5"/>
  <c r="AE1265" i="5"/>
  <c r="AE1266" i="5"/>
  <c r="AE1267" i="5"/>
  <c r="AL1270" i="5"/>
  <c r="AM1270" i="5" s="1"/>
  <c r="AI1271" i="5"/>
  <c r="AJ1271" i="5" s="1"/>
  <c r="AF1272" i="5"/>
  <c r="AE1273" i="5"/>
  <c r="AE1277" i="5"/>
  <c r="AE1278" i="5"/>
  <c r="AE1279" i="5"/>
  <c r="AL1282" i="5"/>
  <c r="AM1282" i="5" s="1"/>
  <c r="AI1283" i="5"/>
  <c r="AJ1283" i="5" s="1"/>
  <c r="AF1284" i="5"/>
  <c r="AE1285" i="5"/>
  <c r="AE1289" i="5"/>
  <c r="AE1290" i="5"/>
  <c r="AE1291" i="5"/>
  <c r="AL1294" i="5"/>
  <c r="AI1295" i="5"/>
  <c r="AJ1295" i="5" s="1"/>
  <c r="AF1296" i="5"/>
  <c r="AE1297" i="5"/>
  <c r="AE1301" i="5"/>
  <c r="AC998" i="5"/>
  <c r="AB1006" i="5"/>
  <c r="AC1017" i="5"/>
  <c r="AD1049" i="5"/>
  <c r="AF1069" i="5"/>
  <c r="AG1069" i="5" s="1"/>
  <c r="AE1074" i="5"/>
  <c r="AL1089" i="5"/>
  <c r="AC1101" i="5"/>
  <c r="AE1107" i="5"/>
  <c r="AF1130" i="5"/>
  <c r="AG1130" i="5" s="1"/>
  <c r="AB1132" i="5"/>
  <c r="AL1142" i="5"/>
  <c r="AM1142" i="5" s="1"/>
  <c r="AL1149" i="5"/>
  <c r="AB1152" i="5"/>
  <c r="AI1153" i="5"/>
  <c r="AJ1153" i="5" s="1"/>
  <c r="AB1155" i="5"/>
  <c r="AI1156" i="5"/>
  <c r="AC1160" i="5"/>
  <c r="AE1163" i="5"/>
  <c r="AL1164" i="5"/>
  <c r="AM1164" i="5" s="1"/>
  <c r="AC1167" i="5"/>
  <c r="AF1171" i="5"/>
  <c r="AD1175" i="5"/>
  <c r="AE1179" i="5"/>
  <c r="AD1185" i="5"/>
  <c r="AF1191" i="5"/>
  <c r="AD1198" i="5"/>
  <c r="AF1199" i="5"/>
  <c r="AB1204" i="5"/>
  <c r="AI1205" i="5"/>
  <c r="AF1211" i="5"/>
  <c r="AG1211" i="5" s="1"/>
  <c r="AF1212" i="5"/>
  <c r="AG1212" i="5" s="1"/>
  <c r="AB1214" i="5"/>
  <c r="AI1218" i="5"/>
  <c r="AJ1218" i="5" s="1"/>
  <c r="AC1220" i="5"/>
  <c r="AI1223" i="5"/>
  <c r="AJ1223" i="5" s="1"/>
  <c r="AI1224" i="5"/>
  <c r="AB1226" i="5"/>
  <c r="AI1230" i="5"/>
  <c r="AJ1230" i="5" s="1"/>
  <c r="AB1232" i="5"/>
  <c r="AF1235" i="5"/>
  <c r="AG1235" i="5" s="1"/>
  <c r="AE1236" i="5"/>
  <c r="AE1237" i="5"/>
  <c r="AF1241" i="5"/>
  <c r="AG1241" i="5" s="1"/>
  <c r="AI1242" i="5"/>
  <c r="AB1244" i="5"/>
  <c r="AB1245" i="5"/>
  <c r="AF1249" i="5"/>
  <c r="AG1249" i="5" s="1"/>
  <c r="AE1253" i="5"/>
  <c r="AF1254" i="5"/>
  <c r="AB1256" i="5"/>
  <c r="AB1257" i="5"/>
  <c r="AF1261" i="5"/>
  <c r="AG1261" i="5" s="1"/>
  <c r="AF1265" i="5"/>
  <c r="AG1265" i="5" s="1"/>
  <c r="AF1266" i="5"/>
  <c r="AF1267" i="5"/>
  <c r="AG1267" i="5" s="1"/>
  <c r="AF1273" i="5"/>
  <c r="AG1273" i="5" s="1"/>
  <c r="AF1277" i="5"/>
  <c r="AG1277" i="5" s="1"/>
  <c r="AF1278" i="5"/>
  <c r="AF1279" i="5"/>
  <c r="AF1285" i="5"/>
  <c r="AG1285" i="5" s="1"/>
  <c r="AF1289" i="5"/>
  <c r="AG1289" i="5" s="1"/>
  <c r="AL1030" i="5"/>
  <c r="AM1030" i="5" s="1"/>
  <c r="AF1062" i="5"/>
  <c r="AG1062" i="5" s="1"/>
  <c r="AF1101" i="5"/>
  <c r="AI1122" i="5"/>
  <c r="AJ1122" i="5" s="1"/>
  <c r="AC1124" i="5"/>
  <c r="AB1126" i="5"/>
  <c r="AE1132" i="5"/>
  <c r="AB1144" i="5"/>
  <c r="AE1148" i="5"/>
  <c r="AC1152" i="5"/>
  <c r="AE1155" i="5"/>
  <c r="AL1156" i="5"/>
  <c r="AE1160" i="5"/>
  <c r="AI1163" i="5"/>
  <c r="AJ1163" i="5" s="1"/>
  <c r="AC1166" i="5"/>
  <c r="AE1167" i="5"/>
  <c r="AI1171" i="5"/>
  <c r="AJ1171" i="5" s="1"/>
  <c r="AB1174" i="5"/>
  <c r="AF1175" i="5"/>
  <c r="AG1175" i="5" s="1"/>
  <c r="AC1178" i="5"/>
  <c r="AI1179" i="5"/>
  <c r="AI1180" i="5"/>
  <c r="AB1184" i="5"/>
  <c r="AE1185" i="5"/>
  <c r="AL1186" i="5"/>
  <c r="AM1186" i="5" s="1"/>
  <c r="AC1190" i="5"/>
  <c r="AB1195" i="5"/>
  <c r="AC1196" i="5"/>
  <c r="AC1197" i="5"/>
  <c r="AE1198" i="5"/>
  <c r="AB1203" i="5"/>
  <c r="AE1204" i="5"/>
  <c r="AL1205" i="5"/>
  <c r="AI1211" i="5"/>
  <c r="AI1212" i="5"/>
  <c r="AJ1212" i="5" s="1"/>
  <c r="AC1214" i="5"/>
  <c r="AB1215" i="5"/>
  <c r="AB1216" i="5"/>
  <c r="AL1217" i="5"/>
  <c r="AM1217" i="5" s="1"/>
  <c r="AL1218" i="5"/>
  <c r="AM1218" i="5" s="1"/>
  <c r="AI1219" i="5"/>
  <c r="AJ1219" i="5" s="1"/>
  <c r="AD1220" i="5"/>
  <c r="AB1221" i="5"/>
  <c r="AB1222" i="5"/>
  <c r="AC1226" i="5"/>
  <c r="AB1227" i="5"/>
  <c r="AB1228" i="5"/>
  <c r="AL1229" i="5"/>
  <c r="AL1230" i="5"/>
  <c r="AC1232" i="5"/>
  <c r="AL1234" i="5"/>
  <c r="AM1234" i="5" s="1"/>
  <c r="AF1236" i="5"/>
  <c r="AF1237" i="5"/>
  <c r="AG1237" i="5" s="1"/>
  <c r="AL1240" i="5"/>
  <c r="AM1240" i="5" s="1"/>
  <c r="AI1241" i="5"/>
  <c r="AJ1241" i="5" s="1"/>
  <c r="AL1242" i="5"/>
  <c r="AC1244" i="5"/>
  <c r="AC1245" i="5"/>
  <c r="AB1246" i="5"/>
  <c r="AL1247" i="5"/>
  <c r="AM1247" i="5" s="1"/>
  <c r="AI1248" i="5"/>
  <c r="AB1250" i="5"/>
  <c r="AF1253" i="5"/>
  <c r="AG1253" i="5" s="1"/>
  <c r="AI1254" i="5"/>
  <c r="AC1256" i="5"/>
  <c r="AC1257" i="5"/>
  <c r="AB1258" i="5"/>
  <c r="AL1259" i="5"/>
  <c r="AM1259" i="5" s="1"/>
  <c r="AI1260" i="5"/>
  <c r="AB1262" i="5"/>
  <c r="AL1264" i="5"/>
  <c r="AM1264" i="5" s="1"/>
  <c r="AI1265" i="5"/>
  <c r="AJ1265" i="5" s="1"/>
  <c r="AI1266" i="5"/>
  <c r="AB1268" i="5"/>
  <c r="AB1269" i="5"/>
  <c r="AB1270" i="5"/>
  <c r="AL1271" i="5"/>
  <c r="AM1271" i="5" s="1"/>
  <c r="AI1272" i="5"/>
  <c r="AB1274" i="5"/>
  <c r="AL1276" i="5"/>
  <c r="AM1276" i="5" s="1"/>
  <c r="AI1277" i="5"/>
  <c r="AJ1277" i="5" s="1"/>
  <c r="AI1278" i="5"/>
  <c r="AB1280" i="5"/>
  <c r="AB1281" i="5"/>
  <c r="AB1282" i="5"/>
  <c r="AL1283" i="5"/>
  <c r="AM1283" i="5" s="1"/>
  <c r="AI1284" i="5"/>
  <c r="AB1286" i="5"/>
  <c r="AL1288" i="5"/>
  <c r="AI1289" i="5"/>
  <c r="AJ1289" i="5" s="1"/>
  <c r="AI1290" i="5"/>
  <c r="AB1292" i="5"/>
  <c r="AB1293" i="5"/>
  <c r="AB1294" i="5"/>
  <c r="AL1295" i="5"/>
  <c r="AI1296" i="5"/>
  <c r="AB1298" i="5"/>
  <c r="AL1300" i="5"/>
  <c r="AI1301" i="5"/>
  <c r="AJ1301" i="5" s="1"/>
  <c r="AF1302" i="5"/>
  <c r="AG1302" i="5" s="1"/>
  <c r="AF1303" i="5"/>
  <c r="AG1303" i="5" s="1"/>
  <c r="AF1307" i="5"/>
  <c r="AG1307" i="5" s="1"/>
  <c r="AI1308" i="5"/>
  <c r="AF1309" i="5"/>
  <c r="AG1309" i="5" s="1"/>
  <c r="AE1310" i="5"/>
  <c r="AD1311" i="5"/>
  <c r="AE1316" i="5"/>
  <c r="AE1317" i="5"/>
  <c r="AC1318" i="5"/>
  <c r="AF1321" i="5"/>
  <c r="AG1321" i="5" s="1"/>
  <c r="AE1322" i="5"/>
  <c r="AD1323" i="5"/>
  <c r="AC1324" i="5"/>
  <c r="AF1328" i="5"/>
  <c r="AG1328" i="5" s="1"/>
  <c r="AF835" i="5"/>
  <c r="AG835" i="5" s="1"/>
  <c r="AF962" i="5"/>
  <c r="AE1036" i="5"/>
  <c r="AD1057" i="5"/>
  <c r="AL1122" i="5"/>
  <c r="AM1122" i="5" s="1"/>
  <c r="AF1124" i="5"/>
  <c r="AG1124" i="5" s="1"/>
  <c r="AE1126" i="5"/>
  <c r="AE1144" i="5"/>
  <c r="AF1148" i="5"/>
  <c r="AG1148" i="5" s="1"/>
  <c r="AB1151" i="5"/>
  <c r="AE1152" i="5"/>
  <c r="AF1155" i="5"/>
  <c r="AB1159" i="5"/>
  <c r="AD1166" i="5"/>
  <c r="AB1170" i="5"/>
  <c r="AL1171" i="5"/>
  <c r="AM1171" i="5" s="1"/>
  <c r="AC1174" i="5"/>
  <c r="AI1175" i="5"/>
  <c r="AJ1175" i="5" s="1"/>
  <c r="AD1178" i="5"/>
  <c r="AL1180" i="5"/>
  <c r="AM1180" i="5" s="1"/>
  <c r="AD1184" i="5"/>
  <c r="AB1189" i="5"/>
  <c r="AE1190" i="5"/>
  <c r="AC1195" i="5"/>
  <c r="AD1196" i="5"/>
  <c r="AE1197" i="5"/>
  <c r="AF1198" i="5"/>
  <c r="AG1198" i="5" s="1"/>
  <c r="AC1203" i="5"/>
  <c r="AF1204" i="5"/>
  <c r="AG1204" i="5" s="1"/>
  <c r="AL1212" i="5"/>
  <c r="AM1212" i="5" s="1"/>
  <c r="AI1213" i="5"/>
  <c r="AJ1213" i="5" s="1"/>
  <c r="AD1214" i="5"/>
  <c r="AC1215" i="5"/>
  <c r="AC1216" i="5"/>
  <c r="AE1220" i="5"/>
  <c r="AC1221" i="5"/>
  <c r="AC1222" i="5"/>
  <c r="AL1223" i="5"/>
  <c r="AM1223" i="5" s="1"/>
  <c r="AL1224" i="5"/>
  <c r="AM1224" i="5" s="1"/>
  <c r="AI1225" i="5"/>
  <c r="AJ1225" i="5" s="1"/>
  <c r="AD1226" i="5"/>
  <c r="AC1227" i="5"/>
  <c r="AC1228" i="5"/>
  <c r="AI1231" i="5"/>
  <c r="AJ1231" i="5" s="1"/>
  <c r="AD1232" i="5"/>
  <c r="AB1233" i="5"/>
  <c r="AI1235" i="5"/>
  <c r="AJ1235" i="5" s="1"/>
  <c r="AI1236" i="5"/>
  <c r="AB1238" i="5"/>
  <c r="AB1239" i="5"/>
  <c r="AL1241" i="5"/>
  <c r="AM1241" i="5" s="1"/>
  <c r="AI1243" i="5"/>
  <c r="AJ1243" i="5" s="1"/>
  <c r="AD1244" i="5"/>
  <c r="AD1245" i="5"/>
  <c r="AC1246" i="5"/>
  <c r="AC1250" i="5"/>
  <c r="AL1252" i="5"/>
  <c r="AM1252" i="5" s="1"/>
  <c r="AI1253" i="5"/>
  <c r="AL1254" i="5"/>
  <c r="AI1255" i="5"/>
  <c r="AJ1255" i="5" s="1"/>
  <c r="AD1256" i="5"/>
  <c r="AD1257" i="5"/>
  <c r="AC1258" i="5"/>
  <c r="AC1262" i="5"/>
  <c r="AB1263" i="5"/>
  <c r="AL1265" i="5"/>
  <c r="AC1268" i="5"/>
  <c r="AC1269" i="5"/>
  <c r="AC1270" i="5"/>
  <c r="AC1274" i="5"/>
  <c r="AB1275" i="5"/>
  <c r="AL1277" i="5"/>
  <c r="AM1277" i="5" s="1"/>
  <c r="AC1280" i="5"/>
  <c r="AC1281" i="5"/>
  <c r="AC1282" i="5"/>
  <c r="AC1286" i="5"/>
  <c r="AB1287" i="5"/>
  <c r="AL1289" i="5"/>
  <c r="AC1292" i="5"/>
  <c r="AC1293" i="5"/>
  <c r="AC1294" i="5"/>
  <c r="AC1298" i="5"/>
  <c r="AB1299" i="5"/>
  <c r="AL1301" i="5"/>
  <c r="AM1301" i="5" s="1"/>
  <c r="AI1302" i="5"/>
  <c r="AB1304" i="5"/>
  <c r="AL1306" i="5"/>
  <c r="AM1306" i="5" s="1"/>
  <c r="AI1307" i="5"/>
  <c r="AJ1307" i="5" s="1"/>
  <c r="AL1308" i="5"/>
  <c r="AF1310" i="5"/>
  <c r="AE1311" i="5"/>
  <c r="AB1312" i="5"/>
  <c r="AF1316" i="5"/>
  <c r="AF1317" i="5"/>
  <c r="AG1317" i="5" s="1"/>
  <c r="AD1318" i="5"/>
  <c r="AB1319" i="5"/>
  <c r="AL1320" i="5"/>
  <c r="AM1320" i="5" s="1"/>
  <c r="AI1321" i="5"/>
  <c r="AJ1321" i="5" s="1"/>
  <c r="AF1322" i="5"/>
  <c r="AG1322" i="5" s="1"/>
  <c r="AE1323" i="5"/>
  <c r="AD1324" i="5"/>
  <c r="AB1325" i="5"/>
  <c r="AL1327" i="5"/>
  <c r="AM1327" i="5" s="1"/>
  <c r="AF1329" i="5"/>
  <c r="AF1330" i="5"/>
  <c r="AG1330" i="5" s="1"/>
  <c r="AL1333" i="5"/>
  <c r="AM1333" i="5" s="1"/>
  <c r="AE1335" i="5"/>
  <c r="AD1336" i="5"/>
  <c r="AL1338" i="5"/>
  <c r="AM1338" i="5" s="1"/>
  <c r="AI1339" i="5"/>
  <c r="AD1340" i="5"/>
  <c r="AC1341" i="5"/>
  <c r="AC1342" i="5"/>
  <c r="AI1345" i="5"/>
  <c r="AJ1345" i="5" s="1"/>
  <c r="AC1052" i="5"/>
  <c r="AB1092" i="5"/>
  <c r="AF1118" i="5"/>
  <c r="AG1118" i="5" s="1"/>
  <c r="AD1120" i="5"/>
  <c r="AL1144" i="5"/>
  <c r="AM1144" i="5" s="1"/>
  <c r="AB1147" i="5"/>
  <c r="AI1148" i="5"/>
  <c r="AC1151" i="5"/>
  <c r="AL1152" i="5"/>
  <c r="AL1155" i="5"/>
  <c r="AM1155" i="5" s="1"/>
  <c r="AC1159" i="5"/>
  <c r="AB1162" i="5"/>
  <c r="AE1166" i="5"/>
  <c r="AC1170" i="5"/>
  <c r="AD1174" i="5"/>
  <c r="AI1178" i="5"/>
  <c r="AC1183" i="5"/>
  <c r="AF1184" i="5"/>
  <c r="AG1184" i="5" s="1"/>
  <c r="AL1185" i="5"/>
  <c r="AM1185" i="5" s="1"/>
  <c r="AC1189" i="5"/>
  <c r="AF1190" i="5"/>
  <c r="AG1190" i="5" s="1"/>
  <c r="AB1194" i="5"/>
  <c r="AD1195" i="5"/>
  <c r="AF1196" i="5"/>
  <c r="AF1197" i="5"/>
  <c r="AG1197" i="5" s="1"/>
  <c r="AI1198" i="5"/>
  <c r="AJ1198" i="5" s="1"/>
  <c r="AD1203" i="5"/>
  <c r="AL1204" i="5"/>
  <c r="AM1204" i="5" s="1"/>
  <c r="AD1207" i="5"/>
  <c r="AB1208" i="5"/>
  <c r="AL1211" i="5"/>
  <c r="AM1211" i="5" s="1"/>
  <c r="AE1214" i="5"/>
  <c r="AD1215" i="5"/>
  <c r="AD1216" i="5"/>
  <c r="AF1220" i="5"/>
  <c r="AG1220" i="5" s="1"/>
  <c r="AD1221" i="5"/>
  <c r="AD1222" i="5"/>
  <c r="AE1226" i="5"/>
  <c r="AD1227" i="5"/>
  <c r="AD1228" i="5"/>
  <c r="AE1232" i="5"/>
  <c r="AC1233" i="5"/>
  <c r="AB1234" i="5"/>
  <c r="AC1238" i="5"/>
  <c r="AC1239" i="5"/>
  <c r="AB1240" i="5"/>
  <c r="AE1244" i="5"/>
  <c r="AE1245" i="5"/>
  <c r="AD1246" i="5"/>
  <c r="AL1248" i="5"/>
  <c r="AI1249" i="5"/>
  <c r="AD1250" i="5"/>
  <c r="AB1251" i="5"/>
  <c r="AL1253" i="5"/>
  <c r="AM1253" i="5" s="1"/>
  <c r="AE1256" i="5"/>
  <c r="AE1257" i="5"/>
  <c r="AD1258" i="5"/>
  <c r="AL1260" i="5"/>
  <c r="AI1261" i="5"/>
  <c r="AJ1261" i="5" s="1"/>
  <c r="AD1262" i="5"/>
  <c r="AC1263" i="5"/>
  <c r="AB1264" i="5"/>
  <c r="AL1266" i="5"/>
  <c r="AI1267" i="5"/>
  <c r="AJ1267" i="5" s="1"/>
  <c r="AD1268" i="5"/>
  <c r="AD1269" i="5"/>
  <c r="AD1270" i="5"/>
  <c r="AL1272" i="5"/>
  <c r="AI1273" i="5"/>
  <c r="AJ1273" i="5" s="1"/>
  <c r="AD1274" i="5"/>
  <c r="AC1275" i="5"/>
  <c r="AB1276" i="5"/>
  <c r="AL1278" i="5"/>
  <c r="AI1279" i="5"/>
  <c r="AJ1279" i="5" s="1"/>
  <c r="AD1280" i="5"/>
  <c r="AD1281" i="5"/>
  <c r="AD1282" i="5"/>
  <c r="AL1284" i="5"/>
  <c r="AI1285" i="5"/>
  <c r="AJ1285" i="5" s="1"/>
  <c r="AD1286" i="5"/>
  <c r="AC1287" i="5"/>
  <c r="AB1288" i="5"/>
  <c r="AL1290" i="5"/>
  <c r="AI1291" i="5"/>
  <c r="AJ1291" i="5" s="1"/>
  <c r="AD1292" i="5"/>
  <c r="AD1293" i="5"/>
  <c r="AD1294" i="5"/>
  <c r="AL1296" i="5"/>
  <c r="AI1297" i="5"/>
  <c r="AJ1297" i="5" s="1"/>
  <c r="AD1298" i="5"/>
  <c r="AC1299" i="5"/>
  <c r="AB1300" i="5"/>
  <c r="AL1302" i="5"/>
  <c r="AC1304" i="5"/>
  <c r="AL1307" i="5"/>
  <c r="AM1307" i="5" s="1"/>
  <c r="AF1311" i="5"/>
  <c r="AC1312" i="5"/>
  <c r="AL1315" i="5"/>
  <c r="AM1315" i="5" s="1"/>
  <c r="AE1318" i="5"/>
  <c r="AC1319" i="5"/>
  <c r="AI1322" i="5"/>
  <c r="AJ1322" i="5" s="1"/>
  <c r="AF1323" i="5"/>
  <c r="AG1323" i="5" s="1"/>
  <c r="AE1324" i="5"/>
  <c r="AC1325" i="5"/>
  <c r="AB1326" i="5"/>
  <c r="AI1328" i="5"/>
  <c r="AJ1328" i="5" s="1"/>
  <c r="AB1331" i="5"/>
  <c r="AI1334" i="5"/>
  <c r="AF1335" i="5"/>
  <c r="AG1335" i="5" s="1"/>
  <c r="AE1336" i="5"/>
  <c r="AE1340" i="5"/>
  <c r="AD1341" i="5"/>
  <c r="AD1342" i="5"/>
  <c r="AE1346" i="5"/>
  <c r="AC1347" i="5"/>
  <c r="AB1348" i="5"/>
  <c r="AI1350" i="5"/>
  <c r="AB1352" i="5"/>
  <c r="AB930" i="5"/>
  <c r="AL1023" i="5"/>
  <c r="AM1023" i="5" s="1"/>
  <c r="AC1065" i="5"/>
  <c r="AE1080" i="5"/>
  <c r="AC1085" i="5"/>
  <c r="AB1112" i="5"/>
  <c r="AB1114" i="5"/>
  <c r="AE1137" i="5"/>
  <c r="AC1139" i="5"/>
  <c r="AD1141" i="5"/>
  <c r="AC1147" i="5"/>
  <c r="AD1151" i="5"/>
  <c r="AD1158" i="5"/>
  <c r="AE1159" i="5"/>
  <c r="AE1162" i="5"/>
  <c r="AC1173" i="5"/>
  <c r="AF1174" i="5"/>
  <c r="AG1174" i="5" s="1"/>
  <c r="AD1183" i="5"/>
  <c r="AI1184" i="5"/>
  <c r="AJ1184" i="5" s="1"/>
  <c r="AD1188" i="5"/>
  <c r="AE1189" i="5"/>
  <c r="AI1190" i="5"/>
  <c r="AJ1190" i="5" s="1"/>
  <c r="AC1193" i="5"/>
  <c r="AC1194" i="5"/>
  <c r="AI1197" i="5"/>
  <c r="AJ1197" i="5" s="1"/>
  <c r="AL1198" i="5"/>
  <c r="AM1198" i="5" s="1"/>
  <c r="AB1202" i="5"/>
  <c r="AE1203" i="5"/>
  <c r="AE1207" i="5"/>
  <c r="AC1208" i="5"/>
  <c r="AB1210" i="5"/>
  <c r="AF1214" i="5"/>
  <c r="AG1214" i="5" s="1"/>
  <c r="AE1215" i="5"/>
  <c r="AE1216" i="5"/>
  <c r="AL1219" i="5"/>
  <c r="AM1219" i="5" s="1"/>
  <c r="AE1221" i="5"/>
  <c r="AE1222" i="5"/>
  <c r="AF1226" i="5"/>
  <c r="AG1226" i="5" s="1"/>
  <c r="AE1227" i="5"/>
  <c r="AE1228" i="5"/>
  <c r="AF1232" i="5"/>
  <c r="AD1233" i="5"/>
  <c r="AC1234" i="5"/>
  <c r="AL1235" i="5"/>
  <c r="AM1235" i="5" s="1"/>
  <c r="AL1236" i="5"/>
  <c r="AM1236" i="5" s="1"/>
  <c r="AI1237" i="5"/>
  <c r="AJ1237" i="5" s="1"/>
  <c r="AD1238" i="5"/>
  <c r="AD1239" i="5"/>
  <c r="AC1240" i="5"/>
  <c r="AF1244" i="5"/>
  <c r="AG1244" i="5" s="1"/>
  <c r="AF1245" i="5"/>
  <c r="AE1246" i="5"/>
  <c r="AE1250" i="5"/>
  <c r="AC1251" i="5"/>
  <c r="AB1252" i="5"/>
  <c r="AF1256" i="5"/>
  <c r="AG1256" i="5" s="1"/>
  <c r="AF1257" i="5"/>
  <c r="AE1258" i="5"/>
  <c r="AI818" i="5"/>
  <c r="AD977" i="5"/>
  <c r="AF988" i="5"/>
  <c r="AC1026" i="5"/>
  <c r="AC1050" i="5"/>
  <c r="AC1070" i="5"/>
  <c r="AC1075" i="5"/>
  <c r="AC1106" i="5"/>
  <c r="AB1108" i="5"/>
  <c r="AE1112" i="5"/>
  <c r="AE1114" i="5"/>
  <c r="AF1139" i="5"/>
  <c r="AL1141" i="5"/>
  <c r="AE1143" i="5"/>
  <c r="AB1146" i="5"/>
  <c r="AI1147" i="5"/>
  <c r="AJ1147" i="5" s="1"/>
  <c r="AD1150" i="5"/>
  <c r="AF1151" i="5"/>
  <c r="AC1154" i="5"/>
  <c r="AE1158" i="5"/>
  <c r="AL1159" i="5"/>
  <c r="AM1159" i="5" s="1"/>
  <c r="AF1162" i="5"/>
  <c r="AG1162" i="5" s="1"/>
  <c r="AC1165" i="5"/>
  <c r="AD1169" i="5"/>
  <c r="AD1173" i="5"/>
  <c r="AL1174" i="5"/>
  <c r="AM1174" i="5" s="1"/>
  <c r="AC1177" i="5"/>
  <c r="AL1178" i="5"/>
  <c r="AM1178" i="5" s="1"/>
  <c r="AB1182" i="5"/>
  <c r="AF1183" i="5"/>
  <c r="AE1188" i="5"/>
  <c r="AD1193" i="5"/>
  <c r="AD1194" i="5"/>
  <c r="AC1202" i="5"/>
  <c r="AI1203" i="5"/>
  <c r="AJ1203" i="5" s="1"/>
  <c r="AD1208" i="5"/>
  <c r="AB1209" i="5"/>
  <c r="AC1210" i="5"/>
  <c r="AL1213" i="5"/>
  <c r="AM1213" i="5" s="1"/>
  <c r="AF1215" i="5"/>
  <c r="AF1216" i="5"/>
  <c r="AG1216" i="5" s="1"/>
  <c r="AI1220" i="5"/>
  <c r="AF1221" i="5"/>
  <c r="AG1221" i="5" s="1"/>
  <c r="AF1222" i="5"/>
  <c r="AG1222" i="5" s="1"/>
  <c r="AL1225" i="5"/>
  <c r="AM1225" i="5" s="1"/>
  <c r="AF1227" i="5"/>
  <c r="AF1228" i="5"/>
  <c r="AG1228" i="5" s="1"/>
  <c r="AL1231" i="5"/>
  <c r="AE1233" i="5"/>
  <c r="AD1234" i="5"/>
  <c r="AE1238" i="5"/>
  <c r="AE1239" i="5"/>
  <c r="AD1240" i="5"/>
  <c r="AL1243" i="5"/>
  <c r="AI1244" i="5"/>
  <c r="AJ1244" i="5" s="1"/>
  <c r="AI1245" i="5"/>
  <c r="AF1246" i="5"/>
  <c r="AF1250" i="5"/>
  <c r="AD1251" i="5"/>
  <c r="AC1252" i="5"/>
  <c r="AL1255" i="5"/>
  <c r="AM1255" i="5" s="1"/>
  <c r="AI1256" i="5"/>
  <c r="AJ1256" i="5" s="1"/>
  <c r="AI1257" i="5"/>
  <c r="AF1258" i="5"/>
  <c r="AG1258" i="5" s="1"/>
  <c r="AF1262" i="5"/>
  <c r="AE1263" i="5"/>
  <c r="AD1264" i="5"/>
  <c r="AF1268" i="5"/>
  <c r="AG1268" i="5" s="1"/>
  <c r="AF1269" i="5"/>
  <c r="AF1270" i="5"/>
  <c r="AG1270" i="5" s="1"/>
  <c r="AF1274" i="5"/>
  <c r="AG1274" i="5" s="1"/>
  <c r="AE1275" i="5"/>
  <c r="AD1276" i="5"/>
  <c r="AD991" i="5"/>
  <c r="AC1002" i="5"/>
  <c r="AC1013" i="5"/>
  <c r="AB1021" i="5"/>
  <c r="AD1063" i="5"/>
  <c r="AL1078" i="5"/>
  <c r="AC1100" i="5"/>
  <c r="AB1102" i="5"/>
  <c r="AF1106" i="5"/>
  <c r="AG1106" i="5" s="1"/>
  <c r="AI1129" i="5"/>
  <c r="AJ1129" i="5" s="1"/>
  <c r="AE1131" i="5"/>
  <c r="AB1133" i="5"/>
  <c r="AF1143" i="5"/>
  <c r="AE1146" i="5"/>
  <c r="AE1150" i="5"/>
  <c r="AF1154" i="5"/>
  <c r="AG1154" i="5" s="1"/>
  <c r="AF1158" i="5"/>
  <c r="AG1158" i="5" s="1"/>
  <c r="AL1162" i="5"/>
  <c r="AM1162" i="5" s="1"/>
  <c r="AD1165" i="5"/>
  <c r="AL1166" i="5"/>
  <c r="AM1166" i="5" s="1"/>
  <c r="AE1169" i="5"/>
  <c r="AI1170" i="5"/>
  <c r="AJ1170" i="5" s="1"/>
  <c r="AE1173" i="5"/>
  <c r="AD1177" i="5"/>
  <c r="AE1182" i="5"/>
  <c r="AI1183" i="5"/>
  <c r="AL1184" i="5"/>
  <c r="AM1184" i="5" s="1"/>
  <c r="AI1188" i="5"/>
  <c r="AI1189" i="5"/>
  <c r="AJ1189" i="5" s="1"/>
  <c r="AE1193" i="5"/>
  <c r="AE1194" i="5"/>
  <c r="AL1196" i="5"/>
  <c r="AM1196" i="5" s="1"/>
  <c r="AL1197" i="5"/>
  <c r="AM1197" i="5" s="1"/>
  <c r="AB1201" i="5"/>
  <c r="AD1202" i="5"/>
  <c r="AI1207" i="5"/>
  <c r="AE1208" i="5"/>
  <c r="AC1209" i="5"/>
  <c r="AD1210" i="5"/>
  <c r="AI1214" i="5"/>
  <c r="AJ1214" i="5" s="1"/>
  <c r="AB1217" i="5"/>
  <c r="AB1219" i="5"/>
  <c r="AI1221" i="5"/>
  <c r="AJ1221" i="5" s="1"/>
  <c r="AB1223" i="5"/>
  <c r="AI1226" i="5"/>
  <c r="AJ1226" i="5" s="1"/>
  <c r="AB1229" i="5"/>
  <c r="AI1232" i="5"/>
  <c r="AF1233" i="5"/>
  <c r="AG1233" i="5" s="1"/>
  <c r="AE1234" i="5"/>
  <c r="AF1238" i="5"/>
  <c r="AG1238" i="5" s="1"/>
  <c r="AF1239" i="5"/>
  <c r="AE1240" i="5"/>
  <c r="AL1244" i="5"/>
  <c r="AM1244" i="5" s="1"/>
  <c r="AB1247" i="5"/>
  <c r="AL1249" i="5"/>
  <c r="AM1249" i="5" s="1"/>
  <c r="AE1251" i="5"/>
  <c r="AD1252" i="5"/>
  <c r="AL1256" i="5"/>
  <c r="AM1256" i="5" s="1"/>
  <c r="AB1259" i="5"/>
  <c r="AL1261" i="5"/>
  <c r="AM1261" i="5" s="1"/>
  <c r="AI1262" i="5"/>
  <c r="AJ1262" i="5" s="1"/>
  <c r="AF1263" i="5"/>
  <c r="AE1264" i="5"/>
  <c r="AL1267" i="5"/>
  <c r="AM1267" i="5" s="1"/>
  <c r="AI1268" i="5"/>
  <c r="AJ1268" i="5" s="1"/>
  <c r="AI1269" i="5"/>
  <c r="AB1271" i="5"/>
  <c r="AL1273" i="5"/>
  <c r="AM1273" i="5" s="1"/>
  <c r="AI1274" i="5"/>
  <c r="AF1275" i="5"/>
  <c r="AE1276" i="5"/>
  <c r="AL1279" i="5"/>
  <c r="AM1279" i="5" s="1"/>
  <c r="AI1280" i="5"/>
  <c r="AJ1280" i="5" s="1"/>
  <c r="AI1281" i="5"/>
  <c r="AB1283" i="5"/>
  <c r="AL1285" i="5"/>
  <c r="AM1285" i="5" s="1"/>
  <c r="AI1286" i="5"/>
  <c r="AJ1286" i="5" s="1"/>
  <c r="AF1287" i="5"/>
  <c r="AE1288" i="5"/>
  <c r="AL1291" i="5"/>
  <c r="AM1291" i="5" s="1"/>
  <c r="AD910" i="5"/>
  <c r="AI1045" i="5"/>
  <c r="AC1058" i="5"/>
  <c r="AF1073" i="5"/>
  <c r="AG1073" i="5" s="1"/>
  <c r="AF1100" i="5"/>
  <c r="AG1100" i="5" s="1"/>
  <c r="AE1102" i="5"/>
  <c r="AF1123" i="5"/>
  <c r="AD1125" i="5"/>
  <c r="AB1127" i="5"/>
  <c r="AF1146" i="5"/>
  <c r="AG1146" i="5" s="1"/>
  <c r="AF1150" i="5"/>
  <c r="AI1154" i="5"/>
  <c r="AJ1154" i="5" s="1"/>
  <c r="AB1157" i="5"/>
  <c r="AE1165" i="5"/>
  <c r="AI1169" i="5"/>
  <c r="AJ1169" i="5" s="1"/>
  <c r="AB1172" i="5"/>
  <c r="AI1177" i="5"/>
  <c r="AJ1177" i="5" s="1"/>
  <c r="AF1182" i="5"/>
  <c r="AG1182" i="5" s="1"/>
  <c r="AC1187" i="5"/>
  <c r="AL1188" i="5"/>
  <c r="AF1193" i="5"/>
  <c r="AL1195" i="5"/>
  <c r="AB1200" i="5"/>
  <c r="AC1201" i="5"/>
  <c r="AI1202" i="5"/>
  <c r="AJ1202" i="5" s="1"/>
  <c r="AL1203" i="5"/>
  <c r="AM1203" i="5" s="1"/>
  <c r="AC1206" i="5"/>
  <c r="AF1208" i="5"/>
  <c r="AG1208" i="5" s="1"/>
  <c r="AD1209" i="5"/>
  <c r="AE1210" i="5"/>
  <c r="AB1213" i="5"/>
  <c r="AL1214" i="5"/>
  <c r="AM1214" i="5" s="1"/>
  <c r="AI1215" i="5"/>
  <c r="AC1217" i="5"/>
  <c r="AB1218" i="5"/>
  <c r="AC1219" i="5"/>
  <c r="AL1220" i="5"/>
  <c r="AM1220" i="5" s="1"/>
  <c r="AL1221" i="5"/>
  <c r="AC1223" i="5"/>
  <c r="AB1224" i="5"/>
  <c r="AB1225" i="5"/>
  <c r="AL1226" i="5"/>
  <c r="AM1226" i="5" s="1"/>
  <c r="AI1227" i="5"/>
  <c r="AJ1227" i="5" s="1"/>
  <c r="AC1229" i="5"/>
  <c r="AB1230" i="5"/>
  <c r="AB1231" i="5"/>
  <c r="AI1233" i="5"/>
  <c r="AF1234" i="5"/>
  <c r="AG1234" i="5" s="1"/>
  <c r="AL1237" i="5"/>
  <c r="AF1240" i="5"/>
  <c r="AG1240" i="5" s="1"/>
  <c r="AB1242" i="5"/>
  <c r="AB1243" i="5"/>
  <c r="AL1245" i="5"/>
  <c r="AC1247" i="5"/>
  <c r="AB1248" i="5"/>
  <c r="AI1250" i="5"/>
  <c r="AJ1250" i="5" s="1"/>
  <c r="AF1251" i="5"/>
  <c r="AE1252" i="5"/>
  <c r="AB1255" i="5"/>
  <c r="AL1257" i="5"/>
  <c r="AC1259" i="5"/>
  <c r="AB1260" i="5"/>
  <c r="AF1264" i="5"/>
  <c r="AL1268" i="5"/>
  <c r="AC1271" i="5"/>
  <c r="AB1272" i="5"/>
  <c r="AF1276" i="5"/>
  <c r="AG1276" i="5" s="1"/>
  <c r="AL1280" i="5"/>
  <c r="AM1280" i="5" s="1"/>
  <c r="AC1283" i="5"/>
  <c r="AB1284" i="5"/>
  <c r="AF1288" i="5"/>
  <c r="AL1292" i="5"/>
  <c r="AM1292" i="5" s="1"/>
  <c r="AC1295" i="5"/>
  <c r="AB1296" i="5"/>
  <c r="AF1300" i="5"/>
  <c r="AG1300" i="5" s="1"/>
  <c r="AL1303" i="5"/>
  <c r="AM1303" i="5" s="1"/>
  <c r="AI1304" i="5"/>
  <c r="AJ1304" i="5" s="1"/>
  <c r="AF1157" i="5"/>
  <c r="AG1157" i="5" s="1"/>
  <c r="AB1168" i="5"/>
  <c r="AB1192" i="5"/>
  <c r="AB1205" i="5"/>
  <c r="AD1217" i="5"/>
  <c r="AD1229" i="5"/>
  <c r="AE1269" i="5"/>
  <c r="AD1271" i="5"/>
  <c r="AI1275" i="5"/>
  <c r="AE1281" i="5"/>
  <c r="AB1285" i="5"/>
  <c r="AL1293" i="5"/>
  <c r="AI1299" i="5"/>
  <c r="AC1305" i="5"/>
  <c r="AE1306" i="5"/>
  <c r="AE1309" i="5"/>
  <c r="AB1314" i="5"/>
  <c r="AD1319" i="5"/>
  <c r="AC1320" i="5"/>
  <c r="AB1324" i="5"/>
  <c r="AF1325" i="5"/>
  <c r="AG1325" i="5" s="1"/>
  <c r="AL1326" i="5"/>
  <c r="AM1326" i="5" s="1"/>
  <c r="AE1330" i="5"/>
  <c r="AE1331" i="5"/>
  <c r="AF1332" i="5"/>
  <c r="AG1332" i="5" s="1"/>
  <c r="AL1354" i="5"/>
  <c r="AM1354" i="5" s="1"/>
  <c r="AL1355" i="5"/>
  <c r="AL1356" i="5"/>
  <c r="AD1358" i="5"/>
  <c r="AC1359" i="5"/>
  <c r="AC1360" i="5"/>
  <c r="AL1362" i="5"/>
  <c r="AM1362" i="5" s="1"/>
  <c r="AI1363" i="5"/>
  <c r="AJ1363" i="5" s="1"/>
  <c r="AD1364" i="5"/>
  <c r="AC1365" i="5"/>
  <c r="AC1366" i="5"/>
  <c r="AI1369" i="5"/>
  <c r="AJ1369" i="5" s="1"/>
  <c r="AD1370" i="5"/>
  <c r="AB1371" i="5"/>
  <c r="AI1373" i="5"/>
  <c r="AF1375" i="5"/>
  <c r="AG1375" i="5" s="1"/>
  <c r="AL1378" i="5"/>
  <c r="AM1378" i="5" s="1"/>
  <c r="AI1379" i="5"/>
  <c r="AJ1379" i="5" s="1"/>
  <c r="AF1380" i="5"/>
  <c r="AG1380" i="5" s="1"/>
  <c r="AF1381" i="5"/>
  <c r="AG1381" i="5" s="1"/>
  <c r="AE1385" i="5"/>
  <c r="AD1386" i="5"/>
  <c r="AC1387" i="5"/>
  <c r="AL1389" i="5"/>
  <c r="AM1389" i="5" s="1"/>
  <c r="AI1390" i="5"/>
  <c r="AJ1390" i="5" s="1"/>
  <c r="AD1391" i="5"/>
  <c r="AC1392" i="5"/>
  <c r="AC1393" i="5"/>
  <c r="AL1394" i="5"/>
  <c r="AM1394" i="5" s="1"/>
  <c r="AB1397" i="5"/>
  <c r="AL1399" i="5"/>
  <c r="AM1399" i="5" s="1"/>
  <c r="AF1401" i="5"/>
  <c r="AF1402" i="5"/>
  <c r="AG1402" i="5" s="1"/>
  <c r="AL1405" i="5"/>
  <c r="AM1405" i="5" s="1"/>
  <c r="AE1407" i="5"/>
  <c r="AD1408" i="5"/>
  <c r="AL1410" i="5"/>
  <c r="AM1410" i="5" s="1"/>
  <c r="AI1411" i="5"/>
  <c r="AD1412" i="5"/>
  <c r="AC1413" i="5"/>
  <c r="AC1414" i="5"/>
  <c r="AI1417" i="5"/>
  <c r="AJ1417" i="5" s="1"/>
  <c r="AD1418" i="5"/>
  <c r="AC1419" i="5"/>
  <c r="AC1420" i="5"/>
  <c r="AL1421" i="5"/>
  <c r="AM1421" i="5" s="1"/>
  <c r="AL1422" i="5"/>
  <c r="AM1422" i="5" s="1"/>
  <c r="AI1423" i="5"/>
  <c r="AJ1423" i="5" s="1"/>
  <c r="AD1424" i="5"/>
  <c r="AD1425" i="5"/>
  <c r="AD1426" i="5"/>
  <c r="AF1430" i="5"/>
  <c r="AG1430" i="5" s="1"/>
  <c r="AE1431" i="5"/>
  <c r="AE1432" i="5"/>
  <c r="AF1436" i="5"/>
  <c r="AG1436" i="5" s="1"/>
  <c r="AF1437" i="5"/>
  <c r="AF1438" i="5"/>
  <c r="AI1443" i="5"/>
  <c r="AB1445" i="5"/>
  <c r="AL1447" i="5"/>
  <c r="AM1447" i="5" s="1"/>
  <c r="AF1449" i="5"/>
  <c r="AE1450" i="5"/>
  <c r="AI1455" i="5"/>
  <c r="AB1457" i="5"/>
  <c r="AL1459" i="5"/>
  <c r="AM1459" i="5" s="1"/>
  <c r="AF1461" i="5"/>
  <c r="AE1462" i="5"/>
  <c r="AF1466" i="5"/>
  <c r="AG1466" i="5" s="1"/>
  <c r="AE1467" i="5"/>
  <c r="AD1468" i="5"/>
  <c r="AE1472" i="5"/>
  <c r="AD1473" i="5"/>
  <c r="AC1474" i="5"/>
  <c r="AL1475" i="5"/>
  <c r="AM1475" i="5" s="1"/>
  <c r="AL1476" i="5"/>
  <c r="AI1477" i="5"/>
  <c r="AD1478" i="5"/>
  <c r="AC1479" i="5"/>
  <c r="AB1480" i="5"/>
  <c r="AL1481" i="5"/>
  <c r="AM1481" i="5" s="1"/>
  <c r="AL1482" i="5"/>
  <c r="AI1483" i="5"/>
  <c r="AJ1483" i="5" s="1"/>
  <c r="AD1484" i="5"/>
  <c r="AC1485" i="5"/>
  <c r="AB1486" i="5"/>
  <c r="AL1487" i="5"/>
  <c r="AM1487" i="5" s="1"/>
  <c r="AL1488" i="5"/>
  <c r="AI1489" i="5"/>
  <c r="AD1490" i="5"/>
  <c r="AD1491" i="5"/>
  <c r="AC1492" i="5"/>
  <c r="AE1496" i="5"/>
  <c r="AD1497" i="5"/>
  <c r="AC1498" i="5"/>
  <c r="AE1502" i="5"/>
  <c r="AD1503" i="5"/>
  <c r="AC1504" i="5"/>
  <c r="AE1508" i="5"/>
  <c r="AD1509" i="5"/>
  <c r="AC1510" i="5"/>
  <c r="AF975" i="5"/>
  <c r="AG975" i="5" s="1"/>
  <c r="AF1187" i="5"/>
  <c r="AG1187" i="5" s="1"/>
  <c r="AC1200" i="5"/>
  <c r="AF1210" i="5"/>
  <c r="AG1210" i="5" s="1"/>
  <c r="AI1222" i="5"/>
  <c r="AJ1222" i="5" s="1"/>
  <c r="AI1239" i="5"/>
  <c r="AJ1239" i="5" s="1"/>
  <c r="AB1261" i="5"/>
  <c r="AD1263" i="5"/>
  <c r="AB1265" i="5"/>
  <c r="AL1269" i="5"/>
  <c r="AF1281" i="5"/>
  <c r="AE1292" i="5"/>
  <c r="AE1298" i="5"/>
  <c r="AD1305" i="5"/>
  <c r="AF1306" i="5"/>
  <c r="AG1306" i="5" s="1"/>
  <c r="AI1309" i="5"/>
  <c r="AJ1309" i="5" s="1"/>
  <c r="AB1313" i="5"/>
  <c r="AC1314" i="5"/>
  <c r="AI1315" i="5"/>
  <c r="AJ1315" i="5" s="1"/>
  <c r="AE1319" i="5"/>
  <c r="AD1320" i="5"/>
  <c r="AF1324" i="5"/>
  <c r="AC1329" i="5"/>
  <c r="AF1331" i="5"/>
  <c r="AG1331" i="5" s="1"/>
  <c r="AB1345" i="5"/>
  <c r="AI1357" i="5"/>
  <c r="AE1358" i="5"/>
  <c r="AD1359" i="5"/>
  <c r="AD1360" i="5"/>
  <c r="AE1364" i="5"/>
  <c r="AD1365" i="5"/>
  <c r="AD1366" i="5"/>
  <c r="AE1370" i="5"/>
  <c r="AC1371" i="5"/>
  <c r="AB1372" i="5"/>
  <c r="AI1374" i="5"/>
  <c r="AB1376" i="5"/>
  <c r="AI1380" i="5"/>
  <c r="AJ1380" i="5" s="1"/>
  <c r="AB1382" i="5"/>
  <c r="AF1385" i="5"/>
  <c r="AG1385" i="5" s="1"/>
  <c r="AE1386" i="5"/>
  <c r="AD1387" i="5"/>
  <c r="AE1391" i="5"/>
  <c r="AD1392" i="5"/>
  <c r="AD1393" i="5"/>
  <c r="AL1395" i="5"/>
  <c r="AC1397" i="5"/>
  <c r="AB1398" i="5"/>
  <c r="AI1400" i="5"/>
  <c r="AJ1400" i="5" s="1"/>
  <c r="AB1403" i="5"/>
  <c r="AI1406" i="5"/>
  <c r="AJ1406" i="5" s="1"/>
  <c r="AF1407" i="5"/>
  <c r="AG1407" i="5" s="1"/>
  <c r="AE1408" i="5"/>
  <c r="AE1412" i="5"/>
  <c r="AD1413" i="5"/>
  <c r="AD1414" i="5"/>
  <c r="AE1418" i="5"/>
  <c r="AD1419" i="5"/>
  <c r="AD1420" i="5"/>
  <c r="AE1424" i="5"/>
  <c r="AE1425" i="5"/>
  <c r="AE1426" i="5"/>
  <c r="AL1429" i="5"/>
  <c r="AM1429" i="5" s="1"/>
  <c r="AI1430" i="5"/>
  <c r="AJ1430" i="5" s="1"/>
  <c r="AF1431" i="5"/>
  <c r="AG1431" i="5" s="1"/>
  <c r="AF1432" i="5"/>
  <c r="AG1432" i="5" s="1"/>
  <c r="AL1435" i="5"/>
  <c r="AM1435" i="5" s="1"/>
  <c r="AB1439" i="5"/>
  <c r="AB1441" i="5"/>
  <c r="AL1442" i="5"/>
  <c r="AL1443" i="5"/>
  <c r="AC1445" i="5"/>
  <c r="AB1446" i="5"/>
  <c r="AI1448" i="5"/>
  <c r="AJ1448" i="5" s="1"/>
  <c r="AF1450" i="5"/>
  <c r="AG1450" i="5" s="1"/>
  <c r="AB1453" i="5"/>
  <c r="AL1454" i="5"/>
  <c r="AM1454" i="5" s="1"/>
  <c r="AL1455" i="5"/>
  <c r="AC1457" i="5"/>
  <c r="AB1458" i="5"/>
  <c r="AI1460" i="5"/>
  <c r="AJ1460" i="5" s="1"/>
  <c r="AF1462" i="5"/>
  <c r="AL1465" i="5"/>
  <c r="AM1465" i="5" s="1"/>
  <c r="AF1467" i="5"/>
  <c r="AE1468" i="5"/>
  <c r="AF1472" i="5"/>
  <c r="AG1472" i="5" s="1"/>
  <c r="AE1473" i="5"/>
  <c r="AD1474" i="5"/>
  <c r="AE1478" i="5"/>
  <c r="AD1479" i="5"/>
  <c r="AC1480" i="5"/>
  <c r="AE1484" i="5"/>
  <c r="AD1485" i="5"/>
  <c r="AC1486" i="5"/>
  <c r="AE1490" i="5"/>
  <c r="AE1491" i="5"/>
  <c r="AD1492" i="5"/>
  <c r="AF1496" i="5"/>
  <c r="AG1496" i="5" s="1"/>
  <c r="AE1497" i="5"/>
  <c r="AD1498" i="5"/>
  <c r="AF1502" i="5"/>
  <c r="AG1502" i="5" s="1"/>
  <c r="AE1503" i="5"/>
  <c r="AD1504" i="5"/>
  <c r="AF1508" i="5"/>
  <c r="AG1508" i="5" s="1"/>
  <c r="AE1509" i="5"/>
  <c r="AD1510" i="5"/>
  <c r="AB1149" i="5"/>
  <c r="AL1215" i="5"/>
  <c r="AM1215" i="5" s="1"/>
  <c r="AL1227" i="5"/>
  <c r="AM1227" i="5" s="1"/>
  <c r="AB1249" i="5"/>
  <c r="AI1263" i="5"/>
  <c r="AL1281" i="5"/>
  <c r="AD1283" i="5"/>
  <c r="AF1292" i="5"/>
  <c r="AG1292" i="5" s="1"/>
  <c r="AB1295" i="5"/>
  <c r="AF1298" i="5"/>
  <c r="AG1298" i="5" s="1"/>
  <c r="AB1301" i="5"/>
  <c r="AD1304" i="5"/>
  <c r="AE1305" i="5"/>
  <c r="AI1306" i="5"/>
  <c r="AJ1306" i="5" s="1"/>
  <c r="AL1309" i="5"/>
  <c r="AM1309" i="5" s="1"/>
  <c r="AC1313" i="5"/>
  <c r="AD1314" i="5"/>
  <c r="AB1318" i="5"/>
  <c r="AF1319" i="5"/>
  <c r="AG1319" i="5" s="1"/>
  <c r="AI1320" i="5"/>
  <c r="AJ1320" i="5" s="1"/>
  <c r="AB1323" i="5"/>
  <c r="AI1325" i="5"/>
  <c r="AJ1325" i="5" s="1"/>
  <c r="AD1329" i="5"/>
  <c r="AI1330" i="5"/>
  <c r="AJ1330" i="5" s="1"/>
  <c r="AI1331" i="5"/>
  <c r="AB1342" i="5"/>
  <c r="AC1345" i="5"/>
  <c r="AC1348" i="5"/>
  <c r="AB1351" i="5"/>
  <c r="AF1358" i="5"/>
  <c r="AG1358" i="5" s="1"/>
  <c r="AE1359" i="5"/>
  <c r="AF1360" i="5"/>
  <c r="AF1364" i="5"/>
  <c r="AE1365" i="5"/>
  <c r="AE1366" i="5"/>
  <c r="AF1370" i="5"/>
  <c r="AG1370" i="5" s="1"/>
  <c r="AD1371" i="5"/>
  <c r="AC1372" i="5"/>
  <c r="AL1373" i="5"/>
  <c r="AM1373" i="5" s="1"/>
  <c r="AC1376" i="5"/>
  <c r="AB1377" i="5"/>
  <c r="AB1378" i="5"/>
  <c r="AL1379" i="5"/>
  <c r="AM1379" i="5" s="1"/>
  <c r="AL1380" i="5"/>
  <c r="AC1382" i="5"/>
  <c r="AL1384" i="5"/>
  <c r="AM1384" i="5" s="1"/>
  <c r="AF1386" i="5"/>
  <c r="AE1387" i="5"/>
  <c r="AF1391" i="5"/>
  <c r="AG1391" i="5" s="1"/>
  <c r="AE1392" i="5"/>
  <c r="AE1393" i="5"/>
  <c r="AI1396" i="5"/>
  <c r="AJ1396" i="5" s="1"/>
  <c r="AD1397" i="5"/>
  <c r="AC1398" i="5"/>
  <c r="AB1399" i="5"/>
  <c r="AL1400" i="5"/>
  <c r="AM1400" i="5" s="1"/>
  <c r="AI1401" i="5"/>
  <c r="AJ1401" i="5" s="1"/>
  <c r="AC1403" i="5"/>
  <c r="AB1404" i="5"/>
  <c r="AB1405" i="5"/>
  <c r="AI1407" i="5"/>
  <c r="AF1408" i="5"/>
  <c r="AG1408" i="5" s="1"/>
  <c r="AF1412" i="5"/>
  <c r="AG1412" i="5" s="1"/>
  <c r="AE1413" i="5"/>
  <c r="AE1414" i="5"/>
  <c r="AF1418" i="5"/>
  <c r="AG1418" i="5" s="1"/>
  <c r="AE1419" i="5"/>
  <c r="AE1420" i="5"/>
  <c r="AF1424" i="5"/>
  <c r="AG1424" i="5" s="1"/>
  <c r="AF1425" i="5"/>
  <c r="AF1426" i="5"/>
  <c r="AG1426" i="5" s="1"/>
  <c r="AI1431" i="5"/>
  <c r="AB1433" i="5"/>
  <c r="AI1436" i="5"/>
  <c r="AJ1436" i="5" s="1"/>
  <c r="AI1437" i="5"/>
  <c r="AJ1437" i="5" s="1"/>
  <c r="AC1439" i="5"/>
  <c r="AB1440" i="5"/>
  <c r="AC1441" i="5"/>
  <c r="AI1444" i="5"/>
  <c r="AD1445" i="5"/>
  <c r="AC1446" i="5"/>
  <c r="AB1447" i="5"/>
  <c r="AL1448" i="5"/>
  <c r="AM1448" i="5" s="1"/>
  <c r="AI1449" i="5"/>
  <c r="AB1451" i="5"/>
  <c r="AB1452" i="5"/>
  <c r="AC1453" i="5"/>
  <c r="AI1456" i="5"/>
  <c r="AJ1456" i="5" s="1"/>
  <c r="AD1457" i="5"/>
  <c r="AC1458" i="5"/>
  <c r="AB1459" i="5"/>
  <c r="AL1460" i="5"/>
  <c r="AM1460" i="5" s="1"/>
  <c r="AI1461" i="5"/>
  <c r="AB1463" i="5"/>
  <c r="AB1464" i="5"/>
  <c r="AI1466" i="5"/>
  <c r="AJ1466" i="5" s="1"/>
  <c r="AF1468" i="5"/>
  <c r="AG1468" i="5" s="1"/>
  <c r="AL1471" i="5"/>
  <c r="AF1473" i="5"/>
  <c r="AE1474" i="5"/>
  <c r="AF1478" i="5"/>
  <c r="AE1479" i="5"/>
  <c r="AD1480" i="5"/>
  <c r="AF1484" i="5"/>
  <c r="AG1484" i="5" s="1"/>
  <c r="AE1485" i="5"/>
  <c r="AD1486" i="5"/>
  <c r="AL1121" i="5"/>
  <c r="AM1121" i="5" s="1"/>
  <c r="AL1232" i="5"/>
  <c r="AM1232" i="5" s="1"/>
  <c r="AB1254" i="5"/>
  <c r="AD1259" i="5"/>
  <c r="AD1287" i="5"/>
  <c r="AI1292" i="5"/>
  <c r="AJ1292" i="5" s="1"/>
  <c r="AD1295" i="5"/>
  <c r="AB1297" i="5"/>
  <c r="AI1298" i="5"/>
  <c r="AJ1298" i="5" s="1"/>
  <c r="AF1301" i="5"/>
  <c r="AG1301" i="5" s="1"/>
  <c r="AE1304" i="5"/>
  <c r="AF1305" i="5"/>
  <c r="AB1308" i="5"/>
  <c r="AD1312" i="5"/>
  <c r="AD1313" i="5"/>
  <c r="AI1314" i="5"/>
  <c r="AJ1314" i="5" s="1"/>
  <c r="AF1318" i="5"/>
  <c r="AG1318" i="5" s="1"/>
  <c r="AC1323" i="5"/>
  <c r="AI1324" i="5"/>
  <c r="AJ1324" i="5" s="1"/>
  <c r="AE1329" i="5"/>
  <c r="AB1339" i="5"/>
  <c r="AE1342" i="5"/>
  <c r="AB1344" i="5"/>
  <c r="AE1345" i="5"/>
  <c r="AB1346" i="5"/>
  <c r="AB1347" i="5"/>
  <c r="AD1348" i="5"/>
  <c r="AC1350" i="5"/>
  <c r="AC1351" i="5"/>
  <c r="AB1354" i="5"/>
  <c r="AI1359" i="5"/>
  <c r="AB1361" i="5"/>
  <c r="AL1363" i="5"/>
  <c r="AM1363" i="5" s="1"/>
  <c r="AF1365" i="5"/>
  <c r="AF1366" i="5"/>
  <c r="AG1366" i="5" s="1"/>
  <c r="AL1369" i="5"/>
  <c r="AM1369" i="5" s="1"/>
  <c r="AE1371" i="5"/>
  <c r="AD1372" i="5"/>
  <c r="AL1374" i="5"/>
  <c r="AM1374" i="5" s="1"/>
  <c r="AI1375" i="5"/>
  <c r="AD1376" i="5"/>
  <c r="AC1377" i="5"/>
  <c r="AC1378" i="5"/>
  <c r="AI1381" i="5"/>
  <c r="AJ1381" i="5" s="1"/>
  <c r="AD1382" i="5"/>
  <c r="AB1383" i="5"/>
  <c r="AI1385" i="5"/>
  <c r="AF1387" i="5"/>
  <c r="AG1387" i="5" s="1"/>
  <c r="AL1390" i="5"/>
  <c r="AI1391" i="5"/>
  <c r="AJ1391" i="5" s="1"/>
  <c r="AF1392" i="5"/>
  <c r="AG1392" i="5" s="1"/>
  <c r="AF1393" i="5"/>
  <c r="AG1393" i="5" s="1"/>
  <c r="AE1397" i="5"/>
  <c r="AD1398" i="5"/>
  <c r="AC1399" i="5"/>
  <c r="AL1401" i="5"/>
  <c r="AM1401" i="5" s="1"/>
  <c r="AI1402" i="5"/>
  <c r="AJ1402" i="5" s="1"/>
  <c r="AD1403" i="5"/>
  <c r="AC1404" i="5"/>
  <c r="AC1405" i="5"/>
  <c r="AL1406" i="5"/>
  <c r="AM1406" i="5" s="1"/>
  <c r="AB1409" i="5"/>
  <c r="AL1411" i="5"/>
  <c r="AM1411" i="5" s="1"/>
  <c r="AF1413" i="5"/>
  <c r="AF1414" i="5"/>
  <c r="AG1414" i="5" s="1"/>
  <c r="AL1417" i="5"/>
  <c r="AM1417" i="5" s="1"/>
  <c r="AI1418" i="5"/>
  <c r="AJ1418" i="5" s="1"/>
  <c r="AF1419" i="5"/>
  <c r="AG1419" i="5" s="1"/>
  <c r="AF1420" i="5"/>
  <c r="AG1420" i="5" s="1"/>
  <c r="AL1423" i="5"/>
  <c r="AB1427" i="5"/>
  <c r="AB1429" i="5"/>
  <c r="AL1430" i="5"/>
  <c r="AM1430" i="5" s="1"/>
  <c r="AL1431" i="5"/>
  <c r="AC1433" i="5"/>
  <c r="AB1434" i="5"/>
  <c r="AB1435" i="5"/>
  <c r="AL1436" i="5"/>
  <c r="AM1436" i="5" s="1"/>
  <c r="AL1437" i="5"/>
  <c r="AI1438" i="5"/>
  <c r="AJ1438" i="5" s="1"/>
  <c r="AD1439" i="5"/>
  <c r="AC1440" i="5"/>
  <c r="AD1441" i="5"/>
  <c r="AE1445" i="5"/>
  <c r="AD1446" i="5"/>
  <c r="AC1447" i="5"/>
  <c r="AC1451" i="5"/>
  <c r="AC1452" i="5"/>
  <c r="AD1453" i="5"/>
  <c r="AE1457" i="5"/>
  <c r="AD1458" i="5"/>
  <c r="AC1459" i="5"/>
  <c r="AC1463" i="5"/>
  <c r="AC1464" i="5"/>
  <c r="AB1465" i="5"/>
  <c r="AI1467" i="5"/>
  <c r="AL1177" i="5"/>
  <c r="AM1177" i="5" s="1"/>
  <c r="AC1213" i="5"/>
  <c r="AC1225" i="5"/>
  <c r="AC1242" i="5"/>
  <c r="AD1247" i="5"/>
  <c r="AB1278" i="5"/>
  <c r="AE1287" i="5"/>
  <c r="AB1291" i="5"/>
  <c r="AF1297" i="5"/>
  <c r="AG1297" i="5" s="1"/>
  <c r="AL1298" i="5"/>
  <c r="AM1298" i="5" s="1"/>
  <c r="AD1303" i="5"/>
  <c r="AF1304" i="5"/>
  <c r="AG1304" i="5" s="1"/>
  <c r="AL1305" i="5"/>
  <c r="AE1308" i="5"/>
  <c r="AB1311" i="5"/>
  <c r="AE1312" i="5"/>
  <c r="AE1313" i="5"/>
  <c r="AL1314" i="5"/>
  <c r="AC1317" i="5"/>
  <c r="AL1324" i="5"/>
  <c r="AI1329" i="5"/>
  <c r="AJ1329" i="5" s="1"/>
  <c r="AB1336" i="5"/>
  <c r="AB1338" i="5"/>
  <c r="AC1339" i="5"/>
  <c r="AB1341" i="5"/>
  <c r="AF1342" i="5"/>
  <c r="AG1342" i="5" s="1"/>
  <c r="AB1343" i="5"/>
  <c r="AC1344" i="5"/>
  <c r="AF1345" i="5"/>
  <c r="AG1345" i="5" s="1"/>
  <c r="AC1346" i="5"/>
  <c r="AD1347" i="5"/>
  <c r="AE1348" i="5"/>
  <c r="AB1349" i="5"/>
  <c r="AD1350" i="5"/>
  <c r="AD1351" i="5"/>
  <c r="AB1353" i="5"/>
  <c r="AC1354" i="5"/>
  <c r="AL1357" i="5"/>
  <c r="AM1357" i="5" s="1"/>
  <c r="AC1361" i="5"/>
  <c r="AB1362" i="5"/>
  <c r="AI1364" i="5"/>
  <c r="AJ1364" i="5" s="1"/>
  <c r="AB1367" i="5"/>
  <c r="AI1370" i="5"/>
  <c r="AJ1370" i="5" s="1"/>
  <c r="AF1371" i="5"/>
  <c r="AG1371" i="5" s="1"/>
  <c r="AE1372" i="5"/>
  <c r="AE1376" i="5"/>
  <c r="AD1377" i="5"/>
  <c r="AD1378" i="5"/>
  <c r="AE1382" i="5"/>
  <c r="AC1383" i="5"/>
  <c r="AB1384" i="5"/>
  <c r="AI1386" i="5"/>
  <c r="AB1388" i="5"/>
  <c r="AI1392" i="5"/>
  <c r="AJ1392" i="5" s="1"/>
  <c r="AB1394" i="5"/>
  <c r="AF1397" i="5"/>
  <c r="AG1397" i="5" s="1"/>
  <c r="AE1398" i="5"/>
  <c r="AD1399" i="5"/>
  <c r="AE1403" i="5"/>
  <c r="AD1404" i="5"/>
  <c r="AD1405" i="5"/>
  <c r="AL1407" i="5"/>
  <c r="AC1409" i="5"/>
  <c r="AB1410" i="5"/>
  <c r="AI1412" i="5"/>
  <c r="AB1415" i="5"/>
  <c r="AI1419" i="5"/>
  <c r="AB1421" i="5"/>
  <c r="AI1424" i="5"/>
  <c r="AJ1424" i="5" s="1"/>
  <c r="AI1425" i="5"/>
  <c r="AJ1425" i="5" s="1"/>
  <c r="AC1427" i="5"/>
  <c r="AB1428" i="5"/>
  <c r="AC1429" i="5"/>
  <c r="AI1432" i="5"/>
  <c r="AJ1432" i="5" s="1"/>
  <c r="AD1433" i="5"/>
  <c r="AC1434" i="5"/>
  <c r="AC1435" i="5"/>
  <c r="AE1439" i="5"/>
  <c r="AD1440" i="5"/>
  <c r="AE1441" i="5"/>
  <c r="AF1445" i="5"/>
  <c r="AG1445" i="5" s="1"/>
  <c r="AE1446" i="5"/>
  <c r="AD1447" i="5"/>
  <c r="AL1449" i="5"/>
  <c r="AM1449" i="5" s="1"/>
  <c r="AI1450" i="5"/>
  <c r="AJ1450" i="5" s="1"/>
  <c r="AD1451" i="5"/>
  <c r="AD1452" i="5"/>
  <c r="AE1453" i="5"/>
  <c r="AF1457" i="5"/>
  <c r="AG1457" i="5" s="1"/>
  <c r="AE1458" i="5"/>
  <c r="AD1459" i="5"/>
  <c r="AL1461" i="5"/>
  <c r="AI1462" i="5"/>
  <c r="AD1463" i="5"/>
  <c r="AD1464" i="5"/>
  <c r="AC1465" i="5"/>
  <c r="AL1466" i="5"/>
  <c r="AM1466" i="5" s="1"/>
  <c r="AL1467" i="5"/>
  <c r="AC1469" i="5"/>
  <c r="AC1470" i="5"/>
  <c r="AB1471" i="5"/>
  <c r="AI1473" i="5"/>
  <c r="AB1475" i="5"/>
  <c r="AI1478" i="5"/>
  <c r="AF1480" i="5"/>
  <c r="AG1480" i="5" s="1"/>
  <c r="AI1484" i="5"/>
  <c r="AJ1484" i="5" s="1"/>
  <c r="AL1169" i="5"/>
  <c r="AD1206" i="5"/>
  <c r="AC1218" i="5"/>
  <c r="AC1230" i="5"/>
  <c r="AC1272" i="5"/>
  <c r="AE1274" i="5"/>
  <c r="AC1276" i="5"/>
  <c r="AE1280" i="5"/>
  <c r="AI1287" i="5"/>
  <c r="AB1289" i="5"/>
  <c r="AF1291" i="5"/>
  <c r="AG1291" i="5" s="1"/>
  <c r="AE1294" i="5"/>
  <c r="AC1300" i="5"/>
  <c r="AE1303" i="5"/>
  <c r="AF1308" i="5"/>
  <c r="AC1311" i="5"/>
  <c r="AF1312" i="5"/>
  <c r="AG1312" i="5" s="1"/>
  <c r="AF1313" i="5"/>
  <c r="AG1313" i="5" s="1"/>
  <c r="AD1317" i="5"/>
  <c r="AC1322" i="5"/>
  <c r="AI1323" i="5"/>
  <c r="AJ1323" i="5" s="1"/>
  <c r="AB1327" i="5"/>
  <c r="AD1328" i="5"/>
  <c r="AL1329" i="5"/>
  <c r="AM1329" i="5" s="1"/>
  <c r="AL1330" i="5"/>
  <c r="AB1335" i="5"/>
  <c r="AC1336" i="5"/>
  <c r="AB1337" i="5"/>
  <c r="AC1338" i="5"/>
  <c r="AE1339" i="5"/>
  <c r="AB1340" i="5"/>
  <c r="AE1341" i="5"/>
  <c r="AC1343" i="5"/>
  <c r="AE1344" i="5"/>
  <c r="AD1346" i="5"/>
  <c r="AE1347" i="5"/>
  <c r="AF1348" i="5"/>
  <c r="AD1349" i="5"/>
  <c r="AE1350" i="5"/>
  <c r="AE1351" i="5"/>
  <c r="AC1352" i="5"/>
  <c r="AC1353" i="5"/>
  <c r="AD1354" i="5"/>
  <c r="AL1358" i="5"/>
  <c r="AM1358" i="5" s="1"/>
  <c r="AL1359" i="5"/>
  <c r="AI1360" i="5"/>
  <c r="AD1361" i="5"/>
  <c r="AC1362" i="5"/>
  <c r="AB1363" i="5"/>
  <c r="AL1364" i="5"/>
  <c r="AM1364" i="5" s="1"/>
  <c r="AI1365" i="5"/>
  <c r="AJ1365" i="5" s="1"/>
  <c r="AC1367" i="5"/>
  <c r="AB1368" i="5"/>
  <c r="AB1369" i="5"/>
  <c r="AI1371" i="5"/>
  <c r="AF1372" i="5"/>
  <c r="AF1376" i="5"/>
  <c r="AE1377" i="5"/>
  <c r="AE1378" i="5"/>
  <c r="AF1382" i="5"/>
  <c r="AG1382" i="5" s="1"/>
  <c r="AD1383" i="5"/>
  <c r="AC1384" i="5"/>
  <c r="AL1385" i="5"/>
  <c r="AM1385" i="5" s="1"/>
  <c r="AC1388" i="5"/>
  <c r="AB1389" i="5"/>
  <c r="AB1390" i="5"/>
  <c r="AL1391" i="5"/>
  <c r="AL1392" i="5"/>
  <c r="AC1394" i="5"/>
  <c r="AL1396" i="5"/>
  <c r="AM1396" i="5" s="1"/>
  <c r="AF1398" i="5"/>
  <c r="AE1399" i="5"/>
  <c r="AF1403" i="5"/>
  <c r="AG1403" i="5" s="1"/>
  <c r="AE1404" i="5"/>
  <c r="AE1405" i="5"/>
  <c r="AI1408" i="5"/>
  <c r="AJ1408" i="5" s="1"/>
  <c r="AD1409" i="5"/>
  <c r="AC1410" i="5"/>
  <c r="AB1411" i="5"/>
  <c r="AL1412" i="5"/>
  <c r="AM1412" i="5" s="1"/>
  <c r="AI1413" i="5"/>
  <c r="AJ1413" i="5" s="1"/>
  <c r="AC1415" i="5"/>
  <c r="AB1416" i="5"/>
  <c r="AB1417" i="5"/>
  <c r="AL1418" i="5"/>
  <c r="AM1418" i="5" s="1"/>
  <c r="AL1419" i="5"/>
  <c r="AC1421" i="5"/>
  <c r="AB1422" i="5"/>
  <c r="AB1423" i="5"/>
  <c r="AL1424" i="5"/>
  <c r="AM1424" i="5" s="1"/>
  <c r="AL1425" i="5"/>
  <c r="AM1425" i="5" s="1"/>
  <c r="AI1426" i="5"/>
  <c r="AD1427" i="5"/>
  <c r="AC1428" i="5"/>
  <c r="AD1429" i="5"/>
  <c r="AE1433" i="5"/>
  <c r="AD1434" i="5"/>
  <c r="AD1435" i="5"/>
  <c r="AF1439" i="5"/>
  <c r="AG1439" i="5" s="1"/>
  <c r="AE1440" i="5"/>
  <c r="AF1441" i="5"/>
  <c r="AL1444" i="5"/>
  <c r="AM1444" i="5" s="1"/>
  <c r="AF1446" i="5"/>
  <c r="AE1447" i="5"/>
  <c r="AE1451" i="5"/>
  <c r="AE1452" i="5"/>
  <c r="AF1453" i="5"/>
  <c r="AG1453" i="5" s="1"/>
  <c r="AL1456" i="5"/>
  <c r="AF1458" i="5"/>
  <c r="AE1459" i="5"/>
  <c r="AE1463" i="5"/>
  <c r="AE1464" i="5"/>
  <c r="AD1465" i="5"/>
  <c r="AI1468" i="5"/>
  <c r="AJ1468" i="5" s="1"/>
  <c r="AD1469" i="5"/>
  <c r="AD1470" i="5"/>
  <c r="AC1471" i="5"/>
  <c r="AL1472" i="5"/>
  <c r="AM1472" i="5" s="1"/>
  <c r="AL1473" i="5"/>
  <c r="AC1475" i="5"/>
  <c r="AB1476" i="5"/>
  <c r="AB1477" i="5"/>
  <c r="AI1479" i="5"/>
  <c r="AB1481" i="5"/>
  <c r="AB1482" i="5"/>
  <c r="AB1483" i="5"/>
  <c r="AI1485" i="5"/>
  <c r="AB1487" i="5"/>
  <c r="AB1488" i="5"/>
  <c r="AB1489" i="5"/>
  <c r="AL1490" i="5"/>
  <c r="AM1490" i="5" s="1"/>
  <c r="AL1491" i="5"/>
  <c r="AC1493" i="5"/>
  <c r="AC1494" i="5"/>
  <c r="AC1495" i="5"/>
  <c r="AL1098" i="5"/>
  <c r="AM1098" i="5" s="1"/>
  <c r="AB1161" i="5"/>
  <c r="AF1172" i="5"/>
  <c r="AG1172" i="5" s="1"/>
  <c r="AD1201" i="5"/>
  <c r="AB1211" i="5"/>
  <c r="AD1223" i="5"/>
  <c r="AB1235" i="5"/>
  <c r="AF1252" i="5"/>
  <c r="AG1252" i="5" s="1"/>
  <c r="AB1266" i="5"/>
  <c r="AE1268" i="5"/>
  <c r="AE1270" i="5"/>
  <c r="AL1274" i="5"/>
  <c r="AM1274" i="5" s="1"/>
  <c r="AF1280" i="5"/>
  <c r="AG1280" i="5" s="1"/>
  <c r="AF1294" i="5"/>
  <c r="AG1294" i="5" s="1"/>
  <c r="AD1300" i="5"/>
  <c r="AI1303" i="5"/>
  <c r="AI1311" i="5"/>
  <c r="AJ1311" i="5" s="1"/>
  <c r="AI1318" i="5"/>
  <c r="AL1319" i="5"/>
  <c r="AM1319" i="5" s="1"/>
  <c r="AD1322" i="5"/>
  <c r="AL1323" i="5"/>
  <c r="AC1327" i="5"/>
  <c r="AE1328" i="5"/>
  <c r="AB1333" i="5"/>
  <c r="AC1335" i="5"/>
  <c r="AF1336" i="5"/>
  <c r="AG1336" i="5" s="1"/>
  <c r="AC1337" i="5"/>
  <c r="AD1338" i="5"/>
  <c r="AF1339" i="5"/>
  <c r="AC1340" i="5"/>
  <c r="AF1341" i="5"/>
  <c r="AD1343" i="5"/>
  <c r="AF1344" i="5"/>
  <c r="AG1344" i="5" s="1"/>
  <c r="AF1346" i="5"/>
  <c r="AF1347" i="5"/>
  <c r="AG1347" i="5" s="1"/>
  <c r="AE1349" i="5"/>
  <c r="AF1350" i="5"/>
  <c r="AF1351" i="5"/>
  <c r="AG1351" i="5" s="1"/>
  <c r="AD1352" i="5"/>
  <c r="AD1353" i="5"/>
  <c r="AE1354" i="5"/>
  <c r="AC1355" i="5"/>
  <c r="AB1356" i="5"/>
  <c r="AB1357" i="5"/>
  <c r="AE1361" i="5"/>
  <c r="AD1362" i="5"/>
  <c r="AC1363" i="5"/>
  <c r="AL1365" i="5"/>
  <c r="AM1365" i="5" s="1"/>
  <c r="AI1366" i="5"/>
  <c r="AD1367" i="5"/>
  <c r="AC1368" i="5"/>
  <c r="AC1369" i="5"/>
  <c r="AL1370" i="5"/>
  <c r="AB1373" i="5"/>
  <c r="AL1375" i="5"/>
  <c r="AF1377" i="5"/>
  <c r="AF1378" i="5"/>
  <c r="AG1378" i="5" s="1"/>
  <c r="AL1381" i="5"/>
  <c r="AM1381" i="5" s="1"/>
  <c r="AE1383" i="5"/>
  <c r="AD1384" i="5"/>
  <c r="AL1386" i="5"/>
  <c r="AM1386" i="5" s="1"/>
  <c r="AI1387" i="5"/>
  <c r="AJ1387" i="5" s="1"/>
  <c r="AD1388" i="5"/>
  <c r="AC1389" i="5"/>
  <c r="AC1390" i="5"/>
  <c r="AI1393" i="5"/>
  <c r="AD1394" i="5"/>
  <c r="AB1395" i="5"/>
  <c r="AI1397" i="5"/>
  <c r="AJ1397" i="5" s="1"/>
  <c r="AF1399" i="5"/>
  <c r="AL1402" i="5"/>
  <c r="AM1402" i="5" s="1"/>
  <c r="AI1403" i="5"/>
  <c r="AF1404" i="5"/>
  <c r="AG1404" i="5" s="1"/>
  <c r="AF1405" i="5"/>
  <c r="AE1409" i="5"/>
  <c r="AD1410" i="5"/>
  <c r="AC1411" i="5"/>
  <c r="AL1413" i="5"/>
  <c r="AM1413" i="5" s="1"/>
  <c r="AI1414" i="5"/>
  <c r="AJ1414" i="5" s="1"/>
  <c r="AD1415" i="5"/>
  <c r="AC1416" i="5"/>
  <c r="AC1417" i="5"/>
  <c r="AI1420" i="5"/>
  <c r="AD1421" i="5"/>
  <c r="AC1422" i="5"/>
  <c r="AC1423" i="5"/>
  <c r="AL1183" i="5"/>
  <c r="AM1183" i="5" s="1"/>
  <c r="AI1216" i="5"/>
  <c r="AJ1216" i="5" s="1"/>
  <c r="AI1228" i="5"/>
  <c r="AE1262" i="5"/>
  <c r="AC1264" i="5"/>
  <c r="AI1270" i="5"/>
  <c r="AJ1270" i="5" s="1"/>
  <c r="AE1282" i="5"/>
  <c r="AC1284" i="5"/>
  <c r="AL1297" i="5"/>
  <c r="AM1297" i="5" s="1"/>
  <c r="AE1300" i="5"/>
  <c r="AC1310" i="5"/>
  <c r="AI1312" i="5"/>
  <c r="AL1313" i="5"/>
  <c r="AM1313" i="5" s="1"/>
  <c r="AI1317" i="5"/>
  <c r="AL1322" i="5"/>
  <c r="AM1322" i="5" s="1"/>
  <c r="AC1326" i="5"/>
  <c r="AD1327" i="5"/>
  <c r="AL1328" i="5"/>
  <c r="AC1333" i="5"/>
  <c r="AD1334" i="5"/>
  <c r="AD1335" i="5"/>
  <c r="AD1337" i="5"/>
  <c r="AF1338" i="5"/>
  <c r="AF1340" i="5"/>
  <c r="AG1340" i="5" s="1"/>
  <c r="AI1342" i="5"/>
  <c r="AJ1342" i="5" s="1"/>
  <c r="AF1343" i="5"/>
  <c r="AG1343" i="5" s="1"/>
  <c r="AI1344" i="5"/>
  <c r="AJ1344" i="5" s="1"/>
  <c r="AI1347" i="5"/>
  <c r="AI1348" i="5"/>
  <c r="AF1349" i="5"/>
  <c r="AG1349" i="5" s="1"/>
  <c r="AE1352" i="5"/>
  <c r="AE1353" i="5"/>
  <c r="AF1354" i="5"/>
  <c r="AG1354" i="5" s="1"/>
  <c r="AD1355" i="5"/>
  <c r="AC1356" i="5"/>
  <c r="AC1357" i="5"/>
  <c r="AF1361" i="5"/>
  <c r="AG1361" i="5" s="1"/>
  <c r="AE1362" i="5"/>
  <c r="AD1363" i="5"/>
  <c r="AE1367" i="5"/>
  <c r="AD1368" i="5"/>
  <c r="AD1369" i="5"/>
  <c r="AL1371" i="5"/>
  <c r="AC1373" i="5"/>
  <c r="AB1374" i="5"/>
  <c r="AI1376" i="5"/>
  <c r="AJ1376" i="5" s="1"/>
  <c r="AB1379" i="5"/>
  <c r="AI1382" i="5"/>
  <c r="AJ1382" i="5" s="1"/>
  <c r="AF1383" i="5"/>
  <c r="AG1383" i="5" s="1"/>
  <c r="AE1384" i="5"/>
  <c r="AE1388" i="5"/>
  <c r="AD1389" i="5"/>
  <c r="AD1390" i="5"/>
  <c r="AE1394" i="5"/>
  <c r="AC1395" i="5"/>
  <c r="AB1396" i="5"/>
  <c r="AI1398" i="5"/>
  <c r="AB1400" i="5"/>
  <c r="AI1404" i="5"/>
  <c r="AJ1404" i="5" s="1"/>
  <c r="AB1406" i="5"/>
  <c r="AF1409" i="5"/>
  <c r="AG1409" i="5" s="1"/>
  <c r="AE1410" i="5"/>
  <c r="AD1411" i="5"/>
  <c r="AE1415" i="5"/>
  <c r="AD1416" i="5"/>
  <c r="AD1417" i="5"/>
  <c r="AE1421" i="5"/>
  <c r="AD1422" i="5"/>
  <c r="AD1423" i="5"/>
  <c r="AF1427" i="5"/>
  <c r="AG1427" i="5" s="1"/>
  <c r="AE1428" i="5"/>
  <c r="AF1429" i="5"/>
  <c r="AL1432" i="5"/>
  <c r="AM1432" i="5" s="1"/>
  <c r="AF1434" i="5"/>
  <c r="AF1435" i="5"/>
  <c r="AG1435" i="5" s="1"/>
  <c r="AI1440" i="5"/>
  <c r="AJ1440" i="5" s="1"/>
  <c r="AC1442" i="5"/>
  <c r="AB1443" i="5"/>
  <c r="AB1444" i="5"/>
  <c r="AB1448" i="5"/>
  <c r="AL1450" i="5"/>
  <c r="AM1450" i="5" s="1"/>
  <c r="AI1451" i="5"/>
  <c r="AJ1451" i="5" s="1"/>
  <c r="AI1452" i="5"/>
  <c r="AJ1452" i="5" s="1"/>
  <c r="AC1454" i="5"/>
  <c r="AB1455" i="5"/>
  <c r="AB1456" i="5"/>
  <c r="AB1460" i="5"/>
  <c r="AL1462" i="5"/>
  <c r="AM1462" i="5" s="1"/>
  <c r="AI1463" i="5"/>
  <c r="AJ1463" i="5" s="1"/>
  <c r="AF1465" i="5"/>
  <c r="AG1465" i="5" s="1"/>
  <c r="AF1469" i="5"/>
  <c r="AG1469" i="5" s="1"/>
  <c r="AF1470" i="5"/>
  <c r="AE1471" i="5"/>
  <c r="AE1475" i="5"/>
  <c r="AD1476" i="5"/>
  <c r="AD1477" i="5"/>
  <c r="AI1480" i="5"/>
  <c r="AI878" i="5"/>
  <c r="AJ878" i="5" s="1"/>
  <c r="AB1186" i="5"/>
  <c r="AE1209" i="5"/>
  <c r="AI1238" i="5"/>
  <c r="AJ1238" i="5" s="1"/>
  <c r="AC1255" i="5"/>
  <c r="AC1260" i="5"/>
  <c r="AL1262" i="5"/>
  <c r="AM1262" i="5" s="1"/>
  <c r="AF1282" i="5"/>
  <c r="AE1286" i="5"/>
  <c r="AI1294" i="5"/>
  <c r="AD1310" i="5"/>
  <c r="AC1316" i="5"/>
  <c r="AD1326" i="5"/>
  <c r="AE1327" i="5"/>
  <c r="AB1332" i="5"/>
  <c r="AD1333" i="5"/>
  <c r="AE1334" i="5"/>
  <c r="AI1335" i="5"/>
  <c r="AE1337" i="5"/>
  <c r="AI1341" i="5"/>
  <c r="AJ1341" i="5" s="1"/>
  <c r="AI1343" i="5"/>
  <c r="AJ1343" i="5" s="1"/>
  <c r="AL1344" i="5"/>
  <c r="AL1345" i="5"/>
  <c r="AM1345" i="5" s="1"/>
  <c r="AI1346" i="5"/>
  <c r="AJ1346" i="5" s="1"/>
  <c r="AI1351" i="5"/>
  <c r="AJ1351" i="5" s="1"/>
  <c r="AF1352" i="5"/>
  <c r="AF1353" i="5"/>
  <c r="AE1355" i="5"/>
  <c r="AD1356" i="5"/>
  <c r="AD1357" i="5"/>
  <c r="AL1360" i="5"/>
  <c r="AM1360" i="5" s="1"/>
  <c r="AF1362" i="5"/>
  <c r="AE1363" i="5"/>
  <c r="AF1367" i="5"/>
  <c r="AG1367" i="5" s="1"/>
  <c r="AE1368" i="5"/>
  <c r="AE1369" i="5"/>
  <c r="AI1372" i="5"/>
  <c r="AJ1372" i="5" s="1"/>
  <c r="AD1373" i="5"/>
  <c r="AC1374" i="5"/>
  <c r="AB1375" i="5"/>
  <c r="AL1376" i="5"/>
  <c r="AI1377" i="5"/>
  <c r="AJ1377" i="5" s="1"/>
  <c r="AC1379" i="5"/>
  <c r="AB1380" i="5"/>
  <c r="AB1381" i="5"/>
  <c r="AI1383" i="5"/>
  <c r="AF1384" i="5"/>
  <c r="AF1388" i="5"/>
  <c r="AG1388" i="5" s="1"/>
  <c r="AE1389" i="5"/>
  <c r="AE1390" i="5"/>
  <c r="AF1394" i="5"/>
  <c r="AG1394" i="5" s="1"/>
  <c r="AD1395" i="5"/>
  <c r="AC1396" i="5"/>
  <c r="AL1397" i="5"/>
  <c r="AM1397" i="5" s="1"/>
  <c r="AC1400" i="5"/>
  <c r="AB1401" i="5"/>
  <c r="AB1402" i="5"/>
  <c r="AL1403" i="5"/>
  <c r="AL1404" i="5"/>
  <c r="AC1406" i="5"/>
  <c r="AL1408" i="5"/>
  <c r="AM1408" i="5" s="1"/>
  <c r="AF1410" i="5"/>
  <c r="AE1411" i="5"/>
  <c r="AF1415" i="5"/>
  <c r="AG1415" i="5" s="1"/>
  <c r="AE1416" i="5"/>
  <c r="AE1417" i="5"/>
  <c r="AF1421" i="5"/>
  <c r="AG1421" i="5" s="1"/>
  <c r="AE1422" i="5"/>
  <c r="AE1423" i="5"/>
  <c r="AL1426" i="5"/>
  <c r="AM1426" i="5" s="1"/>
  <c r="AI1427" i="5"/>
  <c r="AJ1427" i="5" s="1"/>
  <c r="AF1428" i="5"/>
  <c r="AG1428" i="5" s="1"/>
  <c r="AB1430" i="5"/>
  <c r="AI1433" i="5"/>
  <c r="AJ1433" i="5" s="1"/>
  <c r="AI1434" i="5"/>
  <c r="AB1436" i="5"/>
  <c r="AB1437" i="5"/>
  <c r="AB1438" i="5"/>
  <c r="AL1439" i="5"/>
  <c r="AM1439" i="5" s="1"/>
  <c r="AL1440" i="5"/>
  <c r="AI1441" i="5"/>
  <c r="AJ1441" i="5" s="1"/>
  <c r="AD1442" i="5"/>
  <c r="AC1443" i="5"/>
  <c r="AC1444" i="5"/>
  <c r="AL1445" i="5"/>
  <c r="AM1445" i="5" s="1"/>
  <c r="AL1446" i="5"/>
  <c r="AC1448" i="5"/>
  <c r="AB1449" i="5"/>
  <c r="AL1451" i="5"/>
  <c r="AM1451" i="5" s="1"/>
  <c r="AL1452" i="5"/>
  <c r="AI1453" i="5"/>
  <c r="AJ1453" i="5" s="1"/>
  <c r="AD1454" i="5"/>
  <c r="AC1455" i="5"/>
  <c r="AC1456" i="5"/>
  <c r="AL1457" i="5"/>
  <c r="AM1457" i="5" s="1"/>
  <c r="AL1458" i="5"/>
  <c r="AC1460" i="5"/>
  <c r="AB1461" i="5"/>
  <c r="AI1464" i="5"/>
  <c r="AB1181" i="5"/>
  <c r="AC1243" i="5"/>
  <c r="AC1248" i="5"/>
  <c r="AB1279" i="5"/>
  <c r="AI1282" i="5"/>
  <c r="AJ1282" i="5" s="1"/>
  <c r="AF1286" i="5"/>
  <c r="AG1286" i="5" s="1"/>
  <c r="AE1293" i="5"/>
  <c r="AC1296" i="5"/>
  <c r="AD1299" i="5"/>
  <c r="AD1302" i="5"/>
  <c r="AB1306" i="5"/>
  <c r="AD1307" i="5"/>
  <c r="AI1310" i="5"/>
  <c r="AJ1310" i="5" s="1"/>
  <c r="AL1311" i="5"/>
  <c r="AM1311" i="5" s="1"/>
  <c r="AB1315" i="5"/>
  <c r="AD1316" i="5"/>
  <c r="AL1317" i="5"/>
  <c r="AM1317" i="5" s="1"/>
  <c r="AD1321" i="5"/>
  <c r="AE1326" i="5"/>
  <c r="AF1327" i="5"/>
  <c r="AG1327" i="5" s="1"/>
  <c r="AC1332" i="5"/>
  <c r="AE1333" i="5"/>
  <c r="AF1334" i="5"/>
  <c r="AG1334" i="5" s="1"/>
  <c r="AI1336" i="5"/>
  <c r="AJ1336" i="5" s="1"/>
  <c r="AI1337" i="5"/>
  <c r="AJ1337" i="5" s="1"/>
  <c r="AI1338" i="5"/>
  <c r="AI1340" i="5"/>
  <c r="AJ1340" i="5" s="1"/>
  <c r="AL1341" i="5"/>
  <c r="AM1341" i="5" s="1"/>
  <c r="AL1342" i="5"/>
  <c r="AI1349" i="5"/>
  <c r="AJ1349" i="5" s="1"/>
  <c r="AL1350" i="5"/>
  <c r="AI1353" i="5"/>
  <c r="AJ1353" i="5" s="1"/>
  <c r="AI1354" i="5"/>
  <c r="AJ1354" i="5" s="1"/>
  <c r="AF1355" i="5"/>
  <c r="AG1355" i="5" s="1"/>
  <c r="AE1356" i="5"/>
  <c r="AE1357" i="5"/>
  <c r="AI1361" i="5"/>
  <c r="AJ1361" i="5" s="1"/>
  <c r="AF1363" i="5"/>
  <c r="AL1366" i="5"/>
  <c r="AM1366" i="5" s="1"/>
  <c r="AI1367" i="5"/>
  <c r="AJ1367" i="5" s="1"/>
  <c r="AF1368" i="5"/>
  <c r="AG1368" i="5" s="1"/>
  <c r="AF1369" i="5"/>
  <c r="AE1373" i="5"/>
  <c r="AD1374" i="5"/>
  <c r="AC1375" i="5"/>
  <c r="AL1377" i="5"/>
  <c r="AM1377" i="5" s="1"/>
  <c r="AI1378" i="5"/>
  <c r="AD1379" i="5"/>
  <c r="AC1380" i="5"/>
  <c r="AC1381" i="5"/>
  <c r="AL1382" i="5"/>
  <c r="AM1382" i="5" s="1"/>
  <c r="AB1385" i="5"/>
  <c r="AL1387" i="5"/>
  <c r="AM1387" i="5" s="1"/>
  <c r="AF1389" i="5"/>
  <c r="AF1390" i="5"/>
  <c r="AG1390" i="5" s="1"/>
  <c r="AL1393" i="5"/>
  <c r="AE1395" i="5"/>
  <c r="AD1396" i="5"/>
  <c r="AL1398" i="5"/>
  <c r="AM1398" i="5" s="1"/>
  <c r="AI1399" i="5"/>
  <c r="AD1400" i="5"/>
  <c r="AC1401" i="5"/>
  <c r="AC1402" i="5"/>
  <c r="AI1405" i="5"/>
  <c r="AJ1405" i="5" s="1"/>
  <c r="AD1406" i="5"/>
  <c r="AB1407" i="5"/>
  <c r="AI1409" i="5"/>
  <c r="AJ1409" i="5" s="1"/>
  <c r="AF1411" i="5"/>
  <c r="AG1411" i="5" s="1"/>
  <c r="AL1414" i="5"/>
  <c r="AM1414" i="5" s="1"/>
  <c r="AI1415" i="5"/>
  <c r="AF1416" i="5"/>
  <c r="AG1416" i="5" s="1"/>
  <c r="AF1417" i="5"/>
  <c r="AG1417" i="5" s="1"/>
  <c r="AL1420" i="5"/>
  <c r="AF1422" i="5"/>
  <c r="AF1423" i="5"/>
  <c r="AG1423" i="5" s="1"/>
  <c r="AI1428" i="5"/>
  <c r="AC1430" i="5"/>
  <c r="AB1431" i="5"/>
  <c r="AB1432" i="5"/>
  <c r="AC1436" i="5"/>
  <c r="AC1437" i="5"/>
  <c r="AC1438" i="5"/>
  <c r="AE1442" i="5"/>
  <c r="AD1443" i="5"/>
  <c r="AD1444" i="5"/>
  <c r="AI1447" i="5"/>
  <c r="AJ1447" i="5" s="1"/>
  <c r="AD1448" i="5"/>
  <c r="AC1449" i="5"/>
  <c r="AB1450" i="5"/>
  <c r="AE1454" i="5"/>
  <c r="AD1455" i="5"/>
  <c r="AD1456" i="5"/>
  <c r="AI1459" i="5"/>
  <c r="AJ1459" i="5" s="1"/>
  <c r="AD1460" i="5"/>
  <c r="AC1461" i="5"/>
  <c r="AB1462" i="5"/>
  <c r="AI1194" i="5"/>
  <c r="AJ1194" i="5" s="1"/>
  <c r="AD1219" i="5"/>
  <c r="AC1231" i="5"/>
  <c r="AI1258" i="5"/>
  <c r="AJ1258" i="5" s="1"/>
  <c r="AB1273" i="5"/>
  <c r="AL1286" i="5"/>
  <c r="AM1286" i="5" s="1"/>
  <c r="AC1288" i="5"/>
  <c r="AB1290" i="5"/>
  <c r="AF1293" i="5"/>
  <c r="AE1299" i="5"/>
  <c r="AE1302" i="5"/>
  <c r="AC1306" i="5"/>
  <c r="AE1307" i="5"/>
  <c r="AL1310" i="5"/>
  <c r="AM1310" i="5" s="1"/>
  <c r="AC1315" i="5"/>
  <c r="AI1316" i="5"/>
  <c r="AJ1316" i="5" s="1"/>
  <c r="AE1321" i="5"/>
  <c r="AD1325" i="5"/>
  <c r="AF1326" i="5"/>
  <c r="AI1327" i="5"/>
  <c r="AC1330" i="5"/>
  <c r="AC1331" i="5"/>
  <c r="AD1332" i="5"/>
  <c r="AF1333" i="5"/>
  <c r="AG1333" i="5" s="1"/>
  <c r="AL1335" i="5"/>
  <c r="AL1339" i="5"/>
  <c r="AM1339" i="5" s="1"/>
  <c r="AL1340" i="5"/>
  <c r="AM1340" i="5" s="1"/>
  <c r="AL1343" i="5"/>
  <c r="AM1343" i="5" s="1"/>
  <c r="AL1346" i="5"/>
  <c r="AL1348" i="5"/>
  <c r="AM1348" i="5" s="1"/>
  <c r="AL1349" i="5"/>
  <c r="AM1349" i="5" s="1"/>
  <c r="AL1352" i="5"/>
  <c r="AM1352" i="5" s="1"/>
  <c r="AL1353" i="5"/>
  <c r="AM1353" i="5" s="1"/>
  <c r="AI1355" i="5"/>
  <c r="AJ1355" i="5" s="1"/>
  <c r="AF1356" i="5"/>
  <c r="AG1356" i="5" s="1"/>
  <c r="AF1357" i="5"/>
  <c r="AG1357" i="5" s="1"/>
  <c r="AB1358" i="5"/>
  <c r="AI1362" i="5"/>
  <c r="AB1364" i="5"/>
  <c r="AI1368" i="5"/>
  <c r="AB1370" i="5"/>
  <c r="AF1373" i="5"/>
  <c r="AG1373" i="5" s="1"/>
  <c r="AE1374" i="5"/>
  <c r="AD1375" i="5"/>
  <c r="AE1379" i="5"/>
  <c r="AD1380" i="5"/>
  <c r="AD1381" i="5"/>
  <c r="AL1383" i="5"/>
  <c r="AC1385" i="5"/>
  <c r="AB1386" i="5"/>
  <c r="AI1388" i="5"/>
  <c r="AJ1388" i="5" s="1"/>
  <c r="AB1391" i="5"/>
  <c r="AI1394" i="5"/>
  <c r="AJ1394" i="5" s="1"/>
  <c r="AF1395" i="5"/>
  <c r="AG1395" i="5" s="1"/>
  <c r="AE1396" i="5"/>
  <c r="AE1400" i="5"/>
  <c r="AD1401" i="5"/>
  <c r="AD1402" i="5"/>
  <c r="AE1406" i="5"/>
  <c r="AC1407" i="5"/>
  <c r="AB1408" i="5"/>
  <c r="AI1410" i="5"/>
  <c r="AB1412" i="5"/>
  <c r="AI1416" i="5"/>
  <c r="AJ1416" i="5" s="1"/>
  <c r="AB1418" i="5"/>
  <c r="AI1421" i="5"/>
  <c r="AJ1421" i="5" s="1"/>
  <c r="AI1422" i="5"/>
  <c r="AB1424" i="5"/>
  <c r="AB1425" i="5"/>
  <c r="AB1426" i="5"/>
  <c r="AL1427" i="5"/>
  <c r="AM1427" i="5" s="1"/>
  <c r="AL1428" i="5"/>
  <c r="AI1429" i="5"/>
  <c r="AJ1429" i="5" s="1"/>
  <c r="AD1430" i="5"/>
  <c r="AC1431" i="5"/>
  <c r="AC1432" i="5"/>
  <c r="AL1433" i="5"/>
  <c r="AM1433" i="5" s="1"/>
  <c r="AL1434" i="5"/>
  <c r="AM1434" i="5" s="1"/>
  <c r="AI1435" i="5"/>
  <c r="AJ1435" i="5" s="1"/>
  <c r="AD1436" i="5"/>
  <c r="AD1437" i="5"/>
  <c r="AD1438" i="5"/>
  <c r="AF1442" i="5"/>
  <c r="AG1442" i="5" s="1"/>
  <c r="AE1443" i="5"/>
  <c r="AE1444" i="5"/>
  <c r="AE1448" i="5"/>
  <c r="AD1449" i="5"/>
  <c r="AC1450" i="5"/>
  <c r="AF1454" i="5"/>
  <c r="AG1454" i="5" s="1"/>
  <c r="AE1455" i="5"/>
  <c r="AE1456" i="5"/>
  <c r="AE1460" i="5"/>
  <c r="AD1461" i="5"/>
  <c r="AC1462" i="5"/>
  <c r="AI1465" i="5"/>
  <c r="AD1466" i="5"/>
  <c r="AC1467" i="5"/>
  <c r="AB1468" i="5"/>
  <c r="AL1469" i="5"/>
  <c r="AM1469" i="5" s="1"/>
  <c r="AL1470" i="5"/>
  <c r="AC1472" i="5"/>
  <c r="AB1473" i="5"/>
  <c r="AI1475" i="5"/>
  <c r="AJ1475" i="5" s="1"/>
  <c r="AB1478" i="5"/>
  <c r="AL1480" i="5"/>
  <c r="AM1480" i="5" s="1"/>
  <c r="AL1202" i="5"/>
  <c r="AI1246" i="5"/>
  <c r="AJ1246" i="5" s="1"/>
  <c r="AD1306" i="5"/>
  <c r="AB1366" i="5"/>
  <c r="AL1388" i="5"/>
  <c r="AM1388" i="5" s="1"/>
  <c r="AI1395" i="5"/>
  <c r="AF1433" i="5"/>
  <c r="AB1442" i="5"/>
  <c r="AL1453" i="5"/>
  <c r="AM1453" i="5" s="1"/>
  <c r="AD1462" i="5"/>
  <c r="AF1464" i="5"/>
  <c r="AE1469" i="5"/>
  <c r="AI1476" i="5"/>
  <c r="AD1482" i="5"/>
  <c r="AF1483" i="5"/>
  <c r="AD1488" i="5"/>
  <c r="AF1489" i="5"/>
  <c r="AG1489" i="5" s="1"/>
  <c r="AF1490" i="5"/>
  <c r="AG1490" i="5" s="1"/>
  <c r="AL1492" i="5"/>
  <c r="AL1494" i="5"/>
  <c r="AL1495" i="5"/>
  <c r="AM1495" i="5" s="1"/>
  <c r="AL1496" i="5"/>
  <c r="AM1496" i="5" s="1"/>
  <c r="AI1500" i="5"/>
  <c r="AI1502" i="5"/>
  <c r="AJ1502" i="5" s="1"/>
  <c r="AI1503" i="5"/>
  <c r="AI1504" i="5"/>
  <c r="AJ1504" i="5" s="1"/>
  <c r="AD1505" i="5"/>
  <c r="AD1506" i="5"/>
  <c r="AD1507" i="5"/>
  <c r="AB1509" i="5"/>
  <c r="AE1510" i="5"/>
  <c r="AE1514" i="5"/>
  <c r="AD1515" i="5"/>
  <c r="AC1516" i="5"/>
  <c r="AE1520" i="5"/>
  <c r="AD1521" i="5"/>
  <c r="AC1522" i="5"/>
  <c r="AC1526" i="5"/>
  <c r="AB1527" i="5"/>
  <c r="AI1530" i="5"/>
  <c r="AC1532" i="5"/>
  <c r="AB1533" i="5"/>
  <c r="AF1537" i="5"/>
  <c r="AG1537" i="5" s="1"/>
  <c r="AF1541" i="5"/>
  <c r="AG1541" i="5" s="1"/>
  <c r="AE1542" i="5"/>
  <c r="AD1543" i="5"/>
  <c r="AL1545" i="5"/>
  <c r="AI1546" i="5"/>
  <c r="AJ1546" i="5" s="1"/>
  <c r="AD1547" i="5"/>
  <c r="AC1548" i="5"/>
  <c r="AB1549" i="5"/>
  <c r="AL1550" i="5"/>
  <c r="AM1550" i="5" s="1"/>
  <c r="AI1551" i="5"/>
  <c r="AB1553" i="5"/>
  <c r="AL1555" i="5"/>
  <c r="AI1556" i="5"/>
  <c r="AF1557" i="5"/>
  <c r="AE1558" i="5"/>
  <c r="AE1562" i="5"/>
  <c r="AD1563" i="5"/>
  <c r="AC1564" i="5"/>
  <c r="AC1568" i="5"/>
  <c r="AB1569" i="5"/>
  <c r="AF1573" i="5"/>
  <c r="AG1573" i="5" s="1"/>
  <c r="AF1577" i="5"/>
  <c r="AG1577" i="5" s="1"/>
  <c r="AE1578" i="5"/>
  <c r="AD1579" i="5"/>
  <c r="AL1581" i="5"/>
  <c r="AM1581" i="5" s="1"/>
  <c r="AI1582" i="5"/>
  <c r="AD1583" i="5"/>
  <c r="AC1584" i="5"/>
  <c r="AB1585" i="5"/>
  <c r="AL1586" i="5"/>
  <c r="AI1587" i="5"/>
  <c r="AB1589" i="5"/>
  <c r="AL1591" i="5"/>
  <c r="AI1592" i="5"/>
  <c r="AF1593" i="5"/>
  <c r="AE1594" i="5"/>
  <c r="AE1598" i="5"/>
  <c r="AD1599" i="5"/>
  <c r="AC1600" i="5"/>
  <c r="AC1604" i="5"/>
  <c r="AC1605" i="5"/>
  <c r="AL1607" i="5"/>
  <c r="AM1607" i="5" s="1"/>
  <c r="AI1608" i="5"/>
  <c r="AJ1608" i="5" s="1"/>
  <c r="AD1609" i="5"/>
  <c r="AC1610" i="5"/>
  <c r="AB1611" i="5"/>
  <c r="AE1614" i="5"/>
  <c r="AE1615" i="5"/>
  <c r="AL1618" i="5"/>
  <c r="AM1618" i="5" s="1"/>
  <c r="AI1621" i="5"/>
  <c r="AJ1621" i="5" s="1"/>
  <c r="AD1622" i="5"/>
  <c r="AD1623" i="5"/>
  <c r="AF1627" i="5"/>
  <c r="AG1627" i="5" s="1"/>
  <c r="AE1628" i="5"/>
  <c r="AD1629" i="5"/>
  <c r="AL1631" i="5"/>
  <c r="AI1632" i="5"/>
  <c r="AJ1632" i="5" s="1"/>
  <c r="AD1633" i="5"/>
  <c r="AC1634" i="5"/>
  <c r="AB1635" i="5"/>
  <c r="AL1636" i="5"/>
  <c r="AM1636" i="5" s="1"/>
  <c r="AL1637" i="5"/>
  <c r="AI1638" i="5"/>
  <c r="AD1639" i="5"/>
  <c r="AC1640" i="5"/>
  <c r="AB1641" i="5"/>
  <c r="AL1642" i="5"/>
  <c r="AM1642" i="5" s="1"/>
  <c r="AI1643" i="5"/>
  <c r="AB1645" i="5"/>
  <c r="AL1647" i="5"/>
  <c r="AM1647" i="5" s="1"/>
  <c r="AI1648" i="5"/>
  <c r="AJ1648" i="5" s="1"/>
  <c r="AF1649" i="5"/>
  <c r="AE1650" i="5"/>
  <c r="AE1654" i="5"/>
  <c r="AD1655" i="5"/>
  <c r="AC1656" i="5"/>
  <c r="AC1660" i="5"/>
  <c r="AB1661" i="5"/>
  <c r="AB1267" i="5"/>
  <c r="AD1309" i="5"/>
  <c r="AB1320" i="5"/>
  <c r="AI1333" i="5"/>
  <c r="AB1359" i="5"/>
  <c r="AE1381" i="5"/>
  <c r="AC1386" i="5"/>
  <c r="AB1393" i="5"/>
  <c r="AC1408" i="5"/>
  <c r="AL1415" i="5"/>
  <c r="AM1415" i="5" s="1"/>
  <c r="AD1431" i="5"/>
  <c r="AF1440" i="5"/>
  <c r="AG1440" i="5" s="1"/>
  <c r="AI1442" i="5"/>
  <c r="AJ1442" i="5" s="1"/>
  <c r="AF1451" i="5"/>
  <c r="AL1464" i="5"/>
  <c r="AB1466" i="5"/>
  <c r="AI1469" i="5"/>
  <c r="AB1472" i="5"/>
  <c r="AD1475" i="5"/>
  <c r="AC1481" i="5"/>
  <c r="AE1482" i="5"/>
  <c r="AE1486" i="5"/>
  <c r="AC1487" i="5"/>
  <c r="AE1488" i="5"/>
  <c r="AI1490" i="5"/>
  <c r="AJ1490" i="5" s="1"/>
  <c r="AL1493" i="5"/>
  <c r="AM1493" i="5" s="1"/>
  <c r="AL1499" i="5"/>
  <c r="AM1499" i="5" s="1"/>
  <c r="AL1500" i="5"/>
  <c r="AI1501" i="5"/>
  <c r="AE1505" i="5"/>
  <c r="AE1506" i="5"/>
  <c r="AE1507" i="5"/>
  <c r="AB1508" i="5"/>
  <c r="AC1509" i="5"/>
  <c r="AF1510" i="5"/>
  <c r="AG1510" i="5" s="1"/>
  <c r="AF1514" i="5"/>
  <c r="AE1515" i="5"/>
  <c r="AD1516" i="5"/>
  <c r="AF1520" i="5"/>
  <c r="AG1520" i="5" s="1"/>
  <c r="AE1521" i="5"/>
  <c r="AD1522" i="5"/>
  <c r="AL1524" i="5"/>
  <c r="AI1525" i="5"/>
  <c r="AJ1525" i="5" s="1"/>
  <c r="AD1526" i="5"/>
  <c r="AC1527" i="5"/>
  <c r="AB1528" i="5"/>
  <c r="AL1529" i="5"/>
  <c r="AM1529" i="5" s="1"/>
  <c r="AL1530" i="5"/>
  <c r="AI1531" i="5"/>
  <c r="AJ1531" i="5" s="1"/>
  <c r="AD1532" i="5"/>
  <c r="AC1533" i="5"/>
  <c r="AB1534" i="5"/>
  <c r="AL1535" i="5"/>
  <c r="AM1535" i="5" s="1"/>
  <c r="AI1536" i="5"/>
  <c r="AB1538" i="5"/>
  <c r="AL1540" i="5"/>
  <c r="AM1540" i="5" s="1"/>
  <c r="AI1541" i="5"/>
  <c r="AJ1541" i="5" s="1"/>
  <c r="AF1542" i="5"/>
  <c r="AE1543" i="5"/>
  <c r="AE1547" i="5"/>
  <c r="AD1548" i="5"/>
  <c r="AC1549" i="5"/>
  <c r="AN1550" i="5"/>
  <c r="AC1553" i="5"/>
  <c r="AB1554" i="5"/>
  <c r="AF1558" i="5"/>
  <c r="AF1562" i="5"/>
  <c r="AG1562" i="5" s="1"/>
  <c r="AE1563" i="5"/>
  <c r="AD1564" i="5"/>
  <c r="AL1566" i="5"/>
  <c r="AI1567" i="5"/>
  <c r="AJ1567" i="5" s="1"/>
  <c r="AD1568" i="5"/>
  <c r="AC1569" i="5"/>
  <c r="AB1570" i="5"/>
  <c r="AL1571" i="5"/>
  <c r="AM1571" i="5" s="1"/>
  <c r="AI1572" i="5"/>
  <c r="AB1574" i="5"/>
  <c r="AL1576" i="5"/>
  <c r="AI1577" i="5"/>
  <c r="AF1578" i="5"/>
  <c r="AE1579" i="5"/>
  <c r="AE1583" i="5"/>
  <c r="AD1584" i="5"/>
  <c r="AC1585" i="5"/>
  <c r="AC1589" i="5"/>
  <c r="AB1590" i="5"/>
  <c r="AF1594" i="5"/>
  <c r="AF1598" i="5"/>
  <c r="AG1598" i="5" s="1"/>
  <c r="AE1599" i="5"/>
  <c r="AD1600" i="5"/>
  <c r="AL1602" i="5"/>
  <c r="AM1602" i="5" s="1"/>
  <c r="AI1603" i="5"/>
  <c r="AJ1603" i="5" s="1"/>
  <c r="AD1604" i="5"/>
  <c r="AD1605" i="5"/>
  <c r="AB1606" i="5"/>
  <c r="AN1607" i="5"/>
  <c r="AE1609" i="5"/>
  <c r="AD1610" i="5"/>
  <c r="AC1611" i="5"/>
  <c r="AF1614" i="5"/>
  <c r="AG1614" i="5" s="1"/>
  <c r="AF1615" i="5"/>
  <c r="AB1616" i="5"/>
  <c r="AE1622" i="5"/>
  <c r="AE1623" i="5"/>
  <c r="AL1626" i="5"/>
  <c r="AM1626" i="5" s="1"/>
  <c r="AI1627" i="5"/>
  <c r="AJ1627" i="5" s="1"/>
  <c r="AF1628" i="5"/>
  <c r="AE1629" i="5"/>
  <c r="AE1633" i="5"/>
  <c r="AD1634" i="5"/>
  <c r="AC1635" i="5"/>
  <c r="AE1639" i="5"/>
  <c r="AD1640" i="5"/>
  <c r="AC1641" i="5"/>
  <c r="AC1645" i="5"/>
  <c r="AB1646" i="5"/>
  <c r="AF1650" i="5"/>
  <c r="AG1650" i="5" s="1"/>
  <c r="AF1654" i="5"/>
  <c r="AG1654" i="5" s="1"/>
  <c r="AE1655" i="5"/>
  <c r="AD1656" i="5"/>
  <c r="AL1658" i="5"/>
  <c r="AI1659" i="5"/>
  <c r="AD1660" i="5"/>
  <c r="AC1661" i="5"/>
  <c r="AB1662" i="5"/>
  <c r="AC1364" i="5"/>
  <c r="AB1413" i="5"/>
  <c r="AB1420" i="5"/>
  <c r="AE1429" i="5"/>
  <c r="AE1438" i="5"/>
  <c r="AE1449" i="5"/>
  <c r="AF1460" i="5"/>
  <c r="AG1460" i="5" s="1"/>
  <c r="AC1466" i="5"/>
  <c r="AC1468" i="5"/>
  <c r="AD1472" i="5"/>
  <c r="AF1475" i="5"/>
  <c r="AG1475" i="5" s="1"/>
  <c r="AC1478" i="5"/>
  <c r="AD1481" i="5"/>
  <c r="AF1482" i="5"/>
  <c r="AF1486" i="5"/>
  <c r="AD1487" i="5"/>
  <c r="AF1488" i="5"/>
  <c r="AL1501" i="5"/>
  <c r="AM1501" i="5" s="1"/>
  <c r="AL1502" i="5"/>
  <c r="AL1503" i="5"/>
  <c r="AF1505" i="5"/>
  <c r="AG1505" i="5" s="1"/>
  <c r="AF1506" i="5"/>
  <c r="AF1507" i="5"/>
  <c r="AG1507" i="5" s="1"/>
  <c r="AC1508" i="5"/>
  <c r="AF1509" i="5"/>
  <c r="AB1511" i="5"/>
  <c r="AL1513" i="5"/>
  <c r="AM1513" i="5" s="1"/>
  <c r="AI1514" i="5"/>
  <c r="AJ1514" i="5" s="1"/>
  <c r="AF1515" i="5"/>
  <c r="AE1516" i="5"/>
  <c r="AL1519" i="5"/>
  <c r="AM1519" i="5" s="1"/>
  <c r="AI1520" i="5"/>
  <c r="AF1521" i="5"/>
  <c r="AE1522" i="5"/>
  <c r="AE1526" i="5"/>
  <c r="AD1527" i="5"/>
  <c r="AC1528" i="5"/>
  <c r="AE1532" i="5"/>
  <c r="AD1533" i="5"/>
  <c r="AC1534" i="5"/>
  <c r="AC1538" i="5"/>
  <c r="AB1539" i="5"/>
  <c r="AF1543" i="5"/>
  <c r="AG1543" i="5" s="1"/>
  <c r="AF1547" i="5"/>
  <c r="AG1547" i="5" s="1"/>
  <c r="AE1548" i="5"/>
  <c r="AD1549" i="5"/>
  <c r="AL1551" i="5"/>
  <c r="AI1552" i="5"/>
  <c r="AJ1552" i="5" s="1"/>
  <c r="AD1553" i="5"/>
  <c r="AC1554" i="5"/>
  <c r="AB1555" i="5"/>
  <c r="AL1556" i="5"/>
  <c r="AM1556" i="5" s="1"/>
  <c r="AI1557" i="5"/>
  <c r="AB1559" i="5"/>
  <c r="AL1561" i="5"/>
  <c r="AM1561" i="5" s="1"/>
  <c r="AI1562" i="5"/>
  <c r="AJ1562" i="5" s="1"/>
  <c r="AF1563" i="5"/>
  <c r="AE1564" i="5"/>
  <c r="AE1568" i="5"/>
  <c r="AD1569" i="5"/>
  <c r="AC1570" i="5"/>
  <c r="AC1574" i="5"/>
  <c r="AB1575" i="5"/>
  <c r="AF1579" i="5"/>
  <c r="AG1579" i="5" s="1"/>
  <c r="AF1583" i="5"/>
  <c r="AG1583" i="5" s="1"/>
  <c r="AE1584" i="5"/>
  <c r="AD1585" i="5"/>
  <c r="AL1587" i="5"/>
  <c r="AM1587" i="5" s="1"/>
  <c r="AI1588" i="5"/>
  <c r="AD1589" i="5"/>
  <c r="AC1590" i="5"/>
  <c r="AB1591" i="5"/>
  <c r="AL1592" i="5"/>
  <c r="AM1592" i="5" s="1"/>
  <c r="AI1593" i="5"/>
  <c r="AB1595" i="5"/>
  <c r="AL1597" i="5"/>
  <c r="AM1597" i="5" s="1"/>
  <c r="AI1598" i="5"/>
  <c r="AJ1598" i="5" s="1"/>
  <c r="AF1599" i="5"/>
  <c r="AE1600" i="5"/>
  <c r="AE1604" i="5"/>
  <c r="AE1605" i="5"/>
  <c r="AC1606" i="5"/>
  <c r="AF1609" i="5"/>
  <c r="AG1609" i="5" s="1"/>
  <c r="AE1610" i="5"/>
  <c r="AD1611" i="5"/>
  <c r="AB1612" i="5"/>
  <c r="AL1613" i="5"/>
  <c r="AM1613" i="5" s="1"/>
  <c r="AI1614" i="5"/>
  <c r="AJ1614" i="5" s="1"/>
  <c r="AC1616" i="5"/>
  <c r="AF1622" i="5"/>
  <c r="AG1622" i="5" s="1"/>
  <c r="AF1623" i="5"/>
  <c r="AG1623" i="5" s="1"/>
  <c r="AF1629" i="5"/>
  <c r="AF1633" i="5"/>
  <c r="AG1633" i="5" s="1"/>
  <c r="AE1634" i="5"/>
  <c r="AD1635" i="5"/>
  <c r="AF1639" i="5"/>
  <c r="AG1639" i="5" s="1"/>
  <c r="AE1640" i="5"/>
  <c r="AD1641" i="5"/>
  <c r="AL1643" i="5"/>
  <c r="AI1644" i="5"/>
  <c r="AJ1644" i="5" s="1"/>
  <c r="AD1645" i="5"/>
  <c r="AC1646" i="5"/>
  <c r="AB1647" i="5"/>
  <c r="AL1648" i="5"/>
  <c r="AM1648" i="5" s="1"/>
  <c r="AI1649" i="5"/>
  <c r="AB1651" i="5"/>
  <c r="AL1653" i="5"/>
  <c r="AM1653" i="5" s="1"/>
  <c r="AI1654" i="5"/>
  <c r="AJ1654" i="5" s="1"/>
  <c r="AF1655" i="5"/>
  <c r="AE1656" i="5"/>
  <c r="AE1660" i="5"/>
  <c r="AB1241" i="5"/>
  <c r="AF1290" i="5"/>
  <c r="AD1315" i="5"/>
  <c r="AD1331" i="5"/>
  <c r="AF1379" i="5"/>
  <c r="AG1379" i="5" s="1"/>
  <c r="AI1384" i="5"/>
  <c r="AJ1384" i="5" s="1"/>
  <c r="AC1391" i="5"/>
  <c r="AF1406" i="5"/>
  <c r="AG1406" i="5" s="1"/>
  <c r="AE1427" i="5"/>
  <c r="AL1438" i="5"/>
  <c r="AM1438" i="5" s="1"/>
  <c r="AF1447" i="5"/>
  <c r="AG1447" i="5" s="1"/>
  <c r="AI1458" i="5"/>
  <c r="AE1466" i="5"/>
  <c r="AI1472" i="5"/>
  <c r="AJ1472" i="5" s="1"/>
  <c r="AB1474" i="5"/>
  <c r="AE1481" i="5"/>
  <c r="AL1483" i="5"/>
  <c r="AM1483" i="5" s="1"/>
  <c r="AE1487" i="5"/>
  <c r="AB1498" i="5"/>
  <c r="AL1504" i="5"/>
  <c r="AM1504" i="5" s="1"/>
  <c r="AI1505" i="5"/>
  <c r="AJ1505" i="5" s="1"/>
  <c r="AD1508" i="5"/>
  <c r="AC1511" i="5"/>
  <c r="AB1512" i="5"/>
  <c r="AF1516" i="5"/>
  <c r="AG1516" i="5" s="1"/>
  <c r="AF1522" i="5"/>
  <c r="AG1522" i="5" s="1"/>
  <c r="AF1526" i="5"/>
  <c r="AG1526" i="5" s="1"/>
  <c r="AE1527" i="5"/>
  <c r="AD1528" i="5"/>
  <c r="AF1532" i="5"/>
  <c r="AG1532" i="5" s="1"/>
  <c r="AE1533" i="5"/>
  <c r="AD1534" i="5"/>
  <c r="AL1536" i="5"/>
  <c r="AI1537" i="5"/>
  <c r="AJ1537" i="5" s="1"/>
  <c r="AD1538" i="5"/>
  <c r="AC1539" i="5"/>
  <c r="AB1540" i="5"/>
  <c r="AL1541" i="5"/>
  <c r="AM1541" i="5" s="1"/>
  <c r="AI1542" i="5"/>
  <c r="AB1544" i="5"/>
  <c r="AL1546" i="5"/>
  <c r="AM1546" i="5" s="1"/>
  <c r="AI1547" i="5"/>
  <c r="AF1548" i="5"/>
  <c r="AE1549" i="5"/>
  <c r="AE1553" i="5"/>
  <c r="AD1554" i="5"/>
  <c r="AC1555" i="5"/>
  <c r="AC1559" i="5"/>
  <c r="AB1560" i="5"/>
  <c r="AF1564" i="5"/>
  <c r="AG1564" i="5" s="1"/>
  <c r="AF1568" i="5"/>
  <c r="AG1568" i="5" s="1"/>
  <c r="AE1569" i="5"/>
  <c r="AD1570" i="5"/>
  <c r="AL1572" i="5"/>
  <c r="AM1572" i="5" s="1"/>
  <c r="AI1573" i="5"/>
  <c r="AJ1573" i="5" s="1"/>
  <c r="AD1574" i="5"/>
  <c r="AC1575" i="5"/>
  <c r="AB1576" i="5"/>
  <c r="AL1577" i="5"/>
  <c r="AM1577" i="5" s="1"/>
  <c r="AI1578" i="5"/>
  <c r="AB1580" i="5"/>
  <c r="AL1582" i="5"/>
  <c r="AM1582" i="5" s="1"/>
  <c r="AI1583" i="5"/>
  <c r="AF1584" i="5"/>
  <c r="AE1585" i="5"/>
  <c r="AE1589" i="5"/>
  <c r="AD1590" i="5"/>
  <c r="AC1591" i="5"/>
  <c r="AC1595" i="5"/>
  <c r="AB1596" i="5"/>
  <c r="AF1600" i="5"/>
  <c r="AG1600" i="5" s="1"/>
  <c r="AF1604" i="5"/>
  <c r="AG1604" i="5" s="1"/>
  <c r="AF1605" i="5"/>
  <c r="AG1605" i="5" s="1"/>
  <c r="AD1606" i="5"/>
  <c r="AL1608" i="5"/>
  <c r="AI1609" i="5"/>
  <c r="AJ1609" i="5" s="1"/>
  <c r="AF1610" i="5"/>
  <c r="AG1610" i="5" s="1"/>
  <c r="AE1611" i="5"/>
  <c r="AC1612" i="5"/>
  <c r="AL1614" i="5"/>
  <c r="AD1616" i="5"/>
  <c r="AB1617" i="5"/>
  <c r="AL1621" i="5"/>
  <c r="AI1622" i="5"/>
  <c r="AJ1622" i="5" s="1"/>
  <c r="AB1624" i="5"/>
  <c r="AB1625" i="5"/>
  <c r="AB1626" i="5"/>
  <c r="AL1627" i="5"/>
  <c r="AM1627" i="5" s="1"/>
  <c r="AI1628" i="5"/>
  <c r="AB1630" i="5"/>
  <c r="AI1293" i="5"/>
  <c r="AF1374" i="5"/>
  <c r="AE1401" i="5"/>
  <c r="AC1418" i="5"/>
  <c r="AC1425" i="5"/>
  <c r="AE1436" i="5"/>
  <c r="AF1456" i="5"/>
  <c r="AG1456" i="5" s="1"/>
  <c r="AD1471" i="5"/>
  <c r="AF1474" i="5"/>
  <c r="AG1474" i="5" s="1"/>
  <c r="AL1478" i="5"/>
  <c r="AM1478" i="5" s="1"/>
  <c r="AE1480" i="5"/>
  <c r="AF1481" i="5"/>
  <c r="AG1481" i="5" s="1"/>
  <c r="AI1482" i="5"/>
  <c r="AB1485" i="5"/>
  <c r="AI1486" i="5"/>
  <c r="AF1487" i="5"/>
  <c r="AG1487" i="5" s="1"/>
  <c r="AI1488" i="5"/>
  <c r="AL1489" i="5"/>
  <c r="AM1489" i="5" s="1"/>
  <c r="AE1498" i="5"/>
  <c r="AI1506" i="5"/>
  <c r="AI1508" i="5"/>
  <c r="AI1509" i="5"/>
  <c r="AI1510" i="5"/>
  <c r="AD1511" i="5"/>
  <c r="AC1512" i="5"/>
  <c r="AB1513" i="5"/>
  <c r="AL1514" i="5"/>
  <c r="AM1514" i="5" s="1"/>
  <c r="AI1515" i="5"/>
  <c r="AB1517" i="5"/>
  <c r="AB1518" i="5"/>
  <c r="AB1519" i="5"/>
  <c r="AL1520" i="5"/>
  <c r="AM1520" i="5" s="1"/>
  <c r="AI1521" i="5"/>
  <c r="AB1523" i="5"/>
  <c r="AL1525" i="5"/>
  <c r="AI1526" i="5"/>
  <c r="AJ1526" i="5" s="1"/>
  <c r="AF1527" i="5"/>
  <c r="AE1528" i="5"/>
  <c r="AL1531" i="5"/>
  <c r="AM1531" i="5" s="1"/>
  <c r="AI1532" i="5"/>
  <c r="AJ1532" i="5" s="1"/>
  <c r="AF1533" i="5"/>
  <c r="AE1534" i="5"/>
  <c r="AE1538" i="5"/>
  <c r="AD1539" i="5"/>
  <c r="AC1540" i="5"/>
  <c r="AC1544" i="5"/>
  <c r="AB1545" i="5"/>
  <c r="AF1549" i="5"/>
  <c r="AG1549" i="5" s="1"/>
  <c r="AF1553" i="5"/>
  <c r="AG1553" i="5" s="1"/>
  <c r="AE1554" i="5"/>
  <c r="AD1555" i="5"/>
  <c r="AL1557" i="5"/>
  <c r="AI1558" i="5"/>
  <c r="AD1559" i="5"/>
  <c r="AC1560" i="5"/>
  <c r="AB1561" i="5"/>
  <c r="AL1562" i="5"/>
  <c r="AM1562" i="5" s="1"/>
  <c r="AI1563" i="5"/>
  <c r="AB1565" i="5"/>
  <c r="AL1567" i="5"/>
  <c r="AI1568" i="5"/>
  <c r="AJ1568" i="5" s="1"/>
  <c r="AF1569" i="5"/>
  <c r="AE1570" i="5"/>
  <c r="AE1574" i="5"/>
  <c r="AD1575" i="5"/>
  <c r="AC1576" i="5"/>
  <c r="AC1580" i="5"/>
  <c r="AB1581" i="5"/>
  <c r="AF1585" i="5"/>
  <c r="AG1585" i="5" s="1"/>
  <c r="AF1589" i="5"/>
  <c r="AG1589" i="5" s="1"/>
  <c r="AE1590" i="5"/>
  <c r="AD1591" i="5"/>
  <c r="AL1593" i="5"/>
  <c r="AI1594" i="5"/>
  <c r="AJ1594" i="5" s="1"/>
  <c r="AD1595" i="5"/>
  <c r="AC1596" i="5"/>
  <c r="AB1597" i="5"/>
  <c r="AL1598" i="5"/>
  <c r="AM1598" i="5" s="1"/>
  <c r="AI1599" i="5"/>
  <c r="AB1601" i="5"/>
  <c r="AL1603" i="5"/>
  <c r="AI1604" i="5"/>
  <c r="AJ1604" i="5" s="1"/>
  <c r="AI1605" i="5"/>
  <c r="AE1606" i="5"/>
  <c r="AB1607" i="5"/>
  <c r="AL1609" i="5"/>
  <c r="AF1611" i="5"/>
  <c r="AD1612" i="5"/>
  <c r="AI1615" i="5"/>
  <c r="AJ1615" i="5" s="1"/>
  <c r="AE1616" i="5"/>
  <c r="AC1617" i="5"/>
  <c r="AB1618" i="5"/>
  <c r="AB1620" i="5"/>
  <c r="AL1622" i="5"/>
  <c r="AC1624" i="5"/>
  <c r="AC1625" i="5"/>
  <c r="AC1626" i="5"/>
  <c r="AC1630" i="5"/>
  <c r="AB1631" i="5"/>
  <c r="AF1635" i="5"/>
  <c r="AG1635" i="5" s="1"/>
  <c r="AF1641" i="5"/>
  <c r="AF1645" i="5"/>
  <c r="AG1645" i="5" s="1"/>
  <c r="AE1646" i="5"/>
  <c r="AD1647" i="5"/>
  <c r="AL1649" i="5"/>
  <c r="AI1650" i="5"/>
  <c r="AJ1650" i="5" s="1"/>
  <c r="AD1651" i="5"/>
  <c r="AC1652" i="5"/>
  <c r="AB1653" i="5"/>
  <c r="AL1654" i="5"/>
  <c r="AI1655" i="5"/>
  <c r="AB1212" i="5"/>
  <c r="AF1299" i="5"/>
  <c r="AI1389" i="5"/>
  <c r="AF1396" i="5"/>
  <c r="AG1396" i="5" s="1"/>
  <c r="AE1434" i="5"/>
  <c r="AI1445" i="5"/>
  <c r="AB1454" i="5"/>
  <c r="AL1468" i="5"/>
  <c r="AF1471" i="5"/>
  <c r="AI1474" i="5"/>
  <c r="AJ1474" i="5" s="1"/>
  <c r="AC1477" i="5"/>
  <c r="AI1481" i="5"/>
  <c r="AJ1481" i="5" s="1"/>
  <c r="AF1485" i="5"/>
  <c r="AI1487" i="5"/>
  <c r="AJ1487" i="5" s="1"/>
  <c r="AB1492" i="5"/>
  <c r="AB1495" i="5"/>
  <c r="AB1497" i="5"/>
  <c r="AF1498" i="5"/>
  <c r="AG1498" i="5" s="1"/>
  <c r="AL1505" i="5"/>
  <c r="AM1505" i="5" s="1"/>
  <c r="AL1506" i="5"/>
  <c r="AI1507" i="5"/>
  <c r="AJ1507" i="5" s="1"/>
  <c r="AE1511" i="5"/>
  <c r="AD1512" i="5"/>
  <c r="AC1513" i="5"/>
  <c r="AC1517" i="5"/>
  <c r="AC1518" i="5"/>
  <c r="AC1519" i="5"/>
  <c r="AC1523" i="5"/>
  <c r="AB1524" i="5"/>
  <c r="AF1528" i="5"/>
  <c r="AG1528" i="5" s="1"/>
  <c r="AF1534" i="5"/>
  <c r="AF1538" i="5"/>
  <c r="AE1539" i="5"/>
  <c r="AD1540" i="5"/>
  <c r="AL1542" i="5"/>
  <c r="AI1543" i="5"/>
  <c r="AJ1543" i="5" s="1"/>
  <c r="AD1544" i="5"/>
  <c r="AC1545" i="5"/>
  <c r="AB1546" i="5"/>
  <c r="AL1547" i="5"/>
  <c r="AM1547" i="5" s="1"/>
  <c r="AI1548" i="5"/>
  <c r="AB1550" i="5"/>
  <c r="AL1552" i="5"/>
  <c r="AM1552" i="5" s="1"/>
  <c r="AI1553" i="5"/>
  <c r="AJ1553" i="5" s="1"/>
  <c r="AF1554" i="5"/>
  <c r="AE1555" i="5"/>
  <c r="AE1559" i="5"/>
  <c r="AD1560" i="5"/>
  <c r="AC1561" i="5"/>
  <c r="AC1565" i="5"/>
  <c r="AB1566" i="5"/>
  <c r="AF1570" i="5"/>
  <c r="AF1574" i="5"/>
  <c r="AG1574" i="5" s="1"/>
  <c r="AE1575" i="5"/>
  <c r="AD1576" i="5"/>
  <c r="AL1578" i="5"/>
  <c r="AM1578" i="5" s="1"/>
  <c r="AI1579" i="5"/>
  <c r="AJ1579" i="5" s="1"/>
  <c r="AD1580" i="5"/>
  <c r="AC1581" i="5"/>
  <c r="AB1582" i="5"/>
  <c r="AL1583" i="5"/>
  <c r="AM1583" i="5" s="1"/>
  <c r="AI1584" i="5"/>
  <c r="AB1586" i="5"/>
  <c r="AL1588" i="5"/>
  <c r="AI1589" i="5"/>
  <c r="AF1590" i="5"/>
  <c r="AE1591" i="5"/>
  <c r="AE1595" i="5"/>
  <c r="AD1596" i="5"/>
  <c r="AC1597" i="5"/>
  <c r="AC1601" i="5"/>
  <c r="AB1602" i="5"/>
  <c r="AL1604" i="5"/>
  <c r="AM1604" i="5" s="1"/>
  <c r="AF1606" i="5"/>
  <c r="AC1607" i="5"/>
  <c r="AI1610" i="5"/>
  <c r="AE1612" i="5"/>
  <c r="AB1613" i="5"/>
  <c r="AF1616" i="5"/>
  <c r="AD1617" i="5"/>
  <c r="AC1618" i="5"/>
  <c r="AB1619" i="5"/>
  <c r="AC1620" i="5"/>
  <c r="AB1621" i="5"/>
  <c r="AI1623" i="5"/>
  <c r="AD1624" i="5"/>
  <c r="AD1625" i="5"/>
  <c r="AD1626" i="5"/>
  <c r="AL1628" i="5"/>
  <c r="AI1629" i="5"/>
  <c r="AJ1629" i="5" s="1"/>
  <c r="AD1630" i="5"/>
  <c r="AC1631" i="5"/>
  <c r="AB1632" i="5"/>
  <c r="AL1633" i="5"/>
  <c r="AM1633" i="5" s="1"/>
  <c r="AI1634" i="5"/>
  <c r="AB1636" i="5"/>
  <c r="AB1637" i="5"/>
  <c r="AB1638" i="5"/>
  <c r="AL1639" i="5"/>
  <c r="AM1639" i="5" s="1"/>
  <c r="AI1640" i="5"/>
  <c r="AB1642" i="5"/>
  <c r="AL1644" i="5"/>
  <c r="AM1644" i="5" s="1"/>
  <c r="AI1645" i="5"/>
  <c r="AJ1645" i="5" s="1"/>
  <c r="AF1646" i="5"/>
  <c r="AE1647" i="5"/>
  <c r="AE1651" i="5"/>
  <c r="AD1652" i="5"/>
  <c r="AC1653" i="5"/>
  <c r="AC1657" i="5"/>
  <c r="AB1658" i="5"/>
  <c r="AC1224" i="5"/>
  <c r="AD1288" i="5"/>
  <c r="AL1321" i="5"/>
  <c r="AL1334" i="5"/>
  <c r="AM1334" i="5" s="1"/>
  <c r="AB1360" i="5"/>
  <c r="AL1367" i="5"/>
  <c r="AL1372" i="5"/>
  <c r="AM1372" i="5" s="1"/>
  <c r="AB1387" i="5"/>
  <c r="AL1409" i="5"/>
  <c r="AM1409" i="5" s="1"/>
  <c r="AL1416" i="5"/>
  <c r="AD1432" i="5"/>
  <c r="AF1443" i="5"/>
  <c r="AG1443" i="5" s="1"/>
  <c r="AF1452" i="5"/>
  <c r="AI1454" i="5"/>
  <c r="AJ1454" i="5" s="1"/>
  <c r="AF1463" i="5"/>
  <c r="AG1463" i="5" s="1"/>
  <c r="AE1465" i="5"/>
  <c r="AE1477" i="5"/>
  <c r="AE1492" i="5"/>
  <c r="AB1494" i="5"/>
  <c r="AD1495" i="5"/>
  <c r="AC1497" i="5"/>
  <c r="AB1499" i="5"/>
  <c r="AB1500" i="5"/>
  <c r="AB1501" i="5"/>
  <c r="AL1507" i="5"/>
  <c r="AM1507" i="5" s="1"/>
  <c r="AL1508" i="5"/>
  <c r="AM1508" i="5" s="1"/>
  <c r="AL1509" i="5"/>
  <c r="AF1511" i="5"/>
  <c r="AG1511" i="5" s="1"/>
  <c r="AE1512" i="5"/>
  <c r="AD1513" i="5"/>
  <c r="AL1515" i="5"/>
  <c r="AI1516" i="5"/>
  <c r="AD1517" i="5"/>
  <c r="AD1518" i="5"/>
  <c r="AD1519" i="5"/>
  <c r="AL1521" i="5"/>
  <c r="AI1522" i="5"/>
  <c r="AJ1522" i="5" s="1"/>
  <c r="AD1523" i="5"/>
  <c r="AC1524" i="5"/>
  <c r="AB1525" i="5"/>
  <c r="AL1526" i="5"/>
  <c r="AM1526" i="5" s="1"/>
  <c r="AI1527" i="5"/>
  <c r="AB1529" i="5"/>
  <c r="AB1530" i="5"/>
  <c r="AB1531" i="5"/>
  <c r="AL1532" i="5"/>
  <c r="AM1532" i="5" s="1"/>
  <c r="AI1533" i="5"/>
  <c r="AB1535" i="5"/>
  <c r="AL1537" i="5"/>
  <c r="AM1537" i="5" s="1"/>
  <c r="AI1538" i="5"/>
  <c r="AF1539" i="5"/>
  <c r="AE1540" i="5"/>
  <c r="AE1544" i="5"/>
  <c r="AD1545" i="5"/>
  <c r="AC1546" i="5"/>
  <c r="AC1550" i="5"/>
  <c r="AB1551" i="5"/>
  <c r="AF1555" i="5"/>
  <c r="AG1555" i="5" s="1"/>
  <c r="AF1559" i="5"/>
  <c r="AG1559" i="5" s="1"/>
  <c r="AE1560" i="5"/>
  <c r="AD1561" i="5"/>
  <c r="AL1563" i="5"/>
  <c r="AI1564" i="5"/>
  <c r="AJ1564" i="5" s="1"/>
  <c r="AD1565" i="5"/>
  <c r="AC1566" i="5"/>
  <c r="AB1567" i="5"/>
  <c r="AL1568" i="5"/>
  <c r="AM1568" i="5" s="1"/>
  <c r="AI1569" i="5"/>
  <c r="AB1571" i="5"/>
  <c r="AL1573" i="5"/>
  <c r="AM1573" i="5" s="1"/>
  <c r="AI1574" i="5"/>
  <c r="AF1575" i="5"/>
  <c r="AE1576" i="5"/>
  <c r="AE1580" i="5"/>
  <c r="AD1581" i="5"/>
  <c r="AC1582" i="5"/>
  <c r="AC1586" i="5"/>
  <c r="AB1587" i="5"/>
  <c r="AF1591" i="5"/>
  <c r="AG1591" i="5" s="1"/>
  <c r="AF1595" i="5"/>
  <c r="AG1595" i="5" s="1"/>
  <c r="AE1596" i="5"/>
  <c r="AD1597" i="5"/>
  <c r="AL1599" i="5"/>
  <c r="AM1599" i="5" s="1"/>
  <c r="AI1600" i="5"/>
  <c r="AJ1600" i="5" s="1"/>
  <c r="AD1601" i="5"/>
  <c r="AC1602" i="5"/>
  <c r="AB1603" i="5"/>
  <c r="AL1605" i="5"/>
  <c r="AM1605" i="5" s="1"/>
  <c r="AD1607" i="5"/>
  <c r="AB1608" i="5"/>
  <c r="AI1611" i="5"/>
  <c r="AF1612" i="5"/>
  <c r="AG1612" i="5" s="1"/>
  <c r="AC1613" i="5"/>
  <c r="AE1617" i="5"/>
  <c r="AD1618" i="5"/>
  <c r="AC1619" i="5"/>
  <c r="AD1620" i="5"/>
  <c r="AC1621" i="5"/>
  <c r="AE1624" i="5"/>
  <c r="AE1625" i="5"/>
  <c r="AE1626" i="5"/>
  <c r="AE1630" i="5"/>
  <c r="AD1631" i="5"/>
  <c r="AC1632" i="5"/>
  <c r="AC1636" i="5"/>
  <c r="AC1637" i="5"/>
  <c r="AC1638" i="5"/>
  <c r="AC1642" i="5"/>
  <c r="AB1643" i="5"/>
  <c r="AF1647" i="5"/>
  <c r="AF1651" i="5"/>
  <c r="AG1651" i="5" s="1"/>
  <c r="AE1652" i="5"/>
  <c r="AD1653" i="5"/>
  <c r="AL1655" i="5"/>
  <c r="AI1656" i="5"/>
  <c r="AJ1656" i="5" s="1"/>
  <c r="AD1657" i="5"/>
  <c r="AC1658" i="5"/>
  <c r="AB1659" i="5"/>
  <c r="AB1305" i="5"/>
  <c r="AB1365" i="5"/>
  <c r="AB1414" i="5"/>
  <c r="AL1441" i="5"/>
  <c r="AM1441" i="5" s="1"/>
  <c r="AD1450" i="5"/>
  <c r="AE1461" i="5"/>
  <c r="AL1463" i="5"/>
  <c r="AB1470" i="5"/>
  <c r="AI1471" i="5"/>
  <c r="AL1474" i="5"/>
  <c r="AF1477" i="5"/>
  <c r="AG1477" i="5" s="1"/>
  <c r="AL1485" i="5"/>
  <c r="AL1486" i="5"/>
  <c r="AM1486" i="5" s="1"/>
  <c r="AB1491" i="5"/>
  <c r="AF1492" i="5"/>
  <c r="AG1492" i="5" s="1"/>
  <c r="AB1493" i="5"/>
  <c r="AD1494" i="5"/>
  <c r="AE1495" i="5"/>
  <c r="AB1496" i="5"/>
  <c r="AF1497" i="5"/>
  <c r="AC1499" i="5"/>
  <c r="AC1500" i="5"/>
  <c r="AC1501" i="5"/>
  <c r="AB1504" i="5"/>
  <c r="AL1510" i="5"/>
  <c r="AM1510" i="5" s="1"/>
  <c r="AI1511" i="5"/>
  <c r="AJ1511" i="5" s="1"/>
  <c r="AF1512" i="5"/>
  <c r="AE1513" i="5"/>
  <c r="AE1517" i="5"/>
  <c r="AE1518" i="5"/>
  <c r="AE1519" i="5"/>
  <c r="AE1523" i="5"/>
  <c r="AD1524" i="5"/>
  <c r="AC1525" i="5"/>
  <c r="AC1529" i="5"/>
  <c r="AC1530" i="5"/>
  <c r="AC1531" i="5"/>
  <c r="AC1535" i="5"/>
  <c r="AB1536" i="5"/>
  <c r="AF1540" i="5"/>
  <c r="AG1540" i="5" s="1"/>
  <c r="AF1544" i="5"/>
  <c r="AG1544" i="5" s="1"/>
  <c r="AE1545" i="5"/>
  <c r="AD1546" i="5"/>
  <c r="AL1548" i="5"/>
  <c r="AI1549" i="5"/>
  <c r="AJ1549" i="5" s="1"/>
  <c r="AD1550" i="5"/>
  <c r="AC1551" i="5"/>
  <c r="AB1552" i="5"/>
  <c r="AL1553" i="5"/>
  <c r="AM1553" i="5" s="1"/>
  <c r="AI1554" i="5"/>
  <c r="AB1556" i="5"/>
  <c r="AL1558" i="5"/>
  <c r="AM1558" i="5" s="1"/>
  <c r="AI1559" i="5"/>
  <c r="AJ1559" i="5" s="1"/>
  <c r="AF1560" i="5"/>
  <c r="AE1561" i="5"/>
  <c r="AE1565" i="5"/>
  <c r="AD1566" i="5"/>
  <c r="AC1567" i="5"/>
  <c r="AC1571" i="5"/>
  <c r="AB1572" i="5"/>
  <c r="AF1576" i="5"/>
  <c r="AG1576" i="5" s="1"/>
  <c r="AF1580" i="5"/>
  <c r="AG1580" i="5" s="1"/>
  <c r="AE1581" i="5"/>
  <c r="AD1582" i="5"/>
  <c r="AL1584" i="5"/>
  <c r="AM1584" i="5" s="1"/>
  <c r="AI1585" i="5"/>
  <c r="AJ1585" i="5" s="1"/>
  <c r="AD1586" i="5"/>
  <c r="AC1587" i="5"/>
  <c r="AB1588" i="5"/>
  <c r="AL1589" i="5"/>
  <c r="AM1589" i="5" s="1"/>
  <c r="AI1590" i="5"/>
  <c r="AB1592" i="5"/>
  <c r="AL1594" i="5"/>
  <c r="AM1594" i="5" s="1"/>
  <c r="AI1595" i="5"/>
  <c r="AF1596" i="5"/>
  <c r="AE1597" i="5"/>
  <c r="AE1601" i="5"/>
  <c r="AD1602" i="5"/>
  <c r="AC1603" i="5"/>
  <c r="AE1607" i="5"/>
  <c r="AC1608" i="5"/>
  <c r="AL1610" i="5"/>
  <c r="AM1610" i="5" s="1"/>
  <c r="AI1612" i="5"/>
  <c r="AJ1612" i="5" s="1"/>
  <c r="AD1613" i="5"/>
  <c r="AL1615" i="5"/>
  <c r="AM1615" i="5" s="1"/>
  <c r="AI1616" i="5"/>
  <c r="AF1617" i="5"/>
  <c r="AG1617" i="5" s="1"/>
  <c r="AE1618" i="5"/>
  <c r="AD1619" i="5"/>
  <c r="AE1620" i="5"/>
  <c r="AD1621" i="5"/>
  <c r="AF1624" i="5"/>
  <c r="AF1625" i="5"/>
  <c r="AF1626" i="5"/>
  <c r="AG1626" i="5" s="1"/>
  <c r="AF1630" i="5"/>
  <c r="AG1630" i="5" s="1"/>
  <c r="AE1631" i="5"/>
  <c r="AB1277" i="5"/>
  <c r="AL1316" i="5"/>
  <c r="AM1316" i="5" s="1"/>
  <c r="AE1332" i="5"/>
  <c r="AC1358" i="5"/>
  <c r="AE1380" i="5"/>
  <c r="AD1385" i="5"/>
  <c r="AB1392" i="5"/>
  <c r="AD1407" i="5"/>
  <c r="AE1430" i="5"/>
  <c r="AI1439" i="5"/>
  <c r="AF1459" i="5"/>
  <c r="AB1467" i="5"/>
  <c r="AE1470" i="5"/>
  <c r="AC1473" i="5"/>
  <c r="AB1484" i="5"/>
  <c r="AC1491" i="5"/>
  <c r="AD1493" i="5"/>
  <c r="AE1494" i="5"/>
  <c r="AF1495" i="5"/>
  <c r="AC1496" i="5"/>
  <c r="AI1498" i="5"/>
  <c r="AD1499" i="5"/>
  <c r="AD1500" i="5"/>
  <c r="AD1501" i="5"/>
  <c r="AB1503" i="5"/>
  <c r="AE1504" i="5"/>
  <c r="AF1513" i="5"/>
  <c r="AG1513" i="5" s="1"/>
  <c r="AF1517" i="5"/>
  <c r="AG1517" i="5" s="1"/>
  <c r="AF1518" i="5"/>
  <c r="AF1519" i="5"/>
  <c r="AG1519" i="5" s="1"/>
  <c r="AF1523" i="5"/>
  <c r="AG1523" i="5" s="1"/>
  <c r="AE1524" i="5"/>
  <c r="AD1525" i="5"/>
  <c r="AL1527" i="5"/>
  <c r="AI1528" i="5"/>
  <c r="AD1529" i="5"/>
  <c r="AD1530" i="5"/>
  <c r="AD1531" i="5"/>
  <c r="AL1533" i="5"/>
  <c r="AI1534" i="5"/>
  <c r="AD1535" i="5"/>
  <c r="AC1536" i="5"/>
  <c r="AB1537" i="5"/>
  <c r="AL1538" i="5"/>
  <c r="AM1538" i="5" s="1"/>
  <c r="AI1539" i="5"/>
  <c r="AB1541" i="5"/>
  <c r="AL1543" i="5"/>
  <c r="AM1543" i="5" s="1"/>
  <c r="AI1544" i="5"/>
  <c r="AJ1544" i="5" s="1"/>
  <c r="AF1545" i="5"/>
  <c r="AE1546" i="5"/>
  <c r="AE1550" i="5"/>
  <c r="AD1551" i="5"/>
  <c r="AC1552" i="5"/>
  <c r="AC1556" i="5"/>
  <c r="AB1557" i="5"/>
  <c r="AF1561" i="5"/>
  <c r="AG1561" i="5" s="1"/>
  <c r="AF1565" i="5"/>
  <c r="AG1565" i="5" s="1"/>
  <c r="AE1566" i="5"/>
  <c r="AD1567" i="5"/>
  <c r="AL1569" i="5"/>
  <c r="AI1570" i="5"/>
  <c r="AJ1570" i="5" s="1"/>
  <c r="AD1571" i="5"/>
  <c r="AC1572" i="5"/>
  <c r="AB1573" i="5"/>
  <c r="AL1574" i="5"/>
  <c r="AM1574" i="5" s="1"/>
  <c r="AI1575" i="5"/>
  <c r="AB1577" i="5"/>
  <c r="AL1579" i="5"/>
  <c r="AM1579" i="5" s="1"/>
  <c r="AI1580" i="5"/>
  <c r="AF1581" i="5"/>
  <c r="AE1582" i="5"/>
  <c r="AE1586" i="5"/>
  <c r="AD1587" i="5"/>
  <c r="AC1588" i="5"/>
  <c r="AC1592" i="5"/>
  <c r="AB1593" i="5"/>
  <c r="AF1597" i="5"/>
  <c r="AG1597" i="5" s="1"/>
  <c r="AF1601" i="5"/>
  <c r="AG1601" i="5" s="1"/>
  <c r="AE1602" i="5"/>
  <c r="AD1603" i="5"/>
  <c r="AI1606" i="5"/>
  <c r="AJ1606" i="5" s="1"/>
  <c r="AF1607" i="5"/>
  <c r="AD1608" i="5"/>
  <c r="AL1611" i="5"/>
  <c r="AE1613" i="5"/>
  <c r="AI1617" i="5"/>
  <c r="AF1618" i="5"/>
  <c r="AE1619" i="5"/>
  <c r="AF1620" i="5"/>
  <c r="AG1620" i="5" s="1"/>
  <c r="AE1621" i="5"/>
  <c r="AL1623" i="5"/>
  <c r="AM1623" i="5" s="1"/>
  <c r="AI1624" i="5"/>
  <c r="AJ1624" i="5" s="1"/>
  <c r="AB1627" i="5"/>
  <c r="AL1629" i="5"/>
  <c r="AM1629" i="5" s="1"/>
  <c r="AI1630" i="5"/>
  <c r="AJ1630" i="5" s="1"/>
  <c r="AF1631" i="5"/>
  <c r="AE1632" i="5"/>
  <c r="AE1636" i="5"/>
  <c r="AE1637" i="5"/>
  <c r="AE1638" i="5"/>
  <c r="AE1642" i="5"/>
  <c r="AD1643" i="5"/>
  <c r="AC1644" i="5"/>
  <c r="AC1648" i="5"/>
  <c r="AB1649" i="5"/>
  <c r="AF1653" i="5"/>
  <c r="AG1653" i="5" s="1"/>
  <c r="AF1657" i="5"/>
  <c r="AG1657" i="5" s="1"/>
  <c r="AE1658" i="5"/>
  <c r="AD1659" i="5"/>
  <c r="AL1661" i="5"/>
  <c r="AI1662" i="5"/>
  <c r="AJ1662" i="5" s="1"/>
  <c r="AL1337" i="5"/>
  <c r="AM1337" i="5" s="1"/>
  <c r="AC1370" i="5"/>
  <c r="AE1375" i="5"/>
  <c r="AE1402" i="5"/>
  <c r="AC1412" i="5"/>
  <c r="AB1419" i="5"/>
  <c r="AC1426" i="5"/>
  <c r="AD1428" i="5"/>
  <c r="AE1437" i="5"/>
  <c r="AF1448" i="5"/>
  <c r="AD1467" i="5"/>
  <c r="AC1476" i="5"/>
  <c r="AL1477" i="5"/>
  <c r="AM1477" i="5" s="1"/>
  <c r="AB1479" i="5"/>
  <c r="AC1483" i="5"/>
  <c r="AC1484" i="5"/>
  <c r="AC1489" i="5"/>
  <c r="AF1491" i="5"/>
  <c r="AI1492" i="5"/>
  <c r="AJ1492" i="5" s="1"/>
  <c r="AE1493" i="5"/>
  <c r="AF1494" i="5"/>
  <c r="AD1496" i="5"/>
  <c r="AI1497" i="5"/>
  <c r="AE1499" i="5"/>
  <c r="AE1500" i="5"/>
  <c r="AE1501" i="5"/>
  <c r="AB1502" i="5"/>
  <c r="AC1503" i="5"/>
  <c r="AF1504" i="5"/>
  <c r="AL1511" i="5"/>
  <c r="AI1512" i="5"/>
  <c r="AB1514" i="5"/>
  <c r="AL1516" i="5"/>
  <c r="AM1516" i="5" s="1"/>
  <c r="AI1517" i="5"/>
  <c r="AB1520" i="5"/>
  <c r="AL1522" i="5"/>
  <c r="AM1522" i="5" s="1"/>
  <c r="AI1523" i="5"/>
  <c r="AJ1523" i="5" s="1"/>
  <c r="AF1524" i="5"/>
  <c r="AE1525" i="5"/>
  <c r="AE1529" i="5"/>
  <c r="AE1530" i="5"/>
  <c r="AE1531" i="5"/>
  <c r="AE1535" i="5"/>
  <c r="AD1536" i="5"/>
  <c r="AC1537" i="5"/>
  <c r="AC1541" i="5"/>
  <c r="AB1542" i="5"/>
  <c r="AF1546" i="5"/>
  <c r="AG1546" i="5" s="1"/>
  <c r="AF1550" i="5"/>
  <c r="AG1550" i="5" s="1"/>
  <c r="AE1551" i="5"/>
  <c r="AD1552" i="5"/>
  <c r="AL1554" i="5"/>
  <c r="AI1555" i="5"/>
  <c r="AJ1555" i="5" s="1"/>
  <c r="AD1556" i="5"/>
  <c r="AC1557" i="5"/>
  <c r="AB1558" i="5"/>
  <c r="AL1559" i="5"/>
  <c r="AM1559" i="5" s="1"/>
  <c r="AI1560" i="5"/>
  <c r="AB1562" i="5"/>
  <c r="AL1564" i="5"/>
  <c r="AI1565" i="5"/>
  <c r="AF1566" i="5"/>
  <c r="AE1567" i="5"/>
  <c r="AE1571" i="5"/>
  <c r="AD1572" i="5"/>
  <c r="AC1573" i="5"/>
  <c r="AC1577" i="5"/>
  <c r="AB1578" i="5"/>
  <c r="AF1582" i="5"/>
  <c r="AG1582" i="5" s="1"/>
  <c r="AF1586" i="5"/>
  <c r="AG1586" i="5" s="1"/>
  <c r="AE1587" i="5"/>
  <c r="AD1588" i="5"/>
  <c r="AL1590" i="5"/>
  <c r="AM1590" i="5" s="1"/>
  <c r="AI1591" i="5"/>
  <c r="AJ1591" i="5" s="1"/>
  <c r="AD1592" i="5"/>
  <c r="AC1593" i="5"/>
  <c r="AB1594" i="5"/>
  <c r="AL1595" i="5"/>
  <c r="AM1595" i="5" s="1"/>
  <c r="AI1596" i="5"/>
  <c r="AB1598" i="5"/>
  <c r="AL1600" i="5"/>
  <c r="AM1600" i="5" s="1"/>
  <c r="AI1601" i="5"/>
  <c r="AJ1601" i="5" s="1"/>
  <c r="AF1602" i="5"/>
  <c r="AE1603" i="5"/>
  <c r="AL1606" i="5"/>
  <c r="AM1606" i="5" s="1"/>
  <c r="AE1608" i="5"/>
  <c r="AF1613" i="5"/>
  <c r="AG1613" i="5" s="1"/>
  <c r="AB1614" i="5"/>
  <c r="AB1615" i="5"/>
  <c r="AL1616" i="5"/>
  <c r="AL1617" i="5"/>
  <c r="AM1617" i="5" s="1"/>
  <c r="AF1619" i="5"/>
  <c r="AI1620" i="5"/>
  <c r="AF1621" i="5"/>
  <c r="AI1625" i="5"/>
  <c r="AC1627" i="5"/>
  <c r="AB1628" i="5"/>
  <c r="AF1632" i="5"/>
  <c r="AG1632" i="5" s="1"/>
  <c r="AF1636" i="5"/>
  <c r="AG1636" i="5" s="1"/>
  <c r="AF1637" i="5"/>
  <c r="AD1330" i="5"/>
  <c r="AL1351" i="5"/>
  <c r="AM1351" i="5" s="1"/>
  <c r="AI1356" i="5"/>
  <c r="AE1435" i="5"/>
  <c r="AI1446" i="5"/>
  <c r="AI1457" i="5"/>
  <c r="AJ1457" i="5" s="1"/>
  <c r="AI1470" i="5"/>
  <c r="AE1476" i="5"/>
  <c r="AF1479" i="5"/>
  <c r="AD1483" i="5"/>
  <c r="AD1489" i="5"/>
  <c r="AB1490" i="5"/>
  <c r="AF1493" i="5"/>
  <c r="AG1493" i="5" s="1"/>
  <c r="AI1496" i="5"/>
  <c r="AJ1496" i="5" s="1"/>
  <c r="AL1497" i="5"/>
  <c r="AF1499" i="5"/>
  <c r="AG1499" i="5" s="1"/>
  <c r="AF1500" i="5"/>
  <c r="AF1501" i="5"/>
  <c r="AC1502" i="5"/>
  <c r="AF1503" i="5"/>
  <c r="AB1505" i="5"/>
  <c r="AB1506" i="5"/>
  <c r="AB1507" i="5"/>
  <c r="AC1514" i="5"/>
  <c r="AB1515" i="5"/>
  <c r="AI1518" i="5"/>
  <c r="AC1520" i="5"/>
  <c r="AB1521" i="5"/>
  <c r="AF1525" i="5"/>
  <c r="AG1525" i="5" s="1"/>
  <c r="AF1529" i="5"/>
  <c r="AG1529" i="5" s="1"/>
  <c r="AF1530" i="5"/>
  <c r="AF1531" i="5"/>
  <c r="AG1531" i="5" s="1"/>
  <c r="AF1535" i="5"/>
  <c r="AG1535" i="5" s="1"/>
  <c r="AE1536" i="5"/>
  <c r="AD1537" i="5"/>
  <c r="AL1539" i="5"/>
  <c r="AI1540" i="5"/>
  <c r="AJ1540" i="5" s="1"/>
  <c r="AD1541" i="5"/>
  <c r="AC1542" i="5"/>
  <c r="AB1543" i="5"/>
  <c r="AL1544" i="5"/>
  <c r="AM1544" i="5" s="1"/>
  <c r="AI1545" i="5"/>
  <c r="AB1547" i="5"/>
  <c r="AL1549" i="5"/>
  <c r="AI1550" i="5"/>
  <c r="AJ1550" i="5" s="1"/>
  <c r="AF1551" i="5"/>
  <c r="AE1552" i="5"/>
  <c r="AE1556" i="5"/>
  <c r="AD1557" i="5"/>
  <c r="AC1558" i="5"/>
  <c r="AC1562" i="5"/>
  <c r="AB1563" i="5"/>
  <c r="AF1567" i="5"/>
  <c r="AF1571" i="5"/>
  <c r="AG1571" i="5" s="1"/>
  <c r="AE1572" i="5"/>
  <c r="AD1573" i="5"/>
  <c r="AL1575" i="5"/>
  <c r="AI1576" i="5"/>
  <c r="AJ1576" i="5" s="1"/>
  <c r="AD1577" i="5"/>
  <c r="AC1578" i="5"/>
  <c r="AB1579" i="5"/>
  <c r="AL1580" i="5"/>
  <c r="AM1580" i="5" s="1"/>
  <c r="AI1581" i="5"/>
  <c r="AB1583" i="5"/>
  <c r="AL1585" i="5"/>
  <c r="AI1586" i="5"/>
  <c r="AJ1586" i="5" s="1"/>
  <c r="AF1587" i="5"/>
  <c r="AE1588" i="5"/>
  <c r="AE1592" i="5"/>
  <c r="AD1593" i="5"/>
  <c r="AC1594" i="5"/>
  <c r="AC1598" i="5"/>
  <c r="AB1599" i="5"/>
  <c r="AF1603" i="5"/>
  <c r="AI1607" i="5"/>
  <c r="AF1608" i="5"/>
  <c r="AB1609" i="5"/>
  <c r="AL1612" i="5"/>
  <c r="AM1612" i="5" s="1"/>
  <c r="AC1614" i="5"/>
  <c r="AC1615" i="5"/>
  <c r="AI1619" i="5"/>
  <c r="AB1622" i="5"/>
  <c r="AB1623" i="5"/>
  <c r="AL1624" i="5"/>
  <c r="AM1624" i="5" s="1"/>
  <c r="AL1625" i="5"/>
  <c r="AI1626" i="5"/>
  <c r="AJ1626" i="5" s="1"/>
  <c r="AD1627" i="5"/>
  <c r="AC1628" i="5"/>
  <c r="AB1629" i="5"/>
  <c r="AL1630" i="5"/>
  <c r="AM1630" i="5" s="1"/>
  <c r="AI1631" i="5"/>
  <c r="AB1633" i="5"/>
  <c r="AL1635" i="5"/>
  <c r="AI1636" i="5"/>
  <c r="AJ1636" i="5" s="1"/>
  <c r="AB1639" i="5"/>
  <c r="AL1641" i="5"/>
  <c r="AM1641" i="5" s="1"/>
  <c r="AI1642" i="5"/>
  <c r="AJ1642" i="5" s="1"/>
  <c r="AF1643" i="5"/>
  <c r="AE1644" i="5"/>
  <c r="AE1648" i="5"/>
  <c r="AD1649" i="5"/>
  <c r="AC1650" i="5"/>
  <c r="AD1275" i="5"/>
  <c r="AL1361" i="5"/>
  <c r="AM1361" i="5" s="1"/>
  <c r="AE1483" i="5"/>
  <c r="AF1552" i="5"/>
  <c r="AE1577" i="5"/>
  <c r="AC1633" i="5"/>
  <c r="AL1640" i="5"/>
  <c r="AE1645" i="5"/>
  <c r="AB1650" i="5"/>
  <c r="AC1654" i="5"/>
  <c r="AL1664" i="5"/>
  <c r="AI1665" i="5"/>
  <c r="AD1666" i="5"/>
  <c r="AC1667" i="5"/>
  <c r="AB1668" i="5"/>
  <c r="AL1669" i="5"/>
  <c r="AM1669" i="5" s="1"/>
  <c r="AI1670" i="5"/>
  <c r="AB1672" i="5"/>
  <c r="AL1674" i="5"/>
  <c r="AM1674" i="5" s="1"/>
  <c r="AI1675" i="5"/>
  <c r="AJ1675" i="5" s="1"/>
  <c r="AF1676" i="5"/>
  <c r="AE1677" i="5"/>
  <c r="AE1681" i="5"/>
  <c r="AD1682" i="5"/>
  <c r="AC1683" i="5"/>
  <c r="AC1687" i="5"/>
  <c r="AB1688" i="5"/>
  <c r="AF1692" i="5"/>
  <c r="AG1692" i="5" s="1"/>
  <c r="AF1696" i="5"/>
  <c r="AG1696" i="5" s="1"/>
  <c r="AE1697" i="5"/>
  <c r="AD1698" i="5"/>
  <c r="AL1700" i="5"/>
  <c r="AI1701" i="5"/>
  <c r="AJ1701" i="5" s="1"/>
  <c r="AD1702" i="5"/>
  <c r="AC1703" i="5"/>
  <c r="AB1704" i="5"/>
  <c r="AL1705" i="5"/>
  <c r="AM1705" i="5" s="1"/>
  <c r="AI1706" i="5"/>
  <c r="AB1708" i="5"/>
  <c r="AL1710" i="5"/>
  <c r="AI1711" i="5"/>
  <c r="AF1712" i="5"/>
  <c r="AE1713" i="5"/>
  <c r="AE1717" i="5"/>
  <c r="AD1718" i="5"/>
  <c r="AC1719" i="5"/>
  <c r="AC1723" i="5"/>
  <c r="AB1724" i="5"/>
  <c r="AF1728" i="5"/>
  <c r="AF1732" i="5"/>
  <c r="AG1732" i="5" s="1"/>
  <c r="AE1733" i="5"/>
  <c r="AD1734" i="5"/>
  <c r="AL1736" i="5"/>
  <c r="AI1737" i="5"/>
  <c r="AJ1737" i="5" s="1"/>
  <c r="AD1738" i="5"/>
  <c r="AC1739" i="5"/>
  <c r="AB1740" i="5"/>
  <c r="AL1741" i="5"/>
  <c r="AM1741" i="5" s="1"/>
  <c r="AI1742" i="5"/>
  <c r="AC1744" i="5"/>
  <c r="AB1745" i="5"/>
  <c r="AL1747" i="5"/>
  <c r="AM1747" i="5" s="1"/>
  <c r="AB1750" i="5"/>
  <c r="AB1751" i="5"/>
  <c r="AL1753" i="5"/>
  <c r="AM1753" i="5" s="1"/>
  <c r="AI1754" i="5"/>
  <c r="AC1756" i="5"/>
  <c r="AB1757" i="5"/>
  <c r="AL1759" i="5"/>
  <c r="AM1759" i="5" s="1"/>
  <c r="AI1760" i="5"/>
  <c r="AB1762" i="5"/>
  <c r="AL1766" i="5"/>
  <c r="AC1768" i="5"/>
  <c r="AB1769" i="5"/>
  <c r="AI1773" i="5"/>
  <c r="AJ1773" i="5" s="1"/>
  <c r="AD1774" i="5"/>
  <c r="AC1775" i="5"/>
  <c r="AB1776" i="5"/>
  <c r="AE1780" i="5"/>
  <c r="AD1781" i="5"/>
  <c r="AC1782" i="5"/>
  <c r="AB1783" i="5"/>
  <c r="AL1786" i="5"/>
  <c r="AM1786" i="5" s="1"/>
  <c r="AI1788" i="5"/>
  <c r="AF1789" i="5"/>
  <c r="AD1790" i="5"/>
  <c r="AB1791" i="5"/>
  <c r="AC1794" i="5"/>
  <c r="AD1795" i="5"/>
  <c r="AB1797" i="5"/>
  <c r="AL1798" i="5"/>
  <c r="AM1798" i="5" s="1"/>
  <c r="AI1799" i="5"/>
  <c r="AJ1799" i="5" s="1"/>
  <c r="AI1800" i="5"/>
  <c r="AF1801" i="5"/>
  <c r="AG1801" i="5" s="1"/>
  <c r="AB1803" i="5"/>
  <c r="AL1804" i="5"/>
  <c r="AI1805" i="5"/>
  <c r="AJ1805" i="5" s="1"/>
  <c r="AI1806" i="5"/>
  <c r="AF1807" i="5"/>
  <c r="AB1809" i="5"/>
  <c r="AL1810" i="5"/>
  <c r="AM1810" i="5" s="1"/>
  <c r="AI1811" i="5"/>
  <c r="AJ1811" i="5" s="1"/>
  <c r="AI1812" i="5"/>
  <c r="AF1813" i="5"/>
  <c r="AB1815" i="5"/>
  <c r="AL1816" i="5"/>
  <c r="AM1816" i="5" s="1"/>
  <c r="AI1817" i="5"/>
  <c r="AJ1817" i="5" s="1"/>
  <c r="AI1818" i="5"/>
  <c r="AF1819" i="5"/>
  <c r="AG1819" i="5" s="1"/>
  <c r="AB1821" i="5"/>
  <c r="AL1822" i="5"/>
  <c r="AM1822" i="5" s="1"/>
  <c r="AI1823" i="5"/>
  <c r="AJ1823" i="5" s="1"/>
  <c r="AI1824" i="5"/>
  <c r="AF1825" i="5"/>
  <c r="AB1827" i="5"/>
  <c r="AL1828" i="5"/>
  <c r="AI1829" i="5"/>
  <c r="AJ1829" i="5" s="1"/>
  <c r="AI1830" i="5"/>
  <c r="AF1831" i="5"/>
  <c r="AG1831" i="5" s="1"/>
  <c r="AB1833" i="5"/>
  <c r="AL1834" i="5"/>
  <c r="AM1834" i="5" s="1"/>
  <c r="AI1835" i="5"/>
  <c r="AJ1835" i="5" s="1"/>
  <c r="AI1836" i="5"/>
  <c r="AF1837" i="5"/>
  <c r="AG1837" i="5" s="1"/>
  <c r="AB1839" i="5"/>
  <c r="AL1840" i="5"/>
  <c r="AM1840" i="5" s="1"/>
  <c r="AI1841" i="5"/>
  <c r="AJ1841" i="5" s="1"/>
  <c r="AI1842" i="5"/>
  <c r="AF1843" i="5"/>
  <c r="AG1843" i="5" s="1"/>
  <c r="AB1845" i="5"/>
  <c r="AI1491" i="5"/>
  <c r="AL1518" i="5"/>
  <c r="AI1535" i="5"/>
  <c r="AJ1535" i="5" s="1"/>
  <c r="AL1560" i="5"/>
  <c r="AF1572" i="5"/>
  <c r="AF1592" i="5"/>
  <c r="AG1592" i="5" s="1"/>
  <c r="AI1597" i="5"/>
  <c r="AJ1597" i="5" s="1"/>
  <c r="AB1604" i="5"/>
  <c r="AI1633" i="5"/>
  <c r="AJ1633" i="5" s="1"/>
  <c r="AE1635" i="5"/>
  <c r="AD1642" i="5"/>
  <c r="AL1645" i="5"/>
  <c r="AC1647" i="5"/>
  <c r="AD1650" i="5"/>
  <c r="AD1654" i="5"/>
  <c r="AB1657" i="5"/>
  <c r="AI1658" i="5"/>
  <c r="AC1662" i="5"/>
  <c r="AE1666" i="5"/>
  <c r="AD1667" i="5"/>
  <c r="AC1668" i="5"/>
  <c r="AC1672" i="5"/>
  <c r="AB1673" i="5"/>
  <c r="AF1677" i="5"/>
  <c r="AG1677" i="5" s="1"/>
  <c r="AF1681" i="5"/>
  <c r="AG1681" i="5" s="1"/>
  <c r="AE1682" i="5"/>
  <c r="AD1683" i="5"/>
  <c r="AL1685" i="5"/>
  <c r="AI1686" i="5"/>
  <c r="AD1687" i="5"/>
  <c r="AC1688" i="5"/>
  <c r="AB1689" i="5"/>
  <c r="AL1690" i="5"/>
  <c r="AI1691" i="5"/>
  <c r="AB1693" i="5"/>
  <c r="AL1695" i="5"/>
  <c r="AM1695" i="5" s="1"/>
  <c r="AI1696" i="5"/>
  <c r="AF1697" i="5"/>
  <c r="AE1698" i="5"/>
  <c r="AE1702" i="5"/>
  <c r="AD1703" i="5"/>
  <c r="AC1704" i="5"/>
  <c r="AC1708" i="5"/>
  <c r="AB1709" i="5"/>
  <c r="AF1713" i="5"/>
  <c r="AG1713" i="5" s="1"/>
  <c r="AF1717" i="5"/>
  <c r="AG1717" i="5" s="1"/>
  <c r="AE1718" i="5"/>
  <c r="AD1719" i="5"/>
  <c r="AL1721" i="5"/>
  <c r="AI1722" i="5"/>
  <c r="AJ1722" i="5" s="1"/>
  <c r="AD1723" i="5"/>
  <c r="AC1724" i="5"/>
  <c r="AB1725" i="5"/>
  <c r="AL1726" i="5"/>
  <c r="AM1726" i="5" s="1"/>
  <c r="AI1727" i="5"/>
  <c r="AB1729" i="5"/>
  <c r="AL1731" i="5"/>
  <c r="AM1731" i="5" s="1"/>
  <c r="AI1732" i="5"/>
  <c r="AJ1732" i="5" s="1"/>
  <c r="AF1733" i="5"/>
  <c r="AE1734" i="5"/>
  <c r="AE1738" i="5"/>
  <c r="AD1739" i="5"/>
  <c r="AC1740" i="5"/>
  <c r="AD1744" i="5"/>
  <c r="AC1745" i="5"/>
  <c r="AB1746" i="5"/>
  <c r="AL1748" i="5"/>
  <c r="AC1750" i="5"/>
  <c r="AC1751" i="5"/>
  <c r="AB1752" i="5"/>
  <c r="AD1756" i="5"/>
  <c r="AC1757" i="5"/>
  <c r="AB1758" i="5"/>
  <c r="AL1760" i="5"/>
  <c r="AC1762" i="5"/>
  <c r="AB1763" i="5"/>
  <c r="AI1767" i="5"/>
  <c r="AJ1767" i="5" s="1"/>
  <c r="AD1768" i="5"/>
  <c r="AC1769" i="5"/>
  <c r="AB1770" i="5"/>
  <c r="AE1774" i="5"/>
  <c r="AD1775" i="5"/>
  <c r="AC1776" i="5"/>
  <c r="AB1777" i="5"/>
  <c r="AF1780" i="5"/>
  <c r="AG1780" i="5" s="1"/>
  <c r="AE1781" i="5"/>
  <c r="AD1782" i="5"/>
  <c r="AC1783" i="5"/>
  <c r="AL1787" i="5"/>
  <c r="AE1790" i="5"/>
  <c r="AC1791" i="5"/>
  <c r="AL1792" i="5"/>
  <c r="AM1792" i="5" s="1"/>
  <c r="AI1793" i="5"/>
  <c r="AJ1793" i="5" s="1"/>
  <c r="AD1794" i="5"/>
  <c r="AE1795" i="5"/>
  <c r="AB1796" i="5"/>
  <c r="AC1797" i="5"/>
  <c r="AL1799" i="5"/>
  <c r="AM1799" i="5" s="1"/>
  <c r="AB1802" i="5"/>
  <c r="AC1803" i="5"/>
  <c r="AL1805" i="5"/>
  <c r="AM1805" i="5" s="1"/>
  <c r="AB1808" i="5"/>
  <c r="AC1809" i="5"/>
  <c r="AL1811" i="5"/>
  <c r="AM1811" i="5" s="1"/>
  <c r="AB1814" i="5"/>
  <c r="AC1815" i="5"/>
  <c r="AL1817" i="5"/>
  <c r="AM1817" i="5" s="1"/>
  <c r="AB1820" i="5"/>
  <c r="AC1821" i="5"/>
  <c r="AL1823" i="5"/>
  <c r="AM1823" i="5" s="1"/>
  <c r="AB1826" i="5"/>
  <c r="AF1455" i="5"/>
  <c r="AG1455" i="5" s="1"/>
  <c r="AB1516" i="5"/>
  <c r="AC1609" i="5"/>
  <c r="AD1614" i="5"/>
  <c r="AL1619" i="5"/>
  <c r="AM1619" i="5" s="1"/>
  <c r="AC1629" i="5"/>
  <c r="AI1635" i="5"/>
  <c r="AJ1635" i="5" s="1"/>
  <c r="AD1637" i="5"/>
  <c r="AF1642" i="5"/>
  <c r="AG1642" i="5" s="1"/>
  <c r="AE1653" i="5"/>
  <c r="AB1656" i="5"/>
  <c r="AE1657" i="5"/>
  <c r="AD1662" i="5"/>
  <c r="AF1666" i="5"/>
  <c r="AG1666" i="5" s="1"/>
  <c r="AE1667" i="5"/>
  <c r="AD1668" i="5"/>
  <c r="AL1670" i="5"/>
  <c r="AI1671" i="5"/>
  <c r="AJ1671" i="5" s="1"/>
  <c r="AD1672" i="5"/>
  <c r="AC1673" i="5"/>
  <c r="AB1674" i="5"/>
  <c r="AL1675" i="5"/>
  <c r="AI1676" i="5"/>
  <c r="AB1678" i="5"/>
  <c r="AL1680" i="5"/>
  <c r="AI1681" i="5"/>
  <c r="AF1682" i="5"/>
  <c r="AE1683" i="5"/>
  <c r="AE1687" i="5"/>
  <c r="AD1688" i="5"/>
  <c r="AC1689" i="5"/>
  <c r="AC1693" i="5"/>
  <c r="AB1694" i="5"/>
  <c r="AF1698" i="5"/>
  <c r="AF1702" i="5"/>
  <c r="AG1702" i="5" s="1"/>
  <c r="AE1703" i="5"/>
  <c r="AD1704" i="5"/>
  <c r="AL1706" i="5"/>
  <c r="AI1707" i="5"/>
  <c r="AJ1707" i="5" s="1"/>
  <c r="AD1708" i="5"/>
  <c r="AC1709" i="5"/>
  <c r="AB1710" i="5"/>
  <c r="AL1711" i="5"/>
  <c r="AM1711" i="5" s="1"/>
  <c r="AI1712" i="5"/>
  <c r="AB1714" i="5"/>
  <c r="AL1716" i="5"/>
  <c r="AM1716" i="5" s="1"/>
  <c r="AI1717" i="5"/>
  <c r="AF1718" i="5"/>
  <c r="AE1719" i="5"/>
  <c r="AE1723" i="5"/>
  <c r="AD1724" i="5"/>
  <c r="AC1725" i="5"/>
  <c r="AC1729" i="5"/>
  <c r="AB1730" i="5"/>
  <c r="AF1734" i="5"/>
  <c r="AG1734" i="5" s="1"/>
  <c r="AF1738" i="5"/>
  <c r="AG1738" i="5" s="1"/>
  <c r="AE1739" i="5"/>
  <c r="AD1740" i="5"/>
  <c r="AL1742" i="5"/>
  <c r="AM1742" i="5" s="1"/>
  <c r="AI1743" i="5"/>
  <c r="AE1744" i="5"/>
  <c r="AD1745" i="5"/>
  <c r="AC1746" i="5"/>
  <c r="AI1749" i="5"/>
  <c r="AD1750" i="5"/>
  <c r="AD1751" i="5"/>
  <c r="AC1752" i="5"/>
  <c r="AL1754" i="5"/>
  <c r="AM1754" i="5" s="1"/>
  <c r="AI1755" i="5"/>
  <c r="AE1756" i="5"/>
  <c r="AD1757" i="5"/>
  <c r="AC1758" i="5"/>
  <c r="AI1761" i="5"/>
  <c r="AJ1761" i="5" s="1"/>
  <c r="AD1762" i="5"/>
  <c r="AC1763" i="5"/>
  <c r="AB1764" i="5"/>
  <c r="AE1768" i="5"/>
  <c r="AD1769" i="5"/>
  <c r="AC1770" i="5"/>
  <c r="AB1771" i="5"/>
  <c r="AF1774" i="5"/>
  <c r="AE1775" i="5"/>
  <c r="AD1776" i="5"/>
  <c r="AC1777" i="5"/>
  <c r="AL1779" i="5"/>
  <c r="AI1780" i="5"/>
  <c r="AF1781" i="5"/>
  <c r="AE1782" i="5"/>
  <c r="AD1783" i="5"/>
  <c r="AB1785" i="5"/>
  <c r="AI1789" i="5"/>
  <c r="AF1790" i="5"/>
  <c r="AG1790" i="5" s="1"/>
  <c r="AD1791" i="5"/>
  <c r="AE1794" i="5"/>
  <c r="AF1795" i="5"/>
  <c r="AC1796" i="5"/>
  <c r="AD1797" i="5"/>
  <c r="AB1798" i="5"/>
  <c r="AL1800" i="5"/>
  <c r="AC1802" i="5"/>
  <c r="AD1803" i="5"/>
  <c r="AB1804" i="5"/>
  <c r="AL1806" i="5"/>
  <c r="AC1808" i="5"/>
  <c r="AD1809" i="5"/>
  <c r="AB1810" i="5"/>
  <c r="AL1812" i="5"/>
  <c r="AC1814" i="5"/>
  <c r="AD1815" i="5"/>
  <c r="AB1816" i="5"/>
  <c r="AL1818" i="5"/>
  <c r="AC1820" i="5"/>
  <c r="AD1821" i="5"/>
  <c r="AB1822" i="5"/>
  <c r="AL1824" i="5"/>
  <c r="AC1826" i="5"/>
  <c r="AD1827" i="5"/>
  <c r="AB1828" i="5"/>
  <c r="AL1830" i="5"/>
  <c r="AF1400" i="5"/>
  <c r="AE1489" i="5"/>
  <c r="AC1506" i="5"/>
  <c r="AL1523" i="5"/>
  <c r="AM1523" i="5" s="1"/>
  <c r="AL1528" i="5"/>
  <c r="AM1528" i="5" s="1"/>
  <c r="AC1543" i="5"/>
  <c r="AL1565" i="5"/>
  <c r="AL1570" i="5"/>
  <c r="AM1570" i="5" s="1"/>
  <c r="AI1602" i="5"/>
  <c r="AI1637" i="5"/>
  <c r="AB1644" i="5"/>
  <c r="AI1647" i="5"/>
  <c r="AL1650" i="5"/>
  <c r="AF1656" i="5"/>
  <c r="AG1656" i="5" s="1"/>
  <c r="AI1657" i="5"/>
  <c r="AJ1657" i="5" s="1"/>
  <c r="AD1661" i="5"/>
  <c r="AE1662" i="5"/>
  <c r="AB1663" i="5"/>
  <c r="AL1665" i="5"/>
  <c r="AI1666" i="5"/>
  <c r="AJ1666" i="5" s="1"/>
  <c r="AF1667" i="5"/>
  <c r="AE1668" i="5"/>
  <c r="AE1672" i="5"/>
  <c r="AD1673" i="5"/>
  <c r="AC1674" i="5"/>
  <c r="AC1678" i="5"/>
  <c r="AB1679" i="5"/>
  <c r="AF1683" i="5"/>
  <c r="AF1687" i="5"/>
  <c r="AG1687" i="5" s="1"/>
  <c r="AE1688" i="5"/>
  <c r="AD1689" i="5"/>
  <c r="AL1691" i="5"/>
  <c r="AI1692" i="5"/>
  <c r="AJ1692" i="5" s="1"/>
  <c r="AD1693" i="5"/>
  <c r="AC1694" i="5"/>
  <c r="AB1695" i="5"/>
  <c r="AL1696" i="5"/>
  <c r="AM1696" i="5" s="1"/>
  <c r="AI1697" i="5"/>
  <c r="AB1699" i="5"/>
  <c r="AL1701" i="5"/>
  <c r="AM1701" i="5" s="1"/>
  <c r="AI1702" i="5"/>
  <c r="AJ1702" i="5" s="1"/>
  <c r="AF1703" i="5"/>
  <c r="AE1704" i="5"/>
  <c r="AE1708" i="5"/>
  <c r="AD1709" i="5"/>
  <c r="AC1710" i="5"/>
  <c r="AC1714" i="5"/>
  <c r="AB1715" i="5"/>
  <c r="AF1719" i="5"/>
  <c r="AG1719" i="5" s="1"/>
  <c r="AF1723" i="5"/>
  <c r="AG1723" i="5" s="1"/>
  <c r="AE1724" i="5"/>
  <c r="AD1725" i="5"/>
  <c r="AL1727" i="5"/>
  <c r="AI1728" i="5"/>
  <c r="AD1729" i="5"/>
  <c r="AC1730" i="5"/>
  <c r="AB1731" i="5"/>
  <c r="AL1732" i="5"/>
  <c r="AI1733" i="5"/>
  <c r="AB1735" i="5"/>
  <c r="AL1737" i="5"/>
  <c r="AM1737" i="5" s="1"/>
  <c r="AI1738" i="5"/>
  <c r="AF1739" i="5"/>
  <c r="AE1740" i="5"/>
  <c r="AF1744" i="5"/>
  <c r="AG1744" i="5" s="1"/>
  <c r="AE1745" i="5"/>
  <c r="AD1746" i="5"/>
  <c r="AE1750" i="5"/>
  <c r="AE1751" i="5"/>
  <c r="AD1752" i="5"/>
  <c r="AF1756" i="5"/>
  <c r="AG1756" i="5" s="1"/>
  <c r="AE1757" i="5"/>
  <c r="AD1758" i="5"/>
  <c r="AE1762" i="5"/>
  <c r="AD1763" i="5"/>
  <c r="AC1764" i="5"/>
  <c r="AB1765" i="5"/>
  <c r="AF1768" i="5"/>
  <c r="AG1768" i="5" s="1"/>
  <c r="AE1769" i="5"/>
  <c r="AD1770" i="5"/>
  <c r="AC1771" i="5"/>
  <c r="AL1773" i="5"/>
  <c r="AM1773" i="5" s="1"/>
  <c r="AI1774" i="5"/>
  <c r="AF1775" i="5"/>
  <c r="AE1776" i="5"/>
  <c r="AD1777" i="5"/>
  <c r="AI1781" i="5"/>
  <c r="AF1782" i="5"/>
  <c r="AG1782" i="5" s="1"/>
  <c r="AE1783" i="5"/>
  <c r="AB1784" i="5"/>
  <c r="AC1785" i="5"/>
  <c r="AL1788" i="5"/>
  <c r="AM1788" i="5" s="1"/>
  <c r="AE1791" i="5"/>
  <c r="AB1792" i="5"/>
  <c r="AF1794" i="5"/>
  <c r="AG1794" i="5" s="1"/>
  <c r="AD1796" i="5"/>
  <c r="AE1797" i="5"/>
  <c r="AC1798" i="5"/>
  <c r="AI1801" i="5"/>
  <c r="AJ1801" i="5" s="1"/>
  <c r="AD1802" i="5"/>
  <c r="AE1803" i="5"/>
  <c r="AC1804" i="5"/>
  <c r="AI1807" i="5"/>
  <c r="AJ1807" i="5" s="1"/>
  <c r="AD1808" i="5"/>
  <c r="AE1809" i="5"/>
  <c r="AC1810" i="5"/>
  <c r="AI1813" i="5"/>
  <c r="AF1444" i="5"/>
  <c r="AI1494" i="5"/>
  <c r="AI1499" i="5"/>
  <c r="AJ1499" i="5" s="1"/>
  <c r="AD1514" i="5"/>
  <c r="AC1521" i="5"/>
  <c r="AB1548" i="5"/>
  <c r="AD1558" i="5"/>
  <c r="AC1563" i="5"/>
  <c r="AB1600" i="5"/>
  <c r="AE1627" i="5"/>
  <c r="AC1639" i="5"/>
  <c r="AD1644" i="5"/>
  <c r="AE1661" i="5"/>
  <c r="AF1662" i="5"/>
  <c r="AC1663" i="5"/>
  <c r="AB1664" i="5"/>
  <c r="AF1668" i="5"/>
  <c r="AF1672" i="5"/>
  <c r="AG1672" i="5" s="1"/>
  <c r="AE1673" i="5"/>
  <c r="AD1674" i="5"/>
  <c r="AL1676" i="5"/>
  <c r="AI1677" i="5"/>
  <c r="AJ1677" i="5" s="1"/>
  <c r="AD1678" i="5"/>
  <c r="AC1679" i="5"/>
  <c r="AB1680" i="5"/>
  <c r="AL1681" i="5"/>
  <c r="AM1681" i="5" s="1"/>
  <c r="AI1682" i="5"/>
  <c r="AB1684" i="5"/>
  <c r="AL1686" i="5"/>
  <c r="AI1687" i="5"/>
  <c r="AF1688" i="5"/>
  <c r="AE1689" i="5"/>
  <c r="AE1693" i="5"/>
  <c r="AD1694" i="5"/>
  <c r="AC1695" i="5"/>
  <c r="AC1699" i="5"/>
  <c r="AB1700" i="5"/>
  <c r="AF1704" i="5"/>
  <c r="AF1708" i="5"/>
  <c r="AG1708" i="5" s="1"/>
  <c r="AE1709" i="5"/>
  <c r="AD1710" i="5"/>
  <c r="AL1712" i="5"/>
  <c r="AI1713" i="5"/>
  <c r="AD1714" i="5"/>
  <c r="AC1715" i="5"/>
  <c r="AB1716" i="5"/>
  <c r="AL1717" i="5"/>
  <c r="AI1718" i="5"/>
  <c r="AB1720" i="5"/>
  <c r="AL1722" i="5"/>
  <c r="AI1723" i="5"/>
  <c r="AJ1723" i="5" s="1"/>
  <c r="AF1724" i="5"/>
  <c r="AE1725" i="5"/>
  <c r="AE1729" i="5"/>
  <c r="AD1730" i="5"/>
  <c r="AC1731" i="5"/>
  <c r="AC1735" i="5"/>
  <c r="AB1736" i="5"/>
  <c r="AF1740" i="5"/>
  <c r="AG1740" i="5" s="1"/>
  <c r="AL1743" i="5"/>
  <c r="AM1743" i="5" s="1"/>
  <c r="AF1745" i="5"/>
  <c r="AE1746" i="5"/>
  <c r="AB1747" i="5"/>
  <c r="AF1750" i="5"/>
  <c r="AG1750" i="5" s="1"/>
  <c r="AF1751" i="5"/>
  <c r="AE1752" i="5"/>
  <c r="AB1753" i="5"/>
  <c r="AL1755" i="5"/>
  <c r="AM1755" i="5" s="1"/>
  <c r="AF1757" i="5"/>
  <c r="AE1758" i="5"/>
  <c r="AB1759" i="5"/>
  <c r="AF1762" i="5"/>
  <c r="AG1762" i="5" s="1"/>
  <c r="AE1763" i="5"/>
  <c r="AD1764" i="5"/>
  <c r="AC1765" i="5"/>
  <c r="AL1767" i="5"/>
  <c r="AI1768" i="5"/>
  <c r="AF1769" i="5"/>
  <c r="AE1770" i="5"/>
  <c r="AD1771" i="5"/>
  <c r="AI1775" i="5"/>
  <c r="AF1776" i="5"/>
  <c r="AG1776" i="5" s="1"/>
  <c r="AE1777" i="5"/>
  <c r="AB1778" i="5"/>
  <c r="AB1779" i="5"/>
  <c r="AL1780" i="5"/>
  <c r="AI1782" i="5"/>
  <c r="AJ1782" i="5" s="1"/>
  <c r="AF1783" i="5"/>
  <c r="AC1784" i="5"/>
  <c r="AD1785" i="5"/>
  <c r="AL1789" i="5"/>
  <c r="AF1791" i="5"/>
  <c r="AG1791" i="5" s="1"/>
  <c r="AC1792" i="5"/>
  <c r="AL1793" i="5"/>
  <c r="AM1793" i="5" s="1"/>
  <c r="AI1794" i="5"/>
  <c r="AJ1794" i="5" s="1"/>
  <c r="AI1795" i="5"/>
  <c r="AJ1795" i="5" s="1"/>
  <c r="AE1796" i="5"/>
  <c r="AF1797" i="5"/>
  <c r="AD1798" i="5"/>
  <c r="AE1802" i="5"/>
  <c r="AF1803" i="5"/>
  <c r="AD1804" i="5"/>
  <c r="AE1808" i="5"/>
  <c r="AF1809" i="5"/>
  <c r="AD1810" i="5"/>
  <c r="AE1814" i="5"/>
  <c r="AF1815" i="5"/>
  <c r="AD1816" i="5"/>
  <c r="AE1820" i="5"/>
  <c r="AF1821" i="5"/>
  <c r="AD1822" i="5"/>
  <c r="AE1826" i="5"/>
  <c r="AF1827" i="5"/>
  <c r="AD1828" i="5"/>
  <c r="AE1832" i="5"/>
  <c r="AF1833" i="5"/>
  <c r="AD1834" i="5"/>
  <c r="AE1838" i="5"/>
  <c r="AF1839" i="5"/>
  <c r="AD1840" i="5"/>
  <c r="AL1368" i="5"/>
  <c r="AF1476" i="5"/>
  <c r="AL1484" i="5"/>
  <c r="AM1484" i="5" s="1"/>
  <c r="AE1541" i="5"/>
  <c r="AD1578" i="5"/>
  <c r="AC1622" i="5"/>
  <c r="AD1632" i="5"/>
  <c r="AI1639" i="5"/>
  <c r="AJ1639" i="5" s="1"/>
  <c r="AE1641" i="5"/>
  <c r="AF1644" i="5"/>
  <c r="AC1649" i="5"/>
  <c r="AB1652" i="5"/>
  <c r="AI1653" i="5"/>
  <c r="AJ1653" i="5" s="1"/>
  <c r="AL1657" i="5"/>
  <c r="AM1657" i="5" s="1"/>
  <c r="AB1660" i="5"/>
  <c r="AF1661" i="5"/>
  <c r="AD1663" i="5"/>
  <c r="AC1664" i="5"/>
  <c r="AB1665" i="5"/>
  <c r="AL1666" i="5"/>
  <c r="AM1666" i="5" s="1"/>
  <c r="AI1667" i="5"/>
  <c r="AB1669" i="5"/>
  <c r="AL1671" i="5"/>
  <c r="AI1672" i="5"/>
  <c r="AJ1672" i="5" s="1"/>
  <c r="AF1673" i="5"/>
  <c r="AE1674" i="5"/>
  <c r="AE1678" i="5"/>
  <c r="AD1679" i="5"/>
  <c r="AC1680" i="5"/>
  <c r="AC1684" i="5"/>
  <c r="AB1685" i="5"/>
  <c r="AF1689" i="5"/>
  <c r="AF1693" i="5"/>
  <c r="AG1693" i="5" s="1"/>
  <c r="AE1694" i="5"/>
  <c r="AD1695" i="5"/>
  <c r="AL1697" i="5"/>
  <c r="AI1698" i="5"/>
  <c r="AJ1698" i="5" s="1"/>
  <c r="AD1699" i="5"/>
  <c r="AC1700" i="5"/>
  <c r="AB1701" i="5"/>
  <c r="AL1702" i="5"/>
  <c r="AI1703" i="5"/>
  <c r="AB1705" i="5"/>
  <c r="AL1707" i="5"/>
  <c r="AM1707" i="5" s="1"/>
  <c r="AI1708" i="5"/>
  <c r="AJ1708" i="5" s="1"/>
  <c r="AF1709" i="5"/>
  <c r="AE1710" i="5"/>
  <c r="AE1714" i="5"/>
  <c r="AD1715" i="5"/>
  <c r="AC1716" i="5"/>
  <c r="AC1720" i="5"/>
  <c r="AB1721" i="5"/>
  <c r="AF1725" i="5"/>
  <c r="AG1725" i="5" s="1"/>
  <c r="AF1729" i="5"/>
  <c r="AG1729" i="5" s="1"/>
  <c r="AE1730" i="5"/>
  <c r="AD1731" i="5"/>
  <c r="AL1733" i="5"/>
  <c r="AI1734" i="5"/>
  <c r="AJ1734" i="5" s="1"/>
  <c r="AD1735" i="5"/>
  <c r="AC1736" i="5"/>
  <c r="AB1737" i="5"/>
  <c r="AL1738" i="5"/>
  <c r="AM1738" i="5" s="1"/>
  <c r="AI1739" i="5"/>
  <c r="AB1741" i="5"/>
  <c r="AI1744" i="5"/>
  <c r="AJ1744" i="5" s="1"/>
  <c r="AI1745" i="5"/>
  <c r="AF1746" i="5"/>
  <c r="AG1746" i="5" s="1"/>
  <c r="AC1747" i="5"/>
  <c r="AB1748" i="5"/>
  <c r="AL1749" i="5"/>
  <c r="AM1749" i="5" s="1"/>
  <c r="AF1752" i="5"/>
  <c r="AC1753" i="5"/>
  <c r="AI1756" i="5"/>
  <c r="AJ1756" i="5" s="1"/>
  <c r="AI1757" i="5"/>
  <c r="AF1758" i="5"/>
  <c r="AG1758" i="5" s="1"/>
  <c r="AC1759" i="5"/>
  <c r="AL1761" i="5"/>
  <c r="AI1762" i="5"/>
  <c r="AF1763" i="5"/>
  <c r="AE1764" i="5"/>
  <c r="AD1765" i="5"/>
  <c r="AI1769" i="5"/>
  <c r="AF1770" i="5"/>
  <c r="AE1771" i="5"/>
  <c r="AB1772" i="5"/>
  <c r="AB1773" i="5"/>
  <c r="AL1774" i="5"/>
  <c r="AM1774" i="5" s="1"/>
  <c r="AI1776" i="5"/>
  <c r="AF1777" i="5"/>
  <c r="AC1778" i="5"/>
  <c r="AC1779" i="5"/>
  <c r="AL1781" i="5"/>
  <c r="AD1784" i="5"/>
  <c r="AE1785" i="5"/>
  <c r="AB1786" i="5"/>
  <c r="AB1787" i="5"/>
  <c r="AI1790" i="5"/>
  <c r="AD1792" i="5"/>
  <c r="AL1794" i="5"/>
  <c r="AM1794" i="5" s="1"/>
  <c r="AF1796" i="5"/>
  <c r="AG1796" i="5" s="1"/>
  <c r="AE1798" i="5"/>
  <c r="AF1802" i="5"/>
  <c r="AG1802" i="5" s="1"/>
  <c r="AE1804" i="5"/>
  <c r="AF1808" i="5"/>
  <c r="AG1808" i="5" s="1"/>
  <c r="AE1810" i="5"/>
  <c r="AF1814" i="5"/>
  <c r="AG1814" i="5" s="1"/>
  <c r="AE1816" i="5"/>
  <c r="AF1820" i="5"/>
  <c r="AG1820" i="5" s="1"/>
  <c r="AC1424" i="5"/>
  <c r="AL1479" i="5"/>
  <c r="AL1512" i="5"/>
  <c r="AI1519" i="5"/>
  <c r="AB1526" i="5"/>
  <c r="AF1536" i="5"/>
  <c r="AF1556" i="5"/>
  <c r="AG1556" i="5" s="1"/>
  <c r="AI1561" i="5"/>
  <c r="AB1568" i="5"/>
  <c r="AE1573" i="5"/>
  <c r="AC1583" i="5"/>
  <c r="AE1593" i="5"/>
  <c r="AD1598" i="5"/>
  <c r="AB1605" i="5"/>
  <c r="AB1634" i="5"/>
  <c r="AI1641" i="5"/>
  <c r="AJ1641" i="5" s="1"/>
  <c r="AD1646" i="5"/>
  <c r="AE1649" i="5"/>
  <c r="AF1652" i="5"/>
  <c r="AL1656" i="5"/>
  <c r="AM1656" i="5" s="1"/>
  <c r="AC1659" i="5"/>
  <c r="AF1660" i="5"/>
  <c r="AG1660" i="5" s="1"/>
  <c r="AE1663" i="5"/>
  <c r="AD1664" i="5"/>
  <c r="AC1665" i="5"/>
  <c r="AC1669" i="5"/>
  <c r="AB1670" i="5"/>
  <c r="AF1674" i="5"/>
  <c r="AG1674" i="5" s="1"/>
  <c r="AF1678" i="5"/>
  <c r="AG1678" i="5" s="1"/>
  <c r="AE1679" i="5"/>
  <c r="AD1680" i="5"/>
  <c r="AL1682" i="5"/>
  <c r="AI1683" i="5"/>
  <c r="AJ1683" i="5" s="1"/>
  <c r="AD1684" i="5"/>
  <c r="AC1685" i="5"/>
  <c r="AB1686" i="5"/>
  <c r="AL1687" i="5"/>
  <c r="AI1688" i="5"/>
  <c r="AB1690" i="5"/>
  <c r="AL1692" i="5"/>
  <c r="AM1692" i="5" s="1"/>
  <c r="AI1693" i="5"/>
  <c r="AJ1693" i="5" s="1"/>
  <c r="AF1694" i="5"/>
  <c r="AE1695" i="5"/>
  <c r="AE1699" i="5"/>
  <c r="AD1700" i="5"/>
  <c r="AC1701" i="5"/>
  <c r="AC1705" i="5"/>
  <c r="AB1706" i="5"/>
  <c r="AF1710" i="5"/>
  <c r="AG1710" i="5" s="1"/>
  <c r="AF1714" i="5"/>
  <c r="AG1714" i="5" s="1"/>
  <c r="AE1715" i="5"/>
  <c r="AD1716" i="5"/>
  <c r="AL1718" i="5"/>
  <c r="AI1719" i="5"/>
  <c r="AJ1719" i="5" s="1"/>
  <c r="AD1720" i="5"/>
  <c r="AC1721" i="5"/>
  <c r="AB1722" i="5"/>
  <c r="AL1723" i="5"/>
  <c r="AM1723" i="5" s="1"/>
  <c r="AI1724" i="5"/>
  <c r="AB1726" i="5"/>
  <c r="AL1728" i="5"/>
  <c r="AI1729" i="5"/>
  <c r="AJ1729" i="5" s="1"/>
  <c r="AF1730" i="5"/>
  <c r="AE1731" i="5"/>
  <c r="AE1735" i="5"/>
  <c r="AD1736" i="5"/>
  <c r="AC1737" i="5"/>
  <c r="AC1741" i="5"/>
  <c r="AB1742" i="5"/>
  <c r="AL1744" i="5"/>
  <c r="AM1744" i="5" s="1"/>
  <c r="AI1746" i="5"/>
  <c r="AD1747" i="5"/>
  <c r="AC1748" i="5"/>
  <c r="AI1750" i="5"/>
  <c r="AJ1750" i="5" s="1"/>
  <c r="AI1751" i="5"/>
  <c r="AD1753" i="5"/>
  <c r="AB1754" i="5"/>
  <c r="AL1756" i="5"/>
  <c r="AM1756" i="5" s="1"/>
  <c r="AI1758" i="5"/>
  <c r="AJ1758" i="5" s="1"/>
  <c r="AD1759" i="5"/>
  <c r="AI1763" i="5"/>
  <c r="AF1764" i="5"/>
  <c r="AG1764" i="5" s="1"/>
  <c r="AE1765" i="5"/>
  <c r="AB1766" i="5"/>
  <c r="AB1767" i="5"/>
  <c r="AL1768" i="5"/>
  <c r="AM1768" i="5" s="1"/>
  <c r="AI1770" i="5"/>
  <c r="AJ1770" i="5" s="1"/>
  <c r="AF1771" i="5"/>
  <c r="AC1772" i="5"/>
  <c r="AC1773" i="5"/>
  <c r="AL1775" i="5"/>
  <c r="AD1778" i="5"/>
  <c r="AD1779" i="5"/>
  <c r="AI1783" i="5"/>
  <c r="AJ1783" i="5" s="1"/>
  <c r="AE1784" i="5"/>
  <c r="AF1785" i="5"/>
  <c r="AC1786" i="5"/>
  <c r="AC1787" i="5"/>
  <c r="AE1792" i="5"/>
  <c r="AL1795" i="5"/>
  <c r="AM1795" i="5" s="1"/>
  <c r="AI1796" i="5"/>
  <c r="AJ1796" i="5" s="1"/>
  <c r="AI1797" i="5"/>
  <c r="AF1798" i="5"/>
  <c r="AG1798" i="5" s="1"/>
  <c r="AB1800" i="5"/>
  <c r="AL1801" i="5"/>
  <c r="AM1801" i="5" s="1"/>
  <c r="AI1802" i="5"/>
  <c r="AJ1802" i="5" s="1"/>
  <c r="AI1803" i="5"/>
  <c r="AF1804" i="5"/>
  <c r="AG1804" i="5" s="1"/>
  <c r="AB1806" i="5"/>
  <c r="AL1807" i="5"/>
  <c r="AI1808" i="5"/>
  <c r="AJ1808" i="5" s="1"/>
  <c r="AI1809" i="5"/>
  <c r="AF1810" i="5"/>
  <c r="AG1810" i="5" s="1"/>
  <c r="AB1812" i="5"/>
  <c r="AL1813" i="5"/>
  <c r="AM1813" i="5" s="1"/>
  <c r="AI1814" i="5"/>
  <c r="AJ1814" i="5" s="1"/>
  <c r="AI1815" i="5"/>
  <c r="AF1816" i="5"/>
  <c r="AG1816" i="5" s="1"/>
  <c r="AB1818" i="5"/>
  <c r="AL1819" i="5"/>
  <c r="AM1819" i="5" s="1"/>
  <c r="AI1820" i="5"/>
  <c r="AJ1820" i="5" s="1"/>
  <c r="AI1821" i="5"/>
  <c r="AF1822" i="5"/>
  <c r="AG1822" i="5" s="1"/>
  <c r="AB1824" i="5"/>
  <c r="AL1825" i="5"/>
  <c r="AM1825" i="5" s="1"/>
  <c r="AI1826" i="5"/>
  <c r="AI1827" i="5"/>
  <c r="AF1828" i="5"/>
  <c r="AG1828" i="5" s="1"/>
  <c r="AB1830" i="5"/>
  <c r="AL1831" i="5"/>
  <c r="AM1831" i="5" s="1"/>
  <c r="AI1832" i="5"/>
  <c r="AJ1832" i="5" s="1"/>
  <c r="AI1833" i="5"/>
  <c r="AF1834" i="5"/>
  <c r="AG1834" i="5" s="1"/>
  <c r="AC1482" i="5"/>
  <c r="AD1502" i="5"/>
  <c r="AF1588" i="5"/>
  <c r="AB1610" i="5"/>
  <c r="AD1615" i="5"/>
  <c r="AL1620" i="5"/>
  <c r="AL1632" i="5"/>
  <c r="AM1632" i="5" s="1"/>
  <c r="AF1634" i="5"/>
  <c r="AI1646" i="5"/>
  <c r="AI1652" i="5"/>
  <c r="AB1655" i="5"/>
  <c r="AE1659" i="5"/>
  <c r="AI1660" i="5"/>
  <c r="AI1661" i="5"/>
  <c r="AF1663" i="5"/>
  <c r="AG1663" i="5" s="1"/>
  <c r="AE1664" i="5"/>
  <c r="AD1665" i="5"/>
  <c r="AL1667" i="5"/>
  <c r="AI1668" i="5"/>
  <c r="AJ1668" i="5" s="1"/>
  <c r="AD1669" i="5"/>
  <c r="AC1670" i="5"/>
  <c r="AB1671" i="5"/>
  <c r="AL1672" i="5"/>
  <c r="AM1672" i="5" s="1"/>
  <c r="AI1673" i="5"/>
  <c r="AB1675" i="5"/>
  <c r="AL1677" i="5"/>
  <c r="AI1678" i="5"/>
  <c r="AJ1678" i="5" s="1"/>
  <c r="AF1679" i="5"/>
  <c r="AE1680" i="5"/>
  <c r="AE1684" i="5"/>
  <c r="AD1685" i="5"/>
  <c r="AC1686" i="5"/>
  <c r="AC1690" i="5"/>
  <c r="AB1691" i="5"/>
  <c r="AF1695" i="5"/>
  <c r="AG1695" i="5" s="1"/>
  <c r="AF1699" i="5"/>
  <c r="AG1699" i="5" s="1"/>
  <c r="AE1700" i="5"/>
  <c r="AD1701" i="5"/>
  <c r="AL1703" i="5"/>
  <c r="AI1704" i="5"/>
  <c r="AJ1704" i="5" s="1"/>
  <c r="AD1705" i="5"/>
  <c r="AC1706" i="5"/>
  <c r="AB1707" i="5"/>
  <c r="AL1708" i="5"/>
  <c r="AM1708" i="5" s="1"/>
  <c r="AI1709" i="5"/>
  <c r="AB1711" i="5"/>
  <c r="AL1713" i="5"/>
  <c r="AI1714" i="5"/>
  <c r="AJ1714" i="5" s="1"/>
  <c r="AF1715" i="5"/>
  <c r="AE1716" i="5"/>
  <c r="AE1720" i="5"/>
  <c r="AD1721" i="5"/>
  <c r="AC1722" i="5"/>
  <c r="AC1726" i="5"/>
  <c r="AB1727" i="5"/>
  <c r="AF1731" i="5"/>
  <c r="AG1731" i="5" s="1"/>
  <c r="AF1735" i="5"/>
  <c r="AG1735" i="5" s="1"/>
  <c r="AE1736" i="5"/>
  <c r="AD1737" i="5"/>
  <c r="AL1739" i="5"/>
  <c r="AI1740" i="5"/>
  <c r="AJ1740" i="5" s="1"/>
  <c r="AD1741" i="5"/>
  <c r="AC1742" i="5"/>
  <c r="AB1743" i="5"/>
  <c r="AL1745" i="5"/>
  <c r="AE1747" i="5"/>
  <c r="AD1748" i="5"/>
  <c r="AB1749" i="5"/>
  <c r="AL1750" i="5"/>
  <c r="AM1750" i="5" s="1"/>
  <c r="AL1751" i="5"/>
  <c r="AE1753" i="5"/>
  <c r="AC1754" i="5"/>
  <c r="AB1755" i="5"/>
  <c r="AL1757" i="5"/>
  <c r="AE1759" i="5"/>
  <c r="AB1760" i="5"/>
  <c r="AB1761" i="5"/>
  <c r="AL1762" i="5"/>
  <c r="AI1764" i="5"/>
  <c r="AJ1764" i="5" s="1"/>
  <c r="AF1765" i="5"/>
  <c r="AC1766" i="5"/>
  <c r="AC1767" i="5"/>
  <c r="AL1769" i="5"/>
  <c r="AD1772" i="5"/>
  <c r="AD1773" i="5"/>
  <c r="AI1777" i="5"/>
  <c r="AJ1777" i="5" s="1"/>
  <c r="AE1778" i="5"/>
  <c r="AE1779" i="5"/>
  <c r="AL1782" i="5"/>
  <c r="AM1782" i="5" s="1"/>
  <c r="AF1784" i="5"/>
  <c r="AG1784" i="5" s="1"/>
  <c r="AD1786" i="5"/>
  <c r="AD1787" i="5"/>
  <c r="AB1788" i="5"/>
  <c r="AL1790" i="5"/>
  <c r="AM1790" i="5" s="1"/>
  <c r="AI1791" i="5"/>
  <c r="AF1792" i="5"/>
  <c r="AG1792" i="5" s="1"/>
  <c r="AB1793" i="5"/>
  <c r="AL1796" i="5"/>
  <c r="AM1796" i="5" s="1"/>
  <c r="AB1799" i="5"/>
  <c r="AC1800" i="5"/>
  <c r="AL1802" i="5"/>
  <c r="AM1802" i="5" s="1"/>
  <c r="AB1805" i="5"/>
  <c r="AC1806" i="5"/>
  <c r="AL1808" i="5"/>
  <c r="AM1808" i="5" s="1"/>
  <c r="AC1490" i="5"/>
  <c r="AC1507" i="5"/>
  <c r="AL1517" i="5"/>
  <c r="AM1517" i="5" s="1"/>
  <c r="AI1524" i="5"/>
  <c r="AI1529" i="5"/>
  <c r="AL1534" i="5"/>
  <c r="AI1566" i="5"/>
  <c r="AI1571" i="5"/>
  <c r="AJ1571" i="5" s="1"/>
  <c r="AL1596" i="5"/>
  <c r="AM1596" i="5" s="1"/>
  <c r="AL1634" i="5"/>
  <c r="AD1636" i="5"/>
  <c r="AD1638" i="5"/>
  <c r="AC1643" i="5"/>
  <c r="AL1646" i="5"/>
  <c r="AC1655" i="5"/>
  <c r="AF1659" i="5"/>
  <c r="AI1663" i="5"/>
  <c r="AJ1663" i="5" s="1"/>
  <c r="AF1664" i="5"/>
  <c r="AE1665" i="5"/>
  <c r="AE1669" i="5"/>
  <c r="AD1670" i="5"/>
  <c r="AC1671" i="5"/>
  <c r="AC1675" i="5"/>
  <c r="AB1676" i="5"/>
  <c r="AF1680" i="5"/>
  <c r="AG1680" i="5" s="1"/>
  <c r="AF1684" i="5"/>
  <c r="AG1684" i="5" s="1"/>
  <c r="AE1685" i="5"/>
  <c r="AD1686" i="5"/>
  <c r="AL1688" i="5"/>
  <c r="AI1689" i="5"/>
  <c r="AJ1689" i="5" s="1"/>
  <c r="AD1690" i="5"/>
  <c r="AC1691" i="5"/>
  <c r="AB1692" i="5"/>
  <c r="AL1693" i="5"/>
  <c r="AM1693" i="5" s="1"/>
  <c r="AI1694" i="5"/>
  <c r="AB1696" i="5"/>
  <c r="AL1698" i="5"/>
  <c r="AM1698" i="5" s="1"/>
  <c r="AI1699" i="5"/>
  <c r="AJ1699" i="5" s="1"/>
  <c r="AF1700" i="5"/>
  <c r="AE1701" i="5"/>
  <c r="AE1705" i="5"/>
  <c r="AD1706" i="5"/>
  <c r="AC1707" i="5"/>
  <c r="AC1711" i="5"/>
  <c r="AB1712" i="5"/>
  <c r="AF1716" i="5"/>
  <c r="AG1716" i="5" s="1"/>
  <c r="AF1720" i="5"/>
  <c r="AG1720" i="5" s="1"/>
  <c r="AE1721" i="5"/>
  <c r="AD1722" i="5"/>
  <c r="AL1724" i="5"/>
  <c r="AI1725" i="5"/>
  <c r="AJ1725" i="5" s="1"/>
  <c r="AD1726" i="5"/>
  <c r="AC1727" i="5"/>
  <c r="AB1728" i="5"/>
  <c r="AL1729" i="5"/>
  <c r="AM1729" i="5" s="1"/>
  <c r="AI1730" i="5"/>
  <c r="AB1732" i="5"/>
  <c r="AL1734" i="5"/>
  <c r="AM1734" i="5" s="1"/>
  <c r="AI1735" i="5"/>
  <c r="AJ1735" i="5" s="1"/>
  <c r="AF1736" i="5"/>
  <c r="AE1737" i="5"/>
  <c r="AE1741" i="5"/>
  <c r="AD1742" i="5"/>
  <c r="AC1743" i="5"/>
  <c r="AF1747" i="5"/>
  <c r="AG1747" i="5" s="1"/>
  <c r="AE1748" i="5"/>
  <c r="AC1749" i="5"/>
  <c r="AI1752" i="5"/>
  <c r="AJ1752" i="5" s="1"/>
  <c r="AF1753" i="5"/>
  <c r="AD1754" i="5"/>
  <c r="AC1755" i="5"/>
  <c r="AF1759" i="5"/>
  <c r="AC1760" i="5"/>
  <c r="AC1761" i="5"/>
  <c r="AL1763" i="5"/>
  <c r="AD1766" i="5"/>
  <c r="AD1767" i="5"/>
  <c r="AI1771" i="5"/>
  <c r="AJ1771" i="5" s="1"/>
  <c r="AE1772" i="5"/>
  <c r="AE1773" i="5"/>
  <c r="AL1776" i="5"/>
  <c r="AM1776" i="5" s="1"/>
  <c r="AF1778" i="5"/>
  <c r="AG1778" i="5" s="1"/>
  <c r="AF1779" i="5"/>
  <c r="AG1779" i="5" s="1"/>
  <c r="AL1783" i="5"/>
  <c r="AM1783" i="5" s="1"/>
  <c r="AI1784" i="5"/>
  <c r="AJ1784" i="5" s="1"/>
  <c r="AI1785" i="5"/>
  <c r="AE1786" i="5"/>
  <c r="AE1787" i="5"/>
  <c r="AC1788" i="5"/>
  <c r="AB1789" i="5"/>
  <c r="AC1793" i="5"/>
  <c r="AL1797" i="5"/>
  <c r="AC1799" i="5"/>
  <c r="AD1800" i="5"/>
  <c r="AB1801" i="5"/>
  <c r="AL1803" i="5"/>
  <c r="AC1805" i="5"/>
  <c r="AD1806" i="5"/>
  <c r="AB1807" i="5"/>
  <c r="AL1809" i="5"/>
  <c r="AC1811" i="5"/>
  <c r="AD1812" i="5"/>
  <c r="AB1813" i="5"/>
  <c r="AL1815" i="5"/>
  <c r="AE1325" i="5"/>
  <c r="AI1495" i="5"/>
  <c r="AB1510" i="5"/>
  <c r="AC1515" i="5"/>
  <c r="AB1522" i="5"/>
  <c r="AB1564" i="5"/>
  <c r="AI1613" i="5"/>
  <c r="AI1618" i="5"/>
  <c r="AJ1618" i="5" s="1"/>
  <c r="AD1628" i="5"/>
  <c r="AF1638" i="5"/>
  <c r="AG1638" i="5" s="1"/>
  <c r="AE1643" i="5"/>
  <c r="AB1648" i="5"/>
  <c r="AC1651" i="5"/>
  <c r="AL1652" i="5"/>
  <c r="AL1660" i="5"/>
  <c r="AM1660" i="5" s="1"/>
  <c r="AL1662" i="5"/>
  <c r="AM1662" i="5" s="1"/>
  <c r="AF1665" i="5"/>
  <c r="AG1665" i="5" s="1"/>
  <c r="AF1669" i="5"/>
  <c r="AG1669" i="5" s="1"/>
  <c r="AE1670" i="5"/>
  <c r="AD1671" i="5"/>
  <c r="AL1673" i="5"/>
  <c r="AI1674" i="5"/>
  <c r="AJ1674" i="5" s="1"/>
  <c r="AD1675" i="5"/>
  <c r="AC1676" i="5"/>
  <c r="AB1677" i="5"/>
  <c r="AL1678" i="5"/>
  <c r="AI1679" i="5"/>
  <c r="AB1681" i="5"/>
  <c r="AL1683" i="5"/>
  <c r="AM1683" i="5" s="1"/>
  <c r="AI1684" i="5"/>
  <c r="AJ1684" i="5" s="1"/>
  <c r="AF1685" i="5"/>
  <c r="AE1686" i="5"/>
  <c r="AE1690" i="5"/>
  <c r="AD1691" i="5"/>
  <c r="AC1692" i="5"/>
  <c r="AC1696" i="5"/>
  <c r="AB1697" i="5"/>
  <c r="AF1701" i="5"/>
  <c r="AG1701" i="5" s="1"/>
  <c r="AF1705" i="5"/>
  <c r="AG1705" i="5" s="1"/>
  <c r="AE1706" i="5"/>
  <c r="AD1707" i="5"/>
  <c r="AL1709" i="5"/>
  <c r="AI1710" i="5"/>
  <c r="AJ1710" i="5" s="1"/>
  <c r="AD1711" i="5"/>
  <c r="AC1712" i="5"/>
  <c r="AB1713" i="5"/>
  <c r="AL1714" i="5"/>
  <c r="AI1715" i="5"/>
  <c r="AB1717" i="5"/>
  <c r="AL1719" i="5"/>
  <c r="AM1719" i="5" s="1"/>
  <c r="AI1720" i="5"/>
  <c r="AJ1720" i="5" s="1"/>
  <c r="AF1721" i="5"/>
  <c r="AE1722" i="5"/>
  <c r="AE1726" i="5"/>
  <c r="AD1727" i="5"/>
  <c r="AC1728" i="5"/>
  <c r="AC1732" i="5"/>
  <c r="AB1733" i="5"/>
  <c r="AF1737" i="5"/>
  <c r="AG1737" i="5" s="1"/>
  <c r="AF1741" i="5"/>
  <c r="AG1741" i="5" s="1"/>
  <c r="AE1742" i="5"/>
  <c r="AD1743" i="5"/>
  <c r="AL1746" i="5"/>
  <c r="AM1746" i="5" s="1"/>
  <c r="AF1748" i="5"/>
  <c r="AD1749" i="5"/>
  <c r="AE1754" i="5"/>
  <c r="AD1755" i="5"/>
  <c r="AL1758" i="5"/>
  <c r="AM1758" i="5" s="1"/>
  <c r="AD1760" i="5"/>
  <c r="AD1761" i="5"/>
  <c r="AI1765" i="5"/>
  <c r="AE1766" i="5"/>
  <c r="AE1767" i="5"/>
  <c r="AL1770" i="5"/>
  <c r="AM1770" i="5" s="1"/>
  <c r="AF1772" i="5"/>
  <c r="AG1772" i="5" s="1"/>
  <c r="AF1773" i="5"/>
  <c r="AL1777" i="5"/>
  <c r="AM1777" i="5" s="1"/>
  <c r="AI1778" i="5"/>
  <c r="AB1780" i="5"/>
  <c r="AL1784" i="5"/>
  <c r="AM1784" i="5" s="1"/>
  <c r="AF1786" i="5"/>
  <c r="AG1786" i="5" s="1"/>
  <c r="AF1787" i="5"/>
  <c r="AD1788" i="5"/>
  <c r="AC1789" i="5"/>
  <c r="AL1791" i="5"/>
  <c r="AD1793" i="5"/>
  <c r="AI1798" i="5"/>
  <c r="AC1488" i="5"/>
  <c r="AC1505" i="5"/>
  <c r="AD1542" i="5"/>
  <c r="AC1579" i="5"/>
  <c r="AL1601" i="5"/>
  <c r="AC1623" i="5"/>
  <c r="AB1640" i="5"/>
  <c r="AD1648" i="5"/>
  <c r="AI1651" i="5"/>
  <c r="AD1658" i="5"/>
  <c r="AL1663" i="5"/>
  <c r="AM1663" i="5" s="1"/>
  <c r="AI1664" i="5"/>
  <c r="AB1666" i="5"/>
  <c r="AL1668" i="5"/>
  <c r="AI1669" i="5"/>
  <c r="AJ1669" i="5" s="1"/>
  <c r="AF1670" i="5"/>
  <c r="AE1671" i="5"/>
  <c r="AE1675" i="5"/>
  <c r="AD1676" i="5"/>
  <c r="AC1677" i="5"/>
  <c r="AC1681" i="5"/>
  <c r="AB1682" i="5"/>
  <c r="AF1686" i="5"/>
  <c r="AF1690" i="5"/>
  <c r="AG1690" i="5" s="1"/>
  <c r="AE1691" i="5"/>
  <c r="AD1692" i="5"/>
  <c r="AL1694" i="5"/>
  <c r="AI1695" i="5"/>
  <c r="AJ1695" i="5" s="1"/>
  <c r="AD1696" i="5"/>
  <c r="AC1697" i="5"/>
  <c r="AB1698" i="5"/>
  <c r="AL1699" i="5"/>
  <c r="AM1699" i="5" s="1"/>
  <c r="AI1700" i="5"/>
  <c r="AB1702" i="5"/>
  <c r="AL1704" i="5"/>
  <c r="AM1704" i="5" s="1"/>
  <c r="AI1705" i="5"/>
  <c r="AJ1705" i="5" s="1"/>
  <c r="AF1706" i="5"/>
  <c r="AE1707" i="5"/>
  <c r="AE1711" i="5"/>
  <c r="AD1712" i="5"/>
  <c r="AC1713" i="5"/>
  <c r="AC1717" i="5"/>
  <c r="AB1718" i="5"/>
  <c r="AF1722" i="5"/>
  <c r="AG1722" i="5" s="1"/>
  <c r="AF1726" i="5"/>
  <c r="AG1726" i="5" s="1"/>
  <c r="AE1727" i="5"/>
  <c r="AD1728" i="5"/>
  <c r="AL1730" i="5"/>
  <c r="AI1731" i="5"/>
  <c r="AJ1731" i="5" s="1"/>
  <c r="AD1732" i="5"/>
  <c r="AC1733" i="5"/>
  <c r="AB1734" i="5"/>
  <c r="AL1735" i="5"/>
  <c r="AM1735" i="5" s="1"/>
  <c r="AI1736" i="5"/>
  <c r="AB1738" i="5"/>
  <c r="AL1740" i="5"/>
  <c r="AI1741" i="5"/>
  <c r="AJ1741" i="5" s="1"/>
  <c r="AF1742" i="5"/>
  <c r="AE1743" i="5"/>
  <c r="AI1747" i="5"/>
  <c r="AJ1747" i="5" s="1"/>
  <c r="AE1749" i="5"/>
  <c r="AI1753" i="5"/>
  <c r="AJ1753" i="5" s="1"/>
  <c r="AF1754" i="5"/>
  <c r="AE1755" i="5"/>
  <c r="AI1759" i="5"/>
  <c r="AJ1759" i="5" s="1"/>
  <c r="AE1760" i="5"/>
  <c r="AE1761" i="5"/>
  <c r="AL1764" i="5"/>
  <c r="AM1764" i="5" s="1"/>
  <c r="AF1766" i="5"/>
  <c r="AG1766" i="5" s="1"/>
  <c r="AF1767" i="5"/>
  <c r="AG1767" i="5" s="1"/>
  <c r="AL1771" i="5"/>
  <c r="AI1772" i="5"/>
  <c r="AB1774" i="5"/>
  <c r="AL1778" i="5"/>
  <c r="AC1780" i="5"/>
  <c r="AB1781" i="5"/>
  <c r="AL1785" i="5"/>
  <c r="AM1785" i="5" s="1"/>
  <c r="AE1788" i="5"/>
  <c r="AD1789" i="5"/>
  <c r="AB1790" i="5"/>
  <c r="AI1792" i="5"/>
  <c r="AJ1792" i="5" s="1"/>
  <c r="AE1793" i="5"/>
  <c r="AB1795" i="5"/>
  <c r="AB1654" i="5"/>
  <c r="AD1697" i="5"/>
  <c r="AC1734" i="5"/>
  <c r="AE1799" i="5"/>
  <c r="AD1805" i="5"/>
  <c r="AB1817" i="5"/>
  <c r="AF1818" i="5"/>
  <c r="AE1821" i="5"/>
  <c r="AF1823" i="5"/>
  <c r="AG1823" i="5" s="1"/>
  <c r="AI1828" i="5"/>
  <c r="AJ1828" i="5" s="1"/>
  <c r="AF1829" i="5"/>
  <c r="AG1829" i="5" s="1"/>
  <c r="AL1841" i="5"/>
  <c r="AM1841" i="5" s="1"/>
  <c r="AL1842" i="5"/>
  <c r="AI1843" i="5"/>
  <c r="AJ1843" i="5" s="1"/>
  <c r="AE1844" i="5"/>
  <c r="AE1846" i="5"/>
  <c r="AF1850" i="5"/>
  <c r="AG1850" i="5" s="1"/>
  <c r="AE1852" i="5"/>
  <c r="AF1856" i="5"/>
  <c r="AE1858" i="5"/>
  <c r="AF1862" i="5"/>
  <c r="AG1862" i="5" s="1"/>
  <c r="AE1864" i="5"/>
  <c r="AF1868" i="5"/>
  <c r="AG1868" i="5" s="1"/>
  <c r="AE1870" i="5"/>
  <c r="AF1874" i="5"/>
  <c r="AG1874" i="5" s="1"/>
  <c r="AE1876" i="5"/>
  <c r="AF1880" i="5"/>
  <c r="AG1880" i="5" s="1"/>
  <c r="AE1882" i="5"/>
  <c r="AF1886" i="5"/>
  <c r="AE1888" i="5"/>
  <c r="AF1892" i="5"/>
  <c r="AE1894" i="5"/>
  <c r="AF1898" i="5"/>
  <c r="AG1898" i="5" s="1"/>
  <c r="AE1900" i="5"/>
  <c r="AF1904" i="5"/>
  <c r="AG1904" i="5" s="1"/>
  <c r="AE1906" i="5"/>
  <c r="AF1910" i="5"/>
  <c r="AE1912" i="5"/>
  <c r="AF1916" i="5"/>
  <c r="AG1916" i="5" s="1"/>
  <c r="AE1918" i="5"/>
  <c r="AF1922" i="5"/>
  <c r="AE1924" i="5"/>
  <c r="AF1928" i="5"/>
  <c r="AE1930" i="5"/>
  <c r="AF1934" i="5"/>
  <c r="AG1934" i="5" s="1"/>
  <c r="AE1936" i="5"/>
  <c r="AF1940" i="5"/>
  <c r="AG1940" i="5" s="1"/>
  <c r="AE1942" i="5"/>
  <c r="AF1946" i="5"/>
  <c r="AG1946" i="5" s="1"/>
  <c r="AE1948" i="5"/>
  <c r="AF1952" i="5"/>
  <c r="AG1952" i="5" s="1"/>
  <c r="AE1954" i="5"/>
  <c r="AF1958" i="5"/>
  <c r="AG1958" i="5" s="1"/>
  <c r="AE1960" i="5"/>
  <c r="AF1964" i="5"/>
  <c r="AG1964" i="5" s="1"/>
  <c r="AE1966" i="5"/>
  <c r="AF1970" i="5"/>
  <c r="AG1970" i="5" s="1"/>
  <c r="AE1972" i="5"/>
  <c r="AF1976" i="5"/>
  <c r="AG1976" i="5" s="1"/>
  <c r="AE1978" i="5"/>
  <c r="AF1982" i="5"/>
  <c r="AG1982" i="5" s="1"/>
  <c r="AE1984" i="5"/>
  <c r="AF1988" i="5"/>
  <c r="AG1988" i="5" s="1"/>
  <c r="AE1990" i="5"/>
  <c r="AF1994" i="5"/>
  <c r="AG1994" i="5" s="1"/>
  <c r="AE1996" i="5"/>
  <c r="AF2000" i="5"/>
  <c r="AE2002" i="5"/>
  <c r="AL2005" i="5"/>
  <c r="AM2005" i="5" s="1"/>
  <c r="AI2006" i="5"/>
  <c r="AJ2006" i="5" s="1"/>
  <c r="AI2007" i="5"/>
  <c r="AF2008" i="5"/>
  <c r="AG2008" i="5" s="1"/>
  <c r="AB2010" i="5"/>
  <c r="AI11" i="5"/>
  <c r="AD1520" i="5"/>
  <c r="AC1599" i="5"/>
  <c r="AF1640" i="5"/>
  <c r="AF1675" i="5"/>
  <c r="AG1675" i="5" s="1"/>
  <c r="AI1680" i="5"/>
  <c r="AB1687" i="5"/>
  <c r="AE1692" i="5"/>
  <c r="AC1702" i="5"/>
  <c r="AE1712" i="5"/>
  <c r="AD1717" i="5"/>
  <c r="AB1739" i="5"/>
  <c r="AL1772" i="5"/>
  <c r="AI1787" i="5"/>
  <c r="AF1799" i="5"/>
  <c r="AG1799" i="5" s="1"/>
  <c r="AC1801" i="5"/>
  <c r="AE1805" i="5"/>
  <c r="AB1811" i="5"/>
  <c r="AD1814" i="5"/>
  <c r="AC1817" i="5"/>
  <c r="AI1822" i="5"/>
  <c r="AJ1822" i="5" s="1"/>
  <c r="AL1829" i="5"/>
  <c r="AM1829" i="5" s="1"/>
  <c r="AF1844" i="5"/>
  <c r="AG1844" i="5" s="1"/>
  <c r="AI1845" i="5"/>
  <c r="AF1846" i="5"/>
  <c r="AG1846" i="5" s="1"/>
  <c r="AB1848" i="5"/>
  <c r="AL1849" i="5"/>
  <c r="AI1850" i="5"/>
  <c r="AJ1850" i="5" s="1"/>
  <c r="AI1851" i="5"/>
  <c r="AF1852" i="5"/>
  <c r="AG1852" i="5" s="1"/>
  <c r="AB1854" i="5"/>
  <c r="AL1855" i="5"/>
  <c r="AM1855" i="5" s="1"/>
  <c r="AI1856" i="5"/>
  <c r="AI1857" i="5"/>
  <c r="AF1858" i="5"/>
  <c r="AG1858" i="5" s="1"/>
  <c r="AB1860" i="5"/>
  <c r="AL1861" i="5"/>
  <c r="AI1862" i="5"/>
  <c r="AJ1862" i="5" s="1"/>
  <c r="AI1863" i="5"/>
  <c r="AF1864" i="5"/>
  <c r="AG1864" i="5" s="1"/>
  <c r="AB1866" i="5"/>
  <c r="AL1867" i="5"/>
  <c r="AM1867" i="5" s="1"/>
  <c r="AI1868" i="5"/>
  <c r="AJ1868" i="5" s="1"/>
  <c r="AI1869" i="5"/>
  <c r="AF1870" i="5"/>
  <c r="AB1872" i="5"/>
  <c r="AL1873" i="5"/>
  <c r="AM1873" i="5" s="1"/>
  <c r="AI1874" i="5"/>
  <c r="AJ1874" i="5" s="1"/>
  <c r="AI1875" i="5"/>
  <c r="AF1876" i="5"/>
  <c r="AG1876" i="5" s="1"/>
  <c r="AB1878" i="5"/>
  <c r="AL1879" i="5"/>
  <c r="AM1879" i="5" s="1"/>
  <c r="AI1880" i="5"/>
  <c r="AJ1880" i="5" s="1"/>
  <c r="AI1881" i="5"/>
  <c r="AF1882" i="5"/>
  <c r="AG1882" i="5" s="1"/>
  <c r="AB1884" i="5"/>
  <c r="AL1885" i="5"/>
  <c r="AM1885" i="5" s="1"/>
  <c r="AI1886" i="5"/>
  <c r="AJ1886" i="5" s="1"/>
  <c r="AI1887" i="5"/>
  <c r="AF1888" i="5"/>
  <c r="AG1888" i="5" s="1"/>
  <c r="AB1890" i="5"/>
  <c r="AL1891" i="5"/>
  <c r="AM1891" i="5" s="1"/>
  <c r="AI1892" i="5"/>
  <c r="AJ1892" i="5" s="1"/>
  <c r="AI1893" i="5"/>
  <c r="AF1894" i="5"/>
  <c r="AG1894" i="5" s="1"/>
  <c r="AB1896" i="5"/>
  <c r="AL1897" i="5"/>
  <c r="AM1897" i="5" s="1"/>
  <c r="AI1898" i="5"/>
  <c r="AJ1898" i="5" s="1"/>
  <c r="AI1899" i="5"/>
  <c r="AF1900" i="5"/>
  <c r="AG1900" i="5" s="1"/>
  <c r="AB1902" i="5"/>
  <c r="AL1903" i="5"/>
  <c r="AM1903" i="5" s="1"/>
  <c r="AI1904" i="5"/>
  <c r="AJ1904" i="5" s="1"/>
  <c r="AI1905" i="5"/>
  <c r="AF1906" i="5"/>
  <c r="AG1906" i="5" s="1"/>
  <c r="AB1908" i="5"/>
  <c r="AL1909" i="5"/>
  <c r="AM1909" i="5" s="1"/>
  <c r="AI1910" i="5"/>
  <c r="AJ1910" i="5" s="1"/>
  <c r="AI1911" i="5"/>
  <c r="AF1912" i="5"/>
  <c r="AG1912" i="5" s="1"/>
  <c r="AB1914" i="5"/>
  <c r="AL1915" i="5"/>
  <c r="AM1915" i="5" s="1"/>
  <c r="AI1916" i="5"/>
  <c r="AJ1916" i="5" s="1"/>
  <c r="AI1917" i="5"/>
  <c r="AF1918" i="5"/>
  <c r="AG1918" i="5" s="1"/>
  <c r="AB1920" i="5"/>
  <c r="AL1921" i="5"/>
  <c r="AI1922" i="5"/>
  <c r="AJ1922" i="5" s="1"/>
  <c r="AI1923" i="5"/>
  <c r="AF1924" i="5"/>
  <c r="AG1924" i="5" s="1"/>
  <c r="AB1926" i="5"/>
  <c r="AL1927" i="5"/>
  <c r="AM1927" i="5" s="1"/>
  <c r="AI1928" i="5"/>
  <c r="AJ1928" i="5" s="1"/>
  <c r="AI1929" i="5"/>
  <c r="AF1930" i="5"/>
  <c r="AG1930" i="5" s="1"/>
  <c r="AB1932" i="5"/>
  <c r="AL1933" i="5"/>
  <c r="AM1933" i="5" s="1"/>
  <c r="AI1934" i="5"/>
  <c r="AJ1934" i="5" s="1"/>
  <c r="AI1935" i="5"/>
  <c r="AF1936" i="5"/>
  <c r="AG1936" i="5" s="1"/>
  <c r="AB1938" i="5"/>
  <c r="AL1939" i="5"/>
  <c r="AM1939" i="5" s="1"/>
  <c r="AI1940" i="5"/>
  <c r="AJ1940" i="5" s="1"/>
  <c r="AI1941" i="5"/>
  <c r="AF1942" i="5"/>
  <c r="AB1944" i="5"/>
  <c r="AL1945" i="5"/>
  <c r="AM1945" i="5" s="1"/>
  <c r="AI1946" i="5"/>
  <c r="AJ1946" i="5" s="1"/>
  <c r="AI1947" i="5"/>
  <c r="AF1948" i="5"/>
  <c r="AG1948" i="5" s="1"/>
  <c r="AB1950" i="5"/>
  <c r="AL1951" i="5"/>
  <c r="AM1951" i="5" s="1"/>
  <c r="AI1952" i="5"/>
  <c r="AJ1952" i="5" s="1"/>
  <c r="AI1953" i="5"/>
  <c r="AF1954" i="5"/>
  <c r="AG1954" i="5" s="1"/>
  <c r="AB1956" i="5"/>
  <c r="AL1957" i="5"/>
  <c r="AM1957" i="5" s="1"/>
  <c r="AI1958" i="5"/>
  <c r="AJ1958" i="5" s="1"/>
  <c r="AI1959" i="5"/>
  <c r="AF1960" i="5"/>
  <c r="AG1960" i="5" s="1"/>
  <c r="AB1962" i="5"/>
  <c r="AL1963" i="5"/>
  <c r="AI1964" i="5"/>
  <c r="AJ1964" i="5" s="1"/>
  <c r="AI1965" i="5"/>
  <c r="AF1966" i="5"/>
  <c r="AG1966" i="5" s="1"/>
  <c r="AB1968" i="5"/>
  <c r="AL1969" i="5"/>
  <c r="AM1969" i="5" s="1"/>
  <c r="AI1970" i="5"/>
  <c r="AJ1970" i="5" s="1"/>
  <c r="AI1971" i="5"/>
  <c r="AF1972" i="5"/>
  <c r="AG1972" i="5" s="1"/>
  <c r="AB1974" i="5"/>
  <c r="AL1975" i="5"/>
  <c r="AM1975" i="5" s="1"/>
  <c r="AI1976" i="5"/>
  <c r="AJ1976" i="5" s="1"/>
  <c r="AI1977" i="5"/>
  <c r="AF1978" i="5"/>
  <c r="AB1980" i="5"/>
  <c r="AL1981" i="5"/>
  <c r="AM1981" i="5" s="1"/>
  <c r="AI1982" i="5"/>
  <c r="AJ1982" i="5" s="1"/>
  <c r="AI1983" i="5"/>
  <c r="AF1984" i="5"/>
  <c r="AG1984" i="5" s="1"/>
  <c r="AB1986" i="5"/>
  <c r="AL1987" i="5"/>
  <c r="AM1987" i="5" s="1"/>
  <c r="AI1988" i="5"/>
  <c r="AJ1988" i="5" s="1"/>
  <c r="AI1989" i="5"/>
  <c r="AF1990" i="5"/>
  <c r="AB1992" i="5"/>
  <c r="AL1993" i="5"/>
  <c r="AM1993" i="5" s="1"/>
  <c r="AI1994" i="5"/>
  <c r="AJ1994" i="5" s="1"/>
  <c r="AI1995" i="5"/>
  <c r="AF1996" i="5"/>
  <c r="AG1996" i="5" s="1"/>
  <c r="AB1998" i="5"/>
  <c r="AL1999" i="5"/>
  <c r="AM1999" i="5" s="1"/>
  <c r="AI2000" i="5"/>
  <c r="AJ2000" i="5" s="1"/>
  <c r="AI2001" i="5"/>
  <c r="AF2002" i="5"/>
  <c r="AG2002" i="5" s="1"/>
  <c r="AB2004" i="5"/>
  <c r="AB1532" i="5"/>
  <c r="AF1707" i="5"/>
  <c r="AE1732" i="5"/>
  <c r="AB1744" i="5"/>
  <c r="AF1749" i="5"/>
  <c r="AG1749" i="5" s="1"/>
  <c r="AB1782" i="5"/>
  <c r="AD1801" i="5"/>
  <c r="AF1805" i="5"/>
  <c r="AG1805" i="5" s="1"/>
  <c r="AC1807" i="5"/>
  <c r="AD1811" i="5"/>
  <c r="AL1814" i="5"/>
  <c r="AM1814" i="5" s="1"/>
  <c r="AC1816" i="5"/>
  <c r="AD1817" i="5"/>
  <c r="AL1827" i="5"/>
  <c r="AB1834" i="5"/>
  <c r="AB1836" i="5"/>
  <c r="AL1843" i="5"/>
  <c r="AM1843" i="5" s="1"/>
  <c r="AI1844" i="5"/>
  <c r="AJ1844" i="5" s="1"/>
  <c r="AB1847" i="5"/>
  <c r="AC1848" i="5"/>
  <c r="AL1850" i="5"/>
  <c r="AM1850" i="5" s="1"/>
  <c r="AB1853" i="5"/>
  <c r="AC1854" i="5"/>
  <c r="AL1856" i="5"/>
  <c r="AM1856" i="5" s="1"/>
  <c r="AB1859" i="5"/>
  <c r="AC1860" i="5"/>
  <c r="AL1862" i="5"/>
  <c r="AM1862" i="5" s="1"/>
  <c r="AB1865" i="5"/>
  <c r="AC1866" i="5"/>
  <c r="AL1868" i="5"/>
  <c r="AM1868" i="5" s="1"/>
  <c r="AB1871" i="5"/>
  <c r="AC1872" i="5"/>
  <c r="AL1874" i="5"/>
  <c r="AM1874" i="5" s="1"/>
  <c r="AB1877" i="5"/>
  <c r="AC1878" i="5"/>
  <c r="AL1880" i="5"/>
  <c r="AB1883" i="5"/>
  <c r="AC1884" i="5"/>
  <c r="AL1886" i="5"/>
  <c r="AM1886" i="5" s="1"/>
  <c r="AB1889" i="5"/>
  <c r="AC1890" i="5"/>
  <c r="AL1892" i="5"/>
  <c r="AM1892" i="5" s="1"/>
  <c r="AB1895" i="5"/>
  <c r="AC1896" i="5"/>
  <c r="AL1898" i="5"/>
  <c r="AM1898" i="5" s="1"/>
  <c r="AB1901" i="5"/>
  <c r="AC1902" i="5"/>
  <c r="AL1904" i="5"/>
  <c r="AB1907" i="5"/>
  <c r="AC1908" i="5"/>
  <c r="AL1910" i="5"/>
  <c r="AM1910" i="5" s="1"/>
  <c r="AB1913" i="5"/>
  <c r="AC1914" i="5"/>
  <c r="AL1916" i="5"/>
  <c r="AM1916" i="5" s="1"/>
  <c r="AB1919" i="5"/>
  <c r="AC1920" i="5"/>
  <c r="AL1922" i="5"/>
  <c r="AM1922" i="5" s="1"/>
  <c r="AB1925" i="5"/>
  <c r="AC1926" i="5"/>
  <c r="AL1928" i="5"/>
  <c r="AM1928" i="5" s="1"/>
  <c r="AB1931" i="5"/>
  <c r="AC1932" i="5"/>
  <c r="AL1934" i="5"/>
  <c r="AM1934" i="5" s="1"/>
  <c r="AB1937" i="5"/>
  <c r="AC1938" i="5"/>
  <c r="AL1940" i="5"/>
  <c r="AM1940" i="5" s="1"/>
  <c r="AB1943" i="5"/>
  <c r="AC1944" i="5"/>
  <c r="AL1946" i="5"/>
  <c r="AM1946" i="5" s="1"/>
  <c r="AB1949" i="5"/>
  <c r="AC1950" i="5"/>
  <c r="AL1952" i="5"/>
  <c r="AM1952" i="5" s="1"/>
  <c r="AB1955" i="5"/>
  <c r="AC1956" i="5"/>
  <c r="AL1958" i="5"/>
  <c r="AM1958" i="5" s="1"/>
  <c r="AB1961" i="5"/>
  <c r="AC1962" i="5"/>
  <c r="AL1964" i="5"/>
  <c r="AM1964" i="5" s="1"/>
  <c r="AB1967" i="5"/>
  <c r="AC1968" i="5"/>
  <c r="AL1970" i="5"/>
  <c r="AM1970" i="5" s="1"/>
  <c r="AI1685" i="5"/>
  <c r="AI1690" i="5"/>
  <c r="AL1715" i="5"/>
  <c r="AF1727" i="5"/>
  <c r="AL1752" i="5"/>
  <c r="AM1752" i="5" s="1"/>
  <c r="AE1801" i="5"/>
  <c r="AD1807" i="5"/>
  <c r="AE1811" i="5"/>
  <c r="AE1817" i="5"/>
  <c r="AL1821" i="5"/>
  <c r="AB1825" i="5"/>
  <c r="AD1826" i="5"/>
  <c r="AC1833" i="5"/>
  <c r="AC1834" i="5"/>
  <c r="AC1836" i="5"/>
  <c r="AB1837" i="5"/>
  <c r="AL1844" i="5"/>
  <c r="AM1844" i="5" s="1"/>
  <c r="AL1845" i="5"/>
  <c r="AC1847" i="5"/>
  <c r="AD1848" i="5"/>
  <c r="AB1849" i="5"/>
  <c r="AL1851" i="5"/>
  <c r="AC1853" i="5"/>
  <c r="AD1854" i="5"/>
  <c r="AB1855" i="5"/>
  <c r="AL1857" i="5"/>
  <c r="AC1859" i="5"/>
  <c r="AD1860" i="5"/>
  <c r="AB1861" i="5"/>
  <c r="AL1863" i="5"/>
  <c r="AC1865" i="5"/>
  <c r="AD1866" i="5"/>
  <c r="AB1867" i="5"/>
  <c r="AL1869" i="5"/>
  <c r="AC1871" i="5"/>
  <c r="AD1872" i="5"/>
  <c r="AB1873" i="5"/>
  <c r="AL1875" i="5"/>
  <c r="AC1877" i="5"/>
  <c r="AD1878" i="5"/>
  <c r="AB1879" i="5"/>
  <c r="AL1881" i="5"/>
  <c r="AC1883" i="5"/>
  <c r="AD1884" i="5"/>
  <c r="AB1885" i="5"/>
  <c r="AL1887" i="5"/>
  <c r="AC1889" i="5"/>
  <c r="AD1890" i="5"/>
  <c r="AB1891" i="5"/>
  <c r="AL1893" i="5"/>
  <c r="AC1895" i="5"/>
  <c r="AD1896" i="5"/>
  <c r="AB1897" i="5"/>
  <c r="AL1899" i="5"/>
  <c r="AC1901" i="5"/>
  <c r="AD1902" i="5"/>
  <c r="AB1903" i="5"/>
  <c r="AL1905" i="5"/>
  <c r="AC1907" i="5"/>
  <c r="AD1908" i="5"/>
  <c r="AB1909" i="5"/>
  <c r="AL1911" i="5"/>
  <c r="AC1913" i="5"/>
  <c r="AD1914" i="5"/>
  <c r="AB1915" i="5"/>
  <c r="AL1917" i="5"/>
  <c r="AC1919" i="5"/>
  <c r="AD1920" i="5"/>
  <c r="AB1921" i="5"/>
  <c r="AL1923" i="5"/>
  <c r="AC1925" i="5"/>
  <c r="AD1926" i="5"/>
  <c r="AB1927" i="5"/>
  <c r="AL1929" i="5"/>
  <c r="AC1931" i="5"/>
  <c r="AD1932" i="5"/>
  <c r="AB1933" i="5"/>
  <c r="AL1935" i="5"/>
  <c r="AC1937" i="5"/>
  <c r="AD1938" i="5"/>
  <c r="AB1939" i="5"/>
  <c r="AL1941" i="5"/>
  <c r="AC1943" i="5"/>
  <c r="AD1944" i="5"/>
  <c r="AB1945" i="5"/>
  <c r="AL1947" i="5"/>
  <c r="AC1949" i="5"/>
  <c r="AD1950" i="5"/>
  <c r="AB1951" i="5"/>
  <c r="AL1953" i="5"/>
  <c r="AC1955" i="5"/>
  <c r="AD1956" i="5"/>
  <c r="AB1957" i="5"/>
  <c r="AL1959" i="5"/>
  <c r="AC1547" i="5"/>
  <c r="AD1594" i="5"/>
  <c r="AL1638" i="5"/>
  <c r="AB1683" i="5"/>
  <c r="AL1765" i="5"/>
  <c r="AB1775" i="5"/>
  <c r="AD1780" i="5"/>
  <c r="AC1790" i="5"/>
  <c r="AC1795" i="5"/>
  <c r="AE1807" i="5"/>
  <c r="AF1811" i="5"/>
  <c r="AG1811" i="5" s="1"/>
  <c r="AF1817" i="5"/>
  <c r="AG1817" i="5" s="1"/>
  <c r="AC1825" i="5"/>
  <c r="AF1826" i="5"/>
  <c r="AG1826" i="5" s="1"/>
  <c r="AD1833" i="5"/>
  <c r="AE1834" i="5"/>
  <c r="AB1835" i="5"/>
  <c r="AD1836" i="5"/>
  <c r="AC1837" i="5"/>
  <c r="AC1839" i="5"/>
  <c r="AB1840" i="5"/>
  <c r="AI1846" i="5"/>
  <c r="AJ1846" i="5" s="1"/>
  <c r="AD1847" i="5"/>
  <c r="AE1848" i="5"/>
  <c r="AC1849" i="5"/>
  <c r="AI1852" i="5"/>
  <c r="AJ1852" i="5" s="1"/>
  <c r="AD1853" i="5"/>
  <c r="AE1854" i="5"/>
  <c r="AC1855" i="5"/>
  <c r="AI1858" i="5"/>
  <c r="AJ1858" i="5" s="1"/>
  <c r="AD1859" i="5"/>
  <c r="AE1860" i="5"/>
  <c r="AC1861" i="5"/>
  <c r="AI1864" i="5"/>
  <c r="AJ1864" i="5" s="1"/>
  <c r="AD1865" i="5"/>
  <c r="AE1866" i="5"/>
  <c r="AC1867" i="5"/>
  <c r="AI1870" i="5"/>
  <c r="AJ1870" i="5" s="1"/>
  <c r="AD1871" i="5"/>
  <c r="AE1872" i="5"/>
  <c r="AC1873" i="5"/>
  <c r="AI1876" i="5"/>
  <c r="AJ1876" i="5" s="1"/>
  <c r="AD1877" i="5"/>
  <c r="AE1878" i="5"/>
  <c r="AC1879" i="5"/>
  <c r="AI1882" i="5"/>
  <c r="AJ1882" i="5" s="1"/>
  <c r="AD1883" i="5"/>
  <c r="AE1884" i="5"/>
  <c r="AC1885" i="5"/>
  <c r="AI1888" i="5"/>
  <c r="AJ1888" i="5" s="1"/>
  <c r="AD1889" i="5"/>
  <c r="AE1890" i="5"/>
  <c r="AC1891" i="5"/>
  <c r="AI1894" i="5"/>
  <c r="AJ1894" i="5" s="1"/>
  <c r="AD1895" i="5"/>
  <c r="AE1896" i="5"/>
  <c r="AC1897" i="5"/>
  <c r="AI1900" i="5"/>
  <c r="AJ1900" i="5" s="1"/>
  <c r="AD1901" i="5"/>
  <c r="AE1902" i="5"/>
  <c r="AC1903" i="5"/>
  <c r="AI1906" i="5"/>
  <c r="AJ1906" i="5" s="1"/>
  <c r="AD1907" i="5"/>
  <c r="AE1908" i="5"/>
  <c r="AC1909" i="5"/>
  <c r="AI1912" i="5"/>
  <c r="AJ1912" i="5" s="1"/>
  <c r="AD1913" i="5"/>
  <c r="AE1914" i="5"/>
  <c r="AC1915" i="5"/>
  <c r="AI1918" i="5"/>
  <c r="AJ1918" i="5" s="1"/>
  <c r="AD1919" i="5"/>
  <c r="AE1920" i="5"/>
  <c r="AC1921" i="5"/>
  <c r="AI1924" i="5"/>
  <c r="AJ1924" i="5" s="1"/>
  <c r="AD1925" i="5"/>
  <c r="AE1926" i="5"/>
  <c r="AC1927" i="5"/>
  <c r="AI1930" i="5"/>
  <c r="AJ1930" i="5" s="1"/>
  <c r="AD1931" i="5"/>
  <c r="AE1932" i="5"/>
  <c r="AC1933" i="5"/>
  <c r="AI1936" i="5"/>
  <c r="AJ1936" i="5" s="1"/>
  <c r="AD1937" i="5"/>
  <c r="AE1938" i="5"/>
  <c r="AC1939" i="5"/>
  <c r="AI1942" i="5"/>
  <c r="AJ1942" i="5" s="1"/>
  <c r="AD1943" i="5"/>
  <c r="AE1944" i="5"/>
  <c r="AC1945" i="5"/>
  <c r="AI1948" i="5"/>
  <c r="AJ1948" i="5" s="1"/>
  <c r="AD1949" i="5"/>
  <c r="AE1950" i="5"/>
  <c r="AC1951" i="5"/>
  <c r="AI1954" i="5"/>
  <c r="AJ1954" i="5" s="1"/>
  <c r="AD1955" i="5"/>
  <c r="AE1956" i="5"/>
  <c r="AC1957" i="5"/>
  <c r="AI1960" i="5"/>
  <c r="AJ1960" i="5" s="1"/>
  <c r="AD1961" i="5"/>
  <c r="AE1962" i="5"/>
  <c r="AC1963" i="5"/>
  <c r="AI1966" i="5"/>
  <c r="AJ1966" i="5" s="1"/>
  <c r="AD1967" i="5"/>
  <c r="AE1968" i="5"/>
  <c r="AC1969" i="5"/>
  <c r="AI1972" i="5"/>
  <c r="AJ1972" i="5" s="1"/>
  <c r="AD1973" i="5"/>
  <c r="AE1974" i="5"/>
  <c r="AC1975" i="5"/>
  <c r="AI1978" i="5"/>
  <c r="AJ1978" i="5" s="1"/>
  <c r="AD1979" i="5"/>
  <c r="AE1980" i="5"/>
  <c r="AC1981" i="5"/>
  <c r="AI1984" i="5"/>
  <c r="AJ1984" i="5" s="1"/>
  <c r="AD1985" i="5"/>
  <c r="AE1986" i="5"/>
  <c r="AC1987" i="5"/>
  <c r="AI1990" i="5"/>
  <c r="AJ1990" i="5" s="1"/>
  <c r="AD1991" i="5"/>
  <c r="AE1992" i="5"/>
  <c r="AC1993" i="5"/>
  <c r="AI1996" i="5"/>
  <c r="AJ1996" i="5" s="1"/>
  <c r="AD1997" i="5"/>
  <c r="AE1998" i="5"/>
  <c r="AC1999" i="5"/>
  <c r="AI2002" i="5"/>
  <c r="AJ2002" i="5" s="1"/>
  <c r="AD2003" i="5"/>
  <c r="AE2004" i="5"/>
  <c r="AD2005" i="5"/>
  <c r="AE2009" i="5"/>
  <c r="AF2010" i="5"/>
  <c r="AD12" i="5"/>
  <c r="AF1658" i="5"/>
  <c r="AC1698" i="5"/>
  <c r="AL1720" i="5"/>
  <c r="AL1725" i="5"/>
  <c r="AI1804" i="5"/>
  <c r="AC1813" i="5"/>
  <c r="AI1816" i="5"/>
  <c r="AJ1816" i="5" s="1"/>
  <c r="AC1824" i="5"/>
  <c r="AD1825" i="5"/>
  <c r="AL1826" i="5"/>
  <c r="AM1826" i="5" s="1"/>
  <c r="AB1831" i="5"/>
  <c r="AE1833" i="5"/>
  <c r="AC1835" i="5"/>
  <c r="AE1836" i="5"/>
  <c r="AD1837" i="5"/>
  <c r="AD1839" i="5"/>
  <c r="AC1840" i="5"/>
  <c r="AB1842" i="5"/>
  <c r="AE1847" i="5"/>
  <c r="AF1848" i="5"/>
  <c r="AD1849" i="5"/>
  <c r="AE1853" i="5"/>
  <c r="AF1854" i="5"/>
  <c r="AD1855" i="5"/>
  <c r="AE1859" i="5"/>
  <c r="AF1860" i="5"/>
  <c r="AD1861" i="5"/>
  <c r="AE1865" i="5"/>
  <c r="AF1866" i="5"/>
  <c r="AD1867" i="5"/>
  <c r="AE1871" i="5"/>
  <c r="AF1872" i="5"/>
  <c r="AD1873" i="5"/>
  <c r="AE1877" i="5"/>
  <c r="AF1878" i="5"/>
  <c r="AD1879" i="5"/>
  <c r="AE1883" i="5"/>
  <c r="AF1884" i="5"/>
  <c r="AD1885" i="5"/>
  <c r="AE1889" i="5"/>
  <c r="AF1890" i="5"/>
  <c r="AD1891" i="5"/>
  <c r="AE1895" i="5"/>
  <c r="AF1896" i="5"/>
  <c r="AD1897" i="5"/>
  <c r="AE1901" i="5"/>
  <c r="AF1902" i="5"/>
  <c r="AD1903" i="5"/>
  <c r="AE1907" i="5"/>
  <c r="AF1908" i="5"/>
  <c r="AD1909" i="5"/>
  <c r="AE1913" i="5"/>
  <c r="AF1914" i="5"/>
  <c r="AD1915" i="5"/>
  <c r="AE1919" i="5"/>
  <c r="AF1920" i="5"/>
  <c r="AD1921" i="5"/>
  <c r="AE1925" i="5"/>
  <c r="AF1926" i="5"/>
  <c r="AD1927" i="5"/>
  <c r="AE1931" i="5"/>
  <c r="AF1932" i="5"/>
  <c r="AD1933" i="5"/>
  <c r="AE1937" i="5"/>
  <c r="AF1938" i="5"/>
  <c r="AD1939" i="5"/>
  <c r="AE1943" i="5"/>
  <c r="AF1944" i="5"/>
  <c r="AD1945" i="5"/>
  <c r="AE1949" i="5"/>
  <c r="AF1950" i="5"/>
  <c r="AD1951" i="5"/>
  <c r="AE1955" i="5"/>
  <c r="AF1956" i="5"/>
  <c r="AD1957" i="5"/>
  <c r="AE1961" i="5"/>
  <c r="AF1962" i="5"/>
  <c r="AD1963" i="5"/>
  <c r="AE1967" i="5"/>
  <c r="AF1968" i="5"/>
  <c r="AD1969" i="5"/>
  <c r="AE1973" i="5"/>
  <c r="AF1974" i="5"/>
  <c r="AD1975" i="5"/>
  <c r="AE1979" i="5"/>
  <c r="AF1980" i="5"/>
  <c r="AD1981" i="5"/>
  <c r="AE1985" i="5"/>
  <c r="AF1986" i="5"/>
  <c r="AD1987" i="5"/>
  <c r="AE1991" i="5"/>
  <c r="AF1992" i="5"/>
  <c r="AD1993" i="5"/>
  <c r="AE1997" i="5"/>
  <c r="AD1562" i="5"/>
  <c r="AC1666" i="5"/>
  <c r="AE1676" i="5"/>
  <c r="AD1681" i="5"/>
  <c r="AB1703" i="5"/>
  <c r="AD1713" i="5"/>
  <c r="AC1718" i="5"/>
  <c r="AF1755" i="5"/>
  <c r="AF1760" i="5"/>
  <c r="AG1760" i="5" s="1"/>
  <c r="AF1788" i="5"/>
  <c r="AG1788" i="5" s="1"/>
  <c r="AF1793" i="5"/>
  <c r="AE1800" i="5"/>
  <c r="AI1810" i="5"/>
  <c r="AJ1810" i="5" s="1"/>
  <c r="AD1813" i="5"/>
  <c r="AD1820" i="5"/>
  <c r="AD1824" i="5"/>
  <c r="AE1825" i="5"/>
  <c r="AC1830" i="5"/>
  <c r="AC1831" i="5"/>
  <c r="AB1832" i="5"/>
  <c r="AD1835" i="5"/>
  <c r="AF1836" i="5"/>
  <c r="AE1837" i="5"/>
  <c r="AB1838" i="5"/>
  <c r="AE1839" i="5"/>
  <c r="AE1840" i="5"/>
  <c r="AC1842" i="5"/>
  <c r="AB1843" i="5"/>
  <c r="AF1847" i="5"/>
  <c r="AG1847" i="5" s="1"/>
  <c r="AE1849" i="5"/>
  <c r="AF1853" i="5"/>
  <c r="AG1853" i="5" s="1"/>
  <c r="AE1855" i="5"/>
  <c r="AF1859" i="5"/>
  <c r="AG1859" i="5" s="1"/>
  <c r="AE1861" i="5"/>
  <c r="AF1865" i="5"/>
  <c r="AG1865" i="5" s="1"/>
  <c r="AE1867" i="5"/>
  <c r="AF1871" i="5"/>
  <c r="AG1871" i="5" s="1"/>
  <c r="AE1873" i="5"/>
  <c r="AF1877" i="5"/>
  <c r="AG1877" i="5" s="1"/>
  <c r="AE1879" i="5"/>
  <c r="AF1883" i="5"/>
  <c r="AG1883" i="5" s="1"/>
  <c r="AE1885" i="5"/>
  <c r="AF1889" i="5"/>
  <c r="AG1889" i="5" s="1"/>
  <c r="AE1891" i="5"/>
  <c r="AF1895" i="5"/>
  <c r="AG1895" i="5" s="1"/>
  <c r="AE1897" i="5"/>
  <c r="AF1901" i="5"/>
  <c r="AG1901" i="5" s="1"/>
  <c r="AE1903" i="5"/>
  <c r="AF1907" i="5"/>
  <c r="AG1907" i="5" s="1"/>
  <c r="AE1909" i="5"/>
  <c r="AF1913" i="5"/>
  <c r="AG1913" i="5" s="1"/>
  <c r="AE1915" i="5"/>
  <c r="AF1919" i="5"/>
  <c r="AG1919" i="5" s="1"/>
  <c r="AE1921" i="5"/>
  <c r="AF1925" i="5"/>
  <c r="AG1925" i="5" s="1"/>
  <c r="AE1927" i="5"/>
  <c r="AF1931" i="5"/>
  <c r="AG1931" i="5" s="1"/>
  <c r="AE1933" i="5"/>
  <c r="AF1937" i="5"/>
  <c r="AG1937" i="5" s="1"/>
  <c r="AE1939" i="5"/>
  <c r="AF1943" i="5"/>
  <c r="AG1943" i="5" s="1"/>
  <c r="AE1945" i="5"/>
  <c r="AF1949" i="5"/>
  <c r="AG1949" i="5" s="1"/>
  <c r="AE1951" i="5"/>
  <c r="AF1955" i="5"/>
  <c r="AG1955" i="5" s="1"/>
  <c r="AE1957" i="5"/>
  <c r="AF1961" i="5"/>
  <c r="AG1961" i="5" s="1"/>
  <c r="AE1963" i="5"/>
  <c r="AF1967" i="5"/>
  <c r="AG1967" i="5" s="1"/>
  <c r="AE1969" i="5"/>
  <c r="AF1973" i="5"/>
  <c r="AG1973" i="5" s="1"/>
  <c r="AE1975" i="5"/>
  <c r="AF1979" i="5"/>
  <c r="AG1979" i="5" s="1"/>
  <c r="AE1981" i="5"/>
  <c r="AF1985" i="5"/>
  <c r="AG1985" i="5" s="1"/>
  <c r="AE1987" i="5"/>
  <c r="AF1991" i="5"/>
  <c r="AG1991" i="5" s="1"/>
  <c r="AE1993" i="5"/>
  <c r="AF1997" i="5"/>
  <c r="AG1997" i="5" s="1"/>
  <c r="AE1999" i="5"/>
  <c r="AF2003" i="5"/>
  <c r="AG2003" i="5" s="1"/>
  <c r="AL1498" i="5"/>
  <c r="AF1671" i="5"/>
  <c r="AE1696" i="5"/>
  <c r="AD1733" i="5"/>
  <c r="AB1768" i="5"/>
  <c r="AF1800" i="5"/>
  <c r="AE1806" i="5"/>
  <c r="AE1813" i="5"/>
  <c r="AE1815" i="5"/>
  <c r="AB1819" i="5"/>
  <c r="AL1820" i="5"/>
  <c r="AM1820" i="5" s="1"/>
  <c r="AE1824" i="5"/>
  <c r="AI1825" i="5"/>
  <c r="AJ1825" i="5" s="1"/>
  <c r="AD1830" i="5"/>
  <c r="AD1831" i="5"/>
  <c r="AC1832" i="5"/>
  <c r="AI1834" i="5"/>
  <c r="AJ1834" i="5" s="1"/>
  <c r="AE1835" i="5"/>
  <c r="AC1838" i="5"/>
  <c r="AF1840" i="5"/>
  <c r="AB1841" i="5"/>
  <c r="AD1842" i="5"/>
  <c r="AC1843" i="5"/>
  <c r="AL1846" i="5"/>
  <c r="AM1846" i="5" s="1"/>
  <c r="AI1847" i="5"/>
  <c r="AJ1847" i="5" s="1"/>
  <c r="AI1848" i="5"/>
  <c r="AF1849" i="5"/>
  <c r="AG1849" i="5" s="1"/>
  <c r="AB1851" i="5"/>
  <c r="AL1852" i="5"/>
  <c r="AM1852" i="5" s="1"/>
  <c r="AI1853" i="5"/>
  <c r="AJ1853" i="5" s="1"/>
  <c r="AI1854" i="5"/>
  <c r="AF1855" i="5"/>
  <c r="AB1857" i="5"/>
  <c r="AL1858" i="5"/>
  <c r="AI1859" i="5"/>
  <c r="AJ1859" i="5" s="1"/>
  <c r="AI1860" i="5"/>
  <c r="AF1861" i="5"/>
  <c r="AG1861" i="5" s="1"/>
  <c r="AB1863" i="5"/>
  <c r="AL1864" i="5"/>
  <c r="AM1864" i="5" s="1"/>
  <c r="AI1865" i="5"/>
  <c r="AI1866" i="5"/>
  <c r="AF1867" i="5"/>
  <c r="AG1867" i="5" s="1"/>
  <c r="AB1869" i="5"/>
  <c r="AL1870" i="5"/>
  <c r="AI1871" i="5"/>
  <c r="AI1872" i="5"/>
  <c r="AF1873" i="5"/>
  <c r="AG1873" i="5" s="1"/>
  <c r="AB1875" i="5"/>
  <c r="AL1876" i="5"/>
  <c r="AM1876" i="5" s="1"/>
  <c r="AI1877" i="5"/>
  <c r="AJ1877" i="5" s="1"/>
  <c r="AI1878" i="5"/>
  <c r="AF1879" i="5"/>
  <c r="AB1881" i="5"/>
  <c r="AL1882" i="5"/>
  <c r="AM1882" i="5" s="1"/>
  <c r="AI1883" i="5"/>
  <c r="AJ1883" i="5" s="1"/>
  <c r="AI1884" i="5"/>
  <c r="AF1885" i="5"/>
  <c r="AB1887" i="5"/>
  <c r="AL1888" i="5"/>
  <c r="AM1888" i="5" s="1"/>
  <c r="AI1889" i="5"/>
  <c r="AJ1889" i="5" s="1"/>
  <c r="AI1890" i="5"/>
  <c r="AF1891" i="5"/>
  <c r="AG1891" i="5" s="1"/>
  <c r="AB1893" i="5"/>
  <c r="AL1894" i="5"/>
  <c r="AM1894" i="5" s="1"/>
  <c r="AI1895" i="5"/>
  <c r="AJ1895" i="5" s="1"/>
  <c r="AI1896" i="5"/>
  <c r="AF1897" i="5"/>
  <c r="AG1897" i="5" s="1"/>
  <c r="AB1899" i="5"/>
  <c r="AL1900" i="5"/>
  <c r="AM1900" i="5" s="1"/>
  <c r="AI1901" i="5"/>
  <c r="AI1902" i="5"/>
  <c r="AF1903" i="5"/>
  <c r="AG1903" i="5" s="1"/>
  <c r="AB1905" i="5"/>
  <c r="AL1906" i="5"/>
  <c r="AM1906" i="5" s="1"/>
  <c r="AI1907" i="5"/>
  <c r="AJ1907" i="5" s="1"/>
  <c r="AI1908" i="5"/>
  <c r="AF1909" i="5"/>
  <c r="AG1909" i="5" s="1"/>
  <c r="AB1911" i="5"/>
  <c r="AL1912" i="5"/>
  <c r="AM1912" i="5" s="1"/>
  <c r="AI1913" i="5"/>
  <c r="AI1914" i="5"/>
  <c r="AF1915" i="5"/>
  <c r="AG1915" i="5" s="1"/>
  <c r="AB1917" i="5"/>
  <c r="AL1918" i="5"/>
  <c r="AM1918" i="5" s="1"/>
  <c r="AI1919" i="5"/>
  <c r="AJ1919" i="5" s="1"/>
  <c r="AI1920" i="5"/>
  <c r="AF1921" i="5"/>
  <c r="AG1921" i="5" s="1"/>
  <c r="AB1923" i="5"/>
  <c r="AL1924" i="5"/>
  <c r="AM1924" i="5" s="1"/>
  <c r="AI1925" i="5"/>
  <c r="AJ1925" i="5" s="1"/>
  <c r="AI1926" i="5"/>
  <c r="AF1927" i="5"/>
  <c r="AG1927" i="5" s="1"/>
  <c r="AB1929" i="5"/>
  <c r="AL1930" i="5"/>
  <c r="AI1931" i="5"/>
  <c r="AJ1931" i="5" s="1"/>
  <c r="AI1932" i="5"/>
  <c r="AF1933" i="5"/>
  <c r="AG1933" i="5" s="1"/>
  <c r="AB1935" i="5"/>
  <c r="AL1936" i="5"/>
  <c r="AM1936" i="5" s="1"/>
  <c r="AI1937" i="5"/>
  <c r="AJ1937" i="5" s="1"/>
  <c r="AI1938" i="5"/>
  <c r="AF1939" i="5"/>
  <c r="AG1939" i="5" s="1"/>
  <c r="AB1941" i="5"/>
  <c r="AL1942" i="5"/>
  <c r="AI1943" i="5"/>
  <c r="AJ1943" i="5" s="1"/>
  <c r="AI1944" i="5"/>
  <c r="AF1945" i="5"/>
  <c r="AG1945" i="5" s="1"/>
  <c r="AB1947" i="5"/>
  <c r="AL1948" i="5"/>
  <c r="AM1948" i="5" s="1"/>
  <c r="AI1949" i="5"/>
  <c r="AJ1949" i="5" s="1"/>
  <c r="AI1950" i="5"/>
  <c r="AF1951" i="5"/>
  <c r="AB1953" i="5"/>
  <c r="AL1954" i="5"/>
  <c r="AM1954" i="5" s="1"/>
  <c r="AI1955" i="5"/>
  <c r="AJ1955" i="5" s="1"/>
  <c r="AI1956" i="5"/>
  <c r="AF1957" i="5"/>
  <c r="AB1959" i="5"/>
  <c r="AL1960" i="5"/>
  <c r="AM1960" i="5" s="1"/>
  <c r="AI1961" i="5"/>
  <c r="AJ1961" i="5" s="1"/>
  <c r="AI1962" i="5"/>
  <c r="AF1963" i="5"/>
  <c r="AG1963" i="5" s="1"/>
  <c r="AB1965" i="5"/>
  <c r="AL1966" i="5"/>
  <c r="AI1967" i="5"/>
  <c r="AJ1967" i="5" s="1"/>
  <c r="AI1968" i="5"/>
  <c r="AF1969" i="5"/>
  <c r="AG1969" i="5" s="1"/>
  <c r="AB1971" i="5"/>
  <c r="AL1972" i="5"/>
  <c r="AI1973" i="5"/>
  <c r="AJ1973" i="5" s="1"/>
  <c r="AI1974" i="5"/>
  <c r="AF1975" i="5"/>
  <c r="AG1975" i="5" s="1"/>
  <c r="AB1977" i="5"/>
  <c r="AL1978" i="5"/>
  <c r="AM1978" i="5" s="1"/>
  <c r="AI1979" i="5"/>
  <c r="AJ1979" i="5" s="1"/>
  <c r="AI1980" i="5"/>
  <c r="AF1981" i="5"/>
  <c r="AG1981" i="5" s="1"/>
  <c r="AB1983" i="5"/>
  <c r="AL1984" i="5"/>
  <c r="AM1984" i="5" s="1"/>
  <c r="AI1985" i="5"/>
  <c r="AJ1985" i="5" s="1"/>
  <c r="AI1986" i="5"/>
  <c r="AF1987" i="5"/>
  <c r="AB1989" i="5"/>
  <c r="AL1990" i="5"/>
  <c r="AM1990" i="5" s="1"/>
  <c r="AI1991" i="5"/>
  <c r="AJ1991" i="5" s="1"/>
  <c r="AI1992" i="5"/>
  <c r="AF1993" i="5"/>
  <c r="AG1993" i="5" s="1"/>
  <c r="AB1995" i="5"/>
  <c r="AL1996" i="5"/>
  <c r="AM1996" i="5" s="1"/>
  <c r="AI1997" i="5"/>
  <c r="AJ1997" i="5" s="1"/>
  <c r="AI1998" i="5"/>
  <c r="AF1999" i="5"/>
  <c r="AB2001" i="5"/>
  <c r="AL2002" i="5"/>
  <c r="AI2003" i="5"/>
  <c r="AJ2003" i="5" s="1"/>
  <c r="AI2004" i="5"/>
  <c r="AB2006" i="5"/>
  <c r="AC2007" i="5"/>
  <c r="AL2009" i="5"/>
  <c r="AM2009" i="5" s="1"/>
  <c r="AI1513" i="5"/>
  <c r="AJ1513" i="5" s="1"/>
  <c r="AL1679" i="5"/>
  <c r="AF1691" i="5"/>
  <c r="AF1711" i="5"/>
  <c r="AG1711" i="5" s="1"/>
  <c r="AI1716" i="5"/>
  <c r="AJ1716" i="5" s="1"/>
  <c r="AB1723" i="5"/>
  <c r="AE1728" i="5"/>
  <c r="AC1738" i="5"/>
  <c r="AI1786" i="5"/>
  <c r="AJ1786" i="5" s="1"/>
  <c r="AF1806" i="5"/>
  <c r="AC1819" i="5"/>
  <c r="AB1823" i="5"/>
  <c r="AF1824" i="5"/>
  <c r="AC1828" i="5"/>
  <c r="AB1829" i="5"/>
  <c r="AE1830" i="5"/>
  <c r="AE1831" i="5"/>
  <c r="AD1832" i="5"/>
  <c r="AL1833" i="5"/>
  <c r="AF1835" i="5"/>
  <c r="AG1835" i="5" s="1"/>
  <c r="AD1838" i="5"/>
  <c r="AI1839" i="5"/>
  <c r="AC1841" i="5"/>
  <c r="AE1842" i="5"/>
  <c r="AD1843" i="5"/>
  <c r="AC1845" i="5"/>
  <c r="AL1847" i="5"/>
  <c r="AM1847" i="5" s="1"/>
  <c r="AB1850" i="5"/>
  <c r="AC1851" i="5"/>
  <c r="AL1853" i="5"/>
  <c r="AM1853" i="5" s="1"/>
  <c r="AB1856" i="5"/>
  <c r="AC1857" i="5"/>
  <c r="AL1859" i="5"/>
  <c r="AB1862" i="5"/>
  <c r="AC1863" i="5"/>
  <c r="AL1865" i="5"/>
  <c r="AM1865" i="5" s="1"/>
  <c r="AB1868" i="5"/>
  <c r="AC1869" i="5"/>
  <c r="AL1871" i="5"/>
  <c r="AM1871" i="5" s="1"/>
  <c r="AB1874" i="5"/>
  <c r="AC1875" i="5"/>
  <c r="AL1877" i="5"/>
  <c r="AM1877" i="5" s="1"/>
  <c r="AB1880" i="5"/>
  <c r="AC1881" i="5"/>
  <c r="AL1883" i="5"/>
  <c r="AM1883" i="5" s="1"/>
  <c r="AB1886" i="5"/>
  <c r="AC1887" i="5"/>
  <c r="AL1889" i="5"/>
  <c r="AM1889" i="5" s="1"/>
  <c r="AB1892" i="5"/>
  <c r="AC1893" i="5"/>
  <c r="AL1895" i="5"/>
  <c r="AM1895" i="5" s="1"/>
  <c r="AB1898" i="5"/>
  <c r="AC1899" i="5"/>
  <c r="AL1901" i="5"/>
  <c r="AM1901" i="5" s="1"/>
  <c r="AB1904" i="5"/>
  <c r="AC1905" i="5"/>
  <c r="AL1907" i="5"/>
  <c r="AM1907" i="5" s="1"/>
  <c r="AB1910" i="5"/>
  <c r="AC1911" i="5"/>
  <c r="AL1913" i="5"/>
  <c r="AM1913" i="5" s="1"/>
  <c r="AB1916" i="5"/>
  <c r="AC1917" i="5"/>
  <c r="AL1919" i="5"/>
  <c r="AM1919" i="5" s="1"/>
  <c r="AB1922" i="5"/>
  <c r="AC1923" i="5"/>
  <c r="AL1925" i="5"/>
  <c r="AM1925" i="5" s="1"/>
  <c r="AB1928" i="5"/>
  <c r="AC1929" i="5"/>
  <c r="AL1931" i="5"/>
  <c r="AM1931" i="5" s="1"/>
  <c r="AB1934" i="5"/>
  <c r="AC1935" i="5"/>
  <c r="AL1937" i="5"/>
  <c r="AM1937" i="5" s="1"/>
  <c r="AB1940" i="5"/>
  <c r="AC1941" i="5"/>
  <c r="AL1943" i="5"/>
  <c r="AM1943" i="5" s="1"/>
  <c r="AB1946" i="5"/>
  <c r="AC1947" i="5"/>
  <c r="AL1949" i="5"/>
  <c r="AM1949" i="5" s="1"/>
  <c r="AB1952" i="5"/>
  <c r="AC1953" i="5"/>
  <c r="AL1955" i="5"/>
  <c r="AB1958" i="5"/>
  <c r="AC1959" i="5"/>
  <c r="AL1961" i="5"/>
  <c r="AM1961" i="5" s="1"/>
  <c r="AB1964" i="5"/>
  <c r="AC1965" i="5"/>
  <c r="AL1967" i="5"/>
  <c r="AM1967" i="5" s="1"/>
  <c r="AB1970" i="5"/>
  <c r="AC1971" i="5"/>
  <c r="AB1469" i="5"/>
  <c r="AE1557" i="5"/>
  <c r="AF1743" i="5"/>
  <c r="AI1748" i="5"/>
  <c r="AI1766" i="5"/>
  <c r="AC1781" i="5"/>
  <c r="AC1812" i="5"/>
  <c r="AC1818" i="5"/>
  <c r="AD1819" i="5"/>
  <c r="AC1822" i="5"/>
  <c r="AC1823" i="5"/>
  <c r="AE1828" i="5"/>
  <c r="AC1829" i="5"/>
  <c r="AF1830" i="5"/>
  <c r="AF1832" i="5"/>
  <c r="AL1835" i="5"/>
  <c r="AM1835" i="5" s="1"/>
  <c r="AL1836" i="5"/>
  <c r="AI1837" i="5"/>
  <c r="AJ1837" i="5" s="1"/>
  <c r="AF1838" i="5"/>
  <c r="AG1838" i="5" s="1"/>
  <c r="AD1841" i="5"/>
  <c r="AF1842" i="5"/>
  <c r="AE1843" i="5"/>
  <c r="AB1844" i="5"/>
  <c r="AD1845" i="5"/>
  <c r="AB1846" i="5"/>
  <c r="AL1848" i="5"/>
  <c r="AC1850" i="5"/>
  <c r="AD1851" i="5"/>
  <c r="AB1852" i="5"/>
  <c r="AL1854" i="5"/>
  <c r="AC1856" i="5"/>
  <c r="AD1857" i="5"/>
  <c r="AB1858" i="5"/>
  <c r="AL1860" i="5"/>
  <c r="AC1862" i="5"/>
  <c r="AD1863" i="5"/>
  <c r="AB1864" i="5"/>
  <c r="AL1866" i="5"/>
  <c r="AC1868" i="5"/>
  <c r="AD1869" i="5"/>
  <c r="AB1870" i="5"/>
  <c r="AL1872" i="5"/>
  <c r="AC1874" i="5"/>
  <c r="AD1875" i="5"/>
  <c r="AB1876" i="5"/>
  <c r="AL1878" i="5"/>
  <c r="AC1880" i="5"/>
  <c r="AD1881" i="5"/>
  <c r="AB1882" i="5"/>
  <c r="AL1884" i="5"/>
  <c r="AC1886" i="5"/>
  <c r="AD1887" i="5"/>
  <c r="AB1888" i="5"/>
  <c r="AL1890" i="5"/>
  <c r="AC1892" i="5"/>
  <c r="AD1893" i="5"/>
  <c r="AB1894" i="5"/>
  <c r="AL1896" i="5"/>
  <c r="AC1898" i="5"/>
  <c r="AD1899" i="5"/>
  <c r="AB1900" i="5"/>
  <c r="AL1902" i="5"/>
  <c r="AC1904" i="5"/>
  <c r="AD1905" i="5"/>
  <c r="AB1906" i="5"/>
  <c r="AL1908" i="5"/>
  <c r="AC1910" i="5"/>
  <c r="AD1911" i="5"/>
  <c r="AB1912" i="5"/>
  <c r="AL1914" i="5"/>
  <c r="AC1916" i="5"/>
  <c r="AD1917" i="5"/>
  <c r="AB1918" i="5"/>
  <c r="AL1920" i="5"/>
  <c r="AC1922" i="5"/>
  <c r="AD1923" i="5"/>
  <c r="AB1924" i="5"/>
  <c r="AL1926" i="5"/>
  <c r="AC1928" i="5"/>
  <c r="AD1929" i="5"/>
  <c r="AB1930" i="5"/>
  <c r="AL1932" i="5"/>
  <c r="AC1934" i="5"/>
  <c r="AD1935" i="5"/>
  <c r="AB1936" i="5"/>
  <c r="AL1938" i="5"/>
  <c r="AC1940" i="5"/>
  <c r="AD1941" i="5"/>
  <c r="AB1942" i="5"/>
  <c r="AL1944" i="5"/>
  <c r="AC1946" i="5"/>
  <c r="AD1947" i="5"/>
  <c r="AB1948" i="5"/>
  <c r="AL1950" i="5"/>
  <c r="AC1952" i="5"/>
  <c r="AD1953" i="5"/>
  <c r="AB1954" i="5"/>
  <c r="AI1493" i="5"/>
  <c r="AF1648" i="5"/>
  <c r="AG1648" i="5" s="1"/>
  <c r="AL1659" i="5"/>
  <c r="AM1659" i="5" s="1"/>
  <c r="AL1684" i="5"/>
  <c r="AL1689" i="5"/>
  <c r="AI1721" i="5"/>
  <c r="AI1726" i="5"/>
  <c r="AJ1726" i="5" s="1"/>
  <c r="AE1812" i="5"/>
  <c r="AD1818" i="5"/>
  <c r="AE1819" i="5"/>
  <c r="AE1822" i="5"/>
  <c r="AD1823" i="5"/>
  <c r="AC1827" i="5"/>
  <c r="AD1829" i="5"/>
  <c r="AI1831" i="5"/>
  <c r="AJ1831" i="5" s="1"/>
  <c r="AL1832" i="5"/>
  <c r="AI1838" i="5"/>
  <c r="AJ1838" i="5" s="1"/>
  <c r="AL1839" i="5"/>
  <c r="AI1840" i="5"/>
  <c r="AJ1840" i="5" s="1"/>
  <c r="AE1841" i="5"/>
  <c r="AC1844" i="5"/>
  <c r="AE1845" i="5"/>
  <c r="AC1846" i="5"/>
  <c r="AI1849" i="5"/>
  <c r="AJ1849" i="5" s="1"/>
  <c r="AD1850" i="5"/>
  <c r="AE1851" i="5"/>
  <c r="AC1852" i="5"/>
  <c r="AI1855" i="5"/>
  <c r="AJ1855" i="5" s="1"/>
  <c r="AD1856" i="5"/>
  <c r="AE1857" i="5"/>
  <c r="AC1858" i="5"/>
  <c r="AI1861" i="5"/>
  <c r="AJ1861" i="5" s="1"/>
  <c r="AD1862" i="5"/>
  <c r="AE1863" i="5"/>
  <c r="AC1864" i="5"/>
  <c r="AI1867" i="5"/>
  <c r="AJ1867" i="5" s="1"/>
  <c r="AD1868" i="5"/>
  <c r="AE1869" i="5"/>
  <c r="AC1870" i="5"/>
  <c r="AI1873" i="5"/>
  <c r="AJ1873" i="5" s="1"/>
  <c r="AD1874" i="5"/>
  <c r="AE1875" i="5"/>
  <c r="AC1876" i="5"/>
  <c r="AI1879" i="5"/>
  <c r="AJ1879" i="5" s="1"/>
  <c r="AD1880" i="5"/>
  <c r="AE1881" i="5"/>
  <c r="AC1882" i="5"/>
  <c r="AI1885" i="5"/>
  <c r="AJ1885" i="5" s="1"/>
  <c r="AD1886" i="5"/>
  <c r="AE1887" i="5"/>
  <c r="AC1888" i="5"/>
  <c r="AI1891" i="5"/>
  <c r="AJ1891" i="5" s="1"/>
  <c r="AD1892" i="5"/>
  <c r="AE1893" i="5"/>
  <c r="AC1894" i="5"/>
  <c r="AI1897" i="5"/>
  <c r="AJ1897" i="5" s="1"/>
  <c r="AD1898" i="5"/>
  <c r="AE1899" i="5"/>
  <c r="AC1900" i="5"/>
  <c r="AI1903" i="5"/>
  <c r="AJ1903" i="5" s="1"/>
  <c r="AD1904" i="5"/>
  <c r="AE1905" i="5"/>
  <c r="AC1906" i="5"/>
  <c r="AI1909" i="5"/>
  <c r="AJ1909" i="5" s="1"/>
  <c r="AD1910" i="5"/>
  <c r="AE1911" i="5"/>
  <c r="AC1912" i="5"/>
  <c r="AI1915" i="5"/>
  <c r="AJ1915" i="5" s="1"/>
  <c r="AD1916" i="5"/>
  <c r="AE1917" i="5"/>
  <c r="AC1918" i="5"/>
  <c r="AI1921" i="5"/>
  <c r="AJ1921" i="5" s="1"/>
  <c r="AD1922" i="5"/>
  <c r="AE1923" i="5"/>
  <c r="AC1924" i="5"/>
  <c r="AI1927" i="5"/>
  <c r="AJ1927" i="5" s="1"/>
  <c r="AD1928" i="5"/>
  <c r="AE1929" i="5"/>
  <c r="AC1930" i="5"/>
  <c r="AI1933" i="5"/>
  <c r="AJ1933" i="5" s="1"/>
  <c r="AD1934" i="5"/>
  <c r="AE1935" i="5"/>
  <c r="AC1936" i="5"/>
  <c r="AI1939" i="5"/>
  <c r="AJ1939" i="5" s="1"/>
  <c r="AD1940" i="5"/>
  <c r="AE1941" i="5"/>
  <c r="AC1942" i="5"/>
  <c r="AI1945" i="5"/>
  <c r="AJ1945" i="5" s="1"/>
  <c r="AD1946" i="5"/>
  <c r="AE1947" i="5"/>
  <c r="AC1948" i="5"/>
  <c r="AI1951" i="5"/>
  <c r="AJ1951" i="5" s="1"/>
  <c r="AD1952" i="5"/>
  <c r="AE1953" i="5"/>
  <c r="AC1954" i="5"/>
  <c r="AI1957" i="5"/>
  <c r="AJ1957" i="5" s="1"/>
  <c r="AD1958" i="5"/>
  <c r="AE1959" i="5"/>
  <c r="AC1960" i="5"/>
  <c r="AI1963" i="5"/>
  <c r="AJ1963" i="5" s="1"/>
  <c r="AD1964" i="5"/>
  <c r="AE1965" i="5"/>
  <c r="AC1966" i="5"/>
  <c r="AI1969" i="5"/>
  <c r="AJ1969" i="5" s="1"/>
  <c r="AD1970" i="5"/>
  <c r="AE1971" i="5"/>
  <c r="AC1972" i="5"/>
  <c r="AI1975" i="5"/>
  <c r="AJ1975" i="5" s="1"/>
  <c r="AD1976" i="5"/>
  <c r="AE1977" i="5"/>
  <c r="AC1978" i="5"/>
  <c r="AI1981" i="5"/>
  <c r="AJ1981" i="5" s="1"/>
  <c r="AD1982" i="5"/>
  <c r="AE1983" i="5"/>
  <c r="AC1984" i="5"/>
  <c r="AI1987" i="5"/>
  <c r="AJ1987" i="5" s="1"/>
  <c r="AD1988" i="5"/>
  <c r="AE1989" i="5"/>
  <c r="AC1990" i="5"/>
  <c r="AI1993" i="5"/>
  <c r="AJ1993" i="5" s="1"/>
  <c r="AD1994" i="5"/>
  <c r="AE1995" i="5"/>
  <c r="AC1996" i="5"/>
  <c r="AI1999" i="5"/>
  <c r="AJ1999" i="5" s="1"/>
  <c r="AD2000" i="5"/>
  <c r="AE2001" i="5"/>
  <c r="AC2002" i="5"/>
  <c r="AE2006" i="5"/>
  <c r="AF2007" i="5"/>
  <c r="AD1799" i="5"/>
  <c r="AF1845" i="5"/>
  <c r="AF1863" i="5"/>
  <c r="AF1881" i="5"/>
  <c r="AF1899" i="5"/>
  <c r="AF1917" i="5"/>
  <c r="AF1935" i="5"/>
  <c r="AF1953" i="5"/>
  <c r="AF1965" i="5"/>
  <c r="AC1979" i="5"/>
  <c r="AB1982" i="5"/>
  <c r="AL1983" i="5"/>
  <c r="AC1989" i="5"/>
  <c r="AC1997" i="5"/>
  <c r="AF2001" i="5"/>
  <c r="AB2005" i="5"/>
  <c r="AC2006" i="5"/>
  <c r="AF2009" i="5"/>
  <c r="AG2009" i="5" s="1"/>
  <c r="AB1584" i="5"/>
  <c r="AC1682" i="5"/>
  <c r="AI1779" i="5"/>
  <c r="AJ1779" i="5" s="1"/>
  <c r="AL1838" i="5"/>
  <c r="AM1838" i="5" s="1"/>
  <c r="AD1858" i="5"/>
  <c r="AD1876" i="5"/>
  <c r="AD1894" i="5"/>
  <c r="AD1912" i="5"/>
  <c r="AD1930" i="5"/>
  <c r="AD1948" i="5"/>
  <c r="AL1965" i="5"/>
  <c r="AB1969" i="5"/>
  <c r="AB1978" i="5"/>
  <c r="AL1979" i="5"/>
  <c r="AM1979" i="5" s="1"/>
  <c r="AC1982" i="5"/>
  <c r="AL1986" i="5"/>
  <c r="AD1989" i="5"/>
  <c r="AB1996" i="5"/>
  <c r="AL1997" i="5"/>
  <c r="AM1997" i="5" s="1"/>
  <c r="AC2005" i="5"/>
  <c r="AD2006" i="5"/>
  <c r="AL2007" i="5"/>
  <c r="AI2008" i="5"/>
  <c r="AJ2008" i="5" s="1"/>
  <c r="AI2009" i="5"/>
  <c r="AJ2009" i="5" s="1"/>
  <c r="AL11" i="5"/>
  <c r="AB1756" i="5"/>
  <c r="AC1958" i="5"/>
  <c r="AB1960" i="5"/>
  <c r="AC1967" i="5"/>
  <c r="AC1974" i="5"/>
  <c r="AD1978" i="5"/>
  <c r="AB1981" i="5"/>
  <c r="AE1982" i="5"/>
  <c r="AF1989" i="5"/>
  <c r="AC1992" i="5"/>
  <c r="AD1996" i="5"/>
  <c r="AB2000" i="5"/>
  <c r="AL2001" i="5"/>
  <c r="AC2004" i="5"/>
  <c r="AE2005" i="5"/>
  <c r="AF2006" i="5"/>
  <c r="AG2006" i="5" s="1"/>
  <c r="AB6" i="5"/>
  <c r="AB1794" i="5"/>
  <c r="AE1856" i="5"/>
  <c r="AE1874" i="5"/>
  <c r="AE1892" i="5"/>
  <c r="AE1910" i="5"/>
  <c r="AE1928" i="5"/>
  <c r="AE1946" i="5"/>
  <c r="AL1956" i="5"/>
  <c r="AE1958" i="5"/>
  <c r="AD1960" i="5"/>
  <c r="AD1962" i="5"/>
  <c r="AD1971" i="5"/>
  <c r="AD1974" i="5"/>
  <c r="AL1982" i="5"/>
  <c r="AM1982" i="5" s="1"/>
  <c r="AB1985" i="5"/>
  <c r="AD1992" i="5"/>
  <c r="AB1999" i="5"/>
  <c r="AC2000" i="5"/>
  <c r="AD2004" i="5"/>
  <c r="AF2005" i="5"/>
  <c r="AG2005" i="5" s="1"/>
  <c r="AL2006" i="5"/>
  <c r="AL2008" i="5"/>
  <c r="AM2008" i="5" s="1"/>
  <c r="Z6" i="5"/>
  <c r="AE1537" i="5"/>
  <c r="AD1677" i="5"/>
  <c r="AC1774" i="5"/>
  <c r="AF1841" i="5"/>
  <c r="AG1841" i="5" s="1"/>
  <c r="AF1851" i="5"/>
  <c r="AF1869" i="5"/>
  <c r="AF1887" i="5"/>
  <c r="AF1905" i="5"/>
  <c r="AF1923" i="5"/>
  <c r="AF1941" i="5"/>
  <c r="AL1962" i="5"/>
  <c r="AF1971" i="5"/>
  <c r="AC1977" i="5"/>
  <c r="AC1985" i="5"/>
  <c r="AB1988" i="5"/>
  <c r="AL1989" i="5"/>
  <c r="AC1995" i="5"/>
  <c r="AD1999" i="5"/>
  <c r="AE2000" i="5"/>
  <c r="AF2004" i="5"/>
  <c r="AF11" i="5"/>
  <c r="AF1812" i="5"/>
  <c r="AE1823" i="5"/>
  <c r="AD1846" i="5"/>
  <c r="AD1864" i="5"/>
  <c r="AD1882" i="5"/>
  <c r="AD1900" i="5"/>
  <c r="AD1918" i="5"/>
  <c r="AD1936" i="5"/>
  <c r="AD1954" i="5"/>
  <c r="AC1964" i="5"/>
  <c r="AL1971" i="5"/>
  <c r="AL1974" i="5"/>
  <c r="AD1977" i="5"/>
  <c r="AB1984" i="5"/>
  <c r="AL1985" i="5"/>
  <c r="AM1985" i="5" s="1"/>
  <c r="AC1988" i="5"/>
  <c r="AL1992" i="5"/>
  <c r="AD1995" i="5"/>
  <c r="AL2000" i="5"/>
  <c r="AM2000" i="5" s="1"/>
  <c r="AI2005" i="5"/>
  <c r="AJ2005" i="5" s="1"/>
  <c r="AB12" i="5"/>
  <c r="N13" i="14" s="1"/>
  <c r="AL1651" i="5"/>
  <c r="AE1789" i="5"/>
  <c r="AE1818" i="5"/>
  <c r="AE1964" i="5"/>
  <c r="AB1966" i="5"/>
  <c r="AF1977" i="5"/>
  <c r="AC1980" i="5"/>
  <c r="AD1984" i="5"/>
  <c r="AB1987" i="5"/>
  <c r="AE1988" i="5"/>
  <c r="AF1995" i="5"/>
  <c r="AC1998" i="5"/>
  <c r="AB2003" i="5"/>
  <c r="AL2004" i="5"/>
  <c r="AC2010" i="5"/>
  <c r="AC12" i="5"/>
  <c r="O13" i="14" s="1"/>
  <c r="AB1719" i="5"/>
  <c r="AD1844" i="5"/>
  <c r="AE1862" i="5"/>
  <c r="AE1880" i="5"/>
  <c r="AE1898" i="5"/>
  <c r="AE1916" i="5"/>
  <c r="AE1934" i="5"/>
  <c r="AE1952" i="5"/>
  <c r="AD1966" i="5"/>
  <c r="AD1968" i="5"/>
  <c r="AB1973" i="5"/>
  <c r="AD1980" i="5"/>
  <c r="AL1988" i="5"/>
  <c r="AM1988" i="5" s="1"/>
  <c r="AB1991" i="5"/>
  <c r="AD1998" i="5"/>
  <c r="AB2002" i="5"/>
  <c r="AC2003" i="5"/>
  <c r="AB2008" i="5"/>
  <c r="AD2010" i="5"/>
  <c r="AE12" i="5"/>
  <c r="Q13" i="14" s="1"/>
  <c r="AE1829" i="5"/>
  <c r="AL1837" i="5"/>
  <c r="AM1837" i="5" s="1"/>
  <c r="AF1857" i="5"/>
  <c r="AF1875" i="5"/>
  <c r="AF1893" i="5"/>
  <c r="AF1911" i="5"/>
  <c r="AF1929" i="5"/>
  <c r="AF1947" i="5"/>
  <c r="AD1959" i="5"/>
  <c r="AL1968" i="5"/>
  <c r="AC1973" i="5"/>
  <c r="AB1976" i="5"/>
  <c r="AL1977" i="5"/>
  <c r="AC1983" i="5"/>
  <c r="AC1991" i="5"/>
  <c r="AB1994" i="5"/>
  <c r="AL1995" i="5"/>
  <c r="AF1998" i="5"/>
  <c r="AD2002" i="5"/>
  <c r="AE2003" i="5"/>
  <c r="AB2007" i="5"/>
  <c r="AC2008" i="5"/>
  <c r="AE2010" i="5"/>
  <c r="AF12" i="5"/>
  <c r="AG12" i="5" s="1"/>
  <c r="AF1761" i="5"/>
  <c r="AG1761" i="5" s="1"/>
  <c r="AE1850" i="5"/>
  <c r="AE1922" i="5"/>
  <c r="AD1972" i="5"/>
  <c r="AD2001" i="5"/>
  <c r="AD2009" i="5"/>
  <c r="AD1852" i="5"/>
  <c r="AD1870" i="5"/>
  <c r="AD1888" i="5"/>
  <c r="AD1906" i="5"/>
  <c r="AD1924" i="5"/>
  <c r="AD1942" i="5"/>
  <c r="AF1959" i="5"/>
  <c r="AB1963" i="5"/>
  <c r="AC1970" i="5"/>
  <c r="AL1973" i="5"/>
  <c r="AM1973" i="5" s="1"/>
  <c r="AC1976" i="5"/>
  <c r="AL1980" i="5"/>
  <c r="AD1983" i="5"/>
  <c r="AB1990" i="5"/>
  <c r="AL1991" i="5"/>
  <c r="AM1991" i="5" s="1"/>
  <c r="AC1994" i="5"/>
  <c r="AL2003" i="5"/>
  <c r="AM2003" i="5" s="1"/>
  <c r="AD2007" i="5"/>
  <c r="AD2008" i="5"/>
  <c r="AB2009" i="5"/>
  <c r="AI12" i="5"/>
  <c r="AJ12" i="5" s="1"/>
  <c r="AE1868" i="5"/>
  <c r="AE1886" i="5"/>
  <c r="AB1979" i="5"/>
  <c r="AD1986" i="5"/>
  <c r="AB1997" i="5"/>
  <c r="AL2010" i="5"/>
  <c r="AE1827" i="5"/>
  <c r="AC1961" i="5"/>
  <c r="AE1970" i="5"/>
  <c r="AB1972" i="5"/>
  <c r="AB1975" i="5"/>
  <c r="AE1976" i="5"/>
  <c r="AF1983" i="5"/>
  <c r="AC1986" i="5"/>
  <c r="AD1990" i="5"/>
  <c r="AB1993" i="5"/>
  <c r="AE1994" i="5"/>
  <c r="AL1998" i="5"/>
  <c r="AC2001" i="5"/>
  <c r="AE2007" i="5"/>
  <c r="AE2008" i="5"/>
  <c r="AC2009" i="5"/>
  <c r="AI2010" i="5"/>
  <c r="AL12" i="5"/>
  <c r="AM12" i="5" s="1"/>
  <c r="AB1667" i="5"/>
  <c r="AI1819" i="5"/>
  <c r="AJ1819" i="5" s="1"/>
  <c r="AE1904" i="5"/>
  <c r="AE1940" i="5"/>
  <c r="AD1965" i="5"/>
  <c r="AL1976" i="5"/>
  <c r="AM1976" i="5" s="1"/>
  <c r="AL1994" i="5"/>
  <c r="AM1994" i="5" s="1"/>
  <c r="AK1204" i="5"/>
  <c r="AK964" i="5"/>
  <c r="AK685" i="5"/>
  <c r="AN399" i="5"/>
  <c r="AH302" i="5"/>
  <c r="AK176" i="5"/>
  <c r="AN1124" i="5"/>
  <c r="AK697" i="5"/>
  <c r="AH697" i="5"/>
  <c r="AH589" i="5"/>
  <c r="AN468" i="5"/>
  <c r="AK970" i="5"/>
  <c r="AH780" i="5"/>
  <c r="AN833" i="5"/>
  <c r="AK683" i="5"/>
  <c r="AK609" i="5"/>
  <c r="AK979" i="5"/>
  <c r="AH681" i="5"/>
  <c r="AH510" i="5"/>
  <c r="AH365" i="5"/>
  <c r="AH466" i="5"/>
  <c r="AN1106" i="5"/>
  <c r="AH1021" i="5"/>
  <c r="AN1033" i="5"/>
  <c r="AH747" i="5"/>
  <c r="AK711" i="5"/>
  <c r="AK665" i="5"/>
  <c r="AH609" i="5"/>
  <c r="AN492" i="5"/>
  <c r="AH571" i="5"/>
  <c r="AK1144" i="5"/>
  <c r="AK771" i="5"/>
  <c r="AK603" i="5"/>
  <c r="AH462" i="5"/>
  <c r="AH900" i="5"/>
  <c r="AK588" i="5"/>
  <c r="AN603" i="5"/>
  <c r="AK317" i="5"/>
  <c r="AH221" i="5"/>
  <c r="AH88" i="5"/>
  <c r="AH136" i="5"/>
  <c r="AK81" i="5"/>
  <c r="AH36" i="5"/>
  <c r="AK37" i="5"/>
  <c r="AN546" i="5"/>
  <c r="AN711" i="5"/>
  <c r="AH562" i="5"/>
  <c r="AK336" i="5"/>
  <c r="AH171" i="5"/>
  <c r="AK87" i="5"/>
  <c r="AN528" i="5"/>
  <c r="AH377" i="5"/>
  <c r="AH314" i="5"/>
  <c r="AH270" i="5"/>
  <c r="AN333" i="5"/>
  <c r="AH120" i="5"/>
  <c r="AN78" i="5"/>
  <c r="AH28" i="5"/>
  <c r="AH556" i="5"/>
  <c r="AN282" i="5"/>
  <c r="AK215" i="5"/>
  <c r="AH159" i="5"/>
  <c r="AH203" i="5"/>
  <c r="AN120" i="5"/>
  <c r="AN114" i="5"/>
  <c r="AH72" i="5"/>
  <c r="AH24" i="5"/>
  <c r="AK651" i="5"/>
  <c r="AH22" i="5"/>
  <c r="AN496" i="5"/>
  <c r="AK451" i="5"/>
  <c r="AN204" i="5"/>
  <c r="AK254" i="5"/>
  <c r="AH114" i="5"/>
  <c r="AH40" i="5"/>
  <c r="AN585" i="5"/>
  <c r="AN448" i="5"/>
  <c r="AN203" i="5"/>
  <c r="AK93" i="5"/>
  <c r="AK111" i="5"/>
  <c r="AK97" i="5"/>
  <c r="AN66" i="5"/>
  <c r="AH16" i="5"/>
  <c r="AK769" i="5"/>
  <c r="AH723" i="5"/>
  <c r="AN633" i="5"/>
  <c r="AH702" i="5"/>
  <c r="AH216" i="5"/>
  <c r="AH315" i="5"/>
  <c r="AH198" i="5"/>
  <c r="AN70" i="5"/>
  <c r="AH191" i="5"/>
  <c r="AN174" i="5"/>
  <c r="AK43" i="5"/>
  <c r="AK61" i="5"/>
  <c r="AK13" i="5"/>
  <c r="AK888" i="5"/>
  <c r="AH753" i="5"/>
  <c r="AH630" i="5"/>
  <c r="AK242" i="5"/>
  <c r="AK73" i="5"/>
  <c r="AN40" i="5"/>
  <c r="AK57" i="5"/>
  <c r="AN58" i="5"/>
  <c r="AK249" i="5"/>
  <c r="AK597" i="5"/>
  <c r="AH392" i="5"/>
  <c r="AN287" i="5"/>
  <c r="AN156" i="5"/>
  <c r="AN54" i="5"/>
  <c r="AH786" i="5"/>
  <c r="AN138" i="5"/>
  <c r="AK988" i="5"/>
  <c r="AK621" i="5"/>
  <c r="AK477" i="5"/>
  <c r="AH416" i="5"/>
  <c r="AH311" i="5"/>
  <c r="AH186" i="5"/>
  <c r="AK267" i="5"/>
  <c r="AH222" i="5"/>
  <c r="AK141" i="5"/>
  <c r="AK99" i="5"/>
  <c r="AK997" i="5"/>
  <c r="AK153" i="5"/>
  <c r="AN28" i="5"/>
  <c r="AK45" i="5"/>
  <c r="AN46" i="5"/>
  <c r="AK201" i="5"/>
  <c r="BB7" i="5"/>
  <c r="BB9" i="5" s="1"/>
  <c r="AU7" i="5"/>
  <c r="AU9" i="5" s="1"/>
  <c r="AY7" i="5"/>
  <c r="AY9" i="5" s="1"/>
  <c r="BE2010" i="5"/>
  <c r="BE74" i="5" l="1"/>
  <c r="N75" i="14"/>
  <c r="BE73" i="5"/>
  <c r="N74" i="14"/>
  <c r="BE72" i="5"/>
  <c r="N73" i="14"/>
  <c r="AK299" i="5"/>
  <c r="AN944" i="5"/>
  <c r="AN729" i="5"/>
  <c r="AH1012" i="5"/>
  <c r="AK908" i="5"/>
  <c r="AK615" i="5"/>
  <c r="AK570" i="5"/>
  <c r="AH654" i="5"/>
  <c r="AH756" i="5"/>
  <c r="AH64" i="5"/>
  <c r="AK732" i="5"/>
  <c r="AN750" i="5"/>
  <c r="AH60" i="5"/>
  <c r="AK747" i="5"/>
  <c r="AN985" i="5"/>
  <c r="AK810" i="5"/>
  <c r="AN768" i="5"/>
  <c r="AH489" i="5"/>
  <c r="AH929" i="5"/>
  <c r="AN663" i="5"/>
  <c r="AN857" i="5"/>
  <c r="AK723" i="5"/>
  <c r="AK38" i="5"/>
  <c r="AH227" i="5"/>
  <c r="AK257" i="5"/>
  <c r="AN401" i="5"/>
  <c r="AK312" i="5"/>
  <c r="AK195" i="5"/>
  <c r="AH236" i="5"/>
  <c r="AH1003" i="5"/>
  <c r="AK300" i="5"/>
  <c r="AH323" i="5"/>
  <c r="AN234" i="5"/>
  <c r="AN272" i="5"/>
  <c r="AN1307" i="5"/>
  <c r="AH881" i="5"/>
  <c r="AH1091" i="5"/>
  <c r="AK1112" i="5"/>
  <c r="AK1169" i="5"/>
  <c r="AN1134" i="5"/>
  <c r="AN1223" i="5"/>
  <c r="AK304" i="5"/>
  <c r="AH534" i="5"/>
  <c r="AN1241" i="5"/>
  <c r="AK1065" i="5"/>
  <c r="AH1598" i="5"/>
  <c r="AK412" i="5"/>
  <c r="AK365" i="5"/>
  <c r="AK475" i="5"/>
  <c r="AK279" i="5"/>
  <c r="AN361" i="5"/>
  <c r="AH1559" i="5"/>
  <c r="AN540" i="5"/>
  <c r="AH434" i="5"/>
  <c r="AH456" i="5"/>
  <c r="AH156" i="5"/>
  <c r="AK410" i="5"/>
  <c r="AN192" i="5"/>
  <c r="AN264" i="5"/>
  <c r="AK266" i="5"/>
  <c r="AK230" i="5"/>
  <c r="AK483" i="5"/>
  <c r="AH209" i="5"/>
  <c r="AK823" i="5"/>
  <c r="AN270" i="5"/>
  <c r="AK943" i="5"/>
  <c r="AN970" i="5"/>
  <c r="AN821" i="5"/>
  <c r="AN1094" i="5"/>
  <c r="AK1012" i="5"/>
  <c r="AH1112" i="5"/>
  <c r="AN42" i="5"/>
  <c r="AH1209" i="5"/>
  <c r="AK165" i="5"/>
  <c r="AK189" i="5"/>
  <c r="AK206" i="5"/>
  <c r="AK33" i="5"/>
  <c r="AN118" i="5"/>
  <c r="AN1015" i="5"/>
  <c r="AK182" i="5"/>
  <c r="AH228" i="5"/>
  <c r="AH1605" i="5"/>
  <c r="AH48" i="5"/>
  <c r="AH947" i="5"/>
  <c r="AN132" i="5"/>
  <c r="AH197" i="5"/>
  <c r="AH335" i="5"/>
  <c r="AN1146" i="5"/>
  <c r="AN1053" i="5"/>
  <c r="AH759" i="5"/>
  <c r="AH210" i="5"/>
  <c r="AN266" i="5"/>
  <c r="AN362" i="5"/>
  <c r="AN860" i="5"/>
  <c r="AH111" i="5"/>
  <c r="AK203" i="5"/>
  <c r="AH102" i="5"/>
  <c r="AN308" i="5"/>
  <c r="AN16" i="5"/>
  <c r="AK845" i="5"/>
  <c r="AN71" i="5"/>
  <c r="AK426" i="5"/>
  <c r="AK1805" i="5"/>
  <c r="AN1122" i="5"/>
  <c r="AH146" i="5"/>
  <c r="AK1121" i="5"/>
  <c r="AN180" i="5"/>
  <c r="AK145" i="5"/>
  <c r="AH1259" i="5"/>
  <c r="AN317" i="5"/>
  <c r="AH123" i="5"/>
  <c r="AN345" i="5"/>
  <c r="AH690" i="5"/>
  <c r="AH135" i="5"/>
  <c r="AH1156" i="5"/>
  <c r="AK243" i="5"/>
  <c r="AN141" i="5"/>
  <c r="AN341" i="5"/>
  <c r="AK1750" i="5"/>
  <c r="AH1295" i="5"/>
  <c r="AH233" i="5"/>
  <c r="AH297" i="5"/>
  <c r="AH1009" i="5"/>
  <c r="AN938" i="5"/>
  <c r="AK1006" i="5"/>
  <c r="AN1110" i="5"/>
  <c r="AK1340" i="5"/>
  <c r="AN1174" i="5"/>
  <c r="AH765" i="5"/>
  <c r="AN1057" i="5"/>
  <c r="AH824" i="5"/>
  <c r="AN1182" i="5"/>
  <c r="AK1358" i="5"/>
  <c r="AN954" i="5"/>
  <c r="AK1817" i="5"/>
  <c r="AN868" i="5"/>
  <c r="AK1165" i="5"/>
  <c r="AN891" i="5"/>
  <c r="AH1100" i="5"/>
  <c r="AH979" i="5"/>
  <c r="AK991" i="5"/>
  <c r="AN1469" i="5"/>
  <c r="AN1397" i="5"/>
  <c r="AK905" i="5"/>
  <c r="AH92" i="5"/>
  <c r="AH1006" i="5"/>
  <c r="AN1224" i="5"/>
  <c r="AN1306" i="5"/>
  <c r="AN1130" i="5"/>
  <c r="AH1322" i="5"/>
  <c r="AH1627" i="5"/>
  <c r="AH296" i="5"/>
  <c r="AN375" i="5"/>
  <c r="AK511" i="5"/>
  <c r="AH1622" i="5"/>
  <c r="AN1529" i="5"/>
  <c r="AN1436" i="5"/>
  <c r="AK74" i="5"/>
  <c r="AK1309" i="5"/>
  <c r="AN1167" i="5"/>
  <c r="AN1481" i="5"/>
  <c r="AN1158" i="5"/>
  <c r="AN1073" i="5"/>
  <c r="AN1185" i="5"/>
  <c r="AH1030" i="5"/>
  <c r="AK237" i="5"/>
  <c r="AH1407" i="5"/>
  <c r="AN1211" i="5"/>
  <c r="AH1052" i="5"/>
  <c r="AH46" i="5"/>
  <c r="AN191" i="5"/>
  <c r="AH320" i="5"/>
  <c r="AH215" i="5"/>
  <c r="AK31" i="5"/>
  <c r="AH174" i="5"/>
  <c r="AN618" i="5"/>
  <c r="AN373" i="5"/>
  <c r="AK161" i="5"/>
  <c r="AK163" i="5"/>
  <c r="AN612" i="5"/>
  <c r="AH401" i="5"/>
  <c r="AK735" i="5"/>
  <c r="AH905" i="5"/>
  <c r="AH735" i="5"/>
  <c r="AN595" i="5"/>
  <c r="AN139" i="5"/>
  <c r="AH162" i="5"/>
  <c r="AK49" i="5"/>
  <c r="AK69" i="5"/>
  <c r="AH568" i="5"/>
  <c r="AN177" i="5"/>
  <c r="AN239" i="5"/>
  <c r="AN30" i="5"/>
  <c r="AN444" i="5"/>
  <c r="AH252" i="5"/>
  <c r="AN242" i="5"/>
  <c r="AN278" i="5"/>
  <c r="AN209" i="5"/>
  <c r="AK329" i="5"/>
  <c r="AK356" i="5"/>
  <c r="AN228" i="5"/>
  <c r="AN357" i="5"/>
  <c r="AH368" i="5"/>
  <c r="AN371" i="5"/>
  <c r="AK25" i="5"/>
  <c r="AK188" i="5"/>
  <c r="AN365" i="5"/>
  <c r="AH428" i="5"/>
  <c r="AN130" i="5"/>
  <c r="AH134" i="5"/>
  <c r="AN434" i="5"/>
  <c r="AK394" i="5"/>
  <c r="AN580" i="5"/>
  <c r="AK35" i="5"/>
  <c r="AH86" i="5"/>
  <c r="AN1235" i="5"/>
  <c r="AK955" i="5"/>
  <c r="AH1212" i="5"/>
  <c r="AK105" i="5"/>
  <c r="AK157" i="5"/>
  <c r="AK1003" i="5"/>
  <c r="AN221" i="5"/>
  <c r="AK311" i="5"/>
  <c r="AK1380" i="5"/>
  <c r="AK269" i="5"/>
  <c r="AN102" i="5"/>
  <c r="AK364" i="5"/>
  <c r="AK750" i="5"/>
  <c r="AN462" i="5"/>
  <c r="AH1118" i="5"/>
  <c r="AK368" i="5"/>
  <c r="AH339" i="5"/>
  <c r="AH1583" i="5"/>
  <c r="AH888" i="5"/>
  <c r="AH917" i="5"/>
  <c r="AN460" i="5"/>
  <c r="AN289" i="5"/>
  <c r="AN216" i="5"/>
  <c r="AK1064" i="5"/>
  <c r="AN82" i="5"/>
  <c r="AK558" i="5"/>
  <c r="AK1400" i="5"/>
  <c r="AK1181" i="5"/>
  <c r="AH486" i="5"/>
  <c r="AH546" i="5"/>
  <c r="AK85" i="5"/>
  <c r="AH601" i="5"/>
  <c r="AK531" i="5"/>
  <c r="AH1681" i="5"/>
  <c r="AH1015" i="5"/>
  <c r="AN522" i="5"/>
  <c r="AH985" i="5"/>
  <c r="AK1322" i="5"/>
  <c r="AK1061" i="5"/>
  <c r="AH63" i="5"/>
  <c r="AN153" i="5"/>
  <c r="AN1215" i="5"/>
  <c r="AK422" i="5"/>
  <c r="AN914" i="5"/>
  <c r="AK1436" i="5"/>
  <c r="AK175" i="5"/>
  <c r="AH148" i="5"/>
  <c r="AH468" i="5"/>
  <c r="AK507" i="5"/>
  <c r="AN1318" i="5"/>
  <c r="AH1430" i="5"/>
  <c r="AN630" i="5"/>
  <c r="AH836" i="5"/>
  <c r="AN246" i="5"/>
  <c r="AK598" i="5"/>
  <c r="AH1862" i="5"/>
  <c r="AH1241" i="5"/>
  <c r="AN1166" i="5"/>
  <c r="AN1074" i="5"/>
  <c r="AN1309" i="5"/>
  <c r="AK687" i="5"/>
  <c r="AH80" i="5"/>
  <c r="AN1227" i="5"/>
  <c r="AK320" i="5"/>
  <c r="AH264" i="5"/>
  <c r="AK1352" i="5"/>
  <c r="AN1085" i="5"/>
  <c r="AK377" i="5"/>
  <c r="AK681" i="5"/>
  <c r="AN723" i="5"/>
  <c r="AN519" i="5"/>
  <c r="AK1314" i="5"/>
  <c r="AK194" i="5"/>
  <c r="AN1374" i="5"/>
  <c r="AH327" i="5"/>
  <c r="AK863" i="5"/>
  <c r="AH1392" i="5"/>
  <c r="AN681" i="5"/>
  <c r="AK650" i="5"/>
  <c r="AN536" i="5"/>
  <c r="AK89" i="5"/>
  <c r="AN1291" i="5"/>
  <c r="AK96" i="5"/>
  <c r="AN413" i="5"/>
  <c r="AH168" i="5"/>
  <c r="AN720" i="5"/>
  <c r="AN215" i="5"/>
  <c r="AH1331" i="5"/>
  <c r="AH1229" i="5"/>
  <c r="AH347" i="5"/>
  <c r="AN597" i="5"/>
  <c r="AK278" i="5"/>
  <c r="AK1416" i="5"/>
  <c r="AN474" i="5"/>
  <c r="AN227" i="5"/>
  <c r="AH1490" i="5"/>
  <c r="AN106" i="5"/>
  <c r="AN353" i="5"/>
  <c r="AH240" i="5"/>
  <c r="AH1018" i="5"/>
  <c r="AH726" i="5"/>
  <c r="AN796" i="5"/>
  <c r="AK573" i="5"/>
  <c r="AN836" i="5"/>
  <c r="AK836" i="5"/>
  <c r="AH1780" i="5"/>
  <c r="AH621" i="5"/>
  <c r="AK1202" i="5"/>
  <c r="AN488" i="5"/>
  <c r="AH244" i="5"/>
  <c r="AH1344" i="5"/>
  <c r="AN110" i="5"/>
  <c r="AN87" i="5"/>
  <c r="AH89" i="5"/>
  <c r="AK1125" i="5"/>
  <c r="AH924" i="5"/>
  <c r="AK714" i="5"/>
  <c r="AH1701" i="5"/>
  <c r="AH1168" i="5"/>
  <c r="AH1148" i="5"/>
  <c r="AK738" i="5"/>
  <c r="AH1814" i="5"/>
  <c r="AN820" i="5"/>
  <c r="AN1003" i="5"/>
  <c r="AH804" i="5"/>
  <c r="AH674" i="5"/>
  <c r="AK896" i="5"/>
  <c r="AN1331" i="5"/>
  <c r="AN1191" i="5"/>
  <c r="AH33" i="5"/>
  <c r="AN15" i="5"/>
  <c r="AK218" i="5"/>
  <c r="AN830" i="5"/>
  <c r="AH750" i="5"/>
  <c r="AN1209" i="5"/>
  <c r="AK1904" i="5"/>
  <c r="AK976" i="5"/>
  <c r="AH1672" i="5"/>
  <c r="AN326" i="5"/>
  <c r="AK1324" i="5"/>
  <c r="AH356" i="5"/>
  <c r="AH705" i="5"/>
  <c r="AN314" i="5"/>
  <c r="AK1265" i="5"/>
  <c r="AN1517" i="5"/>
  <c r="AN957" i="5"/>
  <c r="AK1301" i="5"/>
  <c r="AN1754" i="5"/>
  <c r="AH1200" i="5"/>
  <c r="AH355" i="5"/>
  <c r="AH1314" i="5"/>
  <c r="AK1101" i="5"/>
  <c r="AN1834" i="5"/>
  <c r="AK308" i="5"/>
  <c r="AH1523" i="5"/>
  <c r="AK352" i="5"/>
  <c r="AK341" i="5"/>
  <c r="AN321" i="5"/>
  <c r="AN1218" i="5"/>
  <c r="AN350" i="5"/>
  <c r="AN884" i="5"/>
  <c r="AN753" i="5"/>
  <c r="AK1448" i="5"/>
  <c r="AH1067" i="5"/>
  <c r="AK606" i="5"/>
  <c r="AH343" i="5"/>
  <c r="AH850" i="5"/>
  <c r="AH1274" i="5"/>
  <c r="AH1609" i="5"/>
  <c r="AN450" i="5"/>
  <c r="AN1786" i="5"/>
  <c r="AK489" i="5"/>
  <c r="AH1321" i="5"/>
  <c r="AH1064" i="5"/>
  <c r="AK1432" i="5"/>
  <c r="AK1297" i="5"/>
  <c r="AH44" i="5"/>
  <c r="AN92" i="5"/>
  <c r="AN747" i="5"/>
  <c r="AK756" i="5"/>
  <c r="AN337" i="5"/>
  <c r="AH194" i="5"/>
  <c r="AK1206" i="5"/>
  <c r="AK1164" i="5"/>
  <c r="AH1577" i="5"/>
  <c r="AH1042" i="5"/>
  <c r="AK525" i="5"/>
  <c r="AN1610" i="5"/>
  <c r="AH1468" i="5"/>
  <c r="AK853" i="5"/>
  <c r="AH783" i="5"/>
  <c r="AK929" i="5"/>
  <c r="AK932" i="5"/>
  <c r="AH1253" i="5"/>
  <c r="AK1100" i="5"/>
  <c r="AK344" i="5"/>
  <c r="AN976" i="5"/>
  <c r="AN1928" i="5"/>
  <c r="AH1027" i="5"/>
  <c r="AH991" i="5"/>
  <c r="AH1614" i="5"/>
  <c r="AK993" i="5"/>
  <c r="AH52" i="5"/>
  <c r="AK860" i="5"/>
  <c r="AH298" i="5"/>
  <c r="AN945" i="5"/>
  <c r="AN1449" i="5"/>
  <c r="AK328" i="5"/>
  <c r="AN1814" i="5"/>
  <c r="AH1304" i="5"/>
  <c r="AK1039" i="5"/>
  <c r="AK1170" i="5"/>
  <c r="AK441" i="5"/>
  <c r="AK1021" i="5"/>
  <c r="AK1256" i="5"/>
  <c r="AN762" i="5"/>
  <c r="AH936" i="5"/>
  <c r="AN1194" i="5"/>
  <c r="AN1012" i="5"/>
  <c r="AK471" i="5"/>
  <c r="AK627" i="5"/>
  <c r="AN438" i="5"/>
  <c r="AH425" i="5"/>
  <c r="AK121" i="5"/>
  <c r="AK212" i="5"/>
  <c r="AH389" i="5"/>
  <c r="AN1150" i="5"/>
  <c r="AH1335" i="5"/>
  <c r="AN1341" i="5"/>
  <c r="AK827" i="5"/>
  <c r="AH1343" i="5"/>
  <c r="AH1496" i="5"/>
  <c r="AH994" i="5"/>
  <c r="AK1280" i="5"/>
  <c r="AN516" i="5"/>
  <c r="AK847" i="5"/>
  <c r="AK1323" i="5"/>
  <c r="AH865" i="5"/>
  <c r="AN654" i="5"/>
  <c r="AN27" i="5"/>
  <c r="AN34" i="5"/>
  <c r="AN1457" i="5"/>
  <c r="AN615" i="5"/>
  <c r="AN892" i="5"/>
  <c r="AN1445" i="5"/>
  <c r="AK1413" i="5"/>
  <c r="AH1669" i="5"/>
  <c r="AN1790" i="5"/>
  <c r="AN915" i="5"/>
  <c r="AK865" i="5"/>
  <c r="AH450" i="5"/>
  <c r="AH160" i="5"/>
  <c r="AH1741" i="5"/>
  <c r="AH1244" i="5"/>
  <c r="AN988" i="5"/>
  <c r="AK117" i="5"/>
  <c r="AH112" i="5"/>
  <c r="AH1642" i="5"/>
  <c r="AK571" i="5"/>
  <c r="AN657" i="5"/>
  <c r="AH1411" i="5"/>
  <c r="AH1366" i="5"/>
  <c r="AK944" i="5"/>
  <c r="AH624" i="5"/>
  <c r="AH738" i="5"/>
  <c r="AH959" i="5"/>
  <c r="AH299" i="5"/>
  <c r="AN899" i="5"/>
  <c r="AK1240" i="5"/>
  <c r="AK656" i="5"/>
  <c r="AN151" i="5"/>
  <c r="AN1178" i="5"/>
  <c r="AK798" i="5"/>
  <c r="AN896" i="5"/>
  <c r="AK936" i="5"/>
  <c r="AH1383" i="5"/>
  <c r="AN1030" i="5"/>
  <c r="AH478" i="5"/>
  <c r="AK777" i="5"/>
  <c r="AK1048" i="5"/>
  <c r="AN1024" i="5"/>
  <c r="AN1361" i="5"/>
  <c r="AK177" i="5"/>
  <c r="AK236" i="5"/>
  <c r="AH474" i="5"/>
  <c r="AK1753" i="5"/>
  <c r="AN165" i="5"/>
  <c r="AK389" i="5"/>
  <c r="AN1097" i="5"/>
  <c r="AN1799" i="5"/>
  <c r="AK273" i="5"/>
  <c r="AN117" i="5"/>
  <c r="AK225" i="5"/>
  <c r="AK233" i="5"/>
  <c r="AK671" i="5"/>
  <c r="AK523" i="5"/>
  <c r="AK835" i="5"/>
  <c r="AK245" i="5"/>
  <c r="AK780" i="5"/>
  <c r="AN1326" i="5"/>
  <c r="AH1529" i="5"/>
  <c r="AN1823" i="5"/>
  <c r="AK556" i="5"/>
  <c r="AH838" i="5"/>
  <c r="AN508" i="5"/>
  <c r="AN872" i="5"/>
  <c r="AH1738" i="5"/>
  <c r="AK600" i="5"/>
  <c r="AK869" i="5"/>
  <c r="AH1835" i="5"/>
  <c r="AH1217" i="5"/>
  <c r="AK1843" i="5"/>
  <c r="AK668" i="5"/>
  <c r="AH371" i="5"/>
  <c r="AN598" i="5"/>
  <c r="AK815" i="5"/>
  <c r="AH100" i="5"/>
  <c r="AN472" i="5"/>
  <c r="AK1085" i="5"/>
  <c r="AH1586" i="5"/>
  <c r="AH606" i="5"/>
  <c r="AH948" i="5"/>
  <c r="AN863" i="5"/>
  <c r="AK255" i="5"/>
  <c r="AK917" i="5"/>
  <c r="AK1199" i="5"/>
  <c r="AH1699" i="5"/>
  <c r="AH687" i="5"/>
  <c r="AN583" i="5"/>
  <c r="AH1880" i="5"/>
  <c r="AH1571" i="5"/>
  <c r="AK1313" i="5"/>
  <c r="AK427" i="5"/>
  <c r="AH1443" i="5"/>
  <c r="AH695" i="5"/>
  <c r="AN275" i="5"/>
  <c r="AN717" i="5"/>
  <c r="AN1082" i="5"/>
  <c r="AH1916" i="5"/>
  <c r="AK465" i="5"/>
  <c r="AN379" i="5"/>
  <c r="AN309" i="5"/>
  <c r="AH96" i="5"/>
  <c r="AN1136" i="5"/>
  <c r="AK1976" i="5"/>
  <c r="AK824" i="5"/>
  <c r="AK568" i="5"/>
  <c r="AH490" i="5"/>
  <c r="AH1277" i="5"/>
  <c r="AH1164" i="5"/>
  <c r="AN810" i="5"/>
  <c r="AH1307" i="5"/>
  <c r="AH1966" i="5"/>
  <c r="AK1900" i="5"/>
  <c r="AK1662" i="5"/>
  <c r="AK355" i="5"/>
  <c r="AH1871" i="5"/>
  <c r="AH308" i="5"/>
  <c r="AH872" i="5"/>
  <c r="AK207" i="5"/>
  <c r="AK821" i="5"/>
  <c r="AK1073" i="5"/>
  <c r="AH1889" i="5"/>
  <c r="AH1574" i="5"/>
  <c r="AH1079" i="5"/>
  <c r="AH839" i="5"/>
  <c r="AK533" i="5"/>
  <c r="AN534" i="5"/>
  <c r="AK1609" i="5"/>
  <c r="AK1030" i="5"/>
  <c r="AK1241" i="5"/>
  <c r="AH1651" i="5"/>
  <c r="AK1355" i="5"/>
  <c r="AK1363" i="5"/>
  <c r="AH840" i="5"/>
  <c r="AN411" i="5"/>
  <c r="AK920" i="5"/>
  <c r="AH612" i="5"/>
  <c r="AK1218" i="5"/>
  <c r="AH454" i="5"/>
  <c r="AN1329" i="5"/>
  <c r="AN848" i="5"/>
  <c r="AK868" i="5"/>
  <c r="AN1240" i="5"/>
  <c r="AN696" i="5"/>
  <c r="AK391" i="5"/>
  <c r="AK1289" i="5"/>
  <c r="AN1472" i="5"/>
  <c r="AK1135" i="5"/>
  <c r="AN1228" i="5"/>
  <c r="AN355" i="5"/>
  <c r="AN254" i="5"/>
  <c r="AH848" i="5"/>
  <c r="AN252" i="5"/>
  <c r="AK1050" i="5"/>
  <c r="AH1589" i="5"/>
  <c r="AK1097" i="5"/>
  <c r="AN1199" i="5"/>
  <c r="AK125" i="5"/>
  <c r="AN1377" i="5"/>
  <c r="AN1883" i="5"/>
  <c r="AH1440" i="5"/>
  <c r="AN572" i="5"/>
  <c r="AK848" i="5"/>
  <c r="AH878" i="5"/>
  <c r="AK875" i="5"/>
  <c r="AN1009" i="5"/>
  <c r="AH1853" i="5"/>
  <c r="AN890" i="5"/>
  <c r="AN1121" i="5"/>
  <c r="AK1537" i="5"/>
  <c r="AH611" i="5"/>
  <c r="AH421" i="5"/>
  <c r="AH1356" i="5"/>
  <c r="AH866" i="5"/>
  <c r="AH204" i="5"/>
  <c r="AK439" i="5"/>
  <c r="AK499" i="5"/>
  <c r="AK919" i="5"/>
  <c r="AK1161" i="5"/>
  <c r="AN1162" i="5"/>
  <c r="AN1981" i="5"/>
  <c r="AK1604" i="5"/>
  <c r="AH1732" i="5"/>
  <c r="AK1015" i="5"/>
  <c r="AN939" i="5"/>
  <c r="AN1826" i="5"/>
  <c r="AK1880" i="5"/>
  <c r="AH1218" i="5"/>
  <c r="AK224" i="5"/>
  <c r="AN233" i="5"/>
  <c r="AH437" i="5"/>
  <c r="AH1136" i="5"/>
  <c r="AK659" i="5"/>
  <c r="AK1159" i="5"/>
  <c r="AH1684" i="5"/>
  <c r="AH1192" i="5"/>
  <c r="AK1952" i="5"/>
  <c r="AK945" i="5"/>
  <c r="AH1973" i="5"/>
  <c r="AH1051" i="5"/>
  <c r="AH1359" i="5"/>
  <c r="AH820" i="5"/>
  <c r="AH470" i="5"/>
  <c r="AN1898" i="5"/>
  <c r="AH1427" i="5"/>
  <c r="AK1060" i="5"/>
  <c r="AN743" i="5"/>
  <c r="AN624" i="5"/>
  <c r="AH502" i="5"/>
  <c r="AK213" i="5"/>
  <c r="AK1376" i="5"/>
  <c r="AH618" i="5"/>
  <c r="AH1636" i="5"/>
  <c r="AH2002" i="5"/>
  <c r="AK973" i="5"/>
  <c r="AH1024" i="5"/>
  <c r="AH1104" i="5"/>
  <c r="AN410" i="5"/>
  <c r="AK183" i="5"/>
  <c r="AH1601" i="5"/>
  <c r="AH99" i="5"/>
  <c r="AN520" i="5"/>
  <c r="AN869" i="5"/>
  <c r="AH1431" i="5"/>
  <c r="AH1678" i="5"/>
  <c r="AN1192" i="5"/>
  <c r="AN1044" i="5"/>
  <c r="AH714" i="5"/>
  <c r="AN881" i="5"/>
  <c r="AN1201" i="5"/>
  <c r="AK677" i="5"/>
  <c r="AH1949" i="5"/>
  <c r="AK1654" i="5"/>
  <c r="AH132" i="5"/>
  <c r="AN267" i="5"/>
  <c r="AH860" i="5"/>
  <c r="AH1368" i="5"/>
  <c r="AK281" i="5"/>
  <c r="AN126" i="5"/>
  <c r="AK123" i="5"/>
  <c r="AK1377" i="5"/>
  <c r="AK1744" i="5"/>
  <c r="AN804" i="5"/>
  <c r="AK1292" i="5"/>
  <c r="AN1519" i="5"/>
  <c r="AH952" i="5"/>
  <c r="AH170" i="5"/>
  <c r="AK1451" i="5"/>
  <c r="AH1062" i="5"/>
  <c r="AN222" i="5"/>
  <c r="AK133" i="5"/>
  <c r="AK1853" i="5"/>
  <c r="AH1423" i="5"/>
  <c r="AH232" i="5"/>
  <c r="AH1144" i="5"/>
  <c r="AH1233" i="5"/>
  <c r="AH1913" i="5"/>
  <c r="AN1365" i="5"/>
  <c r="AN185" i="5"/>
  <c r="AH245" i="5"/>
  <c r="AK1009" i="5"/>
  <c r="AN305" i="5"/>
  <c r="AN669" i="5"/>
  <c r="AH1919" i="5"/>
  <c r="AH964" i="5"/>
  <c r="AK1341" i="5"/>
  <c r="BF58" i="5"/>
  <c r="O59" i="14"/>
  <c r="BF53" i="5"/>
  <c r="O54" i="14"/>
  <c r="BF66" i="5"/>
  <c r="O67" i="14"/>
  <c r="BF56" i="5"/>
  <c r="O57" i="14"/>
  <c r="BF55" i="5"/>
  <c r="O56" i="14"/>
  <c r="BF49" i="5"/>
  <c r="O50" i="14"/>
  <c r="BF51" i="5"/>
  <c r="O52" i="14"/>
  <c r="BF48" i="5"/>
  <c r="O49" i="14"/>
  <c r="BF70" i="5"/>
  <c r="O71" i="14"/>
  <c r="BF45" i="5"/>
  <c r="O46" i="14"/>
  <c r="BF69" i="5"/>
  <c r="O70" i="14"/>
  <c r="BF64" i="5"/>
  <c r="O65" i="14"/>
  <c r="BF52" i="5"/>
  <c r="O53" i="14"/>
  <c r="BF50" i="5"/>
  <c r="O51" i="14"/>
  <c r="BF65" i="5"/>
  <c r="O66" i="14"/>
  <c r="BF67" i="5"/>
  <c r="O68" i="14"/>
  <c r="BF42" i="5"/>
  <c r="O43" i="14"/>
  <c r="BF60" i="5"/>
  <c r="O61" i="14"/>
  <c r="BF39" i="5"/>
  <c r="O40" i="14"/>
  <c r="BF43" i="5"/>
  <c r="O44" i="14"/>
  <c r="BF47" i="5"/>
  <c r="O48" i="14"/>
  <c r="BF63" i="5"/>
  <c r="O64" i="14"/>
  <c r="BF44" i="5"/>
  <c r="O45" i="14"/>
  <c r="BF46" i="5"/>
  <c r="O47" i="14"/>
  <c r="BF61" i="5"/>
  <c r="O62" i="14"/>
  <c r="BF68" i="5"/>
  <c r="O69" i="14"/>
  <c r="BF59" i="5"/>
  <c r="O60" i="14"/>
  <c r="BF57" i="5"/>
  <c r="O58" i="14"/>
  <c r="BF62" i="5"/>
  <c r="O63" i="14"/>
  <c r="BF41" i="5"/>
  <c r="O42" i="14"/>
  <c r="BF54" i="5"/>
  <c r="O55" i="14"/>
  <c r="BF40" i="5"/>
  <c r="O41" i="14"/>
  <c r="BE54" i="5"/>
  <c r="N55" i="14"/>
  <c r="BE50" i="5"/>
  <c r="N51" i="14"/>
  <c r="BE51" i="5"/>
  <c r="N52" i="14"/>
  <c r="BE49" i="5"/>
  <c r="N50" i="14"/>
  <c r="BE48" i="5"/>
  <c r="N49" i="14"/>
  <c r="AK54" i="5"/>
  <c r="BE65" i="5"/>
  <c r="N66" i="14"/>
  <c r="BE68" i="5"/>
  <c r="N69" i="14"/>
  <c r="BE53" i="5"/>
  <c r="N54" i="14"/>
  <c r="BE67" i="5"/>
  <c r="N68" i="14"/>
  <c r="BE47" i="5"/>
  <c r="N48" i="14"/>
  <c r="BE45" i="5"/>
  <c r="N46" i="14"/>
  <c r="BE44" i="5"/>
  <c r="N45" i="14"/>
  <c r="BE43" i="5"/>
  <c r="N44" i="14"/>
  <c r="BE52" i="5"/>
  <c r="N53" i="14"/>
  <c r="BE46" i="5"/>
  <c r="N47" i="14"/>
  <c r="BE61" i="5"/>
  <c r="N62" i="14"/>
  <c r="BE66" i="5"/>
  <c r="N67" i="14"/>
  <c r="BE59" i="5"/>
  <c r="N60" i="14"/>
  <c r="BE58" i="5"/>
  <c r="N59" i="14"/>
  <c r="BE55" i="5"/>
  <c r="N56" i="14"/>
  <c r="BE64" i="5"/>
  <c r="N65" i="14"/>
  <c r="BE62" i="5"/>
  <c r="N63" i="14"/>
  <c r="BE63" i="5"/>
  <c r="N64" i="14"/>
  <c r="BE56" i="5"/>
  <c r="N57" i="14"/>
  <c r="BE60" i="5"/>
  <c r="N61" i="14"/>
  <c r="BE57" i="5"/>
  <c r="N58" i="14"/>
  <c r="BE70" i="5"/>
  <c r="N71" i="14"/>
  <c r="BE69" i="5"/>
  <c r="N70" i="14"/>
  <c r="BF38" i="5"/>
  <c r="O39" i="14"/>
  <c r="BF37" i="5"/>
  <c r="O38" i="14"/>
  <c r="BF36" i="5"/>
  <c r="O37" i="14"/>
  <c r="BH38" i="5"/>
  <c r="Q39" i="14"/>
  <c r="BH37" i="5"/>
  <c r="Q38" i="14"/>
  <c r="BH36" i="5"/>
  <c r="Q37" i="14"/>
  <c r="BH35" i="5"/>
  <c r="Q36" i="14"/>
  <c r="BF35" i="5"/>
  <c r="O36" i="14"/>
  <c r="BH34" i="5"/>
  <c r="Q35" i="14"/>
  <c r="BF34" i="5"/>
  <c r="O35" i="14"/>
  <c r="BH33" i="5"/>
  <c r="Q34" i="14"/>
  <c r="BF33" i="5"/>
  <c r="O34" i="14"/>
  <c r="BH32" i="5"/>
  <c r="Q33" i="14"/>
  <c r="BF32" i="5"/>
  <c r="O33" i="14"/>
  <c r="BH31" i="5"/>
  <c r="Q32" i="14"/>
  <c r="BF31" i="5"/>
  <c r="O32" i="14"/>
  <c r="BH30" i="5"/>
  <c r="Q31" i="14"/>
  <c r="BF30" i="5"/>
  <c r="O31" i="14"/>
  <c r="BH29" i="5"/>
  <c r="Q30" i="14"/>
  <c r="BF29" i="5"/>
  <c r="O30" i="14"/>
  <c r="BH28" i="5"/>
  <c r="Q29" i="14"/>
  <c r="BF28" i="5"/>
  <c r="O29" i="14"/>
  <c r="BH27" i="5"/>
  <c r="Q28" i="14"/>
  <c r="BF27" i="5"/>
  <c r="O28" i="14"/>
  <c r="BH26" i="5"/>
  <c r="Q27" i="14"/>
  <c r="BF26" i="5"/>
  <c r="O27" i="14"/>
  <c r="BH25" i="5"/>
  <c r="Q26" i="14"/>
  <c r="BF25" i="5"/>
  <c r="O26" i="14"/>
  <c r="BH24" i="5"/>
  <c r="Q25" i="14"/>
  <c r="BF24" i="5"/>
  <c r="O25" i="14"/>
  <c r="BE33" i="5"/>
  <c r="N34" i="14"/>
  <c r="BE27" i="5"/>
  <c r="N28" i="14"/>
  <c r="BE38" i="5"/>
  <c r="N39" i="14"/>
  <c r="BE37" i="5"/>
  <c r="N38" i="14"/>
  <c r="BE25" i="5"/>
  <c r="N26" i="14"/>
  <c r="BE36" i="5"/>
  <c r="N37" i="14"/>
  <c r="BE29" i="5"/>
  <c r="N30" i="14"/>
  <c r="BE31" i="5"/>
  <c r="N32" i="14"/>
  <c r="BE30" i="5"/>
  <c r="N31" i="14"/>
  <c r="BE41" i="5"/>
  <c r="N42" i="14"/>
  <c r="BE39" i="5"/>
  <c r="N40" i="14"/>
  <c r="BE32" i="5"/>
  <c r="N33" i="14"/>
  <c r="BE40" i="5"/>
  <c r="N41" i="14"/>
  <c r="BE26" i="5"/>
  <c r="N27" i="14"/>
  <c r="BE35" i="5"/>
  <c r="N36" i="14"/>
  <c r="BE42" i="5"/>
  <c r="N43" i="14"/>
  <c r="BE34" i="5"/>
  <c r="N35" i="14"/>
  <c r="BE28" i="5"/>
  <c r="N29" i="14"/>
  <c r="BE24" i="5"/>
  <c r="N25" i="14"/>
  <c r="BG23" i="5"/>
  <c r="P24" i="14"/>
  <c r="BF23" i="5"/>
  <c r="O24" i="14"/>
  <c r="BE23" i="5"/>
  <c r="N24" i="14"/>
  <c r="BG22" i="5"/>
  <c r="P23" i="14"/>
  <c r="BF22" i="5"/>
  <c r="O23" i="14"/>
  <c r="AN22" i="5"/>
  <c r="BE22" i="5"/>
  <c r="N23" i="14"/>
  <c r="BG21" i="5"/>
  <c r="P22" i="14"/>
  <c r="BF21" i="5"/>
  <c r="O22" i="14"/>
  <c r="AN21" i="5"/>
  <c r="BE21" i="5"/>
  <c r="N22" i="14"/>
  <c r="BG20" i="5"/>
  <c r="P21" i="14"/>
  <c r="BF20" i="5"/>
  <c r="O21" i="14"/>
  <c r="BE20" i="5"/>
  <c r="N21" i="14"/>
  <c r="AN20" i="5"/>
  <c r="BG19" i="5"/>
  <c r="P20" i="14"/>
  <c r="BF19" i="5"/>
  <c r="O20" i="14"/>
  <c r="BE19" i="5"/>
  <c r="N20" i="14"/>
  <c r="BF18" i="5"/>
  <c r="O19" i="14"/>
  <c r="BE18" i="5"/>
  <c r="N19" i="14"/>
  <c r="BH17" i="5"/>
  <c r="Q18" i="14"/>
  <c r="BF17" i="5"/>
  <c r="O18" i="14"/>
  <c r="BE17" i="5"/>
  <c r="N18" i="14"/>
  <c r="BG16" i="5"/>
  <c r="P17" i="14"/>
  <c r="BF16" i="5"/>
  <c r="O17" i="14"/>
  <c r="BE16" i="5"/>
  <c r="N17" i="14"/>
  <c r="BH15" i="5"/>
  <c r="Q16" i="14"/>
  <c r="BG15" i="5"/>
  <c r="P16" i="14"/>
  <c r="BF15" i="5"/>
  <c r="O16" i="14"/>
  <c r="BE15" i="5"/>
  <c r="N16" i="14"/>
  <c r="AK15" i="5"/>
  <c r="BF14" i="5"/>
  <c r="O15" i="14"/>
  <c r="BE14" i="5"/>
  <c r="N15" i="14"/>
  <c r="AN14" i="5"/>
  <c r="AH13" i="5"/>
  <c r="AK1239" i="5"/>
  <c r="AN982" i="5"/>
  <c r="AK1177" i="5"/>
  <c r="AH1173" i="5"/>
  <c r="AN231" i="5"/>
  <c r="AH1604" i="5"/>
  <c r="AK1622" i="5"/>
  <c r="AK1883" i="5"/>
  <c r="AH1286" i="5"/>
  <c r="AK1404" i="5"/>
  <c r="AK1392" i="5"/>
  <c r="AN1434" i="5"/>
  <c r="AN1421" i="5"/>
  <c r="AH587" i="5"/>
  <c r="AN347" i="5"/>
  <c r="AN400" i="5"/>
  <c r="AH1197" i="5"/>
  <c r="AN1424" i="5"/>
  <c r="AH1271" i="5"/>
  <c r="AK1182" i="5"/>
  <c r="AN905" i="5"/>
  <c r="AK965" i="5"/>
  <c r="AN111" i="5"/>
  <c r="AK1606" i="5"/>
  <c r="AH1188" i="5"/>
  <c r="AH405" i="5"/>
  <c r="AK1109" i="5"/>
  <c r="AK1814" i="5"/>
  <c r="AH1120" i="5"/>
  <c r="AH934" i="5"/>
  <c r="AN569" i="5"/>
  <c r="AN57" i="5"/>
  <c r="AH1828" i="5"/>
  <c r="AN1217" i="5"/>
  <c r="AH1302" i="5"/>
  <c r="AN928" i="5"/>
  <c r="AK722" i="5"/>
  <c r="AK263" i="5"/>
  <c r="AH1517" i="5"/>
  <c r="AK744" i="5"/>
  <c r="AH911" i="5"/>
  <c r="AK1113" i="5"/>
  <c r="AN1389" i="5"/>
  <c r="AH1877" i="5"/>
  <c r="AN1805" i="5"/>
  <c r="AK1924" i="5"/>
  <c r="AH1166" i="5"/>
  <c r="AN1258" i="5"/>
  <c r="AH1620" i="5"/>
  <c r="AN349" i="5"/>
  <c r="AN1985" i="5"/>
  <c r="AH234" i="5"/>
  <c r="AH522" i="5"/>
  <c r="AH729" i="5"/>
  <c r="AK19" i="5"/>
  <c r="AH741" i="5"/>
  <c r="AN1618" i="5"/>
  <c r="AK586" i="5"/>
  <c r="AH1553" i="5"/>
  <c r="AN1204" i="5"/>
  <c r="AH1109" i="5"/>
  <c r="AN687" i="5"/>
  <c r="AN606" i="5"/>
  <c r="AK1212" i="5"/>
  <c r="AH1666" i="5"/>
  <c r="AK1153" i="5"/>
  <c r="AN1000" i="5"/>
  <c r="AN961" i="5"/>
  <c r="AK1892" i="5"/>
  <c r="AH1219" i="5"/>
  <c r="AK503" i="5"/>
  <c r="AK461" i="5"/>
  <c r="AH1873" i="5"/>
  <c r="AK672" i="5"/>
  <c r="AK114" i="5"/>
  <c r="AH1116" i="5"/>
  <c r="AN878" i="5"/>
  <c r="AK1452" i="5"/>
  <c r="AN90" i="5"/>
  <c r="AH941" i="5"/>
  <c r="AK1136" i="5"/>
  <c r="AN1148" i="5"/>
  <c r="AN1820" i="5"/>
  <c r="AN1584" i="5"/>
  <c r="AN1660" i="5"/>
  <c r="AN1189" i="5"/>
  <c r="AK872" i="5"/>
  <c r="AH1507" i="5"/>
  <c r="AN1647" i="5"/>
  <c r="AN1382" i="5"/>
  <c r="AK1160" i="5"/>
  <c r="AN1032" i="5"/>
  <c r="AK576" i="5"/>
  <c r="AK144" i="5"/>
  <c r="AN675" i="5"/>
  <c r="AH1985" i="5"/>
  <c r="AH970" i="5"/>
  <c r="AH899" i="5"/>
  <c r="AN1630" i="5"/>
  <c r="AN1147" i="5"/>
  <c r="AH1315" i="5"/>
  <c r="AH1093" i="5"/>
  <c r="AN60" i="5"/>
  <c r="AH1332" i="5"/>
  <c r="AN1484" i="5"/>
  <c r="AK693" i="5"/>
  <c r="AH34" i="5"/>
  <c r="AH1544" i="5"/>
  <c r="AH480" i="5"/>
  <c r="AK447" i="5"/>
  <c r="AH122" i="5"/>
  <c r="AH818" i="5"/>
  <c r="AK579" i="5"/>
  <c r="AH1395" i="5"/>
  <c r="AH282" i="5"/>
  <c r="AK1808" i="5"/>
  <c r="AK1859" i="5"/>
  <c r="AK1937" i="5"/>
  <c r="AK793" i="5"/>
  <c r="AN744" i="5"/>
  <c r="AH1202" i="5"/>
  <c r="AK1591" i="5"/>
  <c r="AK1037" i="5"/>
  <c r="AH429" i="5"/>
  <c r="AK1024" i="5"/>
  <c r="AH351" i="5"/>
  <c r="AH287" i="5"/>
  <c r="AN96" i="5"/>
  <c r="AH332" i="5"/>
  <c r="AK851" i="5"/>
  <c r="AH1371" i="5"/>
  <c r="AK1931" i="5"/>
  <c r="AK1329" i="5"/>
  <c r="AH1535" i="5"/>
  <c r="AK1214" i="5"/>
  <c r="AK1139" i="5"/>
  <c r="AH1796" i="5"/>
  <c r="AN1060" i="5"/>
  <c r="AH1367" i="5"/>
  <c r="AK1669" i="5"/>
  <c r="AH1165" i="5"/>
  <c r="AK1001" i="5"/>
  <c r="AK856" i="5"/>
  <c r="AK702" i="5"/>
  <c r="AH380" i="5"/>
  <c r="AK967" i="5"/>
  <c r="AH886" i="5"/>
  <c r="AH1103" i="5"/>
  <c r="AN1193" i="5"/>
  <c r="AN586" i="5"/>
  <c r="AH331" i="5"/>
  <c r="AH577" i="5"/>
  <c r="AH1550" i="5"/>
  <c r="AK637" i="5"/>
  <c r="AH954" i="5"/>
  <c r="AH1224" i="5"/>
  <c r="AK726" i="5"/>
  <c r="AN842" i="5"/>
  <c r="AN942" i="5"/>
  <c r="AK563" i="5"/>
  <c r="AN409" i="5"/>
  <c r="AH41" i="5"/>
  <c r="AH105" i="5"/>
  <c r="AH258" i="5"/>
  <c r="AH1198" i="5"/>
  <c r="AH1850" i="5"/>
  <c r="AH246" i="5"/>
  <c r="AK353" i="5"/>
  <c r="AH559" i="5"/>
  <c r="AK813" i="5"/>
  <c r="AH1717" i="5"/>
  <c r="AN999" i="5"/>
  <c r="AH889" i="5"/>
  <c r="AK779" i="5"/>
  <c r="AN688" i="5"/>
  <c r="AN458" i="5"/>
  <c r="AN168" i="5"/>
  <c r="AH257" i="5"/>
  <c r="AN1934" i="5"/>
  <c r="AK1994" i="5"/>
  <c r="AN1599" i="5"/>
  <c r="AK401" i="5"/>
  <c r="AN1154" i="5"/>
  <c r="AH549" i="5"/>
  <c r="AK1133" i="5"/>
  <c r="AN1590" i="5"/>
  <c r="AN210" i="5"/>
  <c r="AH1630" i="5"/>
  <c r="AN1320" i="5"/>
  <c r="AN1246" i="5"/>
  <c r="AH1032" i="5"/>
  <c r="AH976" i="5"/>
  <c r="AN1879" i="5"/>
  <c r="AK916" i="5"/>
  <c r="AH561" i="5"/>
  <c r="AK1279" i="5"/>
  <c r="AK1186" i="5"/>
  <c r="AH172" i="5"/>
  <c r="AH1746" i="5"/>
  <c r="AH699" i="5"/>
  <c r="AK374" i="5"/>
  <c r="AN845" i="5"/>
  <c r="AN1337" i="5"/>
  <c r="AN792" i="5"/>
  <c r="AH1760" i="5"/>
  <c r="AN677" i="5"/>
  <c r="AN1109" i="5"/>
  <c r="AK453" i="5"/>
  <c r="AN1088" i="5"/>
  <c r="AK849" i="5"/>
  <c r="AN194" i="5"/>
  <c r="AK71" i="5"/>
  <c r="AK200" i="5"/>
  <c r="AN1729" i="5"/>
  <c r="AK487" i="5"/>
  <c r="AK708" i="5"/>
  <c r="AH239" i="5"/>
  <c r="AN997" i="5"/>
  <c r="AH1280" i="5"/>
  <c r="AH1532" i="5"/>
  <c r="AH537" i="5"/>
  <c r="AH826" i="5"/>
  <c r="AN1619" i="5"/>
  <c r="AH1160" i="5"/>
  <c r="AN1847" i="5"/>
  <c r="AN1338" i="5"/>
  <c r="AK1835" i="5"/>
  <c r="AK1674" i="5"/>
  <c r="AK1612" i="5"/>
  <c r="AK1345" i="5"/>
  <c r="AK561" i="5"/>
  <c r="AH319" i="5"/>
  <c r="AN866" i="5"/>
  <c r="AK1277" i="5"/>
  <c r="AH973" i="5"/>
  <c r="AK1364" i="5"/>
  <c r="AK1496" i="5"/>
  <c r="AK1311" i="5"/>
  <c r="AH1450" i="5"/>
  <c r="AH704" i="5"/>
  <c r="AN676" i="5"/>
  <c r="AK162" i="5"/>
  <c r="AN483" i="5"/>
  <c r="AH538" i="5"/>
  <c r="AK1124" i="5"/>
  <c r="AK768" i="5"/>
  <c r="AK131" i="5"/>
  <c r="AK436" i="5"/>
  <c r="AH2006" i="5"/>
  <c r="AH875" i="5"/>
  <c r="AN1747" i="5"/>
  <c r="AN1572" i="5"/>
  <c r="AN1606" i="5"/>
  <c r="AK684" i="5"/>
  <c r="AK283" i="5"/>
  <c r="AK169" i="5"/>
  <c r="AN844" i="5"/>
  <c r="AH1080" i="5"/>
  <c r="AN1499" i="5"/>
  <c r="AH1174" i="5"/>
  <c r="AN105" i="5"/>
  <c r="AH180" i="5"/>
  <c r="AH1675" i="5"/>
  <c r="AK885" i="5"/>
  <c r="AK348" i="5"/>
  <c r="AN1098" i="5"/>
  <c r="AH1036" i="5"/>
  <c r="AH1520" i="5"/>
  <c r="AN325" i="5"/>
  <c r="AK21" i="5"/>
  <c r="AK1799" i="5"/>
  <c r="AH1502" i="5"/>
  <c r="AH1347" i="5"/>
  <c r="AK1088" i="5"/>
  <c r="AH1184" i="5"/>
  <c r="AH1680" i="5"/>
  <c r="AH1750" i="5"/>
  <c r="AN694" i="5"/>
  <c r="AK1402" i="5"/>
  <c r="AN1234" i="5"/>
  <c r="AK444" i="5"/>
  <c r="AN250" i="5"/>
  <c r="AH1231" i="5"/>
  <c r="AN955" i="5"/>
  <c r="AK758" i="5"/>
  <c r="AK367" i="5"/>
  <c r="AK310" i="5"/>
  <c r="AN69" i="5"/>
  <c r="AH960" i="5"/>
  <c r="AH1301" i="5"/>
  <c r="AH1898" i="5"/>
  <c r="AK340" i="5"/>
  <c r="AN251" i="5"/>
  <c r="AH269" i="5"/>
  <c r="AH1934" i="5"/>
  <c r="AN1353" i="5"/>
  <c r="AH1970" i="5"/>
  <c r="AH1487" i="5"/>
  <c r="AK1985" i="5"/>
  <c r="AN1401" i="5"/>
  <c r="AN2005" i="5"/>
  <c r="AK1990" i="5"/>
  <c r="AH1831" i="5"/>
  <c r="AH1484" i="5"/>
  <c r="AN1571" i="5"/>
  <c r="AK838" i="5"/>
  <c r="AK581" i="5"/>
  <c r="AN294" i="5"/>
  <c r="AK41" i="5"/>
  <c r="AH935" i="5"/>
  <c r="AH281" i="5"/>
  <c r="AH192" i="5"/>
  <c r="AH359" i="5"/>
  <c r="AH15" i="5"/>
  <c r="AN302" i="5"/>
  <c r="AK549" i="5"/>
  <c r="AH591" i="5"/>
  <c r="AK537" i="5"/>
  <c r="AN1892" i="5"/>
  <c r="AH1419" i="5"/>
  <c r="AN1410" i="5"/>
  <c r="AN1349" i="5"/>
  <c r="AH1772" i="5"/>
  <c r="AH1063" i="5"/>
  <c r="AK679" i="5"/>
  <c r="AH997" i="5"/>
  <c r="AK699" i="5"/>
  <c r="AN1505" i="5"/>
  <c r="AH564" i="5"/>
  <c r="AN908" i="5"/>
  <c r="AH528" i="5"/>
  <c r="AH276" i="5"/>
  <c r="AN1212" i="5"/>
  <c r="AK559" i="5"/>
  <c r="AN1916" i="5"/>
  <c r="AN636" i="5"/>
  <c r="AK1401" i="5"/>
  <c r="AH1708" i="5"/>
  <c r="AH1140" i="5"/>
  <c r="AN1783" i="5"/>
  <c r="AK1421" i="5"/>
  <c r="AN1413" i="5"/>
  <c r="AK1522" i="5"/>
  <c r="AH1472" i="5"/>
  <c r="AH713" i="5"/>
  <c r="AN285" i="5"/>
  <c r="AH251" i="5"/>
  <c r="AH1053" i="5"/>
  <c r="AN1811" i="5"/>
  <c r="AN374" i="5"/>
  <c r="AK1756" i="5"/>
  <c r="AN263" i="5"/>
  <c r="AH1720" i="5"/>
  <c r="AH1463" i="5"/>
  <c r="AH560" i="5"/>
  <c r="AN1900" i="5"/>
  <c r="AH1498" i="5"/>
  <c r="AN1352" i="5"/>
  <c r="AH51" i="5"/>
  <c r="AH76" i="5"/>
  <c r="AK1844" i="5"/>
  <c r="AH108" i="5"/>
  <c r="AN248" i="5"/>
  <c r="AN1624" i="5"/>
  <c r="AK1365" i="5"/>
  <c r="AH1961" i="5"/>
  <c r="AH1654" i="5"/>
  <c r="AH1820" i="5"/>
  <c r="AN1940" i="5"/>
  <c r="AK1912" i="5"/>
  <c r="AK1523" i="5"/>
  <c r="AK1370" i="5"/>
  <c r="AN1429" i="5"/>
  <c r="AH1220" i="5"/>
  <c r="AN740" i="5"/>
  <c r="AH740" i="5"/>
  <c r="AK535" i="5"/>
  <c r="AH248" i="5"/>
  <c r="AK1145" i="5"/>
  <c r="AN150" i="5"/>
  <c r="AN1086" i="5"/>
  <c r="AN1964" i="5"/>
  <c r="AN128" i="5"/>
  <c r="AN329" i="5"/>
  <c r="AN1871" i="5"/>
  <c r="AH1726" i="5"/>
  <c r="AH1268" i="5"/>
  <c r="AN1006" i="5"/>
  <c r="AK1741" i="5"/>
  <c r="AH1382" i="5"/>
  <c r="AK1146" i="5"/>
  <c r="AN907" i="5"/>
  <c r="AK324" i="5"/>
  <c r="AN1919" i="5"/>
  <c r="AK635" i="5"/>
  <c r="AH1043" i="5"/>
  <c r="AN1868" i="5"/>
  <c r="AN699" i="5"/>
  <c r="AN1943" i="5"/>
  <c r="AH181" i="5"/>
  <c r="AK366" i="5"/>
  <c r="AK857" i="5"/>
  <c r="AK164" i="5"/>
  <c r="AH84" i="5"/>
  <c r="AK639" i="5"/>
  <c r="AH514" i="5"/>
  <c r="AN1764" i="5"/>
  <c r="AN456" i="5"/>
  <c r="AH592" i="5"/>
  <c r="AK1460" i="5"/>
  <c r="AH1823" i="5"/>
  <c r="AK463" i="5"/>
  <c r="AH1788" i="5"/>
  <c r="AK1972" i="5"/>
  <c r="AN1663" i="5"/>
  <c r="AK1459" i="5"/>
  <c r="AK1543" i="5"/>
  <c r="AN1280" i="5"/>
  <c r="AK1430" i="5"/>
  <c r="AH996" i="5"/>
  <c r="AN770" i="5"/>
  <c r="AH599" i="5"/>
  <c r="AN351" i="5"/>
  <c r="AH185" i="5"/>
  <c r="AK1027" i="5"/>
  <c r="AH1723" i="5"/>
  <c r="AN1644" i="5"/>
  <c r="AH144" i="5"/>
  <c r="AH854" i="5"/>
  <c r="AN197" i="5"/>
  <c r="AK1820" i="5"/>
  <c r="AK543" i="5"/>
  <c r="AN387" i="5"/>
  <c r="AK1614" i="5"/>
  <c r="AH1632" i="5"/>
  <c r="AK1666" i="5"/>
  <c r="AK1405" i="5"/>
  <c r="AK1187" i="5"/>
  <c r="AK1107" i="5"/>
  <c r="AH937" i="5"/>
  <c r="AH782" i="5"/>
  <c r="AH659" i="5"/>
  <c r="AK302" i="5"/>
  <c r="AH26" i="5"/>
  <c r="AN806" i="5"/>
  <c r="AK545" i="5"/>
  <c r="AN284" i="5"/>
  <c r="AK155" i="5"/>
  <c r="AH1617" i="5"/>
  <c r="AH642" i="5"/>
  <c r="AK895" i="5"/>
  <c r="AH1958" i="5"/>
  <c r="AK1823" i="5"/>
  <c r="AN1018" i="5"/>
  <c r="AK1964" i="5"/>
  <c r="AN1825" i="5"/>
  <c r="AK1954" i="5"/>
  <c r="AN1617" i="5"/>
  <c r="AH1061" i="5"/>
  <c r="AH963" i="5"/>
  <c r="AN558" i="5"/>
  <c r="AN524" i="5"/>
  <c r="AK524" i="5"/>
  <c r="AH422" i="5"/>
  <c r="AN123" i="5"/>
  <c r="AK839" i="5"/>
  <c r="AN484" i="5"/>
  <c r="AH576" i="5"/>
  <c r="AN1841" i="5"/>
  <c r="AH893" i="5"/>
  <c r="AK1796" i="5"/>
  <c r="AN1886" i="5"/>
  <c r="AH1044" i="5"/>
  <c r="AN746" i="5"/>
  <c r="AH1124" i="5"/>
  <c r="AN1045" i="5"/>
  <c r="AH795" i="5"/>
  <c r="AN480" i="5"/>
  <c r="AH1152" i="5"/>
  <c r="AK897" i="5"/>
  <c r="AN1991" i="5"/>
  <c r="AN1895" i="5"/>
  <c r="AK1047" i="5"/>
  <c r="AN1958" i="5"/>
  <c r="AH1837" i="5"/>
  <c r="AK1918" i="5"/>
  <c r="AK1704" i="5"/>
  <c r="AN1701" i="5"/>
  <c r="AN1600" i="5"/>
  <c r="AN1220" i="5"/>
  <c r="AK1243" i="5"/>
  <c r="AK938" i="5"/>
  <c r="AH639" i="5"/>
  <c r="AK636" i="5"/>
  <c r="AH477" i="5"/>
  <c r="AK449" i="5"/>
  <c r="AN164" i="5"/>
  <c r="AN163" i="5"/>
  <c r="AN154" i="5"/>
  <c r="AK17" i="5"/>
  <c r="AH1690" i="5"/>
  <c r="AN645" i="5"/>
  <c r="AN832" i="5"/>
  <c r="AH1092" i="5"/>
  <c r="AH438" i="5"/>
  <c r="AK1171" i="5"/>
  <c r="AH1648" i="5"/>
  <c r="AK985" i="5"/>
  <c r="AH498" i="5"/>
  <c r="AH1292" i="5"/>
  <c r="AK261" i="5"/>
  <c r="AK589" i="5"/>
  <c r="AK459" i="5"/>
  <c r="AH1994" i="5"/>
  <c r="AN1933" i="5"/>
  <c r="AH1692" i="5"/>
  <c r="AK1387" i="5"/>
  <c r="AH1319" i="5"/>
  <c r="AH744" i="5"/>
  <c r="AN614" i="5"/>
  <c r="AH494" i="5"/>
  <c r="AH373" i="5"/>
  <c r="AH116" i="5"/>
  <c r="AN93" i="5"/>
  <c r="AK1618" i="5"/>
  <c r="AH526" i="5"/>
  <c r="AK1227" i="5"/>
  <c r="AK1719" i="5"/>
  <c r="AK1570" i="5"/>
  <c r="AN506" i="5"/>
  <c r="AH376" i="5"/>
  <c r="AK486" i="5"/>
  <c r="AK551" i="5"/>
  <c r="AN504" i="5"/>
  <c r="AK1194" i="5"/>
  <c r="AK1705" i="5"/>
  <c r="AN240" i="5"/>
  <c r="AH774" i="5"/>
  <c r="AN1693" i="5"/>
  <c r="AH1626" i="5"/>
  <c r="AN1561" i="5"/>
  <c r="AH1543" i="5"/>
  <c r="AH1325" i="5"/>
  <c r="AK1023" i="5"/>
  <c r="AH946" i="5"/>
  <c r="AK928" i="5"/>
  <c r="AN846" i="5"/>
  <c r="AK694" i="5"/>
  <c r="AN658" i="5"/>
  <c r="AN255" i="5"/>
  <c r="AN304" i="5"/>
  <c r="AH125" i="5"/>
  <c r="AK149" i="5"/>
  <c r="AH65" i="5"/>
  <c r="AN967" i="5"/>
  <c r="AN1493" i="5"/>
  <c r="AH711" i="5"/>
  <c r="AN1776" i="5"/>
  <c r="AN1988" i="5"/>
  <c r="AH1415" i="5"/>
  <c r="AN1850" i="5"/>
  <c r="AN1993" i="5"/>
  <c r="AK1066" i="5"/>
  <c r="AK1062" i="5"/>
  <c r="AN626" i="5"/>
  <c r="AN608" i="5"/>
  <c r="AK373" i="5"/>
  <c r="AN116" i="5"/>
  <c r="AK50" i="5"/>
  <c r="AN72" i="5"/>
  <c r="AK781" i="5"/>
  <c r="AN780" i="5"/>
  <c r="AH815" i="5"/>
  <c r="AK933" i="5"/>
  <c r="AN1587" i="5"/>
  <c r="AN708" i="5"/>
  <c r="AN732" i="5"/>
  <c r="AH1955" i="5"/>
  <c r="AN1425" i="5"/>
  <c r="AH1556" i="5"/>
  <c r="AN735" i="5"/>
  <c r="AH668" i="5"/>
  <c r="AN1889" i="5"/>
  <c r="AK689" i="5"/>
  <c r="AK953" i="5"/>
  <c r="AH1859" i="5"/>
  <c r="AH2008" i="5"/>
  <c r="AH1677" i="5"/>
  <c r="AH1549" i="5"/>
  <c r="AH1381" i="5"/>
  <c r="AN1120" i="5"/>
  <c r="AK1162" i="5"/>
  <c r="AH626" i="5"/>
  <c r="AH506" i="5"/>
  <c r="AK248" i="5"/>
  <c r="AH140" i="5"/>
  <c r="AH442" i="5"/>
  <c r="AK1310" i="5"/>
  <c r="AN1862" i="5"/>
  <c r="AN486" i="5"/>
  <c r="AK1268" i="5"/>
  <c r="AH1568" i="5"/>
  <c r="AK1997" i="5"/>
  <c r="AH906" i="5"/>
  <c r="AH1130" i="5"/>
  <c r="AN1910" i="5"/>
  <c r="AH717" i="5"/>
  <c r="AK1307" i="5"/>
  <c r="AH1526" i="5"/>
  <c r="AH1204" i="5"/>
  <c r="AK1870" i="5"/>
  <c r="AN1623" i="5"/>
  <c r="AH1336" i="5"/>
  <c r="AH1004" i="5"/>
  <c r="AN841" i="5"/>
  <c r="AH471" i="5"/>
  <c r="AK137" i="5"/>
  <c r="AK1847" i="5"/>
  <c r="AH2009" i="5"/>
  <c r="AK2009" i="5"/>
  <c r="AN1317" i="5"/>
  <c r="AH1844" i="5"/>
  <c r="AH1952" i="5"/>
  <c r="AK1846" i="5"/>
  <c r="AN1831" i="5"/>
  <c r="AH1790" i="5"/>
  <c r="AH1734" i="5"/>
  <c r="AK1793" i="5"/>
  <c r="AN1816" i="5"/>
  <c r="AK1630" i="5"/>
  <c r="AN1510" i="5"/>
  <c r="AK1594" i="5"/>
  <c r="AN1402" i="5"/>
  <c r="AK1196" i="5"/>
  <c r="AN978" i="5"/>
  <c r="AN280" i="5"/>
  <c r="AN441" i="5"/>
  <c r="AK1198" i="5"/>
  <c r="AH12" i="5"/>
  <c r="AN2003" i="5"/>
  <c r="AN1177" i="5"/>
  <c r="AH1805" i="5"/>
  <c r="AK1925" i="5"/>
  <c r="AH1883" i="5"/>
  <c r="AN1750" i="5"/>
  <c r="AH1768" i="5"/>
  <c r="AK1916" i="5"/>
  <c r="AH1455" i="5"/>
  <c r="AK1190" i="5"/>
  <c r="AN1409" i="5"/>
  <c r="AH1493" i="5"/>
  <c r="AN1945" i="5"/>
  <c r="AH1864" i="5"/>
  <c r="AN1532" i="5"/>
  <c r="AH1249" i="5"/>
  <c r="AN996" i="5"/>
  <c r="AK567" i="5"/>
  <c r="AH1595" i="5"/>
  <c r="AH1964" i="5"/>
  <c r="AK1221" i="5"/>
  <c r="AK1388" i="5"/>
  <c r="AH1289" i="5"/>
  <c r="AK982" i="5"/>
  <c r="AH1565" i="5"/>
  <c r="AH1439" i="5"/>
  <c r="AH1984" i="5"/>
  <c r="AK1825" i="5"/>
  <c r="AH1930" i="5"/>
  <c r="AN1568" i="5"/>
  <c r="AN1115" i="5"/>
  <c r="AH1337" i="5"/>
  <c r="AH1041" i="5"/>
  <c r="AK1044" i="5"/>
  <c r="AH525" i="5"/>
  <c r="AN358" i="5"/>
  <c r="AH1562" i="5"/>
  <c r="AH1612" i="5"/>
  <c r="AH1657" i="5"/>
  <c r="AH1907" i="5"/>
  <c r="AH1988" i="5"/>
  <c r="AK1829" i="5"/>
  <c r="AH1115" i="5"/>
  <c r="AK1988" i="5"/>
  <c r="AH1256" i="5"/>
  <c r="AN1835" i="5"/>
  <c r="AN1602" i="5"/>
  <c r="AN1738" i="5"/>
  <c r="AK1549" i="5"/>
  <c r="AK1394" i="5"/>
  <c r="AH1317" i="5"/>
  <c r="AH1145" i="5"/>
  <c r="AN1123" i="5"/>
  <c r="AN1198" i="5"/>
  <c r="AH817" i="5"/>
  <c r="AH45" i="5"/>
  <c r="AN1316" i="5"/>
  <c r="AH1639" i="5"/>
  <c r="AN1544" i="5"/>
  <c r="AH1390" i="5"/>
  <c r="AN1553" i="5"/>
  <c r="AN1387" i="5"/>
  <c r="AN1462" i="5"/>
  <c r="AK1118" i="5"/>
  <c r="AH1094" i="5"/>
  <c r="AK910" i="5"/>
  <c r="AH707" i="5"/>
  <c r="AH531" i="5"/>
  <c r="AH145" i="5"/>
  <c r="AN1596" i="5"/>
  <c r="AK1344" i="5"/>
  <c r="AK1316" i="5"/>
  <c r="AK1328" i="5"/>
  <c r="AH1982" i="5"/>
  <c r="AH1508" i="5"/>
  <c r="AH1794" i="5"/>
  <c r="AK1850" i="5"/>
  <c r="AH1298" i="5"/>
  <c r="AN1999" i="5"/>
  <c r="AN1873" i="5"/>
  <c r="AH1804" i="5"/>
  <c r="AN1656" i="5"/>
  <c r="AK1767" i="5"/>
  <c r="AH1373" i="5"/>
  <c r="AH1513" i="5"/>
  <c r="AH1312" i="5"/>
  <c r="AN1406" i="5"/>
  <c r="AN1447" i="5"/>
  <c r="AK817" i="5"/>
  <c r="AK841" i="5"/>
  <c r="AN573" i="5"/>
  <c r="AH459" i="5"/>
  <c r="AH201" i="5"/>
  <c r="AN74" i="5"/>
  <c r="AN159" i="5"/>
  <c r="AH1729" i="5"/>
  <c r="AH1874" i="5"/>
  <c r="AK1230" i="5"/>
  <c r="AN1784" i="5"/>
  <c r="AN1236" i="5"/>
  <c r="AH1418" i="5"/>
  <c r="AK1898" i="5"/>
  <c r="AK881" i="5"/>
  <c r="AK994" i="5"/>
  <c r="AH1541" i="5"/>
  <c r="AH1481" i="5"/>
  <c r="AK1838" i="5"/>
  <c r="AK1922" i="5"/>
  <c r="AH1128" i="5"/>
  <c r="AH1858" i="5"/>
  <c r="AN1822" i="5"/>
  <c r="AN1400" i="5"/>
  <c r="AK820" i="5"/>
  <c r="AH400" i="5"/>
  <c r="AN155" i="5"/>
  <c r="AK171" i="5"/>
  <c r="AH1946" i="5"/>
  <c r="AH1106" i="5"/>
  <c r="AK1492" i="5"/>
  <c r="AK1209" i="5"/>
  <c r="AN1636" i="5"/>
  <c r="AK1802" i="5"/>
  <c r="AH1379" i="5"/>
  <c r="AN902" i="5"/>
  <c r="AH1811" i="5"/>
  <c r="AK1970" i="5"/>
  <c r="AK931" i="5"/>
  <c r="AK1958" i="5"/>
  <c r="AH1933" i="5"/>
  <c r="AK1710" i="5"/>
  <c r="AN1734" i="5"/>
  <c r="AH1716" i="5"/>
  <c r="AK1677" i="5"/>
  <c r="AH1546" i="5"/>
  <c r="AK1291" i="5"/>
  <c r="AH1102" i="5"/>
  <c r="AH1132" i="5"/>
  <c r="AH614" i="5"/>
  <c r="AH501" i="5"/>
  <c r="AN567" i="5"/>
  <c r="AK342" i="5"/>
  <c r="AN257" i="5"/>
  <c r="AN236" i="5"/>
  <c r="AK191" i="5"/>
  <c r="AH66" i="5"/>
  <c r="AK120" i="5"/>
  <c r="AN1325" i="5"/>
  <c r="AN1433" i="5"/>
  <c r="AH1230" i="5"/>
  <c r="AN1581" i="5"/>
  <c r="AH982" i="5"/>
  <c r="AK1000" i="5"/>
  <c r="AK1369" i="5"/>
  <c r="AN1333" i="5"/>
  <c r="AN1061" i="5"/>
  <c r="AH732" i="5"/>
  <c r="AK528" i="5"/>
  <c r="AN171" i="5"/>
  <c r="AH137" i="5"/>
  <c r="AH29" i="5"/>
  <c r="AH1206" i="5"/>
  <c r="AN1829" i="5"/>
  <c r="AK1440" i="5"/>
  <c r="AH1454" i="5"/>
  <c r="AK1226" i="5"/>
  <c r="AH1735" i="5"/>
  <c r="AH1573" i="5"/>
  <c r="AK1423" i="5"/>
  <c r="AH635" i="5"/>
  <c r="AH328" i="5"/>
  <c r="AN208" i="5"/>
  <c r="AK29" i="5"/>
  <c r="AN1578" i="5"/>
  <c r="AK812" i="5"/>
  <c r="AK1934" i="5"/>
  <c r="AK720" i="5"/>
  <c r="AK907" i="5"/>
  <c r="AN1838" i="5"/>
  <c r="AK1353" i="5"/>
  <c r="AH1799" i="5"/>
  <c r="AH1702" i="5"/>
  <c r="AN1922" i="5"/>
  <c r="AH1903" i="5"/>
  <c r="AK1441" i="5"/>
  <c r="AH1330" i="5"/>
  <c r="AK1262" i="5"/>
  <c r="AK1264" i="5"/>
  <c r="AH980" i="5"/>
  <c r="AH603" i="5"/>
  <c r="AN702" i="5"/>
  <c r="AK522" i="5"/>
  <c r="AN81" i="5"/>
  <c r="AK1639" i="5"/>
  <c r="AK1255" i="5"/>
  <c r="AH992" i="5"/>
  <c r="AH1178" i="5"/>
  <c r="AN659" i="5"/>
  <c r="AN671" i="5"/>
  <c r="AN470" i="5"/>
  <c r="AN406" i="5"/>
  <c r="AK397" i="5"/>
  <c r="AK168" i="5"/>
  <c r="AK185" i="5"/>
  <c r="AH207" i="5"/>
  <c r="AK107" i="5"/>
  <c r="AK135" i="5"/>
  <c r="AK63" i="5"/>
  <c r="AH912" i="5"/>
  <c r="AN1979" i="5"/>
  <c r="AH1802" i="5"/>
  <c r="AN964" i="5"/>
  <c r="AN1856" i="5"/>
  <c r="AN1970" i="5"/>
  <c r="AH1925" i="5"/>
  <c r="AN1238" i="5"/>
  <c r="AK1874" i="5"/>
  <c r="AH1776" i="5"/>
  <c r="AN1961" i="5"/>
  <c r="AH1088" i="5"/>
  <c r="AH842" i="5"/>
  <c r="AH1663" i="5"/>
  <c r="AN1994" i="5"/>
  <c r="AK1758" i="5"/>
  <c r="AK1708" i="5"/>
  <c r="AN1741" i="5"/>
  <c r="AH1582" i="5"/>
  <c r="AN1613" i="5"/>
  <c r="AN1597" i="5"/>
  <c r="AH1579" i="5"/>
  <c r="AK1093" i="5"/>
  <c r="AK989" i="5"/>
  <c r="AN728" i="5"/>
  <c r="AN532" i="5"/>
  <c r="AH214" i="5"/>
  <c r="AN32" i="5"/>
  <c r="AH1000" i="5"/>
  <c r="AH2003" i="5"/>
  <c r="AK1889" i="5"/>
  <c r="AH1442" i="5"/>
  <c r="AK1946" i="5"/>
  <c r="AH1711" i="5"/>
  <c r="AN1874" i="5"/>
  <c r="AH1784" i="5"/>
  <c r="AN1952" i="5"/>
  <c r="AN1990" i="5"/>
  <c r="AH1915" i="5"/>
  <c r="AN1683" i="5"/>
  <c r="AK1450" i="5"/>
  <c r="AK1531" i="5"/>
  <c r="AH1436" i="5"/>
  <c r="AH1258" i="5"/>
  <c r="AH1238" i="5"/>
  <c r="AN782" i="5"/>
  <c r="AK479" i="5"/>
  <c r="AH731" i="5"/>
  <c r="AK122" i="5"/>
  <c r="AK77" i="5"/>
  <c r="AN26" i="5"/>
  <c r="AH1428" i="5"/>
  <c r="AN1699" i="5"/>
  <c r="AN1552" i="5"/>
  <c r="AK1526" i="5"/>
  <c r="AN1504" i="5"/>
  <c r="AN1405" i="5"/>
  <c r="AK795" i="5"/>
  <c r="AN856" i="5"/>
  <c r="AK673" i="5"/>
  <c r="AN642" i="5"/>
  <c r="AH539" i="5"/>
  <c r="AN262" i="5"/>
  <c r="AH337" i="5"/>
  <c r="AN323" i="5"/>
  <c r="AH321" i="5"/>
  <c r="AN377" i="5"/>
  <c r="AK209" i="5"/>
  <c r="AH219" i="5"/>
  <c r="AK229" i="5"/>
  <c r="AN129" i="5"/>
  <c r="AN135" i="5"/>
  <c r="AK84" i="5"/>
  <c r="AH129" i="5"/>
  <c r="AH75" i="5"/>
  <c r="AN854" i="5"/>
  <c r="AK1841" i="5"/>
  <c r="AN880" i="5"/>
  <c r="AH1283" i="5"/>
  <c r="AK1961" i="5"/>
  <c r="AH830" i="5"/>
  <c r="AK909" i="5"/>
  <c r="AN1946" i="5"/>
  <c r="AN1931" i="5"/>
  <c r="AN1937" i="5"/>
  <c r="AK1919" i="5"/>
  <c r="AH1740" i="5"/>
  <c r="AK1018" i="5"/>
  <c r="AK1026" i="5"/>
  <c r="AN786" i="5"/>
  <c r="AK624" i="5"/>
  <c r="AN557" i="5"/>
  <c r="AK239" i="5"/>
  <c r="AN219" i="5"/>
  <c r="AK275" i="5"/>
  <c r="AK166" i="5"/>
  <c r="AN214" i="5"/>
  <c r="AN1142" i="5"/>
  <c r="AN1742" i="5"/>
  <c r="AN1975" i="5"/>
  <c r="AK1200" i="5"/>
  <c r="AK2000" i="5"/>
  <c r="AN991" i="5"/>
  <c r="AH1469" i="5"/>
  <c r="AH1943" i="5"/>
  <c r="AN1982" i="5"/>
  <c r="AN1967" i="5"/>
  <c r="AK1955" i="5"/>
  <c r="AN1954" i="5"/>
  <c r="AH1960" i="5"/>
  <c r="AH1927" i="5"/>
  <c r="AH1897" i="5"/>
  <c r="AH1816" i="5"/>
  <c r="AH1894" i="5"/>
  <c r="AN1755" i="5"/>
  <c r="AH1801" i="5"/>
  <c r="AN1562" i="5"/>
  <c r="AK1608" i="5"/>
  <c r="AH1420" i="5"/>
  <c r="AK1390" i="5"/>
  <c r="AN1022" i="5"/>
  <c r="AH1210" i="5"/>
  <c r="AN1096" i="5"/>
  <c r="AN1084" i="5"/>
  <c r="AN1064" i="5"/>
  <c r="AH944" i="5"/>
  <c r="AH871" i="5"/>
  <c r="AH895" i="5"/>
  <c r="AN812" i="5"/>
  <c r="AN662" i="5"/>
  <c r="AH645" i="5"/>
  <c r="AK596" i="5"/>
  <c r="AK504" i="5"/>
  <c r="AK386" i="5"/>
  <c r="AK337" i="5"/>
  <c r="AH212" i="5"/>
  <c r="AN158" i="5"/>
  <c r="AN23" i="5"/>
  <c r="AN33" i="5"/>
  <c r="AN1865" i="5"/>
  <c r="AN1913" i="5"/>
  <c r="AN1907" i="5"/>
  <c r="AH1511" i="5"/>
  <c r="AN705" i="5"/>
  <c r="AH1808" i="5"/>
  <c r="AK960" i="5"/>
  <c r="AH1762" i="5"/>
  <c r="AK2003" i="5"/>
  <c r="AH930" i="5"/>
  <c r="AN906" i="5"/>
  <c r="AH1841" i="5"/>
  <c r="AH1847" i="5"/>
  <c r="AK1991" i="5"/>
  <c r="AN1758" i="5"/>
  <c r="AN1340" i="5"/>
  <c r="AN1819" i="5"/>
  <c r="AK1770" i="5"/>
  <c r="AN1692" i="5"/>
  <c r="AK1698" i="5"/>
  <c r="AN1793" i="5"/>
  <c r="AK1671" i="5"/>
  <c r="AN1615" i="5"/>
  <c r="AH1591" i="5"/>
  <c r="AN1547" i="5"/>
  <c r="AK1525" i="5"/>
  <c r="AH1475" i="5"/>
  <c r="AN1465" i="5"/>
  <c r="AK1321" i="5"/>
  <c r="AH1261" i="5"/>
  <c r="AH940" i="5"/>
  <c r="AH931" i="5"/>
  <c r="AK990" i="5"/>
  <c r="AN686" i="5"/>
  <c r="AN826" i="5"/>
  <c r="AN835" i="5"/>
  <c r="AN814" i="5"/>
  <c r="AN690" i="5"/>
  <c r="AN698" i="5"/>
  <c r="AN581" i="5"/>
  <c r="AH663" i="5"/>
  <c r="AN507" i="5"/>
  <c r="AH530" i="5"/>
  <c r="AN407" i="5"/>
  <c r="AK413" i="5"/>
  <c r="AK301" i="5"/>
  <c r="AK210" i="5"/>
  <c r="AN170" i="5"/>
  <c r="AK1437" i="5"/>
  <c r="AK912" i="5"/>
  <c r="AK1137" i="5"/>
  <c r="AN973" i="5"/>
  <c r="AN1362" i="5"/>
  <c r="AN979" i="5"/>
  <c r="AH1380" i="5"/>
  <c r="AK1832" i="5"/>
  <c r="AN1118" i="5"/>
  <c r="AK1173" i="5"/>
  <c r="AK1036" i="5"/>
  <c r="AH1645" i="5"/>
  <c r="AH1861" i="5"/>
  <c r="AH1710" i="5"/>
  <c r="AH1585" i="5"/>
  <c r="AN1598" i="5"/>
  <c r="AK1442" i="5"/>
  <c r="AK886" i="5"/>
  <c r="AK981" i="5"/>
  <c r="AN1020" i="5"/>
  <c r="AK922" i="5"/>
  <c r="AH1033" i="5"/>
  <c r="AH847" i="5"/>
  <c r="AN749" i="5"/>
  <c r="AH708" i="5"/>
  <c r="AK1973" i="5"/>
  <c r="AH827" i="5"/>
  <c r="AN1036" i="5"/>
  <c r="AN765" i="5"/>
  <c r="AK1784" i="5"/>
  <c r="AH1969" i="5"/>
  <c r="AH1737" i="5"/>
  <c r="AK1734" i="5"/>
  <c r="AN1580" i="5"/>
  <c r="AN1669" i="5"/>
  <c r="AK1645" i="5"/>
  <c r="AH1435" i="5"/>
  <c r="AN1489" i="5"/>
  <c r="AN1219" i="5"/>
  <c r="AH1195" i="5"/>
  <c r="AH1235" i="5"/>
  <c r="AH1207" i="5"/>
  <c r="AN1080" i="5"/>
  <c r="AK1008" i="5"/>
  <c r="AN962" i="5"/>
  <c r="AN801" i="5"/>
  <c r="AH656" i="5"/>
  <c r="AH967" i="5"/>
  <c r="AK1862" i="5"/>
  <c r="AH1547" i="5"/>
  <c r="AN1048" i="5"/>
  <c r="AN1984" i="5"/>
  <c r="AN1810" i="5"/>
  <c r="AK1511" i="5"/>
  <c r="AK1409" i="5"/>
  <c r="AK1367" i="5"/>
  <c r="AN1450" i="5"/>
  <c r="AN1432" i="5"/>
  <c r="AH1394" i="5"/>
  <c r="AK1300" i="5"/>
  <c r="AH1354" i="5"/>
  <c r="AN1384" i="5"/>
  <c r="AH1370" i="5"/>
  <c r="AN1249" i="5"/>
  <c r="AN1399" i="5"/>
  <c r="AH1466" i="5"/>
  <c r="AN1087" i="5"/>
  <c r="AN1176" i="5"/>
  <c r="AN940" i="5"/>
  <c r="AK887" i="5"/>
  <c r="AH600" i="5"/>
  <c r="AN710" i="5"/>
  <c r="AN418" i="5"/>
  <c r="AN213" i="5"/>
  <c r="AK146" i="5"/>
  <c r="AH953" i="5"/>
  <c r="AN1681" i="5"/>
  <c r="AK1337" i="5"/>
  <c r="AN946" i="5"/>
  <c r="AH761" i="5"/>
  <c r="AK264" i="5"/>
  <c r="AH364" i="5"/>
  <c r="AK86" i="5"/>
  <c r="AH1391" i="5"/>
  <c r="AH648" i="5"/>
  <c r="AH1868" i="5"/>
  <c r="AK1811" i="5"/>
  <c r="AH1355" i="5"/>
  <c r="AN741" i="5"/>
  <c r="AH1633" i="5"/>
  <c r="AK1877" i="5"/>
  <c r="AK1157" i="5"/>
  <c r="AK1978" i="5"/>
  <c r="AK1693" i="5"/>
  <c r="AH1719" i="5"/>
  <c r="AN1716" i="5"/>
  <c r="AN1753" i="5"/>
  <c r="AN1589" i="5"/>
  <c r="AH1465" i="5"/>
  <c r="AK1474" i="5"/>
  <c r="AK1475" i="5"/>
  <c r="AK1514" i="5"/>
  <c r="AN1226" i="5"/>
  <c r="AN1381" i="5"/>
  <c r="AH1402" i="5"/>
  <c r="AH1285" i="5"/>
  <c r="AN1247" i="5"/>
  <c r="AH1070" i="5"/>
  <c r="AK1095" i="5"/>
  <c r="AN969" i="5"/>
  <c r="AH910" i="5"/>
  <c r="AH1005" i="5"/>
  <c r="AN759" i="5"/>
  <c r="AH651" i="5"/>
  <c r="AN545" i="5"/>
  <c r="AN629" i="5"/>
  <c r="AN521" i="5"/>
  <c r="AH441" i="5"/>
  <c r="AN449" i="5"/>
  <c r="AH361" i="5"/>
  <c r="AK316" i="5"/>
  <c r="AH213" i="5"/>
  <c r="AK65" i="5"/>
  <c r="AK126" i="5"/>
  <c r="AH69" i="5"/>
  <c r="AK48" i="5"/>
  <c r="AH1403" i="5"/>
  <c r="AH1826" i="5"/>
  <c r="AH1068" i="5"/>
  <c r="AK1949" i="5"/>
  <c r="AN950" i="5"/>
  <c r="AK1794" i="5"/>
  <c r="AH1900" i="5"/>
  <c r="AN1795" i="5"/>
  <c r="AK1683" i="5"/>
  <c r="AH1725" i="5"/>
  <c r="AN1707" i="5"/>
  <c r="AN1595" i="5"/>
  <c r="AK1629" i="5"/>
  <c r="AK1505" i="5"/>
  <c r="AK1540" i="5"/>
  <c r="AN986" i="5"/>
  <c r="AN1312" i="5"/>
  <c r="AN1454" i="5"/>
  <c r="AN1255" i="5"/>
  <c r="AN1264" i="5"/>
  <c r="AN1208" i="5"/>
  <c r="AH1129" i="5"/>
  <c r="AK904" i="5"/>
  <c r="AK978" i="5"/>
  <c r="AK862" i="5"/>
  <c r="AK873" i="5"/>
  <c r="AH722" i="5"/>
  <c r="AK743" i="5"/>
  <c r="AN588" i="5"/>
  <c r="AK450" i="5"/>
  <c r="AN471" i="5"/>
  <c r="AK173" i="5"/>
  <c r="AK519" i="5"/>
  <c r="AK618" i="5"/>
  <c r="AH1778" i="5"/>
  <c r="AK432" i="5"/>
  <c r="AN818" i="5"/>
  <c r="AH1963" i="5"/>
  <c r="AK1888" i="5"/>
  <c r="AN1843" i="5"/>
  <c r="AK1828" i="5"/>
  <c r="AK1764" i="5"/>
  <c r="AK1740" i="5"/>
  <c r="AK1668" i="5"/>
  <c r="AH1810" i="5"/>
  <c r="AN1723" i="5"/>
  <c r="AN1414" i="5"/>
  <c r="AH1516" i="5"/>
  <c r="AK1621" i="5"/>
  <c r="AK1453" i="5"/>
  <c r="AK1418" i="5"/>
  <c r="AH1208" i="5"/>
  <c r="AN1276" i="5"/>
  <c r="AN1259" i="5"/>
  <c r="AK1288" i="5"/>
  <c r="AK1082" i="5"/>
  <c r="AN1126" i="5"/>
  <c r="AN1138" i="5"/>
  <c r="AH1086" i="5"/>
  <c r="AH990" i="5"/>
  <c r="AN1143" i="5"/>
  <c r="AH1126" i="5"/>
  <c r="AK911" i="5"/>
  <c r="AH950" i="5"/>
  <c r="AH914" i="5"/>
  <c r="AK674" i="5"/>
  <c r="AN871" i="5"/>
  <c r="AK814" i="5"/>
  <c r="AK695" i="5"/>
  <c r="AK871" i="5"/>
  <c r="AK663" i="5"/>
  <c r="AK392" i="5"/>
  <c r="AN403" i="5"/>
  <c r="AH417" i="5"/>
  <c r="AN370" i="5"/>
  <c r="AH18" i="5"/>
  <c r="AK53" i="5"/>
  <c r="AN86" i="5"/>
  <c r="AH1660" i="5"/>
  <c r="AN920" i="5"/>
  <c r="AK332" i="5"/>
  <c r="AK1868" i="5"/>
  <c r="AN994" i="5"/>
  <c r="AH1782" i="5"/>
  <c r="AH1940" i="5"/>
  <c r="AH1404" i="5"/>
  <c r="AN1978" i="5"/>
  <c r="AH1939" i="5"/>
  <c r="AN1882" i="5"/>
  <c r="AN1897" i="5"/>
  <c r="AK1725" i="5"/>
  <c r="AK1689" i="5"/>
  <c r="AK1586" i="5"/>
  <c r="AN1756" i="5"/>
  <c r="AK1675" i="5"/>
  <c r="AN1626" i="5"/>
  <c r="AK1463" i="5"/>
  <c r="AH1182" i="5"/>
  <c r="AH1225" i="5"/>
  <c r="AH1276" i="5"/>
  <c r="AN1116" i="5"/>
  <c r="AK987" i="5"/>
  <c r="AK1056" i="5"/>
  <c r="AK901" i="5"/>
  <c r="AK620" i="5"/>
  <c r="AN617" i="5"/>
  <c r="AK462" i="5"/>
  <c r="AH548" i="5"/>
  <c r="AK539" i="5"/>
  <c r="AK555" i="5"/>
  <c r="AK497" i="5"/>
  <c r="AH424" i="5"/>
  <c r="AH409" i="5"/>
  <c r="AH395" i="5"/>
  <c r="AK325" i="5"/>
  <c r="AK147" i="5"/>
  <c r="AK186" i="5"/>
  <c r="AH182" i="5"/>
  <c r="AN45" i="5"/>
  <c r="AK102" i="5"/>
  <c r="AK59" i="5"/>
  <c r="AN932" i="5"/>
  <c r="AN1253" i="5"/>
  <c r="AH1976" i="5"/>
  <c r="AK1077" i="5"/>
  <c r="AN108" i="5"/>
  <c r="AK108" i="5"/>
  <c r="AH1904" i="5"/>
  <c r="AN18" i="5"/>
  <c r="AK1425" i="5"/>
  <c r="AK305" i="5"/>
  <c r="AK1038" i="5"/>
  <c r="AH540" i="5"/>
  <c r="AH1076" i="5"/>
  <c r="AH1687" i="5"/>
  <c r="AK921" i="5"/>
  <c r="AN956" i="5"/>
  <c r="AH1829" i="5"/>
  <c r="AH1696" i="5"/>
  <c r="AN2009" i="5"/>
  <c r="AN678" i="5"/>
  <c r="AN1788" i="5"/>
  <c r="AH1867" i="5"/>
  <c r="AK1816" i="5"/>
  <c r="AN1957" i="5"/>
  <c r="AH1882" i="5"/>
  <c r="AN1522" i="5"/>
  <c r="AK1663" i="5"/>
  <c r="AK1737" i="5"/>
  <c r="AH1749" i="5"/>
  <c r="AK1716" i="5"/>
  <c r="AN1507" i="5"/>
  <c r="AN1310" i="5"/>
  <c r="AK1552" i="5"/>
  <c r="AK1546" i="5"/>
  <c r="AK1351" i="5"/>
  <c r="AK1427" i="5"/>
  <c r="AK1346" i="5"/>
  <c r="AK1408" i="5"/>
  <c r="AN1358" i="5"/>
  <c r="AH1345" i="5"/>
  <c r="AK1379" i="5"/>
  <c r="AN1327" i="5"/>
  <c r="AK1349" i="5"/>
  <c r="AN1222" i="5"/>
  <c r="AK1195" i="5"/>
  <c r="AN1139" i="5"/>
  <c r="AN1079" i="5"/>
  <c r="AN919" i="5"/>
  <c r="AH1026" i="5"/>
  <c r="AH789" i="5"/>
  <c r="AN889" i="5"/>
  <c r="AH641" i="5"/>
  <c r="AH638" i="5"/>
  <c r="AH580" i="5"/>
  <c r="AK390" i="5"/>
  <c r="AH353" i="5"/>
  <c r="AK289" i="5"/>
  <c r="AK204" i="5"/>
  <c r="AH62" i="5"/>
  <c r="AH50" i="5"/>
  <c r="AN425" i="5"/>
  <c r="AN1782" i="5"/>
  <c r="AN1840" i="5"/>
  <c r="AN198" i="5"/>
  <c r="AN1490" i="5"/>
  <c r="AN258" i="5"/>
  <c r="AK1244" i="5"/>
  <c r="AH1865" i="5"/>
  <c r="AN1752" i="5"/>
  <c r="AK1940" i="5"/>
  <c r="AN1976" i="5"/>
  <c r="AN756" i="5"/>
  <c r="AH1693" i="5"/>
  <c r="AK1907" i="5"/>
  <c r="AH1580" i="5"/>
  <c r="AN1478" i="5"/>
  <c r="AH1981" i="5"/>
  <c r="AH1843" i="5"/>
  <c r="AN1906" i="5"/>
  <c r="AN1894" i="5"/>
  <c r="AK1936" i="5"/>
  <c r="AN1927" i="5"/>
  <c r="AK1720" i="5"/>
  <c r="AK1684" i="5"/>
  <c r="AN1768" i="5"/>
  <c r="AK1807" i="5"/>
  <c r="AN1674" i="5"/>
  <c r="AH1417" i="5"/>
  <c r="AK1544" i="5"/>
  <c r="AH1477" i="5"/>
  <c r="AH1480" i="5"/>
  <c r="AN1427" i="5"/>
  <c r="AK1504" i="5"/>
  <c r="AK1343" i="5"/>
  <c r="AN1322" i="5"/>
  <c r="AH1409" i="5"/>
  <c r="AN1412" i="5"/>
  <c r="AK1158" i="5"/>
  <c r="AN1430" i="5"/>
  <c r="AH1323" i="5"/>
  <c r="AH1149" i="5"/>
  <c r="AK1134" i="5"/>
  <c r="AN1092" i="5"/>
  <c r="AN1041" i="5"/>
  <c r="AN947" i="5"/>
  <c r="AH1133" i="5"/>
  <c r="AN1049" i="5"/>
  <c r="AN838" i="5"/>
  <c r="AN674" i="5"/>
  <c r="AK564" i="5"/>
  <c r="AH483" i="5"/>
  <c r="AK47" i="5"/>
  <c r="AH68" i="5"/>
  <c r="AH801" i="5"/>
  <c r="AH1247" i="5"/>
  <c r="AN1385" i="5"/>
  <c r="AK1332" i="5"/>
  <c r="AK1058" i="5"/>
  <c r="AN276" i="5"/>
  <c r="AH344" i="5"/>
  <c r="AN1808" i="5"/>
  <c r="AK1424" i="5"/>
  <c r="AH1901" i="5"/>
  <c r="AK1033" i="5"/>
  <c r="AK1979" i="5"/>
  <c r="AN1475" i="5"/>
  <c r="AH1931" i="5"/>
  <c r="AK1886" i="5"/>
  <c r="AN1802" i="5"/>
  <c r="AH1921" i="5"/>
  <c r="AH1849" i="5"/>
  <c r="AH1731" i="5"/>
  <c r="AH1695" i="5"/>
  <c r="AK1782" i="5"/>
  <c r="AH1528" i="5"/>
  <c r="AN1531" i="5"/>
  <c r="AK1573" i="5"/>
  <c r="AK1541" i="5"/>
  <c r="AN1439" i="5"/>
  <c r="AN1301" i="5"/>
  <c r="AK1466" i="5"/>
  <c r="AH1432" i="5"/>
  <c r="AN1175" i="5"/>
  <c r="AK966" i="5"/>
  <c r="AH1122" i="5"/>
  <c r="AK1155" i="5"/>
  <c r="AK1115" i="5"/>
  <c r="AK963" i="5"/>
  <c r="AH896" i="5"/>
  <c r="AH877" i="5"/>
  <c r="AH821" i="5"/>
  <c r="AK644" i="5"/>
  <c r="AK501" i="5"/>
  <c r="AK421" i="5"/>
  <c r="AK404" i="5"/>
  <c r="AK319" i="5"/>
  <c r="AH267" i="5"/>
  <c r="AK51" i="5"/>
  <c r="AH113" i="5"/>
  <c r="AK159" i="5"/>
  <c r="AN1373" i="5"/>
  <c r="AK219" i="5"/>
  <c r="AK428" i="5"/>
  <c r="AH1190" i="5"/>
  <c r="AH1779" i="5"/>
  <c r="AK1642" i="5"/>
  <c r="AH1650" i="5"/>
  <c r="AN1526" i="5"/>
  <c r="AK1189" i="5"/>
  <c r="AK1163" i="5"/>
  <c r="AH1057" i="5"/>
  <c r="AK1013" i="5"/>
  <c r="AN1005" i="5"/>
  <c r="AH788" i="5"/>
  <c r="AH184" i="5"/>
  <c r="AK227" i="5"/>
  <c r="AK132" i="5"/>
  <c r="AN122" i="5"/>
  <c r="AH153" i="5"/>
  <c r="AN68" i="5"/>
  <c r="AH1979" i="5"/>
  <c r="AK495" i="5"/>
  <c r="AH923" i="5"/>
  <c r="AK109" i="5"/>
  <c r="AN1817" i="5"/>
  <c r="AN824" i="5"/>
  <c r="AN1770" i="5"/>
  <c r="AN1386" i="5"/>
  <c r="AK941" i="5"/>
  <c r="AK2006" i="5"/>
  <c r="AH1039" i="5"/>
  <c r="AH1592" i="5"/>
  <c r="AN1794" i="5"/>
  <c r="AN1969" i="5"/>
  <c r="AH1972" i="5"/>
  <c r="AH1954" i="5"/>
  <c r="AK1761" i="5"/>
  <c r="AH1744" i="5"/>
  <c r="AN1726" i="5"/>
  <c r="AN1648" i="5"/>
  <c r="AN1574" i="5"/>
  <c r="AH1540" i="5"/>
  <c r="AK1603" i="5"/>
  <c r="AN1540" i="5"/>
  <c r="AN1357" i="5"/>
  <c r="AN1459" i="5"/>
  <c r="AN1066" i="5"/>
  <c r="AK1075" i="5"/>
  <c r="AH949" i="5"/>
  <c r="AK925" i="5"/>
  <c r="AH978" i="5"/>
  <c r="AK791" i="5"/>
  <c r="AH652" i="5"/>
  <c r="AN498" i="5"/>
  <c r="AN218" i="5"/>
  <c r="AK241" i="5"/>
  <c r="AH20" i="5"/>
  <c r="AN47" i="5"/>
  <c r="AH1758" i="5"/>
  <c r="AN1844" i="5"/>
  <c r="AN875" i="5"/>
  <c r="AK295" i="5"/>
  <c r="AH404" i="5"/>
  <c r="AN94" i="5"/>
  <c r="AH147" i="5"/>
  <c r="AH1265" i="5"/>
  <c r="AH1221" i="5"/>
  <c r="AK1238" i="5"/>
  <c r="AH1176" i="5"/>
  <c r="AN1133" i="5"/>
  <c r="AN1487" i="5"/>
  <c r="AH1154" i="5"/>
  <c r="AN1746" i="5"/>
  <c r="AH2005" i="5"/>
  <c r="AH1891" i="5"/>
  <c r="AK1747" i="5"/>
  <c r="AH1792" i="5"/>
  <c r="AK1771" i="5"/>
  <c r="AK1707" i="5"/>
  <c r="AN1538" i="5"/>
  <c r="AN1556" i="5"/>
  <c r="AH1387" i="5"/>
  <c r="AH1318" i="5"/>
  <c r="AH1426" i="5"/>
  <c r="AN1225" i="5"/>
  <c r="AK1267" i="5"/>
  <c r="AK996" i="5"/>
  <c r="AN1135" i="5"/>
  <c r="AN707" i="5"/>
  <c r="AH922" i="5"/>
  <c r="AN758" i="5"/>
  <c r="AK764" i="5"/>
  <c r="AK560" i="5"/>
  <c r="AN497" i="5"/>
  <c r="AH452" i="5"/>
  <c r="AH433" i="5"/>
  <c r="AN435" i="5"/>
  <c r="AN346" i="5"/>
  <c r="AK378" i="5"/>
  <c r="AN274" i="5"/>
  <c r="AK199" i="5"/>
  <c r="AN182" i="5"/>
  <c r="AN160" i="5"/>
  <c r="AN143" i="5"/>
  <c r="AH90" i="5"/>
  <c r="AH74" i="5"/>
  <c r="AG1483" i="5"/>
  <c r="AH1483" i="5"/>
  <c r="AJ1319" i="5"/>
  <c r="AK1319" i="5"/>
  <c r="AM926" i="5"/>
  <c r="AN926" i="5"/>
  <c r="AM394" i="5"/>
  <c r="AN394" i="5"/>
  <c r="AN1466" i="5"/>
  <c r="AN1749" i="5"/>
  <c r="AJ1826" i="5"/>
  <c r="AK1826" i="5"/>
  <c r="AM1761" i="5"/>
  <c r="AN1761" i="5"/>
  <c r="AM1722" i="5"/>
  <c r="AN1722" i="5"/>
  <c r="AM1828" i="5"/>
  <c r="AN1828" i="5"/>
  <c r="AK1559" i="5"/>
  <c r="AG1570" i="5"/>
  <c r="AH1570" i="5"/>
  <c r="AM1525" i="5"/>
  <c r="AN1525" i="5"/>
  <c r="AM1502" i="5"/>
  <c r="AN1502" i="5"/>
  <c r="AG1514" i="5"/>
  <c r="AH1514" i="5"/>
  <c r="AJ1465" i="5"/>
  <c r="AK1465" i="5"/>
  <c r="AM1420" i="5"/>
  <c r="AN1420" i="5"/>
  <c r="AJ1312" i="5"/>
  <c r="AK1312" i="5"/>
  <c r="AG1462" i="5"/>
  <c r="AH1462" i="5"/>
  <c r="AM1268" i="5"/>
  <c r="AN1268" i="5"/>
  <c r="AJ1215" i="5"/>
  <c r="AK1215" i="5"/>
  <c r="AG1232" i="5"/>
  <c r="AH1232" i="5"/>
  <c r="AJ1179" i="5"/>
  <c r="AK1179" i="5"/>
  <c r="AG1279" i="5"/>
  <c r="AH1279" i="5"/>
  <c r="AG1169" i="5"/>
  <c r="AH1169" i="5"/>
  <c r="AJ946" i="5"/>
  <c r="AK946" i="5"/>
  <c r="AJ937" i="5"/>
  <c r="AK937" i="5"/>
  <c r="AG683" i="5"/>
  <c r="AH683" i="5"/>
  <c r="AM427" i="5"/>
  <c r="AN427" i="5"/>
  <c r="AG341" i="5"/>
  <c r="AH341" i="5"/>
  <c r="AJ1228" i="5"/>
  <c r="AK1228" i="5"/>
  <c r="AM1195" i="5"/>
  <c r="AN1195" i="5"/>
  <c r="AJ516" i="5"/>
  <c r="AK516" i="5"/>
  <c r="AJ265" i="5"/>
  <c r="AK265" i="5"/>
  <c r="AH851" i="5"/>
  <c r="AH1895" i="5"/>
  <c r="AK1192" i="5"/>
  <c r="AM1713" i="5"/>
  <c r="AN1713" i="5"/>
  <c r="AM1677" i="5"/>
  <c r="AN1677" i="5"/>
  <c r="AJ1776" i="5"/>
  <c r="AK1776" i="5"/>
  <c r="AJ1686" i="5"/>
  <c r="AK1686" i="5"/>
  <c r="AJ1517" i="5"/>
  <c r="AK1517" i="5"/>
  <c r="AG1471" i="5"/>
  <c r="AH1471" i="5"/>
  <c r="AM1621" i="5"/>
  <c r="AN1621" i="5"/>
  <c r="AM1202" i="5"/>
  <c r="AN1202" i="5"/>
  <c r="AG1360" i="5"/>
  <c r="AH1360" i="5"/>
  <c r="AG988" i="5"/>
  <c r="AH988" i="5"/>
  <c r="AM1250" i="5"/>
  <c r="AN1250" i="5"/>
  <c r="AJ957" i="5"/>
  <c r="AK957" i="5"/>
  <c r="AG816" i="5"/>
  <c r="AH816" i="5"/>
  <c r="AG628" i="5"/>
  <c r="AH628" i="5"/>
  <c r="AM419" i="5"/>
  <c r="AN419" i="5"/>
  <c r="AM1342" i="5"/>
  <c r="AN1342" i="5"/>
  <c r="AG1056" i="5"/>
  <c r="AH1056" i="5"/>
  <c r="AM1091" i="5"/>
  <c r="AN1091" i="5"/>
  <c r="AG608" i="5"/>
  <c r="AH608" i="5"/>
  <c r="AK12" i="5"/>
  <c r="AK1149" i="5"/>
  <c r="AK1943" i="5"/>
  <c r="AN1885" i="5"/>
  <c r="AJ1728" i="5"/>
  <c r="AK1728" i="5"/>
  <c r="AM1779" i="5"/>
  <c r="AN1779" i="5"/>
  <c r="AK1166" i="5"/>
  <c r="AJ1234" i="5"/>
  <c r="AK1234" i="5"/>
  <c r="AJ1046" i="5"/>
  <c r="AK1046" i="5"/>
  <c r="AM1102" i="5"/>
  <c r="AN1102" i="5"/>
  <c r="AJ794" i="5"/>
  <c r="AK794" i="5"/>
  <c r="AM340" i="5"/>
  <c r="AN340" i="5"/>
  <c r="AJ415" i="5"/>
  <c r="AK415" i="5"/>
  <c r="AG407" i="5"/>
  <c r="AH407" i="5"/>
  <c r="AN186" i="5"/>
  <c r="AK1151" i="5"/>
  <c r="AH1937" i="5"/>
  <c r="AM2002" i="5"/>
  <c r="AN2002" i="5"/>
  <c r="AG1987" i="5"/>
  <c r="AH1987" i="5"/>
  <c r="AM1930" i="5"/>
  <c r="AN1930" i="5"/>
  <c r="AJ1901" i="5"/>
  <c r="AK1901" i="5"/>
  <c r="AM1858" i="5"/>
  <c r="AN1858" i="5"/>
  <c r="AJ1765" i="5"/>
  <c r="AK1765" i="5"/>
  <c r="AJ1595" i="5"/>
  <c r="AK1595" i="5"/>
  <c r="AG1352" i="5"/>
  <c r="AH1352" i="5"/>
  <c r="AG1339" i="5"/>
  <c r="AH1339" i="5"/>
  <c r="AJ1478" i="5"/>
  <c r="AK1478" i="5"/>
  <c r="AJ1462" i="5"/>
  <c r="AK1462" i="5"/>
  <c r="AG1478" i="5"/>
  <c r="AH1478" i="5"/>
  <c r="AM1295" i="5"/>
  <c r="AN1295" i="5"/>
  <c r="AG1117" i="5"/>
  <c r="AH1117" i="5"/>
  <c r="AJ1076" i="5"/>
  <c r="AK1076" i="5"/>
  <c r="AK1020" i="5"/>
  <c r="AK1154" i="5"/>
  <c r="AG969" i="5"/>
  <c r="AH969" i="5"/>
  <c r="AM851" i="5"/>
  <c r="AN851" i="5"/>
  <c r="AJ767" i="5"/>
  <c r="AK767" i="5"/>
  <c r="AM594" i="5"/>
  <c r="AN594" i="5"/>
  <c r="AG263" i="5"/>
  <c r="AH263" i="5"/>
  <c r="AM1972" i="5"/>
  <c r="AN1972" i="5"/>
  <c r="AG1957" i="5"/>
  <c r="AH1957" i="5"/>
  <c r="AG1885" i="5"/>
  <c r="AH1885" i="5"/>
  <c r="AJ1871" i="5"/>
  <c r="AK1871" i="5"/>
  <c r="AG1978" i="5"/>
  <c r="AH1978" i="5"/>
  <c r="AM1921" i="5"/>
  <c r="AN1921" i="5"/>
  <c r="AM1849" i="5"/>
  <c r="AN1849" i="5"/>
  <c r="AG2000" i="5"/>
  <c r="AH2000" i="5"/>
  <c r="AG1928" i="5"/>
  <c r="AH1928" i="5"/>
  <c r="AG1892" i="5"/>
  <c r="AH1892" i="5"/>
  <c r="AG1856" i="5"/>
  <c r="AH1856" i="5"/>
  <c r="AM1807" i="5"/>
  <c r="AN1807" i="5"/>
  <c r="AM1609" i="5"/>
  <c r="AN1609" i="5"/>
  <c r="AG1486" i="5"/>
  <c r="AH1486" i="5"/>
  <c r="AJ1582" i="5"/>
  <c r="AK1582" i="5"/>
  <c r="AG1384" i="5"/>
  <c r="AH1384" i="5"/>
  <c r="AM1456" i="5"/>
  <c r="AN1456" i="5"/>
  <c r="AJ1253" i="5"/>
  <c r="AK1253" i="5"/>
  <c r="AG1170" i="5"/>
  <c r="AH1170" i="5"/>
  <c r="AJ913" i="5"/>
  <c r="AK913" i="5"/>
  <c r="AN162" i="5"/>
  <c r="AN338" i="5"/>
  <c r="AG1999" i="5"/>
  <c r="AH1999" i="5"/>
  <c r="AM1942" i="5"/>
  <c r="AN1942" i="5"/>
  <c r="AJ1913" i="5"/>
  <c r="AK1913" i="5"/>
  <c r="AM1870" i="5"/>
  <c r="AN1870" i="5"/>
  <c r="AG1855" i="5"/>
  <c r="AH1855" i="5"/>
  <c r="AG1840" i="5"/>
  <c r="AH1840" i="5"/>
  <c r="AJ1804" i="5"/>
  <c r="AK1804" i="5"/>
  <c r="AM1904" i="5"/>
  <c r="AN1904" i="5"/>
  <c r="AM1880" i="5"/>
  <c r="AN1880" i="5"/>
  <c r="AM1963" i="5"/>
  <c r="AN1963" i="5"/>
  <c r="AN1438" i="5"/>
  <c r="AJ1420" i="5"/>
  <c r="AK1420" i="5"/>
  <c r="AJ1403" i="5"/>
  <c r="AK1403" i="5"/>
  <c r="AJ1366" i="5"/>
  <c r="AK1366" i="5"/>
  <c r="AM1355" i="5"/>
  <c r="AN1355" i="5"/>
  <c r="AM1243" i="5"/>
  <c r="AN1243" i="5"/>
  <c r="AJ1220" i="5"/>
  <c r="AK1220" i="5"/>
  <c r="AM1289" i="5"/>
  <c r="AN1289" i="5"/>
  <c r="AM1168" i="5"/>
  <c r="AN1168" i="5"/>
  <c r="AG1181" i="5"/>
  <c r="AH1181" i="5"/>
  <c r="AJ956" i="5"/>
  <c r="AK956" i="5"/>
  <c r="AG640" i="5"/>
  <c r="AH640" i="5"/>
  <c r="AG516" i="5"/>
  <c r="AH516" i="5"/>
  <c r="AJ602" i="5"/>
  <c r="AK602" i="5"/>
  <c r="AM562" i="5"/>
  <c r="AN562" i="5"/>
  <c r="AM477" i="5"/>
  <c r="AN477" i="5"/>
  <c r="AJ1368" i="5"/>
  <c r="AK1368" i="5"/>
  <c r="AG1832" i="5"/>
  <c r="AH1832" i="5"/>
  <c r="AM1955" i="5"/>
  <c r="AN1955" i="5"/>
  <c r="AM1859" i="5"/>
  <c r="AN1859" i="5"/>
  <c r="AG1990" i="5"/>
  <c r="AH1990" i="5"/>
  <c r="AM1861" i="5"/>
  <c r="AN1861" i="5"/>
  <c r="AG1922" i="5"/>
  <c r="AH1922" i="5"/>
  <c r="AG1886" i="5"/>
  <c r="AH1886" i="5"/>
  <c r="AK1699" i="5"/>
  <c r="AG1770" i="5"/>
  <c r="AH1770" i="5"/>
  <c r="AG1774" i="5"/>
  <c r="AH1774" i="5"/>
  <c r="AM1463" i="5"/>
  <c r="AN1463" i="5"/>
  <c r="AJ1538" i="5"/>
  <c r="AK1538" i="5"/>
  <c r="AM1593" i="5"/>
  <c r="AN1593" i="5"/>
  <c r="AG1558" i="5"/>
  <c r="AH1558" i="5"/>
  <c r="AM1555" i="5"/>
  <c r="AN1555" i="5"/>
  <c r="AM1393" i="5"/>
  <c r="AN1393" i="5"/>
  <c r="AM1328" i="5"/>
  <c r="AN1328" i="5"/>
  <c r="AM1423" i="5"/>
  <c r="AN1423" i="5"/>
  <c r="AJ1385" i="5"/>
  <c r="AK1385" i="5"/>
  <c r="AG1262" i="5"/>
  <c r="AH1262" i="5"/>
  <c r="AM1265" i="5"/>
  <c r="AN1265" i="5"/>
  <c r="AJ1138" i="5"/>
  <c r="AK1138" i="5"/>
  <c r="AG1085" i="5"/>
  <c r="AH1085" i="5"/>
  <c r="AK1029" i="5"/>
  <c r="AH1008" i="5"/>
  <c r="AM937" i="5"/>
  <c r="AN937" i="5"/>
  <c r="AM1046" i="5"/>
  <c r="AN1046" i="5"/>
  <c r="AM2006" i="5"/>
  <c r="AN2006" i="5"/>
  <c r="AJ1393" i="5"/>
  <c r="AK1393" i="5"/>
  <c r="AM1391" i="5"/>
  <c r="AN1391" i="5"/>
  <c r="AK1089" i="5"/>
  <c r="AH1997" i="5"/>
  <c r="AK1928" i="5"/>
  <c r="AM1714" i="5"/>
  <c r="AN1714" i="5"/>
  <c r="AG1621" i="5"/>
  <c r="AH1621" i="5"/>
  <c r="AM1564" i="5"/>
  <c r="AN1564" i="5"/>
  <c r="AG1504" i="5"/>
  <c r="AH1504" i="5"/>
  <c r="AJ1574" i="5"/>
  <c r="AK1574" i="5"/>
  <c r="AJ1389" i="5"/>
  <c r="AK1389" i="5"/>
  <c r="AG1615" i="5"/>
  <c r="AH1615" i="5"/>
  <c r="AJ1501" i="5"/>
  <c r="AK1501" i="5"/>
  <c r="AM1350" i="5"/>
  <c r="AN1350" i="5"/>
  <c r="AG1399" i="5"/>
  <c r="AH1399" i="5"/>
  <c r="AM1437" i="5"/>
  <c r="AN1437" i="5"/>
  <c r="AN1210" i="5"/>
  <c r="AJ1259" i="5"/>
  <c r="AK1259" i="5"/>
  <c r="AM1076" i="5"/>
  <c r="AN1076" i="5"/>
  <c r="AG1029" i="5"/>
  <c r="AH1029" i="5"/>
  <c r="AG926" i="5"/>
  <c r="AH926" i="5"/>
  <c r="AM850" i="5"/>
  <c r="AN850" i="5"/>
  <c r="AG829" i="5"/>
  <c r="AH829" i="5"/>
  <c r="AG758" i="5"/>
  <c r="AH758" i="5"/>
  <c r="AJ252" i="5"/>
  <c r="AK252" i="5"/>
  <c r="AJ1211" i="5"/>
  <c r="AK1211" i="5"/>
  <c r="AK547" i="5"/>
  <c r="AM1678" i="5"/>
  <c r="AN1678" i="5"/>
  <c r="AM1804" i="5"/>
  <c r="AN1804" i="5"/>
  <c r="AJ1788" i="5"/>
  <c r="AK1788" i="5"/>
  <c r="AJ1356" i="5"/>
  <c r="AK1356" i="5"/>
  <c r="AM1567" i="5"/>
  <c r="AN1567" i="5"/>
  <c r="AJ1547" i="5"/>
  <c r="AK1547" i="5"/>
  <c r="AJ1592" i="5"/>
  <c r="AK1592" i="5"/>
  <c r="AJ1428" i="5"/>
  <c r="AK1428" i="5"/>
  <c r="AG1369" i="5"/>
  <c r="AH1369" i="5"/>
  <c r="AJ1249" i="5"/>
  <c r="AK1249" i="5"/>
  <c r="AJ1054" i="5"/>
  <c r="AK1054" i="5"/>
  <c r="AG1081" i="5"/>
  <c r="AH1081" i="5"/>
  <c r="AM972" i="5"/>
  <c r="AN972" i="5"/>
  <c r="AG716" i="5"/>
  <c r="AH716" i="5"/>
  <c r="AG803" i="5"/>
  <c r="AH803" i="5"/>
  <c r="AJ314" i="5"/>
  <c r="AK314" i="5"/>
  <c r="AJ388" i="5"/>
  <c r="AK388" i="5"/>
  <c r="AG1534" i="5"/>
  <c r="AH1534" i="5"/>
  <c r="AK231" i="5"/>
  <c r="AM1966" i="5"/>
  <c r="AN1966" i="5"/>
  <c r="AG1951" i="5"/>
  <c r="AH1951" i="5"/>
  <c r="AG1879" i="5"/>
  <c r="AH1879" i="5"/>
  <c r="AJ1865" i="5"/>
  <c r="AK1865" i="5"/>
  <c r="AH1906" i="5"/>
  <c r="AJ1798" i="5"/>
  <c r="AK1798" i="5"/>
  <c r="AG1773" i="5"/>
  <c r="AH1773" i="5"/>
  <c r="AM1690" i="5"/>
  <c r="AN1690" i="5"/>
  <c r="AG1624" i="5"/>
  <c r="AH1624" i="5"/>
  <c r="AG1538" i="5"/>
  <c r="AH1538" i="5"/>
  <c r="AJ1480" i="5"/>
  <c r="AK1480" i="5"/>
  <c r="AG1346" i="5"/>
  <c r="AH1346" i="5"/>
  <c r="AJ1207" i="5"/>
  <c r="AK1207" i="5"/>
  <c r="AG1255" i="5"/>
  <c r="AH1255" i="5"/>
  <c r="AM1170" i="5"/>
  <c r="AN1170" i="5"/>
  <c r="AG1110" i="5"/>
  <c r="AH1110" i="5"/>
  <c r="AK1114" i="5"/>
  <c r="AJ731" i="5"/>
  <c r="AK731" i="5"/>
  <c r="AJ740" i="5"/>
  <c r="AK740" i="5"/>
  <c r="AM596" i="5"/>
  <c r="AN596" i="5"/>
  <c r="AM542" i="5"/>
  <c r="AN542" i="5"/>
  <c r="AJ400" i="5"/>
  <c r="AK400" i="5"/>
  <c r="AJ276" i="5"/>
  <c r="AK276" i="5"/>
  <c r="AH884" i="5"/>
  <c r="AK833" i="5"/>
  <c r="AM1832" i="5"/>
  <c r="AN1832" i="5"/>
  <c r="AG1942" i="5"/>
  <c r="AH1942" i="5"/>
  <c r="AG1870" i="5"/>
  <c r="AH1870" i="5"/>
  <c r="AJ1856" i="5"/>
  <c r="AK1856" i="5"/>
  <c r="AG1910" i="5"/>
  <c r="AH1910" i="5"/>
  <c r="AJ1687" i="5"/>
  <c r="AK1687" i="5"/>
  <c r="AM1732" i="5"/>
  <c r="AN1732" i="5"/>
  <c r="AJ1528" i="5"/>
  <c r="AK1528" i="5"/>
  <c r="AJ1610" i="5"/>
  <c r="AK1610" i="5"/>
  <c r="AJ1583" i="5"/>
  <c r="AK1583" i="5"/>
  <c r="AJ1520" i="5"/>
  <c r="AK1520" i="5"/>
  <c r="AJ1659" i="5"/>
  <c r="AK1659" i="5"/>
  <c r="AG1451" i="5"/>
  <c r="AH1451" i="5"/>
  <c r="AJ1294" i="5"/>
  <c r="AK1294" i="5"/>
  <c r="AG1429" i="5"/>
  <c r="AH1429" i="5"/>
  <c r="AG1376" i="5"/>
  <c r="AH1376" i="5"/>
  <c r="AJ1412" i="5"/>
  <c r="AK1412" i="5"/>
  <c r="AJ1357" i="5"/>
  <c r="AK1357" i="5"/>
  <c r="AG1137" i="5"/>
  <c r="AH1137" i="5"/>
  <c r="AM1047" i="5"/>
  <c r="AN1047" i="5"/>
  <c r="AM1128" i="5"/>
  <c r="AN1128" i="5"/>
  <c r="AM966" i="5"/>
  <c r="AN966" i="5"/>
  <c r="AJ653" i="5"/>
  <c r="AK653" i="5"/>
  <c r="AN1541" i="5"/>
  <c r="AK1567" i="5"/>
  <c r="AH1510" i="5"/>
  <c r="AK1502" i="5"/>
  <c r="AH1525" i="5"/>
  <c r="AH1424" i="5"/>
  <c r="AK1406" i="5"/>
  <c r="AH1294" i="5"/>
  <c r="AH1216" i="5"/>
  <c r="AK1210" i="5"/>
  <c r="AH1002" i="5"/>
  <c r="AH1069" i="5"/>
  <c r="AN911" i="5"/>
  <c r="AN898" i="5"/>
  <c r="AK883" i="5"/>
  <c r="AH925" i="5"/>
  <c r="AH749" i="5"/>
  <c r="AK710" i="5"/>
  <c r="AN815" i="5"/>
  <c r="AH710" i="5"/>
  <c r="AK682" i="5"/>
  <c r="AK18" i="5"/>
  <c r="AK638" i="5"/>
  <c r="AH698" i="5"/>
  <c r="AN621" i="5"/>
  <c r="AH467" i="5"/>
  <c r="AH524" i="5"/>
  <c r="AK438" i="5"/>
  <c r="AN421" i="5"/>
  <c r="AN440" i="5"/>
  <c r="AN388" i="5"/>
  <c r="AN376" i="5"/>
  <c r="AN299" i="5"/>
  <c r="AH291" i="5"/>
  <c r="AK253" i="5"/>
  <c r="AN140" i="5"/>
  <c r="AN1901" i="5"/>
  <c r="AK1810" i="5"/>
  <c r="AK1996" i="5"/>
  <c r="AN1735" i="5"/>
  <c r="AH1747" i="5"/>
  <c r="AN1666" i="5"/>
  <c r="AN1711" i="5"/>
  <c r="AN1516" i="5"/>
  <c r="AN1759" i="5"/>
  <c r="AK1615" i="5"/>
  <c r="AK1568" i="5"/>
  <c r="AK1532" i="5"/>
  <c r="AK1627" i="5"/>
  <c r="AH1537" i="5"/>
  <c r="AN1366" i="5"/>
  <c r="AH1396" i="5"/>
  <c r="AN1103" i="5"/>
  <c r="AN1203" i="5"/>
  <c r="AN1067" i="5"/>
  <c r="AN918" i="5"/>
  <c r="AK914" i="5"/>
  <c r="AH844" i="5"/>
  <c r="AK716" i="5"/>
  <c r="AN609" i="5"/>
  <c r="AH615" i="5"/>
  <c r="AK585" i="5"/>
  <c r="AN482" i="5"/>
  <c r="AN395" i="5"/>
  <c r="AK354" i="5"/>
  <c r="AK322" i="5"/>
  <c r="AN293" i="5"/>
  <c r="AH39" i="5"/>
  <c r="AN1936" i="5"/>
  <c r="AK1942" i="5"/>
  <c r="AK1864" i="5"/>
  <c r="AN1915" i="5"/>
  <c r="AK1801" i="5"/>
  <c r="AH1756" i="5"/>
  <c r="AN1705" i="5"/>
  <c r="AN1659" i="5"/>
  <c r="AN1573" i="5"/>
  <c r="AN1354" i="5"/>
  <c r="AK1286" i="5"/>
  <c r="AN1213" i="5"/>
  <c r="AK1087" i="5"/>
  <c r="AK1067" i="5"/>
  <c r="AK1203" i="5"/>
  <c r="AK1126" i="5"/>
  <c r="AH1084" i="5"/>
  <c r="AH1017" i="5"/>
  <c r="AN952" i="5"/>
  <c r="AN1026" i="5"/>
  <c r="AH779" i="5"/>
  <c r="AH685" i="5"/>
  <c r="AN829" i="5"/>
  <c r="AK861" i="5"/>
  <c r="AN922" i="5"/>
  <c r="AH773" i="5"/>
  <c r="AH725" i="5"/>
  <c r="AN672" i="5"/>
  <c r="AK645" i="5"/>
  <c r="AH627" i="5"/>
  <c r="AH632" i="5"/>
  <c r="AH623" i="5"/>
  <c r="AN437" i="5"/>
  <c r="AN436" i="5"/>
  <c r="AH325" i="5"/>
  <c r="AK272" i="5"/>
  <c r="AK277" i="5"/>
  <c r="AK260" i="5"/>
  <c r="AN281" i="5"/>
  <c r="AN188" i="5"/>
  <c r="AH224" i="5"/>
  <c r="AH42" i="5"/>
  <c r="AH124" i="5"/>
  <c r="AK154" i="5"/>
  <c r="AN1744" i="5"/>
  <c r="AK1624" i="5"/>
  <c r="AN1035" i="5"/>
  <c r="AH1138" i="5"/>
  <c r="AH1125" i="5"/>
  <c r="AN894" i="5"/>
  <c r="AK877" i="5"/>
  <c r="AK773" i="5"/>
  <c r="AH689" i="5"/>
  <c r="AK675" i="5"/>
  <c r="AH579" i="5"/>
  <c r="AK473" i="5"/>
  <c r="AH349" i="5"/>
  <c r="AH385" i="5"/>
  <c r="AK362" i="5"/>
  <c r="AN167" i="5"/>
  <c r="AN50" i="5"/>
  <c r="AH101" i="5"/>
  <c r="AN1017" i="5"/>
  <c r="AN886" i="5"/>
  <c r="AK222" i="5"/>
  <c r="AN152" i="5"/>
  <c r="AH57" i="5"/>
  <c r="AK1576" i="5"/>
  <c r="AN1172" i="5"/>
  <c r="AN839" i="5"/>
  <c r="AN1002" i="5"/>
  <c r="AH984" i="5"/>
  <c r="AH682" i="5"/>
  <c r="AN823" i="5"/>
  <c r="AH785" i="5"/>
  <c r="AK572" i="5"/>
  <c r="AH593" i="5"/>
  <c r="AN582" i="5"/>
  <c r="AH672" i="5"/>
  <c r="AH419" i="5"/>
  <c r="AN500" i="5"/>
  <c r="AK271" i="5"/>
  <c r="AH268" i="5"/>
  <c r="AN189" i="5"/>
  <c r="AK75" i="5"/>
  <c r="AK23" i="5"/>
  <c r="AN98" i="5"/>
  <c r="AN1987" i="5"/>
  <c r="AH1993" i="5"/>
  <c r="AH1945" i="5"/>
  <c r="AK1960" i="5"/>
  <c r="AK1882" i="5"/>
  <c r="AN1951" i="5"/>
  <c r="AN1698" i="5"/>
  <c r="AN1773" i="5"/>
  <c r="AK1692" i="5"/>
  <c r="AK1657" i="5"/>
  <c r="AK1701" i="5"/>
  <c r="AN1520" i="5"/>
  <c r="AN1653" i="5"/>
  <c r="AK1633" i="5"/>
  <c r="AK1648" i="5"/>
  <c r="AK1433" i="5"/>
  <c r="AK1342" i="5"/>
  <c r="AH1445" i="5"/>
  <c r="AH1414" i="5"/>
  <c r="AH1358" i="5"/>
  <c r="AH1385" i="5"/>
  <c r="AK1083" i="5"/>
  <c r="AN1252" i="5"/>
  <c r="AH1078" i="5"/>
  <c r="AK1103" i="5"/>
  <c r="AN1072" i="5"/>
  <c r="AK1119" i="5"/>
  <c r="AH987" i="5"/>
  <c r="AK972" i="5"/>
  <c r="AK950" i="5"/>
  <c r="AH777" i="5"/>
  <c r="AH828" i="5"/>
  <c r="AK837" i="5"/>
  <c r="AN923" i="5"/>
  <c r="AH737" i="5"/>
  <c r="AH799" i="5"/>
  <c r="AN767" i="5"/>
  <c r="AK728" i="5"/>
  <c r="AK749" i="5"/>
  <c r="AK657" i="5"/>
  <c r="AN574" i="5"/>
  <c r="AH671" i="5"/>
  <c r="AH503" i="5"/>
  <c r="AN513" i="5"/>
  <c r="AH391" i="5"/>
  <c r="AH413" i="5"/>
  <c r="AK416" i="5"/>
  <c r="AH230" i="5"/>
  <c r="AH274" i="5"/>
  <c r="AN244" i="5"/>
  <c r="AH275" i="5"/>
  <c r="AN292" i="5"/>
  <c r="AK217" i="5"/>
  <c r="AK197" i="5"/>
  <c r="AH1967" i="5"/>
  <c r="AH1991" i="5"/>
  <c r="AK1831" i="5"/>
  <c r="AK1984" i="5"/>
  <c r="AK1906" i="5"/>
  <c r="AK1852" i="5"/>
  <c r="AH1834" i="5"/>
  <c r="AN1909" i="5"/>
  <c r="AN1801" i="5"/>
  <c r="AK1641" i="5"/>
  <c r="AK1723" i="5"/>
  <c r="AH1653" i="5"/>
  <c r="AK1571" i="5"/>
  <c r="AN1196" i="5"/>
  <c r="AK1381" i="5"/>
  <c r="AH1460" i="5"/>
  <c r="AK1235" i="5"/>
  <c r="AN1270" i="5"/>
  <c r="AK1258" i="5"/>
  <c r="AK1325" i="5"/>
  <c r="AH1240" i="5"/>
  <c r="AH981" i="5"/>
  <c r="AK952" i="5"/>
  <c r="AK854" i="5"/>
  <c r="AH833" i="5"/>
  <c r="AN811" i="5"/>
  <c r="AN776" i="5"/>
  <c r="AH852" i="5"/>
  <c r="AN692" i="5"/>
  <c r="AH636" i="5"/>
  <c r="AN789" i="5"/>
  <c r="AN713" i="5"/>
  <c r="AK662" i="5"/>
  <c r="AH719" i="5"/>
  <c r="AN561" i="5"/>
  <c r="AH515" i="5"/>
  <c r="AN268" i="5"/>
  <c r="AH286" i="5"/>
  <c r="AN200" i="5"/>
  <c r="AK223" i="5"/>
  <c r="AH208" i="5"/>
  <c r="AN147" i="5"/>
  <c r="AN1996" i="5"/>
  <c r="AN1864" i="5"/>
  <c r="AH1936" i="5"/>
  <c r="AN1855" i="5"/>
  <c r="AK1735" i="5"/>
  <c r="AK1636" i="5"/>
  <c r="AK1550" i="5"/>
  <c r="AK1237" i="5"/>
  <c r="AH1226" i="5"/>
  <c r="AK1320" i="5"/>
  <c r="AK1201" i="5"/>
  <c r="AH1306" i="5"/>
  <c r="AH1097" i="5"/>
  <c r="AH1141" i="5"/>
  <c r="AN1034" i="5"/>
  <c r="AN984" i="5"/>
  <c r="AN1039" i="5"/>
  <c r="AK977" i="5"/>
  <c r="AH880" i="5"/>
  <c r="AK705" i="5"/>
  <c r="AH701" i="5"/>
  <c r="AK717" i="5"/>
  <c r="AH629" i="5"/>
  <c r="AK593" i="5"/>
  <c r="AN518" i="5"/>
  <c r="AN512" i="5"/>
  <c r="AN571" i="5"/>
  <c r="AH453" i="5"/>
  <c r="AH346" i="5"/>
  <c r="AH280" i="5"/>
  <c r="AN225" i="5"/>
  <c r="AH305" i="5"/>
  <c r="AN176" i="5"/>
  <c r="AN178" i="5"/>
  <c r="AH1822" i="5"/>
  <c r="AK1722" i="5"/>
  <c r="AN1798" i="5"/>
  <c r="AK1555" i="5"/>
  <c r="AK1600" i="5"/>
  <c r="AH1610" i="5"/>
  <c r="AN1577" i="5"/>
  <c r="AK1626" i="5"/>
  <c r="AK1456" i="5"/>
  <c r="AK1384" i="5"/>
  <c r="AN1267" i="5"/>
  <c r="AH1270" i="5"/>
  <c r="AK1213" i="5"/>
  <c r="AH1309" i="5"/>
  <c r="AN1319" i="5"/>
  <c r="AN1171" i="5"/>
  <c r="AN1108" i="5"/>
  <c r="AN1058" i="5"/>
  <c r="AN1008" i="5"/>
  <c r="AH1201" i="5"/>
  <c r="AK1185" i="5"/>
  <c r="AN874" i="5"/>
  <c r="AK1032" i="5"/>
  <c r="AH794" i="5"/>
  <c r="AK893" i="5"/>
  <c r="AH835" i="5"/>
  <c r="AN602" i="5"/>
  <c r="AK762" i="5"/>
  <c r="AH694" i="5"/>
  <c r="AH647" i="5"/>
  <c r="AH567" i="5"/>
  <c r="AN564" i="5"/>
  <c r="AK512" i="5"/>
  <c r="AN555" i="5"/>
  <c r="AK536" i="5"/>
  <c r="AH500" i="5"/>
  <c r="AH543" i="5"/>
  <c r="AK385" i="5"/>
  <c r="AN256" i="5"/>
  <c r="AK259" i="5"/>
  <c r="AK234" i="5"/>
  <c r="AH54" i="5"/>
  <c r="AH87" i="5"/>
  <c r="AH1911" i="5"/>
  <c r="AG1911" i="5"/>
  <c r="AN1730" i="5"/>
  <c r="AM1730" i="5"/>
  <c r="AN1803" i="5"/>
  <c r="AM1803" i="5"/>
  <c r="AM1671" i="5"/>
  <c r="AN1671" i="5"/>
  <c r="AH1186" i="5"/>
  <c r="AG1186" i="5"/>
  <c r="AK1104" i="5"/>
  <c r="AJ1104" i="5"/>
  <c r="AM959" i="5"/>
  <c r="AN959" i="5"/>
  <c r="AJ734" i="5"/>
  <c r="AK734" i="5"/>
  <c r="AN332" i="5"/>
  <c r="AM332" i="5"/>
  <c r="AJ156" i="5"/>
  <c r="AK156" i="5"/>
  <c r="AN144" i="5"/>
  <c r="AM144" i="5"/>
  <c r="AG177" i="5"/>
  <c r="AH177" i="5"/>
  <c r="AN1398" i="5"/>
  <c r="AH1705" i="5"/>
  <c r="AK1786" i="5"/>
  <c r="AN2010" i="5"/>
  <c r="AM2010" i="5"/>
  <c r="AH1893" i="5"/>
  <c r="AG1893" i="5"/>
  <c r="AH1995" i="5"/>
  <c r="AG1995" i="5"/>
  <c r="AN1971" i="5"/>
  <c r="AM1971" i="5"/>
  <c r="AH2001" i="5"/>
  <c r="AG2001" i="5"/>
  <c r="AH1935" i="5"/>
  <c r="AG1935" i="5"/>
  <c r="AN1950" i="5"/>
  <c r="AM1950" i="5"/>
  <c r="AN1938" i="5"/>
  <c r="AM1938" i="5"/>
  <c r="AN1926" i="5"/>
  <c r="AM1926" i="5"/>
  <c r="AN1914" i="5"/>
  <c r="AM1914" i="5"/>
  <c r="AN1902" i="5"/>
  <c r="AM1902" i="5"/>
  <c r="AN1890" i="5"/>
  <c r="AM1890" i="5"/>
  <c r="AN1878" i="5"/>
  <c r="AM1878" i="5"/>
  <c r="AN1866" i="5"/>
  <c r="AM1866" i="5"/>
  <c r="AN1854" i="5"/>
  <c r="AM1854" i="5"/>
  <c r="AH1842" i="5"/>
  <c r="AG1842" i="5"/>
  <c r="AK1980" i="5"/>
  <c r="AJ1980" i="5"/>
  <c r="AK1908" i="5"/>
  <c r="AJ1908" i="5"/>
  <c r="AH1800" i="5"/>
  <c r="AG1800" i="5"/>
  <c r="AH1992" i="5"/>
  <c r="AG1992" i="5"/>
  <c r="AH1968" i="5"/>
  <c r="AG1968" i="5"/>
  <c r="AH1944" i="5"/>
  <c r="AG1944" i="5"/>
  <c r="AH1920" i="5"/>
  <c r="AG1920" i="5"/>
  <c r="AH1896" i="5"/>
  <c r="AG1896" i="5"/>
  <c r="AH1872" i="5"/>
  <c r="AG1872" i="5"/>
  <c r="AH1848" i="5"/>
  <c r="AG1848" i="5"/>
  <c r="AH1727" i="5"/>
  <c r="AG1727" i="5"/>
  <c r="AK1995" i="5"/>
  <c r="AJ1995" i="5"/>
  <c r="AK1923" i="5"/>
  <c r="AJ1923" i="5"/>
  <c r="AK1851" i="5"/>
  <c r="AJ1851" i="5"/>
  <c r="AH1786" i="5"/>
  <c r="AH1742" i="5"/>
  <c r="AG1742" i="5"/>
  <c r="AK1778" i="5"/>
  <c r="AJ1778" i="5"/>
  <c r="AN1813" i="5"/>
  <c r="AK1785" i="5"/>
  <c r="AJ1785" i="5"/>
  <c r="AJ1529" i="5"/>
  <c r="AK1529" i="5"/>
  <c r="AK1661" i="5"/>
  <c r="AJ1661" i="5"/>
  <c r="AK1797" i="5"/>
  <c r="AJ1797" i="5"/>
  <c r="AK1763" i="5"/>
  <c r="AJ1763" i="5"/>
  <c r="AK1688" i="5"/>
  <c r="AJ1688" i="5"/>
  <c r="AK1672" i="5"/>
  <c r="AK1703" i="5"/>
  <c r="AJ1703" i="5"/>
  <c r="AG1689" i="5"/>
  <c r="AH1689" i="5"/>
  <c r="AG1644" i="5"/>
  <c r="AH1644" i="5"/>
  <c r="AN1792" i="5"/>
  <c r="AN1748" i="5"/>
  <c r="AM1748" i="5"/>
  <c r="AM1645" i="5"/>
  <c r="AN1645" i="5"/>
  <c r="AN1518" i="5"/>
  <c r="AM1518" i="5"/>
  <c r="AH1676" i="5"/>
  <c r="AG1676" i="5"/>
  <c r="AH1551" i="5"/>
  <c r="AG1551" i="5"/>
  <c r="AN1661" i="5"/>
  <c r="AM1661" i="5"/>
  <c r="AJ1589" i="5"/>
  <c r="AK1589" i="5"/>
  <c r="AK1395" i="5"/>
  <c r="AJ1395" i="5"/>
  <c r="AJ1415" i="5"/>
  <c r="AK1415" i="5"/>
  <c r="AJ1378" i="5"/>
  <c r="AK1378" i="5"/>
  <c r="AH1361" i="5"/>
  <c r="AK1398" i="5"/>
  <c r="AJ1398" i="5"/>
  <c r="AJ1426" i="5"/>
  <c r="AK1426" i="5"/>
  <c r="AN1455" i="5"/>
  <c r="AM1455" i="5"/>
  <c r="AK1299" i="5"/>
  <c r="AJ1299" i="5"/>
  <c r="AN1272" i="5"/>
  <c r="AM1272" i="5"/>
  <c r="AN1260" i="5"/>
  <c r="AM1260" i="5"/>
  <c r="AJ1178" i="5"/>
  <c r="AK1178" i="5"/>
  <c r="AK1224" i="5"/>
  <c r="AJ1224" i="5"/>
  <c r="AJ1117" i="5"/>
  <c r="AK1117" i="5"/>
  <c r="AG1185" i="5"/>
  <c r="AH1185" i="5"/>
  <c r="AJ1071" i="5"/>
  <c r="AK1071" i="5"/>
  <c r="AM1181" i="5"/>
  <c r="AN1181" i="5"/>
  <c r="AG1163" i="5"/>
  <c r="AH1163" i="5"/>
  <c r="AH1049" i="5"/>
  <c r="AG1049" i="5"/>
  <c r="AG932" i="5"/>
  <c r="AH932" i="5"/>
  <c r="AK1043" i="5"/>
  <c r="AJ1043" i="5"/>
  <c r="AK930" i="5"/>
  <c r="AJ930" i="5"/>
  <c r="AN983" i="5"/>
  <c r="AM983" i="5"/>
  <c r="AN876" i="5"/>
  <c r="AM876" i="5"/>
  <c r="AN877" i="5"/>
  <c r="AJ826" i="5"/>
  <c r="AK826" i="5"/>
  <c r="AJ770" i="5"/>
  <c r="AK770" i="5"/>
  <c r="AM683" i="5"/>
  <c r="AN683" i="5"/>
  <c r="AM666" i="5"/>
  <c r="AN666" i="5"/>
  <c r="AH650" i="5"/>
  <c r="AG650" i="5"/>
  <c r="AM647" i="5"/>
  <c r="AN647" i="5"/>
  <c r="AK529" i="5"/>
  <c r="AJ529" i="5"/>
  <c r="AG383" i="5"/>
  <c r="AH383" i="5"/>
  <c r="AG243" i="5"/>
  <c r="AH243" i="5"/>
  <c r="AM184" i="5"/>
  <c r="AN184" i="5"/>
  <c r="AM220" i="5"/>
  <c r="AN220" i="5"/>
  <c r="AN205" i="5"/>
  <c r="AM205" i="5"/>
  <c r="AJ178" i="5"/>
  <c r="AK178" i="5"/>
  <c r="AH1851" i="5"/>
  <c r="AG1851" i="5"/>
  <c r="AH1953" i="5"/>
  <c r="AG1953" i="5"/>
  <c r="AH1554" i="5"/>
  <c r="AG1554" i="5"/>
  <c r="AK321" i="5"/>
  <c r="AJ321" i="5"/>
  <c r="AH130" i="5"/>
  <c r="AG130" i="5"/>
  <c r="AH1714" i="5"/>
  <c r="AH1766" i="5"/>
  <c r="AK1910" i="5"/>
  <c r="AN1973" i="5"/>
  <c r="AH1875" i="5"/>
  <c r="AG1875" i="5"/>
  <c r="AM1651" i="5"/>
  <c r="AN1651" i="5"/>
  <c r="AN2008" i="5"/>
  <c r="AH1917" i="5"/>
  <c r="AG1917" i="5"/>
  <c r="AK1837" i="5"/>
  <c r="AK1721" i="5"/>
  <c r="AJ1721" i="5"/>
  <c r="AN1948" i="5"/>
  <c r="AN1924" i="5"/>
  <c r="AN1912" i="5"/>
  <c r="AN1888" i="5"/>
  <c r="AN1876" i="5"/>
  <c r="AN1852" i="5"/>
  <c r="AK1950" i="5"/>
  <c r="AJ1950" i="5"/>
  <c r="AK1878" i="5"/>
  <c r="AJ1878" i="5"/>
  <c r="AK1966" i="5"/>
  <c r="AK1894" i="5"/>
  <c r="AG1755" i="5"/>
  <c r="AH1755" i="5"/>
  <c r="AH1948" i="5"/>
  <c r="AH1924" i="5"/>
  <c r="AH1912" i="5"/>
  <c r="AH1888" i="5"/>
  <c r="AH1876" i="5"/>
  <c r="AH1852" i="5"/>
  <c r="AN1715" i="5"/>
  <c r="AM1715" i="5"/>
  <c r="AK1965" i="5"/>
  <c r="AJ1965" i="5"/>
  <c r="AK1893" i="5"/>
  <c r="AJ1893" i="5"/>
  <c r="AK1987" i="5"/>
  <c r="AK1963" i="5"/>
  <c r="AK1939" i="5"/>
  <c r="AK1915" i="5"/>
  <c r="AK1891" i="5"/>
  <c r="AK1867" i="5"/>
  <c r="AN1694" i="5"/>
  <c r="AM1694" i="5"/>
  <c r="AK1715" i="5"/>
  <c r="AJ1715" i="5"/>
  <c r="AN1708" i="5"/>
  <c r="AH1674" i="5"/>
  <c r="AN1646" i="5"/>
  <c r="AM1646" i="5"/>
  <c r="AK1524" i="5"/>
  <c r="AJ1524" i="5"/>
  <c r="AN1745" i="5"/>
  <c r="AM1745" i="5"/>
  <c r="AK1729" i="5"/>
  <c r="AJ1660" i="5"/>
  <c r="AK1660" i="5"/>
  <c r="AM1687" i="5"/>
  <c r="AN1687" i="5"/>
  <c r="AN1737" i="5"/>
  <c r="AM1702" i="5"/>
  <c r="AN1702" i="5"/>
  <c r="AK1667" i="5"/>
  <c r="AJ1667" i="5"/>
  <c r="AJ1713" i="5"/>
  <c r="AK1713" i="5"/>
  <c r="AK1494" i="5"/>
  <c r="AJ1494" i="5"/>
  <c r="AH1739" i="5"/>
  <c r="AG1739" i="5"/>
  <c r="AN1691" i="5"/>
  <c r="AM1691" i="5"/>
  <c r="AG1400" i="5"/>
  <c r="AH1400" i="5"/>
  <c r="AK1727" i="5"/>
  <c r="AJ1727" i="5"/>
  <c r="AH1712" i="5"/>
  <c r="AG1712" i="5"/>
  <c r="AN1554" i="5"/>
  <c r="AM1554" i="5"/>
  <c r="AH1494" i="5"/>
  <c r="AG1494" i="5"/>
  <c r="AG1448" i="5"/>
  <c r="AH1448" i="5"/>
  <c r="AJ1516" i="5"/>
  <c r="AK1516" i="5"/>
  <c r="AM1588" i="5"/>
  <c r="AN1588" i="5"/>
  <c r="AJ1510" i="5"/>
  <c r="AK1510" i="5"/>
  <c r="AJ1577" i="5"/>
  <c r="AK1577" i="5"/>
  <c r="AM1586" i="5"/>
  <c r="AN1586" i="5"/>
  <c r="AM1376" i="5"/>
  <c r="AN1376" i="5"/>
  <c r="AM1375" i="5"/>
  <c r="AN1375" i="5"/>
  <c r="AM1323" i="5"/>
  <c r="AN1323" i="5"/>
  <c r="AG1438" i="5"/>
  <c r="AH1438" i="5"/>
  <c r="AG1250" i="5"/>
  <c r="AH1250" i="5"/>
  <c r="AM1231" i="5"/>
  <c r="AN1231" i="5"/>
  <c r="AN1284" i="5"/>
  <c r="AM1284" i="5"/>
  <c r="AG1191" i="5"/>
  <c r="AH1191" i="5"/>
  <c r="AK1156" i="5"/>
  <c r="AJ1156" i="5"/>
  <c r="AN1251" i="5"/>
  <c r="AM1251" i="5"/>
  <c r="AM1207" i="5"/>
  <c r="AN1207" i="5"/>
  <c r="AJ1172" i="5"/>
  <c r="AK1172" i="5"/>
  <c r="AH1135" i="5"/>
  <c r="AG1135" i="5"/>
  <c r="AK1052" i="5"/>
  <c r="AJ1052" i="5"/>
  <c r="AH1075" i="5"/>
  <c r="AG1075" i="5"/>
  <c r="AM1099" i="5"/>
  <c r="AN1099" i="5"/>
  <c r="AJ1106" i="5"/>
  <c r="AK1106" i="5"/>
  <c r="AN953" i="5"/>
  <c r="AH898" i="5"/>
  <c r="AN963" i="5"/>
  <c r="AG999" i="5"/>
  <c r="AH999" i="5"/>
  <c r="AH1034" i="5"/>
  <c r="AG1034" i="5"/>
  <c r="AG1014" i="5"/>
  <c r="AH1014" i="5"/>
  <c r="AH793" i="5"/>
  <c r="AG793" i="5"/>
  <c r="AG859" i="5"/>
  <c r="AH859" i="5"/>
  <c r="AN861" i="5"/>
  <c r="AM861" i="5"/>
  <c r="AN644" i="5"/>
  <c r="AM644" i="5"/>
  <c r="AJ455" i="5"/>
  <c r="AK455" i="5"/>
  <c r="AG418" i="5"/>
  <c r="AH418" i="5"/>
  <c r="AM352" i="5"/>
  <c r="AN352" i="5"/>
  <c r="AN397" i="5"/>
  <c r="AG279" i="5"/>
  <c r="AH279" i="5"/>
  <c r="AG249" i="5"/>
  <c r="AH249" i="5"/>
  <c r="AJ193" i="5"/>
  <c r="AK193" i="5"/>
  <c r="AJ36" i="5"/>
  <c r="AK36" i="5"/>
  <c r="AG98" i="5"/>
  <c r="AH98" i="5"/>
  <c r="AK1953" i="5"/>
  <c r="AJ1953" i="5"/>
  <c r="AH1751" i="5"/>
  <c r="AG1751" i="5"/>
  <c r="AM1294" i="5"/>
  <c r="AN1294" i="5"/>
  <c r="AN1877" i="5"/>
  <c r="AN1853" i="5"/>
  <c r="AN1997" i="5"/>
  <c r="AH1838" i="5"/>
  <c r="AN1977" i="5"/>
  <c r="AM1977" i="5"/>
  <c r="AH1857" i="5"/>
  <c r="AG1857" i="5"/>
  <c r="AN1960" i="5"/>
  <c r="AH1971" i="5"/>
  <c r="AG1971" i="5"/>
  <c r="AN1986" i="5"/>
  <c r="AM1986" i="5"/>
  <c r="AH1899" i="5"/>
  <c r="AG1899" i="5"/>
  <c r="AK1992" i="5"/>
  <c r="AJ1992" i="5"/>
  <c r="AK1920" i="5"/>
  <c r="AJ1920" i="5"/>
  <c r="AK1848" i="5"/>
  <c r="AJ1848" i="5"/>
  <c r="AN1959" i="5"/>
  <c r="AM1959" i="5"/>
  <c r="AN1947" i="5"/>
  <c r="AM1947" i="5"/>
  <c r="AN1935" i="5"/>
  <c r="AM1935" i="5"/>
  <c r="AN1923" i="5"/>
  <c r="AM1923" i="5"/>
  <c r="AN1911" i="5"/>
  <c r="AM1911" i="5"/>
  <c r="AN1899" i="5"/>
  <c r="AM1899" i="5"/>
  <c r="AN1887" i="5"/>
  <c r="AM1887" i="5"/>
  <c r="AN1875" i="5"/>
  <c r="AM1875" i="5"/>
  <c r="AN1863" i="5"/>
  <c r="AM1863" i="5"/>
  <c r="AN1851" i="5"/>
  <c r="AM1851" i="5"/>
  <c r="AK1935" i="5"/>
  <c r="AJ1935" i="5"/>
  <c r="AK1863" i="5"/>
  <c r="AJ1863" i="5"/>
  <c r="AK2007" i="5"/>
  <c r="AJ2007" i="5"/>
  <c r="AN1842" i="5"/>
  <c r="AM1842" i="5"/>
  <c r="AM1740" i="5"/>
  <c r="AN1740" i="5"/>
  <c r="AH1706" i="5"/>
  <c r="AG1706" i="5"/>
  <c r="AJ1651" i="5"/>
  <c r="AK1651" i="5"/>
  <c r="AN1672" i="5"/>
  <c r="AK1791" i="5"/>
  <c r="AJ1791" i="5"/>
  <c r="AN1757" i="5"/>
  <c r="AM1757" i="5"/>
  <c r="AK1709" i="5"/>
  <c r="AJ1709" i="5"/>
  <c r="AK1673" i="5"/>
  <c r="AJ1673" i="5"/>
  <c r="AG1588" i="5"/>
  <c r="AH1588" i="5"/>
  <c r="AK1809" i="5"/>
  <c r="AJ1809" i="5"/>
  <c r="AN1775" i="5"/>
  <c r="AM1775" i="5"/>
  <c r="AG1752" i="5"/>
  <c r="AH1752" i="5"/>
  <c r="AN1712" i="5"/>
  <c r="AM1712" i="5"/>
  <c r="AG1444" i="5"/>
  <c r="AH1444" i="5"/>
  <c r="AJ1738" i="5"/>
  <c r="AK1738" i="5"/>
  <c r="AH1703" i="5"/>
  <c r="AG1703" i="5"/>
  <c r="AN1670" i="5"/>
  <c r="AM1670" i="5"/>
  <c r="AH1761" i="5"/>
  <c r="AJ1711" i="5"/>
  <c r="AK1711" i="5"/>
  <c r="AM1549" i="5"/>
  <c r="AN1549" i="5"/>
  <c r="AK1512" i="5"/>
  <c r="AJ1512" i="5"/>
  <c r="AJ1623" i="5"/>
  <c r="AK1623" i="5"/>
  <c r="AG1606" i="5"/>
  <c r="AH1606" i="5"/>
  <c r="AN1622" i="5"/>
  <c r="AM1622" i="5"/>
  <c r="AJ1558" i="5"/>
  <c r="AK1558" i="5"/>
  <c r="AK1521" i="5"/>
  <c r="AJ1521" i="5"/>
  <c r="AG1629" i="5"/>
  <c r="AH1629" i="5"/>
  <c r="AM1576" i="5"/>
  <c r="AN1576" i="5"/>
  <c r="AJ1375" i="5"/>
  <c r="AK1375" i="5"/>
  <c r="AM1237" i="5"/>
  <c r="AN1237" i="5"/>
  <c r="AN1296" i="5"/>
  <c r="AM1296" i="5"/>
  <c r="AK1272" i="5"/>
  <c r="AJ1272" i="5"/>
  <c r="AM1229" i="5"/>
  <c r="AN1229" i="5"/>
  <c r="AH1266" i="5"/>
  <c r="AG1266" i="5"/>
  <c r="AG1223" i="5"/>
  <c r="AH1223" i="5"/>
  <c r="AM1111" i="5"/>
  <c r="AN1111" i="5"/>
  <c r="AN1137" i="5"/>
  <c r="AM1137" i="5"/>
  <c r="AK1080" i="5"/>
  <c r="AJ1080" i="5"/>
  <c r="AM917" i="5"/>
  <c r="AN917" i="5"/>
  <c r="AN930" i="5"/>
  <c r="AN1019" i="5"/>
  <c r="AM1019" i="5"/>
  <c r="AH787" i="5"/>
  <c r="AG787" i="5"/>
  <c r="AM834" i="5"/>
  <c r="AN834" i="5"/>
  <c r="AK721" i="5"/>
  <c r="AJ721" i="5"/>
  <c r="AN700" i="5"/>
  <c r="AM700" i="5"/>
  <c r="AJ698" i="5"/>
  <c r="AK698" i="5"/>
  <c r="AM668" i="5"/>
  <c r="AN668" i="5"/>
  <c r="AM650" i="5"/>
  <c r="AN650" i="5"/>
  <c r="AG660" i="5"/>
  <c r="AH660" i="5"/>
  <c r="AJ553" i="5"/>
  <c r="AK553" i="5"/>
  <c r="AM485" i="5"/>
  <c r="AN485" i="5"/>
  <c r="AM549" i="5"/>
  <c r="AN549" i="5"/>
  <c r="AK347" i="5"/>
  <c r="AJ347" i="5"/>
  <c r="AK372" i="5"/>
  <c r="AJ372" i="5"/>
  <c r="AN306" i="5"/>
  <c r="AM306" i="5"/>
  <c r="AH256" i="5"/>
  <c r="AM59" i="5"/>
  <c r="AN59" i="5"/>
  <c r="AN1839" i="5"/>
  <c r="AM1839" i="5"/>
  <c r="AK1881" i="5"/>
  <c r="AJ1881" i="5"/>
  <c r="AH1685" i="5"/>
  <c r="AG1685" i="5"/>
  <c r="AM1471" i="5"/>
  <c r="AN1471" i="5"/>
  <c r="AK1148" i="5"/>
  <c r="AJ1148" i="5"/>
  <c r="AJ774" i="5"/>
  <c r="AK774" i="5"/>
  <c r="AM494" i="5"/>
  <c r="AN494" i="5"/>
  <c r="AJ406" i="5"/>
  <c r="AK406" i="5"/>
  <c r="AN112" i="5"/>
  <c r="AM112" i="5"/>
  <c r="AN1206" i="5"/>
  <c r="AK1982" i="5"/>
  <c r="AH2004" i="5"/>
  <c r="AG2004" i="5"/>
  <c r="AH1881" i="5"/>
  <c r="AG1881" i="5"/>
  <c r="AM1689" i="5"/>
  <c r="AN1689" i="5"/>
  <c r="AK1962" i="5"/>
  <c r="AJ1962" i="5"/>
  <c r="AK1890" i="5"/>
  <c r="AJ1890" i="5"/>
  <c r="AH1986" i="5"/>
  <c r="AG1986" i="5"/>
  <c r="AH1962" i="5"/>
  <c r="AG1962" i="5"/>
  <c r="AH1938" i="5"/>
  <c r="AG1938" i="5"/>
  <c r="AH1914" i="5"/>
  <c r="AG1914" i="5"/>
  <c r="AH1890" i="5"/>
  <c r="AG1890" i="5"/>
  <c r="AH1866" i="5"/>
  <c r="AG1866" i="5"/>
  <c r="AJ1690" i="5"/>
  <c r="AK1690" i="5"/>
  <c r="AN1827" i="5"/>
  <c r="AM1827" i="5"/>
  <c r="AG1707" i="5"/>
  <c r="AH1707" i="5"/>
  <c r="AK1977" i="5"/>
  <c r="AJ1977" i="5"/>
  <c r="AK1905" i="5"/>
  <c r="AJ1905" i="5"/>
  <c r="AN1719" i="5"/>
  <c r="AK1679" i="5"/>
  <c r="AJ1679" i="5"/>
  <c r="AJ1613" i="5"/>
  <c r="AK1613" i="5"/>
  <c r="AN1724" i="5"/>
  <c r="AM1724" i="5"/>
  <c r="AN1769" i="5"/>
  <c r="AM1769" i="5"/>
  <c r="AJ1519" i="5"/>
  <c r="AK1519" i="5"/>
  <c r="AK1769" i="5"/>
  <c r="AJ1769" i="5"/>
  <c r="AH1745" i="5"/>
  <c r="AG1745" i="5"/>
  <c r="AH1724" i="5"/>
  <c r="AG1724" i="5"/>
  <c r="AJ1813" i="5"/>
  <c r="AK1813" i="5"/>
  <c r="AH1775" i="5"/>
  <c r="AG1775" i="5"/>
  <c r="AH1682" i="5"/>
  <c r="AG1682" i="5"/>
  <c r="AK1779" i="5"/>
  <c r="AN1760" i="5"/>
  <c r="AM1760" i="5"/>
  <c r="AH1767" i="5"/>
  <c r="AK1731" i="5"/>
  <c r="AM1710" i="5"/>
  <c r="AN1710" i="5"/>
  <c r="AH1530" i="5"/>
  <c r="AG1530" i="5"/>
  <c r="AH1566" i="5"/>
  <c r="AG1566" i="5"/>
  <c r="AM1511" i="5"/>
  <c r="AN1511" i="5"/>
  <c r="AG1459" i="5"/>
  <c r="AH1459" i="5"/>
  <c r="AN1563" i="5"/>
  <c r="AM1563" i="5"/>
  <c r="AK1634" i="5"/>
  <c r="AJ1634" i="5"/>
  <c r="AK1584" i="5"/>
  <c r="AJ1584" i="5"/>
  <c r="AK1605" i="5"/>
  <c r="AJ1605" i="5"/>
  <c r="AJ1508" i="5"/>
  <c r="AK1508" i="5"/>
  <c r="AK1597" i="5"/>
  <c r="AJ1638" i="5"/>
  <c r="AK1638" i="5"/>
  <c r="AM1403" i="5"/>
  <c r="AN1403" i="5"/>
  <c r="AG1405" i="5"/>
  <c r="AH1405" i="5"/>
  <c r="AM1370" i="5"/>
  <c r="AN1370" i="5"/>
  <c r="AG1441" i="5"/>
  <c r="AH1441" i="5"/>
  <c r="AH1281" i="5"/>
  <c r="AG1281" i="5"/>
  <c r="AJ1489" i="5"/>
  <c r="AK1489" i="5"/>
  <c r="AJ1477" i="5"/>
  <c r="AK1477" i="5"/>
  <c r="AM1078" i="5"/>
  <c r="AN1078" i="5"/>
  <c r="AG1246" i="5"/>
  <c r="AH1246" i="5"/>
  <c r="AH1227" i="5"/>
  <c r="AG1227" i="5"/>
  <c r="AM1288" i="5"/>
  <c r="AN1288" i="5"/>
  <c r="AJ1276" i="5"/>
  <c r="AK1276" i="5"/>
  <c r="AK1305" i="5"/>
  <c r="AJ1305" i="5"/>
  <c r="AN1117" i="5"/>
  <c r="AM1117" i="5"/>
  <c r="AJ1099" i="5"/>
  <c r="AK1099" i="5"/>
  <c r="AJ1130" i="5"/>
  <c r="AK1130" i="5"/>
  <c r="AM1059" i="5"/>
  <c r="AN1059" i="5"/>
  <c r="AM1050" i="5"/>
  <c r="AN1050" i="5"/>
  <c r="AN1125" i="5"/>
  <c r="AM1125" i="5"/>
  <c r="AG1153" i="5"/>
  <c r="AH1153" i="5"/>
  <c r="AG1096" i="5"/>
  <c r="AH1096" i="5"/>
  <c r="AN987" i="5"/>
  <c r="AH894" i="5"/>
  <c r="AG894" i="5"/>
  <c r="AJ1049" i="5"/>
  <c r="AK1049" i="5"/>
  <c r="AG890" i="5"/>
  <c r="AH890" i="5"/>
  <c r="AH837" i="5"/>
  <c r="AG837" i="5"/>
  <c r="AN736" i="5"/>
  <c r="AM736" i="5"/>
  <c r="AG692" i="5"/>
  <c r="AH692" i="5"/>
  <c r="AK678" i="5"/>
  <c r="AJ678" i="5"/>
  <c r="AM556" i="5"/>
  <c r="AN556" i="5"/>
  <c r="AG536" i="5"/>
  <c r="AH536" i="5"/>
  <c r="AJ534" i="5"/>
  <c r="AK534" i="5"/>
  <c r="AN381" i="5"/>
  <c r="AM381" i="5"/>
  <c r="AM416" i="5"/>
  <c r="AN416" i="5"/>
  <c r="AM364" i="5"/>
  <c r="AN364" i="5"/>
  <c r="AJ119" i="5"/>
  <c r="AK119" i="5"/>
  <c r="AN1974" i="5"/>
  <c r="AM1974" i="5"/>
  <c r="AN1815" i="5"/>
  <c r="AM1815" i="5"/>
  <c r="AM1780" i="5"/>
  <c r="AN1780" i="5"/>
  <c r="AG1618" i="5"/>
  <c r="AH1618" i="5"/>
  <c r="AM1608" i="5"/>
  <c r="AN1608" i="5"/>
  <c r="AM1188" i="5"/>
  <c r="AN1188" i="5"/>
  <c r="AH1127" i="5"/>
  <c r="AN1925" i="5"/>
  <c r="AK2010" i="5"/>
  <c r="AJ2010" i="5"/>
  <c r="AH1983" i="5"/>
  <c r="AG1983" i="5"/>
  <c r="AN1980" i="5"/>
  <c r="AM1980" i="5"/>
  <c r="AN1962" i="5"/>
  <c r="AM1962" i="5"/>
  <c r="AH1989" i="5"/>
  <c r="AG1989" i="5"/>
  <c r="AH1863" i="5"/>
  <c r="AG1863" i="5"/>
  <c r="AM1684" i="5"/>
  <c r="AN1684" i="5"/>
  <c r="AK2004" i="5"/>
  <c r="AJ2004" i="5"/>
  <c r="AK1932" i="5"/>
  <c r="AJ1932" i="5"/>
  <c r="AK1860" i="5"/>
  <c r="AJ1860" i="5"/>
  <c r="AG1671" i="5"/>
  <c r="AH1671" i="5"/>
  <c r="AK1822" i="5"/>
  <c r="AK1685" i="5"/>
  <c r="AJ1685" i="5"/>
  <c r="AK1947" i="5"/>
  <c r="AJ1947" i="5"/>
  <c r="AK1875" i="5"/>
  <c r="AJ1875" i="5"/>
  <c r="AK1981" i="5"/>
  <c r="AK1957" i="5"/>
  <c r="AK1933" i="5"/>
  <c r="AK1909" i="5"/>
  <c r="AK1885" i="5"/>
  <c r="AK1861" i="5"/>
  <c r="AK1840" i="5"/>
  <c r="AK1736" i="5"/>
  <c r="AJ1736" i="5"/>
  <c r="AH1670" i="5"/>
  <c r="AG1670" i="5"/>
  <c r="AH1748" i="5"/>
  <c r="AG1748" i="5"/>
  <c r="AH1798" i="5"/>
  <c r="AH1759" i="5"/>
  <c r="AG1759" i="5"/>
  <c r="AN1512" i="5"/>
  <c r="AM1512" i="5"/>
  <c r="AN1781" i="5"/>
  <c r="AM1781" i="5"/>
  <c r="AH1833" i="5"/>
  <c r="AG1833" i="5"/>
  <c r="AH1809" i="5"/>
  <c r="AG1809" i="5"/>
  <c r="AK1774" i="5"/>
  <c r="AJ1774" i="5"/>
  <c r="AM1665" i="5"/>
  <c r="AN1665" i="5"/>
  <c r="AJ1717" i="5"/>
  <c r="AK1717" i="5"/>
  <c r="AJ1681" i="5"/>
  <c r="AK1681" i="5"/>
  <c r="AK1800" i="5"/>
  <c r="AJ1800" i="5"/>
  <c r="AN1785" i="5"/>
  <c r="AN1766" i="5"/>
  <c r="AM1766" i="5"/>
  <c r="AG1728" i="5"/>
  <c r="AH1728" i="5"/>
  <c r="AK1695" i="5"/>
  <c r="AK1670" i="5"/>
  <c r="AJ1670" i="5"/>
  <c r="AJ1607" i="5"/>
  <c r="AK1607" i="5"/>
  <c r="AM1585" i="5"/>
  <c r="AN1585" i="5"/>
  <c r="AJ1565" i="5"/>
  <c r="AK1565" i="5"/>
  <c r="AH1491" i="5"/>
  <c r="AG1491" i="5"/>
  <c r="AJ1498" i="5"/>
  <c r="AK1498" i="5"/>
  <c r="AH1569" i="5"/>
  <c r="AG1569" i="5"/>
  <c r="AK1458" i="5"/>
  <c r="AJ1458" i="5"/>
  <c r="AH1290" i="5"/>
  <c r="AG1290" i="5"/>
  <c r="AJ1588" i="5"/>
  <c r="AK1588" i="5"/>
  <c r="AG1594" i="5"/>
  <c r="AH1594" i="5"/>
  <c r="AK1572" i="5"/>
  <c r="AJ1572" i="5"/>
  <c r="AJ1327" i="5"/>
  <c r="AK1327" i="5"/>
  <c r="AJ1348" i="5"/>
  <c r="AK1348" i="5"/>
  <c r="AG1348" i="5"/>
  <c r="AH1348" i="5"/>
  <c r="AM1330" i="5"/>
  <c r="AN1330" i="5"/>
  <c r="AH1308" i="5"/>
  <c r="AG1308" i="5"/>
  <c r="AJ1331" i="5"/>
  <c r="AK1331" i="5"/>
  <c r="AH1251" i="5"/>
  <c r="AG1251" i="5"/>
  <c r="AK1233" i="5"/>
  <c r="AJ1233" i="5"/>
  <c r="AJ1334" i="5"/>
  <c r="AK1334" i="5"/>
  <c r="AM1038" i="5"/>
  <c r="AN1038" i="5"/>
  <c r="AK1010" i="5"/>
  <c r="AJ1010" i="5"/>
  <c r="AJ1053" i="5"/>
  <c r="AK1053" i="5"/>
  <c r="AJ1081" i="5"/>
  <c r="AK1081" i="5"/>
  <c r="AM1063" i="5"/>
  <c r="AN1063" i="5"/>
  <c r="AN1042" i="5"/>
  <c r="AM1042" i="5"/>
  <c r="AK1005" i="5"/>
  <c r="AJ807" i="5"/>
  <c r="AK807" i="5"/>
  <c r="AK819" i="5"/>
  <c r="AJ819" i="5"/>
  <c r="AH856" i="5"/>
  <c r="AG813" i="5"/>
  <c r="AH813" i="5"/>
  <c r="AN798" i="5"/>
  <c r="AM798" i="5"/>
  <c r="AG527" i="5"/>
  <c r="AH527" i="5"/>
  <c r="AM424" i="5"/>
  <c r="AN424" i="5"/>
  <c r="AG563" i="5"/>
  <c r="AH563" i="5"/>
  <c r="AM446" i="5"/>
  <c r="AN446" i="5"/>
  <c r="AM359" i="5"/>
  <c r="AN359" i="5"/>
  <c r="AG397" i="5"/>
  <c r="AH397" i="5"/>
  <c r="AJ380" i="5"/>
  <c r="AK380" i="5"/>
  <c r="AG255" i="5"/>
  <c r="AH255" i="5"/>
  <c r="AM297" i="5"/>
  <c r="AN297" i="5"/>
  <c r="AN148" i="5"/>
  <c r="AM148" i="5"/>
  <c r="AH67" i="5"/>
  <c r="AG67" i="5"/>
  <c r="AJ27" i="5"/>
  <c r="AK27" i="5"/>
  <c r="AM1534" i="5"/>
  <c r="AN1534" i="5"/>
  <c r="AK1518" i="5"/>
  <c r="AJ1518" i="5"/>
  <c r="AK1443" i="5"/>
  <c r="AJ1443" i="5"/>
  <c r="AH1272" i="5"/>
  <c r="AG1272" i="5"/>
  <c r="AN1422" i="5"/>
  <c r="AK789" i="5"/>
  <c r="AH792" i="5"/>
  <c r="AN1968" i="5"/>
  <c r="AM1968" i="5"/>
  <c r="AN1983" i="5"/>
  <c r="AM1983" i="5"/>
  <c r="AH1845" i="5"/>
  <c r="AG1845" i="5"/>
  <c r="AH1909" i="5"/>
  <c r="AN1836" i="5"/>
  <c r="AM1836" i="5"/>
  <c r="AK1974" i="5"/>
  <c r="AJ1974" i="5"/>
  <c r="AK1902" i="5"/>
  <c r="AJ1902" i="5"/>
  <c r="AM1498" i="5"/>
  <c r="AN1498" i="5"/>
  <c r="AM1725" i="5"/>
  <c r="AN1725" i="5"/>
  <c r="AN1821" i="5"/>
  <c r="AM1821" i="5"/>
  <c r="AK1989" i="5"/>
  <c r="AJ1989" i="5"/>
  <c r="AK1917" i="5"/>
  <c r="AJ1917" i="5"/>
  <c r="AK1845" i="5"/>
  <c r="AJ1845" i="5"/>
  <c r="AJ1680" i="5"/>
  <c r="AK1680" i="5"/>
  <c r="AH1638" i="5"/>
  <c r="AN1791" i="5"/>
  <c r="AM1791" i="5"/>
  <c r="AN1809" i="5"/>
  <c r="AM1809" i="5"/>
  <c r="AN1797" i="5"/>
  <c r="AM1797" i="5"/>
  <c r="AK1777" i="5"/>
  <c r="AH1736" i="5"/>
  <c r="AG1736" i="5"/>
  <c r="AN1688" i="5"/>
  <c r="AM1688" i="5"/>
  <c r="AN1634" i="5"/>
  <c r="AM1634" i="5"/>
  <c r="AK1646" i="5"/>
  <c r="AJ1646" i="5"/>
  <c r="AH1791" i="5"/>
  <c r="AH1771" i="5"/>
  <c r="AG1771" i="5"/>
  <c r="AK1775" i="5"/>
  <c r="AJ1775" i="5"/>
  <c r="AM1686" i="5"/>
  <c r="AN1686" i="5"/>
  <c r="AM1680" i="5"/>
  <c r="AN1680" i="5"/>
  <c r="AK1842" i="5"/>
  <c r="AJ1842" i="5"/>
  <c r="AG1813" i="5"/>
  <c r="AH1813" i="5"/>
  <c r="AK1742" i="5"/>
  <c r="AJ1742" i="5"/>
  <c r="AK1726" i="5"/>
  <c r="AG1603" i="5"/>
  <c r="AH1603" i="5"/>
  <c r="AG1567" i="5"/>
  <c r="AH1567" i="5"/>
  <c r="AK1620" i="5"/>
  <c r="AJ1620" i="5"/>
  <c r="AJ1439" i="5"/>
  <c r="AK1439" i="5"/>
  <c r="AK1611" i="5"/>
  <c r="AJ1611" i="5"/>
  <c r="AM1367" i="5"/>
  <c r="AN1367" i="5"/>
  <c r="AN1632" i="5"/>
  <c r="AG1641" i="5"/>
  <c r="AH1641" i="5"/>
  <c r="AM1603" i="5"/>
  <c r="AN1603" i="5"/>
  <c r="AJ1469" i="5"/>
  <c r="AK1469" i="5"/>
  <c r="AK1503" i="5"/>
  <c r="AJ1503" i="5"/>
  <c r="AM1390" i="5"/>
  <c r="AN1390" i="5"/>
  <c r="AK1407" i="5"/>
  <c r="AJ1407" i="5"/>
  <c r="AN1380" i="5"/>
  <c r="AM1380" i="5"/>
  <c r="AK1284" i="5"/>
  <c r="AJ1284" i="5"/>
  <c r="AH1095" i="5"/>
  <c r="AG1095" i="5"/>
  <c r="AN1107" i="5"/>
  <c r="AM1107" i="5"/>
  <c r="AK1096" i="5"/>
  <c r="AJ1096" i="5"/>
  <c r="AM1151" i="5"/>
  <c r="AN1151" i="5"/>
  <c r="AK954" i="5"/>
  <c r="AJ954" i="5"/>
  <c r="AG904" i="5"/>
  <c r="AH904" i="5"/>
  <c r="AM858" i="5"/>
  <c r="AN858" i="5"/>
  <c r="AH814" i="5"/>
  <c r="AG814" i="5"/>
  <c r="AH1047" i="5"/>
  <c r="AN679" i="5"/>
  <c r="AM679" i="5"/>
  <c r="AK745" i="5"/>
  <c r="AJ745" i="5"/>
  <c r="AH802" i="5"/>
  <c r="AG802" i="5"/>
  <c r="AG605" i="5"/>
  <c r="AH605" i="5"/>
  <c r="AK408" i="5"/>
  <c r="AJ408" i="5"/>
  <c r="AG202" i="5"/>
  <c r="AH202" i="5"/>
  <c r="AK106" i="5"/>
  <c r="AJ106" i="5"/>
  <c r="AH95" i="5"/>
  <c r="AG95" i="5"/>
  <c r="AN1620" i="5"/>
  <c r="AM1620" i="5"/>
  <c r="AM1728" i="5"/>
  <c r="AN1728" i="5"/>
  <c r="AG1199" i="5"/>
  <c r="AH1199" i="5"/>
  <c r="AH825" i="5"/>
  <c r="AG825" i="5"/>
  <c r="AH1172" i="5"/>
  <c r="AK1895" i="5"/>
  <c r="AH1499" i="5"/>
  <c r="AK2005" i="5"/>
  <c r="AH1977" i="5"/>
  <c r="AG1977" i="5"/>
  <c r="AN1992" i="5"/>
  <c r="AM1992" i="5"/>
  <c r="AH1996" i="5"/>
  <c r="AH1941" i="5"/>
  <c r="AG1941" i="5"/>
  <c r="AN1944" i="5"/>
  <c r="AM1944" i="5"/>
  <c r="AN1932" i="5"/>
  <c r="AM1932" i="5"/>
  <c r="AN1920" i="5"/>
  <c r="AM1920" i="5"/>
  <c r="AN1908" i="5"/>
  <c r="AM1908" i="5"/>
  <c r="AN1896" i="5"/>
  <c r="AM1896" i="5"/>
  <c r="AN1884" i="5"/>
  <c r="AM1884" i="5"/>
  <c r="AN1872" i="5"/>
  <c r="AM1872" i="5"/>
  <c r="AN1860" i="5"/>
  <c r="AM1860" i="5"/>
  <c r="AN1848" i="5"/>
  <c r="AM1848" i="5"/>
  <c r="AK1766" i="5"/>
  <c r="AJ1766" i="5"/>
  <c r="AH1824" i="5"/>
  <c r="AG1824" i="5"/>
  <c r="AK1944" i="5"/>
  <c r="AJ1944" i="5"/>
  <c r="AK1872" i="5"/>
  <c r="AJ1872" i="5"/>
  <c r="AH1980" i="5"/>
  <c r="AG1980" i="5"/>
  <c r="AH1956" i="5"/>
  <c r="AG1956" i="5"/>
  <c r="AH1932" i="5"/>
  <c r="AG1932" i="5"/>
  <c r="AH1908" i="5"/>
  <c r="AG1908" i="5"/>
  <c r="AH1884" i="5"/>
  <c r="AG1884" i="5"/>
  <c r="AH1860" i="5"/>
  <c r="AG1860" i="5"/>
  <c r="AM1720" i="5"/>
  <c r="AN1720" i="5"/>
  <c r="AK1959" i="5"/>
  <c r="AJ1959" i="5"/>
  <c r="AK1887" i="5"/>
  <c r="AJ1887" i="5"/>
  <c r="AN1778" i="5"/>
  <c r="AM1778" i="5"/>
  <c r="AH1754" i="5"/>
  <c r="AG1754" i="5"/>
  <c r="AK1700" i="5"/>
  <c r="AJ1700" i="5"/>
  <c r="AG1686" i="5"/>
  <c r="AH1686" i="5"/>
  <c r="AM1668" i="5"/>
  <c r="AN1668" i="5"/>
  <c r="AH1700" i="5"/>
  <c r="AG1700" i="5"/>
  <c r="AK1833" i="5"/>
  <c r="AJ1833" i="5"/>
  <c r="AN1682" i="5"/>
  <c r="AM1682" i="5"/>
  <c r="AH1763" i="5"/>
  <c r="AG1763" i="5"/>
  <c r="AN1733" i="5"/>
  <c r="AM1733" i="5"/>
  <c r="AG1668" i="5"/>
  <c r="AH1668" i="5"/>
  <c r="AK1697" i="5"/>
  <c r="AJ1697" i="5"/>
  <c r="AG1683" i="5"/>
  <c r="AH1683" i="5"/>
  <c r="AM1565" i="5"/>
  <c r="AN1565" i="5"/>
  <c r="AG1698" i="5"/>
  <c r="AH1698" i="5"/>
  <c r="AN1685" i="5"/>
  <c r="AM1685" i="5"/>
  <c r="AK1812" i="5"/>
  <c r="AJ1812" i="5"/>
  <c r="AK1760" i="5"/>
  <c r="AJ1760" i="5"/>
  <c r="AK1601" i="5"/>
  <c r="AK1581" i="5"/>
  <c r="AJ1581" i="5"/>
  <c r="AH1637" i="5"/>
  <c r="AG1637" i="5"/>
  <c r="AH1619" i="5"/>
  <c r="AG1619" i="5"/>
  <c r="AK1585" i="5"/>
  <c r="AJ1534" i="5"/>
  <c r="AK1534" i="5"/>
  <c r="AH1518" i="5"/>
  <c r="AG1518" i="5"/>
  <c r="AG1495" i="5"/>
  <c r="AH1495" i="5"/>
  <c r="AH1646" i="5"/>
  <c r="AG1646" i="5"/>
  <c r="AK1655" i="5"/>
  <c r="AJ1655" i="5"/>
  <c r="AN1500" i="5"/>
  <c r="AM1500" i="5"/>
  <c r="AH1649" i="5"/>
  <c r="AG1649" i="5"/>
  <c r="AM1346" i="5"/>
  <c r="AN1346" i="5"/>
  <c r="AG1372" i="5"/>
  <c r="AH1372" i="5"/>
  <c r="AJ1360" i="5"/>
  <c r="AK1360" i="5"/>
  <c r="AM1169" i="5"/>
  <c r="AN1169" i="5"/>
  <c r="AG1364" i="5"/>
  <c r="AH1364" i="5"/>
  <c r="AM1300" i="5"/>
  <c r="AN1300" i="5"/>
  <c r="AM1156" i="5"/>
  <c r="AN1156" i="5"/>
  <c r="AM1304" i="5"/>
  <c r="AN1304" i="5"/>
  <c r="AM1140" i="5"/>
  <c r="AN1140" i="5"/>
  <c r="AM1132" i="5"/>
  <c r="AN1132" i="5"/>
  <c r="AJ1167" i="5"/>
  <c r="AK1167" i="5"/>
  <c r="AG913" i="5"/>
  <c r="AH913" i="5"/>
  <c r="AN888" i="5"/>
  <c r="AM888" i="5"/>
  <c r="AM934" i="5"/>
  <c r="AN934" i="5"/>
  <c r="AM794" i="5"/>
  <c r="AN794" i="5"/>
  <c r="AM822" i="5"/>
  <c r="AN822" i="5"/>
  <c r="AG755" i="5"/>
  <c r="AH755" i="5"/>
  <c r="AJ761" i="5"/>
  <c r="AK761" i="5"/>
  <c r="AN825" i="5"/>
  <c r="AM825" i="5"/>
  <c r="AG728" i="5"/>
  <c r="AH728" i="5"/>
  <c r="AK622" i="5"/>
  <c r="AJ622" i="5"/>
  <c r="AK642" i="5"/>
  <c r="AJ642" i="5"/>
  <c r="AM689" i="5"/>
  <c r="AN689" i="5"/>
  <c r="AJ611" i="5"/>
  <c r="AK611" i="5"/>
  <c r="AJ491" i="5"/>
  <c r="AK491" i="5"/>
  <c r="AM510" i="5"/>
  <c r="AN510" i="5"/>
  <c r="AJ430" i="5"/>
  <c r="AK430" i="5"/>
  <c r="AG393" i="5"/>
  <c r="AH393" i="5"/>
  <c r="AM452" i="5"/>
  <c r="AN452" i="5"/>
  <c r="AN354" i="5"/>
  <c r="AM354" i="5"/>
  <c r="AH309" i="5"/>
  <c r="AG309" i="5"/>
  <c r="AH235" i="5"/>
  <c r="AG235" i="5"/>
  <c r="AH342" i="5"/>
  <c r="AG342" i="5"/>
  <c r="AM273" i="5"/>
  <c r="AN273" i="5"/>
  <c r="AN243" i="5"/>
  <c r="AM310" i="5"/>
  <c r="AN310" i="5"/>
  <c r="AM183" i="5"/>
  <c r="AN183" i="5"/>
  <c r="AM249" i="5"/>
  <c r="AN249" i="5"/>
  <c r="AJ1486" i="5"/>
  <c r="AK1486" i="5"/>
  <c r="AM1492" i="5"/>
  <c r="AN1492" i="5"/>
  <c r="AM682" i="5"/>
  <c r="AN682" i="5"/>
  <c r="AG292" i="5"/>
  <c r="AH292" i="5"/>
  <c r="AH369" i="5"/>
  <c r="AH1764" i="5"/>
  <c r="AH1998" i="5"/>
  <c r="AG1998" i="5"/>
  <c r="AN2004" i="5"/>
  <c r="AM2004" i="5"/>
  <c r="AH1923" i="5"/>
  <c r="AG1923" i="5"/>
  <c r="AK2008" i="5"/>
  <c r="AN2007" i="5"/>
  <c r="AM2007" i="5"/>
  <c r="AN12" i="5"/>
  <c r="AJ1493" i="5"/>
  <c r="AK1493" i="5"/>
  <c r="AN1918" i="5"/>
  <c r="AN1846" i="5"/>
  <c r="AK1834" i="5"/>
  <c r="AK1748" i="5"/>
  <c r="AJ1748" i="5"/>
  <c r="AK1839" i="5"/>
  <c r="AJ1839" i="5"/>
  <c r="AK1986" i="5"/>
  <c r="AJ1986" i="5"/>
  <c r="AK1914" i="5"/>
  <c r="AJ1914" i="5"/>
  <c r="AK2002" i="5"/>
  <c r="AK1930" i="5"/>
  <c r="AK1858" i="5"/>
  <c r="AM1765" i="5"/>
  <c r="AN1765" i="5"/>
  <c r="AH1918" i="5"/>
  <c r="AH1846" i="5"/>
  <c r="AK2001" i="5"/>
  <c r="AJ2001" i="5"/>
  <c r="AK1929" i="5"/>
  <c r="AJ1929" i="5"/>
  <c r="AK1857" i="5"/>
  <c r="AJ1857" i="5"/>
  <c r="AK1787" i="5"/>
  <c r="AJ1787" i="5"/>
  <c r="AH1665" i="5"/>
  <c r="AK1999" i="5"/>
  <c r="AK1975" i="5"/>
  <c r="AK1951" i="5"/>
  <c r="AK1927" i="5"/>
  <c r="AK1903" i="5"/>
  <c r="AK1879" i="5"/>
  <c r="AK1855" i="5"/>
  <c r="AM1601" i="5"/>
  <c r="AN1601" i="5"/>
  <c r="AN1652" i="5"/>
  <c r="AM1652" i="5"/>
  <c r="AH1664" i="5"/>
  <c r="AG1664" i="5"/>
  <c r="AK1803" i="5"/>
  <c r="AJ1803" i="5"/>
  <c r="AH1777" i="5"/>
  <c r="AG1777" i="5"/>
  <c r="AK1762" i="5"/>
  <c r="AJ1762" i="5"/>
  <c r="AN1697" i="5"/>
  <c r="AM1697" i="5"/>
  <c r="AK1718" i="5"/>
  <c r="AJ1718" i="5"/>
  <c r="AG1704" i="5"/>
  <c r="AH1704" i="5"/>
  <c r="AK1682" i="5"/>
  <c r="AJ1682" i="5"/>
  <c r="AN1731" i="5"/>
  <c r="AK1732" i="5"/>
  <c r="AK1712" i="5"/>
  <c r="AJ1712" i="5"/>
  <c r="AK1658" i="5"/>
  <c r="AJ1658" i="5"/>
  <c r="AG1825" i="5"/>
  <c r="AH1825" i="5"/>
  <c r="AN1704" i="5"/>
  <c r="AH1479" i="5"/>
  <c r="AG1479" i="5"/>
  <c r="AN1533" i="5"/>
  <c r="AM1533" i="5"/>
  <c r="AM1468" i="5"/>
  <c r="AN1468" i="5"/>
  <c r="AM1654" i="5"/>
  <c r="AN1654" i="5"/>
  <c r="AN1643" i="5"/>
  <c r="AM1643" i="5"/>
  <c r="AK1653" i="5"/>
  <c r="AH1628" i="5"/>
  <c r="AG1628" i="5"/>
  <c r="AH1557" i="5"/>
  <c r="AG1557" i="5"/>
  <c r="AH1447" i="5"/>
  <c r="AH1425" i="5"/>
  <c r="AG1425" i="5"/>
  <c r="AN1378" i="5"/>
  <c r="AJ1373" i="5"/>
  <c r="AK1373" i="5"/>
  <c r="AG1264" i="5"/>
  <c r="AH1264" i="5"/>
  <c r="AJ1232" i="5"/>
  <c r="AK1232" i="5"/>
  <c r="AH1245" i="5"/>
  <c r="AG1245" i="5"/>
  <c r="AK1231" i="5"/>
  <c r="AM1308" i="5"/>
  <c r="AN1308" i="5"/>
  <c r="AN864" i="5"/>
  <c r="AM864" i="5"/>
  <c r="AM993" i="5"/>
  <c r="AN993" i="5"/>
  <c r="AM1200" i="5"/>
  <c r="AN1200" i="5"/>
  <c r="AN1184" i="5"/>
  <c r="AG1194" i="5"/>
  <c r="AH1194" i="5"/>
  <c r="AH1167" i="5"/>
  <c r="AG1167" i="5"/>
  <c r="AJ999" i="5"/>
  <c r="AK999" i="5"/>
  <c r="AK882" i="5"/>
  <c r="AJ882" i="5"/>
  <c r="AM990" i="5"/>
  <c r="AN990" i="5"/>
  <c r="AM725" i="5"/>
  <c r="AN725" i="5"/>
  <c r="AJ804" i="5"/>
  <c r="AK804" i="5"/>
  <c r="AJ788" i="5"/>
  <c r="AK788" i="5"/>
  <c r="AJ890" i="5"/>
  <c r="AK890" i="5"/>
  <c r="AM684" i="5"/>
  <c r="AN684" i="5"/>
  <c r="AH763" i="5"/>
  <c r="AG763" i="5"/>
  <c r="AN715" i="5"/>
  <c r="AM715" i="5"/>
  <c r="AJ623" i="5"/>
  <c r="AK623" i="5"/>
  <c r="AJ443" i="5"/>
  <c r="AK443" i="5"/>
  <c r="AM489" i="5"/>
  <c r="AN489" i="5"/>
  <c r="AK359" i="5"/>
  <c r="AJ359" i="5"/>
  <c r="AJ72" i="5"/>
  <c r="AK72" i="5"/>
  <c r="AN1833" i="5"/>
  <c r="AM1833" i="5"/>
  <c r="AM1638" i="5"/>
  <c r="AN1638" i="5"/>
  <c r="AK1827" i="5"/>
  <c r="AJ1827" i="5"/>
  <c r="AJ1647" i="5"/>
  <c r="AK1647" i="5"/>
  <c r="AK1631" i="5"/>
  <c r="AJ1631" i="5"/>
  <c r="AM665" i="5"/>
  <c r="AN665" i="5"/>
  <c r="AK435" i="5"/>
  <c r="AJ435" i="5"/>
  <c r="AH390" i="5"/>
  <c r="AG390" i="5"/>
  <c r="AH1505" i="5"/>
  <c r="AH771" i="5"/>
  <c r="AN1796" i="5"/>
  <c r="AK1967" i="5"/>
  <c r="AH1817" i="5"/>
  <c r="AN2000" i="5"/>
  <c r="AH863" i="5"/>
  <c r="AN1070" i="5"/>
  <c r="AN1995" i="5"/>
  <c r="AM1995" i="5"/>
  <c r="AN1989" i="5"/>
  <c r="AM1989" i="5"/>
  <c r="AH1905" i="5"/>
  <c r="AG1905" i="5"/>
  <c r="AN1965" i="5"/>
  <c r="AM1965" i="5"/>
  <c r="AH1975" i="5"/>
  <c r="AH2007" i="5"/>
  <c r="AG2007" i="5"/>
  <c r="AG1743" i="5"/>
  <c r="AH1743" i="5"/>
  <c r="AH1691" i="5"/>
  <c r="AG1691" i="5"/>
  <c r="AK1956" i="5"/>
  <c r="AJ1956" i="5"/>
  <c r="AK1884" i="5"/>
  <c r="AJ1884" i="5"/>
  <c r="AH1836" i="5"/>
  <c r="AG1836" i="5"/>
  <c r="AN1953" i="5"/>
  <c r="AM1953" i="5"/>
  <c r="AN1941" i="5"/>
  <c r="AM1941" i="5"/>
  <c r="AN1929" i="5"/>
  <c r="AM1929" i="5"/>
  <c r="AN1917" i="5"/>
  <c r="AM1917" i="5"/>
  <c r="AN1905" i="5"/>
  <c r="AM1905" i="5"/>
  <c r="AN1893" i="5"/>
  <c r="AM1893" i="5"/>
  <c r="AN1881" i="5"/>
  <c r="AM1881" i="5"/>
  <c r="AN1869" i="5"/>
  <c r="AM1869" i="5"/>
  <c r="AN1857" i="5"/>
  <c r="AM1857" i="5"/>
  <c r="AN1845" i="5"/>
  <c r="AM1845" i="5"/>
  <c r="AK1971" i="5"/>
  <c r="AJ1971" i="5"/>
  <c r="AK1899" i="5"/>
  <c r="AJ1899" i="5"/>
  <c r="AN1837" i="5"/>
  <c r="AN1777" i="5"/>
  <c r="AH1640" i="5"/>
  <c r="AG1640" i="5"/>
  <c r="AK1772" i="5"/>
  <c r="AJ1772" i="5"/>
  <c r="AK1752" i="5"/>
  <c r="AK1664" i="5"/>
  <c r="AJ1664" i="5"/>
  <c r="AH1787" i="5"/>
  <c r="AG1787" i="5"/>
  <c r="AN1709" i="5"/>
  <c r="AM1709" i="5"/>
  <c r="AH1753" i="5"/>
  <c r="AG1753" i="5"/>
  <c r="AN1667" i="5"/>
  <c r="AM1667" i="5"/>
  <c r="AH1634" i="5"/>
  <c r="AG1634" i="5"/>
  <c r="AH1785" i="5"/>
  <c r="AG1785" i="5"/>
  <c r="AN1718" i="5"/>
  <c r="AM1718" i="5"/>
  <c r="AH1694" i="5"/>
  <c r="AG1694" i="5"/>
  <c r="AK1795" i="5"/>
  <c r="AK1745" i="5"/>
  <c r="AJ1745" i="5"/>
  <c r="AM1717" i="5"/>
  <c r="AN1717" i="5"/>
  <c r="AK1702" i="5"/>
  <c r="AH1713" i="5"/>
  <c r="AN1695" i="5"/>
  <c r="AH1781" i="5"/>
  <c r="AG1781" i="5"/>
  <c r="AJ1749" i="5"/>
  <c r="AK1749" i="5"/>
  <c r="AM1675" i="5"/>
  <c r="AN1675" i="5"/>
  <c r="AH1697" i="5"/>
  <c r="AG1697" i="5"/>
  <c r="AH1722" i="5"/>
  <c r="AG1552" i="5"/>
  <c r="AH1552" i="5"/>
  <c r="AK1635" i="5"/>
  <c r="AM1616" i="5"/>
  <c r="AN1616" i="5"/>
  <c r="AK1596" i="5"/>
  <c r="AJ1596" i="5"/>
  <c r="AN1569" i="5"/>
  <c r="AM1569" i="5"/>
  <c r="AG1647" i="5"/>
  <c r="AH1647" i="5"/>
  <c r="AM1321" i="5"/>
  <c r="AN1321" i="5"/>
  <c r="AH1482" i="5"/>
  <c r="AG1482" i="5"/>
  <c r="AN1530" i="5"/>
  <c r="AM1530" i="5"/>
  <c r="AJ1333" i="5"/>
  <c r="AK1333" i="5"/>
  <c r="AJ1556" i="5"/>
  <c r="AK1556" i="5"/>
  <c r="AK1362" i="5"/>
  <c r="AJ1362" i="5"/>
  <c r="AG1282" i="5"/>
  <c r="AH1282" i="5"/>
  <c r="AM1442" i="5"/>
  <c r="AN1442" i="5"/>
  <c r="AJ1411" i="5"/>
  <c r="AK1411" i="5"/>
  <c r="AJ1274" i="5"/>
  <c r="AK1274" i="5"/>
  <c r="AJ1180" i="5"/>
  <c r="AK1180" i="5"/>
  <c r="AM981" i="5"/>
  <c r="AN981" i="5"/>
  <c r="AM1187" i="5"/>
  <c r="AN1187" i="5"/>
  <c r="AN1056" i="5"/>
  <c r="AM1056" i="5"/>
  <c r="AH909" i="5"/>
  <c r="AG909" i="5"/>
  <c r="AJ880" i="5"/>
  <c r="AK880" i="5"/>
  <c r="AJ803" i="5"/>
  <c r="AK803" i="5"/>
  <c r="AK858" i="5"/>
  <c r="AJ858" i="5"/>
  <c r="AJ842" i="5"/>
  <c r="AK842" i="5"/>
  <c r="AJ785" i="5"/>
  <c r="AK785" i="5"/>
  <c r="AH790" i="5"/>
  <c r="AG790" i="5"/>
  <c r="AN924" i="5"/>
  <c r="AM924" i="5"/>
  <c r="AN730" i="5"/>
  <c r="AM730" i="5"/>
  <c r="AG677" i="5"/>
  <c r="AH677" i="5"/>
  <c r="AH742" i="5"/>
  <c r="AG742" i="5"/>
  <c r="AJ599" i="5"/>
  <c r="AK599" i="5"/>
  <c r="AM761" i="5"/>
  <c r="AN761" i="5"/>
  <c r="AJ692" i="5"/>
  <c r="AK692" i="5"/>
  <c r="AM638" i="5"/>
  <c r="AN638" i="5"/>
  <c r="AJ590" i="5"/>
  <c r="AK590" i="5"/>
  <c r="AJ480" i="5"/>
  <c r="AK480" i="5"/>
  <c r="AN348" i="5"/>
  <c r="AM348" i="5"/>
  <c r="AJ584" i="5"/>
  <c r="AK584" i="5"/>
  <c r="AM568" i="5"/>
  <c r="AN568" i="5"/>
  <c r="AK445" i="5"/>
  <c r="AJ445" i="5"/>
  <c r="AG455" i="5"/>
  <c r="AH455" i="5"/>
  <c r="AN372" i="5"/>
  <c r="AM372" i="5"/>
  <c r="AJ228" i="5"/>
  <c r="AK228" i="5"/>
  <c r="AN199" i="5"/>
  <c r="AM199" i="5"/>
  <c r="AH155" i="5"/>
  <c r="AG155" i="5"/>
  <c r="AM24" i="5"/>
  <c r="AN24" i="5"/>
  <c r="AH1812" i="5"/>
  <c r="AG1812" i="5"/>
  <c r="AK1866" i="5"/>
  <c r="AJ1866" i="5"/>
  <c r="AH2010" i="5"/>
  <c r="AG2010" i="5"/>
  <c r="AH1521" i="5"/>
  <c r="AG1521" i="5"/>
  <c r="AG1433" i="5"/>
  <c r="AH1433" i="5"/>
  <c r="AG1108" i="5"/>
  <c r="AH1108" i="5"/>
  <c r="AM910" i="5"/>
  <c r="AN910" i="5"/>
  <c r="AH1416" i="5"/>
  <c r="AH1947" i="5"/>
  <c r="AG1947" i="5"/>
  <c r="AH1887" i="5"/>
  <c r="AG1887" i="5"/>
  <c r="AN1956" i="5"/>
  <c r="AM1956" i="5"/>
  <c r="AH1965" i="5"/>
  <c r="AG1965" i="5"/>
  <c r="AH1830" i="5"/>
  <c r="AG1830" i="5"/>
  <c r="AN1679" i="5"/>
  <c r="AM1679" i="5"/>
  <c r="AK1998" i="5"/>
  <c r="AJ1998" i="5"/>
  <c r="AK1926" i="5"/>
  <c r="AJ1926" i="5"/>
  <c r="AK1854" i="5"/>
  <c r="AJ1854" i="5"/>
  <c r="AH1793" i="5"/>
  <c r="AG1793" i="5"/>
  <c r="AH1974" i="5"/>
  <c r="AG1974" i="5"/>
  <c r="AH1950" i="5"/>
  <c r="AG1950" i="5"/>
  <c r="AH1926" i="5"/>
  <c r="AG1926" i="5"/>
  <c r="AH1902" i="5"/>
  <c r="AG1902" i="5"/>
  <c r="AH1878" i="5"/>
  <c r="AG1878" i="5"/>
  <c r="AH1854" i="5"/>
  <c r="AG1854" i="5"/>
  <c r="AH1658" i="5"/>
  <c r="AG1658" i="5"/>
  <c r="AN1939" i="5"/>
  <c r="AN1903" i="5"/>
  <c r="AN1891" i="5"/>
  <c r="AN1867" i="5"/>
  <c r="AK1941" i="5"/>
  <c r="AJ1941" i="5"/>
  <c r="AK1869" i="5"/>
  <c r="AJ1869" i="5"/>
  <c r="AN1772" i="5"/>
  <c r="AM1772" i="5"/>
  <c r="AM1771" i="5"/>
  <c r="AN1771" i="5"/>
  <c r="AH1721" i="5"/>
  <c r="AG1721" i="5"/>
  <c r="AJ1495" i="5"/>
  <c r="AK1495" i="5"/>
  <c r="AK1730" i="5"/>
  <c r="AJ1730" i="5"/>
  <c r="AK1714" i="5"/>
  <c r="AM1762" i="5"/>
  <c r="AN1762" i="5"/>
  <c r="AN1703" i="5"/>
  <c r="AM1703" i="5"/>
  <c r="AH1730" i="5"/>
  <c r="AG1730" i="5"/>
  <c r="AK1819" i="5"/>
  <c r="AH1783" i="5"/>
  <c r="AG1783" i="5"/>
  <c r="AK1768" i="5"/>
  <c r="AJ1768" i="5"/>
  <c r="AK1780" i="5"/>
  <c r="AJ1780" i="5"/>
  <c r="AJ1696" i="5"/>
  <c r="AK1696" i="5"/>
  <c r="AJ1665" i="5"/>
  <c r="AK1665" i="5"/>
  <c r="AM1635" i="5"/>
  <c r="AN1635" i="5"/>
  <c r="AG1501" i="5"/>
  <c r="AH1501" i="5"/>
  <c r="AK1470" i="5"/>
  <c r="AJ1470" i="5"/>
  <c r="AH1581" i="5"/>
  <c r="AG1581" i="5"/>
  <c r="AM1474" i="5"/>
  <c r="AN1474" i="5"/>
  <c r="AH1452" i="5"/>
  <c r="AG1452" i="5"/>
  <c r="AN1542" i="5"/>
  <c r="AM1542" i="5"/>
  <c r="AJ1445" i="5"/>
  <c r="AK1445" i="5"/>
  <c r="AK1513" i="5"/>
  <c r="AG1363" i="5"/>
  <c r="AH1363" i="5"/>
  <c r="AJ1303" i="5"/>
  <c r="AK1303" i="5"/>
  <c r="AM1324" i="5"/>
  <c r="AN1324" i="5"/>
  <c r="AH1473" i="5"/>
  <c r="AG1473" i="5"/>
  <c r="AJ1444" i="5"/>
  <c r="AK1444" i="5"/>
  <c r="AG1288" i="5"/>
  <c r="AH1288" i="5"/>
  <c r="AG1193" i="5"/>
  <c r="AH1193" i="5"/>
  <c r="AG1150" i="5"/>
  <c r="AH1150" i="5"/>
  <c r="AJ818" i="5"/>
  <c r="AK818" i="5"/>
  <c r="AM1152" i="5"/>
  <c r="AN1152" i="5"/>
  <c r="AM1205" i="5"/>
  <c r="AN1205" i="5"/>
  <c r="AM1336" i="5"/>
  <c r="AN1336" i="5"/>
  <c r="AN1052" i="5"/>
  <c r="AM1052" i="5"/>
  <c r="AG1177" i="5"/>
  <c r="AH1177" i="5"/>
  <c r="AK1063" i="5"/>
  <c r="AJ1063" i="5"/>
  <c r="AN995" i="5"/>
  <c r="AM995" i="5"/>
  <c r="AM795" i="5"/>
  <c r="AN795" i="5"/>
  <c r="AH961" i="5"/>
  <c r="AG966" i="5"/>
  <c r="AH966" i="5"/>
  <c r="AN828" i="5"/>
  <c r="AM828" i="5"/>
  <c r="AH778" i="5"/>
  <c r="AG778" i="5"/>
  <c r="AG876" i="5"/>
  <c r="AH876" i="5"/>
  <c r="AK831" i="5"/>
  <c r="AJ831" i="5"/>
  <c r="AM813" i="5"/>
  <c r="AN813" i="5"/>
  <c r="AM809" i="5"/>
  <c r="AN809" i="5"/>
  <c r="AJ752" i="5"/>
  <c r="AK752" i="5"/>
  <c r="AH655" i="5"/>
  <c r="AG655" i="5"/>
  <c r="AJ509" i="5"/>
  <c r="AK509" i="5"/>
  <c r="AM600" i="5"/>
  <c r="AN600" i="5"/>
  <c r="AJ398" i="5"/>
  <c r="AK398" i="5"/>
  <c r="AG161" i="5"/>
  <c r="AH161" i="5"/>
  <c r="AM63" i="5"/>
  <c r="AN63" i="5"/>
  <c r="AK28" i="5"/>
  <c r="AJ28" i="5"/>
  <c r="AN2001" i="5"/>
  <c r="AM2001" i="5"/>
  <c r="AK1938" i="5"/>
  <c r="AJ1938" i="5"/>
  <c r="AJ1746" i="5"/>
  <c r="AK1746" i="5"/>
  <c r="AN1368" i="5"/>
  <c r="AM1368" i="5"/>
  <c r="AK1422" i="5"/>
  <c r="AJ1422" i="5"/>
  <c r="AN1344" i="5"/>
  <c r="AM1344" i="5"/>
  <c r="AG743" i="5"/>
  <c r="AH743" i="5"/>
  <c r="AH303" i="5"/>
  <c r="AN1949" i="5"/>
  <c r="AH444" i="5"/>
  <c r="AK884" i="5"/>
  <c r="AN1998" i="5"/>
  <c r="AM1998" i="5"/>
  <c r="AH1959" i="5"/>
  <c r="AG1959" i="5"/>
  <c r="AH1929" i="5"/>
  <c r="AG1929" i="5"/>
  <c r="AH1869" i="5"/>
  <c r="AG1869" i="5"/>
  <c r="AH1806" i="5"/>
  <c r="AG1806" i="5"/>
  <c r="AK1968" i="5"/>
  <c r="AJ1968" i="5"/>
  <c r="AK1896" i="5"/>
  <c r="AJ1896" i="5"/>
  <c r="AK1948" i="5"/>
  <c r="AK1876" i="5"/>
  <c r="AK1983" i="5"/>
  <c r="AJ1983" i="5"/>
  <c r="AK1911" i="5"/>
  <c r="AJ1911" i="5"/>
  <c r="AK1759" i="5"/>
  <c r="AK1993" i="5"/>
  <c r="AK1969" i="5"/>
  <c r="AK1945" i="5"/>
  <c r="AK1921" i="5"/>
  <c r="AK1897" i="5"/>
  <c r="AK1873" i="5"/>
  <c r="AK1849" i="5"/>
  <c r="AH1818" i="5"/>
  <c r="AG1818" i="5"/>
  <c r="AN1662" i="5"/>
  <c r="AN1673" i="5"/>
  <c r="AM1673" i="5"/>
  <c r="AG1659" i="5"/>
  <c r="AH1659" i="5"/>
  <c r="AH1715" i="5"/>
  <c r="AG1715" i="5"/>
  <c r="AH1679" i="5"/>
  <c r="AG1679" i="5"/>
  <c r="AH1652" i="5"/>
  <c r="AG1652" i="5"/>
  <c r="AJ1561" i="5"/>
  <c r="AK1561" i="5"/>
  <c r="AH1476" i="5"/>
  <c r="AG1476" i="5"/>
  <c r="AH1821" i="5"/>
  <c r="AG1821" i="5"/>
  <c r="AH1797" i="5"/>
  <c r="AG1797" i="5"/>
  <c r="AM1767" i="5"/>
  <c r="AN1767" i="5"/>
  <c r="AG1662" i="5"/>
  <c r="AH1662" i="5"/>
  <c r="AM1650" i="5"/>
  <c r="AN1650" i="5"/>
  <c r="AK1836" i="5"/>
  <c r="AJ1836" i="5"/>
  <c r="AG1807" i="5"/>
  <c r="AH1807" i="5"/>
  <c r="AK1792" i="5"/>
  <c r="AN1664" i="5"/>
  <c r="AM1664" i="5"/>
  <c r="AK1619" i="5"/>
  <c r="AJ1619" i="5"/>
  <c r="AN1539" i="5"/>
  <c r="AM1539" i="5"/>
  <c r="AH1519" i="5"/>
  <c r="AH1500" i="5"/>
  <c r="AG1500" i="5"/>
  <c r="AJ1580" i="5"/>
  <c r="AK1580" i="5"/>
  <c r="AH1497" i="5"/>
  <c r="AG1497" i="5"/>
  <c r="AJ1471" i="5"/>
  <c r="AK1471" i="5"/>
  <c r="AH1542" i="5"/>
  <c r="AG1542" i="5"/>
  <c r="AM1591" i="5"/>
  <c r="AN1591" i="5"/>
  <c r="AJ1399" i="5"/>
  <c r="AK1399" i="5"/>
  <c r="AH1183" i="5"/>
  <c r="AG1183" i="5"/>
  <c r="AJ1339" i="5"/>
  <c r="AK1339" i="5"/>
  <c r="AM1216" i="5"/>
  <c r="AN1216" i="5"/>
  <c r="AK1168" i="5"/>
  <c r="AJ1168" i="5"/>
  <c r="AN1028" i="5"/>
  <c r="AM1028" i="5"/>
  <c r="AM870" i="5"/>
  <c r="AN870" i="5"/>
  <c r="AH945" i="5"/>
  <c r="AG945" i="5"/>
  <c r="AM941" i="5"/>
  <c r="AN941" i="5"/>
  <c r="AH811" i="5"/>
  <c r="AG811" i="5"/>
  <c r="AH800" i="5"/>
  <c r="AK706" i="5"/>
  <c r="AJ706" i="5"/>
  <c r="AJ741" i="5"/>
  <c r="AK741" i="5"/>
  <c r="AH509" i="5"/>
  <c r="AG509" i="5"/>
  <c r="AM611" i="5"/>
  <c r="AN611" i="5"/>
  <c r="AJ350" i="5"/>
  <c r="AK350" i="5"/>
  <c r="AK330" i="5"/>
  <c r="AG149" i="5"/>
  <c r="AH149" i="5"/>
  <c r="AN1557" i="5"/>
  <c r="AM1557" i="5"/>
  <c r="AK1509" i="5"/>
  <c r="AJ1509" i="5"/>
  <c r="AK1482" i="5"/>
  <c r="AJ1482" i="5"/>
  <c r="AN1503" i="5"/>
  <c r="AM1503" i="5"/>
  <c r="AN1528" i="5"/>
  <c r="AN1464" i="5"/>
  <c r="AM1464" i="5"/>
  <c r="AN1637" i="5"/>
  <c r="AM1637" i="5"/>
  <c r="AK1587" i="5"/>
  <c r="AJ1587" i="5"/>
  <c r="AN1523" i="5"/>
  <c r="AN1470" i="5"/>
  <c r="AM1470" i="5"/>
  <c r="AN1383" i="5"/>
  <c r="AM1383" i="5"/>
  <c r="AH1293" i="5"/>
  <c r="AG1293" i="5"/>
  <c r="AK1347" i="5"/>
  <c r="AJ1347" i="5"/>
  <c r="AN1477" i="5"/>
  <c r="AK1371" i="5"/>
  <c r="AJ1371" i="5"/>
  <c r="AH1456" i="5"/>
  <c r="AN1441" i="5"/>
  <c r="AH1324" i="5"/>
  <c r="AG1324" i="5"/>
  <c r="AN1269" i="5"/>
  <c r="AM1269" i="5"/>
  <c r="AN1488" i="5"/>
  <c r="AM1488" i="5"/>
  <c r="AH1461" i="5"/>
  <c r="AG1461" i="5"/>
  <c r="AK1045" i="5"/>
  <c r="AJ1045" i="5"/>
  <c r="AH1275" i="5"/>
  <c r="AG1275" i="5"/>
  <c r="AK1183" i="5"/>
  <c r="AJ1183" i="5"/>
  <c r="AN1155" i="5"/>
  <c r="AK1350" i="5"/>
  <c r="AJ1350" i="5"/>
  <c r="AH1311" i="5"/>
  <c r="AG1311" i="5"/>
  <c r="AH1310" i="5"/>
  <c r="AG1310" i="5"/>
  <c r="AN1230" i="5"/>
  <c r="AM1230" i="5"/>
  <c r="AK1242" i="5"/>
  <c r="AJ1242" i="5"/>
  <c r="AN1089" i="5"/>
  <c r="AM1089" i="5"/>
  <c r="AN1275" i="5"/>
  <c r="AM1275" i="5"/>
  <c r="AK1208" i="5"/>
  <c r="AN1274" i="5"/>
  <c r="AN1239" i="5"/>
  <c r="AM1239" i="5"/>
  <c r="AH1131" i="5"/>
  <c r="AG1131" i="5"/>
  <c r="AH1045" i="5"/>
  <c r="AG1045" i="5"/>
  <c r="AN1011" i="5"/>
  <c r="AN1075" i="5"/>
  <c r="AH1046" i="5"/>
  <c r="AG1046" i="5"/>
  <c r="AH1087" i="5"/>
  <c r="AG1087" i="5"/>
  <c r="AH1054" i="5"/>
  <c r="AG1054" i="5"/>
  <c r="AN1180" i="5"/>
  <c r="AN1051" i="5"/>
  <c r="AM1051" i="5"/>
  <c r="AN1001" i="5"/>
  <c r="AM1001" i="5"/>
  <c r="AK1091" i="5"/>
  <c r="AK1074" i="5"/>
  <c r="AJ1074" i="5"/>
  <c r="AK1152" i="5"/>
  <c r="AJ1152" i="5"/>
  <c r="AK1123" i="5"/>
  <c r="AK1105" i="5"/>
  <c r="AN1055" i="5"/>
  <c r="AM1055" i="5"/>
  <c r="AH1028" i="5"/>
  <c r="AN960" i="5"/>
  <c r="AM960" i="5"/>
  <c r="AN929" i="5"/>
  <c r="AK951" i="5"/>
  <c r="AJ951" i="5"/>
  <c r="AN913" i="5"/>
  <c r="AH846" i="5"/>
  <c r="AG846" i="5"/>
  <c r="AH1020" i="5"/>
  <c r="AH965" i="5"/>
  <c r="AG965" i="5"/>
  <c r="AK855" i="5"/>
  <c r="AJ855" i="5"/>
  <c r="AK806" i="5"/>
  <c r="AK783" i="5"/>
  <c r="AH882" i="5"/>
  <c r="AG882" i="5"/>
  <c r="AH843" i="5"/>
  <c r="AG843" i="5"/>
  <c r="AK892" i="5"/>
  <c r="AK830" i="5"/>
  <c r="AH791" i="5"/>
  <c r="AN855" i="5"/>
  <c r="AM855" i="5"/>
  <c r="AK727" i="5"/>
  <c r="AJ727" i="5"/>
  <c r="AK746" i="5"/>
  <c r="AK709" i="5"/>
  <c r="AJ709" i="5"/>
  <c r="AK612" i="5"/>
  <c r="AN797" i="5"/>
  <c r="AK712" i="5"/>
  <c r="AJ712" i="5"/>
  <c r="AH762" i="5"/>
  <c r="AK751" i="5"/>
  <c r="AJ751" i="5"/>
  <c r="AK801" i="5"/>
  <c r="AJ801" i="5"/>
  <c r="AH598" i="5"/>
  <c r="AG598" i="5"/>
  <c r="AN551" i="5"/>
  <c r="AM551" i="5"/>
  <c r="AN576" i="5"/>
  <c r="AM576" i="5"/>
  <c r="AK654" i="5"/>
  <c r="AJ654" i="5"/>
  <c r="AN714" i="5"/>
  <c r="AK591" i="5"/>
  <c r="AK658" i="5"/>
  <c r="AJ658" i="5"/>
  <c r="AN560" i="5"/>
  <c r="AM560" i="5"/>
  <c r="AN701" i="5"/>
  <c r="AH653" i="5"/>
  <c r="AN622" i="5"/>
  <c r="AM622" i="5"/>
  <c r="AN718" i="5"/>
  <c r="AM718" i="5"/>
  <c r="AN538" i="5"/>
  <c r="AM538" i="5"/>
  <c r="AH569" i="5"/>
  <c r="AG569" i="5"/>
  <c r="AK552" i="5"/>
  <c r="AK526" i="5"/>
  <c r="AJ526" i="5"/>
  <c r="AN544" i="5"/>
  <c r="AN530" i="5"/>
  <c r="AM530" i="5"/>
  <c r="AK481" i="5"/>
  <c r="AJ481" i="5"/>
  <c r="AH463" i="5"/>
  <c r="AG463" i="5"/>
  <c r="AK493" i="5"/>
  <c r="AJ493" i="5"/>
  <c r="AN509" i="5"/>
  <c r="AN527" i="5"/>
  <c r="AM527" i="5"/>
  <c r="AN599" i="5"/>
  <c r="AN578" i="5"/>
  <c r="AH469" i="5"/>
  <c r="AG469" i="5"/>
  <c r="AK434" i="5"/>
  <c r="AN385" i="5"/>
  <c r="AK466" i="5"/>
  <c r="AJ466" i="5"/>
  <c r="AK357" i="5"/>
  <c r="AJ357" i="5"/>
  <c r="AK423" i="5"/>
  <c r="AJ423" i="5"/>
  <c r="AN378" i="5"/>
  <c r="AM378" i="5"/>
  <c r="AH460" i="5"/>
  <c r="AG460" i="5"/>
  <c r="AK454" i="5"/>
  <c r="AJ454" i="5"/>
  <c r="AN367" i="5"/>
  <c r="AK431" i="5"/>
  <c r="AJ431" i="5"/>
  <c r="AN415" i="5"/>
  <c r="AH370" i="5"/>
  <c r="AN461" i="5"/>
  <c r="AH431" i="5"/>
  <c r="AK403" i="5"/>
  <c r="AN369" i="5"/>
  <c r="AM369" i="5"/>
  <c r="AH350" i="5"/>
  <c r="AG350" i="5"/>
  <c r="AK395" i="5"/>
  <c r="AJ395" i="5"/>
  <c r="AN318" i="5"/>
  <c r="AM318" i="5"/>
  <c r="AK323" i="5"/>
  <c r="AJ323" i="5"/>
  <c r="AN405" i="5"/>
  <c r="AM405" i="5"/>
  <c r="AK382" i="5"/>
  <c r="AK363" i="5"/>
  <c r="AJ363" i="5"/>
  <c r="AK345" i="5"/>
  <c r="AJ345" i="5"/>
  <c r="AK313" i="5"/>
  <c r="AK240" i="5"/>
  <c r="AH242" i="5"/>
  <c r="AG242" i="5"/>
  <c r="AH262" i="5"/>
  <c r="AH278" i="5"/>
  <c r="AG278" i="5"/>
  <c r="AH329" i="5"/>
  <c r="AH254" i="5"/>
  <c r="AG254" i="5"/>
  <c r="AH285" i="5"/>
  <c r="AG285" i="5"/>
  <c r="AN296" i="5"/>
  <c r="AN319" i="5"/>
  <c r="AH294" i="5"/>
  <c r="AG294" i="5"/>
  <c r="AN238" i="5"/>
  <c r="AH141" i="5"/>
  <c r="AH247" i="5"/>
  <c r="AG247" i="5"/>
  <c r="AN230" i="5"/>
  <c r="AM230" i="5"/>
  <c r="AK174" i="5"/>
  <c r="AN229" i="5"/>
  <c r="AM229" i="5"/>
  <c r="AH217" i="5"/>
  <c r="AG217" i="5"/>
  <c r="AN181" i="5"/>
  <c r="AM181" i="5"/>
  <c r="AH237" i="5"/>
  <c r="AN226" i="5"/>
  <c r="AN212" i="5"/>
  <c r="AK196" i="5"/>
  <c r="AJ196" i="5"/>
  <c r="AN131" i="5"/>
  <c r="AK104" i="5"/>
  <c r="AJ104" i="5"/>
  <c r="AH119" i="5"/>
  <c r="AG119" i="5"/>
  <c r="AK124" i="5"/>
  <c r="AJ124" i="5"/>
  <c r="AN145" i="5"/>
  <c r="AM145" i="5"/>
  <c r="AK112" i="5"/>
  <c r="AJ112" i="5"/>
  <c r="AN95" i="5"/>
  <c r="AN175" i="5"/>
  <c r="AK192" i="5"/>
  <c r="AH176" i="5"/>
  <c r="AN142" i="5"/>
  <c r="AH56" i="5"/>
  <c r="AH97" i="5"/>
  <c r="AG97" i="5"/>
  <c r="AH79" i="5"/>
  <c r="AG79" i="5"/>
  <c r="AN43" i="5"/>
  <c r="AM43" i="5"/>
  <c r="AN100" i="5"/>
  <c r="AM100" i="5"/>
  <c r="AH83" i="5"/>
  <c r="AG83" i="5"/>
  <c r="AH23" i="5"/>
  <c r="AG23" i="5"/>
  <c r="AN41" i="5"/>
  <c r="AM41" i="5"/>
  <c r="AH712" i="5"/>
  <c r="AG712" i="5"/>
  <c r="AH691" i="5"/>
  <c r="AG691" i="5"/>
  <c r="AK640" i="5"/>
  <c r="AJ640" i="5"/>
  <c r="AK566" i="5"/>
  <c r="AJ566" i="5"/>
  <c r="AH595" i="5"/>
  <c r="AG595" i="5"/>
  <c r="AK630" i="5"/>
  <c r="AJ630" i="5"/>
  <c r="AH662" i="5"/>
  <c r="AG662" i="5"/>
  <c r="AK520" i="5"/>
  <c r="AJ520" i="5"/>
  <c r="AK508" i="5"/>
  <c r="AJ508" i="5"/>
  <c r="AN559" i="5"/>
  <c r="AM559" i="5"/>
  <c r="AH508" i="5"/>
  <c r="AG508" i="5"/>
  <c r="AK494" i="5"/>
  <c r="AJ494" i="5"/>
  <c r="AK574" i="5"/>
  <c r="AJ574" i="5"/>
  <c r="AN570" i="5"/>
  <c r="AK470" i="5"/>
  <c r="AJ470" i="5"/>
  <c r="AH493" i="5"/>
  <c r="AG493" i="5"/>
  <c r="AK375" i="5"/>
  <c r="AJ375" i="5"/>
  <c r="AN380" i="5"/>
  <c r="AM380" i="5"/>
  <c r="AH451" i="5"/>
  <c r="AG451" i="5"/>
  <c r="AK393" i="5"/>
  <c r="AJ393" i="5"/>
  <c r="AN454" i="5"/>
  <c r="AM454" i="5"/>
  <c r="AH439" i="5"/>
  <c r="AG439" i="5"/>
  <c r="AH448" i="5"/>
  <c r="AG448" i="5"/>
  <c r="AN402" i="5"/>
  <c r="AM402" i="5"/>
  <c r="AN368" i="5"/>
  <c r="AM368" i="5"/>
  <c r="AH293" i="5"/>
  <c r="AG293" i="5"/>
  <c r="AH289" i="5"/>
  <c r="AG289" i="5"/>
  <c r="AH324" i="5"/>
  <c r="AG324" i="5"/>
  <c r="AN344" i="5"/>
  <c r="AM344" i="5"/>
  <c r="AH312" i="5"/>
  <c r="AG312" i="5"/>
  <c r="AH265" i="5"/>
  <c r="AG265" i="5"/>
  <c r="AN271" i="5"/>
  <c r="AM271" i="5"/>
  <c r="AK291" i="5"/>
  <c r="AJ291" i="5"/>
  <c r="AN259" i="5"/>
  <c r="AM259" i="5"/>
  <c r="AK268" i="5"/>
  <c r="AJ268" i="5"/>
  <c r="AH211" i="5"/>
  <c r="AG211" i="5"/>
  <c r="AN173" i="5"/>
  <c r="AM173" i="5"/>
  <c r="AH142" i="5"/>
  <c r="AG142" i="5"/>
  <c r="AH118" i="5"/>
  <c r="AG118" i="5"/>
  <c r="AK14" i="5"/>
  <c r="AJ14" i="5"/>
  <c r="AK179" i="5"/>
  <c r="AJ179" i="5"/>
  <c r="AK91" i="5"/>
  <c r="AJ91" i="5"/>
  <c r="AH154" i="5"/>
  <c r="AG154" i="5"/>
  <c r="AH121" i="5"/>
  <c r="AG121" i="5"/>
  <c r="AN65" i="5"/>
  <c r="AM65" i="5"/>
  <c r="AN19" i="5"/>
  <c r="AM19" i="5"/>
  <c r="AN55" i="5"/>
  <c r="AM55" i="5"/>
  <c r="AH85" i="5"/>
  <c r="AG85" i="5"/>
  <c r="AH70" i="5"/>
  <c r="AG70" i="5"/>
  <c r="AK44" i="5"/>
  <c r="AJ44" i="5"/>
  <c r="AN1763" i="5"/>
  <c r="AM1763" i="5"/>
  <c r="AK1694" i="5"/>
  <c r="AJ1694" i="5"/>
  <c r="AK1783" i="5"/>
  <c r="AH1765" i="5"/>
  <c r="AG1765" i="5"/>
  <c r="AN1774" i="5"/>
  <c r="AN1743" i="5"/>
  <c r="AN1479" i="5"/>
  <c r="AM1479" i="5"/>
  <c r="AH1839" i="5"/>
  <c r="AG1839" i="5"/>
  <c r="AH1815" i="5"/>
  <c r="AG1815" i="5"/>
  <c r="AK1733" i="5"/>
  <c r="AJ1733" i="5"/>
  <c r="AH1667" i="5"/>
  <c r="AG1667" i="5"/>
  <c r="AK1637" i="5"/>
  <c r="AJ1637" i="5"/>
  <c r="AH1819" i="5"/>
  <c r="AH1795" i="5"/>
  <c r="AG1795" i="5"/>
  <c r="AH1572" i="5"/>
  <c r="AG1572" i="5"/>
  <c r="AK1824" i="5"/>
  <c r="AJ1824" i="5"/>
  <c r="AK1706" i="5"/>
  <c r="AJ1706" i="5"/>
  <c r="AK1656" i="5"/>
  <c r="AK1617" i="5"/>
  <c r="AJ1617" i="5"/>
  <c r="AH1545" i="5"/>
  <c r="AG1545" i="5"/>
  <c r="AK1616" i="5"/>
  <c r="AJ1616" i="5"/>
  <c r="AH1596" i="5"/>
  <c r="AG1596" i="5"/>
  <c r="AH1512" i="5"/>
  <c r="AG1512" i="5"/>
  <c r="AH1575" i="5"/>
  <c r="AG1575" i="5"/>
  <c r="AK1527" i="5"/>
  <c r="AJ1527" i="5"/>
  <c r="AN1515" i="5"/>
  <c r="AM1515" i="5"/>
  <c r="AH1584" i="5"/>
  <c r="AG1584" i="5"/>
  <c r="AH1655" i="5"/>
  <c r="AG1655" i="5"/>
  <c r="AN1535" i="5"/>
  <c r="AH1515" i="5"/>
  <c r="AG1515" i="5"/>
  <c r="AK1551" i="5"/>
  <c r="AJ1551" i="5"/>
  <c r="AK1354" i="5"/>
  <c r="AK1361" i="5"/>
  <c r="AN1345" i="5"/>
  <c r="AH1326" i="5"/>
  <c r="AG1326" i="5"/>
  <c r="AN1446" i="5"/>
  <c r="AM1446" i="5"/>
  <c r="AK1434" i="5"/>
  <c r="AJ1434" i="5"/>
  <c r="AH1470" i="5"/>
  <c r="AG1470" i="5"/>
  <c r="AH1453" i="5"/>
  <c r="AK1397" i="5"/>
  <c r="AH1342" i="5"/>
  <c r="AH1398" i="5"/>
  <c r="AG1398" i="5"/>
  <c r="AN1369" i="5"/>
  <c r="AN1359" i="5"/>
  <c r="AM1359" i="5"/>
  <c r="AK1419" i="5"/>
  <c r="AJ1419" i="5"/>
  <c r="AK1467" i="5"/>
  <c r="AJ1467" i="5"/>
  <c r="AN1395" i="5"/>
  <c r="AM1395" i="5"/>
  <c r="AN1486" i="5"/>
  <c r="AN1476" i="5"/>
  <c r="AM1476" i="5"/>
  <c r="AH1437" i="5"/>
  <c r="AG1437" i="5"/>
  <c r="AH1357" i="5"/>
  <c r="AN1293" i="5"/>
  <c r="AM1293" i="5"/>
  <c r="AH1222" i="5"/>
  <c r="AK1147" i="5"/>
  <c r="AH1143" i="5"/>
  <c r="AG1143" i="5"/>
  <c r="AK1245" i="5"/>
  <c r="AJ1245" i="5"/>
  <c r="AH1151" i="5"/>
  <c r="AG1151" i="5"/>
  <c r="AN1348" i="5"/>
  <c r="AH1291" i="5"/>
  <c r="AH1155" i="5"/>
  <c r="AG1155" i="5"/>
  <c r="AH962" i="5"/>
  <c r="AG962" i="5"/>
  <c r="AH1243" i="5"/>
  <c r="AN1157" i="5"/>
  <c r="AM1157" i="5"/>
  <c r="AH1320" i="5"/>
  <c r="AG1320" i="5"/>
  <c r="AK1222" i="5"/>
  <c r="AK1304" i="5"/>
  <c r="AK1184" i="5"/>
  <c r="AK1078" i="5"/>
  <c r="AK1129" i="5"/>
  <c r="AH1083" i="5"/>
  <c r="AG1083" i="5"/>
  <c r="AH1023" i="5"/>
  <c r="AH1121" i="5"/>
  <c r="AK1086" i="5"/>
  <c r="AJ1086" i="5"/>
  <c r="AK1070" i="5"/>
  <c r="AH1019" i="5"/>
  <c r="AG1019" i="5"/>
  <c r="AK1176" i="5"/>
  <c r="AJ1176" i="5"/>
  <c r="AH1066" i="5"/>
  <c r="AH1048" i="5"/>
  <c r="AG1048" i="5"/>
  <c r="AH1162" i="5"/>
  <c r="AN1144" i="5"/>
  <c r="AN1062" i="5"/>
  <c r="AH1035" i="5"/>
  <c r="AH1074" i="5"/>
  <c r="AN1165" i="5"/>
  <c r="AM1165" i="5"/>
  <c r="AK1150" i="5"/>
  <c r="AK1191" i="5"/>
  <c r="AN1083" i="5"/>
  <c r="AM1083" i="5"/>
  <c r="AH916" i="5"/>
  <c r="AH968" i="5"/>
  <c r="AN887" i="5"/>
  <c r="AK800" i="5"/>
  <c r="AH989" i="5"/>
  <c r="AG989" i="5"/>
  <c r="AK974" i="5"/>
  <c r="AJ974" i="5"/>
  <c r="AN958" i="5"/>
  <c r="AN943" i="5"/>
  <c r="AN925" i="5"/>
  <c r="AH1016" i="5"/>
  <c r="AN998" i="5"/>
  <c r="AK926" i="5"/>
  <c r="AH819" i="5"/>
  <c r="AG819" i="5"/>
  <c r="AN936" i="5"/>
  <c r="AM936" i="5"/>
  <c r="AN975" i="5"/>
  <c r="AN916" i="5"/>
  <c r="AK998" i="5"/>
  <c r="AJ998" i="5"/>
  <c r="AK889" i="5"/>
  <c r="AN853" i="5"/>
  <c r="AN843" i="5"/>
  <c r="AM843" i="5"/>
  <c r="AN783" i="5"/>
  <c r="AH798" i="5"/>
  <c r="AH857" i="5"/>
  <c r="AK753" i="5"/>
  <c r="AN775" i="5"/>
  <c r="AM775" i="5"/>
  <c r="AK825" i="5"/>
  <c r="AH892" i="5"/>
  <c r="AH908" i="5"/>
  <c r="AK811" i="5"/>
  <c r="AJ811" i="5"/>
  <c r="AN772" i="5"/>
  <c r="AM772" i="5"/>
  <c r="AH766" i="5"/>
  <c r="AG766" i="5"/>
  <c r="AK748" i="5"/>
  <c r="AJ748" i="5"/>
  <c r="AN734" i="5"/>
  <c r="AH696" i="5"/>
  <c r="AK742" i="5"/>
  <c r="AJ742" i="5"/>
  <c r="AK670" i="5"/>
  <c r="AJ670" i="5"/>
  <c r="AH706" i="5"/>
  <c r="AG706" i="5"/>
  <c r="AH670" i="5"/>
  <c r="AG670" i="5"/>
  <c r="AN769" i="5"/>
  <c r="AM769" i="5"/>
  <c r="AK763" i="5"/>
  <c r="AJ763" i="5"/>
  <c r="AN731" i="5"/>
  <c r="AH745" i="5"/>
  <c r="AG745" i="5"/>
  <c r="AK704" i="5"/>
  <c r="AN627" i="5"/>
  <c r="AM627" i="5"/>
  <c r="AK613" i="5"/>
  <c r="AJ613" i="5"/>
  <c r="AN640" i="5"/>
  <c r="AM640" i="5"/>
  <c r="AK626" i="5"/>
  <c r="AK690" i="5"/>
  <c r="AJ690" i="5"/>
  <c r="AH619" i="5"/>
  <c r="AG619" i="5"/>
  <c r="AH633" i="5"/>
  <c r="AG633" i="5"/>
  <c r="AH678" i="5"/>
  <c r="AG678" i="5"/>
  <c r="AN631" i="5"/>
  <c r="AM631" i="5"/>
  <c r="AH617" i="5"/>
  <c r="AH566" i="5"/>
  <c r="AG566" i="5"/>
  <c r="AK676" i="5"/>
  <c r="AJ676" i="5"/>
  <c r="AN670" i="5"/>
  <c r="AN656" i="5"/>
  <c r="AH644" i="5"/>
  <c r="AH584" i="5"/>
  <c r="AN635" i="5"/>
  <c r="AN620" i="5"/>
  <c r="AH597" i="5"/>
  <c r="AG597" i="5"/>
  <c r="AK696" i="5"/>
  <c r="AN660" i="5"/>
  <c r="AK643" i="5"/>
  <c r="AJ643" i="5"/>
  <c r="AH578" i="5"/>
  <c r="AN525" i="5"/>
  <c r="AH519" i="5"/>
  <c r="AN537" i="5"/>
  <c r="AH507" i="5"/>
  <c r="AN543" i="5"/>
  <c r="AN493" i="5"/>
  <c r="AM493" i="5"/>
  <c r="AH551" i="5"/>
  <c r="AK506" i="5"/>
  <c r="AJ506" i="5"/>
  <c r="AH491" i="5"/>
  <c r="AK557" i="5"/>
  <c r="AJ557" i="5"/>
  <c r="AN523" i="5"/>
  <c r="AM523" i="5"/>
  <c r="AH492" i="5"/>
  <c r="AN467" i="5"/>
  <c r="AM467" i="5"/>
  <c r="AK562" i="5"/>
  <c r="AJ562" i="5"/>
  <c r="AK548" i="5"/>
  <c r="AN514" i="5"/>
  <c r="AM514" i="5"/>
  <c r="AK467" i="5"/>
  <c r="AN391" i="5"/>
  <c r="AH446" i="5"/>
  <c r="AN408" i="5"/>
  <c r="AM408" i="5"/>
  <c r="AK376" i="5"/>
  <c r="AH420" i="5"/>
  <c r="AG420" i="5"/>
  <c r="AN459" i="5"/>
  <c r="AN422" i="5"/>
  <c r="AH479" i="5"/>
  <c r="AN464" i="5"/>
  <c r="AN432" i="5"/>
  <c r="AM432" i="5"/>
  <c r="AN453" i="5"/>
  <c r="AN398" i="5"/>
  <c r="AK387" i="5"/>
  <c r="AJ387" i="5"/>
  <c r="AH449" i="5"/>
  <c r="AG449" i="5"/>
  <c r="AH406" i="5"/>
  <c r="AH447" i="5"/>
  <c r="AN475" i="5"/>
  <c r="AM475" i="5"/>
  <c r="AK442" i="5"/>
  <c r="AJ442" i="5"/>
  <c r="AK343" i="5"/>
  <c r="AH375" i="5"/>
  <c r="AG375" i="5"/>
  <c r="AN286" i="5"/>
  <c r="AN383" i="5"/>
  <c r="AN339" i="5"/>
  <c r="AK384" i="5"/>
  <c r="AJ384" i="5"/>
  <c r="AH366" i="5"/>
  <c r="AG366" i="5"/>
  <c r="AK338" i="5"/>
  <c r="AH394" i="5"/>
  <c r="AK306" i="5"/>
  <c r="AJ306" i="5"/>
  <c r="AK303" i="5"/>
  <c r="AJ303" i="5"/>
  <c r="AN260" i="5"/>
  <c r="AM260" i="5"/>
  <c r="AN316" i="5"/>
  <c r="AN290" i="5"/>
  <c r="AK270" i="5"/>
  <c r="AJ270" i="5"/>
  <c r="AK251" i="5"/>
  <c r="AK285" i="5"/>
  <c r="AJ285" i="5"/>
  <c r="AN283" i="5"/>
  <c r="AM283" i="5"/>
  <c r="AN265" i="5"/>
  <c r="AM265" i="5"/>
  <c r="AN307" i="5"/>
  <c r="AH304" i="5"/>
  <c r="AH195" i="5"/>
  <c r="AH193" i="5"/>
  <c r="AG193" i="5"/>
  <c r="AN172" i="5"/>
  <c r="AK148" i="5"/>
  <c r="AJ148" i="5"/>
  <c r="AN206" i="5"/>
  <c r="AH173" i="5"/>
  <c r="AN179" i="5"/>
  <c r="AH199" i="5"/>
  <c r="AG199" i="5"/>
  <c r="AK181" i="5"/>
  <c r="AN161" i="5"/>
  <c r="AM161" i="5"/>
  <c r="AK152" i="5"/>
  <c r="AJ152" i="5"/>
  <c r="AN190" i="5"/>
  <c r="AH31" i="5"/>
  <c r="AG31" i="5"/>
  <c r="AH71" i="5"/>
  <c r="AG71" i="5"/>
  <c r="AH104" i="5"/>
  <c r="AK55" i="5"/>
  <c r="AJ55" i="5"/>
  <c r="AK39" i="5"/>
  <c r="AK110" i="5"/>
  <c r="AN77" i="5"/>
  <c r="AM77" i="5"/>
  <c r="AK68" i="5"/>
  <c r="AJ68" i="5"/>
  <c r="AK42" i="5"/>
  <c r="AK22" i="5"/>
  <c r="AJ22" i="5"/>
  <c r="AN80" i="5"/>
  <c r="AH21" i="5"/>
  <c r="AH82" i="5"/>
  <c r="AG82" i="5"/>
  <c r="AH53" i="5"/>
  <c r="AH38" i="5"/>
  <c r="AK26" i="5"/>
  <c r="AK1678" i="5"/>
  <c r="AK1566" i="5"/>
  <c r="AJ1566" i="5"/>
  <c r="AN1751" i="5"/>
  <c r="AM1751" i="5"/>
  <c r="AN1739" i="5"/>
  <c r="AM1739" i="5"/>
  <c r="AK1652" i="5"/>
  <c r="AJ1652" i="5"/>
  <c r="AK1821" i="5"/>
  <c r="AJ1821" i="5"/>
  <c r="AK1724" i="5"/>
  <c r="AJ1724" i="5"/>
  <c r="AN1696" i="5"/>
  <c r="AK1602" i="5"/>
  <c r="AJ1602" i="5"/>
  <c r="AN1830" i="5"/>
  <c r="AM1830" i="5"/>
  <c r="AN1818" i="5"/>
  <c r="AM1818" i="5"/>
  <c r="AN1806" i="5"/>
  <c r="AM1806" i="5"/>
  <c r="AK1676" i="5"/>
  <c r="AJ1676" i="5"/>
  <c r="AK1691" i="5"/>
  <c r="AJ1691" i="5"/>
  <c r="AN1560" i="5"/>
  <c r="AM1560" i="5"/>
  <c r="AN1629" i="5"/>
  <c r="AH1597" i="5"/>
  <c r="AN1579" i="5"/>
  <c r="AK1545" i="5"/>
  <c r="AJ1545" i="5"/>
  <c r="AN1497" i="5"/>
  <c r="AM1497" i="5"/>
  <c r="AK1446" i="5"/>
  <c r="AJ1446" i="5"/>
  <c r="AN1594" i="5"/>
  <c r="AK1560" i="5"/>
  <c r="AJ1560" i="5"/>
  <c r="AK1564" i="5"/>
  <c r="AN1548" i="5"/>
  <c r="AM1548" i="5"/>
  <c r="AN1639" i="5"/>
  <c r="AH1600" i="5"/>
  <c r="AN1582" i="5"/>
  <c r="AK1548" i="5"/>
  <c r="AJ1548" i="5"/>
  <c r="AN1514" i="5"/>
  <c r="AK1599" i="5"/>
  <c r="AJ1599" i="5"/>
  <c r="AH1533" i="5"/>
  <c r="AG1533" i="5"/>
  <c r="AK1506" i="5"/>
  <c r="AJ1506" i="5"/>
  <c r="AH1374" i="5"/>
  <c r="AG1374" i="5"/>
  <c r="AN1536" i="5"/>
  <c r="AM1536" i="5"/>
  <c r="AH1599" i="5"/>
  <c r="AG1599" i="5"/>
  <c r="AN1495" i="5"/>
  <c r="AN1570" i="5"/>
  <c r="AK1536" i="5"/>
  <c r="AJ1536" i="5"/>
  <c r="AK1535" i="5"/>
  <c r="AN1360" i="5"/>
  <c r="AN1458" i="5"/>
  <c r="AM1458" i="5"/>
  <c r="AK1414" i="5"/>
  <c r="AK1383" i="5"/>
  <c r="AJ1383" i="5"/>
  <c r="AH1340" i="5"/>
  <c r="AK1250" i="5"/>
  <c r="AN1396" i="5"/>
  <c r="AN1418" i="5"/>
  <c r="AH1341" i="5"/>
  <c r="AG1341" i="5"/>
  <c r="AN1127" i="5"/>
  <c r="AH1458" i="5"/>
  <c r="AG1458" i="5"/>
  <c r="AH1397" i="5"/>
  <c r="AN1467" i="5"/>
  <c r="AM1467" i="5"/>
  <c r="AN1435" i="5"/>
  <c r="AN1453" i="5"/>
  <c r="AN1394" i="5"/>
  <c r="AK1374" i="5"/>
  <c r="AJ1374" i="5"/>
  <c r="AH1406" i="5"/>
  <c r="AN1356" i="5"/>
  <c r="AM1356" i="5"/>
  <c r="AN1221" i="5"/>
  <c r="AM1221" i="5"/>
  <c r="AH1090" i="5"/>
  <c r="AH1257" i="5"/>
  <c r="AG1257" i="5"/>
  <c r="AK1225" i="5"/>
  <c r="AH1237" i="5"/>
  <c r="AK1219" i="5"/>
  <c r="AH1196" i="5"/>
  <c r="AG1196" i="5"/>
  <c r="AH1273" i="5"/>
  <c r="AN1186" i="5"/>
  <c r="AN1313" i="5"/>
  <c r="AK1296" i="5"/>
  <c r="AJ1296" i="5"/>
  <c r="AN1282" i="5"/>
  <c r="AN1242" i="5"/>
  <c r="AM1242" i="5"/>
  <c r="AK1283" i="5"/>
  <c r="AH1248" i="5"/>
  <c r="AG1248" i="5"/>
  <c r="AH1333" i="5"/>
  <c r="AN1287" i="5"/>
  <c r="AM1287" i="5"/>
  <c r="AN1303" i="5"/>
  <c r="AK1251" i="5"/>
  <c r="AJ1251" i="5"/>
  <c r="AN1183" i="5"/>
  <c r="AK1110" i="5"/>
  <c r="AJ1110" i="5"/>
  <c r="AN1093" i="5"/>
  <c r="AM1093" i="5"/>
  <c r="AH1111" i="5"/>
  <c r="AG1111" i="5"/>
  <c r="AK1098" i="5"/>
  <c r="AJ1098" i="5"/>
  <c r="AH1089" i="5"/>
  <c r="AG1089" i="5"/>
  <c r="AH1022" i="5"/>
  <c r="AG1022" i="5"/>
  <c r="AH1134" i="5"/>
  <c r="AK1040" i="5"/>
  <c r="AN1065" i="5"/>
  <c r="AM1065" i="5"/>
  <c r="AH1161" i="5"/>
  <c r="AK1120" i="5"/>
  <c r="AJ1120" i="5"/>
  <c r="AN1164" i="5"/>
  <c r="AK1002" i="5"/>
  <c r="AK983" i="5"/>
  <c r="AJ983" i="5"/>
  <c r="AN948" i="5"/>
  <c r="AM948" i="5"/>
  <c r="AH915" i="5"/>
  <c r="AG915" i="5"/>
  <c r="AK968" i="5"/>
  <c r="AJ968" i="5"/>
  <c r="AH903" i="5"/>
  <c r="AG903" i="5"/>
  <c r="AH907" i="5"/>
  <c r="AN787" i="5"/>
  <c r="AM787" i="5"/>
  <c r="AH919" i="5"/>
  <c r="AN1007" i="5"/>
  <c r="AM1007" i="5"/>
  <c r="AK1042" i="5"/>
  <c r="AJ1042" i="5"/>
  <c r="AK1028" i="5"/>
  <c r="AJ1028" i="5"/>
  <c r="AN885" i="5"/>
  <c r="AM885" i="5"/>
  <c r="AH927" i="5"/>
  <c r="AG927" i="5"/>
  <c r="AN862" i="5"/>
  <c r="AH823" i="5"/>
  <c r="AH861" i="5"/>
  <c r="AG861" i="5"/>
  <c r="AN802" i="5"/>
  <c r="AM802" i="5"/>
  <c r="AK799" i="5"/>
  <c r="AJ799" i="5"/>
  <c r="AN879" i="5"/>
  <c r="AM879" i="5"/>
  <c r="AN837" i="5"/>
  <c r="AM837" i="5"/>
  <c r="AH887" i="5"/>
  <c r="AH768" i="5"/>
  <c r="AN909" i="5"/>
  <c r="AM909" i="5"/>
  <c r="AK891" i="5"/>
  <c r="AJ891" i="5"/>
  <c r="AH862" i="5"/>
  <c r="AK846" i="5"/>
  <c r="AJ846" i="5"/>
  <c r="AN817" i="5"/>
  <c r="AH867" i="5"/>
  <c r="AG867" i="5"/>
  <c r="AK809" i="5"/>
  <c r="AN771" i="5"/>
  <c r="AN721" i="5"/>
  <c r="AM721" i="5"/>
  <c r="AN706" i="5"/>
  <c r="AM706" i="5"/>
  <c r="AK782" i="5"/>
  <c r="AH754" i="5"/>
  <c r="AG754" i="5"/>
  <c r="AN712" i="5"/>
  <c r="AM712" i="5"/>
  <c r="AK775" i="5"/>
  <c r="AJ775" i="5"/>
  <c r="AH746" i="5"/>
  <c r="AN693" i="5"/>
  <c r="AM693" i="5"/>
  <c r="AH730" i="5"/>
  <c r="AG730" i="5"/>
  <c r="AN727" i="5"/>
  <c r="AM727" i="5"/>
  <c r="AK669" i="5"/>
  <c r="AH703" i="5"/>
  <c r="AG703" i="5"/>
  <c r="AN685" i="5"/>
  <c r="AM685" i="5"/>
  <c r="AH553" i="5"/>
  <c r="AG553" i="5"/>
  <c r="AH661" i="5"/>
  <c r="AG661" i="5"/>
  <c r="AK628" i="5"/>
  <c r="AJ628" i="5"/>
  <c r="AK569" i="5"/>
  <c r="AJ569" i="5"/>
  <c r="AK655" i="5"/>
  <c r="AJ655" i="5"/>
  <c r="AN566" i="5"/>
  <c r="AM566" i="5"/>
  <c r="AK700" i="5"/>
  <c r="AJ700" i="5"/>
  <c r="AN616" i="5"/>
  <c r="AM616" i="5"/>
  <c r="AN643" i="5"/>
  <c r="AM643" i="5"/>
  <c r="AH583" i="5"/>
  <c r="AG583" i="5"/>
  <c r="AH715" i="5"/>
  <c r="AG715" i="5"/>
  <c r="AN565" i="5"/>
  <c r="AH476" i="5"/>
  <c r="AH521" i="5"/>
  <c r="AG521" i="5"/>
  <c r="AK492" i="5"/>
  <c r="AH588" i="5"/>
  <c r="AN550" i="5"/>
  <c r="AM550" i="5"/>
  <c r="AN535" i="5"/>
  <c r="AM535" i="5"/>
  <c r="AH499" i="5"/>
  <c r="AG499" i="5"/>
  <c r="AK610" i="5"/>
  <c r="AJ610" i="5"/>
  <c r="AH529" i="5"/>
  <c r="AG529" i="5"/>
  <c r="AH511" i="5"/>
  <c r="AG511" i="5"/>
  <c r="AH610" i="5"/>
  <c r="AG610" i="5"/>
  <c r="AH497" i="5"/>
  <c r="AG497" i="5"/>
  <c r="AN445" i="5"/>
  <c r="AM445" i="5"/>
  <c r="AH435" i="5"/>
  <c r="AG435" i="5"/>
  <c r="AN478" i="5"/>
  <c r="AM478" i="5"/>
  <c r="AH414" i="5"/>
  <c r="AG414" i="5"/>
  <c r="AK437" i="5"/>
  <c r="AJ437" i="5"/>
  <c r="AK405" i="5"/>
  <c r="AJ405" i="5"/>
  <c r="AK482" i="5"/>
  <c r="AJ482" i="5"/>
  <c r="AK474" i="5"/>
  <c r="AH458" i="5"/>
  <c r="AH363" i="5"/>
  <c r="AG363" i="5"/>
  <c r="AH374" i="5"/>
  <c r="AG374" i="5"/>
  <c r="AN334" i="5"/>
  <c r="AH384" i="5"/>
  <c r="AG384" i="5"/>
  <c r="AH372" i="5"/>
  <c r="AG372" i="5"/>
  <c r="AN277" i="5"/>
  <c r="AM277" i="5"/>
  <c r="AN393" i="5"/>
  <c r="AM393" i="5"/>
  <c r="AH283" i="5"/>
  <c r="AG283" i="5"/>
  <c r="AH238" i="5"/>
  <c r="AH273" i="5"/>
  <c r="AG273" i="5"/>
  <c r="AK293" i="5"/>
  <c r="AK333" i="5"/>
  <c r="AJ333" i="5"/>
  <c r="AH316" i="5"/>
  <c r="AN303" i="5"/>
  <c r="AM303" i="5"/>
  <c r="AH290" i="5"/>
  <c r="AG290" i="5"/>
  <c r="AH229" i="5"/>
  <c r="AG229" i="5"/>
  <c r="AH225" i="5"/>
  <c r="AK172" i="5"/>
  <c r="AJ172" i="5"/>
  <c r="AK214" i="5"/>
  <c r="AJ214" i="5"/>
  <c r="AK250" i="5"/>
  <c r="AJ250" i="5"/>
  <c r="AK180" i="5"/>
  <c r="AH206" i="5"/>
  <c r="AK142" i="5"/>
  <c r="AK139" i="5"/>
  <c r="AJ139" i="5"/>
  <c r="AN61" i="5"/>
  <c r="AM61" i="5"/>
  <c r="AN85" i="5"/>
  <c r="AM85" i="5"/>
  <c r="AH169" i="5"/>
  <c r="AG169" i="5"/>
  <c r="AK70" i="5"/>
  <c r="AJ70" i="5"/>
  <c r="AN107" i="5"/>
  <c r="AK94" i="5"/>
  <c r="AJ94" i="5"/>
  <c r="AK88" i="5"/>
  <c r="AJ88" i="5"/>
  <c r="AK58" i="5"/>
  <c r="AJ58" i="5"/>
  <c r="AH59" i="5"/>
  <c r="AG59" i="5"/>
  <c r="AH81" i="5"/>
  <c r="AK67" i="5"/>
  <c r="AJ67" i="5"/>
  <c r="AN52" i="5"/>
  <c r="AM52" i="5"/>
  <c r="AN37" i="5"/>
  <c r="AM37" i="5"/>
  <c r="AH1524" i="5"/>
  <c r="AG1524" i="5"/>
  <c r="AH1631" i="5"/>
  <c r="AG1631" i="5"/>
  <c r="AK1575" i="5"/>
  <c r="AJ1575" i="5"/>
  <c r="AH1560" i="5"/>
  <c r="AG1560" i="5"/>
  <c r="AH1539" i="5"/>
  <c r="AG1539" i="5"/>
  <c r="AH1548" i="5"/>
  <c r="AG1548" i="5"/>
  <c r="AN1551" i="5"/>
  <c r="AM1551" i="5"/>
  <c r="AK1500" i="5"/>
  <c r="AJ1500" i="5"/>
  <c r="AK1476" i="5"/>
  <c r="AJ1476" i="5"/>
  <c r="AK1338" i="5"/>
  <c r="AJ1338" i="5"/>
  <c r="AK1382" i="5"/>
  <c r="AK1468" i="5"/>
  <c r="AH1434" i="5"/>
  <c r="AG1434" i="5"/>
  <c r="AK1318" i="5"/>
  <c r="AJ1318" i="5"/>
  <c r="AK1485" i="5"/>
  <c r="AJ1485" i="5"/>
  <c r="AH1474" i="5"/>
  <c r="AH1457" i="5"/>
  <c r="AK1438" i="5"/>
  <c r="AN1411" i="5"/>
  <c r="AN1314" i="5"/>
  <c r="AM1314" i="5"/>
  <c r="AK1295" i="5"/>
  <c r="AN1315" i="5"/>
  <c r="AK1455" i="5"/>
  <c r="AJ1455" i="5"/>
  <c r="AK1435" i="5"/>
  <c r="AN1388" i="5"/>
  <c r="AN1245" i="5"/>
  <c r="AM1245" i="5"/>
  <c r="AH1287" i="5"/>
  <c r="AG1287" i="5"/>
  <c r="AK1269" i="5"/>
  <c r="AJ1269" i="5"/>
  <c r="AK1261" i="5"/>
  <c r="AK1197" i="5"/>
  <c r="AH1303" i="5"/>
  <c r="AN1290" i="5"/>
  <c r="AM1290" i="5"/>
  <c r="AN1278" i="5"/>
  <c r="AM1278" i="5"/>
  <c r="AN1266" i="5"/>
  <c r="AM1266" i="5"/>
  <c r="AN1271" i="5"/>
  <c r="AK1254" i="5"/>
  <c r="AJ1254" i="5"/>
  <c r="AK1217" i="5"/>
  <c r="AH1284" i="5"/>
  <c r="AG1284" i="5"/>
  <c r="AN1332" i="5"/>
  <c r="AM1332" i="5"/>
  <c r="AK1270" i="5"/>
  <c r="AN1286" i="5"/>
  <c r="AN1129" i="5"/>
  <c r="AM1129" i="5"/>
  <c r="AH957" i="5"/>
  <c r="AG957" i="5"/>
  <c r="AN1081" i="5"/>
  <c r="AM1081" i="5"/>
  <c r="AN1040" i="5"/>
  <c r="AM1040" i="5"/>
  <c r="AK1019" i="5"/>
  <c r="AJ1019" i="5"/>
  <c r="AH1211" i="5"/>
  <c r="AK1092" i="5"/>
  <c r="AJ1092" i="5"/>
  <c r="AK1193" i="5"/>
  <c r="AJ1193" i="5"/>
  <c r="AN1043" i="5"/>
  <c r="AM1043" i="5"/>
  <c r="AN1163" i="5"/>
  <c r="AK948" i="5"/>
  <c r="AJ948" i="5"/>
  <c r="AN933" i="5"/>
  <c r="AM933" i="5"/>
  <c r="AN980" i="5"/>
  <c r="AM980" i="5"/>
  <c r="AK906" i="5"/>
  <c r="AJ906" i="5"/>
  <c r="AK918" i="5"/>
  <c r="AJ918" i="5"/>
  <c r="AH891" i="5"/>
  <c r="AG891" i="5"/>
  <c r="AN1021" i="5"/>
  <c r="AK1041" i="5"/>
  <c r="AN1027" i="5"/>
  <c r="AH995" i="5"/>
  <c r="AG995" i="5"/>
  <c r="AN965" i="5"/>
  <c r="AM965" i="5"/>
  <c r="AN927" i="5"/>
  <c r="AM927" i="5"/>
  <c r="AN1010" i="5"/>
  <c r="AN904" i="5"/>
  <c r="AH834" i="5"/>
  <c r="AG834" i="5"/>
  <c r="AH796" i="5"/>
  <c r="AG796" i="5"/>
  <c r="AN816" i="5"/>
  <c r="AM816" i="5"/>
  <c r="AN613" i="5"/>
  <c r="AM613" i="5"/>
  <c r="AH870" i="5"/>
  <c r="AG870" i="5"/>
  <c r="AH822" i="5"/>
  <c r="AG822" i="5"/>
  <c r="AN873" i="5"/>
  <c r="AM873" i="5"/>
  <c r="AH784" i="5"/>
  <c r="AG784" i="5"/>
  <c r="AH885" i="5"/>
  <c r="AG885" i="5"/>
  <c r="AN808" i="5"/>
  <c r="AM808" i="5"/>
  <c r="AH739" i="5"/>
  <c r="AG739" i="5"/>
  <c r="AK724" i="5"/>
  <c r="AJ724" i="5"/>
  <c r="AN691" i="5"/>
  <c r="AM691" i="5"/>
  <c r="AH724" i="5"/>
  <c r="AG724" i="5"/>
  <c r="AH700" i="5"/>
  <c r="AG700" i="5"/>
  <c r="AN793" i="5"/>
  <c r="AM793" i="5"/>
  <c r="AN779" i="5"/>
  <c r="AN745" i="5"/>
  <c r="AM745" i="5"/>
  <c r="AN651" i="5"/>
  <c r="AM651" i="5"/>
  <c r="AN739" i="5"/>
  <c r="AM739" i="5"/>
  <c r="AN703" i="5"/>
  <c r="AM703" i="5"/>
  <c r="AN726" i="5"/>
  <c r="AH665" i="5"/>
  <c r="AH620" i="5"/>
  <c r="AN639" i="5"/>
  <c r="AM639" i="5"/>
  <c r="AH664" i="5"/>
  <c r="AG664" i="5"/>
  <c r="AN648" i="5"/>
  <c r="AN589" i="5"/>
  <c r="AM589" i="5"/>
  <c r="AH547" i="5"/>
  <c r="AG547" i="5"/>
  <c r="AH727" i="5"/>
  <c r="AG727" i="5"/>
  <c r="AH667" i="5"/>
  <c r="AG667" i="5"/>
  <c r="AH625" i="5"/>
  <c r="AG625" i="5"/>
  <c r="AN680" i="5"/>
  <c r="AK647" i="5"/>
  <c r="AH616" i="5"/>
  <c r="AG616" i="5"/>
  <c r="AH658" i="5"/>
  <c r="AG658" i="5"/>
  <c r="AK502" i="5"/>
  <c r="AJ502" i="5"/>
  <c r="AH596" i="5"/>
  <c r="AN469" i="5"/>
  <c r="AM469" i="5"/>
  <c r="AH565" i="5"/>
  <c r="AG565" i="5"/>
  <c r="AK580" i="5"/>
  <c r="AH517" i="5"/>
  <c r="AG517" i="5"/>
  <c r="AN505" i="5"/>
  <c r="AM505" i="5"/>
  <c r="AH557" i="5"/>
  <c r="AG557" i="5"/>
  <c r="AH573" i="5"/>
  <c r="AG573" i="5"/>
  <c r="AN592" i="5"/>
  <c r="AM592" i="5"/>
  <c r="AK446" i="5"/>
  <c r="AJ446" i="5"/>
  <c r="AH426" i="5"/>
  <c r="AG426" i="5"/>
  <c r="AN423" i="5"/>
  <c r="AH415" i="5"/>
  <c r="AG415" i="5"/>
  <c r="AN396" i="5"/>
  <c r="AM396" i="5"/>
  <c r="AN495" i="5"/>
  <c r="AH432" i="5"/>
  <c r="AN404" i="5"/>
  <c r="AM404" i="5"/>
  <c r="AK381" i="5"/>
  <c r="AJ381" i="5"/>
  <c r="AK417" i="5"/>
  <c r="AJ417" i="5"/>
  <c r="AN481" i="5"/>
  <c r="AM481" i="5"/>
  <c r="AN426" i="5"/>
  <c r="AM426" i="5"/>
  <c r="AH388" i="5"/>
  <c r="AN457" i="5"/>
  <c r="AM457" i="5"/>
  <c r="AH427" i="5"/>
  <c r="AH330" i="5"/>
  <c r="AG330" i="5"/>
  <c r="AK274" i="5"/>
  <c r="AJ274" i="5"/>
  <c r="AN291" i="5"/>
  <c r="AM291" i="5"/>
  <c r="AN390" i="5"/>
  <c r="AM390" i="5"/>
  <c r="AK282" i="5"/>
  <c r="AJ282" i="5"/>
  <c r="AN382" i="5"/>
  <c r="AK399" i="5"/>
  <c r="AJ399" i="5"/>
  <c r="AH333" i="5"/>
  <c r="AN295" i="5"/>
  <c r="AM295" i="5"/>
  <c r="AN261" i="5"/>
  <c r="AH272" i="5"/>
  <c r="AK256" i="5"/>
  <c r="AJ256" i="5"/>
  <c r="AK232" i="5"/>
  <c r="AJ232" i="5"/>
  <c r="AN331" i="5"/>
  <c r="AN315" i="5"/>
  <c r="AM315" i="5"/>
  <c r="AN193" i="5"/>
  <c r="AM193" i="5"/>
  <c r="AK167" i="5"/>
  <c r="AJ167" i="5"/>
  <c r="AN169" i="5"/>
  <c r="AM169" i="5"/>
  <c r="AN207" i="5"/>
  <c r="AH139" i="5"/>
  <c r="AG139" i="5"/>
  <c r="AN133" i="5"/>
  <c r="AM133" i="5"/>
  <c r="AK143" i="5"/>
  <c r="AJ143" i="5"/>
  <c r="AH143" i="5"/>
  <c r="AG143" i="5"/>
  <c r="AK205" i="5"/>
  <c r="AK138" i="5"/>
  <c r="AN137" i="5"/>
  <c r="AM137" i="5"/>
  <c r="AH138" i="5"/>
  <c r="AK128" i="5"/>
  <c r="AJ128" i="5"/>
  <c r="AK150" i="5"/>
  <c r="AK76" i="5"/>
  <c r="AJ76" i="5"/>
  <c r="AK20" i="5"/>
  <c r="AJ20" i="5"/>
  <c r="AN29" i="5"/>
  <c r="AM29" i="5"/>
  <c r="AH25" i="5"/>
  <c r="AG25" i="5"/>
  <c r="AH17" i="5"/>
  <c r="AG17" i="5"/>
  <c r="AK100" i="5"/>
  <c r="AJ100" i="5"/>
  <c r="AK66" i="5"/>
  <c r="AN51" i="5"/>
  <c r="AN36" i="5"/>
  <c r="AK1743" i="5"/>
  <c r="AJ1743" i="5"/>
  <c r="AK1806" i="5"/>
  <c r="AJ1806" i="5"/>
  <c r="AK1754" i="5"/>
  <c r="AJ1754" i="5"/>
  <c r="AH1561" i="5"/>
  <c r="AN1543" i="5"/>
  <c r="AH1576" i="5"/>
  <c r="AN1558" i="5"/>
  <c r="AN1611" i="5"/>
  <c r="AM1611" i="5"/>
  <c r="AK1579" i="5"/>
  <c r="AN1508" i="5"/>
  <c r="AN1655" i="5"/>
  <c r="AM1655" i="5"/>
  <c r="AN1604" i="5"/>
  <c r="AK1487" i="5"/>
  <c r="AN1416" i="5"/>
  <c r="AM1416" i="5"/>
  <c r="AK1640" i="5"/>
  <c r="AJ1640" i="5"/>
  <c r="AH1616" i="5"/>
  <c r="AG1616" i="5"/>
  <c r="AH1564" i="5"/>
  <c r="AN1546" i="5"/>
  <c r="AH1485" i="5"/>
  <c r="AG1485" i="5"/>
  <c r="AN1649" i="5"/>
  <c r="AM1649" i="5"/>
  <c r="AN1627" i="5"/>
  <c r="AK1563" i="5"/>
  <c r="AJ1563" i="5"/>
  <c r="AK1515" i="5"/>
  <c r="AJ1515" i="5"/>
  <c r="AN1501" i="5"/>
  <c r="AK1293" i="5"/>
  <c r="AJ1293" i="5"/>
  <c r="AK1598" i="5"/>
  <c r="AH1563" i="5"/>
  <c r="AG1563" i="5"/>
  <c r="AK1490" i="5"/>
  <c r="AN1642" i="5"/>
  <c r="AN1524" i="5"/>
  <c r="AM1524" i="5"/>
  <c r="AK1643" i="5"/>
  <c r="AJ1643" i="5"/>
  <c r="AK1499" i="5"/>
  <c r="AH1389" i="5"/>
  <c r="AG1389" i="5"/>
  <c r="AH1410" i="5"/>
  <c r="AG1410" i="5"/>
  <c r="AH1353" i="5"/>
  <c r="AG1353" i="5"/>
  <c r="AK1317" i="5"/>
  <c r="AJ1317" i="5"/>
  <c r="AN1496" i="5"/>
  <c r="AK1484" i="5"/>
  <c r="AN1473" i="5"/>
  <c r="AM1473" i="5"/>
  <c r="AK1287" i="5"/>
  <c r="AJ1287" i="5"/>
  <c r="AK1396" i="5"/>
  <c r="AN1292" i="5"/>
  <c r="AN1448" i="5"/>
  <c r="AN1285" i="5"/>
  <c r="AK1483" i="5"/>
  <c r="AK1449" i="5"/>
  <c r="AJ1449" i="5"/>
  <c r="AK1417" i="5"/>
  <c r="AH1375" i="5"/>
  <c r="AK1285" i="5"/>
  <c r="AH1467" i="5"/>
  <c r="AG1467" i="5"/>
  <c r="AN1372" i="5"/>
  <c r="AK1454" i="5"/>
  <c r="AN1279" i="5"/>
  <c r="AN1244" i="5"/>
  <c r="AN1302" i="5"/>
  <c r="AM1302" i="5"/>
  <c r="AN1277" i="5"/>
  <c r="AH1334" i="5"/>
  <c r="AK1302" i="5"/>
  <c r="AJ1302" i="5"/>
  <c r="AK1266" i="5"/>
  <c r="AJ1266" i="5"/>
  <c r="AH1278" i="5"/>
  <c r="AG1278" i="5"/>
  <c r="AN1149" i="5"/>
  <c r="AM1149" i="5"/>
  <c r="AH1252" i="5"/>
  <c r="AK1336" i="5"/>
  <c r="AH1180" i="5"/>
  <c r="AN1031" i="5"/>
  <c r="AM1031" i="5"/>
  <c r="AK992" i="5"/>
  <c r="AJ992" i="5"/>
  <c r="AH855" i="5"/>
  <c r="AG855" i="5"/>
  <c r="AH1179" i="5"/>
  <c r="AG1179" i="5"/>
  <c r="AK1069" i="5"/>
  <c r="AH1058" i="5"/>
  <c r="AG1058" i="5"/>
  <c r="AN1029" i="5"/>
  <c r="AH1001" i="5"/>
  <c r="AG1001" i="5"/>
  <c r="AK1111" i="5"/>
  <c r="AH983" i="5"/>
  <c r="AG983" i="5"/>
  <c r="AK1079" i="5"/>
  <c r="AK1017" i="5"/>
  <c r="AH998" i="5"/>
  <c r="AG998" i="5"/>
  <c r="AN931" i="5"/>
  <c r="AK947" i="5"/>
  <c r="AH938" i="5"/>
  <c r="AK876" i="5"/>
  <c r="AJ876" i="5"/>
  <c r="AK1014" i="5"/>
  <c r="AH974" i="5"/>
  <c r="AG974" i="5"/>
  <c r="AK984" i="5"/>
  <c r="AK1011" i="5"/>
  <c r="AK935" i="5"/>
  <c r="AN912" i="5"/>
  <c r="AM912" i="5"/>
  <c r="AK1025" i="5"/>
  <c r="AK942" i="5"/>
  <c r="AJ942" i="5"/>
  <c r="AH902" i="5"/>
  <c r="AK834" i="5"/>
  <c r="AJ834" i="5"/>
  <c r="AH772" i="5"/>
  <c r="AG772" i="5"/>
  <c r="AN628" i="5"/>
  <c r="AM628" i="5"/>
  <c r="AH769" i="5"/>
  <c r="AG769" i="5"/>
  <c r="AH869" i="5"/>
  <c r="AG869" i="5"/>
  <c r="AN883" i="5"/>
  <c r="AN819" i="5"/>
  <c r="AM819" i="5"/>
  <c r="AN859" i="5"/>
  <c r="AK829" i="5"/>
  <c r="AH845" i="5"/>
  <c r="AN807" i="5"/>
  <c r="AN784" i="5"/>
  <c r="AM784" i="5"/>
  <c r="AN697" i="5"/>
  <c r="AM697" i="5"/>
  <c r="AK736" i="5"/>
  <c r="AJ736" i="5"/>
  <c r="AN664" i="5"/>
  <c r="AK808" i="5"/>
  <c r="AK792" i="5"/>
  <c r="AN773" i="5"/>
  <c r="AK802" i="5"/>
  <c r="AJ802" i="5"/>
  <c r="AH781" i="5"/>
  <c r="AG781" i="5"/>
  <c r="AK796" i="5"/>
  <c r="AK701" i="5"/>
  <c r="AK641" i="5"/>
  <c r="AK619" i="5"/>
  <c r="AJ619" i="5"/>
  <c r="AH634" i="5"/>
  <c r="AG634" i="5"/>
  <c r="AK583" i="5"/>
  <c r="AJ583" i="5"/>
  <c r="AK631" i="5"/>
  <c r="AJ631" i="5"/>
  <c r="AK607" i="5"/>
  <c r="AJ607" i="5"/>
  <c r="AK713" i="5"/>
  <c r="AH631" i="5"/>
  <c r="AG631" i="5"/>
  <c r="AH709" i="5"/>
  <c r="AG709" i="5"/>
  <c r="AH657" i="5"/>
  <c r="AK409" i="5"/>
  <c r="AN502" i="5"/>
  <c r="AM502" i="5"/>
  <c r="AK538" i="5"/>
  <c r="AJ538" i="5"/>
  <c r="AN490" i="5"/>
  <c r="AM490" i="5"/>
  <c r="AK608" i="5"/>
  <c r="AH572" i="5"/>
  <c r="AG572" i="5"/>
  <c r="AK527" i="5"/>
  <c r="AN605" i="5"/>
  <c r="AN591" i="5"/>
  <c r="AM591" i="5"/>
  <c r="AK433" i="5"/>
  <c r="AN443" i="5"/>
  <c r="AM443" i="5"/>
  <c r="AK349" i="5"/>
  <c r="AN417" i="5"/>
  <c r="AM417" i="5"/>
  <c r="AK500" i="5"/>
  <c r="AH387" i="5"/>
  <c r="AG387" i="5"/>
  <c r="AK411" i="5"/>
  <c r="AJ411" i="5"/>
  <c r="AN360" i="5"/>
  <c r="AM360" i="5"/>
  <c r="AH357" i="5"/>
  <c r="AN342" i="5"/>
  <c r="AM342" i="5"/>
  <c r="AN366" i="5"/>
  <c r="AM366" i="5"/>
  <c r="AN328" i="5"/>
  <c r="AN324" i="5"/>
  <c r="AM324" i="5"/>
  <c r="AK370" i="5"/>
  <c r="AH358" i="5"/>
  <c r="AK339" i="5"/>
  <c r="AJ339" i="5"/>
  <c r="AH261" i="5"/>
  <c r="AG261" i="5"/>
  <c r="AN247" i="5"/>
  <c r="AM247" i="5"/>
  <c r="AK284" i="5"/>
  <c r="AH322" i="5"/>
  <c r="AN301" i="5"/>
  <c r="AK288" i="5"/>
  <c r="AN211" i="5"/>
  <c r="AM211" i="5"/>
  <c r="AN89" i="5"/>
  <c r="AM89" i="5"/>
  <c r="AH167" i="5"/>
  <c r="AG167" i="5"/>
  <c r="AN223" i="5"/>
  <c r="AM223" i="5"/>
  <c r="AK208" i="5"/>
  <c r="AJ208" i="5"/>
  <c r="AN195" i="5"/>
  <c r="AN241" i="5"/>
  <c r="AM241" i="5"/>
  <c r="AK116" i="5"/>
  <c r="AJ116" i="5"/>
  <c r="AN121" i="5"/>
  <c r="AM121" i="5"/>
  <c r="AN127" i="5"/>
  <c r="AM127" i="5"/>
  <c r="AN79" i="5"/>
  <c r="AM79" i="5"/>
  <c r="AK134" i="5"/>
  <c r="AH47" i="5"/>
  <c r="AG47" i="5"/>
  <c r="AH55" i="5"/>
  <c r="AG55" i="5"/>
  <c r="AH78" i="5"/>
  <c r="AH94" i="5"/>
  <c r="AG94" i="5"/>
  <c r="AN56" i="5"/>
  <c r="AN1640" i="5"/>
  <c r="AM1640" i="5"/>
  <c r="AH1643" i="5"/>
  <c r="AG1643" i="5"/>
  <c r="AH1613" i="5"/>
  <c r="AN1559" i="5"/>
  <c r="AK1539" i="5"/>
  <c r="AJ1539" i="5"/>
  <c r="AN1527" i="5"/>
  <c r="AM1527" i="5"/>
  <c r="AH1625" i="5"/>
  <c r="AG1625" i="5"/>
  <c r="AK1590" i="5"/>
  <c r="AJ1590" i="5"/>
  <c r="AK1569" i="5"/>
  <c r="AJ1569" i="5"/>
  <c r="AN1628" i="5"/>
  <c r="AM1628" i="5"/>
  <c r="AH1299" i="5"/>
  <c r="AG1299" i="5"/>
  <c r="AH1611" i="5"/>
  <c r="AG1611" i="5"/>
  <c r="AN1614" i="5"/>
  <c r="AM1614" i="5"/>
  <c r="AK1578" i="5"/>
  <c r="AJ1578" i="5"/>
  <c r="AK1649" i="5"/>
  <c r="AJ1649" i="5"/>
  <c r="AH1509" i="5"/>
  <c r="AG1509" i="5"/>
  <c r="AH1489" i="5"/>
  <c r="AN1612" i="5"/>
  <c r="AH1531" i="5"/>
  <c r="AH1464" i="5"/>
  <c r="AG1464" i="5"/>
  <c r="AH1422" i="5"/>
  <c r="AG1422" i="5"/>
  <c r="AH1388" i="5"/>
  <c r="AN1371" i="5"/>
  <c r="AM1371" i="5"/>
  <c r="AN1483" i="5"/>
  <c r="AH1393" i="5"/>
  <c r="AH1365" i="5"/>
  <c r="AG1365" i="5"/>
  <c r="AK1461" i="5"/>
  <c r="AJ1461" i="5"/>
  <c r="AH1386" i="5"/>
  <c r="AG1386" i="5"/>
  <c r="AK1507" i="5"/>
  <c r="AH1401" i="5"/>
  <c r="AG1401" i="5"/>
  <c r="AN1351" i="5"/>
  <c r="AK1275" i="5"/>
  <c r="AJ1275" i="5"/>
  <c r="AN1257" i="5"/>
  <c r="AM1257" i="5"/>
  <c r="AH1123" i="5"/>
  <c r="AG1123" i="5"/>
  <c r="AK1257" i="5"/>
  <c r="AJ1257" i="5"/>
  <c r="AN1254" i="5"/>
  <c r="AM1254" i="5"/>
  <c r="AK1252" i="5"/>
  <c r="AH1254" i="5"/>
  <c r="AG1254" i="5"/>
  <c r="AH1260" i="5"/>
  <c r="AG1260" i="5"/>
  <c r="AN1299" i="5"/>
  <c r="AM1299" i="5"/>
  <c r="AK1216" i="5"/>
  <c r="AH1234" i="5"/>
  <c r="AN1179" i="5"/>
  <c r="AM1179" i="5"/>
  <c r="AK1072" i="5"/>
  <c r="AJ1072" i="5"/>
  <c r="AK995" i="5"/>
  <c r="AJ995" i="5"/>
  <c r="AN989" i="5"/>
  <c r="AM989" i="5"/>
  <c r="AH1147" i="5"/>
  <c r="AG1147" i="5"/>
  <c r="AK1116" i="5"/>
  <c r="AJ1116" i="5"/>
  <c r="AH1082" i="5"/>
  <c r="AH1146" i="5"/>
  <c r="AK1175" i="5"/>
  <c r="AK1140" i="5"/>
  <c r="AJ1140" i="5"/>
  <c r="AN1090" i="5"/>
  <c r="AN1016" i="5"/>
  <c r="AM1016" i="5"/>
  <c r="AK1051" i="5"/>
  <c r="AJ1051" i="5"/>
  <c r="AK1132" i="5"/>
  <c r="AJ1132" i="5"/>
  <c r="AK1090" i="5"/>
  <c r="AK1131" i="5"/>
  <c r="AH1113" i="5"/>
  <c r="AG1113" i="5"/>
  <c r="AN754" i="5"/>
  <c r="AM754" i="5"/>
  <c r="AH897" i="5"/>
  <c r="AG897" i="5"/>
  <c r="AN781" i="5"/>
  <c r="AM781" i="5"/>
  <c r="AK923" i="5"/>
  <c r="AH993" i="5"/>
  <c r="AH921" i="5"/>
  <c r="AG921" i="5"/>
  <c r="AH972" i="5"/>
  <c r="AK958" i="5"/>
  <c r="AK971" i="5"/>
  <c r="AJ971" i="5"/>
  <c r="AN788" i="5"/>
  <c r="AH1040" i="5"/>
  <c r="AN1023" i="5"/>
  <c r="AH958" i="5"/>
  <c r="AK850" i="5"/>
  <c r="AN803" i="5"/>
  <c r="AM803" i="5"/>
  <c r="AN799" i="5"/>
  <c r="AM799" i="5"/>
  <c r="AK828" i="5"/>
  <c r="AJ828" i="5"/>
  <c r="AK766" i="5"/>
  <c r="AJ766" i="5"/>
  <c r="AN893" i="5"/>
  <c r="AK874" i="5"/>
  <c r="AH832" i="5"/>
  <c r="AH806" i="5"/>
  <c r="AH760" i="5"/>
  <c r="AG760" i="5"/>
  <c r="AK816" i="5"/>
  <c r="AJ816" i="5"/>
  <c r="AH853" i="5"/>
  <c r="AH858" i="5"/>
  <c r="AG858" i="5"/>
  <c r="AK867" i="5"/>
  <c r="AJ867" i="5"/>
  <c r="AK852" i="5"/>
  <c r="AJ852" i="5"/>
  <c r="AK844" i="5"/>
  <c r="AN800" i="5"/>
  <c r="AK737" i="5"/>
  <c r="AH718" i="5"/>
  <c r="AG718" i="5"/>
  <c r="AN742" i="5"/>
  <c r="AM742" i="5"/>
  <c r="AK587" i="5"/>
  <c r="AK759" i="5"/>
  <c r="AH721" i="5"/>
  <c r="AG721" i="5"/>
  <c r="AN791" i="5"/>
  <c r="AK730" i="5"/>
  <c r="AJ730" i="5"/>
  <c r="AK688" i="5"/>
  <c r="AJ688" i="5"/>
  <c r="AN757" i="5"/>
  <c r="AM757" i="5"/>
  <c r="AH752" i="5"/>
  <c r="AN704" i="5"/>
  <c r="AK739" i="5"/>
  <c r="AJ739" i="5"/>
  <c r="AK660" i="5"/>
  <c r="AK484" i="5"/>
  <c r="AJ484" i="5"/>
  <c r="AK634" i="5"/>
  <c r="AJ634" i="5"/>
  <c r="AH594" i="5"/>
  <c r="AN653" i="5"/>
  <c r="AK632" i="5"/>
  <c r="AH679" i="5"/>
  <c r="AG679" i="5"/>
  <c r="AK605" i="5"/>
  <c r="AK725" i="5"/>
  <c r="AN709" i="5"/>
  <c r="AM709" i="5"/>
  <c r="AH582" i="5"/>
  <c r="AK648" i="5"/>
  <c r="AK577" i="5"/>
  <c r="AJ577" i="5"/>
  <c r="AK514" i="5"/>
  <c r="AJ514" i="5"/>
  <c r="AK614" i="5"/>
  <c r="AK546" i="5"/>
  <c r="AK513" i="5"/>
  <c r="AH520" i="5"/>
  <c r="AG520" i="5"/>
  <c r="AN465" i="5"/>
  <c r="AK518" i="5"/>
  <c r="AJ518" i="5"/>
  <c r="AN499" i="5"/>
  <c r="AM499" i="5"/>
  <c r="AH481" i="5"/>
  <c r="AG481" i="5"/>
  <c r="AN563" i="5"/>
  <c r="AM563" i="5"/>
  <c r="AN515" i="5"/>
  <c r="AM515" i="5"/>
  <c r="AK550" i="5"/>
  <c r="AJ550" i="5"/>
  <c r="AN590" i="5"/>
  <c r="AH542" i="5"/>
  <c r="AH523" i="5"/>
  <c r="AG523" i="5"/>
  <c r="AN479" i="5"/>
  <c r="AM479" i="5"/>
  <c r="AK424" i="5"/>
  <c r="AN455" i="5"/>
  <c r="AM455" i="5"/>
  <c r="AK419" i="5"/>
  <c r="AH403" i="5"/>
  <c r="AK361" i="5"/>
  <c r="AH345" i="5"/>
  <c r="AK460" i="5"/>
  <c r="AJ460" i="5"/>
  <c r="AK478" i="5"/>
  <c r="AJ478" i="5"/>
  <c r="AK418" i="5"/>
  <c r="AK335" i="5"/>
  <c r="AJ335" i="5"/>
  <c r="AK464" i="5"/>
  <c r="AK448" i="5"/>
  <c r="AJ448" i="5"/>
  <c r="AH378" i="5"/>
  <c r="AG378" i="5"/>
  <c r="AN430" i="5"/>
  <c r="AK469" i="5"/>
  <c r="AJ469" i="5"/>
  <c r="AK425" i="5"/>
  <c r="AH410" i="5"/>
  <c r="AN356" i="5"/>
  <c r="AM356" i="5"/>
  <c r="AK315" i="5"/>
  <c r="AJ315" i="5"/>
  <c r="AH288" i="5"/>
  <c r="AG288" i="5"/>
  <c r="AH386" i="5"/>
  <c r="AG386" i="5"/>
  <c r="AN327" i="5"/>
  <c r="AK379" i="5"/>
  <c r="AH340" i="5"/>
  <c r="AH354" i="5"/>
  <c r="AG354" i="5"/>
  <c r="AH352" i="5"/>
  <c r="AK331" i="5"/>
  <c r="AK280" i="5"/>
  <c r="AJ280" i="5"/>
  <c r="AN232" i="5"/>
  <c r="AN245" i="5"/>
  <c r="AH313" i="5"/>
  <c r="AH301" i="5"/>
  <c r="AK226" i="5"/>
  <c r="AJ226" i="5"/>
  <c r="AH260" i="5"/>
  <c r="AK246" i="5"/>
  <c r="AH226" i="5"/>
  <c r="AH300" i="5"/>
  <c r="AG300" i="5"/>
  <c r="AH259" i="5"/>
  <c r="AG259" i="5"/>
  <c r="AN288" i="5"/>
  <c r="AM288" i="5"/>
  <c r="AN313" i="5"/>
  <c r="AH165" i="5"/>
  <c r="AH166" i="5"/>
  <c r="AG166" i="5"/>
  <c r="AN237" i="5"/>
  <c r="AH189" i="5"/>
  <c r="AH188" i="5"/>
  <c r="AN202" i="5"/>
  <c r="AK80" i="5"/>
  <c r="AJ80" i="5"/>
  <c r="AH106" i="5"/>
  <c r="AG106" i="5"/>
  <c r="AN115" i="5"/>
  <c r="AM115" i="5"/>
  <c r="AK113" i="5"/>
  <c r="AK115" i="5"/>
  <c r="AJ115" i="5"/>
  <c r="AK136" i="5"/>
  <c r="AJ136" i="5"/>
  <c r="AH152" i="5"/>
  <c r="AK92" i="5"/>
  <c r="AJ92" i="5"/>
  <c r="AK79" i="5"/>
  <c r="AJ79" i="5"/>
  <c r="AN64" i="5"/>
  <c r="AM64" i="5"/>
  <c r="AH103" i="5"/>
  <c r="AG103" i="5"/>
  <c r="AN62" i="5"/>
  <c r="AN49" i="5"/>
  <c r="AM49" i="5"/>
  <c r="AH93" i="5"/>
  <c r="AK32" i="5"/>
  <c r="AJ32" i="5"/>
  <c r="AH77" i="5"/>
  <c r="AH49" i="5"/>
  <c r="AG49" i="5"/>
  <c r="AH1709" i="5"/>
  <c r="AG1709" i="5"/>
  <c r="AH1661" i="5"/>
  <c r="AG1661" i="5"/>
  <c r="AN1789" i="5"/>
  <c r="AM1789" i="5"/>
  <c r="AH1757" i="5"/>
  <c r="AG1757" i="5"/>
  <c r="AN1676" i="5"/>
  <c r="AM1676" i="5"/>
  <c r="AK1789" i="5"/>
  <c r="AJ1789" i="5"/>
  <c r="AK1773" i="5"/>
  <c r="AN1787" i="5"/>
  <c r="AM1787" i="5"/>
  <c r="AK1491" i="5"/>
  <c r="AJ1491" i="5"/>
  <c r="AK1818" i="5"/>
  <c r="AJ1818" i="5"/>
  <c r="AH1789" i="5"/>
  <c r="AG1789" i="5"/>
  <c r="AN1736" i="5"/>
  <c r="AM1736" i="5"/>
  <c r="AK1625" i="5"/>
  <c r="AJ1625" i="5"/>
  <c r="AH1607" i="5"/>
  <c r="AG1607" i="5"/>
  <c r="AN1485" i="5"/>
  <c r="AM1485" i="5"/>
  <c r="AH1635" i="5"/>
  <c r="AK1553" i="5"/>
  <c r="AN1509" i="5"/>
  <c r="AM1509" i="5"/>
  <c r="AK1481" i="5"/>
  <c r="AH1656" i="5"/>
  <c r="AH1527" i="5"/>
  <c r="AG1527" i="5"/>
  <c r="AN1513" i="5"/>
  <c r="AK1628" i="5"/>
  <c r="AJ1628" i="5"/>
  <c r="AK1562" i="5"/>
  <c r="AK1593" i="5"/>
  <c r="AJ1593" i="5"/>
  <c r="AH1488" i="5"/>
  <c r="AG1488" i="5"/>
  <c r="AN1658" i="5"/>
  <c r="AM1658" i="5"/>
  <c r="AN1641" i="5"/>
  <c r="AN1631" i="5"/>
  <c r="AM1631" i="5"/>
  <c r="AK1530" i="5"/>
  <c r="AJ1530" i="5"/>
  <c r="AN1428" i="5"/>
  <c r="AM1428" i="5"/>
  <c r="AK1410" i="5"/>
  <c r="AJ1410" i="5"/>
  <c r="AN1335" i="5"/>
  <c r="AM1335" i="5"/>
  <c r="AN1451" i="5"/>
  <c r="AH1421" i="5"/>
  <c r="AK1335" i="5"/>
  <c r="AJ1335" i="5"/>
  <c r="AN1297" i="5"/>
  <c r="AH1338" i="5"/>
  <c r="AG1338" i="5"/>
  <c r="AN1364" i="5"/>
  <c r="AH1350" i="5"/>
  <c r="AG1350" i="5"/>
  <c r="AN1419" i="5"/>
  <c r="AM1419" i="5"/>
  <c r="AN1392" i="5"/>
  <c r="AM1392" i="5"/>
  <c r="AN1379" i="5"/>
  <c r="AN1281" i="5"/>
  <c r="AM1281" i="5"/>
  <c r="AN1482" i="5"/>
  <c r="AM1482" i="5"/>
  <c r="AH1449" i="5"/>
  <c r="AG1449" i="5"/>
  <c r="AN1415" i="5"/>
  <c r="AN1339" i="5"/>
  <c r="AN1273" i="5"/>
  <c r="AN1256" i="5"/>
  <c r="AH1228" i="5"/>
  <c r="AN1104" i="5"/>
  <c r="AN1141" i="5"/>
  <c r="AM1141" i="5"/>
  <c r="AN1248" i="5"/>
  <c r="AM1248" i="5"/>
  <c r="AN1283" i="5"/>
  <c r="AK1236" i="5"/>
  <c r="AJ1236" i="5"/>
  <c r="AK1308" i="5"/>
  <c r="AJ1308" i="5"/>
  <c r="AK1278" i="5"/>
  <c r="AJ1278" i="5"/>
  <c r="AH1236" i="5"/>
  <c r="AG1236" i="5"/>
  <c r="AK1223" i="5"/>
  <c r="AH1213" i="5"/>
  <c r="AH1171" i="5"/>
  <c r="AG1171" i="5"/>
  <c r="AH1242" i="5"/>
  <c r="AG1242" i="5"/>
  <c r="AK1282" i="5"/>
  <c r="AH1157" i="5"/>
  <c r="AH1313" i="5"/>
  <c r="AH1300" i="5"/>
  <c r="AN1233" i="5"/>
  <c r="AM1233" i="5"/>
  <c r="AH1187" i="5"/>
  <c r="AK1055" i="5"/>
  <c r="AJ1055" i="5"/>
  <c r="AH1099" i="5"/>
  <c r="AG1099" i="5"/>
  <c r="AH1038" i="5"/>
  <c r="AH1010" i="5"/>
  <c r="AG1010" i="5"/>
  <c r="AH1037" i="5"/>
  <c r="AG1037" i="5"/>
  <c r="AH1060" i="5"/>
  <c r="AG1060" i="5"/>
  <c r="AH942" i="5"/>
  <c r="AG942" i="5"/>
  <c r="AN1145" i="5"/>
  <c r="AM1145" i="5"/>
  <c r="AH1071" i="5"/>
  <c r="AG1071" i="5"/>
  <c r="AK1057" i="5"/>
  <c r="AJ1057" i="5"/>
  <c r="AH1050" i="5"/>
  <c r="AH1025" i="5"/>
  <c r="AG1025" i="5"/>
  <c r="AN1101" i="5"/>
  <c r="AM1101" i="5"/>
  <c r="AN1068" i="5"/>
  <c r="AH1175" i="5"/>
  <c r="AN1105" i="5"/>
  <c r="AM1105" i="5"/>
  <c r="AH1073" i="5"/>
  <c r="AN1014" i="5"/>
  <c r="AK1094" i="5"/>
  <c r="AK975" i="5"/>
  <c r="AH939" i="5"/>
  <c r="AG939" i="5"/>
  <c r="AN992" i="5"/>
  <c r="AM992" i="5"/>
  <c r="AK959" i="5"/>
  <c r="AK870" i="5"/>
  <c r="AJ870" i="5"/>
  <c r="AN971" i="5"/>
  <c r="AM971" i="5"/>
  <c r="AK924" i="5"/>
  <c r="AJ924" i="5"/>
  <c r="AK900" i="5"/>
  <c r="AJ900" i="5"/>
  <c r="AK940" i="5"/>
  <c r="AK898" i="5"/>
  <c r="AN847" i="5"/>
  <c r="AN827" i="5"/>
  <c r="AN760" i="5"/>
  <c r="AM760" i="5"/>
  <c r="AH920" i="5"/>
  <c r="AK903" i="5"/>
  <c r="AJ903" i="5"/>
  <c r="AN831" i="5"/>
  <c r="AM831" i="5"/>
  <c r="AK805" i="5"/>
  <c r="AJ805" i="5"/>
  <c r="AN852" i="5"/>
  <c r="AM852" i="5"/>
  <c r="AK866" i="5"/>
  <c r="AK776" i="5"/>
  <c r="AH901" i="5"/>
  <c r="AN882" i="5"/>
  <c r="AH686" i="5"/>
  <c r="AH805" i="5"/>
  <c r="AG805" i="5"/>
  <c r="AK729" i="5"/>
  <c r="AK787" i="5"/>
  <c r="AJ787" i="5"/>
  <c r="AN755" i="5"/>
  <c r="AN751" i="5"/>
  <c r="AM751" i="5"/>
  <c r="AK757" i="5"/>
  <c r="AJ757" i="5"/>
  <c r="AN695" i="5"/>
  <c r="AN778" i="5"/>
  <c r="AM778" i="5"/>
  <c r="AK718" i="5"/>
  <c r="AJ718" i="5"/>
  <c r="AK680" i="5"/>
  <c r="AH622" i="5"/>
  <c r="AG622" i="5"/>
  <c r="AN579" i="5"/>
  <c r="AM579" i="5"/>
  <c r="AK633" i="5"/>
  <c r="AN667" i="5"/>
  <c r="AM667" i="5"/>
  <c r="AK617" i="5"/>
  <c r="AN547" i="5"/>
  <c r="AM547" i="5"/>
  <c r="AK667" i="5"/>
  <c r="AK649" i="5"/>
  <c r="AH554" i="5"/>
  <c r="AG554" i="5"/>
  <c r="AN625" i="5"/>
  <c r="AM625" i="5"/>
  <c r="AN604" i="5"/>
  <c r="AM604" i="5"/>
  <c r="AN584" i="5"/>
  <c r="AN607" i="5"/>
  <c r="AM607" i="5"/>
  <c r="AH581" i="5"/>
  <c r="AG581" i="5"/>
  <c r="AN652" i="5"/>
  <c r="AM652" i="5"/>
  <c r="AK661" i="5"/>
  <c r="AN641" i="5"/>
  <c r="AK629" i="5"/>
  <c r="AN610" i="5"/>
  <c r="AM610" i="5"/>
  <c r="AH504" i="5"/>
  <c r="AK707" i="5"/>
  <c r="AH688" i="5"/>
  <c r="AG688" i="5"/>
  <c r="AK578" i="5"/>
  <c r="AJ578" i="5"/>
  <c r="AH484" i="5"/>
  <c r="AG484" i="5"/>
  <c r="AN501" i="5"/>
  <c r="AN487" i="5"/>
  <c r="AM487" i="5"/>
  <c r="AH552" i="5"/>
  <c r="AH488" i="5"/>
  <c r="AK595" i="5"/>
  <c r="AJ595" i="5"/>
  <c r="AK530" i="5"/>
  <c r="AJ530" i="5"/>
  <c r="AN548" i="5"/>
  <c r="AN553" i="5"/>
  <c r="AN466" i="5"/>
  <c r="AM466" i="5"/>
  <c r="AH586" i="5"/>
  <c r="AG586" i="5"/>
  <c r="AH570" i="5"/>
  <c r="AK542" i="5"/>
  <c r="AJ542" i="5"/>
  <c r="AN541" i="5"/>
  <c r="AM541" i="5"/>
  <c r="AK440" i="5"/>
  <c r="AH402" i="5"/>
  <c r="AG402" i="5"/>
  <c r="AH430" i="5"/>
  <c r="AK414" i="5"/>
  <c r="AH473" i="5"/>
  <c r="AG473" i="5"/>
  <c r="AH440" i="5"/>
  <c r="AN412" i="5"/>
  <c r="AH461" i="5"/>
  <c r="AG461" i="5"/>
  <c r="AH443" i="5"/>
  <c r="AH399" i="5"/>
  <c r="AG399" i="5"/>
  <c r="AH496" i="5"/>
  <c r="AG496" i="5"/>
  <c r="AK458" i="5"/>
  <c r="AJ458" i="5"/>
  <c r="AK383" i="5"/>
  <c r="AJ383" i="5"/>
  <c r="AK468" i="5"/>
  <c r="AN320" i="5"/>
  <c r="AM320" i="5"/>
  <c r="AN330" i="5"/>
  <c r="AM330" i="5"/>
  <c r="AH318" i="5"/>
  <c r="AG318" i="5"/>
  <c r="AK287" i="5"/>
  <c r="AJ287" i="5"/>
  <c r="AK296" i="5"/>
  <c r="AN279" i="5"/>
  <c r="AM279" i="5"/>
  <c r="AK262" i="5"/>
  <c r="AJ262" i="5"/>
  <c r="AK286" i="5"/>
  <c r="AJ286" i="5"/>
  <c r="AN269" i="5"/>
  <c r="AN312" i="5"/>
  <c r="AM312" i="5"/>
  <c r="AN300" i="5"/>
  <c r="AM300" i="5"/>
  <c r="AN253" i="5"/>
  <c r="AM253" i="5"/>
  <c r="AH317" i="5"/>
  <c r="AK247" i="5"/>
  <c r="AK235" i="5"/>
  <c r="AH196" i="5"/>
  <c r="AH253" i="5"/>
  <c r="AG253" i="5"/>
  <c r="AH266" i="5"/>
  <c r="AG266" i="5"/>
  <c r="AK211" i="5"/>
  <c r="AK190" i="5"/>
  <c r="AJ190" i="5"/>
  <c r="AH164" i="5"/>
  <c r="AH190" i="5"/>
  <c r="AN224" i="5"/>
  <c r="AK118" i="5"/>
  <c r="AJ118" i="5"/>
  <c r="AK198" i="5"/>
  <c r="AH187" i="5"/>
  <c r="AG187" i="5"/>
  <c r="AH175" i="5"/>
  <c r="AG175" i="5"/>
  <c r="AN146" i="5"/>
  <c r="AK90" i="5"/>
  <c r="AK130" i="5"/>
  <c r="AJ130" i="5"/>
  <c r="AN136" i="5"/>
  <c r="AM136" i="5"/>
  <c r="AH163" i="5"/>
  <c r="AG163" i="5"/>
  <c r="AN119" i="5"/>
  <c r="AN97" i="5"/>
  <c r="AM97" i="5"/>
  <c r="AH128" i="5"/>
  <c r="AN166" i="5"/>
  <c r="AK151" i="5"/>
  <c r="AJ151" i="5"/>
  <c r="AN83" i="5"/>
  <c r="AN25" i="5"/>
  <c r="AM25" i="5"/>
  <c r="AK46" i="5"/>
  <c r="AJ46" i="5"/>
  <c r="AH30" i="5"/>
  <c r="AK95" i="5"/>
  <c r="AK78" i="5"/>
  <c r="AN53" i="5"/>
  <c r="AM53" i="5"/>
  <c r="AH35" i="5"/>
  <c r="AG35" i="5"/>
  <c r="AN48" i="5"/>
  <c r="AK16" i="5"/>
  <c r="AJ16" i="5"/>
  <c r="AN76" i="5"/>
  <c r="AM76" i="5"/>
  <c r="AK1815" i="5"/>
  <c r="AJ1815" i="5"/>
  <c r="AK1751" i="5"/>
  <c r="AJ1751" i="5"/>
  <c r="AK1790" i="5"/>
  <c r="AJ1790" i="5"/>
  <c r="AH1827" i="5"/>
  <c r="AG1827" i="5"/>
  <c r="AH1803" i="5"/>
  <c r="AG1803" i="5"/>
  <c r="AH1688" i="5"/>
  <c r="AG1688" i="5"/>
  <c r="AK1755" i="5"/>
  <c r="AJ1755" i="5"/>
  <c r="AN1706" i="5"/>
  <c r="AM1706" i="5"/>
  <c r="AN1721" i="5"/>
  <c r="AM1721" i="5"/>
  <c r="AN1625" i="5"/>
  <c r="AM1625" i="5"/>
  <c r="AN1575" i="5"/>
  <c r="AM1575" i="5"/>
  <c r="AK1497" i="5"/>
  <c r="AJ1497" i="5"/>
  <c r="AH1555" i="5"/>
  <c r="AN1537" i="5"/>
  <c r="AK1554" i="5"/>
  <c r="AJ1554" i="5"/>
  <c r="AN1633" i="5"/>
  <c r="AK1533" i="5"/>
  <c r="AJ1533" i="5"/>
  <c r="AK1488" i="5"/>
  <c r="AJ1488" i="5"/>
  <c r="AK1447" i="5"/>
  <c r="AK1542" i="5"/>
  <c r="AJ1542" i="5"/>
  <c r="AN1566" i="5"/>
  <c r="AM1566" i="5"/>
  <c r="AN1657" i="5"/>
  <c r="AH1593" i="5"/>
  <c r="AG1593" i="5"/>
  <c r="AN1494" i="5"/>
  <c r="AM1494" i="5"/>
  <c r="AK1372" i="5"/>
  <c r="AN1214" i="5"/>
  <c r="AN1440" i="5"/>
  <c r="AM1440" i="5"/>
  <c r="AH1349" i="5"/>
  <c r="AN1444" i="5"/>
  <c r="AK1473" i="5"/>
  <c r="AJ1473" i="5"/>
  <c r="AH1408" i="5"/>
  <c r="AK1391" i="5"/>
  <c r="AN1431" i="5"/>
  <c r="AM1431" i="5"/>
  <c r="AH1413" i="5"/>
  <c r="AG1413" i="5"/>
  <c r="AK1431" i="5"/>
  <c r="AJ1431" i="5"/>
  <c r="AK1263" i="5"/>
  <c r="AJ1263" i="5"/>
  <c r="AK1429" i="5"/>
  <c r="AK1298" i="5"/>
  <c r="AK1281" i="5"/>
  <c r="AJ1281" i="5"/>
  <c r="AH1263" i="5"/>
  <c r="AG1263" i="5"/>
  <c r="AH1239" i="5"/>
  <c r="AG1239" i="5"/>
  <c r="AK1273" i="5"/>
  <c r="AH1215" i="5"/>
  <c r="AG1215" i="5"/>
  <c r="AH1139" i="5"/>
  <c r="AG1139" i="5"/>
  <c r="AH1329" i="5"/>
  <c r="AG1329" i="5"/>
  <c r="AH1316" i="5"/>
  <c r="AG1316" i="5"/>
  <c r="AH1267" i="5"/>
  <c r="AK1248" i="5"/>
  <c r="AJ1248" i="5"/>
  <c r="AN1298" i="5"/>
  <c r="AN1262" i="5"/>
  <c r="AN1232" i="5"/>
  <c r="AH1119" i="5"/>
  <c r="AG1119" i="5"/>
  <c r="AH1098" i="5"/>
  <c r="AN1004" i="5"/>
  <c r="AM1004" i="5"/>
  <c r="AK1141" i="5"/>
  <c r="AN1161" i="5"/>
  <c r="AM1161" i="5"/>
  <c r="AN1114" i="5"/>
  <c r="AK1059" i="5"/>
  <c r="AJ1059" i="5"/>
  <c r="AK1127" i="5"/>
  <c r="AH1077" i="5"/>
  <c r="AG1077" i="5"/>
  <c r="AH1059" i="5"/>
  <c r="AH1205" i="5"/>
  <c r="AN1153" i="5"/>
  <c r="AM1153" i="5"/>
  <c r="AN1119" i="5"/>
  <c r="AK934" i="5"/>
  <c r="AN1131" i="5"/>
  <c r="AN1113" i="5"/>
  <c r="AM1113" i="5"/>
  <c r="AH1114" i="5"/>
  <c r="AN1100" i="5"/>
  <c r="AH1203" i="5"/>
  <c r="AK1174" i="5"/>
  <c r="AH1013" i="5"/>
  <c r="AG1013" i="5"/>
  <c r="AK1143" i="5"/>
  <c r="AN1037" i="5"/>
  <c r="AN974" i="5"/>
  <c r="AH977" i="5"/>
  <c r="AG977" i="5"/>
  <c r="AK962" i="5"/>
  <c r="AJ962" i="5"/>
  <c r="AH975" i="5"/>
  <c r="AH883" i="5"/>
  <c r="AN951" i="5"/>
  <c r="AM951" i="5"/>
  <c r="AN921" i="5"/>
  <c r="AM921" i="5"/>
  <c r="AN949" i="5"/>
  <c r="AK986" i="5"/>
  <c r="AJ986" i="5"/>
  <c r="AH943" i="5"/>
  <c r="AH986" i="5"/>
  <c r="AG986" i="5"/>
  <c r="AK969" i="5"/>
  <c r="AH956" i="5"/>
  <c r="AK797" i="5"/>
  <c r="AK832" i="5"/>
  <c r="AH797" i="5"/>
  <c r="AH808" i="5"/>
  <c r="AG808" i="5"/>
  <c r="AH757" i="5"/>
  <c r="AG757" i="5"/>
  <c r="AK902" i="5"/>
  <c r="AK784" i="5"/>
  <c r="AJ784" i="5"/>
  <c r="AH864" i="5"/>
  <c r="AH767" i="5"/>
  <c r="AH868" i="5"/>
  <c r="AH874" i="5"/>
  <c r="AK786" i="5"/>
  <c r="AH748" i="5"/>
  <c r="AG748" i="5"/>
  <c r="AN865" i="5"/>
  <c r="AH831" i="5"/>
  <c r="AG831" i="5"/>
  <c r="AH751" i="5"/>
  <c r="AG751" i="5"/>
  <c r="AH841" i="5"/>
  <c r="AH812" i="5"/>
  <c r="AH775" i="5"/>
  <c r="AG775" i="5"/>
  <c r="AN900" i="5"/>
  <c r="AM900" i="5"/>
  <c r="AK765" i="5"/>
  <c r="AH733" i="5"/>
  <c r="AG733" i="5"/>
  <c r="AK592" i="5"/>
  <c r="AJ592" i="5"/>
  <c r="AK691" i="5"/>
  <c r="AJ691" i="5"/>
  <c r="AH776" i="5"/>
  <c r="AH764" i="5"/>
  <c r="AH680" i="5"/>
  <c r="AN719" i="5"/>
  <c r="AH734" i="5"/>
  <c r="AN738" i="5"/>
  <c r="AK719" i="5"/>
  <c r="AN655" i="5"/>
  <c r="AM655" i="5"/>
  <c r="AH807" i="5"/>
  <c r="AN777" i="5"/>
  <c r="AK565" i="5"/>
  <c r="AK646" i="5"/>
  <c r="AJ646" i="5"/>
  <c r="AN632" i="5"/>
  <c r="AK541" i="5"/>
  <c r="AJ541" i="5"/>
  <c r="AK582" i="5"/>
  <c r="AJ582" i="5"/>
  <c r="AH720" i="5"/>
  <c r="AK666" i="5"/>
  <c r="AH604" i="5"/>
  <c r="AG604" i="5"/>
  <c r="AN724" i="5"/>
  <c r="AM724" i="5"/>
  <c r="AH693" i="5"/>
  <c r="AK652" i="5"/>
  <c r="AJ652" i="5"/>
  <c r="AN526" i="5"/>
  <c r="AM526" i="5"/>
  <c r="AK476" i="5"/>
  <c r="AN531" i="5"/>
  <c r="AH513" i="5"/>
  <c r="AH411" i="5"/>
  <c r="AG411" i="5"/>
  <c r="AH533" i="5"/>
  <c r="AG533" i="5"/>
  <c r="AN491" i="5"/>
  <c r="AM491" i="5"/>
  <c r="AK575" i="5"/>
  <c r="AJ575" i="5"/>
  <c r="AH518" i="5"/>
  <c r="AH487" i="5"/>
  <c r="AG487" i="5"/>
  <c r="AH558" i="5"/>
  <c r="AK517" i="5"/>
  <c r="AJ517" i="5"/>
  <c r="AH575" i="5"/>
  <c r="AG575" i="5"/>
  <c r="AH545" i="5"/>
  <c r="AG545" i="5"/>
  <c r="AH512" i="5"/>
  <c r="AK498" i="5"/>
  <c r="AK515" i="5"/>
  <c r="AN533" i="5"/>
  <c r="AK510" i="5"/>
  <c r="AH457" i="5"/>
  <c r="AG457" i="5"/>
  <c r="AH585" i="5"/>
  <c r="AG585" i="5"/>
  <c r="AH555" i="5"/>
  <c r="AK505" i="5"/>
  <c r="AJ505" i="5"/>
  <c r="AK402" i="5"/>
  <c r="AK554" i="5"/>
  <c r="AJ554" i="5"/>
  <c r="AK540" i="5"/>
  <c r="AK521" i="5"/>
  <c r="AH505" i="5"/>
  <c r="AG505" i="5"/>
  <c r="AH475" i="5"/>
  <c r="AG475" i="5"/>
  <c r="AK457" i="5"/>
  <c r="AJ457" i="5"/>
  <c r="AK420" i="5"/>
  <c r="AJ420" i="5"/>
  <c r="AN429" i="5"/>
  <c r="AM429" i="5"/>
  <c r="AN414" i="5"/>
  <c r="AM414" i="5"/>
  <c r="AN392" i="5"/>
  <c r="AM392" i="5"/>
  <c r="AH338" i="5"/>
  <c r="AG338" i="5"/>
  <c r="AK429" i="5"/>
  <c r="AJ429" i="5"/>
  <c r="AH472" i="5"/>
  <c r="AG472" i="5"/>
  <c r="AN439" i="5"/>
  <c r="AM439" i="5"/>
  <c r="AN476" i="5"/>
  <c r="AH445" i="5"/>
  <c r="AG445" i="5"/>
  <c r="AN431" i="5"/>
  <c r="AN447" i="5"/>
  <c r="AK396" i="5"/>
  <c r="AJ396" i="5"/>
  <c r="AN442" i="5"/>
  <c r="AM442" i="5"/>
  <c r="AH412" i="5"/>
  <c r="AH398" i="5"/>
  <c r="AG398" i="5"/>
  <c r="AH495" i="5"/>
  <c r="AH382" i="5"/>
  <c r="AH482" i="5"/>
  <c r="AK452" i="5"/>
  <c r="AH307" i="5"/>
  <c r="AK309" i="5"/>
  <c r="AJ309" i="5"/>
  <c r="AN322" i="5"/>
  <c r="AH381" i="5"/>
  <c r="AH367" i="5"/>
  <c r="AN363" i="5"/>
  <c r="AK318" i="5"/>
  <c r="AK358" i="5"/>
  <c r="AK327" i="5"/>
  <c r="AJ327" i="5"/>
  <c r="AK371" i="5"/>
  <c r="AJ371" i="5"/>
  <c r="AN335" i="5"/>
  <c r="AH379" i="5"/>
  <c r="AN336" i="5"/>
  <c r="AM336" i="5"/>
  <c r="AN311" i="5"/>
  <c r="AH295" i="5"/>
  <c r="AK294" i="5"/>
  <c r="AK258" i="5"/>
  <c r="AJ258" i="5"/>
  <c r="AK298" i="5"/>
  <c r="AK326" i="5"/>
  <c r="AK158" i="5"/>
  <c r="AH158" i="5"/>
  <c r="AN187" i="5"/>
  <c r="AM187" i="5"/>
  <c r="AH218" i="5"/>
  <c r="AK187" i="5"/>
  <c r="AH133" i="5"/>
  <c r="AG133" i="5"/>
  <c r="AK221" i="5"/>
  <c r="AN235" i="5"/>
  <c r="AM235" i="5"/>
  <c r="AK56" i="5"/>
  <c r="AJ56" i="5"/>
  <c r="AH117" i="5"/>
  <c r="AN124" i="5"/>
  <c r="AM124" i="5"/>
  <c r="AN113" i="5"/>
  <c r="AM113" i="5"/>
  <c r="AK170" i="5"/>
  <c r="AH110" i="5"/>
  <c r="AH115" i="5"/>
  <c r="AG115" i="5"/>
  <c r="AN91" i="5"/>
  <c r="AM91" i="5"/>
  <c r="AN134" i="5"/>
  <c r="AN104" i="5"/>
  <c r="AK127" i="5"/>
  <c r="AJ127" i="5"/>
  <c r="AN35" i="5"/>
  <c r="AK184" i="5"/>
  <c r="AJ184" i="5"/>
  <c r="AN149" i="5"/>
  <c r="AM149" i="5"/>
  <c r="AH127" i="5"/>
  <c r="AG127" i="5"/>
  <c r="AH14" i="5"/>
  <c r="AN39" i="5"/>
  <c r="AK24" i="5"/>
  <c r="AH19" i="5"/>
  <c r="AG19" i="5"/>
  <c r="AK34" i="5"/>
  <c r="AJ34" i="5"/>
  <c r="AK101" i="5"/>
  <c r="AN75" i="5"/>
  <c r="AK62" i="5"/>
  <c r="AH32" i="5"/>
  <c r="AH1536" i="5"/>
  <c r="AG1536" i="5"/>
  <c r="AK1757" i="5"/>
  <c r="AJ1757" i="5"/>
  <c r="AK1739" i="5"/>
  <c r="AJ1739" i="5"/>
  <c r="AH1673" i="5"/>
  <c r="AG1673" i="5"/>
  <c r="AH1769" i="5"/>
  <c r="AG1769" i="5"/>
  <c r="AK1781" i="5"/>
  <c r="AJ1781" i="5"/>
  <c r="AN1727" i="5"/>
  <c r="AM1727" i="5"/>
  <c r="AN1824" i="5"/>
  <c r="AM1824" i="5"/>
  <c r="AN1812" i="5"/>
  <c r="AM1812" i="5"/>
  <c r="AN1800" i="5"/>
  <c r="AM1800" i="5"/>
  <c r="AH1718" i="5"/>
  <c r="AG1718" i="5"/>
  <c r="AH1733" i="5"/>
  <c r="AG1733" i="5"/>
  <c r="AK1830" i="5"/>
  <c r="AJ1830" i="5"/>
  <c r="AN1700" i="5"/>
  <c r="AM1700" i="5"/>
  <c r="AH1608" i="5"/>
  <c r="AG1608" i="5"/>
  <c r="AH1587" i="5"/>
  <c r="AG1587" i="5"/>
  <c r="AH1503" i="5"/>
  <c r="AG1503" i="5"/>
  <c r="AH1602" i="5"/>
  <c r="AG1602" i="5"/>
  <c r="AN1605" i="5"/>
  <c r="AK1650" i="5"/>
  <c r="AN1583" i="5"/>
  <c r="AN1521" i="5"/>
  <c r="AM1521" i="5"/>
  <c r="AH1590" i="5"/>
  <c r="AG1590" i="5"/>
  <c r="AH1522" i="5"/>
  <c r="AN1506" i="5"/>
  <c r="AM1506" i="5"/>
  <c r="AK1644" i="5"/>
  <c r="AH1623" i="5"/>
  <c r="AN1592" i="5"/>
  <c r="AK1632" i="5"/>
  <c r="AK1557" i="5"/>
  <c r="AJ1557" i="5"/>
  <c r="AH1506" i="5"/>
  <c r="AG1506" i="5"/>
  <c r="AH1578" i="5"/>
  <c r="AG1578" i="5"/>
  <c r="AN1545" i="5"/>
  <c r="AM1545" i="5"/>
  <c r="AN1426" i="5"/>
  <c r="AN1408" i="5"/>
  <c r="AN1452" i="5"/>
  <c r="AM1452" i="5"/>
  <c r="AH1378" i="5"/>
  <c r="AK1457" i="5"/>
  <c r="AH1351" i="5"/>
  <c r="AH1377" i="5"/>
  <c r="AG1377" i="5"/>
  <c r="AH1492" i="5"/>
  <c r="AN1417" i="5"/>
  <c r="AN1363" i="5"/>
  <c r="AK1472" i="5"/>
  <c r="AN1461" i="5"/>
  <c r="AM1461" i="5"/>
  <c r="AN1407" i="5"/>
  <c r="AM1407" i="5"/>
  <c r="AK1330" i="5"/>
  <c r="AN1460" i="5"/>
  <c r="AH1412" i="5"/>
  <c r="AH1305" i="5"/>
  <c r="AG1305" i="5"/>
  <c r="AN1261" i="5"/>
  <c r="AN1480" i="5"/>
  <c r="AN1334" i="5"/>
  <c r="AH1158" i="5"/>
  <c r="AN1159" i="5"/>
  <c r="AH1214" i="5"/>
  <c r="AH1189" i="5"/>
  <c r="AN1343" i="5"/>
  <c r="AH1328" i="5"/>
  <c r="AK1315" i="5"/>
  <c r="AH1297" i="5"/>
  <c r="AK1306" i="5"/>
  <c r="AK1290" i="5"/>
  <c r="AJ1290" i="5"/>
  <c r="AK1260" i="5"/>
  <c r="AJ1260" i="5"/>
  <c r="AH1101" i="5"/>
  <c r="AG1101" i="5"/>
  <c r="AK1271" i="5"/>
  <c r="AK1247" i="5"/>
  <c r="AK1229" i="5"/>
  <c r="AK1205" i="5"/>
  <c r="AJ1205" i="5"/>
  <c r="AH1296" i="5"/>
  <c r="AG1296" i="5"/>
  <c r="AN1263" i="5"/>
  <c r="AM1263" i="5"/>
  <c r="AN1347" i="5"/>
  <c r="AM1347" i="5"/>
  <c r="AN1311" i="5"/>
  <c r="AN1190" i="5"/>
  <c r="AM1190" i="5"/>
  <c r="AK1142" i="5"/>
  <c r="AK1122" i="5"/>
  <c r="AK1068" i="5"/>
  <c r="AJ1068" i="5"/>
  <c r="AH1105" i="5"/>
  <c r="AH1072" i="5"/>
  <c r="AH1055" i="5"/>
  <c r="AH1007" i="5"/>
  <c r="AG1007" i="5"/>
  <c r="AN1160" i="5"/>
  <c r="AH1142" i="5"/>
  <c r="AG1142" i="5"/>
  <c r="AK1128" i="5"/>
  <c r="AJ1128" i="5"/>
  <c r="AH1031" i="5"/>
  <c r="AG1031" i="5"/>
  <c r="AK1102" i="5"/>
  <c r="AN1069" i="5"/>
  <c r="AM1069" i="5"/>
  <c r="AN1112" i="5"/>
  <c r="AN1095" i="5"/>
  <c r="AM1095" i="5"/>
  <c r="AH1065" i="5"/>
  <c r="AG1065" i="5"/>
  <c r="AH971" i="5"/>
  <c r="AG971" i="5"/>
  <c r="AN1173" i="5"/>
  <c r="AM1173" i="5"/>
  <c r="AN1197" i="5"/>
  <c r="AH1159" i="5"/>
  <c r="AG1159" i="5"/>
  <c r="AH1011" i="5"/>
  <c r="AH955" i="5"/>
  <c r="AK961" i="5"/>
  <c r="AK1016" i="5"/>
  <c r="AJ1016" i="5"/>
  <c r="AK980" i="5"/>
  <c r="AJ980" i="5"/>
  <c r="AH879" i="5"/>
  <c r="AG879" i="5"/>
  <c r="AK1035" i="5"/>
  <c r="AK1022" i="5"/>
  <c r="AJ1022" i="5"/>
  <c r="AK1007" i="5"/>
  <c r="AJ1007" i="5"/>
  <c r="AN935" i="5"/>
  <c r="AK840" i="5"/>
  <c r="AJ840" i="5"/>
  <c r="AN1025" i="5"/>
  <c r="AM1025" i="5"/>
  <c r="AK949" i="5"/>
  <c r="AH928" i="5"/>
  <c r="AK1004" i="5"/>
  <c r="AJ1004" i="5"/>
  <c r="AN895" i="5"/>
  <c r="AK859" i="5"/>
  <c r="AK754" i="5"/>
  <c r="AJ754" i="5"/>
  <c r="AN766" i="5"/>
  <c r="AM766" i="5"/>
  <c r="AK760" i="5"/>
  <c r="AJ760" i="5"/>
  <c r="AN901" i="5"/>
  <c r="AK864" i="5"/>
  <c r="AJ864" i="5"/>
  <c r="AN764" i="5"/>
  <c r="AK879" i="5"/>
  <c r="AJ879" i="5"/>
  <c r="AN867" i="5"/>
  <c r="AM867" i="5"/>
  <c r="AH849" i="5"/>
  <c r="AG849" i="5"/>
  <c r="AN840" i="5"/>
  <c r="AM840" i="5"/>
  <c r="AK899" i="5"/>
  <c r="AK778" i="5"/>
  <c r="AJ778" i="5"/>
  <c r="AN748" i="5"/>
  <c r="AM748" i="5"/>
  <c r="AH643" i="5"/>
  <c r="AG643" i="5"/>
  <c r="AN774" i="5"/>
  <c r="AN763" i="5"/>
  <c r="AM763" i="5"/>
  <c r="AN785" i="5"/>
  <c r="AH770" i="5"/>
  <c r="AH736" i="5"/>
  <c r="AG736" i="5"/>
  <c r="AN716" i="5"/>
  <c r="AN733" i="5"/>
  <c r="AM733" i="5"/>
  <c r="AN737" i="5"/>
  <c r="AK755" i="5"/>
  <c r="AN646" i="5"/>
  <c r="AN575" i="5"/>
  <c r="AM575" i="5"/>
  <c r="AN619" i="5"/>
  <c r="AM619" i="5"/>
  <c r="AH613" i="5"/>
  <c r="AG613" i="5"/>
  <c r="AH646" i="5"/>
  <c r="AG646" i="5"/>
  <c r="AN539" i="5"/>
  <c r="AM539" i="5"/>
  <c r="AH673" i="5"/>
  <c r="AG673" i="5"/>
  <c r="AN623" i="5"/>
  <c r="AK625" i="5"/>
  <c r="AJ625" i="5"/>
  <c r="AK604" i="5"/>
  <c r="AJ604" i="5"/>
  <c r="AN577" i="5"/>
  <c r="AM577" i="5"/>
  <c r="AN661" i="5"/>
  <c r="AM661" i="5"/>
  <c r="AH649" i="5"/>
  <c r="AG649" i="5"/>
  <c r="AN637" i="5"/>
  <c r="AM637" i="5"/>
  <c r="AN722" i="5"/>
  <c r="AH676" i="5"/>
  <c r="AG676" i="5"/>
  <c r="AH607" i="5"/>
  <c r="AG607" i="5"/>
  <c r="AK703" i="5"/>
  <c r="AJ703" i="5"/>
  <c r="AK686" i="5"/>
  <c r="AN587" i="5"/>
  <c r="AH541" i="5"/>
  <c r="AG541" i="5"/>
  <c r="AK488" i="5"/>
  <c r="AK485" i="5"/>
  <c r="AK532" i="5"/>
  <c r="AJ532" i="5"/>
  <c r="AH590" i="5"/>
  <c r="AN517" i="5"/>
  <c r="AM517" i="5"/>
  <c r="AN593" i="5"/>
  <c r="AH574" i="5"/>
  <c r="AK544" i="5"/>
  <c r="AJ544" i="5"/>
  <c r="AN511" i="5"/>
  <c r="AM511" i="5"/>
  <c r="AH544" i="5"/>
  <c r="AG544" i="5"/>
  <c r="AN554" i="5"/>
  <c r="AM554" i="5"/>
  <c r="AH602" i="5"/>
  <c r="AK456" i="5"/>
  <c r="AN451" i="5"/>
  <c r="AM451" i="5"/>
  <c r="AN433" i="5"/>
  <c r="AM433" i="5"/>
  <c r="AN428" i="5"/>
  <c r="AN386" i="5"/>
  <c r="AK407" i="5"/>
  <c r="AJ407" i="5"/>
  <c r="AH465" i="5"/>
  <c r="AH362" i="5"/>
  <c r="AG362" i="5"/>
  <c r="AK369" i="5"/>
  <c r="AJ369" i="5"/>
  <c r="AN473" i="5"/>
  <c r="AH436" i="5"/>
  <c r="AH464" i="5"/>
  <c r="AN384" i="5"/>
  <c r="AM384" i="5"/>
  <c r="AN389" i="5"/>
  <c r="AK346" i="5"/>
  <c r="AH326" i="5"/>
  <c r="AG326" i="5"/>
  <c r="AK292" i="5"/>
  <c r="AK238" i="5"/>
  <c r="AJ238" i="5"/>
  <c r="AH241" i="5"/>
  <c r="AG241" i="5"/>
  <c r="AH205" i="5"/>
  <c r="AG205" i="5"/>
  <c r="AN298" i="5"/>
  <c r="AK220" i="5"/>
  <c r="AJ220" i="5"/>
  <c r="AH277" i="5"/>
  <c r="AG277" i="5"/>
  <c r="AK290" i="5"/>
  <c r="AJ290" i="5"/>
  <c r="AH284" i="5"/>
  <c r="AN201" i="5"/>
  <c r="AH179" i="5"/>
  <c r="AG179" i="5"/>
  <c r="AK202" i="5"/>
  <c r="AJ202" i="5"/>
  <c r="AH157" i="5"/>
  <c r="AG157" i="5"/>
  <c r="AK216" i="5"/>
  <c r="AH200" i="5"/>
  <c r="AN196" i="5"/>
  <c r="AH183" i="5"/>
  <c r="AH126" i="5"/>
  <c r="AH223" i="5"/>
  <c r="AG223" i="5"/>
  <c r="AK140" i="5"/>
  <c r="AJ140" i="5"/>
  <c r="AN84" i="5"/>
  <c r="AH131" i="5"/>
  <c r="AG131" i="5"/>
  <c r="AN103" i="5"/>
  <c r="AM103" i="5"/>
  <c r="AK160" i="5"/>
  <c r="AJ160" i="5"/>
  <c r="AK30" i="5"/>
  <c r="AK52" i="5"/>
  <c r="AJ52" i="5"/>
  <c r="AN13" i="5"/>
  <c r="AM13" i="5"/>
  <c r="AN44" i="5"/>
  <c r="AK60" i="5"/>
  <c r="AK40" i="5"/>
  <c r="AJ40" i="5"/>
  <c r="AH61" i="5"/>
  <c r="AG61" i="5"/>
  <c r="AK103" i="5"/>
  <c r="AJ103" i="5"/>
  <c r="AK83" i="5"/>
  <c r="AN88" i="5"/>
  <c r="AM88" i="5"/>
  <c r="AN73" i="5"/>
  <c r="AM73" i="5"/>
  <c r="AK82" i="5"/>
  <c r="AJ82" i="5"/>
  <c r="AN67" i="5"/>
  <c r="AM67" i="5"/>
  <c r="AH27" i="5"/>
  <c r="AH109" i="5"/>
  <c r="AG109" i="5"/>
  <c r="AN31" i="5"/>
  <c r="AM31" i="5"/>
  <c r="AK1464" i="5"/>
  <c r="AJ1464" i="5"/>
  <c r="AN1404" i="5"/>
  <c r="AM1404" i="5"/>
  <c r="AH1362" i="5"/>
  <c r="AG1362" i="5"/>
  <c r="AN1491" i="5"/>
  <c r="AM1491" i="5"/>
  <c r="AK1479" i="5"/>
  <c r="AJ1479" i="5"/>
  <c r="AH1446" i="5"/>
  <c r="AG1446" i="5"/>
  <c r="AK1386" i="5"/>
  <c r="AJ1386" i="5"/>
  <c r="AN1305" i="5"/>
  <c r="AM1305" i="5"/>
  <c r="AK1359" i="5"/>
  <c r="AJ1359" i="5"/>
  <c r="AN1443" i="5"/>
  <c r="AM1443" i="5"/>
  <c r="AK1188" i="5"/>
  <c r="AJ1188" i="5"/>
  <c r="AH1269" i="5"/>
  <c r="AG1269" i="5"/>
  <c r="AH1327" i="5"/>
  <c r="AK1246" i="5"/>
  <c r="AK1326" i="5"/>
  <c r="AJ1326" i="5"/>
  <c r="AN1071" i="5"/>
  <c r="AM1071" i="5"/>
  <c r="AN1054" i="5"/>
  <c r="AM1054" i="5"/>
  <c r="AN968" i="5"/>
  <c r="AM968" i="5"/>
  <c r="AN1077" i="5"/>
  <c r="AM1077" i="5"/>
  <c r="AK1031" i="5"/>
  <c r="AJ1031" i="5"/>
  <c r="AK1108" i="5"/>
  <c r="AJ1108" i="5"/>
  <c r="AK1034" i="5"/>
  <c r="AJ1034" i="5"/>
  <c r="AN903" i="5"/>
  <c r="AM903" i="5"/>
  <c r="AN1013" i="5"/>
  <c r="AM1013" i="5"/>
  <c r="AK1084" i="5"/>
  <c r="AJ1084" i="5"/>
  <c r="AH1107" i="5"/>
  <c r="AG1107" i="5"/>
  <c r="AN897" i="5"/>
  <c r="AM897" i="5"/>
  <c r="AK939" i="5"/>
  <c r="AJ939" i="5"/>
  <c r="AK843" i="5"/>
  <c r="AJ843" i="5"/>
  <c r="AH933" i="5"/>
  <c r="AG933" i="5"/>
  <c r="AH873" i="5"/>
  <c r="AG873" i="5"/>
  <c r="AH951" i="5"/>
  <c r="AG951" i="5"/>
  <c r="AN977" i="5"/>
  <c r="AM977" i="5"/>
  <c r="AK927" i="5"/>
  <c r="AJ927" i="5"/>
  <c r="AK915" i="5"/>
  <c r="AJ915" i="5"/>
  <c r="AN849" i="5"/>
  <c r="AM849" i="5"/>
  <c r="AH809" i="5"/>
  <c r="AG809" i="5"/>
  <c r="AK822" i="5"/>
  <c r="AJ822" i="5"/>
  <c r="AN805" i="5"/>
  <c r="AM805" i="5"/>
  <c r="AK790" i="5"/>
  <c r="AJ790" i="5"/>
  <c r="AK894" i="5"/>
  <c r="AJ894" i="5"/>
  <c r="AK878" i="5"/>
  <c r="AH918" i="5"/>
  <c r="AG918" i="5"/>
  <c r="AH810" i="5"/>
  <c r="AK772" i="5"/>
  <c r="AJ772" i="5"/>
  <c r="AN752" i="5"/>
  <c r="AH637" i="5"/>
  <c r="AG637" i="5"/>
  <c r="AN790" i="5"/>
  <c r="AM790" i="5"/>
  <c r="AK733" i="5"/>
  <c r="AJ733" i="5"/>
  <c r="AK715" i="5"/>
  <c r="AJ715" i="5"/>
  <c r="AN673" i="5"/>
  <c r="AM673" i="5"/>
  <c r="AH669" i="5"/>
  <c r="AN634" i="5"/>
  <c r="AM634" i="5"/>
  <c r="AK594" i="5"/>
  <c r="AJ594" i="5"/>
  <c r="AK664" i="5"/>
  <c r="AJ664" i="5"/>
  <c r="AN649" i="5"/>
  <c r="AM649" i="5"/>
  <c r="AH684" i="5"/>
  <c r="AK616" i="5"/>
  <c r="AJ616" i="5"/>
  <c r="AH675" i="5"/>
  <c r="AH666" i="5"/>
  <c r="AK472" i="5"/>
  <c r="AJ472" i="5"/>
  <c r="AH532" i="5"/>
  <c r="AG532" i="5"/>
  <c r="AH485" i="5"/>
  <c r="AG485" i="5"/>
  <c r="AK496" i="5"/>
  <c r="AJ496" i="5"/>
  <c r="AN529" i="5"/>
  <c r="AM529" i="5"/>
  <c r="AH550" i="5"/>
  <c r="AN601" i="5"/>
  <c r="AM601" i="5"/>
  <c r="AK601" i="5"/>
  <c r="AJ601" i="5"/>
  <c r="AN552" i="5"/>
  <c r="AH535" i="5"/>
  <c r="AG535" i="5"/>
  <c r="AN503" i="5"/>
  <c r="AM503" i="5"/>
  <c r="AH408" i="5"/>
  <c r="AG408" i="5"/>
  <c r="AH423" i="5"/>
  <c r="AG423" i="5"/>
  <c r="AH396" i="5"/>
  <c r="AG396" i="5"/>
  <c r="AK490" i="5"/>
  <c r="AJ490" i="5"/>
  <c r="AN463" i="5"/>
  <c r="AM463" i="5"/>
  <c r="AN420" i="5"/>
  <c r="AM420" i="5"/>
  <c r="AH306" i="5"/>
  <c r="AG306" i="5"/>
  <c r="AK351" i="5"/>
  <c r="AJ351" i="5"/>
  <c r="AH336" i="5"/>
  <c r="AG336" i="5"/>
  <c r="AK360" i="5"/>
  <c r="AJ360" i="5"/>
  <c r="AH348" i="5"/>
  <c r="AG348" i="5"/>
  <c r="AH360" i="5"/>
  <c r="AG360" i="5"/>
  <c r="AN343" i="5"/>
  <c r="AK307" i="5"/>
  <c r="AK244" i="5"/>
  <c r="AJ244" i="5"/>
  <c r="AK334" i="5"/>
  <c r="AH271" i="5"/>
  <c r="AG271" i="5"/>
  <c r="AH334" i="5"/>
  <c r="AH310" i="5"/>
  <c r="AK297" i="5"/>
  <c r="AH178" i="5"/>
  <c r="AG178" i="5"/>
  <c r="AH151" i="5"/>
  <c r="AG151" i="5"/>
  <c r="AN217" i="5"/>
  <c r="AM217" i="5"/>
  <c r="AH231" i="5"/>
  <c r="AH250" i="5"/>
  <c r="AN157" i="5"/>
  <c r="AM157" i="5"/>
  <c r="AH150" i="5"/>
  <c r="AN109" i="5"/>
  <c r="AM109" i="5"/>
  <c r="AH107" i="5"/>
  <c r="AG107" i="5"/>
  <c r="AH91" i="5"/>
  <c r="AG91" i="5"/>
  <c r="AN125" i="5"/>
  <c r="AM125" i="5"/>
  <c r="AH37" i="5"/>
  <c r="AG37" i="5"/>
  <c r="AN17" i="5"/>
  <c r="AM17" i="5"/>
  <c r="AN101" i="5"/>
  <c r="AM101" i="5"/>
  <c r="AK64" i="5"/>
  <c r="AJ64" i="5"/>
  <c r="AH73" i="5"/>
  <c r="AG73" i="5"/>
  <c r="AH58" i="5"/>
  <c r="AG58" i="5"/>
  <c r="AH43" i="5"/>
  <c r="AG43" i="5"/>
  <c r="AR510" i="5"/>
  <c r="AQ510" i="5"/>
  <c r="AP510" i="5"/>
  <c r="AO510" i="5"/>
  <c r="AR509" i="5"/>
  <c r="AQ509" i="5"/>
  <c r="AP509" i="5"/>
  <c r="AO509" i="5"/>
  <c r="AR508" i="5"/>
  <c r="AQ508" i="5"/>
  <c r="AP508" i="5"/>
  <c r="AO508" i="5"/>
  <c r="AR507" i="5"/>
  <c r="AQ507" i="5"/>
  <c r="AP507" i="5"/>
  <c r="AO507" i="5"/>
  <c r="AR506" i="5"/>
  <c r="AQ506" i="5"/>
  <c r="AP506" i="5"/>
  <c r="AO506" i="5"/>
  <c r="AR505" i="5"/>
  <c r="AQ505" i="5"/>
  <c r="AP505" i="5"/>
  <c r="AO505" i="5"/>
  <c r="AR504" i="5"/>
  <c r="AQ504" i="5"/>
  <c r="AP504" i="5"/>
  <c r="AO504" i="5"/>
  <c r="AR503" i="5"/>
  <c r="AQ503" i="5"/>
  <c r="AP503" i="5"/>
  <c r="AO503" i="5"/>
  <c r="AR502" i="5"/>
  <c r="AQ502" i="5"/>
  <c r="AP502" i="5"/>
  <c r="AO502" i="5"/>
  <c r="AR501" i="5"/>
  <c r="AQ501" i="5"/>
  <c r="AP501" i="5"/>
  <c r="AO501" i="5"/>
  <c r="AR500" i="5"/>
  <c r="AQ500" i="5"/>
  <c r="AP500" i="5"/>
  <c r="AO500" i="5"/>
  <c r="AR499" i="5"/>
  <c r="AQ499" i="5"/>
  <c r="AP499" i="5"/>
  <c r="AO499" i="5"/>
  <c r="AR498" i="5"/>
  <c r="AQ498" i="5"/>
  <c r="AP498" i="5"/>
  <c r="AO498" i="5"/>
  <c r="AR497" i="5"/>
  <c r="AQ497" i="5"/>
  <c r="AP497" i="5"/>
  <c r="AO497" i="5"/>
  <c r="AR496" i="5"/>
  <c r="AQ496" i="5"/>
  <c r="AP496" i="5"/>
  <c r="AO496" i="5"/>
  <c r="AR495" i="5"/>
  <c r="AQ495" i="5"/>
  <c r="AP495" i="5"/>
  <c r="AO495" i="5"/>
  <c r="AR494" i="5"/>
  <c r="AQ494" i="5"/>
  <c r="AP494" i="5"/>
  <c r="AO494" i="5"/>
  <c r="AR493" i="5"/>
  <c r="AQ493" i="5"/>
  <c r="AP493" i="5"/>
  <c r="AO493" i="5"/>
  <c r="AR492" i="5"/>
  <c r="AQ492" i="5"/>
  <c r="AP492" i="5"/>
  <c r="AO492" i="5"/>
  <c r="AR491" i="5"/>
  <c r="AQ491" i="5"/>
  <c r="AP491" i="5"/>
  <c r="AO491" i="5"/>
  <c r="AR490" i="5"/>
  <c r="AQ490" i="5"/>
  <c r="AP490" i="5"/>
  <c r="AO490" i="5"/>
  <c r="AR489" i="5"/>
  <c r="AQ489" i="5"/>
  <c r="AP489" i="5"/>
  <c r="AO489" i="5"/>
  <c r="AR488" i="5"/>
  <c r="AQ488" i="5"/>
  <c r="AP488" i="5"/>
  <c r="AO488" i="5"/>
  <c r="AR487" i="5"/>
  <c r="AQ487" i="5"/>
  <c r="AP487" i="5"/>
  <c r="AO487" i="5"/>
  <c r="AR486" i="5"/>
  <c r="AQ486" i="5"/>
  <c r="AP486" i="5"/>
  <c r="AO486" i="5"/>
  <c r="AR485" i="5"/>
  <c r="AQ485" i="5"/>
  <c r="AP485" i="5"/>
  <c r="AO485" i="5"/>
  <c r="AR484" i="5"/>
  <c r="AQ484" i="5"/>
  <c r="AP484" i="5"/>
  <c r="AO484" i="5"/>
  <c r="AR483" i="5"/>
  <c r="AQ483" i="5"/>
  <c r="AP483" i="5"/>
  <c r="AO483" i="5"/>
  <c r="AR482" i="5"/>
  <c r="AQ482" i="5"/>
  <c r="AP482" i="5"/>
  <c r="AO482" i="5"/>
  <c r="AR481" i="5"/>
  <c r="AQ481" i="5"/>
  <c r="AP481" i="5"/>
  <c r="AO481" i="5"/>
  <c r="AR480" i="5"/>
  <c r="AQ480" i="5"/>
  <c r="AP480" i="5"/>
  <c r="AO480" i="5"/>
  <c r="AR479" i="5"/>
  <c r="AQ479" i="5"/>
  <c r="AP479" i="5"/>
  <c r="AO479" i="5"/>
  <c r="AR478" i="5"/>
  <c r="AQ478" i="5"/>
  <c r="AP478" i="5"/>
  <c r="AO478" i="5"/>
  <c r="AR477" i="5"/>
  <c r="AQ477" i="5"/>
  <c r="AP477" i="5"/>
  <c r="AO477" i="5"/>
  <c r="AR476" i="5"/>
  <c r="AQ476" i="5"/>
  <c r="AP476" i="5"/>
  <c r="AO476" i="5"/>
  <c r="AR475" i="5"/>
  <c r="AQ475" i="5"/>
  <c r="AP475" i="5"/>
  <c r="AO475" i="5"/>
  <c r="AR474" i="5"/>
  <c r="AQ474" i="5"/>
  <c r="AP474" i="5"/>
  <c r="AO474" i="5"/>
  <c r="AR473" i="5"/>
  <c r="AQ473" i="5"/>
  <c r="AP473" i="5"/>
  <c r="AO473" i="5"/>
  <c r="AR472" i="5"/>
  <c r="AQ472" i="5"/>
  <c r="AP472" i="5"/>
  <c r="AO472" i="5"/>
  <c r="AR471" i="5"/>
  <c r="AQ471" i="5"/>
  <c r="AP471" i="5"/>
  <c r="AO471" i="5"/>
  <c r="AR470" i="5"/>
  <c r="AQ470" i="5"/>
  <c r="AP470" i="5"/>
  <c r="AO470" i="5"/>
  <c r="AR469" i="5"/>
  <c r="AQ469" i="5"/>
  <c r="AP469" i="5"/>
  <c r="AO469" i="5"/>
  <c r="AR468" i="5"/>
  <c r="AQ468" i="5"/>
  <c r="AP468" i="5"/>
  <c r="AO468" i="5"/>
  <c r="AR467" i="5"/>
  <c r="AQ467" i="5"/>
  <c r="AP467" i="5"/>
  <c r="AO467" i="5"/>
  <c r="AR466" i="5"/>
  <c r="AQ466" i="5"/>
  <c r="AP466" i="5"/>
  <c r="AO466" i="5"/>
  <c r="AR465" i="5"/>
  <c r="AQ465" i="5"/>
  <c r="AP465" i="5"/>
  <c r="AO465" i="5"/>
  <c r="AR464" i="5"/>
  <c r="AQ464" i="5"/>
  <c r="AP464" i="5"/>
  <c r="AO464" i="5"/>
  <c r="AR463" i="5"/>
  <c r="AQ463" i="5"/>
  <c r="AP463" i="5"/>
  <c r="AO463" i="5"/>
  <c r="AR462" i="5"/>
  <c r="AQ462" i="5"/>
  <c r="AP462" i="5"/>
  <c r="AO462" i="5"/>
  <c r="AR461" i="5"/>
  <c r="AQ461" i="5"/>
  <c r="AP461" i="5"/>
  <c r="AO461" i="5"/>
  <c r="AR460" i="5"/>
  <c r="AQ460" i="5"/>
  <c r="AP460" i="5"/>
  <c r="AO460" i="5"/>
  <c r="AR459" i="5"/>
  <c r="AQ459" i="5"/>
  <c r="AP459" i="5"/>
  <c r="AO459" i="5"/>
  <c r="AR458" i="5"/>
  <c r="AQ458" i="5"/>
  <c r="AP458" i="5"/>
  <c r="AO458" i="5"/>
  <c r="AR457" i="5"/>
  <c r="AQ457" i="5"/>
  <c r="AP457" i="5"/>
  <c r="AO457" i="5"/>
  <c r="AR456" i="5"/>
  <c r="AQ456" i="5"/>
  <c r="AP456" i="5"/>
  <c r="AO456" i="5"/>
  <c r="AR455" i="5"/>
  <c r="AQ455" i="5"/>
  <c r="AP455" i="5"/>
  <c r="AO455" i="5"/>
  <c r="AR454" i="5"/>
  <c r="AQ454" i="5"/>
  <c r="AP454" i="5"/>
  <c r="AO454" i="5"/>
  <c r="AR453" i="5"/>
  <c r="AQ453" i="5"/>
  <c r="AP453" i="5"/>
  <c r="AO453" i="5"/>
  <c r="AR452" i="5"/>
  <c r="AQ452" i="5"/>
  <c r="AP452" i="5"/>
  <c r="AO452" i="5"/>
  <c r="AR451" i="5"/>
  <c r="AQ451" i="5"/>
  <c r="AP451" i="5"/>
  <c r="AO451" i="5"/>
  <c r="AR450" i="5"/>
  <c r="AQ450" i="5"/>
  <c r="AP450" i="5"/>
  <c r="AO450" i="5"/>
  <c r="AR449" i="5"/>
  <c r="AQ449" i="5"/>
  <c r="AP449" i="5"/>
  <c r="AO449" i="5"/>
  <c r="AR448" i="5"/>
  <c r="AQ448" i="5"/>
  <c r="AP448" i="5"/>
  <c r="AO448" i="5"/>
  <c r="AR447" i="5"/>
  <c r="AQ447" i="5"/>
  <c r="AP447" i="5"/>
  <c r="AO447" i="5"/>
  <c r="AR446" i="5"/>
  <c r="AQ446" i="5"/>
  <c r="AP446" i="5"/>
  <c r="AO446" i="5"/>
  <c r="AR445" i="5"/>
  <c r="AQ445" i="5"/>
  <c r="AP445" i="5"/>
  <c r="AO445" i="5"/>
  <c r="AR444" i="5"/>
  <c r="AQ444" i="5"/>
  <c r="AP444" i="5"/>
  <c r="AO444" i="5"/>
  <c r="AR443" i="5"/>
  <c r="AQ443" i="5"/>
  <c r="AP443" i="5"/>
  <c r="AO443" i="5"/>
  <c r="AR442" i="5"/>
  <c r="AQ442" i="5"/>
  <c r="AP442" i="5"/>
  <c r="AO442" i="5"/>
  <c r="AR441" i="5"/>
  <c r="AQ441" i="5"/>
  <c r="AP441" i="5"/>
  <c r="AO441" i="5"/>
  <c r="AR440" i="5"/>
  <c r="AQ440" i="5"/>
  <c r="AP440" i="5"/>
  <c r="AO440" i="5"/>
  <c r="AR439" i="5"/>
  <c r="AQ439" i="5"/>
  <c r="AP439" i="5"/>
  <c r="AO439" i="5"/>
  <c r="AR438" i="5"/>
  <c r="AQ438" i="5"/>
  <c r="AP438" i="5"/>
  <c r="AO438" i="5"/>
  <c r="AR437" i="5"/>
  <c r="AQ437" i="5"/>
  <c r="AP437" i="5"/>
  <c r="AO437" i="5"/>
  <c r="AR436" i="5"/>
  <c r="AQ436" i="5"/>
  <c r="AP436" i="5"/>
  <c r="AO436" i="5"/>
  <c r="AR435" i="5"/>
  <c r="AQ435" i="5"/>
  <c r="AP435" i="5"/>
  <c r="AO435" i="5"/>
  <c r="AR434" i="5"/>
  <c r="AQ434" i="5"/>
  <c r="AP434" i="5"/>
  <c r="AO434" i="5"/>
  <c r="AR433" i="5"/>
  <c r="AQ433" i="5"/>
  <c r="AP433" i="5"/>
  <c r="AO433" i="5"/>
  <c r="AR432" i="5"/>
  <c r="AQ432" i="5"/>
  <c r="AP432" i="5"/>
  <c r="AO432" i="5"/>
  <c r="AR431" i="5"/>
  <c r="AQ431" i="5"/>
  <c r="AP431" i="5"/>
  <c r="AO431" i="5"/>
  <c r="AR430" i="5"/>
  <c r="AQ430" i="5"/>
  <c r="AP430" i="5"/>
  <c r="AO430" i="5"/>
  <c r="AR429" i="5"/>
  <c r="AQ429" i="5"/>
  <c r="AP429" i="5"/>
  <c r="AO429" i="5"/>
  <c r="AR428" i="5"/>
  <c r="AQ428" i="5"/>
  <c r="AP428" i="5"/>
  <c r="AO428" i="5"/>
  <c r="AR427" i="5"/>
  <c r="AQ427" i="5"/>
  <c r="AP427" i="5"/>
  <c r="AO427" i="5"/>
  <c r="AR426" i="5"/>
  <c r="AQ426" i="5"/>
  <c r="AP426" i="5"/>
  <c r="AO426" i="5"/>
  <c r="AR425" i="5"/>
  <c r="AQ425" i="5"/>
  <c r="AP425" i="5"/>
  <c r="AO425" i="5"/>
  <c r="AR424" i="5"/>
  <c r="AQ424" i="5"/>
  <c r="AP424" i="5"/>
  <c r="AO424" i="5"/>
  <c r="AR423" i="5"/>
  <c r="AQ423" i="5"/>
  <c r="AP423" i="5"/>
  <c r="AO423" i="5"/>
  <c r="AR422" i="5"/>
  <c r="AQ422" i="5"/>
  <c r="AP422" i="5"/>
  <c r="AO422" i="5"/>
  <c r="AR421" i="5"/>
  <c r="AQ421" i="5"/>
  <c r="AP421" i="5"/>
  <c r="AO421" i="5"/>
  <c r="AR420" i="5"/>
  <c r="AQ420" i="5"/>
  <c r="AP420" i="5"/>
  <c r="AO420" i="5"/>
  <c r="AR419" i="5"/>
  <c r="AQ419" i="5"/>
  <c r="AP419" i="5"/>
  <c r="AO419" i="5"/>
  <c r="AR418" i="5"/>
  <c r="AQ418" i="5"/>
  <c r="AP418" i="5"/>
  <c r="AO418" i="5"/>
  <c r="AR417" i="5"/>
  <c r="AQ417" i="5"/>
  <c r="AP417" i="5"/>
  <c r="AO417" i="5"/>
  <c r="AR416" i="5"/>
  <c r="AQ416" i="5"/>
  <c r="AP416" i="5"/>
  <c r="AO416" i="5"/>
  <c r="AR415" i="5"/>
  <c r="AQ415" i="5"/>
  <c r="AP415" i="5"/>
  <c r="AO415" i="5"/>
  <c r="AR414" i="5"/>
  <c r="AQ414" i="5"/>
  <c r="AP414" i="5"/>
  <c r="AO414" i="5"/>
  <c r="AR413" i="5"/>
  <c r="AQ413" i="5"/>
  <c r="AP413" i="5"/>
  <c r="AO413" i="5"/>
  <c r="AR412" i="5"/>
  <c r="AQ412" i="5"/>
  <c r="AP412" i="5"/>
  <c r="AO412" i="5"/>
  <c r="AR411" i="5"/>
  <c r="AQ411" i="5"/>
  <c r="AP411" i="5"/>
  <c r="AO411" i="5"/>
  <c r="AR410" i="5"/>
  <c r="AQ410" i="5"/>
  <c r="AP410" i="5"/>
  <c r="AO410" i="5"/>
  <c r="AR409" i="5"/>
  <c r="AQ409" i="5"/>
  <c r="AP409" i="5"/>
  <c r="AO409" i="5"/>
  <c r="AR408" i="5"/>
  <c r="AQ408" i="5"/>
  <c r="AP408" i="5"/>
  <c r="AO408" i="5"/>
  <c r="AR407" i="5"/>
  <c r="AQ407" i="5"/>
  <c r="AP407" i="5"/>
  <c r="AO407" i="5"/>
  <c r="AR406" i="5"/>
  <c r="AQ406" i="5"/>
  <c r="AP406" i="5"/>
  <c r="AO406" i="5"/>
  <c r="AR405" i="5"/>
  <c r="AQ405" i="5"/>
  <c r="AP405" i="5"/>
  <c r="AO405" i="5"/>
  <c r="AR404" i="5"/>
  <c r="AQ404" i="5"/>
  <c r="AP404" i="5"/>
  <c r="AO404" i="5"/>
  <c r="AR403" i="5"/>
  <c r="AQ403" i="5"/>
  <c r="AP403" i="5"/>
  <c r="AO403" i="5"/>
  <c r="AR402" i="5"/>
  <c r="AQ402" i="5"/>
  <c r="AP402" i="5"/>
  <c r="AO402" i="5"/>
  <c r="AR401" i="5"/>
  <c r="AQ401" i="5"/>
  <c r="AP401" i="5"/>
  <c r="AO401" i="5"/>
  <c r="AR400" i="5"/>
  <c r="AQ400" i="5"/>
  <c r="AP400" i="5"/>
  <c r="AO400" i="5"/>
  <c r="AR399" i="5"/>
  <c r="AQ399" i="5"/>
  <c r="AP399" i="5"/>
  <c r="AO399" i="5"/>
  <c r="AR398" i="5"/>
  <c r="AQ398" i="5"/>
  <c r="AP398" i="5"/>
  <c r="AO398" i="5"/>
  <c r="AR397" i="5"/>
  <c r="AQ397" i="5"/>
  <c r="AP397" i="5"/>
  <c r="AO397" i="5"/>
  <c r="AR396" i="5"/>
  <c r="AQ396" i="5"/>
  <c r="AP396" i="5"/>
  <c r="AO396" i="5"/>
  <c r="AR395" i="5"/>
  <c r="AQ395" i="5"/>
  <c r="AP395" i="5"/>
  <c r="AO395" i="5"/>
  <c r="AR394" i="5"/>
  <c r="AQ394" i="5"/>
  <c r="AP394" i="5"/>
  <c r="AO394" i="5"/>
  <c r="AR393" i="5"/>
  <c r="AQ393" i="5"/>
  <c r="AP393" i="5"/>
  <c r="AO393" i="5"/>
  <c r="AR392" i="5"/>
  <c r="AQ392" i="5"/>
  <c r="AP392" i="5"/>
  <c r="AO392" i="5"/>
  <c r="AR391" i="5"/>
  <c r="AQ391" i="5"/>
  <c r="AP391" i="5"/>
  <c r="AO391" i="5"/>
  <c r="AR390" i="5"/>
  <c r="AQ390" i="5"/>
  <c r="AP390" i="5"/>
  <c r="AO390" i="5"/>
  <c r="AR389" i="5"/>
  <c r="AQ389" i="5"/>
  <c r="AP389" i="5"/>
  <c r="AO389" i="5"/>
  <c r="AR388" i="5"/>
  <c r="AQ388" i="5"/>
  <c r="AP388" i="5"/>
  <c r="AO388" i="5"/>
  <c r="AR387" i="5"/>
  <c r="AQ387" i="5"/>
  <c r="AP387" i="5"/>
  <c r="AO387" i="5"/>
  <c r="AR386" i="5"/>
  <c r="AQ386" i="5"/>
  <c r="AP386" i="5"/>
  <c r="AO386" i="5"/>
  <c r="AR385" i="5"/>
  <c r="AQ385" i="5"/>
  <c r="AP385" i="5"/>
  <c r="AO385" i="5"/>
  <c r="AR384" i="5"/>
  <c r="AQ384" i="5"/>
  <c r="AP384" i="5"/>
  <c r="AO384" i="5"/>
  <c r="AR383" i="5"/>
  <c r="AQ383" i="5"/>
  <c r="AP383" i="5"/>
  <c r="AO383" i="5"/>
  <c r="AR382" i="5"/>
  <c r="AQ382" i="5"/>
  <c r="AP382" i="5"/>
  <c r="AO382" i="5"/>
  <c r="AR381" i="5"/>
  <c r="AQ381" i="5"/>
  <c r="AP381" i="5"/>
  <c r="AO381" i="5"/>
  <c r="AR380" i="5"/>
  <c r="AQ380" i="5"/>
  <c r="AP380" i="5"/>
  <c r="AO380" i="5"/>
  <c r="AR379" i="5"/>
  <c r="AQ379" i="5"/>
  <c r="AP379" i="5"/>
  <c r="AO379" i="5"/>
  <c r="AR378" i="5"/>
  <c r="AQ378" i="5"/>
  <c r="AP378" i="5"/>
  <c r="AO378" i="5"/>
  <c r="AR377" i="5"/>
  <c r="AQ377" i="5"/>
  <c r="AP377" i="5"/>
  <c r="AO377" i="5"/>
  <c r="AR376" i="5"/>
  <c r="AQ376" i="5"/>
  <c r="AP376" i="5"/>
  <c r="AO376" i="5"/>
  <c r="AR375" i="5"/>
  <c r="AQ375" i="5"/>
  <c r="AP375" i="5"/>
  <c r="AO375" i="5"/>
  <c r="AR374" i="5"/>
  <c r="AQ374" i="5"/>
  <c r="AP374" i="5"/>
  <c r="AO374" i="5"/>
  <c r="AR373" i="5"/>
  <c r="AQ373" i="5"/>
  <c r="AP373" i="5"/>
  <c r="AO373" i="5"/>
  <c r="AR372" i="5"/>
  <c r="AQ372" i="5"/>
  <c r="AP372" i="5"/>
  <c r="AO372" i="5"/>
  <c r="AR371" i="5"/>
  <c r="AQ371" i="5"/>
  <c r="AP371" i="5"/>
  <c r="AO371" i="5"/>
  <c r="AR370" i="5"/>
  <c r="AQ370" i="5"/>
  <c r="AP370" i="5"/>
  <c r="AO370" i="5"/>
  <c r="AR369" i="5"/>
  <c r="AQ369" i="5"/>
  <c r="AP369" i="5"/>
  <c r="AO369" i="5"/>
  <c r="AR368" i="5"/>
  <c r="AQ368" i="5"/>
  <c r="AP368" i="5"/>
  <c r="AO368" i="5"/>
  <c r="AR367" i="5"/>
  <c r="AQ367" i="5"/>
  <c r="AP367" i="5"/>
  <c r="AO367" i="5"/>
  <c r="AR366" i="5"/>
  <c r="AQ366" i="5"/>
  <c r="AP366" i="5"/>
  <c r="AO366" i="5"/>
  <c r="AR365" i="5"/>
  <c r="AQ365" i="5"/>
  <c r="AP365" i="5"/>
  <c r="AO365" i="5"/>
  <c r="AR364" i="5"/>
  <c r="AQ364" i="5"/>
  <c r="AP364" i="5"/>
  <c r="AO364" i="5"/>
  <c r="AR363" i="5"/>
  <c r="AQ363" i="5"/>
  <c r="AP363" i="5"/>
  <c r="AO363" i="5"/>
  <c r="AR362" i="5"/>
  <c r="AQ362" i="5"/>
  <c r="AP362" i="5"/>
  <c r="AO362" i="5"/>
  <c r="AR361" i="5"/>
  <c r="AQ361" i="5"/>
  <c r="AP361" i="5"/>
  <c r="AO361" i="5"/>
  <c r="AR360" i="5"/>
  <c r="AQ360" i="5"/>
  <c r="AP360" i="5"/>
  <c r="AO360" i="5"/>
  <c r="AR359" i="5"/>
  <c r="AQ359" i="5"/>
  <c r="AP359" i="5"/>
  <c r="AO359" i="5"/>
  <c r="AR358" i="5"/>
  <c r="AQ358" i="5"/>
  <c r="AP358" i="5"/>
  <c r="AO358" i="5"/>
  <c r="AR357" i="5"/>
  <c r="AQ357" i="5"/>
  <c r="AP357" i="5"/>
  <c r="AO357" i="5"/>
  <c r="AR356" i="5"/>
  <c r="AQ356" i="5"/>
  <c r="AP356" i="5"/>
  <c r="AO356" i="5"/>
  <c r="AR355" i="5"/>
  <c r="AQ355" i="5"/>
  <c r="AP355" i="5"/>
  <c r="AO355" i="5"/>
  <c r="AR354" i="5"/>
  <c r="AQ354" i="5"/>
  <c r="AP354" i="5"/>
  <c r="AO354" i="5"/>
  <c r="AR353" i="5"/>
  <c r="AQ353" i="5"/>
  <c r="AP353" i="5"/>
  <c r="AO353" i="5"/>
  <c r="AR352" i="5"/>
  <c r="AQ352" i="5"/>
  <c r="AP352" i="5"/>
  <c r="AO352" i="5"/>
  <c r="AR351" i="5"/>
  <c r="AQ351" i="5"/>
  <c r="AP351" i="5"/>
  <c r="AO351" i="5"/>
  <c r="AR350" i="5"/>
  <c r="AQ350" i="5"/>
  <c r="AP350" i="5"/>
  <c r="AO350" i="5"/>
  <c r="AR349" i="5"/>
  <c r="AQ349" i="5"/>
  <c r="AP349" i="5"/>
  <c r="AO349" i="5"/>
  <c r="AR348" i="5"/>
  <c r="AQ348" i="5"/>
  <c r="AP348" i="5"/>
  <c r="AO348" i="5"/>
  <c r="AR347" i="5"/>
  <c r="AQ347" i="5"/>
  <c r="AP347" i="5"/>
  <c r="AO347" i="5"/>
  <c r="AR346" i="5"/>
  <c r="AQ346" i="5"/>
  <c r="AP346" i="5"/>
  <c r="AO346" i="5"/>
  <c r="AR345" i="5"/>
  <c r="AQ345" i="5"/>
  <c r="AP345" i="5"/>
  <c r="AO345" i="5"/>
  <c r="AR344" i="5"/>
  <c r="AQ344" i="5"/>
  <c r="AP344" i="5"/>
  <c r="AO344" i="5"/>
  <c r="AR343" i="5"/>
  <c r="AQ343" i="5"/>
  <c r="AP343" i="5"/>
  <c r="AO343" i="5"/>
  <c r="AR342" i="5"/>
  <c r="AQ342" i="5"/>
  <c r="AP342" i="5"/>
  <c r="AO342" i="5"/>
  <c r="AR341" i="5"/>
  <c r="AQ341" i="5"/>
  <c r="AP341" i="5"/>
  <c r="AO341" i="5"/>
  <c r="AR340" i="5"/>
  <c r="AQ340" i="5"/>
  <c r="AP340" i="5"/>
  <c r="AO340" i="5"/>
  <c r="AR339" i="5"/>
  <c r="AQ339" i="5"/>
  <c r="AP339" i="5"/>
  <c r="AO339" i="5"/>
  <c r="AR338" i="5"/>
  <c r="AQ338" i="5"/>
  <c r="AP338" i="5"/>
  <c r="AO338" i="5"/>
  <c r="AR337" i="5"/>
  <c r="AQ337" i="5"/>
  <c r="AP337" i="5"/>
  <c r="AO337" i="5"/>
  <c r="AR336" i="5"/>
  <c r="AQ336" i="5"/>
  <c r="AP336" i="5"/>
  <c r="AO336" i="5"/>
  <c r="AR335" i="5"/>
  <c r="AQ335" i="5"/>
  <c r="AP335" i="5"/>
  <c r="AO335" i="5"/>
  <c r="AR334" i="5"/>
  <c r="AQ334" i="5"/>
  <c r="AP334" i="5"/>
  <c r="AO334" i="5"/>
  <c r="AR333" i="5"/>
  <c r="AQ333" i="5"/>
  <c r="AP333" i="5"/>
  <c r="AO333" i="5"/>
  <c r="AR332" i="5"/>
  <c r="AQ332" i="5"/>
  <c r="AP332" i="5"/>
  <c r="AO332" i="5"/>
  <c r="AR331" i="5"/>
  <c r="AQ331" i="5"/>
  <c r="AP331" i="5"/>
  <c r="AO331" i="5"/>
  <c r="AR330" i="5"/>
  <c r="AQ330" i="5"/>
  <c r="AP330" i="5"/>
  <c r="AO330" i="5"/>
  <c r="AR329" i="5"/>
  <c r="AQ329" i="5"/>
  <c r="AP329" i="5"/>
  <c r="AO329" i="5"/>
  <c r="AR328" i="5"/>
  <c r="AQ328" i="5"/>
  <c r="AP328" i="5"/>
  <c r="AO328" i="5"/>
  <c r="AR327" i="5"/>
  <c r="AQ327" i="5"/>
  <c r="AP327" i="5"/>
  <c r="AO327" i="5"/>
  <c r="AR326" i="5"/>
  <c r="AQ326" i="5"/>
  <c r="AP326" i="5"/>
  <c r="AO326" i="5"/>
  <c r="AR325" i="5"/>
  <c r="AQ325" i="5"/>
  <c r="AP325" i="5"/>
  <c r="AO325" i="5"/>
  <c r="AR324" i="5"/>
  <c r="AQ324" i="5"/>
  <c r="AP324" i="5"/>
  <c r="AO324" i="5"/>
  <c r="AR323" i="5"/>
  <c r="AQ323" i="5"/>
  <c r="AP323" i="5"/>
  <c r="AO323" i="5"/>
  <c r="AR322" i="5"/>
  <c r="AQ322" i="5"/>
  <c r="AP322" i="5"/>
  <c r="AO322" i="5"/>
  <c r="AR321" i="5"/>
  <c r="AQ321" i="5"/>
  <c r="AP321" i="5"/>
  <c r="AO321" i="5"/>
  <c r="AR320" i="5"/>
  <c r="AQ320" i="5"/>
  <c r="AP320" i="5"/>
  <c r="AO320" i="5"/>
  <c r="AR319" i="5"/>
  <c r="AQ319" i="5"/>
  <c r="AP319" i="5"/>
  <c r="AO319" i="5"/>
  <c r="AR318" i="5"/>
  <c r="AQ318" i="5"/>
  <c r="AP318" i="5"/>
  <c r="AO318" i="5"/>
  <c r="AR317" i="5"/>
  <c r="AQ317" i="5"/>
  <c r="AP317" i="5"/>
  <c r="AO317" i="5"/>
  <c r="AR316" i="5"/>
  <c r="AQ316" i="5"/>
  <c r="AP316" i="5"/>
  <c r="AO316" i="5"/>
  <c r="AR315" i="5"/>
  <c r="AQ315" i="5"/>
  <c r="AP315" i="5"/>
  <c r="AO315" i="5"/>
  <c r="AR314" i="5"/>
  <c r="AQ314" i="5"/>
  <c r="AP314" i="5"/>
  <c r="AO314" i="5"/>
  <c r="AR313" i="5"/>
  <c r="AQ313" i="5"/>
  <c r="AP313" i="5"/>
  <c r="AO313" i="5"/>
  <c r="AR312" i="5"/>
  <c r="AQ312" i="5"/>
  <c r="AP312" i="5"/>
  <c r="AO312" i="5"/>
  <c r="AR311" i="5"/>
  <c r="AQ311" i="5"/>
  <c r="AP311" i="5"/>
  <c r="AO311" i="5"/>
  <c r="AR310" i="5"/>
  <c r="AQ310" i="5"/>
  <c r="AP310" i="5"/>
  <c r="AO310" i="5"/>
  <c r="AR309" i="5"/>
  <c r="AQ309" i="5"/>
  <c r="AP309" i="5"/>
  <c r="AO309" i="5"/>
  <c r="AR308" i="5"/>
  <c r="AQ308" i="5"/>
  <c r="AP308" i="5"/>
  <c r="AO308" i="5"/>
  <c r="AR307" i="5"/>
  <c r="AQ307" i="5"/>
  <c r="AP307" i="5"/>
  <c r="AO307" i="5"/>
  <c r="AR306" i="5"/>
  <c r="AQ306" i="5"/>
  <c r="AP306" i="5"/>
  <c r="AO306" i="5"/>
  <c r="AR305" i="5"/>
  <c r="AQ305" i="5"/>
  <c r="AP305" i="5"/>
  <c r="AO305" i="5"/>
  <c r="AR304" i="5"/>
  <c r="AQ304" i="5"/>
  <c r="AP304" i="5"/>
  <c r="AO304" i="5"/>
  <c r="AR303" i="5"/>
  <c r="AQ303" i="5"/>
  <c r="AP303" i="5"/>
  <c r="AO303" i="5"/>
  <c r="AR302" i="5"/>
  <c r="AQ302" i="5"/>
  <c r="AP302" i="5"/>
  <c r="AO302" i="5"/>
  <c r="AR301" i="5"/>
  <c r="AQ301" i="5"/>
  <c r="AP301" i="5"/>
  <c r="AO301" i="5"/>
  <c r="AR300" i="5"/>
  <c r="AQ300" i="5"/>
  <c r="AP300" i="5"/>
  <c r="AO300" i="5"/>
  <c r="AR299" i="5"/>
  <c r="AQ299" i="5"/>
  <c r="AP299" i="5"/>
  <c r="AO299" i="5"/>
  <c r="AR298" i="5"/>
  <c r="AQ298" i="5"/>
  <c r="AP298" i="5"/>
  <c r="AO298" i="5"/>
  <c r="AR297" i="5"/>
  <c r="AQ297" i="5"/>
  <c r="AP297" i="5"/>
  <c r="AO297" i="5"/>
  <c r="AR296" i="5"/>
  <c r="AQ296" i="5"/>
  <c r="AP296" i="5"/>
  <c r="AO296" i="5"/>
  <c r="AR295" i="5"/>
  <c r="AQ295" i="5"/>
  <c r="AP295" i="5"/>
  <c r="AO295" i="5"/>
  <c r="AR294" i="5"/>
  <c r="AQ294" i="5"/>
  <c r="AP294" i="5"/>
  <c r="AO294" i="5"/>
  <c r="AR293" i="5"/>
  <c r="AQ293" i="5"/>
  <c r="AP293" i="5"/>
  <c r="AO293" i="5"/>
  <c r="AR292" i="5"/>
  <c r="AQ292" i="5"/>
  <c r="AP292" i="5"/>
  <c r="AO292" i="5"/>
  <c r="AR291" i="5"/>
  <c r="AQ291" i="5"/>
  <c r="AP291" i="5"/>
  <c r="AO291" i="5"/>
  <c r="AR290" i="5"/>
  <c r="AQ290" i="5"/>
  <c r="AP290" i="5"/>
  <c r="AO290" i="5"/>
  <c r="AR289" i="5"/>
  <c r="AQ289" i="5"/>
  <c r="AP289" i="5"/>
  <c r="AO289" i="5"/>
  <c r="AR288" i="5"/>
  <c r="AQ288" i="5"/>
  <c r="AP288" i="5"/>
  <c r="AO288" i="5"/>
  <c r="AR287" i="5"/>
  <c r="AQ287" i="5"/>
  <c r="AP287" i="5"/>
  <c r="AO287" i="5"/>
  <c r="AR286" i="5"/>
  <c r="AQ286" i="5"/>
  <c r="AP286" i="5"/>
  <c r="AO286" i="5"/>
  <c r="AR285" i="5"/>
  <c r="AQ285" i="5"/>
  <c r="AP285" i="5"/>
  <c r="AO285" i="5"/>
  <c r="AR284" i="5"/>
  <c r="AQ284" i="5"/>
  <c r="AP284" i="5"/>
  <c r="AO284" i="5"/>
  <c r="AR283" i="5"/>
  <c r="AQ283" i="5"/>
  <c r="AP283" i="5"/>
  <c r="AO283" i="5"/>
  <c r="AR282" i="5"/>
  <c r="AQ282" i="5"/>
  <c r="AP282" i="5"/>
  <c r="AO282" i="5"/>
  <c r="AR281" i="5"/>
  <c r="AQ281" i="5"/>
  <c r="AP281" i="5"/>
  <c r="AO281" i="5"/>
  <c r="AR280" i="5"/>
  <c r="AQ280" i="5"/>
  <c r="AP280" i="5"/>
  <c r="AO280" i="5"/>
  <c r="AR279" i="5"/>
  <c r="AQ279" i="5"/>
  <c r="AP279" i="5"/>
  <c r="AO279" i="5"/>
  <c r="AR278" i="5"/>
  <c r="AQ278" i="5"/>
  <c r="AP278" i="5"/>
  <c r="AO278" i="5"/>
  <c r="AR277" i="5"/>
  <c r="AQ277" i="5"/>
  <c r="AP277" i="5"/>
  <c r="AO277" i="5"/>
  <c r="AR276" i="5"/>
  <c r="AQ276" i="5"/>
  <c r="AP276" i="5"/>
  <c r="AO276" i="5"/>
  <c r="AR275" i="5"/>
  <c r="AQ275" i="5"/>
  <c r="AP275" i="5"/>
  <c r="AO275" i="5"/>
  <c r="AR274" i="5"/>
  <c r="AQ274" i="5"/>
  <c r="AP274" i="5"/>
  <c r="AO274" i="5"/>
  <c r="AR273" i="5"/>
  <c r="AQ273" i="5"/>
  <c r="AP273" i="5"/>
  <c r="AO273" i="5"/>
  <c r="AR272" i="5"/>
  <c r="AQ272" i="5"/>
  <c r="AP272" i="5"/>
  <c r="AO272" i="5"/>
  <c r="AR271" i="5"/>
  <c r="AQ271" i="5"/>
  <c r="AP271" i="5"/>
  <c r="AO271" i="5"/>
  <c r="AR270" i="5"/>
  <c r="AQ270" i="5"/>
  <c r="AP270" i="5"/>
  <c r="AO270" i="5"/>
  <c r="AR269" i="5"/>
  <c r="AQ269" i="5"/>
  <c r="AP269" i="5"/>
  <c r="AO269" i="5"/>
  <c r="AR268" i="5"/>
  <c r="AQ268" i="5"/>
  <c r="AP268" i="5"/>
  <c r="AO268" i="5"/>
  <c r="AR267" i="5"/>
  <c r="AQ267" i="5"/>
  <c r="AP267" i="5"/>
  <c r="AO267" i="5"/>
  <c r="AR266" i="5"/>
  <c r="AQ266" i="5"/>
  <c r="AP266" i="5"/>
  <c r="AO266" i="5"/>
  <c r="AR265" i="5"/>
  <c r="AQ265" i="5"/>
  <c r="AP265" i="5"/>
  <c r="AO265" i="5"/>
  <c r="AR264" i="5"/>
  <c r="AQ264" i="5"/>
  <c r="AP264" i="5"/>
  <c r="AO264" i="5"/>
  <c r="AR263" i="5"/>
  <c r="AQ263" i="5"/>
  <c r="AP263" i="5"/>
  <c r="AO263" i="5"/>
  <c r="AR262" i="5"/>
  <c r="AQ262" i="5"/>
  <c r="AP262" i="5"/>
  <c r="AO262" i="5"/>
  <c r="AR261" i="5"/>
  <c r="AQ261" i="5"/>
  <c r="AP261" i="5"/>
  <c r="AO261" i="5"/>
  <c r="AR260" i="5"/>
  <c r="AQ260" i="5"/>
  <c r="AP260" i="5"/>
  <c r="AO260" i="5"/>
  <c r="AR259" i="5"/>
  <c r="AQ259" i="5"/>
  <c r="AP259" i="5"/>
  <c r="AO259" i="5"/>
  <c r="AR258" i="5"/>
  <c r="AQ258" i="5"/>
  <c r="AP258" i="5"/>
  <c r="AO258" i="5"/>
  <c r="AR257" i="5"/>
  <c r="AQ257" i="5"/>
  <c r="AP257" i="5"/>
  <c r="AO257" i="5"/>
  <c r="AR256" i="5"/>
  <c r="AQ256" i="5"/>
  <c r="AP256" i="5"/>
  <c r="AO256" i="5"/>
  <c r="AR255" i="5"/>
  <c r="AQ255" i="5"/>
  <c r="AP255" i="5"/>
  <c r="AO255" i="5"/>
  <c r="AR254" i="5"/>
  <c r="AQ254" i="5"/>
  <c r="AP254" i="5"/>
  <c r="AO254" i="5"/>
  <c r="AR253" i="5"/>
  <c r="AQ253" i="5"/>
  <c r="AP253" i="5"/>
  <c r="AO253" i="5"/>
  <c r="AR252" i="5"/>
  <c r="AQ252" i="5"/>
  <c r="AP252" i="5"/>
  <c r="AO252" i="5"/>
  <c r="AR251" i="5"/>
  <c r="AQ251" i="5"/>
  <c r="AP251" i="5"/>
  <c r="AO251" i="5"/>
  <c r="AR250" i="5"/>
  <c r="AQ250" i="5"/>
  <c r="AP250" i="5"/>
  <c r="AO250" i="5"/>
  <c r="AR249" i="5"/>
  <c r="AQ249" i="5"/>
  <c r="AP249" i="5"/>
  <c r="AO249" i="5"/>
  <c r="AR248" i="5"/>
  <c r="AQ248" i="5"/>
  <c r="AP248" i="5"/>
  <c r="AO248" i="5"/>
  <c r="AR247" i="5"/>
  <c r="AQ247" i="5"/>
  <c r="AP247" i="5"/>
  <c r="AO247" i="5"/>
  <c r="AR246" i="5"/>
  <c r="AQ246" i="5"/>
  <c r="AP246" i="5"/>
  <c r="AO246" i="5"/>
  <c r="AR245" i="5"/>
  <c r="AQ245" i="5"/>
  <c r="AP245" i="5"/>
  <c r="AO245" i="5"/>
  <c r="AR244" i="5"/>
  <c r="AQ244" i="5"/>
  <c r="AP244" i="5"/>
  <c r="AO244" i="5"/>
  <c r="AR243" i="5"/>
  <c r="AQ243" i="5"/>
  <c r="AP243" i="5"/>
  <c r="AO243" i="5"/>
  <c r="AR242" i="5"/>
  <c r="AQ242" i="5"/>
  <c r="AP242" i="5"/>
  <c r="AO242" i="5"/>
  <c r="AR241" i="5"/>
  <c r="AQ241" i="5"/>
  <c r="AP241" i="5"/>
  <c r="AO241" i="5"/>
  <c r="AR240" i="5"/>
  <c r="AQ240" i="5"/>
  <c r="AP240" i="5"/>
  <c r="AO240" i="5"/>
  <c r="AR239" i="5"/>
  <c r="AQ239" i="5"/>
  <c r="AP239" i="5"/>
  <c r="AO239" i="5"/>
  <c r="AR238" i="5"/>
  <c r="AQ238" i="5"/>
  <c r="AP238" i="5"/>
  <c r="AO238" i="5"/>
  <c r="AR237" i="5"/>
  <c r="AQ237" i="5"/>
  <c r="AP237" i="5"/>
  <c r="AO237" i="5"/>
  <c r="AR236" i="5"/>
  <c r="AQ236" i="5"/>
  <c r="AP236" i="5"/>
  <c r="AO236" i="5"/>
  <c r="AR235" i="5"/>
  <c r="AQ235" i="5"/>
  <c r="AP235" i="5"/>
  <c r="AO235" i="5"/>
  <c r="AR234" i="5"/>
  <c r="AQ234" i="5"/>
  <c r="AP234" i="5"/>
  <c r="AO234" i="5"/>
  <c r="AR233" i="5"/>
  <c r="AQ233" i="5"/>
  <c r="AP233" i="5"/>
  <c r="AO233" i="5"/>
  <c r="AR232" i="5"/>
  <c r="AQ232" i="5"/>
  <c r="AP232" i="5"/>
  <c r="AO232" i="5"/>
  <c r="AR231" i="5"/>
  <c r="AQ231" i="5"/>
  <c r="AP231" i="5"/>
  <c r="AO231" i="5"/>
  <c r="AR230" i="5"/>
  <c r="AQ230" i="5"/>
  <c r="AP230" i="5"/>
  <c r="AO230" i="5"/>
  <c r="AR229" i="5"/>
  <c r="AQ229" i="5"/>
  <c r="AP229" i="5"/>
  <c r="AO229" i="5"/>
  <c r="AR228" i="5"/>
  <c r="AQ228" i="5"/>
  <c r="AP228" i="5"/>
  <c r="AO228" i="5"/>
  <c r="AR227" i="5"/>
  <c r="AQ227" i="5"/>
  <c r="AP227" i="5"/>
  <c r="AO227" i="5"/>
  <c r="AR226" i="5"/>
  <c r="AQ226" i="5"/>
  <c r="AP226" i="5"/>
  <c r="AO226" i="5"/>
  <c r="AR225" i="5"/>
  <c r="AQ225" i="5"/>
  <c r="AP225" i="5"/>
  <c r="AO225" i="5"/>
  <c r="AR224" i="5"/>
  <c r="AQ224" i="5"/>
  <c r="AP224" i="5"/>
  <c r="AO224" i="5"/>
  <c r="AR223" i="5"/>
  <c r="AQ223" i="5"/>
  <c r="AP223" i="5"/>
  <c r="AO223" i="5"/>
  <c r="AR222" i="5"/>
  <c r="AQ222" i="5"/>
  <c r="AP222" i="5"/>
  <c r="AO222" i="5"/>
  <c r="AR221" i="5"/>
  <c r="AQ221" i="5"/>
  <c r="AP221" i="5"/>
  <c r="AO221" i="5"/>
  <c r="AR220" i="5"/>
  <c r="AQ220" i="5"/>
  <c r="AP220" i="5"/>
  <c r="AO220" i="5"/>
  <c r="AR219" i="5"/>
  <c r="AQ219" i="5"/>
  <c r="AP219" i="5"/>
  <c r="AO219" i="5"/>
  <c r="AR218" i="5"/>
  <c r="AQ218" i="5"/>
  <c r="AP218" i="5"/>
  <c r="AO218" i="5"/>
  <c r="AR217" i="5"/>
  <c r="AQ217" i="5"/>
  <c r="AP217" i="5"/>
  <c r="AO217" i="5"/>
  <c r="AR216" i="5"/>
  <c r="AQ216" i="5"/>
  <c r="AP216" i="5"/>
  <c r="AO216" i="5"/>
  <c r="AR215" i="5"/>
  <c r="AQ215" i="5"/>
  <c r="AP215" i="5"/>
  <c r="AO215" i="5"/>
  <c r="AR214" i="5"/>
  <c r="AQ214" i="5"/>
  <c r="AP214" i="5"/>
  <c r="AO214" i="5"/>
  <c r="AR213" i="5"/>
  <c r="AQ213" i="5"/>
  <c r="AP213" i="5"/>
  <c r="AO213" i="5"/>
  <c r="AR212" i="5"/>
  <c r="AQ212" i="5"/>
  <c r="AP212" i="5"/>
  <c r="AO212" i="5"/>
  <c r="AR211" i="5"/>
  <c r="AQ211" i="5"/>
  <c r="AP211" i="5"/>
  <c r="AO211" i="5"/>
  <c r="AR210" i="5"/>
  <c r="AQ210" i="5"/>
  <c r="AP210" i="5"/>
  <c r="AO210" i="5"/>
  <c r="AR209" i="5"/>
  <c r="AQ209" i="5"/>
  <c r="AP209" i="5"/>
  <c r="AO209" i="5"/>
  <c r="AR208" i="5"/>
  <c r="AQ208" i="5"/>
  <c r="AP208" i="5"/>
  <c r="AO208" i="5"/>
  <c r="AR207" i="5"/>
  <c r="AQ207" i="5"/>
  <c r="AP207" i="5"/>
  <c r="AO207" i="5"/>
  <c r="AR206" i="5"/>
  <c r="AQ206" i="5"/>
  <c r="AP206" i="5"/>
  <c r="AO206" i="5"/>
  <c r="AR205" i="5"/>
  <c r="AQ205" i="5"/>
  <c r="AP205" i="5"/>
  <c r="AO205" i="5"/>
  <c r="AR204" i="5"/>
  <c r="AQ204" i="5"/>
  <c r="AP204" i="5"/>
  <c r="AO204" i="5"/>
  <c r="AR203" i="5"/>
  <c r="AQ203" i="5"/>
  <c r="AP203" i="5"/>
  <c r="AO203" i="5"/>
  <c r="AR202" i="5"/>
  <c r="AQ202" i="5"/>
  <c r="AP202" i="5"/>
  <c r="AO202" i="5"/>
  <c r="AR201" i="5"/>
  <c r="AQ201" i="5"/>
  <c r="AP201" i="5"/>
  <c r="AO201" i="5"/>
  <c r="AR200" i="5"/>
  <c r="AQ200" i="5"/>
  <c r="AP200" i="5"/>
  <c r="AO200" i="5"/>
  <c r="AR199" i="5"/>
  <c r="AQ199" i="5"/>
  <c r="AP199" i="5"/>
  <c r="AO199" i="5"/>
  <c r="AR198" i="5"/>
  <c r="AQ198" i="5"/>
  <c r="AP198" i="5"/>
  <c r="AO198" i="5"/>
  <c r="AR197" i="5"/>
  <c r="AQ197" i="5"/>
  <c r="AP197" i="5"/>
  <c r="AO197" i="5"/>
  <c r="AR196" i="5"/>
  <c r="AQ196" i="5"/>
  <c r="AP196" i="5"/>
  <c r="AO196" i="5"/>
  <c r="AR195" i="5"/>
  <c r="AQ195" i="5"/>
  <c r="AP195" i="5"/>
  <c r="AO195" i="5"/>
  <c r="AR194" i="5"/>
  <c r="AQ194" i="5"/>
  <c r="AP194" i="5"/>
  <c r="AO194" i="5"/>
  <c r="AR193" i="5"/>
  <c r="AQ193" i="5"/>
  <c r="AP193" i="5"/>
  <c r="AO193" i="5"/>
  <c r="AR192" i="5"/>
  <c r="AQ192" i="5"/>
  <c r="AP192" i="5"/>
  <c r="AO192" i="5"/>
  <c r="AR191" i="5"/>
  <c r="AQ191" i="5"/>
  <c r="AP191" i="5"/>
  <c r="AO191" i="5"/>
  <c r="AR190" i="5"/>
  <c r="AQ190" i="5"/>
  <c r="AP190" i="5"/>
  <c r="AO190" i="5"/>
  <c r="AR189" i="5"/>
  <c r="AQ189" i="5"/>
  <c r="AP189" i="5"/>
  <c r="AO189" i="5"/>
  <c r="AR188" i="5"/>
  <c r="AQ188" i="5"/>
  <c r="AP188" i="5"/>
  <c r="AO188" i="5"/>
  <c r="AR187" i="5"/>
  <c r="AQ187" i="5"/>
  <c r="AP187" i="5"/>
  <c r="AO187" i="5"/>
  <c r="AR186" i="5"/>
  <c r="AQ186" i="5"/>
  <c r="AP186" i="5"/>
  <c r="AO186" i="5"/>
  <c r="AR185" i="5"/>
  <c r="AQ185" i="5"/>
  <c r="AP185" i="5"/>
  <c r="AO185" i="5"/>
  <c r="AR184" i="5"/>
  <c r="AQ184" i="5"/>
  <c r="AP184" i="5"/>
  <c r="AO184" i="5"/>
  <c r="AR183" i="5"/>
  <c r="AQ183" i="5"/>
  <c r="AP183" i="5"/>
  <c r="AO183" i="5"/>
  <c r="AR182" i="5"/>
  <c r="AQ182" i="5"/>
  <c r="AP182" i="5"/>
  <c r="AO182" i="5"/>
  <c r="AR181" i="5"/>
  <c r="AQ181" i="5"/>
  <c r="AP181" i="5"/>
  <c r="AO181" i="5"/>
  <c r="AR180" i="5"/>
  <c r="AQ180" i="5"/>
  <c r="AP180" i="5"/>
  <c r="AO180" i="5"/>
  <c r="AR179" i="5"/>
  <c r="AQ179" i="5"/>
  <c r="AP179" i="5"/>
  <c r="AO179" i="5"/>
  <c r="AR178" i="5"/>
  <c r="AQ178" i="5"/>
  <c r="AP178" i="5"/>
  <c r="AO178" i="5"/>
  <c r="AR177" i="5"/>
  <c r="AQ177" i="5"/>
  <c r="AP177" i="5"/>
  <c r="AO177" i="5"/>
  <c r="AR176" i="5"/>
  <c r="AQ176" i="5"/>
  <c r="AP176" i="5"/>
  <c r="AO176" i="5"/>
  <c r="AR175" i="5"/>
  <c r="AQ175" i="5"/>
  <c r="AP175" i="5"/>
  <c r="AO175" i="5"/>
  <c r="AR174" i="5"/>
  <c r="AQ174" i="5"/>
  <c r="AP174" i="5"/>
  <c r="AO174" i="5"/>
  <c r="AR173" i="5"/>
  <c r="AQ173" i="5"/>
  <c r="AP173" i="5"/>
  <c r="AO173" i="5"/>
  <c r="AR172" i="5"/>
  <c r="AQ172" i="5"/>
  <c r="AP172" i="5"/>
  <c r="AO172" i="5"/>
  <c r="AR171" i="5"/>
  <c r="AQ171" i="5"/>
  <c r="AP171" i="5"/>
  <c r="AO171" i="5"/>
  <c r="AR170" i="5"/>
  <c r="AQ170" i="5"/>
  <c r="AP170" i="5"/>
  <c r="AO170" i="5"/>
  <c r="AR169" i="5"/>
  <c r="AQ169" i="5"/>
  <c r="AP169" i="5"/>
  <c r="AO169" i="5"/>
  <c r="AR168" i="5"/>
  <c r="AQ168" i="5"/>
  <c r="AP168" i="5"/>
  <c r="AO168" i="5"/>
  <c r="AR167" i="5"/>
  <c r="AQ167" i="5"/>
  <c r="AP167" i="5"/>
  <c r="AO167" i="5"/>
  <c r="AR166" i="5"/>
  <c r="AQ166" i="5"/>
  <c r="AP166" i="5"/>
  <c r="AO166" i="5"/>
  <c r="AR165" i="5"/>
  <c r="AQ165" i="5"/>
  <c r="AP165" i="5"/>
  <c r="AO165" i="5"/>
  <c r="AR164" i="5"/>
  <c r="AQ164" i="5"/>
  <c r="AP164" i="5"/>
  <c r="AO164" i="5"/>
  <c r="AR163" i="5"/>
  <c r="AQ163" i="5"/>
  <c r="AP163" i="5"/>
  <c r="AO163" i="5"/>
  <c r="AR162" i="5"/>
  <c r="AQ162" i="5"/>
  <c r="AP162" i="5"/>
  <c r="AO162" i="5"/>
  <c r="AR161" i="5"/>
  <c r="AQ161" i="5"/>
  <c r="AP161" i="5"/>
  <c r="AO161" i="5"/>
  <c r="AR160" i="5"/>
  <c r="AQ160" i="5"/>
  <c r="AP160" i="5"/>
  <c r="AO160" i="5"/>
  <c r="AR159" i="5"/>
  <c r="AQ159" i="5"/>
  <c r="AP159" i="5"/>
  <c r="AO159" i="5"/>
  <c r="AR158" i="5"/>
  <c r="AQ158" i="5"/>
  <c r="AP158" i="5"/>
  <c r="AO158" i="5"/>
  <c r="AR157" i="5"/>
  <c r="AQ157" i="5"/>
  <c r="AP157" i="5"/>
  <c r="AO157" i="5"/>
  <c r="AR156" i="5"/>
  <c r="AQ156" i="5"/>
  <c r="AP156" i="5"/>
  <c r="AO156" i="5"/>
  <c r="AR155" i="5"/>
  <c r="AQ155" i="5"/>
  <c r="AP155" i="5"/>
  <c r="AO155" i="5"/>
  <c r="AR154" i="5"/>
  <c r="AQ154" i="5"/>
  <c r="AP154" i="5"/>
  <c r="AO154" i="5"/>
  <c r="AR153" i="5"/>
  <c r="AQ153" i="5"/>
  <c r="AP153" i="5"/>
  <c r="AO153" i="5"/>
  <c r="AR152" i="5"/>
  <c r="AQ152" i="5"/>
  <c r="AP152" i="5"/>
  <c r="AO152" i="5"/>
  <c r="AR151" i="5"/>
  <c r="AQ151" i="5"/>
  <c r="AP151" i="5"/>
  <c r="AO151" i="5"/>
  <c r="AR150" i="5"/>
  <c r="AQ150" i="5"/>
  <c r="AP150" i="5"/>
  <c r="AO150" i="5"/>
  <c r="AR149" i="5"/>
  <c r="AQ149" i="5"/>
  <c r="AP149" i="5"/>
  <c r="AO149" i="5"/>
  <c r="AR148" i="5"/>
  <c r="AQ148" i="5"/>
  <c r="AP148" i="5"/>
  <c r="AO148" i="5"/>
  <c r="AR147" i="5"/>
  <c r="AQ147" i="5"/>
  <c r="AP147" i="5"/>
  <c r="AO147" i="5"/>
  <c r="AR146" i="5"/>
  <c r="AQ146" i="5"/>
  <c r="AP146" i="5"/>
  <c r="AO146" i="5"/>
  <c r="AR145" i="5"/>
  <c r="AQ145" i="5"/>
  <c r="AP145" i="5"/>
  <c r="AO145" i="5"/>
  <c r="AR144" i="5"/>
  <c r="AQ144" i="5"/>
  <c r="AP144" i="5"/>
  <c r="AO144" i="5"/>
  <c r="AR143" i="5"/>
  <c r="AQ143" i="5"/>
  <c r="AP143" i="5"/>
  <c r="AO143" i="5"/>
  <c r="AR142" i="5"/>
  <c r="AQ142" i="5"/>
  <c r="AP142" i="5"/>
  <c r="AO142" i="5"/>
  <c r="AR141" i="5"/>
  <c r="AQ141" i="5"/>
  <c r="AP141" i="5"/>
  <c r="AO141" i="5"/>
  <c r="AR140" i="5"/>
  <c r="AQ140" i="5"/>
  <c r="AP140" i="5"/>
  <c r="AO140" i="5"/>
  <c r="AR139" i="5"/>
  <c r="AQ139" i="5"/>
  <c r="AP139" i="5"/>
  <c r="AO139" i="5"/>
  <c r="AR138" i="5"/>
  <c r="AQ138" i="5"/>
  <c r="AP138" i="5"/>
  <c r="AO138" i="5"/>
  <c r="AR137" i="5"/>
  <c r="AQ137" i="5"/>
  <c r="AP137" i="5"/>
  <c r="AO137" i="5"/>
  <c r="AR136" i="5"/>
  <c r="AQ136" i="5"/>
  <c r="AP136" i="5"/>
  <c r="AO136" i="5"/>
  <c r="AR135" i="5"/>
  <c r="AQ135" i="5"/>
  <c r="AP135" i="5"/>
  <c r="AO135" i="5"/>
  <c r="AR134" i="5"/>
  <c r="AQ134" i="5"/>
  <c r="AP134" i="5"/>
  <c r="AO134" i="5"/>
  <c r="AR133" i="5"/>
  <c r="AQ133" i="5"/>
  <c r="AP133" i="5"/>
  <c r="AO133" i="5"/>
  <c r="AR132" i="5"/>
  <c r="AQ132" i="5"/>
  <c r="AP132" i="5"/>
  <c r="AO132" i="5"/>
  <c r="AR131" i="5"/>
  <c r="AQ131" i="5"/>
  <c r="AP131" i="5"/>
  <c r="AO131" i="5"/>
  <c r="AR130" i="5"/>
  <c r="AQ130" i="5"/>
  <c r="AP130" i="5"/>
  <c r="AO130" i="5"/>
  <c r="AR129" i="5"/>
  <c r="AQ129" i="5"/>
  <c r="AP129" i="5"/>
  <c r="AO129" i="5"/>
  <c r="AR128" i="5"/>
  <c r="AQ128" i="5"/>
  <c r="AP128" i="5"/>
  <c r="AO128" i="5"/>
  <c r="AR127" i="5"/>
  <c r="AQ127" i="5"/>
  <c r="AP127" i="5"/>
  <c r="AO127" i="5"/>
  <c r="AR126" i="5"/>
  <c r="AQ126" i="5"/>
  <c r="AP126" i="5"/>
  <c r="AO126" i="5"/>
  <c r="AR125" i="5"/>
  <c r="AQ125" i="5"/>
  <c r="AP125" i="5"/>
  <c r="AO125" i="5"/>
  <c r="AR124" i="5"/>
  <c r="AQ124" i="5"/>
  <c r="AP124" i="5"/>
  <c r="AO124" i="5"/>
  <c r="AR123" i="5"/>
  <c r="AQ123" i="5"/>
  <c r="AP123" i="5"/>
  <c r="AO123" i="5"/>
  <c r="AR122" i="5"/>
  <c r="AQ122" i="5"/>
  <c r="AP122" i="5"/>
  <c r="AO122" i="5"/>
  <c r="AR121" i="5"/>
  <c r="AQ121" i="5"/>
  <c r="AP121" i="5"/>
  <c r="AO121" i="5"/>
  <c r="AR120" i="5"/>
  <c r="AQ120" i="5"/>
  <c r="AP120" i="5"/>
  <c r="AO120" i="5"/>
  <c r="AR119" i="5"/>
  <c r="AQ119" i="5"/>
  <c r="AP119" i="5"/>
  <c r="AO119" i="5"/>
  <c r="AR118" i="5"/>
  <c r="AQ118" i="5"/>
  <c r="AP118" i="5"/>
  <c r="AO118" i="5"/>
  <c r="AR117" i="5"/>
  <c r="AQ117" i="5"/>
  <c r="AP117" i="5"/>
  <c r="AO117" i="5"/>
  <c r="AR116" i="5"/>
  <c r="AQ116" i="5"/>
  <c r="AP116" i="5"/>
  <c r="AO116" i="5"/>
  <c r="AR115" i="5"/>
  <c r="AQ115" i="5"/>
  <c r="AP115" i="5"/>
  <c r="AO115" i="5"/>
  <c r="AR114" i="5"/>
  <c r="AQ114" i="5"/>
  <c r="AP114" i="5"/>
  <c r="AO114" i="5"/>
  <c r="AR113" i="5"/>
  <c r="AQ113" i="5"/>
  <c r="AP113" i="5"/>
  <c r="AO113" i="5"/>
  <c r="AR112" i="5"/>
  <c r="AQ112" i="5"/>
  <c r="AP112" i="5"/>
  <c r="AO112" i="5"/>
  <c r="AR111" i="5"/>
  <c r="AQ111" i="5"/>
  <c r="AP111" i="5"/>
  <c r="AO111" i="5"/>
  <c r="AR110" i="5"/>
  <c r="AQ110" i="5"/>
  <c r="AP110" i="5"/>
  <c r="AO110" i="5"/>
  <c r="AR109" i="5"/>
  <c r="AQ109" i="5"/>
  <c r="AP109" i="5"/>
  <c r="AO109" i="5"/>
  <c r="AR108" i="5"/>
  <c r="AQ108" i="5"/>
  <c r="AP108" i="5"/>
  <c r="AO108" i="5"/>
  <c r="AR107" i="5"/>
  <c r="AQ107" i="5"/>
  <c r="AP107" i="5"/>
  <c r="AO107" i="5"/>
  <c r="AR106" i="5"/>
  <c r="AQ106" i="5"/>
  <c r="AP106" i="5"/>
  <c r="AO106" i="5"/>
  <c r="AR105" i="5"/>
  <c r="AQ105" i="5"/>
  <c r="AP105" i="5"/>
  <c r="AO105" i="5"/>
  <c r="AR104" i="5"/>
  <c r="AQ104" i="5"/>
  <c r="AP104" i="5"/>
  <c r="AO104" i="5"/>
  <c r="AR103" i="5"/>
  <c r="AQ103" i="5"/>
  <c r="AP103" i="5"/>
  <c r="AO103" i="5"/>
  <c r="AR102" i="5"/>
  <c r="AQ102" i="5"/>
  <c r="AP102" i="5"/>
  <c r="AO102" i="5"/>
  <c r="AR101" i="5"/>
  <c r="AQ101" i="5"/>
  <c r="AP101" i="5"/>
  <c r="AO101" i="5"/>
  <c r="AR100" i="5"/>
  <c r="AQ100" i="5"/>
  <c r="AP100" i="5"/>
  <c r="AO100" i="5"/>
  <c r="AR99" i="5"/>
  <c r="AQ99" i="5"/>
  <c r="AP99" i="5"/>
  <c r="AO99" i="5"/>
  <c r="AR98" i="5"/>
  <c r="AQ98" i="5"/>
  <c r="AP98" i="5"/>
  <c r="AO98" i="5"/>
  <c r="AR97" i="5"/>
  <c r="AQ97" i="5"/>
  <c r="AP97" i="5"/>
  <c r="AO97" i="5"/>
  <c r="AR96" i="5"/>
  <c r="AQ96" i="5"/>
  <c r="AP96" i="5"/>
  <c r="AO96" i="5"/>
  <c r="AR95" i="5"/>
  <c r="AQ95" i="5"/>
  <c r="AP95" i="5"/>
  <c r="AO95" i="5"/>
  <c r="AR94" i="5"/>
  <c r="AQ94" i="5"/>
  <c r="AP94" i="5"/>
  <c r="AO94" i="5"/>
  <c r="AR93" i="5"/>
  <c r="AQ93" i="5"/>
  <c r="AP93" i="5"/>
  <c r="AO93" i="5"/>
  <c r="AR92" i="5"/>
  <c r="AQ92" i="5"/>
  <c r="AP92" i="5"/>
  <c r="AO92" i="5"/>
  <c r="AR91" i="5"/>
  <c r="AQ91" i="5"/>
  <c r="AP91" i="5"/>
  <c r="AO91" i="5"/>
  <c r="AR90" i="5"/>
  <c r="AQ90" i="5"/>
  <c r="AP90" i="5"/>
  <c r="AO90" i="5"/>
  <c r="AR89" i="5"/>
  <c r="AQ89" i="5"/>
  <c r="AP89" i="5"/>
  <c r="AO89" i="5"/>
  <c r="AR88" i="5"/>
  <c r="AQ88" i="5"/>
  <c r="AP88" i="5"/>
  <c r="AO88" i="5"/>
  <c r="AR87" i="5"/>
  <c r="AQ87" i="5"/>
  <c r="AP87" i="5"/>
  <c r="AO87" i="5"/>
  <c r="AR86" i="5"/>
  <c r="AQ86" i="5"/>
  <c r="AP86" i="5"/>
  <c r="AO86" i="5"/>
  <c r="AR85" i="5"/>
  <c r="AQ85" i="5"/>
  <c r="AP85" i="5"/>
  <c r="AO85" i="5"/>
  <c r="AR84" i="5"/>
  <c r="AQ84" i="5"/>
  <c r="AP84" i="5"/>
  <c r="AO84" i="5"/>
  <c r="AR83" i="5"/>
  <c r="AQ83" i="5"/>
  <c r="AP83" i="5"/>
  <c r="AO83" i="5"/>
  <c r="AR82" i="5"/>
  <c r="AQ82" i="5"/>
  <c r="AP82" i="5"/>
  <c r="AO82" i="5"/>
  <c r="AR81" i="5"/>
  <c r="AQ81" i="5"/>
  <c r="AP81" i="5"/>
  <c r="AO81" i="5"/>
  <c r="AR80" i="5"/>
  <c r="AQ80" i="5"/>
  <c r="AP80" i="5"/>
  <c r="AO80" i="5"/>
  <c r="AR79" i="5"/>
  <c r="AQ79" i="5"/>
  <c r="AP79" i="5"/>
  <c r="AO79" i="5"/>
  <c r="AR78" i="5"/>
  <c r="AQ78" i="5"/>
  <c r="AP78" i="5"/>
  <c r="AO78" i="5"/>
  <c r="AR77" i="5"/>
  <c r="AQ77" i="5"/>
  <c r="AP77" i="5"/>
  <c r="AO77" i="5"/>
  <c r="AR76" i="5"/>
  <c r="AQ76" i="5"/>
  <c r="AP76" i="5"/>
  <c r="AO76" i="5"/>
  <c r="AR75" i="5"/>
  <c r="AQ75" i="5"/>
  <c r="AP75" i="5"/>
  <c r="AO75" i="5"/>
  <c r="AR74" i="5"/>
  <c r="AQ74" i="5"/>
  <c r="AP74" i="5"/>
  <c r="AO74" i="5"/>
  <c r="AR73" i="5"/>
  <c r="AQ73" i="5"/>
  <c r="AP73" i="5"/>
  <c r="AO73" i="5"/>
  <c r="AR72" i="5"/>
  <c r="AQ72" i="5"/>
  <c r="AP72" i="5"/>
  <c r="AO72" i="5"/>
  <c r="AR71" i="5"/>
  <c r="AQ71" i="5"/>
  <c r="AP71" i="5"/>
  <c r="AO71" i="5"/>
  <c r="AR70" i="5"/>
  <c r="AQ70" i="5"/>
  <c r="AP70" i="5"/>
  <c r="AO70" i="5"/>
  <c r="AR69" i="5"/>
  <c r="AQ69" i="5"/>
  <c r="AP69" i="5"/>
  <c r="AO69" i="5"/>
  <c r="AR68" i="5"/>
  <c r="AQ68" i="5"/>
  <c r="AP68" i="5"/>
  <c r="AO68" i="5"/>
  <c r="AR67" i="5"/>
  <c r="AQ67" i="5"/>
  <c r="AP67" i="5"/>
  <c r="AO67" i="5"/>
  <c r="AR66" i="5"/>
  <c r="AQ66" i="5"/>
  <c r="AP66" i="5"/>
  <c r="AO66" i="5"/>
  <c r="AR65" i="5"/>
  <c r="AQ65" i="5"/>
  <c r="AP65" i="5"/>
  <c r="AO65" i="5"/>
  <c r="AR64" i="5"/>
  <c r="AQ64" i="5"/>
  <c r="AP64" i="5"/>
  <c r="AO64" i="5"/>
  <c r="AR63" i="5"/>
  <c r="AQ63" i="5"/>
  <c r="AP63" i="5"/>
  <c r="AO63" i="5"/>
  <c r="AR62" i="5"/>
  <c r="AQ62" i="5"/>
  <c r="AP62" i="5"/>
  <c r="AO62" i="5"/>
  <c r="AR61" i="5"/>
  <c r="AQ61" i="5"/>
  <c r="AP61" i="5"/>
  <c r="AO61" i="5"/>
  <c r="AR60" i="5"/>
  <c r="AQ60" i="5"/>
  <c r="AP60" i="5"/>
  <c r="AO60" i="5"/>
  <c r="AR59" i="5"/>
  <c r="AQ59" i="5"/>
  <c r="AP59" i="5"/>
  <c r="AO59" i="5"/>
  <c r="AR58" i="5"/>
  <c r="AQ58" i="5"/>
  <c r="AP58" i="5"/>
  <c r="AO58" i="5"/>
  <c r="AR57" i="5"/>
  <c r="AQ57" i="5"/>
  <c r="AP57" i="5"/>
  <c r="AO57" i="5"/>
  <c r="AR56" i="5"/>
  <c r="AQ56" i="5"/>
  <c r="AP56" i="5"/>
  <c r="AO56" i="5"/>
  <c r="AR55" i="5"/>
  <c r="AQ55" i="5"/>
  <c r="AP55" i="5"/>
  <c r="AO55" i="5"/>
  <c r="AR54" i="5"/>
  <c r="AQ54" i="5"/>
  <c r="AP54" i="5"/>
  <c r="AO54" i="5"/>
  <c r="AR53" i="5"/>
  <c r="AQ53" i="5"/>
  <c r="AP53" i="5"/>
  <c r="AO53" i="5"/>
  <c r="AR52" i="5"/>
  <c r="AQ52" i="5"/>
  <c r="AP52" i="5"/>
  <c r="AO52" i="5"/>
  <c r="AR51" i="5"/>
  <c r="AQ51" i="5"/>
  <c r="AP51" i="5"/>
  <c r="AO51" i="5"/>
  <c r="AR50" i="5"/>
  <c r="AQ50" i="5"/>
  <c r="AP50" i="5"/>
  <c r="AO50" i="5"/>
  <c r="AR49" i="5"/>
  <c r="AQ49" i="5"/>
  <c r="AP49" i="5"/>
  <c r="AO49" i="5"/>
  <c r="AR48" i="5"/>
  <c r="AQ48" i="5"/>
  <c r="AP48" i="5"/>
  <c r="AO48" i="5"/>
  <c r="AR47" i="5"/>
  <c r="AQ47" i="5"/>
  <c r="AP47" i="5"/>
  <c r="AO47" i="5"/>
  <c r="AR46" i="5"/>
  <c r="AQ46" i="5"/>
  <c r="AP46" i="5"/>
  <c r="AO46" i="5"/>
  <c r="AR45" i="5"/>
  <c r="AQ45" i="5"/>
  <c r="AP45" i="5"/>
  <c r="AO45" i="5"/>
  <c r="AR44" i="5"/>
  <c r="AQ44" i="5"/>
  <c r="AP44" i="5"/>
  <c r="AO44" i="5"/>
  <c r="AR43" i="5"/>
  <c r="AQ43" i="5"/>
  <c r="AP43" i="5"/>
  <c r="AO43" i="5"/>
  <c r="AR42" i="5"/>
  <c r="AQ42" i="5"/>
  <c r="AP42" i="5"/>
  <c r="AO42" i="5"/>
  <c r="AR41" i="5"/>
  <c r="AQ41" i="5"/>
  <c r="AP41" i="5"/>
  <c r="AO41" i="5"/>
  <c r="AR40" i="5"/>
  <c r="AQ40" i="5"/>
  <c r="AP40" i="5"/>
  <c r="AO40" i="5"/>
  <c r="AR39" i="5"/>
  <c r="AQ39" i="5"/>
  <c r="AP39" i="5"/>
  <c r="AO39" i="5"/>
  <c r="AR38" i="5"/>
  <c r="AQ38" i="5"/>
  <c r="AP38" i="5"/>
  <c r="AO38" i="5"/>
  <c r="AR37" i="5"/>
  <c r="AQ37" i="5"/>
  <c r="AP37" i="5"/>
  <c r="AO37" i="5"/>
  <c r="AR36" i="5"/>
  <c r="AQ36" i="5"/>
  <c r="AP36" i="5"/>
  <c r="AO36" i="5"/>
  <c r="AR35" i="5"/>
  <c r="AQ35" i="5"/>
  <c r="AP35" i="5"/>
  <c r="AO35" i="5"/>
  <c r="AR34" i="5"/>
  <c r="AQ34" i="5"/>
  <c r="AP34" i="5"/>
  <c r="AO34" i="5"/>
  <c r="AR33" i="5"/>
  <c r="AQ33" i="5"/>
  <c r="AP33" i="5"/>
  <c r="AO33" i="5"/>
  <c r="AR32" i="5"/>
  <c r="AQ32" i="5"/>
  <c r="AP32" i="5"/>
  <c r="AO32" i="5"/>
  <c r="AR31" i="5"/>
  <c r="AQ31" i="5"/>
  <c r="AP31" i="5"/>
  <c r="AO31" i="5"/>
  <c r="AR30" i="5"/>
  <c r="AQ30" i="5"/>
  <c r="AP30" i="5"/>
  <c r="AO30" i="5"/>
  <c r="AR29" i="5"/>
  <c r="AQ29" i="5"/>
  <c r="AP29" i="5"/>
  <c r="AO29" i="5"/>
  <c r="AR28" i="5"/>
  <c r="AQ28" i="5"/>
  <c r="AP28" i="5"/>
  <c r="AO28" i="5"/>
  <c r="AR27" i="5"/>
  <c r="AQ27" i="5"/>
  <c r="AP27" i="5"/>
  <c r="AO27" i="5"/>
  <c r="AR26" i="5"/>
  <c r="AQ26" i="5"/>
  <c r="AP26" i="5"/>
  <c r="AO26" i="5"/>
  <c r="AR25" i="5"/>
  <c r="AQ25" i="5"/>
  <c r="AP25" i="5"/>
  <c r="AO25" i="5"/>
  <c r="AR24" i="5"/>
  <c r="AQ24" i="5"/>
  <c r="AP24" i="5"/>
  <c r="AO24" i="5"/>
  <c r="AR23" i="5"/>
  <c r="AQ23" i="5"/>
  <c r="AP23" i="5"/>
  <c r="AO23" i="5"/>
  <c r="AR22" i="5"/>
  <c r="AQ22" i="5"/>
  <c r="AP22" i="5"/>
  <c r="AO22" i="5"/>
  <c r="AR21" i="5"/>
  <c r="AQ21" i="5"/>
  <c r="AP21" i="5"/>
  <c r="AO21" i="5"/>
  <c r="AR20" i="5"/>
  <c r="AQ20" i="5"/>
  <c r="AP20" i="5"/>
  <c r="AO20" i="5"/>
  <c r="AR19" i="5"/>
  <c r="AQ19" i="5"/>
  <c r="AP19" i="5"/>
  <c r="AO19" i="5"/>
  <c r="AR18" i="5"/>
  <c r="AQ18" i="5"/>
  <c r="AP18" i="5"/>
  <c r="AO18" i="5"/>
  <c r="AR17" i="5"/>
  <c r="AQ17" i="5"/>
  <c r="AP17" i="5"/>
  <c r="AO17" i="5"/>
  <c r="AR16" i="5"/>
  <c r="AQ16" i="5"/>
  <c r="AP16" i="5"/>
  <c r="AO16" i="5"/>
  <c r="AR15" i="5"/>
  <c r="AQ15" i="5"/>
  <c r="AP15" i="5"/>
  <c r="AO15" i="5"/>
  <c r="AR14" i="5"/>
  <c r="AQ14" i="5"/>
  <c r="AP14" i="5"/>
  <c r="AO14" i="5"/>
  <c r="AR13" i="5"/>
  <c r="AQ13" i="5"/>
  <c r="AP13" i="5"/>
  <c r="AO13" i="5"/>
  <c r="AR12" i="5"/>
  <c r="AQ12" i="5"/>
  <c r="AP12" i="5"/>
  <c r="AO12" i="5"/>
  <c r="AR11" i="5"/>
  <c r="AQ11" i="5"/>
  <c r="AP11" i="5"/>
  <c r="AO11" i="5"/>
  <c r="AO7" i="5" l="1"/>
  <c r="AO9" i="5" s="1"/>
  <c r="AT153" i="5" l="1"/>
  <c r="AT154" i="5"/>
  <c r="M13" i="8" l="1"/>
  <c r="L13" i="8"/>
  <c r="K13" i="8"/>
  <c r="J13" i="8"/>
  <c r="I13" i="8"/>
  <c r="H13" i="8"/>
  <c r="F13" i="8"/>
  <c r="E13" i="8"/>
  <c r="D13" i="8"/>
  <c r="C13" i="8"/>
  <c r="B13" i="8"/>
  <c r="N13" i="8" l="1"/>
  <c r="AA130" i="11" l="1"/>
  <c r="Z130" i="11"/>
  <c r="Y130" i="11"/>
  <c r="X130" i="11"/>
  <c r="AA129" i="11"/>
  <c r="Z129" i="11"/>
  <c r="Y129" i="11"/>
  <c r="X129" i="11"/>
  <c r="AA128" i="11"/>
  <c r="Z128" i="11"/>
  <c r="Y128" i="11"/>
  <c r="X128" i="11"/>
  <c r="AA127" i="11"/>
  <c r="Z127" i="11"/>
  <c r="Y127" i="11"/>
  <c r="X127" i="11"/>
  <c r="AA126" i="11"/>
  <c r="Z126" i="11"/>
  <c r="Y126" i="11"/>
  <c r="X126" i="11"/>
  <c r="AA125" i="11"/>
  <c r="Z125" i="11"/>
  <c r="Y125" i="11"/>
  <c r="X125" i="11"/>
  <c r="AA124" i="11"/>
  <c r="Z124" i="11"/>
  <c r="Y124" i="11"/>
  <c r="X124" i="11"/>
  <c r="AA123" i="11"/>
  <c r="Z123" i="11"/>
  <c r="Y123" i="11"/>
  <c r="X123" i="11"/>
  <c r="AA122" i="11"/>
  <c r="Z122" i="11"/>
  <c r="Y122" i="11"/>
  <c r="X122" i="11"/>
  <c r="AA121" i="11"/>
  <c r="Z121" i="11"/>
  <c r="Y121" i="11"/>
  <c r="X121" i="11"/>
  <c r="AA120" i="11"/>
  <c r="Z120" i="11"/>
  <c r="Y120" i="11"/>
  <c r="X120" i="11"/>
  <c r="AA119" i="11"/>
  <c r="Z119" i="11"/>
  <c r="Y119" i="11"/>
  <c r="X119" i="11"/>
  <c r="AA118" i="11"/>
  <c r="Z118" i="11"/>
  <c r="Y118" i="11"/>
  <c r="X118" i="11"/>
  <c r="AA117" i="11"/>
  <c r="Z117" i="11"/>
  <c r="Y117" i="11"/>
  <c r="X117" i="11"/>
  <c r="AA116" i="11"/>
  <c r="Z116" i="11"/>
  <c r="Y116" i="11"/>
  <c r="X116" i="11"/>
  <c r="AA115" i="11"/>
  <c r="Z115" i="11"/>
  <c r="Y115" i="11"/>
  <c r="X115" i="11"/>
  <c r="AA114" i="11"/>
  <c r="Z114" i="11"/>
  <c r="Y114" i="11"/>
  <c r="X114" i="11"/>
  <c r="AA113" i="11"/>
  <c r="Z113" i="11"/>
  <c r="Y113" i="11"/>
  <c r="X113" i="11"/>
  <c r="AA112" i="11"/>
  <c r="Z112" i="11"/>
  <c r="Y112" i="11"/>
  <c r="X112" i="11"/>
  <c r="AA111" i="11"/>
  <c r="Z111" i="11"/>
  <c r="Y111" i="11"/>
  <c r="X111" i="11"/>
  <c r="AA110" i="11"/>
  <c r="Z110" i="11"/>
  <c r="Y110" i="11"/>
  <c r="X110" i="11"/>
  <c r="AA109" i="11"/>
  <c r="Z109" i="11"/>
  <c r="Y109" i="11"/>
  <c r="X109" i="11"/>
  <c r="AA108" i="11"/>
  <c r="Z108" i="11"/>
  <c r="Y108" i="11"/>
  <c r="X108" i="11"/>
  <c r="AA107" i="11"/>
  <c r="Z107" i="11"/>
  <c r="Y107" i="11"/>
  <c r="X107" i="11"/>
  <c r="AA106" i="11"/>
  <c r="Z106" i="11"/>
  <c r="Y106" i="11"/>
  <c r="X106" i="11"/>
  <c r="AA105" i="11"/>
  <c r="Z105" i="11"/>
  <c r="Y105" i="11"/>
  <c r="X105" i="11"/>
  <c r="AA104" i="11"/>
  <c r="Z104" i="11"/>
  <c r="Y104" i="11"/>
  <c r="X104" i="11"/>
  <c r="AA103" i="11"/>
  <c r="Z103" i="11"/>
  <c r="Y103" i="11"/>
  <c r="X103" i="11"/>
  <c r="AA102" i="11"/>
  <c r="Z102" i="11"/>
  <c r="Y102" i="11"/>
  <c r="X102" i="11"/>
  <c r="AA101" i="11"/>
  <c r="Z101" i="11"/>
  <c r="Y101" i="11"/>
  <c r="X101" i="11"/>
  <c r="AA100" i="11"/>
  <c r="Z100" i="11"/>
  <c r="Y100" i="11"/>
  <c r="X100" i="11"/>
  <c r="AA99" i="11"/>
  <c r="Z99" i="11"/>
  <c r="Y99" i="11"/>
  <c r="X99" i="11"/>
  <c r="AA98" i="11"/>
  <c r="Z98" i="11"/>
  <c r="Y98" i="11"/>
  <c r="X98" i="11"/>
  <c r="AA97" i="11"/>
  <c r="Z97" i="11"/>
  <c r="Y97" i="11"/>
  <c r="X97" i="11"/>
  <c r="AA96" i="11"/>
  <c r="Z96" i="11"/>
  <c r="Y96" i="11"/>
  <c r="X96" i="11"/>
  <c r="AA95" i="11"/>
  <c r="Z95" i="11"/>
  <c r="Y95" i="11"/>
  <c r="X95" i="11"/>
  <c r="AA94" i="11"/>
  <c r="Z94" i="11"/>
  <c r="Y94" i="11"/>
  <c r="X94" i="11"/>
  <c r="AA93" i="11"/>
  <c r="Z93" i="11"/>
  <c r="Y93" i="11"/>
  <c r="X93" i="11"/>
  <c r="AA92" i="11"/>
  <c r="Z92" i="11"/>
  <c r="Y92" i="11"/>
  <c r="X92" i="11"/>
  <c r="AA91" i="11"/>
  <c r="Z91" i="11"/>
  <c r="Y91" i="11"/>
  <c r="X91" i="11"/>
  <c r="AA90" i="11"/>
  <c r="Z90" i="11"/>
  <c r="Y90" i="11"/>
  <c r="X90" i="11"/>
  <c r="AA89" i="11"/>
  <c r="Z89" i="11"/>
  <c r="Y89" i="11"/>
  <c r="X89" i="11"/>
  <c r="AA88" i="11"/>
  <c r="Z88" i="11"/>
  <c r="Y88" i="11"/>
  <c r="X88" i="11"/>
  <c r="AA87" i="11"/>
  <c r="Z87" i="11"/>
  <c r="Y87" i="11"/>
  <c r="X87" i="11"/>
  <c r="AA86" i="11"/>
  <c r="Z86" i="11"/>
  <c r="Y86" i="11"/>
  <c r="X86" i="11"/>
  <c r="AA85" i="11"/>
  <c r="Z85" i="11"/>
  <c r="Y85" i="11"/>
  <c r="X85" i="11"/>
  <c r="AA84" i="11"/>
  <c r="Z84" i="11"/>
  <c r="Y84" i="11"/>
  <c r="X84" i="11"/>
  <c r="AA83" i="11"/>
  <c r="Z83" i="11"/>
  <c r="Y83" i="11"/>
  <c r="X83" i="11"/>
  <c r="AA82" i="11"/>
  <c r="Z82" i="11"/>
  <c r="Y82" i="11"/>
  <c r="X82" i="11"/>
  <c r="AA81" i="11"/>
  <c r="Z81" i="11"/>
  <c r="Y81" i="11"/>
  <c r="X81" i="11"/>
  <c r="AA80" i="11"/>
  <c r="Z80" i="11"/>
  <c r="Y80" i="11"/>
  <c r="X80" i="11"/>
  <c r="AA79" i="11"/>
  <c r="Z79" i="11"/>
  <c r="Y79" i="11"/>
  <c r="X79" i="11"/>
  <c r="AA78" i="11"/>
  <c r="Z78" i="11"/>
  <c r="Y78" i="11"/>
  <c r="X78" i="11"/>
  <c r="AA77" i="11"/>
  <c r="Z77" i="11"/>
  <c r="Y77" i="11"/>
  <c r="X77" i="11"/>
  <c r="AA76" i="11"/>
  <c r="Z76" i="11"/>
  <c r="Y76" i="11"/>
  <c r="X76" i="11"/>
  <c r="AA75" i="11"/>
  <c r="Z75" i="11"/>
  <c r="Y75" i="11"/>
  <c r="X75" i="11"/>
  <c r="AA74" i="11"/>
  <c r="Z74" i="11"/>
  <c r="Y74" i="11"/>
  <c r="X74" i="11"/>
  <c r="AA73" i="11"/>
  <c r="Z73" i="11"/>
  <c r="Y73" i="11"/>
  <c r="X73" i="11"/>
  <c r="AA72" i="11"/>
  <c r="Z72" i="11"/>
  <c r="Y72" i="11"/>
  <c r="X72" i="11"/>
  <c r="AA71" i="11"/>
  <c r="Z71" i="11"/>
  <c r="Y71" i="11"/>
  <c r="X71" i="11"/>
  <c r="AA70" i="11"/>
  <c r="Z70" i="11"/>
  <c r="Y70" i="11"/>
  <c r="X70" i="11"/>
  <c r="AA69" i="11"/>
  <c r="Z69" i="11"/>
  <c r="Y69" i="11"/>
  <c r="X69" i="11"/>
  <c r="AA68" i="11"/>
  <c r="Z68" i="11"/>
  <c r="Y68" i="11"/>
  <c r="X68" i="11"/>
  <c r="AA67" i="11"/>
  <c r="Z67" i="11"/>
  <c r="Y67" i="11"/>
  <c r="X67" i="11"/>
  <c r="AA66" i="11"/>
  <c r="Z66" i="11"/>
  <c r="Y66" i="11"/>
  <c r="X66" i="11"/>
  <c r="AA65" i="11"/>
  <c r="Z65" i="11"/>
  <c r="Y65" i="11"/>
  <c r="X65" i="11"/>
  <c r="AA64" i="11"/>
  <c r="Z64" i="11"/>
  <c r="Y64" i="11"/>
  <c r="X64" i="11"/>
  <c r="AA63" i="11"/>
  <c r="Z63" i="11"/>
  <c r="Y63" i="11"/>
  <c r="X63" i="11"/>
  <c r="AA62" i="11"/>
  <c r="Z62" i="11"/>
  <c r="Y62" i="11"/>
  <c r="X62" i="11"/>
  <c r="AA61" i="11"/>
  <c r="Z61" i="11"/>
  <c r="Y61" i="11"/>
  <c r="X61" i="11"/>
  <c r="AA60" i="11"/>
  <c r="Z60" i="11"/>
  <c r="Y60" i="11"/>
  <c r="X60" i="11"/>
  <c r="AA59" i="11"/>
  <c r="Z59" i="11"/>
  <c r="Y59" i="11"/>
  <c r="X59" i="11"/>
  <c r="AA58" i="11"/>
  <c r="Z58" i="11"/>
  <c r="Y58" i="11"/>
  <c r="X58" i="11"/>
  <c r="AA57" i="11"/>
  <c r="Z57" i="11"/>
  <c r="Y57" i="11"/>
  <c r="X57" i="11"/>
  <c r="AA56" i="11"/>
  <c r="Z56" i="11"/>
  <c r="Y56" i="11"/>
  <c r="X56" i="11"/>
  <c r="AA55" i="11"/>
  <c r="Z55" i="11"/>
  <c r="Y55" i="11"/>
  <c r="X55" i="11"/>
  <c r="AA54" i="11"/>
  <c r="Z54" i="11"/>
  <c r="Y54" i="11"/>
  <c r="X54" i="11"/>
  <c r="AA53" i="11"/>
  <c r="Z53" i="11"/>
  <c r="Y53" i="11"/>
  <c r="X53" i="11"/>
  <c r="AA52" i="11"/>
  <c r="Z52" i="11"/>
  <c r="Y52" i="11"/>
  <c r="X52" i="11"/>
  <c r="AA51" i="11"/>
  <c r="Z51" i="11"/>
  <c r="Y51" i="11"/>
  <c r="X51" i="11"/>
  <c r="AA50" i="11"/>
  <c r="Z50" i="11"/>
  <c r="Y50" i="11"/>
  <c r="X50" i="11"/>
  <c r="AA49" i="11"/>
  <c r="Z49" i="11"/>
  <c r="Y49" i="11"/>
  <c r="X49" i="11"/>
  <c r="AA48" i="11"/>
  <c r="Z48" i="11"/>
  <c r="Y48" i="11"/>
  <c r="X48" i="11"/>
  <c r="AA47" i="11"/>
  <c r="Z47" i="11"/>
  <c r="Y47" i="11"/>
  <c r="X47" i="11"/>
  <c r="AA46" i="11"/>
  <c r="Z46" i="11"/>
  <c r="Y46" i="11"/>
  <c r="X46" i="11"/>
  <c r="AA45" i="11"/>
  <c r="Z45" i="11"/>
  <c r="Y45" i="11"/>
  <c r="X45" i="11"/>
  <c r="AA44" i="11"/>
  <c r="Z44" i="11"/>
  <c r="Y44" i="11"/>
  <c r="X44" i="11"/>
  <c r="AA43" i="11"/>
  <c r="Z43" i="11"/>
  <c r="Y43" i="11"/>
  <c r="X43" i="11"/>
  <c r="AA42" i="11"/>
  <c r="Z42" i="11"/>
  <c r="Y42" i="11"/>
  <c r="X42" i="11"/>
  <c r="AA41" i="11"/>
  <c r="Z41" i="11"/>
  <c r="Y41" i="11"/>
  <c r="X41" i="11"/>
  <c r="AA40" i="11"/>
  <c r="Z40" i="11"/>
  <c r="Y40" i="11"/>
  <c r="X40" i="11"/>
  <c r="AA39" i="11"/>
  <c r="Z39" i="11"/>
  <c r="Y39" i="11"/>
  <c r="X39" i="11"/>
  <c r="AA38" i="11"/>
  <c r="Z38" i="11"/>
  <c r="Y38" i="11"/>
  <c r="X38" i="11"/>
  <c r="AA37" i="11"/>
  <c r="Z37" i="11"/>
  <c r="Y37" i="11"/>
  <c r="X37" i="11"/>
  <c r="AA36" i="11"/>
  <c r="Z36" i="11"/>
  <c r="Y36" i="11"/>
  <c r="X36" i="11"/>
  <c r="AA35" i="11"/>
  <c r="Z35" i="11"/>
  <c r="Y35" i="11"/>
  <c r="X35" i="11"/>
  <c r="AA34" i="11"/>
  <c r="Z34" i="11"/>
  <c r="Y34" i="11"/>
  <c r="X34" i="11"/>
  <c r="AA33" i="11"/>
  <c r="Z33" i="11"/>
  <c r="Y33" i="11"/>
  <c r="X33" i="11"/>
  <c r="AA32" i="11"/>
  <c r="Z32" i="11"/>
  <c r="Y32" i="11"/>
  <c r="X32" i="11"/>
  <c r="AA31" i="11"/>
  <c r="Z31" i="11"/>
  <c r="Y31" i="11"/>
  <c r="X31" i="11"/>
  <c r="AA30" i="11"/>
  <c r="Z30" i="11"/>
  <c r="Y30" i="11"/>
  <c r="X30" i="11"/>
  <c r="AA29" i="11"/>
  <c r="Z29" i="11"/>
  <c r="Y29" i="11"/>
  <c r="X29" i="11"/>
  <c r="AA28" i="11"/>
  <c r="Z28" i="11"/>
  <c r="Y28" i="11"/>
  <c r="X28" i="11"/>
  <c r="AA27" i="11"/>
  <c r="Z27" i="11"/>
  <c r="Y27" i="11"/>
  <c r="X27" i="11"/>
  <c r="AA26" i="11"/>
  <c r="Z26" i="11"/>
  <c r="Y26" i="11"/>
  <c r="X26" i="11"/>
  <c r="AA25" i="11"/>
  <c r="Z25" i="11"/>
  <c r="Y25" i="11"/>
  <c r="X25" i="11"/>
  <c r="AA24" i="11"/>
  <c r="Z24" i="11"/>
  <c r="Y24" i="11"/>
  <c r="X24" i="11"/>
  <c r="AA23" i="11"/>
  <c r="Z23" i="11"/>
  <c r="Y23" i="11"/>
  <c r="X23" i="11"/>
  <c r="AA22" i="11"/>
  <c r="Z22" i="11"/>
  <c r="Y22" i="11"/>
  <c r="X22" i="11"/>
  <c r="AA21" i="11"/>
  <c r="Z21" i="11"/>
  <c r="Y21" i="11"/>
  <c r="X21" i="11"/>
  <c r="AA20" i="11"/>
  <c r="Z20" i="11"/>
  <c r="Y20" i="11"/>
  <c r="X20" i="11"/>
  <c r="AA19" i="11"/>
  <c r="Z19" i="11"/>
  <c r="Y19" i="11"/>
  <c r="X19" i="11"/>
  <c r="AA18" i="11"/>
  <c r="Z18" i="11"/>
  <c r="Y18" i="11"/>
  <c r="X18" i="11"/>
  <c r="AA17" i="11"/>
  <c r="Z17" i="11"/>
  <c r="Y17" i="11"/>
  <c r="X17" i="11"/>
  <c r="AA16" i="11"/>
  <c r="Z16" i="11"/>
  <c r="Y16" i="11"/>
  <c r="X16" i="11"/>
  <c r="AA15" i="11"/>
  <c r="Z15" i="11"/>
  <c r="Y15" i="11"/>
  <c r="X15" i="11"/>
  <c r="AA14" i="11"/>
  <c r="Z14" i="11"/>
  <c r="Y14" i="11"/>
  <c r="X14" i="11"/>
  <c r="AA13" i="11"/>
  <c r="Z13" i="11"/>
  <c r="Y13" i="11"/>
  <c r="X13" i="11"/>
  <c r="AA12" i="11"/>
  <c r="Z12" i="11"/>
  <c r="Y12" i="11"/>
  <c r="X12" i="11"/>
  <c r="AA11" i="11"/>
  <c r="Z11" i="11"/>
  <c r="Y11" i="11"/>
  <c r="X11" i="11"/>
  <c r="D6" i="11"/>
  <c r="AC4" i="11"/>
  <c r="AA4" i="11"/>
  <c r="AE3" i="11"/>
  <c r="AC3" i="11"/>
  <c r="AA3" i="11"/>
  <c r="AI131" i="11" s="1"/>
  <c r="Y3" i="11"/>
  <c r="AC50" i="11" l="1"/>
  <c r="D4" i="11"/>
  <c r="Y4" i="11" s="1"/>
  <c r="AE52" i="11"/>
  <c r="AE65" i="11"/>
  <c r="AC14" i="11"/>
  <c r="AD24" i="11"/>
  <c r="AD40" i="11"/>
  <c r="AE41" i="11"/>
  <c r="AD51" i="11"/>
  <c r="AD62" i="11"/>
  <c r="AD63" i="11"/>
  <c r="AE64" i="11"/>
  <c r="AC73" i="11"/>
  <c r="AC15" i="11"/>
  <c r="AD16" i="11"/>
  <c r="AE17" i="11"/>
  <c r="AC20" i="11"/>
  <c r="AD21" i="11"/>
  <c r="AD36" i="11"/>
  <c r="AE11" i="11"/>
  <c r="AE46" i="11"/>
  <c r="AD28" i="11"/>
  <c r="AE29" i="11"/>
  <c r="AC32" i="11"/>
  <c r="AD33" i="11"/>
  <c r="AD45" i="11"/>
  <c r="AD15" i="11"/>
  <c r="AE19" i="11"/>
  <c r="AC23" i="11"/>
  <c r="AE28" i="11"/>
  <c r="AD18" i="11"/>
  <c r="AE23" i="11"/>
  <c r="AD27" i="11"/>
  <c r="AE35" i="11"/>
  <c r="AD42" i="11"/>
  <c r="AD12" i="11"/>
  <c r="AD22" i="11"/>
  <c r="AC26" i="11"/>
  <c r="AD34" i="11"/>
  <c r="AC38" i="11"/>
  <c r="AC44" i="11"/>
  <c r="AE16" i="11"/>
  <c r="AD30" i="11"/>
  <c r="AD39" i="11"/>
  <c r="AD109" i="11"/>
  <c r="AC11" i="11"/>
  <c r="AB6" i="11"/>
  <c r="AD11" i="11"/>
  <c r="AE12" i="11"/>
  <c r="AE13" i="11"/>
  <c r="AC17" i="11"/>
  <c r="AC21" i="11"/>
  <c r="AE22" i="11"/>
  <c r="AE25" i="11"/>
  <c r="AC29" i="11"/>
  <c r="AC33" i="11"/>
  <c r="AE34" i="11"/>
  <c r="AE37" i="11"/>
  <c r="AC41" i="11"/>
  <c r="AC130" i="11"/>
  <c r="AE126" i="11"/>
  <c r="AD125" i="11"/>
  <c r="AC124" i="11"/>
  <c r="AE120" i="11"/>
  <c r="AD119" i="11"/>
  <c r="AC118" i="11"/>
  <c r="AE114" i="11"/>
  <c r="AD113" i="11"/>
  <c r="AC112" i="11"/>
  <c r="AE127" i="11"/>
  <c r="AD126" i="11"/>
  <c r="AC125" i="11"/>
  <c r="AE121" i="11"/>
  <c r="AD120" i="11"/>
  <c r="AC119" i="11"/>
  <c r="AE115" i="11"/>
  <c r="AD114" i="11"/>
  <c r="AC113" i="11"/>
  <c r="AE109" i="11"/>
  <c r="AD108" i="11"/>
  <c r="AC107" i="11"/>
  <c r="AE103" i="11"/>
  <c r="AD102" i="11"/>
  <c r="AC101" i="11"/>
  <c r="AE97" i="11"/>
  <c r="AD96" i="11"/>
  <c r="AC95" i="11"/>
  <c r="AE129" i="11"/>
  <c r="AD128" i="11"/>
  <c r="AC127" i="11"/>
  <c r="AE123" i="11"/>
  <c r="AD122" i="11"/>
  <c r="AC121" i="11"/>
  <c r="AE117" i="11"/>
  <c r="AD116" i="11"/>
  <c r="AC115" i="11"/>
  <c r="AE111" i="11"/>
  <c r="AD110" i="11"/>
  <c r="AC109" i="11"/>
  <c r="AE105" i="11"/>
  <c r="AD104" i="11"/>
  <c r="AC103" i="11"/>
  <c r="AE99" i="11"/>
  <c r="AD98" i="11"/>
  <c r="AC97" i="11"/>
  <c r="AE93" i="11"/>
  <c r="AC129" i="11"/>
  <c r="AE125" i="11"/>
  <c r="AE122" i="11"/>
  <c r="AD121" i="11"/>
  <c r="AC117" i="11"/>
  <c r="AE113" i="11"/>
  <c r="AC106" i="11"/>
  <c r="AC105" i="11"/>
  <c r="AE104" i="11"/>
  <c r="AD97" i="11"/>
  <c r="AE96" i="11"/>
  <c r="AE95" i="11"/>
  <c r="AE94" i="11"/>
  <c r="AE89" i="11"/>
  <c r="AD88" i="11"/>
  <c r="AC87" i="11"/>
  <c r="AE83" i="11"/>
  <c r="AD82" i="11"/>
  <c r="AC81" i="11"/>
  <c r="AE77" i="11"/>
  <c r="AD76" i="11"/>
  <c r="AC75" i="11"/>
  <c r="AD130" i="11"/>
  <c r="AC126" i="11"/>
  <c r="AD123" i="11"/>
  <c r="AD118" i="11"/>
  <c r="AC114" i="11"/>
  <c r="AD111" i="11"/>
  <c r="AE110" i="11"/>
  <c r="AD103" i="11"/>
  <c r="AE102" i="11"/>
  <c r="AE101" i="11"/>
  <c r="AE100" i="11"/>
  <c r="AC94" i="11"/>
  <c r="AC93" i="11"/>
  <c r="AE91" i="11"/>
  <c r="AD90" i="11"/>
  <c r="AC89" i="11"/>
  <c r="AE85" i="11"/>
  <c r="AD84" i="11"/>
  <c r="AC83" i="11"/>
  <c r="AE79" i="11"/>
  <c r="AD78" i="11"/>
  <c r="AC77" i="11"/>
  <c r="AE128" i="11"/>
  <c r="AD127" i="11"/>
  <c r="AC123" i="11"/>
  <c r="AE119" i="11"/>
  <c r="AE116" i="11"/>
  <c r="AD115" i="11"/>
  <c r="AE130" i="11"/>
  <c r="AD117" i="11"/>
  <c r="AC108" i="11"/>
  <c r="AE106" i="11"/>
  <c r="AD101" i="11"/>
  <c r="AD95" i="11"/>
  <c r="AD93" i="11"/>
  <c r="AC92" i="11"/>
  <c r="AC91" i="11"/>
  <c r="AE90" i="11"/>
  <c r="AD83" i="11"/>
  <c r="AE82" i="11"/>
  <c r="AC128" i="11"/>
  <c r="AE124" i="11"/>
  <c r="AC120" i="11"/>
  <c r="AE112" i="11"/>
  <c r="AC110" i="11"/>
  <c r="AC104" i="11"/>
  <c r="AD99" i="11"/>
  <c r="AC98" i="11"/>
  <c r="AD89" i="11"/>
  <c r="AE88" i="11"/>
  <c r="AE87" i="11"/>
  <c r="AE86" i="11"/>
  <c r="AC80" i="11"/>
  <c r="AC79" i="11"/>
  <c r="AE78" i="11"/>
  <c r="AD74" i="11"/>
  <c r="AE72" i="11"/>
  <c r="AD71" i="11"/>
  <c r="AC70" i="11"/>
  <c r="AE66" i="11"/>
  <c r="AD65" i="11"/>
  <c r="AC64" i="11"/>
  <c r="AE60" i="11"/>
  <c r="AD124" i="11"/>
  <c r="AD112" i="11"/>
  <c r="AE107" i="11"/>
  <c r="AC102" i="11"/>
  <c r="AC99" i="11"/>
  <c r="AC96" i="11"/>
  <c r="AD94" i="11"/>
  <c r="AC88" i="11"/>
  <c r="AD87" i="11"/>
  <c r="AD86" i="11"/>
  <c r="AD85" i="11"/>
  <c r="AC78" i="11"/>
  <c r="AC74" i="11"/>
  <c r="AE73" i="11"/>
  <c r="AD72" i="11"/>
  <c r="AC71" i="11"/>
  <c r="AE67" i="11"/>
  <c r="AD66" i="11"/>
  <c r="AC65" i="11"/>
  <c r="AE61" i="11"/>
  <c r="AD129" i="11"/>
  <c r="AE108" i="11"/>
  <c r="AD100" i="11"/>
  <c r="AE92" i="11"/>
  <c r="AC90" i="11"/>
  <c r="AE84" i="11"/>
  <c r="AC82" i="11"/>
  <c r="AE80" i="11"/>
  <c r="AC72" i="11"/>
  <c r="AE69" i="11"/>
  <c r="AE68" i="11"/>
  <c r="AD64" i="11"/>
  <c r="AC63" i="11"/>
  <c r="AC62" i="11"/>
  <c r="AD61" i="11"/>
  <c r="AE59" i="11"/>
  <c r="AD58" i="11"/>
  <c r="AC57" i="11"/>
  <c r="AE53" i="11"/>
  <c r="AD52" i="11"/>
  <c r="AC51" i="11"/>
  <c r="AE47" i="11"/>
  <c r="AD46" i="11"/>
  <c r="AC45" i="11"/>
  <c r="AD107" i="11"/>
  <c r="AC100" i="11"/>
  <c r="AD92" i="11"/>
  <c r="AC86" i="11"/>
  <c r="AC84" i="11"/>
  <c r="AD80" i="11"/>
  <c r="AE75" i="11"/>
  <c r="AE74" i="11"/>
  <c r="AE71" i="11"/>
  <c r="AE70" i="11"/>
  <c r="AD69" i="11"/>
  <c r="AD68" i="11"/>
  <c r="AC61" i="11"/>
  <c r="AD59" i="11"/>
  <c r="AC58" i="11"/>
  <c r="AE54" i="11"/>
  <c r="AD53" i="11"/>
  <c r="AC52" i="11"/>
  <c r="AE48" i="11"/>
  <c r="AD47" i="11"/>
  <c r="AC46" i="11"/>
  <c r="AE42" i="11"/>
  <c r="AD41" i="11"/>
  <c r="AC40" i="11"/>
  <c r="AE36" i="11"/>
  <c r="AD35" i="11"/>
  <c r="AC34" i="11"/>
  <c r="AE30" i="11"/>
  <c r="AD29" i="11"/>
  <c r="AC28" i="11"/>
  <c r="AE24" i="11"/>
  <c r="AD23" i="11"/>
  <c r="AC22" i="11"/>
  <c r="AE18" i="11"/>
  <c r="AD17" i="11"/>
  <c r="AC16" i="11"/>
  <c r="AD106" i="11"/>
  <c r="AD105" i="11"/>
  <c r="AE76" i="11"/>
  <c r="AD75" i="11"/>
  <c r="AD70" i="11"/>
  <c r="AC69" i="11"/>
  <c r="AC68" i="11"/>
  <c r="AD67" i="11"/>
  <c r="AD60" i="11"/>
  <c r="AC59" i="11"/>
  <c r="AE55" i="11"/>
  <c r="AD54" i="11"/>
  <c r="AC53" i="11"/>
  <c r="AE49" i="11"/>
  <c r="AD48" i="11"/>
  <c r="AC47" i="11"/>
  <c r="AC122" i="11"/>
  <c r="AE118" i="11"/>
  <c r="AC116" i="11"/>
  <c r="AC111" i="11"/>
  <c r="AD91" i="11"/>
  <c r="AC85" i="11"/>
  <c r="AE81" i="11"/>
  <c r="AC76" i="11"/>
  <c r="AC67" i="11"/>
  <c r="AC60" i="11"/>
  <c r="AE56" i="11"/>
  <c r="AD55" i="11"/>
  <c r="AC54" i="11"/>
  <c r="AE50" i="11"/>
  <c r="AD49" i="11"/>
  <c r="AC48" i="11"/>
  <c r="AE44" i="11"/>
  <c r="AD43" i="11"/>
  <c r="AC42" i="11"/>
  <c r="AE38" i="11"/>
  <c r="AD37" i="11"/>
  <c r="AC36" i="11"/>
  <c r="AE32" i="11"/>
  <c r="AD31" i="11"/>
  <c r="AC30" i="11"/>
  <c r="AE26" i="11"/>
  <c r="AD25" i="11"/>
  <c r="AC24" i="11"/>
  <c r="AE20" i="11"/>
  <c r="AD19" i="11"/>
  <c r="AC18" i="11"/>
  <c r="AE14" i="11"/>
  <c r="AD13" i="11"/>
  <c r="AC12" i="11"/>
  <c r="Z6" i="11"/>
  <c r="AE98" i="11"/>
  <c r="AD81" i="11"/>
  <c r="AD79" i="11"/>
  <c r="AD77" i="11"/>
  <c r="AD73" i="11"/>
  <c r="AC66" i="11"/>
  <c r="AE63" i="11"/>
  <c r="AE62" i="11"/>
  <c r="AE57" i="11"/>
  <c r="AD56" i="11"/>
  <c r="AC55" i="11"/>
  <c r="AE51" i="11"/>
  <c r="AD50" i="11"/>
  <c r="AC49" i="11"/>
  <c r="AE45" i="11"/>
  <c r="AD44" i="11"/>
  <c r="AC43" i="11"/>
  <c r="AE39" i="11"/>
  <c r="AD38" i="11"/>
  <c r="AC37" i="11"/>
  <c r="AE33" i="11"/>
  <c r="AD32" i="11"/>
  <c r="AC31" i="11"/>
  <c r="AE27" i="11"/>
  <c r="AD26" i="11"/>
  <c r="AC25" i="11"/>
  <c r="AE21" i="11"/>
  <c r="AD20" i="11"/>
  <c r="AC19" i="11"/>
  <c r="AE15" i="11"/>
  <c r="AD14" i="11"/>
  <c r="AC13" i="11"/>
  <c r="AC27" i="11"/>
  <c r="AE31" i="11"/>
  <c r="AC35" i="11"/>
  <c r="AC39" i="11"/>
  <c r="AE40" i="11"/>
  <c r="AE43" i="11"/>
  <c r="AC56" i="11"/>
  <c r="AD57" i="11"/>
  <c r="AE58" i="11"/>
  <c r="AC4" i="5"/>
  <c r="AA4" i="5"/>
  <c r="AH4" i="5" s="1"/>
  <c r="BA13" i="5"/>
  <c r="BA12" i="5"/>
  <c r="AC3" i="5"/>
  <c r="AA11" i="5"/>
  <c r="Z11" i="5"/>
  <c r="AX11" i="5" s="1"/>
  <c r="Y11" i="5"/>
  <c r="AT11" i="5" s="1"/>
  <c r="AS11" i="5"/>
  <c r="AA3" i="5"/>
  <c r="D4" i="5"/>
  <c r="D4" i="14" s="1"/>
  <c r="AI13" i="11"/>
  <c r="AJ13" i="11" s="1"/>
  <c r="AL43" i="11"/>
  <c r="AM43" i="11" s="1"/>
  <c r="BA11" i="5" l="1"/>
  <c r="J12" i="14"/>
  <c r="F1" i="11"/>
  <c r="F1" i="5"/>
  <c r="AT7" i="5"/>
  <c r="AT9" i="5" s="1"/>
  <c r="AS7" i="5"/>
  <c r="AS9" i="5" s="1"/>
  <c r="AX7" i="5"/>
  <c r="AX9" i="5" s="1"/>
  <c r="BA7" i="5"/>
  <c r="BA9" i="5" s="1"/>
  <c r="BG510" i="5"/>
  <c r="BH510" i="5"/>
  <c r="BE510" i="5"/>
  <c r="BF510" i="5"/>
  <c r="AF97" i="11"/>
  <c r="AG97" i="11" s="1"/>
  <c r="AI33" i="11"/>
  <c r="AJ33" i="11" s="1"/>
  <c r="AL16" i="11"/>
  <c r="AM16" i="11" s="1"/>
  <c r="AI31" i="11"/>
  <c r="AJ31" i="11" s="1"/>
  <c r="AB48" i="11"/>
  <c r="AF52" i="11"/>
  <c r="AG52" i="11" s="1"/>
  <c r="AI60" i="11"/>
  <c r="AJ60" i="11" s="1"/>
  <c r="AI74" i="11"/>
  <c r="AJ74" i="11" s="1"/>
  <c r="AB83" i="11"/>
  <c r="AI93" i="11"/>
  <c r="AJ93" i="11" s="1"/>
  <c r="AB121" i="11"/>
  <c r="AI12" i="11"/>
  <c r="AJ12" i="11" s="1"/>
  <c r="AB17" i="11"/>
  <c r="AL21" i="11"/>
  <c r="AM21" i="11" s="1"/>
  <c r="AF27" i="11"/>
  <c r="AG27" i="11" s="1"/>
  <c r="AB41" i="11"/>
  <c r="AF45" i="11"/>
  <c r="AG45" i="11" s="1"/>
  <c r="AF51" i="11"/>
  <c r="AG51" i="11" s="1"/>
  <c r="AL57" i="11"/>
  <c r="AM57" i="11" s="1"/>
  <c r="AF83" i="11"/>
  <c r="AG83" i="11" s="1"/>
  <c r="AB46" i="11"/>
  <c r="AB61" i="11"/>
  <c r="AL71" i="11"/>
  <c r="AM71" i="11" s="1"/>
  <c r="AL117" i="11"/>
  <c r="AM117" i="11" s="1"/>
  <c r="AI126" i="11"/>
  <c r="AB40" i="11"/>
  <c r="AB19" i="11"/>
  <c r="AI26" i="11"/>
  <c r="AJ26" i="11" s="1"/>
  <c r="AB31" i="11"/>
  <c r="AF12" i="11"/>
  <c r="AG12" i="11" s="1"/>
  <c r="AL47" i="11"/>
  <c r="AM47" i="11" s="1"/>
  <c r="AI29" i="11"/>
  <c r="AJ29" i="11" s="1"/>
  <c r="AB13" i="11"/>
  <c r="AF30" i="11"/>
  <c r="AG30" i="11" s="1"/>
  <c r="AF95" i="11"/>
  <c r="AG95" i="11" s="1"/>
  <c r="AF82" i="11"/>
  <c r="AG82" i="11" s="1"/>
  <c r="AL11" i="11"/>
  <c r="AM11" i="11" s="1"/>
  <c r="AF26" i="11"/>
  <c r="AG26" i="11" s="1"/>
  <c r="AI35" i="11"/>
  <c r="AJ35" i="11" s="1"/>
  <c r="AI94" i="11"/>
  <c r="AJ94" i="11" s="1"/>
  <c r="AF121" i="11"/>
  <c r="AG121" i="11" s="1"/>
  <c r="AL115" i="11"/>
  <c r="AM115" i="11" s="1"/>
  <c r="AB111" i="11"/>
  <c r="AI125" i="11"/>
  <c r="AJ125" i="11" s="1"/>
  <c r="AF110" i="11"/>
  <c r="AL104" i="11"/>
  <c r="AB100" i="11"/>
  <c r="AF124" i="11"/>
  <c r="AG124" i="11" s="1"/>
  <c r="AL118" i="11"/>
  <c r="AM118" i="11" s="1"/>
  <c r="AB114" i="11"/>
  <c r="AF94" i="11"/>
  <c r="AG94" i="11" s="1"/>
  <c r="AL90" i="11"/>
  <c r="AM90" i="11" s="1"/>
  <c r="AB86" i="11"/>
  <c r="AI75" i="11"/>
  <c r="AJ75" i="11" s="1"/>
  <c r="AL125" i="11"/>
  <c r="AM125" i="11" s="1"/>
  <c r="AI106" i="11"/>
  <c r="AJ106" i="11" s="1"/>
  <c r="AB88" i="11"/>
  <c r="AI77" i="11"/>
  <c r="AJ77" i="11" s="1"/>
  <c r="AB125" i="11"/>
  <c r="AL97" i="11"/>
  <c r="AM97" i="11" s="1"/>
  <c r="AF73" i="11"/>
  <c r="AG73" i="11" s="1"/>
  <c r="AB69" i="11"/>
  <c r="AB128" i="11"/>
  <c r="AI90" i="11"/>
  <c r="AJ90" i="11" s="1"/>
  <c r="AF77" i="11"/>
  <c r="AG77" i="11" s="1"/>
  <c r="AI71" i="11"/>
  <c r="AJ71" i="11" s="1"/>
  <c r="AF62" i="11"/>
  <c r="AG62" i="11" s="1"/>
  <c r="AB93" i="11"/>
  <c r="AL81" i="11"/>
  <c r="AM81" i="11" s="1"/>
  <c r="AL65" i="11"/>
  <c r="AM65" i="11" s="1"/>
  <c r="AB56" i="11"/>
  <c r="AI45" i="11"/>
  <c r="AJ45" i="11" s="1"/>
  <c r="AF14" i="11"/>
  <c r="AB43" i="11"/>
  <c r="AB49" i="11"/>
  <c r="AI38" i="11"/>
  <c r="AB32" i="11"/>
  <c r="AB16" i="11"/>
  <c r="AL30" i="11"/>
  <c r="AF53" i="11"/>
  <c r="AI17" i="11"/>
  <c r="AJ17" i="11" s="1"/>
  <c r="AB34" i="11"/>
  <c r="AL13" i="11"/>
  <c r="AM13" i="11" s="1"/>
  <c r="AF23" i="11"/>
  <c r="AI32" i="11"/>
  <c r="AL41" i="11"/>
  <c r="AF108" i="11"/>
  <c r="AB38" i="11"/>
  <c r="AL20" i="11"/>
  <c r="AM20" i="11" s="1"/>
  <c r="AI27" i="11"/>
  <c r="AI128" i="11"/>
  <c r="AF115" i="11"/>
  <c r="AB130" i="11"/>
  <c r="AI119" i="11"/>
  <c r="AF104" i="11"/>
  <c r="AL98" i="11"/>
  <c r="AB94" i="11"/>
  <c r="AF118" i="11"/>
  <c r="AG118" i="11" s="1"/>
  <c r="AL112" i="11"/>
  <c r="AM112" i="11" s="1"/>
  <c r="AI103" i="11"/>
  <c r="AJ103" i="11" s="1"/>
  <c r="AF90" i="11"/>
  <c r="AL84" i="11"/>
  <c r="AB80" i="11"/>
  <c r="AI105" i="11"/>
  <c r="AJ105" i="11" s="1"/>
  <c r="AF99" i="11"/>
  <c r="AL86" i="11"/>
  <c r="AM86" i="11" s="1"/>
  <c r="AB82" i="11"/>
  <c r="AI116" i="11"/>
  <c r="AJ116" i="11" s="1"/>
  <c r="AL107" i="11"/>
  <c r="AM107" i="11" s="1"/>
  <c r="AL91" i="11"/>
  <c r="AM91" i="11" s="1"/>
  <c r="AB84" i="11"/>
  <c r="AL111" i="11"/>
  <c r="AM111" i="11" s="1"/>
  <c r="AL103" i="11"/>
  <c r="AF96" i="11"/>
  <c r="AG96" i="11" s="1"/>
  <c r="AL79" i="11"/>
  <c r="AL67" i="11"/>
  <c r="AB110" i="11"/>
  <c r="AL89" i="11"/>
  <c r="AM89" i="11" s="1"/>
  <c r="AF76" i="11"/>
  <c r="AG76" i="11" s="1"/>
  <c r="AF71" i="11"/>
  <c r="AB65" i="11"/>
  <c r="AL54" i="11"/>
  <c r="AM54" i="11" s="1"/>
  <c r="AB50" i="11"/>
  <c r="AL99" i="11"/>
  <c r="AM99" i="11" s="1"/>
  <c r="AI79" i="11"/>
  <c r="AJ79" i="11" s="1"/>
  <c r="AL72" i="11"/>
  <c r="AI58" i="11"/>
  <c r="AJ58" i="11" s="1"/>
  <c r="AF43" i="11"/>
  <c r="AG43" i="11" s="1"/>
  <c r="AL37" i="11"/>
  <c r="AM37" i="11" s="1"/>
  <c r="AB33" i="11"/>
  <c r="AI22" i="11"/>
  <c r="AJ22" i="11" s="1"/>
  <c r="AF81" i="11"/>
  <c r="AG81" i="11" s="1"/>
  <c r="AB71" i="11"/>
  <c r="AI53" i="11"/>
  <c r="AJ53" i="11" s="1"/>
  <c r="AF120" i="11"/>
  <c r="AG120" i="11" s="1"/>
  <c r="AF114" i="11"/>
  <c r="AG114" i="11" s="1"/>
  <c r="AL75" i="11"/>
  <c r="AM75" i="11" s="1"/>
  <c r="AL51" i="11"/>
  <c r="AM51" i="11" s="1"/>
  <c r="AL39" i="11"/>
  <c r="AM39" i="11" s="1"/>
  <c r="AI24" i="11"/>
  <c r="AJ24" i="11" s="1"/>
  <c r="AF21" i="11"/>
  <c r="AG21" i="11" s="1"/>
  <c r="AL126" i="11"/>
  <c r="AM126" i="11" s="1"/>
  <c r="AL102" i="11"/>
  <c r="AM102" i="11" s="1"/>
  <c r="AF41" i="11"/>
  <c r="AL44" i="11"/>
  <c r="AL63" i="11"/>
  <c r="AL35" i="11"/>
  <c r="AB20" i="11"/>
  <c r="AB66" i="11"/>
  <c r="AI14" i="11"/>
  <c r="AL24" i="11"/>
  <c r="AF42" i="11"/>
  <c r="AL129" i="11"/>
  <c r="AF38" i="11"/>
  <c r="AG38" i="11" s="1"/>
  <c r="AI84" i="11"/>
  <c r="AB129" i="11"/>
  <c r="AI124" i="11"/>
  <c r="AL128" i="11"/>
  <c r="AB124" i="11"/>
  <c r="AI113" i="11"/>
  <c r="AF98" i="11"/>
  <c r="AL92" i="11"/>
  <c r="AI127" i="11"/>
  <c r="AJ127" i="11" s="1"/>
  <c r="AF112" i="11"/>
  <c r="AG112" i="11" s="1"/>
  <c r="AB108" i="11"/>
  <c r="AI97" i="11"/>
  <c r="AJ97" i="11" s="1"/>
  <c r="AB107" i="11"/>
  <c r="AI100" i="11"/>
  <c r="AJ100" i="11" s="1"/>
  <c r="AF84" i="11"/>
  <c r="AL78" i="11"/>
  <c r="AB74" i="11"/>
  <c r="AL113" i="11"/>
  <c r="AB104" i="11"/>
  <c r="AF86" i="11"/>
  <c r="AG86" i="11" s="1"/>
  <c r="AL80" i="11"/>
  <c r="AM80" i="11" s="1"/>
  <c r="AF129" i="11"/>
  <c r="AG129" i="11" s="1"/>
  <c r="AF113" i="11"/>
  <c r="AG113" i="11" s="1"/>
  <c r="AB97" i="11"/>
  <c r="AL123" i="11"/>
  <c r="AM123" i="11" s="1"/>
  <c r="AF102" i="11"/>
  <c r="AG102" i="11" s="1"/>
  <c r="AL95" i="11"/>
  <c r="AM95" i="11" s="1"/>
  <c r="AF67" i="11"/>
  <c r="AG67" i="11" s="1"/>
  <c r="AB63" i="11"/>
  <c r="AI122" i="11"/>
  <c r="AJ122" i="11" s="1"/>
  <c r="AI108" i="11"/>
  <c r="AJ108" i="11" s="1"/>
  <c r="AB89" i="11"/>
  <c r="AB70" i="11"/>
  <c r="AI65" i="11"/>
  <c r="AJ65" i="11" s="1"/>
  <c r="AF70" i="11"/>
  <c r="AG70" i="11" s="1"/>
  <c r="AL64" i="11"/>
  <c r="AM64" i="11" s="1"/>
  <c r="AF54" i="11"/>
  <c r="AL48" i="11"/>
  <c r="AB78" i="11"/>
  <c r="AB72" i="11"/>
  <c r="AI52" i="11"/>
  <c r="AF37" i="11"/>
  <c r="AG37" i="11" s="1"/>
  <c r="AL31" i="11"/>
  <c r="AM31" i="11" s="1"/>
  <c r="AB27" i="11"/>
  <c r="AI16" i="11"/>
  <c r="AJ16" i="11" s="1"/>
  <c r="AI114" i="11"/>
  <c r="AJ114" i="11" s="1"/>
  <c r="AF91" i="11"/>
  <c r="AG91" i="11" s="1"/>
  <c r="AL70" i="11"/>
  <c r="AM70" i="11" s="1"/>
  <c r="AI63" i="11"/>
  <c r="AJ63" i="11" s="1"/>
  <c r="AB58" i="11"/>
  <c r="AI47" i="11"/>
  <c r="AJ47" i="11" s="1"/>
  <c r="AB119" i="11"/>
  <c r="AF13" i="11"/>
  <c r="AL42" i="11"/>
  <c r="AB15" i="11"/>
  <c r="AL18" i="11"/>
  <c r="AF11" i="11"/>
  <c r="AG11" i="11" s="1"/>
  <c r="AF36" i="11"/>
  <c r="AF24" i="11"/>
  <c r="AI67" i="11"/>
  <c r="AI21" i="11"/>
  <c r="AB22" i="11"/>
  <c r="AL17" i="11"/>
  <c r="AB25" i="11"/>
  <c r="AF35" i="11"/>
  <c r="AI56" i="11"/>
  <c r="AL12" i="11"/>
  <c r="AB14" i="11"/>
  <c r="AL32" i="11"/>
  <c r="AM32" i="11" s="1"/>
  <c r="AI39" i="11"/>
  <c r="AF103" i="11"/>
  <c r="AL127" i="11"/>
  <c r="AI118" i="11"/>
  <c r="AF128" i="11"/>
  <c r="AL122" i="11"/>
  <c r="AB118" i="11"/>
  <c r="AI107" i="11"/>
  <c r="AF92" i="11"/>
  <c r="AI121" i="11"/>
  <c r="AJ121" i="11" s="1"/>
  <c r="AL106" i="11"/>
  <c r="AM106" i="11" s="1"/>
  <c r="AB102" i="11"/>
  <c r="AI99" i="11"/>
  <c r="AJ99" i="11" s="1"/>
  <c r="AF93" i="11"/>
  <c r="AG93" i="11" s="1"/>
  <c r="AF78" i="11"/>
  <c r="AB122" i="11"/>
  <c r="AB95" i="11"/>
  <c r="AF80" i="11"/>
  <c r="AG80" i="11" s="1"/>
  <c r="AB76" i="11"/>
  <c r="AI117" i="11"/>
  <c r="AJ117" i="11" s="1"/>
  <c r="AI96" i="11"/>
  <c r="AJ96" i="11" s="1"/>
  <c r="AB109" i="11"/>
  <c r="AL101" i="11"/>
  <c r="AM101" i="11" s="1"/>
  <c r="AI91" i="11"/>
  <c r="AJ91" i="11" s="1"/>
  <c r="AF85" i="11"/>
  <c r="AI70" i="11"/>
  <c r="AL61" i="11"/>
  <c r="AL88" i="11"/>
  <c r="AM88" i="11" s="1"/>
  <c r="AI82" i="11"/>
  <c r="AJ82" i="11" s="1"/>
  <c r="AL73" i="11"/>
  <c r="AM73" i="11" s="1"/>
  <c r="AL68" i="11"/>
  <c r="AM68" i="11" s="1"/>
  <c r="AL85" i="11"/>
  <c r="AM85" i="11" s="1"/>
  <c r="AF75" i="11"/>
  <c r="AG75" i="11" s="1"/>
  <c r="AF48" i="11"/>
  <c r="AG48" i="11" s="1"/>
  <c r="AL77" i="11"/>
  <c r="AM77" i="11" s="1"/>
  <c r="AB62" i="11"/>
  <c r="AB57" i="11"/>
  <c r="AI46" i="11"/>
  <c r="AJ46" i="11" s="1"/>
  <c r="AF31" i="11"/>
  <c r="AG31" i="11" s="1"/>
  <c r="AL25" i="11"/>
  <c r="AM25" i="11" s="1"/>
  <c r="AB21" i="11"/>
  <c r="AF89" i="11"/>
  <c r="AG89" i="11" s="1"/>
  <c r="AI62" i="11"/>
  <c r="AJ62" i="11" s="1"/>
  <c r="AL56" i="11"/>
  <c r="AM56" i="11" s="1"/>
  <c r="AB52" i="11"/>
  <c r="AI98" i="11"/>
  <c r="AJ98" i="11" s="1"/>
  <c r="AL82" i="11"/>
  <c r="AM82" i="11" s="1"/>
  <c r="AL74" i="11"/>
  <c r="AM74" i="11" s="1"/>
  <c r="AF66" i="11"/>
  <c r="AG66" i="11" s="1"/>
  <c r="AB59" i="11"/>
  <c r="AI54" i="11"/>
  <c r="AJ54" i="11" s="1"/>
  <c r="AL23" i="11"/>
  <c r="AF17" i="11"/>
  <c r="AB55" i="11"/>
  <c r="AI44" i="11"/>
  <c r="AI102" i="11"/>
  <c r="AF18" i="11"/>
  <c r="AL36" i="11"/>
  <c r="AF69" i="11"/>
  <c r="AL59" i="11"/>
  <c r="AL14" i="11"/>
  <c r="AM14" i="11" s="1"/>
  <c r="AI23" i="11"/>
  <c r="AJ23" i="11" s="1"/>
  <c r="AB127" i="11"/>
  <c r="AF127" i="11"/>
  <c r="AB123" i="11"/>
  <c r="AI112" i="11"/>
  <c r="AF122" i="11"/>
  <c r="AL116" i="11"/>
  <c r="AB112" i="11"/>
  <c r="AI101" i="11"/>
  <c r="AL130" i="11"/>
  <c r="AM130" i="11" s="1"/>
  <c r="AB126" i="11"/>
  <c r="AI115" i="11"/>
  <c r="AJ115" i="11" s="1"/>
  <c r="AF106" i="11"/>
  <c r="AG106" i="11" s="1"/>
  <c r="AL100" i="11"/>
  <c r="AM100" i="11" s="1"/>
  <c r="AB96" i="11"/>
  <c r="AL105" i="11"/>
  <c r="AB98" i="11"/>
  <c r="AI92" i="11"/>
  <c r="AJ92" i="11" s="1"/>
  <c r="AI87" i="11"/>
  <c r="AI120" i="11"/>
  <c r="AJ120" i="11" s="1"/>
  <c r="AI89" i="11"/>
  <c r="AJ89" i="11" s="1"/>
  <c r="AI129" i="11"/>
  <c r="AJ129" i="11" s="1"/>
  <c r="AF126" i="11"/>
  <c r="AG126" i="11" s="1"/>
  <c r="AI110" i="11"/>
  <c r="AI86" i="11"/>
  <c r="AL119" i="11"/>
  <c r="AL108" i="11"/>
  <c r="AM108" i="11" s="1"/>
  <c r="AB90" i="11"/>
  <c r="AF61" i="11"/>
  <c r="AF105" i="11"/>
  <c r="AG105" i="11" s="1"/>
  <c r="AB79" i="11"/>
  <c r="AF68" i="11"/>
  <c r="AG68" i="11" s="1"/>
  <c r="AB64" i="11"/>
  <c r="AB101" i="11"/>
  <c r="AF74" i="11"/>
  <c r="AG74" i="11" s="1"/>
  <c r="AI57" i="11"/>
  <c r="AB44" i="11"/>
  <c r="AI76" i="11"/>
  <c r="AJ76" i="11" s="1"/>
  <c r="AL55" i="11"/>
  <c r="AM55" i="11" s="1"/>
  <c r="AB51" i="11"/>
  <c r="AI40" i="11"/>
  <c r="AJ40" i="11" s="1"/>
  <c r="AF25" i="11"/>
  <c r="AG25" i="11" s="1"/>
  <c r="AL19" i="11"/>
  <c r="AM19" i="11" s="1"/>
  <c r="AF111" i="11"/>
  <c r="AG111" i="11" s="1"/>
  <c r="AI88" i="11"/>
  <c r="AJ88" i="11" s="1"/>
  <c r="AI73" i="11"/>
  <c r="AJ73" i="11" s="1"/>
  <c r="AF29" i="11"/>
  <c r="AL66" i="11"/>
  <c r="AF72" i="11"/>
  <c r="AB28" i="11"/>
  <c r="AF47" i="11"/>
  <c r="AI11" i="11"/>
  <c r="AB26" i="11"/>
  <c r="AI20" i="11"/>
  <c r="AJ20" i="11" s="1"/>
  <c r="AL29" i="11"/>
  <c r="AB37" i="11"/>
  <c r="AL76" i="11"/>
  <c r="AF20" i="11"/>
  <c r="AG20" i="11" s="1"/>
  <c r="AB77" i="11"/>
  <c r="AI15" i="11"/>
  <c r="AJ15" i="11" s="1"/>
  <c r="AF44" i="11"/>
  <c r="AI130" i="11"/>
  <c r="AJ130" i="11" s="1"/>
  <c r="AL121" i="11"/>
  <c r="AM121" i="11" s="1"/>
  <c r="AB117" i="11"/>
  <c r="AF116" i="11"/>
  <c r="AG116" i="11" s="1"/>
  <c r="AL110" i="11"/>
  <c r="AB106" i="11"/>
  <c r="AI95" i="11"/>
  <c r="AJ95" i="11" s="1"/>
  <c r="AF130" i="11"/>
  <c r="AG130" i="11" s="1"/>
  <c r="AL124" i="11"/>
  <c r="AM124" i="11" s="1"/>
  <c r="AB120" i="11"/>
  <c r="AI109" i="11"/>
  <c r="AJ109" i="11" s="1"/>
  <c r="AF100" i="11"/>
  <c r="AG100" i="11" s="1"/>
  <c r="AL94" i="11"/>
  <c r="AM94" i="11" s="1"/>
  <c r="AI123" i="11"/>
  <c r="AJ123" i="11" s="1"/>
  <c r="AI111" i="11"/>
  <c r="AJ111" i="11" s="1"/>
  <c r="AB92" i="11"/>
  <c r="AI81" i="11"/>
  <c r="AJ81" i="11" s="1"/>
  <c r="AF119" i="11"/>
  <c r="AG119" i="11" s="1"/>
  <c r="AL93" i="11"/>
  <c r="AM93" i="11" s="1"/>
  <c r="AI83" i="11"/>
  <c r="AJ83" i="11" s="1"/>
  <c r="AL120" i="11"/>
  <c r="AM120" i="11" s="1"/>
  <c r="AF109" i="11"/>
  <c r="AB103" i="11"/>
  <c r="AI85" i="11"/>
  <c r="AJ85" i="11" s="1"/>
  <c r="AB116" i="11"/>
  <c r="AF107" i="11"/>
  <c r="AG107" i="11" s="1"/>
  <c r="AB81" i="11"/>
  <c r="AI64" i="11"/>
  <c r="AL114" i="11"/>
  <c r="AM114" i="11" s="1"/>
  <c r="AL87" i="11"/>
  <c r="AM87" i="11" s="1"/>
  <c r="AL62" i="11"/>
  <c r="AM62" i="11" s="1"/>
  <c r="AB73" i="11"/>
  <c r="AI66" i="11"/>
  <c r="AJ66" i="11" s="1"/>
  <c r="AI51" i="11"/>
  <c r="AJ51" i="11" s="1"/>
  <c r="AL83" i="11"/>
  <c r="AM83" i="11" s="1"/>
  <c r="AL69" i="11"/>
  <c r="AM69" i="11" s="1"/>
  <c r="AF60" i="11"/>
  <c r="AF55" i="11"/>
  <c r="AG55" i="11" s="1"/>
  <c r="AL49" i="11"/>
  <c r="AM49" i="11" s="1"/>
  <c r="AB45" i="11"/>
  <c r="AI34" i="11"/>
  <c r="AJ34" i="11" s="1"/>
  <c r="AF19" i="11"/>
  <c r="AG19" i="11" s="1"/>
  <c r="AI72" i="11"/>
  <c r="AJ72" i="11" s="1"/>
  <c r="AF50" i="11"/>
  <c r="AG50" i="11" s="1"/>
  <c r="AF123" i="11"/>
  <c r="AG123" i="11" s="1"/>
  <c r="AB105" i="11"/>
  <c r="AF88" i="11"/>
  <c r="AG88" i="11" s="1"/>
  <c r="AF79" i="11"/>
  <c r="AG79" i="11" s="1"/>
  <c r="AI61" i="11"/>
  <c r="AJ61" i="11" s="1"/>
  <c r="AF57" i="11"/>
  <c r="AG57" i="11" s="1"/>
  <c r="AI48" i="11"/>
  <c r="AJ48" i="11" s="1"/>
  <c r="AL33" i="11"/>
  <c r="AM33" i="11" s="1"/>
  <c r="AB23" i="11"/>
  <c r="AB87" i="11"/>
  <c r="AI41" i="11"/>
  <c r="AJ41" i="11" s="1"/>
  <c r="AF32" i="11"/>
  <c r="AG32" i="11" s="1"/>
  <c r="AB18" i="11"/>
  <c r="AF28" i="11"/>
  <c r="AG28" i="11" s="1"/>
  <c r="AF40" i="11"/>
  <c r="AG40" i="11" s="1"/>
  <c r="AI43" i="11"/>
  <c r="AJ43" i="11" s="1"/>
  <c r="AL52" i="11"/>
  <c r="AM52" i="11" s="1"/>
  <c r="AB67" i="11"/>
  <c r="AB85" i="11"/>
  <c r="AL96" i="11"/>
  <c r="AM96" i="11" s="1"/>
  <c r="AL27" i="11"/>
  <c r="AM27" i="11" s="1"/>
  <c r="AI36" i="11"/>
  <c r="AJ36" i="11" s="1"/>
  <c r="AL45" i="11"/>
  <c r="AM45" i="11" s="1"/>
  <c r="AB53" i="11"/>
  <c r="AB68" i="11"/>
  <c r="AB115" i="11"/>
  <c r="AL28" i="11"/>
  <c r="AM28" i="11" s="1"/>
  <c r="AL40" i="11"/>
  <c r="AM40" i="11" s="1"/>
  <c r="AB54" i="11"/>
  <c r="AI68" i="11"/>
  <c r="AJ68" i="11" s="1"/>
  <c r="AI78" i="11"/>
  <c r="AJ78" i="11" s="1"/>
  <c r="AB29" i="11"/>
  <c r="AF33" i="11"/>
  <c r="AG33" i="11" s="1"/>
  <c r="AB47" i="11"/>
  <c r="AF56" i="11"/>
  <c r="AG56" i="11" s="1"/>
  <c r="AI28" i="11"/>
  <c r="AJ28" i="11" s="1"/>
  <c r="AB39" i="11"/>
  <c r="AL53" i="11"/>
  <c r="AM53" i="11" s="1"/>
  <c r="AF22" i="11"/>
  <c r="AG22" i="11" s="1"/>
  <c r="AI25" i="11"/>
  <c r="AJ25" i="11" s="1"/>
  <c r="AB30" i="11"/>
  <c r="AF34" i="11"/>
  <c r="AG34" i="11" s="1"/>
  <c r="AI37" i="11"/>
  <c r="AJ37" i="11" s="1"/>
  <c r="AB42" i="11"/>
  <c r="AI49" i="11"/>
  <c r="AJ49" i="11" s="1"/>
  <c r="AF58" i="11"/>
  <c r="AG58" i="11" s="1"/>
  <c r="AI69" i="11"/>
  <c r="AJ69" i="11" s="1"/>
  <c r="AF87" i="11"/>
  <c r="AG87" i="11" s="1"/>
  <c r="AI18" i="11"/>
  <c r="AJ18" i="11" s="1"/>
  <c r="AB35" i="11"/>
  <c r="AI42" i="11"/>
  <c r="AJ42" i="11" s="1"/>
  <c r="AL60" i="11"/>
  <c r="AM60" i="11" s="1"/>
  <c r="AB75" i="11"/>
  <c r="AB99" i="11"/>
  <c r="AF117" i="11"/>
  <c r="AG117" i="11" s="1"/>
  <c r="AF125" i="11"/>
  <c r="AG125" i="11" s="1"/>
  <c r="AL38" i="11"/>
  <c r="AM38" i="11" s="1"/>
  <c r="AL26" i="11"/>
  <c r="AM26" i="11" s="1"/>
  <c r="AL22" i="11"/>
  <c r="AM22" i="11" s="1"/>
  <c r="AL34" i="11"/>
  <c r="AM34" i="11" s="1"/>
  <c r="AF46" i="11"/>
  <c r="AG46" i="11" s="1"/>
  <c r="AL58" i="11"/>
  <c r="AM58" i="11" s="1"/>
  <c r="AF64" i="11"/>
  <c r="AG64" i="11" s="1"/>
  <c r="AI80" i="11"/>
  <c r="AJ80" i="11" s="1"/>
  <c r="AB11" i="11"/>
  <c r="AF15" i="11"/>
  <c r="AG15" i="11" s="1"/>
  <c r="AF63" i="11"/>
  <c r="AG63" i="11" s="1"/>
  <c r="AI104" i="11"/>
  <c r="AJ104" i="11" s="1"/>
  <c r="AL50" i="11"/>
  <c r="AM50" i="11" s="1"/>
  <c r="AI59" i="11"/>
  <c r="AJ59" i="11" s="1"/>
  <c r="AF49" i="11"/>
  <c r="AG49" i="11" s="1"/>
  <c r="AF101" i="11"/>
  <c r="AG101" i="11" s="1"/>
  <c r="AF59" i="11"/>
  <c r="AG59" i="11" s="1"/>
  <c r="AI50" i="11"/>
  <c r="AJ50" i="11" s="1"/>
  <c r="AB12" i="11"/>
  <c r="AF16" i="11"/>
  <c r="AG16" i="11" s="1"/>
  <c r="AI19" i="11"/>
  <c r="AJ19" i="11" s="1"/>
  <c r="AB24" i="11"/>
  <c r="AB36" i="11"/>
  <c r="AL46" i="11"/>
  <c r="AM46" i="11" s="1"/>
  <c r="AI55" i="11"/>
  <c r="AJ55" i="11" s="1"/>
  <c r="AB60" i="11"/>
  <c r="AF65" i="11"/>
  <c r="AG65" i="11" s="1"/>
  <c r="AB91" i="11"/>
  <c r="AB113" i="11"/>
  <c r="AL15" i="11"/>
  <c r="AM15" i="11" s="1"/>
  <c r="AI30" i="11"/>
  <c r="AJ30" i="11" s="1"/>
  <c r="AF39" i="11"/>
  <c r="AG39" i="11" s="1"/>
  <c r="AL109" i="11"/>
  <c r="AM109" i="11" s="1"/>
  <c r="AK13" i="11"/>
  <c r="AN43" i="11"/>
  <c r="N5" i="8"/>
  <c r="AJ11" i="5"/>
  <c r="BE12" i="5"/>
  <c r="AM11" i="5"/>
  <c r="AH11" i="5"/>
  <c r="AC11" i="5"/>
  <c r="BE13" i="5"/>
  <c r="AE11" i="5"/>
  <c r="BH11" i="5" s="1"/>
  <c r="BH12" i="5"/>
  <c r="Y4" i="5"/>
  <c r="BE11" i="5"/>
  <c r="AD11" i="5"/>
  <c r="BF13" i="5"/>
  <c r="BG12" i="5"/>
  <c r="BF12" i="5"/>
  <c r="BG11" i="5" l="1"/>
  <c r="P12" i="14"/>
  <c r="BF11" i="5"/>
  <c r="BF7" i="5" s="1"/>
  <c r="BF9" i="5" s="1"/>
  <c r="O12" i="14"/>
  <c r="BG7" i="5"/>
  <c r="BG9" i="5" s="1"/>
  <c r="BE7" i="5"/>
  <c r="BE9" i="5" s="1"/>
  <c r="BH7" i="5"/>
  <c r="BH9" i="5" s="1"/>
  <c r="AH94" i="11"/>
  <c r="AH51" i="11"/>
  <c r="AH118" i="11"/>
  <c r="AK93" i="11"/>
  <c r="AN47" i="11"/>
  <c r="AK103" i="11"/>
  <c r="AH38" i="11"/>
  <c r="AN16" i="11"/>
  <c r="AK90" i="11"/>
  <c r="AH100" i="11"/>
  <c r="AH119" i="11"/>
  <c r="AK17" i="11"/>
  <c r="AH70" i="11"/>
  <c r="AK94" i="11"/>
  <c r="AH113" i="11"/>
  <c r="AN68" i="11"/>
  <c r="AK114" i="11"/>
  <c r="AH19" i="11"/>
  <c r="AK35" i="11"/>
  <c r="AH120" i="11"/>
  <c r="AH25" i="11"/>
  <c r="AK60" i="11"/>
  <c r="AK125" i="11"/>
  <c r="AH67" i="11"/>
  <c r="AK53" i="11"/>
  <c r="AK92" i="11"/>
  <c r="AK99" i="11"/>
  <c r="AH83" i="11"/>
  <c r="AK29" i="11"/>
  <c r="AK45" i="11"/>
  <c r="AK33" i="11"/>
  <c r="AK74" i="11"/>
  <c r="AH26" i="11"/>
  <c r="AK65" i="11"/>
  <c r="AK62" i="11"/>
  <c r="AK106" i="11"/>
  <c r="AN38" i="11"/>
  <c r="AK24" i="11"/>
  <c r="AN80" i="11"/>
  <c r="AN32" i="11"/>
  <c r="AN111" i="11"/>
  <c r="AH43" i="11"/>
  <c r="AK77" i="11"/>
  <c r="AN126" i="11"/>
  <c r="AN33" i="11"/>
  <c r="AN81" i="11"/>
  <c r="AN86" i="11"/>
  <c r="AH40" i="11"/>
  <c r="AK108" i="11"/>
  <c r="AN21" i="11"/>
  <c r="AH112" i="11"/>
  <c r="AN91" i="11"/>
  <c r="AH129" i="11"/>
  <c r="AK105" i="11"/>
  <c r="AK54" i="11"/>
  <c r="AK81" i="11"/>
  <c r="AN109" i="11"/>
  <c r="AK61" i="11"/>
  <c r="AH88" i="11"/>
  <c r="AK49" i="11"/>
  <c r="AN62" i="11"/>
  <c r="AH66" i="11"/>
  <c r="AN89" i="11"/>
  <c r="AH33" i="11"/>
  <c r="AK19" i="11"/>
  <c r="AN40" i="11"/>
  <c r="AK117" i="11"/>
  <c r="AH56" i="11"/>
  <c r="AH111" i="11"/>
  <c r="AK23" i="11"/>
  <c r="AH79" i="11"/>
  <c r="AK130" i="11"/>
  <c r="AH30" i="11"/>
  <c r="AK120" i="11"/>
  <c r="AK72" i="11"/>
  <c r="AH22" i="11"/>
  <c r="AK115" i="11"/>
  <c r="AH105" i="11"/>
  <c r="AH39" i="11"/>
  <c r="AN56" i="11"/>
  <c r="AH16" i="11"/>
  <c r="AH114" i="11"/>
  <c r="AH27" i="11"/>
  <c r="AK31" i="11"/>
  <c r="AK122" i="11"/>
  <c r="AH37" i="11"/>
  <c r="AK85" i="11"/>
  <c r="AK96" i="11"/>
  <c r="AN90" i="11"/>
  <c r="AK20" i="11"/>
  <c r="AH65" i="11"/>
  <c r="AH68" i="11"/>
  <c r="AN64" i="11"/>
  <c r="AN112" i="11"/>
  <c r="AH91" i="11"/>
  <c r="AN100" i="11"/>
  <c r="AH31" i="11"/>
  <c r="AN19" i="11"/>
  <c r="AN94" i="11"/>
  <c r="AN70" i="11"/>
  <c r="AK46" i="11"/>
  <c r="AK97" i="11"/>
  <c r="AH75" i="11"/>
  <c r="AH21" i="11"/>
  <c r="AN114" i="11"/>
  <c r="AN52" i="11"/>
  <c r="AK55" i="11"/>
  <c r="AH93" i="11"/>
  <c r="AK76" i="11"/>
  <c r="AN37" i="11"/>
  <c r="AN83" i="11"/>
  <c r="AH106" i="11"/>
  <c r="AK26" i="11"/>
  <c r="AN65" i="11"/>
  <c r="AH49" i="11"/>
  <c r="AK41" i="11"/>
  <c r="AN34" i="11"/>
  <c r="AN50" i="11"/>
  <c r="AN123" i="11"/>
  <c r="AK83" i="11"/>
  <c r="AK43" i="11"/>
  <c r="AK98" i="11"/>
  <c r="AN102" i="11"/>
  <c r="AN69" i="11"/>
  <c r="AK36" i="11"/>
  <c r="AK15" i="11"/>
  <c r="AH121" i="11"/>
  <c r="AK88" i="11"/>
  <c r="AK63" i="11"/>
  <c r="AH77" i="11"/>
  <c r="AN88" i="11"/>
  <c r="AN13" i="11"/>
  <c r="AH57" i="11"/>
  <c r="AH48" i="11"/>
  <c r="AK80" i="11"/>
  <c r="AK42" i="11"/>
  <c r="AN20" i="11"/>
  <c r="AK121" i="11"/>
  <c r="AK30" i="11"/>
  <c r="AK25" i="11"/>
  <c r="AK58" i="11"/>
  <c r="AH80" i="11"/>
  <c r="AN96" i="11"/>
  <c r="AH97" i="11"/>
  <c r="AH15" i="11"/>
  <c r="AN74" i="11"/>
  <c r="AN58" i="11"/>
  <c r="AK68" i="11"/>
  <c r="AK123" i="11"/>
  <c r="AN57" i="11"/>
  <c r="AN118" i="11"/>
  <c r="AH34" i="11"/>
  <c r="AK40" i="11"/>
  <c r="AN108" i="11"/>
  <c r="AH130" i="11"/>
  <c r="AK111" i="11"/>
  <c r="AK28" i="11"/>
  <c r="AK104" i="11"/>
  <c r="AK79" i="11"/>
  <c r="AH45" i="11"/>
  <c r="AN55" i="11"/>
  <c r="AK47" i="11"/>
  <c r="AK22" i="11"/>
  <c r="AN46" i="11"/>
  <c r="AH125" i="11"/>
  <c r="AH76" i="11"/>
  <c r="AK100" i="11"/>
  <c r="AK116" i="11"/>
  <c r="AH11" i="11"/>
  <c r="AK89" i="11"/>
  <c r="AK127" i="11"/>
  <c r="AH89" i="11"/>
  <c r="AH95" i="11"/>
  <c r="AN125" i="11"/>
  <c r="AH126" i="11"/>
  <c r="AK91" i="11"/>
  <c r="AH28" i="11"/>
  <c r="AN130" i="11"/>
  <c r="AH101" i="11"/>
  <c r="AN25" i="11"/>
  <c r="AN95" i="11"/>
  <c r="AH50" i="11"/>
  <c r="AH87" i="11"/>
  <c r="AH32" i="11"/>
  <c r="AK16" i="11"/>
  <c r="AN71" i="11"/>
  <c r="AH74" i="11"/>
  <c r="AN11" i="11"/>
  <c r="AH107" i="11"/>
  <c r="AN121" i="11"/>
  <c r="AH12" i="11"/>
  <c r="AH73" i="11"/>
  <c r="AH62" i="11"/>
  <c r="AK73" i="11"/>
  <c r="AH123" i="11"/>
  <c r="AN82" i="11"/>
  <c r="AK37" i="11"/>
  <c r="AN97" i="11"/>
  <c r="AN49" i="11"/>
  <c r="AN101" i="11"/>
  <c r="AH20" i="11"/>
  <c r="AK48" i="11"/>
  <c r="AH52" i="11"/>
  <c r="AN124" i="11"/>
  <c r="AN117" i="11"/>
  <c r="AK75" i="11"/>
  <c r="AK71" i="11"/>
  <c r="AH59" i="11"/>
  <c r="AN106" i="11"/>
  <c r="AK82" i="11"/>
  <c r="AH81" i="11"/>
  <c r="AH82" i="11"/>
  <c r="AN115" i="11"/>
  <c r="AK129" i="11"/>
  <c r="AH46" i="11"/>
  <c r="AK12" i="11"/>
  <c r="AH96" i="11"/>
  <c r="AN120" i="11"/>
  <c r="AK66" i="11"/>
  <c r="AN51" i="11"/>
  <c r="AH86" i="11"/>
  <c r="AK18" i="11"/>
  <c r="AH117" i="11"/>
  <c r="AK78" i="11"/>
  <c r="AN77" i="11"/>
  <c r="AH63" i="11"/>
  <c r="AH102" i="11"/>
  <c r="AH124" i="11"/>
  <c r="AN22" i="11"/>
  <c r="AH116" i="11"/>
  <c r="AN93" i="11"/>
  <c r="AK95" i="11"/>
  <c r="AN28" i="11"/>
  <c r="AN39" i="11"/>
  <c r="AN107" i="11"/>
  <c r="AN75" i="11"/>
  <c r="AN31" i="11"/>
  <c r="AN27" i="11"/>
  <c r="AN14" i="11"/>
  <c r="AN73" i="11"/>
  <c r="AN53" i="11"/>
  <c r="AN26" i="11"/>
  <c r="AN60" i="11"/>
  <c r="AN45" i="11"/>
  <c r="AN85" i="11"/>
  <c r="AN99" i="11"/>
  <c r="AN15" i="11"/>
  <c r="AN87" i="11"/>
  <c r="AN54" i="11"/>
  <c r="AK59" i="11"/>
  <c r="AK69" i="11"/>
  <c r="AK34" i="11"/>
  <c r="AH58" i="11"/>
  <c r="AH64" i="11"/>
  <c r="AK109" i="11"/>
  <c r="AH55" i="11"/>
  <c r="AK51" i="11"/>
  <c r="AK50" i="11"/>
  <c r="AJ11" i="11"/>
  <c r="AK11" i="11"/>
  <c r="AM105" i="11"/>
  <c r="AN105" i="11"/>
  <c r="AG69" i="11"/>
  <c r="AH69" i="11"/>
  <c r="AG17" i="11"/>
  <c r="AH17" i="11"/>
  <c r="AG128" i="11"/>
  <c r="AH128" i="11"/>
  <c r="AM18" i="11"/>
  <c r="AN18" i="11"/>
  <c r="AM48" i="11"/>
  <c r="AN48" i="11"/>
  <c r="AM92" i="11"/>
  <c r="AN92" i="11"/>
  <c r="AJ14" i="11"/>
  <c r="AK14" i="11"/>
  <c r="AG41" i="11"/>
  <c r="AH41" i="11"/>
  <c r="AM72" i="11"/>
  <c r="AN72" i="11"/>
  <c r="AG71" i="11"/>
  <c r="AH71" i="11"/>
  <c r="AM84" i="11"/>
  <c r="AN84" i="11"/>
  <c r="AM98" i="11"/>
  <c r="AN98" i="11"/>
  <c r="AJ27" i="11"/>
  <c r="AK27" i="11"/>
  <c r="AG23" i="11"/>
  <c r="AH23" i="11"/>
  <c r="AM76" i="11"/>
  <c r="AN76" i="11"/>
  <c r="AG47" i="11"/>
  <c r="AH47" i="11"/>
  <c r="AJ101" i="11"/>
  <c r="AK101" i="11"/>
  <c r="AG127" i="11"/>
  <c r="AH127" i="11"/>
  <c r="AM36" i="11"/>
  <c r="AN36" i="11"/>
  <c r="AM23" i="11"/>
  <c r="AN23" i="11"/>
  <c r="AJ118" i="11"/>
  <c r="AK118" i="11"/>
  <c r="AM12" i="11"/>
  <c r="AN12" i="11"/>
  <c r="AJ21" i="11"/>
  <c r="AK21" i="11"/>
  <c r="AG54" i="11"/>
  <c r="AH54" i="11"/>
  <c r="AG98" i="11"/>
  <c r="AH98" i="11"/>
  <c r="AJ84" i="11"/>
  <c r="AK84" i="11"/>
  <c r="AM103" i="11"/>
  <c r="AN103" i="11"/>
  <c r="AG90" i="11"/>
  <c r="AH90" i="11"/>
  <c r="AG104" i="11"/>
  <c r="AH104" i="11"/>
  <c r="AG60" i="11"/>
  <c r="AH60" i="11"/>
  <c r="AM119" i="11"/>
  <c r="AN119" i="11"/>
  <c r="AG18" i="11"/>
  <c r="AH18" i="11"/>
  <c r="AM61" i="11"/>
  <c r="AN61" i="11"/>
  <c r="AG78" i="11"/>
  <c r="AH78" i="11"/>
  <c r="AG92" i="11"/>
  <c r="AH92" i="11"/>
  <c r="AM127" i="11"/>
  <c r="AN127" i="11"/>
  <c r="AJ56" i="11"/>
  <c r="AK56" i="11"/>
  <c r="AJ67" i="11"/>
  <c r="AK67" i="11"/>
  <c r="AM42" i="11"/>
  <c r="AN42" i="11"/>
  <c r="AM113" i="11"/>
  <c r="AN113" i="11"/>
  <c r="AJ113" i="11"/>
  <c r="AK113" i="11"/>
  <c r="AJ119" i="11"/>
  <c r="AK119" i="11"/>
  <c r="AJ38" i="11"/>
  <c r="AK38" i="11"/>
  <c r="AM104" i="11"/>
  <c r="AN104" i="11"/>
  <c r="AG44" i="11"/>
  <c r="AH44" i="11"/>
  <c r="AM29" i="11"/>
  <c r="AN29" i="11"/>
  <c r="AG72" i="11"/>
  <c r="AH72" i="11"/>
  <c r="AJ86" i="11"/>
  <c r="AK86" i="11"/>
  <c r="AJ87" i="11"/>
  <c r="AK87" i="11"/>
  <c r="AM116" i="11"/>
  <c r="AN116" i="11"/>
  <c r="AJ102" i="11"/>
  <c r="AK102" i="11"/>
  <c r="AJ70" i="11"/>
  <c r="AK70" i="11"/>
  <c r="AJ107" i="11"/>
  <c r="AK107" i="11"/>
  <c r="AG103" i="11"/>
  <c r="AH103" i="11"/>
  <c r="AG35" i="11"/>
  <c r="AH35" i="11"/>
  <c r="AG24" i="11"/>
  <c r="AH24" i="11"/>
  <c r="AG13" i="11"/>
  <c r="AH13" i="11"/>
  <c r="AJ52" i="11"/>
  <c r="AK52" i="11"/>
  <c r="AM129" i="11"/>
  <c r="AN129" i="11"/>
  <c r="AM35" i="11"/>
  <c r="AN35" i="11"/>
  <c r="AG99" i="11"/>
  <c r="AH99" i="11"/>
  <c r="AG108" i="11"/>
  <c r="AH108" i="11"/>
  <c r="AG110" i="11"/>
  <c r="AH110" i="11"/>
  <c r="AM110" i="11"/>
  <c r="AN110" i="11"/>
  <c r="AM66" i="11"/>
  <c r="AN66" i="11"/>
  <c r="AJ57" i="11"/>
  <c r="AK57" i="11"/>
  <c r="AJ110" i="11"/>
  <c r="AK110" i="11"/>
  <c r="AG122" i="11"/>
  <c r="AH122" i="11"/>
  <c r="AJ44" i="11"/>
  <c r="AK44" i="11"/>
  <c r="AG85" i="11"/>
  <c r="AH85" i="11"/>
  <c r="AJ39" i="11"/>
  <c r="AK39" i="11"/>
  <c r="AG36" i="11"/>
  <c r="AH36" i="11"/>
  <c r="AM78" i="11"/>
  <c r="AN78" i="11"/>
  <c r="AM128" i="11"/>
  <c r="AN128" i="11"/>
  <c r="AG42" i="11"/>
  <c r="AH42" i="11"/>
  <c r="AM63" i="11"/>
  <c r="AN63" i="11"/>
  <c r="AM67" i="11"/>
  <c r="AN67" i="11"/>
  <c r="AG115" i="11"/>
  <c r="AH115" i="11"/>
  <c r="AM41" i="11"/>
  <c r="AN41" i="11"/>
  <c r="AG53" i="11"/>
  <c r="AH53" i="11"/>
  <c r="AJ64" i="11"/>
  <c r="AK64" i="11"/>
  <c r="AG109" i="11"/>
  <c r="AH109" i="11"/>
  <c r="AG29" i="11"/>
  <c r="AH29" i="11"/>
  <c r="AG61" i="11"/>
  <c r="AH61" i="11"/>
  <c r="AJ112" i="11"/>
  <c r="AK112" i="11"/>
  <c r="AM59" i="11"/>
  <c r="AN59" i="11"/>
  <c r="AM122" i="11"/>
  <c r="AN122" i="11"/>
  <c r="AM17" i="11"/>
  <c r="AN17" i="11"/>
  <c r="AG84" i="11"/>
  <c r="AH84" i="11"/>
  <c r="AJ124" i="11"/>
  <c r="AK124" i="11"/>
  <c r="AM24" i="11"/>
  <c r="AN24" i="11"/>
  <c r="AM44" i="11"/>
  <c r="AN44" i="11"/>
  <c r="AM79" i="11"/>
  <c r="AN79" i="11"/>
  <c r="AJ128" i="11"/>
  <c r="AK128" i="11"/>
  <c r="AJ32" i="11"/>
  <c r="AK32" i="11"/>
  <c r="AM30" i="11"/>
  <c r="AN30" i="11"/>
  <c r="AG14" i="11"/>
  <c r="AH14" i="11"/>
  <c r="AJ126" i="11"/>
  <c r="AK126" i="11"/>
  <c r="AN11" i="5"/>
  <c r="AK11" i="5"/>
  <c r="AG11" i="5"/>
  <c r="AO6" i="5" l="1"/>
  <c r="B7"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田子 愛理</author>
  </authors>
  <commentList>
    <comment ref="D6" authorId="0" shapeId="0" xr:uid="{6D5CCB83-119F-4FCE-A30E-7ED48062EA5E}">
      <text>
        <r>
          <rPr>
            <b/>
            <sz val="9"/>
            <color indexed="81"/>
            <rFont val="MS P ゴシック"/>
            <family val="3"/>
            <charset val="128"/>
          </rPr>
          <t>申込合計人数と
申込者内訳は自動で入力されます</t>
        </r>
      </text>
    </comment>
  </commentList>
</comments>
</file>

<file path=xl/sharedStrings.xml><?xml version="1.0" encoding="utf-8"?>
<sst xmlns="http://schemas.openxmlformats.org/spreadsheetml/2006/main" count="1062" uniqueCount="562">
  <si>
    <t>氏名（漢字）</t>
    <rPh sb="0" eb="2">
      <t>シメイ</t>
    </rPh>
    <rPh sb="3" eb="5">
      <t>カンジ</t>
    </rPh>
    <phoneticPr fontId="5"/>
  </si>
  <si>
    <t>生年月日</t>
    <rPh sb="0" eb="2">
      <t>セイネン</t>
    </rPh>
    <rPh sb="2" eb="4">
      <t>ガッピ</t>
    </rPh>
    <phoneticPr fontId="5"/>
  </si>
  <si>
    <t>郵便番号</t>
    <rPh sb="0" eb="4">
      <t>ユウビンバンゴウ</t>
    </rPh>
    <phoneticPr fontId="5"/>
  </si>
  <si>
    <t>氏名（カナ）</t>
    <rPh sb="0" eb="2">
      <t>シメイ</t>
    </rPh>
    <phoneticPr fontId="5"/>
  </si>
  <si>
    <t>TEL
種別</t>
    <rPh sb="4" eb="6">
      <t>シュベツ</t>
    </rPh>
    <phoneticPr fontId="5"/>
  </si>
  <si>
    <t>団体名：</t>
    <rPh sb="0" eb="2">
      <t>ダンタイ</t>
    </rPh>
    <rPh sb="2" eb="3">
      <t>メイ</t>
    </rPh>
    <phoneticPr fontId="5"/>
  </si>
  <si>
    <t>検定種別：</t>
    <rPh sb="0" eb="2">
      <t>ケンテイ</t>
    </rPh>
    <rPh sb="2" eb="4">
      <t>シュベツ</t>
    </rPh>
    <phoneticPr fontId="5"/>
  </si>
  <si>
    <t>性
別</t>
    <rPh sb="0" eb="1">
      <t>セイ</t>
    </rPh>
    <rPh sb="2" eb="3">
      <t>ベツ</t>
    </rPh>
    <phoneticPr fontId="5"/>
  </si>
  <si>
    <t>級種</t>
    <rPh sb="0" eb="1">
      <t>キュウ</t>
    </rPh>
    <rPh sb="1" eb="2">
      <t>シュ</t>
    </rPh>
    <phoneticPr fontId="5"/>
  </si>
  <si>
    <t>申込合計人数：</t>
    <rPh sb="0" eb="2">
      <t>モウシコミ</t>
    </rPh>
    <rPh sb="2" eb="4">
      <t>ゴウケイ</t>
    </rPh>
    <rPh sb="4" eb="6">
      <t>ニンズウ</t>
    </rPh>
    <phoneticPr fontId="5"/>
  </si>
  <si>
    <t>申込者内訳：</t>
    <rPh sb="0" eb="2">
      <t>モウシコミ</t>
    </rPh>
    <rPh sb="2" eb="3">
      <t>シャ</t>
    </rPh>
    <rPh sb="3" eb="5">
      <t>ウチワケ</t>
    </rPh>
    <phoneticPr fontId="5"/>
  </si>
  <si>
    <t>ＴＥＬ</t>
    <phoneticPr fontId="5"/>
  </si>
  <si>
    <t>元号</t>
    <rPh sb="0" eb="2">
      <t>ゲンゴウ</t>
    </rPh>
    <phoneticPr fontId="5"/>
  </si>
  <si>
    <t>年</t>
    <rPh sb="0" eb="1">
      <t>ネン</t>
    </rPh>
    <phoneticPr fontId="5"/>
  </si>
  <si>
    <t>月</t>
    <rPh sb="0" eb="1">
      <t>ツキ</t>
    </rPh>
    <phoneticPr fontId="5"/>
  </si>
  <si>
    <t>日</t>
    <rPh sb="0" eb="1">
      <t>ヒ</t>
    </rPh>
    <phoneticPr fontId="5"/>
  </si>
  <si>
    <t>090-1234-5678</t>
    <phoneticPr fontId="5"/>
  </si>
  <si>
    <t>01234</t>
    <phoneticPr fontId="5"/>
  </si>
  <si>
    <t>03-9999-9999</t>
    <phoneticPr fontId="5"/>
  </si>
  <si>
    <t>セイ</t>
    <phoneticPr fontId="5"/>
  </si>
  <si>
    <t>メイ</t>
    <phoneticPr fontId="5"/>
  </si>
  <si>
    <t>姓</t>
    <rPh sb="0" eb="1">
      <t>セイ</t>
    </rPh>
    <phoneticPr fontId="5"/>
  </si>
  <si>
    <t>名</t>
    <rPh sb="0" eb="1">
      <t>メイ</t>
    </rPh>
    <phoneticPr fontId="5"/>
  </si>
  <si>
    <t>都道府県</t>
    <rPh sb="0" eb="4">
      <t>トドウフケン</t>
    </rPh>
    <phoneticPr fontId="5"/>
  </si>
  <si>
    <t>市区町村</t>
    <rPh sb="0" eb="2">
      <t>シク</t>
    </rPh>
    <rPh sb="2" eb="4">
      <t>チョウソン</t>
    </rPh>
    <phoneticPr fontId="5"/>
  </si>
  <si>
    <t>番地</t>
    <rPh sb="0" eb="2">
      <t>バンチ</t>
    </rPh>
    <phoneticPr fontId="5"/>
  </si>
  <si>
    <t>建物名</t>
    <rPh sb="0" eb="2">
      <t>タテモノ</t>
    </rPh>
    <rPh sb="2" eb="3">
      <t>メイ</t>
    </rPh>
    <phoneticPr fontId="5"/>
  </si>
  <si>
    <t>検定選択用</t>
    <rPh sb="0" eb="2">
      <t>ケンテイ</t>
    </rPh>
    <rPh sb="2" eb="4">
      <t>センタク</t>
    </rPh>
    <rPh sb="4" eb="5">
      <t>ヨウ</t>
    </rPh>
    <phoneticPr fontId="5"/>
  </si>
  <si>
    <t>会場種別</t>
    <rPh sb="0" eb="2">
      <t>カイジョウ</t>
    </rPh>
    <rPh sb="2" eb="4">
      <t>シュベツ</t>
    </rPh>
    <phoneticPr fontId="5"/>
  </si>
  <si>
    <t>性別</t>
    <rPh sb="0" eb="2">
      <t>セイベツ</t>
    </rPh>
    <phoneticPr fontId="5"/>
  </si>
  <si>
    <t>年号</t>
    <rPh sb="0" eb="2">
      <t>ネンゴウ</t>
    </rPh>
    <phoneticPr fontId="5"/>
  </si>
  <si>
    <t>電話番号種別</t>
    <rPh sb="0" eb="2">
      <t>デンワ</t>
    </rPh>
    <rPh sb="2" eb="4">
      <t>バンゴウ</t>
    </rPh>
    <rPh sb="4" eb="6">
      <t>シュベツ</t>
    </rPh>
    <phoneticPr fontId="5"/>
  </si>
  <si>
    <t>都道府県</t>
    <rPh sb="0" eb="4">
      <t>トドウフケン</t>
    </rPh>
    <phoneticPr fontId="5"/>
  </si>
  <si>
    <t>級選択用</t>
    <rPh sb="0" eb="1">
      <t>キュウ</t>
    </rPh>
    <rPh sb="1" eb="3">
      <t>センタク</t>
    </rPh>
    <rPh sb="3" eb="4">
      <t>ヨウ</t>
    </rPh>
    <phoneticPr fontId="5"/>
  </si>
  <si>
    <t>1級選択用</t>
    <rPh sb="1" eb="2">
      <t>キュウ</t>
    </rPh>
    <rPh sb="2" eb="4">
      <t>センタク</t>
    </rPh>
    <rPh sb="4" eb="5">
      <t>ヨウ</t>
    </rPh>
    <phoneticPr fontId="5"/>
  </si>
  <si>
    <t>準1級選択用</t>
    <rPh sb="0" eb="1">
      <t>ジュン</t>
    </rPh>
    <rPh sb="2" eb="3">
      <t>キュウ</t>
    </rPh>
    <rPh sb="3" eb="5">
      <t>センタク</t>
    </rPh>
    <rPh sb="5" eb="6">
      <t>ヨウ</t>
    </rPh>
    <phoneticPr fontId="5"/>
  </si>
  <si>
    <t>名称</t>
    <rPh sb="0" eb="2">
      <t>メイショウ</t>
    </rPh>
    <phoneticPr fontId="5"/>
  </si>
  <si>
    <t>コード</t>
    <phoneticPr fontId="5"/>
  </si>
  <si>
    <t>区分</t>
    <rPh sb="0" eb="2">
      <t>クブン</t>
    </rPh>
    <phoneticPr fontId="5"/>
  </si>
  <si>
    <t>曜日</t>
    <rPh sb="0" eb="2">
      <t>ヨウビ</t>
    </rPh>
    <phoneticPr fontId="5"/>
  </si>
  <si>
    <t>検定種別コード</t>
    <rPh sb="0" eb="2">
      <t>ケンテイ</t>
    </rPh>
    <rPh sb="2" eb="4">
      <t>シュベツ</t>
    </rPh>
    <phoneticPr fontId="5"/>
  </si>
  <si>
    <t>級名称</t>
    <rPh sb="0" eb="1">
      <t>キュウ</t>
    </rPh>
    <rPh sb="1" eb="3">
      <t>メイショウ</t>
    </rPh>
    <phoneticPr fontId="5"/>
  </si>
  <si>
    <t>検索用</t>
    <rPh sb="0" eb="3">
      <t>ケンサクヨウ</t>
    </rPh>
    <phoneticPr fontId="5"/>
  </si>
  <si>
    <t>級種コード</t>
    <rPh sb="0" eb="1">
      <t>キュウ</t>
    </rPh>
    <rPh sb="1" eb="2">
      <t>シュ</t>
    </rPh>
    <phoneticPr fontId="5"/>
  </si>
  <si>
    <t>1級面接フラグ</t>
    <rPh sb="1" eb="2">
      <t>キュウ</t>
    </rPh>
    <rPh sb="2" eb="4">
      <t>メンセツ</t>
    </rPh>
    <phoneticPr fontId="5"/>
  </si>
  <si>
    <t>準1級面接フラグ</t>
    <rPh sb="0" eb="1">
      <t>ジュン</t>
    </rPh>
    <rPh sb="2" eb="3">
      <t>キュウ</t>
    </rPh>
    <rPh sb="3" eb="5">
      <t>メンセツ</t>
    </rPh>
    <phoneticPr fontId="5"/>
  </si>
  <si>
    <t>級コード</t>
    <rPh sb="0" eb="1">
      <t>キュウ</t>
    </rPh>
    <phoneticPr fontId="5"/>
  </si>
  <si>
    <t>面接地</t>
    <rPh sb="0" eb="2">
      <t>メンセツ</t>
    </rPh>
    <rPh sb="2" eb="3">
      <t>チ</t>
    </rPh>
    <phoneticPr fontId="5"/>
  </si>
  <si>
    <t>面接地コード</t>
    <rPh sb="0" eb="2">
      <t>メンセツ</t>
    </rPh>
    <rPh sb="2" eb="3">
      <t>チ</t>
    </rPh>
    <phoneticPr fontId="5"/>
  </si>
  <si>
    <t>秘書検定</t>
    <rPh sb="0" eb="2">
      <t>ヒショ</t>
    </rPh>
    <rPh sb="2" eb="4">
      <t>ケンテイ</t>
    </rPh>
    <phoneticPr fontId="5"/>
  </si>
  <si>
    <t>HS</t>
    <phoneticPr fontId="5"/>
  </si>
  <si>
    <t>本会場</t>
    <phoneticPr fontId="5"/>
  </si>
  <si>
    <t>1</t>
    <phoneticPr fontId="5"/>
  </si>
  <si>
    <t>男</t>
    <rPh sb="0" eb="1">
      <t>オトコ</t>
    </rPh>
    <phoneticPr fontId="5"/>
  </si>
  <si>
    <t>昭和</t>
    <rPh sb="0" eb="2">
      <t>ショウワ</t>
    </rPh>
    <phoneticPr fontId="5"/>
  </si>
  <si>
    <t>自宅</t>
    <rPh sb="0" eb="2">
      <t>ジタク</t>
    </rPh>
    <phoneticPr fontId="5"/>
  </si>
  <si>
    <t>北海道</t>
  </si>
  <si>
    <t>01</t>
    <phoneticPr fontId="5"/>
  </si>
  <si>
    <t>HS</t>
  </si>
  <si>
    <t>準会場（土）</t>
    <phoneticPr fontId="5"/>
  </si>
  <si>
    <t>2</t>
    <phoneticPr fontId="5"/>
  </si>
  <si>
    <t>7</t>
    <phoneticPr fontId="5"/>
  </si>
  <si>
    <t>女</t>
    <rPh sb="0" eb="1">
      <t>オンナ</t>
    </rPh>
    <phoneticPr fontId="5"/>
  </si>
  <si>
    <t>平成</t>
    <rPh sb="0" eb="2">
      <t>ヘイセイ</t>
    </rPh>
    <phoneticPr fontId="5"/>
  </si>
  <si>
    <t>勤務先</t>
    <rPh sb="0" eb="3">
      <t>キンムサキ</t>
    </rPh>
    <phoneticPr fontId="5"/>
  </si>
  <si>
    <t>青森県</t>
  </si>
  <si>
    <t>02</t>
    <phoneticPr fontId="5"/>
  </si>
  <si>
    <t>準会場（日）</t>
    <phoneticPr fontId="5"/>
  </si>
  <si>
    <t>3</t>
    <phoneticPr fontId="5"/>
  </si>
  <si>
    <t>岩手県</t>
  </si>
  <si>
    <t>03</t>
    <phoneticPr fontId="5"/>
  </si>
  <si>
    <t>宮城県</t>
  </si>
  <si>
    <t>04</t>
    <phoneticPr fontId="5"/>
  </si>
  <si>
    <t>秋田県</t>
  </si>
  <si>
    <t>05</t>
    <phoneticPr fontId="5"/>
  </si>
  <si>
    <t>山形県</t>
  </si>
  <si>
    <t>06</t>
    <phoneticPr fontId="5"/>
  </si>
  <si>
    <t>２・３級</t>
    <rPh sb="3" eb="4">
      <t>キュウ</t>
    </rPh>
    <phoneticPr fontId="5"/>
  </si>
  <si>
    <t>福島県</t>
  </si>
  <si>
    <t>07</t>
    <phoneticPr fontId="5"/>
  </si>
  <si>
    <t>茨城県</t>
  </si>
  <si>
    <t>08</t>
    <phoneticPr fontId="5"/>
  </si>
  <si>
    <t>栃木県</t>
  </si>
  <si>
    <t>09</t>
    <phoneticPr fontId="5"/>
  </si>
  <si>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</si>
  <si>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</si>
  <si>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</si>
  <si>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</si>
  <si>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</si>
  <si>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</si>
  <si>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</si>
  <si>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</si>
  <si>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</si>
  <si>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</si>
  <si>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</si>
  <si>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</si>
  <si>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</si>
  <si>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</si>
  <si>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</si>
  <si>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</si>
  <si>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</si>
  <si>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</si>
  <si>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</si>
  <si>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</si>
  <si>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</si>
  <si>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</si>
  <si>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</si>
  <si>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</si>
  <si>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</si>
  <si>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</si>
  <si>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</si>
  <si>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</si>
  <si>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</si>
  <si>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</si>
  <si>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</si>
  <si>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</si>
  <si>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</si>
  <si>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</si>
  <si>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</si>
  <si>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</si>
  <si>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</si>
  <si>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</si>
  <si>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試験種別
コード</t>
    <rPh sb="0" eb="2">
      <t>シケン</t>
    </rPh>
    <rPh sb="2" eb="4">
      <t>シュベツ</t>
    </rPh>
    <phoneticPr fontId="5"/>
  </si>
  <si>
    <t>会場区分</t>
    <rPh sb="0" eb="2">
      <t>カイジョウ</t>
    </rPh>
    <rPh sb="2" eb="4">
      <t>クブン</t>
    </rPh>
    <phoneticPr fontId="5"/>
  </si>
  <si>
    <t>曜日区分</t>
    <rPh sb="0" eb="2">
      <t>ヨウビ</t>
    </rPh>
    <rPh sb="2" eb="4">
      <t>クブン</t>
    </rPh>
    <phoneticPr fontId="5"/>
  </si>
  <si>
    <t>申込人数
(合計)</t>
    <rPh sb="0" eb="2">
      <t>モウシコミ</t>
    </rPh>
    <rPh sb="2" eb="4">
      <t>ニンズウ</t>
    </rPh>
    <rPh sb="6" eb="8">
      <t>ゴウケイ</t>
    </rPh>
    <phoneticPr fontId="5"/>
  </si>
  <si>
    <t>級種選択用</t>
    <rPh sb="0" eb="1">
      <t>キュウ</t>
    </rPh>
    <rPh sb="1" eb="2">
      <t>シュ</t>
    </rPh>
    <rPh sb="2" eb="4">
      <t>センタク</t>
    </rPh>
    <rPh sb="4" eb="5">
      <t>ヨウ</t>
    </rPh>
    <phoneticPr fontId="5"/>
  </si>
  <si>
    <t>基準からの
縦ずれ</t>
    <rPh sb="0" eb="2">
      <t>キジュン</t>
    </rPh>
    <rPh sb="6" eb="7">
      <t>タテ</t>
    </rPh>
    <phoneticPr fontId="5"/>
  </si>
  <si>
    <t>範囲列数</t>
    <rPh sb="0" eb="2">
      <t>ハンイ</t>
    </rPh>
    <rPh sb="2" eb="4">
      <t>レツスウ</t>
    </rPh>
    <phoneticPr fontId="5"/>
  </si>
  <si>
    <t>申込人数
(級別)</t>
    <rPh sb="0" eb="2">
      <t>モウシコミ</t>
    </rPh>
    <rPh sb="2" eb="4">
      <t>ニンズウ</t>
    </rPh>
    <rPh sb="6" eb="8">
      <t>キュウベツ</t>
    </rPh>
    <phoneticPr fontId="5"/>
  </si>
  <si>
    <t>TEL種別</t>
    <rPh sb="3" eb="5">
      <t>シュベツ</t>
    </rPh>
    <phoneticPr fontId="5"/>
  </si>
  <si>
    <t>1級面接地</t>
    <rPh sb="1" eb="2">
      <t>キュウ</t>
    </rPh>
    <rPh sb="2" eb="4">
      <t>メンセツ</t>
    </rPh>
    <rPh sb="4" eb="5">
      <t>チ</t>
    </rPh>
    <phoneticPr fontId="5"/>
  </si>
  <si>
    <t>準1級面接地</t>
    <rPh sb="0" eb="1">
      <t>ジュン</t>
    </rPh>
    <rPh sb="2" eb="3">
      <t>キュウ</t>
    </rPh>
    <rPh sb="3" eb="5">
      <t>メンセツ</t>
    </rPh>
    <rPh sb="5" eb="6">
      <t>チ</t>
    </rPh>
    <phoneticPr fontId="5"/>
  </si>
  <si>
    <t>1級選択用
(必要不要)</t>
    <rPh sb="7" eb="9">
      <t>ヒツヨウ</t>
    </rPh>
    <rPh sb="9" eb="11">
      <t>フヨウ</t>
    </rPh>
    <phoneticPr fontId="5"/>
  </si>
  <si>
    <t>1級選択用
(縦ずれ)</t>
    <rPh sb="7" eb="8">
      <t>タテ</t>
    </rPh>
    <phoneticPr fontId="5"/>
  </si>
  <si>
    <t>1級選択用
(範囲列数)</t>
    <rPh sb="7" eb="9">
      <t>ハンイ</t>
    </rPh>
    <rPh sb="9" eb="11">
      <t>レツスウ</t>
    </rPh>
    <phoneticPr fontId="5"/>
  </si>
  <si>
    <t>準1級選択用
(必要不要)</t>
    <rPh sb="0" eb="1">
      <t>ジュン</t>
    </rPh>
    <rPh sb="8" eb="10">
      <t>ヒツヨウ</t>
    </rPh>
    <rPh sb="10" eb="12">
      <t>フヨウ</t>
    </rPh>
    <phoneticPr fontId="5"/>
  </si>
  <si>
    <t>準1級選択用
(縦ずれ)</t>
    <rPh sb="0" eb="1">
      <t>ジュン</t>
    </rPh>
    <rPh sb="8" eb="9">
      <t>タテ</t>
    </rPh>
    <phoneticPr fontId="5"/>
  </si>
  <si>
    <t>準1級選択用
(範囲列数)</t>
    <rPh sb="0" eb="1">
      <t>ジュン</t>
    </rPh>
    <rPh sb="8" eb="10">
      <t>ハンイ</t>
    </rPh>
    <rPh sb="10" eb="12">
      <t>レツスウ</t>
    </rPh>
    <phoneticPr fontId="5"/>
  </si>
  <si>
    <t>特約受験</t>
    <rPh sb="0" eb="2">
      <t>トクヤク</t>
    </rPh>
    <rPh sb="2" eb="4">
      <t>ジュケン</t>
    </rPh>
    <phoneticPr fontId="5"/>
  </si>
  <si>
    <t>希望ブロック選択用</t>
    <rPh sb="0" eb="2">
      <t>キボウ</t>
    </rPh>
    <rPh sb="6" eb="8">
      <t>センタク</t>
    </rPh>
    <rPh sb="8" eb="9">
      <t>ヨウ</t>
    </rPh>
    <phoneticPr fontId="5"/>
  </si>
  <si>
    <t>ブロック名</t>
    <rPh sb="4" eb="5">
      <t>メイ</t>
    </rPh>
    <phoneticPr fontId="5"/>
  </si>
  <si>
    <t>ブロックコード</t>
    <phoneticPr fontId="5"/>
  </si>
  <si>
    <t>ブロック選択用
(縦ずれ)</t>
    <rPh sb="4" eb="6">
      <t>センタク</t>
    </rPh>
    <rPh sb="9" eb="10">
      <t>タテ</t>
    </rPh>
    <phoneticPr fontId="5"/>
  </si>
  <si>
    <t>ブロック選択用
(必要不要)</t>
    <rPh sb="9" eb="11">
      <t>ヒツヨウ</t>
    </rPh>
    <rPh sb="11" eb="13">
      <t>フヨウ</t>
    </rPh>
    <phoneticPr fontId="5"/>
  </si>
  <si>
    <t>ブロック選択用
(範囲列数)</t>
    <rPh sb="9" eb="11">
      <t>ハンイ</t>
    </rPh>
    <rPh sb="11" eb="13">
      <t>レツスウ</t>
    </rPh>
    <phoneticPr fontId="5"/>
  </si>
  <si>
    <t>ブロックフラグ</t>
    <phoneticPr fontId="5"/>
  </si>
  <si>
    <t>ブロック</t>
    <phoneticPr fontId="5"/>
  </si>
  <si>
    <t>検索用</t>
    <rPh sb="0" eb="3">
      <t>ケンサクヨウ</t>
    </rPh>
    <phoneticPr fontId="5"/>
  </si>
  <si>
    <t>その他</t>
    <rPh sb="2" eb="3">
      <t>ホカ</t>
    </rPh>
    <phoneticPr fontId="5"/>
  </si>
  <si>
    <t>願書内訳表</t>
    <rPh sb="0" eb="2">
      <t>ガンショ</t>
    </rPh>
    <rPh sb="2" eb="4">
      <t>ウチワケ</t>
    </rPh>
    <rPh sb="4" eb="5">
      <t>ヒョウ</t>
    </rPh>
    <phoneticPr fontId="5"/>
  </si>
  <si>
    <t>①</t>
    <phoneticPr fontId="20"/>
  </si>
  <si>
    <t>②</t>
    <phoneticPr fontId="20"/>
  </si>
  <si>
    <t>③</t>
    <phoneticPr fontId="20"/>
  </si>
  <si>
    <t>④</t>
    <phoneticPr fontId="20"/>
  </si>
  <si>
    <t>⑤</t>
    <phoneticPr fontId="20"/>
  </si>
  <si>
    <t>⑥</t>
    <phoneticPr fontId="20"/>
  </si>
  <si>
    <t>⑦</t>
    <phoneticPr fontId="20"/>
  </si>
  <si>
    <t>⑧</t>
    <phoneticPr fontId="20"/>
  </si>
  <si>
    <t>⑨</t>
    <phoneticPr fontId="20"/>
  </si>
  <si>
    <t>⑩</t>
    <phoneticPr fontId="20"/>
  </si>
  <si>
    <t>⑪</t>
    <phoneticPr fontId="20"/>
  </si>
  <si>
    <t>合計</t>
    <rPh sb="0" eb="2">
      <t>ゴウケイ</t>
    </rPh>
    <phoneticPr fontId="20"/>
  </si>
  <si>
    <t>1 級</t>
    <rPh sb="2" eb="3">
      <t>キュウ</t>
    </rPh>
    <phoneticPr fontId="20"/>
  </si>
  <si>
    <t>準 1 級</t>
    <rPh sb="0" eb="1">
      <t>ジュン</t>
    </rPh>
    <rPh sb="4" eb="5">
      <t>キュウ</t>
    </rPh>
    <phoneticPr fontId="20"/>
  </si>
  <si>
    <t>2 級</t>
    <rPh sb="2" eb="3">
      <t>キュウ</t>
    </rPh>
    <phoneticPr fontId="20"/>
  </si>
  <si>
    <t>3 級</t>
    <rPh sb="2" eb="3">
      <t>キュウ</t>
    </rPh>
    <phoneticPr fontId="20"/>
  </si>
  <si>
    <t>1・準1級</t>
    <rPh sb="2" eb="3">
      <t>ジュン</t>
    </rPh>
    <rPh sb="4" eb="5">
      <t>キュウ</t>
    </rPh>
    <phoneticPr fontId="20"/>
  </si>
  <si>
    <t>準1・2級</t>
    <rPh sb="0" eb="1">
      <t>ジュン</t>
    </rPh>
    <rPh sb="4" eb="5">
      <t>キュウ</t>
    </rPh>
    <phoneticPr fontId="20"/>
  </si>
  <si>
    <t>準1・3級</t>
    <rPh sb="0" eb="1">
      <t>ジュン</t>
    </rPh>
    <rPh sb="4" eb="5">
      <t>キュウ</t>
    </rPh>
    <phoneticPr fontId="20"/>
  </si>
  <si>
    <t>1・2級</t>
    <rPh sb="3" eb="4">
      <t>キュウ</t>
    </rPh>
    <phoneticPr fontId="20"/>
  </si>
  <si>
    <t>2・3級</t>
    <rPh sb="3" eb="4">
      <t>キュウ</t>
    </rPh>
    <phoneticPr fontId="20"/>
  </si>
  <si>
    <t>1・準1・2級</t>
    <rPh sb="2" eb="3">
      <t>ジュン</t>
    </rPh>
    <rPh sb="6" eb="7">
      <t>キュウ</t>
    </rPh>
    <phoneticPr fontId="20"/>
  </si>
  <si>
    <t>準1・2・3級</t>
    <rPh sb="0" eb="1">
      <t>ジュン</t>
    </rPh>
    <rPh sb="6" eb="7">
      <t>キュウ</t>
    </rPh>
    <phoneticPr fontId="20"/>
  </si>
  <si>
    <t>特約用</t>
    <rPh sb="0" eb="2">
      <t>トクヤク</t>
    </rPh>
    <rPh sb="2" eb="3">
      <t>ヨウ</t>
    </rPh>
    <phoneticPr fontId="5"/>
  </si>
  <si>
    <t>【特約団体用】</t>
    <rPh sb="1" eb="3">
      <t>トクヤク</t>
    </rPh>
    <rPh sb="3" eb="5">
      <t>ダンタイ</t>
    </rPh>
    <rPh sb="5" eb="6">
      <t>ヨウ</t>
    </rPh>
    <phoneticPr fontId="5"/>
  </si>
  <si>
    <t>試験回数：</t>
    <rPh sb="0" eb="2">
      <t>シケン</t>
    </rPh>
    <rPh sb="2" eb="4">
      <t>カイスウ</t>
    </rPh>
    <phoneticPr fontId="5"/>
  </si>
  <si>
    <t>試験回数表示用</t>
    <rPh sb="0" eb="2">
      <t>シケン</t>
    </rPh>
    <rPh sb="2" eb="4">
      <t>カイスウ</t>
    </rPh>
    <rPh sb="4" eb="7">
      <t>ヒョウジヨウ</t>
    </rPh>
    <phoneticPr fontId="5"/>
  </si>
  <si>
    <t>回数</t>
    <rPh sb="0" eb="2">
      <t>カイスウ</t>
    </rPh>
    <phoneticPr fontId="5"/>
  </si>
  <si>
    <t>年度</t>
    <rPh sb="0" eb="1">
      <t>ネン</t>
    </rPh>
    <rPh sb="1" eb="2">
      <t>ド</t>
    </rPh>
    <phoneticPr fontId="5"/>
  </si>
  <si>
    <t>季節コード</t>
    <rPh sb="0" eb="2">
      <t>キセツ</t>
    </rPh>
    <phoneticPr fontId="5"/>
  </si>
  <si>
    <t>実施月期</t>
    <rPh sb="0" eb="2">
      <t>ジッシ</t>
    </rPh>
    <rPh sb="2" eb="3">
      <t>ガツ</t>
    </rPh>
    <rPh sb="3" eb="4">
      <t>キ</t>
    </rPh>
    <phoneticPr fontId="5"/>
  </si>
  <si>
    <t>試験回数</t>
    <rPh sb="0" eb="2">
      <t>シケン</t>
    </rPh>
    <rPh sb="2" eb="4">
      <t>カイスウ</t>
    </rPh>
    <phoneticPr fontId="5"/>
  </si>
  <si>
    <t>年度</t>
    <rPh sb="0" eb="1">
      <t>ネン</t>
    </rPh>
    <rPh sb="1" eb="2">
      <t>ド</t>
    </rPh>
    <phoneticPr fontId="5"/>
  </si>
  <si>
    <t>季節</t>
    <rPh sb="0" eb="2">
      <t>キセツ</t>
    </rPh>
    <phoneticPr fontId="5"/>
  </si>
  <si>
    <t>1級希望
面接地</t>
    <phoneticPr fontId="5"/>
  </si>
  <si>
    <t>準1級希望
面接地</t>
    <phoneticPr fontId="5"/>
  </si>
  <si>
    <t>面接試験</t>
    <rPh sb="0" eb="2">
      <t>メンセツ</t>
    </rPh>
    <rPh sb="2" eb="4">
      <t>シケン</t>
    </rPh>
    <phoneticPr fontId="5"/>
  </si>
  <si>
    <t>筆記試験</t>
  </si>
  <si>
    <t>Ａ.</t>
    <phoneticPr fontId="28"/>
  </si>
  <si>
    <t>Ｑ１６.</t>
    <phoneticPr fontId="28"/>
  </si>
  <si>
    <r>
      <t>受験票や合否結果は全て，各個人宛となりますので，個人宛住所の登録は</t>
    </r>
    <r>
      <rPr>
        <u/>
        <sz val="11"/>
        <color rgb="FFFF0000"/>
        <rFont val="ＭＳ 明朝"/>
        <family val="1"/>
        <charset val="128"/>
      </rPr>
      <t>必須</t>
    </r>
    <r>
      <rPr>
        <sz val="11"/>
        <color rgb="FFFF0000"/>
        <rFont val="ＭＳ 明朝"/>
        <family val="1"/>
        <charset val="128"/>
      </rPr>
      <t>です。送付物が確実に届く住所をご入力ください。</t>
    </r>
    <rPh sb="0" eb="3">
      <t>ジュケンヒョウ</t>
    </rPh>
    <rPh sb="4" eb="6">
      <t>ゴウヒ</t>
    </rPh>
    <rPh sb="6" eb="8">
      <t>ケッカ</t>
    </rPh>
    <rPh sb="9" eb="10">
      <t>スベ</t>
    </rPh>
    <rPh sb="12" eb="13">
      <t>カク</t>
    </rPh>
    <rPh sb="13" eb="15">
      <t>コジン</t>
    </rPh>
    <rPh sb="15" eb="16">
      <t>アテ</t>
    </rPh>
    <rPh sb="24" eb="27">
      <t>コジンアテ</t>
    </rPh>
    <rPh sb="27" eb="29">
      <t>ジュウショ</t>
    </rPh>
    <rPh sb="30" eb="32">
      <t>トウロク</t>
    </rPh>
    <rPh sb="33" eb="35">
      <t>ヒッス</t>
    </rPh>
    <rPh sb="38" eb="41">
      <t>ソウフブツ</t>
    </rPh>
    <rPh sb="42" eb="44">
      <t>カクジツ</t>
    </rPh>
    <rPh sb="45" eb="46">
      <t>トド</t>
    </rPh>
    <rPh sb="47" eb="49">
      <t>ジュウショ</t>
    </rPh>
    <rPh sb="51" eb="53">
      <t>ニュウリョク</t>
    </rPh>
    <phoneticPr fontId="28"/>
  </si>
  <si>
    <t>住所の登録は必須ですか。</t>
    <rPh sb="0" eb="2">
      <t>ジュウショ</t>
    </rPh>
    <rPh sb="3" eb="5">
      <t>トウロク</t>
    </rPh>
    <rPh sb="6" eb="8">
      <t>ヒッス</t>
    </rPh>
    <phoneticPr fontId="28"/>
  </si>
  <si>
    <t>Ｑ１５.</t>
    <phoneticPr fontId="28"/>
  </si>
  <si>
    <t>「姓」または「名」のどちらかに合わせてご入力ください。</t>
    <rPh sb="1" eb="2">
      <t>セイ</t>
    </rPh>
    <rPh sb="7" eb="8">
      <t>メイ</t>
    </rPh>
    <rPh sb="15" eb="16">
      <t>ア</t>
    </rPh>
    <rPh sb="20" eb="22">
      <t>ニュウリョク</t>
    </rPh>
    <phoneticPr fontId="28"/>
  </si>
  <si>
    <t>ミドルネームがある場合はどうすればいいですか。</t>
    <rPh sb="9" eb="11">
      <t>バアイ</t>
    </rPh>
    <phoneticPr fontId="28"/>
  </si>
  <si>
    <t>Ｑ１４.</t>
    <phoneticPr fontId="28"/>
  </si>
  <si>
    <t>「姓」のみご入力ください。「名」は空欄でも結構です。</t>
    <rPh sb="1" eb="2">
      <t>セイ</t>
    </rPh>
    <rPh sb="6" eb="8">
      <t>ニュウリョク</t>
    </rPh>
    <rPh sb="14" eb="15">
      <t>メイ</t>
    </rPh>
    <rPh sb="17" eb="19">
      <t>クウラン</t>
    </rPh>
    <rPh sb="21" eb="23">
      <t>ケッコウ</t>
    </rPh>
    <phoneticPr fontId="28"/>
  </si>
  <si>
    <t>外国籍の受験者で名字にあたるものがない場合はどうすればいいですか。</t>
    <rPh sb="0" eb="3">
      <t>ガイコクセキ</t>
    </rPh>
    <rPh sb="4" eb="7">
      <t>ジュケンシャ</t>
    </rPh>
    <rPh sb="8" eb="10">
      <t>ミョウジ</t>
    </rPh>
    <rPh sb="19" eb="21">
      <t>バアイ</t>
    </rPh>
    <phoneticPr fontId="28"/>
  </si>
  <si>
    <t>Ｑ１３.</t>
    <phoneticPr fontId="28"/>
  </si>
  <si>
    <t>類似の文字に置き換えていただくか，カナやアルファベットでの入力をお願いします。各団体で個別に作られた文字は，正しく登録されませんので，使用しないでください。
また，受験票や合否結果等の印刷物は，原則，登録可能な文字でのみ発行可能となります。</t>
    <rPh sb="0" eb="2">
      <t>ルイジ</t>
    </rPh>
    <rPh sb="4" eb="5">
      <t>ジ</t>
    </rPh>
    <rPh sb="6" eb="7">
      <t>オ</t>
    </rPh>
    <rPh sb="8" eb="9">
      <t>カ</t>
    </rPh>
    <rPh sb="29" eb="31">
      <t>ニュウリョク</t>
    </rPh>
    <rPh sb="33" eb="34">
      <t>ネガ</t>
    </rPh>
    <rPh sb="39" eb="40">
      <t>カク</t>
    </rPh>
    <rPh sb="40" eb="42">
      <t>ダンタイ</t>
    </rPh>
    <rPh sb="43" eb="45">
      <t>コベツ</t>
    </rPh>
    <rPh sb="46" eb="47">
      <t>ツク</t>
    </rPh>
    <rPh sb="50" eb="52">
      <t>モジ</t>
    </rPh>
    <rPh sb="54" eb="55">
      <t>タダ</t>
    </rPh>
    <rPh sb="57" eb="59">
      <t>トウロク</t>
    </rPh>
    <rPh sb="67" eb="69">
      <t>シヨウ</t>
    </rPh>
    <rPh sb="82" eb="85">
      <t>ジュケンヒョウ</t>
    </rPh>
    <rPh sb="86" eb="90">
      <t>ゴウヒケッカ</t>
    </rPh>
    <rPh sb="90" eb="91">
      <t>トウ</t>
    </rPh>
    <rPh sb="92" eb="95">
      <t>インサツブツ</t>
    </rPh>
    <rPh sb="97" eb="99">
      <t>ゲンソク</t>
    </rPh>
    <rPh sb="100" eb="102">
      <t>トウロク</t>
    </rPh>
    <rPh sb="102" eb="104">
      <t>カノウ</t>
    </rPh>
    <rPh sb="105" eb="107">
      <t>モジ</t>
    </rPh>
    <rPh sb="110" eb="112">
      <t>ハッコウ</t>
    </rPh>
    <rPh sb="112" eb="114">
      <t>カノウ</t>
    </rPh>
    <phoneticPr fontId="28"/>
  </si>
  <si>
    <t>入力できない漢字や文字があります。</t>
    <rPh sb="0" eb="2">
      <t>ニュウリョク</t>
    </rPh>
    <rPh sb="6" eb="8">
      <t>カンジ</t>
    </rPh>
    <rPh sb="9" eb="11">
      <t>モジ</t>
    </rPh>
    <phoneticPr fontId="28"/>
  </si>
  <si>
    <t>Ｑ１２.</t>
    <phoneticPr fontId="28"/>
  </si>
  <si>
    <t>氏名はアルファベットでも問題ありませんか。</t>
    <rPh sb="0" eb="2">
      <t>シメイ</t>
    </rPh>
    <rPh sb="12" eb="14">
      <t>モンダイ</t>
    </rPh>
    <phoneticPr fontId="28"/>
  </si>
  <si>
    <t>Ｑ１１.</t>
    <phoneticPr fontId="28"/>
  </si>
  <si>
    <t>氏名は何文字まで対応してもらえますか。</t>
    <rPh sb="0" eb="2">
      <t>シメイ</t>
    </rPh>
    <rPh sb="3" eb="6">
      <t>ナンモジ</t>
    </rPh>
    <rPh sb="8" eb="10">
      <t>タイオウ</t>
    </rPh>
    <phoneticPr fontId="28"/>
  </si>
  <si>
    <t>Ｑ１０.</t>
    <phoneticPr fontId="28"/>
  </si>
  <si>
    <t>【　入力項目について　】</t>
    <rPh sb="2" eb="4">
      <t>ニュウリョク</t>
    </rPh>
    <rPh sb="4" eb="6">
      <t>コウモク</t>
    </rPh>
    <phoneticPr fontId="28"/>
  </si>
  <si>
    <r>
      <t>電話（</t>
    </r>
    <r>
      <rPr>
        <u/>
        <sz val="11"/>
        <color rgb="FFFF0000"/>
        <rFont val="ＭＳ 明朝"/>
        <family val="1"/>
        <charset val="128"/>
      </rPr>
      <t>03-3200-6675</t>
    </r>
    <r>
      <rPr>
        <sz val="11"/>
        <color rgb="FFFF0000"/>
        <rFont val="ＭＳ 明朝"/>
        <family val="1"/>
        <charset val="128"/>
      </rPr>
      <t>）またはメール（</t>
    </r>
    <r>
      <rPr>
        <u/>
        <sz val="11"/>
        <color rgb="FFFF0000"/>
        <rFont val="ＭＳ 明朝"/>
        <family val="1"/>
        <charset val="128"/>
      </rPr>
      <t>gansyo@kentei.or.jp</t>
    </r>
    <r>
      <rPr>
        <sz val="11"/>
        <color rgb="FFFF0000"/>
        <rFont val="ＭＳ 明朝"/>
        <family val="1"/>
        <charset val="128"/>
      </rPr>
      <t>）までお問い合わせください。</t>
    </r>
    <rPh sb="0" eb="2">
      <t>デンワ</t>
    </rPh>
    <rPh sb="46" eb="47">
      <t>ト</t>
    </rPh>
    <rPh sb="48" eb="49">
      <t>ア</t>
    </rPh>
    <phoneticPr fontId="28"/>
  </si>
  <si>
    <t>その他聞きたいことがあるのですが。</t>
    <rPh sb="2" eb="3">
      <t>ホカ</t>
    </rPh>
    <rPh sb="3" eb="4">
      <t>キ</t>
    </rPh>
    <phoneticPr fontId="28"/>
  </si>
  <si>
    <t>Ｑ９.</t>
    <phoneticPr fontId="28"/>
  </si>
  <si>
    <r>
      <rPr>
        <u/>
        <sz val="11"/>
        <color rgb="FFFF0000"/>
        <rFont val="ＭＳ 明朝"/>
        <family val="1"/>
        <charset val="128"/>
      </rPr>
      <t>試験回数ごとにフォーマットを更新</t>
    </r>
    <r>
      <rPr>
        <sz val="11"/>
        <color rgb="FFFF0000"/>
        <rFont val="ＭＳ 明朝"/>
        <family val="1"/>
        <charset val="128"/>
      </rPr>
      <t>しております。受付期間内に毎回最新のフォーマットをダウンロードしご利用ください。</t>
    </r>
    <rPh sb="0" eb="4">
      <t>シケンカイスウ</t>
    </rPh>
    <rPh sb="14" eb="16">
      <t>コウシン</t>
    </rPh>
    <rPh sb="23" eb="25">
      <t>ウケツケ</t>
    </rPh>
    <rPh sb="25" eb="27">
      <t>キカン</t>
    </rPh>
    <rPh sb="27" eb="28">
      <t>ナイ</t>
    </rPh>
    <rPh sb="29" eb="31">
      <t>マイカイ</t>
    </rPh>
    <rPh sb="31" eb="33">
      <t>サイシン</t>
    </rPh>
    <rPh sb="49" eb="51">
      <t>リヨウ</t>
    </rPh>
    <phoneticPr fontId="28"/>
  </si>
  <si>
    <t>次回も同じフォーマットを利用できますか。</t>
    <rPh sb="0" eb="2">
      <t>ジカイ</t>
    </rPh>
    <rPh sb="3" eb="4">
      <t>オナ</t>
    </rPh>
    <rPh sb="12" eb="14">
      <t>リヨウ</t>
    </rPh>
    <phoneticPr fontId="28"/>
  </si>
  <si>
    <t>Ｑ８.</t>
    <phoneticPr fontId="28"/>
  </si>
  <si>
    <t>受験者何名から申込できますか。</t>
    <rPh sb="0" eb="3">
      <t>ジュケンシャ</t>
    </rPh>
    <rPh sb="3" eb="5">
      <t>ナンメイ</t>
    </rPh>
    <rPh sb="7" eb="9">
      <t>モウシコミ</t>
    </rPh>
    <phoneticPr fontId="28"/>
  </si>
  <si>
    <t>Ｑ７.</t>
    <phoneticPr fontId="28"/>
  </si>
  <si>
    <t>申込後のキャンセルはできますか。</t>
    <rPh sb="0" eb="2">
      <t>モウシコミ</t>
    </rPh>
    <rPh sb="2" eb="3">
      <t>ゴ</t>
    </rPh>
    <phoneticPr fontId="28"/>
  </si>
  <si>
    <t>Ｑ６.</t>
    <phoneticPr fontId="28"/>
  </si>
  <si>
    <r>
      <t>締切日までは，データの修正，受験者の入れ替えは可能です。対象者分だけでなく，修正後の</t>
    </r>
    <r>
      <rPr>
        <u/>
        <sz val="11"/>
        <color rgb="FFFF0000"/>
        <rFont val="ＭＳ 明朝"/>
        <family val="1"/>
        <charset val="128"/>
      </rPr>
      <t>全データを再提出</t>
    </r>
    <r>
      <rPr>
        <sz val="11"/>
        <color rgb="FFFF0000"/>
        <rFont val="ＭＳ 明朝"/>
        <family val="1"/>
        <charset val="128"/>
      </rPr>
      <t>してください。</t>
    </r>
    <rPh sb="0" eb="3">
      <t>シメキリビ</t>
    </rPh>
    <rPh sb="11" eb="13">
      <t>シュウセイ</t>
    </rPh>
    <rPh sb="14" eb="17">
      <t>ジュケンシャ</t>
    </rPh>
    <rPh sb="18" eb="19">
      <t>イ</t>
    </rPh>
    <rPh sb="20" eb="21">
      <t>カ</t>
    </rPh>
    <rPh sb="23" eb="25">
      <t>カノウ</t>
    </rPh>
    <rPh sb="28" eb="31">
      <t>タイショウシャ</t>
    </rPh>
    <rPh sb="31" eb="32">
      <t>ブン</t>
    </rPh>
    <rPh sb="38" eb="40">
      <t>シュウセイ</t>
    </rPh>
    <rPh sb="40" eb="41">
      <t>ゴ</t>
    </rPh>
    <rPh sb="42" eb="43">
      <t>ゼン</t>
    </rPh>
    <rPh sb="47" eb="50">
      <t>サイテイシュツ</t>
    </rPh>
    <phoneticPr fontId="28"/>
  </si>
  <si>
    <t>送信したデータの修正や受験者の入れ替えはできますか。</t>
    <rPh sb="0" eb="2">
      <t>ソウシン</t>
    </rPh>
    <rPh sb="8" eb="10">
      <t>シュウセイ</t>
    </rPh>
    <rPh sb="11" eb="14">
      <t>ジュケンシャ</t>
    </rPh>
    <rPh sb="15" eb="16">
      <t>イ</t>
    </rPh>
    <rPh sb="17" eb="18">
      <t>カ</t>
    </rPh>
    <phoneticPr fontId="28"/>
  </si>
  <si>
    <t>Ｑ５.</t>
    <phoneticPr fontId="28"/>
  </si>
  <si>
    <r>
      <t>締切日までは，追加申込は可能です。</t>
    </r>
    <r>
      <rPr>
        <u/>
        <sz val="11"/>
        <color rgb="FFFF0000"/>
        <rFont val="ＭＳ 明朝"/>
        <family val="1"/>
        <charset val="128"/>
      </rPr>
      <t>追加者分の情報のみ</t>
    </r>
    <r>
      <rPr>
        <sz val="11"/>
        <color rgb="FFFF0000"/>
        <rFont val="ＭＳ 明朝"/>
        <family val="1"/>
        <charset val="128"/>
      </rPr>
      <t>を入力し，メール本文に「追加」の旨を記載の上，お申し込みください。締切日以降の追加については，都度ご相談ください。</t>
    </r>
    <rPh sb="0" eb="2">
      <t>シメキリ</t>
    </rPh>
    <rPh sb="2" eb="3">
      <t>ヒ</t>
    </rPh>
    <rPh sb="7" eb="9">
      <t>ツイカ</t>
    </rPh>
    <rPh sb="9" eb="11">
      <t>モウシコミ</t>
    </rPh>
    <rPh sb="12" eb="14">
      <t>カノウ</t>
    </rPh>
    <rPh sb="17" eb="20">
      <t>ツイカシャ</t>
    </rPh>
    <rPh sb="20" eb="21">
      <t>ブン</t>
    </rPh>
    <rPh sb="22" eb="24">
      <t>ジョウホウ</t>
    </rPh>
    <rPh sb="27" eb="29">
      <t>ニュウリョク</t>
    </rPh>
    <rPh sb="34" eb="36">
      <t>ホンブン</t>
    </rPh>
    <rPh sb="38" eb="40">
      <t>ツイカ</t>
    </rPh>
    <rPh sb="42" eb="43">
      <t>ムネ</t>
    </rPh>
    <rPh sb="44" eb="46">
      <t>キサイ</t>
    </rPh>
    <rPh sb="47" eb="48">
      <t>ウエ</t>
    </rPh>
    <rPh sb="50" eb="51">
      <t>モウ</t>
    </rPh>
    <rPh sb="52" eb="53">
      <t>コ</t>
    </rPh>
    <rPh sb="59" eb="62">
      <t>シメキリビ</t>
    </rPh>
    <rPh sb="62" eb="64">
      <t>イコウ</t>
    </rPh>
    <rPh sb="65" eb="67">
      <t>ツイカ</t>
    </rPh>
    <rPh sb="73" eb="75">
      <t>ツド</t>
    </rPh>
    <rPh sb="76" eb="78">
      <t>ソウダン</t>
    </rPh>
    <phoneticPr fontId="28"/>
  </si>
  <si>
    <t>受験者の追加が発生したのですが。</t>
    <rPh sb="0" eb="3">
      <t>ジュケンシャ</t>
    </rPh>
    <rPh sb="4" eb="6">
      <t>ツイカ</t>
    </rPh>
    <rPh sb="7" eb="9">
      <t>ハッセイ</t>
    </rPh>
    <phoneticPr fontId="28"/>
  </si>
  <si>
    <t>Ｑ４.</t>
    <phoneticPr fontId="28"/>
  </si>
  <si>
    <t>今回は空白で結構です。ただし，今後も必要な情報になりますので，各送付資材に記載される番号（Ｑ２.参照）をお控えください。</t>
    <rPh sb="0" eb="2">
      <t>コンカイ</t>
    </rPh>
    <rPh sb="3" eb="5">
      <t>クウハク</t>
    </rPh>
    <rPh sb="6" eb="8">
      <t>ケッコウ</t>
    </rPh>
    <rPh sb="15" eb="17">
      <t>コンゴ</t>
    </rPh>
    <rPh sb="18" eb="20">
      <t>ヒツヨウ</t>
    </rPh>
    <rPh sb="21" eb="23">
      <t>ジョウホウ</t>
    </rPh>
    <rPh sb="31" eb="32">
      <t>カク</t>
    </rPh>
    <rPh sb="32" eb="34">
      <t>ソウフ</t>
    </rPh>
    <rPh sb="34" eb="36">
      <t>シザイ</t>
    </rPh>
    <rPh sb="37" eb="39">
      <t>キサイ</t>
    </rPh>
    <rPh sb="42" eb="44">
      <t>バンゴウ</t>
    </rPh>
    <rPh sb="48" eb="50">
      <t>サンショウ</t>
    </rPh>
    <rPh sb="53" eb="54">
      <t>ヒカ</t>
    </rPh>
    <phoneticPr fontId="28"/>
  </si>
  <si>
    <t>Ｑ３.</t>
    <phoneticPr fontId="28"/>
  </si>
  <si>
    <r>
      <t>各団体に一つ付与される『</t>
    </r>
    <r>
      <rPr>
        <u/>
        <sz val="11"/>
        <color rgb="FFFF0000"/>
        <rFont val="ＭＳ 明朝"/>
        <family val="1"/>
        <charset val="128"/>
      </rPr>
      <t>０からはじまる５ケタの固有の番号</t>
    </r>
    <r>
      <rPr>
        <sz val="11"/>
        <color rgb="FFFF0000"/>
        <rFont val="ＭＳ 明朝"/>
        <family val="1"/>
        <charset val="128"/>
      </rPr>
      <t>』です。</t>
    </r>
    <rPh sb="0" eb="1">
      <t>カク</t>
    </rPh>
    <rPh sb="1" eb="3">
      <t>ダンタイ</t>
    </rPh>
    <rPh sb="4" eb="5">
      <t>ヒト</t>
    </rPh>
    <rPh sb="6" eb="8">
      <t>フヨ</t>
    </rPh>
    <rPh sb="23" eb="25">
      <t>コユウ</t>
    </rPh>
    <rPh sb="26" eb="28">
      <t>バンゴウ</t>
    </rPh>
    <phoneticPr fontId="28"/>
  </si>
  <si>
    <t>Ｑ２.</t>
    <phoneticPr fontId="28"/>
  </si>
  <si>
    <r>
      <t>「</t>
    </r>
    <r>
      <rPr>
        <u/>
        <sz val="11"/>
        <color rgb="FFFF0000"/>
        <rFont val="ＭＳ 明朝"/>
        <family val="1"/>
        <charset val="128"/>
      </rPr>
      <t>gansyo@kentei.or.jp</t>
    </r>
    <r>
      <rPr>
        <sz val="11"/>
        <color rgb="FFFF0000"/>
        <rFont val="ＭＳ 明朝"/>
        <family val="1"/>
        <charset val="128"/>
      </rPr>
      <t>」まで送ってください。</t>
    </r>
    <rPh sb="23" eb="24">
      <t>オク</t>
    </rPh>
    <phoneticPr fontId="28"/>
  </si>
  <si>
    <t>メールはどこに送ればいいですか。</t>
    <rPh sb="7" eb="8">
      <t>オク</t>
    </rPh>
    <phoneticPr fontId="28"/>
  </si>
  <si>
    <t>Ｑ１.</t>
    <phoneticPr fontId="28"/>
  </si>
  <si>
    <t>【　全体　】</t>
    <rPh sb="2" eb="4">
      <t>ゼンタイ</t>
    </rPh>
    <phoneticPr fontId="28"/>
  </si>
  <si>
    <r>
      <rPr>
        <b/>
        <sz val="10"/>
        <color rgb="FFFF0000"/>
        <rFont val="ＭＳ Ｐゴシック"/>
        <family val="3"/>
        <charset val="128"/>
      </rPr>
      <t>住所</t>
    </r>
    <r>
      <rPr>
        <b/>
        <sz val="10"/>
        <rFont val="ＭＳ Ｐゴシック"/>
        <family val="3"/>
        <charset val="128"/>
      </rPr>
      <t xml:space="preserve">
</t>
    </r>
    <r>
      <rPr>
        <b/>
        <sz val="10"/>
        <color rgb="FFFF0000"/>
        <rFont val="ＭＳ Ｐゴシック"/>
        <family val="3"/>
        <charset val="128"/>
      </rPr>
      <t>個人宛に受験票をお送りしますので漏れなく入力をお願いします</t>
    </r>
    <rPh sb="0" eb="2">
      <t>ジュウショ</t>
    </rPh>
    <rPh sb="5" eb="6">
      <t>アテ</t>
    </rPh>
    <rPh sb="23" eb="25">
      <t>ニュウリョク</t>
    </rPh>
    <phoneticPr fontId="5"/>
  </si>
  <si>
    <t>申込者の必須項目を教えてください。</t>
    <rPh sb="0" eb="3">
      <t>モウシコミシャ</t>
    </rPh>
    <rPh sb="4" eb="8">
      <t>ヒッスコウモク</t>
    </rPh>
    <rPh sb="9" eb="10">
      <t>オシ</t>
    </rPh>
    <phoneticPr fontId="28"/>
  </si>
  <si>
    <t>願書到着時点でお申し込み完了となり，それ以降のキャンセルはできかねます。別の受験者との入れ替えをご検討ください（Ｑ６.参照）。</t>
    <rPh sb="0" eb="2">
      <t>ガンショ</t>
    </rPh>
    <rPh sb="2" eb="4">
      <t>トウチャク</t>
    </rPh>
    <rPh sb="4" eb="6">
      <t>ジテン</t>
    </rPh>
    <rPh sb="8" eb="9">
      <t>モウ</t>
    </rPh>
    <rPh sb="10" eb="11">
      <t>コ</t>
    </rPh>
    <rPh sb="12" eb="14">
      <t>カンリョウ</t>
    </rPh>
    <rPh sb="20" eb="22">
      <t>イコウ</t>
    </rPh>
    <rPh sb="36" eb="37">
      <t>ベツ</t>
    </rPh>
    <rPh sb="38" eb="41">
      <t>ジュケンシャ</t>
    </rPh>
    <rPh sb="43" eb="44">
      <t>イ</t>
    </rPh>
    <rPh sb="45" eb="46">
      <t>カ</t>
    </rPh>
    <rPh sb="49" eb="51">
      <t>ケントウ</t>
    </rPh>
    <rPh sb="59" eb="61">
      <t>サンショウ</t>
    </rPh>
    <phoneticPr fontId="28"/>
  </si>
  <si>
    <t>■願書フォーマット　Ｑ＆Ａ　　【特約団体用】</t>
    <rPh sb="1" eb="3">
      <t>ガンショ</t>
    </rPh>
    <rPh sb="16" eb="18">
      <t>トクヤク</t>
    </rPh>
    <rPh sb="18" eb="20">
      <t>ダンタイ</t>
    </rPh>
    <rPh sb="20" eb="21">
      <t>ヨウ</t>
    </rPh>
    <phoneticPr fontId="28"/>
  </si>
  <si>
    <t>○○株式会社</t>
    <phoneticPr fontId="5"/>
  </si>
  <si>
    <t>ヤマダ</t>
    <phoneticPr fontId="5"/>
  </si>
  <si>
    <t>タロウ</t>
    <phoneticPr fontId="5"/>
  </si>
  <si>
    <t>山田</t>
    <rPh sb="0" eb="2">
      <t>ヤマダ</t>
    </rPh>
    <phoneticPr fontId="5"/>
  </si>
  <si>
    <t>太郎</t>
    <rPh sb="0" eb="2">
      <t>タロウ</t>
    </rPh>
    <phoneticPr fontId="5"/>
  </si>
  <si>
    <t>ヒショ</t>
    <phoneticPr fontId="5"/>
  </si>
  <si>
    <t>ハナコ</t>
    <phoneticPr fontId="5"/>
  </si>
  <si>
    <t>秘書</t>
    <rPh sb="0" eb="2">
      <t>ヒショ</t>
    </rPh>
    <phoneticPr fontId="5"/>
  </si>
  <si>
    <t>花子</t>
    <rPh sb="0" eb="2">
      <t>ハナコ</t>
    </rPh>
    <phoneticPr fontId="5"/>
  </si>
  <si>
    <t>足立区中川</t>
    <phoneticPr fontId="5"/>
  </si>
  <si>
    <t>９９－９－９９</t>
    <phoneticPr fontId="5"/>
  </si>
  <si>
    <t>杉並区高円寺</t>
    <phoneticPr fontId="5"/>
  </si>
  <si>
    <t>１－１－１</t>
    <phoneticPr fontId="5"/>
  </si>
  <si>
    <t>マンション５０３</t>
    <phoneticPr fontId="5"/>
  </si>
  <si>
    <t>※入力例sheet用</t>
    <rPh sb="1" eb="3">
      <t>ニュウリョク</t>
    </rPh>
    <rPh sb="3" eb="4">
      <t>レイ</t>
    </rPh>
    <rPh sb="9" eb="10">
      <t>ヨウ</t>
    </rPh>
    <phoneticPr fontId="20"/>
  </si>
  <si>
    <t>※まずは，検定名を選択してください</t>
  </si>
  <si>
    <t>imput</t>
    <phoneticPr fontId="5"/>
  </si>
  <si>
    <t>TOK</t>
    <phoneticPr fontId="5"/>
  </si>
  <si>
    <t>カナ姓
文字数</t>
    <rPh sb="2" eb="3">
      <t>セイ</t>
    </rPh>
    <rPh sb="4" eb="7">
      <t>モジスウ</t>
    </rPh>
    <phoneticPr fontId="5"/>
  </si>
  <si>
    <t>カナ名
文字数</t>
    <rPh sb="2" eb="3">
      <t>メイ</t>
    </rPh>
    <rPh sb="4" eb="7">
      <t>モジスウ</t>
    </rPh>
    <phoneticPr fontId="5"/>
  </si>
  <si>
    <t>漢字姓
文字数</t>
    <rPh sb="0" eb="2">
      <t>カンジ</t>
    </rPh>
    <rPh sb="2" eb="3">
      <t>セイ</t>
    </rPh>
    <rPh sb="4" eb="7">
      <t>モジスウ</t>
    </rPh>
    <phoneticPr fontId="5"/>
  </si>
  <si>
    <t>漢字名
文字数</t>
    <rPh sb="0" eb="2">
      <t>カンジ</t>
    </rPh>
    <rPh sb="2" eb="3">
      <t>メイ</t>
    </rPh>
    <rPh sb="4" eb="7">
      <t>モジスウ</t>
    </rPh>
    <phoneticPr fontId="5"/>
  </si>
  <si>
    <t>性別
選択項目</t>
    <rPh sb="0" eb="2">
      <t>セイベツ</t>
    </rPh>
    <rPh sb="3" eb="5">
      <t>センタク</t>
    </rPh>
    <rPh sb="5" eb="7">
      <t>コウモク</t>
    </rPh>
    <phoneticPr fontId="5"/>
  </si>
  <si>
    <t>元号
選択項目</t>
    <rPh sb="0" eb="2">
      <t>ゲンゴウ</t>
    </rPh>
    <rPh sb="3" eb="5">
      <t>センタク</t>
    </rPh>
    <rPh sb="5" eb="7">
      <t>コウモク</t>
    </rPh>
    <phoneticPr fontId="5"/>
  </si>
  <si>
    <t>生年月日
年</t>
    <rPh sb="0" eb="4">
      <t>セイネンガッピ</t>
    </rPh>
    <rPh sb="5" eb="6">
      <t>ネン</t>
    </rPh>
    <phoneticPr fontId="5"/>
  </si>
  <si>
    <t>生年月日
月</t>
    <rPh sb="0" eb="4">
      <t>セイネンガッピ</t>
    </rPh>
    <rPh sb="5" eb="6">
      <t>ツキ</t>
    </rPh>
    <phoneticPr fontId="5"/>
  </si>
  <si>
    <t>生年月日
日</t>
    <rPh sb="0" eb="4">
      <t>セイネンガッピ</t>
    </rPh>
    <rPh sb="5" eb="6">
      <t>ヒ</t>
    </rPh>
    <phoneticPr fontId="5"/>
  </si>
  <si>
    <t>TEL種別
選択項目</t>
    <rPh sb="3" eb="5">
      <t>シュベツ</t>
    </rPh>
    <rPh sb="6" eb="8">
      <t>センタク</t>
    </rPh>
    <rPh sb="8" eb="10">
      <t>コウモク</t>
    </rPh>
    <phoneticPr fontId="5"/>
  </si>
  <si>
    <t>TEL
文字数</t>
    <rPh sb="4" eb="7">
      <t>モジスウ</t>
    </rPh>
    <phoneticPr fontId="5"/>
  </si>
  <si>
    <t>郵便番号
文字数</t>
    <rPh sb="0" eb="4">
      <t>ユウビンバンゴウ</t>
    </rPh>
    <rPh sb="5" eb="8">
      <t>モジスウ</t>
    </rPh>
    <phoneticPr fontId="5"/>
  </si>
  <si>
    <t>市区町村
文字数</t>
    <rPh sb="0" eb="4">
      <t>シクチョウソン</t>
    </rPh>
    <rPh sb="5" eb="8">
      <t>モジスウ</t>
    </rPh>
    <phoneticPr fontId="5"/>
  </si>
  <si>
    <t>番地
文字数</t>
    <rPh sb="0" eb="2">
      <t>バンチ</t>
    </rPh>
    <rPh sb="3" eb="6">
      <t>モジスウ</t>
    </rPh>
    <phoneticPr fontId="5"/>
  </si>
  <si>
    <t>建物名
文字数</t>
    <rPh sb="0" eb="3">
      <t>タテモノメイ</t>
    </rPh>
    <rPh sb="4" eb="7">
      <t>モジスウ</t>
    </rPh>
    <phoneticPr fontId="5"/>
  </si>
  <si>
    <t>和暦年度</t>
    <rPh sb="0" eb="2">
      <t>ワレキ</t>
    </rPh>
    <rPh sb="2" eb="4">
      <t>ネンド</t>
    </rPh>
    <phoneticPr fontId="5"/>
  </si>
  <si>
    <t>1</t>
  </si>
  <si>
    <t>2</t>
  </si>
  <si>
    <t>２級</t>
  </si>
  <si>
    <t>HS２級</t>
  </si>
  <si>
    <t>3</t>
  </si>
  <si>
    <t>３級</t>
  </si>
  <si>
    <t>HS３級</t>
  </si>
  <si>
    <t>２・３級</t>
  </si>
  <si>
    <t>HS２・３級</t>
  </si>
  <si>
    <t>実施月度</t>
    <rPh sb="0" eb="2">
      <t>ジッシ</t>
    </rPh>
    <rPh sb="2" eb="4">
      <t>ガツド</t>
    </rPh>
    <phoneticPr fontId="5"/>
  </si>
  <si>
    <t>都道府県
選択項目</t>
    <rPh sb="0" eb="4">
      <t>トドウフケン</t>
    </rPh>
    <rPh sb="5" eb="7">
      <t>センタク</t>
    </rPh>
    <rPh sb="7" eb="9">
      <t>コウモク</t>
    </rPh>
    <phoneticPr fontId="5"/>
  </si>
  <si>
    <t>級種
選択項目</t>
    <rPh sb="0" eb="2">
      <t>キュウシュ</t>
    </rPh>
    <rPh sb="3" eb="5">
      <t>センタク</t>
    </rPh>
    <rPh sb="5" eb="7">
      <t>コウモク</t>
    </rPh>
    <phoneticPr fontId="5"/>
  </si>
  <si>
    <t>ブロック
選択項目</t>
    <rPh sb="5" eb="7">
      <t>センタク</t>
    </rPh>
    <rPh sb="7" eb="9">
      <t>コウモク</t>
    </rPh>
    <phoneticPr fontId="5"/>
  </si>
  <si>
    <t>1級面接地
選択項目</t>
    <rPh sb="1" eb="2">
      <t>キュウ</t>
    </rPh>
    <rPh sb="2" eb="5">
      <t>メンセツチ</t>
    </rPh>
    <rPh sb="6" eb="8">
      <t>センタク</t>
    </rPh>
    <rPh sb="8" eb="10">
      <t>コウモク</t>
    </rPh>
    <phoneticPr fontId="5"/>
  </si>
  <si>
    <t>準1級面接地
選択項目</t>
    <rPh sb="0" eb="1">
      <t>ジュン</t>
    </rPh>
    <rPh sb="2" eb="3">
      <t>キュウ</t>
    </rPh>
    <rPh sb="3" eb="6">
      <t>メンセツチ</t>
    </rPh>
    <rPh sb="7" eb="9">
      <t>センタク</t>
    </rPh>
    <rPh sb="9" eb="11">
      <t>コウモク</t>
    </rPh>
    <phoneticPr fontId="5"/>
  </si>
  <si>
    <t>1200002</t>
    <phoneticPr fontId="5"/>
  </si>
  <si>
    <t>1210001</t>
    <phoneticPr fontId="5"/>
  </si>
  <si>
    <t>郵便番号
( - なし)</t>
    <rPh sb="0" eb="4">
      <t>ユウビンバンゴウ</t>
    </rPh>
    <phoneticPr fontId="5"/>
  </si>
  <si>
    <t>漢字（旧字体，外字等）によっては，類字やカナに置き換えさせていただく場合があります。</t>
    <rPh sb="0" eb="2">
      <t>カンジ</t>
    </rPh>
    <rPh sb="3" eb="6">
      <t>キュウジタイ</t>
    </rPh>
    <rPh sb="7" eb="9">
      <t>ガイジ</t>
    </rPh>
    <rPh sb="9" eb="10">
      <t>ナド</t>
    </rPh>
    <rPh sb="17" eb="19">
      <t>ルイジ</t>
    </rPh>
    <rPh sb="23" eb="24">
      <t>オ</t>
    </rPh>
    <rPh sb="25" eb="26">
      <t>カ</t>
    </rPh>
    <rPh sb="34" eb="36">
      <t>バアイ</t>
    </rPh>
    <phoneticPr fontId="5"/>
  </si>
  <si>
    <t>SV</t>
  </si>
  <si>
    <t>SV２級</t>
  </si>
  <si>
    <t>SV３級</t>
  </si>
  <si>
    <t>SV２・３級</t>
  </si>
  <si>
    <t>01A 札幌</t>
  </si>
  <si>
    <t>02A 青森</t>
  </si>
  <si>
    <t>03A 盛岡</t>
  </si>
  <si>
    <t>04A 仙台</t>
  </si>
  <si>
    <t>06A 山形</t>
  </si>
  <si>
    <t>07A 郡山</t>
  </si>
  <si>
    <t>08A 水戸</t>
  </si>
  <si>
    <t>08B 古河</t>
  </si>
  <si>
    <t>09A 宇都宮</t>
  </si>
  <si>
    <t>10A 前橋・高崎</t>
  </si>
  <si>
    <t>11A さいたま</t>
  </si>
  <si>
    <t>12A 千葉</t>
  </si>
  <si>
    <t>12B 成田</t>
  </si>
  <si>
    <t>13A 東京</t>
  </si>
  <si>
    <t>13B 多摩</t>
  </si>
  <si>
    <t>※項目が赤字のものは入力必須です。</t>
  </si>
  <si>
    <t>BB</t>
  </si>
  <si>
    <t>BZ</t>
  </si>
  <si>
    <t>１級</t>
  </si>
  <si>
    <t>HS１級</t>
  </si>
  <si>
    <t>準１級</t>
  </si>
  <si>
    <t>HS準１級</t>
  </si>
  <si>
    <t>4</t>
  </si>
  <si>
    <t>準１・２級</t>
  </si>
  <si>
    <t>HS準１・２級</t>
  </si>
  <si>
    <t>5</t>
  </si>
  <si>
    <t>6</t>
  </si>
  <si>
    <t>BB１級</t>
  </si>
  <si>
    <t>BB２級</t>
  </si>
  <si>
    <t>BB３級</t>
  </si>
  <si>
    <t>１・２級</t>
  </si>
  <si>
    <t>BB１・２級</t>
  </si>
  <si>
    <t>BB２・３級</t>
  </si>
  <si>
    <t>BZ１級</t>
  </si>
  <si>
    <t>BZ２級</t>
  </si>
  <si>
    <t>BZ３級</t>
  </si>
  <si>
    <t>BZ１・２級</t>
  </si>
  <si>
    <t>BZ２・３級</t>
  </si>
  <si>
    <t>SV１級</t>
  </si>
  <si>
    <t>SV準１級</t>
  </si>
  <si>
    <t>１・準１級</t>
  </si>
  <si>
    <t>SV１・準１級</t>
  </si>
  <si>
    <t>SV準１・２級</t>
  </si>
  <si>
    <t>準１・３級</t>
  </si>
  <si>
    <t>SV準１・３級</t>
  </si>
  <si>
    <t>7</t>
  </si>
  <si>
    <t>SV１・２級</t>
  </si>
  <si>
    <t>8</t>
  </si>
  <si>
    <t>9</t>
  </si>
  <si>
    <t>１・準１・２級</t>
  </si>
  <si>
    <t>SV１・準１・２級</t>
  </si>
  <si>
    <t>10</t>
  </si>
  <si>
    <t>準１・２・３級</t>
  </si>
  <si>
    <t>SV準１・２・３級</t>
  </si>
  <si>
    <t>11</t>
  </si>
  <si>
    <t>1Q</t>
  </si>
  <si>
    <t>J1</t>
  </si>
  <si>
    <t>A</t>
  </si>
  <si>
    <t>B</t>
  </si>
  <si>
    <t>C</t>
  </si>
  <si>
    <t>D</t>
  </si>
  <si>
    <t>E</t>
  </si>
  <si>
    <t>F</t>
  </si>
  <si>
    <t>G</t>
  </si>
  <si>
    <t>H</t>
  </si>
  <si>
    <t>J</t>
  </si>
  <si>
    <t>K</t>
  </si>
  <si>
    <t>L</t>
  </si>
  <si>
    <t>M</t>
  </si>
  <si>
    <t>N</t>
  </si>
  <si>
    <t>O</t>
  </si>
  <si>
    <t>P</t>
  </si>
  <si>
    <t>Q</t>
  </si>
  <si>
    <t>サービス接遇検定</t>
    <rPh sb="4" eb="8">
      <t>セツグウケンテイ</t>
    </rPh>
    <phoneticPr fontId="5"/>
  </si>
  <si>
    <t>SV</t>
    <phoneticPr fontId="5"/>
  </si>
  <si>
    <t>ビジネス実務マナー検定</t>
    <rPh sb="4" eb="6">
      <t>ジツム</t>
    </rPh>
    <rPh sb="9" eb="11">
      <t>ケンテイ</t>
    </rPh>
    <phoneticPr fontId="5"/>
  </si>
  <si>
    <t>BZ</t>
    <phoneticPr fontId="5"/>
  </si>
  <si>
    <t>ビジネス文書検定</t>
    <rPh sb="4" eb="8">
      <t>ブンショケンテイ</t>
    </rPh>
    <phoneticPr fontId="5"/>
  </si>
  <si>
    <t>BB</t>
    <phoneticPr fontId="5"/>
  </si>
  <si>
    <t>HS１・準１級</t>
  </si>
  <si>
    <t>１・３級</t>
  </si>
  <si>
    <t>HS１・３級</t>
  </si>
  <si>
    <t>⑥</t>
  </si>
  <si>
    <t>⑦</t>
  </si>
  <si>
    <t>⑧</t>
  </si>
  <si>
    <t>⑨</t>
  </si>
  <si>
    <t>⑩</t>
  </si>
  <si>
    <t>⑪</t>
  </si>
  <si>
    <t>⑫</t>
    <phoneticPr fontId="20"/>
  </si>
  <si>
    <t>1・3級</t>
    <rPh sb="3" eb="4">
      <t>キュウ</t>
    </rPh>
    <phoneticPr fontId="24"/>
  </si>
  <si>
    <t>1  札　幌(7/27)</t>
  </si>
  <si>
    <t>HS1  札　幌(7/27)</t>
  </si>
  <si>
    <t>2  東京①(8/2)</t>
    <rPh sb="3" eb="5">
      <t>トウキョウ</t>
    </rPh>
    <phoneticPr fontId="7"/>
  </si>
  <si>
    <t>HS2  東京①(8/2)</t>
  </si>
  <si>
    <t>3  東京②(8/3)</t>
  </si>
  <si>
    <t>HS3  東京②(8/3)</t>
  </si>
  <si>
    <t>4  新　潟（7/13）</t>
    <rPh sb="3" eb="4">
      <t>シン</t>
    </rPh>
    <rPh sb="5" eb="6">
      <t>カタ</t>
    </rPh>
    <phoneticPr fontId="7"/>
  </si>
  <si>
    <t>HS4  新　潟（7/13）</t>
  </si>
  <si>
    <t>5  名古屋(7/20)</t>
  </si>
  <si>
    <t>HS5  名古屋(7/20)</t>
  </si>
  <si>
    <t>6  大　阪(7/19)</t>
  </si>
  <si>
    <t>HS6  大　阪(7/19)</t>
  </si>
  <si>
    <t>7  広　島(7/12)</t>
  </si>
  <si>
    <t>HS7  広　島(7/12)</t>
  </si>
  <si>
    <t>8  福　岡(7/27)</t>
    <rPh sb="3" eb="4">
      <t>フク</t>
    </rPh>
    <rPh sb="5" eb="6">
      <t>オカ</t>
    </rPh>
    <phoneticPr fontId="7"/>
  </si>
  <si>
    <t>HS8  福　岡(7/27)</t>
  </si>
  <si>
    <t/>
  </si>
  <si>
    <t>SV1  札　幌(7/27)</t>
  </si>
  <si>
    <t>2  東　京(8/9)</t>
    <rPh sb="3" eb="4">
      <t>ヒガシ</t>
    </rPh>
    <rPh sb="5" eb="6">
      <t>キョウ</t>
    </rPh>
    <phoneticPr fontId="7"/>
  </si>
  <si>
    <t>SV2  東　京(8/9)</t>
  </si>
  <si>
    <t>3  新　潟(7/13)</t>
    <rPh sb="3" eb="4">
      <t>シン</t>
    </rPh>
    <rPh sb="5" eb="6">
      <t>カタ</t>
    </rPh>
    <phoneticPr fontId="7"/>
  </si>
  <si>
    <t>SV3  新　潟(7/13)</t>
  </si>
  <si>
    <t>4  名古屋(8/31)</t>
  </si>
  <si>
    <t>SV4  名古屋(8/31)</t>
  </si>
  <si>
    <t>5  大　阪(8/30)</t>
  </si>
  <si>
    <t>SV5  大　阪(8/30)</t>
  </si>
  <si>
    <t>6  広　島(7/12)</t>
  </si>
  <si>
    <t>SV6  広　島(7/12)</t>
  </si>
  <si>
    <t>7  福　岡(7/26)</t>
    <rPh sb="3" eb="4">
      <t>フク</t>
    </rPh>
    <rPh sb="5" eb="6">
      <t>オカ</t>
    </rPh>
    <phoneticPr fontId="7"/>
  </si>
  <si>
    <t>SV7  福　岡(7/26)</t>
  </si>
  <si>
    <t>BZ1  札　幌(7/27)</t>
  </si>
  <si>
    <t>BZ2  東　京(8/9)</t>
  </si>
  <si>
    <t>BZ3  新　潟(7/13)</t>
  </si>
  <si>
    <t>BZ4  名古屋(8/31)</t>
  </si>
  <si>
    <t>BZ5  大　阪(8/30)</t>
  </si>
  <si>
    <t>BZ6  広　島(7/12)</t>
  </si>
  <si>
    <t>7  福　岡(7/26)</t>
  </si>
  <si>
    <t>BZ7  福　岡(7/26)</t>
  </si>
  <si>
    <t>A  札　幌(7/27)</t>
  </si>
  <si>
    <t>HSA  札　幌(7/27)</t>
  </si>
  <si>
    <t>B  仙　台(7/27)</t>
  </si>
  <si>
    <t>HSB  仙　台(7/27)</t>
  </si>
  <si>
    <t>C  東京①(7/26)</t>
  </si>
  <si>
    <t>HSC  東京①(7/26)</t>
  </si>
  <si>
    <t>D  東京②(7/27)</t>
  </si>
  <si>
    <t>HSD  東京②(7/27)</t>
  </si>
  <si>
    <t>E  東京③(8/2)</t>
  </si>
  <si>
    <t>HSE  東京③(8/2)</t>
  </si>
  <si>
    <t>F  新　潟(7/27)</t>
  </si>
  <si>
    <t>HSF  新　潟(7/27)</t>
  </si>
  <si>
    <t>G  金　沢(7/20)</t>
  </si>
  <si>
    <t>HSG  金　沢(7/20)</t>
  </si>
  <si>
    <t>H  名古屋①(7/26)</t>
  </si>
  <si>
    <t>HSH  名古屋①(7/26)</t>
  </si>
  <si>
    <t>J  名古屋②(7/27)</t>
  </si>
  <si>
    <t>HSJ  名古屋②(7/27)</t>
  </si>
  <si>
    <t>K  大阪①(7/26)</t>
  </si>
  <si>
    <t>HSK  大阪①(7/26)</t>
  </si>
  <si>
    <t>L  大阪②(7/27)</t>
  </si>
  <si>
    <t>HSL  大阪②(7/27)</t>
  </si>
  <si>
    <t>M  広　島(7/27)</t>
  </si>
  <si>
    <t>HSM  広　島(7/27)</t>
  </si>
  <si>
    <t>N  高　松(7/26)</t>
  </si>
  <si>
    <t>HSN  高　松(7/26)</t>
  </si>
  <si>
    <t>O  福　岡(8/2)</t>
  </si>
  <si>
    <t>HSO  福　岡(8/2)</t>
  </si>
  <si>
    <t>P  鹿児島(7/27)</t>
    <rPh sb="3" eb="6">
      <t>カゴシマ</t>
    </rPh>
    <phoneticPr fontId="7"/>
  </si>
  <si>
    <t>HSP  鹿児島(7/27)</t>
  </si>
  <si>
    <t>Q  那　覇(7/27)</t>
  </si>
  <si>
    <t>HSQ  那　覇(7/27)</t>
  </si>
  <si>
    <t>A  札　幌(7/26)</t>
  </si>
  <si>
    <t>SVA  札　幌(7/26)</t>
  </si>
  <si>
    <t>B  東京①(7/12)</t>
    <rPh sb="3" eb="5">
      <t>トウキョウ</t>
    </rPh>
    <phoneticPr fontId="7"/>
  </si>
  <si>
    <t>SVB  東京①(7/12)</t>
  </si>
  <si>
    <t>C  東京②(7/13)</t>
  </si>
  <si>
    <t>SVC  東京②(7/13)</t>
  </si>
  <si>
    <t>D  東京③(7/19)</t>
  </si>
  <si>
    <t>SVD  東京③(7/19)</t>
  </si>
  <si>
    <t>E  金沢(7/19)</t>
    <rPh sb="3" eb="5">
      <t>カナザワ</t>
    </rPh>
    <phoneticPr fontId="7"/>
  </si>
  <si>
    <t>SVE  金沢(7/19)</t>
  </si>
  <si>
    <t>F  名古屋①(7/12)</t>
    <rPh sb="3" eb="6">
      <t>ナゴヤ</t>
    </rPh>
    <phoneticPr fontId="7"/>
  </si>
  <si>
    <t>SVF  名古屋①(7/12)</t>
  </si>
  <si>
    <t>G  名古屋②(7/19)</t>
  </si>
  <si>
    <t>SVG  名古屋②(7/19)</t>
  </si>
  <si>
    <t>H  大阪①(7/12)</t>
    <rPh sb="3" eb="5">
      <t>オオサカ</t>
    </rPh>
    <phoneticPr fontId="7"/>
  </si>
  <si>
    <t>SVH  大阪①(7/12)</t>
  </si>
  <si>
    <t>J  大阪②(7/13)</t>
  </si>
  <si>
    <t>SVJ  大阪②(7/13)</t>
  </si>
  <si>
    <t>K  広　島(7/13)</t>
    <rPh sb="3" eb="4">
      <t>ヒロ</t>
    </rPh>
    <rPh sb="5" eb="6">
      <t>シマ</t>
    </rPh>
    <phoneticPr fontId="7"/>
  </si>
  <si>
    <t>SVK  広　島(7/13)</t>
  </si>
  <si>
    <t>L  高　松(7/12)</t>
    <rPh sb="3" eb="4">
      <t>コウ</t>
    </rPh>
    <rPh sb="5" eb="6">
      <t>マツ</t>
    </rPh>
    <phoneticPr fontId="7"/>
  </si>
  <si>
    <t>SVL  高　松(7/12)</t>
  </si>
  <si>
    <t>M  福岡①(7/12)</t>
    <rPh sb="3" eb="5">
      <t>フクオカ</t>
    </rPh>
    <phoneticPr fontId="7"/>
  </si>
  <si>
    <t>SVM  福岡①(7/12)</t>
  </si>
  <si>
    <t>N  福岡②(7/13)</t>
    <rPh sb="3" eb="5">
      <t>フクオカ</t>
    </rPh>
    <phoneticPr fontId="7"/>
  </si>
  <si>
    <t>SVN  福岡②(7/13)</t>
  </si>
  <si>
    <t>O  鹿児島(7/26)</t>
    <rPh sb="3" eb="6">
      <t>カゴシマ</t>
    </rPh>
    <phoneticPr fontId="7"/>
  </si>
  <si>
    <t>SVO  鹿児島(7/26)</t>
  </si>
  <si>
    <t>P  那　覇(7/19)</t>
    <rPh sb="3" eb="4">
      <t>ナ</t>
    </rPh>
    <rPh sb="5" eb="6">
      <t>ハ</t>
    </rPh>
    <phoneticPr fontId="7"/>
  </si>
  <si>
    <t>SVP  那　覇(7/19)</t>
  </si>
  <si>
    <t>検定ID</t>
    <rPh sb="0" eb="2">
      <t>ケンテイ</t>
    </rPh>
    <phoneticPr fontId="36"/>
  </si>
  <si>
    <t>団体コード</t>
    <rPh sb="0" eb="2">
      <t>ダンタイ</t>
    </rPh>
    <phoneticPr fontId="36"/>
  </si>
  <si>
    <t>試験回</t>
    <rPh sb="0" eb="3">
      <t>シケンカイ</t>
    </rPh>
    <phoneticPr fontId="36"/>
  </si>
  <si>
    <t>レコード番号</t>
    <rPh sb="4" eb="6">
      <t>バンゴウ</t>
    </rPh>
    <phoneticPr fontId="1"/>
  </si>
  <si>
    <t>氏名カナ_姓</t>
    <rPh sb="0" eb="2">
      <t>シメイ</t>
    </rPh>
    <rPh sb="5" eb="6">
      <t>セイ</t>
    </rPh>
    <phoneticPr fontId="1"/>
  </si>
  <si>
    <t>氏名カナ_名</t>
    <rPh sb="0" eb="2">
      <t>シメイ</t>
    </rPh>
    <rPh sb="5" eb="6">
      <t>メイ</t>
    </rPh>
    <phoneticPr fontId="1"/>
  </si>
  <si>
    <t>氏名_姓</t>
    <rPh sb="0" eb="2">
      <t>シメイ</t>
    </rPh>
    <rPh sb="3" eb="4">
      <t>セイ</t>
    </rPh>
    <phoneticPr fontId="1"/>
  </si>
  <si>
    <t>氏名_名</t>
    <rPh sb="0" eb="2">
      <t>シメイ</t>
    </rPh>
    <rPh sb="3" eb="4">
      <t>メイ</t>
    </rPh>
    <phoneticPr fontId="1"/>
  </si>
  <si>
    <t>性別</t>
    <rPh sb="0" eb="2">
      <t>セイベツ</t>
    </rPh>
    <phoneticPr fontId="1"/>
  </si>
  <si>
    <t>生年月日</t>
    <rPh sb="0" eb="4">
      <t>セイネンガッピ</t>
    </rPh>
    <phoneticPr fontId="1"/>
  </si>
  <si>
    <t>TEL</t>
    <phoneticPr fontId="36"/>
  </si>
  <si>
    <t>郵便番号</t>
    <rPh sb="0" eb="4">
      <t>ユウビンバンゴウ</t>
    </rPh>
    <phoneticPr fontId="1"/>
  </si>
  <si>
    <t>都道府県</t>
    <rPh sb="0" eb="4">
      <t>トドウフケン</t>
    </rPh>
    <phoneticPr fontId="1"/>
  </si>
  <si>
    <t>市区町村</t>
    <rPh sb="0" eb="4">
      <t>シクチョウソン</t>
    </rPh>
    <phoneticPr fontId="1"/>
  </si>
  <si>
    <t>番地</t>
    <rPh sb="0" eb="2">
      <t>バンチ</t>
    </rPh>
    <phoneticPr fontId="1"/>
  </si>
  <si>
    <t>建物名</t>
    <rPh sb="0" eb="3">
      <t>タテモノメイ</t>
    </rPh>
    <phoneticPr fontId="1"/>
  </si>
  <si>
    <t>申込級</t>
    <rPh sb="0" eb="3">
      <t>モウシコミキュウ</t>
    </rPh>
    <phoneticPr fontId="1"/>
  </si>
  <si>
    <t>地区</t>
    <rPh sb="0" eb="2">
      <t>チク</t>
    </rPh>
    <phoneticPr fontId="1"/>
  </si>
  <si>
    <t>面接地_1級</t>
    <rPh sb="0" eb="3">
      <t>メンセツチ</t>
    </rPh>
    <rPh sb="5" eb="6">
      <t>キュウ</t>
    </rPh>
    <phoneticPr fontId="1"/>
  </si>
  <si>
    <t>面接地_準1級</t>
    <rPh sb="0" eb="3">
      <t>メンセツチ</t>
    </rPh>
    <rPh sb="4" eb="5">
      <t>ジュン</t>
    </rPh>
    <rPh sb="6" eb="7">
      <t>キュウ</t>
    </rPh>
    <phoneticPr fontId="1"/>
  </si>
  <si>
    <t>所属</t>
    <rPh sb="0" eb="2">
      <t>ショゾク</t>
    </rPh>
    <phoneticPr fontId="1"/>
  </si>
  <si>
    <t>学年</t>
    <rPh sb="0" eb="2">
      <t>ガクネン</t>
    </rPh>
    <phoneticPr fontId="1"/>
  </si>
  <si>
    <t>クラス</t>
  </si>
  <si>
    <t>Ｎｏ．</t>
  </si>
  <si>
    <t>01A 札幌</t>
    <phoneticPr fontId="5"/>
  </si>
  <si>
    <t>04A 仙台</t>
    <phoneticPr fontId="5"/>
  </si>
  <si>
    <t>13A 東京</t>
    <phoneticPr fontId="5"/>
  </si>
  <si>
    <t>14A 横浜</t>
    <phoneticPr fontId="5"/>
  </si>
  <si>
    <t>15B 上越</t>
    <phoneticPr fontId="5"/>
  </si>
  <si>
    <t>20B 岡谷</t>
    <phoneticPr fontId="5"/>
  </si>
  <si>
    <t>17A 金沢</t>
    <phoneticPr fontId="5"/>
  </si>
  <si>
    <t>23A 名古屋</t>
    <phoneticPr fontId="5"/>
  </si>
  <si>
    <t>26A 京都</t>
    <phoneticPr fontId="5"/>
  </si>
  <si>
    <t>27A 大阪</t>
    <phoneticPr fontId="5"/>
  </si>
  <si>
    <t>28A 神戸</t>
    <phoneticPr fontId="5"/>
  </si>
  <si>
    <t>34A 広島</t>
    <phoneticPr fontId="5"/>
  </si>
  <si>
    <t>37A 高松</t>
    <phoneticPr fontId="5"/>
  </si>
  <si>
    <t>40A 福岡</t>
    <phoneticPr fontId="5"/>
  </si>
  <si>
    <t>43A 熊本</t>
    <phoneticPr fontId="5"/>
  </si>
  <si>
    <t>47A 那覇</t>
    <phoneticPr fontId="5"/>
  </si>
  <si>
    <t>07A 郡山</t>
    <phoneticPr fontId="5"/>
  </si>
  <si>
    <t>15A 新潟</t>
    <phoneticPr fontId="5"/>
  </si>
  <si>
    <t>16A 富山</t>
    <phoneticPr fontId="5"/>
  </si>
  <si>
    <t>18A 福井</t>
    <phoneticPr fontId="5"/>
  </si>
  <si>
    <t>22A 静岡</t>
    <phoneticPr fontId="5"/>
  </si>
  <si>
    <t>30A 和歌山</t>
    <phoneticPr fontId="5"/>
  </si>
  <si>
    <t>33A 倉敷</t>
    <phoneticPr fontId="5"/>
  </si>
  <si>
    <t>38A 松山</t>
    <phoneticPr fontId="5"/>
  </si>
  <si>
    <t>12A 千葉</t>
    <rPh sb="4" eb="6">
      <t>チバ</t>
    </rPh>
    <phoneticPr fontId="5"/>
  </si>
  <si>
    <t>14A 横浜</t>
    <rPh sb="4" eb="6">
      <t>ヨコハマ</t>
    </rPh>
    <phoneticPr fontId="5"/>
  </si>
  <si>
    <t>14B 横須賀</t>
    <rPh sb="4" eb="7">
      <t>ヨコスカ</t>
    </rPh>
    <phoneticPr fontId="5"/>
  </si>
  <si>
    <t>20A 上田</t>
    <phoneticPr fontId="5"/>
  </si>
  <si>
    <t>21A 岐阜・大垣</t>
    <phoneticPr fontId="5"/>
  </si>
  <si>
    <t>23B 豊橋</t>
    <phoneticPr fontId="5"/>
  </si>
  <si>
    <t>24A 津</t>
    <phoneticPr fontId="5"/>
  </si>
  <si>
    <t>25A 大津</t>
    <phoneticPr fontId="5"/>
  </si>
  <si>
    <t>29A 奈良</t>
    <phoneticPr fontId="5"/>
  </si>
  <si>
    <t>32A 松江</t>
    <phoneticPr fontId="5"/>
  </si>
  <si>
    <t>33A 倉敷</t>
    <rPh sb="4" eb="6">
      <t>クラシキ</t>
    </rPh>
    <phoneticPr fontId="5"/>
  </si>
  <si>
    <t>35A 山口</t>
    <phoneticPr fontId="5"/>
  </si>
  <si>
    <t>36A 徳島</t>
    <phoneticPr fontId="5"/>
  </si>
  <si>
    <t>39A 高知</t>
    <phoneticPr fontId="5"/>
  </si>
  <si>
    <t>40B 北九州</t>
    <phoneticPr fontId="5"/>
  </si>
  <si>
    <t>41A 佐賀</t>
    <rPh sb="4" eb="6">
      <t>サガ</t>
    </rPh>
    <phoneticPr fontId="5"/>
  </si>
  <si>
    <t>42A 長崎</t>
    <phoneticPr fontId="5"/>
  </si>
  <si>
    <t>44A 大分</t>
    <phoneticPr fontId="5"/>
  </si>
  <si>
    <t>45A 宮崎</t>
    <phoneticPr fontId="5"/>
  </si>
  <si>
    <t>46A 鹿児島</t>
    <phoneticPr fontId="5"/>
  </si>
  <si>
    <t>19A 甲府</t>
    <rPh sb="4" eb="6">
      <t>コウフ</t>
    </rPh>
    <phoneticPr fontId="5"/>
  </si>
  <si>
    <t>47B 宜野湾</t>
    <phoneticPr fontId="5"/>
  </si>
  <si>
    <t>団体コード：
（５ケタ）　　</t>
    <rPh sb="0" eb="2">
      <t>ダンタイ</t>
    </rPh>
    <phoneticPr fontId="5"/>
  </si>
  <si>
    <t>希望地区名</t>
    <rPh sb="2" eb="4">
      <t>チク</t>
    </rPh>
    <phoneticPr fontId="5"/>
  </si>
  <si>
    <t>「団体コード」とは何ですか。</t>
    <rPh sb="1" eb="3">
      <t>ダンタイ</t>
    </rPh>
    <rPh sb="9" eb="10">
      <t>ナン</t>
    </rPh>
    <phoneticPr fontId="28"/>
  </si>
  <si>
    <t>「団体コード」が分からないのですが。</t>
    <rPh sb="1" eb="3">
      <t>ダンタイ</t>
    </rPh>
    <rPh sb="8" eb="9">
      <t>ワ</t>
    </rPh>
    <phoneticPr fontId="28"/>
  </si>
  <si>
    <t>志願者1名からお申し込みが可能です。</t>
    <rPh sb="0" eb="3">
      <t>シガンシャ</t>
    </rPh>
    <rPh sb="4" eb="5">
      <t>メイ</t>
    </rPh>
    <rPh sb="8" eb="9">
      <t>モウ</t>
    </rPh>
    <rPh sb="10" eb="11">
      <t>コ</t>
    </rPh>
    <rPh sb="13" eb="15">
      <t>カノウ</t>
    </rPh>
    <phoneticPr fontId="5"/>
  </si>
  <si>
    <t>カナ氏名・漢字氏名・生年月日・郵便番号・住所・級種・希望地区名・希望面接地（１級・準１級）</t>
    <rPh sb="2" eb="4">
      <t>シメイ</t>
    </rPh>
    <rPh sb="5" eb="7">
      <t>カンジ</t>
    </rPh>
    <rPh sb="7" eb="9">
      <t>シメイ</t>
    </rPh>
    <rPh sb="10" eb="12">
      <t>セイネン</t>
    </rPh>
    <rPh sb="12" eb="14">
      <t>ガッピ</t>
    </rPh>
    <rPh sb="15" eb="19">
      <t>ユウビンバンゴウ</t>
    </rPh>
    <rPh sb="20" eb="22">
      <t>ジュウショ</t>
    </rPh>
    <rPh sb="23" eb="24">
      <t>キュウ</t>
    </rPh>
    <rPh sb="24" eb="25">
      <t>シュ</t>
    </rPh>
    <rPh sb="26" eb="28">
      <t>キボウ</t>
    </rPh>
    <rPh sb="28" eb="30">
      <t>チク</t>
    </rPh>
    <rPh sb="30" eb="31">
      <t>メイ</t>
    </rPh>
    <rPh sb="32" eb="34">
      <t>キボウ</t>
    </rPh>
    <rPh sb="34" eb="36">
      <t>メンセツ</t>
    </rPh>
    <rPh sb="36" eb="37">
      <t>チ</t>
    </rPh>
    <rPh sb="39" eb="40">
      <t>キュウ</t>
    </rPh>
    <rPh sb="41" eb="42">
      <t>ジュン</t>
    </rPh>
    <rPh sb="43" eb="44">
      <t>キュウ</t>
    </rPh>
    <phoneticPr fontId="28"/>
  </si>
  <si>
    <t>未回答</t>
    <rPh sb="0" eb="3">
      <t>ミカイトウ</t>
    </rPh>
    <phoneticPr fontId="5"/>
  </si>
  <si>
    <r>
      <t>姓名ともに</t>
    </r>
    <r>
      <rPr>
        <u/>
        <sz val="11"/>
        <color rgb="FFFF0000"/>
        <rFont val="ＭＳ 明朝"/>
        <family val="1"/>
        <charset val="128"/>
      </rPr>
      <t>全角２０文字ずつまで</t>
    </r>
    <r>
      <rPr>
        <sz val="11"/>
        <color rgb="FFFF0000"/>
        <rFont val="ＭＳ 明朝"/>
        <family val="1"/>
        <charset val="128"/>
      </rPr>
      <t>となります。</t>
    </r>
    <rPh sb="0" eb="1">
      <t>セイ</t>
    </rPh>
    <rPh sb="1" eb="2">
      <t>メイ</t>
    </rPh>
    <rPh sb="5" eb="7">
      <t>ゼンカク</t>
    </rPh>
    <rPh sb="9" eb="11">
      <t>モジ</t>
    </rPh>
    <phoneticPr fontId="28"/>
  </si>
  <si>
    <t>姓名ともに全角２０文字ずつまでであれば，全角アルファベットでの入力も可能です。半角での対応はできかねます。</t>
    <rPh sb="0" eb="1">
      <t>セイ</t>
    </rPh>
    <rPh sb="1" eb="2">
      <t>メイ</t>
    </rPh>
    <rPh sb="5" eb="7">
      <t>ゼンカク</t>
    </rPh>
    <rPh sb="9" eb="11">
      <t>モジ</t>
    </rPh>
    <rPh sb="20" eb="22">
      <t>ゼンカク</t>
    </rPh>
    <rPh sb="31" eb="33">
      <t>ニュウリョク</t>
    </rPh>
    <rPh sb="34" eb="36">
      <t>カノウ</t>
    </rPh>
    <rPh sb="39" eb="41">
      <t>ハンカク</t>
    </rPh>
    <rPh sb="43" eb="45">
      <t>タイオウ</t>
    </rPh>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</si>
</sst>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quot;名&quot;"/>
  </numFmts>
  <fonts count="38">
    <font>
      <sz val="11"/>
      <name val="ＭＳ Ｐゴシック"/>
      <family val="3"/>
      <charset val="128"/>
    </font>
    <font>
      <sz val="11"/>
      <color theme="1"/>
      <name val="ＭＳ 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Ｐゴシック"/>
      <family val="3"/>
      <charset val="128"/>
    </font>
    <font>
      <b/>
      <sz val="10"/>
      <name val="ＭＳ Ｐゴシック"/>
      <family val="3"/>
      <charset val="128"/>
    </font>
    <font>
      <sz val="10"/>
      <name val="ＭＳ Ｐゴシック"/>
      <family val="3"/>
      <charset val="128"/>
    </font>
    <font>
      <sz val="14"/>
      <name val="ＭＳ Ｐゴシック"/>
      <family val="3"/>
      <charset val="128"/>
    </font>
    <font>
      <u/>
      <sz val="12"/>
      <name val="ＭＳ Ｐゴシック"/>
      <family val="3"/>
      <charset val="128"/>
    </font>
    <font>
      <b/>
      <sz val="12"/>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9"/>
      <color rgb="FFFF0000"/>
      <name val="ＭＳ Ｐゴシック"/>
      <family val="3"/>
      <charset val="128"/>
    </font>
    <font>
      <b/>
      <sz val="12"/>
      <color rgb="FFFF0000"/>
      <name val="ＭＳ Ｐゴシック"/>
      <family val="3"/>
      <charset val="128"/>
    </font>
    <font>
      <b/>
      <sz val="9"/>
      <color indexed="81"/>
      <name val="MS P ゴシック"/>
      <family val="3"/>
      <charset val="128"/>
    </font>
    <font>
      <b/>
      <sz val="14"/>
      <color theme="1"/>
      <name val="ＭＳ Ｐゴシック"/>
      <family val="3"/>
      <charset val="128"/>
      <scheme val="minor"/>
    </font>
    <font>
      <sz val="8"/>
      <name val="ＭＳ Ｐゴシック"/>
      <family val="2"/>
      <charset val="128"/>
      <scheme val="minor"/>
    </font>
    <font>
      <sz val="6"/>
      <name val="ＭＳ Ｐゴシック"/>
      <family val="2"/>
      <charset val="128"/>
      <scheme val="minor"/>
    </font>
    <font>
      <sz val="11"/>
      <name val="ＭＳ Ｐゴシック"/>
      <family val="3"/>
      <charset val="128"/>
      <scheme val="minor"/>
    </font>
    <font>
      <b/>
      <sz val="16"/>
      <name val="ＭＳ Ｐゴシック"/>
      <family val="3"/>
      <charset val="128"/>
      <scheme val="minor"/>
    </font>
    <font>
      <b/>
      <sz val="10"/>
      <color rgb="FFFF0000"/>
      <name val="ＭＳ Ｐゴシック"/>
      <family val="3"/>
      <charset val="128"/>
    </font>
    <font>
      <b/>
      <sz val="20"/>
      <name val="ＭＳ Ｐゴシック"/>
      <family val="3"/>
      <charset val="128"/>
    </font>
    <font>
      <b/>
      <sz val="22"/>
      <name val="ＭＳ Ｐゴシック"/>
      <family val="3"/>
      <charset val="128"/>
    </font>
    <font>
      <sz val="11"/>
      <color theme="1"/>
      <name val="ＭＳ 明朝"/>
      <family val="2"/>
      <charset val="128"/>
    </font>
    <font>
      <sz val="11"/>
      <color rgb="FFFF0000"/>
      <name val="ＭＳ 明朝"/>
      <family val="1"/>
      <charset val="128"/>
    </font>
    <font>
      <sz val="6"/>
      <name val="ＭＳ 明朝"/>
      <family val="2"/>
      <charset val="128"/>
    </font>
    <font>
      <b/>
      <sz val="11"/>
      <color theme="1"/>
      <name val="ＭＳ 明朝"/>
      <family val="1"/>
      <charset val="128"/>
    </font>
    <font>
      <u/>
      <sz val="11"/>
      <color rgb="FFFF0000"/>
      <name val="ＭＳ 明朝"/>
      <family val="1"/>
      <charset val="128"/>
    </font>
    <font>
      <b/>
      <sz val="18"/>
      <color rgb="FFFF0000"/>
      <name val="ＭＳ Ｐゴシック"/>
      <family val="3"/>
      <charset val="128"/>
    </font>
    <font>
      <b/>
      <sz val="14"/>
      <color theme="0"/>
      <name val="ＭＳ Ｐゴシック"/>
      <family val="3"/>
      <charset val="128"/>
    </font>
    <font>
      <b/>
      <u/>
      <sz val="12"/>
      <color theme="0"/>
      <name val="ＭＳ Ｐゴシック"/>
      <family val="3"/>
      <charset val="128"/>
    </font>
    <font>
      <b/>
      <sz val="9"/>
      <color theme="0"/>
      <name val="ＭＳ Ｐゴシック"/>
      <family val="3"/>
      <charset val="128"/>
    </font>
    <font>
      <sz val="12"/>
      <color rgb="FFFF0000"/>
      <name val="ＭＳ Ｐゴシック"/>
      <family val="3"/>
      <charset val="128"/>
    </font>
    <font>
      <sz val="6"/>
      <name val="ＭＳ ゴシック"/>
      <family val="2"/>
      <charset val="128"/>
    </font>
    <font>
      <sz val="10"/>
      <color theme="1"/>
      <name val="ＭＳ ゴシック"/>
      <family val="2"/>
      <charset val="128"/>
    </font>
  </fonts>
  <fills count="11">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330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7" tint="0.7999816888943144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ck">
        <color rgb="FF0000FF"/>
      </left>
      <right style="medium">
        <color rgb="FF0000FF"/>
      </right>
      <top style="thick">
        <color rgb="FF0000FF"/>
      </top>
      <bottom/>
      <diagonal/>
    </border>
    <border>
      <left style="medium">
        <color rgb="FF0000FF"/>
      </left>
      <right style="medium">
        <color rgb="FF0000FF"/>
      </right>
      <top style="thick">
        <color rgb="FF0000FF"/>
      </top>
      <bottom/>
      <diagonal/>
    </border>
    <border>
      <left style="medium">
        <color rgb="FF0000FF"/>
      </left>
      <right style="thick">
        <color rgb="FF0000FF"/>
      </right>
      <top style="thick">
        <color rgb="FF0000FF"/>
      </top>
      <bottom/>
      <diagonal/>
    </border>
    <border>
      <left style="thick">
        <color rgb="FF0000FF"/>
      </left>
      <right style="medium">
        <color rgb="FF0000FF"/>
      </right>
      <top/>
      <bottom style="thick">
        <color rgb="FF0000FF"/>
      </bottom>
      <diagonal/>
    </border>
    <border>
      <left style="medium">
        <color rgb="FF0000FF"/>
      </left>
      <right style="medium">
        <color rgb="FF0000FF"/>
      </right>
      <top/>
      <bottom style="thick">
        <color rgb="FF0000FF"/>
      </bottom>
      <diagonal/>
    </border>
    <border>
      <left style="medium">
        <color rgb="FF0000FF"/>
      </left>
      <right style="thick">
        <color rgb="FF0000FF"/>
      </right>
      <top/>
      <bottom style="thick">
        <color rgb="FF0000FF"/>
      </bottom>
      <diagonal/>
    </border>
    <border>
      <left style="thick">
        <color rgb="FF0000FF"/>
      </left>
      <right style="medium">
        <color rgb="FF0000FF"/>
      </right>
      <top style="thick">
        <color rgb="FF0000FF"/>
      </top>
      <bottom style="thick">
        <color rgb="FF0000FF"/>
      </bottom>
      <diagonal/>
    </border>
    <border>
      <left style="medium">
        <color rgb="FF0000FF"/>
      </left>
      <right style="thick">
        <color rgb="FF0000FF"/>
      </right>
      <top style="thick">
        <color rgb="FF0000FF"/>
      </top>
      <bottom style="thick">
        <color rgb="FF0000FF"/>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alignment vertical="center"/>
    </xf>
    <xf numFmtId="0" fontId="4" fillId="0" borderId="0">
      <alignment vertical="center"/>
    </xf>
    <xf numFmtId="0" fontId="26" fillId="0" borderId="0">
      <alignment vertical="center"/>
    </xf>
    <xf numFmtId="0" fontId="1" fillId="0" borderId="0">
      <alignment vertical="center"/>
    </xf>
  </cellStyleXfs>
  <cellXfs count="251">
    <xf numFmtId="0" fontId="0" fillId="0" borderId="0" xfId="0">
      <alignment vertical="center"/>
    </xf>
    <xf numFmtId="0" fontId="8" fillId="0" borderId="0" xfId="0" applyFont="1" applyAlignment="1">
      <alignment horizontal="center" vertical="center"/>
    </xf>
    <xf numFmtId="0" fontId="6" fillId="0" borderId="0" xfId="0" applyFont="1" applyBorder="1" applyAlignment="1">
      <alignment vertical="center"/>
    </xf>
    <xf numFmtId="0" fontId="6" fillId="0" borderId="0"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horizontal="right" vertical="center"/>
    </xf>
    <xf numFmtId="0" fontId="6" fillId="0" borderId="0" xfId="0" applyFont="1" applyBorder="1" applyAlignment="1">
      <alignment horizontal="center" vertical="center" wrapText="1"/>
    </xf>
    <xf numFmtId="49" fontId="6" fillId="0" borderId="0" xfId="0" applyNumberFormat="1" applyFont="1" applyBorder="1" applyAlignment="1">
      <alignment horizontal="center" vertical="center"/>
    </xf>
    <xf numFmtId="176" fontId="6" fillId="0" borderId="1" xfId="0" applyNumberFormat="1" applyFont="1" applyBorder="1" applyAlignment="1">
      <alignment horizontal="center" vertical="center"/>
    </xf>
    <xf numFmtId="0" fontId="8" fillId="0" borderId="0" xfId="0" applyFont="1" applyBorder="1" applyAlignment="1">
      <alignment horizontal="left" vertical="center"/>
    </xf>
    <xf numFmtId="0" fontId="0" fillId="0" borderId="0" xfId="0" applyFont="1" applyAlignment="1">
      <alignment horizontal="center" vertical="center"/>
    </xf>
    <xf numFmtId="0" fontId="6" fillId="0" borderId="0" xfId="0" applyFont="1" applyAlignment="1">
      <alignment horizontal="center" vertical="center"/>
    </xf>
    <xf numFmtId="0" fontId="8" fillId="0" borderId="0" xfId="0" applyFont="1" applyAlignment="1">
      <alignment horizontal="left" vertical="center"/>
    </xf>
    <xf numFmtId="176" fontId="6" fillId="0" borderId="0" xfId="0" applyNumberFormat="1" applyFont="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14" fillId="0" borderId="0" xfId="0" applyFont="1" applyBorder="1" applyAlignment="1">
      <alignment horizontal="center" vertical="center" wrapText="1"/>
    </xf>
    <xf numFmtId="0" fontId="0" fillId="0" borderId="0" xfId="0" applyFont="1" applyBorder="1" applyAlignment="1">
      <alignment horizontal="center" vertical="center"/>
    </xf>
    <xf numFmtId="0" fontId="18" fillId="0" borderId="0" xfId="1" applyFont="1">
      <alignment vertical="center"/>
    </xf>
    <xf numFmtId="0" fontId="4" fillId="0" borderId="0" xfId="1">
      <alignment vertical="center"/>
    </xf>
    <xf numFmtId="0" fontId="19" fillId="0" borderId="12" xfId="1" applyFont="1" applyBorder="1">
      <alignment vertical="center"/>
    </xf>
    <xf numFmtId="0" fontId="19" fillId="0" borderId="13" xfId="1" applyFont="1" applyBorder="1">
      <alignment vertical="center"/>
    </xf>
    <xf numFmtId="0" fontId="21" fillId="0" borderId="15" xfId="1" applyFont="1" applyBorder="1" applyAlignment="1">
      <alignment vertical="center" shrinkToFit="1"/>
    </xf>
    <xf numFmtId="0" fontId="21" fillId="0" borderId="16" xfId="1" applyFont="1" applyBorder="1" applyAlignment="1">
      <alignment vertical="center" shrinkToFit="1"/>
    </xf>
    <xf numFmtId="0" fontId="22" fillId="0" borderId="18" xfId="1" applyFont="1" applyBorder="1">
      <alignment vertical="center"/>
    </xf>
    <xf numFmtId="0" fontId="22" fillId="0" borderId="19" xfId="1" applyFont="1" applyBorder="1">
      <alignment vertical="center"/>
    </xf>
    <xf numFmtId="0" fontId="6" fillId="0" borderId="0" xfId="0" applyFont="1">
      <alignment vertical="center"/>
    </xf>
    <xf numFmtId="0" fontId="16" fillId="0" borderId="0" xfId="0" applyFont="1" applyBorder="1" applyAlignment="1">
      <alignment horizontal="center" vertical="center"/>
    </xf>
    <xf numFmtId="49" fontId="6" fillId="0" borderId="1" xfId="0" applyNumberFormat="1"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49" fontId="0" fillId="0" borderId="1" xfId="0" applyNumberFormat="1" applyFont="1" applyBorder="1" applyAlignment="1" applyProtection="1">
      <alignment horizontal="center" vertical="center"/>
      <protection locked="0"/>
    </xf>
    <xf numFmtId="0" fontId="15" fillId="0" borderId="1" xfId="0" applyFont="1" applyBorder="1" applyAlignment="1">
      <alignment horizontal="center"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center" vertical="center"/>
    </xf>
    <xf numFmtId="0" fontId="6" fillId="0" borderId="0" xfId="0" applyFont="1" applyFill="1">
      <alignment vertical="center"/>
    </xf>
    <xf numFmtId="0" fontId="11" fillId="0" borderId="0" xfId="0" applyFont="1" applyBorder="1" applyAlignment="1">
      <alignment horizontal="right" vertical="center" wrapText="1"/>
    </xf>
    <xf numFmtId="0" fontId="6" fillId="0" borderId="0" xfId="0" applyFont="1" applyBorder="1" applyAlignment="1">
      <alignment horizontal="left" vertical="center"/>
    </xf>
    <xf numFmtId="0" fontId="0"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13" fillId="2" borderId="0" xfId="0" applyFont="1" applyFill="1" applyBorder="1" applyAlignment="1">
      <alignment vertical="center"/>
    </xf>
    <xf numFmtId="0" fontId="13" fillId="0" borderId="0" xfId="0" applyFont="1" applyFill="1" applyBorder="1" applyAlignment="1">
      <alignment vertical="center"/>
    </xf>
    <xf numFmtId="0" fontId="6" fillId="0" borderId="0" xfId="0" applyFont="1" applyBorder="1" applyAlignment="1">
      <alignment horizontal="right" vertical="center"/>
    </xf>
    <xf numFmtId="0" fontId="13" fillId="0" borderId="0" xfId="0" applyFont="1" applyBorder="1" applyAlignment="1">
      <alignment horizontal="right" vertical="center"/>
    </xf>
    <xf numFmtId="0" fontId="13" fillId="0" borderId="0" xfId="0" applyFont="1" applyAlignment="1">
      <alignment horizontal="right" vertical="center"/>
    </xf>
    <xf numFmtId="0" fontId="26" fillId="0" borderId="0" xfId="2">
      <alignment vertical="center"/>
    </xf>
    <xf numFmtId="0" fontId="26" fillId="0" borderId="0" xfId="2" applyAlignment="1">
      <alignment vertical="center" wrapText="1"/>
    </xf>
    <xf numFmtId="0" fontId="26" fillId="0" borderId="0" xfId="2" applyAlignment="1">
      <alignment vertical="top"/>
    </xf>
    <xf numFmtId="0" fontId="27" fillId="0" borderId="0" xfId="2" applyFont="1" applyAlignment="1">
      <alignment vertical="center" wrapText="1"/>
    </xf>
    <xf numFmtId="0" fontId="27" fillId="0" borderId="0" xfId="2" applyFont="1" applyAlignment="1">
      <alignment vertical="top"/>
    </xf>
    <xf numFmtId="0" fontId="27" fillId="0" borderId="0" xfId="2" applyFont="1" applyAlignment="1">
      <alignment horizontal="right" vertical="top"/>
    </xf>
    <xf numFmtId="0" fontId="29" fillId="0" borderId="0" xfId="2" applyFont="1" applyAlignment="1">
      <alignment vertical="top"/>
    </xf>
    <xf numFmtId="0" fontId="0" fillId="0" borderId="4" xfId="0" applyFont="1" applyBorder="1" applyAlignment="1" applyProtection="1">
      <alignment horizontal="center" vertical="center" wrapText="1"/>
      <protection locked="0"/>
    </xf>
    <xf numFmtId="0" fontId="0" fillId="0" borderId="3" xfId="0" applyFont="1" applyBorder="1" applyAlignment="1" applyProtection="1">
      <alignment horizontal="center" vertical="center" wrapText="1"/>
      <protection locked="0"/>
    </xf>
    <xf numFmtId="49" fontId="0" fillId="0" borderId="2" xfId="0" applyNumberFormat="1" applyFont="1" applyBorder="1" applyAlignment="1" applyProtection="1">
      <alignment horizontal="left" vertical="center" wrapText="1"/>
      <protection locked="0"/>
    </xf>
    <xf numFmtId="49" fontId="0" fillId="0" borderId="3" xfId="0" applyNumberFormat="1" applyFont="1" applyBorder="1" applyAlignment="1" applyProtection="1">
      <alignment horizontal="left" vertical="center" wrapText="1"/>
      <protection locked="0"/>
    </xf>
    <xf numFmtId="0" fontId="29" fillId="0" borderId="0" xfId="2" applyFont="1">
      <alignment vertical="center"/>
    </xf>
    <xf numFmtId="0" fontId="29" fillId="0" borderId="20" xfId="2" applyFont="1" applyBorder="1" applyAlignment="1">
      <alignment vertical="center" wrapText="1"/>
    </xf>
    <xf numFmtId="0" fontId="29" fillId="0" borderId="20" xfId="2" applyFont="1" applyBorder="1" applyAlignment="1">
      <alignment vertical="top"/>
    </xf>
    <xf numFmtId="0" fontId="29" fillId="0" borderId="20" xfId="2" applyFont="1" applyBorder="1">
      <alignment vertical="center"/>
    </xf>
    <xf numFmtId="0" fontId="3" fillId="0" borderId="0" xfId="1" applyFont="1" applyAlignment="1"/>
    <xf numFmtId="0" fontId="3" fillId="0" borderId="0" xfId="1" applyFont="1">
      <alignment vertical="center"/>
    </xf>
    <xf numFmtId="0" fontId="2" fillId="0" borderId="0" xfId="1" applyFont="1">
      <alignment vertical="center"/>
    </xf>
    <xf numFmtId="0" fontId="13" fillId="2" borderId="0" xfId="0" applyFont="1" applyFill="1" applyBorder="1" applyAlignment="1" applyProtection="1">
      <alignment vertical="center"/>
    </xf>
    <xf numFmtId="0" fontId="6" fillId="0" borderId="0" xfId="0" applyFont="1" applyProtection="1">
      <alignment vertical="center"/>
    </xf>
    <xf numFmtId="0" fontId="24" fillId="0" borderId="0" xfId="0" applyFont="1" applyFill="1" applyBorder="1" applyAlignment="1" applyProtection="1">
      <alignment horizontal="center" vertical="center"/>
    </xf>
    <xf numFmtId="0" fontId="31"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13" fillId="0" borderId="0" xfId="0" applyFont="1" applyFill="1" applyBorder="1" applyAlignment="1" applyProtection="1">
      <alignment vertical="center"/>
    </xf>
    <xf numFmtId="0" fontId="6" fillId="0" borderId="0" xfId="0" applyFont="1" applyFill="1" applyProtection="1">
      <alignment vertical="center"/>
    </xf>
    <xf numFmtId="0" fontId="6" fillId="0" borderId="0" xfId="0" applyFont="1" applyBorder="1" applyAlignment="1" applyProtection="1">
      <alignment horizontal="right" vertical="center"/>
    </xf>
    <xf numFmtId="0" fontId="11" fillId="0" borderId="0" xfId="0" applyFont="1" applyBorder="1" applyAlignment="1" applyProtection="1">
      <alignment horizontal="right" vertical="center"/>
    </xf>
    <xf numFmtId="0" fontId="6" fillId="0" borderId="0" xfId="0" applyFont="1" applyBorder="1" applyAlignment="1" applyProtection="1">
      <alignment horizontal="center" vertical="center"/>
    </xf>
    <xf numFmtId="0" fontId="6" fillId="0" borderId="0" xfId="0" applyFont="1" applyBorder="1" applyAlignment="1" applyProtection="1">
      <alignment vertical="center"/>
    </xf>
    <xf numFmtId="49" fontId="6" fillId="0" borderId="1" xfId="0" applyNumberFormat="1" applyFont="1" applyBorder="1" applyAlignment="1" applyProtection="1">
      <alignment horizontal="center" vertical="center"/>
    </xf>
    <xf numFmtId="0" fontId="12" fillId="0" borderId="0" xfId="0" applyFont="1" applyAlignment="1" applyProtection="1">
      <alignment horizontal="center" vertical="center" wrapText="1"/>
    </xf>
    <xf numFmtId="0" fontId="6" fillId="0" borderId="0" xfId="0" applyFont="1" applyAlignment="1" applyProtection="1">
      <alignment horizontal="center" vertical="center"/>
    </xf>
    <xf numFmtId="0" fontId="12" fillId="0" borderId="0" xfId="0" applyFont="1" applyAlignment="1" applyProtection="1">
      <alignment horizontal="center" vertical="center"/>
    </xf>
    <xf numFmtId="0" fontId="11" fillId="0" borderId="0" xfId="0" applyFont="1" applyBorder="1" applyAlignment="1" applyProtection="1">
      <alignment horizontal="right" vertical="center" wrapText="1"/>
    </xf>
    <xf numFmtId="49" fontId="6" fillId="0" borderId="0" xfId="0" applyNumberFormat="1" applyFont="1" applyBorder="1" applyAlignment="1" applyProtection="1">
      <alignment horizontal="center" vertical="center"/>
    </xf>
    <xf numFmtId="0" fontId="16" fillId="0" borderId="0" xfId="0" applyFont="1" applyBorder="1" applyAlignment="1" applyProtection="1">
      <alignment horizontal="center" vertical="center"/>
    </xf>
    <xf numFmtId="0" fontId="6" fillId="0" borderId="0" xfId="0" applyFont="1" applyBorder="1" applyAlignment="1" applyProtection="1">
      <alignment horizontal="center" vertical="center" wrapText="1"/>
    </xf>
    <xf numFmtId="0" fontId="6" fillId="0" borderId="0" xfId="0" applyFont="1" applyBorder="1" applyAlignment="1" applyProtection="1">
      <alignment horizontal="left" vertical="center"/>
    </xf>
    <xf numFmtId="0" fontId="11" fillId="0" borderId="0" xfId="0" applyFont="1" applyBorder="1" applyAlignment="1" applyProtection="1">
      <alignment horizontal="center" vertical="center"/>
    </xf>
    <xf numFmtId="176" fontId="6" fillId="0" borderId="1" xfId="0" applyNumberFormat="1" applyFont="1" applyBorder="1" applyAlignment="1" applyProtection="1">
      <alignment horizontal="center" vertical="center"/>
    </xf>
    <xf numFmtId="176" fontId="6" fillId="0" borderId="0" xfId="0" applyNumberFormat="1" applyFont="1" applyBorder="1" applyAlignment="1" applyProtection="1">
      <alignment horizontal="center" vertical="center"/>
    </xf>
    <xf numFmtId="0" fontId="13" fillId="0" borderId="0" xfId="0" applyFont="1" applyBorder="1" applyAlignment="1" applyProtection="1">
      <alignment horizontal="right" vertical="center"/>
    </xf>
    <xf numFmtId="0" fontId="9" fillId="0" borderId="0" xfId="0" applyFont="1" applyBorder="1" applyAlignment="1" applyProtection="1">
      <alignment horizontal="center" vertical="center"/>
    </xf>
    <xf numFmtId="0" fontId="8" fillId="0" borderId="0" xfId="0" applyFont="1" applyBorder="1" applyAlignment="1" applyProtection="1">
      <alignment horizontal="left" vertical="center"/>
    </xf>
    <xf numFmtId="0" fontId="13" fillId="0" borderId="0" xfId="0" applyFont="1" applyAlignment="1" applyProtection="1">
      <alignment horizontal="right" vertical="center"/>
    </xf>
    <xf numFmtId="0" fontId="14" fillId="0" borderId="0" xfId="0" applyFont="1" applyBorder="1" applyAlignment="1" applyProtection="1">
      <alignment horizontal="center" vertical="center" wrapText="1"/>
    </xf>
    <xf numFmtId="0" fontId="8" fillId="0" borderId="0" xfId="0" applyFont="1" applyAlignment="1" applyProtection="1">
      <alignment horizontal="center" vertical="center"/>
    </xf>
    <xf numFmtId="0" fontId="7" fillId="0" borderId="4" xfId="0" applyFont="1" applyBorder="1" applyAlignment="1" applyProtection="1">
      <alignment horizontal="center" vertical="center"/>
    </xf>
    <xf numFmtId="0" fontId="7" fillId="0" borderId="3" xfId="0" applyFont="1" applyBorder="1" applyAlignment="1" applyProtection="1">
      <alignment horizontal="center" vertical="center"/>
    </xf>
    <xf numFmtId="0" fontId="12" fillId="0" borderId="4" xfId="0" applyFont="1" applyBorder="1" applyAlignment="1" applyProtection="1">
      <alignment horizontal="center" vertical="center"/>
    </xf>
    <xf numFmtId="0" fontId="12" fillId="0" borderId="2" xfId="0" applyFont="1" applyBorder="1" applyAlignment="1" applyProtection="1">
      <alignment horizontal="center" vertical="center"/>
    </xf>
    <xf numFmtId="0" fontId="12" fillId="0" borderId="3" xfId="0" applyFont="1" applyBorder="1" applyAlignment="1" applyProtection="1">
      <alignment horizontal="center" vertical="center"/>
    </xf>
    <xf numFmtId="0" fontId="7" fillId="0" borderId="2" xfId="0" applyFont="1" applyBorder="1" applyAlignment="1" applyProtection="1">
      <alignment horizontal="center" vertical="center"/>
    </xf>
    <xf numFmtId="0" fontId="23" fillId="0" borderId="1"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0" fillId="0" borderId="0" xfId="0" applyFont="1" applyAlignment="1" applyProtection="1">
      <alignment horizontal="right" vertical="center"/>
    </xf>
    <xf numFmtId="0" fontId="0" fillId="0" borderId="4" xfId="0" applyFont="1" applyBorder="1" applyAlignment="1" applyProtection="1">
      <alignment horizontal="center" vertical="center" wrapText="1"/>
    </xf>
    <xf numFmtId="0" fontId="0" fillId="0" borderId="3" xfId="0" applyFont="1" applyBorder="1" applyAlignment="1" applyProtection="1">
      <alignment horizontal="center" vertical="center" wrapText="1"/>
    </xf>
    <xf numFmtId="0" fontId="0" fillId="0" borderId="1"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49" fontId="0" fillId="0" borderId="1" xfId="0" applyNumberFormat="1" applyBorder="1" applyAlignment="1" applyProtection="1">
      <alignment horizontal="center" vertical="center"/>
    </xf>
    <xf numFmtId="49" fontId="0" fillId="0" borderId="2" xfId="0" applyNumberFormat="1" applyBorder="1" applyAlignment="1" applyProtection="1">
      <alignment horizontal="center" vertical="center" wrapText="1"/>
    </xf>
    <xf numFmtId="49" fontId="0" fillId="0" borderId="3" xfId="0" applyNumberFormat="1" applyBorder="1" applyAlignment="1" applyProtection="1">
      <alignment horizontal="center" vertical="center" wrapText="1"/>
    </xf>
    <xf numFmtId="49" fontId="0" fillId="0" borderId="1" xfId="0" applyNumberFormat="1" applyFont="1" applyBorder="1" applyAlignment="1" applyProtection="1">
      <alignment horizontal="center" vertical="center"/>
    </xf>
    <xf numFmtId="0" fontId="8" fillId="0" borderId="1" xfId="0" applyFont="1" applyBorder="1" applyAlignment="1" applyProtection="1">
      <alignment horizontal="center" vertical="center" wrapText="1"/>
    </xf>
    <xf numFmtId="0" fontId="0" fillId="0" borderId="1" xfId="0" applyFont="1" applyBorder="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Alignment="1" applyProtection="1">
      <alignment horizontal="center" vertical="center"/>
    </xf>
    <xf numFmtId="0" fontId="0" fillId="0" borderId="2" xfId="0" applyFont="1" applyBorder="1" applyAlignment="1" applyProtection="1">
      <alignment horizontal="center" vertical="center"/>
    </xf>
    <xf numFmtId="0" fontId="0" fillId="0" borderId="3" xfId="0" applyFont="1" applyBorder="1" applyAlignment="1" applyProtection="1">
      <alignment horizontal="center" vertical="center"/>
    </xf>
    <xf numFmtId="49" fontId="0" fillId="0" borderId="2" xfId="0" applyNumberFormat="1" applyFont="1" applyBorder="1" applyAlignment="1" applyProtection="1">
      <alignment horizontal="left" vertical="center" wrapText="1"/>
    </xf>
    <xf numFmtId="49" fontId="0" fillId="0" borderId="3" xfId="0" applyNumberFormat="1" applyFont="1" applyBorder="1" applyAlignment="1" applyProtection="1">
      <alignment horizontal="left" vertical="center" wrapText="1"/>
    </xf>
    <xf numFmtId="0" fontId="8" fillId="0" borderId="0" xfId="0" applyFont="1" applyAlignment="1" applyProtection="1">
      <alignment horizontal="left" vertical="center"/>
    </xf>
    <xf numFmtId="0" fontId="10" fillId="0" borderId="0" xfId="0" applyFont="1" applyBorder="1" applyAlignment="1">
      <alignment horizontal="center" vertical="center"/>
    </xf>
    <xf numFmtId="0" fontId="32" fillId="0" borderId="0" xfId="0" applyFont="1" applyBorder="1" applyAlignment="1">
      <alignment horizontal="center" vertical="center"/>
    </xf>
    <xf numFmtId="0" fontId="33" fillId="0" borderId="0" xfId="0" applyFont="1" applyBorder="1" applyAlignment="1">
      <alignment horizontal="center" vertical="center"/>
    </xf>
    <xf numFmtId="0" fontId="32" fillId="0" borderId="0" xfId="0" applyFont="1" applyBorder="1" applyAlignment="1">
      <alignment vertical="center"/>
    </xf>
    <xf numFmtId="0" fontId="8" fillId="0" borderId="0" xfId="0" applyFont="1" applyAlignment="1">
      <alignment horizontal="center" vertical="center" wrapText="1"/>
    </xf>
    <xf numFmtId="0" fontId="6" fillId="3" borderId="0" xfId="0" applyFont="1" applyFill="1" applyAlignment="1">
      <alignment horizontal="center" vertical="center"/>
    </xf>
    <xf numFmtId="0" fontId="6" fillId="4" borderId="0" xfId="0" applyFont="1" applyFill="1" applyBorder="1" applyAlignment="1">
      <alignment horizontal="center" vertical="center"/>
    </xf>
    <xf numFmtId="0" fontId="0" fillId="0" borderId="0" xfId="0" applyFill="1">
      <alignment vertical="center"/>
    </xf>
    <xf numFmtId="49" fontId="0" fillId="0" borderId="0" xfId="0" applyNumberFormat="1" applyFill="1">
      <alignment vertical="center"/>
    </xf>
    <xf numFmtId="0" fontId="23" fillId="0" borderId="1" xfId="0" applyFont="1" applyBorder="1" applyAlignment="1">
      <alignment horizontal="center" vertical="center" wrapText="1"/>
    </xf>
    <xf numFmtId="0" fontId="7" fillId="0" borderId="1" xfId="0" applyFont="1" applyBorder="1" applyAlignment="1">
      <alignment horizontal="center" vertical="center"/>
    </xf>
    <xf numFmtId="0" fontId="12" fillId="0" borderId="1" xfId="0" applyFont="1" applyBorder="1" applyAlignment="1">
      <alignment horizontal="center" vertical="center"/>
    </xf>
    <xf numFmtId="0" fontId="0" fillId="0" borderId="0" xfId="0" applyFont="1" applyFill="1">
      <alignment vertical="center"/>
    </xf>
    <xf numFmtId="0" fontId="0" fillId="0" borderId="0" xfId="0" applyFill="1" applyAlignment="1"/>
    <xf numFmtId="0" fontId="35" fillId="0" borderId="0" xfId="0" applyFont="1" applyBorder="1" applyAlignment="1">
      <alignment horizontal="left" vertical="center"/>
    </xf>
    <xf numFmtId="0" fontId="8" fillId="0" borderId="0" xfId="0" applyFont="1" applyBorder="1" applyAlignment="1">
      <alignment vertical="center"/>
    </xf>
    <xf numFmtId="0" fontId="31" fillId="0" borderId="0" xfId="0" applyFont="1">
      <alignment vertical="center"/>
    </xf>
    <xf numFmtId="0" fontId="35" fillId="0" borderId="0" xfId="0" applyFont="1" applyBorder="1" applyAlignment="1">
      <alignment vertical="center"/>
    </xf>
    <xf numFmtId="0" fontId="0" fillId="7" borderId="0" xfId="0" applyFill="1" applyAlignment="1"/>
    <xf numFmtId="0" fontId="0" fillId="7" borderId="0" xfId="0" applyFill="1">
      <alignment vertical="center"/>
    </xf>
    <xf numFmtId="0" fontId="0" fillId="0" borderId="0" xfId="0" applyFill="1" applyAlignment="1">
      <alignment horizontal="center" vertical="center"/>
    </xf>
    <xf numFmtId="0" fontId="0" fillId="6" borderId="0" xfId="0" applyFill="1">
      <alignment vertical="center"/>
    </xf>
    <xf numFmtId="49" fontId="0" fillId="0" borderId="0" xfId="0" applyNumberFormat="1">
      <alignment vertical="center"/>
    </xf>
    <xf numFmtId="0" fontId="0" fillId="3" borderId="0" xfId="0" applyFill="1">
      <alignment vertical="center"/>
    </xf>
    <xf numFmtId="0" fontId="37" fillId="0" borderId="0" xfId="0" applyFont="1">
      <alignment vertical="center"/>
    </xf>
    <xf numFmtId="49" fontId="0" fillId="3" borderId="0" xfId="0" applyNumberFormat="1" applyFill="1">
      <alignment vertical="center"/>
    </xf>
    <xf numFmtId="49" fontId="1" fillId="0" borderId="1" xfId="3" applyNumberFormat="1" applyBorder="1" applyAlignment="1">
      <alignment vertical="center" shrinkToFit="1"/>
    </xf>
    <xf numFmtId="14" fontId="0" fillId="0" borderId="0" xfId="0" applyNumberFormat="1">
      <alignment vertical="center"/>
    </xf>
    <xf numFmtId="0" fontId="0" fillId="8" borderId="0" xfId="0" applyFill="1" applyAlignment="1"/>
    <xf numFmtId="0" fontId="0" fillId="9" borderId="0" xfId="0" applyFill="1" applyAlignment="1"/>
    <xf numFmtId="0" fontId="0" fillId="10" borderId="0" xfId="0" applyFill="1" applyAlignment="1"/>
    <xf numFmtId="0" fontId="0" fillId="0" borderId="0" xfId="0" applyBorder="1">
      <alignment vertical="center"/>
    </xf>
    <xf numFmtId="0" fontId="23" fillId="0" borderId="25" xfId="0" applyFont="1" applyBorder="1" applyAlignment="1" applyProtection="1">
      <alignment horizontal="center" vertical="center" wrapText="1"/>
    </xf>
    <xf numFmtId="0" fontId="23" fillId="0" borderId="27" xfId="0" applyFont="1" applyBorder="1" applyAlignment="1" applyProtection="1">
      <alignment horizontal="center" vertical="center" wrapText="1"/>
    </xf>
    <xf numFmtId="0" fontId="23" fillId="0" borderId="2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8" xfId="0" applyFont="1" applyBorder="1" applyAlignment="1" applyProtection="1">
      <alignment horizontal="center" vertical="center" wrapText="1"/>
    </xf>
    <xf numFmtId="0" fontId="7" fillId="0" borderId="22" xfId="0" applyFont="1" applyBorder="1" applyAlignment="1" applyProtection="1">
      <alignment horizontal="center" vertical="center" wrapText="1"/>
    </xf>
    <xf numFmtId="0" fontId="7" fillId="0" borderId="23" xfId="0" applyFont="1" applyBorder="1" applyAlignment="1" applyProtection="1">
      <alignment horizontal="center" vertical="center" wrapText="1"/>
    </xf>
    <xf numFmtId="0" fontId="7" fillId="0" borderId="29" xfId="0" applyFont="1" applyBorder="1" applyAlignment="1" applyProtection="1">
      <alignment horizontal="center" vertical="center" wrapText="1"/>
    </xf>
    <xf numFmtId="0" fontId="7" fillId="0" borderId="24" xfId="0" applyFont="1" applyBorder="1" applyAlignment="1" applyProtection="1">
      <alignment horizontal="center" vertical="center" wrapText="1"/>
    </xf>
    <xf numFmtId="0" fontId="23" fillId="0" borderId="25" xfId="0" applyFont="1" applyBorder="1" applyAlignment="1" applyProtection="1">
      <alignment horizontal="center" vertical="center"/>
    </xf>
    <xf numFmtId="0" fontId="23" fillId="0" borderId="27" xfId="0" applyFont="1" applyBorder="1" applyAlignment="1" applyProtection="1">
      <alignment horizontal="center" vertical="center"/>
    </xf>
    <xf numFmtId="0" fontId="23" fillId="0" borderId="26"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25" xfId="0" applyFont="1" applyBorder="1" applyAlignment="1" applyProtection="1">
      <alignment horizontal="center" vertical="center" wrapText="1"/>
    </xf>
    <xf numFmtId="0" fontId="7" fillId="0" borderId="27"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23" fillId="0" borderId="21" xfId="0" applyFont="1" applyBorder="1" applyAlignment="1" applyProtection="1">
      <alignment horizontal="center" vertical="center"/>
    </xf>
    <xf numFmtId="0" fontId="23" fillId="0" borderId="28" xfId="0" applyFont="1" applyBorder="1" applyAlignment="1" applyProtection="1">
      <alignment horizontal="center" vertical="center"/>
    </xf>
    <xf numFmtId="0" fontId="23" fillId="0" borderId="22" xfId="0" applyFont="1" applyBorder="1" applyAlignment="1" applyProtection="1">
      <alignment horizontal="center" vertical="center"/>
    </xf>
    <xf numFmtId="0" fontId="23" fillId="0" borderId="23" xfId="0" applyFont="1" applyBorder="1" applyAlignment="1" applyProtection="1">
      <alignment horizontal="center" vertical="center"/>
    </xf>
    <xf numFmtId="0" fontId="23" fillId="0" borderId="29" xfId="0" applyFont="1" applyBorder="1" applyAlignment="1" applyProtection="1">
      <alignment horizontal="center" vertical="center"/>
    </xf>
    <xf numFmtId="0" fontId="23" fillId="0" borderId="24" xfId="0" applyFont="1" applyBorder="1" applyAlignment="1" applyProtection="1">
      <alignment horizontal="center" vertical="center"/>
    </xf>
    <xf numFmtId="0" fontId="24" fillId="3" borderId="7" xfId="0" applyFont="1" applyFill="1" applyBorder="1" applyAlignment="1" applyProtection="1">
      <alignment horizontal="center" vertical="center"/>
    </xf>
    <xf numFmtId="0" fontId="24" fillId="3" borderId="9" xfId="0" applyFont="1" applyFill="1" applyBorder="1" applyAlignment="1" applyProtection="1">
      <alignment horizontal="center" vertical="center"/>
    </xf>
    <xf numFmtId="0" fontId="24" fillId="3" borderId="8" xfId="0" applyFont="1" applyFill="1" applyBorder="1" applyAlignment="1" applyProtection="1">
      <alignment horizontal="center" vertical="center"/>
    </xf>
    <xf numFmtId="0" fontId="25" fillId="3" borderId="7" xfId="0" applyFont="1" applyFill="1" applyBorder="1" applyAlignment="1" applyProtection="1">
      <alignment horizontal="center" vertical="center"/>
    </xf>
    <xf numFmtId="0" fontId="25" fillId="3" borderId="9" xfId="0" applyFont="1" applyFill="1" applyBorder="1" applyAlignment="1" applyProtection="1">
      <alignment horizontal="center" vertical="center"/>
    </xf>
    <xf numFmtId="0" fontId="25" fillId="3" borderId="8" xfId="0" applyFont="1" applyFill="1" applyBorder="1" applyAlignment="1" applyProtection="1">
      <alignment horizontal="center" vertical="center"/>
    </xf>
    <xf numFmtId="0" fontId="11" fillId="0" borderId="6" xfId="0" applyFont="1" applyBorder="1" applyAlignment="1" applyProtection="1">
      <alignment horizontal="center" vertical="center" wrapText="1"/>
    </xf>
    <xf numFmtId="0" fontId="11" fillId="0" borderId="5" xfId="0" applyFont="1" applyBorder="1" applyAlignment="1" applyProtection="1">
      <alignment horizontal="center" vertical="center" wrapText="1"/>
    </xf>
    <xf numFmtId="0" fontId="11" fillId="0" borderId="0" xfId="0" applyFont="1" applyBorder="1" applyAlignment="1" applyProtection="1">
      <alignment horizontal="right" vertical="center" wrapText="1"/>
    </xf>
    <xf numFmtId="0" fontId="11" fillId="0" borderId="11" xfId="0" applyFont="1" applyBorder="1" applyAlignment="1" applyProtection="1">
      <alignment horizontal="right" vertical="center" wrapText="1"/>
    </xf>
    <xf numFmtId="0" fontId="6" fillId="0" borderId="6" xfId="0" applyFont="1" applyBorder="1" applyAlignment="1" applyProtection="1">
      <alignment horizontal="center" vertical="center"/>
    </xf>
    <xf numFmtId="0" fontId="6" fillId="0" borderId="10" xfId="0" applyFont="1" applyBorder="1" applyAlignment="1" applyProtection="1">
      <alignment horizontal="center" vertical="center"/>
    </xf>
    <xf numFmtId="0" fontId="6" fillId="0" borderId="5" xfId="0" applyFont="1" applyBorder="1" applyAlignment="1" applyProtection="1">
      <alignment horizontal="center" vertical="center"/>
    </xf>
    <xf numFmtId="0" fontId="16" fillId="0" borderId="0" xfId="0" applyFont="1" applyBorder="1" applyAlignment="1" applyProtection="1">
      <alignment horizontal="center" vertical="center"/>
    </xf>
    <xf numFmtId="0" fontId="23" fillId="0" borderId="6" xfId="0" applyFont="1" applyBorder="1" applyAlignment="1" applyProtection="1">
      <alignment horizontal="center" vertical="center"/>
    </xf>
    <xf numFmtId="0" fontId="23" fillId="0" borderId="5" xfId="0" applyFont="1" applyBorder="1" applyAlignment="1" applyProtection="1">
      <alignment horizontal="center" vertical="center"/>
    </xf>
    <xf numFmtId="0" fontId="11" fillId="0" borderId="1" xfId="0" applyFont="1" applyBorder="1" applyAlignment="1" applyProtection="1">
      <alignment horizontal="center" vertical="center"/>
    </xf>
    <xf numFmtId="0" fontId="10"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34" fillId="5" borderId="30" xfId="0" applyFont="1" applyFill="1" applyBorder="1" applyAlignment="1">
      <alignment horizontal="center" vertical="center" wrapText="1"/>
    </xf>
    <xf numFmtId="0" fontId="34" fillId="5" borderId="31" xfId="0" applyFont="1" applyFill="1" applyBorder="1" applyAlignment="1">
      <alignment horizontal="center" vertical="center"/>
    </xf>
    <xf numFmtId="0" fontId="34" fillId="5" borderId="32" xfId="0" applyFont="1" applyFill="1" applyBorder="1" applyAlignment="1">
      <alignment horizontal="center" vertical="center"/>
    </xf>
    <xf numFmtId="0" fontId="14" fillId="0" borderId="21" xfId="0" applyFont="1" applyBorder="1" applyAlignment="1" applyProtection="1">
      <alignment horizontal="center" vertical="center" wrapText="1"/>
    </xf>
    <xf numFmtId="0" fontId="14" fillId="0" borderId="22" xfId="0" applyFont="1" applyBorder="1" applyAlignment="1" applyProtection="1">
      <alignment horizontal="center" vertical="center" wrapText="1"/>
    </xf>
    <xf numFmtId="0" fontId="14" fillId="0" borderId="23" xfId="0" applyFont="1" applyBorder="1" applyAlignment="1" applyProtection="1">
      <alignment horizontal="center" vertical="center" wrapText="1"/>
    </xf>
    <xf numFmtId="0" fontId="14" fillId="0" borderId="24" xfId="0" applyFont="1" applyBorder="1" applyAlignment="1" applyProtection="1">
      <alignment horizontal="center" vertical="center" wrapText="1"/>
    </xf>
    <xf numFmtId="0" fontId="23" fillId="0" borderId="21" xfId="0" applyFont="1" applyBorder="1" applyAlignment="1">
      <alignment horizontal="center" vertical="center"/>
    </xf>
    <xf numFmtId="0" fontId="23" fillId="0" borderId="28" xfId="0" applyFont="1" applyBorder="1" applyAlignment="1">
      <alignment horizontal="center" vertical="center"/>
    </xf>
    <xf numFmtId="0" fontId="23" fillId="0" borderId="22" xfId="0" applyFont="1" applyBorder="1" applyAlignment="1">
      <alignment horizontal="center" vertical="center"/>
    </xf>
    <xf numFmtId="0" fontId="23" fillId="0" borderId="23" xfId="0" applyFont="1" applyBorder="1" applyAlignment="1">
      <alignment horizontal="center" vertical="center"/>
    </xf>
    <xf numFmtId="0" fontId="23" fillId="0" borderId="29" xfId="0" applyFont="1" applyBorder="1" applyAlignment="1">
      <alignment horizontal="center" vertical="center"/>
    </xf>
    <xf numFmtId="0" fontId="23" fillId="0" borderId="24" xfId="0" applyFont="1" applyBorder="1" applyAlignment="1">
      <alignment horizontal="center" vertical="center"/>
    </xf>
    <xf numFmtId="0" fontId="24" fillId="3" borderId="7" xfId="0" applyFont="1" applyFill="1" applyBorder="1" applyAlignment="1">
      <alignment horizontal="center" vertical="center"/>
    </xf>
    <xf numFmtId="0" fontId="24" fillId="3" borderId="9" xfId="0" applyFont="1" applyFill="1" applyBorder="1" applyAlignment="1">
      <alignment horizontal="center" vertical="center"/>
    </xf>
    <xf numFmtId="0" fontId="24" fillId="3" borderId="8" xfId="0" applyFont="1" applyFill="1" applyBorder="1" applyAlignment="1">
      <alignment horizontal="center" vertical="center"/>
    </xf>
    <xf numFmtId="0" fontId="25" fillId="3" borderId="7" xfId="0" applyFont="1" applyFill="1" applyBorder="1" applyAlignment="1">
      <alignment horizontal="center" vertical="center"/>
    </xf>
    <xf numFmtId="0" fontId="25" fillId="3" borderId="9" xfId="0" applyFont="1" applyFill="1" applyBorder="1" applyAlignment="1">
      <alignment horizontal="center" vertical="center"/>
    </xf>
    <xf numFmtId="0" fontId="25" fillId="3" borderId="8" xfId="0" applyFont="1" applyFill="1" applyBorder="1" applyAlignment="1">
      <alignment horizontal="center" vertical="center"/>
    </xf>
    <xf numFmtId="0" fontId="11" fillId="0" borderId="1" xfId="0" applyFont="1" applyBorder="1" applyAlignment="1">
      <alignment horizontal="center" vertical="center"/>
    </xf>
    <xf numFmtId="0" fontId="23" fillId="0" borderId="1" xfId="0" applyFont="1" applyBorder="1" applyAlignment="1">
      <alignment horizontal="center" vertical="center"/>
    </xf>
    <xf numFmtId="0" fontId="11" fillId="0" borderId="6"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6" fillId="0" borderId="6"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26" xfId="0" applyFont="1" applyBorder="1" applyAlignment="1">
      <alignment horizontal="center" vertical="center" wrapText="1"/>
    </xf>
    <xf numFmtId="0" fontId="11" fillId="0" borderId="0" xfId="0" applyFont="1" applyBorder="1" applyAlignment="1">
      <alignment horizontal="right" vertical="center" wrapText="1"/>
    </xf>
    <xf numFmtId="0" fontId="11" fillId="0" borderId="11" xfId="0" applyFont="1" applyBorder="1" applyAlignment="1">
      <alignment horizontal="right" vertical="center" wrapText="1"/>
    </xf>
    <xf numFmtId="0" fontId="14" fillId="0" borderId="21"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24"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7" xfId="0" applyFont="1" applyBorder="1" applyAlignment="1">
      <alignment horizontal="center" vertical="center" wrapText="1"/>
    </xf>
    <xf numFmtId="0" fontId="23" fillId="0" borderId="26"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xf>
    <xf numFmtId="0" fontId="7" fillId="0" borderId="27" xfId="0" applyFont="1" applyBorder="1" applyAlignment="1">
      <alignment horizontal="center" vertical="center"/>
    </xf>
    <xf numFmtId="0" fontId="7" fillId="0" borderId="26" xfId="0" applyFont="1" applyBorder="1" applyAlignment="1">
      <alignment horizontal="center" vertical="center"/>
    </xf>
    <xf numFmtId="0" fontId="27" fillId="0" borderId="0" xfId="2" applyFont="1" applyAlignment="1">
      <alignment horizontal="left" vertical="center" wrapText="1"/>
    </xf>
    <xf numFmtId="0" fontId="27" fillId="6" borderId="0" xfId="2" applyFont="1" applyFill="1" applyAlignment="1">
      <alignment horizontal="left" vertical="center" wrapText="1"/>
    </xf>
    <xf numFmtId="0" fontId="0" fillId="0" borderId="0" xfId="0" applyFill="1" applyAlignment="1">
      <alignment horizontal="center" vertical="center"/>
    </xf>
    <xf numFmtId="49" fontId="0" fillId="0" borderId="0" xfId="0" applyNumberFormat="1" applyFill="1" applyAlignment="1">
      <alignment horizontal="center" vertical="center"/>
    </xf>
    <xf numFmtId="0" fontId="21" fillId="0" borderId="14" xfId="1" applyFont="1" applyBorder="1" applyAlignment="1">
      <alignment horizontal="center" vertical="center"/>
    </xf>
    <xf numFmtId="0" fontId="21" fillId="0" borderId="17" xfId="1" applyFont="1" applyBorder="1" applyAlignment="1">
      <alignment horizontal="center" vertical="center"/>
    </xf>
  </cellXfs>
  <cellStyles count="4">
    <cellStyle name="標準" xfId="0" builtinId="0"/>
    <cellStyle name="標準 2" xfId="1" xr:uid="{DD74E37C-59BF-4BAD-AF28-FB52A6D34BD0}"/>
    <cellStyle name="標準 3" xfId="2" xr:uid="{88E86B8C-A16A-4D95-A0B6-9457A0A415B2}"/>
    <cellStyle name="標準 6" xfId="3" xr:uid="{92854FCF-9663-48AF-8385-67E9074BE164}"/>
  </cellStyles>
  <dxfs count="39">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22410</xdr:colOff>
          <xdr:row>5</xdr:row>
          <xdr:rowOff>44824</xdr:rowOff>
        </xdr:from>
        <xdr:to>
          <xdr:col>20</xdr:col>
          <xdr:colOff>201705</xdr:colOff>
          <xdr:row>5</xdr:row>
          <xdr:rowOff>737993</xdr:rowOff>
        </xdr:to>
        <xdr:pic>
          <xdr:nvPicPr>
            <xdr:cNvPr id="4" name="図 3">
              <a:extLst>
                <a:ext uri="{FF2B5EF4-FFF2-40B4-BE49-F238E27FC236}">
                  <a16:creationId xmlns:a16="http://schemas.microsoft.com/office/drawing/2014/main" id="{D5D1BE85-0517-41D6-89D4-DE575DAB80BE}"/>
                </a:ext>
              </a:extLst>
            </xdr:cNvPr>
            <xdr:cNvPicPr>
              <a:picLocks noChangeAspect="1" noChangeArrowheads="1"/>
              <a:extLst>
                <a:ext uri="{84589F7E-364E-4C9E-8A38-B11213B215E9}">
                  <a14:cameraTool cellRange="内訳!$B$11:$N$13" spid="_x0000_s27947"/>
                </a:ext>
              </a:extLst>
            </xdr:cNvPicPr>
          </xdr:nvPicPr>
          <xdr:blipFill>
            <a:blip xmlns:r="http://schemas.openxmlformats.org/officeDocument/2006/relationships" r:embed="rId1"/>
            <a:srcRect/>
            <a:stretch>
              <a:fillRect/>
            </a:stretch>
          </xdr:blipFill>
          <xdr:spPr bwMode="auto">
            <a:xfrm>
              <a:off x="4919381" y="1512795"/>
              <a:ext cx="10376648" cy="69316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0</xdr:colOff>
      <xdr:row>14</xdr:row>
      <xdr:rowOff>0</xdr:rowOff>
    </xdr:from>
    <xdr:to>
      <xdr:col>16</xdr:col>
      <xdr:colOff>972847</xdr:colOff>
      <xdr:row>23</xdr:row>
      <xdr:rowOff>110657</xdr:rowOff>
    </xdr:to>
    <xdr:sp macro="" textlink="">
      <xdr:nvSpPr>
        <xdr:cNvPr id="5" name="テキスト ボックス 4">
          <a:extLst>
            <a:ext uri="{FF2B5EF4-FFF2-40B4-BE49-F238E27FC236}">
              <a16:creationId xmlns:a16="http://schemas.microsoft.com/office/drawing/2014/main" id="{3CA5C8BF-C9AE-4AA2-A20A-46EC31817FE9}"/>
            </a:ext>
          </a:extLst>
        </xdr:cNvPr>
        <xdr:cNvSpPr txBox="1"/>
      </xdr:nvSpPr>
      <xdr:spPr>
        <a:xfrm>
          <a:off x="1781735" y="4549588"/>
          <a:ext cx="10027200" cy="2833687"/>
        </a:xfrm>
        <a:prstGeom prst="rect">
          <a:avLst/>
        </a:prstGeom>
        <a:solidFill>
          <a:schemeClr val="lt1"/>
        </a:solidFill>
        <a:ln w="762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400"/>
            <a:t>※</a:t>
          </a:r>
          <a:r>
            <a:rPr kumimoji="1" lang="ja-JP" altLang="en-US" sz="1400"/>
            <a:t>注意事項</a:t>
          </a:r>
          <a:r>
            <a:rPr kumimoji="1" lang="en-US" altLang="ja-JP" sz="1400"/>
            <a:t>※</a:t>
          </a:r>
        </a:p>
        <a:p>
          <a:endParaRPr kumimoji="1" lang="en-US" altLang="ja-JP" sz="1400"/>
        </a:p>
        <a:p>
          <a:r>
            <a:rPr kumimoji="1" lang="ja-JP" altLang="en-US" sz="1400"/>
            <a:t>　１．メールに添付して</a:t>
          </a:r>
          <a:r>
            <a:rPr lang="en-US" altLang="ja-JP" sz="1400" u="sng">
              <a:solidFill>
                <a:schemeClr val="dk1"/>
              </a:solidFill>
              <a:effectLst/>
              <a:latin typeface="+mn-lt"/>
              <a:ea typeface="+mn-ea"/>
              <a:cs typeface="+mn-cs"/>
              <a:hlinkClick xmlns:r="http://schemas.openxmlformats.org/officeDocument/2006/relationships" r:id=""/>
            </a:rPr>
            <a:t>gansyo@kentei.or.jp</a:t>
          </a:r>
          <a:r>
            <a:rPr kumimoji="1" lang="ja-JP" altLang="en-US" sz="1400" u="none">
              <a:solidFill>
                <a:sysClr val="windowText" lastClr="000000"/>
              </a:solidFill>
            </a:rPr>
            <a:t>（実務技能検定協会）宛てに</a:t>
          </a:r>
          <a:r>
            <a:rPr kumimoji="1" lang="ja-JP" altLang="en-US" sz="1400"/>
            <a:t>ご送信ください。</a:t>
          </a:r>
          <a:endParaRPr kumimoji="1" lang="en-US" altLang="ja-JP" sz="1400"/>
        </a:p>
        <a:p>
          <a:r>
            <a:rPr kumimoji="1" lang="ja-JP" altLang="en-US" sz="1400"/>
            <a:t>　　　メール本文に，ご担当者様（フルネーム）と連絡先（所属・電話番号）の記載をお願いいたします。</a:t>
          </a:r>
          <a:endParaRPr kumimoji="1" lang="en-US" altLang="ja-JP" sz="1400"/>
        </a:p>
        <a:p>
          <a:r>
            <a:rPr kumimoji="1" lang="ja-JP" altLang="en-US" sz="1400" b="1">
              <a:solidFill>
                <a:srgbClr val="FF0000"/>
              </a:solidFill>
            </a:rPr>
            <a:t>　</a:t>
          </a:r>
          <a:r>
            <a:rPr kumimoji="1" lang="ja-JP" altLang="en-US" sz="1400" b="0">
              <a:solidFill>
                <a:sysClr val="windowText" lastClr="000000"/>
              </a:solidFill>
            </a:rPr>
            <a:t>２．お送りいただいたメールの確認ができ次第，当方より「受信完了のメール」をお送りいたします。</a:t>
          </a:r>
          <a:endParaRPr kumimoji="1" lang="en-US" altLang="ja-JP" sz="1400" b="0">
            <a:solidFill>
              <a:sysClr val="windowText" lastClr="000000"/>
            </a:solidFill>
          </a:endParaRPr>
        </a:p>
        <a:p>
          <a:r>
            <a:rPr kumimoji="1" lang="ja-JP" altLang="en-US" sz="1400" b="0">
              <a:solidFill>
                <a:sysClr val="windowText" lastClr="000000"/>
              </a:solidFill>
            </a:rPr>
            <a:t>　　　順番に対応いたしますが，メールをお送りいただいた後，</a:t>
          </a:r>
          <a:endParaRPr kumimoji="1" lang="en-US" altLang="ja-JP" sz="1400" b="0">
            <a:solidFill>
              <a:sysClr val="windowText" lastClr="000000"/>
            </a:solidFill>
          </a:endParaRPr>
        </a:p>
        <a:p>
          <a:r>
            <a:rPr kumimoji="1" lang="ja-JP" altLang="en-US" sz="1400" b="0">
              <a:solidFill>
                <a:sysClr val="windowText" lastClr="000000"/>
              </a:solidFill>
            </a:rPr>
            <a:t>　　　</a:t>
          </a:r>
          <a:r>
            <a:rPr kumimoji="1" lang="ja-JP" altLang="en-US" sz="1400" b="0" u="sng">
              <a:solidFill>
                <a:sysClr val="windowText" lastClr="000000"/>
              </a:solidFill>
            </a:rPr>
            <a:t>一週間経過しても当方からの「受信完了のメール」が届かない場合</a:t>
          </a:r>
          <a:r>
            <a:rPr kumimoji="1" lang="ja-JP" altLang="en-US" sz="1400" b="0">
              <a:solidFill>
                <a:sysClr val="windowText" lastClr="000000"/>
              </a:solidFill>
            </a:rPr>
            <a:t>には，</a:t>
          </a:r>
          <a:endParaRPr kumimoji="1" lang="en-US" altLang="ja-JP" sz="1400" b="0">
            <a:solidFill>
              <a:sysClr val="windowText" lastClr="000000"/>
            </a:solidFill>
          </a:endParaRPr>
        </a:p>
        <a:p>
          <a:r>
            <a:rPr kumimoji="1" lang="ja-JP" altLang="en-US" sz="1400" b="0">
              <a:solidFill>
                <a:sysClr val="windowText" lastClr="000000"/>
              </a:solidFill>
            </a:rPr>
            <a:t>　　　お手数ですが，お電話でご連絡くださいますようお願い申し上げます。</a:t>
          </a:r>
          <a:endParaRPr kumimoji="1" lang="en-US" altLang="ja-JP" sz="1400" b="0">
            <a:solidFill>
              <a:sysClr val="windowText" lastClr="000000"/>
            </a:solidFill>
          </a:endParaRPr>
        </a:p>
        <a:p>
          <a:endParaRPr kumimoji="1" lang="en-US" altLang="ja-JP" sz="1400" b="0">
            <a:solidFill>
              <a:sysClr val="windowText" lastClr="000000"/>
            </a:solidFill>
          </a:endParaRPr>
        </a:p>
        <a:p>
          <a:r>
            <a:rPr kumimoji="1" lang="ja-JP" altLang="en-US" sz="1100"/>
            <a:t>　　　　　　　　　　　　　　　　　　　　　　　公益財団法人　実務技能検定協会（０３－３２００－６６７５）</a:t>
          </a:r>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12371</xdr:colOff>
          <xdr:row>5</xdr:row>
          <xdr:rowOff>41090</xdr:rowOff>
        </xdr:from>
        <xdr:to>
          <xdr:col>20</xdr:col>
          <xdr:colOff>837191</xdr:colOff>
          <xdr:row>5</xdr:row>
          <xdr:rowOff>742278</xdr:rowOff>
        </xdr:to>
        <xdr:pic>
          <xdr:nvPicPr>
            <xdr:cNvPr id="2" name="図 1">
              <a:extLst>
                <a:ext uri="{FF2B5EF4-FFF2-40B4-BE49-F238E27FC236}">
                  <a16:creationId xmlns:a16="http://schemas.microsoft.com/office/drawing/2014/main" id="{BC99E735-DE93-45F8-A983-6E547462B8DC}"/>
                </a:ext>
              </a:extLst>
            </xdr:cNvPr>
            <xdr:cNvPicPr>
              <a:picLocks noChangeAspect="1" noChangeArrowheads="1"/>
              <a:extLst>
                <a:ext uri="{84589F7E-364E-4C9E-8A38-B11213B215E9}">
                  <a14:cameraTool cellRange="内訳!$B$3:$N$5" spid="_x0000_s27214"/>
                </a:ext>
              </a:extLst>
            </xdr:cNvPicPr>
          </xdr:nvPicPr>
          <xdr:blipFill>
            <a:blip xmlns:r="http://schemas.openxmlformats.org/officeDocument/2006/relationships" r:embed="rId1"/>
            <a:srcRect/>
            <a:stretch>
              <a:fillRect/>
            </a:stretch>
          </xdr:blipFill>
          <xdr:spPr bwMode="auto">
            <a:xfrm>
              <a:off x="4909342" y="1688355"/>
              <a:ext cx="10414954" cy="70118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1EB5C-428B-41BB-BE47-84DEE672DE1C}">
  <sheetPr>
    <tabColor theme="9" tint="-0.499984740745262"/>
  </sheetPr>
  <dimension ref="A1:AN131"/>
  <sheetViews>
    <sheetView showGridLines="0" zoomScale="70" zoomScaleNormal="70" workbookViewId="0">
      <selection activeCell="D3" sqref="D3:E3"/>
    </sheetView>
  </sheetViews>
  <sheetFormatPr defaultColWidth="9" defaultRowHeight="14"/>
  <cols>
    <col min="1" max="1" width="4.453125" style="91" bestFit="1" customWidth="1"/>
    <col min="2" max="5" width="9.36328125" style="78" customWidth="1"/>
    <col min="6" max="10" width="4.36328125" style="78" customWidth="1"/>
    <col min="11" max="11" width="6.36328125" style="78" customWidth="1"/>
    <col min="12" max="12" width="13.6328125" style="93" customWidth="1"/>
    <col min="13" max="13" width="13.36328125" style="93" customWidth="1"/>
    <col min="14" max="17" width="14.90625" style="121" customWidth="1"/>
    <col min="18" max="18" width="13.08984375" style="121" customWidth="1"/>
    <col min="19" max="19" width="16.36328125" style="78" customWidth="1"/>
    <col min="20" max="21" width="11.6328125" style="78" customWidth="1"/>
    <col min="22" max="23" width="1.7265625" style="78" hidden="1" customWidth="1"/>
    <col min="24" max="40" width="0" style="78" hidden="1" customWidth="1"/>
    <col min="41" max="41" width="9" style="78" customWidth="1"/>
    <col min="42" max="16384" width="9" style="78"/>
  </cols>
  <sheetData>
    <row r="1" spans="1:40" s="66" customFormat="1" ht="31.5" customHeight="1" thickBot="1">
      <c r="A1" s="178" t="s">
        <v>175</v>
      </c>
      <c r="B1" s="179"/>
      <c r="C1" s="179"/>
      <c r="D1" s="179"/>
      <c r="E1" s="180"/>
      <c r="F1" s="181" t="str">
        <f>特約団体用!$AH$4</f>
        <v>2025年度６月期ビジネス系検定試験</v>
      </c>
      <c r="G1" s="182"/>
      <c r="H1" s="182"/>
      <c r="I1" s="182"/>
      <c r="J1" s="182"/>
      <c r="K1" s="182"/>
      <c r="L1" s="182"/>
      <c r="M1" s="182"/>
      <c r="N1" s="182"/>
      <c r="O1" s="182"/>
      <c r="P1" s="182"/>
      <c r="Q1" s="182"/>
      <c r="R1" s="182"/>
      <c r="S1" s="182"/>
      <c r="T1" s="182"/>
      <c r="U1" s="183"/>
      <c r="V1" s="65"/>
      <c r="W1" s="65"/>
      <c r="X1" s="65"/>
    </row>
    <row r="2" spans="1:40" s="71" customFormat="1" ht="23.25" customHeight="1">
      <c r="A2" s="67"/>
      <c r="B2" s="67"/>
      <c r="C2" s="67"/>
      <c r="D2" s="68" t="s">
        <v>251</v>
      </c>
      <c r="E2" s="67"/>
      <c r="F2" s="69"/>
      <c r="G2" s="69"/>
      <c r="H2" s="69"/>
      <c r="I2" s="69"/>
      <c r="J2" s="69"/>
      <c r="K2" s="69"/>
      <c r="L2" s="69"/>
      <c r="M2" s="69"/>
      <c r="N2" s="69"/>
      <c r="O2" s="69"/>
      <c r="P2" s="69"/>
      <c r="Q2" s="69"/>
      <c r="R2" s="69"/>
      <c r="S2" s="69"/>
      <c r="T2" s="69"/>
      <c r="U2" s="69"/>
      <c r="V2" s="70"/>
      <c r="W2" s="70"/>
      <c r="X2" s="70"/>
    </row>
    <row r="3" spans="1:40" s="74" customFormat="1" ht="33" customHeight="1">
      <c r="A3" s="72"/>
      <c r="B3" s="73"/>
      <c r="C3" s="73" t="s">
        <v>6</v>
      </c>
      <c r="D3" s="184" t="s">
        <v>49</v>
      </c>
      <c r="E3" s="185"/>
      <c r="H3" s="75"/>
      <c r="I3" s="186" t="s">
        <v>553</v>
      </c>
      <c r="J3" s="186"/>
      <c r="K3" s="187"/>
      <c r="L3" s="76" t="s">
        <v>17</v>
      </c>
      <c r="M3" s="73" t="s">
        <v>5</v>
      </c>
      <c r="N3" s="188" t="s">
        <v>236</v>
      </c>
      <c r="O3" s="189"/>
      <c r="P3" s="189"/>
      <c r="Q3" s="189"/>
      <c r="R3" s="190"/>
      <c r="S3" s="73"/>
      <c r="T3" s="191"/>
      <c r="U3" s="191"/>
      <c r="X3" s="77" t="s">
        <v>122</v>
      </c>
      <c r="Y3" s="78" t="str">
        <f>IFERROR(VLOOKUP($D$3,PRM!$A$3:$B$5,2,FALSE),"")</f>
        <v>HS</v>
      </c>
      <c r="Z3" s="79" t="s">
        <v>123</v>
      </c>
      <c r="AA3" s="78" t="str">
        <f>IFERROR(VLOOKUP($T$3,PRM!$D$3:$E$6,2,FALSE),"")</f>
        <v/>
      </c>
      <c r="AB3" s="79" t="s">
        <v>124</v>
      </c>
      <c r="AC3" s="78" t="str">
        <f>IFERROR(VLOOKUP($T$3,PRM!$D$3:$F$6,3,FALSE),"")</f>
        <v/>
      </c>
      <c r="AD3" s="77" t="s">
        <v>125</v>
      </c>
      <c r="AE3" s="78">
        <f>COUNTA($B12:$B1004)</f>
        <v>1</v>
      </c>
      <c r="AF3" s="78"/>
      <c r="AG3" s="78"/>
      <c r="AH3" s="78"/>
      <c r="AI3" s="78"/>
      <c r="AJ3" s="78"/>
      <c r="AK3" s="78"/>
      <c r="AL3" s="78"/>
      <c r="AM3" s="78"/>
      <c r="AN3" s="78"/>
    </row>
    <row r="4" spans="1:40" s="74" customFormat="1" ht="33" customHeight="1">
      <c r="A4" s="72"/>
      <c r="B4" s="73"/>
      <c r="C4" s="73" t="s">
        <v>176</v>
      </c>
      <c r="D4" s="194">
        <f>IFERROR(VLOOKUP($Y$3,PRM!$A$13:$B$15,2,FALSE),"")</f>
        <v>136</v>
      </c>
      <c r="E4" s="194"/>
      <c r="H4" s="75"/>
      <c r="I4" s="80"/>
      <c r="J4" s="80"/>
      <c r="K4" s="80"/>
      <c r="L4" s="81"/>
      <c r="M4" s="73"/>
      <c r="S4" s="73"/>
      <c r="T4" s="82"/>
      <c r="U4" s="82"/>
      <c r="X4" s="77" t="s">
        <v>182</v>
      </c>
      <c r="Y4" s="78">
        <f>$D$4</f>
        <v>136</v>
      </c>
      <c r="Z4" s="79" t="s">
        <v>179</v>
      </c>
      <c r="AA4" s="78">
        <f>PRM!$B$21</f>
        <v>2025</v>
      </c>
      <c r="AB4" s="79" t="s">
        <v>184</v>
      </c>
      <c r="AC4" s="78">
        <f>PRM!$B$22</f>
        <v>1</v>
      </c>
      <c r="AD4" s="77"/>
      <c r="AE4" s="78"/>
      <c r="AF4" s="78"/>
      <c r="AG4" s="78"/>
      <c r="AH4" s="78"/>
      <c r="AI4" s="78"/>
      <c r="AJ4" s="78"/>
      <c r="AK4" s="78"/>
      <c r="AL4" s="78"/>
      <c r="AM4" s="78"/>
      <c r="AN4" s="78"/>
    </row>
    <row r="5" spans="1:40" s="74" customFormat="1" ht="9.75" customHeight="1">
      <c r="A5" s="72"/>
      <c r="B5" s="83"/>
      <c r="C5" s="83"/>
      <c r="D5" s="81"/>
      <c r="E5" s="81"/>
      <c r="N5" s="84"/>
      <c r="O5" s="84"/>
      <c r="P5" s="84"/>
      <c r="Q5" s="84"/>
      <c r="R5" s="84"/>
      <c r="X5" s="78"/>
      <c r="Y5" s="78"/>
      <c r="Z5" s="78"/>
      <c r="AA5" s="78"/>
      <c r="AB5" s="78"/>
      <c r="AC5" s="78"/>
      <c r="AD5" s="78"/>
      <c r="AE5" s="78"/>
      <c r="AF5" s="78"/>
      <c r="AG5" s="78"/>
      <c r="AH5" s="78"/>
      <c r="AI5" s="78"/>
      <c r="AJ5" s="78"/>
      <c r="AK5" s="78"/>
      <c r="AL5" s="78"/>
      <c r="AM5" s="78"/>
      <c r="AN5" s="78"/>
    </row>
    <row r="6" spans="1:40" s="74" customFormat="1" ht="66.75" customHeight="1">
      <c r="A6" s="72"/>
      <c r="B6" s="85"/>
      <c r="C6" s="73" t="s">
        <v>9</v>
      </c>
      <c r="D6" s="86">
        <f>COUNTA(B11:B130)</f>
        <v>2</v>
      </c>
      <c r="E6" s="87"/>
      <c r="F6" s="75"/>
      <c r="G6" s="75"/>
      <c r="H6" s="75"/>
      <c r="I6" s="75"/>
      <c r="J6" s="73" t="s">
        <v>10</v>
      </c>
      <c r="K6" s="75"/>
      <c r="L6" s="75"/>
      <c r="M6" s="75"/>
      <c r="N6" s="75"/>
      <c r="O6" s="75"/>
      <c r="P6" s="75"/>
      <c r="Q6" s="75"/>
      <c r="R6" s="75"/>
      <c r="S6" s="75"/>
      <c r="T6" s="75"/>
      <c r="X6" s="79" t="s">
        <v>126</v>
      </c>
      <c r="Y6" s="77" t="s">
        <v>127</v>
      </c>
      <c r="Z6" s="78">
        <f>IFERROR(MATCH($Y$3,PRM!$O$3:'PRM'!$O$29,0),"")</f>
        <v>1</v>
      </c>
      <c r="AA6" s="79" t="s">
        <v>128</v>
      </c>
      <c r="AB6" s="78">
        <f>COUNTIF(PRM!$O$3:'PRM'!$O$29,$Y$3)</f>
        <v>8</v>
      </c>
      <c r="AC6" s="78"/>
      <c r="AD6" s="77" t="s">
        <v>129</v>
      </c>
      <c r="AE6" s="77"/>
      <c r="AF6" s="77"/>
      <c r="AG6" s="77"/>
      <c r="AH6" s="77"/>
      <c r="AI6" s="78"/>
      <c r="AJ6" s="78"/>
      <c r="AK6" s="78"/>
      <c r="AL6" s="78"/>
      <c r="AM6" s="78"/>
      <c r="AN6" s="78"/>
    </row>
    <row r="7" spans="1:40" s="74" customFormat="1" ht="9.75" customHeight="1" thickBot="1">
      <c r="A7" s="88"/>
      <c r="B7" s="89"/>
      <c r="C7" s="89"/>
      <c r="D7" s="195"/>
      <c r="E7" s="195"/>
      <c r="F7" s="195"/>
      <c r="G7" s="195"/>
      <c r="H7" s="195"/>
      <c r="I7" s="195"/>
      <c r="J7" s="195"/>
      <c r="K7" s="195"/>
      <c r="L7" s="196"/>
      <c r="M7" s="196"/>
      <c r="N7" s="90"/>
      <c r="O7" s="90"/>
      <c r="P7" s="90"/>
      <c r="Q7" s="90"/>
      <c r="R7" s="90"/>
      <c r="X7" s="78"/>
      <c r="Y7" s="78"/>
      <c r="Z7" s="78"/>
      <c r="AA7" s="78"/>
      <c r="AB7" s="78"/>
      <c r="AC7" s="78"/>
      <c r="AD7" s="78"/>
      <c r="AE7" s="78"/>
      <c r="AF7" s="78"/>
      <c r="AG7" s="78"/>
      <c r="AH7" s="78"/>
      <c r="AI7" s="78"/>
      <c r="AJ7" s="78"/>
      <c r="AK7" s="78"/>
      <c r="AL7" s="78"/>
      <c r="AM7" s="78"/>
      <c r="AN7" s="78"/>
    </row>
    <row r="8" spans="1:40" s="74" customFormat="1" ht="30.65" customHeight="1" thickBot="1">
      <c r="A8" s="88"/>
      <c r="B8" s="197" t="s">
        <v>288</v>
      </c>
      <c r="C8" s="198"/>
      <c r="D8" s="198"/>
      <c r="E8" s="199"/>
      <c r="F8" s="169" t="s">
        <v>7</v>
      </c>
      <c r="G8" s="172" t="s">
        <v>1</v>
      </c>
      <c r="H8" s="173"/>
      <c r="I8" s="173"/>
      <c r="J8" s="174"/>
      <c r="K8" s="169" t="s">
        <v>4</v>
      </c>
      <c r="L8" s="166" t="s">
        <v>11</v>
      </c>
      <c r="M8" s="163" t="s">
        <v>2</v>
      </c>
      <c r="N8" s="157" t="s">
        <v>232</v>
      </c>
      <c r="O8" s="158"/>
      <c r="P8" s="158"/>
      <c r="Q8" s="159"/>
      <c r="R8" s="154" t="s">
        <v>8</v>
      </c>
      <c r="S8" s="169" t="s">
        <v>188</v>
      </c>
      <c r="T8" s="200" t="s">
        <v>187</v>
      </c>
      <c r="U8" s="201"/>
      <c r="X8" s="78"/>
      <c r="Y8" s="78"/>
      <c r="Z8" s="78"/>
      <c r="AA8" s="78"/>
      <c r="AB8" s="78"/>
      <c r="AC8" s="78"/>
      <c r="AD8" s="78"/>
      <c r="AE8" s="78"/>
      <c r="AF8" s="78"/>
      <c r="AG8" s="78"/>
      <c r="AH8" s="78"/>
      <c r="AI8" s="78"/>
      <c r="AJ8" s="78"/>
      <c r="AK8" s="78"/>
      <c r="AL8" s="78"/>
      <c r="AM8" s="78"/>
      <c r="AN8" s="78"/>
    </row>
    <row r="9" spans="1:40" s="93" customFormat="1" ht="29.25" customHeight="1">
      <c r="A9" s="91"/>
      <c r="B9" s="192" t="s">
        <v>3</v>
      </c>
      <c r="C9" s="193"/>
      <c r="D9" s="192" t="s">
        <v>0</v>
      </c>
      <c r="E9" s="193"/>
      <c r="F9" s="170"/>
      <c r="G9" s="175"/>
      <c r="H9" s="176"/>
      <c r="I9" s="176"/>
      <c r="J9" s="177"/>
      <c r="K9" s="170"/>
      <c r="L9" s="167"/>
      <c r="M9" s="164"/>
      <c r="N9" s="160"/>
      <c r="O9" s="161"/>
      <c r="P9" s="161"/>
      <c r="Q9" s="162"/>
      <c r="R9" s="155"/>
      <c r="S9" s="171"/>
      <c r="T9" s="202"/>
      <c r="U9" s="203"/>
      <c r="V9" s="92"/>
      <c r="W9" s="92"/>
      <c r="X9" s="79"/>
      <c r="Y9" s="77"/>
      <c r="Z9" s="78"/>
      <c r="AA9" s="79"/>
      <c r="AB9" s="78"/>
      <c r="AC9" s="78"/>
      <c r="AD9" s="78"/>
      <c r="AE9" s="78"/>
      <c r="AF9" s="78"/>
      <c r="AG9" s="78"/>
      <c r="AH9" s="78"/>
      <c r="AI9" s="78"/>
      <c r="AJ9" s="78"/>
      <c r="AK9" s="78"/>
      <c r="AL9" s="78"/>
      <c r="AM9" s="78"/>
      <c r="AN9" s="78"/>
    </row>
    <row r="10" spans="1:40" s="93" customFormat="1" ht="27.75" customHeight="1">
      <c r="A10" s="91"/>
      <c r="B10" s="94" t="s">
        <v>19</v>
      </c>
      <c r="C10" s="95" t="s">
        <v>20</v>
      </c>
      <c r="D10" s="94" t="s">
        <v>21</v>
      </c>
      <c r="E10" s="95" t="s">
        <v>22</v>
      </c>
      <c r="F10" s="171"/>
      <c r="G10" s="96" t="s">
        <v>12</v>
      </c>
      <c r="H10" s="97" t="s">
        <v>13</v>
      </c>
      <c r="I10" s="97" t="s">
        <v>14</v>
      </c>
      <c r="J10" s="98" t="s">
        <v>15</v>
      </c>
      <c r="K10" s="171"/>
      <c r="L10" s="168"/>
      <c r="M10" s="165"/>
      <c r="N10" s="94" t="s">
        <v>23</v>
      </c>
      <c r="O10" s="99" t="s">
        <v>24</v>
      </c>
      <c r="P10" s="99" t="s">
        <v>25</v>
      </c>
      <c r="Q10" s="95" t="s">
        <v>26</v>
      </c>
      <c r="R10" s="156"/>
      <c r="S10" s="100" t="s">
        <v>554</v>
      </c>
      <c r="T10" s="101" t="s">
        <v>185</v>
      </c>
      <c r="U10" s="101" t="s">
        <v>186</v>
      </c>
      <c r="V10" s="92"/>
      <c r="W10" s="92"/>
      <c r="X10" s="79" t="s">
        <v>29</v>
      </c>
      <c r="Y10" s="79" t="s">
        <v>12</v>
      </c>
      <c r="Z10" s="79" t="s">
        <v>130</v>
      </c>
      <c r="AA10" s="79" t="s">
        <v>23</v>
      </c>
      <c r="AB10" s="79" t="s">
        <v>8</v>
      </c>
      <c r="AC10" s="79" t="s">
        <v>147</v>
      </c>
      <c r="AD10" s="79" t="s">
        <v>131</v>
      </c>
      <c r="AE10" s="79" t="s">
        <v>132</v>
      </c>
      <c r="AF10" s="77" t="s">
        <v>144</v>
      </c>
      <c r="AG10" s="77" t="s">
        <v>143</v>
      </c>
      <c r="AH10" s="77" t="s">
        <v>145</v>
      </c>
      <c r="AI10" s="77" t="s">
        <v>133</v>
      </c>
      <c r="AJ10" s="77" t="s">
        <v>134</v>
      </c>
      <c r="AK10" s="77" t="s">
        <v>135</v>
      </c>
      <c r="AL10" s="77" t="s">
        <v>136</v>
      </c>
      <c r="AM10" s="77" t="s">
        <v>137</v>
      </c>
      <c r="AN10" s="77" t="s">
        <v>138</v>
      </c>
    </row>
    <row r="11" spans="1:40" s="116" customFormat="1" ht="24" customHeight="1">
      <c r="A11" s="102">
        <v>1</v>
      </c>
      <c r="B11" s="103" t="s">
        <v>237</v>
      </c>
      <c r="C11" s="104" t="s">
        <v>238</v>
      </c>
      <c r="D11" s="103" t="s">
        <v>239</v>
      </c>
      <c r="E11" s="104" t="s">
        <v>240</v>
      </c>
      <c r="F11" s="105" t="s">
        <v>53</v>
      </c>
      <c r="G11" s="106" t="s">
        <v>63</v>
      </c>
      <c r="H11" s="107">
        <v>1</v>
      </c>
      <c r="I11" s="107">
        <v>3</v>
      </c>
      <c r="J11" s="108">
        <v>4</v>
      </c>
      <c r="K11" s="105" t="s">
        <v>55</v>
      </c>
      <c r="L11" s="109" t="s">
        <v>18</v>
      </c>
      <c r="M11" s="109" t="s">
        <v>285</v>
      </c>
      <c r="N11" s="103" t="s">
        <v>87</v>
      </c>
      <c r="O11" s="110" t="s">
        <v>245</v>
      </c>
      <c r="P11" s="110" t="s">
        <v>246</v>
      </c>
      <c r="Q11" s="111"/>
      <c r="R11" s="112" t="s">
        <v>272</v>
      </c>
      <c r="S11" s="112" t="s">
        <v>294</v>
      </c>
      <c r="T11" s="113"/>
      <c r="U11" s="114"/>
      <c r="V11" s="115"/>
      <c r="W11" s="115"/>
      <c r="X11" s="116">
        <f>IFERROR(VLOOKUP($F11,PRM!$G$3:$H$4,2,FALSE),"")</f>
        <v>1</v>
      </c>
      <c r="Y11" s="116" t="str">
        <f>IFERROR(VLOOKUP($G11,PRM!$I$3:$J$5,2,FALSE),"")</f>
        <v>2</v>
      </c>
      <c r="Z11" s="116" t="str">
        <f>IFERROR(VLOOKUP($K11,PRM!$K$3:$L$4,2,FALSE),"")</f>
        <v>1</v>
      </c>
      <c r="AA11" s="116">
        <f>IFERROR(VLOOKUP($N11,PRM!$M$3:$N$50,2,FALSE),"")</f>
        <v>13</v>
      </c>
      <c r="AB11" s="116" t="str">
        <f>IFERROR(VLOOKUP($Y$3&amp;$R11,PRM!$Q$3:$R$30,2,FALSE),"")</f>
        <v>3</v>
      </c>
      <c r="AC11" s="116" t="str">
        <f>IFERROR(VLOOKUP($Y$3&amp;$S11,PRM!$AH$3:$AI$133,2,FALSE),"")</f>
        <v>02A</v>
      </c>
      <c r="AD11" s="116" t="str">
        <f>IFERROR(VLOOKUP($Y$3&amp;$T11,PRM!$Y$3:$Z$50,2,FALSE),"")</f>
        <v/>
      </c>
      <c r="AE11" s="116" t="str">
        <f>IFERROR(VLOOKUP($Y$3&amp;$U11,PRM!$AD$3:$AE$44,2,FALSE),"")</f>
        <v/>
      </c>
      <c r="AF11" s="116">
        <f>IFERROR(VLOOKUP($Y$3&amp;$R11,PRM!$Q$3:$T$29,3,FALSE),"")</f>
        <v>1</v>
      </c>
      <c r="AG11" s="116">
        <f>IFERROR(IF(AF11=0,0,MATCH($Y$3,PRM!$AF$3:'PRM'!$AF$133,0)),"")</f>
        <v>1</v>
      </c>
      <c r="AH11" s="116">
        <f>IF($Y$3="","",(IF(AF11=0,0,COUNTIF(PRM!$AF$3:'PRM'!$AF$133,$Y$3))))</f>
        <v>54</v>
      </c>
      <c r="AI11" s="116">
        <f>IFERROR(VLOOKUP($Y$3&amp;$R11,PRM!$Q$3:$U$29,4,FALSE),"")</f>
        <v>0</v>
      </c>
      <c r="AJ11" s="116">
        <f>IFERROR(IF(AI11=0,0,MATCH($Y$3,PRM!$V$3:'PRM'!$V$50,0)),"")</f>
        <v>0</v>
      </c>
      <c r="AK11" s="116">
        <f>IF($Y$3="","",(IF(AI11=0,0,COUNTIF(PRM!$V$3:'PRM'!$V$50,$Y$3))))</f>
        <v>0</v>
      </c>
      <c r="AL11" s="116">
        <f>IFERROR(VLOOKUP($Y$3&amp;$R11,PRM!$Q$3:$U$29,5,FALSE),"")</f>
        <v>0</v>
      </c>
      <c r="AM11" s="116">
        <f>IFERROR(IF(AL11=0,0,MATCH($Y$3,PRM!$AA$3:'PRM'!$AA$94,0)),"")</f>
        <v>0</v>
      </c>
      <c r="AN11" s="116">
        <f>IF($Y$3="","",IF(AL11=0,0,COUNTIF(PRM!$AA$3:'PRM'!$AA$94,$Y$3)))</f>
        <v>0</v>
      </c>
    </row>
    <row r="12" spans="1:40" s="116" customFormat="1" ht="24" customHeight="1">
      <c r="A12" s="102">
        <v>2</v>
      </c>
      <c r="B12" s="103" t="s">
        <v>241</v>
      </c>
      <c r="C12" s="104" t="s">
        <v>242</v>
      </c>
      <c r="D12" s="103" t="s">
        <v>243</v>
      </c>
      <c r="E12" s="104" t="s">
        <v>244</v>
      </c>
      <c r="F12" s="105" t="s">
        <v>62</v>
      </c>
      <c r="G12" s="106" t="s">
        <v>54</v>
      </c>
      <c r="H12" s="107">
        <v>62</v>
      </c>
      <c r="I12" s="107">
        <v>8</v>
      </c>
      <c r="J12" s="108">
        <v>30</v>
      </c>
      <c r="K12" s="105" t="s">
        <v>55</v>
      </c>
      <c r="L12" s="109" t="s">
        <v>16</v>
      </c>
      <c r="M12" s="109" t="s">
        <v>286</v>
      </c>
      <c r="N12" s="103" t="s">
        <v>87</v>
      </c>
      <c r="O12" s="110" t="s">
        <v>247</v>
      </c>
      <c r="P12" s="110" t="s">
        <v>248</v>
      </c>
      <c r="Q12" s="111" t="s">
        <v>249</v>
      </c>
      <c r="R12" s="112" t="s">
        <v>77</v>
      </c>
      <c r="S12" s="112" t="s">
        <v>294</v>
      </c>
      <c r="T12" s="114"/>
      <c r="U12" s="114"/>
      <c r="V12" s="115"/>
      <c r="W12" s="115"/>
      <c r="X12" s="116">
        <f>IFERROR(VLOOKUP($F12,PRM!$G$3:$H$4,2,FALSE),"")</f>
        <v>2</v>
      </c>
      <c r="Y12" s="116" t="str">
        <f>IFERROR(VLOOKUP($G12,PRM!$I$3:$J$5,2,FALSE),"")</f>
        <v>1</v>
      </c>
      <c r="Z12" s="116" t="str">
        <f>IFERROR(VLOOKUP($K12,PRM!$K$3:$L$4,2,FALSE),"")</f>
        <v>1</v>
      </c>
      <c r="AA12" s="116">
        <f>IFERROR(VLOOKUP($N12,PRM!$M$3:$N$50,2,FALSE),"")</f>
        <v>13</v>
      </c>
      <c r="AB12" s="116">
        <f>IFERROR(VLOOKUP($Y$3&amp;$R12,PRM!$Q$3:$R$30,2,FALSE),"")</f>
        <v>8</v>
      </c>
      <c r="AC12" s="116" t="str">
        <f>IFERROR(VLOOKUP($Y$3&amp;$S12,PRM!$AH$3:$AI$133,2,FALSE),"")</f>
        <v>02A</v>
      </c>
      <c r="AD12" s="116" t="str">
        <f>IFERROR(VLOOKUP($Y$3&amp;$T12,PRM!$Y$3:$Z$50,2,FALSE),"")</f>
        <v/>
      </c>
      <c r="AE12" s="116" t="str">
        <f>IFERROR(VLOOKUP($Y$3&amp;$U12,PRM!$AD$3:$AE$44,2,FALSE),"")</f>
        <v/>
      </c>
      <c r="AF12" s="116">
        <f>IFERROR(VLOOKUP($Y$3&amp;$R12,PRM!$Q$3:$T$29,3,FALSE),"")</f>
        <v>1</v>
      </c>
      <c r="AG12" s="116">
        <f>IFERROR(IF(AF12=0,0,MATCH($Y$3,PRM!$AF$3:'PRM'!$AF$133,0)),"")</f>
        <v>1</v>
      </c>
      <c r="AH12" s="116">
        <f>IF($Y$3="","",(IF(AF12=0,0,COUNTIF(PRM!$AF$3:'PRM'!$AF$133,$Y$3))))</f>
        <v>54</v>
      </c>
      <c r="AI12" s="116">
        <f>IFERROR(VLOOKUP($Y$3&amp;$R12,PRM!$Q$3:$U$29,4,FALSE),"")</f>
        <v>0</v>
      </c>
      <c r="AJ12" s="116">
        <f>IFERROR(IF(AI12=0,0,MATCH($Y$3,PRM!$V$3:'PRM'!$V$50,0)),"")</f>
        <v>0</v>
      </c>
      <c r="AK12" s="116">
        <f>IF($Y$3="","",(IF(AI12=0,0,COUNTIF(PRM!$V$3:'PRM'!$V$50,$Y$3))))</f>
        <v>0</v>
      </c>
      <c r="AL12" s="116">
        <f>IFERROR(VLOOKUP($Y$3&amp;$R12,PRM!$Q$3:$U$29,5,FALSE),"")</f>
        <v>0</v>
      </c>
      <c r="AM12" s="116">
        <f>IFERROR(IF(AL12=0,0,MATCH($Y$3,PRM!$AA$3:'PRM'!$AA$94,0)),"")</f>
        <v>0</v>
      </c>
      <c r="AN12" s="116">
        <f>IF($Y$3="","",IF(AL12=0,0,COUNTIF(PRM!$AA$3:'PRM'!$AA$94,$Y$3)))</f>
        <v>0</v>
      </c>
    </row>
    <row r="13" spans="1:40" s="116" customFormat="1" ht="24" customHeight="1">
      <c r="A13" s="102">
        <v>3</v>
      </c>
      <c r="B13" s="103"/>
      <c r="C13" s="104"/>
      <c r="D13" s="103"/>
      <c r="E13" s="104"/>
      <c r="F13" s="105"/>
      <c r="G13" s="106"/>
      <c r="H13" s="117"/>
      <c r="I13" s="117"/>
      <c r="J13" s="118"/>
      <c r="K13" s="105"/>
      <c r="L13" s="112"/>
      <c r="M13" s="112"/>
      <c r="N13" s="103"/>
      <c r="O13" s="119"/>
      <c r="P13" s="119"/>
      <c r="Q13" s="120"/>
      <c r="R13" s="112"/>
      <c r="S13" s="112"/>
      <c r="T13" s="114"/>
      <c r="U13" s="114"/>
      <c r="V13" s="115"/>
      <c r="W13" s="115"/>
      <c r="X13" s="116" t="str">
        <f>IFERROR(VLOOKUP($F13,PRM!$G$3:$H$4,2,FALSE),"")</f>
        <v/>
      </c>
      <c r="Y13" s="116" t="str">
        <f>IFERROR(VLOOKUP($G13,PRM!$I$3:$J$5,2,FALSE),"")</f>
        <v/>
      </c>
      <c r="Z13" s="116" t="str">
        <f>IFERROR(VLOOKUP($K13,PRM!$K$3:$L$4,2,FALSE),"")</f>
        <v/>
      </c>
      <c r="AA13" s="116" t="str">
        <f>IFERROR(VLOOKUP($N13,PRM!$M$3:$N$50,2,FALSE),"")</f>
        <v/>
      </c>
      <c r="AB13" s="116" t="str">
        <f>IFERROR(VLOOKUP($Y$3&amp;$R13,PRM!$Q$3:$R$30,2,FALSE),"")</f>
        <v/>
      </c>
      <c r="AC13" s="116" t="str">
        <f>IFERROR(VLOOKUP($Y$3&amp;$S13,PRM!$AH$3:$AI$133,2,FALSE),"")</f>
        <v/>
      </c>
      <c r="AD13" s="116" t="str">
        <f>IFERROR(VLOOKUP($Y$3&amp;$T13,PRM!$Y$3:$Z$50,2,FALSE),"")</f>
        <v/>
      </c>
      <c r="AE13" s="116" t="str">
        <f>IFERROR(VLOOKUP($Y$3&amp;$U13,PRM!$AD$3:$AE$44,2,FALSE),"")</f>
        <v/>
      </c>
      <c r="AF13" s="116" t="str">
        <f>IFERROR(VLOOKUP($Y$3&amp;$R13,PRM!$Q$3:$T$29,3,FALSE),"")</f>
        <v/>
      </c>
      <c r="AG13" s="116">
        <f>IFERROR(IF(AF13=0,0,MATCH($Y$3,PRM!$AF$3:'PRM'!$AF$133,0)),"")</f>
        <v>1</v>
      </c>
      <c r="AH13" s="116">
        <f>IF($Y$3="","",(IF(AF13=0,0,COUNTIF(PRM!$AF$3:'PRM'!$AF$133,$Y$3))))</f>
        <v>54</v>
      </c>
      <c r="AI13" s="116" t="str">
        <f>IFERROR(VLOOKUP($Y$3&amp;$R13,PRM!$Q$3:$U$29,4,FALSE),"")</f>
        <v/>
      </c>
      <c r="AJ13" s="116">
        <f>IFERROR(IF(AI13=0,0,MATCH($Y$3,PRM!$V$3:'PRM'!$V$50,0)),"")</f>
        <v>1</v>
      </c>
      <c r="AK13" s="116">
        <f>IF($Y$3="","",(IF(AI13=0,0,COUNTIF(PRM!$V$3:'PRM'!$V$50,$Y$3))))</f>
        <v>8</v>
      </c>
      <c r="AL13" s="116" t="str">
        <f>IFERROR(VLOOKUP($Y$3&amp;$R13,PRM!$Q$3:$U$29,5,FALSE),"")</f>
        <v/>
      </c>
      <c r="AM13" s="116">
        <f>IFERROR(IF(AL13=0,0,MATCH($Y$3,PRM!$AA$3:'PRM'!$AA$94,0)),"")</f>
        <v>1</v>
      </c>
      <c r="AN13" s="116">
        <f>IF($Y$3="","",IF(AL13=0,0,COUNTIF(PRM!$AA$3:'PRM'!$AA$94,$Y$3)))</f>
        <v>16</v>
      </c>
    </row>
    <row r="14" spans="1:40" s="116" customFormat="1" ht="24" customHeight="1">
      <c r="A14" s="102">
        <v>4</v>
      </c>
      <c r="B14" s="103"/>
      <c r="C14" s="104"/>
      <c r="D14" s="103"/>
      <c r="E14" s="104"/>
      <c r="F14" s="105"/>
      <c r="G14" s="106"/>
      <c r="H14" s="117"/>
      <c r="I14" s="117"/>
      <c r="J14" s="118"/>
      <c r="K14" s="105"/>
      <c r="L14" s="112"/>
      <c r="M14" s="112"/>
      <c r="N14" s="103"/>
      <c r="O14" s="119"/>
      <c r="P14" s="119"/>
      <c r="Q14" s="120"/>
      <c r="R14" s="112"/>
      <c r="S14" s="112"/>
      <c r="T14" s="114"/>
      <c r="U14" s="114"/>
      <c r="V14" s="115"/>
      <c r="W14" s="115"/>
      <c r="X14" s="116" t="str">
        <f>IFERROR(VLOOKUP($F14,PRM!$G$3:$H$4,2,FALSE),"")</f>
        <v/>
      </c>
      <c r="Y14" s="116" t="str">
        <f>IFERROR(VLOOKUP($G14,PRM!$I$3:$J$5,2,FALSE),"")</f>
        <v/>
      </c>
      <c r="Z14" s="116" t="str">
        <f>IFERROR(VLOOKUP($K14,PRM!$K$3:$L$4,2,FALSE),"")</f>
        <v/>
      </c>
      <c r="AA14" s="116" t="str">
        <f>IFERROR(VLOOKUP($N14,PRM!$M$3:$N$50,2,FALSE),"")</f>
        <v/>
      </c>
      <c r="AB14" s="116" t="str">
        <f>IFERROR(VLOOKUP($Y$3&amp;$R14,PRM!$Q$3:$R$30,2,FALSE),"")</f>
        <v/>
      </c>
      <c r="AC14" s="116" t="str">
        <f>IFERROR(VLOOKUP($Y$3&amp;$S14,PRM!$AH$3:$AI$133,2,FALSE),"")</f>
        <v/>
      </c>
      <c r="AD14" s="116" t="str">
        <f>IFERROR(VLOOKUP($Y$3&amp;$T14,PRM!$Y$3:$Z$50,2,FALSE),"")</f>
        <v/>
      </c>
      <c r="AE14" s="116" t="str">
        <f>IFERROR(VLOOKUP($Y$3&amp;$U14,PRM!$AD$3:$AE$44,2,FALSE),"")</f>
        <v/>
      </c>
      <c r="AF14" s="116" t="str">
        <f>IFERROR(VLOOKUP($Y$3&amp;$R14,PRM!$Q$3:$T$29,3,FALSE),"")</f>
        <v/>
      </c>
      <c r="AG14" s="116">
        <f>IFERROR(IF(AF14=0,0,MATCH($Y$3,PRM!$AF$3:'PRM'!$AF$133,0)),"")</f>
        <v>1</v>
      </c>
      <c r="AH14" s="116">
        <f>IF($Y$3="","",(IF(AF14=0,0,COUNTIF(PRM!$AF$3:'PRM'!$AF$133,$Y$3))))</f>
        <v>54</v>
      </c>
      <c r="AI14" s="116" t="str">
        <f>IFERROR(VLOOKUP($Y$3&amp;$R14,PRM!$Q$3:$U$29,4,FALSE),"")</f>
        <v/>
      </c>
      <c r="AJ14" s="116">
        <f>IFERROR(IF(AI14=0,0,MATCH($Y$3,PRM!$V$3:'PRM'!$V$50,0)),"")</f>
        <v>1</v>
      </c>
      <c r="AK14" s="116">
        <f>IF($Y$3="","",(IF(AI14=0,0,COUNTIF(PRM!$V$3:'PRM'!$V$50,$Y$3))))</f>
        <v>8</v>
      </c>
      <c r="AL14" s="116" t="str">
        <f>IFERROR(VLOOKUP($Y$3&amp;$R14,PRM!$Q$3:$U$29,5,FALSE),"")</f>
        <v/>
      </c>
      <c r="AM14" s="116">
        <f>IFERROR(IF(AL14=0,0,MATCH($Y$3,PRM!$AA$3:'PRM'!$AA$94,0)),"")</f>
        <v>1</v>
      </c>
      <c r="AN14" s="116">
        <f>IF($Y$3="","",IF(AL14=0,0,COUNTIF(PRM!$AA$3:'PRM'!$AA$94,$Y$3)))</f>
        <v>16</v>
      </c>
    </row>
    <row r="15" spans="1:40" s="116" customFormat="1" ht="24" customHeight="1">
      <c r="A15" s="102">
        <v>5</v>
      </c>
      <c r="B15" s="103"/>
      <c r="C15" s="104"/>
      <c r="D15" s="103"/>
      <c r="E15" s="104"/>
      <c r="F15" s="105"/>
      <c r="G15" s="106"/>
      <c r="H15" s="117"/>
      <c r="I15" s="117"/>
      <c r="J15" s="118"/>
      <c r="K15" s="105"/>
      <c r="L15" s="112"/>
      <c r="M15" s="112"/>
      <c r="N15" s="103"/>
      <c r="O15" s="119"/>
      <c r="P15" s="119"/>
      <c r="Q15" s="120"/>
      <c r="R15" s="112"/>
      <c r="S15" s="112"/>
      <c r="T15" s="114"/>
      <c r="U15" s="114"/>
      <c r="V15" s="115"/>
      <c r="W15" s="115"/>
      <c r="X15" s="116" t="str">
        <f>IFERROR(VLOOKUP($F15,PRM!$G$3:$H$4,2,FALSE),"")</f>
        <v/>
      </c>
      <c r="Y15" s="116" t="str">
        <f>IFERROR(VLOOKUP($G15,PRM!$I$3:$J$5,2,FALSE),"")</f>
        <v/>
      </c>
      <c r="Z15" s="116" t="str">
        <f>IFERROR(VLOOKUP($K15,PRM!$K$3:$L$4,2,FALSE),"")</f>
        <v/>
      </c>
      <c r="AA15" s="116" t="str">
        <f>IFERROR(VLOOKUP($N15,PRM!$M$3:$N$50,2,FALSE),"")</f>
        <v/>
      </c>
      <c r="AB15" s="116" t="str">
        <f>IFERROR(VLOOKUP($Y$3&amp;$R15,PRM!$Q$3:$R$30,2,FALSE),"")</f>
        <v/>
      </c>
      <c r="AC15" s="116" t="str">
        <f>IFERROR(VLOOKUP($Y$3&amp;$S15,PRM!$AH$3:$AI$133,2,FALSE),"")</f>
        <v/>
      </c>
      <c r="AD15" s="116" t="str">
        <f>IFERROR(VLOOKUP($Y$3&amp;$T15,PRM!$Y$3:$Z$50,2,FALSE),"")</f>
        <v/>
      </c>
      <c r="AE15" s="116" t="str">
        <f>IFERROR(VLOOKUP($Y$3&amp;$U15,PRM!$AD$3:$AE$44,2,FALSE),"")</f>
        <v/>
      </c>
      <c r="AF15" s="116" t="str">
        <f>IFERROR(VLOOKUP($Y$3&amp;$R15,PRM!$Q$3:$T$29,3,FALSE),"")</f>
        <v/>
      </c>
      <c r="AG15" s="116">
        <f>IFERROR(IF(AF15=0,0,MATCH($Y$3,PRM!$AF$3:'PRM'!$AF$133,0)),"")</f>
        <v>1</v>
      </c>
      <c r="AH15" s="116">
        <f>IF($Y$3="","",(IF(AF15=0,0,COUNTIF(PRM!$AF$3:'PRM'!$AF$133,$Y$3))))</f>
        <v>54</v>
      </c>
      <c r="AI15" s="116" t="str">
        <f>IFERROR(VLOOKUP($Y$3&amp;$R15,PRM!$Q$3:$U$29,4,FALSE),"")</f>
        <v/>
      </c>
      <c r="AJ15" s="116">
        <f>IFERROR(IF(AI15=0,0,MATCH($Y$3,PRM!$V$3:'PRM'!$V$50,0)),"")</f>
        <v>1</v>
      </c>
      <c r="AK15" s="116">
        <f>IF($Y$3="","",(IF(AI15=0,0,COUNTIF(PRM!$V$3:'PRM'!$V$50,$Y$3))))</f>
        <v>8</v>
      </c>
      <c r="AL15" s="116" t="str">
        <f>IFERROR(VLOOKUP($Y$3&amp;$R15,PRM!$Q$3:$U$29,5,FALSE),"")</f>
        <v/>
      </c>
      <c r="AM15" s="116">
        <f>IFERROR(IF(AL15=0,0,MATCH($Y$3,PRM!$AA$3:'PRM'!$AA$94,0)),"")</f>
        <v>1</v>
      </c>
      <c r="AN15" s="116">
        <f>IF($Y$3="","",IF(AL15=0,0,COUNTIF(PRM!$AA$3:'PRM'!$AA$94,$Y$3)))</f>
        <v>16</v>
      </c>
    </row>
    <row r="16" spans="1:40" s="116" customFormat="1" ht="24" customHeight="1">
      <c r="A16" s="102">
        <v>6</v>
      </c>
      <c r="B16" s="103"/>
      <c r="C16" s="104"/>
      <c r="D16" s="103"/>
      <c r="E16" s="104"/>
      <c r="F16" s="105"/>
      <c r="G16" s="106"/>
      <c r="H16" s="117"/>
      <c r="I16" s="117"/>
      <c r="J16" s="118"/>
      <c r="K16" s="105"/>
      <c r="L16" s="112"/>
      <c r="M16" s="112"/>
      <c r="N16" s="103"/>
      <c r="O16" s="119"/>
      <c r="P16" s="119"/>
      <c r="Q16" s="120"/>
      <c r="R16" s="112"/>
      <c r="S16" s="112"/>
      <c r="T16" s="114"/>
      <c r="U16" s="114"/>
      <c r="V16" s="115"/>
      <c r="W16" s="115"/>
      <c r="X16" s="116" t="str">
        <f>IFERROR(VLOOKUP($F16,PRM!$G$3:$H$4,2,FALSE),"")</f>
        <v/>
      </c>
      <c r="Y16" s="116" t="str">
        <f>IFERROR(VLOOKUP($G16,PRM!$I$3:$J$5,2,FALSE),"")</f>
        <v/>
      </c>
      <c r="Z16" s="116" t="str">
        <f>IFERROR(VLOOKUP($K16,PRM!$K$3:$L$4,2,FALSE),"")</f>
        <v/>
      </c>
      <c r="AA16" s="116" t="str">
        <f>IFERROR(VLOOKUP($N16,PRM!$M$3:$N$50,2,FALSE),"")</f>
        <v/>
      </c>
      <c r="AB16" s="116" t="str">
        <f>IFERROR(VLOOKUP($Y$3&amp;$R16,PRM!$Q$3:$R$30,2,FALSE),"")</f>
        <v/>
      </c>
      <c r="AC16" s="116" t="str">
        <f>IFERROR(VLOOKUP($Y$3&amp;$S16,PRM!$AH$3:$AI$133,2,FALSE),"")</f>
        <v/>
      </c>
      <c r="AD16" s="116" t="str">
        <f>IFERROR(VLOOKUP($Y$3&amp;$T16,PRM!$Y$3:$Z$50,2,FALSE),"")</f>
        <v/>
      </c>
      <c r="AE16" s="116" t="str">
        <f>IFERROR(VLOOKUP($Y$3&amp;$U16,PRM!$AD$3:$AE$44,2,FALSE),"")</f>
        <v/>
      </c>
      <c r="AF16" s="116" t="str">
        <f>IFERROR(VLOOKUP($Y$3&amp;$R16,PRM!$Q$3:$T$29,3,FALSE),"")</f>
        <v/>
      </c>
      <c r="AG16" s="116">
        <f>IFERROR(IF(AF16=0,0,MATCH($Y$3,PRM!$AF$3:'PRM'!$AF$133,0)),"")</f>
        <v>1</v>
      </c>
      <c r="AH16" s="116">
        <f>IF($Y$3="","",(IF(AF16=0,0,COUNTIF(PRM!$AF$3:'PRM'!$AF$133,$Y$3))))</f>
        <v>54</v>
      </c>
      <c r="AI16" s="116" t="str">
        <f>IFERROR(VLOOKUP($Y$3&amp;$R16,PRM!$Q$3:$U$29,4,FALSE),"")</f>
        <v/>
      </c>
      <c r="AJ16" s="116">
        <f>IFERROR(IF(AI16=0,0,MATCH($Y$3,PRM!$V$3:'PRM'!$V$50,0)),"")</f>
        <v>1</v>
      </c>
      <c r="AK16" s="116">
        <f>IF($Y$3="","",(IF(AI16=0,0,COUNTIF(PRM!$V$3:'PRM'!$V$50,$Y$3))))</f>
        <v>8</v>
      </c>
      <c r="AL16" s="116" t="str">
        <f>IFERROR(VLOOKUP($Y$3&amp;$R16,PRM!$Q$3:$U$29,5,FALSE),"")</f>
        <v/>
      </c>
      <c r="AM16" s="116">
        <f>IFERROR(IF(AL16=0,0,MATCH($Y$3,PRM!$AA$3:'PRM'!$AA$94,0)),"")</f>
        <v>1</v>
      </c>
      <c r="AN16" s="116">
        <f>IF($Y$3="","",IF(AL16=0,0,COUNTIF(PRM!$AA$3:'PRM'!$AA$94,$Y$3)))</f>
        <v>16</v>
      </c>
    </row>
    <row r="17" spans="1:40" s="116" customFormat="1" ht="24" customHeight="1">
      <c r="A17" s="102">
        <v>7</v>
      </c>
      <c r="B17" s="103"/>
      <c r="C17" s="104"/>
      <c r="D17" s="103"/>
      <c r="E17" s="104"/>
      <c r="F17" s="105"/>
      <c r="G17" s="106"/>
      <c r="H17" s="117"/>
      <c r="I17" s="117"/>
      <c r="J17" s="118"/>
      <c r="K17" s="105"/>
      <c r="L17" s="112"/>
      <c r="M17" s="112"/>
      <c r="N17" s="103"/>
      <c r="O17" s="119"/>
      <c r="P17" s="119"/>
      <c r="Q17" s="120"/>
      <c r="R17" s="112"/>
      <c r="S17" s="112"/>
      <c r="T17" s="114"/>
      <c r="U17" s="114"/>
      <c r="V17" s="115"/>
      <c r="W17" s="115"/>
      <c r="X17" s="116" t="str">
        <f>IFERROR(VLOOKUP($F17,PRM!$G$3:$H$4,2,FALSE),"")</f>
        <v/>
      </c>
      <c r="Y17" s="116" t="str">
        <f>IFERROR(VLOOKUP($G17,PRM!$I$3:$J$5,2,FALSE),"")</f>
        <v/>
      </c>
      <c r="Z17" s="116" t="str">
        <f>IFERROR(VLOOKUP($K17,PRM!$K$3:$L$4,2,FALSE),"")</f>
        <v/>
      </c>
      <c r="AA17" s="116" t="str">
        <f>IFERROR(VLOOKUP($N17,PRM!$M$3:$N$50,2,FALSE),"")</f>
        <v/>
      </c>
      <c r="AB17" s="116" t="str">
        <f>IFERROR(VLOOKUP($Y$3&amp;$R17,PRM!$Q$3:$R$30,2,FALSE),"")</f>
        <v/>
      </c>
      <c r="AC17" s="116" t="str">
        <f>IFERROR(VLOOKUP($Y$3&amp;$S17,PRM!$AH$3:$AI$133,2,FALSE),"")</f>
        <v/>
      </c>
      <c r="AD17" s="116" t="str">
        <f>IFERROR(VLOOKUP($Y$3&amp;$T17,PRM!$Y$3:$Z$50,2,FALSE),"")</f>
        <v/>
      </c>
      <c r="AE17" s="116" t="str">
        <f>IFERROR(VLOOKUP($Y$3&amp;$U17,PRM!$AD$3:$AE$44,2,FALSE),"")</f>
        <v/>
      </c>
      <c r="AF17" s="116" t="str">
        <f>IFERROR(VLOOKUP($Y$3&amp;$R17,PRM!$Q$3:$T$29,3,FALSE),"")</f>
        <v/>
      </c>
      <c r="AG17" s="116">
        <f>IFERROR(IF(AF17=0,0,MATCH($Y$3,PRM!$AF$3:'PRM'!$AF$133,0)),"")</f>
        <v>1</v>
      </c>
      <c r="AH17" s="116">
        <f>IF($Y$3="","",(IF(AF17=0,0,COUNTIF(PRM!$AF$3:'PRM'!$AF$133,$Y$3))))</f>
        <v>54</v>
      </c>
      <c r="AI17" s="116" t="str">
        <f>IFERROR(VLOOKUP($Y$3&amp;$R17,PRM!$Q$3:$U$29,4,FALSE),"")</f>
        <v/>
      </c>
      <c r="AJ17" s="116">
        <f>IFERROR(IF(AI17=0,0,MATCH($Y$3,PRM!$V$3:'PRM'!$V$50,0)),"")</f>
        <v>1</v>
      </c>
      <c r="AK17" s="116">
        <f>IF($Y$3="","",(IF(AI17=0,0,COUNTIF(PRM!$V$3:'PRM'!$V$50,$Y$3))))</f>
        <v>8</v>
      </c>
      <c r="AL17" s="116" t="str">
        <f>IFERROR(VLOOKUP($Y$3&amp;$R17,PRM!$Q$3:$U$29,5,FALSE),"")</f>
        <v/>
      </c>
      <c r="AM17" s="116">
        <f>IFERROR(IF(AL17=0,0,MATCH($Y$3,PRM!$AA$3:'PRM'!$AA$94,0)),"")</f>
        <v>1</v>
      </c>
      <c r="AN17" s="116">
        <f>IF($Y$3="","",IF(AL17=0,0,COUNTIF(PRM!$AA$3:'PRM'!$AA$94,$Y$3)))</f>
        <v>16</v>
      </c>
    </row>
    <row r="18" spans="1:40" s="116" customFormat="1" ht="24" customHeight="1">
      <c r="A18" s="102">
        <v>8</v>
      </c>
      <c r="B18" s="103"/>
      <c r="C18" s="104"/>
      <c r="D18" s="103"/>
      <c r="E18" s="104"/>
      <c r="F18" s="105"/>
      <c r="G18" s="106"/>
      <c r="H18" s="117"/>
      <c r="I18" s="117"/>
      <c r="J18" s="118"/>
      <c r="K18" s="105"/>
      <c r="L18" s="112"/>
      <c r="M18" s="112"/>
      <c r="N18" s="103"/>
      <c r="O18" s="119"/>
      <c r="P18" s="119"/>
      <c r="Q18" s="120"/>
      <c r="R18" s="112"/>
      <c r="S18" s="112"/>
      <c r="T18" s="114"/>
      <c r="U18" s="114"/>
      <c r="V18" s="115"/>
      <c r="W18" s="115"/>
      <c r="X18" s="116" t="str">
        <f>IFERROR(VLOOKUP($F18,PRM!$G$3:$H$4,2,FALSE),"")</f>
        <v/>
      </c>
      <c r="Y18" s="116" t="str">
        <f>IFERROR(VLOOKUP($G18,PRM!$I$3:$J$5,2,FALSE),"")</f>
        <v/>
      </c>
      <c r="Z18" s="116" t="str">
        <f>IFERROR(VLOOKUP($K18,PRM!$K$3:$L$4,2,FALSE),"")</f>
        <v/>
      </c>
      <c r="AA18" s="116" t="str">
        <f>IFERROR(VLOOKUP($N18,PRM!$M$3:$N$50,2,FALSE),"")</f>
        <v/>
      </c>
      <c r="AB18" s="116" t="str">
        <f>IFERROR(VLOOKUP($Y$3&amp;$R18,PRM!$Q$3:$R$30,2,FALSE),"")</f>
        <v/>
      </c>
      <c r="AC18" s="116" t="str">
        <f>IFERROR(VLOOKUP($Y$3&amp;$S18,PRM!$AH$3:$AI$133,2,FALSE),"")</f>
        <v/>
      </c>
      <c r="AD18" s="116" t="str">
        <f>IFERROR(VLOOKUP($Y$3&amp;$T18,PRM!$Y$3:$Z$50,2,FALSE),"")</f>
        <v/>
      </c>
      <c r="AE18" s="116" t="str">
        <f>IFERROR(VLOOKUP($Y$3&amp;$U18,PRM!$AD$3:$AE$44,2,FALSE),"")</f>
        <v/>
      </c>
      <c r="AF18" s="116" t="str">
        <f>IFERROR(VLOOKUP($Y$3&amp;$R18,PRM!$Q$3:$T$29,3,FALSE),"")</f>
        <v/>
      </c>
      <c r="AG18" s="116">
        <f>IFERROR(IF(AF18=0,0,MATCH($Y$3,PRM!$AF$3:'PRM'!$AF$133,0)),"")</f>
        <v>1</v>
      </c>
      <c r="AH18" s="116">
        <f>IF($Y$3="","",(IF(AF18=0,0,COUNTIF(PRM!$AF$3:'PRM'!$AF$133,$Y$3))))</f>
        <v>54</v>
      </c>
      <c r="AI18" s="116" t="str">
        <f>IFERROR(VLOOKUP($Y$3&amp;$R18,PRM!$Q$3:$U$29,4,FALSE),"")</f>
        <v/>
      </c>
      <c r="AJ18" s="116">
        <f>IFERROR(IF(AI18=0,0,MATCH($Y$3,PRM!$V$3:'PRM'!$V$50,0)),"")</f>
        <v>1</v>
      </c>
      <c r="AK18" s="116">
        <f>IF($Y$3="","",(IF(AI18=0,0,COUNTIF(PRM!$V$3:'PRM'!$V$50,$Y$3))))</f>
        <v>8</v>
      </c>
      <c r="AL18" s="116" t="str">
        <f>IFERROR(VLOOKUP($Y$3&amp;$R18,PRM!$Q$3:$U$29,5,FALSE),"")</f>
        <v/>
      </c>
      <c r="AM18" s="116">
        <f>IFERROR(IF(AL18=0,0,MATCH($Y$3,PRM!$AA$3:'PRM'!$AA$94,0)),"")</f>
        <v>1</v>
      </c>
      <c r="AN18" s="116">
        <f>IF($Y$3="","",IF(AL18=0,0,COUNTIF(PRM!$AA$3:'PRM'!$AA$94,$Y$3)))</f>
        <v>16</v>
      </c>
    </row>
    <row r="19" spans="1:40" s="116" customFormat="1" ht="24" customHeight="1">
      <c r="A19" s="102">
        <v>9</v>
      </c>
      <c r="B19" s="103"/>
      <c r="C19" s="104"/>
      <c r="D19" s="103"/>
      <c r="E19" s="104"/>
      <c r="F19" s="105"/>
      <c r="G19" s="106"/>
      <c r="H19" s="117"/>
      <c r="I19" s="117"/>
      <c r="J19" s="118"/>
      <c r="K19" s="105"/>
      <c r="L19" s="112"/>
      <c r="M19" s="112"/>
      <c r="N19" s="103"/>
      <c r="O19" s="119"/>
      <c r="P19" s="119"/>
      <c r="Q19" s="120"/>
      <c r="R19" s="112"/>
      <c r="S19" s="112"/>
      <c r="T19" s="114"/>
      <c r="U19" s="114"/>
      <c r="V19" s="115"/>
      <c r="W19" s="115"/>
      <c r="X19" s="116" t="str">
        <f>IFERROR(VLOOKUP($F19,PRM!$G$3:$H$4,2,FALSE),"")</f>
        <v/>
      </c>
      <c r="Y19" s="116" t="str">
        <f>IFERROR(VLOOKUP($G19,PRM!$I$3:$J$5,2,FALSE),"")</f>
        <v/>
      </c>
      <c r="Z19" s="116" t="str">
        <f>IFERROR(VLOOKUP($K19,PRM!$K$3:$L$4,2,FALSE),"")</f>
        <v/>
      </c>
      <c r="AA19" s="116" t="str">
        <f>IFERROR(VLOOKUP($N19,PRM!$M$3:$N$50,2,FALSE),"")</f>
        <v/>
      </c>
      <c r="AB19" s="116" t="str">
        <f>IFERROR(VLOOKUP($Y$3&amp;$R19,PRM!$Q$3:$R$30,2,FALSE),"")</f>
        <v/>
      </c>
      <c r="AC19" s="116" t="str">
        <f>IFERROR(VLOOKUP($Y$3&amp;$S19,PRM!$AH$3:$AI$133,2,FALSE),"")</f>
        <v/>
      </c>
      <c r="AD19" s="116" t="str">
        <f>IFERROR(VLOOKUP($Y$3&amp;$T19,PRM!$Y$3:$Z$50,2,FALSE),"")</f>
        <v/>
      </c>
      <c r="AE19" s="116" t="str">
        <f>IFERROR(VLOOKUP($Y$3&amp;$U19,PRM!$AD$3:$AE$44,2,FALSE),"")</f>
        <v/>
      </c>
      <c r="AF19" s="116" t="str">
        <f>IFERROR(VLOOKUP($Y$3&amp;$R19,PRM!$Q$3:$T$29,3,FALSE),"")</f>
        <v/>
      </c>
      <c r="AG19" s="116">
        <f>IFERROR(IF(AF19=0,0,MATCH($Y$3,PRM!$AF$3:'PRM'!$AF$133,0)),"")</f>
        <v>1</v>
      </c>
      <c r="AH19" s="116">
        <f>IF($Y$3="","",(IF(AF19=0,0,COUNTIF(PRM!$AF$3:'PRM'!$AF$133,$Y$3))))</f>
        <v>54</v>
      </c>
      <c r="AI19" s="116" t="str">
        <f>IFERROR(VLOOKUP($Y$3&amp;$R19,PRM!$Q$3:$U$29,4,FALSE),"")</f>
        <v/>
      </c>
      <c r="AJ19" s="116">
        <f>IFERROR(IF(AI19=0,0,MATCH($Y$3,PRM!$V$3:'PRM'!$V$50,0)),"")</f>
        <v>1</v>
      </c>
      <c r="AK19" s="116">
        <f>IF($Y$3="","",(IF(AI19=0,0,COUNTIF(PRM!$V$3:'PRM'!$V$50,$Y$3))))</f>
        <v>8</v>
      </c>
      <c r="AL19" s="116" t="str">
        <f>IFERROR(VLOOKUP($Y$3&amp;$R19,PRM!$Q$3:$U$29,5,FALSE),"")</f>
        <v/>
      </c>
      <c r="AM19" s="116">
        <f>IFERROR(IF(AL19=0,0,MATCH($Y$3,PRM!$AA$3:'PRM'!$AA$94,0)),"")</f>
        <v>1</v>
      </c>
      <c r="AN19" s="116">
        <f>IF($Y$3="","",IF(AL19=0,0,COUNTIF(PRM!$AA$3:'PRM'!$AA$94,$Y$3)))</f>
        <v>16</v>
      </c>
    </row>
    <row r="20" spans="1:40" s="116" customFormat="1" ht="24" customHeight="1">
      <c r="A20" s="102">
        <v>10</v>
      </c>
      <c r="B20" s="103"/>
      <c r="C20" s="104"/>
      <c r="D20" s="103"/>
      <c r="E20" s="104"/>
      <c r="F20" s="105"/>
      <c r="G20" s="106"/>
      <c r="H20" s="117"/>
      <c r="I20" s="117"/>
      <c r="J20" s="118"/>
      <c r="K20" s="105"/>
      <c r="L20" s="112"/>
      <c r="M20" s="112"/>
      <c r="N20" s="103"/>
      <c r="O20" s="119"/>
      <c r="P20" s="119"/>
      <c r="Q20" s="120"/>
      <c r="R20" s="112"/>
      <c r="S20" s="112"/>
      <c r="T20" s="114"/>
      <c r="U20" s="114"/>
      <c r="V20" s="115"/>
      <c r="W20" s="115"/>
      <c r="X20" s="116" t="str">
        <f>IFERROR(VLOOKUP($F20,PRM!$G$3:$H$4,2,FALSE),"")</f>
        <v/>
      </c>
      <c r="Y20" s="116" t="str">
        <f>IFERROR(VLOOKUP($G20,PRM!$I$3:$J$5,2,FALSE),"")</f>
        <v/>
      </c>
      <c r="Z20" s="116" t="str">
        <f>IFERROR(VLOOKUP($K20,PRM!$K$3:$L$4,2,FALSE),"")</f>
        <v/>
      </c>
      <c r="AA20" s="116" t="str">
        <f>IFERROR(VLOOKUP($N20,PRM!$M$3:$N$50,2,FALSE),"")</f>
        <v/>
      </c>
      <c r="AB20" s="116" t="str">
        <f>IFERROR(VLOOKUP($Y$3&amp;$R20,PRM!$Q$3:$R$30,2,FALSE),"")</f>
        <v/>
      </c>
      <c r="AC20" s="116" t="str">
        <f>IFERROR(VLOOKUP($Y$3&amp;$S20,PRM!$AH$3:$AI$133,2,FALSE),"")</f>
        <v/>
      </c>
      <c r="AD20" s="116" t="str">
        <f>IFERROR(VLOOKUP($Y$3&amp;$T20,PRM!$Y$3:$Z$50,2,FALSE),"")</f>
        <v/>
      </c>
      <c r="AE20" s="116" t="str">
        <f>IFERROR(VLOOKUP($Y$3&amp;$U20,PRM!$AD$3:$AE$44,2,FALSE),"")</f>
        <v/>
      </c>
      <c r="AF20" s="116" t="str">
        <f>IFERROR(VLOOKUP($Y$3&amp;$R20,PRM!$Q$3:$T$29,3,FALSE),"")</f>
        <v/>
      </c>
      <c r="AG20" s="116">
        <f>IFERROR(IF(AF20=0,0,MATCH($Y$3,PRM!$AF$3:'PRM'!$AF$133,0)),"")</f>
        <v>1</v>
      </c>
      <c r="AH20" s="116">
        <f>IF($Y$3="","",(IF(AF20=0,0,COUNTIF(PRM!$AF$3:'PRM'!$AF$133,$Y$3))))</f>
        <v>54</v>
      </c>
      <c r="AI20" s="116" t="str">
        <f>IFERROR(VLOOKUP($Y$3&amp;$R20,PRM!$Q$3:$U$29,4,FALSE),"")</f>
        <v/>
      </c>
      <c r="AJ20" s="116">
        <f>IFERROR(IF(AI20=0,0,MATCH($Y$3,PRM!$V$3:'PRM'!$V$50,0)),"")</f>
        <v>1</v>
      </c>
      <c r="AK20" s="116">
        <f>IF($Y$3="","",(IF(AI20=0,0,COUNTIF(PRM!$V$3:'PRM'!$V$50,$Y$3))))</f>
        <v>8</v>
      </c>
      <c r="AL20" s="116" t="str">
        <f>IFERROR(VLOOKUP($Y$3&amp;$R20,PRM!$Q$3:$U$29,5,FALSE),"")</f>
        <v/>
      </c>
      <c r="AM20" s="116">
        <f>IFERROR(IF(AL20=0,0,MATCH($Y$3,PRM!$AA$3:'PRM'!$AA$94,0)),"")</f>
        <v>1</v>
      </c>
      <c r="AN20" s="116">
        <f>IF($Y$3="","",IF(AL20=0,0,COUNTIF(PRM!$AA$3:'PRM'!$AA$94,$Y$3)))</f>
        <v>16</v>
      </c>
    </row>
    <row r="21" spans="1:40" s="116" customFormat="1" ht="24" customHeight="1">
      <c r="A21" s="102">
        <v>11</v>
      </c>
      <c r="B21" s="103"/>
      <c r="C21" s="104"/>
      <c r="D21" s="103"/>
      <c r="E21" s="104"/>
      <c r="F21" s="105"/>
      <c r="G21" s="106"/>
      <c r="H21" s="117"/>
      <c r="I21" s="117"/>
      <c r="J21" s="118"/>
      <c r="K21" s="105"/>
      <c r="L21" s="112"/>
      <c r="M21" s="112"/>
      <c r="N21" s="103"/>
      <c r="O21" s="119"/>
      <c r="P21" s="119"/>
      <c r="Q21" s="120"/>
      <c r="R21" s="112"/>
      <c r="S21" s="112"/>
      <c r="T21" s="114"/>
      <c r="U21" s="114"/>
      <c r="V21" s="115"/>
      <c r="W21" s="115"/>
      <c r="X21" s="116" t="str">
        <f>IFERROR(VLOOKUP($F21,PRM!$G$3:$H$4,2,FALSE),"")</f>
        <v/>
      </c>
      <c r="Y21" s="116" t="str">
        <f>IFERROR(VLOOKUP($G21,PRM!$I$3:$J$5,2,FALSE),"")</f>
        <v/>
      </c>
      <c r="Z21" s="116" t="str">
        <f>IFERROR(VLOOKUP($K21,PRM!$K$3:$L$4,2,FALSE),"")</f>
        <v/>
      </c>
      <c r="AA21" s="116" t="str">
        <f>IFERROR(VLOOKUP($N21,PRM!$M$3:$N$50,2,FALSE),"")</f>
        <v/>
      </c>
      <c r="AB21" s="116" t="str">
        <f>IFERROR(VLOOKUP($Y$3&amp;$R21,PRM!$Q$3:$R$30,2,FALSE),"")</f>
        <v/>
      </c>
      <c r="AC21" s="116" t="str">
        <f>IFERROR(VLOOKUP($Y$3&amp;$S21,PRM!$AH$3:$AI$133,2,FALSE),"")</f>
        <v/>
      </c>
      <c r="AD21" s="116" t="str">
        <f>IFERROR(VLOOKUP($Y$3&amp;$T21,PRM!$Y$3:$Z$50,2,FALSE),"")</f>
        <v/>
      </c>
      <c r="AE21" s="116" t="str">
        <f>IFERROR(VLOOKUP($Y$3&amp;$U21,PRM!$AD$3:$AE$44,2,FALSE),"")</f>
        <v/>
      </c>
      <c r="AF21" s="116" t="str">
        <f>IFERROR(VLOOKUP($Y$3&amp;$R21,PRM!$Q$3:$T$29,3,FALSE),"")</f>
        <v/>
      </c>
      <c r="AG21" s="116">
        <f>IFERROR(IF(AF21=0,0,MATCH($Y$3,PRM!$AF$3:'PRM'!$AF$133,0)),"")</f>
        <v>1</v>
      </c>
      <c r="AH21" s="116">
        <f>IF($Y$3="","",(IF(AF21=0,0,COUNTIF(PRM!$AF$3:'PRM'!$AF$133,$Y$3))))</f>
        <v>54</v>
      </c>
      <c r="AI21" s="116" t="str">
        <f>IFERROR(VLOOKUP($Y$3&amp;$R21,PRM!$Q$3:$U$29,4,FALSE),"")</f>
        <v/>
      </c>
      <c r="AJ21" s="116">
        <f>IFERROR(IF(AI21=0,0,MATCH($Y$3,PRM!$V$3:'PRM'!$V$50,0)),"")</f>
        <v>1</v>
      </c>
      <c r="AK21" s="116">
        <f>IF($Y$3="","",(IF(AI21=0,0,COUNTIF(PRM!$V$3:'PRM'!$V$50,$Y$3))))</f>
        <v>8</v>
      </c>
      <c r="AL21" s="116" t="str">
        <f>IFERROR(VLOOKUP($Y$3&amp;$R21,PRM!$Q$3:$U$29,5,FALSE),"")</f>
        <v/>
      </c>
      <c r="AM21" s="116">
        <f>IFERROR(IF(AL21=0,0,MATCH($Y$3,PRM!$AA$3:'PRM'!$AA$94,0)),"")</f>
        <v>1</v>
      </c>
      <c r="AN21" s="116">
        <f>IF($Y$3="","",IF(AL21=0,0,COUNTIF(PRM!$AA$3:'PRM'!$AA$94,$Y$3)))</f>
        <v>16</v>
      </c>
    </row>
    <row r="22" spans="1:40" s="116" customFormat="1" ht="24" customHeight="1">
      <c r="A22" s="102">
        <v>12</v>
      </c>
      <c r="B22" s="103"/>
      <c r="C22" s="104"/>
      <c r="D22" s="103"/>
      <c r="E22" s="104"/>
      <c r="F22" s="105"/>
      <c r="G22" s="106"/>
      <c r="H22" s="117"/>
      <c r="I22" s="117"/>
      <c r="J22" s="118"/>
      <c r="K22" s="105"/>
      <c r="L22" s="112"/>
      <c r="M22" s="112"/>
      <c r="N22" s="103"/>
      <c r="O22" s="119"/>
      <c r="P22" s="119"/>
      <c r="Q22" s="120"/>
      <c r="R22" s="112"/>
      <c r="S22" s="112"/>
      <c r="T22" s="114"/>
      <c r="U22" s="114"/>
      <c r="V22" s="115"/>
      <c r="W22" s="115"/>
      <c r="X22" s="116" t="str">
        <f>IFERROR(VLOOKUP($F22,PRM!$G$3:$H$4,2,FALSE),"")</f>
        <v/>
      </c>
      <c r="Y22" s="116" t="str">
        <f>IFERROR(VLOOKUP($G22,PRM!$I$3:$J$5,2,FALSE),"")</f>
        <v/>
      </c>
      <c r="Z22" s="116" t="str">
        <f>IFERROR(VLOOKUP($K22,PRM!$K$3:$L$4,2,FALSE),"")</f>
        <v/>
      </c>
      <c r="AA22" s="116" t="str">
        <f>IFERROR(VLOOKUP($N22,PRM!$M$3:$N$50,2,FALSE),"")</f>
        <v/>
      </c>
      <c r="AB22" s="116" t="str">
        <f>IFERROR(VLOOKUP($Y$3&amp;$R22,PRM!$Q$3:$R$30,2,FALSE),"")</f>
        <v/>
      </c>
      <c r="AC22" s="116" t="str">
        <f>IFERROR(VLOOKUP($Y$3&amp;$S22,PRM!$AH$3:$AI$133,2,FALSE),"")</f>
        <v/>
      </c>
      <c r="AD22" s="116" t="str">
        <f>IFERROR(VLOOKUP($Y$3&amp;$T22,PRM!$Y$3:$Z$50,2,FALSE),"")</f>
        <v/>
      </c>
      <c r="AE22" s="116" t="str">
        <f>IFERROR(VLOOKUP($Y$3&amp;$U22,PRM!$AD$3:$AE$44,2,FALSE),"")</f>
        <v/>
      </c>
      <c r="AF22" s="116" t="str">
        <f>IFERROR(VLOOKUP($Y$3&amp;$R22,PRM!$Q$3:$T$29,3,FALSE),"")</f>
        <v/>
      </c>
      <c r="AG22" s="116">
        <f>IFERROR(IF(AF22=0,0,MATCH($Y$3,PRM!$AF$3:'PRM'!$AF$133,0)),"")</f>
        <v>1</v>
      </c>
      <c r="AH22" s="116">
        <f>IF($Y$3="","",(IF(AF22=0,0,COUNTIF(PRM!$AF$3:'PRM'!$AF$133,$Y$3))))</f>
        <v>54</v>
      </c>
      <c r="AI22" s="116" t="str">
        <f>IFERROR(VLOOKUP($Y$3&amp;$R22,PRM!$Q$3:$U$29,4,FALSE),"")</f>
        <v/>
      </c>
      <c r="AJ22" s="116">
        <f>IFERROR(IF(AI22=0,0,MATCH($Y$3,PRM!$V$3:'PRM'!$V$50,0)),"")</f>
        <v>1</v>
      </c>
      <c r="AK22" s="116">
        <f>IF($Y$3="","",(IF(AI22=0,0,COUNTIF(PRM!$V$3:'PRM'!$V$50,$Y$3))))</f>
        <v>8</v>
      </c>
      <c r="AL22" s="116" t="str">
        <f>IFERROR(VLOOKUP($Y$3&amp;$R22,PRM!$Q$3:$U$29,5,FALSE),"")</f>
        <v/>
      </c>
      <c r="AM22" s="116">
        <f>IFERROR(IF(AL22=0,0,MATCH($Y$3,PRM!$AA$3:'PRM'!$AA$94,0)),"")</f>
        <v>1</v>
      </c>
      <c r="AN22" s="116">
        <f>IF($Y$3="","",IF(AL22=0,0,COUNTIF(PRM!$AA$3:'PRM'!$AA$94,$Y$3)))</f>
        <v>16</v>
      </c>
    </row>
    <row r="23" spans="1:40" s="116" customFormat="1" ht="24" customHeight="1">
      <c r="A23" s="102">
        <v>13</v>
      </c>
      <c r="B23" s="103"/>
      <c r="C23" s="104"/>
      <c r="D23" s="103"/>
      <c r="E23" s="104"/>
      <c r="F23" s="105"/>
      <c r="G23" s="106"/>
      <c r="H23" s="117"/>
      <c r="I23" s="117"/>
      <c r="J23" s="118"/>
      <c r="K23" s="105"/>
      <c r="L23" s="112"/>
      <c r="M23" s="112"/>
      <c r="N23" s="103"/>
      <c r="O23" s="119"/>
      <c r="P23" s="119"/>
      <c r="Q23" s="120"/>
      <c r="R23" s="112"/>
      <c r="S23" s="112"/>
      <c r="T23" s="114"/>
      <c r="U23" s="114"/>
      <c r="V23" s="115"/>
      <c r="W23" s="115"/>
      <c r="X23" s="116" t="str">
        <f>IFERROR(VLOOKUP($F23,PRM!$G$3:$H$4,2,FALSE),"")</f>
        <v/>
      </c>
      <c r="Y23" s="116" t="str">
        <f>IFERROR(VLOOKUP($G23,PRM!$I$3:$J$5,2,FALSE),"")</f>
        <v/>
      </c>
      <c r="Z23" s="116" t="str">
        <f>IFERROR(VLOOKUP($K23,PRM!$K$3:$L$4,2,FALSE),"")</f>
        <v/>
      </c>
      <c r="AA23" s="116" t="str">
        <f>IFERROR(VLOOKUP($N23,PRM!$M$3:$N$50,2,FALSE),"")</f>
        <v/>
      </c>
      <c r="AB23" s="116" t="str">
        <f>IFERROR(VLOOKUP($Y$3&amp;$R23,PRM!$Q$3:$R$30,2,FALSE),"")</f>
        <v/>
      </c>
      <c r="AC23" s="116" t="str">
        <f>IFERROR(VLOOKUP($Y$3&amp;$S23,PRM!$AH$3:$AI$133,2,FALSE),"")</f>
        <v/>
      </c>
      <c r="AD23" s="116" t="str">
        <f>IFERROR(VLOOKUP($Y$3&amp;$T23,PRM!$Y$3:$Z$50,2,FALSE),"")</f>
        <v/>
      </c>
      <c r="AE23" s="116" t="str">
        <f>IFERROR(VLOOKUP($Y$3&amp;$U23,PRM!$AD$3:$AE$44,2,FALSE),"")</f>
        <v/>
      </c>
      <c r="AF23" s="116" t="str">
        <f>IFERROR(VLOOKUP($Y$3&amp;$R23,PRM!$Q$3:$T$29,3,FALSE),"")</f>
        <v/>
      </c>
      <c r="AG23" s="116">
        <f>IFERROR(IF(AF23=0,0,MATCH($Y$3,PRM!$AF$3:'PRM'!$AF$133,0)),"")</f>
        <v>1</v>
      </c>
      <c r="AH23" s="116">
        <f>IF($Y$3="","",(IF(AF23=0,0,COUNTIF(PRM!$AF$3:'PRM'!$AF$133,$Y$3))))</f>
        <v>54</v>
      </c>
      <c r="AI23" s="116" t="str">
        <f>IFERROR(VLOOKUP($Y$3&amp;$R23,PRM!$Q$3:$U$29,4,FALSE),"")</f>
        <v/>
      </c>
      <c r="AJ23" s="116">
        <f>IFERROR(IF(AI23=0,0,MATCH($Y$3,PRM!$V$3:'PRM'!$V$50,0)),"")</f>
        <v>1</v>
      </c>
      <c r="AK23" s="116">
        <f>IF($Y$3="","",(IF(AI23=0,0,COUNTIF(PRM!$V$3:'PRM'!$V$50,$Y$3))))</f>
        <v>8</v>
      </c>
      <c r="AL23" s="116" t="str">
        <f>IFERROR(VLOOKUP($Y$3&amp;$R23,PRM!$Q$3:$U$29,5,FALSE),"")</f>
        <v/>
      </c>
      <c r="AM23" s="116">
        <f>IFERROR(IF(AL23=0,0,MATCH($Y$3,PRM!$AA$3:'PRM'!$AA$94,0)),"")</f>
        <v>1</v>
      </c>
      <c r="AN23" s="116">
        <f>IF($Y$3="","",IF(AL23=0,0,COUNTIF(PRM!$AA$3:'PRM'!$AA$94,$Y$3)))</f>
        <v>16</v>
      </c>
    </row>
    <row r="24" spans="1:40" s="116" customFormat="1" ht="24" customHeight="1">
      <c r="A24" s="102">
        <v>14</v>
      </c>
      <c r="B24" s="103"/>
      <c r="C24" s="104"/>
      <c r="D24" s="103"/>
      <c r="E24" s="104"/>
      <c r="F24" s="105"/>
      <c r="G24" s="106"/>
      <c r="H24" s="117"/>
      <c r="I24" s="117"/>
      <c r="J24" s="118"/>
      <c r="K24" s="105"/>
      <c r="L24" s="112"/>
      <c r="M24" s="112"/>
      <c r="N24" s="103"/>
      <c r="O24" s="119"/>
      <c r="P24" s="119"/>
      <c r="Q24" s="120"/>
      <c r="R24" s="112"/>
      <c r="S24" s="112"/>
      <c r="T24" s="114"/>
      <c r="U24" s="114"/>
      <c r="V24" s="115"/>
      <c r="W24" s="115"/>
      <c r="X24" s="116" t="str">
        <f>IFERROR(VLOOKUP($F24,PRM!$G$3:$H$4,2,FALSE),"")</f>
        <v/>
      </c>
      <c r="Y24" s="116" t="str">
        <f>IFERROR(VLOOKUP($G24,PRM!$I$3:$J$5,2,FALSE),"")</f>
        <v/>
      </c>
      <c r="Z24" s="116" t="str">
        <f>IFERROR(VLOOKUP($K24,PRM!$K$3:$L$4,2,FALSE),"")</f>
        <v/>
      </c>
      <c r="AA24" s="116" t="str">
        <f>IFERROR(VLOOKUP($N24,PRM!$M$3:$N$50,2,FALSE),"")</f>
        <v/>
      </c>
      <c r="AB24" s="116" t="str">
        <f>IFERROR(VLOOKUP($Y$3&amp;$R24,PRM!$Q$3:$R$30,2,FALSE),"")</f>
        <v/>
      </c>
      <c r="AC24" s="116" t="str">
        <f>IFERROR(VLOOKUP($Y$3&amp;$S24,PRM!$AH$3:$AI$133,2,FALSE),"")</f>
        <v/>
      </c>
      <c r="AD24" s="116" t="str">
        <f>IFERROR(VLOOKUP($Y$3&amp;$T24,PRM!$Y$3:$Z$50,2,FALSE),"")</f>
        <v/>
      </c>
      <c r="AE24" s="116" t="str">
        <f>IFERROR(VLOOKUP($Y$3&amp;$U24,PRM!$AD$3:$AE$44,2,FALSE),"")</f>
        <v/>
      </c>
      <c r="AF24" s="116" t="str">
        <f>IFERROR(VLOOKUP($Y$3&amp;$R24,PRM!$Q$3:$T$29,3,FALSE),"")</f>
        <v/>
      </c>
      <c r="AG24" s="116">
        <f>IFERROR(IF(AF24=0,0,MATCH($Y$3,PRM!$AF$3:'PRM'!$AF$133,0)),"")</f>
        <v>1</v>
      </c>
      <c r="AH24" s="116">
        <f>IF($Y$3="","",(IF(AF24=0,0,COUNTIF(PRM!$AF$3:'PRM'!$AF$133,$Y$3))))</f>
        <v>54</v>
      </c>
      <c r="AI24" s="116" t="str">
        <f>IFERROR(VLOOKUP($Y$3&amp;$R24,PRM!$Q$3:$U$29,4,FALSE),"")</f>
        <v/>
      </c>
      <c r="AJ24" s="116">
        <f>IFERROR(IF(AI24=0,0,MATCH($Y$3,PRM!$V$3:'PRM'!$V$50,0)),"")</f>
        <v>1</v>
      </c>
      <c r="AK24" s="116">
        <f>IF($Y$3="","",(IF(AI24=0,0,COUNTIF(PRM!$V$3:'PRM'!$V$50,$Y$3))))</f>
        <v>8</v>
      </c>
      <c r="AL24" s="116" t="str">
        <f>IFERROR(VLOOKUP($Y$3&amp;$R24,PRM!$Q$3:$U$29,5,FALSE),"")</f>
        <v/>
      </c>
      <c r="AM24" s="116">
        <f>IFERROR(IF(AL24=0,0,MATCH($Y$3,PRM!$AA$3:'PRM'!$AA$94,0)),"")</f>
        <v>1</v>
      </c>
      <c r="AN24" s="116">
        <f>IF($Y$3="","",IF(AL24=0,0,COUNTIF(PRM!$AA$3:'PRM'!$AA$94,$Y$3)))</f>
        <v>16</v>
      </c>
    </row>
    <row r="25" spans="1:40" s="116" customFormat="1" ht="24" customHeight="1">
      <c r="A25" s="102">
        <v>15</v>
      </c>
      <c r="B25" s="103"/>
      <c r="C25" s="104"/>
      <c r="D25" s="103"/>
      <c r="E25" s="104"/>
      <c r="F25" s="105"/>
      <c r="G25" s="106"/>
      <c r="H25" s="117"/>
      <c r="I25" s="117"/>
      <c r="J25" s="118"/>
      <c r="K25" s="105"/>
      <c r="L25" s="112"/>
      <c r="M25" s="112"/>
      <c r="N25" s="103"/>
      <c r="O25" s="119"/>
      <c r="P25" s="119"/>
      <c r="Q25" s="120"/>
      <c r="R25" s="112"/>
      <c r="S25" s="112"/>
      <c r="T25" s="114"/>
      <c r="U25" s="114"/>
      <c r="V25" s="115"/>
      <c r="W25" s="115"/>
      <c r="X25" s="116" t="str">
        <f>IFERROR(VLOOKUP($F25,PRM!$G$3:$H$4,2,FALSE),"")</f>
        <v/>
      </c>
      <c r="Y25" s="116" t="str">
        <f>IFERROR(VLOOKUP($G25,PRM!$I$3:$J$5,2,FALSE),"")</f>
        <v/>
      </c>
      <c r="Z25" s="116" t="str">
        <f>IFERROR(VLOOKUP($K25,PRM!$K$3:$L$4,2,FALSE),"")</f>
        <v/>
      </c>
      <c r="AA25" s="116" t="str">
        <f>IFERROR(VLOOKUP($N25,PRM!$M$3:$N$50,2,FALSE),"")</f>
        <v/>
      </c>
      <c r="AB25" s="116" t="str">
        <f>IFERROR(VLOOKUP($Y$3&amp;$R25,PRM!$Q$3:$R$30,2,FALSE),"")</f>
        <v/>
      </c>
      <c r="AC25" s="116" t="str">
        <f>IFERROR(VLOOKUP($Y$3&amp;$S25,PRM!$AH$3:$AI$133,2,FALSE),"")</f>
        <v/>
      </c>
      <c r="AD25" s="116" t="str">
        <f>IFERROR(VLOOKUP($Y$3&amp;$T25,PRM!$Y$3:$Z$50,2,FALSE),"")</f>
        <v/>
      </c>
      <c r="AE25" s="116" t="str">
        <f>IFERROR(VLOOKUP($Y$3&amp;$U25,PRM!$AD$3:$AE$44,2,FALSE),"")</f>
        <v/>
      </c>
      <c r="AF25" s="116" t="str">
        <f>IFERROR(VLOOKUP($Y$3&amp;$R25,PRM!$Q$3:$T$29,3,FALSE),"")</f>
        <v/>
      </c>
      <c r="AG25" s="116">
        <f>IFERROR(IF(AF25=0,0,MATCH($Y$3,PRM!$AF$3:'PRM'!$AF$133,0)),"")</f>
        <v>1</v>
      </c>
      <c r="AH25" s="116">
        <f>IF($Y$3="","",(IF(AF25=0,0,COUNTIF(PRM!$AF$3:'PRM'!$AF$133,$Y$3))))</f>
        <v>54</v>
      </c>
      <c r="AI25" s="116" t="str">
        <f>IFERROR(VLOOKUP($Y$3&amp;$R25,PRM!$Q$3:$U$29,4,FALSE),"")</f>
        <v/>
      </c>
      <c r="AJ25" s="116">
        <f>IFERROR(IF(AI25=0,0,MATCH($Y$3,PRM!$V$3:'PRM'!$V$50,0)),"")</f>
        <v>1</v>
      </c>
      <c r="AK25" s="116">
        <f>IF($Y$3="","",(IF(AI25=0,0,COUNTIF(PRM!$V$3:'PRM'!$V$50,$Y$3))))</f>
        <v>8</v>
      </c>
      <c r="AL25" s="116" t="str">
        <f>IFERROR(VLOOKUP($Y$3&amp;$R25,PRM!$Q$3:$U$29,5,FALSE),"")</f>
        <v/>
      </c>
      <c r="AM25" s="116">
        <f>IFERROR(IF(AL25=0,0,MATCH($Y$3,PRM!$AA$3:'PRM'!$AA$94,0)),"")</f>
        <v>1</v>
      </c>
      <c r="AN25" s="116">
        <f>IF($Y$3="","",IF(AL25=0,0,COUNTIF(PRM!$AA$3:'PRM'!$AA$94,$Y$3)))</f>
        <v>16</v>
      </c>
    </row>
    <row r="26" spans="1:40" s="116" customFormat="1" ht="24" customHeight="1">
      <c r="A26" s="102">
        <v>16</v>
      </c>
      <c r="B26" s="103"/>
      <c r="C26" s="104"/>
      <c r="D26" s="103"/>
      <c r="E26" s="104"/>
      <c r="F26" s="105"/>
      <c r="G26" s="106"/>
      <c r="H26" s="117"/>
      <c r="I26" s="117"/>
      <c r="J26" s="118"/>
      <c r="K26" s="105"/>
      <c r="L26" s="112"/>
      <c r="M26" s="112"/>
      <c r="N26" s="103"/>
      <c r="O26" s="119"/>
      <c r="P26" s="119"/>
      <c r="Q26" s="120"/>
      <c r="R26" s="112"/>
      <c r="S26" s="112"/>
      <c r="T26" s="114"/>
      <c r="U26" s="114"/>
      <c r="V26" s="115"/>
      <c r="W26" s="115"/>
      <c r="X26" s="116" t="str">
        <f>IFERROR(VLOOKUP($F26,PRM!$G$3:$H$4,2,FALSE),"")</f>
        <v/>
      </c>
      <c r="Y26" s="116" t="str">
        <f>IFERROR(VLOOKUP($G26,PRM!$I$3:$J$5,2,FALSE),"")</f>
        <v/>
      </c>
      <c r="Z26" s="116" t="str">
        <f>IFERROR(VLOOKUP($K26,PRM!$K$3:$L$4,2,FALSE),"")</f>
        <v/>
      </c>
      <c r="AA26" s="116" t="str">
        <f>IFERROR(VLOOKUP($N26,PRM!$M$3:$N$50,2,FALSE),"")</f>
        <v/>
      </c>
      <c r="AB26" s="116" t="str">
        <f>IFERROR(VLOOKUP($Y$3&amp;$R26,PRM!$Q$3:$R$30,2,FALSE),"")</f>
        <v/>
      </c>
      <c r="AC26" s="116" t="str">
        <f>IFERROR(VLOOKUP($Y$3&amp;$S26,PRM!$AH$3:$AI$133,2,FALSE),"")</f>
        <v/>
      </c>
      <c r="AD26" s="116" t="str">
        <f>IFERROR(VLOOKUP($Y$3&amp;$T26,PRM!$Y$3:$Z$50,2,FALSE),"")</f>
        <v/>
      </c>
      <c r="AE26" s="116" t="str">
        <f>IFERROR(VLOOKUP($Y$3&amp;$U26,PRM!$AD$3:$AE$44,2,FALSE),"")</f>
        <v/>
      </c>
      <c r="AF26" s="116" t="str">
        <f>IFERROR(VLOOKUP($Y$3&amp;$R26,PRM!$Q$3:$T$29,3,FALSE),"")</f>
        <v/>
      </c>
      <c r="AG26" s="116">
        <f>IFERROR(IF(AF26=0,0,MATCH($Y$3,PRM!$AF$3:'PRM'!$AF$133,0)),"")</f>
        <v>1</v>
      </c>
      <c r="AH26" s="116">
        <f>IF($Y$3="","",(IF(AF26=0,0,COUNTIF(PRM!$AF$3:'PRM'!$AF$133,$Y$3))))</f>
        <v>54</v>
      </c>
      <c r="AI26" s="116" t="str">
        <f>IFERROR(VLOOKUP($Y$3&amp;$R26,PRM!$Q$3:$U$29,4,FALSE),"")</f>
        <v/>
      </c>
      <c r="AJ26" s="116">
        <f>IFERROR(IF(AI26=0,0,MATCH($Y$3,PRM!$V$3:'PRM'!$V$50,0)),"")</f>
        <v>1</v>
      </c>
      <c r="AK26" s="116">
        <f>IF($Y$3="","",(IF(AI26=0,0,COUNTIF(PRM!$V$3:'PRM'!$V$50,$Y$3))))</f>
        <v>8</v>
      </c>
      <c r="AL26" s="116" t="str">
        <f>IFERROR(VLOOKUP($Y$3&amp;$R26,PRM!$Q$3:$U$29,5,FALSE),"")</f>
        <v/>
      </c>
      <c r="AM26" s="116">
        <f>IFERROR(IF(AL26=0,0,MATCH($Y$3,PRM!$AA$3:'PRM'!$AA$94,0)),"")</f>
        <v>1</v>
      </c>
      <c r="AN26" s="116">
        <f>IF($Y$3="","",IF(AL26=0,0,COUNTIF(PRM!$AA$3:'PRM'!$AA$94,$Y$3)))</f>
        <v>16</v>
      </c>
    </row>
    <row r="27" spans="1:40" s="116" customFormat="1" ht="24" customHeight="1">
      <c r="A27" s="102">
        <v>17</v>
      </c>
      <c r="B27" s="103"/>
      <c r="C27" s="104"/>
      <c r="D27" s="103"/>
      <c r="E27" s="104"/>
      <c r="F27" s="105"/>
      <c r="G27" s="106"/>
      <c r="H27" s="117"/>
      <c r="I27" s="117"/>
      <c r="J27" s="118"/>
      <c r="K27" s="105"/>
      <c r="L27" s="112"/>
      <c r="M27" s="112"/>
      <c r="N27" s="103"/>
      <c r="O27" s="119"/>
      <c r="P27" s="119"/>
      <c r="Q27" s="120"/>
      <c r="R27" s="112"/>
      <c r="S27" s="112"/>
      <c r="T27" s="114"/>
      <c r="U27" s="114"/>
      <c r="V27" s="115"/>
      <c r="W27" s="115"/>
      <c r="X27" s="116" t="str">
        <f>IFERROR(VLOOKUP($F27,PRM!$G$3:$H$4,2,FALSE),"")</f>
        <v/>
      </c>
      <c r="Y27" s="116" t="str">
        <f>IFERROR(VLOOKUP($G27,PRM!$I$3:$J$5,2,FALSE),"")</f>
        <v/>
      </c>
      <c r="Z27" s="116" t="str">
        <f>IFERROR(VLOOKUP($K27,PRM!$K$3:$L$4,2,FALSE),"")</f>
        <v/>
      </c>
      <c r="AA27" s="116" t="str">
        <f>IFERROR(VLOOKUP($N27,PRM!$M$3:$N$50,2,FALSE),"")</f>
        <v/>
      </c>
      <c r="AB27" s="116" t="str">
        <f>IFERROR(VLOOKUP($Y$3&amp;$R27,PRM!$Q$3:$R$30,2,FALSE),"")</f>
        <v/>
      </c>
      <c r="AC27" s="116" t="str">
        <f>IFERROR(VLOOKUP($Y$3&amp;$S27,PRM!$AH$3:$AI$133,2,FALSE),"")</f>
        <v/>
      </c>
      <c r="AD27" s="116" t="str">
        <f>IFERROR(VLOOKUP($Y$3&amp;$T27,PRM!$Y$3:$Z$50,2,FALSE),"")</f>
        <v/>
      </c>
      <c r="AE27" s="116" t="str">
        <f>IFERROR(VLOOKUP($Y$3&amp;$U27,PRM!$AD$3:$AE$44,2,FALSE),"")</f>
        <v/>
      </c>
      <c r="AF27" s="116" t="str">
        <f>IFERROR(VLOOKUP($Y$3&amp;$R27,PRM!$Q$3:$T$29,3,FALSE),"")</f>
        <v/>
      </c>
      <c r="AG27" s="116">
        <f>IFERROR(IF(AF27=0,0,MATCH($Y$3,PRM!$AF$3:'PRM'!$AF$133,0)),"")</f>
        <v>1</v>
      </c>
      <c r="AH27" s="116">
        <f>IF($Y$3="","",(IF(AF27=0,0,COUNTIF(PRM!$AF$3:'PRM'!$AF$133,$Y$3))))</f>
        <v>54</v>
      </c>
      <c r="AI27" s="116" t="str">
        <f>IFERROR(VLOOKUP($Y$3&amp;$R27,PRM!$Q$3:$U$29,4,FALSE),"")</f>
        <v/>
      </c>
      <c r="AJ27" s="116">
        <f>IFERROR(IF(AI27=0,0,MATCH($Y$3,PRM!$V$3:'PRM'!$V$50,0)),"")</f>
        <v>1</v>
      </c>
      <c r="AK27" s="116">
        <f>IF($Y$3="","",(IF(AI27=0,0,COUNTIF(PRM!$V$3:'PRM'!$V$50,$Y$3))))</f>
        <v>8</v>
      </c>
      <c r="AL27" s="116" t="str">
        <f>IFERROR(VLOOKUP($Y$3&amp;$R27,PRM!$Q$3:$U$29,5,FALSE),"")</f>
        <v/>
      </c>
      <c r="AM27" s="116">
        <f>IFERROR(IF(AL27=0,0,MATCH($Y$3,PRM!$AA$3:'PRM'!$AA$94,0)),"")</f>
        <v>1</v>
      </c>
      <c r="AN27" s="116">
        <f>IF($Y$3="","",IF(AL27=0,0,COUNTIF(PRM!$AA$3:'PRM'!$AA$94,$Y$3)))</f>
        <v>16</v>
      </c>
    </row>
    <row r="28" spans="1:40" s="116" customFormat="1" ht="24" customHeight="1">
      <c r="A28" s="102">
        <v>18</v>
      </c>
      <c r="B28" s="103"/>
      <c r="C28" s="104"/>
      <c r="D28" s="103"/>
      <c r="E28" s="104"/>
      <c r="F28" s="105"/>
      <c r="G28" s="106"/>
      <c r="H28" s="117"/>
      <c r="I28" s="117"/>
      <c r="J28" s="118"/>
      <c r="K28" s="105"/>
      <c r="L28" s="112"/>
      <c r="M28" s="112"/>
      <c r="N28" s="103"/>
      <c r="O28" s="119"/>
      <c r="P28" s="119"/>
      <c r="Q28" s="120"/>
      <c r="R28" s="112"/>
      <c r="S28" s="112"/>
      <c r="T28" s="114"/>
      <c r="U28" s="114"/>
      <c r="V28" s="115"/>
      <c r="W28" s="115"/>
      <c r="X28" s="116" t="str">
        <f>IFERROR(VLOOKUP($F28,PRM!$G$3:$H$4,2,FALSE),"")</f>
        <v/>
      </c>
      <c r="Y28" s="116" t="str">
        <f>IFERROR(VLOOKUP($G28,PRM!$I$3:$J$5,2,FALSE),"")</f>
        <v/>
      </c>
      <c r="Z28" s="116" t="str">
        <f>IFERROR(VLOOKUP($K28,PRM!$K$3:$L$4,2,FALSE),"")</f>
        <v/>
      </c>
      <c r="AA28" s="116" t="str">
        <f>IFERROR(VLOOKUP($N28,PRM!$M$3:$N$50,2,FALSE),"")</f>
        <v/>
      </c>
      <c r="AB28" s="116" t="str">
        <f>IFERROR(VLOOKUP($Y$3&amp;$R28,PRM!$Q$3:$R$30,2,FALSE),"")</f>
        <v/>
      </c>
      <c r="AC28" s="116" t="str">
        <f>IFERROR(VLOOKUP($Y$3&amp;$S28,PRM!$AH$3:$AI$133,2,FALSE),"")</f>
        <v/>
      </c>
      <c r="AD28" s="116" t="str">
        <f>IFERROR(VLOOKUP($Y$3&amp;$T28,PRM!$Y$3:$Z$50,2,FALSE),"")</f>
        <v/>
      </c>
      <c r="AE28" s="116" t="str">
        <f>IFERROR(VLOOKUP($Y$3&amp;$U28,PRM!$AD$3:$AE$44,2,FALSE),"")</f>
        <v/>
      </c>
      <c r="AF28" s="116" t="str">
        <f>IFERROR(VLOOKUP($Y$3&amp;$R28,PRM!$Q$3:$T$29,3,FALSE),"")</f>
        <v/>
      </c>
      <c r="AG28" s="116">
        <f>IFERROR(IF(AF28=0,0,MATCH($Y$3,PRM!$AF$3:'PRM'!$AF$133,0)),"")</f>
        <v>1</v>
      </c>
      <c r="AH28" s="116">
        <f>IF($Y$3="","",(IF(AF28=0,0,COUNTIF(PRM!$AF$3:'PRM'!$AF$133,$Y$3))))</f>
        <v>54</v>
      </c>
      <c r="AI28" s="116" t="str">
        <f>IFERROR(VLOOKUP($Y$3&amp;$R28,PRM!$Q$3:$U$29,4,FALSE),"")</f>
        <v/>
      </c>
      <c r="AJ28" s="116">
        <f>IFERROR(IF(AI28=0,0,MATCH($Y$3,PRM!$V$3:'PRM'!$V$50,0)),"")</f>
        <v>1</v>
      </c>
      <c r="AK28" s="116">
        <f>IF($Y$3="","",(IF(AI28=0,0,COUNTIF(PRM!$V$3:'PRM'!$V$50,$Y$3))))</f>
        <v>8</v>
      </c>
      <c r="AL28" s="116" t="str">
        <f>IFERROR(VLOOKUP($Y$3&amp;$R28,PRM!$Q$3:$U$29,5,FALSE),"")</f>
        <v/>
      </c>
      <c r="AM28" s="116">
        <f>IFERROR(IF(AL28=0,0,MATCH($Y$3,PRM!$AA$3:'PRM'!$AA$94,0)),"")</f>
        <v>1</v>
      </c>
      <c r="AN28" s="116">
        <f>IF($Y$3="","",IF(AL28=0,0,COUNTIF(PRM!$AA$3:'PRM'!$AA$94,$Y$3)))</f>
        <v>16</v>
      </c>
    </row>
    <row r="29" spans="1:40" s="116" customFormat="1" ht="24" customHeight="1">
      <c r="A29" s="102">
        <v>19</v>
      </c>
      <c r="B29" s="103"/>
      <c r="C29" s="104"/>
      <c r="D29" s="103"/>
      <c r="E29" s="104"/>
      <c r="F29" s="105"/>
      <c r="G29" s="106"/>
      <c r="H29" s="117"/>
      <c r="I29" s="117"/>
      <c r="J29" s="118"/>
      <c r="K29" s="105"/>
      <c r="L29" s="112"/>
      <c r="M29" s="112"/>
      <c r="N29" s="103"/>
      <c r="O29" s="119"/>
      <c r="P29" s="119"/>
      <c r="Q29" s="120"/>
      <c r="R29" s="112"/>
      <c r="S29" s="112"/>
      <c r="T29" s="114"/>
      <c r="U29" s="114"/>
      <c r="V29" s="115"/>
      <c r="W29" s="115"/>
      <c r="X29" s="116" t="str">
        <f>IFERROR(VLOOKUP($F29,PRM!$G$3:$H$4,2,FALSE),"")</f>
        <v/>
      </c>
      <c r="Y29" s="116" t="str">
        <f>IFERROR(VLOOKUP($G29,PRM!$I$3:$J$5,2,FALSE),"")</f>
        <v/>
      </c>
      <c r="Z29" s="116" t="str">
        <f>IFERROR(VLOOKUP($K29,PRM!$K$3:$L$4,2,FALSE),"")</f>
        <v/>
      </c>
      <c r="AA29" s="116" t="str">
        <f>IFERROR(VLOOKUP($N29,PRM!$M$3:$N$50,2,FALSE),"")</f>
        <v/>
      </c>
      <c r="AB29" s="116" t="str">
        <f>IFERROR(VLOOKUP($Y$3&amp;$R29,PRM!$Q$3:$R$30,2,FALSE),"")</f>
        <v/>
      </c>
      <c r="AC29" s="116" t="str">
        <f>IFERROR(VLOOKUP($Y$3&amp;$S29,PRM!$AH$3:$AI$133,2,FALSE),"")</f>
        <v/>
      </c>
      <c r="AD29" s="116" t="str">
        <f>IFERROR(VLOOKUP($Y$3&amp;$T29,PRM!$Y$3:$Z$50,2,FALSE),"")</f>
        <v/>
      </c>
      <c r="AE29" s="116" t="str">
        <f>IFERROR(VLOOKUP($Y$3&amp;$U29,PRM!$AD$3:$AE$44,2,FALSE),"")</f>
        <v/>
      </c>
      <c r="AF29" s="116" t="str">
        <f>IFERROR(VLOOKUP($Y$3&amp;$R29,PRM!$Q$3:$T$29,3,FALSE),"")</f>
        <v/>
      </c>
      <c r="AG29" s="116">
        <f>IFERROR(IF(AF29=0,0,MATCH($Y$3,PRM!$AF$3:'PRM'!$AF$133,0)),"")</f>
        <v>1</v>
      </c>
      <c r="AH29" s="116">
        <f>IF($Y$3="","",(IF(AF29=0,0,COUNTIF(PRM!$AF$3:'PRM'!$AF$133,$Y$3))))</f>
        <v>54</v>
      </c>
      <c r="AI29" s="116" t="str">
        <f>IFERROR(VLOOKUP($Y$3&amp;$R29,PRM!$Q$3:$U$29,4,FALSE),"")</f>
        <v/>
      </c>
      <c r="AJ29" s="116">
        <f>IFERROR(IF(AI29=0,0,MATCH($Y$3,PRM!$V$3:'PRM'!$V$50,0)),"")</f>
        <v>1</v>
      </c>
      <c r="AK29" s="116">
        <f>IF($Y$3="","",(IF(AI29=0,0,COUNTIF(PRM!$V$3:'PRM'!$V$50,$Y$3))))</f>
        <v>8</v>
      </c>
      <c r="AL29" s="116" t="str">
        <f>IFERROR(VLOOKUP($Y$3&amp;$R29,PRM!$Q$3:$U$29,5,FALSE),"")</f>
        <v/>
      </c>
      <c r="AM29" s="116">
        <f>IFERROR(IF(AL29=0,0,MATCH($Y$3,PRM!$AA$3:'PRM'!$AA$94,0)),"")</f>
        <v>1</v>
      </c>
      <c r="AN29" s="116">
        <f>IF($Y$3="","",IF(AL29=0,0,COUNTIF(PRM!$AA$3:'PRM'!$AA$94,$Y$3)))</f>
        <v>16</v>
      </c>
    </row>
    <row r="30" spans="1:40" s="116" customFormat="1" ht="24" customHeight="1">
      <c r="A30" s="102">
        <v>20</v>
      </c>
      <c r="B30" s="103"/>
      <c r="C30" s="104"/>
      <c r="D30" s="103"/>
      <c r="E30" s="104"/>
      <c r="F30" s="105"/>
      <c r="G30" s="106"/>
      <c r="H30" s="117"/>
      <c r="I30" s="117"/>
      <c r="J30" s="118"/>
      <c r="K30" s="105"/>
      <c r="L30" s="112"/>
      <c r="M30" s="112"/>
      <c r="N30" s="103"/>
      <c r="O30" s="119"/>
      <c r="P30" s="119"/>
      <c r="Q30" s="120"/>
      <c r="R30" s="112"/>
      <c r="S30" s="112"/>
      <c r="T30" s="114"/>
      <c r="U30" s="114"/>
      <c r="V30" s="115"/>
      <c r="W30" s="115"/>
      <c r="X30" s="116" t="str">
        <f>IFERROR(VLOOKUP($F30,PRM!$G$3:$H$4,2,FALSE),"")</f>
        <v/>
      </c>
      <c r="Y30" s="116" t="str">
        <f>IFERROR(VLOOKUP($G30,PRM!$I$3:$J$5,2,FALSE),"")</f>
        <v/>
      </c>
      <c r="Z30" s="116" t="str">
        <f>IFERROR(VLOOKUP($K30,PRM!$K$3:$L$4,2,FALSE),"")</f>
        <v/>
      </c>
      <c r="AA30" s="116" t="str">
        <f>IFERROR(VLOOKUP($N30,PRM!$M$3:$N$50,2,FALSE),"")</f>
        <v/>
      </c>
      <c r="AB30" s="116" t="str">
        <f>IFERROR(VLOOKUP($Y$3&amp;$R30,PRM!$Q$3:$R$30,2,FALSE),"")</f>
        <v/>
      </c>
      <c r="AC30" s="116" t="str">
        <f>IFERROR(VLOOKUP($Y$3&amp;$S30,PRM!$AH$3:$AI$133,2,FALSE),"")</f>
        <v/>
      </c>
      <c r="AD30" s="116" t="str">
        <f>IFERROR(VLOOKUP($Y$3&amp;$T30,PRM!$Y$3:$Z$50,2,FALSE),"")</f>
        <v/>
      </c>
      <c r="AE30" s="116" t="str">
        <f>IFERROR(VLOOKUP($Y$3&amp;$U30,PRM!$AD$3:$AE$44,2,FALSE),"")</f>
        <v/>
      </c>
      <c r="AF30" s="116" t="str">
        <f>IFERROR(VLOOKUP($Y$3&amp;$R30,PRM!$Q$3:$T$29,3,FALSE),"")</f>
        <v/>
      </c>
      <c r="AG30" s="116">
        <f>IFERROR(IF(AF30=0,0,MATCH($Y$3,PRM!$AF$3:'PRM'!$AF$133,0)),"")</f>
        <v>1</v>
      </c>
      <c r="AH30" s="116">
        <f>IF($Y$3="","",(IF(AF30=0,0,COUNTIF(PRM!$AF$3:'PRM'!$AF$133,$Y$3))))</f>
        <v>54</v>
      </c>
      <c r="AI30" s="116" t="str">
        <f>IFERROR(VLOOKUP($Y$3&amp;$R30,PRM!$Q$3:$U$29,4,FALSE),"")</f>
        <v/>
      </c>
      <c r="AJ30" s="116">
        <f>IFERROR(IF(AI30=0,0,MATCH($Y$3,PRM!$V$3:'PRM'!$V$50,0)),"")</f>
        <v>1</v>
      </c>
      <c r="AK30" s="116">
        <f>IF($Y$3="","",(IF(AI30=0,0,COUNTIF(PRM!$V$3:'PRM'!$V$50,$Y$3))))</f>
        <v>8</v>
      </c>
      <c r="AL30" s="116" t="str">
        <f>IFERROR(VLOOKUP($Y$3&amp;$R30,PRM!$Q$3:$U$29,5,FALSE),"")</f>
        <v/>
      </c>
      <c r="AM30" s="116">
        <f>IFERROR(IF(AL30=0,0,MATCH($Y$3,PRM!$AA$3:'PRM'!$AA$94,0)),"")</f>
        <v>1</v>
      </c>
      <c r="AN30" s="116">
        <f>IF($Y$3="","",IF(AL30=0,0,COUNTIF(PRM!$AA$3:'PRM'!$AA$94,$Y$3)))</f>
        <v>16</v>
      </c>
    </row>
    <row r="31" spans="1:40" s="116" customFormat="1" ht="24" customHeight="1">
      <c r="A31" s="102">
        <v>21</v>
      </c>
      <c r="B31" s="103"/>
      <c r="C31" s="104"/>
      <c r="D31" s="103"/>
      <c r="E31" s="104"/>
      <c r="F31" s="105"/>
      <c r="G31" s="106"/>
      <c r="H31" s="117"/>
      <c r="I31" s="117"/>
      <c r="J31" s="118"/>
      <c r="K31" s="105"/>
      <c r="L31" s="112"/>
      <c r="M31" s="112"/>
      <c r="N31" s="103"/>
      <c r="O31" s="119"/>
      <c r="P31" s="119"/>
      <c r="Q31" s="120"/>
      <c r="R31" s="112"/>
      <c r="S31" s="112"/>
      <c r="T31" s="114"/>
      <c r="U31" s="114"/>
      <c r="V31" s="115"/>
      <c r="W31" s="115"/>
      <c r="X31" s="116" t="str">
        <f>IFERROR(VLOOKUP($F31,PRM!$G$3:$H$4,2,FALSE),"")</f>
        <v/>
      </c>
      <c r="Y31" s="116" t="str">
        <f>IFERROR(VLOOKUP($G31,PRM!$I$3:$J$5,2,FALSE),"")</f>
        <v/>
      </c>
      <c r="Z31" s="116" t="str">
        <f>IFERROR(VLOOKUP($K31,PRM!$K$3:$L$4,2,FALSE),"")</f>
        <v/>
      </c>
      <c r="AA31" s="116" t="str">
        <f>IFERROR(VLOOKUP($N31,PRM!$M$3:$N$50,2,FALSE),"")</f>
        <v/>
      </c>
      <c r="AB31" s="116" t="str">
        <f>IFERROR(VLOOKUP($Y$3&amp;$R31,PRM!$Q$3:$R$30,2,FALSE),"")</f>
        <v/>
      </c>
      <c r="AC31" s="116" t="str">
        <f>IFERROR(VLOOKUP($Y$3&amp;$S31,PRM!$AH$3:$AI$133,2,FALSE),"")</f>
        <v/>
      </c>
      <c r="AD31" s="116" t="str">
        <f>IFERROR(VLOOKUP($Y$3&amp;$T31,PRM!$Y$3:$Z$50,2,FALSE),"")</f>
        <v/>
      </c>
      <c r="AE31" s="116" t="str">
        <f>IFERROR(VLOOKUP($Y$3&amp;$U31,PRM!$AD$3:$AE$44,2,FALSE),"")</f>
        <v/>
      </c>
      <c r="AF31" s="116" t="str">
        <f>IFERROR(VLOOKUP($Y$3&amp;$R31,PRM!$Q$3:$T$29,3,FALSE),"")</f>
        <v/>
      </c>
      <c r="AG31" s="116">
        <f>IFERROR(IF(AF31=0,0,MATCH($Y$3,PRM!$AF$3:'PRM'!$AF$133,0)),"")</f>
        <v>1</v>
      </c>
      <c r="AH31" s="116">
        <f>IF($Y$3="","",(IF(AF31=0,0,COUNTIF(PRM!$AF$3:'PRM'!$AF$133,$Y$3))))</f>
        <v>54</v>
      </c>
      <c r="AI31" s="116" t="str">
        <f>IFERROR(VLOOKUP($Y$3&amp;$R31,PRM!$Q$3:$U$29,4,FALSE),"")</f>
        <v/>
      </c>
      <c r="AJ31" s="116">
        <f>IFERROR(IF(AI31=0,0,MATCH($Y$3,PRM!$V$3:'PRM'!$V$50,0)),"")</f>
        <v>1</v>
      </c>
      <c r="AK31" s="116">
        <f>IF($Y$3="","",(IF(AI31=0,0,COUNTIF(PRM!$V$3:'PRM'!$V$50,$Y$3))))</f>
        <v>8</v>
      </c>
      <c r="AL31" s="116" t="str">
        <f>IFERROR(VLOOKUP($Y$3&amp;$R31,PRM!$Q$3:$U$29,5,FALSE),"")</f>
        <v/>
      </c>
      <c r="AM31" s="116">
        <f>IFERROR(IF(AL31=0,0,MATCH($Y$3,PRM!$AA$3:'PRM'!$AA$94,0)),"")</f>
        <v>1</v>
      </c>
      <c r="AN31" s="116">
        <f>IF($Y$3="","",IF(AL31=0,0,COUNTIF(PRM!$AA$3:'PRM'!$AA$94,$Y$3)))</f>
        <v>16</v>
      </c>
    </row>
    <row r="32" spans="1:40" s="116" customFormat="1" ht="24" customHeight="1">
      <c r="A32" s="102">
        <v>22</v>
      </c>
      <c r="B32" s="103"/>
      <c r="C32" s="104"/>
      <c r="D32" s="103"/>
      <c r="E32" s="104"/>
      <c r="F32" s="105"/>
      <c r="G32" s="106"/>
      <c r="H32" s="117"/>
      <c r="I32" s="117"/>
      <c r="J32" s="118"/>
      <c r="K32" s="105"/>
      <c r="L32" s="112"/>
      <c r="M32" s="112"/>
      <c r="N32" s="103"/>
      <c r="O32" s="119"/>
      <c r="P32" s="119"/>
      <c r="Q32" s="120"/>
      <c r="R32" s="112"/>
      <c r="S32" s="112"/>
      <c r="T32" s="114"/>
      <c r="U32" s="114"/>
      <c r="V32" s="115"/>
      <c r="W32" s="115"/>
      <c r="X32" s="116" t="str">
        <f>IFERROR(VLOOKUP($F32,PRM!$G$3:$H$4,2,FALSE),"")</f>
        <v/>
      </c>
      <c r="Y32" s="116" t="str">
        <f>IFERROR(VLOOKUP($G32,PRM!$I$3:$J$5,2,FALSE),"")</f>
        <v/>
      </c>
      <c r="Z32" s="116" t="str">
        <f>IFERROR(VLOOKUP($K32,PRM!$K$3:$L$4,2,FALSE),"")</f>
        <v/>
      </c>
      <c r="AA32" s="116" t="str">
        <f>IFERROR(VLOOKUP($N32,PRM!$M$3:$N$50,2,FALSE),"")</f>
        <v/>
      </c>
      <c r="AB32" s="116" t="str">
        <f>IFERROR(VLOOKUP($Y$3&amp;$R32,PRM!$Q$3:$R$30,2,FALSE),"")</f>
        <v/>
      </c>
      <c r="AC32" s="116" t="str">
        <f>IFERROR(VLOOKUP($Y$3&amp;$S32,PRM!$AH$3:$AI$133,2,FALSE),"")</f>
        <v/>
      </c>
      <c r="AD32" s="116" t="str">
        <f>IFERROR(VLOOKUP($Y$3&amp;$T32,PRM!$Y$3:$Z$50,2,FALSE),"")</f>
        <v/>
      </c>
      <c r="AE32" s="116" t="str">
        <f>IFERROR(VLOOKUP($Y$3&amp;$U32,PRM!$AD$3:$AE$44,2,FALSE),"")</f>
        <v/>
      </c>
      <c r="AF32" s="116" t="str">
        <f>IFERROR(VLOOKUP($Y$3&amp;$R32,PRM!$Q$3:$T$29,3,FALSE),"")</f>
        <v/>
      </c>
      <c r="AG32" s="116">
        <f>IFERROR(IF(AF32=0,0,MATCH($Y$3,PRM!$AF$3:'PRM'!$AF$133,0)),"")</f>
        <v>1</v>
      </c>
      <c r="AH32" s="116">
        <f>IF($Y$3="","",(IF(AF32=0,0,COUNTIF(PRM!$AF$3:'PRM'!$AF$133,$Y$3))))</f>
        <v>54</v>
      </c>
      <c r="AI32" s="116" t="str">
        <f>IFERROR(VLOOKUP($Y$3&amp;$R32,PRM!$Q$3:$U$29,4,FALSE),"")</f>
        <v/>
      </c>
      <c r="AJ32" s="116">
        <f>IFERROR(IF(AI32=0,0,MATCH($Y$3,PRM!$V$3:'PRM'!$V$50,0)),"")</f>
        <v>1</v>
      </c>
      <c r="AK32" s="116">
        <f>IF($Y$3="","",(IF(AI32=0,0,COUNTIF(PRM!$V$3:'PRM'!$V$50,$Y$3))))</f>
        <v>8</v>
      </c>
      <c r="AL32" s="116" t="str">
        <f>IFERROR(VLOOKUP($Y$3&amp;$R32,PRM!$Q$3:$U$29,5,FALSE),"")</f>
        <v/>
      </c>
      <c r="AM32" s="116">
        <f>IFERROR(IF(AL32=0,0,MATCH($Y$3,PRM!$AA$3:'PRM'!$AA$94,0)),"")</f>
        <v>1</v>
      </c>
      <c r="AN32" s="116">
        <f>IF($Y$3="","",IF(AL32=0,0,COUNTIF(PRM!$AA$3:'PRM'!$AA$94,$Y$3)))</f>
        <v>16</v>
      </c>
    </row>
    <row r="33" spans="1:40" s="116" customFormat="1" ht="24" customHeight="1">
      <c r="A33" s="102">
        <v>23</v>
      </c>
      <c r="B33" s="103"/>
      <c r="C33" s="104"/>
      <c r="D33" s="103"/>
      <c r="E33" s="104"/>
      <c r="F33" s="105"/>
      <c r="G33" s="106"/>
      <c r="H33" s="117"/>
      <c r="I33" s="117"/>
      <c r="J33" s="118"/>
      <c r="K33" s="105"/>
      <c r="L33" s="112"/>
      <c r="M33" s="112"/>
      <c r="N33" s="103"/>
      <c r="O33" s="119"/>
      <c r="P33" s="119"/>
      <c r="Q33" s="120"/>
      <c r="R33" s="112"/>
      <c r="S33" s="112"/>
      <c r="T33" s="114"/>
      <c r="U33" s="114"/>
      <c r="V33" s="115"/>
      <c r="W33" s="115"/>
      <c r="X33" s="116" t="str">
        <f>IFERROR(VLOOKUP($F33,PRM!$G$3:$H$4,2,FALSE),"")</f>
        <v/>
      </c>
      <c r="Y33" s="116" t="str">
        <f>IFERROR(VLOOKUP($G33,PRM!$I$3:$J$5,2,FALSE),"")</f>
        <v/>
      </c>
      <c r="Z33" s="116" t="str">
        <f>IFERROR(VLOOKUP($K33,PRM!$K$3:$L$4,2,FALSE),"")</f>
        <v/>
      </c>
      <c r="AA33" s="116" t="str">
        <f>IFERROR(VLOOKUP($N33,PRM!$M$3:$N$50,2,FALSE),"")</f>
        <v/>
      </c>
      <c r="AB33" s="116" t="str">
        <f>IFERROR(VLOOKUP($Y$3&amp;$R33,PRM!$Q$3:$R$30,2,FALSE),"")</f>
        <v/>
      </c>
      <c r="AC33" s="116" t="str">
        <f>IFERROR(VLOOKUP($Y$3&amp;$S33,PRM!$AH$3:$AI$133,2,FALSE),"")</f>
        <v/>
      </c>
      <c r="AD33" s="116" t="str">
        <f>IFERROR(VLOOKUP($Y$3&amp;$T33,PRM!$Y$3:$Z$50,2,FALSE),"")</f>
        <v/>
      </c>
      <c r="AE33" s="116" t="str">
        <f>IFERROR(VLOOKUP($Y$3&amp;$U33,PRM!$AD$3:$AE$44,2,FALSE),"")</f>
        <v/>
      </c>
      <c r="AF33" s="116" t="str">
        <f>IFERROR(VLOOKUP($Y$3&amp;$R33,PRM!$Q$3:$T$29,3,FALSE),"")</f>
        <v/>
      </c>
      <c r="AG33" s="116">
        <f>IFERROR(IF(AF33=0,0,MATCH($Y$3,PRM!$AF$3:'PRM'!$AF$133,0)),"")</f>
        <v>1</v>
      </c>
      <c r="AH33" s="116">
        <f>IF($Y$3="","",(IF(AF33=0,0,COUNTIF(PRM!$AF$3:'PRM'!$AF$133,$Y$3))))</f>
        <v>54</v>
      </c>
      <c r="AI33" s="116" t="str">
        <f>IFERROR(VLOOKUP($Y$3&amp;$R33,PRM!$Q$3:$U$29,4,FALSE),"")</f>
        <v/>
      </c>
      <c r="AJ33" s="116">
        <f>IFERROR(IF(AI33=0,0,MATCH($Y$3,PRM!$V$3:'PRM'!$V$50,0)),"")</f>
        <v>1</v>
      </c>
      <c r="AK33" s="116">
        <f>IF($Y$3="","",(IF(AI33=0,0,COUNTIF(PRM!$V$3:'PRM'!$V$50,$Y$3))))</f>
        <v>8</v>
      </c>
      <c r="AL33" s="116" t="str">
        <f>IFERROR(VLOOKUP($Y$3&amp;$R33,PRM!$Q$3:$U$29,5,FALSE),"")</f>
        <v/>
      </c>
      <c r="AM33" s="116">
        <f>IFERROR(IF(AL33=0,0,MATCH($Y$3,PRM!$AA$3:'PRM'!$AA$94,0)),"")</f>
        <v>1</v>
      </c>
      <c r="AN33" s="116">
        <f>IF($Y$3="","",IF(AL33=0,0,COUNTIF(PRM!$AA$3:'PRM'!$AA$94,$Y$3)))</f>
        <v>16</v>
      </c>
    </row>
    <row r="34" spans="1:40" s="116" customFormat="1" ht="24" customHeight="1">
      <c r="A34" s="102">
        <v>24</v>
      </c>
      <c r="B34" s="103"/>
      <c r="C34" s="104"/>
      <c r="D34" s="103"/>
      <c r="E34" s="104"/>
      <c r="F34" s="105"/>
      <c r="G34" s="106"/>
      <c r="H34" s="117"/>
      <c r="I34" s="117"/>
      <c r="J34" s="118"/>
      <c r="K34" s="105"/>
      <c r="L34" s="112"/>
      <c r="M34" s="112"/>
      <c r="N34" s="103"/>
      <c r="O34" s="119"/>
      <c r="P34" s="119"/>
      <c r="Q34" s="120"/>
      <c r="R34" s="112"/>
      <c r="S34" s="112"/>
      <c r="T34" s="114"/>
      <c r="U34" s="114"/>
      <c r="V34" s="115"/>
      <c r="W34" s="115"/>
      <c r="X34" s="116" t="str">
        <f>IFERROR(VLOOKUP($F34,PRM!$G$3:$H$4,2,FALSE),"")</f>
        <v/>
      </c>
      <c r="Y34" s="116" t="str">
        <f>IFERROR(VLOOKUP($G34,PRM!$I$3:$J$5,2,FALSE),"")</f>
        <v/>
      </c>
      <c r="Z34" s="116" t="str">
        <f>IFERROR(VLOOKUP($K34,PRM!$K$3:$L$4,2,FALSE),"")</f>
        <v/>
      </c>
      <c r="AA34" s="116" t="str">
        <f>IFERROR(VLOOKUP($N34,PRM!$M$3:$N$50,2,FALSE),"")</f>
        <v/>
      </c>
      <c r="AB34" s="116" t="str">
        <f>IFERROR(VLOOKUP($Y$3&amp;$R34,PRM!$Q$3:$R$30,2,FALSE),"")</f>
        <v/>
      </c>
      <c r="AC34" s="116" t="str">
        <f>IFERROR(VLOOKUP($Y$3&amp;$S34,PRM!$AH$3:$AI$133,2,FALSE),"")</f>
        <v/>
      </c>
      <c r="AD34" s="116" t="str">
        <f>IFERROR(VLOOKUP($Y$3&amp;$T34,PRM!$Y$3:$Z$50,2,FALSE),"")</f>
        <v/>
      </c>
      <c r="AE34" s="116" t="str">
        <f>IFERROR(VLOOKUP($Y$3&amp;$U34,PRM!$AD$3:$AE$44,2,FALSE),"")</f>
        <v/>
      </c>
      <c r="AF34" s="116" t="str">
        <f>IFERROR(VLOOKUP($Y$3&amp;$R34,PRM!$Q$3:$T$29,3,FALSE),"")</f>
        <v/>
      </c>
      <c r="AG34" s="116">
        <f>IFERROR(IF(AF34=0,0,MATCH($Y$3,PRM!$AF$3:'PRM'!$AF$133,0)),"")</f>
        <v>1</v>
      </c>
      <c r="AH34" s="116">
        <f>IF($Y$3="","",(IF(AF34=0,0,COUNTIF(PRM!$AF$3:'PRM'!$AF$133,$Y$3))))</f>
        <v>54</v>
      </c>
      <c r="AI34" s="116" t="str">
        <f>IFERROR(VLOOKUP($Y$3&amp;$R34,PRM!$Q$3:$U$29,4,FALSE),"")</f>
        <v/>
      </c>
      <c r="AJ34" s="116">
        <f>IFERROR(IF(AI34=0,0,MATCH($Y$3,PRM!$V$3:'PRM'!$V$50,0)),"")</f>
        <v>1</v>
      </c>
      <c r="AK34" s="116">
        <f>IF($Y$3="","",(IF(AI34=0,0,COUNTIF(PRM!$V$3:'PRM'!$V$50,$Y$3))))</f>
        <v>8</v>
      </c>
      <c r="AL34" s="116" t="str">
        <f>IFERROR(VLOOKUP($Y$3&amp;$R34,PRM!$Q$3:$U$29,5,FALSE),"")</f>
        <v/>
      </c>
      <c r="AM34" s="116">
        <f>IFERROR(IF(AL34=0,0,MATCH($Y$3,PRM!$AA$3:'PRM'!$AA$94,0)),"")</f>
        <v>1</v>
      </c>
      <c r="AN34" s="116">
        <f>IF($Y$3="","",IF(AL34=0,0,COUNTIF(PRM!$AA$3:'PRM'!$AA$94,$Y$3)))</f>
        <v>16</v>
      </c>
    </row>
    <row r="35" spans="1:40" s="116" customFormat="1" ht="24" customHeight="1">
      <c r="A35" s="102">
        <v>25</v>
      </c>
      <c r="B35" s="103"/>
      <c r="C35" s="104"/>
      <c r="D35" s="103"/>
      <c r="E35" s="104"/>
      <c r="F35" s="105"/>
      <c r="G35" s="106"/>
      <c r="H35" s="117"/>
      <c r="I35" s="117"/>
      <c r="J35" s="118"/>
      <c r="K35" s="105"/>
      <c r="L35" s="112"/>
      <c r="M35" s="112"/>
      <c r="N35" s="103"/>
      <c r="O35" s="119"/>
      <c r="P35" s="119"/>
      <c r="Q35" s="120"/>
      <c r="R35" s="112"/>
      <c r="S35" s="112"/>
      <c r="T35" s="114"/>
      <c r="U35" s="114"/>
      <c r="V35" s="115"/>
      <c r="W35" s="115"/>
      <c r="X35" s="116" t="str">
        <f>IFERROR(VLOOKUP($F35,PRM!$G$3:$H$4,2,FALSE),"")</f>
        <v/>
      </c>
      <c r="Y35" s="116" t="str">
        <f>IFERROR(VLOOKUP($G35,PRM!$I$3:$J$5,2,FALSE),"")</f>
        <v/>
      </c>
      <c r="Z35" s="116" t="str">
        <f>IFERROR(VLOOKUP($K35,PRM!$K$3:$L$4,2,FALSE),"")</f>
        <v/>
      </c>
      <c r="AA35" s="116" t="str">
        <f>IFERROR(VLOOKUP($N35,PRM!$M$3:$N$50,2,FALSE),"")</f>
        <v/>
      </c>
      <c r="AB35" s="116" t="str">
        <f>IFERROR(VLOOKUP($Y$3&amp;$R35,PRM!$Q$3:$R$30,2,FALSE),"")</f>
        <v/>
      </c>
      <c r="AC35" s="116" t="str">
        <f>IFERROR(VLOOKUP($Y$3&amp;$S35,PRM!$AH$3:$AI$133,2,FALSE),"")</f>
        <v/>
      </c>
      <c r="AD35" s="116" t="str">
        <f>IFERROR(VLOOKUP($Y$3&amp;$T35,PRM!$Y$3:$Z$50,2,FALSE),"")</f>
        <v/>
      </c>
      <c r="AE35" s="116" t="str">
        <f>IFERROR(VLOOKUP($Y$3&amp;$U35,PRM!$AD$3:$AE$44,2,FALSE),"")</f>
        <v/>
      </c>
      <c r="AF35" s="116" t="str">
        <f>IFERROR(VLOOKUP($Y$3&amp;$R35,PRM!$Q$3:$T$29,3,FALSE),"")</f>
        <v/>
      </c>
      <c r="AG35" s="116">
        <f>IFERROR(IF(AF35=0,0,MATCH($Y$3,PRM!$AF$3:'PRM'!$AF$133,0)),"")</f>
        <v>1</v>
      </c>
      <c r="AH35" s="116">
        <f>IF($Y$3="","",(IF(AF35=0,0,COUNTIF(PRM!$AF$3:'PRM'!$AF$133,$Y$3))))</f>
        <v>54</v>
      </c>
      <c r="AI35" s="116" t="str">
        <f>IFERROR(VLOOKUP($Y$3&amp;$R35,PRM!$Q$3:$U$29,4,FALSE),"")</f>
        <v/>
      </c>
      <c r="AJ35" s="116">
        <f>IFERROR(IF(AI35=0,0,MATCH($Y$3,PRM!$V$3:'PRM'!$V$50,0)),"")</f>
        <v>1</v>
      </c>
      <c r="AK35" s="116">
        <f>IF($Y$3="","",(IF(AI35=0,0,COUNTIF(PRM!$V$3:'PRM'!$V$50,$Y$3))))</f>
        <v>8</v>
      </c>
      <c r="AL35" s="116" t="str">
        <f>IFERROR(VLOOKUP($Y$3&amp;$R35,PRM!$Q$3:$U$29,5,FALSE),"")</f>
        <v/>
      </c>
      <c r="AM35" s="116">
        <f>IFERROR(IF(AL35=0,0,MATCH($Y$3,PRM!$AA$3:'PRM'!$AA$94,0)),"")</f>
        <v>1</v>
      </c>
      <c r="AN35" s="116">
        <f>IF($Y$3="","",IF(AL35=0,0,COUNTIF(PRM!$AA$3:'PRM'!$AA$94,$Y$3)))</f>
        <v>16</v>
      </c>
    </row>
    <row r="36" spans="1:40" s="116" customFormat="1" ht="24" customHeight="1">
      <c r="A36" s="102">
        <v>26</v>
      </c>
      <c r="B36" s="103"/>
      <c r="C36" s="104"/>
      <c r="D36" s="103"/>
      <c r="E36" s="104"/>
      <c r="F36" s="105"/>
      <c r="G36" s="106"/>
      <c r="H36" s="117"/>
      <c r="I36" s="117"/>
      <c r="J36" s="118"/>
      <c r="K36" s="105"/>
      <c r="L36" s="112"/>
      <c r="M36" s="112"/>
      <c r="N36" s="103"/>
      <c r="O36" s="119"/>
      <c r="P36" s="119"/>
      <c r="Q36" s="120"/>
      <c r="R36" s="112"/>
      <c r="S36" s="112"/>
      <c r="T36" s="114"/>
      <c r="U36" s="114"/>
      <c r="V36" s="115"/>
      <c r="W36" s="115"/>
      <c r="X36" s="116" t="str">
        <f>IFERROR(VLOOKUP($F36,PRM!$G$3:$H$4,2,FALSE),"")</f>
        <v/>
      </c>
      <c r="Y36" s="116" t="str">
        <f>IFERROR(VLOOKUP($G36,PRM!$I$3:$J$5,2,FALSE),"")</f>
        <v/>
      </c>
      <c r="Z36" s="116" t="str">
        <f>IFERROR(VLOOKUP($K36,PRM!$K$3:$L$4,2,FALSE),"")</f>
        <v/>
      </c>
      <c r="AA36" s="116" t="str">
        <f>IFERROR(VLOOKUP($N36,PRM!$M$3:$N$50,2,FALSE),"")</f>
        <v/>
      </c>
      <c r="AB36" s="116" t="str">
        <f>IFERROR(VLOOKUP($Y$3&amp;$R36,PRM!$Q$3:$R$30,2,FALSE),"")</f>
        <v/>
      </c>
      <c r="AC36" s="116" t="str">
        <f>IFERROR(VLOOKUP($Y$3&amp;$S36,PRM!$AH$3:$AI$133,2,FALSE),"")</f>
        <v/>
      </c>
      <c r="AD36" s="116" t="str">
        <f>IFERROR(VLOOKUP($Y$3&amp;$T36,PRM!$Y$3:$Z$50,2,FALSE),"")</f>
        <v/>
      </c>
      <c r="AE36" s="116" t="str">
        <f>IFERROR(VLOOKUP($Y$3&amp;$U36,PRM!$AD$3:$AE$44,2,FALSE),"")</f>
        <v/>
      </c>
      <c r="AF36" s="116" t="str">
        <f>IFERROR(VLOOKUP($Y$3&amp;$R36,PRM!$Q$3:$T$29,3,FALSE),"")</f>
        <v/>
      </c>
      <c r="AG36" s="116">
        <f>IFERROR(IF(AF36=0,0,MATCH($Y$3,PRM!$AF$3:'PRM'!$AF$133,0)),"")</f>
        <v>1</v>
      </c>
      <c r="AH36" s="116">
        <f>IF($Y$3="","",(IF(AF36=0,0,COUNTIF(PRM!$AF$3:'PRM'!$AF$133,$Y$3))))</f>
        <v>54</v>
      </c>
      <c r="AI36" s="116" t="str">
        <f>IFERROR(VLOOKUP($Y$3&amp;$R36,PRM!$Q$3:$U$29,4,FALSE),"")</f>
        <v/>
      </c>
      <c r="AJ36" s="116">
        <f>IFERROR(IF(AI36=0,0,MATCH($Y$3,PRM!$V$3:'PRM'!$V$50,0)),"")</f>
        <v>1</v>
      </c>
      <c r="AK36" s="116">
        <f>IF($Y$3="","",(IF(AI36=0,0,COUNTIF(PRM!$V$3:'PRM'!$V$50,$Y$3))))</f>
        <v>8</v>
      </c>
      <c r="AL36" s="116" t="str">
        <f>IFERROR(VLOOKUP($Y$3&amp;$R36,PRM!$Q$3:$U$29,5,FALSE),"")</f>
        <v/>
      </c>
      <c r="AM36" s="116">
        <f>IFERROR(IF(AL36=0,0,MATCH($Y$3,PRM!$AA$3:'PRM'!$AA$94,0)),"")</f>
        <v>1</v>
      </c>
      <c r="AN36" s="116">
        <f>IF($Y$3="","",IF(AL36=0,0,COUNTIF(PRM!$AA$3:'PRM'!$AA$94,$Y$3)))</f>
        <v>16</v>
      </c>
    </row>
    <row r="37" spans="1:40" s="116" customFormat="1" ht="24" customHeight="1">
      <c r="A37" s="102">
        <v>27</v>
      </c>
      <c r="B37" s="103"/>
      <c r="C37" s="104"/>
      <c r="D37" s="103"/>
      <c r="E37" s="104"/>
      <c r="F37" s="105"/>
      <c r="G37" s="106"/>
      <c r="H37" s="117"/>
      <c r="I37" s="117"/>
      <c r="J37" s="118"/>
      <c r="K37" s="105"/>
      <c r="L37" s="112"/>
      <c r="M37" s="112"/>
      <c r="N37" s="103"/>
      <c r="O37" s="119"/>
      <c r="P37" s="119"/>
      <c r="Q37" s="120"/>
      <c r="R37" s="112"/>
      <c r="S37" s="112"/>
      <c r="T37" s="114"/>
      <c r="U37" s="114"/>
      <c r="V37" s="115"/>
      <c r="W37" s="115"/>
      <c r="X37" s="116" t="str">
        <f>IFERROR(VLOOKUP($F37,PRM!$G$3:$H$4,2,FALSE),"")</f>
        <v/>
      </c>
      <c r="Y37" s="116" t="str">
        <f>IFERROR(VLOOKUP($G37,PRM!$I$3:$J$5,2,FALSE),"")</f>
        <v/>
      </c>
      <c r="Z37" s="116" t="str">
        <f>IFERROR(VLOOKUP($K37,PRM!$K$3:$L$4,2,FALSE),"")</f>
        <v/>
      </c>
      <c r="AA37" s="116" t="str">
        <f>IFERROR(VLOOKUP($N37,PRM!$M$3:$N$50,2,FALSE),"")</f>
        <v/>
      </c>
      <c r="AB37" s="116" t="str">
        <f>IFERROR(VLOOKUP($Y$3&amp;$R37,PRM!$Q$3:$R$30,2,FALSE),"")</f>
        <v/>
      </c>
      <c r="AC37" s="116" t="str">
        <f>IFERROR(VLOOKUP($Y$3&amp;$S37,PRM!$AH$3:$AI$133,2,FALSE),"")</f>
        <v/>
      </c>
      <c r="AD37" s="116" t="str">
        <f>IFERROR(VLOOKUP($Y$3&amp;$T37,PRM!$Y$3:$Z$50,2,FALSE),"")</f>
        <v/>
      </c>
      <c r="AE37" s="116" t="str">
        <f>IFERROR(VLOOKUP($Y$3&amp;$U37,PRM!$AD$3:$AE$44,2,FALSE),"")</f>
        <v/>
      </c>
      <c r="AF37" s="116" t="str">
        <f>IFERROR(VLOOKUP($Y$3&amp;$R37,PRM!$Q$3:$T$29,3,FALSE),"")</f>
        <v/>
      </c>
      <c r="AG37" s="116">
        <f>IFERROR(IF(AF37=0,0,MATCH($Y$3,PRM!$AF$3:'PRM'!$AF$133,0)),"")</f>
        <v>1</v>
      </c>
      <c r="AH37" s="116">
        <f>IF($Y$3="","",(IF(AF37=0,0,COUNTIF(PRM!$AF$3:'PRM'!$AF$133,$Y$3))))</f>
        <v>54</v>
      </c>
      <c r="AI37" s="116" t="str">
        <f>IFERROR(VLOOKUP($Y$3&amp;$R37,PRM!$Q$3:$U$29,4,FALSE),"")</f>
        <v/>
      </c>
      <c r="AJ37" s="116">
        <f>IFERROR(IF(AI37=0,0,MATCH($Y$3,PRM!$V$3:'PRM'!$V$50,0)),"")</f>
        <v>1</v>
      </c>
      <c r="AK37" s="116">
        <f>IF($Y$3="","",(IF(AI37=0,0,COUNTIF(PRM!$V$3:'PRM'!$V$50,$Y$3))))</f>
        <v>8</v>
      </c>
      <c r="AL37" s="116" t="str">
        <f>IFERROR(VLOOKUP($Y$3&amp;$R37,PRM!$Q$3:$U$29,5,FALSE),"")</f>
        <v/>
      </c>
      <c r="AM37" s="116">
        <f>IFERROR(IF(AL37=0,0,MATCH($Y$3,PRM!$AA$3:'PRM'!$AA$94,0)),"")</f>
        <v>1</v>
      </c>
      <c r="AN37" s="116">
        <f>IF($Y$3="","",IF(AL37=0,0,COUNTIF(PRM!$AA$3:'PRM'!$AA$94,$Y$3)))</f>
        <v>16</v>
      </c>
    </row>
    <row r="38" spans="1:40" s="116" customFormat="1" ht="24" customHeight="1">
      <c r="A38" s="102">
        <v>28</v>
      </c>
      <c r="B38" s="103"/>
      <c r="C38" s="104"/>
      <c r="D38" s="103"/>
      <c r="E38" s="104"/>
      <c r="F38" s="105"/>
      <c r="G38" s="106"/>
      <c r="H38" s="117"/>
      <c r="I38" s="117"/>
      <c r="J38" s="118"/>
      <c r="K38" s="105"/>
      <c r="L38" s="112"/>
      <c r="M38" s="112"/>
      <c r="N38" s="103"/>
      <c r="O38" s="119"/>
      <c r="P38" s="119"/>
      <c r="Q38" s="120"/>
      <c r="R38" s="112"/>
      <c r="S38" s="112"/>
      <c r="T38" s="114"/>
      <c r="U38" s="114"/>
      <c r="V38" s="115"/>
      <c r="W38" s="115"/>
      <c r="X38" s="116" t="str">
        <f>IFERROR(VLOOKUP($F38,PRM!$G$3:$H$4,2,FALSE),"")</f>
        <v/>
      </c>
      <c r="Y38" s="116" t="str">
        <f>IFERROR(VLOOKUP($G38,PRM!$I$3:$J$5,2,FALSE),"")</f>
        <v/>
      </c>
      <c r="Z38" s="116" t="str">
        <f>IFERROR(VLOOKUP($K38,PRM!$K$3:$L$4,2,FALSE),"")</f>
        <v/>
      </c>
      <c r="AA38" s="116" t="str">
        <f>IFERROR(VLOOKUP($N38,PRM!$M$3:$N$50,2,FALSE),"")</f>
        <v/>
      </c>
      <c r="AB38" s="116" t="str">
        <f>IFERROR(VLOOKUP($Y$3&amp;$R38,PRM!$Q$3:$R$30,2,FALSE),"")</f>
        <v/>
      </c>
      <c r="AC38" s="116" t="str">
        <f>IFERROR(VLOOKUP($Y$3&amp;$S38,PRM!$AH$3:$AI$133,2,FALSE),"")</f>
        <v/>
      </c>
      <c r="AD38" s="116" t="str">
        <f>IFERROR(VLOOKUP($Y$3&amp;$T38,PRM!$Y$3:$Z$50,2,FALSE),"")</f>
        <v/>
      </c>
      <c r="AE38" s="116" t="str">
        <f>IFERROR(VLOOKUP($Y$3&amp;$U38,PRM!$AD$3:$AE$44,2,FALSE),"")</f>
        <v/>
      </c>
      <c r="AF38" s="116" t="str">
        <f>IFERROR(VLOOKUP($Y$3&amp;$R38,PRM!$Q$3:$T$29,3,FALSE),"")</f>
        <v/>
      </c>
      <c r="AG38" s="116">
        <f>IFERROR(IF(AF38=0,0,MATCH($Y$3,PRM!$AF$3:'PRM'!$AF$133,0)),"")</f>
        <v>1</v>
      </c>
      <c r="AH38" s="116">
        <f>IF($Y$3="","",(IF(AF38=0,0,COUNTIF(PRM!$AF$3:'PRM'!$AF$133,$Y$3))))</f>
        <v>54</v>
      </c>
      <c r="AI38" s="116" t="str">
        <f>IFERROR(VLOOKUP($Y$3&amp;$R38,PRM!$Q$3:$U$29,4,FALSE),"")</f>
        <v/>
      </c>
      <c r="AJ38" s="116">
        <f>IFERROR(IF(AI38=0,0,MATCH($Y$3,PRM!$V$3:'PRM'!$V$50,0)),"")</f>
        <v>1</v>
      </c>
      <c r="AK38" s="116">
        <f>IF($Y$3="","",(IF(AI38=0,0,COUNTIF(PRM!$V$3:'PRM'!$V$50,$Y$3))))</f>
        <v>8</v>
      </c>
      <c r="AL38" s="116" t="str">
        <f>IFERROR(VLOOKUP($Y$3&amp;$R38,PRM!$Q$3:$U$29,5,FALSE),"")</f>
        <v/>
      </c>
      <c r="AM38" s="116">
        <f>IFERROR(IF(AL38=0,0,MATCH($Y$3,PRM!$AA$3:'PRM'!$AA$94,0)),"")</f>
        <v>1</v>
      </c>
      <c r="AN38" s="116">
        <f>IF($Y$3="","",IF(AL38=0,0,COUNTIF(PRM!$AA$3:'PRM'!$AA$94,$Y$3)))</f>
        <v>16</v>
      </c>
    </row>
    <row r="39" spans="1:40" s="116" customFormat="1" ht="24" customHeight="1">
      <c r="A39" s="102">
        <v>29</v>
      </c>
      <c r="B39" s="103"/>
      <c r="C39" s="104"/>
      <c r="D39" s="103"/>
      <c r="E39" s="104"/>
      <c r="F39" s="105"/>
      <c r="G39" s="106"/>
      <c r="H39" s="117"/>
      <c r="I39" s="117"/>
      <c r="J39" s="118"/>
      <c r="K39" s="105"/>
      <c r="L39" s="112"/>
      <c r="M39" s="112"/>
      <c r="N39" s="103"/>
      <c r="O39" s="119"/>
      <c r="P39" s="119"/>
      <c r="Q39" s="120"/>
      <c r="R39" s="112"/>
      <c r="S39" s="112"/>
      <c r="T39" s="114"/>
      <c r="U39" s="114"/>
      <c r="V39" s="115"/>
      <c r="W39" s="115"/>
      <c r="X39" s="116" t="str">
        <f>IFERROR(VLOOKUP($F39,PRM!$G$3:$H$4,2,FALSE),"")</f>
        <v/>
      </c>
      <c r="Y39" s="116" t="str">
        <f>IFERROR(VLOOKUP($G39,PRM!$I$3:$J$5,2,FALSE),"")</f>
        <v/>
      </c>
      <c r="Z39" s="116" t="str">
        <f>IFERROR(VLOOKUP($K39,PRM!$K$3:$L$4,2,FALSE),"")</f>
        <v/>
      </c>
      <c r="AA39" s="116" t="str">
        <f>IFERROR(VLOOKUP($N39,PRM!$M$3:$N$50,2,FALSE),"")</f>
        <v/>
      </c>
      <c r="AB39" s="116" t="str">
        <f>IFERROR(VLOOKUP($Y$3&amp;$R39,PRM!$Q$3:$R$30,2,FALSE),"")</f>
        <v/>
      </c>
      <c r="AC39" s="116" t="str">
        <f>IFERROR(VLOOKUP($Y$3&amp;$S39,PRM!$AH$3:$AI$133,2,FALSE),"")</f>
        <v/>
      </c>
      <c r="AD39" s="116" t="str">
        <f>IFERROR(VLOOKUP($Y$3&amp;$T39,PRM!$Y$3:$Z$50,2,FALSE),"")</f>
        <v/>
      </c>
      <c r="AE39" s="116" t="str">
        <f>IFERROR(VLOOKUP($Y$3&amp;$U39,PRM!$AD$3:$AE$44,2,FALSE),"")</f>
        <v/>
      </c>
      <c r="AF39" s="116" t="str">
        <f>IFERROR(VLOOKUP($Y$3&amp;$R39,PRM!$Q$3:$T$29,3,FALSE),"")</f>
        <v/>
      </c>
      <c r="AG39" s="116">
        <f>IFERROR(IF(AF39=0,0,MATCH($Y$3,PRM!$AF$3:'PRM'!$AF$133,0)),"")</f>
        <v>1</v>
      </c>
      <c r="AH39" s="116">
        <f>IF($Y$3="","",(IF(AF39=0,0,COUNTIF(PRM!$AF$3:'PRM'!$AF$133,$Y$3))))</f>
        <v>54</v>
      </c>
      <c r="AI39" s="116" t="str">
        <f>IFERROR(VLOOKUP($Y$3&amp;$R39,PRM!$Q$3:$U$29,4,FALSE),"")</f>
        <v/>
      </c>
      <c r="AJ39" s="116">
        <f>IFERROR(IF(AI39=0,0,MATCH($Y$3,PRM!$V$3:'PRM'!$V$50,0)),"")</f>
        <v>1</v>
      </c>
      <c r="AK39" s="116">
        <f>IF($Y$3="","",(IF(AI39=0,0,COUNTIF(PRM!$V$3:'PRM'!$V$50,$Y$3))))</f>
        <v>8</v>
      </c>
      <c r="AL39" s="116" t="str">
        <f>IFERROR(VLOOKUP($Y$3&amp;$R39,PRM!$Q$3:$U$29,5,FALSE),"")</f>
        <v/>
      </c>
      <c r="AM39" s="116">
        <f>IFERROR(IF(AL39=0,0,MATCH($Y$3,PRM!$AA$3:'PRM'!$AA$94,0)),"")</f>
        <v>1</v>
      </c>
      <c r="AN39" s="116">
        <f>IF($Y$3="","",IF(AL39=0,0,COUNTIF(PRM!$AA$3:'PRM'!$AA$94,$Y$3)))</f>
        <v>16</v>
      </c>
    </row>
    <row r="40" spans="1:40" s="116" customFormat="1" ht="24" customHeight="1">
      <c r="A40" s="102">
        <v>30</v>
      </c>
      <c r="B40" s="103"/>
      <c r="C40" s="104"/>
      <c r="D40" s="103"/>
      <c r="E40" s="104"/>
      <c r="F40" s="105"/>
      <c r="G40" s="106"/>
      <c r="H40" s="117"/>
      <c r="I40" s="117"/>
      <c r="J40" s="118"/>
      <c r="K40" s="105"/>
      <c r="L40" s="112"/>
      <c r="M40" s="112"/>
      <c r="N40" s="103"/>
      <c r="O40" s="119"/>
      <c r="P40" s="119"/>
      <c r="Q40" s="120"/>
      <c r="R40" s="112"/>
      <c r="S40" s="112"/>
      <c r="T40" s="114"/>
      <c r="U40" s="114"/>
      <c r="V40" s="115"/>
      <c r="W40" s="115"/>
      <c r="X40" s="116" t="str">
        <f>IFERROR(VLOOKUP($F40,PRM!$G$3:$H$4,2,FALSE),"")</f>
        <v/>
      </c>
      <c r="Y40" s="116" t="str">
        <f>IFERROR(VLOOKUP($G40,PRM!$I$3:$J$5,2,FALSE),"")</f>
        <v/>
      </c>
      <c r="Z40" s="116" t="str">
        <f>IFERROR(VLOOKUP($K40,PRM!$K$3:$L$4,2,FALSE),"")</f>
        <v/>
      </c>
      <c r="AA40" s="116" t="str">
        <f>IFERROR(VLOOKUP($N40,PRM!$M$3:$N$50,2,FALSE),"")</f>
        <v/>
      </c>
      <c r="AB40" s="116" t="str">
        <f>IFERROR(VLOOKUP($Y$3&amp;$R40,PRM!$Q$3:$R$30,2,FALSE),"")</f>
        <v/>
      </c>
      <c r="AC40" s="116" t="str">
        <f>IFERROR(VLOOKUP($Y$3&amp;$S40,PRM!$AH$3:$AI$133,2,FALSE),"")</f>
        <v/>
      </c>
      <c r="AD40" s="116" t="str">
        <f>IFERROR(VLOOKUP($Y$3&amp;$T40,PRM!$Y$3:$Z$50,2,FALSE),"")</f>
        <v/>
      </c>
      <c r="AE40" s="116" t="str">
        <f>IFERROR(VLOOKUP($Y$3&amp;$U40,PRM!$AD$3:$AE$44,2,FALSE),"")</f>
        <v/>
      </c>
      <c r="AF40" s="116" t="str">
        <f>IFERROR(VLOOKUP($Y$3&amp;$R40,PRM!$Q$3:$T$29,3,FALSE),"")</f>
        <v/>
      </c>
      <c r="AG40" s="116">
        <f>IFERROR(IF(AF40=0,0,MATCH($Y$3,PRM!$AF$3:'PRM'!$AF$133,0)),"")</f>
        <v>1</v>
      </c>
      <c r="AH40" s="116">
        <f>IF($Y$3="","",(IF(AF40=0,0,COUNTIF(PRM!$AF$3:'PRM'!$AF$133,$Y$3))))</f>
        <v>54</v>
      </c>
      <c r="AI40" s="116" t="str">
        <f>IFERROR(VLOOKUP($Y$3&amp;$R40,PRM!$Q$3:$U$29,4,FALSE),"")</f>
        <v/>
      </c>
      <c r="AJ40" s="116">
        <f>IFERROR(IF(AI40=0,0,MATCH($Y$3,PRM!$V$3:'PRM'!$V$50,0)),"")</f>
        <v>1</v>
      </c>
      <c r="AK40" s="116">
        <f>IF($Y$3="","",(IF(AI40=0,0,COUNTIF(PRM!$V$3:'PRM'!$V$50,$Y$3))))</f>
        <v>8</v>
      </c>
      <c r="AL40" s="116" t="str">
        <f>IFERROR(VLOOKUP($Y$3&amp;$R40,PRM!$Q$3:$U$29,5,FALSE),"")</f>
        <v/>
      </c>
      <c r="AM40" s="116">
        <f>IFERROR(IF(AL40=0,0,MATCH($Y$3,PRM!$AA$3:'PRM'!$AA$94,0)),"")</f>
        <v>1</v>
      </c>
      <c r="AN40" s="116">
        <f>IF($Y$3="","",IF(AL40=0,0,COUNTIF(PRM!$AA$3:'PRM'!$AA$94,$Y$3)))</f>
        <v>16</v>
      </c>
    </row>
    <row r="41" spans="1:40" s="116" customFormat="1" ht="24" customHeight="1">
      <c r="A41" s="102">
        <v>31</v>
      </c>
      <c r="B41" s="103"/>
      <c r="C41" s="104"/>
      <c r="D41" s="103"/>
      <c r="E41" s="104"/>
      <c r="F41" s="105"/>
      <c r="G41" s="106"/>
      <c r="H41" s="117"/>
      <c r="I41" s="117"/>
      <c r="J41" s="118"/>
      <c r="K41" s="105"/>
      <c r="L41" s="112"/>
      <c r="M41" s="112"/>
      <c r="N41" s="103"/>
      <c r="O41" s="119"/>
      <c r="P41" s="119"/>
      <c r="Q41" s="120"/>
      <c r="R41" s="112"/>
      <c r="S41" s="112"/>
      <c r="T41" s="114"/>
      <c r="U41" s="114"/>
      <c r="V41" s="115"/>
      <c r="W41" s="115"/>
      <c r="X41" s="116" t="str">
        <f>IFERROR(VLOOKUP($F41,PRM!$G$3:$H$4,2,FALSE),"")</f>
        <v/>
      </c>
      <c r="Y41" s="116" t="str">
        <f>IFERROR(VLOOKUP($G41,PRM!$I$3:$J$5,2,FALSE),"")</f>
        <v/>
      </c>
      <c r="Z41" s="116" t="str">
        <f>IFERROR(VLOOKUP($K41,PRM!$K$3:$L$4,2,FALSE),"")</f>
        <v/>
      </c>
      <c r="AA41" s="116" t="str">
        <f>IFERROR(VLOOKUP($N41,PRM!$M$3:$N$50,2,FALSE),"")</f>
        <v/>
      </c>
      <c r="AB41" s="116" t="str">
        <f>IFERROR(VLOOKUP($Y$3&amp;$R41,PRM!$Q$3:$R$30,2,FALSE),"")</f>
        <v/>
      </c>
      <c r="AC41" s="116" t="str">
        <f>IFERROR(VLOOKUP($Y$3&amp;$S41,PRM!$AH$3:$AI$133,2,FALSE),"")</f>
        <v/>
      </c>
      <c r="AD41" s="116" t="str">
        <f>IFERROR(VLOOKUP($Y$3&amp;$T41,PRM!$Y$3:$Z$50,2,FALSE),"")</f>
        <v/>
      </c>
      <c r="AE41" s="116" t="str">
        <f>IFERROR(VLOOKUP($Y$3&amp;$U41,PRM!$AD$3:$AE$44,2,FALSE),"")</f>
        <v/>
      </c>
      <c r="AF41" s="116" t="str">
        <f>IFERROR(VLOOKUP($Y$3&amp;$R41,PRM!$Q$3:$T$29,3,FALSE),"")</f>
        <v/>
      </c>
      <c r="AG41" s="116">
        <f>IFERROR(IF(AF41=0,0,MATCH($Y$3,PRM!$AF$3:'PRM'!$AF$133,0)),"")</f>
        <v>1</v>
      </c>
      <c r="AH41" s="116">
        <f>IF($Y$3="","",(IF(AF41=0,0,COUNTIF(PRM!$AF$3:'PRM'!$AF$133,$Y$3))))</f>
        <v>54</v>
      </c>
      <c r="AI41" s="116" t="str">
        <f>IFERROR(VLOOKUP($Y$3&amp;$R41,PRM!$Q$3:$U$29,4,FALSE),"")</f>
        <v/>
      </c>
      <c r="AJ41" s="116">
        <f>IFERROR(IF(AI41=0,0,MATCH($Y$3,PRM!$V$3:'PRM'!$V$50,0)),"")</f>
        <v>1</v>
      </c>
      <c r="AK41" s="116">
        <f>IF($Y$3="","",(IF(AI41=0,0,COUNTIF(PRM!$V$3:'PRM'!$V$50,$Y$3))))</f>
        <v>8</v>
      </c>
      <c r="AL41" s="116" t="str">
        <f>IFERROR(VLOOKUP($Y$3&amp;$R41,PRM!$Q$3:$U$29,5,FALSE),"")</f>
        <v/>
      </c>
      <c r="AM41" s="116">
        <f>IFERROR(IF(AL41=0,0,MATCH($Y$3,PRM!$AA$3:'PRM'!$AA$94,0)),"")</f>
        <v>1</v>
      </c>
      <c r="AN41" s="116">
        <f>IF($Y$3="","",IF(AL41=0,0,COUNTIF(PRM!$AA$3:'PRM'!$AA$94,$Y$3)))</f>
        <v>16</v>
      </c>
    </row>
    <row r="42" spans="1:40" s="116" customFormat="1" ht="24" customHeight="1">
      <c r="A42" s="102">
        <v>32</v>
      </c>
      <c r="B42" s="103"/>
      <c r="C42" s="104"/>
      <c r="D42" s="103"/>
      <c r="E42" s="104"/>
      <c r="F42" s="105"/>
      <c r="G42" s="106"/>
      <c r="H42" s="117"/>
      <c r="I42" s="117"/>
      <c r="J42" s="118"/>
      <c r="K42" s="105"/>
      <c r="L42" s="112"/>
      <c r="M42" s="112"/>
      <c r="N42" s="103"/>
      <c r="O42" s="119"/>
      <c r="P42" s="119"/>
      <c r="Q42" s="120"/>
      <c r="R42" s="112"/>
      <c r="S42" s="112"/>
      <c r="T42" s="114"/>
      <c r="U42" s="114"/>
      <c r="V42" s="115"/>
      <c r="W42" s="115"/>
      <c r="X42" s="116" t="str">
        <f>IFERROR(VLOOKUP($F42,PRM!$G$3:$H$4,2,FALSE),"")</f>
        <v/>
      </c>
      <c r="Y42" s="116" t="str">
        <f>IFERROR(VLOOKUP($G42,PRM!$I$3:$J$5,2,FALSE),"")</f>
        <v/>
      </c>
      <c r="Z42" s="116" t="str">
        <f>IFERROR(VLOOKUP($K42,PRM!$K$3:$L$4,2,FALSE),"")</f>
        <v/>
      </c>
      <c r="AA42" s="116" t="str">
        <f>IFERROR(VLOOKUP($N42,PRM!$M$3:$N$50,2,FALSE),"")</f>
        <v/>
      </c>
      <c r="AB42" s="116" t="str">
        <f>IFERROR(VLOOKUP($Y$3&amp;$R42,PRM!$Q$3:$R$30,2,FALSE),"")</f>
        <v/>
      </c>
      <c r="AC42" s="116" t="str">
        <f>IFERROR(VLOOKUP($Y$3&amp;$S42,PRM!$AH$3:$AI$133,2,FALSE),"")</f>
        <v/>
      </c>
      <c r="AD42" s="116" t="str">
        <f>IFERROR(VLOOKUP($Y$3&amp;$T42,PRM!$Y$3:$Z$50,2,FALSE),"")</f>
        <v/>
      </c>
      <c r="AE42" s="116" t="str">
        <f>IFERROR(VLOOKUP($Y$3&amp;$U42,PRM!$AD$3:$AE$44,2,FALSE),"")</f>
        <v/>
      </c>
      <c r="AF42" s="116" t="str">
        <f>IFERROR(VLOOKUP($Y$3&amp;$R42,PRM!$Q$3:$T$29,3,FALSE),"")</f>
        <v/>
      </c>
      <c r="AG42" s="116">
        <f>IFERROR(IF(AF42=0,0,MATCH($Y$3,PRM!$AF$3:'PRM'!$AF$133,0)),"")</f>
        <v>1</v>
      </c>
      <c r="AH42" s="116">
        <f>IF($Y$3="","",(IF(AF42=0,0,COUNTIF(PRM!$AF$3:'PRM'!$AF$133,$Y$3))))</f>
        <v>54</v>
      </c>
      <c r="AI42" s="116" t="str">
        <f>IFERROR(VLOOKUP($Y$3&amp;$R42,PRM!$Q$3:$U$29,4,FALSE),"")</f>
        <v/>
      </c>
      <c r="AJ42" s="116">
        <f>IFERROR(IF(AI42=0,0,MATCH($Y$3,PRM!$V$3:'PRM'!$V$50,0)),"")</f>
        <v>1</v>
      </c>
      <c r="AK42" s="116">
        <f>IF($Y$3="","",(IF(AI42=0,0,COUNTIF(PRM!$V$3:'PRM'!$V$50,$Y$3))))</f>
        <v>8</v>
      </c>
      <c r="AL42" s="116" t="str">
        <f>IFERROR(VLOOKUP($Y$3&amp;$R42,PRM!$Q$3:$U$29,5,FALSE),"")</f>
        <v/>
      </c>
      <c r="AM42" s="116">
        <f>IFERROR(IF(AL42=0,0,MATCH($Y$3,PRM!$AA$3:'PRM'!$AA$94,0)),"")</f>
        <v>1</v>
      </c>
      <c r="AN42" s="116">
        <f>IF($Y$3="","",IF(AL42=0,0,COUNTIF(PRM!$AA$3:'PRM'!$AA$94,$Y$3)))</f>
        <v>16</v>
      </c>
    </row>
    <row r="43" spans="1:40" s="116" customFormat="1" ht="24" customHeight="1">
      <c r="A43" s="102">
        <v>33</v>
      </c>
      <c r="B43" s="103"/>
      <c r="C43" s="104"/>
      <c r="D43" s="103"/>
      <c r="E43" s="104"/>
      <c r="F43" s="105"/>
      <c r="G43" s="106"/>
      <c r="H43" s="117"/>
      <c r="I43" s="117"/>
      <c r="J43" s="118"/>
      <c r="K43" s="105"/>
      <c r="L43" s="112"/>
      <c r="M43" s="112"/>
      <c r="N43" s="103"/>
      <c r="O43" s="119"/>
      <c r="P43" s="119"/>
      <c r="Q43" s="120"/>
      <c r="R43" s="112"/>
      <c r="S43" s="112"/>
      <c r="T43" s="114"/>
      <c r="U43" s="114"/>
      <c r="V43" s="115"/>
      <c r="W43" s="115"/>
      <c r="X43" s="116" t="str">
        <f>IFERROR(VLOOKUP($F43,PRM!$G$3:$H$4,2,FALSE),"")</f>
        <v/>
      </c>
      <c r="Y43" s="116" t="str">
        <f>IFERROR(VLOOKUP($G43,PRM!$I$3:$J$5,2,FALSE),"")</f>
        <v/>
      </c>
      <c r="Z43" s="116" t="str">
        <f>IFERROR(VLOOKUP($K43,PRM!$K$3:$L$4,2,FALSE),"")</f>
        <v/>
      </c>
      <c r="AA43" s="116" t="str">
        <f>IFERROR(VLOOKUP($N43,PRM!$M$3:$N$50,2,FALSE),"")</f>
        <v/>
      </c>
      <c r="AB43" s="116" t="str">
        <f>IFERROR(VLOOKUP($Y$3&amp;$R43,PRM!$Q$3:$R$30,2,FALSE),"")</f>
        <v/>
      </c>
      <c r="AC43" s="116" t="str">
        <f>IFERROR(VLOOKUP($Y$3&amp;$S43,PRM!$AH$3:$AI$133,2,FALSE),"")</f>
        <v/>
      </c>
      <c r="AD43" s="116" t="str">
        <f>IFERROR(VLOOKUP($Y$3&amp;$T43,PRM!$Y$3:$Z$50,2,FALSE),"")</f>
        <v/>
      </c>
      <c r="AE43" s="116" t="str">
        <f>IFERROR(VLOOKUP($Y$3&amp;$U43,PRM!$AD$3:$AE$44,2,FALSE),"")</f>
        <v/>
      </c>
      <c r="AF43" s="116" t="str">
        <f>IFERROR(VLOOKUP($Y$3&amp;$R43,PRM!$Q$3:$T$29,3,FALSE),"")</f>
        <v/>
      </c>
      <c r="AG43" s="116">
        <f>IFERROR(IF(AF43=0,0,MATCH($Y$3,PRM!$AF$3:'PRM'!$AF$133,0)),"")</f>
        <v>1</v>
      </c>
      <c r="AH43" s="116">
        <f>IF($Y$3="","",(IF(AF43=0,0,COUNTIF(PRM!$AF$3:'PRM'!$AF$133,$Y$3))))</f>
        <v>54</v>
      </c>
      <c r="AI43" s="116" t="str">
        <f>IFERROR(VLOOKUP($Y$3&amp;$R43,PRM!$Q$3:$U$29,4,FALSE),"")</f>
        <v/>
      </c>
      <c r="AJ43" s="116">
        <f>IFERROR(IF(AI43=0,0,MATCH($Y$3,PRM!$V$3:'PRM'!$V$50,0)),"")</f>
        <v>1</v>
      </c>
      <c r="AK43" s="116">
        <f>IF($Y$3="","",(IF(AI43=0,0,COUNTIF(PRM!$V$3:'PRM'!$V$50,$Y$3))))</f>
        <v>8</v>
      </c>
      <c r="AL43" s="116" t="str">
        <f>IFERROR(VLOOKUP($Y$3&amp;$R43,PRM!$Q$3:$U$29,5,FALSE),"")</f>
        <v/>
      </c>
      <c r="AM43" s="116">
        <f>IFERROR(IF(AL43=0,0,MATCH($Y$3,PRM!$AA$3:'PRM'!$AA$94,0)),"")</f>
        <v>1</v>
      </c>
      <c r="AN43" s="116">
        <f>IF($Y$3="","",IF(AL43=0,0,COUNTIF(PRM!$AA$3:'PRM'!$AA$94,$Y$3)))</f>
        <v>16</v>
      </c>
    </row>
    <row r="44" spans="1:40" s="116" customFormat="1" ht="24" customHeight="1">
      <c r="A44" s="102">
        <v>34</v>
      </c>
      <c r="B44" s="103"/>
      <c r="C44" s="104"/>
      <c r="D44" s="103"/>
      <c r="E44" s="104"/>
      <c r="F44" s="105"/>
      <c r="G44" s="106"/>
      <c r="H44" s="117"/>
      <c r="I44" s="117"/>
      <c r="J44" s="118"/>
      <c r="K44" s="105"/>
      <c r="L44" s="112"/>
      <c r="M44" s="112"/>
      <c r="N44" s="103"/>
      <c r="O44" s="119"/>
      <c r="P44" s="119"/>
      <c r="Q44" s="120"/>
      <c r="R44" s="112"/>
      <c r="S44" s="112"/>
      <c r="T44" s="114"/>
      <c r="U44" s="114"/>
      <c r="V44" s="115"/>
      <c r="W44" s="115"/>
      <c r="X44" s="116" t="str">
        <f>IFERROR(VLOOKUP($F44,PRM!$G$3:$H$4,2,FALSE),"")</f>
        <v/>
      </c>
      <c r="Y44" s="116" t="str">
        <f>IFERROR(VLOOKUP($G44,PRM!$I$3:$J$5,2,FALSE),"")</f>
        <v/>
      </c>
      <c r="Z44" s="116" t="str">
        <f>IFERROR(VLOOKUP($K44,PRM!$K$3:$L$4,2,FALSE),"")</f>
        <v/>
      </c>
      <c r="AA44" s="116" t="str">
        <f>IFERROR(VLOOKUP($N44,PRM!$M$3:$N$50,2,FALSE),"")</f>
        <v/>
      </c>
      <c r="AB44" s="116" t="str">
        <f>IFERROR(VLOOKUP($Y$3&amp;$R44,PRM!$Q$3:$R$30,2,FALSE),"")</f>
        <v/>
      </c>
      <c r="AC44" s="116" t="str">
        <f>IFERROR(VLOOKUP($Y$3&amp;$S44,PRM!$AH$3:$AI$133,2,FALSE),"")</f>
        <v/>
      </c>
      <c r="AD44" s="116" t="str">
        <f>IFERROR(VLOOKUP($Y$3&amp;$T44,PRM!$Y$3:$Z$50,2,FALSE),"")</f>
        <v/>
      </c>
      <c r="AE44" s="116" t="str">
        <f>IFERROR(VLOOKUP($Y$3&amp;$U44,PRM!$AD$3:$AE$44,2,FALSE),"")</f>
        <v/>
      </c>
      <c r="AF44" s="116" t="str">
        <f>IFERROR(VLOOKUP($Y$3&amp;$R44,PRM!$Q$3:$T$29,3,FALSE),"")</f>
        <v/>
      </c>
      <c r="AG44" s="116">
        <f>IFERROR(IF(AF44=0,0,MATCH($Y$3,PRM!$AF$3:'PRM'!$AF$133,0)),"")</f>
        <v>1</v>
      </c>
      <c r="AH44" s="116">
        <f>IF($Y$3="","",(IF(AF44=0,0,COUNTIF(PRM!$AF$3:'PRM'!$AF$133,$Y$3))))</f>
        <v>54</v>
      </c>
      <c r="AI44" s="116" t="str">
        <f>IFERROR(VLOOKUP($Y$3&amp;$R44,PRM!$Q$3:$U$29,4,FALSE),"")</f>
        <v/>
      </c>
      <c r="AJ44" s="116">
        <f>IFERROR(IF(AI44=0,0,MATCH($Y$3,PRM!$V$3:'PRM'!$V$50,0)),"")</f>
        <v>1</v>
      </c>
      <c r="AK44" s="116">
        <f>IF($Y$3="","",(IF(AI44=0,0,COUNTIF(PRM!$V$3:'PRM'!$V$50,$Y$3))))</f>
        <v>8</v>
      </c>
      <c r="AL44" s="116" t="str">
        <f>IFERROR(VLOOKUP($Y$3&amp;$R44,PRM!$Q$3:$U$29,5,FALSE),"")</f>
        <v/>
      </c>
      <c r="AM44" s="116">
        <f>IFERROR(IF(AL44=0,0,MATCH($Y$3,PRM!$AA$3:'PRM'!$AA$94,0)),"")</f>
        <v>1</v>
      </c>
      <c r="AN44" s="116">
        <f>IF($Y$3="","",IF(AL44=0,0,COUNTIF(PRM!$AA$3:'PRM'!$AA$94,$Y$3)))</f>
        <v>16</v>
      </c>
    </row>
    <row r="45" spans="1:40" s="116" customFormat="1" ht="24" customHeight="1">
      <c r="A45" s="102">
        <v>35</v>
      </c>
      <c r="B45" s="103"/>
      <c r="C45" s="104"/>
      <c r="D45" s="103"/>
      <c r="E45" s="104"/>
      <c r="F45" s="105"/>
      <c r="G45" s="106"/>
      <c r="H45" s="117"/>
      <c r="I45" s="117"/>
      <c r="J45" s="118"/>
      <c r="K45" s="105"/>
      <c r="L45" s="112"/>
      <c r="M45" s="112"/>
      <c r="N45" s="103"/>
      <c r="O45" s="119"/>
      <c r="P45" s="119"/>
      <c r="Q45" s="120"/>
      <c r="R45" s="112"/>
      <c r="S45" s="112"/>
      <c r="T45" s="114"/>
      <c r="U45" s="114"/>
      <c r="V45" s="115"/>
      <c r="W45" s="115"/>
      <c r="X45" s="116" t="str">
        <f>IFERROR(VLOOKUP($F45,PRM!$G$3:$H$4,2,FALSE),"")</f>
        <v/>
      </c>
      <c r="Y45" s="116" t="str">
        <f>IFERROR(VLOOKUP($G45,PRM!$I$3:$J$5,2,FALSE),"")</f>
        <v/>
      </c>
      <c r="Z45" s="116" t="str">
        <f>IFERROR(VLOOKUP($K45,PRM!$K$3:$L$4,2,FALSE),"")</f>
        <v/>
      </c>
      <c r="AA45" s="116" t="str">
        <f>IFERROR(VLOOKUP($N45,PRM!$M$3:$N$50,2,FALSE),"")</f>
        <v/>
      </c>
      <c r="AB45" s="116" t="str">
        <f>IFERROR(VLOOKUP($Y$3&amp;$R45,PRM!$Q$3:$R$30,2,FALSE),"")</f>
        <v/>
      </c>
      <c r="AC45" s="116" t="str">
        <f>IFERROR(VLOOKUP($Y$3&amp;$S45,PRM!$AH$3:$AI$133,2,FALSE),"")</f>
        <v/>
      </c>
      <c r="AD45" s="116" t="str">
        <f>IFERROR(VLOOKUP($Y$3&amp;$T45,PRM!$Y$3:$Z$50,2,FALSE),"")</f>
        <v/>
      </c>
      <c r="AE45" s="116" t="str">
        <f>IFERROR(VLOOKUP($Y$3&amp;$U45,PRM!$AD$3:$AE$44,2,FALSE),"")</f>
        <v/>
      </c>
      <c r="AF45" s="116" t="str">
        <f>IFERROR(VLOOKUP($Y$3&amp;$R45,PRM!$Q$3:$T$29,3,FALSE),"")</f>
        <v/>
      </c>
      <c r="AG45" s="116">
        <f>IFERROR(IF(AF45=0,0,MATCH($Y$3,PRM!$AF$3:'PRM'!$AF$133,0)),"")</f>
        <v>1</v>
      </c>
      <c r="AH45" s="116">
        <f>IF($Y$3="","",(IF(AF45=0,0,COUNTIF(PRM!$AF$3:'PRM'!$AF$133,$Y$3))))</f>
        <v>54</v>
      </c>
      <c r="AI45" s="116" t="str">
        <f>IFERROR(VLOOKUP($Y$3&amp;$R45,PRM!$Q$3:$U$29,4,FALSE),"")</f>
        <v/>
      </c>
      <c r="AJ45" s="116">
        <f>IFERROR(IF(AI45=0,0,MATCH($Y$3,PRM!$V$3:'PRM'!$V$50,0)),"")</f>
        <v>1</v>
      </c>
      <c r="AK45" s="116">
        <f>IF($Y$3="","",(IF(AI45=0,0,COUNTIF(PRM!$V$3:'PRM'!$V$50,$Y$3))))</f>
        <v>8</v>
      </c>
      <c r="AL45" s="116" t="str">
        <f>IFERROR(VLOOKUP($Y$3&amp;$R45,PRM!$Q$3:$U$29,5,FALSE),"")</f>
        <v/>
      </c>
      <c r="AM45" s="116">
        <f>IFERROR(IF(AL45=0,0,MATCH($Y$3,PRM!$AA$3:'PRM'!$AA$94,0)),"")</f>
        <v>1</v>
      </c>
      <c r="AN45" s="116">
        <f>IF($Y$3="","",IF(AL45=0,0,COUNTIF(PRM!$AA$3:'PRM'!$AA$94,$Y$3)))</f>
        <v>16</v>
      </c>
    </row>
    <row r="46" spans="1:40" s="116" customFormat="1" ht="24" customHeight="1">
      <c r="A46" s="102">
        <v>36</v>
      </c>
      <c r="B46" s="103"/>
      <c r="C46" s="104"/>
      <c r="D46" s="103"/>
      <c r="E46" s="104"/>
      <c r="F46" s="105"/>
      <c r="G46" s="106"/>
      <c r="H46" s="117"/>
      <c r="I46" s="117"/>
      <c r="J46" s="118"/>
      <c r="K46" s="105"/>
      <c r="L46" s="112"/>
      <c r="M46" s="112"/>
      <c r="N46" s="103"/>
      <c r="O46" s="119"/>
      <c r="P46" s="119"/>
      <c r="Q46" s="120"/>
      <c r="R46" s="112"/>
      <c r="S46" s="112"/>
      <c r="T46" s="114"/>
      <c r="U46" s="114"/>
      <c r="V46" s="115"/>
      <c r="W46" s="115"/>
      <c r="X46" s="116" t="str">
        <f>IFERROR(VLOOKUP($F46,PRM!$G$3:$H$4,2,FALSE),"")</f>
        <v/>
      </c>
      <c r="Y46" s="116" t="str">
        <f>IFERROR(VLOOKUP($G46,PRM!$I$3:$J$5,2,FALSE),"")</f>
        <v/>
      </c>
      <c r="Z46" s="116" t="str">
        <f>IFERROR(VLOOKUP($K46,PRM!$K$3:$L$4,2,FALSE),"")</f>
        <v/>
      </c>
      <c r="AA46" s="116" t="str">
        <f>IFERROR(VLOOKUP($N46,PRM!$M$3:$N$50,2,FALSE),"")</f>
        <v/>
      </c>
      <c r="AB46" s="116" t="str">
        <f>IFERROR(VLOOKUP($Y$3&amp;$R46,PRM!$Q$3:$R$30,2,FALSE),"")</f>
        <v/>
      </c>
      <c r="AC46" s="116" t="str">
        <f>IFERROR(VLOOKUP($Y$3&amp;$S46,PRM!$AH$3:$AI$133,2,FALSE),"")</f>
        <v/>
      </c>
      <c r="AD46" s="116" t="str">
        <f>IFERROR(VLOOKUP($Y$3&amp;$T46,PRM!$Y$3:$Z$50,2,FALSE),"")</f>
        <v/>
      </c>
      <c r="AE46" s="116" t="str">
        <f>IFERROR(VLOOKUP($Y$3&amp;$U46,PRM!$AD$3:$AE$44,2,FALSE),"")</f>
        <v/>
      </c>
      <c r="AF46" s="116" t="str">
        <f>IFERROR(VLOOKUP($Y$3&amp;$R46,PRM!$Q$3:$T$29,3,FALSE),"")</f>
        <v/>
      </c>
      <c r="AG46" s="116">
        <f>IFERROR(IF(AF46=0,0,MATCH($Y$3,PRM!$AF$3:'PRM'!$AF$133,0)),"")</f>
        <v>1</v>
      </c>
      <c r="AH46" s="116">
        <f>IF($Y$3="","",(IF(AF46=0,0,COUNTIF(PRM!$AF$3:'PRM'!$AF$133,$Y$3))))</f>
        <v>54</v>
      </c>
      <c r="AI46" s="116" t="str">
        <f>IFERROR(VLOOKUP($Y$3&amp;$R46,PRM!$Q$3:$U$29,4,FALSE),"")</f>
        <v/>
      </c>
      <c r="AJ46" s="116">
        <f>IFERROR(IF(AI46=0,0,MATCH($Y$3,PRM!$V$3:'PRM'!$V$50,0)),"")</f>
        <v>1</v>
      </c>
      <c r="AK46" s="116">
        <f>IF($Y$3="","",(IF(AI46=0,0,COUNTIF(PRM!$V$3:'PRM'!$V$50,$Y$3))))</f>
        <v>8</v>
      </c>
      <c r="AL46" s="116" t="str">
        <f>IFERROR(VLOOKUP($Y$3&amp;$R46,PRM!$Q$3:$U$29,5,FALSE),"")</f>
        <v/>
      </c>
      <c r="AM46" s="116">
        <f>IFERROR(IF(AL46=0,0,MATCH($Y$3,PRM!$AA$3:'PRM'!$AA$94,0)),"")</f>
        <v>1</v>
      </c>
      <c r="AN46" s="116">
        <f>IF($Y$3="","",IF(AL46=0,0,COUNTIF(PRM!$AA$3:'PRM'!$AA$94,$Y$3)))</f>
        <v>16</v>
      </c>
    </row>
    <row r="47" spans="1:40" s="116" customFormat="1" ht="24" customHeight="1">
      <c r="A47" s="102">
        <v>37</v>
      </c>
      <c r="B47" s="103"/>
      <c r="C47" s="104"/>
      <c r="D47" s="103"/>
      <c r="E47" s="104"/>
      <c r="F47" s="105"/>
      <c r="G47" s="106"/>
      <c r="H47" s="117"/>
      <c r="I47" s="117"/>
      <c r="J47" s="118"/>
      <c r="K47" s="105"/>
      <c r="L47" s="112"/>
      <c r="M47" s="112"/>
      <c r="N47" s="103"/>
      <c r="O47" s="119"/>
      <c r="P47" s="119"/>
      <c r="Q47" s="120"/>
      <c r="R47" s="112"/>
      <c r="S47" s="112"/>
      <c r="T47" s="114"/>
      <c r="U47" s="114"/>
      <c r="V47" s="115"/>
      <c r="W47" s="115"/>
      <c r="X47" s="116" t="str">
        <f>IFERROR(VLOOKUP($F47,PRM!$G$3:$H$4,2,FALSE),"")</f>
        <v/>
      </c>
      <c r="Y47" s="116" t="str">
        <f>IFERROR(VLOOKUP($G47,PRM!$I$3:$J$5,2,FALSE),"")</f>
        <v/>
      </c>
      <c r="Z47" s="116" t="str">
        <f>IFERROR(VLOOKUP($K47,PRM!$K$3:$L$4,2,FALSE),"")</f>
        <v/>
      </c>
      <c r="AA47" s="116" t="str">
        <f>IFERROR(VLOOKUP($N47,PRM!$M$3:$N$50,2,FALSE),"")</f>
        <v/>
      </c>
      <c r="AB47" s="116" t="str">
        <f>IFERROR(VLOOKUP($Y$3&amp;$R47,PRM!$Q$3:$R$30,2,FALSE),"")</f>
        <v/>
      </c>
      <c r="AC47" s="116" t="str">
        <f>IFERROR(VLOOKUP($Y$3&amp;$S47,PRM!$AH$3:$AI$133,2,FALSE),"")</f>
        <v/>
      </c>
      <c r="AD47" s="116" t="str">
        <f>IFERROR(VLOOKUP($Y$3&amp;$T47,PRM!$Y$3:$Z$50,2,FALSE),"")</f>
        <v/>
      </c>
      <c r="AE47" s="116" t="str">
        <f>IFERROR(VLOOKUP($Y$3&amp;$U47,PRM!$AD$3:$AE$44,2,FALSE),"")</f>
        <v/>
      </c>
      <c r="AF47" s="116" t="str">
        <f>IFERROR(VLOOKUP($Y$3&amp;$R47,PRM!$Q$3:$T$29,3,FALSE),"")</f>
        <v/>
      </c>
      <c r="AG47" s="116">
        <f>IFERROR(IF(AF47=0,0,MATCH($Y$3,PRM!$AF$3:'PRM'!$AF$133,0)),"")</f>
        <v>1</v>
      </c>
      <c r="AH47" s="116">
        <f>IF($Y$3="","",(IF(AF47=0,0,COUNTIF(PRM!$AF$3:'PRM'!$AF$133,$Y$3))))</f>
        <v>54</v>
      </c>
      <c r="AI47" s="116" t="str">
        <f>IFERROR(VLOOKUP($Y$3&amp;$R47,PRM!$Q$3:$U$29,4,FALSE),"")</f>
        <v/>
      </c>
      <c r="AJ47" s="116">
        <f>IFERROR(IF(AI47=0,0,MATCH($Y$3,PRM!$V$3:'PRM'!$V$50,0)),"")</f>
        <v>1</v>
      </c>
      <c r="AK47" s="116">
        <f>IF($Y$3="","",(IF(AI47=0,0,COUNTIF(PRM!$V$3:'PRM'!$V$50,$Y$3))))</f>
        <v>8</v>
      </c>
      <c r="AL47" s="116" t="str">
        <f>IFERROR(VLOOKUP($Y$3&amp;$R47,PRM!$Q$3:$U$29,5,FALSE),"")</f>
        <v/>
      </c>
      <c r="AM47" s="116">
        <f>IFERROR(IF(AL47=0,0,MATCH($Y$3,PRM!$AA$3:'PRM'!$AA$94,0)),"")</f>
        <v>1</v>
      </c>
      <c r="AN47" s="116">
        <f>IF($Y$3="","",IF(AL47=0,0,COUNTIF(PRM!$AA$3:'PRM'!$AA$94,$Y$3)))</f>
        <v>16</v>
      </c>
    </row>
    <row r="48" spans="1:40" s="116" customFormat="1" ht="24" customHeight="1">
      <c r="A48" s="102">
        <v>38</v>
      </c>
      <c r="B48" s="103"/>
      <c r="C48" s="104"/>
      <c r="D48" s="103"/>
      <c r="E48" s="104"/>
      <c r="F48" s="105"/>
      <c r="G48" s="106"/>
      <c r="H48" s="117"/>
      <c r="I48" s="117"/>
      <c r="J48" s="118"/>
      <c r="K48" s="105"/>
      <c r="L48" s="112"/>
      <c r="M48" s="112"/>
      <c r="N48" s="103"/>
      <c r="O48" s="119"/>
      <c r="P48" s="119"/>
      <c r="Q48" s="120"/>
      <c r="R48" s="112"/>
      <c r="S48" s="112"/>
      <c r="T48" s="114"/>
      <c r="U48" s="114"/>
      <c r="V48" s="115"/>
      <c r="W48" s="115"/>
      <c r="X48" s="116" t="str">
        <f>IFERROR(VLOOKUP($F48,PRM!$G$3:$H$4,2,FALSE),"")</f>
        <v/>
      </c>
      <c r="Y48" s="116" t="str">
        <f>IFERROR(VLOOKUP($G48,PRM!$I$3:$J$5,2,FALSE),"")</f>
        <v/>
      </c>
      <c r="Z48" s="116" t="str">
        <f>IFERROR(VLOOKUP($K48,PRM!$K$3:$L$4,2,FALSE),"")</f>
        <v/>
      </c>
      <c r="AA48" s="116" t="str">
        <f>IFERROR(VLOOKUP($N48,PRM!$M$3:$N$50,2,FALSE),"")</f>
        <v/>
      </c>
      <c r="AB48" s="116" t="str">
        <f>IFERROR(VLOOKUP($Y$3&amp;$R48,PRM!$Q$3:$R$30,2,FALSE),"")</f>
        <v/>
      </c>
      <c r="AC48" s="116" t="str">
        <f>IFERROR(VLOOKUP($Y$3&amp;$S48,PRM!$AH$3:$AI$133,2,FALSE),"")</f>
        <v/>
      </c>
      <c r="AD48" s="116" t="str">
        <f>IFERROR(VLOOKUP($Y$3&amp;$T48,PRM!$Y$3:$Z$50,2,FALSE),"")</f>
        <v/>
      </c>
      <c r="AE48" s="116" t="str">
        <f>IFERROR(VLOOKUP($Y$3&amp;$U48,PRM!$AD$3:$AE$44,2,FALSE),"")</f>
        <v/>
      </c>
      <c r="AF48" s="116" t="str">
        <f>IFERROR(VLOOKUP($Y$3&amp;$R48,PRM!$Q$3:$T$29,3,FALSE),"")</f>
        <v/>
      </c>
      <c r="AG48" s="116">
        <f>IFERROR(IF(AF48=0,0,MATCH($Y$3,PRM!$AF$3:'PRM'!$AF$133,0)),"")</f>
        <v>1</v>
      </c>
      <c r="AH48" s="116">
        <f>IF($Y$3="","",(IF(AF48=0,0,COUNTIF(PRM!$AF$3:'PRM'!$AF$133,$Y$3))))</f>
        <v>54</v>
      </c>
      <c r="AI48" s="116" t="str">
        <f>IFERROR(VLOOKUP($Y$3&amp;$R48,PRM!$Q$3:$U$29,4,FALSE),"")</f>
        <v/>
      </c>
      <c r="AJ48" s="116">
        <f>IFERROR(IF(AI48=0,0,MATCH($Y$3,PRM!$V$3:'PRM'!$V$50,0)),"")</f>
        <v>1</v>
      </c>
      <c r="AK48" s="116">
        <f>IF($Y$3="","",(IF(AI48=0,0,COUNTIF(PRM!$V$3:'PRM'!$V$50,$Y$3))))</f>
        <v>8</v>
      </c>
      <c r="AL48" s="116" t="str">
        <f>IFERROR(VLOOKUP($Y$3&amp;$R48,PRM!$Q$3:$U$29,5,FALSE),"")</f>
        <v/>
      </c>
      <c r="AM48" s="116">
        <f>IFERROR(IF(AL48=0,0,MATCH($Y$3,PRM!$AA$3:'PRM'!$AA$94,0)),"")</f>
        <v>1</v>
      </c>
      <c r="AN48" s="116">
        <f>IF($Y$3="","",IF(AL48=0,0,COUNTIF(PRM!$AA$3:'PRM'!$AA$94,$Y$3)))</f>
        <v>16</v>
      </c>
    </row>
    <row r="49" spans="1:40" s="116" customFormat="1" ht="24" customHeight="1">
      <c r="A49" s="102">
        <v>39</v>
      </c>
      <c r="B49" s="103"/>
      <c r="C49" s="104"/>
      <c r="D49" s="103"/>
      <c r="E49" s="104"/>
      <c r="F49" s="105"/>
      <c r="G49" s="106"/>
      <c r="H49" s="117"/>
      <c r="I49" s="117"/>
      <c r="J49" s="118"/>
      <c r="K49" s="105"/>
      <c r="L49" s="112"/>
      <c r="M49" s="112"/>
      <c r="N49" s="103"/>
      <c r="O49" s="119"/>
      <c r="P49" s="119"/>
      <c r="Q49" s="120"/>
      <c r="R49" s="112"/>
      <c r="S49" s="112"/>
      <c r="T49" s="114"/>
      <c r="U49" s="114"/>
      <c r="V49" s="115"/>
      <c r="W49" s="115"/>
      <c r="X49" s="116" t="str">
        <f>IFERROR(VLOOKUP($F49,PRM!$G$3:$H$4,2,FALSE),"")</f>
        <v/>
      </c>
      <c r="Y49" s="116" t="str">
        <f>IFERROR(VLOOKUP($G49,PRM!$I$3:$J$5,2,FALSE),"")</f>
        <v/>
      </c>
      <c r="Z49" s="116" t="str">
        <f>IFERROR(VLOOKUP($K49,PRM!$K$3:$L$4,2,FALSE),"")</f>
        <v/>
      </c>
      <c r="AA49" s="116" t="str">
        <f>IFERROR(VLOOKUP($N49,PRM!$M$3:$N$50,2,FALSE),"")</f>
        <v/>
      </c>
      <c r="AB49" s="116" t="str">
        <f>IFERROR(VLOOKUP($Y$3&amp;$R49,PRM!$Q$3:$R$30,2,FALSE),"")</f>
        <v/>
      </c>
      <c r="AC49" s="116" t="str">
        <f>IFERROR(VLOOKUP($Y$3&amp;$S49,PRM!$AH$3:$AI$133,2,FALSE),"")</f>
        <v/>
      </c>
      <c r="AD49" s="116" t="str">
        <f>IFERROR(VLOOKUP($Y$3&amp;$T49,PRM!$Y$3:$Z$50,2,FALSE),"")</f>
        <v/>
      </c>
      <c r="AE49" s="116" t="str">
        <f>IFERROR(VLOOKUP($Y$3&amp;$U49,PRM!$AD$3:$AE$44,2,FALSE),"")</f>
        <v/>
      </c>
      <c r="AF49" s="116" t="str">
        <f>IFERROR(VLOOKUP($Y$3&amp;$R49,PRM!$Q$3:$T$29,3,FALSE),"")</f>
        <v/>
      </c>
      <c r="AG49" s="116">
        <f>IFERROR(IF(AF49=0,0,MATCH($Y$3,PRM!$AF$3:'PRM'!$AF$133,0)),"")</f>
        <v>1</v>
      </c>
      <c r="AH49" s="116">
        <f>IF($Y$3="","",(IF(AF49=0,0,COUNTIF(PRM!$AF$3:'PRM'!$AF$133,$Y$3))))</f>
        <v>54</v>
      </c>
      <c r="AI49" s="116" t="str">
        <f>IFERROR(VLOOKUP($Y$3&amp;$R49,PRM!$Q$3:$U$29,4,FALSE),"")</f>
        <v/>
      </c>
      <c r="AJ49" s="116">
        <f>IFERROR(IF(AI49=0,0,MATCH($Y$3,PRM!$V$3:'PRM'!$V$50,0)),"")</f>
        <v>1</v>
      </c>
      <c r="AK49" s="116">
        <f>IF($Y$3="","",(IF(AI49=0,0,COUNTIF(PRM!$V$3:'PRM'!$V$50,$Y$3))))</f>
        <v>8</v>
      </c>
      <c r="AL49" s="116" t="str">
        <f>IFERROR(VLOOKUP($Y$3&amp;$R49,PRM!$Q$3:$U$29,5,FALSE),"")</f>
        <v/>
      </c>
      <c r="AM49" s="116">
        <f>IFERROR(IF(AL49=0,0,MATCH($Y$3,PRM!$AA$3:'PRM'!$AA$94,0)),"")</f>
        <v>1</v>
      </c>
      <c r="AN49" s="116">
        <f>IF($Y$3="","",IF(AL49=0,0,COUNTIF(PRM!$AA$3:'PRM'!$AA$94,$Y$3)))</f>
        <v>16</v>
      </c>
    </row>
    <row r="50" spans="1:40" s="116" customFormat="1" ht="24" customHeight="1">
      <c r="A50" s="102">
        <v>40</v>
      </c>
      <c r="B50" s="103"/>
      <c r="C50" s="104"/>
      <c r="D50" s="103"/>
      <c r="E50" s="104"/>
      <c r="F50" s="105"/>
      <c r="G50" s="106"/>
      <c r="H50" s="117"/>
      <c r="I50" s="117"/>
      <c r="J50" s="118"/>
      <c r="K50" s="105"/>
      <c r="L50" s="112"/>
      <c r="M50" s="112"/>
      <c r="N50" s="103"/>
      <c r="O50" s="119"/>
      <c r="P50" s="119"/>
      <c r="Q50" s="120"/>
      <c r="R50" s="112"/>
      <c r="S50" s="112"/>
      <c r="T50" s="114"/>
      <c r="U50" s="114"/>
      <c r="V50" s="115"/>
      <c r="W50" s="115"/>
      <c r="X50" s="116" t="str">
        <f>IFERROR(VLOOKUP($F50,PRM!$G$3:$H$4,2,FALSE),"")</f>
        <v/>
      </c>
      <c r="Y50" s="116" t="str">
        <f>IFERROR(VLOOKUP($G50,PRM!$I$3:$J$5,2,FALSE),"")</f>
        <v/>
      </c>
      <c r="Z50" s="116" t="str">
        <f>IFERROR(VLOOKUP($K50,PRM!$K$3:$L$4,2,FALSE),"")</f>
        <v/>
      </c>
      <c r="AA50" s="116" t="str">
        <f>IFERROR(VLOOKUP($N50,PRM!$M$3:$N$50,2,FALSE),"")</f>
        <v/>
      </c>
      <c r="AB50" s="116" t="str">
        <f>IFERROR(VLOOKUP($Y$3&amp;$R50,PRM!$Q$3:$R$30,2,FALSE),"")</f>
        <v/>
      </c>
      <c r="AC50" s="116" t="str">
        <f>IFERROR(VLOOKUP($Y$3&amp;$S50,PRM!$AH$3:$AI$133,2,FALSE),"")</f>
        <v/>
      </c>
      <c r="AD50" s="116" t="str">
        <f>IFERROR(VLOOKUP($Y$3&amp;$T50,PRM!$Y$3:$Z$50,2,FALSE),"")</f>
        <v/>
      </c>
      <c r="AE50" s="116" t="str">
        <f>IFERROR(VLOOKUP($Y$3&amp;$U50,PRM!$AD$3:$AE$44,2,FALSE),"")</f>
        <v/>
      </c>
      <c r="AF50" s="116" t="str">
        <f>IFERROR(VLOOKUP($Y$3&amp;$R50,PRM!$Q$3:$T$29,3,FALSE),"")</f>
        <v/>
      </c>
      <c r="AG50" s="116">
        <f>IFERROR(IF(AF50=0,0,MATCH($Y$3,PRM!$AF$3:'PRM'!$AF$133,0)),"")</f>
        <v>1</v>
      </c>
      <c r="AH50" s="116">
        <f>IF($Y$3="","",(IF(AF50=0,0,COUNTIF(PRM!$AF$3:'PRM'!$AF$133,$Y$3))))</f>
        <v>54</v>
      </c>
      <c r="AI50" s="116" t="str">
        <f>IFERROR(VLOOKUP($Y$3&amp;$R50,PRM!$Q$3:$U$29,4,FALSE),"")</f>
        <v/>
      </c>
      <c r="AJ50" s="116">
        <f>IFERROR(IF(AI50=0,0,MATCH($Y$3,PRM!$V$3:'PRM'!$V$50,0)),"")</f>
        <v>1</v>
      </c>
      <c r="AK50" s="116">
        <f>IF($Y$3="","",(IF(AI50=0,0,COUNTIF(PRM!$V$3:'PRM'!$V$50,$Y$3))))</f>
        <v>8</v>
      </c>
      <c r="AL50" s="116" t="str">
        <f>IFERROR(VLOOKUP($Y$3&amp;$R50,PRM!$Q$3:$U$29,5,FALSE),"")</f>
        <v/>
      </c>
      <c r="AM50" s="116">
        <f>IFERROR(IF(AL50=0,0,MATCH($Y$3,PRM!$AA$3:'PRM'!$AA$94,0)),"")</f>
        <v>1</v>
      </c>
      <c r="AN50" s="116">
        <f>IF($Y$3="","",IF(AL50=0,0,COUNTIF(PRM!$AA$3:'PRM'!$AA$94,$Y$3)))</f>
        <v>16</v>
      </c>
    </row>
    <row r="51" spans="1:40" s="116" customFormat="1" ht="24" customHeight="1">
      <c r="A51" s="102">
        <v>41</v>
      </c>
      <c r="B51" s="103"/>
      <c r="C51" s="104"/>
      <c r="D51" s="103"/>
      <c r="E51" s="104"/>
      <c r="F51" s="105"/>
      <c r="G51" s="106"/>
      <c r="H51" s="117"/>
      <c r="I51" s="117"/>
      <c r="J51" s="118"/>
      <c r="K51" s="105"/>
      <c r="L51" s="112"/>
      <c r="M51" s="112"/>
      <c r="N51" s="103"/>
      <c r="O51" s="119"/>
      <c r="P51" s="119"/>
      <c r="Q51" s="120"/>
      <c r="R51" s="112"/>
      <c r="S51" s="112"/>
      <c r="T51" s="114"/>
      <c r="U51" s="114"/>
      <c r="V51" s="115"/>
      <c r="W51" s="115"/>
      <c r="X51" s="116" t="str">
        <f>IFERROR(VLOOKUP($F51,PRM!$G$3:$H$4,2,FALSE),"")</f>
        <v/>
      </c>
      <c r="Y51" s="116" t="str">
        <f>IFERROR(VLOOKUP($G51,PRM!$I$3:$J$5,2,FALSE),"")</f>
        <v/>
      </c>
      <c r="Z51" s="116" t="str">
        <f>IFERROR(VLOOKUP($K51,PRM!$K$3:$L$4,2,FALSE),"")</f>
        <v/>
      </c>
      <c r="AA51" s="116" t="str">
        <f>IFERROR(VLOOKUP($N51,PRM!$M$3:$N$50,2,FALSE),"")</f>
        <v/>
      </c>
      <c r="AB51" s="116" t="str">
        <f>IFERROR(VLOOKUP($Y$3&amp;$R51,PRM!$Q$3:$R$30,2,FALSE),"")</f>
        <v/>
      </c>
      <c r="AC51" s="116" t="str">
        <f>IFERROR(VLOOKUP($Y$3&amp;$S51,PRM!$AH$3:$AI$133,2,FALSE),"")</f>
        <v/>
      </c>
      <c r="AD51" s="116" t="str">
        <f>IFERROR(VLOOKUP($Y$3&amp;$T51,PRM!$Y$3:$Z$50,2,FALSE),"")</f>
        <v/>
      </c>
      <c r="AE51" s="116" t="str">
        <f>IFERROR(VLOOKUP($Y$3&amp;$U51,PRM!$AD$3:$AE$44,2,FALSE),"")</f>
        <v/>
      </c>
      <c r="AF51" s="116" t="str">
        <f>IFERROR(VLOOKUP($Y$3&amp;$R51,PRM!$Q$3:$T$29,3,FALSE),"")</f>
        <v/>
      </c>
      <c r="AG51" s="116">
        <f>IFERROR(IF(AF51=0,0,MATCH($Y$3,PRM!$AF$3:'PRM'!$AF$133,0)),"")</f>
        <v>1</v>
      </c>
      <c r="AH51" s="116">
        <f>IF($Y$3="","",(IF(AF51=0,0,COUNTIF(PRM!$AF$3:'PRM'!$AF$133,$Y$3))))</f>
        <v>54</v>
      </c>
      <c r="AI51" s="116" t="str">
        <f>IFERROR(VLOOKUP($Y$3&amp;$R51,PRM!$Q$3:$U$29,4,FALSE),"")</f>
        <v/>
      </c>
      <c r="AJ51" s="116">
        <f>IFERROR(IF(AI51=0,0,MATCH($Y$3,PRM!$V$3:'PRM'!$V$50,0)),"")</f>
        <v>1</v>
      </c>
      <c r="AK51" s="116">
        <f>IF($Y$3="","",(IF(AI51=0,0,COUNTIF(PRM!$V$3:'PRM'!$V$50,$Y$3))))</f>
        <v>8</v>
      </c>
      <c r="AL51" s="116" t="str">
        <f>IFERROR(VLOOKUP($Y$3&amp;$R51,PRM!$Q$3:$U$29,5,FALSE),"")</f>
        <v/>
      </c>
      <c r="AM51" s="116">
        <f>IFERROR(IF(AL51=0,0,MATCH($Y$3,PRM!$AA$3:'PRM'!$AA$94,0)),"")</f>
        <v>1</v>
      </c>
      <c r="AN51" s="116">
        <f>IF($Y$3="","",IF(AL51=0,0,COUNTIF(PRM!$AA$3:'PRM'!$AA$94,$Y$3)))</f>
        <v>16</v>
      </c>
    </row>
    <row r="52" spans="1:40" s="116" customFormat="1" ht="24" customHeight="1">
      <c r="A52" s="102">
        <v>42</v>
      </c>
      <c r="B52" s="103"/>
      <c r="C52" s="104"/>
      <c r="D52" s="103"/>
      <c r="E52" s="104"/>
      <c r="F52" s="105"/>
      <c r="G52" s="106"/>
      <c r="H52" s="117"/>
      <c r="I52" s="117"/>
      <c r="J52" s="118"/>
      <c r="K52" s="105"/>
      <c r="L52" s="112"/>
      <c r="M52" s="112"/>
      <c r="N52" s="103"/>
      <c r="O52" s="119"/>
      <c r="P52" s="119"/>
      <c r="Q52" s="120"/>
      <c r="R52" s="112"/>
      <c r="S52" s="112"/>
      <c r="T52" s="114"/>
      <c r="U52" s="114"/>
      <c r="V52" s="115"/>
      <c r="W52" s="115"/>
      <c r="X52" s="116" t="str">
        <f>IFERROR(VLOOKUP($F52,PRM!$G$3:$H$4,2,FALSE),"")</f>
        <v/>
      </c>
      <c r="Y52" s="116" t="str">
        <f>IFERROR(VLOOKUP($G52,PRM!$I$3:$J$5,2,FALSE),"")</f>
        <v/>
      </c>
      <c r="Z52" s="116" t="str">
        <f>IFERROR(VLOOKUP($K52,PRM!$K$3:$L$4,2,FALSE),"")</f>
        <v/>
      </c>
      <c r="AA52" s="116" t="str">
        <f>IFERROR(VLOOKUP($N52,PRM!$M$3:$N$50,2,FALSE),"")</f>
        <v/>
      </c>
      <c r="AB52" s="116" t="str">
        <f>IFERROR(VLOOKUP($Y$3&amp;$R52,PRM!$Q$3:$R$30,2,FALSE),"")</f>
        <v/>
      </c>
      <c r="AC52" s="116" t="str">
        <f>IFERROR(VLOOKUP($Y$3&amp;$S52,PRM!$AH$3:$AI$133,2,FALSE),"")</f>
        <v/>
      </c>
      <c r="AD52" s="116" t="str">
        <f>IFERROR(VLOOKUP($Y$3&amp;$T52,PRM!$Y$3:$Z$50,2,FALSE),"")</f>
        <v/>
      </c>
      <c r="AE52" s="116" t="str">
        <f>IFERROR(VLOOKUP($Y$3&amp;$U52,PRM!$AD$3:$AE$44,2,FALSE),"")</f>
        <v/>
      </c>
      <c r="AF52" s="116" t="str">
        <f>IFERROR(VLOOKUP($Y$3&amp;$R52,PRM!$Q$3:$T$29,3,FALSE),"")</f>
        <v/>
      </c>
      <c r="AG52" s="116">
        <f>IFERROR(IF(AF52=0,0,MATCH($Y$3,PRM!$AF$3:'PRM'!$AF$133,0)),"")</f>
        <v>1</v>
      </c>
      <c r="AH52" s="116">
        <f>IF($Y$3="","",(IF(AF52=0,0,COUNTIF(PRM!$AF$3:'PRM'!$AF$133,$Y$3))))</f>
        <v>54</v>
      </c>
      <c r="AI52" s="116" t="str">
        <f>IFERROR(VLOOKUP($Y$3&amp;$R52,PRM!$Q$3:$U$29,4,FALSE),"")</f>
        <v/>
      </c>
      <c r="AJ52" s="116">
        <f>IFERROR(IF(AI52=0,0,MATCH($Y$3,PRM!$V$3:'PRM'!$V$50,0)),"")</f>
        <v>1</v>
      </c>
      <c r="AK52" s="116">
        <f>IF($Y$3="","",(IF(AI52=0,0,COUNTIF(PRM!$V$3:'PRM'!$V$50,$Y$3))))</f>
        <v>8</v>
      </c>
      <c r="AL52" s="116" t="str">
        <f>IFERROR(VLOOKUP($Y$3&amp;$R52,PRM!$Q$3:$U$29,5,FALSE),"")</f>
        <v/>
      </c>
      <c r="AM52" s="116">
        <f>IFERROR(IF(AL52=0,0,MATCH($Y$3,PRM!$AA$3:'PRM'!$AA$94,0)),"")</f>
        <v>1</v>
      </c>
      <c r="AN52" s="116">
        <f>IF($Y$3="","",IF(AL52=0,0,COUNTIF(PRM!$AA$3:'PRM'!$AA$94,$Y$3)))</f>
        <v>16</v>
      </c>
    </row>
    <row r="53" spans="1:40" s="116" customFormat="1" ht="24" customHeight="1">
      <c r="A53" s="102">
        <v>43</v>
      </c>
      <c r="B53" s="103"/>
      <c r="C53" s="104"/>
      <c r="D53" s="103"/>
      <c r="E53" s="104"/>
      <c r="F53" s="105"/>
      <c r="G53" s="106"/>
      <c r="H53" s="117"/>
      <c r="I53" s="117"/>
      <c r="J53" s="118"/>
      <c r="K53" s="105"/>
      <c r="L53" s="112"/>
      <c r="M53" s="112"/>
      <c r="N53" s="103"/>
      <c r="O53" s="119"/>
      <c r="P53" s="119"/>
      <c r="Q53" s="120"/>
      <c r="R53" s="112"/>
      <c r="S53" s="112"/>
      <c r="T53" s="114"/>
      <c r="U53" s="114"/>
      <c r="V53" s="115"/>
      <c r="W53" s="115"/>
      <c r="X53" s="116" t="str">
        <f>IFERROR(VLOOKUP($F53,PRM!$G$3:$H$4,2,FALSE),"")</f>
        <v/>
      </c>
      <c r="Y53" s="116" t="str">
        <f>IFERROR(VLOOKUP($G53,PRM!$I$3:$J$5,2,FALSE),"")</f>
        <v/>
      </c>
      <c r="Z53" s="116" t="str">
        <f>IFERROR(VLOOKUP($K53,PRM!$K$3:$L$4,2,FALSE),"")</f>
        <v/>
      </c>
      <c r="AA53" s="116" t="str">
        <f>IFERROR(VLOOKUP($N53,PRM!$M$3:$N$50,2,FALSE),"")</f>
        <v/>
      </c>
      <c r="AB53" s="116" t="str">
        <f>IFERROR(VLOOKUP($Y$3&amp;$R53,PRM!$Q$3:$R$30,2,FALSE),"")</f>
        <v/>
      </c>
      <c r="AC53" s="116" t="str">
        <f>IFERROR(VLOOKUP($Y$3&amp;$S53,PRM!$AH$3:$AI$133,2,FALSE),"")</f>
        <v/>
      </c>
      <c r="AD53" s="116" t="str">
        <f>IFERROR(VLOOKUP($Y$3&amp;$T53,PRM!$Y$3:$Z$50,2,FALSE),"")</f>
        <v/>
      </c>
      <c r="AE53" s="116" t="str">
        <f>IFERROR(VLOOKUP($Y$3&amp;$U53,PRM!$AD$3:$AE$44,2,FALSE),"")</f>
        <v/>
      </c>
      <c r="AF53" s="116" t="str">
        <f>IFERROR(VLOOKUP($Y$3&amp;$R53,PRM!$Q$3:$T$29,3,FALSE),"")</f>
        <v/>
      </c>
      <c r="AG53" s="116">
        <f>IFERROR(IF(AF53=0,0,MATCH($Y$3,PRM!$AF$3:'PRM'!$AF$133,0)),"")</f>
        <v>1</v>
      </c>
      <c r="AH53" s="116">
        <f>IF($Y$3="","",(IF(AF53=0,0,COUNTIF(PRM!$AF$3:'PRM'!$AF$133,$Y$3))))</f>
        <v>54</v>
      </c>
      <c r="AI53" s="116" t="str">
        <f>IFERROR(VLOOKUP($Y$3&amp;$R53,PRM!$Q$3:$U$29,4,FALSE),"")</f>
        <v/>
      </c>
      <c r="AJ53" s="116">
        <f>IFERROR(IF(AI53=0,0,MATCH($Y$3,PRM!$V$3:'PRM'!$V$50,0)),"")</f>
        <v>1</v>
      </c>
      <c r="AK53" s="116">
        <f>IF($Y$3="","",(IF(AI53=0,0,COUNTIF(PRM!$V$3:'PRM'!$V$50,$Y$3))))</f>
        <v>8</v>
      </c>
      <c r="AL53" s="116" t="str">
        <f>IFERROR(VLOOKUP($Y$3&amp;$R53,PRM!$Q$3:$U$29,5,FALSE),"")</f>
        <v/>
      </c>
      <c r="AM53" s="116">
        <f>IFERROR(IF(AL53=0,0,MATCH($Y$3,PRM!$AA$3:'PRM'!$AA$94,0)),"")</f>
        <v>1</v>
      </c>
      <c r="AN53" s="116">
        <f>IF($Y$3="","",IF(AL53=0,0,COUNTIF(PRM!$AA$3:'PRM'!$AA$94,$Y$3)))</f>
        <v>16</v>
      </c>
    </row>
    <row r="54" spans="1:40" s="116" customFormat="1" ht="24" customHeight="1">
      <c r="A54" s="102">
        <v>44</v>
      </c>
      <c r="B54" s="103"/>
      <c r="C54" s="104"/>
      <c r="D54" s="103"/>
      <c r="E54" s="104"/>
      <c r="F54" s="105"/>
      <c r="G54" s="106"/>
      <c r="H54" s="117"/>
      <c r="I54" s="117"/>
      <c r="J54" s="118"/>
      <c r="K54" s="105"/>
      <c r="L54" s="112"/>
      <c r="M54" s="112"/>
      <c r="N54" s="103"/>
      <c r="O54" s="119"/>
      <c r="P54" s="119"/>
      <c r="Q54" s="120"/>
      <c r="R54" s="112"/>
      <c r="S54" s="112"/>
      <c r="T54" s="114"/>
      <c r="U54" s="114"/>
      <c r="V54" s="115"/>
      <c r="W54" s="115"/>
      <c r="X54" s="116" t="str">
        <f>IFERROR(VLOOKUP($F54,PRM!$G$3:$H$4,2,FALSE),"")</f>
        <v/>
      </c>
      <c r="Y54" s="116" t="str">
        <f>IFERROR(VLOOKUP($G54,PRM!$I$3:$J$5,2,FALSE),"")</f>
        <v/>
      </c>
      <c r="Z54" s="116" t="str">
        <f>IFERROR(VLOOKUP($K54,PRM!$K$3:$L$4,2,FALSE),"")</f>
        <v/>
      </c>
      <c r="AA54" s="116" t="str">
        <f>IFERROR(VLOOKUP($N54,PRM!$M$3:$N$50,2,FALSE),"")</f>
        <v/>
      </c>
      <c r="AB54" s="116" t="str">
        <f>IFERROR(VLOOKUP($Y$3&amp;$R54,PRM!$Q$3:$R$30,2,FALSE),"")</f>
        <v/>
      </c>
      <c r="AC54" s="116" t="str">
        <f>IFERROR(VLOOKUP($Y$3&amp;$S54,PRM!$AH$3:$AI$133,2,FALSE),"")</f>
        <v/>
      </c>
      <c r="AD54" s="116" t="str">
        <f>IFERROR(VLOOKUP($Y$3&amp;$T54,PRM!$Y$3:$Z$50,2,FALSE),"")</f>
        <v/>
      </c>
      <c r="AE54" s="116" t="str">
        <f>IFERROR(VLOOKUP($Y$3&amp;$U54,PRM!$AD$3:$AE$44,2,FALSE),"")</f>
        <v/>
      </c>
      <c r="AF54" s="116" t="str">
        <f>IFERROR(VLOOKUP($Y$3&amp;$R54,PRM!$Q$3:$T$29,3,FALSE),"")</f>
        <v/>
      </c>
      <c r="AG54" s="116">
        <f>IFERROR(IF(AF54=0,0,MATCH($Y$3,PRM!$AF$3:'PRM'!$AF$133,0)),"")</f>
        <v>1</v>
      </c>
      <c r="AH54" s="116">
        <f>IF($Y$3="","",(IF(AF54=0,0,COUNTIF(PRM!$AF$3:'PRM'!$AF$133,$Y$3))))</f>
        <v>54</v>
      </c>
      <c r="AI54" s="116" t="str">
        <f>IFERROR(VLOOKUP($Y$3&amp;$R54,PRM!$Q$3:$U$29,4,FALSE),"")</f>
        <v/>
      </c>
      <c r="AJ54" s="116">
        <f>IFERROR(IF(AI54=0,0,MATCH($Y$3,PRM!$V$3:'PRM'!$V$50,0)),"")</f>
        <v>1</v>
      </c>
      <c r="AK54" s="116">
        <f>IF($Y$3="","",(IF(AI54=0,0,COUNTIF(PRM!$V$3:'PRM'!$V$50,$Y$3))))</f>
        <v>8</v>
      </c>
      <c r="AL54" s="116" t="str">
        <f>IFERROR(VLOOKUP($Y$3&amp;$R54,PRM!$Q$3:$U$29,5,FALSE),"")</f>
        <v/>
      </c>
      <c r="AM54" s="116">
        <f>IFERROR(IF(AL54=0,0,MATCH($Y$3,PRM!$AA$3:'PRM'!$AA$94,0)),"")</f>
        <v>1</v>
      </c>
      <c r="AN54" s="116">
        <f>IF($Y$3="","",IF(AL54=0,0,COUNTIF(PRM!$AA$3:'PRM'!$AA$94,$Y$3)))</f>
        <v>16</v>
      </c>
    </row>
    <row r="55" spans="1:40" s="116" customFormat="1" ht="24" customHeight="1">
      <c r="A55" s="102">
        <v>45</v>
      </c>
      <c r="B55" s="103"/>
      <c r="C55" s="104"/>
      <c r="D55" s="103"/>
      <c r="E55" s="104"/>
      <c r="F55" s="105"/>
      <c r="G55" s="106"/>
      <c r="H55" s="117"/>
      <c r="I55" s="117"/>
      <c r="J55" s="118"/>
      <c r="K55" s="105"/>
      <c r="L55" s="112"/>
      <c r="M55" s="112"/>
      <c r="N55" s="103"/>
      <c r="O55" s="119"/>
      <c r="P55" s="119"/>
      <c r="Q55" s="120"/>
      <c r="R55" s="112"/>
      <c r="S55" s="112"/>
      <c r="T55" s="114"/>
      <c r="U55" s="114"/>
      <c r="V55" s="115"/>
      <c r="W55" s="115"/>
      <c r="X55" s="116" t="str">
        <f>IFERROR(VLOOKUP($F55,PRM!$G$3:$H$4,2,FALSE),"")</f>
        <v/>
      </c>
      <c r="Y55" s="116" t="str">
        <f>IFERROR(VLOOKUP($G55,PRM!$I$3:$J$5,2,FALSE),"")</f>
        <v/>
      </c>
      <c r="Z55" s="116" t="str">
        <f>IFERROR(VLOOKUP($K55,PRM!$K$3:$L$4,2,FALSE),"")</f>
        <v/>
      </c>
      <c r="AA55" s="116" t="str">
        <f>IFERROR(VLOOKUP($N55,PRM!$M$3:$N$50,2,FALSE),"")</f>
        <v/>
      </c>
      <c r="AB55" s="116" t="str">
        <f>IFERROR(VLOOKUP($Y$3&amp;$R55,PRM!$Q$3:$R$30,2,FALSE),"")</f>
        <v/>
      </c>
      <c r="AC55" s="116" t="str">
        <f>IFERROR(VLOOKUP($Y$3&amp;$S55,PRM!$AH$3:$AI$133,2,FALSE),"")</f>
        <v/>
      </c>
      <c r="AD55" s="116" t="str">
        <f>IFERROR(VLOOKUP($Y$3&amp;$T55,PRM!$Y$3:$Z$50,2,FALSE),"")</f>
        <v/>
      </c>
      <c r="AE55" s="116" t="str">
        <f>IFERROR(VLOOKUP($Y$3&amp;$U55,PRM!$AD$3:$AE$44,2,FALSE),"")</f>
        <v/>
      </c>
      <c r="AF55" s="116" t="str">
        <f>IFERROR(VLOOKUP($Y$3&amp;$R55,PRM!$Q$3:$T$29,3,FALSE),"")</f>
        <v/>
      </c>
      <c r="AG55" s="116">
        <f>IFERROR(IF(AF55=0,0,MATCH($Y$3,PRM!$AF$3:'PRM'!$AF$133,0)),"")</f>
        <v>1</v>
      </c>
      <c r="AH55" s="116">
        <f>IF($Y$3="","",(IF(AF55=0,0,COUNTIF(PRM!$AF$3:'PRM'!$AF$133,$Y$3))))</f>
        <v>54</v>
      </c>
      <c r="AI55" s="116" t="str">
        <f>IFERROR(VLOOKUP($Y$3&amp;$R55,PRM!$Q$3:$U$29,4,FALSE),"")</f>
        <v/>
      </c>
      <c r="AJ55" s="116">
        <f>IFERROR(IF(AI55=0,0,MATCH($Y$3,PRM!$V$3:'PRM'!$V$50,0)),"")</f>
        <v>1</v>
      </c>
      <c r="AK55" s="116">
        <f>IF($Y$3="","",(IF(AI55=0,0,COUNTIF(PRM!$V$3:'PRM'!$V$50,$Y$3))))</f>
        <v>8</v>
      </c>
      <c r="AL55" s="116" t="str">
        <f>IFERROR(VLOOKUP($Y$3&amp;$R55,PRM!$Q$3:$U$29,5,FALSE),"")</f>
        <v/>
      </c>
      <c r="AM55" s="116">
        <f>IFERROR(IF(AL55=0,0,MATCH($Y$3,PRM!$AA$3:'PRM'!$AA$94,0)),"")</f>
        <v>1</v>
      </c>
      <c r="AN55" s="116">
        <f>IF($Y$3="","",IF(AL55=0,0,COUNTIF(PRM!$AA$3:'PRM'!$AA$94,$Y$3)))</f>
        <v>16</v>
      </c>
    </row>
    <row r="56" spans="1:40" s="116" customFormat="1" ht="24" customHeight="1">
      <c r="A56" s="102">
        <v>46</v>
      </c>
      <c r="B56" s="103"/>
      <c r="C56" s="104"/>
      <c r="D56" s="103"/>
      <c r="E56" s="104"/>
      <c r="F56" s="105"/>
      <c r="G56" s="106"/>
      <c r="H56" s="117"/>
      <c r="I56" s="117"/>
      <c r="J56" s="118"/>
      <c r="K56" s="105"/>
      <c r="L56" s="112"/>
      <c r="M56" s="112"/>
      <c r="N56" s="103"/>
      <c r="O56" s="119"/>
      <c r="P56" s="119"/>
      <c r="Q56" s="120"/>
      <c r="R56" s="112"/>
      <c r="S56" s="112"/>
      <c r="T56" s="114"/>
      <c r="U56" s="114"/>
      <c r="V56" s="115"/>
      <c r="W56" s="115"/>
      <c r="X56" s="116" t="str">
        <f>IFERROR(VLOOKUP($F56,PRM!$G$3:$H$4,2,FALSE),"")</f>
        <v/>
      </c>
      <c r="Y56" s="116" t="str">
        <f>IFERROR(VLOOKUP($G56,PRM!$I$3:$J$5,2,FALSE),"")</f>
        <v/>
      </c>
      <c r="Z56" s="116" t="str">
        <f>IFERROR(VLOOKUP($K56,PRM!$K$3:$L$4,2,FALSE),"")</f>
        <v/>
      </c>
      <c r="AA56" s="116" t="str">
        <f>IFERROR(VLOOKUP($N56,PRM!$M$3:$N$50,2,FALSE),"")</f>
        <v/>
      </c>
      <c r="AB56" s="116" t="str">
        <f>IFERROR(VLOOKUP($Y$3&amp;$R56,PRM!$Q$3:$R$30,2,FALSE),"")</f>
        <v/>
      </c>
      <c r="AC56" s="116" t="str">
        <f>IFERROR(VLOOKUP($Y$3&amp;$S56,PRM!$AH$3:$AI$133,2,FALSE),"")</f>
        <v/>
      </c>
      <c r="AD56" s="116" t="str">
        <f>IFERROR(VLOOKUP($Y$3&amp;$T56,PRM!$Y$3:$Z$50,2,FALSE),"")</f>
        <v/>
      </c>
      <c r="AE56" s="116" t="str">
        <f>IFERROR(VLOOKUP($Y$3&amp;$U56,PRM!$AD$3:$AE$44,2,FALSE),"")</f>
        <v/>
      </c>
      <c r="AF56" s="116" t="str">
        <f>IFERROR(VLOOKUP($Y$3&amp;$R56,PRM!$Q$3:$T$29,3,FALSE),"")</f>
        <v/>
      </c>
      <c r="AG56" s="116">
        <f>IFERROR(IF(AF56=0,0,MATCH($Y$3,PRM!$AF$3:'PRM'!$AF$133,0)),"")</f>
        <v>1</v>
      </c>
      <c r="AH56" s="116">
        <f>IF($Y$3="","",(IF(AF56=0,0,COUNTIF(PRM!$AF$3:'PRM'!$AF$133,$Y$3))))</f>
        <v>54</v>
      </c>
      <c r="AI56" s="116" t="str">
        <f>IFERROR(VLOOKUP($Y$3&amp;$R56,PRM!$Q$3:$U$29,4,FALSE),"")</f>
        <v/>
      </c>
      <c r="AJ56" s="116">
        <f>IFERROR(IF(AI56=0,0,MATCH($Y$3,PRM!$V$3:'PRM'!$V$50,0)),"")</f>
        <v>1</v>
      </c>
      <c r="AK56" s="116">
        <f>IF($Y$3="","",(IF(AI56=0,0,COUNTIF(PRM!$V$3:'PRM'!$V$50,$Y$3))))</f>
        <v>8</v>
      </c>
      <c r="AL56" s="116" t="str">
        <f>IFERROR(VLOOKUP($Y$3&amp;$R56,PRM!$Q$3:$U$29,5,FALSE),"")</f>
        <v/>
      </c>
      <c r="AM56" s="116">
        <f>IFERROR(IF(AL56=0,0,MATCH($Y$3,PRM!$AA$3:'PRM'!$AA$94,0)),"")</f>
        <v>1</v>
      </c>
      <c r="AN56" s="116">
        <f>IF($Y$3="","",IF(AL56=0,0,COUNTIF(PRM!$AA$3:'PRM'!$AA$94,$Y$3)))</f>
        <v>16</v>
      </c>
    </row>
    <row r="57" spans="1:40" s="116" customFormat="1" ht="24" customHeight="1">
      <c r="A57" s="102">
        <v>47</v>
      </c>
      <c r="B57" s="103"/>
      <c r="C57" s="104"/>
      <c r="D57" s="103"/>
      <c r="E57" s="104"/>
      <c r="F57" s="105"/>
      <c r="G57" s="106"/>
      <c r="H57" s="117"/>
      <c r="I57" s="117"/>
      <c r="J57" s="118"/>
      <c r="K57" s="105"/>
      <c r="L57" s="112"/>
      <c r="M57" s="112"/>
      <c r="N57" s="103"/>
      <c r="O57" s="119"/>
      <c r="P57" s="119"/>
      <c r="Q57" s="120"/>
      <c r="R57" s="112"/>
      <c r="S57" s="112"/>
      <c r="T57" s="114"/>
      <c r="U57" s="114"/>
      <c r="V57" s="115"/>
      <c r="W57" s="115"/>
      <c r="X57" s="116" t="str">
        <f>IFERROR(VLOOKUP($F57,PRM!$G$3:$H$4,2,FALSE),"")</f>
        <v/>
      </c>
      <c r="Y57" s="116" t="str">
        <f>IFERROR(VLOOKUP($G57,PRM!$I$3:$J$5,2,FALSE),"")</f>
        <v/>
      </c>
      <c r="Z57" s="116" t="str">
        <f>IFERROR(VLOOKUP($K57,PRM!$K$3:$L$4,2,FALSE),"")</f>
        <v/>
      </c>
      <c r="AA57" s="116" t="str">
        <f>IFERROR(VLOOKUP($N57,PRM!$M$3:$N$50,2,FALSE),"")</f>
        <v/>
      </c>
      <c r="AB57" s="116" t="str">
        <f>IFERROR(VLOOKUP($Y$3&amp;$R57,PRM!$Q$3:$R$30,2,FALSE),"")</f>
        <v/>
      </c>
      <c r="AC57" s="116" t="str">
        <f>IFERROR(VLOOKUP($Y$3&amp;$S57,PRM!$AH$3:$AI$133,2,FALSE),"")</f>
        <v/>
      </c>
      <c r="AD57" s="116" t="str">
        <f>IFERROR(VLOOKUP($Y$3&amp;$T57,PRM!$Y$3:$Z$50,2,FALSE),"")</f>
        <v/>
      </c>
      <c r="AE57" s="116" t="str">
        <f>IFERROR(VLOOKUP($Y$3&amp;$U57,PRM!$AD$3:$AE$44,2,FALSE),"")</f>
        <v/>
      </c>
      <c r="AF57" s="116" t="str">
        <f>IFERROR(VLOOKUP($Y$3&amp;$R57,PRM!$Q$3:$T$29,3,FALSE),"")</f>
        <v/>
      </c>
      <c r="AG57" s="116">
        <f>IFERROR(IF(AF57=0,0,MATCH($Y$3,PRM!$AF$3:'PRM'!$AF$133,0)),"")</f>
        <v>1</v>
      </c>
      <c r="AH57" s="116">
        <f>IF($Y$3="","",(IF(AF57=0,0,COUNTIF(PRM!$AF$3:'PRM'!$AF$133,$Y$3))))</f>
        <v>54</v>
      </c>
      <c r="AI57" s="116" t="str">
        <f>IFERROR(VLOOKUP($Y$3&amp;$R57,PRM!$Q$3:$U$29,4,FALSE),"")</f>
        <v/>
      </c>
      <c r="AJ57" s="116">
        <f>IFERROR(IF(AI57=0,0,MATCH($Y$3,PRM!$V$3:'PRM'!$V$50,0)),"")</f>
        <v>1</v>
      </c>
      <c r="AK57" s="116">
        <f>IF($Y$3="","",(IF(AI57=0,0,COUNTIF(PRM!$V$3:'PRM'!$V$50,$Y$3))))</f>
        <v>8</v>
      </c>
      <c r="AL57" s="116" t="str">
        <f>IFERROR(VLOOKUP($Y$3&amp;$R57,PRM!$Q$3:$U$29,5,FALSE),"")</f>
        <v/>
      </c>
      <c r="AM57" s="116">
        <f>IFERROR(IF(AL57=0,0,MATCH($Y$3,PRM!$AA$3:'PRM'!$AA$94,0)),"")</f>
        <v>1</v>
      </c>
      <c r="AN57" s="116">
        <f>IF($Y$3="","",IF(AL57=0,0,COUNTIF(PRM!$AA$3:'PRM'!$AA$94,$Y$3)))</f>
        <v>16</v>
      </c>
    </row>
    <row r="58" spans="1:40" s="116" customFormat="1" ht="24" customHeight="1">
      <c r="A58" s="102">
        <v>48</v>
      </c>
      <c r="B58" s="103"/>
      <c r="C58" s="104"/>
      <c r="D58" s="103"/>
      <c r="E58" s="104"/>
      <c r="F58" s="105"/>
      <c r="G58" s="106"/>
      <c r="H58" s="117"/>
      <c r="I58" s="117"/>
      <c r="J58" s="118"/>
      <c r="K58" s="105"/>
      <c r="L58" s="112"/>
      <c r="M58" s="112"/>
      <c r="N58" s="103"/>
      <c r="O58" s="119"/>
      <c r="P58" s="119"/>
      <c r="Q58" s="120"/>
      <c r="R58" s="112"/>
      <c r="S58" s="112"/>
      <c r="T58" s="114"/>
      <c r="U58" s="114"/>
      <c r="V58" s="115"/>
      <c r="W58" s="115"/>
      <c r="X58" s="116" t="str">
        <f>IFERROR(VLOOKUP($F58,PRM!$G$3:$H$4,2,FALSE),"")</f>
        <v/>
      </c>
      <c r="Y58" s="116" t="str">
        <f>IFERROR(VLOOKUP($G58,PRM!$I$3:$J$5,2,FALSE),"")</f>
        <v/>
      </c>
      <c r="Z58" s="116" t="str">
        <f>IFERROR(VLOOKUP($K58,PRM!$K$3:$L$4,2,FALSE),"")</f>
        <v/>
      </c>
      <c r="AA58" s="116" t="str">
        <f>IFERROR(VLOOKUP($N58,PRM!$M$3:$N$50,2,FALSE),"")</f>
        <v/>
      </c>
      <c r="AB58" s="116" t="str">
        <f>IFERROR(VLOOKUP($Y$3&amp;$R58,PRM!$Q$3:$R$30,2,FALSE),"")</f>
        <v/>
      </c>
      <c r="AC58" s="116" t="str">
        <f>IFERROR(VLOOKUP($Y$3&amp;$S58,PRM!$AH$3:$AI$133,2,FALSE),"")</f>
        <v/>
      </c>
      <c r="AD58" s="116" t="str">
        <f>IFERROR(VLOOKUP($Y$3&amp;$T58,PRM!$Y$3:$Z$50,2,FALSE),"")</f>
        <v/>
      </c>
      <c r="AE58" s="116" t="str">
        <f>IFERROR(VLOOKUP($Y$3&amp;$U58,PRM!$AD$3:$AE$44,2,FALSE),"")</f>
        <v/>
      </c>
      <c r="AF58" s="116" t="str">
        <f>IFERROR(VLOOKUP($Y$3&amp;$R58,PRM!$Q$3:$T$29,3,FALSE),"")</f>
        <v/>
      </c>
      <c r="AG58" s="116">
        <f>IFERROR(IF(AF58=0,0,MATCH($Y$3,PRM!$AF$3:'PRM'!$AF$133,0)),"")</f>
        <v>1</v>
      </c>
      <c r="AH58" s="116">
        <f>IF($Y$3="","",(IF(AF58=0,0,COUNTIF(PRM!$AF$3:'PRM'!$AF$133,$Y$3))))</f>
        <v>54</v>
      </c>
      <c r="AI58" s="116" t="str">
        <f>IFERROR(VLOOKUP($Y$3&amp;$R58,PRM!$Q$3:$U$29,4,FALSE),"")</f>
        <v/>
      </c>
      <c r="AJ58" s="116">
        <f>IFERROR(IF(AI58=0,0,MATCH($Y$3,PRM!$V$3:'PRM'!$V$50,0)),"")</f>
        <v>1</v>
      </c>
      <c r="AK58" s="116">
        <f>IF($Y$3="","",(IF(AI58=0,0,COUNTIF(PRM!$V$3:'PRM'!$V$50,$Y$3))))</f>
        <v>8</v>
      </c>
      <c r="AL58" s="116" t="str">
        <f>IFERROR(VLOOKUP($Y$3&amp;$R58,PRM!$Q$3:$U$29,5,FALSE),"")</f>
        <v/>
      </c>
      <c r="AM58" s="116">
        <f>IFERROR(IF(AL58=0,0,MATCH($Y$3,PRM!$AA$3:'PRM'!$AA$94,0)),"")</f>
        <v>1</v>
      </c>
      <c r="AN58" s="116">
        <f>IF($Y$3="","",IF(AL58=0,0,COUNTIF(PRM!$AA$3:'PRM'!$AA$94,$Y$3)))</f>
        <v>16</v>
      </c>
    </row>
    <row r="59" spans="1:40" s="116" customFormat="1" ht="24" customHeight="1">
      <c r="A59" s="102">
        <v>49</v>
      </c>
      <c r="B59" s="103"/>
      <c r="C59" s="104"/>
      <c r="D59" s="103"/>
      <c r="E59" s="104"/>
      <c r="F59" s="105"/>
      <c r="G59" s="106"/>
      <c r="H59" s="117"/>
      <c r="I59" s="117"/>
      <c r="J59" s="118"/>
      <c r="K59" s="105"/>
      <c r="L59" s="112"/>
      <c r="M59" s="112"/>
      <c r="N59" s="103"/>
      <c r="O59" s="119"/>
      <c r="P59" s="119"/>
      <c r="Q59" s="120"/>
      <c r="R59" s="112"/>
      <c r="S59" s="112"/>
      <c r="T59" s="114"/>
      <c r="U59" s="114"/>
      <c r="V59" s="115"/>
      <c r="W59" s="115"/>
      <c r="X59" s="116" t="str">
        <f>IFERROR(VLOOKUP($F59,PRM!$G$3:$H$4,2,FALSE),"")</f>
        <v/>
      </c>
      <c r="Y59" s="116" t="str">
        <f>IFERROR(VLOOKUP($G59,PRM!$I$3:$J$5,2,FALSE),"")</f>
        <v/>
      </c>
      <c r="Z59" s="116" t="str">
        <f>IFERROR(VLOOKUP($K59,PRM!$K$3:$L$4,2,FALSE),"")</f>
        <v/>
      </c>
      <c r="AA59" s="116" t="str">
        <f>IFERROR(VLOOKUP($N59,PRM!$M$3:$N$50,2,FALSE),"")</f>
        <v/>
      </c>
      <c r="AB59" s="116" t="str">
        <f>IFERROR(VLOOKUP($Y$3&amp;$R59,PRM!$Q$3:$R$30,2,FALSE),"")</f>
        <v/>
      </c>
      <c r="AC59" s="116" t="str">
        <f>IFERROR(VLOOKUP($Y$3&amp;$S59,PRM!$AH$3:$AI$133,2,FALSE),"")</f>
        <v/>
      </c>
      <c r="AD59" s="116" t="str">
        <f>IFERROR(VLOOKUP($Y$3&amp;$T59,PRM!$Y$3:$Z$50,2,FALSE),"")</f>
        <v/>
      </c>
      <c r="AE59" s="116" t="str">
        <f>IFERROR(VLOOKUP($Y$3&amp;$U59,PRM!$AD$3:$AE$44,2,FALSE),"")</f>
        <v/>
      </c>
      <c r="AF59" s="116" t="str">
        <f>IFERROR(VLOOKUP($Y$3&amp;$R59,PRM!$Q$3:$T$29,3,FALSE),"")</f>
        <v/>
      </c>
      <c r="AG59" s="116">
        <f>IFERROR(IF(AF59=0,0,MATCH($Y$3,PRM!$AF$3:'PRM'!$AF$133,0)),"")</f>
        <v>1</v>
      </c>
      <c r="AH59" s="116">
        <f>IF($Y$3="","",(IF(AF59=0,0,COUNTIF(PRM!$AF$3:'PRM'!$AF$133,$Y$3))))</f>
        <v>54</v>
      </c>
      <c r="AI59" s="116" t="str">
        <f>IFERROR(VLOOKUP($Y$3&amp;$R59,PRM!$Q$3:$U$29,4,FALSE),"")</f>
        <v/>
      </c>
      <c r="AJ59" s="116">
        <f>IFERROR(IF(AI59=0,0,MATCH($Y$3,PRM!$V$3:'PRM'!$V$50,0)),"")</f>
        <v>1</v>
      </c>
      <c r="AK59" s="116">
        <f>IF($Y$3="","",(IF(AI59=0,0,COUNTIF(PRM!$V$3:'PRM'!$V$50,$Y$3))))</f>
        <v>8</v>
      </c>
      <c r="AL59" s="116" t="str">
        <f>IFERROR(VLOOKUP($Y$3&amp;$R59,PRM!$Q$3:$U$29,5,FALSE),"")</f>
        <v/>
      </c>
      <c r="AM59" s="116">
        <f>IFERROR(IF(AL59=0,0,MATCH($Y$3,PRM!$AA$3:'PRM'!$AA$94,0)),"")</f>
        <v>1</v>
      </c>
      <c r="AN59" s="116">
        <f>IF($Y$3="","",IF(AL59=0,0,COUNTIF(PRM!$AA$3:'PRM'!$AA$94,$Y$3)))</f>
        <v>16</v>
      </c>
    </row>
    <row r="60" spans="1:40" s="116" customFormat="1" ht="24" customHeight="1">
      <c r="A60" s="102">
        <v>50</v>
      </c>
      <c r="B60" s="103"/>
      <c r="C60" s="104"/>
      <c r="D60" s="103"/>
      <c r="E60" s="104"/>
      <c r="F60" s="105"/>
      <c r="G60" s="106"/>
      <c r="H60" s="117"/>
      <c r="I60" s="117"/>
      <c r="J60" s="118"/>
      <c r="K60" s="105"/>
      <c r="L60" s="112"/>
      <c r="M60" s="112"/>
      <c r="N60" s="103"/>
      <c r="O60" s="119"/>
      <c r="P60" s="119"/>
      <c r="Q60" s="120"/>
      <c r="R60" s="112"/>
      <c r="S60" s="112"/>
      <c r="T60" s="114"/>
      <c r="U60" s="114"/>
      <c r="V60" s="115"/>
      <c r="W60" s="115"/>
      <c r="X60" s="116" t="str">
        <f>IFERROR(VLOOKUP($F60,PRM!$G$3:$H$4,2,FALSE),"")</f>
        <v/>
      </c>
      <c r="Y60" s="116" t="str">
        <f>IFERROR(VLOOKUP($G60,PRM!$I$3:$J$5,2,FALSE),"")</f>
        <v/>
      </c>
      <c r="Z60" s="116" t="str">
        <f>IFERROR(VLOOKUP($K60,PRM!$K$3:$L$4,2,FALSE),"")</f>
        <v/>
      </c>
      <c r="AA60" s="116" t="str">
        <f>IFERROR(VLOOKUP($N60,PRM!$M$3:$N$50,2,FALSE),"")</f>
        <v/>
      </c>
      <c r="AB60" s="116" t="str">
        <f>IFERROR(VLOOKUP($Y$3&amp;$R60,PRM!$Q$3:$R$30,2,FALSE),"")</f>
        <v/>
      </c>
      <c r="AC60" s="116" t="str">
        <f>IFERROR(VLOOKUP($Y$3&amp;$S60,PRM!$AH$3:$AI$133,2,FALSE),"")</f>
        <v/>
      </c>
      <c r="AD60" s="116" t="str">
        <f>IFERROR(VLOOKUP($Y$3&amp;$T60,PRM!$Y$3:$Z$50,2,FALSE),"")</f>
        <v/>
      </c>
      <c r="AE60" s="116" t="str">
        <f>IFERROR(VLOOKUP($Y$3&amp;$U60,PRM!$AD$3:$AE$44,2,FALSE),"")</f>
        <v/>
      </c>
      <c r="AF60" s="116" t="str">
        <f>IFERROR(VLOOKUP($Y$3&amp;$R60,PRM!$Q$3:$T$29,3,FALSE),"")</f>
        <v/>
      </c>
      <c r="AG60" s="116">
        <f>IFERROR(IF(AF60=0,0,MATCH($Y$3,PRM!$AF$3:'PRM'!$AF$133,0)),"")</f>
        <v>1</v>
      </c>
      <c r="AH60" s="116">
        <f>IF($Y$3="","",(IF(AF60=0,0,COUNTIF(PRM!$AF$3:'PRM'!$AF$133,$Y$3))))</f>
        <v>54</v>
      </c>
      <c r="AI60" s="116" t="str">
        <f>IFERROR(VLOOKUP($Y$3&amp;$R60,PRM!$Q$3:$U$29,4,FALSE),"")</f>
        <v/>
      </c>
      <c r="AJ60" s="116">
        <f>IFERROR(IF(AI60=0,0,MATCH($Y$3,PRM!$V$3:'PRM'!$V$50,0)),"")</f>
        <v>1</v>
      </c>
      <c r="AK60" s="116">
        <f>IF($Y$3="","",(IF(AI60=0,0,COUNTIF(PRM!$V$3:'PRM'!$V$50,$Y$3))))</f>
        <v>8</v>
      </c>
      <c r="AL60" s="116" t="str">
        <f>IFERROR(VLOOKUP($Y$3&amp;$R60,PRM!$Q$3:$U$29,5,FALSE),"")</f>
        <v/>
      </c>
      <c r="AM60" s="116">
        <f>IFERROR(IF(AL60=0,0,MATCH($Y$3,PRM!$AA$3:'PRM'!$AA$94,0)),"")</f>
        <v>1</v>
      </c>
      <c r="AN60" s="116">
        <f>IF($Y$3="","",IF(AL60=0,0,COUNTIF(PRM!$AA$3:'PRM'!$AA$94,$Y$3)))</f>
        <v>16</v>
      </c>
    </row>
    <row r="61" spans="1:40" s="116" customFormat="1" ht="24" customHeight="1">
      <c r="A61" s="102">
        <v>51</v>
      </c>
      <c r="B61" s="103"/>
      <c r="C61" s="104"/>
      <c r="D61" s="103"/>
      <c r="E61" s="104"/>
      <c r="F61" s="105"/>
      <c r="G61" s="106"/>
      <c r="H61" s="117"/>
      <c r="I61" s="117"/>
      <c r="J61" s="118"/>
      <c r="K61" s="105"/>
      <c r="L61" s="112"/>
      <c r="M61" s="112"/>
      <c r="N61" s="103"/>
      <c r="O61" s="119"/>
      <c r="P61" s="119"/>
      <c r="Q61" s="120"/>
      <c r="R61" s="112"/>
      <c r="S61" s="112"/>
      <c r="T61" s="114"/>
      <c r="U61" s="114"/>
      <c r="V61" s="115"/>
      <c r="W61" s="115"/>
      <c r="X61" s="116" t="str">
        <f>IFERROR(VLOOKUP($F61,PRM!$G$3:$H$4,2,FALSE),"")</f>
        <v/>
      </c>
      <c r="Y61" s="116" t="str">
        <f>IFERROR(VLOOKUP($G61,PRM!$I$3:$J$5,2,FALSE),"")</f>
        <v/>
      </c>
      <c r="Z61" s="116" t="str">
        <f>IFERROR(VLOOKUP($K61,PRM!$K$3:$L$4,2,FALSE),"")</f>
        <v/>
      </c>
      <c r="AA61" s="116" t="str">
        <f>IFERROR(VLOOKUP($N61,PRM!$M$3:$N$50,2,FALSE),"")</f>
        <v/>
      </c>
      <c r="AB61" s="116" t="str">
        <f>IFERROR(VLOOKUP($Y$3&amp;$R61,PRM!$Q$3:$R$30,2,FALSE),"")</f>
        <v/>
      </c>
      <c r="AC61" s="116" t="str">
        <f>IFERROR(VLOOKUP($Y$3&amp;$S61,PRM!$AH$3:$AI$133,2,FALSE),"")</f>
        <v/>
      </c>
      <c r="AD61" s="116" t="str">
        <f>IFERROR(VLOOKUP($Y$3&amp;$T61,PRM!$Y$3:$Z$50,2,FALSE),"")</f>
        <v/>
      </c>
      <c r="AE61" s="116" t="str">
        <f>IFERROR(VLOOKUP($Y$3&amp;$U61,PRM!$AD$3:$AE$44,2,FALSE),"")</f>
        <v/>
      </c>
      <c r="AF61" s="116" t="str">
        <f>IFERROR(VLOOKUP($Y$3&amp;$R61,PRM!$Q$3:$T$29,3,FALSE),"")</f>
        <v/>
      </c>
      <c r="AG61" s="116">
        <f>IFERROR(IF(AF61=0,0,MATCH($Y$3,PRM!$AF$3:'PRM'!$AF$133,0)),"")</f>
        <v>1</v>
      </c>
      <c r="AH61" s="116">
        <f>IF($Y$3="","",(IF(AF61=0,0,COUNTIF(PRM!$AF$3:'PRM'!$AF$133,$Y$3))))</f>
        <v>54</v>
      </c>
      <c r="AI61" s="116" t="str">
        <f>IFERROR(VLOOKUP($Y$3&amp;$R61,PRM!$Q$3:$U$29,4,FALSE),"")</f>
        <v/>
      </c>
      <c r="AJ61" s="116">
        <f>IFERROR(IF(AI61=0,0,MATCH($Y$3,PRM!$V$3:'PRM'!$V$50,0)),"")</f>
        <v>1</v>
      </c>
      <c r="AK61" s="116">
        <f>IF($Y$3="","",(IF(AI61=0,0,COUNTIF(PRM!$V$3:'PRM'!$V$50,$Y$3))))</f>
        <v>8</v>
      </c>
      <c r="AL61" s="116" t="str">
        <f>IFERROR(VLOOKUP($Y$3&amp;$R61,PRM!$Q$3:$U$29,5,FALSE),"")</f>
        <v/>
      </c>
      <c r="AM61" s="116">
        <f>IFERROR(IF(AL61=0,0,MATCH($Y$3,PRM!$AA$3:'PRM'!$AA$94,0)),"")</f>
        <v>1</v>
      </c>
      <c r="AN61" s="116">
        <f>IF($Y$3="","",IF(AL61=0,0,COUNTIF(PRM!$AA$3:'PRM'!$AA$94,$Y$3)))</f>
        <v>16</v>
      </c>
    </row>
    <row r="62" spans="1:40" s="116" customFormat="1" ht="24" customHeight="1">
      <c r="A62" s="102">
        <v>52</v>
      </c>
      <c r="B62" s="103"/>
      <c r="C62" s="104"/>
      <c r="D62" s="103"/>
      <c r="E62" s="104"/>
      <c r="F62" s="105"/>
      <c r="G62" s="106"/>
      <c r="H62" s="117"/>
      <c r="I62" s="117"/>
      <c r="J62" s="118"/>
      <c r="K62" s="105"/>
      <c r="L62" s="112"/>
      <c r="M62" s="112"/>
      <c r="N62" s="103"/>
      <c r="O62" s="119"/>
      <c r="P62" s="119"/>
      <c r="Q62" s="120"/>
      <c r="R62" s="112"/>
      <c r="S62" s="112"/>
      <c r="T62" s="114"/>
      <c r="U62" s="114"/>
      <c r="V62" s="115"/>
      <c r="W62" s="115"/>
      <c r="X62" s="116" t="str">
        <f>IFERROR(VLOOKUP($F62,PRM!$G$3:$H$4,2,FALSE),"")</f>
        <v/>
      </c>
      <c r="Y62" s="116" t="str">
        <f>IFERROR(VLOOKUP($G62,PRM!$I$3:$J$5,2,FALSE),"")</f>
        <v/>
      </c>
      <c r="Z62" s="116" t="str">
        <f>IFERROR(VLOOKUP($K62,PRM!$K$3:$L$4,2,FALSE),"")</f>
        <v/>
      </c>
      <c r="AA62" s="116" t="str">
        <f>IFERROR(VLOOKUP($N62,PRM!$M$3:$N$50,2,FALSE),"")</f>
        <v/>
      </c>
      <c r="AB62" s="116" t="str">
        <f>IFERROR(VLOOKUP($Y$3&amp;$R62,PRM!$Q$3:$R$30,2,FALSE),"")</f>
        <v/>
      </c>
      <c r="AC62" s="116" t="str">
        <f>IFERROR(VLOOKUP($Y$3&amp;$S62,PRM!$AH$3:$AI$133,2,FALSE),"")</f>
        <v/>
      </c>
      <c r="AD62" s="116" t="str">
        <f>IFERROR(VLOOKUP($Y$3&amp;$T62,PRM!$Y$3:$Z$50,2,FALSE),"")</f>
        <v/>
      </c>
      <c r="AE62" s="116" t="str">
        <f>IFERROR(VLOOKUP($Y$3&amp;$U62,PRM!$AD$3:$AE$44,2,FALSE),"")</f>
        <v/>
      </c>
      <c r="AF62" s="116" t="str">
        <f>IFERROR(VLOOKUP($Y$3&amp;$R62,PRM!$Q$3:$T$29,3,FALSE),"")</f>
        <v/>
      </c>
      <c r="AG62" s="116">
        <f>IFERROR(IF(AF62=0,0,MATCH($Y$3,PRM!$AF$3:'PRM'!$AF$133,0)),"")</f>
        <v>1</v>
      </c>
      <c r="AH62" s="116">
        <f>IF($Y$3="","",(IF(AF62=0,0,COUNTIF(PRM!$AF$3:'PRM'!$AF$133,$Y$3))))</f>
        <v>54</v>
      </c>
      <c r="AI62" s="116" t="str">
        <f>IFERROR(VLOOKUP($Y$3&amp;$R62,PRM!$Q$3:$U$29,4,FALSE),"")</f>
        <v/>
      </c>
      <c r="AJ62" s="116">
        <f>IFERROR(IF(AI62=0,0,MATCH($Y$3,PRM!$V$3:'PRM'!$V$50,0)),"")</f>
        <v>1</v>
      </c>
      <c r="AK62" s="116">
        <f>IF($Y$3="","",(IF(AI62=0,0,COUNTIF(PRM!$V$3:'PRM'!$V$50,$Y$3))))</f>
        <v>8</v>
      </c>
      <c r="AL62" s="116" t="str">
        <f>IFERROR(VLOOKUP($Y$3&amp;$R62,PRM!$Q$3:$U$29,5,FALSE),"")</f>
        <v/>
      </c>
      <c r="AM62" s="116">
        <f>IFERROR(IF(AL62=0,0,MATCH($Y$3,PRM!$AA$3:'PRM'!$AA$94,0)),"")</f>
        <v>1</v>
      </c>
      <c r="AN62" s="116">
        <f>IF($Y$3="","",IF(AL62=0,0,COUNTIF(PRM!$AA$3:'PRM'!$AA$94,$Y$3)))</f>
        <v>16</v>
      </c>
    </row>
    <row r="63" spans="1:40" s="116" customFormat="1" ht="24" customHeight="1">
      <c r="A63" s="102">
        <v>53</v>
      </c>
      <c r="B63" s="103"/>
      <c r="C63" s="104"/>
      <c r="D63" s="103"/>
      <c r="E63" s="104"/>
      <c r="F63" s="105"/>
      <c r="G63" s="106"/>
      <c r="H63" s="117"/>
      <c r="I63" s="117"/>
      <c r="J63" s="118"/>
      <c r="K63" s="105"/>
      <c r="L63" s="112"/>
      <c r="M63" s="112"/>
      <c r="N63" s="103"/>
      <c r="O63" s="119"/>
      <c r="P63" s="119"/>
      <c r="Q63" s="120"/>
      <c r="R63" s="112"/>
      <c r="S63" s="112"/>
      <c r="T63" s="114"/>
      <c r="U63" s="114"/>
      <c r="V63" s="115"/>
      <c r="W63" s="115"/>
      <c r="X63" s="116" t="str">
        <f>IFERROR(VLOOKUP($F63,PRM!$G$3:$H$4,2,FALSE),"")</f>
        <v/>
      </c>
      <c r="Y63" s="116" t="str">
        <f>IFERROR(VLOOKUP($G63,PRM!$I$3:$J$5,2,FALSE),"")</f>
        <v/>
      </c>
      <c r="Z63" s="116" t="str">
        <f>IFERROR(VLOOKUP($K63,PRM!$K$3:$L$4,2,FALSE),"")</f>
        <v/>
      </c>
      <c r="AA63" s="116" t="str">
        <f>IFERROR(VLOOKUP($N63,PRM!$M$3:$N$50,2,FALSE),"")</f>
        <v/>
      </c>
      <c r="AB63" s="116" t="str">
        <f>IFERROR(VLOOKUP($Y$3&amp;$R63,PRM!$Q$3:$R$30,2,FALSE),"")</f>
        <v/>
      </c>
      <c r="AC63" s="116" t="str">
        <f>IFERROR(VLOOKUP($Y$3&amp;$S63,PRM!$AH$3:$AI$133,2,FALSE),"")</f>
        <v/>
      </c>
      <c r="AD63" s="116" t="str">
        <f>IFERROR(VLOOKUP($Y$3&amp;$T63,PRM!$Y$3:$Z$50,2,FALSE),"")</f>
        <v/>
      </c>
      <c r="AE63" s="116" t="str">
        <f>IFERROR(VLOOKUP($Y$3&amp;$U63,PRM!$AD$3:$AE$44,2,FALSE),"")</f>
        <v/>
      </c>
      <c r="AF63" s="116" t="str">
        <f>IFERROR(VLOOKUP($Y$3&amp;$R63,PRM!$Q$3:$T$29,3,FALSE),"")</f>
        <v/>
      </c>
      <c r="AG63" s="116">
        <f>IFERROR(IF(AF63=0,0,MATCH($Y$3,PRM!$AF$3:'PRM'!$AF$133,0)),"")</f>
        <v>1</v>
      </c>
      <c r="AH63" s="116">
        <f>IF($Y$3="","",(IF(AF63=0,0,COUNTIF(PRM!$AF$3:'PRM'!$AF$133,$Y$3))))</f>
        <v>54</v>
      </c>
      <c r="AI63" s="116" t="str">
        <f>IFERROR(VLOOKUP($Y$3&amp;$R63,PRM!$Q$3:$U$29,4,FALSE),"")</f>
        <v/>
      </c>
      <c r="AJ63" s="116">
        <f>IFERROR(IF(AI63=0,0,MATCH($Y$3,PRM!$V$3:'PRM'!$V$50,0)),"")</f>
        <v>1</v>
      </c>
      <c r="AK63" s="116">
        <f>IF($Y$3="","",(IF(AI63=0,0,COUNTIF(PRM!$V$3:'PRM'!$V$50,$Y$3))))</f>
        <v>8</v>
      </c>
      <c r="AL63" s="116" t="str">
        <f>IFERROR(VLOOKUP($Y$3&amp;$R63,PRM!$Q$3:$U$29,5,FALSE),"")</f>
        <v/>
      </c>
      <c r="AM63" s="116">
        <f>IFERROR(IF(AL63=0,0,MATCH($Y$3,PRM!$AA$3:'PRM'!$AA$94,0)),"")</f>
        <v>1</v>
      </c>
      <c r="AN63" s="116">
        <f>IF($Y$3="","",IF(AL63=0,0,COUNTIF(PRM!$AA$3:'PRM'!$AA$94,$Y$3)))</f>
        <v>16</v>
      </c>
    </row>
    <row r="64" spans="1:40" s="116" customFormat="1" ht="24" customHeight="1">
      <c r="A64" s="102">
        <v>54</v>
      </c>
      <c r="B64" s="103"/>
      <c r="C64" s="104"/>
      <c r="D64" s="103"/>
      <c r="E64" s="104"/>
      <c r="F64" s="105"/>
      <c r="G64" s="106"/>
      <c r="H64" s="117"/>
      <c r="I64" s="117"/>
      <c r="J64" s="118"/>
      <c r="K64" s="105"/>
      <c r="L64" s="112"/>
      <c r="M64" s="112"/>
      <c r="N64" s="103"/>
      <c r="O64" s="119"/>
      <c r="P64" s="119"/>
      <c r="Q64" s="120"/>
      <c r="R64" s="112"/>
      <c r="S64" s="112"/>
      <c r="T64" s="114"/>
      <c r="U64" s="114"/>
      <c r="V64" s="115"/>
      <c r="W64" s="115"/>
      <c r="X64" s="116" t="str">
        <f>IFERROR(VLOOKUP($F64,PRM!$G$3:$H$4,2,FALSE),"")</f>
        <v/>
      </c>
      <c r="Y64" s="116" t="str">
        <f>IFERROR(VLOOKUP($G64,PRM!$I$3:$J$5,2,FALSE),"")</f>
        <v/>
      </c>
      <c r="Z64" s="116" t="str">
        <f>IFERROR(VLOOKUP($K64,PRM!$K$3:$L$4,2,FALSE),"")</f>
        <v/>
      </c>
      <c r="AA64" s="116" t="str">
        <f>IFERROR(VLOOKUP($N64,PRM!$M$3:$N$50,2,FALSE),"")</f>
        <v/>
      </c>
      <c r="AB64" s="116" t="str">
        <f>IFERROR(VLOOKUP($Y$3&amp;$R64,PRM!$Q$3:$R$30,2,FALSE),"")</f>
        <v/>
      </c>
      <c r="AC64" s="116" t="str">
        <f>IFERROR(VLOOKUP($Y$3&amp;$S64,PRM!$AH$3:$AI$133,2,FALSE),"")</f>
        <v/>
      </c>
      <c r="AD64" s="116" t="str">
        <f>IFERROR(VLOOKUP($Y$3&amp;$T64,PRM!$Y$3:$Z$50,2,FALSE),"")</f>
        <v/>
      </c>
      <c r="AE64" s="116" t="str">
        <f>IFERROR(VLOOKUP($Y$3&amp;$U64,PRM!$AD$3:$AE$44,2,FALSE),"")</f>
        <v/>
      </c>
      <c r="AF64" s="116" t="str">
        <f>IFERROR(VLOOKUP($Y$3&amp;$R64,PRM!$Q$3:$T$29,3,FALSE),"")</f>
        <v/>
      </c>
      <c r="AG64" s="116">
        <f>IFERROR(IF(AF64=0,0,MATCH($Y$3,PRM!$AF$3:'PRM'!$AF$133,0)),"")</f>
        <v>1</v>
      </c>
      <c r="AH64" s="116">
        <f>IF($Y$3="","",(IF(AF64=0,0,COUNTIF(PRM!$AF$3:'PRM'!$AF$133,$Y$3))))</f>
        <v>54</v>
      </c>
      <c r="AI64" s="116" t="str">
        <f>IFERROR(VLOOKUP($Y$3&amp;$R64,PRM!$Q$3:$U$29,4,FALSE),"")</f>
        <v/>
      </c>
      <c r="AJ64" s="116">
        <f>IFERROR(IF(AI64=0,0,MATCH($Y$3,PRM!$V$3:'PRM'!$V$50,0)),"")</f>
        <v>1</v>
      </c>
      <c r="AK64" s="116">
        <f>IF($Y$3="","",(IF(AI64=0,0,COUNTIF(PRM!$V$3:'PRM'!$V$50,$Y$3))))</f>
        <v>8</v>
      </c>
      <c r="AL64" s="116" t="str">
        <f>IFERROR(VLOOKUP($Y$3&amp;$R64,PRM!$Q$3:$U$29,5,FALSE),"")</f>
        <v/>
      </c>
      <c r="AM64" s="116">
        <f>IFERROR(IF(AL64=0,0,MATCH($Y$3,PRM!$AA$3:'PRM'!$AA$94,0)),"")</f>
        <v>1</v>
      </c>
      <c r="AN64" s="116">
        <f>IF($Y$3="","",IF(AL64=0,0,COUNTIF(PRM!$AA$3:'PRM'!$AA$94,$Y$3)))</f>
        <v>16</v>
      </c>
    </row>
    <row r="65" spans="1:40" s="116" customFormat="1" ht="24" customHeight="1">
      <c r="A65" s="102">
        <v>55</v>
      </c>
      <c r="B65" s="103"/>
      <c r="C65" s="104"/>
      <c r="D65" s="103"/>
      <c r="E65" s="104"/>
      <c r="F65" s="105"/>
      <c r="G65" s="106"/>
      <c r="H65" s="117"/>
      <c r="I65" s="117"/>
      <c r="J65" s="118"/>
      <c r="K65" s="105"/>
      <c r="L65" s="112"/>
      <c r="M65" s="112"/>
      <c r="N65" s="103"/>
      <c r="O65" s="119"/>
      <c r="P65" s="119"/>
      <c r="Q65" s="120"/>
      <c r="R65" s="112"/>
      <c r="S65" s="112"/>
      <c r="T65" s="114"/>
      <c r="U65" s="114"/>
      <c r="V65" s="115"/>
      <c r="W65" s="115"/>
      <c r="X65" s="116" t="str">
        <f>IFERROR(VLOOKUP($F65,PRM!$G$3:$H$4,2,FALSE),"")</f>
        <v/>
      </c>
      <c r="Y65" s="116" t="str">
        <f>IFERROR(VLOOKUP($G65,PRM!$I$3:$J$5,2,FALSE),"")</f>
        <v/>
      </c>
      <c r="Z65" s="116" t="str">
        <f>IFERROR(VLOOKUP($K65,PRM!$K$3:$L$4,2,FALSE),"")</f>
        <v/>
      </c>
      <c r="AA65" s="116" t="str">
        <f>IFERROR(VLOOKUP($N65,PRM!$M$3:$N$50,2,FALSE),"")</f>
        <v/>
      </c>
      <c r="AB65" s="116" t="str">
        <f>IFERROR(VLOOKUP($Y$3&amp;$R65,PRM!$Q$3:$R$30,2,FALSE),"")</f>
        <v/>
      </c>
      <c r="AC65" s="116" t="str">
        <f>IFERROR(VLOOKUP($Y$3&amp;$S65,PRM!$AH$3:$AI$133,2,FALSE),"")</f>
        <v/>
      </c>
      <c r="AD65" s="116" t="str">
        <f>IFERROR(VLOOKUP($Y$3&amp;$T65,PRM!$Y$3:$Z$50,2,FALSE),"")</f>
        <v/>
      </c>
      <c r="AE65" s="116" t="str">
        <f>IFERROR(VLOOKUP($Y$3&amp;$U65,PRM!$AD$3:$AE$44,2,FALSE),"")</f>
        <v/>
      </c>
      <c r="AF65" s="116" t="str">
        <f>IFERROR(VLOOKUP($Y$3&amp;$R65,PRM!$Q$3:$T$29,3,FALSE),"")</f>
        <v/>
      </c>
      <c r="AG65" s="116">
        <f>IFERROR(IF(AF65=0,0,MATCH($Y$3,PRM!$AF$3:'PRM'!$AF$133,0)),"")</f>
        <v>1</v>
      </c>
      <c r="AH65" s="116">
        <f>IF($Y$3="","",(IF(AF65=0,0,COUNTIF(PRM!$AF$3:'PRM'!$AF$133,$Y$3))))</f>
        <v>54</v>
      </c>
      <c r="AI65" s="116" t="str">
        <f>IFERROR(VLOOKUP($Y$3&amp;$R65,PRM!$Q$3:$U$29,4,FALSE),"")</f>
        <v/>
      </c>
      <c r="AJ65" s="116">
        <f>IFERROR(IF(AI65=0,0,MATCH($Y$3,PRM!$V$3:'PRM'!$V$50,0)),"")</f>
        <v>1</v>
      </c>
      <c r="AK65" s="116">
        <f>IF($Y$3="","",(IF(AI65=0,0,COUNTIF(PRM!$V$3:'PRM'!$V$50,$Y$3))))</f>
        <v>8</v>
      </c>
      <c r="AL65" s="116" t="str">
        <f>IFERROR(VLOOKUP($Y$3&amp;$R65,PRM!$Q$3:$U$29,5,FALSE),"")</f>
        <v/>
      </c>
      <c r="AM65" s="116">
        <f>IFERROR(IF(AL65=0,0,MATCH($Y$3,PRM!$AA$3:'PRM'!$AA$94,0)),"")</f>
        <v>1</v>
      </c>
      <c r="AN65" s="116">
        <f>IF($Y$3="","",IF(AL65=0,0,COUNTIF(PRM!$AA$3:'PRM'!$AA$94,$Y$3)))</f>
        <v>16</v>
      </c>
    </row>
    <row r="66" spans="1:40" s="116" customFormat="1" ht="24" customHeight="1">
      <c r="A66" s="102">
        <v>56</v>
      </c>
      <c r="B66" s="103"/>
      <c r="C66" s="104"/>
      <c r="D66" s="103"/>
      <c r="E66" s="104"/>
      <c r="F66" s="105"/>
      <c r="G66" s="106"/>
      <c r="H66" s="117"/>
      <c r="I66" s="117"/>
      <c r="J66" s="118"/>
      <c r="K66" s="105"/>
      <c r="L66" s="112"/>
      <c r="M66" s="112"/>
      <c r="N66" s="103"/>
      <c r="O66" s="119"/>
      <c r="P66" s="119"/>
      <c r="Q66" s="120"/>
      <c r="R66" s="112"/>
      <c r="S66" s="112"/>
      <c r="T66" s="114"/>
      <c r="U66" s="114"/>
      <c r="V66" s="115"/>
      <c r="W66" s="115"/>
      <c r="X66" s="116" t="str">
        <f>IFERROR(VLOOKUP($F66,PRM!$G$3:$H$4,2,FALSE),"")</f>
        <v/>
      </c>
      <c r="Y66" s="116" t="str">
        <f>IFERROR(VLOOKUP($G66,PRM!$I$3:$J$5,2,FALSE),"")</f>
        <v/>
      </c>
      <c r="Z66" s="116" t="str">
        <f>IFERROR(VLOOKUP($K66,PRM!$K$3:$L$4,2,FALSE),"")</f>
        <v/>
      </c>
      <c r="AA66" s="116" t="str">
        <f>IFERROR(VLOOKUP($N66,PRM!$M$3:$N$50,2,FALSE),"")</f>
        <v/>
      </c>
      <c r="AB66" s="116" t="str">
        <f>IFERROR(VLOOKUP($Y$3&amp;$R66,PRM!$Q$3:$R$30,2,FALSE),"")</f>
        <v/>
      </c>
      <c r="AC66" s="116" t="str">
        <f>IFERROR(VLOOKUP($Y$3&amp;$S66,PRM!$AH$3:$AI$133,2,FALSE),"")</f>
        <v/>
      </c>
      <c r="AD66" s="116" t="str">
        <f>IFERROR(VLOOKUP($Y$3&amp;$T66,PRM!$Y$3:$Z$50,2,FALSE),"")</f>
        <v/>
      </c>
      <c r="AE66" s="116" t="str">
        <f>IFERROR(VLOOKUP($Y$3&amp;$U66,PRM!$AD$3:$AE$44,2,FALSE),"")</f>
        <v/>
      </c>
      <c r="AF66" s="116" t="str">
        <f>IFERROR(VLOOKUP($Y$3&amp;$R66,PRM!$Q$3:$T$29,3,FALSE),"")</f>
        <v/>
      </c>
      <c r="AG66" s="116">
        <f>IFERROR(IF(AF66=0,0,MATCH($Y$3,PRM!$AF$3:'PRM'!$AF$133,0)),"")</f>
        <v>1</v>
      </c>
      <c r="AH66" s="116">
        <f>IF($Y$3="","",(IF(AF66=0,0,COUNTIF(PRM!$AF$3:'PRM'!$AF$133,$Y$3))))</f>
        <v>54</v>
      </c>
      <c r="AI66" s="116" t="str">
        <f>IFERROR(VLOOKUP($Y$3&amp;$R66,PRM!$Q$3:$U$29,4,FALSE),"")</f>
        <v/>
      </c>
      <c r="AJ66" s="116">
        <f>IFERROR(IF(AI66=0,0,MATCH($Y$3,PRM!$V$3:'PRM'!$V$50,0)),"")</f>
        <v>1</v>
      </c>
      <c r="AK66" s="116">
        <f>IF($Y$3="","",(IF(AI66=0,0,COUNTIF(PRM!$V$3:'PRM'!$V$50,$Y$3))))</f>
        <v>8</v>
      </c>
      <c r="AL66" s="116" t="str">
        <f>IFERROR(VLOOKUP($Y$3&amp;$R66,PRM!$Q$3:$U$29,5,FALSE),"")</f>
        <v/>
      </c>
      <c r="AM66" s="116">
        <f>IFERROR(IF(AL66=0,0,MATCH($Y$3,PRM!$AA$3:'PRM'!$AA$94,0)),"")</f>
        <v>1</v>
      </c>
      <c r="AN66" s="116">
        <f>IF($Y$3="","",IF(AL66=0,0,COUNTIF(PRM!$AA$3:'PRM'!$AA$94,$Y$3)))</f>
        <v>16</v>
      </c>
    </row>
    <row r="67" spans="1:40" s="116" customFormat="1" ht="24" customHeight="1">
      <c r="A67" s="102">
        <v>57</v>
      </c>
      <c r="B67" s="103"/>
      <c r="C67" s="104"/>
      <c r="D67" s="103"/>
      <c r="E67" s="104"/>
      <c r="F67" s="105"/>
      <c r="G67" s="106"/>
      <c r="H67" s="117"/>
      <c r="I67" s="117"/>
      <c r="J67" s="118"/>
      <c r="K67" s="105"/>
      <c r="L67" s="112"/>
      <c r="M67" s="112"/>
      <c r="N67" s="103"/>
      <c r="O67" s="119"/>
      <c r="P67" s="119"/>
      <c r="Q67" s="120"/>
      <c r="R67" s="112"/>
      <c r="S67" s="112"/>
      <c r="T67" s="114"/>
      <c r="U67" s="114"/>
      <c r="V67" s="115"/>
      <c r="W67" s="115"/>
      <c r="X67" s="116" t="str">
        <f>IFERROR(VLOOKUP($F67,PRM!$G$3:$H$4,2,FALSE),"")</f>
        <v/>
      </c>
      <c r="Y67" s="116" t="str">
        <f>IFERROR(VLOOKUP($G67,PRM!$I$3:$J$5,2,FALSE),"")</f>
        <v/>
      </c>
      <c r="Z67" s="116" t="str">
        <f>IFERROR(VLOOKUP($K67,PRM!$K$3:$L$4,2,FALSE),"")</f>
        <v/>
      </c>
      <c r="AA67" s="116" t="str">
        <f>IFERROR(VLOOKUP($N67,PRM!$M$3:$N$50,2,FALSE),"")</f>
        <v/>
      </c>
      <c r="AB67" s="116" t="str">
        <f>IFERROR(VLOOKUP($Y$3&amp;$R67,PRM!$Q$3:$R$30,2,FALSE),"")</f>
        <v/>
      </c>
      <c r="AC67" s="116" t="str">
        <f>IFERROR(VLOOKUP($Y$3&amp;$S67,PRM!$AH$3:$AI$133,2,FALSE),"")</f>
        <v/>
      </c>
      <c r="AD67" s="116" t="str">
        <f>IFERROR(VLOOKUP($Y$3&amp;$T67,PRM!$Y$3:$Z$50,2,FALSE),"")</f>
        <v/>
      </c>
      <c r="AE67" s="116" t="str">
        <f>IFERROR(VLOOKUP($Y$3&amp;$U67,PRM!$AD$3:$AE$44,2,FALSE),"")</f>
        <v/>
      </c>
      <c r="AF67" s="116" t="str">
        <f>IFERROR(VLOOKUP($Y$3&amp;$R67,PRM!$Q$3:$T$29,3,FALSE),"")</f>
        <v/>
      </c>
      <c r="AG67" s="116">
        <f>IFERROR(IF(AF67=0,0,MATCH($Y$3,PRM!$AF$3:'PRM'!$AF$133,0)),"")</f>
        <v>1</v>
      </c>
      <c r="AH67" s="116">
        <f>IF($Y$3="","",(IF(AF67=0,0,COUNTIF(PRM!$AF$3:'PRM'!$AF$133,$Y$3))))</f>
        <v>54</v>
      </c>
      <c r="AI67" s="116" t="str">
        <f>IFERROR(VLOOKUP($Y$3&amp;$R67,PRM!$Q$3:$U$29,4,FALSE),"")</f>
        <v/>
      </c>
      <c r="AJ67" s="116">
        <f>IFERROR(IF(AI67=0,0,MATCH($Y$3,PRM!$V$3:'PRM'!$V$50,0)),"")</f>
        <v>1</v>
      </c>
      <c r="AK67" s="116">
        <f>IF($Y$3="","",(IF(AI67=0,0,COUNTIF(PRM!$V$3:'PRM'!$V$50,$Y$3))))</f>
        <v>8</v>
      </c>
      <c r="AL67" s="116" t="str">
        <f>IFERROR(VLOOKUP($Y$3&amp;$R67,PRM!$Q$3:$U$29,5,FALSE),"")</f>
        <v/>
      </c>
      <c r="AM67" s="116">
        <f>IFERROR(IF(AL67=0,0,MATCH($Y$3,PRM!$AA$3:'PRM'!$AA$94,0)),"")</f>
        <v>1</v>
      </c>
      <c r="AN67" s="116">
        <f>IF($Y$3="","",IF(AL67=0,0,COUNTIF(PRM!$AA$3:'PRM'!$AA$94,$Y$3)))</f>
        <v>16</v>
      </c>
    </row>
    <row r="68" spans="1:40" s="116" customFormat="1" ht="24" customHeight="1">
      <c r="A68" s="102">
        <v>58</v>
      </c>
      <c r="B68" s="103"/>
      <c r="C68" s="104"/>
      <c r="D68" s="103"/>
      <c r="E68" s="104"/>
      <c r="F68" s="105"/>
      <c r="G68" s="106"/>
      <c r="H68" s="117"/>
      <c r="I68" s="117"/>
      <c r="J68" s="118"/>
      <c r="K68" s="105"/>
      <c r="L68" s="112"/>
      <c r="M68" s="112"/>
      <c r="N68" s="103"/>
      <c r="O68" s="119"/>
      <c r="P68" s="119"/>
      <c r="Q68" s="120"/>
      <c r="R68" s="112"/>
      <c r="S68" s="112"/>
      <c r="T68" s="114"/>
      <c r="U68" s="114"/>
      <c r="V68" s="115"/>
      <c r="W68" s="115"/>
      <c r="X68" s="116" t="str">
        <f>IFERROR(VLOOKUP($F68,PRM!$G$3:$H$4,2,FALSE),"")</f>
        <v/>
      </c>
      <c r="Y68" s="116" t="str">
        <f>IFERROR(VLOOKUP($G68,PRM!$I$3:$J$5,2,FALSE),"")</f>
        <v/>
      </c>
      <c r="Z68" s="116" t="str">
        <f>IFERROR(VLOOKUP($K68,PRM!$K$3:$L$4,2,FALSE),"")</f>
        <v/>
      </c>
      <c r="AA68" s="116" t="str">
        <f>IFERROR(VLOOKUP($N68,PRM!$M$3:$N$50,2,FALSE),"")</f>
        <v/>
      </c>
      <c r="AB68" s="116" t="str">
        <f>IFERROR(VLOOKUP($Y$3&amp;$R68,PRM!$Q$3:$R$30,2,FALSE),"")</f>
        <v/>
      </c>
      <c r="AC68" s="116" t="str">
        <f>IFERROR(VLOOKUP($Y$3&amp;$S68,PRM!$AH$3:$AI$133,2,FALSE),"")</f>
        <v/>
      </c>
      <c r="AD68" s="116" t="str">
        <f>IFERROR(VLOOKUP($Y$3&amp;$T68,PRM!$Y$3:$Z$50,2,FALSE),"")</f>
        <v/>
      </c>
      <c r="AE68" s="116" t="str">
        <f>IFERROR(VLOOKUP($Y$3&amp;$U68,PRM!$AD$3:$AE$44,2,FALSE),"")</f>
        <v/>
      </c>
      <c r="AF68" s="116" t="str">
        <f>IFERROR(VLOOKUP($Y$3&amp;$R68,PRM!$Q$3:$T$29,3,FALSE),"")</f>
        <v/>
      </c>
      <c r="AG68" s="116">
        <f>IFERROR(IF(AF68=0,0,MATCH($Y$3,PRM!$AF$3:'PRM'!$AF$133,0)),"")</f>
        <v>1</v>
      </c>
      <c r="AH68" s="116">
        <f>IF($Y$3="","",(IF(AF68=0,0,COUNTIF(PRM!$AF$3:'PRM'!$AF$133,$Y$3))))</f>
        <v>54</v>
      </c>
      <c r="AI68" s="116" t="str">
        <f>IFERROR(VLOOKUP($Y$3&amp;$R68,PRM!$Q$3:$U$29,4,FALSE),"")</f>
        <v/>
      </c>
      <c r="AJ68" s="116">
        <f>IFERROR(IF(AI68=0,0,MATCH($Y$3,PRM!$V$3:'PRM'!$V$50,0)),"")</f>
        <v>1</v>
      </c>
      <c r="AK68" s="116">
        <f>IF($Y$3="","",(IF(AI68=0,0,COUNTIF(PRM!$V$3:'PRM'!$V$50,$Y$3))))</f>
        <v>8</v>
      </c>
      <c r="AL68" s="116" t="str">
        <f>IFERROR(VLOOKUP($Y$3&amp;$R68,PRM!$Q$3:$U$29,5,FALSE),"")</f>
        <v/>
      </c>
      <c r="AM68" s="116">
        <f>IFERROR(IF(AL68=0,0,MATCH($Y$3,PRM!$AA$3:'PRM'!$AA$94,0)),"")</f>
        <v>1</v>
      </c>
      <c r="AN68" s="116">
        <f>IF($Y$3="","",IF(AL68=0,0,COUNTIF(PRM!$AA$3:'PRM'!$AA$94,$Y$3)))</f>
        <v>16</v>
      </c>
    </row>
    <row r="69" spans="1:40" s="116" customFormat="1" ht="24" customHeight="1">
      <c r="A69" s="102">
        <v>59</v>
      </c>
      <c r="B69" s="103"/>
      <c r="C69" s="104"/>
      <c r="D69" s="103"/>
      <c r="E69" s="104"/>
      <c r="F69" s="105"/>
      <c r="G69" s="106"/>
      <c r="H69" s="117"/>
      <c r="I69" s="117"/>
      <c r="J69" s="118"/>
      <c r="K69" s="105"/>
      <c r="L69" s="112"/>
      <c r="M69" s="112"/>
      <c r="N69" s="103"/>
      <c r="O69" s="119"/>
      <c r="P69" s="119"/>
      <c r="Q69" s="120"/>
      <c r="R69" s="112"/>
      <c r="S69" s="112"/>
      <c r="T69" s="114"/>
      <c r="U69" s="114"/>
      <c r="V69" s="115"/>
      <c r="W69" s="115"/>
      <c r="X69" s="116" t="str">
        <f>IFERROR(VLOOKUP($F69,PRM!$G$3:$H$4,2,FALSE),"")</f>
        <v/>
      </c>
      <c r="Y69" s="116" t="str">
        <f>IFERROR(VLOOKUP($G69,PRM!$I$3:$J$5,2,FALSE),"")</f>
        <v/>
      </c>
      <c r="Z69" s="116" t="str">
        <f>IFERROR(VLOOKUP($K69,PRM!$K$3:$L$4,2,FALSE),"")</f>
        <v/>
      </c>
      <c r="AA69" s="116" t="str">
        <f>IFERROR(VLOOKUP($N69,PRM!$M$3:$N$50,2,FALSE),"")</f>
        <v/>
      </c>
      <c r="AB69" s="116" t="str">
        <f>IFERROR(VLOOKUP($Y$3&amp;$R69,PRM!$Q$3:$R$30,2,FALSE),"")</f>
        <v/>
      </c>
      <c r="AC69" s="116" t="str">
        <f>IFERROR(VLOOKUP($Y$3&amp;$S69,PRM!$AH$3:$AI$133,2,FALSE),"")</f>
        <v/>
      </c>
      <c r="AD69" s="116" t="str">
        <f>IFERROR(VLOOKUP($Y$3&amp;$T69,PRM!$Y$3:$Z$50,2,FALSE),"")</f>
        <v/>
      </c>
      <c r="AE69" s="116" t="str">
        <f>IFERROR(VLOOKUP($Y$3&amp;$U69,PRM!$AD$3:$AE$44,2,FALSE),"")</f>
        <v/>
      </c>
      <c r="AF69" s="116" t="str">
        <f>IFERROR(VLOOKUP($Y$3&amp;$R69,PRM!$Q$3:$T$29,3,FALSE),"")</f>
        <v/>
      </c>
      <c r="AG69" s="116">
        <f>IFERROR(IF(AF69=0,0,MATCH($Y$3,PRM!$AF$3:'PRM'!$AF$133,0)),"")</f>
        <v>1</v>
      </c>
      <c r="AH69" s="116">
        <f>IF($Y$3="","",(IF(AF69=0,0,COUNTIF(PRM!$AF$3:'PRM'!$AF$133,$Y$3))))</f>
        <v>54</v>
      </c>
      <c r="AI69" s="116" t="str">
        <f>IFERROR(VLOOKUP($Y$3&amp;$R69,PRM!$Q$3:$U$29,4,FALSE),"")</f>
        <v/>
      </c>
      <c r="AJ69" s="116">
        <f>IFERROR(IF(AI69=0,0,MATCH($Y$3,PRM!$V$3:'PRM'!$V$50,0)),"")</f>
        <v>1</v>
      </c>
      <c r="AK69" s="116">
        <f>IF($Y$3="","",(IF(AI69=0,0,COUNTIF(PRM!$V$3:'PRM'!$V$50,$Y$3))))</f>
        <v>8</v>
      </c>
      <c r="AL69" s="116" t="str">
        <f>IFERROR(VLOOKUP($Y$3&amp;$R69,PRM!$Q$3:$U$29,5,FALSE),"")</f>
        <v/>
      </c>
      <c r="AM69" s="116">
        <f>IFERROR(IF(AL69=0,0,MATCH($Y$3,PRM!$AA$3:'PRM'!$AA$94,0)),"")</f>
        <v>1</v>
      </c>
      <c r="AN69" s="116">
        <f>IF($Y$3="","",IF(AL69=0,0,COUNTIF(PRM!$AA$3:'PRM'!$AA$94,$Y$3)))</f>
        <v>16</v>
      </c>
    </row>
    <row r="70" spans="1:40" s="116" customFormat="1" ht="24" customHeight="1">
      <c r="A70" s="102">
        <v>60</v>
      </c>
      <c r="B70" s="103"/>
      <c r="C70" s="104"/>
      <c r="D70" s="103"/>
      <c r="E70" s="104"/>
      <c r="F70" s="105"/>
      <c r="G70" s="106"/>
      <c r="H70" s="117"/>
      <c r="I70" s="117"/>
      <c r="J70" s="118"/>
      <c r="K70" s="105"/>
      <c r="L70" s="112"/>
      <c r="M70" s="112"/>
      <c r="N70" s="103"/>
      <c r="O70" s="119"/>
      <c r="P70" s="119"/>
      <c r="Q70" s="120"/>
      <c r="R70" s="112"/>
      <c r="S70" s="112"/>
      <c r="T70" s="114"/>
      <c r="U70" s="114"/>
      <c r="V70" s="115"/>
      <c r="W70" s="115"/>
      <c r="X70" s="116" t="str">
        <f>IFERROR(VLOOKUP($F70,PRM!$G$3:$H$4,2,FALSE),"")</f>
        <v/>
      </c>
      <c r="Y70" s="116" t="str">
        <f>IFERROR(VLOOKUP($G70,PRM!$I$3:$J$5,2,FALSE),"")</f>
        <v/>
      </c>
      <c r="Z70" s="116" t="str">
        <f>IFERROR(VLOOKUP($K70,PRM!$K$3:$L$4,2,FALSE),"")</f>
        <v/>
      </c>
      <c r="AA70" s="116" t="str">
        <f>IFERROR(VLOOKUP($N70,PRM!$M$3:$N$50,2,FALSE),"")</f>
        <v/>
      </c>
      <c r="AB70" s="116" t="str">
        <f>IFERROR(VLOOKUP($Y$3&amp;$R70,PRM!$Q$3:$R$30,2,FALSE),"")</f>
        <v/>
      </c>
      <c r="AC70" s="116" t="str">
        <f>IFERROR(VLOOKUP($Y$3&amp;$S70,PRM!$AH$3:$AI$133,2,FALSE),"")</f>
        <v/>
      </c>
      <c r="AD70" s="116" t="str">
        <f>IFERROR(VLOOKUP($Y$3&amp;$T70,PRM!$Y$3:$Z$50,2,FALSE),"")</f>
        <v/>
      </c>
      <c r="AE70" s="116" t="str">
        <f>IFERROR(VLOOKUP($Y$3&amp;$U70,PRM!$AD$3:$AE$44,2,FALSE),"")</f>
        <v/>
      </c>
      <c r="AF70" s="116" t="str">
        <f>IFERROR(VLOOKUP($Y$3&amp;$R70,PRM!$Q$3:$T$29,3,FALSE),"")</f>
        <v/>
      </c>
      <c r="AG70" s="116">
        <f>IFERROR(IF(AF70=0,0,MATCH($Y$3,PRM!$AF$3:'PRM'!$AF$133,0)),"")</f>
        <v>1</v>
      </c>
      <c r="AH70" s="116">
        <f>IF($Y$3="","",(IF(AF70=0,0,COUNTIF(PRM!$AF$3:'PRM'!$AF$133,$Y$3))))</f>
        <v>54</v>
      </c>
      <c r="AI70" s="116" t="str">
        <f>IFERROR(VLOOKUP($Y$3&amp;$R70,PRM!$Q$3:$U$29,4,FALSE),"")</f>
        <v/>
      </c>
      <c r="AJ70" s="116">
        <f>IFERROR(IF(AI70=0,0,MATCH($Y$3,PRM!$V$3:'PRM'!$V$50,0)),"")</f>
        <v>1</v>
      </c>
      <c r="AK70" s="116">
        <f>IF($Y$3="","",(IF(AI70=0,0,COUNTIF(PRM!$V$3:'PRM'!$V$50,$Y$3))))</f>
        <v>8</v>
      </c>
      <c r="AL70" s="116" t="str">
        <f>IFERROR(VLOOKUP($Y$3&amp;$R70,PRM!$Q$3:$U$29,5,FALSE),"")</f>
        <v/>
      </c>
      <c r="AM70" s="116">
        <f>IFERROR(IF(AL70=0,0,MATCH($Y$3,PRM!$AA$3:'PRM'!$AA$94,0)),"")</f>
        <v>1</v>
      </c>
      <c r="AN70" s="116">
        <f>IF($Y$3="","",IF(AL70=0,0,COUNTIF(PRM!$AA$3:'PRM'!$AA$94,$Y$3)))</f>
        <v>16</v>
      </c>
    </row>
    <row r="71" spans="1:40" s="116" customFormat="1" ht="24" customHeight="1">
      <c r="A71" s="102">
        <v>61</v>
      </c>
      <c r="B71" s="103"/>
      <c r="C71" s="104"/>
      <c r="D71" s="103"/>
      <c r="E71" s="104"/>
      <c r="F71" s="105"/>
      <c r="G71" s="106"/>
      <c r="H71" s="117"/>
      <c r="I71" s="117"/>
      <c r="J71" s="118"/>
      <c r="K71" s="105"/>
      <c r="L71" s="112"/>
      <c r="M71" s="112"/>
      <c r="N71" s="103"/>
      <c r="O71" s="119"/>
      <c r="P71" s="119"/>
      <c r="Q71" s="120"/>
      <c r="R71" s="112"/>
      <c r="S71" s="112"/>
      <c r="T71" s="114"/>
      <c r="U71" s="114"/>
      <c r="V71" s="115"/>
      <c r="W71" s="115"/>
      <c r="X71" s="116" t="str">
        <f>IFERROR(VLOOKUP($F71,PRM!$G$3:$H$4,2,FALSE),"")</f>
        <v/>
      </c>
      <c r="Y71" s="116" t="str">
        <f>IFERROR(VLOOKUP($G71,PRM!$I$3:$J$5,2,FALSE),"")</f>
        <v/>
      </c>
      <c r="Z71" s="116" t="str">
        <f>IFERROR(VLOOKUP($K71,PRM!$K$3:$L$4,2,FALSE),"")</f>
        <v/>
      </c>
      <c r="AA71" s="116" t="str">
        <f>IFERROR(VLOOKUP($N71,PRM!$M$3:$N$50,2,FALSE),"")</f>
        <v/>
      </c>
      <c r="AB71" s="116" t="str">
        <f>IFERROR(VLOOKUP($Y$3&amp;$R71,PRM!$Q$3:$R$30,2,FALSE),"")</f>
        <v/>
      </c>
      <c r="AC71" s="116" t="str">
        <f>IFERROR(VLOOKUP($Y$3&amp;$S71,PRM!$AH$3:$AI$133,2,FALSE),"")</f>
        <v/>
      </c>
      <c r="AD71" s="116" t="str">
        <f>IFERROR(VLOOKUP($Y$3&amp;$T71,PRM!$Y$3:$Z$50,2,FALSE),"")</f>
        <v/>
      </c>
      <c r="AE71" s="116" t="str">
        <f>IFERROR(VLOOKUP($Y$3&amp;$U71,PRM!$AD$3:$AE$44,2,FALSE),"")</f>
        <v/>
      </c>
      <c r="AF71" s="116" t="str">
        <f>IFERROR(VLOOKUP($Y$3&amp;$R71,PRM!$Q$3:$T$29,3,FALSE),"")</f>
        <v/>
      </c>
      <c r="AG71" s="116">
        <f>IFERROR(IF(AF71=0,0,MATCH($Y$3,PRM!$AF$3:'PRM'!$AF$133,0)),"")</f>
        <v>1</v>
      </c>
      <c r="AH71" s="116">
        <f>IF($Y$3="","",(IF(AF71=0,0,COUNTIF(PRM!$AF$3:'PRM'!$AF$133,$Y$3))))</f>
        <v>54</v>
      </c>
      <c r="AI71" s="116" t="str">
        <f>IFERROR(VLOOKUP($Y$3&amp;$R71,PRM!$Q$3:$U$29,4,FALSE),"")</f>
        <v/>
      </c>
      <c r="AJ71" s="116">
        <f>IFERROR(IF(AI71=0,0,MATCH($Y$3,PRM!$V$3:'PRM'!$V$50,0)),"")</f>
        <v>1</v>
      </c>
      <c r="AK71" s="116">
        <f>IF($Y$3="","",(IF(AI71=0,0,COUNTIF(PRM!$V$3:'PRM'!$V$50,$Y$3))))</f>
        <v>8</v>
      </c>
      <c r="AL71" s="116" t="str">
        <f>IFERROR(VLOOKUP($Y$3&amp;$R71,PRM!$Q$3:$U$29,5,FALSE),"")</f>
        <v/>
      </c>
      <c r="AM71" s="116">
        <f>IFERROR(IF(AL71=0,0,MATCH($Y$3,PRM!$AA$3:'PRM'!$AA$94,0)),"")</f>
        <v>1</v>
      </c>
      <c r="AN71" s="116">
        <f>IF($Y$3="","",IF(AL71=0,0,COUNTIF(PRM!$AA$3:'PRM'!$AA$94,$Y$3)))</f>
        <v>16</v>
      </c>
    </row>
    <row r="72" spans="1:40" s="116" customFormat="1" ht="24" customHeight="1">
      <c r="A72" s="102">
        <v>62</v>
      </c>
      <c r="B72" s="103"/>
      <c r="C72" s="104"/>
      <c r="D72" s="103"/>
      <c r="E72" s="104"/>
      <c r="F72" s="105"/>
      <c r="G72" s="106"/>
      <c r="H72" s="117"/>
      <c r="I72" s="117"/>
      <c r="J72" s="118"/>
      <c r="K72" s="105"/>
      <c r="L72" s="112"/>
      <c r="M72" s="112"/>
      <c r="N72" s="103"/>
      <c r="O72" s="119"/>
      <c r="P72" s="119"/>
      <c r="Q72" s="120"/>
      <c r="R72" s="112"/>
      <c r="S72" s="112"/>
      <c r="T72" s="114"/>
      <c r="U72" s="114"/>
      <c r="V72" s="115"/>
      <c r="W72" s="115"/>
      <c r="X72" s="116" t="str">
        <f>IFERROR(VLOOKUP($F72,PRM!$G$3:$H$4,2,FALSE),"")</f>
        <v/>
      </c>
      <c r="Y72" s="116" t="str">
        <f>IFERROR(VLOOKUP($G72,PRM!$I$3:$J$5,2,FALSE),"")</f>
        <v/>
      </c>
      <c r="Z72" s="116" t="str">
        <f>IFERROR(VLOOKUP($K72,PRM!$K$3:$L$4,2,FALSE),"")</f>
        <v/>
      </c>
      <c r="AA72" s="116" t="str">
        <f>IFERROR(VLOOKUP($N72,PRM!$M$3:$N$50,2,FALSE),"")</f>
        <v/>
      </c>
      <c r="AB72" s="116" t="str">
        <f>IFERROR(VLOOKUP($Y$3&amp;$R72,PRM!$Q$3:$R$30,2,FALSE),"")</f>
        <v/>
      </c>
      <c r="AC72" s="116" t="str">
        <f>IFERROR(VLOOKUP($Y$3&amp;$S72,PRM!$AH$3:$AI$133,2,FALSE),"")</f>
        <v/>
      </c>
      <c r="AD72" s="116" t="str">
        <f>IFERROR(VLOOKUP($Y$3&amp;$T72,PRM!$Y$3:$Z$50,2,FALSE),"")</f>
        <v/>
      </c>
      <c r="AE72" s="116" t="str">
        <f>IFERROR(VLOOKUP($Y$3&amp;$U72,PRM!$AD$3:$AE$44,2,FALSE),"")</f>
        <v/>
      </c>
      <c r="AF72" s="116" t="str">
        <f>IFERROR(VLOOKUP($Y$3&amp;$R72,PRM!$Q$3:$T$29,3,FALSE),"")</f>
        <v/>
      </c>
      <c r="AG72" s="116">
        <f>IFERROR(IF(AF72=0,0,MATCH($Y$3,PRM!$AF$3:'PRM'!$AF$133,0)),"")</f>
        <v>1</v>
      </c>
      <c r="AH72" s="116">
        <f>IF($Y$3="","",(IF(AF72=0,0,COUNTIF(PRM!$AF$3:'PRM'!$AF$133,$Y$3))))</f>
        <v>54</v>
      </c>
      <c r="AI72" s="116" t="str">
        <f>IFERROR(VLOOKUP($Y$3&amp;$R72,PRM!$Q$3:$U$29,4,FALSE),"")</f>
        <v/>
      </c>
      <c r="AJ72" s="116">
        <f>IFERROR(IF(AI72=0,0,MATCH($Y$3,PRM!$V$3:'PRM'!$V$50,0)),"")</f>
        <v>1</v>
      </c>
      <c r="AK72" s="116">
        <f>IF($Y$3="","",(IF(AI72=0,0,COUNTIF(PRM!$V$3:'PRM'!$V$50,$Y$3))))</f>
        <v>8</v>
      </c>
      <c r="AL72" s="116" t="str">
        <f>IFERROR(VLOOKUP($Y$3&amp;$R72,PRM!$Q$3:$U$29,5,FALSE),"")</f>
        <v/>
      </c>
      <c r="AM72" s="116">
        <f>IFERROR(IF(AL72=0,0,MATCH($Y$3,PRM!$AA$3:'PRM'!$AA$94,0)),"")</f>
        <v>1</v>
      </c>
      <c r="AN72" s="116">
        <f>IF($Y$3="","",IF(AL72=0,0,COUNTIF(PRM!$AA$3:'PRM'!$AA$94,$Y$3)))</f>
        <v>16</v>
      </c>
    </row>
    <row r="73" spans="1:40" s="116" customFormat="1" ht="24" customHeight="1">
      <c r="A73" s="102">
        <v>63</v>
      </c>
      <c r="B73" s="103"/>
      <c r="C73" s="104"/>
      <c r="D73" s="103"/>
      <c r="E73" s="104"/>
      <c r="F73" s="105"/>
      <c r="G73" s="106"/>
      <c r="H73" s="117"/>
      <c r="I73" s="117"/>
      <c r="J73" s="118"/>
      <c r="K73" s="105"/>
      <c r="L73" s="112"/>
      <c r="M73" s="112"/>
      <c r="N73" s="103"/>
      <c r="O73" s="119"/>
      <c r="P73" s="119"/>
      <c r="Q73" s="120"/>
      <c r="R73" s="112"/>
      <c r="S73" s="112"/>
      <c r="T73" s="114"/>
      <c r="U73" s="114"/>
      <c r="V73" s="115"/>
      <c r="W73" s="115"/>
      <c r="X73" s="116" t="str">
        <f>IFERROR(VLOOKUP($F73,PRM!$G$3:$H$4,2,FALSE),"")</f>
        <v/>
      </c>
      <c r="Y73" s="116" t="str">
        <f>IFERROR(VLOOKUP($G73,PRM!$I$3:$J$5,2,FALSE),"")</f>
        <v/>
      </c>
      <c r="Z73" s="116" t="str">
        <f>IFERROR(VLOOKUP($K73,PRM!$K$3:$L$4,2,FALSE),"")</f>
        <v/>
      </c>
      <c r="AA73" s="116" t="str">
        <f>IFERROR(VLOOKUP($N73,PRM!$M$3:$N$50,2,FALSE),"")</f>
        <v/>
      </c>
      <c r="AB73" s="116" t="str">
        <f>IFERROR(VLOOKUP($Y$3&amp;$R73,PRM!$Q$3:$R$30,2,FALSE),"")</f>
        <v/>
      </c>
      <c r="AC73" s="116" t="str">
        <f>IFERROR(VLOOKUP($Y$3&amp;$S73,PRM!$AH$3:$AI$133,2,FALSE),"")</f>
        <v/>
      </c>
      <c r="AD73" s="116" t="str">
        <f>IFERROR(VLOOKUP($Y$3&amp;$T73,PRM!$Y$3:$Z$50,2,FALSE),"")</f>
        <v/>
      </c>
      <c r="AE73" s="116" t="str">
        <f>IFERROR(VLOOKUP($Y$3&amp;$U73,PRM!$AD$3:$AE$44,2,FALSE),"")</f>
        <v/>
      </c>
      <c r="AF73" s="116" t="str">
        <f>IFERROR(VLOOKUP($Y$3&amp;$R73,PRM!$Q$3:$T$29,3,FALSE),"")</f>
        <v/>
      </c>
      <c r="AG73" s="116">
        <f>IFERROR(IF(AF73=0,0,MATCH($Y$3,PRM!$AF$3:'PRM'!$AF$133,0)),"")</f>
        <v>1</v>
      </c>
      <c r="AH73" s="116">
        <f>IF($Y$3="","",(IF(AF73=0,0,COUNTIF(PRM!$AF$3:'PRM'!$AF$133,$Y$3))))</f>
        <v>54</v>
      </c>
      <c r="AI73" s="116" t="str">
        <f>IFERROR(VLOOKUP($Y$3&amp;$R73,PRM!$Q$3:$U$29,4,FALSE),"")</f>
        <v/>
      </c>
      <c r="AJ73" s="116">
        <f>IFERROR(IF(AI73=0,0,MATCH($Y$3,PRM!$V$3:'PRM'!$V$50,0)),"")</f>
        <v>1</v>
      </c>
      <c r="AK73" s="116">
        <f>IF($Y$3="","",(IF(AI73=0,0,COUNTIF(PRM!$V$3:'PRM'!$V$50,$Y$3))))</f>
        <v>8</v>
      </c>
      <c r="AL73" s="116" t="str">
        <f>IFERROR(VLOOKUP($Y$3&amp;$R73,PRM!$Q$3:$U$29,5,FALSE),"")</f>
        <v/>
      </c>
      <c r="AM73" s="116">
        <f>IFERROR(IF(AL73=0,0,MATCH($Y$3,PRM!$AA$3:'PRM'!$AA$94,0)),"")</f>
        <v>1</v>
      </c>
      <c r="AN73" s="116">
        <f>IF($Y$3="","",IF(AL73=0,0,COUNTIF(PRM!$AA$3:'PRM'!$AA$94,$Y$3)))</f>
        <v>16</v>
      </c>
    </row>
    <row r="74" spans="1:40" s="116" customFormat="1" ht="24" customHeight="1">
      <c r="A74" s="102">
        <v>64</v>
      </c>
      <c r="B74" s="103"/>
      <c r="C74" s="104"/>
      <c r="D74" s="103"/>
      <c r="E74" s="104"/>
      <c r="F74" s="105"/>
      <c r="G74" s="106"/>
      <c r="H74" s="117"/>
      <c r="I74" s="117"/>
      <c r="J74" s="118"/>
      <c r="K74" s="105"/>
      <c r="L74" s="112"/>
      <c r="M74" s="112"/>
      <c r="N74" s="103"/>
      <c r="O74" s="119"/>
      <c r="P74" s="119"/>
      <c r="Q74" s="120"/>
      <c r="R74" s="112"/>
      <c r="S74" s="112"/>
      <c r="T74" s="114"/>
      <c r="U74" s="114"/>
      <c r="V74" s="115"/>
      <c r="W74" s="115"/>
      <c r="X74" s="116" t="str">
        <f>IFERROR(VLOOKUP($F74,PRM!$G$3:$H$4,2,FALSE),"")</f>
        <v/>
      </c>
      <c r="Y74" s="116" t="str">
        <f>IFERROR(VLOOKUP($G74,PRM!$I$3:$J$5,2,FALSE),"")</f>
        <v/>
      </c>
      <c r="Z74" s="116" t="str">
        <f>IFERROR(VLOOKUP($K74,PRM!$K$3:$L$4,2,FALSE),"")</f>
        <v/>
      </c>
      <c r="AA74" s="116" t="str">
        <f>IFERROR(VLOOKUP($N74,PRM!$M$3:$N$50,2,FALSE),"")</f>
        <v/>
      </c>
      <c r="AB74" s="116" t="str">
        <f>IFERROR(VLOOKUP($Y$3&amp;$R74,PRM!$Q$3:$R$30,2,FALSE),"")</f>
        <v/>
      </c>
      <c r="AC74" s="116" t="str">
        <f>IFERROR(VLOOKUP($Y$3&amp;$S74,PRM!$AH$3:$AI$133,2,FALSE),"")</f>
        <v/>
      </c>
      <c r="AD74" s="116" t="str">
        <f>IFERROR(VLOOKUP($Y$3&amp;$T74,PRM!$Y$3:$Z$50,2,FALSE),"")</f>
        <v/>
      </c>
      <c r="AE74" s="116" t="str">
        <f>IFERROR(VLOOKUP($Y$3&amp;$U74,PRM!$AD$3:$AE$44,2,FALSE),"")</f>
        <v/>
      </c>
      <c r="AF74" s="116" t="str">
        <f>IFERROR(VLOOKUP($Y$3&amp;$R74,PRM!$Q$3:$T$29,3,FALSE),"")</f>
        <v/>
      </c>
      <c r="AG74" s="116">
        <f>IFERROR(IF(AF74=0,0,MATCH($Y$3,PRM!$AF$3:'PRM'!$AF$133,0)),"")</f>
        <v>1</v>
      </c>
      <c r="AH74" s="116">
        <f>IF($Y$3="","",(IF(AF74=0,0,COUNTIF(PRM!$AF$3:'PRM'!$AF$133,$Y$3))))</f>
        <v>54</v>
      </c>
      <c r="AI74" s="116" t="str">
        <f>IFERROR(VLOOKUP($Y$3&amp;$R74,PRM!$Q$3:$U$29,4,FALSE),"")</f>
        <v/>
      </c>
      <c r="AJ74" s="116">
        <f>IFERROR(IF(AI74=0,0,MATCH($Y$3,PRM!$V$3:'PRM'!$V$50,0)),"")</f>
        <v>1</v>
      </c>
      <c r="AK74" s="116">
        <f>IF($Y$3="","",(IF(AI74=0,0,COUNTIF(PRM!$V$3:'PRM'!$V$50,$Y$3))))</f>
        <v>8</v>
      </c>
      <c r="AL74" s="116" t="str">
        <f>IFERROR(VLOOKUP($Y$3&amp;$R74,PRM!$Q$3:$U$29,5,FALSE),"")</f>
        <v/>
      </c>
      <c r="AM74" s="116">
        <f>IFERROR(IF(AL74=0,0,MATCH($Y$3,PRM!$AA$3:'PRM'!$AA$94,0)),"")</f>
        <v>1</v>
      </c>
      <c r="AN74" s="116">
        <f>IF($Y$3="","",IF(AL74=0,0,COUNTIF(PRM!$AA$3:'PRM'!$AA$94,$Y$3)))</f>
        <v>16</v>
      </c>
    </row>
    <row r="75" spans="1:40" s="116" customFormat="1" ht="24" customHeight="1">
      <c r="A75" s="102">
        <v>65</v>
      </c>
      <c r="B75" s="103"/>
      <c r="C75" s="104"/>
      <c r="D75" s="103"/>
      <c r="E75" s="104"/>
      <c r="F75" s="105"/>
      <c r="G75" s="106"/>
      <c r="H75" s="117"/>
      <c r="I75" s="117"/>
      <c r="J75" s="118"/>
      <c r="K75" s="105"/>
      <c r="L75" s="112"/>
      <c r="M75" s="112"/>
      <c r="N75" s="103"/>
      <c r="O75" s="119"/>
      <c r="P75" s="119"/>
      <c r="Q75" s="120"/>
      <c r="R75" s="112"/>
      <c r="S75" s="112"/>
      <c r="T75" s="114"/>
      <c r="U75" s="114"/>
      <c r="V75" s="115"/>
      <c r="W75" s="115"/>
      <c r="X75" s="116" t="str">
        <f>IFERROR(VLOOKUP($F75,PRM!$G$3:$H$4,2,FALSE),"")</f>
        <v/>
      </c>
      <c r="Y75" s="116" t="str">
        <f>IFERROR(VLOOKUP($G75,PRM!$I$3:$J$5,2,FALSE),"")</f>
        <v/>
      </c>
      <c r="Z75" s="116" t="str">
        <f>IFERROR(VLOOKUP($K75,PRM!$K$3:$L$4,2,FALSE),"")</f>
        <v/>
      </c>
      <c r="AA75" s="116" t="str">
        <f>IFERROR(VLOOKUP($N75,PRM!$M$3:$N$50,2,FALSE),"")</f>
        <v/>
      </c>
      <c r="AB75" s="116" t="str">
        <f>IFERROR(VLOOKUP($Y$3&amp;$R75,PRM!$Q$3:$R$30,2,FALSE),"")</f>
        <v/>
      </c>
      <c r="AC75" s="116" t="str">
        <f>IFERROR(VLOOKUP($Y$3&amp;$S75,PRM!$AH$3:$AI$133,2,FALSE),"")</f>
        <v/>
      </c>
      <c r="AD75" s="116" t="str">
        <f>IFERROR(VLOOKUP($Y$3&amp;$T75,PRM!$Y$3:$Z$50,2,FALSE),"")</f>
        <v/>
      </c>
      <c r="AE75" s="116" t="str">
        <f>IFERROR(VLOOKUP($Y$3&amp;$U75,PRM!$AD$3:$AE$44,2,FALSE),"")</f>
        <v/>
      </c>
      <c r="AF75" s="116" t="str">
        <f>IFERROR(VLOOKUP($Y$3&amp;$R75,PRM!$Q$3:$T$29,3,FALSE),"")</f>
        <v/>
      </c>
      <c r="AG75" s="116">
        <f>IFERROR(IF(AF75=0,0,MATCH($Y$3,PRM!$AF$3:'PRM'!$AF$133,0)),"")</f>
        <v>1</v>
      </c>
      <c r="AH75" s="116">
        <f>IF($Y$3="","",(IF(AF75=0,0,COUNTIF(PRM!$AF$3:'PRM'!$AF$133,$Y$3))))</f>
        <v>54</v>
      </c>
      <c r="AI75" s="116" t="str">
        <f>IFERROR(VLOOKUP($Y$3&amp;$R75,PRM!$Q$3:$U$29,4,FALSE),"")</f>
        <v/>
      </c>
      <c r="AJ75" s="116">
        <f>IFERROR(IF(AI75=0,0,MATCH($Y$3,PRM!$V$3:'PRM'!$V$50,0)),"")</f>
        <v>1</v>
      </c>
      <c r="AK75" s="116">
        <f>IF($Y$3="","",(IF(AI75=0,0,COUNTIF(PRM!$V$3:'PRM'!$V$50,$Y$3))))</f>
        <v>8</v>
      </c>
      <c r="AL75" s="116" t="str">
        <f>IFERROR(VLOOKUP($Y$3&amp;$R75,PRM!$Q$3:$U$29,5,FALSE),"")</f>
        <v/>
      </c>
      <c r="AM75" s="116">
        <f>IFERROR(IF(AL75=0,0,MATCH($Y$3,PRM!$AA$3:'PRM'!$AA$94,0)),"")</f>
        <v>1</v>
      </c>
      <c r="AN75" s="116">
        <f>IF($Y$3="","",IF(AL75=0,0,COUNTIF(PRM!$AA$3:'PRM'!$AA$94,$Y$3)))</f>
        <v>16</v>
      </c>
    </row>
    <row r="76" spans="1:40" s="116" customFormat="1" ht="24" customHeight="1">
      <c r="A76" s="102">
        <v>66</v>
      </c>
      <c r="B76" s="103"/>
      <c r="C76" s="104"/>
      <c r="D76" s="103"/>
      <c r="E76" s="104"/>
      <c r="F76" s="105"/>
      <c r="G76" s="106"/>
      <c r="H76" s="117"/>
      <c r="I76" s="117"/>
      <c r="J76" s="118"/>
      <c r="K76" s="105"/>
      <c r="L76" s="112"/>
      <c r="M76" s="112"/>
      <c r="N76" s="103"/>
      <c r="O76" s="119"/>
      <c r="P76" s="119"/>
      <c r="Q76" s="120"/>
      <c r="R76" s="112"/>
      <c r="S76" s="112"/>
      <c r="T76" s="114"/>
      <c r="U76" s="114"/>
      <c r="V76" s="115"/>
      <c r="W76" s="115"/>
      <c r="X76" s="116" t="str">
        <f>IFERROR(VLOOKUP($F76,PRM!$G$3:$H$4,2,FALSE),"")</f>
        <v/>
      </c>
      <c r="Y76" s="116" t="str">
        <f>IFERROR(VLOOKUP($G76,PRM!$I$3:$J$5,2,FALSE),"")</f>
        <v/>
      </c>
      <c r="Z76" s="116" t="str">
        <f>IFERROR(VLOOKUP($K76,PRM!$K$3:$L$4,2,FALSE),"")</f>
        <v/>
      </c>
      <c r="AA76" s="116" t="str">
        <f>IFERROR(VLOOKUP($N76,PRM!$M$3:$N$50,2,FALSE),"")</f>
        <v/>
      </c>
      <c r="AB76" s="116" t="str">
        <f>IFERROR(VLOOKUP($Y$3&amp;$R76,PRM!$Q$3:$R$30,2,FALSE),"")</f>
        <v/>
      </c>
      <c r="AC76" s="116" t="str">
        <f>IFERROR(VLOOKUP($Y$3&amp;$S76,PRM!$AH$3:$AI$133,2,FALSE),"")</f>
        <v/>
      </c>
      <c r="AD76" s="116" t="str">
        <f>IFERROR(VLOOKUP($Y$3&amp;$T76,PRM!$Y$3:$Z$50,2,FALSE),"")</f>
        <v/>
      </c>
      <c r="AE76" s="116" t="str">
        <f>IFERROR(VLOOKUP($Y$3&amp;$U76,PRM!$AD$3:$AE$44,2,FALSE),"")</f>
        <v/>
      </c>
      <c r="AF76" s="116" t="str">
        <f>IFERROR(VLOOKUP($Y$3&amp;$R76,PRM!$Q$3:$T$29,3,FALSE),"")</f>
        <v/>
      </c>
      <c r="AG76" s="116">
        <f>IFERROR(IF(AF76=0,0,MATCH($Y$3,PRM!$AF$3:'PRM'!$AF$133,0)),"")</f>
        <v>1</v>
      </c>
      <c r="AH76" s="116">
        <f>IF($Y$3="","",(IF(AF76=0,0,COUNTIF(PRM!$AF$3:'PRM'!$AF$133,$Y$3))))</f>
        <v>54</v>
      </c>
      <c r="AI76" s="116" t="str">
        <f>IFERROR(VLOOKUP($Y$3&amp;$R76,PRM!$Q$3:$U$29,4,FALSE),"")</f>
        <v/>
      </c>
      <c r="AJ76" s="116">
        <f>IFERROR(IF(AI76=0,0,MATCH($Y$3,PRM!$V$3:'PRM'!$V$50,0)),"")</f>
        <v>1</v>
      </c>
      <c r="AK76" s="116">
        <f>IF($Y$3="","",(IF(AI76=0,0,COUNTIF(PRM!$V$3:'PRM'!$V$50,$Y$3))))</f>
        <v>8</v>
      </c>
      <c r="AL76" s="116" t="str">
        <f>IFERROR(VLOOKUP($Y$3&amp;$R76,PRM!$Q$3:$U$29,5,FALSE),"")</f>
        <v/>
      </c>
      <c r="AM76" s="116">
        <f>IFERROR(IF(AL76=0,0,MATCH($Y$3,PRM!$AA$3:'PRM'!$AA$94,0)),"")</f>
        <v>1</v>
      </c>
      <c r="AN76" s="116">
        <f>IF($Y$3="","",IF(AL76=0,0,COUNTIF(PRM!$AA$3:'PRM'!$AA$94,$Y$3)))</f>
        <v>16</v>
      </c>
    </row>
    <row r="77" spans="1:40" s="116" customFormat="1" ht="24" customHeight="1">
      <c r="A77" s="102">
        <v>67</v>
      </c>
      <c r="B77" s="103"/>
      <c r="C77" s="104"/>
      <c r="D77" s="103"/>
      <c r="E77" s="104"/>
      <c r="F77" s="105"/>
      <c r="G77" s="106"/>
      <c r="H77" s="117"/>
      <c r="I77" s="117"/>
      <c r="J77" s="118"/>
      <c r="K77" s="105"/>
      <c r="L77" s="112"/>
      <c r="M77" s="112"/>
      <c r="N77" s="103"/>
      <c r="O77" s="119"/>
      <c r="P77" s="119"/>
      <c r="Q77" s="120"/>
      <c r="R77" s="112"/>
      <c r="S77" s="112"/>
      <c r="T77" s="114"/>
      <c r="U77" s="114"/>
      <c r="V77" s="115"/>
      <c r="W77" s="115"/>
      <c r="X77" s="116" t="str">
        <f>IFERROR(VLOOKUP($F77,PRM!$G$3:$H$4,2,FALSE),"")</f>
        <v/>
      </c>
      <c r="Y77" s="116" t="str">
        <f>IFERROR(VLOOKUP($G77,PRM!$I$3:$J$5,2,FALSE),"")</f>
        <v/>
      </c>
      <c r="Z77" s="116" t="str">
        <f>IFERROR(VLOOKUP($K77,PRM!$K$3:$L$4,2,FALSE),"")</f>
        <v/>
      </c>
      <c r="AA77" s="116" t="str">
        <f>IFERROR(VLOOKUP($N77,PRM!$M$3:$N$50,2,FALSE),"")</f>
        <v/>
      </c>
      <c r="AB77" s="116" t="str">
        <f>IFERROR(VLOOKUP($Y$3&amp;$R77,PRM!$Q$3:$R$30,2,FALSE),"")</f>
        <v/>
      </c>
      <c r="AC77" s="116" t="str">
        <f>IFERROR(VLOOKUP($Y$3&amp;$S77,PRM!$AH$3:$AI$133,2,FALSE),"")</f>
        <v/>
      </c>
      <c r="AD77" s="116" t="str">
        <f>IFERROR(VLOOKUP($Y$3&amp;$T77,PRM!$Y$3:$Z$50,2,FALSE),"")</f>
        <v/>
      </c>
      <c r="AE77" s="116" t="str">
        <f>IFERROR(VLOOKUP($Y$3&amp;$U77,PRM!$AD$3:$AE$44,2,FALSE),"")</f>
        <v/>
      </c>
      <c r="AF77" s="116" t="str">
        <f>IFERROR(VLOOKUP($Y$3&amp;$R77,PRM!$Q$3:$T$29,3,FALSE),"")</f>
        <v/>
      </c>
      <c r="AG77" s="116">
        <f>IFERROR(IF(AF77=0,0,MATCH($Y$3,PRM!$AF$3:'PRM'!$AF$133,0)),"")</f>
        <v>1</v>
      </c>
      <c r="AH77" s="116">
        <f>IF($Y$3="","",(IF(AF77=0,0,COUNTIF(PRM!$AF$3:'PRM'!$AF$133,$Y$3))))</f>
        <v>54</v>
      </c>
      <c r="AI77" s="116" t="str">
        <f>IFERROR(VLOOKUP($Y$3&amp;$R77,PRM!$Q$3:$U$29,4,FALSE),"")</f>
        <v/>
      </c>
      <c r="AJ77" s="116">
        <f>IFERROR(IF(AI77=0,0,MATCH($Y$3,PRM!$V$3:'PRM'!$V$50,0)),"")</f>
        <v>1</v>
      </c>
      <c r="AK77" s="116">
        <f>IF($Y$3="","",(IF(AI77=0,0,COUNTIF(PRM!$V$3:'PRM'!$V$50,$Y$3))))</f>
        <v>8</v>
      </c>
      <c r="AL77" s="116" t="str">
        <f>IFERROR(VLOOKUP($Y$3&amp;$R77,PRM!$Q$3:$U$29,5,FALSE),"")</f>
        <v/>
      </c>
      <c r="AM77" s="116">
        <f>IFERROR(IF(AL77=0,0,MATCH($Y$3,PRM!$AA$3:'PRM'!$AA$94,0)),"")</f>
        <v>1</v>
      </c>
      <c r="AN77" s="116">
        <f>IF($Y$3="","",IF(AL77=0,0,COUNTIF(PRM!$AA$3:'PRM'!$AA$94,$Y$3)))</f>
        <v>16</v>
      </c>
    </row>
    <row r="78" spans="1:40" s="116" customFormat="1" ht="24" customHeight="1">
      <c r="A78" s="102">
        <v>68</v>
      </c>
      <c r="B78" s="103"/>
      <c r="C78" s="104"/>
      <c r="D78" s="103"/>
      <c r="E78" s="104"/>
      <c r="F78" s="105"/>
      <c r="G78" s="106"/>
      <c r="H78" s="117"/>
      <c r="I78" s="117"/>
      <c r="J78" s="118"/>
      <c r="K78" s="105"/>
      <c r="L78" s="112"/>
      <c r="M78" s="112"/>
      <c r="N78" s="103"/>
      <c r="O78" s="119"/>
      <c r="P78" s="119"/>
      <c r="Q78" s="120"/>
      <c r="R78" s="112"/>
      <c r="S78" s="112"/>
      <c r="T78" s="114"/>
      <c r="U78" s="114"/>
      <c r="V78" s="115"/>
      <c r="W78" s="115"/>
      <c r="X78" s="116" t="str">
        <f>IFERROR(VLOOKUP($F78,PRM!$G$3:$H$4,2,FALSE),"")</f>
        <v/>
      </c>
      <c r="Y78" s="116" t="str">
        <f>IFERROR(VLOOKUP($G78,PRM!$I$3:$J$5,2,FALSE),"")</f>
        <v/>
      </c>
      <c r="Z78" s="116" t="str">
        <f>IFERROR(VLOOKUP($K78,PRM!$K$3:$L$4,2,FALSE),"")</f>
        <v/>
      </c>
      <c r="AA78" s="116" t="str">
        <f>IFERROR(VLOOKUP($N78,PRM!$M$3:$N$50,2,FALSE),"")</f>
        <v/>
      </c>
      <c r="AB78" s="116" t="str">
        <f>IFERROR(VLOOKUP($Y$3&amp;$R78,PRM!$Q$3:$R$30,2,FALSE),"")</f>
        <v/>
      </c>
      <c r="AC78" s="116" t="str">
        <f>IFERROR(VLOOKUP($Y$3&amp;$S78,PRM!$AH$3:$AI$133,2,FALSE),"")</f>
        <v/>
      </c>
      <c r="AD78" s="116" t="str">
        <f>IFERROR(VLOOKUP($Y$3&amp;$T78,PRM!$Y$3:$Z$50,2,FALSE),"")</f>
        <v/>
      </c>
      <c r="AE78" s="116" t="str">
        <f>IFERROR(VLOOKUP($Y$3&amp;$U78,PRM!$AD$3:$AE$44,2,FALSE),"")</f>
        <v/>
      </c>
      <c r="AF78" s="116" t="str">
        <f>IFERROR(VLOOKUP($Y$3&amp;$R78,PRM!$Q$3:$T$29,3,FALSE),"")</f>
        <v/>
      </c>
      <c r="AG78" s="116">
        <f>IFERROR(IF(AF78=0,0,MATCH($Y$3,PRM!$AF$3:'PRM'!$AF$133,0)),"")</f>
        <v>1</v>
      </c>
      <c r="AH78" s="116">
        <f>IF($Y$3="","",(IF(AF78=0,0,COUNTIF(PRM!$AF$3:'PRM'!$AF$133,$Y$3))))</f>
        <v>54</v>
      </c>
      <c r="AI78" s="116" t="str">
        <f>IFERROR(VLOOKUP($Y$3&amp;$R78,PRM!$Q$3:$U$29,4,FALSE),"")</f>
        <v/>
      </c>
      <c r="AJ78" s="116">
        <f>IFERROR(IF(AI78=0,0,MATCH($Y$3,PRM!$V$3:'PRM'!$V$50,0)),"")</f>
        <v>1</v>
      </c>
      <c r="AK78" s="116">
        <f>IF($Y$3="","",(IF(AI78=0,0,COUNTIF(PRM!$V$3:'PRM'!$V$50,$Y$3))))</f>
        <v>8</v>
      </c>
      <c r="AL78" s="116" t="str">
        <f>IFERROR(VLOOKUP($Y$3&amp;$R78,PRM!$Q$3:$U$29,5,FALSE),"")</f>
        <v/>
      </c>
      <c r="AM78" s="116">
        <f>IFERROR(IF(AL78=0,0,MATCH($Y$3,PRM!$AA$3:'PRM'!$AA$94,0)),"")</f>
        <v>1</v>
      </c>
      <c r="AN78" s="116">
        <f>IF($Y$3="","",IF(AL78=0,0,COUNTIF(PRM!$AA$3:'PRM'!$AA$94,$Y$3)))</f>
        <v>16</v>
      </c>
    </row>
    <row r="79" spans="1:40" s="116" customFormat="1" ht="24" customHeight="1">
      <c r="A79" s="102">
        <v>69</v>
      </c>
      <c r="B79" s="103"/>
      <c r="C79" s="104"/>
      <c r="D79" s="103"/>
      <c r="E79" s="104"/>
      <c r="F79" s="105"/>
      <c r="G79" s="106"/>
      <c r="H79" s="117"/>
      <c r="I79" s="117"/>
      <c r="J79" s="118"/>
      <c r="K79" s="105"/>
      <c r="L79" s="112"/>
      <c r="M79" s="112"/>
      <c r="N79" s="103"/>
      <c r="O79" s="119"/>
      <c r="P79" s="119"/>
      <c r="Q79" s="120"/>
      <c r="R79" s="112"/>
      <c r="S79" s="112"/>
      <c r="T79" s="114"/>
      <c r="U79" s="114"/>
      <c r="V79" s="115"/>
      <c r="W79" s="115"/>
      <c r="X79" s="116" t="str">
        <f>IFERROR(VLOOKUP($F79,PRM!$G$3:$H$4,2,FALSE),"")</f>
        <v/>
      </c>
      <c r="Y79" s="116" t="str">
        <f>IFERROR(VLOOKUP($G79,PRM!$I$3:$J$5,2,FALSE),"")</f>
        <v/>
      </c>
      <c r="Z79" s="116" t="str">
        <f>IFERROR(VLOOKUP($K79,PRM!$K$3:$L$4,2,FALSE),"")</f>
        <v/>
      </c>
      <c r="AA79" s="116" t="str">
        <f>IFERROR(VLOOKUP($N79,PRM!$M$3:$N$50,2,FALSE),"")</f>
        <v/>
      </c>
      <c r="AB79" s="116" t="str">
        <f>IFERROR(VLOOKUP($Y$3&amp;$R79,PRM!$Q$3:$R$30,2,FALSE),"")</f>
        <v/>
      </c>
      <c r="AC79" s="116" t="str">
        <f>IFERROR(VLOOKUP($Y$3&amp;$S79,PRM!$AH$3:$AI$133,2,FALSE),"")</f>
        <v/>
      </c>
      <c r="AD79" s="116" t="str">
        <f>IFERROR(VLOOKUP($Y$3&amp;$T79,PRM!$Y$3:$Z$50,2,FALSE),"")</f>
        <v/>
      </c>
      <c r="AE79" s="116" t="str">
        <f>IFERROR(VLOOKUP($Y$3&amp;$U79,PRM!$AD$3:$AE$44,2,FALSE),"")</f>
        <v/>
      </c>
      <c r="AF79" s="116" t="str">
        <f>IFERROR(VLOOKUP($Y$3&amp;$R79,PRM!$Q$3:$T$29,3,FALSE),"")</f>
        <v/>
      </c>
      <c r="AG79" s="116">
        <f>IFERROR(IF(AF79=0,0,MATCH($Y$3,PRM!$AF$3:'PRM'!$AF$133,0)),"")</f>
        <v>1</v>
      </c>
      <c r="AH79" s="116">
        <f>IF($Y$3="","",(IF(AF79=0,0,COUNTIF(PRM!$AF$3:'PRM'!$AF$133,$Y$3))))</f>
        <v>54</v>
      </c>
      <c r="AI79" s="116" t="str">
        <f>IFERROR(VLOOKUP($Y$3&amp;$R79,PRM!$Q$3:$U$29,4,FALSE),"")</f>
        <v/>
      </c>
      <c r="AJ79" s="116">
        <f>IFERROR(IF(AI79=0,0,MATCH($Y$3,PRM!$V$3:'PRM'!$V$50,0)),"")</f>
        <v>1</v>
      </c>
      <c r="AK79" s="116">
        <f>IF($Y$3="","",(IF(AI79=0,0,COUNTIF(PRM!$V$3:'PRM'!$V$50,$Y$3))))</f>
        <v>8</v>
      </c>
      <c r="AL79" s="116" t="str">
        <f>IFERROR(VLOOKUP($Y$3&amp;$R79,PRM!$Q$3:$U$29,5,FALSE),"")</f>
        <v/>
      </c>
      <c r="AM79" s="116">
        <f>IFERROR(IF(AL79=0,0,MATCH($Y$3,PRM!$AA$3:'PRM'!$AA$94,0)),"")</f>
        <v>1</v>
      </c>
      <c r="AN79" s="116">
        <f>IF($Y$3="","",IF(AL79=0,0,COUNTIF(PRM!$AA$3:'PRM'!$AA$94,$Y$3)))</f>
        <v>16</v>
      </c>
    </row>
    <row r="80" spans="1:40" s="116" customFormat="1" ht="24" customHeight="1">
      <c r="A80" s="102">
        <v>70</v>
      </c>
      <c r="B80" s="103"/>
      <c r="C80" s="104"/>
      <c r="D80" s="103"/>
      <c r="E80" s="104"/>
      <c r="F80" s="105"/>
      <c r="G80" s="106"/>
      <c r="H80" s="117"/>
      <c r="I80" s="117"/>
      <c r="J80" s="118"/>
      <c r="K80" s="105"/>
      <c r="L80" s="112"/>
      <c r="M80" s="112"/>
      <c r="N80" s="103"/>
      <c r="O80" s="119"/>
      <c r="P80" s="119"/>
      <c r="Q80" s="120"/>
      <c r="R80" s="112"/>
      <c r="S80" s="112"/>
      <c r="T80" s="114"/>
      <c r="U80" s="114"/>
      <c r="V80" s="115"/>
      <c r="W80" s="115"/>
      <c r="X80" s="116" t="str">
        <f>IFERROR(VLOOKUP($F80,PRM!$G$3:$H$4,2,FALSE),"")</f>
        <v/>
      </c>
      <c r="Y80" s="116" t="str">
        <f>IFERROR(VLOOKUP($G80,PRM!$I$3:$J$5,2,FALSE),"")</f>
        <v/>
      </c>
      <c r="Z80" s="116" t="str">
        <f>IFERROR(VLOOKUP($K80,PRM!$K$3:$L$4,2,FALSE),"")</f>
        <v/>
      </c>
      <c r="AA80" s="116" t="str">
        <f>IFERROR(VLOOKUP($N80,PRM!$M$3:$N$50,2,FALSE),"")</f>
        <v/>
      </c>
      <c r="AB80" s="116" t="str">
        <f>IFERROR(VLOOKUP($Y$3&amp;$R80,PRM!$Q$3:$R$30,2,FALSE),"")</f>
        <v/>
      </c>
      <c r="AC80" s="116" t="str">
        <f>IFERROR(VLOOKUP($Y$3&amp;$S80,PRM!$AH$3:$AI$133,2,FALSE),"")</f>
        <v/>
      </c>
      <c r="AD80" s="116" t="str">
        <f>IFERROR(VLOOKUP($Y$3&amp;$T80,PRM!$Y$3:$Z$50,2,FALSE),"")</f>
        <v/>
      </c>
      <c r="AE80" s="116" t="str">
        <f>IFERROR(VLOOKUP($Y$3&amp;$U80,PRM!$AD$3:$AE$44,2,FALSE),"")</f>
        <v/>
      </c>
      <c r="AF80" s="116" t="str">
        <f>IFERROR(VLOOKUP($Y$3&amp;$R80,PRM!$Q$3:$T$29,3,FALSE),"")</f>
        <v/>
      </c>
      <c r="AG80" s="116">
        <f>IFERROR(IF(AF80=0,0,MATCH($Y$3,PRM!$AF$3:'PRM'!$AF$133,0)),"")</f>
        <v>1</v>
      </c>
      <c r="AH80" s="116">
        <f>IF($Y$3="","",(IF(AF80=0,0,COUNTIF(PRM!$AF$3:'PRM'!$AF$133,$Y$3))))</f>
        <v>54</v>
      </c>
      <c r="AI80" s="116" t="str">
        <f>IFERROR(VLOOKUP($Y$3&amp;$R80,PRM!$Q$3:$U$29,4,FALSE),"")</f>
        <v/>
      </c>
      <c r="AJ80" s="116">
        <f>IFERROR(IF(AI80=0,0,MATCH($Y$3,PRM!$V$3:'PRM'!$V$50,0)),"")</f>
        <v>1</v>
      </c>
      <c r="AK80" s="116">
        <f>IF($Y$3="","",(IF(AI80=0,0,COUNTIF(PRM!$V$3:'PRM'!$V$50,$Y$3))))</f>
        <v>8</v>
      </c>
      <c r="AL80" s="116" t="str">
        <f>IFERROR(VLOOKUP($Y$3&amp;$R80,PRM!$Q$3:$U$29,5,FALSE),"")</f>
        <v/>
      </c>
      <c r="AM80" s="116">
        <f>IFERROR(IF(AL80=0,0,MATCH($Y$3,PRM!$AA$3:'PRM'!$AA$94,0)),"")</f>
        <v>1</v>
      </c>
      <c r="AN80" s="116">
        <f>IF($Y$3="","",IF(AL80=0,0,COUNTIF(PRM!$AA$3:'PRM'!$AA$94,$Y$3)))</f>
        <v>16</v>
      </c>
    </row>
    <row r="81" spans="1:40" s="116" customFormat="1" ht="24" customHeight="1">
      <c r="A81" s="102">
        <v>71</v>
      </c>
      <c r="B81" s="103"/>
      <c r="C81" s="104"/>
      <c r="D81" s="103"/>
      <c r="E81" s="104"/>
      <c r="F81" s="105"/>
      <c r="G81" s="106"/>
      <c r="H81" s="117"/>
      <c r="I81" s="117"/>
      <c r="J81" s="118"/>
      <c r="K81" s="105"/>
      <c r="L81" s="112"/>
      <c r="M81" s="112"/>
      <c r="N81" s="103"/>
      <c r="O81" s="119"/>
      <c r="P81" s="119"/>
      <c r="Q81" s="120"/>
      <c r="R81" s="112"/>
      <c r="S81" s="112"/>
      <c r="T81" s="114"/>
      <c r="U81" s="114"/>
      <c r="V81" s="115"/>
      <c r="W81" s="115"/>
      <c r="X81" s="116" t="str">
        <f>IFERROR(VLOOKUP($F81,PRM!$G$3:$H$4,2,FALSE),"")</f>
        <v/>
      </c>
      <c r="Y81" s="116" t="str">
        <f>IFERROR(VLOOKUP($G81,PRM!$I$3:$J$5,2,FALSE),"")</f>
        <v/>
      </c>
      <c r="Z81" s="116" t="str">
        <f>IFERROR(VLOOKUP($K81,PRM!$K$3:$L$4,2,FALSE),"")</f>
        <v/>
      </c>
      <c r="AA81" s="116" t="str">
        <f>IFERROR(VLOOKUP($N81,PRM!$M$3:$N$50,2,FALSE),"")</f>
        <v/>
      </c>
      <c r="AB81" s="116" t="str">
        <f>IFERROR(VLOOKUP($Y$3&amp;$R81,PRM!$Q$3:$R$30,2,FALSE),"")</f>
        <v/>
      </c>
      <c r="AC81" s="116" t="str">
        <f>IFERROR(VLOOKUP($Y$3&amp;$S81,PRM!$AH$3:$AI$133,2,FALSE),"")</f>
        <v/>
      </c>
      <c r="AD81" s="116" t="str">
        <f>IFERROR(VLOOKUP($Y$3&amp;$T81,PRM!$Y$3:$Z$50,2,FALSE),"")</f>
        <v/>
      </c>
      <c r="AE81" s="116" t="str">
        <f>IFERROR(VLOOKUP($Y$3&amp;$U81,PRM!$AD$3:$AE$44,2,FALSE),"")</f>
        <v/>
      </c>
      <c r="AF81" s="116" t="str">
        <f>IFERROR(VLOOKUP($Y$3&amp;$R81,PRM!$Q$3:$T$29,3,FALSE),"")</f>
        <v/>
      </c>
      <c r="AG81" s="116">
        <f>IFERROR(IF(AF81=0,0,MATCH($Y$3,PRM!$AF$3:'PRM'!$AF$133,0)),"")</f>
        <v>1</v>
      </c>
      <c r="AH81" s="116">
        <f>IF($Y$3="","",(IF(AF81=0,0,COUNTIF(PRM!$AF$3:'PRM'!$AF$133,$Y$3))))</f>
        <v>54</v>
      </c>
      <c r="AI81" s="116" t="str">
        <f>IFERROR(VLOOKUP($Y$3&amp;$R81,PRM!$Q$3:$U$29,4,FALSE),"")</f>
        <v/>
      </c>
      <c r="AJ81" s="116">
        <f>IFERROR(IF(AI81=0,0,MATCH($Y$3,PRM!$V$3:'PRM'!$V$50,0)),"")</f>
        <v>1</v>
      </c>
      <c r="AK81" s="116">
        <f>IF($Y$3="","",(IF(AI81=0,0,COUNTIF(PRM!$V$3:'PRM'!$V$50,$Y$3))))</f>
        <v>8</v>
      </c>
      <c r="AL81" s="116" t="str">
        <f>IFERROR(VLOOKUP($Y$3&amp;$R81,PRM!$Q$3:$U$29,5,FALSE),"")</f>
        <v/>
      </c>
      <c r="AM81" s="116">
        <f>IFERROR(IF(AL81=0,0,MATCH($Y$3,PRM!$AA$3:'PRM'!$AA$94,0)),"")</f>
        <v>1</v>
      </c>
      <c r="AN81" s="116">
        <f>IF($Y$3="","",IF(AL81=0,0,COUNTIF(PRM!$AA$3:'PRM'!$AA$94,$Y$3)))</f>
        <v>16</v>
      </c>
    </row>
    <row r="82" spans="1:40" s="116" customFormat="1" ht="24" customHeight="1">
      <c r="A82" s="102">
        <v>72</v>
      </c>
      <c r="B82" s="103"/>
      <c r="C82" s="104"/>
      <c r="D82" s="103"/>
      <c r="E82" s="104"/>
      <c r="F82" s="105"/>
      <c r="G82" s="106"/>
      <c r="H82" s="117"/>
      <c r="I82" s="117"/>
      <c r="J82" s="118"/>
      <c r="K82" s="105"/>
      <c r="L82" s="112"/>
      <c r="M82" s="112"/>
      <c r="N82" s="103"/>
      <c r="O82" s="119"/>
      <c r="P82" s="119"/>
      <c r="Q82" s="120"/>
      <c r="R82" s="112"/>
      <c r="S82" s="112"/>
      <c r="T82" s="114"/>
      <c r="U82" s="114"/>
      <c r="V82" s="115"/>
      <c r="W82" s="115"/>
      <c r="X82" s="116" t="str">
        <f>IFERROR(VLOOKUP($F82,PRM!$G$3:$H$4,2,FALSE),"")</f>
        <v/>
      </c>
      <c r="Y82" s="116" t="str">
        <f>IFERROR(VLOOKUP($G82,PRM!$I$3:$J$5,2,FALSE),"")</f>
        <v/>
      </c>
      <c r="Z82" s="116" t="str">
        <f>IFERROR(VLOOKUP($K82,PRM!$K$3:$L$4,2,FALSE),"")</f>
        <v/>
      </c>
      <c r="AA82" s="116" t="str">
        <f>IFERROR(VLOOKUP($N82,PRM!$M$3:$N$50,2,FALSE),"")</f>
        <v/>
      </c>
      <c r="AB82" s="116" t="str">
        <f>IFERROR(VLOOKUP($Y$3&amp;$R82,PRM!$Q$3:$R$30,2,FALSE),"")</f>
        <v/>
      </c>
      <c r="AC82" s="116" t="str">
        <f>IFERROR(VLOOKUP($Y$3&amp;$S82,PRM!$AH$3:$AI$133,2,FALSE),"")</f>
        <v/>
      </c>
      <c r="AD82" s="116" t="str">
        <f>IFERROR(VLOOKUP($Y$3&amp;$T82,PRM!$Y$3:$Z$50,2,FALSE),"")</f>
        <v/>
      </c>
      <c r="AE82" s="116" t="str">
        <f>IFERROR(VLOOKUP($Y$3&amp;$U82,PRM!$AD$3:$AE$44,2,FALSE),"")</f>
        <v/>
      </c>
      <c r="AF82" s="116" t="str">
        <f>IFERROR(VLOOKUP($Y$3&amp;$R82,PRM!$Q$3:$T$29,3,FALSE),"")</f>
        <v/>
      </c>
      <c r="AG82" s="116">
        <f>IFERROR(IF(AF82=0,0,MATCH($Y$3,PRM!$AF$3:'PRM'!$AF$133,0)),"")</f>
        <v>1</v>
      </c>
      <c r="AH82" s="116">
        <f>IF($Y$3="","",(IF(AF82=0,0,COUNTIF(PRM!$AF$3:'PRM'!$AF$133,$Y$3))))</f>
        <v>54</v>
      </c>
      <c r="AI82" s="116" t="str">
        <f>IFERROR(VLOOKUP($Y$3&amp;$R82,PRM!$Q$3:$U$29,4,FALSE),"")</f>
        <v/>
      </c>
      <c r="AJ82" s="116">
        <f>IFERROR(IF(AI82=0,0,MATCH($Y$3,PRM!$V$3:'PRM'!$V$50,0)),"")</f>
        <v>1</v>
      </c>
      <c r="AK82" s="116">
        <f>IF($Y$3="","",(IF(AI82=0,0,COUNTIF(PRM!$V$3:'PRM'!$V$50,$Y$3))))</f>
        <v>8</v>
      </c>
      <c r="AL82" s="116" t="str">
        <f>IFERROR(VLOOKUP($Y$3&amp;$R82,PRM!$Q$3:$U$29,5,FALSE),"")</f>
        <v/>
      </c>
      <c r="AM82" s="116">
        <f>IFERROR(IF(AL82=0,0,MATCH($Y$3,PRM!$AA$3:'PRM'!$AA$94,0)),"")</f>
        <v>1</v>
      </c>
      <c r="AN82" s="116">
        <f>IF($Y$3="","",IF(AL82=0,0,COUNTIF(PRM!$AA$3:'PRM'!$AA$94,$Y$3)))</f>
        <v>16</v>
      </c>
    </row>
    <row r="83" spans="1:40" s="116" customFormat="1" ht="24" customHeight="1">
      <c r="A83" s="102">
        <v>73</v>
      </c>
      <c r="B83" s="103"/>
      <c r="C83" s="104"/>
      <c r="D83" s="103"/>
      <c r="E83" s="104"/>
      <c r="F83" s="105"/>
      <c r="G83" s="106"/>
      <c r="H83" s="117"/>
      <c r="I83" s="117"/>
      <c r="J83" s="118"/>
      <c r="K83" s="105"/>
      <c r="L83" s="112"/>
      <c r="M83" s="112"/>
      <c r="N83" s="103"/>
      <c r="O83" s="119"/>
      <c r="P83" s="119"/>
      <c r="Q83" s="120"/>
      <c r="R83" s="112"/>
      <c r="S83" s="112"/>
      <c r="T83" s="114"/>
      <c r="U83" s="114"/>
      <c r="V83" s="115"/>
      <c r="W83" s="115"/>
      <c r="X83" s="116" t="str">
        <f>IFERROR(VLOOKUP($F83,PRM!$G$3:$H$4,2,FALSE),"")</f>
        <v/>
      </c>
      <c r="Y83" s="116" t="str">
        <f>IFERROR(VLOOKUP($G83,PRM!$I$3:$J$5,2,FALSE),"")</f>
        <v/>
      </c>
      <c r="Z83" s="116" t="str">
        <f>IFERROR(VLOOKUP($K83,PRM!$K$3:$L$4,2,FALSE),"")</f>
        <v/>
      </c>
      <c r="AA83" s="116" t="str">
        <f>IFERROR(VLOOKUP($N83,PRM!$M$3:$N$50,2,FALSE),"")</f>
        <v/>
      </c>
      <c r="AB83" s="116" t="str">
        <f>IFERROR(VLOOKUP($Y$3&amp;$R83,PRM!$Q$3:$R$30,2,FALSE),"")</f>
        <v/>
      </c>
      <c r="AC83" s="116" t="str">
        <f>IFERROR(VLOOKUP($Y$3&amp;$S83,PRM!$AH$3:$AI$133,2,FALSE),"")</f>
        <v/>
      </c>
      <c r="AD83" s="116" t="str">
        <f>IFERROR(VLOOKUP($Y$3&amp;$T83,PRM!$Y$3:$Z$50,2,FALSE),"")</f>
        <v/>
      </c>
      <c r="AE83" s="116" t="str">
        <f>IFERROR(VLOOKUP($Y$3&amp;$U83,PRM!$AD$3:$AE$44,2,FALSE),"")</f>
        <v/>
      </c>
      <c r="AF83" s="116" t="str">
        <f>IFERROR(VLOOKUP($Y$3&amp;$R83,PRM!$Q$3:$T$29,3,FALSE),"")</f>
        <v/>
      </c>
      <c r="AG83" s="116">
        <f>IFERROR(IF(AF83=0,0,MATCH($Y$3,PRM!$AF$3:'PRM'!$AF$133,0)),"")</f>
        <v>1</v>
      </c>
      <c r="AH83" s="116">
        <f>IF($Y$3="","",(IF(AF83=0,0,COUNTIF(PRM!$AF$3:'PRM'!$AF$133,$Y$3))))</f>
        <v>54</v>
      </c>
      <c r="AI83" s="116" t="str">
        <f>IFERROR(VLOOKUP($Y$3&amp;$R83,PRM!$Q$3:$U$29,4,FALSE),"")</f>
        <v/>
      </c>
      <c r="AJ83" s="116">
        <f>IFERROR(IF(AI83=0,0,MATCH($Y$3,PRM!$V$3:'PRM'!$V$50,0)),"")</f>
        <v>1</v>
      </c>
      <c r="AK83" s="116">
        <f>IF($Y$3="","",(IF(AI83=0,0,COUNTIF(PRM!$V$3:'PRM'!$V$50,$Y$3))))</f>
        <v>8</v>
      </c>
      <c r="AL83" s="116" t="str">
        <f>IFERROR(VLOOKUP($Y$3&amp;$R83,PRM!$Q$3:$U$29,5,FALSE),"")</f>
        <v/>
      </c>
      <c r="AM83" s="116">
        <f>IFERROR(IF(AL83=0,0,MATCH($Y$3,PRM!$AA$3:'PRM'!$AA$94,0)),"")</f>
        <v>1</v>
      </c>
      <c r="AN83" s="116">
        <f>IF($Y$3="","",IF(AL83=0,0,COUNTIF(PRM!$AA$3:'PRM'!$AA$94,$Y$3)))</f>
        <v>16</v>
      </c>
    </row>
    <row r="84" spans="1:40" s="116" customFormat="1" ht="24" customHeight="1">
      <c r="A84" s="102">
        <v>74</v>
      </c>
      <c r="B84" s="103"/>
      <c r="C84" s="104"/>
      <c r="D84" s="103"/>
      <c r="E84" s="104"/>
      <c r="F84" s="105"/>
      <c r="G84" s="106"/>
      <c r="H84" s="117"/>
      <c r="I84" s="117"/>
      <c r="J84" s="118"/>
      <c r="K84" s="105"/>
      <c r="L84" s="112"/>
      <c r="M84" s="112"/>
      <c r="N84" s="103"/>
      <c r="O84" s="119"/>
      <c r="P84" s="119"/>
      <c r="Q84" s="120"/>
      <c r="R84" s="112"/>
      <c r="S84" s="112"/>
      <c r="T84" s="114"/>
      <c r="U84" s="114"/>
      <c r="V84" s="115"/>
      <c r="W84" s="115"/>
      <c r="X84" s="116" t="str">
        <f>IFERROR(VLOOKUP($F84,PRM!$G$3:$H$4,2,FALSE),"")</f>
        <v/>
      </c>
      <c r="Y84" s="116" t="str">
        <f>IFERROR(VLOOKUP($G84,PRM!$I$3:$J$5,2,FALSE),"")</f>
        <v/>
      </c>
      <c r="Z84" s="116" t="str">
        <f>IFERROR(VLOOKUP($K84,PRM!$K$3:$L$4,2,FALSE),"")</f>
        <v/>
      </c>
      <c r="AA84" s="116" t="str">
        <f>IFERROR(VLOOKUP($N84,PRM!$M$3:$N$50,2,FALSE),"")</f>
        <v/>
      </c>
      <c r="AB84" s="116" t="str">
        <f>IFERROR(VLOOKUP($Y$3&amp;$R84,PRM!$Q$3:$R$30,2,FALSE),"")</f>
        <v/>
      </c>
      <c r="AC84" s="116" t="str">
        <f>IFERROR(VLOOKUP($Y$3&amp;$S84,PRM!$AH$3:$AI$133,2,FALSE),"")</f>
        <v/>
      </c>
      <c r="AD84" s="116" t="str">
        <f>IFERROR(VLOOKUP($Y$3&amp;$T84,PRM!$Y$3:$Z$50,2,FALSE),"")</f>
        <v/>
      </c>
      <c r="AE84" s="116" t="str">
        <f>IFERROR(VLOOKUP($Y$3&amp;$U84,PRM!$AD$3:$AE$44,2,FALSE),"")</f>
        <v/>
      </c>
      <c r="AF84" s="116" t="str">
        <f>IFERROR(VLOOKUP($Y$3&amp;$R84,PRM!$Q$3:$T$29,3,FALSE),"")</f>
        <v/>
      </c>
      <c r="AG84" s="116">
        <f>IFERROR(IF(AF84=0,0,MATCH($Y$3,PRM!$AF$3:'PRM'!$AF$133,0)),"")</f>
        <v>1</v>
      </c>
      <c r="AH84" s="116">
        <f>IF($Y$3="","",(IF(AF84=0,0,COUNTIF(PRM!$AF$3:'PRM'!$AF$133,$Y$3))))</f>
        <v>54</v>
      </c>
      <c r="AI84" s="116" t="str">
        <f>IFERROR(VLOOKUP($Y$3&amp;$R84,PRM!$Q$3:$U$29,4,FALSE),"")</f>
        <v/>
      </c>
      <c r="AJ84" s="116">
        <f>IFERROR(IF(AI84=0,0,MATCH($Y$3,PRM!$V$3:'PRM'!$V$50,0)),"")</f>
        <v>1</v>
      </c>
      <c r="AK84" s="116">
        <f>IF($Y$3="","",(IF(AI84=0,0,COUNTIF(PRM!$V$3:'PRM'!$V$50,$Y$3))))</f>
        <v>8</v>
      </c>
      <c r="AL84" s="116" t="str">
        <f>IFERROR(VLOOKUP($Y$3&amp;$R84,PRM!$Q$3:$U$29,5,FALSE),"")</f>
        <v/>
      </c>
      <c r="AM84" s="116">
        <f>IFERROR(IF(AL84=0,0,MATCH($Y$3,PRM!$AA$3:'PRM'!$AA$94,0)),"")</f>
        <v>1</v>
      </c>
      <c r="AN84" s="116">
        <f>IF($Y$3="","",IF(AL84=0,0,COUNTIF(PRM!$AA$3:'PRM'!$AA$94,$Y$3)))</f>
        <v>16</v>
      </c>
    </row>
    <row r="85" spans="1:40" s="116" customFormat="1" ht="24" customHeight="1">
      <c r="A85" s="102">
        <v>75</v>
      </c>
      <c r="B85" s="103"/>
      <c r="C85" s="104"/>
      <c r="D85" s="103"/>
      <c r="E85" s="104"/>
      <c r="F85" s="105"/>
      <c r="G85" s="106"/>
      <c r="H85" s="117"/>
      <c r="I85" s="117"/>
      <c r="J85" s="118"/>
      <c r="K85" s="105"/>
      <c r="L85" s="112"/>
      <c r="M85" s="112"/>
      <c r="N85" s="103"/>
      <c r="O85" s="119"/>
      <c r="P85" s="119"/>
      <c r="Q85" s="120"/>
      <c r="R85" s="112"/>
      <c r="S85" s="112"/>
      <c r="T85" s="114"/>
      <c r="U85" s="114"/>
      <c r="V85" s="115"/>
      <c r="W85" s="115"/>
      <c r="X85" s="116" t="str">
        <f>IFERROR(VLOOKUP($F85,PRM!$G$3:$H$4,2,FALSE),"")</f>
        <v/>
      </c>
      <c r="Y85" s="116" t="str">
        <f>IFERROR(VLOOKUP($G85,PRM!$I$3:$J$5,2,FALSE),"")</f>
        <v/>
      </c>
      <c r="Z85" s="116" t="str">
        <f>IFERROR(VLOOKUP($K85,PRM!$K$3:$L$4,2,FALSE),"")</f>
        <v/>
      </c>
      <c r="AA85" s="116" t="str">
        <f>IFERROR(VLOOKUP($N85,PRM!$M$3:$N$50,2,FALSE),"")</f>
        <v/>
      </c>
      <c r="AB85" s="116" t="str">
        <f>IFERROR(VLOOKUP($Y$3&amp;$R85,PRM!$Q$3:$R$30,2,FALSE),"")</f>
        <v/>
      </c>
      <c r="AC85" s="116" t="str">
        <f>IFERROR(VLOOKUP($Y$3&amp;$S85,PRM!$AH$3:$AI$133,2,FALSE),"")</f>
        <v/>
      </c>
      <c r="AD85" s="116" t="str">
        <f>IFERROR(VLOOKUP($Y$3&amp;$T85,PRM!$Y$3:$Z$50,2,FALSE),"")</f>
        <v/>
      </c>
      <c r="AE85" s="116" t="str">
        <f>IFERROR(VLOOKUP($Y$3&amp;$U85,PRM!$AD$3:$AE$44,2,FALSE),"")</f>
        <v/>
      </c>
      <c r="AF85" s="116" t="str">
        <f>IFERROR(VLOOKUP($Y$3&amp;$R85,PRM!$Q$3:$T$29,3,FALSE),"")</f>
        <v/>
      </c>
      <c r="AG85" s="116">
        <f>IFERROR(IF(AF85=0,0,MATCH($Y$3,PRM!$AF$3:'PRM'!$AF$133,0)),"")</f>
        <v>1</v>
      </c>
      <c r="AH85" s="116">
        <f>IF($Y$3="","",(IF(AF85=0,0,COUNTIF(PRM!$AF$3:'PRM'!$AF$133,$Y$3))))</f>
        <v>54</v>
      </c>
      <c r="AI85" s="116" t="str">
        <f>IFERROR(VLOOKUP($Y$3&amp;$R85,PRM!$Q$3:$U$29,4,FALSE),"")</f>
        <v/>
      </c>
      <c r="AJ85" s="116">
        <f>IFERROR(IF(AI85=0,0,MATCH($Y$3,PRM!$V$3:'PRM'!$V$50,0)),"")</f>
        <v>1</v>
      </c>
      <c r="AK85" s="116">
        <f>IF($Y$3="","",(IF(AI85=0,0,COUNTIF(PRM!$V$3:'PRM'!$V$50,$Y$3))))</f>
        <v>8</v>
      </c>
      <c r="AL85" s="116" t="str">
        <f>IFERROR(VLOOKUP($Y$3&amp;$R85,PRM!$Q$3:$U$29,5,FALSE),"")</f>
        <v/>
      </c>
      <c r="AM85" s="116">
        <f>IFERROR(IF(AL85=0,0,MATCH($Y$3,PRM!$AA$3:'PRM'!$AA$94,0)),"")</f>
        <v>1</v>
      </c>
      <c r="AN85" s="116">
        <f>IF($Y$3="","",IF(AL85=0,0,COUNTIF(PRM!$AA$3:'PRM'!$AA$94,$Y$3)))</f>
        <v>16</v>
      </c>
    </row>
    <row r="86" spans="1:40" s="116" customFormat="1" ht="24" customHeight="1">
      <c r="A86" s="102">
        <v>76</v>
      </c>
      <c r="B86" s="103"/>
      <c r="C86" s="104"/>
      <c r="D86" s="103"/>
      <c r="E86" s="104"/>
      <c r="F86" s="105"/>
      <c r="G86" s="106"/>
      <c r="H86" s="117"/>
      <c r="I86" s="117"/>
      <c r="J86" s="118"/>
      <c r="K86" s="105"/>
      <c r="L86" s="112"/>
      <c r="M86" s="112"/>
      <c r="N86" s="103"/>
      <c r="O86" s="119"/>
      <c r="P86" s="119"/>
      <c r="Q86" s="120"/>
      <c r="R86" s="112"/>
      <c r="S86" s="112"/>
      <c r="T86" s="114"/>
      <c r="U86" s="114"/>
      <c r="V86" s="115"/>
      <c r="W86" s="115"/>
      <c r="X86" s="116" t="str">
        <f>IFERROR(VLOOKUP($F86,PRM!$G$3:$H$4,2,FALSE),"")</f>
        <v/>
      </c>
      <c r="Y86" s="116" t="str">
        <f>IFERROR(VLOOKUP($G86,PRM!$I$3:$J$5,2,FALSE),"")</f>
        <v/>
      </c>
      <c r="Z86" s="116" t="str">
        <f>IFERROR(VLOOKUP($K86,PRM!$K$3:$L$4,2,FALSE),"")</f>
        <v/>
      </c>
      <c r="AA86" s="116" t="str">
        <f>IFERROR(VLOOKUP($N86,PRM!$M$3:$N$50,2,FALSE),"")</f>
        <v/>
      </c>
      <c r="AB86" s="116" t="str">
        <f>IFERROR(VLOOKUP($Y$3&amp;$R86,PRM!$Q$3:$R$30,2,FALSE),"")</f>
        <v/>
      </c>
      <c r="AC86" s="116" t="str">
        <f>IFERROR(VLOOKUP($Y$3&amp;$S86,PRM!$AH$3:$AI$133,2,FALSE),"")</f>
        <v/>
      </c>
      <c r="AD86" s="116" t="str">
        <f>IFERROR(VLOOKUP($Y$3&amp;$T86,PRM!$Y$3:$Z$50,2,FALSE),"")</f>
        <v/>
      </c>
      <c r="AE86" s="116" t="str">
        <f>IFERROR(VLOOKUP($Y$3&amp;$U86,PRM!$AD$3:$AE$44,2,FALSE),"")</f>
        <v/>
      </c>
      <c r="AF86" s="116" t="str">
        <f>IFERROR(VLOOKUP($Y$3&amp;$R86,PRM!$Q$3:$T$29,3,FALSE),"")</f>
        <v/>
      </c>
      <c r="AG86" s="116">
        <f>IFERROR(IF(AF86=0,0,MATCH($Y$3,PRM!$AF$3:'PRM'!$AF$133,0)),"")</f>
        <v>1</v>
      </c>
      <c r="AH86" s="116">
        <f>IF($Y$3="","",(IF(AF86=0,0,COUNTIF(PRM!$AF$3:'PRM'!$AF$133,$Y$3))))</f>
        <v>54</v>
      </c>
      <c r="AI86" s="116" t="str">
        <f>IFERROR(VLOOKUP($Y$3&amp;$R86,PRM!$Q$3:$U$29,4,FALSE),"")</f>
        <v/>
      </c>
      <c r="AJ86" s="116">
        <f>IFERROR(IF(AI86=0,0,MATCH($Y$3,PRM!$V$3:'PRM'!$V$50,0)),"")</f>
        <v>1</v>
      </c>
      <c r="AK86" s="116">
        <f>IF($Y$3="","",(IF(AI86=0,0,COUNTIF(PRM!$V$3:'PRM'!$V$50,$Y$3))))</f>
        <v>8</v>
      </c>
      <c r="AL86" s="116" t="str">
        <f>IFERROR(VLOOKUP($Y$3&amp;$R86,PRM!$Q$3:$U$29,5,FALSE),"")</f>
        <v/>
      </c>
      <c r="AM86" s="116">
        <f>IFERROR(IF(AL86=0,0,MATCH($Y$3,PRM!$AA$3:'PRM'!$AA$94,0)),"")</f>
        <v>1</v>
      </c>
      <c r="AN86" s="116">
        <f>IF($Y$3="","",IF(AL86=0,0,COUNTIF(PRM!$AA$3:'PRM'!$AA$94,$Y$3)))</f>
        <v>16</v>
      </c>
    </row>
    <row r="87" spans="1:40" s="116" customFormat="1" ht="24" customHeight="1">
      <c r="A87" s="102">
        <v>77</v>
      </c>
      <c r="B87" s="103"/>
      <c r="C87" s="104"/>
      <c r="D87" s="103"/>
      <c r="E87" s="104"/>
      <c r="F87" s="105"/>
      <c r="G87" s="106"/>
      <c r="H87" s="117"/>
      <c r="I87" s="117"/>
      <c r="J87" s="118"/>
      <c r="K87" s="105"/>
      <c r="L87" s="112"/>
      <c r="M87" s="112"/>
      <c r="N87" s="103"/>
      <c r="O87" s="119"/>
      <c r="P87" s="119"/>
      <c r="Q87" s="120"/>
      <c r="R87" s="112"/>
      <c r="S87" s="112"/>
      <c r="T87" s="114"/>
      <c r="U87" s="114"/>
      <c r="V87" s="115"/>
      <c r="W87" s="115"/>
      <c r="X87" s="116" t="str">
        <f>IFERROR(VLOOKUP($F87,PRM!$G$3:$H$4,2,FALSE),"")</f>
        <v/>
      </c>
      <c r="Y87" s="116" t="str">
        <f>IFERROR(VLOOKUP($G87,PRM!$I$3:$J$5,2,FALSE),"")</f>
        <v/>
      </c>
      <c r="Z87" s="116" t="str">
        <f>IFERROR(VLOOKUP($K87,PRM!$K$3:$L$4,2,FALSE),"")</f>
        <v/>
      </c>
      <c r="AA87" s="116" t="str">
        <f>IFERROR(VLOOKUP($N87,PRM!$M$3:$N$50,2,FALSE),"")</f>
        <v/>
      </c>
      <c r="AB87" s="116" t="str">
        <f>IFERROR(VLOOKUP($Y$3&amp;$R87,PRM!$Q$3:$R$30,2,FALSE),"")</f>
        <v/>
      </c>
      <c r="AC87" s="116" t="str">
        <f>IFERROR(VLOOKUP($Y$3&amp;$S87,PRM!$AH$3:$AI$133,2,FALSE),"")</f>
        <v/>
      </c>
      <c r="AD87" s="116" t="str">
        <f>IFERROR(VLOOKUP($Y$3&amp;$T87,PRM!$Y$3:$Z$50,2,FALSE),"")</f>
        <v/>
      </c>
      <c r="AE87" s="116" t="str">
        <f>IFERROR(VLOOKUP($Y$3&amp;$U87,PRM!$AD$3:$AE$44,2,FALSE),"")</f>
        <v/>
      </c>
      <c r="AF87" s="116" t="str">
        <f>IFERROR(VLOOKUP($Y$3&amp;$R87,PRM!$Q$3:$T$29,3,FALSE),"")</f>
        <v/>
      </c>
      <c r="AG87" s="116">
        <f>IFERROR(IF(AF87=0,0,MATCH($Y$3,PRM!$AF$3:'PRM'!$AF$133,0)),"")</f>
        <v>1</v>
      </c>
      <c r="AH87" s="116">
        <f>IF($Y$3="","",(IF(AF87=0,0,COUNTIF(PRM!$AF$3:'PRM'!$AF$133,$Y$3))))</f>
        <v>54</v>
      </c>
      <c r="AI87" s="116" t="str">
        <f>IFERROR(VLOOKUP($Y$3&amp;$R87,PRM!$Q$3:$U$29,4,FALSE),"")</f>
        <v/>
      </c>
      <c r="AJ87" s="116">
        <f>IFERROR(IF(AI87=0,0,MATCH($Y$3,PRM!$V$3:'PRM'!$V$50,0)),"")</f>
        <v>1</v>
      </c>
      <c r="AK87" s="116">
        <f>IF($Y$3="","",(IF(AI87=0,0,COUNTIF(PRM!$V$3:'PRM'!$V$50,$Y$3))))</f>
        <v>8</v>
      </c>
      <c r="AL87" s="116" t="str">
        <f>IFERROR(VLOOKUP($Y$3&amp;$R87,PRM!$Q$3:$U$29,5,FALSE),"")</f>
        <v/>
      </c>
      <c r="AM87" s="116">
        <f>IFERROR(IF(AL87=0,0,MATCH($Y$3,PRM!$AA$3:'PRM'!$AA$94,0)),"")</f>
        <v>1</v>
      </c>
      <c r="AN87" s="116">
        <f>IF($Y$3="","",IF(AL87=0,0,COUNTIF(PRM!$AA$3:'PRM'!$AA$94,$Y$3)))</f>
        <v>16</v>
      </c>
    </row>
    <row r="88" spans="1:40" s="116" customFormat="1" ht="24" customHeight="1">
      <c r="A88" s="102">
        <v>78</v>
      </c>
      <c r="B88" s="103"/>
      <c r="C88" s="104"/>
      <c r="D88" s="103"/>
      <c r="E88" s="104"/>
      <c r="F88" s="105"/>
      <c r="G88" s="106"/>
      <c r="H88" s="117"/>
      <c r="I88" s="117"/>
      <c r="J88" s="118"/>
      <c r="K88" s="105"/>
      <c r="L88" s="112"/>
      <c r="M88" s="112"/>
      <c r="N88" s="103"/>
      <c r="O88" s="119"/>
      <c r="P88" s="119"/>
      <c r="Q88" s="120"/>
      <c r="R88" s="112"/>
      <c r="S88" s="112"/>
      <c r="T88" s="114"/>
      <c r="U88" s="114"/>
      <c r="V88" s="115"/>
      <c r="W88" s="115"/>
      <c r="X88" s="116" t="str">
        <f>IFERROR(VLOOKUP($F88,PRM!$G$3:$H$4,2,FALSE),"")</f>
        <v/>
      </c>
      <c r="Y88" s="116" t="str">
        <f>IFERROR(VLOOKUP($G88,PRM!$I$3:$J$5,2,FALSE),"")</f>
        <v/>
      </c>
      <c r="Z88" s="116" t="str">
        <f>IFERROR(VLOOKUP($K88,PRM!$K$3:$L$4,2,FALSE),"")</f>
        <v/>
      </c>
      <c r="AA88" s="116" t="str">
        <f>IFERROR(VLOOKUP($N88,PRM!$M$3:$N$50,2,FALSE),"")</f>
        <v/>
      </c>
      <c r="AB88" s="116" t="str">
        <f>IFERROR(VLOOKUP($Y$3&amp;$R88,PRM!$Q$3:$R$30,2,FALSE),"")</f>
        <v/>
      </c>
      <c r="AC88" s="116" t="str">
        <f>IFERROR(VLOOKUP($Y$3&amp;$S88,PRM!$AH$3:$AI$133,2,FALSE),"")</f>
        <v/>
      </c>
      <c r="AD88" s="116" t="str">
        <f>IFERROR(VLOOKUP($Y$3&amp;$T88,PRM!$Y$3:$Z$50,2,FALSE),"")</f>
        <v/>
      </c>
      <c r="AE88" s="116" t="str">
        <f>IFERROR(VLOOKUP($Y$3&amp;$U88,PRM!$AD$3:$AE$44,2,FALSE),"")</f>
        <v/>
      </c>
      <c r="AF88" s="116" t="str">
        <f>IFERROR(VLOOKUP($Y$3&amp;$R88,PRM!$Q$3:$T$29,3,FALSE),"")</f>
        <v/>
      </c>
      <c r="AG88" s="116">
        <f>IFERROR(IF(AF88=0,0,MATCH($Y$3,PRM!$AF$3:'PRM'!$AF$133,0)),"")</f>
        <v>1</v>
      </c>
      <c r="AH88" s="116">
        <f>IF($Y$3="","",(IF(AF88=0,0,COUNTIF(PRM!$AF$3:'PRM'!$AF$133,$Y$3))))</f>
        <v>54</v>
      </c>
      <c r="AI88" s="116" t="str">
        <f>IFERROR(VLOOKUP($Y$3&amp;$R88,PRM!$Q$3:$U$29,4,FALSE),"")</f>
        <v/>
      </c>
      <c r="AJ88" s="116">
        <f>IFERROR(IF(AI88=0,0,MATCH($Y$3,PRM!$V$3:'PRM'!$V$50,0)),"")</f>
        <v>1</v>
      </c>
      <c r="AK88" s="116">
        <f>IF($Y$3="","",(IF(AI88=0,0,COUNTIF(PRM!$V$3:'PRM'!$V$50,$Y$3))))</f>
        <v>8</v>
      </c>
      <c r="AL88" s="116" t="str">
        <f>IFERROR(VLOOKUP($Y$3&amp;$R88,PRM!$Q$3:$U$29,5,FALSE),"")</f>
        <v/>
      </c>
      <c r="AM88" s="116">
        <f>IFERROR(IF(AL88=0,0,MATCH($Y$3,PRM!$AA$3:'PRM'!$AA$94,0)),"")</f>
        <v>1</v>
      </c>
      <c r="AN88" s="116">
        <f>IF($Y$3="","",IF(AL88=0,0,COUNTIF(PRM!$AA$3:'PRM'!$AA$94,$Y$3)))</f>
        <v>16</v>
      </c>
    </row>
    <row r="89" spans="1:40" s="116" customFormat="1" ht="24" customHeight="1">
      <c r="A89" s="102">
        <v>79</v>
      </c>
      <c r="B89" s="103"/>
      <c r="C89" s="104"/>
      <c r="D89" s="103"/>
      <c r="E89" s="104"/>
      <c r="F89" s="105"/>
      <c r="G89" s="106"/>
      <c r="H89" s="117"/>
      <c r="I89" s="117"/>
      <c r="J89" s="118"/>
      <c r="K89" s="105"/>
      <c r="L89" s="112"/>
      <c r="M89" s="112"/>
      <c r="N89" s="103"/>
      <c r="O89" s="119"/>
      <c r="P89" s="119"/>
      <c r="Q89" s="120"/>
      <c r="R89" s="112"/>
      <c r="S89" s="112"/>
      <c r="T89" s="114"/>
      <c r="U89" s="114"/>
      <c r="V89" s="115"/>
      <c r="W89" s="115"/>
      <c r="X89" s="116" t="str">
        <f>IFERROR(VLOOKUP($F89,PRM!$G$3:$H$4,2,FALSE),"")</f>
        <v/>
      </c>
      <c r="Y89" s="116" t="str">
        <f>IFERROR(VLOOKUP($G89,PRM!$I$3:$J$5,2,FALSE),"")</f>
        <v/>
      </c>
      <c r="Z89" s="116" t="str">
        <f>IFERROR(VLOOKUP($K89,PRM!$K$3:$L$4,2,FALSE),"")</f>
        <v/>
      </c>
      <c r="AA89" s="116" t="str">
        <f>IFERROR(VLOOKUP($N89,PRM!$M$3:$N$50,2,FALSE),"")</f>
        <v/>
      </c>
      <c r="AB89" s="116" t="str">
        <f>IFERROR(VLOOKUP($Y$3&amp;$R89,PRM!$Q$3:$R$30,2,FALSE),"")</f>
        <v/>
      </c>
      <c r="AC89" s="116" t="str">
        <f>IFERROR(VLOOKUP($Y$3&amp;$S89,PRM!$AH$3:$AI$133,2,FALSE),"")</f>
        <v/>
      </c>
      <c r="AD89" s="116" t="str">
        <f>IFERROR(VLOOKUP($Y$3&amp;$T89,PRM!$Y$3:$Z$50,2,FALSE),"")</f>
        <v/>
      </c>
      <c r="AE89" s="116" t="str">
        <f>IFERROR(VLOOKUP($Y$3&amp;$U89,PRM!$AD$3:$AE$44,2,FALSE),"")</f>
        <v/>
      </c>
      <c r="AF89" s="116" t="str">
        <f>IFERROR(VLOOKUP($Y$3&amp;$R89,PRM!$Q$3:$T$29,3,FALSE),"")</f>
        <v/>
      </c>
      <c r="AG89" s="116">
        <f>IFERROR(IF(AF89=0,0,MATCH($Y$3,PRM!$AF$3:'PRM'!$AF$133,0)),"")</f>
        <v>1</v>
      </c>
      <c r="AH89" s="116">
        <f>IF($Y$3="","",(IF(AF89=0,0,COUNTIF(PRM!$AF$3:'PRM'!$AF$133,$Y$3))))</f>
        <v>54</v>
      </c>
      <c r="AI89" s="116" t="str">
        <f>IFERROR(VLOOKUP($Y$3&amp;$R89,PRM!$Q$3:$U$29,4,FALSE),"")</f>
        <v/>
      </c>
      <c r="AJ89" s="116">
        <f>IFERROR(IF(AI89=0,0,MATCH($Y$3,PRM!$V$3:'PRM'!$V$50,0)),"")</f>
        <v>1</v>
      </c>
      <c r="AK89" s="116">
        <f>IF($Y$3="","",(IF(AI89=0,0,COUNTIF(PRM!$V$3:'PRM'!$V$50,$Y$3))))</f>
        <v>8</v>
      </c>
      <c r="AL89" s="116" t="str">
        <f>IFERROR(VLOOKUP($Y$3&amp;$R89,PRM!$Q$3:$U$29,5,FALSE),"")</f>
        <v/>
      </c>
      <c r="AM89" s="116">
        <f>IFERROR(IF(AL89=0,0,MATCH($Y$3,PRM!$AA$3:'PRM'!$AA$94,0)),"")</f>
        <v>1</v>
      </c>
      <c r="AN89" s="116">
        <f>IF($Y$3="","",IF(AL89=0,0,COUNTIF(PRM!$AA$3:'PRM'!$AA$94,$Y$3)))</f>
        <v>16</v>
      </c>
    </row>
    <row r="90" spans="1:40" s="116" customFormat="1" ht="24" customHeight="1">
      <c r="A90" s="102">
        <v>80</v>
      </c>
      <c r="B90" s="103"/>
      <c r="C90" s="104"/>
      <c r="D90" s="103"/>
      <c r="E90" s="104"/>
      <c r="F90" s="105"/>
      <c r="G90" s="106"/>
      <c r="H90" s="117"/>
      <c r="I90" s="117"/>
      <c r="J90" s="118"/>
      <c r="K90" s="105"/>
      <c r="L90" s="112"/>
      <c r="M90" s="112"/>
      <c r="N90" s="103"/>
      <c r="O90" s="119"/>
      <c r="P90" s="119"/>
      <c r="Q90" s="120"/>
      <c r="R90" s="112"/>
      <c r="S90" s="112"/>
      <c r="T90" s="114"/>
      <c r="U90" s="114"/>
      <c r="V90" s="115"/>
      <c r="W90" s="115"/>
      <c r="X90" s="116" t="str">
        <f>IFERROR(VLOOKUP($F90,PRM!$G$3:$H$4,2,FALSE),"")</f>
        <v/>
      </c>
      <c r="Y90" s="116" t="str">
        <f>IFERROR(VLOOKUP($G90,PRM!$I$3:$J$5,2,FALSE),"")</f>
        <v/>
      </c>
      <c r="Z90" s="116" t="str">
        <f>IFERROR(VLOOKUP($K90,PRM!$K$3:$L$4,2,FALSE),"")</f>
        <v/>
      </c>
      <c r="AA90" s="116" t="str">
        <f>IFERROR(VLOOKUP($N90,PRM!$M$3:$N$50,2,FALSE),"")</f>
        <v/>
      </c>
      <c r="AB90" s="116" t="str">
        <f>IFERROR(VLOOKUP($Y$3&amp;$R90,PRM!$Q$3:$R$30,2,FALSE),"")</f>
        <v/>
      </c>
      <c r="AC90" s="116" t="str">
        <f>IFERROR(VLOOKUP($Y$3&amp;$S90,PRM!$AH$3:$AI$133,2,FALSE),"")</f>
        <v/>
      </c>
      <c r="AD90" s="116" t="str">
        <f>IFERROR(VLOOKUP($Y$3&amp;$T90,PRM!$Y$3:$Z$50,2,FALSE),"")</f>
        <v/>
      </c>
      <c r="AE90" s="116" t="str">
        <f>IFERROR(VLOOKUP($Y$3&amp;$U90,PRM!$AD$3:$AE$44,2,FALSE),"")</f>
        <v/>
      </c>
      <c r="AF90" s="116" t="str">
        <f>IFERROR(VLOOKUP($Y$3&amp;$R90,PRM!$Q$3:$T$29,3,FALSE),"")</f>
        <v/>
      </c>
      <c r="AG90" s="116">
        <f>IFERROR(IF(AF90=0,0,MATCH($Y$3,PRM!$AF$3:'PRM'!$AF$133,0)),"")</f>
        <v>1</v>
      </c>
      <c r="AH90" s="116">
        <f>IF($Y$3="","",(IF(AF90=0,0,COUNTIF(PRM!$AF$3:'PRM'!$AF$133,$Y$3))))</f>
        <v>54</v>
      </c>
      <c r="AI90" s="116" t="str">
        <f>IFERROR(VLOOKUP($Y$3&amp;$R90,PRM!$Q$3:$U$29,4,FALSE),"")</f>
        <v/>
      </c>
      <c r="AJ90" s="116">
        <f>IFERROR(IF(AI90=0,0,MATCH($Y$3,PRM!$V$3:'PRM'!$V$50,0)),"")</f>
        <v>1</v>
      </c>
      <c r="AK90" s="116">
        <f>IF($Y$3="","",(IF(AI90=0,0,COUNTIF(PRM!$V$3:'PRM'!$V$50,$Y$3))))</f>
        <v>8</v>
      </c>
      <c r="AL90" s="116" t="str">
        <f>IFERROR(VLOOKUP($Y$3&amp;$R90,PRM!$Q$3:$U$29,5,FALSE),"")</f>
        <v/>
      </c>
      <c r="AM90" s="116">
        <f>IFERROR(IF(AL90=0,0,MATCH($Y$3,PRM!$AA$3:'PRM'!$AA$94,0)),"")</f>
        <v>1</v>
      </c>
      <c r="AN90" s="116">
        <f>IF($Y$3="","",IF(AL90=0,0,COUNTIF(PRM!$AA$3:'PRM'!$AA$94,$Y$3)))</f>
        <v>16</v>
      </c>
    </row>
    <row r="91" spans="1:40" s="116" customFormat="1" ht="24" customHeight="1">
      <c r="A91" s="102">
        <v>81</v>
      </c>
      <c r="B91" s="103"/>
      <c r="C91" s="104"/>
      <c r="D91" s="103"/>
      <c r="E91" s="104"/>
      <c r="F91" s="105"/>
      <c r="G91" s="106"/>
      <c r="H91" s="117"/>
      <c r="I91" s="117"/>
      <c r="J91" s="118"/>
      <c r="K91" s="105"/>
      <c r="L91" s="112"/>
      <c r="M91" s="112"/>
      <c r="N91" s="103"/>
      <c r="O91" s="119"/>
      <c r="P91" s="119"/>
      <c r="Q91" s="120"/>
      <c r="R91" s="112"/>
      <c r="S91" s="112"/>
      <c r="T91" s="114"/>
      <c r="U91" s="114"/>
      <c r="V91" s="115"/>
      <c r="W91" s="115"/>
      <c r="X91" s="116" t="str">
        <f>IFERROR(VLOOKUP($F91,PRM!$G$3:$H$4,2,FALSE),"")</f>
        <v/>
      </c>
      <c r="Y91" s="116" t="str">
        <f>IFERROR(VLOOKUP($G91,PRM!$I$3:$J$5,2,FALSE),"")</f>
        <v/>
      </c>
      <c r="Z91" s="116" t="str">
        <f>IFERROR(VLOOKUP($K91,PRM!$K$3:$L$4,2,FALSE),"")</f>
        <v/>
      </c>
      <c r="AA91" s="116" t="str">
        <f>IFERROR(VLOOKUP($N91,PRM!$M$3:$N$50,2,FALSE),"")</f>
        <v/>
      </c>
      <c r="AB91" s="116" t="str">
        <f>IFERROR(VLOOKUP($Y$3&amp;$R91,PRM!$Q$3:$R$30,2,FALSE),"")</f>
        <v/>
      </c>
      <c r="AC91" s="116" t="str">
        <f>IFERROR(VLOOKUP($Y$3&amp;$S91,PRM!$AH$3:$AI$133,2,FALSE),"")</f>
        <v/>
      </c>
      <c r="AD91" s="116" t="str">
        <f>IFERROR(VLOOKUP($Y$3&amp;$T91,PRM!$Y$3:$Z$50,2,FALSE),"")</f>
        <v/>
      </c>
      <c r="AE91" s="116" t="str">
        <f>IFERROR(VLOOKUP($Y$3&amp;$U91,PRM!$AD$3:$AE$44,2,FALSE),"")</f>
        <v/>
      </c>
      <c r="AF91" s="116" t="str">
        <f>IFERROR(VLOOKUP($Y$3&amp;$R91,PRM!$Q$3:$T$29,3,FALSE),"")</f>
        <v/>
      </c>
      <c r="AG91" s="116">
        <f>IFERROR(IF(AF91=0,0,MATCH($Y$3,PRM!$AF$3:'PRM'!$AF$133,0)),"")</f>
        <v>1</v>
      </c>
      <c r="AH91" s="116">
        <f>IF($Y$3="","",(IF(AF91=0,0,COUNTIF(PRM!$AF$3:'PRM'!$AF$133,$Y$3))))</f>
        <v>54</v>
      </c>
      <c r="AI91" s="116" t="str">
        <f>IFERROR(VLOOKUP($Y$3&amp;$R91,PRM!$Q$3:$U$29,4,FALSE),"")</f>
        <v/>
      </c>
      <c r="AJ91" s="116">
        <f>IFERROR(IF(AI91=0,0,MATCH($Y$3,PRM!$V$3:'PRM'!$V$50,0)),"")</f>
        <v>1</v>
      </c>
      <c r="AK91" s="116">
        <f>IF($Y$3="","",(IF(AI91=0,0,COUNTIF(PRM!$V$3:'PRM'!$V$50,$Y$3))))</f>
        <v>8</v>
      </c>
      <c r="AL91" s="116" t="str">
        <f>IFERROR(VLOOKUP($Y$3&amp;$R91,PRM!$Q$3:$U$29,5,FALSE),"")</f>
        <v/>
      </c>
      <c r="AM91" s="116">
        <f>IFERROR(IF(AL91=0,0,MATCH($Y$3,PRM!$AA$3:'PRM'!$AA$94,0)),"")</f>
        <v>1</v>
      </c>
      <c r="AN91" s="116">
        <f>IF($Y$3="","",IF(AL91=0,0,COUNTIF(PRM!$AA$3:'PRM'!$AA$94,$Y$3)))</f>
        <v>16</v>
      </c>
    </row>
    <row r="92" spans="1:40" s="116" customFormat="1" ht="24" customHeight="1">
      <c r="A92" s="102">
        <v>82</v>
      </c>
      <c r="B92" s="103"/>
      <c r="C92" s="104"/>
      <c r="D92" s="103"/>
      <c r="E92" s="104"/>
      <c r="F92" s="105"/>
      <c r="G92" s="106"/>
      <c r="H92" s="117"/>
      <c r="I92" s="117"/>
      <c r="J92" s="118"/>
      <c r="K92" s="105"/>
      <c r="L92" s="112"/>
      <c r="M92" s="112"/>
      <c r="N92" s="103"/>
      <c r="O92" s="119"/>
      <c r="P92" s="119"/>
      <c r="Q92" s="120"/>
      <c r="R92" s="112"/>
      <c r="S92" s="112"/>
      <c r="T92" s="114"/>
      <c r="U92" s="114"/>
      <c r="V92" s="115"/>
      <c r="W92" s="115"/>
      <c r="X92" s="116" t="str">
        <f>IFERROR(VLOOKUP($F92,PRM!$G$3:$H$4,2,FALSE),"")</f>
        <v/>
      </c>
      <c r="Y92" s="116" t="str">
        <f>IFERROR(VLOOKUP($G92,PRM!$I$3:$J$5,2,FALSE),"")</f>
        <v/>
      </c>
      <c r="Z92" s="116" t="str">
        <f>IFERROR(VLOOKUP($K92,PRM!$K$3:$L$4,2,FALSE),"")</f>
        <v/>
      </c>
      <c r="AA92" s="116" t="str">
        <f>IFERROR(VLOOKUP($N92,PRM!$M$3:$N$50,2,FALSE),"")</f>
        <v/>
      </c>
      <c r="AB92" s="116" t="str">
        <f>IFERROR(VLOOKUP($Y$3&amp;$R92,PRM!$Q$3:$R$30,2,FALSE),"")</f>
        <v/>
      </c>
      <c r="AC92" s="116" t="str">
        <f>IFERROR(VLOOKUP($Y$3&amp;$S92,PRM!$AH$3:$AI$133,2,FALSE),"")</f>
        <v/>
      </c>
      <c r="AD92" s="116" t="str">
        <f>IFERROR(VLOOKUP($Y$3&amp;$T92,PRM!$Y$3:$Z$50,2,FALSE),"")</f>
        <v/>
      </c>
      <c r="AE92" s="116" t="str">
        <f>IFERROR(VLOOKUP($Y$3&amp;$U92,PRM!$AD$3:$AE$44,2,FALSE),"")</f>
        <v/>
      </c>
      <c r="AF92" s="116" t="str">
        <f>IFERROR(VLOOKUP($Y$3&amp;$R92,PRM!$Q$3:$T$29,3,FALSE),"")</f>
        <v/>
      </c>
      <c r="AG92" s="116">
        <f>IFERROR(IF(AF92=0,0,MATCH($Y$3,PRM!$AF$3:'PRM'!$AF$133,0)),"")</f>
        <v>1</v>
      </c>
      <c r="AH92" s="116">
        <f>IF($Y$3="","",(IF(AF92=0,0,COUNTIF(PRM!$AF$3:'PRM'!$AF$133,$Y$3))))</f>
        <v>54</v>
      </c>
      <c r="AI92" s="116" t="str">
        <f>IFERROR(VLOOKUP($Y$3&amp;$R92,PRM!$Q$3:$U$29,4,FALSE),"")</f>
        <v/>
      </c>
      <c r="AJ92" s="116">
        <f>IFERROR(IF(AI92=0,0,MATCH($Y$3,PRM!$V$3:'PRM'!$V$50,0)),"")</f>
        <v>1</v>
      </c>
      <c r="AK92" s="116">
        <f>IF($Y$3="","",(IF(AI92=0,0,COUNTIF(PRM!$V$3:'PRM'!$V$50,$Y$3))))</f>
        <v>8</v>
      </c>
      <c r="AL92" s="116" t="str">
        <f>IFERROR(VLOOKUP($Y$3&amp;$R92,PRM!$Q$3:$U$29,5,FALSE),"")</f>
        <v/>
      </c>
      <c r="AM92" s="116">
        <f>IFERROR(IF(AL92=0,0,MATCH($Y$3,PRM!$AA$3:'PRM'!$AA$94,0)),"")</f>
        <v>1</v>
      </c>
      <c r="AN92" s="116">
        <f>IF($Y$3="","",IF(AL92=0,0,COUNTIF(PRM!$AA$3:'PRM'!$AA$94,$Y$3)))</f>
        <v>16</v>
      </c>
    </row>
    <row r="93" spans="1:40" s="116" customFormat="1" ht="24" customHeight="1">
      <c r="A93" s="102">
        <v>83</v>
      </c>
      <c r="B93" s="103"/>
      <c r="C93" s="104"/>
      <c r="D93" s="103"/>
      <c r="E93" s="104"/>
      <c r="F93" s="105"/>
      <c r="G93" s="106"/>
      <c r="H93" s="117"/>
      <c r="I93" s="117"/>
      <c r="J93" s="118"/>
      <c r="K93" s="105"/>
      <c r="L93" s="112"/>
      <c r="M93" s="112"/>
      <c r="N93" s="103"/>
      <c r="O93" s="119"/>
      <c r="P93" s="119"/>
      <c r="Q93" s="120"/>
      <c r="R93" s="112"/>
      <c r="S93" s="112"/>
      <c r="T93" s="114"/>
      <c r="U93" s="114"/>
      <c r="V93" s="115"/>
      <c r="W93" s="115"/>
      <c r="X93" s="116" t="str">
        <f>IFERROR(VLOOKUP($F93,PRM!$G$3:$H$4,2,FALSE),"")</f>
        <v/>
      </c>
      <c r="Y93" s="116" t="str">
        <f>IFERROR(VLOOKUP($G93,PRM!$I$3:$J$5,2,FALSE),"")</f>
        <v/>
      </c>
      <c r="Z93" s="116" t="str">
        <f>IFERROR(VLOOKUP($K93,PRM!$K$3:$L$4,2,FALSE),"")</f>
        <v/>
      </c>
      <c r="AA93" s="116" t="str">
        <f>IFERROR(VLOOKUP($N93,PRM!$M$3:$N$50,2,FALSE),"")</f>
        <v/>
      </c>
      <c r="AB93" s="116" t="str">
        <f>IFERROR(VLOOKUP($Y$3&amp;$R93,PRM!$Q$3:$R$30,2,FALSE),"")</f>
        <v/>
      </c>
      <c r="AC93" s="116" t="str">
        <f>IFERROR(VLOOKUP($Y$3&amp;$S93,PRM!$AH$3:$AI$133,2,FALSE),"")</f>
        <v/>
      </c>
      <c r="AD93" s="116" t="str">
        <f>IFERROR(VLOOKUP($Y$3&amp;$T93,PRM!$Y$3:$Z$50,2,FALSE),"")</f>
        <v/>
      </c>
      <c r="AE93" s="116" t="str">
        <f>IFERROR(VLOOKUP($Y$3&amp;$U93,PRM!$AD$3:$AE$44,2,FALSE),"")</f>
        <v/>
      </c>
      <c r="AF93" s="116" t="str">
        <f>IFERROR(VLOOKUP($Y$3&amp;$R93,PRM!$Q$3:$T$29,3,FALSE),"")</f>
        <v/>
      </c>
      <c r="AG93" s="116">
        <f>IFERROR(IF(AF93=0,0,MATCH($Y$3,PRM!$AF$3:'PRM'!$AF$133,0)),"")</f>
        <v>1</v>
      </c>
      <c r="AH93" s="116">
        <f>IF($Y$3="","",(IF(AF93=0,0,COUNTIF(PRM!$AF$3:'PRM'!$AF$133,$Y$3))))</f>
        <v>54</v>
      </c>
      <c r="AI93" s="116" t="str">
        <f>IFERROR(VLOOKUP($Y$3&amp;$R93,PRM!$Q$3:$U$29,4,FALSE),"")</f>
        <v/>
      </c>
      <c r="AJ93" s="116">
        <f>IFERROR(IF(AI93=0,0,MATCH($Y$3,PRM!$V$3:'PRM'!$V$50,0)),"")</f>
        <v>1</v>
      </c>
      <c r="AK93" s="116">
        <f>IF($Y$3="","",(IF(AI93=0,0,COUNTIF(PRM!$V$3:'PRM'!$V$50,$Y$3))))</f>
        <v>8</v>
      </c>
      <c r="AL93" s="116" t="str">
        <f>IFERROR(VLOOKUP($Y$3&amp;$R93,PRM!$Q$3:$U$29,5,FALSE),"")</f>
        <v/>
      </c>
      <c r="AM93" s="116">
        <f>IFERROR(IF(AL93=0,0,MATCH($Y$3,PRM!$AA$3:'PRM'!$AA$94,0)),"")</f>
        <v>1</v>
      </c>
      <c r="AN93" s="116">
        <f>IF($Y$3="","",IF(AL93=0,0,COUNTIF(PRM!$AA$3:'PRM'!$AA$94,$Y$3)))</f>
        <v>16</v>
      </c>
    </row>
    <row r="94" spans="1:40" s="116" customFormat="1" ht="24" customHeight="1">
      <c r="A94" s="102">
        <v>84</v>
      </c>
      <c r="B94" s="103"/>
      <c r="C94" s="104"/>
      <c r="D94" s="103"/>
      <c r="E94" s="104"/>
      <c r="F94" s="105"/>
      <c r="G94" s="106"/>
      <c r="H94" s="117"/>
      <c r="I94" s="117"/>
      <c r="J94" s="118"/>
      <c r="K94" s="105"/>
      <c r="L94" s="112"/>
      <c r="M94" s="112"/>
      <c r="N94" s="103"/>
      <c r="O94" s="119"/>
      <c r="P94" s="119"/>
      <c r="Q94" s="120"/>
      <c r="R94" s="112"/>
      <c r="S94" s="112"/>
      <c r="T94" s="114"/>
      <c r="U94" s="114"/>
      <c r="V94" s="115"/>
      <c r="W94" s="115"/>
      <c r="X94" s="116" t="str">
        <f>IFERROR(VLOOKUP($F94,PRM!$G$3:$H$4,2,FALSE),"")</f>
        <v/>
      </c>
      <c r="Y94" s="116" t="str">
        <f>IFERROR(VLOOKUP($G94,PRM!$I$3:$J$5,2,FALSE),"")</f>
        <v/>
      </c>
      <c r="Z94" s="116" t="str">
        <f>IFERROR(VLOOKUP($K94,PRM!$K$3:$L$4,2,FALSE),"")</f>
        <v/>
      </c>
      <c r="AA94" s="116" t="str">
        <f>IFERROR(VLOOKUP($N94,PRM!$M$3:$N$50,2,FALSE),"")</f>
        <v/>
      </c>
      <c r="AB94" s="116" t="str">
        <f>IFERROR(VLOOKUP($Y$3&amp;$R94,PRM!$Q$3:$R$30,2,FALSE),"")</f>
        <v/>
      </c>
      <c r="AC94" s="116" t="str">
        <f>IFERROR(VLOOKUP($Y$3&amp;$S94,PRM!$AH$3:$AI$133,2,FALSE),"")</f>
        <v/>
      </c>
      <c r="AD94" s="116" t="str">
        <f>IFERROR(VLOOKUP($Y$3&amp;$T94,PRM!$Y$3:$Z$50,2,FALSE),"")</f>
        <v/>
      </c>
      <c r="AE94" s="116" t="str">
        <f>IFERROR(VLOOKUP($Y$3&amp;$U94,PRM!$AD$3:$AE$44,2,FALSE),"")</f>
        <v/>
      </c>
      <c r="AF94" s="116" t="str">
        <f>IFERROR(VLOOKUP($Y$3&amp;$R94,PRM!$Q$3:$T$29,3,FALSE),"")</f>
        <v/>
      </c>
      <c r="AG94" s="116">
        <f>IFERROR(IF(AF94=0,0,MATCH($Y$3,PRM!$AF$3:'PRM'!$AF$133,0)),"")</f>
        <v>1</v>
      </c>
      <c r="AH94" s="116">
        <f>IF($Y$3="","",(IF(AF94=0,0,COUNTIF(PRM!$AF$3:'PRM'!$AF$133,$Y$3))))</f>
        <v>54</v>
      </c>
      <c r="AI94" s="116" t="str">
        <f>IFERROR(VLOOKUP($Y$3&amp;$R94,PRM!$Q$3:$U$29,4,FALSE),"")</f>
        <v/>
      </c>
      <c r="AJ94" s="116">
        <f>IFERROR(IF(AI94=0,0,MATCH($Y$3,PRM!$V$3:'PRM'!$V$50,0)),"")</f>
        <v>1</v>
      </c>
      <c r="AK94" s="116">
        <f>IF($Y$3="","",(IF(AI94=0,0,COUNTIF(PRM!$V$3:'PRM'!$V$50,$Y$3))))</f>
        <v>8</v>
      </c>
      <c r="AL94" s="116" t="str">
        <f>IFERROR(VLOOKUP($Y$3&amp;$R94,PRM!$Q$3:$U$29,5,FALSE),"")</f>
        <v/>
      </c>
      <c r="AM94" s="116">
        <f>IFERROR(IF(AL94=0,0,MATCH($Y$3,PRM!$AA$3:'PRM'!$AA$94,0)),"")</f>
        <v>1</v>
      </c>
      <c r="AN94" s="116">
        <f>IF($Y$3="","",IF(AL94=0,0,COUNTIF(PRM!$AA$3:'PRM'!$AA$94,$Y$3)))</f>
        <v>16</v>
      </c>
    </row>
    <row r="95" spans="1:40" s="116" customFormat="1" ht="24" customHeight="1">
      <c r="A95" s="102">
        <v>85</v>
      </c>
      <c r="B95" s="103"/>
      <c r="C95" s="104"/>
      <c r="D95" s="103"/>
      <c r="E95" s="104"/>
      <c r="F95" s="105"/>
      <c r="G95" s="106"/>
      <c r="H95" s="117"/>
      <c r="I95" s="117"/>
      <c r="J95" s="118"/>
      <c r="K95" s="105"/>
      <c r="L95" s="112"/>
      <c r="M95" s="112"/>
      <c r="N95" s="103"/>
      <c r="O95" s="119"/>
      <c r="P95" s="119"/>
      <c r="Q95" s="120"/>
      <c r="R95" s="112"/>
      <c r="S95" s="112"/>
      <c r="T95" s="114"/>
      <c r="U95" s="114"/>
      <c r="V95" s="115"/>
      <c r="W95" s="115"/>
      <c r="X95" s="116" t="str">
        <f>IFERROR(VLOOKUP($F95,PRM!$G$3:$H$4,2,FALSE),"")</f>
        <v/>
      </c>
      <c r="Y95" s="116" t="str">
        <f>IFERROR(VLOOKUP($G95,PRM!$I$3:$J$5,2,FALSE),"")</f>
        <v/>
      </c>
      <c r="Z95" s="116" t="str">
        <f>IFERROR(VLOOKUP($K95,PRM!$K$3:$L$4,2,FALSE),"")</f>
        <v/>
      </c>
      <c r="AA95" s="116" t="str">
        <f>IFERROR(VLOOKUP($N95,PRM!$M$3:$N$50,2,FALSE),"")</f>
        <v/>
      </c>
      <c r="AB95" s="116" t="str">
        <f>IFERROR(VLOOKUP($Y$3&amp;$R95,PRM!$Q$3:$R$30,2,FALSE),"")</f>
        <v/>
      </c>
      <c r="AC95" s="116" t="str">
        <f>IFERROR(VLOOKUP($Y$3&amp;$S95,PRM!$AH$3:$AI$133,2,FALSE),"")</f>
        <v/>
      </c>
      <c r="AD95" s="116" t="str">
        <f>IFERROR(VLOOKUP($Y$3&amp;$T95,PRM!$Y$3:$Z$50,2,FALSE),"")</f>
        <v/>
      </c>
      <c r="AE95" s="116" t="str">
        <f>IFERROR(VLOOKUP($Y$3&amp;$U95,PRM!$AD$3:$AE$44,2,FALSE),"")</f>
        <v/>
      </c>
      <c r="AF95" s="116" t="str">
        <f>IFERROR(VLOOKUP($Y$3&amp;$R95,PRM!$Q$3:$T$29,3,FALSE),"")</f>
        <v/>
      </c>
      <c r="AG95" s="116">
        <f>IFERROR(IF(AF95=0,0,MATCH($Y$3,PRM!$AF$3:'PRM'!$AF$133,0)),"")</f>
        <v>1</v>
      </c>
      <c r="AH95" s="116">
        <f>IF($Y$3="","",(IF(AF95=0,0,COUNTIF(PRM!$AF$3:'PRM'!$AF$133,$Y$3))))</f>
        <v>54</v>
      </c>
      <c r="AI95" s="116" t="str">
        <f>IFERROR(VLOOKUP($Y$3&amp;$R95,PRM!$Q$3:$U$29,4,FALSE),"")</f>
        <v/>
      </c>
      <c r="AJ95" s="116">
        <f>IFERROR(IF(AI95=0,0,MATCH($Y$3,PRM!$V$3:'PRM'!$V$50,0)),"")</f>
        <v>1</v>
      </c>
      <c r="AK95" s="116">
        <f>IF($Y$3="","",(IF(AI95=0,0,COUNTIF(PRM!$V$3:'PRM'!$V$50,$Y$3))))</f>
        <v>8</v>
      </c>
      <c r="AL95" s="116" t="str">
        <f>IFERROR(VLOOKUP($Y$3&amp;$R95,PRM!$Q$3:$U$29,5,FALSE),"")</f>
        <v/>
      </c>
      <c r="AM95" s="116">
        <f>IFERROR(IF(AL95=0,0,MATCH($Y$3,PRM!$AA$3:'PRM'!$AA$94,0)),"")</f>
        <v>1</v>
      </c>
      <c r="AN95" s="116">
        <f>IF($Y$3="","",IF(AL95=0,0,COUNTIF(PRM!$AA$3:'PRM'!$AA$94,$Y$3)))</f>
        <v>16</v>
      </c>
    </row>
    <row r="96" spans="1:40" s="116" customFormat="1" ht="24" customHeight="1">
      <c r="A96" s="102">
        <v>86</v>
      </c>
      <c r="B96" s="103"/>
      <c r="C96" s="104"/>
      <c r="D96" s="103"/>
      <c r="E96" s="104"/>
      <c r="F96" s="105"/>
      <c r="G96" s="106"/>
      <c r="H96" s="117"/>
      <c r="I96" s="117"/>
      <c r="J96" s="118"/>
      <c r="K96" s="105"/>
      <c r="L96" s="112"/>
      <c r="M96" s="112"/>
      <c r="N96" s="103"/>
      <c r="O96" s="119"/>
      <c r="P96" s="119"/>
      <c r="Q96" s="120"/>
      <c r="R96" s="112"/>
      <c r="S96" s="112"/>
      <c r="T96" s="114"/>
      <c r="U96" s="114"/>
      <c r="V96" s="115"/>
      <c r="W96" s="115"/>
      <c r="X96" s="116" t="str">
        <f>IFERROR(VLOOKUP($F96,PRM!$G$3:$H$4,2,FALSE),"")</f>
        <v/>
      </c>
      <c r="Y96" s="116" t="str">
        <f>IFERROR(VLOOKUP($G96,PRM!$I$3:$J$5,2,FALSE),"")</f>
        <v/>
      </c>
      <c r="Z96" s="116" t="str">
        <f>IFERROR(VLOOKUP($K96,PRM!$K$3:$L$4,2,FALSE),"")</f>
        <v/>
      </c>
      <c r="AA96" s="116" t="str">
        <f>IFERROR(VLOOKUP($N96,PRM!$M$3:$N$50,2,FALSE),"")</f>
        <v/>
      </c>
      <c r="AB96" s="116" t="str">
        <f>IFERROR(VLOOKUP($Y$3&amp;$R96,PRM!$Q$3:$R$30,2,FALSE),"")</f>
        <v/>
      </c>
      <c r="AC96" s="116" t="str">
        <f>IFERROR(VLOOKUP($Y$3&amp;$S96,PRM!$AH$3:$AI$133,2,FALSE),"")</f>
        <v/>
      </c>
      <c r="AD96" s="116" t="str">
        <f>IFERROR(VLOOKUP($Y$3&amp;$T96,PRM!$Y$3:$Z$50,2,FALSE),"")</f>
        <v/>
      </c>
      <c r="AE96" s="116" t="str">
        <f>IFERROR(VLOOKUP($Y$3&amp;$U96,PRM!$AD$3:$AE$44,2,FALSE),"")</f>
        <v/>
      </c>
      <c r="AF96" s="116" t="str">
        <f>IFERROR(VLOOKUP($Y$3&amp;$R96,PRM!$Q$3:$T$29,3,FALSE),"")</f>
        <v/>
      </c>
      <c r="AG96" s="116">
        <f>IFERROR(IF(AF96=0,0,MATCH($Y$3,PRM!$AF$3:'PRM'!$AF$133,0)),"")</f>
        <v>1</v>
      </c>
      <c r="AH96" s="116">
        <f>IF($Y$3="","",(IF(AF96=0,0,COUNTIF(PRM!$AF$3:'PRM'!$AF$133,$Y$3))))</f>
        <v>54</v>
      </c>
      <c r="AI96" s="116" t="str">
        <f>IFERROR(VLOOKUP($Y$3&amp;$R96,PRM!$Q$3:$U$29,4,FALSE),"")</f>
        <v/>
      </c>
      <c r="AJ96" s="116">
        <f>IFERROR(IF(AI96=0,0,MATCH($Y$3,PRM!$V$3:'PRM'!$V$50,0)),"")</f>
        <v>1</v>
      </c>
      <c r="AK96" s="116">
        <f>IF($Y$3="","",(IF(AI96=0,0,COUNTIF(PRM!$V$3:'PRM'!$V$50,$Y$3))))</f>
        <v>8</v>
      </c>
      <c r="AL96" s="116" t="str">
        <f>IFERROR(VLOOKUP($Y$3&amp;$R96,PRM!$Q$3:$U$29,5,FALSE),"")</f>
        <v/>
      </c>
      <c r="AM96" s="116">
        <f>IFERROR(IF(AL96=0,0,MATCH($Y$3,PRM!$AA$3:'PRM'!$AA$94,0)),"")</f>
        <v>1</v>
      </c>
      <c r="AN96" s="116">
        <f>IF($Y$3="","",IF(AL96=0,0,COUNTIF(PRM!$AA$3:'PRM'!$AA$94,$Y$3)))</f>
        <v>16</v>
      </c>
    </row>
    <row r="97" spans="1:40" s="116" customFormat="1" ht="24" customHeight="1">
      <c r="A97" s="102">
        <v>87</v>
      </c>
      <c r="B97" s="103"/>
      <c r="C97" s="104"/>
      <c r="D97" s="103"/>
      <c r="E97" s="104"/>
      <c r="F97" s="105"/>
      <c r="G97" s="106"/>
      <c r="H97" s="117"/>
      <c r="I97" s="117"/>
      <c r="J97" s="118"/>
      <c r="K97" s="105"/>
      <c r="L97" s="112"/>
      <c r="M97" s="112"/>
      <c r="N97" s="103"/>
      <c r="O97" s="119"/>
      <c r="P97" s="119"/>
      <c r="Q97" s="120"/>
      <c r="R97" s="112"/>
      <c r="S97" s="112"/>
      <c r="T97" s="114"/>
      <c r="U97" s="114"/>
      <c r="V97" s="115"/>
      <c r="W97" s="115"/>
      <c r="X97" s="116" t="str">
        <f>IFERROR(VLOOKUP($F97,PRM!$G$3:$H$4,2,FALSE),"")</f>
        <v/>
      </c>
      <c r="Y97" s="116" t="str">
        <f>IFERROR(VLOOKUP($G97,PRM!$I$3:$J$5,2,FALSE),"")</f>
        <v/>
      </c>
      <c r="Z97" s="116" t="str">
        <f>IFERROR(VLOOKUP($K97,PRM!$K$3:$L$4,2,FALSE),"")</f>
        <v/>
      </c>
      <c r="AA97" s="116" t="str">
        <f>IFERROR(VLOOKUP($N97,PRM!$M$3:$N$50,2,FALSE),"")</f>
        <v/>
      </c>
      <c r="AB97" s="116" t="str">
        <f>IFERROR(VLOOKUP($Y$3&amp;$R97,PRM!$Q$3:$R$30,2,FALSE),"")</f>
        <v/>
      </c>
      <c r="AC97" s="116" t="str">
        <f>IFERROR(VLOOKUP($Y$3&amp;$S97,PRM!$AH$3:$AI$133,2,FALSE),"")</f>
        <v/>
      </c>
      <c r="AD97" s="116" t="str">
        <f>IFERROR(VLOOKUP($Y$3&amp;$T97,PRM!$Y$3:$Z$50,2,FALSE),"")</f>
        <v/>
      </c>
      <c r="AE97" s="116" t="str">
        <f>IFERROR(VLOOKUP($Y$3&amp;$U97,PRM!$AD$3:$AE$44,2,FALSE),"")</f>
        <v/>
      </c>
      <c r="AF97" s="116" t="str">
        <f>IFERROR(VLOOKUP($Y$3&amp;$R97,PRM!$Q$3:$T$29,3,FALSE),"")</f>
        <v/>
      </c>
      <c r="AG97" s="116">
        <f>IFERROR(IF(AF97=0,0,MATCH($Y$3,PRM!$AF$3:'PRM'!$AF$133,0)),"")</f>
        <v>1</v>
      </c>
      <c r="AH97" s="116">
        <f>IF($Y$3="","",(IF(AF97=0,0,COUNTIF(PRM!$AF$3:'PRM'!$AF$133,$Y$3))))</f>
        <v>54</v>
      </c>
      <c r="AI97" s="116" t="str">
        <f>IFERROR(VLOOKUP($Y$3&amp;$R97,PRM!$Q$3:$U$29,4,FALSE),"")</f>
        <v/>
      </c>
      <c r="AJ97" s="116">
        <f>IFERROR(IF(AI97=0,0,MATCH($Y$3,PRM!$V$3:'PRM'!$V$50,0)),"")</f>
        <v>1</v>
      </c>
      <c r="AK97" s="116">
        <f>IF($Y$3="","",(IF(AI97=0,0,COUNTIF(PRM!$V$3:'PRM'!$V$50,$Y$3))))</f>
        <v>8</v>
      </c>
      <c r="AL97" s="116" t="str">
        <f>IFERROR(VLOOKUP($Y$3&amp;$R97,PRM!$Q$3:$U$29,5,FALSE),"")</f>
        <v/>
      </c>
      <c r="AM97" s="116">
        <f>IFERROR(IF(AL97=0,0,MATCH($Y$3,PRM!$AA$3:'PRM'!$AA$94,0)),"")</f>
        <v>1</v>
      </c>
      <c r="AN97" s="116">
        <f>IF($Y$3="","",IF(AL97=0,0,COUNTIF(PRM!$AA$3:'PRM'!$AA$94,$Y$3)))</f>
        <v>16</v>
      </c>
    </row>
    <row r="98" spans="1:40" s="116" customFormat="1" ht="24" customHeight="1">
      <c r="A98" s="102">
        <v>88</v>
      </c>
      <c r="B98" s="103"/>
      <c r="C98" s="104"/>
      <c r="D98" s="103"/>
      <c r="E98" s="104"/>
      <c r="F98" s="105"/>
      <c r="G98" s="106"/>
      <c r="H98" s="117"/>
      <c r="I98" s="117"/>
      <c r="J98" s="118"/>
      <c r="K98" s="105"/>
      <c r="L98" s="112"/>
      <c r="M98" s="112"/>
      <c r="N98" s="103"/>
      <c r="O98" s="119"/>
      <c r="P98" s="119"/>
      <c r="Q98" s="120"/>
      <c r="R98" s="112"/>
      <c r="S98" s="112"/>
      <c r="T98" s="114"/>
      <c r="U98" s="114"/>
      <c r="V98" s="115"/>
      <c r="W98" s="115"/>
      <c r="X98" s="116" t="str">
        <f>IFERROR(VLOOKUP($F98,PRM!$G$3:$H$4,2,FALSE),"")</f>
        <v/>
      </c>
      <c r="Y98" s="116" t="str">
        <f>IFERROR(VLOOKUP($G98,PRM!$I$3:$J$5,2,FALSE),"")</f>
        <v/>
      </c>
      <c r="Z98" s="116" t="str">
        <f>IFERROR(VLOOKUP($K98,PRM!$K$3:$L$4,2,FALSE),"")</f>
        <v/>
      </c>
      <c r="AA98" s="116" t="str">
        <f>IFERROR(VLOOKUP($N98,PRM!$M$3:$N$50,2,FALSE),"")</f>
        <v/>
      </c>
      <c r="AB98" s="116" t="str">
        <f>IFERROR(VLOOKUP($Y$3&amp;$R98,PRM!$Q$3:$R$30,2,FALSE),"")</f>
        <v/>
      </c>
      <c r="AC98" s="116" t="str">
        <f>IFERROR(VLOOKUP($Y$3&amp;$S98,PRM!$AH$3:$AI$133,2,FALSE),"")</f>
        <v/>
      </c>
      <c r="AD98" s="116" t="str">
        <f>IFERROR(VLOOKUP($Y$3&amp;$T98,PRM!$Y$3:$Z$50,2,FALSE),"")</f>
        <v/>
      </c>
      <c r="AE98" s="116" t="str">
        <f>IFERROR(VLOOKUP($Y$3&amp;$U98,PRM!$AD$3:$AE$44,2,FALSE),"")</f>
        <v/>
      </c>
      <c r="AF98" s="116" t="str">
        <f>IFERROR(VLOOKUP($Y$3&amp;$R98,PRM!$Q$3:$T$29,3,FALSE),"")</f>
        <v/>
      </c>
      <c r="AG98" s="116">
        <f>IFERROR(IF(AF98=0,0,MATCH($Y$3,PRM!$AF$3:'PRM'!$AF$133,0)),"")</f>
        <v>1</v>
      </c>
      <c r="AH98" s="116">
        <f>IF($Y$3="","",(IF(AF98=0,0,COUNTIF(PRM!$AF$3:'PRM'!$AF$133,$Y$3))))</f>
        <v>54</v>
      </c>
      <c r="AI98" s="116" t="str">
        <f>IFERROR(VLOOKUP($Y$3&amp;$R98,PRM!$Q$3:$U$29,4,FALSE),"")</f>
        <v/>
      </c>
      <c r="AJ98" s="116">
        <f>IFERROR(IF(AI98=0,0,MATCH($Y$3,PRM!$V$3:'PRM'!$V$50,0)),"")</f>
        <v>1</v>
      </c>
      <c r="AK98" s="116">
        <f>IF($Y$3="","",(IF(AI98=0,0,COUNTIF(PRM!$V$3:'PRM'!$V$50,$Y$3))))</f>
        <v>8</v>
      </c>
      <c r="AL98" s="116" t="str">
        <f>IFERROR(VLOOKUP($Y$3&amp;$R98,PRM!$Q$3:$U$29,5,FALSE),"")</f>
        <v/>
      </c>
      <c r="AM98" s="116">
        <f>IFERROR(IF(AL98=0,0,MATCH($Y$3,PRM!$AA$3:'PRM'!$AA$94,0)),"")</f>
        <v>1</v>
      </c>
      <c r="AN98" s="116">
        <f>IF($Y$3="","",IF(AL98=0,0,COUNTIF(PRM!$AA$3:'PRM'!$AA$94,$Y$3)))</f>
        <v>16</v>
      </c>
    </row>
    <row r="99" spans="1:40" s="116" customFormat="1" ht="24" customHeight="1">
      <c r="A99" s="102">
        <v>89</v>
      </c>
      <c r="B99" s="103"/>
      <c r="C99" s="104"/>
      <c r="D99" s="103"/>
      <c r="E99" s="104"/>
      <c r="F99" s="105"/>
      <c r="G99" s="106"/>
      <c r="H99" s="117"/>
      <c r="I99" s="117"/>
      <c r="J99" s="118"/>
      <c r="K99" s="105"/>
      <c r="L99" s="112"/>
      <c r="M99" s="112"/>
      <c r="N99" s="103"/>
      <c r="O99" s="119"/>
      <c r="P99" s="119"/>
      <c r="Q99" s="120"/>
      <c r="R99" s="112"/>
      <c r="S99" s="112"/>
      <c r="T99" s="114"/>
      <c r="U99" s="114"/>
      <c r="V99" s="115"/>
      <c r="W99" s="115"/>
      <c r="X99" s="116" t="str">
        <f>IFERROR(VLOOKUP($F99,PRM!$G$3:$H$4,2,FALSE),"")</f>
        <v/>
      </c>
      <c r="Y99" s="116" t="str">
        <f>IFERROR(VLOOKUP($G99,PRM!$I$3:$J$5,2,FALSE),"")</f>
        <v/>
      </c>
      <c r="Z99" s="116" t="str">
        <f>IFERROR(VLOOKUP($K99,PRM!$K$3:$L$4,2,FALSE),"")</f>
        <v/>
      </c>
      <c r="AA99" s="116" t="str">
        <f>IFERROR(VLOOKUP($N99,PRM!$M$3:$N$50,2,FALSE),"")</f>
        <v/>
      </c>
      <c r="AB99" s="116" t="str">
        <f>IFERROR(VLOOKUP($Y$3&amp;$R99,PRM!$Q$3:$R$30,2,FALSE),"")</f>
        <v/>
      </c>
      <c r="AC99" s="116" t="str">
        <f>IFERROR(VLOOKUP($Y$3&amp;$S99,PRM!$AH$3:$AI$133,2,FALSE),"")</f>
        <v/>
      </c>
      <c r="AD99" s="116" t="str">
        <f>IFERROR(VLOOKUP($Y$3&amp;$T99,PRM!$Y$3:$Z$50,2,FALSE),"")</f>
        <v/>
      </c>
      <c r="AE99" s="116" t="str">
        <f>IFERROR(VLOOKUP($Y$3&amp;$U99,PRM!$AD$3:$AE$44,2,FALSE),"")</f>
        <v/>
      </c>
      <c r="AF99" s="116" t="str">
        <f>IFERROR(VLOOKUP($Y$3&amp;$R99,PRM!$Q$3:$T$29,3,FALSE),"")</f>
        <v/>
      </c>
      <c r="AG99" s="116">
        <f>IFERROR(IF(AF99=0,0,MATCH($Y$3,PRM!$AF$3:'PRM'!$AF$133,0)),"")</f>
        <v>1</v>
      </c>
      <c r="AH99" s="116">
        <f>IF($Y$3="","",(IF(AF99=0,0,COUNTIF(PRM!$AF$3:'PRM'!$AF$133,$Y$3))))</f>
        <v>54</v>
      </c>
      <c r="AI99" s="116" t="str">
        <f>IFERROR(VLOOKUP($Y$3&amp;$R99,PRM!$Q$3:$U$29,4,FALSE),"")</f>
        <v/>
      </c>
      <c r="AJ99" s="116">
        <f>IFERROR(IF(AI99=0,0,MATCH($Y$3,PRM!$V$3:'PRM'!$V$50,0)),"")</f>
        <v>1</v>
      </c>
      <c r="AK99" s="116">
        <f>IF($Y$3="","",(IF(AI99=0,0,COUNTIF(PRM!$V$3:'PRM'!$V$50,$Y$3))))</f>
        <v>8</v>
      </c>
      <c r="AL99" s="116" t="str">
        <f>IFERROR(VLOOKUP($Y$3&amp;$R99,PRM!$Q$3:$U$29,5,FALSE),"")</f>
        <v/>
      </c>
      <c r="AM99" s="116">
        <f>IFERROR(IF(AL99=0,0,MATCH($Y$3,PRM!$AA$3:'PRM'!$AA$94,0)),"")</f>
        <v>1</v>
      </c>
      <c r="AN99" s="116">
        <f>IF($Y$3="","",IF(AL99=0,0,COUNTIF(PRM!$AA$3:'PRM'!$AA$94,$Y$3)))</f>
        <v>16</v>
      </c>
    </row>
    <row r="100" spans="1:40" s="116" customFormat="1" ht="24" customHeight="1">
      <c r="A100" s="102">
        <v>90</v>
      </c>
      <c r="B100" s="103"/>
      <c r="C100" s="104"/>
      <c r="D100" s="103"/>
      <c r="E100" s="104"/>
      <c r="F100" s="105"/>
      <c r="G100" s="106"/>
      <c r="H100" s="117"/>
      <c r="I100" s="117"/>
      <c r="J100" s="118"/>
      <c r="K100" s="105"/>
      <c r="L100" s="112"/>
      <c r="M100" s="112"/>
      <c r="N100" s="103"/>
      <c r="O100" s="119"/>
      <c r="P100" s="119"/>
      <c r="Q100" s="120"/>
      <c r="R100" s="112"/>
      <c r="S100" s="112"/>
      <c r="T100" s="114"/>
      <c r="U100" s="114"/>
      <c r="V100" s="115"/>
      <c r="W100" s="115"/>
      <c r="X100" s="116" t="str">
        <f>IFERROR(VLOOKUP($F100,PRM!$G$3:$H$4,2,FALSE),"")</f>
        <v/>
      </c>
      <c r="Y100" s="116" t="str">
        <f>IFERROR(VLOOKUP($G100,PRM!$I$3:$J$5,2,FALSE),"")</f>
        <v/>
      </c>
      <c r="Z100" s="116" t="str">
        <f>IFERROR(VLOOKUP($K100,PRM!$K$3:$L$4,2,FALSE),"")</f>
        <v/>
      </c>
      <c r="AA100" s="116" t="str">
        <f>IFERROR(VLOOKUP($N100,PRM!$M$3:$N$50,2,FALSE),"")</f>
        <v/>
      </c>
      <c r="AB100" s="116" t="str">
        <f>IFERROR(VLOOKUP($Y$3&amp;$R100,PRM!$Q$3:$R$30,2,FALSE),"")</f>
        <v/>
      </c>
      <c r="AC100" s="116" t="str">
        <f>IFERROR(VLOOKUP($Y$3&amp;$S100,PRM!$AH$3:$AI$133,2,FALSE),"")</f>
        <v/>
      </c>
      <c r="AD100" s="116" t="str">
        <f>IFERROR(VLOOKUP($Y$3&amp;$T100,PRM!$Y$3:$Z$50,2,FALSE),"")</f>
        <v/>
      </c>
      <c r="AE100" s="116" t="str">
        <f>IFERROR(VLOOKUP($Y$3&amp;$U100,PRM!$AD$3:$AE$44,2,FALSE),"")</f>
        <v/>
      </c>
      <c r="AF100" s="116" t="str">
        <f>IFERROR(VLOOKUP($Y$3&amp;$R100,PRM!$Q$3:$T$29,3,FALSE),"")</f>
        <v/>
      </c>
      <c r="AG100" s="116">
        <f>IFERROR(IF(AF100=0,0,MATCH($Y$3,PRM!$AF$3:'PRM'!$AF$133,0)),"")</f>
        <v>1</v>
      </c>
      <c r="AH100" s="116">
        <f>IF($Y$3="","",(IF(AF100=0,0,COUNTIF(PRM!$AF$3:'PRM'!$AF$133,$Y$3))))</f>
        <v>54</v>
      </c>
      <c r="AI100" s="116" t="str">
        <f>IFERROR(VLOOKUP($Y$3&amp;$R100,PRM!$Q$3:$U$29,4,FALSE),"")</f>
        <v/>
      </c>
      <c r="AJ100" s="116">
        <f>IFERROR(IF(AI100=0,0,MATCH($Y$3,PRM!$V$3:'PRM'!$V$50,0)),"")</f>
        <v>1</v>
      </c>
      <c r="AK100" s="116">
        <f>IF($Y$3="","",(IF(AI100=0,0,COUNTIF(PRM!$V$3:'PRM'!$V$50,$Y$3))))</f>
        <v>8</v>
      </c>
      <c r="AL100" s="116" t="str">
        <f>IFERROR(VLOOKUP($Y$3&amp;$R100,PRM!$Q$3:$U$29,5,FALSE),"")</f>
        <v/>
      </c>
      <c r="AM100" s="116">
        <f>IFERROR(IF(AL100=0,0,MATCH($Y$3,PRM!$AA$3:'PRM'!$AA$94,0)),"")</f>
        <v>1</v>
      </c>
      <c r="AN100" s="116">
        <f>IF($Y$3="","",IF(AL100=0,0,COUNTIF(PRM!$AA$3:'PRM'!$AA$94,$Y$3)))</f>
        <v>16</v>
      </c>
    </row>
    <row r="101" spans="1:40" s="116" customFormat="1" ht="24" customHeight="1">
      <c r="A101" s="102">
        <v>91</v>
      </c>
      <c r="B101" s="103"/>
      <c r="C101" s="104"/>
      <c r="D101" s="103"/>
      <c r="E101" s="104"/>
      <c r="F101" s="105"/>
      <c r="G101" s="106"/>
      <c r="H101" s="117"/>
      <c r="I101" s="117"/>
      <c r="J101" s="118"/>
      <c r="K101" s="105"/>
      <c r="L101" s="112"/>
      <c r="M101" s="112"/>
      <c r="N101" s="103"/>
      <c r="O101" s="119"/>
      <c r="P101" s="119"/>
      <c r="Q101" s="120"/>
      <c r="R101" s="112"/>
      <c r="S101" s="112"/>
      <c r="T101" s="114"/>
      <c r="U101" s="114"/>
      <c r="V101" s="115"/>
      <c r="W101" s="115"/>
      <c r="X101" s="116" t="str">
        <f>IFERROR(VLOOKUP($F101,PRM!$G$3:$H$4,2,FALSE),"")</f>
        <v/>
      </c>
      <c r="Y101" s="116" t="str">
        <f>IFERROR(VLOOKUP($G101,PRM!$I$3:$J$5,2,FALSE),"")</f>
        <v/>
      </c>
      <c r="Z101" s="116" t="str">
        <f>IFERROR(VLOOKUP($K101,PRM!$K$3:$L$4,2,FALSE),"")</f>
        <v/>
      </c>
      <c r="AA101" s="116" t="str">
        <f>IFERROR(VLOOKUP($N101,PRM!$M$3:$N$50,2,FALSE),"")</f>
        <v/>
      </c>
      <c r="AB101" s="116" t="str">
        <f>IFERROR(VLOOKUP($Y$3&amp;$R101,PRM!$Q$3:$R$30,2,FALSE),"")</f>
        <v/>
      </c>
      <c r="AC101" s="116" t="str">
        <f>IFERROR(VLOOKUP($Y$3&amp;$S101,PRM!$AH$3:$AI$133,2,FALSE),"")</f>
        <v/>
      </c>
      <c r="AD101" s="116" t="str">
        <f>IFERROR(VLOOKUP($Y$3&amp;$T101,PRM!$Y$3:$Z$50,2,FALSE),"")</f>
        <v/>
      </c>
      <c r="AE101" s="116" t="str">
        <f>IFERROR(VLOOKUP($Y$3&amp;$U101,PRM!$AD$3:$AE$44,2,FALSE),"")</f>
        <v/>
      </c>
      <c r="AF101" s="116" t="str">
        <f>IFERROR(VLOOKUP($Y$3&amp;$R101,PRM!$Q$3:$T$29,3,FALSE),"")</f>
        <v/>
      </c>
      <c r="AG101" s="116">
        <f>IFERROR(IF(AF101=0,0,MATCH($Y$3,PRM!$AF$3:'PRM'!$AF$133,0)),"")</f>
        <v>1</v>
      </c>
      <c r="AH101" s="116">
        <f>IF($Y$3="","",(IF(AF101=0,0,COUNTIF(PRM!$AF$3:'PRM'!$AF$133,$Y$3))))</f>
        <v>54</v>
      </c>
      <c r="AI101" s="116" t="str">
        <f>IFERROR(VLOOKUP($Y$3&amp;$R101,PRM!$Q$3:$U$29,4,FALSE),"")</f>
        <v/>
      </c>
      <c r="AJ101" s="116">
        <f>IFERROR(IF(AI101=0,0,MATCH($Y$3,PRM!$V$3:'PRM'!$V$50,0)),"")</f>
        <v>1</v>
      </c>
      <c r="AK101" s="116">
        <f>IF($Y$3="","",(IF(AI101=0,0,COUNTIF(PRM!$V$3:'PRM'!$V$50,$Y$3))))</f>
        <v>8</v>
      </c>
      <c r="AL101" s="116" t="str">
        <f>IFERROR(VLOOKUP($Y$3&amp;$R101,PRM!$Q$3:$U$29,5,FALSE),"")</f>
        <v/>
      </c>
      <c r="AM101" s="116">
        <f>IFERROR(IF(AL101=0,0,MATCH($Y$3,PRM!$AA$3:'PRM'!$AA$94,0)),"")</f>
        <v>1</v>
      </c>
      <c r="AN101" s="116">
        <f>IF($Y$3="","",IF(AL101=0,0,COUNTIF(PRM!$AA$3:'PRM'!$AA$94,$Y$3)))</f>
        <v>16</v>
      </c>
    </row>
    <row r="102" spans="1:40" s="116" customFormat="1" ht="24" customHeight="1">
      <c r="A102" s="102">
        <v>92</v>
      </c>
      <c r="B102" s="103"/>
      <c r="C102" s="104"/>
      <c r="D102" s="103"/>
      <c r="E102" s="104"/>
      <c r="F102" s="105"/>
      <c r="G102" s="106"/>
      <c r="H102" s="117"/>
      <c r="I102" s="117"/>
      <c r="J102" s="118"/>
      <c r="K102" s="105"/>
      <c r="L102" s="112"/>
      <c r="M102" s="112"/>
      <c r="N102" s="103"/>
      <c r="O102" s="119"/>
      <c r="P102" s="119"/>
      <c r="Q102" s="120"/>
      <c r="R102" s="112"/>
      <c r="S102" s="112"/>
      <c r="T102" s="114"/>
      <c r="U102" s="114"/>
      <c r="V102" s="115"/>
      <c r="W102" s="115"/>
      <c r="X102" s="116" t="str">
        <f>IFERROR(VLOOKUP($F102,PRM!$G$3:$H$4,2,FALSE),"")</f>
        <v/>
      </c>
      <c r="Y102" s="116" t="str">
        <f>IFERROR(VLOOKUP($G102,PRM!$I$3:$J$5,2,FALSE),"")</f>
        <v/>
      </c>
      <c r="Z102" s="116" t="str">
        <f>IFERROR(VLOOKUP($K102,PRM!$K$3:$L$4,2,FALSE),"")</f>
        <v/>
      </c>
      <c r="AA102" s="116" t="str">
        <f>IFERROR(VLOOKUP($N102,PRM!$M$3:$N$50,2,FALSE),"")</f>
        <v/>
      </c>
      <c r="AB102" s="116" t="str">
        <f>IFERROR(VLOOKUP($Y$3&amp;$R102,PRM!$Q$3:$R$30,2,FALSE),"")</f>
        <v/>
      </c>
      <c r="AC102" s="116" t="str">
        <f>IFERROR(VLOOKUP($Y$3&amp;$S102,PRM!$AH$3:$AI$133,2,FALSE),"")</f>
        <v/>
      </c>
      <c r="AD102" s="116" t="str">
        <f>IFERROR(VLOOKUP($Y$3&amp;$T102,PRM!$Y$3:$Z$50,2,FALSE),"")</f>
        <v/>
      </c>
      <c r="AE102" s="116" t="str">
        <f>IFERROR(VLOOKUP($Y$3&amp;$U102,PRM!$AD$3:$AE$44,2,FALSE),"")</f>
        <v/>
      </c>
      <c r="AF102" s="116" t="str">
        <f>IFERROR(VLOOKUP($Y$3&amp;$R102,PRM!$Q$3:$T$29,3,FALSE),"")</f>
        <v/>
      </c>
      <c r="AG102" s="116">
        <f>IFERROR(IF(AF102=0,0,MATCH($Y$3,PRM!$AF$3:'PRM'!$AF$133,0)),"")</f>
        <v>1</v>
      </c>
      <c r="AH102" s="116">
        <f>IF($Y$3="","",(IF(AF102=0,0,COUNTIF(PRM!$AF$3:'PRM'!$AF$133,$Y$3))))</f>
        <v>54</v>
      </c>
      <c r="AI102" s="116" t="str">
        <f>IFERROR(VLOOKUP($Y$3&amp;$R102,PRM!$Q$3:$U$29,4,FALSE),"")</f>
        <v/>
      </c>
      <c r="AJ102" s="116">
        <f>IFERROR(IF(AI102=0,0,MATCH($Y$3,PRM!$V$3:'PRM'!$V$50,0)),"")</f>
        <v>1</v>
      </c>
      <c r="AK102" s="116">
        <f>IF($Y$3="","",(IF(AI102=0,0,COUNTIF(PRM!$V$3:'PRM'!$V$50,$Y$3))))</f>
        <v>8</v>
      </c>
      <c r="AL102" s="116" t="str">
        <f>IFERROR(VLOOKUP($Y$3&amp;$R102,PRM!$Q$3:$U$29,5,FALSE),"")</f>
        <v/>
      </c>
      <c r="AM102" s="116">
        <f>IFERROR(IF(AL102=0,0,MATCH($Y$3,PRM!$AA$3:'PRM'!$AA$94,0)),"")</f>
        <v>1</v>
      </c>
      <c r="AN102" s="116">
        <f>IF($Y$3="","",IF(AL102=0,0,COUNTIF(PRM!$AA$3:'PRM'!$AA$94,$Y$3)))</f>
        <v>16</v>
      </c>
    </row>
    <row r="103" spans="1:40" s="116" customFormat="1" ht="24" customHeight="1">
      <c r="A103" s="102">
        <v>93</v>
      </c>
      <c r="B103" s="103"/>
      <c r="C103" s="104"/>
      <c r="D103" s="103"/>
      <c r="E103" s="104"/>
      <c r="F103" s="105"/>
      <c r="G103" s="106"/>
      <c r="H103" s="117"/>
      <c r="I103" s="117"/>
      <c r="J103" s="118"/>
      <c r="K103" s="105"/>
      <c r="L103" s="112"/>
      <c r="M103" s="112"/>
      <c r="N103" s="103"/>
      <c r="O103" s="119"/>
      <c r="P103" s="119"/>
      <c r="Q103" s="120"/>
      <c r="R103" s="112"/>
      <c r="S103" s="112"/>
      <c r="T103" s="114"/>
      <c r="U103" s="114"/>
      <c r="V103" s="115"/>
      <c r="W103" s="115"/>
      <c r="X103" s="116" t="str">
        <f>IFERROR(VLOOKUP($F103,PRM!$G$3:$H$4,2,FALSE),"")</f>
        <v/>
      </c>
      <c r="Y103" s="116" t="str">
        <f>IFERROR(VLOOKUP($G103,PRM!$I$3:$J$5,2,FALSE),"")</f>
        <v/>
      </c>
      <c r="Z103" s="116" t="str">
        <f>IFERROR(VLOOKUP($K103,PRM!$K$3:$L$4,2,FALSE),"")</f>
        <v/>
      </c>
      <c r="AA103" s="116" t="str">
        <f>IFERROR(VLOOKUP($N103,PRM!$M$3:$N$50,2,FALSE),"")</f>
        <v/>
      </c>
      <c r="AB103" s="116" t="str">
        <f>IFERROR(VLOOKUP($Y$3&amp;$R103,PRM!$Q$3:$R$30,2,FALSE),"")</f>
        <v/>
      </c>
      <c r="AC103" s="116" t="str">
        <f>IFERROR(VLOOKUP($Y$3&amp;$S103,PRM!$AH$3:$AI$133,2,FALSE),"")</f>
        <v/>
      </c>
      <c r="AD103" s="116" t="str">
        <f>IFERROR(VLOOKUP($Y$3&amp;$T103,PRM!$Y$3:$Z$50,2,FALSE),"")</f>
        <v/>
      </c>
      <c r="AE103" s="116" t="str">
        <f>IFERROR(VLOOKUP($Y$3&amp;$U103,PRM!$AD$3:$AE$44,2,FALSE),"")</f>
        <v/>
      </c>
      <c r="AF103" s="116" t="str">
        <f>IFERROR(VLOOKUP($Y$3&amp;$R103,PRM!$Q$3:$T$29,3,FALSE),"")</f>
        <v/>
      </c>
      <c r="AG103" s="116">
        <f>IFERROR(IF(AF103=0,0,MATCH($Y$3,PRM!$AF$3:'PRM'!$AF$133,0)),"")</f>
        <v>1</v>
      </c>
      <c r="AH103" s="116">
        <f>IF($Y$3="","",(IF(AF103=0,0,COUNTIF(PRM!$AF$3:'PRM'!$AF$133,$Y$3))))</f>
        <v>54</v>
      </c>
      <c r="AI103" s="116" t="str">
        <f>IFERROR(VLOOKUP($Y$3&amp;$R103,PRM!$Q$3:$U$29,4,FALSE),"")</f>
        <v/>
      </c>
      <c r="AJ103" s="116">
        <f>IFERROR(IF(AI103=0,0,MATCH($Y$3,PRM!$V$3:'PRM'!$V$50,0)),"")</f>
        <v>1</v>
      </c>
      <c r="AK103" s="116">
        <f>IF($Y$3="","",(IF(AI103=0,0,COUNTIF(PRM!$V$3:'PRM'!$V$50,$Y$3))))</f>
        <v>8</v>
      </c>
      <c r="AL103" s="116" t="str">
        <f>IFERROR(VLOOKUP($Y$3&amp;$R103,PRM!$Q$3:$U$29,5,FALSE),"")</f>
        <v/>
      </c>
      <c r="AM103" s="116">
        <f>IFERROR(IF(AL103=0,0,MATCH($Y$3,PRM!$AA$3:'PRM'!$AA$94,0)),"")</f>
        <v>1</v>
      </c>
      <c r="AN103" s="116">
        <f>IF($Y$3="","",IF(AL103=0,0,COUNTIF(PRM!$AA$3:'PRM'!$AA$94,$Y$3)))</f>
        <v>16</v>
      </c>
    </row>
    <row r="104" spans="1:40" s="116" customFormat="1" ht="24" customHeight="1">
      <c r="A104" s="102">
        <v>94</v>
      </c>
      <c r="B104" s="103"/>
      <c r="C104" s="104"/>
      <c r="D104" s="103"/>
      <c r="E104" s="104"/>
      <c r="F104" s="105"/>
      <c r="G104" s="106"/>
      <c r="H104" s="117"/>
      <c r="I104" s="117"/>
      <c r="J104" s="118"/>
      <c r="K104" s="105"/>
      <c r="L104" s="112"/>
      <c r="M104" s="112"/>
      <c r="N104" s="103"/>
      <c r="O104" s="119"/>
      <c r="P104" s="119"/>
      <c r="Q104" s="120"/>
      <c r="R104" s="112"/>
      <c r="S104" s="112"/>
      <c r="T104" s="114"/>
      <c r="U104" s="114"/>
      <c r="V104" s="115"/>
      <c r="W104" s="115"/>
      <c r="X104" s="116" t="str">
        <f>IFERROR(VLOOKUP($F104,PRM!$G$3:$H$4,2,FALSE),"")</f>
        <v/>
      </c>
      <c r="Y104" s="116" t="str">
        <f>IFERROR(VLOOKUP($G104,PRM!$I$3:$J$5,2,FALSE),"")</f>
        <v/>
      </c>
      <c r="Z104" s="116" t="str">
        <f>IFERROR(VLOOKUP($K104,PRM!$K$3:$L$4,2,FALSE),"")</f>
        <v/>
      </c>
      <c r="AA104" s="116" t="str">
        <f>IFERROR(VLOOKUP($N104,PRM!$M$3:$N$50,2,FALSE),"")</f>
        <v/>
      </c>
      <c r="AB104" s="116" t="str">
        <f>IFERROR(VLOOKUP($Y$3&amp;$R104,PRM!$Q$3:$R$30,2,FALSE),"")</f>
        <v/>
      </c>
      <c r="AC104" s="116" t="str">
        <f>IFERROR(VLOOKUP($Y$3&amp;$S104,PRM!$AH$3:$AI$133,2,FALSE),"")</f>
        <v/>
      </c>
      <c r="AD104" s="116" t="str">
        <f>IFERROR(VLOOKUP($Y$3&amp;$T104,PRM!$Y$3:$Z$50,2,FALSE),"")</f>
        <v/>
      </c>
      <c r="AE104" s="116" t="str">
        <f>IFERROR(VLOOKUP($Y$3&amp;$U104,PRM!$AD$3:$AE$44,2,FALSE),"")</f>
        <v/>
      </c>
      <c r="AF104" s="116" t="str">
        <f>IFERROR(VLOOKUP($Y$3&amp;$R104,PRM!$Q$3:$T$29,3,FALSE),"")</f>
        <v/>
      </c>
      <c r="AG104" s="116">
        <f>IFERROR(IF(AF104=0,0,MATCH($Y$3,PRM!$AF$3:'PRM'!$AF$133,0)),"")</f>
        <v>1</v>
      </c>
      <c r="AH104" s="116">
        <f>IF($Y$3="","",(IF(AF104=0,0,COUNTIF(PRM!$AF$3:'PRM'!$AF$133,$Y$3))))</f>
        <v>54</v>
      </c>
      <c r="AI104" s="116" t="str">
        <f>IFERROR(VLOOKUP($Y$3&amp;$R104,PRM!$Q$3:$U$29,4,FALSE),"")</f>
        <v/>
      </c>
      <c r="AJ104" s="116">
        <f>IFERROR(IF(AI104=0,0,MATCH($Y$3,PRM!$V$3:'PRM'!$V$50,0)),"")</f>
        <v>1</v>
      </c>
      <c r="AK104" s="116">
        <f>IF($Y$3="","",(IF(AI104=0,0,COUNTIF(PRM!$V$3:'PRM'!$V$50,$Y$3))))</f>
        <v>8</v>
      </c>
      <c r="AL104" s="116" t="str">
        <f>IFERROR(VLOOKUP($Y$3&amp;$R104,PRM!$Q$3:$U$29,5,FALSE),"")</f>
        <v/>
      </c>
      <c r="AM104" s="116">
        <f>IFERROR(IF(AL104=0,0,MATCH($Y$3,PRM!$AA$3:'PRM'!$AA$94,0)),"")</f>
        <v>1</v>
      </c>
      <c r="AN104" s="116">
        <f>IF($Y$3="","",IF(AL104=0,0,COUNTIF(PRM!$AA$3:'PRM'!$AA$94,$Y$3)))</f>
        <v>16</v>
      </c>
    </row>
    <row r="105" spans="1:40" s="116" customFormat="1" ht="24" customHeight="1">
      <c r="A105" s="102">
        <v>95</v>
      </c>
      <c r="B105" s="103"/>
      <c r="C105" s="104"/>
      <c r="D105" s="103"/>
      <c r="E105" s="104"/>
      <c r="F105" s="105"/>
      <c r="G105" s="106"/>
      <c r="H105" s="117"/>
      <c r="I105" s="117"/>
      <c r="J105" s="118"/>
      <c r="K105" s="105"/>
      <c r="L105" s="112"/>
      <c r="M105" s="112"/>
      <c r="N105" s="103"/>
      <c r="O105" s="119"/>
      <c r="P105" s="119"/>
      <c r="Q105" s="120"/>
      <c r="R105" s="112"/>
      <c r="S105" s="112"/>
      <c r="T105" s="114"/>
      <c r="U105" s="114"/>
      <c r="V105" s="115"/>
      <c r="W105" s="115"/>
      <c r="X105" s="116" t="str">
        <f>IFERROR(VLOOKUP($F105,PRM!$G$3:$H$4,2,FALSE),"")</f>
        <v/>
      </c>
      <c r="Y105" s="116" t="str">
        <f>IFERROR(VLOOKUP($G105,PRM!$I$3:$J$5,2,FALSE),"")</f>
        <v/>
      </c>
      <c r="Z105" s="116" t="str">
        <f>IFERROR(VLOOKUP($K105,PRM!$K$3:$L$4,2,FALSE),"")</f>
        <v/>
      </c>
      <c r="AA105" s="116" t="str">
        <f>IFERROR(VLOOKUP($N105,PRM!$M$3:$N$50,2,FALSE),"")</f>
        <v/>
      </c>
      <c r="AB105" s="116" t="str">
        <f>IFERROR(VLOOKUP($Y$3&amp;$R105,PRM!$Q$3:$R$30,2,FALSE),"")</f>
        <v/>
      </c>
      <c r="AC105" s="116" t="str">
        <f>IFERROR(VLOOKUP($Y$3&amp;$S105,PRM!$AH$3:$AI$133,2,FALSE),"")</f>
        <v/>
      </c>
      <c r="AD105" s="116" t="str">
        <f>IFERROR(VLOOKUP($Y$3&amp;$T105,PRM!$Y$3:$Z$50,2,FALSE),"")</f>
        <v/>
      </c>
      <c r="AE105" s="116" t="str">
        <f>IFERROR(VLOOKUP($Y$3&amp;$U105,PRM!$AD$3:$AE$44,2,FALSE),"")</f>
        <v/>
      </c>
      <c r="AF105" s="116" t="str">
        <f>IFERROR(VLOOKUP($Y$3&amp;$R105,PRM!$Q$3:$T$29,3,FALSE),"")</f>
        <v/>
      </c>
      <c r="AG105" s="116">
        <f>IFERROR(IF(AF105=0,0,MATCH($Y$3,PRM!$AF$3:'PRM'!$AF$133,0)),"")</f>
        <v>1</v>
      </c>
      <c r="AH105" s="116">
        <f>IF($Y$3="","",(IF(AF105=0,0,COUNTIF(PRM!$AF$3:'PRM'!$AF$133,$Y$3))))</f>
        <v>54</v>
      </c>
      <c r="AI105" s="116" t="str">
        <f>IFERROR(VLOOKUP($Y$3&amp;$R105,PRM!$Q$3:$U$29,4,FALSE),"")</f>
        <v/>
      </c>
      <c r="AJ105" s="116">
        <f>IFERROR(IF(AI105=0,0,MATCH($Y$3,PRM!$V$3:'PRM'!$V$50,0)),"")</f>
        <v>1</v>
      </c>
      <c r="AK105" s="116">
        <f>IF($Y$3="","",(IF(AI105=0,0,COUNTIF(PRM!$V$3:'PRM'!$V$50,$Y$3))))</f>
        <v>8</v>
      </c>
      <c r="AL105" s="116" t="str">
        <f>IFERROR(VLOOKUP($Y$3&amp;$R105,PRM!$Q$3:$U$29,5,FALSE),"")</f>
        <v/>
      </c>
      <c r="AM105" s="116">
        <f>IFERROR(IF(AL105=0,0,MATCH($Y$3,PRM!$AA$3:'PRM'!$AA$94,0)),"")</f>
        <v>1</v>
      </c>
      <c r="AN105" s="116">
        <f>IF($Y$3="","",IF(AL105=0,0,COUNTIF(PRM!$AA$3:'PRM'!$AA$94,$Y$3)))</f>
        <v>16</v>
      </c>
    </row>
    <row r="106" spans="1:40" s="116" customFormat="1" ht="24" customHeight="1">
      <c r="A106" s="102">
        <v>96</v>
      </c>
      <c r="B106" s="103"/>
      <c r="C106" s="104"/>
      <c r="D106" s="103"/>
      <c r="E106" s="104"/>
      <c r="F106" s="105"/>
      <c r="G106" s="106"/>
      <c r="H106" s="117"/>
      <c r="I106" s="117"/>
      <c r="J106" s="118"/>
      <c r="K106" s="105"/>
      <c r="L106" s="112"/>
      <c r="M106" s="112"/>
      <c r="N106" s="103"/>
      <c r="O106" s="119"/>
      <c r="P106" s="119"/>
      <c r="Q106" s="120"/>
      <c r="R106" s="112"/>
      <c r="S106" s="112"/>
      <c r="T106" s="114"/>
      <c r="U106" s="114"/>
      <c r="V106" s="115"/>
      <c r="W106" s="115"/>
      <c r="X106" s="116" t="str">
        <f>IFERROR(VLOOKUP($F106,PRM!$G$3:$H$4,2,FALSE),"")</f>
        <v/>
      </c>
      <c r="Y106" s="116" t="str">
        <f>IFERROR(VLOOKUP($G106,PRM!$I$3:$J$5,2,FALSE),"")</f>
        <v/>
      </c>
      <c r="Z106" s="116" t="str">
        <f>IFERROR(VLOOKUP($K106,PRM!$K$3:$L$4,2,FALSE),"")</f>
        <v/>
      </c>
      <c r="AA106" s="116" t="str">
        <f>IFERROR(VLOOKUP($N106,PRM!$M$3:$N$50,2,FALSE),"")</f>
        <v/>
      </c>
      <c r="AB106" s="116" t="str">
        <f>IFERROR(VLOOKUP($Y$3&amp;$R106,PRM!$Q$3:$R$30,2,FALSE),"")</f>
        <v/>
      </c>
      <c r="AC106" s="116" t="str">
        <f>IFERROR(VLOOKUP($Y$3&amp;$S106,PRM!$AH$3:$AI$133,2,FALSE),"")</f>
        <v/>
      </c>
      <c r="AD106" s="116" t="str">
        <f>IFERROR(VLOOKUP($Y$3&amp;$T106,PRM!$Y$3:$Z$50,2,FALSE),"")</f>
        <v/>
      </c>
      <c r="AE106" s="116" t="str">
        <f>IFERROR(VLOOKUP($Y$3&amp;$U106,PRM!$AD$3:$AE$44,2,FALSE),"")</f>
        <v/>
      </c>
      <c r="AF106" s="116" t="str">
        <f>IFERROR(VLOOKUP($Y$3&amp;$R106,PRM!$Q$3:$T$29,3,FALSE),"")</f>
        <v/>
      </c>
      <c r="AG106" s="116">
        <f>IFERROR(IF(AF106=0,0,MATCH($Y$3,PRM!$AF$3:'PRM'!$AF$133,0)),"")</f>
        <v>1</v>
      </c>
      <c r="AH106" s="116">
        <f>IF($Y$3="","",(IF(AF106=0,0,COUNTIF(PRM!$AF$3:'PRM'!$AF$133,$Y$3))))</f>
        <v>54</v>
      </c>
      <c r="AI106" s="116" t="str">
        <f>IFERROR(VLOOKUP($Y$3&amp;$R106,PRM!$Q$3:$U$29,4,FALSE),"")</f>
        <v/>
      </c>
      <c r="AJ106" s="116">
        <f>IFERROR(IF(AI106=0,0,MATCH($Y$3,PRM!$V$3:'PRM'!$V$50,0)),"")</f>
        <v>1</v>
      </c>
      <c r="AK106" s="116">
        <f>IF($Y$3="","",(IF(AI106=0,0,COUNTIF(PRM!$V$3:'PRM'!$V$50,$Y$3))))</f>
        <v>8</v>
      </c>
      <c r="AL106" s="116" t="str">
        <f>IFERROR(VLOOKUP($Y$3&amp;$R106,PRM!$Q$3:$U$29,5,FALSE),"")</f>
        <v/>
      </c>
      <c r="AM106" s="116">
        <f>IFERROR(IF(AL106=0,0,MATCH($Y$3,PRM!$AA$3:'PRM'!$AA$94,0)),"")</f>
        <v>1</v>
      </c>
      <c r="AN106" s="116">
        <f>IF($Y$3="","",IF(AL106=0,0,COUNTIF(PRM!$AA$3:'PRM'!$AA$94,$Y$3)))</f>
        <v>16</v>
      </c>
    </row>
    <row r="107" spans="1:40" s="116" customFormat="1" ht="24" customHeight="1">
      <c r="A107" s="102">
        <v>97</v>
      </c>
      <c r="B107" s="103"/>
      <c r="C107" s="104"/>
      <c r="D107" s="103"/>
      <c r="E107" s="104"/>
      <c r="F107" s="105"/>
      <c r="G107" s="106"/>
      <c r="H107" s="117"/>
      <c r="I107" s="117"/>
      <c r="J107" s="118"/>
      <c r="K107" s="105"/>
      <c r="L107" s="112"/>
      <c r="M107" s="112"/>
      <c r="N107" s="103"/>
      <c r="O107" s="119"/>
      <c r="P107" s="119"/>
      <c r="Q107" s="120"/>
      <c r="R107" s="112"/>
      <c r="S107" s="112"/>
      <c r="T107" s="114"/>
      <c r="U107" s="114"/>
      <c r="V107" s="115"/>
      <c r="W107" s="115"/>
      <c r="X107" s="116" t="str">
        <f>IFERROR(VLOOKUP($F107,PRM!$G$3:$H$4,2,FALSE),"")</f>
        <v/>
      </c>
      <c r="Y107" s="116" t="str">
        <f>IFERROR(VLOOKUP($G107,PRM!$I$3:$J$5,2,FALSE),"")</f>
        <v/>
      </c>
      <c r="Z107" s="116" t="str">
        <f>IFERROR(VLOOKUP($K107,PRM!$K$3:$L$4,2,FALSE),"")</f>
        <v/>
      </c>
      <c r="AA107" s="116" t="str">
        <f>IFERROR(VLOOKUP($N107,PRM!$M$3:$N$50,2,FALSE),"")</f>
        <v/>
      </c>
      <c r="AB107" s="116" t="str">
        <f>IFERROR(VLOOKUP($Y$3&amp;$R107,PRM!$Q$3:$R$30,2,FALSE),"")</f>
        <v/>
      </c>
      <c r="AC107" s="116" t="str">
        <f>IFERROR(VLOOKUP($Y$3&amp;$S107,PRM!$AH$3:$AI$133,2,FALSE),"")</f>
        <v/>
      </c>
      <c r="AD107" s="116" t="str">
        <f>IFERROR(VLOOKUP($Y$3&amp;$T107,PRM!$Y$3:$Z$50,2,FALSE),"")</f>
        <v/>
      </c>
      <c r="AE107" s="116" t="str">
        <f>IFERROR(VLOOKUP($Y$3&amp;$U107,PRM!$AD$3:$AE$44,2,FALSE),"")</f>
        <v/>
      </c>
      <c r="AF107" s="116" t="str">
        <f>IFERROR(VLOOKUP($Y$3&amp;$R107,PRM!$Q$3:$T$29,3,FALSE),"")</f>
        <v/>
      </c>
      <c r="AG107" s="116">
        <f>IFERROR(IF(AF107=0,0,MATCH($Y$3,PRM!$AF$3:'PRM'!$AF$133,0)),"")</f>
        <v>1</v>
      </c>
      <c r="AH107" s="116">
        <f>IF($Y$3="","",(IF(AF107=0,0,COUNTIF(PRM!$AF$3:'PRM'!$AF$133,$Y$3))))</f>
        <v>54</v>
      </c>
      <c r="AI107" s="116" t="str">
        <f>IFERROR(VLOOKUP($Y$3&amp;$R107,PRM!$Q$3:$U$29,4,FALSE),"")</f>
        <v/>
      </c>
      <c r="AJ107" s="116">
        <f>IFERROR(IF(AI107=0,0,MATCH($Y$3,PRM!$V$3:'PRM'!$V$50,0)),"")</f>
        <v>1</v>
      </c>
      <c r="AK107" s="116">
        <f>IF($Y$3="","",(IF(AI107=0,0,COUNTIF(PRM!$V$3:'PRM'!$V$50,$Y$3))))</f>
        <v>8</v>
      </c>
      <c r="AL107" s="116" t="str">
        <f>IFERROR(VLOOKUP($Y$3&amp;$R107,PRM!$Q$3:$U$29,5,FALSE),"")</f>
        <v/>
      </c>
      <c r="AM107" s="116">
        <f>IFERROR(IF(AL107=0,0,MATCH($Y$3,PRM!$AA$3:'PRM'!$AA$94,0)),"")</f>
        <v>1</v>
      </c>
      <c r="AN107" s="116">
        <f>IF($Y$3="","",IF(AL107=0,0,COUNTIF(PRM!$AA$3:'PRM'!$AA$94,$Y$3)))</f>
        <v>16</v>
      </c>
    </row>
    <row r="108" spans="1:40" s="116" customFormat="1" ht="24" customHeight="1">
      <c r="A108" s="102">
        <v>98</v>
      </c>
      <c r="B108" s="103"/>
      <c r="C108" s="104"/>
      <c r="D108" s="103"/>
      <c r="E108" s="104"/>
      <c r="F108" s="105"/>
      <c r="G108" s="106"/>
      <c r="H108" s="117"/>
      <c r="I108" s="117"/>
      <c r="J108" s="118"/>
      <c r="K108" s="105"/>
      <c r="L108" s="112"/>
      <c r="M108" s="112"/>
      <c r="N108" s="103"/>
      <c r="O108" s="119"/>
      <c r="P108" s="119"/>
      <c r="Q108" s="120"/>
      <c r="R108" s="112"/>
      <c r="S108" s="112"/>
      <c r="T108" s="114"/>
      <c r="U108" s="114"/>
      <c r="V108" s="115"/>
      <c r="W108" s="115"/>
      <c r="X108" s="116" t="str">
        <f>IFERROR(VLOOKUP($F108,PRM!$G$3:$H$4,2,FALSE),"")</f>
        <v/>
      </c>
      <c r="Y108" s="116" t="str">
        <f>IFERROR(VLOOKUP($G108,PRM!$I$3:$J$5,2,FALSE),"")</f>
        <v/>
      </c>
      <c r="Z108" s="116" t="str">
        <f>IFERROR(VLOOKUP($K108,PRM!$K$3:$L$4,2,FALSE),"")</f>
        <v/>
      </c>
      <c r="AA108" s="116" t="str">
        <f>IFERROR(VLOOKUP($N108,PRM!$M$3:$N$50,2,FALSE),"")</f>
        <v/>
      </c>
      <c r="AB108" s="116" t="str">
        <f>IFERROR(VLOOKUP($Y$3&amp;$R108,PRM!$Q$3:$R$30,2,FALSE),"")</f>
        <v/>
      </c>
      <c r="AC108" s="116" t="str">
        <f>IFERROR(VLOOKUP($Y$3&amp;$S108,PRM!$AH$3:$AI$133,2,FALSE),"")</f>
        <v/>
      </c>
      <c r="AD108" s="116" t="str">
        <f>IFERROR(VLOOKUP($Y$3&amp;$T108,PRM!$Y$3:$Z$50,2,FALSE),"")</f>
        <v/>
      </c>
      <c r="AE108" s="116" t="str">
        <f>IFERROR(VLOOKUP($Y$3&amp;$U108,PRM!$AD$3:$AE$44,2,FALSE),"")</f>
        <v/>
      </c>
      <c r="AF108" s="116" t="str">
        <f>IFERROR(VLOOKUP($Y$3&amp;$R108,PRM!$Q$3:$T$29,3,FALSE),"")</f>
        <v/>
      </c>
      <c r="AG108" s="116">
        <f>IFERROR(IF(AF108=0,0,MATCH($Y$3,PRM!$AF$3:'PRM'!$AF$133,0)),"")</f>
        <v>1</v>
      </c>
      <c r="AH108" s="116">
        <f>IF($Y$3="","",(IF(AF108=0,0,COUNTIF(PRM!$AF$3:'PRM'!$AF$133,$Y$3))))</f>
        <v>54</v>
      </c>
      <c r="AI108" s="116" t="str">
        <f>IFERROR(VLOOKUP($Y$3&amp;$R108,PRM!$Q$3:$U$29,4,FALSE),"")</f>
        <v/>
      </c>
      <c r="AJ108" s="116">
        <f>IFERROR(IF(AI108=0,0,MATCH($Y$3,PRM!$V$3:'PRM'!$V$50,0)),"")</f>
        <v>1</v>
      </c>
      <c r="AK108" s="116">
        <f>IF($Y$3="","",(IF(AI108=0,0,COUNTIF(PRM!$V$3:'PRM'!$V$50,$Y$3))))</f>
        <v>8</v>
      </c>
      <c r="AL108" s="116" t="str">
        <f>IFERROR(VLOOKUP($Y$3&amp;$R108,PRM!$Q$3:$U$29,5,FALSE),"")</f>
        <v/>
      </c>
      <c r="AM108" s="116">
        <f>IFERROR(IF(AL108=0,0,MATCH($Y$3,PRM!$AA$3:'PRM'!$AA$94,0)),"")</f>
        <v>1</v>
      </c>
      <c r="AN108" s="116">
        <f>IF($Y$3="","",IF(AL108=0,0,COUNTIF(PRM!$AA$3:'PRM'!$AA$94,$Y$3)))</f>
        <v>16</v>
      </c>
    </row>
    <row r="109" spans="1:40" s="116" customFormat="1" ht="24" customHeight="1">
      <c r="A109" s="102">
        <v>99</v>
      </c>
      <c r="B109" s="103"/>
      <c r="C109" s="104"/>
      <c r="D109" s="103"/>
      <c r="E109" s="104"/>
      <c r="F109" s="105"/>
      <c r="G109" s="106"/>
      <c r="H109" s="117"/>
      <c r="I109" s="117"/>
      <c r="J109" s="118"/>
      <c r="K109" s="105"/>
      <c r="L109" s="112"/>
      <c r="M109" s="112"/>
      <c r="N109" s="103"/>
      <c r="O109" s="119"/>
      <c r="P109" s="119"/>
      <c r="Q109" s="120"/>
      <c r="R109" s="112"/>
      <c r="S109" s="112"/>
      <c r="T109" s="114"/>
      <c r="U109" s="114"/>
      <c r="V109" s="115"/>
      <c r="W109" s="115"/>
      <c r="X109" s="116" t="str">
        <f>IFERROR(VLOOKUP($F109,PRM!$G$3:$H$4,2,FALSE),"")</f>
        <v/>
      </c>
      <c r="Y109" s="116" t="str">
        <f>IFERROR(VLOOKUP($G109,PRM!$I$3:$J$5,2,FALSE),"")</f>
        <v/>
      </c>
      <c r="Z109" s="116" t="str">
        <f>IFERROR(VLOOKUP($K109,PRM!$K$3:$L$4,2,FALSE),"")</f>
        <v/>
      </c>
      <c r="AA109" s="116" t="str">
        <f>IFERROR(VLOOKUP($N109,PRM!$M$3:$N$50,2,FALSE),"")</f>
        <v/>
      </c>
      <c r="AB109" s="116" t="str">
        <f>IFERROR(VLOOKUP($Y$3&amp;$R109,PRM!$Q$3:$R$30,2,FALSE),"")</f>
        <v/>
      </c>
      <c r="AC109" s="116" t="str">
        <f>IFERROR(VLOOKUP($Y$3&amp;$S109,PRM!$AH$3:$AI$133,2,FALSE),"")</f>
        <v/>
      </c>
      <c r="AD109" s="116" t="str">
        <f>IFERROR(VLOOKUP($Y$3&amp;$T109,PRM!$Y$3:$Z$50,2,FALSE),"")</f>
        <v/>
      </c>
      <c r="AE109" s="116" t="str">
        <f>IFERROR(VLOOKUP($Y$3&amp;$U109,PRM!$AD$3:$AE$44,2,FALSE),"")</f>
        <v/>
      </c>
      <c r="AF109" s="116" t="str">
        <f>IFERROR(VLOOKUP($Y$3&amp;$R109,PRM!$Q$3:$T$29,3,FALSE),"")</f>
        <v/>
      </c>
      <c r="AG109" s="116">
        <f>IFERROR(IF(AF109=0,0,MATCH($Y$3,PRM!$AF$3:'PRM'!$AF$133,0)),"")</f>
        <v>1</v>
      </c>
      <c r="AH109" s="116">
        <f>IF($Y$3="","",(IF(AF109=0,0,COUNTIF(PRM!$AF$3:'PRM'!$AF$133,$Y$3))))</f>
        <v>54</v>
      </c>
      <c r="AI109" s="116" t="str">
        <f>IFERROR(VLOOKUP($Y$3&amp;$R109,PRM!$Q$3:$U$29,4,FALSE),"")</f>
        <v/>
      </c>
      <c r="AJ109" s="116">
        <f>IFERROR(IF(AI109=0,0,MATCH($Y$3,PRM!$V$3:'PRM'!$V$50,0)),"")</f>
        <v>1</v>
      </c>
      <c r="AK109" s="116">
        <f>IF($Y$3="","",(IF(AI109=0,0,COUNTIF(PRM!$V$3:'PRM'!$V$50,$Y$3))))</f>
        <v>8</v>
      </c>
      <c r="AL109" s="116" t="str">
        <f>IFERROR(VLOOKUP($Y$3&amp;$R109,PRM!$Q$3:$U$29,5,FALSE),"")</f>
        <v/>
      </c>
      <c r="AM109" s="116">
        <f>IFERROR(IF(AL109=0,0,MATCH($Y$3,PRM!$AA$3:'PRM'!$AA$94,0)),"")</f>
        <v>1</v>
      </c>
      <c r="AN109" s="116">
        <f>IF($Y$3="","",IF(AL109=0,0,COUNTIF(PRM!$AA$3:'PRM'!$AA$94,$Y$3)))</f>
        <v>16</v>
      </c>
    </row>
    <row r="110" spans="1:40" s="116" customFormat="1" ht="24" customHeight="1">
      <c r="A110" s="102">
        <v>100</v>
      </c>
      <c r="B110" s="103"/>
      <c r="C110" s="104"/>
      <c r="D110" s="103"/>
      <c r="E110" s="104"/>
      <c r="F110" s="105"/>
      <c r="G110" s="106"/>
      <c r="H110" s="117"/>
      <c r="I110" s="117"/>
      <c r="J110" s="118"/>
      <c r="K110" s="105"/>
      <c r="L110" s="112"/>
      <c r="M110" s="112"/>
      <c r="N110" s="103"/>
      <c r="O110" s="119"/>
      <c r="P110" s="119"/>
      <c r="Q110" s="120"/>
      <c r="R110" s="112"/>
      <c r="S110" s="112"/>
      <c r="T110" s="114"/>
      <c r="U110" s="114"/>
      <c r="V110" s="115"/>
      <c r="W110" s="115"/>
      <c r="X110" s="116" t="str">
        <f>IFERROR(VLOOKUP($F110,PRM!$G$3:$H$4,2,FALSE),"")</f>
        <v/>
      </c>
      <c r="Y110" s="116" t="str">
        <f>IFERROR(VLOOKUP($G110,PRM!$I$3:$J$5,2,FALSE),"")</f>
        <v/>
      </c>
      <c r="Z110" s="116" t="str">
        <f>IFERROR(VLOOKUP($K110,PRM!$K$3:$L$4,2,FALSE),"")</f>
        <v/>
      </c>
      <c r="AA110" s="116" t="str">
        <f>IFERROR(VLOOKUP($N110,PRM!$M$3:$N$50,2,FALSE),"")</f>
        <v/>
      </c>
      <c r="AB110" s="116" t="str">
        <f>IFERROR(VLOOKUP($Y$3&amp;$R110,PRM!$Q$3:$R$30,2,FALSE),"")</f>
        <v/>
      </c>
      <c r="AC110" s="116" t="str">
        <f>IFERROR(VLOOKUP($Y$3&amp;$S110,PRM!$AH$3:$AI$133,2,FALSE),"")</f>
        <v/>
      </c>
      <c r="AD110" s="116" t="str">
        <f>IFERROR(VLOOKUP($Y$3&amp;$T110,PRM!$Y$3:$Z$50,2,FALSE),"")</f>
        <v/>
      </c>
      <c r="AE110" s="116" t="str">
        <f>IFERROR(VLOOKUP($Y$3&amp;$U110,PRM!$AD$3:$AE$44,2,FALSE),"")</f>
        <v/>
      </c>
      <c r="AF110" s="116" t="str">
        <f>IFERROR(VLOOKUP($Y$3&amp;$R110,PRM!$Q$3:$T$29,3,FALSE),"")</f>
        <v/>
      </c>
      <c r="AG110" s="116">
        <f>IFERROR(IF(AF110=0,0,MATCH($Y$3,PRM!$AF$3:'PRM'!$AF$133,0)),"")</f>
        <v>1</v>
      </c>
      <c r="AH110" s="116">
        <f>IF($Y$3="","",(IF(AF110=0,0,COUNTIF(PRM!$AF$3:'PRM'!$AF$133,$Y$3))))</f>
        <v>54</v>
      </c>
      <c r="AI110" s="116" t="str">
        <f>IFERROR(VLOOKUP($Y$3&amp;$R110,PRM!$Q$3:$U$29,4,FALSE),"")</f>
        <v/>
      </c>
      <c r="AJ110" s="116">
        <f>IFERROR(IF(AI110=0,0,MATCH($Y$3,PRM!$V$3:'PRM'!$V$50,0)),"")</f>
        <v>1</v>
      </c>
      <c r="AK110" s="116">
        <f>IF($Y$3="","",(IF(AI110=0,0,COUNTIF(PRM!$V$3:'PRM'!$V$50,$Y$3))))</f>
        <v>8</v>
      </c>
      <c r="AL110" s="116" t="str">
        <f>IFERROR(VLOOKUP($Y$3&amp;$R110,PRM!$Q$3:$U$29,5,FALSE),"")</f>
        <v/>
      </c>
      <c r="AM110" s="116">
        <f>IFERROR(IF(AL110=0,0,MATCH($Y$3,PRM!$AA$3:'PRM'!$AA$94,0)),"")</f>
        <v>1</v>
      </c>
      <c r="AN110" s="116">
        <f>IF($Y$3="","",IF(AL110=0,0,COUNTIF(PRM!$AA$3:'PRM'!$AA$94,$Y$3)))</f>
        <v>16</v>
      </c>
    </row>
    <row r="111" spans="1:40" s="116" customFormat="1" ht="24" customHeight="1">
      <c r="A111" s="102">
        <v>101</v>
      </c>
      <c r="B111" s="103"/>
      <c r="C111" s="104"/>
      <c r="D111" s="103"/>
      <c r="E111" s="104"/>
      <c r="F111" s="105"/>
      <c r="G111" s="106"/>
      <c r="H111" s="117"/>
      <c r="I111" s="117"/>
      <c r="J111" s="118"/>
      <c r="K111" s="105"/>
      <c r="L111" s="112"/>
      <c r="M111" s="112"/>
      <c r="N111" s="103"/>
      <c r="O111" s="119"/>
      <c r="P111" s="119"/>
      <c r="Q111" s="120"/>
      <c r="R111" s="112"/>
      <c r="S111" s="112"/>
      <c r="T111" s="114"/>
      <c r="U111" s="114"/>
      <c r="V111" s="115"/>
      <c r="W111" s="115"/>
      <c r="X111" s="116" t="str">
        <f>IFERROR(VLOOKUP($F111,PRM!$G$3:$H$4,2,FALSE),"")</f>
        <v/>
      </c>
      <c r="Y111" s="116" t="str">
        <f>IFERROR(VLOOKUP($G111,PRM!$I$3:$J$5,2,FALSE),"")</f>
        <v/>
      </c>
      <c r="Z111" s="116" t="str">
        <f>IFERROR(VLOOKUP($K111,PRM!$K$3:$L$4,2,FALSE),"")</f>
        <v/>
      </c>
      <c r="AA111" s="116" t="str">
        <f>IFERROR(VLOOKUP($N111,PRM!$M$3:$N$50,2,FALSE),"")</f>
        <v/>
      </c>
      <c r="AB111" s="116" t="str">
        <f>IFERROR(VLOOKUP($Y$3&amp;$R111,PRM!$Q$3:$R$30,2,FALSE),"")</f>
        <v/>
      </c>
      <c r="AC111" s="116" t="str">
        <f>IFERROR(VLOOKUP($Y$3&amp;$S111,PRM!$AH$3:$AI$133,2,FALSE),"")</f>
        <v/>
      </c>
      <c r="AD111" s="116" t="str">
        <f>IFERROR(VLOOKUP($Y$3&amp;$T111,PRM!$Y$3:$Z$50,2,FALSE),"")</f>
        <v/>
      </c>
      <c r="AE111" s="116" t="str">
        <f>IFERROR(VLOOKUP($Y$3&amp;$U111,PRM!$AD$3:$AE$44,2,FALSE),"")</f>
        <v/>
      </c>
      <c r="AF111" s="116" t="str">
        <f>IFERROR(VLOOKUP($Y$3&amp;$R111,PRM!$Q$3:$T$29,3,FALSE),"")</f>
        <v/>
      </c>
      <c r="AG111" s="116">
        <f>IFERROR(IF(AF111=0,0,MATCH($Y$3,PRM!$AF$3:'PRM'!$AF$133,0)),"")</f>
        <v>1</v>
      </c>
      <c r="AH111" s="116">
        <f>IF($Y$3="","",(IF(AF111=0,0,COUNTIF(PRM!$AF$3:'PRM'!$AF$133,$Y$3))))</f>
        <v>54</v>
      </c>
      <c r="AI111" s="116" t="str">
        <f>IFERROR(VLOOKUP($Y$3&amp;$R111,PRM!$Q$3:$U$29,4,FALSE),"")</f>
        <v/>
      </c>
      <c r="AJ111" s="116">
        <f>IFERROR(IF(AI111=0,0,MATCH($Y$3,PRM!$V$3:'PRM'!$V$50,0)),"")</f>
        <v>1</v>
      </c>
      <c r="AK111" s="116">
        <f>IF($Y$3="","",(IF(AI111=0,0,COUNTIF(PRM!$V$3:'PRM'!$V$50,$Y$3))))</f>
        <v>8</v>
      </c>
      <c r="AL111" s="116" t="str">
        <f>IFERROR(VLOOKUP($Y$3&amp;$R111,PRM!$Q$3:$U$29,5,FALSE),"")</f>
        <v/>
      </c>
      <c r="AM111" s="116">
        <f>IFERROR(IF(AL111=0,0,MATCH($Y$3,PRM!$AA$3:'PRM'!$AA$94,0)),"")</f>
        <v>1</v>
      </c>
      <c r="AN111" s="116">
        <f>IF($Y$3="","",IF(AL111=0,0,COUNTIF(PRM!$AA$3:'PRM'!$AA$94,$Y$3)))</f>
        <v>16</v>
      </c>
    </row>
    <row r="112" spans="1:40" s="116" customFormat="1" ht="24" customHeight="1">
      <c r="A112" s="102">
        <v>102</v>
      </c>
      <c r="B112" s="103"/>
      <c r="C112" s="104"/>
      <c r="D112" s="103"/>
      <c r="E112" s="104"/>
      <c r="F112" s="105"/>
      <c r="G112" s="106"/>
      <c r="H112" s="117"/>
      <c r="I112" s="117"/>
      <c r="J112" s="118"/>
      <c r="K112" s="105"/>
      <c r="L112" s="112"/>
      <c r="M112" s="112"/>
      <c r="N112" s="103"/>
      <c r="O112" s="119"/>
      <c r="P112" s="119"/>
      <c r="Q112" s="120"/>
      <c r="R112" s="112"/>
      <c r="S112" s="112"/>
      <c r="T112" s="114"/>
      <c r="U112" s="114"/>
      <c r="V112" s="115"/>
      <c r="W112" s="115"/>
      <c r="X112" s="116" t="str">
        <f>IFERROR(VLOOKUP($F112,PRM!$G$3:$H$4,2,FALSE),"")</f>
        <v/>
      </c>
      <c r="Y112" s="116" t="str">
        <f>IFERROR(VLOOKUP($G112,PRM!$I$3:$J$5,2,FALSE),"")</f>
        <v/>
      </c>
      <c r="Z112" s="116" t="str">
        <f>IFERROR(VLOOKUP($K112,PRM!$K$3:$L$4,2,FALSE),"")</f>
        <v/>
      </c>
      <c r="AA112" s="116" t="str">
        <f>IFERROR(VLOOKUP($N112,PRM!$M$3:$N$50,2,FALSE),"")</f>
        <v/>
      </c>
      <c r="AB112" s="116" t="str">
        <f>IFERROR(VLOOKUP($Y$3&amp;$R112,PRM!$Q$3:$R$30,2,FALSE),"")</f>
        <v/>
      </c>
      <c r="AC112" s="116" t="str">
        <f>IFERROR(VLOOKUP($Y$3&amp;$S112,PRM!$AH$3:$AI$133,2,FALSE),"")</f>
        <v/>
      </c>
      <c r="AD112" s="116" t="str">
        <f>IFERROR(VLOOKUP($Y$3&amp;$T112,PRM!$Y$3:$Z$50,2,FALSE),"")</f>
        <v/>
      </c>
      <c r="AE112" s="116" t="str">
        <f>IFERROR(VLOOKUP($Y$3&amp;$U112,PRM!$AD$3:$AE$44,2,FALSE),"")</f>
        <v/>
      </c>
      <c r="AF112" s="116" t="str">
        <f>IFERROR(VLOOKUP($Y$3&amp;$R112,PRM!$Q$3:$T$29,3,FALSE),"")</f>
        <v/>
      </c>
      <c r="AG112" s="116">
        <f>IFERROR(IF(AF112=0,0,MATCH($Y$3,PRM!$AF$3:'PRM'!$AF$133,0)),"")</f>
        <v>1</v>
      </c>
      <c r="AH112" s="116">
        <f>IF($Y$3="","",(IF(AF112=0,0,COUNTIF(PRM!$AF$3:'PRM'!$AF$133,$Y$3))))</f>
        <v>54</v>
      </c>
      <c r="AI112" s="116" t="str">
        <f>IFERROR(VLOOKUP($Y$3&amp;$R112,PRM!$Q$3:$U$29,4,FALSE),"")</f>
        <v/>
      </c>
      <c r="AJ112" s="116">
        <f>IFERROR(IF(AI112=0,0,MATCH($Y$3,PRM!$V$3:'PRM'!$V$50,0)),"")</f>
        <v>1</v>
      </c>
      <c r="AK112" s="116">
        <f>IF($Y$3="","",(IF(AI112=0,0,COUNTIF(PRM!$V$3:'PRM'!$V$50,$Y$3))))</f>
        <v>8</v>
      </c>
      <c r="AL112" s="116" t="str">
        <f>IFERROR(VLOOKUP($Y$3&amp;$R112,PRM!$Q$3:$U$29,5,FALSE),"")</f>
        <v/>
      </c>
      <c r="AM112" s="116">
        <f>IFERROR(IF(AL112=0,0,MATCH($Y$3,PRM!$AA$3:'PRM'!$AA$94,0)),"")</f>
        <v>1</v>
      </c>
      <c r="AN112" s="116">
        <f>IF($Y$3="","",IF(AL112=0,0,COUNTIF(PRM!$AA$3:'PRM'!$AA$94,$Y$3)))</f>
        <v>16</v>
      </c>
    </row>
    <row r="113" spans="1:40" s="116" customFormat="1" ht="24" customHeight="1">
      <c r="A113" s="102">
        <v>103</v>
      </c>
      <c r="B113" s="103"/>
      <c r="C113" s="104"/>
      <c r="D113" s="103"/>
      <c r="E113" s="104"/>
      <c r="F113" s="105"/>
      <c r="G113" s="106"/>
      <c r="H113" s="117"/>
      <c r="I113" s="117"/>
      <c r="J113" s="118"/>
      <c r="K113" s="105"/>
      <c r="L113" s="112"/>
      <c r="M113" s="112"/>
      <c r="N113" s="103"/>
      <c r="O113" s="119"/>
      <c r="P113" s="119"/>
      <c r="Q113" s="120"/>
      <c r="R113" s="112"/>
      <c r="S113" s="112"/>
      <c r="T113" s="114"/>
      <c r="U113" s="114"/>
      <c r="V113" s="115"/>
      <c r="W113" s="115"/>
      <c r="X113" s="116" t="str">
        <f>IFERROR(VLOOKUP($F113,PRM!$G$3:$H$4,2,FALSE),"")</f>
        <v/>
      </c>
      <c r="Y113" s="116" t="str">
        <f>IFERROR(VLOOKUP($G113,PRM!$I$3:$J$5,2,FALSE),"")</f>
        <v/>
      </c>
      <c r="Z113" s="116" t="str">
        <f>IFERROR(VLOOKUP($K113,PRM!$K$3:$L$4,2,FALSE),"")</f>
        <v/>
      </c>
      <c r="AA113" s="116" t="str">
        <f>IFERROR(VLOOKUP($N113,PRM!$M$3:$N$50,2,FALSE),"")</f>
        <v/>
      </c>
      <c r="AB113" s="116" t="str">
        <f>IFERROR(VLOOKUP($Y$3&amp;$R113,PRM!$Q$3:$R$30,2,FALSE),"")</f>
        <v/>
      </c>
      <c r="AC113" s="116" t="str">
        <f>IFERROR(VLOOKUP($Y$3&amp;$S113,PRM!$AH$3:$AI$133,2,FALSE),"")</f>
        <v/>
      </c>
      <c r="AD113" s="116" t="str">
        <f>IFERROR(VLOOKUP($Y$3&amp;$T113,PRM!$Y$3:$Z$50,2,FALSE),"")</f>
        <v/>
      </c>
      <c r="AE113" s="116" t="str">
        <f>IFERROR(VLOOKUP($Y$3&amp;$U113,PRM!$AD$3:$AE$44,2,FALSE),"")</f>
        <v/>
      </c>
      <c r="AF113" s="116" t="str">
        <f>IFERROR(VLOOKUP($Y$3&amp;$R113,PRM!$Q$3:$T$29,3,FALSE),"")</f>
        <v/>
      </c>
      <c r="AG113" s="116">
        <f>IFERROR(IF(AF113=0,0,MATCH($Y$3,PRM!$AF$3:'PRM'!$AF$133,0)),"")</f>
        <v>1</v>
      </c>
      <c r="AH113" s="116">
        <f>IF($Y$3="","",(IF(AF113=0,0,COUNTIF(PRM!$AF$3:'PRM'!$AF$133,$Y$3))))</f>
        <v>54</v>
      </c>
      <c r="AI113" s="116" t="str">
        <f>IFERROR(VLOOKUP($Y$3&amp;$R113,PRM!$Q$3:$U$29,4,FALSE),"")</f>
        <v/>
      </c>
      <c r="AJ113" s="116">
        <f>IFERROR(IF(AI113=0,0,MATCH($Y$3,PRM!$V$3:'PRM'!$V$50,0)),"")</f>
        <v>1</v>
      </c>
      <c r="AK113" s="116">
        <f>IF($Y$3="","",(IF(AI113=0,0,COUNTIF(PRM!$V$3:'PRM'!$V$50,$Y$3))))</f>
        <v>8</v>
      </c>
      <c r="AL113" s="116" t="str">
        <f>IFERROR(VLOOKUP($Y$3&amp;$R113,PRM!$Q$3:$U$29,5,FALSE),"")</f>
        <v/>
      </c>
      <c r="AM113" s="116">
        <f>IFERROR(IF(AL113=0,0,MATCH($Y$3,PRM!$AA$3:'PRM'!$AA$94,0)),"")</f>
        <v>1</v>
      </c>
      <c r="AN113" s="116">
        <f>IF($Y$3="","",IF(AL113=0,0,COUNTIF(PRM!$AA$3:'PRM'!$AA$94,$Y$3)))</f>
        <v>16</v>
      </c>
    </row>
    <row r="114" spans="1:40" s="116" customFormat="1" ht="24" customHeight="1">
      <c r="A114" s="102">
        <v>104</v>
      </c>
      <c r="B114" s="103"/>
      <c r="C114" s="104"/>
      <c r="D114" s="103"/>
      <c r="E114" s="104"/>
      <c r="F114" s="105"/>
      <c r="G114" s="106"/>
      <c r="H114" s="117"/>
      <c r="I114" s="117"/>
      <c r="J114" s="118"/>
      <c r="K114" s="105"/>
      <c r="L114" s="112"/>
      <c r="M114" s="112"/>
      <c r="N114" s="103"/>
      <c r="O114" s="119"/>
      <c r="P114" s="119"/>
      <c r="Q114" s="120"/>
      <c r="R114" s="112"/>
      <c r="S114" s="112"/>
      <c r="T114" s="114"/>
      <c r="U114" s="114"/>
      <c r="V114" s="115"/>
      <c r="W114" s="115"/>
      <c r="X114" s="116" t="str">
        <f>IFERROR(VLOOKUP($F114,PRM!$G$3:$H$4,2,FALSE),"")</f>
        <v/>
      </c>
      <c r="Y114" s="116" t="str">
        <f>IFERROR(VLOOKUP($G114,PRM!$I$3:$J$5,2,FALSE),"")</f>
        <v/>
      </c>
      <c r="Z114" s="116" t="str">
        <f>IFERROR(VLOOKUP($K114,PRM!$K$3:$L$4,2,FALSE),"")</f>
        <v/>
      </c>
      <c r="AA114" s="116" t="str">
        <f>IFERROR(VLOOKUP($N114,PRM!$M$3:$N$50,2,FALSE),"")</f>
        <v/>
      </c>
      <c r="AB114" s="116" t="str">
        <f>IFERROR(VLOOKUP($Y$3&amp;$R114,PRM!$Q$3:$R$30,2,FALSE),"")</f>
        <v/>
      </c>
      <c r="AC114" s="116" t="str">
        <f>IFERROR(VLOOKUP($Y$3&amp;$S114,PRM!$AH$3:$AI$133,2,FALSE),"")</f>
        <v/>
      </c>
      <c r="AD114" s="116" t="str">
        <f>IFERROR(VLOOKUP($Y$3&amp;$T114,PRM!$Y$3:$Z$50,2,FALSE),"")</f>
        <v/>
      </c>
      <c r="AE114" s="116" t="str">
        <f>IFERROR(VLOOKUP($Y$3&amp;$U114,PRM!$AD$3:$AE$44,2,FALSE),"")</f>
        <v/>
      </c>
      <c r="AF114" s="116" t="str">
        <f>IFERROR(VLOOKUP($Y$3&amp;$R114,PRM!$Q$3:$T$29,3,FALSE),"")</f>
        <v/>
      </c>
      <c r="AG114" s="116">
        <f>IFERROR(IF(AF114=0,0,MATCH($Y$3,PRM!$AF$3:'PRM'!$AF$133,0)),"")</f>
        <v>1</v>
      </c>
      <c r="AH114" s="116">
        <f>IF($Y$3="","",(IF(AF114=0,0,COUNTIF(PRM!$AF$3:'PRM'!$AF$133,$Y$3))))</f>
        <v>54</v>
      </c>
      <c r="AI114" s="116" t="str">
        <f>IFERROR(VLOOKUP($Y$3&amp;$R114,PRM!$Q$3:$U$29,4,FALSE),"")</f>
        <v/>
      </c>
      <c r="AJ114" s="116">
        <f>IFERROR(IF(AI114=0,0,MATCH($Y$3,PRM!$V$3:'PRM'!$V$50,0)),"")</f>
        <v>1</v>
      </c>
      <c r="AK114" s="116">
        <f>IF($Y$3="","",(IF(AI114=0,0,COUNTIF(PRM!$V$3:'PRM'!$V$50,$Y$3))))</f>
        <v>8</v>
      </c>
      <c r="AL114" s="116" t="str">
        <f>IFERROR(VLOOKUP($Y$3&amp;$R114,PRM!$Q$3:$U$29,5,FALSE),"")</f>
        <v/>
      </c>
      <c r="AM114" s="116">
        <f>IFERROR(IF(AL114=0,0,MATCH($Y$3,PRM!$AA$3:'PRM'!$AA$94,0)),"")</f>
        <v>1</v>
      </c>
      <c r="AN114" s="116">
        <f>IF($Y$3="","",IF(AL114=0,0,COUNTIF(PRM!$AA$3:'PRM'!$AA$94,$Y$3)))</f>
        <v>16</v>
      </c>
    </row>
    <row r="115" spans="1:40" s="116" customFormat="1" ht="24" customHeight="1">
      <c r="A115" s="102">
        <v>105</v>
      </c>
      <c r="B115" s="103"/>
      <c r="C115" s="104"/>
      <c r="D115" s="103"/>
      <c r="E115" s="104"/>
      <c r="F115" s="105"/>
      <c r="G115" s="106"/>
      <c r="H115" s="117"/>
      <c r="I115" s="117"/>
      <c r="J115" s="118"/>
      <c r="K115" s="105"/>
      <c r="L115" s="112"/>
      <c r="M115" s="112"/>
      <c r="N115" s="103"/>
      <c r="O115" s="119"/>
      <c r="P115" s="119"/>
      <c r="Q115" s="120"/>
      <c r="R115" s="112"/>
      <c r="S115" s="112"/>
      <c r="T115" s="114"/>
      <c r="U115" s="114"/>
      <c r="V115" s="115"/>
      <c r="W115" s="115"/>
      <c r="X115" s="116" t="str">
        <f>IFERROR(VLOOKUP($F115,PRM!$G$3:$H$4,2,FALSE),"")</f>
        <v/>
      </c>
      <c r="Y115" s="116" t="str">
        <f>IFERROR(VLOOKUP($G115,PRM!$I$3:$J$5,2,FALSE),"")</f>
        <v/>
      </c>
      <c r="Z115" s="116" t="str">
        <f>IFERROR(VLOOKUP($K115,PRM!$K$3:$L$4,2,FALSE),"")</f>
        <v/>
      </c>
      <c r="AA115" s="116" t="str">
        <f>IFERROR(VLOOKUP($N115,PRM!$M$3:$N$50,2,FALSE),"")</f>
        <v/>
      </c>
      <c r="AB115" s="116" t="str">
        <f>IFERROR(VLOOKUP($Y$3&amp;$R115,PRM!$Q$3:$R$30,2,FALSE),"")</f>
        <v/>
      </c>
      <c r="AC115" s="116" t="str">
        <f>IFERROR(VLOOKUP($Y$3&amp;$S115,PRM!$AH$3:$AI$133,2,FALSE),"")</f>
        <v/>
      </c>
      <c r="AD115" s="116" t="str">
        <f>IFERROR(VLOOKUP($Y$3&amp;$T115,PRM!$Y$3:$Z$50,2,FALSE),"")</f>
        <v/>
      </c>
      <c r="AE115" s="116" t="str">
        <f>IFERROR(VLOOKUP($Y$3&amp;$U115,PRM!$AD$3:$AE$44,2,FALSE),"")</f>
        <v/>
      </c>
      <c r="AF115" s="116" t="str">
        <f>IFERROR(VLOOKUP($Y$3&amp;$R115,PRM!$Q$3:$T$29,3,FALSE),"")</f>
        <v/>
      </c>
      <c r="AG115" s="116">
        <f>IFERROR(IF(AF115=0,0,MATCH($Y$3,PRM!$AF$3:'PRM'!$AF$133,0)),"")</f>
        <v>1</v>
      </c>
      <c r="AH115" s="116">
        <f>IF($Y$3="","",(IF(AF115=0,0,COUNTIF(PRM!$AF$3:'PRM'!$AF$133,$Y$3))))</f>
        <v>54</v>
      </c>
      <c r="AI115" s="116" t="str">
        <f>IFERROR(VLOOKUP($Y$3&amp;$R115,PRM!$Q$3:$U$29,4,FALSE),"")</f>
        <v/>
      </c>
      <c r="AJ115" s="116">
        <f>IFERROR(IF(AI115=0,0,MATCH($Y$3,PRM!$V$3:'PRM'!$V$50,0)),"")</f>
        <v>1</v>
      </c>
      <c r="AK115" s="116">
        <f>IF($Y$3="","",(IF(AI115=0,0,COUNTIF(PRM!$V$3:'PRM'!$V$50,$Y$3))))</f>
        <v>8</v>
      </c>
      <c r="AL115" s="116" t="str">
        <f>IFERROR(VLOOKUP($Y$3&amp;$R115,PRM!$Q$3:$U$29,5,FALSE),"")</f>
        <v/>
      </c>
      <c r="AM115" s="116">
        <f>IFERROR(IF(AL115=0,0,MATCH($Y$3,PRM!$AA$3:'PRM'!$AA$94,0)),"")</f>
        <v>1</v>
      </c>
      <c r="AN115" s="116">
        <f>IF($Y$3="","",IF(AL115=0,0,COUNTIF(PRM!$AA$3:'PRM'!$AA$94,$Y$3)))</f>
        <v>16</v>
      </c>
    </row>
    <row r="116" spans="1:40" s="116" customFormat="1" ht="24" customHeight="1">
      <c r="A116" s="102">
        <v>106</v>
      </c>
      <c r="B116" s="103"/>
      <c r="C116" s="104"/>
      <c r="D116" s="103"/>
      <c r="E116" s="104"/>
      <c r="F116" s="105"/>
      <c r="G116" s="106"/>
      <c r="H116" s="117"/>
      <c r="I116" s="117"/>
      <c r="J116" s="118"/>
      <c r="K116" s="105"/>
      <c r="L116" s="112"/>
      <c r="M116" s="112"/>
      <c r="N116" s="103"/>
      <c r="O116" s="119"/>
      <c r="P116" s="119"/>
      <c r="Q116" s="120"/>
      <c r="R116" s="112"/>
      <c r="S116" s="112"/>
      <c r="T116" s="114"/>
      <c r="U116" s="114"/>
      <c r="V116" s="115"/>
      <c r="W116" s="115"/>
      <c r="X116" s="116" t="str">
        <f>IFERROR(VLOOKUP($F116,PRM!$G$3:$H$4,2,FALSE),"")</f>
        <v/>
      </c>
      <c r="Y116" s="116" t="str">
        <f>IFERROR(VLOOKUP($G116,PRM!$I$3:$J$5,2,FALSE),"")</f>
        <v/>
      </c>
      <c r="Z116" s="116" t="str">
        <f>IFERROR(VLOOKUP($K116,PRM!$K$3:$L$4,2,FALSE),"")</f>
        <v/>
      </c>
      <c r="AA116" s="116" t="str">
        <f>IFERROR(VLOOKUP($N116,PRM!$M$3:$N$50,2,FALSE),"")</f>
        <v/>
      </c>
      <c r="AB116" s="116" t="str">
        <f>IFERROR(VLOOKUP($Y$3&amp;$R116,PRM!$Q$3:$R$30,2,FALSE),"")</f>
        <v/>
      </c>
      <c r="AC116" s="116" t="str">
        <f>IFERROR(VLOOKUP($Y$3&amp;$S116,PRM!$AH$3:$AI$133,2,FALSE),"")</f>
        <v/>
      </c>
      <c r="AD116" s="116" t="str">
        <f>IFERROR(VLOOKUP($Y$3&amp;$T116,PRM!$Y$3:$Z$50,2,FALSE),"")</f>
        <v/>
      </c>
      <c r="AE116" s="116" t="str">
        <f>IFERROR(VLOOKUP($Y$3&amp;$U116,PRM!$AD$3:$AE$44,2,FALSE),"")</f>
        <v/>
      </c>
      <c r="AF116" s="116" t="str">
        <f>IFERROR(VLOOKUP($Y$3&amp;$R116,PRM!$Q$3:$T$29,3,FALSE),"")</f>
        <v/>
      </c>
      <c r="AG116" s="116">
        <f>IFERROR(IF(AF116=0,0,MATCH($Y$3,PRM!$AF$3:'PRM'!$AF$133,0)),"")</f>
        <v>1</v>
      </c>
      <c r="AH116" s="116">
        <f>IF($Y$3="","",(IF(AF116=0,0,COUNTIF(PRM!$AF$3:'PRM'!$AF$133,$Y$3))))</f>
        <v>54</v>
      </c>
      <c r="AI116" s="116" t="str">
        <f>IFERROR(VLOOKUP($Y$3&amp;$R116,PRM!$Q$3:$U$29,4,FALSE),"")</f>
        <v/>
      </c>
      <c r="AJ116" s="116">
        <f>IFERROR(IF(AI116=0,0,MATCH($Y$3,PRM!$V$3:'PRM'!$V$50,0)),"")</f>
        <v>1</v>
      </c>
      <c r="AK116" s="116">
        <f>IF($Y$3="","",(IF(AI116=0,0,COUNTIF(PRM!$V$3:'PRM'!$V$50,$Y$3))))</f>
        <v>8</v>
      </c>
      <c r="AL116" s="116" t="str">
        <f>IFERROR(VLOOKUP($Y$3&amp;$R116,PRM!$Q$3:$U$29,5,FALSE),"")</f>
        <v/>
      </c>
      <c r="AM116" s="116">
        <f>IFERROR(IF(AL116=0,0,MATCH($Y$3,PRM!$AA$3:'PRM'!$AA$94,0)),"")</f>
        <v>1</v>
      </c>
      <c r="AN116" s="116">
        <f>IF($Y$3="","",IF(AL116=0,0,COUNTIF(PRM!$AA$3:'PRM'!$AA$94,$Y$3)))</f>
        <v>16</v>
      </c>
    </row>
    <row r="117" spans="1:40" s="116" customFormat="1" ht="24" customHeight="1">
      <c r="A117" s="102">
        <v>107</v>
      </c>
      <c r="B117" s="103"/>
      <c r="C117" s="104"/>
      <c r="D117" s="103"/>
      <c r="E117" s="104"/>
      <c r="F117" s="105"/>
      <c r="G117" s="106"/>
      <c r="H117" s="117"/>
      <c r="I117" s="117"/>
      <c r="J117" s="118"/>
      <c r="K117" s="105"/>
      <c r="L117" s="112"/>
      <c r="M117" s="112"/>
      <c r="N117" s="103"/>
      <c r="O117" s="119"/>
      <c r="P117" s="119"/>
      <c r="Q117" s="120"/>
      <c r="R117" s="112"/>
      <c r="S117" s="112"/>
      <c r="T117" s="114"/>
      <c r="U117" s="114"/>
      <c r="V117" s="115"/>
      <c r="W117" s="115"/>
      <c r="X117" s="116" t="str">
        <f>IFERROR(VLOOKUP($F117,PRM!$G$3:$H$4,2,FALSE),"")</f>
        <v/>
      </c>
      <c r="Y117" s="116" t="str">
        <f>IFERROR(VLOOKUP($G117,PRM!$I$3:$J$5,2,FALSE),"")</f>
        <v/>
      </c>
      <c r="Z117" s="116" t="str">
        <f>IFERROR(VLOOKUP($K117,PRM!$K$3:$L$4,2,FALSE),"")</f>
        <v/>
      </c>
      <c r="AA117" s="116" t="str">
        <f>IFERROR(VLOOKUP($N117,PRM!$M$3:$N$50,2,FALSE),"")</f>
        <v/>
      </c>
      <c r="AB117" s="116" t="str">
        <f>IFERROR(VLOOKUP($Y$3&amp;$R117,PRM!$Q$3:$R$30,2,FALSE),"")</f>
        <v/>
      </c>
      <c r="AC117" s="116" t="str">
        <f>IFERROR(VLOOKUP($Y$3&amp;$S117,PRM!$AH$3:$AI$133,2,FALSE),"")</f>
        <v/>
      </c>
      <c r="AD117" s="116" t="str">
        <f>IFERROR(VLOOKUP($Y$3&amp;$T117,PRM!$Y$3:$Z$50,2,FALSE),"")</f>
        <v/>
      </c>
      <c r="AE117" s="116" t="str">
        <f>IFERROR(VLOOKUP($Y$3&amp;$U117,PRM!$AD$3:$AE$44,2,FALSE),"")</f>
        <v/>
      </c>
      <c r="AF117" s="116" t="str">
        <f>IFERROR(VLOOKUP($Y$3&amp;$R117,PRM!$Q$3:$T$29,3,FALSE),"")</f>
        <v/>
      </c>
      <c r="AG117" s="116">
        <f>IFERROR(IF(AF117=0,0,MATCH($Y$3,PRM!$AF$3:'PRM'!$AF$133,0)),"")</f>
        <v>1</v>
      </c>
      <c r="AH117" s="116">
        <f>IF($Y$3="","",(IF(AF117=0,0,COUNTIF(PRM!$AF$3:'PRM'!$AF$133,$Y$3))))</f>
        <v>54</v>
      </c>
      <c r="AI117" s="116" t="str">
        <f>IFERROR(VLOOKUP($Y$3&amp;$R117,PRM!$Q$3:$U$29,4,FALSE),"")</f>
        <v/>
      </c>
      <c r="AJ117" s="116">
        <f>IFERROR(IF(AI117=0,0,MATCH($Y$3,PRM!$V$3:'PRM'!$V$50,0)),"")</f>
        <v>1</v>
      </c>
      <c r="AK117" s="116">
        <f>IF($Y$3="","",(IF(AI117=0,0,COUNTIF(PRM!$V$3:'PRM'!$V$50,$Y$3))))</f>
        <v>8</v>
      </c>
      <c r="AL117" s="116" t="str">
        <f>IFERROR(VLOOKUP($Y$3&amp;$R117,PRM!$Q$3:$U$29,5,FALSE),"")</f>
        <v/>
      </c>
      <c r="AM117" s="116">
        <f>IFERROR(IF(AL117=0,0,MATCH($Y$3,PRM!$AA$3:'PRM'!$AA$94,0)),"")</f>
        <v>1</v>
      </c>
      <c r="AN117" s="116">
        <f>IF($Y$3="","",IF(AL117=0,0,COUNTIF(PRM!$AA$3:'PRM'!$AA$94,$Y$3)))</f>
        <v>16</v>
      </c>
    </row>
    <row r="118" spans="1:40" s="116" customFormat="1" ht="24" customHeight="1">
      <c r="A118" s="102">
        <v>108</v>
      </c>
      <c r="B118" s="103"/>
      <c r="C118" s="104"/>
      <c r="D118" s="103"/>
      <c r="E118" s="104"/>
      <c r="F118" s="105"/>
      <c r="G118" s="106"/>
      <c r="H118" s="117"/>
      <c r="I118" s="117"/>
      <c r="J118" s="118"/>
      <c r="K118" s="105"/>
      <c r="L118" s="112"/>
      <c r="M118" s="112"/>
      <c r="N118" s="103"/>
      <c r="O118" s="119"/>
      <c r="P118" s="119"/>
      <c r="Q118" s="120"/>
      <c r="R118" s="112"/>
      <c r="S118" s="112"/>
      <c r="T118" s="114"/>
      <c r="U118" s="114"/>
      <c r="V118" s="115"/>
      <c r="W118" s="115"/>
      <c r="X118" s="116" t="str">
        <f>IFERROR(VLOOKUP($F118,PRM!$G$3:$H$4,2,FALSE),"")</f>
        <v/>
      </c>
      <c r="Y118" s="116" t="str">
        <f>IFERROR(VLOOKUP($G118,PRM!$I$3:$J$5,2,FALSE),"")</f>
        <v/>
      </c>
      <c r="Z118" s="116" t="str">
        <f>IFERROR(VLOOKUP($K118,PRM!$K$3:$L$4,2,FALSE),"")</f>
        <v/>
      </c>
      <c r="AA118" s="116" t="str">
        <f>IFERROR(VLOOKUP($N118,PRM!$M$3:$N$50,2,FALSE),"")</f>
        <v/>
      </c>
      <c r="AB118" s="116" t="str">
        <f>IFERROR(VLOOKUP($Y$3&amp;$R118,PRM!$Q$3:$R$30,2,FALSE),"")</f>
        <v/>
      </c>
      <c r="AC118" s="116" t="str">
        <f>IFERROR(VLOOKUP($Y$3&amp;$S118,PRM!$AH$3:$AI$133,2,FALSE),"")</f>
        <v/>
      </c>
      <c r="AD118" s="116" t="str">
        <f>IFERROR(VLOOKUP($Y$3&amp;$T118,PRM!$Y$3:$Z$50,2,FALSE),"")</f>
        <v/>
      </c>
      <c r="AE118" s="116" t="str">
        <f>IFERROR(VLOOKUP($Y$3&amp;$U118,PRM!$AD$3:$AE$44,2,FALSE),"")</f>
        <v/>
      </c>
      <c r="AF118" s="116" t="str">
        <f>IFERROR(VLOOKUP($Y$3&amp;$R118,PRM!$Q$3:$T$29,3,FALSE),"")</f>
        <v/>
      </c>
      <c r="AG118" s="116">
        <f>IFERROR(IF(AF118=0,0,MATCH($Y$3,PRM!$AF$3:'PRM'!$AF$133,0)),"")</f>
        <v>1</v>
      </c>
      <c r="AH118" s="116">
        <f>IF($Y$3="","",(IF(AF118=0,0,COUNTIF(PRM!$AF$3:'PRM'!$AF$133,$Y$3))))</f>
        <v>54</v>
      </c>
      <c r="AI118" s="116" t="str">
        <f>IFERROR(VLOOKUP($Y$3&amp;$R118,PRM!$Q$3:$U$29,4,FALSE),"")</f>
        <v/>
      </c>
      <c r="AJ118" s="116">
        <f>IFERROR(IF(AI118=0,0,MATCH($Y$3,PRM!$V$3:'PRM'!$V$50,0)),"")</f>
        <v>1</v>
      </c>
      <c r="AK118" s="116">
        <f>IF($Y$3="","",(IF(AI118=0,0,COUNTIF(PRM!$V$3:'PRM'!$V$50,$Y$3))))</f>
        <v>8</v>
      </c>
      <c r="AL118" s="116" t="str">
        <f>IFERROR(VLOOKUP($Y$3&amp;$R118,PRM!$Q$3:$U$29,5,FALSE),"")</f>
        <v/>
      </c>
      <c r="AM118" s="116">
        <f>IFERROR(IF(AL118=0,0,MATCH($Y$3,PRM!$AA$3:'PRM'!$AA$94,0)),"")</f>
        <v>1</v>
      </c>
      <c r="AN118" s="116">
        <f>IF($Y$3="","",IF(AL118=0,0,COUNTIF(PRM!$AA$3:'PRM'!$AA$94,$Y$3)))</f>
        <v>16</v>
      </c>
    </row>
    <row r="119" spans="1:40" s="116" customFormat="1" ht="24" customHeight="1">
      <c r="A119" s="102">
        <v>109</v>
      </c>
      <c r="B119" s="103"/>
      <c r="C119" s="104"/>
      <c r="D119" s="103"/>
      <c r="E119" s="104"/>
      <c r="F119" s="105"/>
      <c r="G119" s="106"/>
      <c r="H119" s="117"/>
      <c r="I119" s="117"/>
      <c r="J119" s="118"/>
      <c r="K119" s="105"/>
      <c r="L119" s="112"/>
      <c r="M119" s="112"/>
      <c r="N119" s="103"/>
      <c r="O119" s="119"/>
      <c r="P119" s="119"/>
      <c r="Q119" s="120"/>
      <c r="R119" s="112"/>
      <c r="S119" s="112"/>
      <c r="T119" s="114"/>
      <c r="U119" s="114"/>
      <c r="V119" s="115"/>
      <c r="W119" s="115"/>
      <c r="X119" s="116" t="str">
        <f>IFERROR(VLOOKUP($F119,PRM!$G$3:$H$4,2,FALSE),"")</f>
        <v/>
      </c>
      <c r="Y119" s="116" t="str">
        <f>IFERROR(VLOOKUP($G119,PRM!$I$3:$J$5,2,FALSE),"")</f>
        <v/>
      </c>
      <c r="Z119" s="116" t="str">
        <f>IFERROR(VLOOKUP($K119,PRM!$K$3:$L$4,2,FALSE),"")</f>
        <v/>
      </c>
      <c r="AA119" s="116" t="str">
        <f>IFERROR(VLOOKUP($N119,PRM!$M$3:$N$50,2,FALSE),"")</f>
        <v/>
      </c>
      <c r="AB119" s="116" t="str">
        <f>IFERROR(VLOOKUP($Y$3&amp;$R119,PRM!$Q$3:$R$30,2,FALSE),"")</f>
        <v/>
      </c>
      <c r="AC119" s="116" t="str">
        <f>IFERROR(VLOOKUP($Y$3&amp;$S119,PRM!$AH$3:$AI$133,2,FALSE),"")</f>
        <v/>
      </c>
      <c r="AD119" s="116" t="str">
        <f>IFERROR(VLOOKUP($Y$3&amp;$T119,PRM!$Y$3:$Z$50,2,FALSE),"")</f>
        <v/>
      </c>
      <c r="AE119" s="116" t="str">
        <f>IFERROR(VLOOKUP($Y$3&amp;$U119,PRM!$AD$3:$AE$44,2,FALSE),"")</f>
        <v/>
      </c>
      <c r="AF119" s="116" t="str">
        <f>IFERROR(VLOOKUP($Y$3&amp;$R119,PRM!$Q$3:$T$29,3,FALSE),"")</f>
        <v/>
      </c>
      <c r="AG119" s="116">
        <f>IFERROR(IF(AF119=0,0,MATCH($Y$3,PRM!$AF$3:'PRM'!$AF$133,0)),"")</f>
        <v>1</v>
      </c>
      <c r="AH119" s="116">
        <f>IF($Y$3="","",(IF(AF119=0,0,COUNTIF(PRM!$AF$3:'PRM'!$AF$133,$Y$3))))</f>
        <v>54</v>
      </c>
      <c r="AI119" s="116" t="str">
        <f>IFERROR(VLOOKUP($Y$3&amp;$R119,PRM!$Q$3:$U$29,4,FALSE),"")</f>
        <v/>
      </c>
      <c r="AJ119" s="116">
        <f>IFERROR(IF(AI119=0,0,MATCH($Y$3,PRM!$V$3:'PRM'!$V$50,0)),"")</f>
        <v>1</v>
      </c>
      <c r="AK119" s="116">
        <f>IF($Y$3="","",(IF(AI119=0,0,COUNTIF(PRM!$V$3:'PRM'!$V$50,$Y$3))))</f>
        <v>8</v>
      </c>
      <c r="AL119" s="116" t="str">
        <f>IFERROR(VLOOKUP($Y$3&amp;$R119,PRM!$Q$3:$U$29,5,FALSE),"")</f>
        <v/>
      </c>
      <c r="AM119" s="116">
        <f>IFERROR(IF(AL119=0,0,MATCH($Y$3,PRM!$AA$3:'PRM'!$AA$94,0)),"")</f>
        <v>1</v>
      </c>
      <c r="AN119" s="116">
        <f>IF($Y$3="","",IF(AL119=0,0,COUNTIF(PRM!$AA$3:'PRM'!$AA$94,$Y$3)))</f>
        <v>16</v>
      </c>
    </row>
    <row r="120" spans="1:40" s="116" customFormat="1" ht="24" customHeight="1">
      <c r="A120" s="102">
        <v>110</v>
      </c>
      <c r="B120" s="103"/>
      <c r="C120" s="104"/>
      <c r="D120" s="103"/>
      <c r="E120" s="104"/>
      <c r="F120" s="105"/>
      <c r="G120" s="106"/>
      <c r="H120" s="117"/>
      <c r="I120" s="117"/>
      <c r="J120" s="118"/>
      <c r="K120" s="105"/>
      <c r="L120" s="112"/>
      <c r="M120" s="112"/>
      <c r="N120" s="103"/>
      <c r="O120" s="119"/>
      <c r="P120" s="119"/>
      <c r="Q120" s="120"/>
      <c r="R120" s="112"/>
      <c r="S120" s="112"/>
      <c r="T120" s="114"/>
      <c r="U120" s="114"/>
      <c r="V120" s="115"/>
      <c r="W120" s="115"/>
      <c r="X120" s="116" t="str">
        <f>IFERROR(VLOOKUP($F120,PRM!$G$3:$H$4,2,FALSE),"")</f>
        <v/>
      </c>
      <c r="Y120" s="116" t="str">
        <f>IFERROR(VLOOKUP($G120,PRM!$I$3:$J$5,2,FALSE),"")</f>
        <v/>
      </c>
      <c r="Z120" s="116" t="str">
        <f>IFERROR(VLOOKUP($K120,PRM!$K$3:$L$4,2,FALSE),"")</f>
        <v/>
      </c>
      <c r="AA120" s="116" t="str">
        <f>IFERROR(VLOOKUP($N120,PRM!$M$3:$N$50,2,FALSE),"")</f>
        <v/>
      </c>
      <c r="AB120" s="116" t="str">
        <f>IFERROR(VLOOKUP($Y$3&amp;$R120,PRM!$Q$3:$R$30,2,FALSE),"")</f>
        <v/>
      </c>
      <c r="AC120" s="116" t="str">
        <f>IFERROR(VLOOKUP($Y$3&amp;$S120,PRM!$AH$3:$AI$133,2,FALSE),"")</f>
        <v/>
      </c>
      <c r="AD120" s="116" t="str">
        <f>IFERROR(VLOOKUP($Y$3&amp;$T120,PRM!$Y$3:$Z$50,2,FALSE),"")</f>
        <v/>
      </c>
      <c r="AE120" s="116" t="str">
        <f>IFERROR(VLOOKUP($Y$3&amp;$U120,PRM!$AD$3:$AE$44,2,FALSE),"")</f>
        <v/>
      </c>
      <c r="AF120" s="116" t="str">
        <f>IFERROR(VLOOKUP($Y$3&amp;$R120,PRM!$Q$3:$T$29,3,FALSE),"")</f>
        <v/>
      </c>
      <c r="AG120" s="116">
        <f>IFERROR(IF(AF120=0,0,MATCH($Y$3,PRM!$AF$3:'PRM'!$AF$133,0)),"")</f>
        <v>1</v>
      </c>
      <c r="AH120" s="116">
        <f>IF($Y$3="","",(IF(AF120=0,0,COUNTIF(PRM!$AF$3:'PRM'!$AF$133,$Y$3))))</f>
        <v>54</v>
      </c>
      <c r="AI120" s="116" t="str">
        <f>IFERROR(VLOOKUP($Y$3&amp;$R120,PRM!$Q$3:$U$29,4,FALSE),"")</f>
        <v/>
      </c>
      <c r="AJ120" s="116">
        <f>IFERROR(IF(AI120=0,0,MATCH($Y$3,PRM!$V$3:'PRM'!$V$50,0)),"")</f>
        <v>1</v>
      </c>
      <c r="AK120" s="116">
        <f>IF($Y$3="","",(IF(AI120=0,0,COUNTIF(PRM!$V$3:'PRM'!$V$50,$Y$3))))</f>
        <v>8</v>
      </c>
      <c r="AL120" s="116" t="str">
        <f>IFERROR(VLOOKUP($Y$3&amp;$R120,PRM!$Q$3:$U$29,5,FALSE),"")</f>
        <v/>
      </c>
      <c r="AM120" s="116">
        <f>IFERROR(IF(AL120=0,0,MATCH($Y$3,PRM!$AA$3:'PRM'!$AA$94,0)),"")</f>
        <v>1</v>
      </c>
      <c r="AN120" s="116">
        <f>IF($Y$3="","",IF(AL120=0,0,COUNTIF(PRM!$AA$3:'PRM'!$AA$94,$Y$3)))</f>
        <v>16</v>
      </c>
    </row>
    <row r="121" spans="1:40" s="116" customFormat="1" ht="24" customHeight="1">
      <c r="A121" s="102">
        <v>111</v>
      </c>
      <c r="B121" s="103"/>
      <c r="C121" s="104"/>
      <c r="D121" s="103"/>
      <c r="E121" s="104"/>
      <c r="F121" s="105"/>
      <c r="G121" s="106"/>
      <c r="H121" s="117"/>
      <c r="I121" s="117"/>
      <c r="J121" s="118"/>
      <c r="K121" s="105"/>
      <c r="L121" s="112"/>
      <c r="M121" s="112"/>
      <c r="N121" s="103"/>
      <c r="O121" s="119"/>
      <c r="P121" s="119"/>
      <c r="Q121" s="120"/>
      <c r="R121" s="112"/>
      <c r="S121" s="112"/>
      <c r="T121" s="114"/>
      <c r="U121" s="114"/>
      <c r="V121" s="115"/>
      <c r="W121" s="115"/>
      <c r="X121" s="116" t="str">
        <f>IFERROR(VLOOKUP($F121,PRM!$G$3:$H$4,2,FALSE),"")</f>
        <v/>
      </c>
      <c r="Y121" s="116" t="str">
        <f>IFERROR(VLOOKUP($G121,PRM!$I$3:$J$5,2,FALSE),"")</f>
        <v/>
      </c>
      <c r="Z121" s="116" t="str">
        <f>IFERROR(VLOOKUP($K121,PRM!$K$3:$L$4,2,FALSE),"")</f>
        <v/>
      </c>
      <c r="AA121" s="116" t="str">
        <f>IFERROR(VLOOKUP($N121,PRM!$M$3:$N$50,2,FALSE),"")</f>
        <v/>
      </c>
      <c r="AB121" s="116" t="str">
        <f>IFERROR(VLOOKUP($Y$3&amp;$R121,PRM!$Q$3:$R$30,2,FALSE),"")</f>
        <v/>
      </c>
      <c r="AC121" s="116" t="str">
        <f>IFERROR(VLOOKUP($Y$3&amp;$S121,PRM!$AH$3:$AI$133,2,FALSE),"")</f>
        <v/>
      </c>
      <c r="AD121" s="116" t="str">
        <f>IFERROR(VLOOKUP($Y$3&amp;$T121,PRM!$Y$3:$Z$50,2,FALSE),"")</f>
        <v/>
      </c>
      <c r="AE121" s="116" t="str">
        <f>IFERROR(VLOOKUP($Y$3&amp;$U121,PRM!$AD$3:$AE$44,2,FALSE),"")</f>
        <v/>
      </c>
      <c r="AF121" s="116" t="str">
        <f>IFERROR(VLOOKUP($Y$3&amp;$R121,PRM!$Q$3:$T$29,3,FALSE),"")</f>
        <v/>
      </c>
      <c r="AG121" s="116">
        <f>IFERROR(IF(AF121=0,0,MATCH($Y$3,PRM!$AF$3:'PRM'!$AF$133,0)),"")</f>
        <v>1</v>
      </c>
      <c r="AH121" s="116">
        <f>IF($Y$3="","",(IF(AF121=0,0,COUNTIF(PRM!$AF$3:'PRM'!$AF$133,$Y$3))))</f>
        <v>54</v>
      </c>
      <c r="AI121" s="116" t="str">
        <f>IFERROR(VLOOKUP($Y$3&amp;$R121,PRM!$Q$3:$U$29,4,FALSE),"")</f>
        <v/>
      </c>
      <c r="AJ121" s="116">
        <f>IFERROR(IF(AI121=0,0,MATCH($Y$3,PRM!$V$3:'PRM'!$V$50,0)),"")</f>
        <v>1</v>
      </c>
      <c r="AK121" s="116">
        <f>IF($Y$3="","",(IF(AI121=0,0,COUNTIF(PRM!$V$3:'PRM'!$V$50,$Y$3))))</f>
        <v>8</v>
      </c>
      <c r="AL121" s="116" t="str">
        <f>IFERROR(VLOOKUP($Y$3&amp;$R121,PRM!$Q$3:$U$29,5,FALSE),"")</f>
        <v/>
      </c>
      <c r="AM121" s="116">
        <f>IFERROR(IF(AL121=0,0,MATCH($Y$3,PRM!$AA$3:'PRM'!$AA$94,0)),"")</f>
        <v>1</v>
      </c>
      <c r="AN121" s="116">
        <f>IF($Y$3="","",IF(AL121=0,0,COUNTIF(PRM!$AA$3:'PRM'!$AA$94,$Y$3)))</f>
        <v>16</v>
      </c>
    </row>
    <row r="122" spans="1:40" s="116" customFormat="1" ht="24" customHeight="1">
      <c r="A122" s="102">
        <v>112</v>
      </c>
      <c r="B122" s="103"/>
      <c r="C122" s="104"/>
      <c r="D122" s="103"/>
      <c r="E122" s="104"/>
      <c r="F122" s="105"/>
      <c r="G122" s="106"/>
      <c r="H122" s="117"/>
      <c r="I122" s="117"/>
      <c r="J122" s="118"/>
      <c r="K122" s="105"/>
      <c r="L122" s="112"/>
      <c r="M122" s="112"/>
      <c r="N122" s="103"/>
      <c r="O122" s="119"/>
      <c r="P122" s="119"/>
      <c r="Q122" s="120"/>
      <c r="R122" s="112"/>
      <c r="S122" s="112"/>
      <c r="T122" s="114"/>
      <c r="U122" s="114"/>
      <c r="V122" s="115"/>
      <c r="W122" s="115"/>
      <c r="X122" s="116" t="str">
        <f>IFERROR(VLOOKUP($F122,PRM!$G$3:$H$4,2,FALSE),"")</f>
        <v/>
      </c>
      <c r="Y122" s="116" t="str">
        <f>IFERROR(VLOOKUP($G122,PRM!$I$3:$J$5,2,FALSE),"")</f>
        <v/>
      </c>
      <c r="Z122" s="116" t="str">
        <f>IFERROR(VLOOKUP($K122,PRM!$K$3:$L$4,2,FALSE),"")</f>
        <v/>
      </c>
      <c r="AA122" s="116" t="str">
        <f>IFERROR(VLOOKUP($N122,PRM!$M$3:$N$50,2,FALSE),"")</f>
        <v/>
      </c>
      <c r="AB122" s="116" t="str">
        <f>IFERROR(VLOOKUP($Y$3&amp;$R122,PRM!$Q$3:$R$30,2,FALSE),"")</f>
        <v/>
      </c>
      <c r="AC122" s="116" t="str">
        <f>IFERROR(VLOOKUP($Y$3&amp;$S122,PRM!$AH$3:$AI$133,2,FALSE),"")</f>
        <v/>
      </c>
      <c r="AD122" s="116" t="str">
        <f>IFERROR(VLOOKUP($Y$3&amp;$T122,PRM!$Y$3:$Z$50,2,FALSE),"")</f>
        <v/>
      </c>
      <c r="AE122" s="116" t="str">
        <f>IFERROR(VLOOKUP($Y$3&amp;$U122,PRM!$AD$3:$AE$44,2,FALSE),"")</f>
        <v/>
      </c>
      <c r="AF122" s="116" t="str">
        <f>IFERROR(VLOOKUP($Y$3&amp;$R122,PRM!$Q$3:$T$29,3,FALSE),"")</f>
        <v/>
      </c>
      <c r="AG122" s="116">
        <f>IFERROR(IF(AF122=0,0,MATCH($Y$3,PRM!$AF$3:'PRM'!$AF$133,0)),"")</f>
        <v>1</v>
      </c>
      <c r="AH122" s="116">
        <f>IF($Y$3="","",(IF(AF122=0,0,COUNTIF(PRM!$AF$3:'PRM'!$AF$133,$Y$3))))</f>
        <v>54</v>
      </c>
      <c r="AI122" s="116" t="str">
        <f>IFERROR(VLOOKUP($Y$3&amp;$R122,PRM!$Q$3:$U$29,4,FALSE),"")</f>
        <v/>
      </c>
      <c r="AJ122" s="116">
        <f>IFERROR(IF(AI122=0,0,MATCH($Y$3,PRM!$V$3:'PRM'!$V$50,0)),"")</f>
        <v>1</v>
      </c>
      <c r="AK122" s="116">
        <f>IF($Y$3="","",(IF(AI122=0,0,COUNTIF(PRM!$V$3:'PRM'!$V$50,$Y$3))))</f>
        <v>8</v>
      </c>
      <c r="AL122" s="116" t="str">
        <f>IFERROR(VLOOKUP($Y$3&amp;$R122,PRM!$Q$3:$U$29,5,FALSE),"")</f>
        <v/>
      </c>
      <c r="AM122" s="116">
        <f>IFERROR(IF(AL122=0,0,MATCH($Y$3,PRM!$AA$3:'PRM'!$AA$94,0)),"")</f>
        <v>1</v>
      </c>
      <c r="AN122" s="116">
        <f>IF($Y$3="","",IF(AL122=0,0,COUNTIF(PRM!$AA$3:'PRM'!$AA$94,$Y$3)))</f>
        <v>16</v>
      </c>
    </row>
    <row r="123" spans="1:40" s="116" customFormat="1" ht="24" customHeight="1">
      <c r="A123" s="102">
        <v>113</v>
      </c>
      <c r="B123" s="103"/>
      <c r="C123" s="104"/>
      <c r="D123" s="103"/>
      <c r="E123" s="104"/>
      <c r="F123" s="105"/>
      <c r="G123" s="106"/>
      <c r="H123" s="117"/>
      <c r="I123" s="117"/>
      <c r="J123" s="118"/>
      <c r="K123" s="105"/>
      <c r="L123" s="112"/>
      <c r="M123" s="112"/>
      <c r="N123" s="103"/>
      <c r="O123" s="119"/>
      <c r="P123" s="119"/>
      <c r="Q123" s="120"/>
      <c r="R123" s="112"/>
      <c r="S123" s="112"/>
      <c r="T123" s="114"/>
      <c r="U123" s="114"/>
      <c r="V123" s="115"/>
      <c r="W123" s="115"/>
      <c r="X123" s="116" t="str">
        <f>IFERROR(VLOOKUP($F123,PRM!$G$3:$H$4,2,FALSE),"")</f>
        <v/>
      </c>
      <c r="Y123" s="116" t="str">
        <f>IFERROR(VLOOKUP($G123,PRM!$I$3:$J$5,2,FALSE),"")</f>
        <v/>
      </c>
      <c r="Z123" s="116" t="str">
        <f>IFERROR(VLOOKUP($K123,PRM!$K$3:$L$4,2,FALSE),"")</f>
        <v/>
      </c>
      <c r="AA123" s="116" t="str">
        <f>IFERROR(VLOOKUP($N123,PRM!$M$3:$N$50,2,FALSE),"")</f>
        <v/>
      </c>
      <c r="AB123" s="116" t="str">
        <f>IFERROR(VLOOKUP($Y$3&amp;$R123,PRM!$Q$3:$R$30,2,FALSE),"")</f>
        <v/>
      </c>
      <c r="AC123" s="116" t="str">
        <f>IFERROR(VLOOKUP($Y$3&amp;$S123,PRM!$AH$3:$AI$133,2,FALSE),"")</f>
        <v/>
      </c>
      <c r="AD123" s="116" t="str">
        <f>IFERROR(VLOOKUP($Y$3&amp;$T123,PRM!$Y$3:$Z$50,2,FALSE),"")</f>
        <v/>
      </c>
      <c r="AE123" s="116" t="str">
        <f>IFERROR(VLOOKUP($Y$3&amp;$U123,PRM!$AD$3:$AE$44,2,FALSE),"")</f>
        <v/>
      </c>
      <c r="AF123" s="116" t="str">
        <f>IFERROR(VLOOKUP($Y$3&amp;$R123,PRM!$Q$3:$T$29,3,FALSE),"")</f>
        <v/>
      </c>
      <c r="AG123" s="116">
        <f>IFERROR(IF(AF123=0,0,MATCH($Y$3,PRM!$AF$3:'PRM'!$AF$133,0)),"")</f>
        <v>1</v>
      </c>
      <c r="AH123" s="116">
        <f>IF($Y$3="","",(IF(AF123=0,0,COUNTIF(PRM!$AF$3:'PRM'!$AF$133,$Y$3))))</f>
        <v>54</v>
      </c>
      <c r="AI123" s="116" t="str">
        <f>IFERROR(VLOOKUP($Y$3&amp;$R123,PRM!$Q$3:$U$29,4,FALSE),"")</f>
        <v/>
      </c>
      <c r="AJ123" s="116">
        <f>IFERROR(IF(AI123=0,0,MATCH($Y$3,PRM!$V$3:'PRM'!$V$50,0)),"")</f>
        <v>1</v>
      </c>
      <c r="AK123" s="116">
        <f>IF($Y$3="","",(IF(AI123=0,0,COUNTIF(PRM!$V$3:'PRM'!$V$50,$Y$3))))</f>
        <v>8</v>
      </c>
      <c r="AL123" s="116" t="str">
        <f>IFERROR(VLOOKUP($Y$3&amp;$R123,PRM!$Q$3:$U$29,5,FALSE),"")</f>
        <v/>
      </c>
      <c r="AM123" s="116">
        <f>IFERROR(IF(AL123=0,0,MATCH($Y$3,PRM!$AA$3:'PRM'!$AA$94,0)),"")</f>
        <v>1</v>
      </c>
      <c r="AN123" s="116">
        <f>IF($Y$3="","",IF(AL123=0,0,COUNTIF(PRM!$AA$3:'PRM'!$AA$94,$Y$3)))</f>
        <v>16</v>
      </c>
    </row>
    <row r="124" spans="1:40" s="116" customFormat="1" ht="24" customHeight="1">
      <c r="A124" s="102">
        <v>114</v>
      </c>
      <c r="B124" s="103"/>
      <c r="C124" s="104"/>
      <c r="D124" s="103"/>
      <c r="E124" s="104"/>
      <c r="F124" s="105"/>
      <c r="G124" s="106"/>
      <c r="H124" s="117"/>
      <c r="I124" s="117"/>
      <c r="J124" s="118"/>
      <c r="K124" s="105"/>
      <c r="L124" s="112"/>
      <c r="M124" s="112"/>
      <c r="N124" s="103"/>
      <c r="O124" s="119"/>
      <c r="P124" s="119"/>
      <c r="Q124" s="120"/>
      <c r="R124" s="112"/>
      <c r="S124" s="112"/>
      <c r="T124" s="114"/>
      <c r="U124" s="114"/>
      <c r="V124" s="115"/>
      <c r="W124" s="115"/>
      <c r="X124" s="116" t="str">
        <f>IFERROR(VLOOKUP($F124,PRM!$G$3:$H$4,2,FALSE),"")</f>
        <v/>
      </c>
      <c r="Y124" s="116" t="str">
        <f>IFERROR(VLOOKUP($G124,PRM!$I$3:$J$5,2,FALSE),"")</f>
        <v/>
      </c>
      <c r="Z124" s="116" t="str">
        <f>IFERROR(VLOOKUP($K124,PRM!$K$3:$L$4,2,FALSE),"")</f>
        <v/>
      </c>
      <c r="AA124" s="116" t="str">
        <f>IFERROR(VLOOKUP($N124,PRM!$M$3:$N$50,2,FALSE),"")</f>
        <v/>
      </c>
      <c r="AB124" s="116" t="str">
        <f>IFERROR(VLOOKUP($Y$3&amp;$R124,PRM!$Q$3:$R$30,2,FALSE),"")</f>
        <v/>
      </c>
      <c r="AC124" s="116" t="str">
        <f>IFERROR(VLOOKUP($Y$3&amp;$S124,PRM!$AH$3:$AI$133,2,FALSE),"")</f>
        <v/>
      </c>
      <c r="AD124" s="116" t="str">
        <f>IFERROR(VLOOKUP($Y$3&amp;$T124,PRM!$Y$3:$Z$50,2,FALSE),"")</f>
        <v/>
      </c>
      <c r="AE124" s="116" t="str">
        <f>IFERROR(VLOOKUP($Y$3&amp;$U124,PRM!$AD$3:$AE$44,2,FALSE),"")</f>
        <v/>
      </c>
      <c r="AF124" s="116" t="str">
        <f>IFERROR(VLOOKUP($Y$3&amp;$R124,PRM!$Q$3:$T$29,3,FALSE),"")</f>
        <v/>
      </c>
      <c r="AG124" s="116">
        <f>IFERROR(IF(AF124=0,0,MATCH($Y$3,PRM!$AF$3:'PRM'!$AF$133,0)),"")</f>
        <v>1</v>
      </c>
      <c r="AH124" s="116">
        <f>IF($Y$3="","",(IF(AF124=0,0,COUNTIF(PRM!$AF$3:'PRM'!$AF$133,$Y$3))))</f>
        <v>54</v>
      </c>
      <c r="AI124" s="116" t="str">
        <f>IFERROR(VLOOKUP($Y$3&amp;$R124,PRM!$Q$3:$U$29,4,FALSE),"")</f>
        <v/>
      </c>
      <c r="AJ124" s="116">
        <f>IFERROR(IF(AI124=0,0,MATCH($Y$3,PRM!$V$3:'PRM'!$V$50,0)),"")</f>
        <v>1</v>
      </c>
      <c r="AK124" s="116">
        <f>IF($Y$3="","",(IF(AI124=0,0,COUNTIF(PRM!$V$3:'PRM'!$V$50,$Y$3))))</f>
        <v>8</v>
      </c>
      <c r="AL124" s="116" t="str">
        <f>IFERROR(VLOOKUP($Y$3&amp;$R124,PRM!$Q$3:$U$29,5,FALSE),"")</f>
        <v/>
      </c>
      <c r="AM124" s="116">
        <f>IFERROR(IF(AL124=0,0,MATCH($Y$3,PRM!$AA$3:'PRM'!$AA$94,0)),"")</f>
        <v>1</v>
      </c>
      <c r="AN124" s="116">
        <f>IF($Y$3="","",IF(AL124=0,0,COUNTIF(PRM!$AA$3:'PRM'!$AA$94,$Y$3)))</f>
        <v>16</v>
      </c>
    </row>
    <row r="125" spans="1:40" s="116" customFormat="1" ht="24" customHeight="1">
      <c r="A125" s="102">
        <v>115</v>
      </c>
      <c r="B125" s="103"/>
      <c r="C125" s="104"/>
      <c r="D125" s="103"/>
      <c r="E125" s="104"/>
      <c r="F125" s="105"/>
      <c r="G125" s="106"/>
      <c r="H125" s="117"/>
      <c r="I125" s="117"/>
      <c r="J125" s="118"/>
      <c r="K125" s="105"/>
      <c r="L125" s="112"/>
      <c r="M125" s="112"/>
      <c r="N125" s="103"/>
      <c r="O125" s="119"/>
      <c r="P125" s="119"/>
      <c r="Q125" s="120"/>
      <c r="R125" s="112"/>
      <c r="S125" s="112"/>
      <c r="T125" s="114"/>
      <c r="U125" s="114"/>
      <c r="V125" s="115"/>
      <c r="W125" s="115"/>
      <c r="X125" s="116" t="str">
        <f>IFERROR(VLOOKUP($F125,PRM!$G$3:$H$4,2,FALSE),"")</f>
        <v/>
      </c>
      <c r="Y125" s="116" t="str">
        <f>IFERROR(VLOOKUP($G125,PRM!$I$3:$J$5,2,FALSE),"")</f>
        <v/>
      </c>
      <c r="Z125" s="116" t="str">
        <f>IFERROR(VLOOKUP($K125,PRM!$K$3:$L$4,2,FALSE),"")</f>
        <v/>
      </c>
      <c r="AA125" s="116" t="str">
        <f>IFERROR(VLOOKUP($N125,PRM!$M$3:$N$50,2,FALSE),"")</f>
        <v/>
      </c>
      <c r="AB125" s="116" t="str">
        <f>IFERROR(VLOOKUP($Y$3&amp;$R125,PRM!$Q$3:$R$30,2,FALSE),"")</f>
        <v/>
      </c>
      <c r="AC125" s="116" t="str">
        <f>IFERROR(VLOOKUP($Y$3&amp;$S125,PRM!$AH$3:$AI$133,2,FALSE),"")</f>
        <v/>
      </c>
      <c r="AD125" s="116" t="str">
        <f>IFERROR(VLOOKUP($Y$3&amp;$T125,PRM!$Y$3:$Z$50,2,FALSE),"")</f>
        <v/>
      </c>
      <c r="AE125" s="116" t="str">
        <f>IFERROR(VLOOKUP($Y$3&amp;$U125,PRM!$AD$3:$AE$44,2,FALSE),"")</f>
        <v/>
      </c>
      <c r="AF125" s="116" t="str">
        <f>IFERROR(VLOOKUP($Y$3&amp;$R125,PRM!$Q$3:$T$29,3,FALSE),"")</f>
        <v/>
      </c>
      <c r="AG125" s="116">
        <f>IFERROR(IF(AF125=0,0,MATCH($Y$3,PRM!$AF$3:'PRM'!$AF$133,0)),"")</f>
        <v>1</v>
      </c>
      <c r="AH125" s="116">
        <f>IF($Y$3="","",(IF(AF125=0,0,COUNTIF(PRM!$AF$3:'PRM'!$AF$133,$Y$3))))</f>
        <v>54</v>
      </c>
      <c r="AI125" s="116" t="str">
        <f>IFERROR(VLOOKUP($Y$3&amp;$R125,PRM!$Q$3:$U$29,4,FALSE),"")</f>
        <v/>
      </c>
      <c r="AJ125" s="116">
        <f>IFERROR(IF(AI125=0,0,MATCH($Y$3,PRM!$V$3:'PRM'!$V$50,0)),"")</f>
        <v>1</v>
      </c>
      <c r="AK125" s="116">
        <f>IF($Y$3="","",(IF(AI125=0,0,COUNTIF(PRM!$V$3:'PRM'!$V$50,$Y$3))))</f>
        <v>8</v>
      </c>
      <c r="AL125" s="116" t="str">
        <f>IFERROR(VLOOKUP($Y$3&amp;$R125,PRM!$Q$3:$U$29,5,FALSE),"")</f>
        <v/>
      </c>
      <c r="AM125" s="116">
        <f>IFERROR(IF(AL125=0,0,MATCH($Y$3,PRM!$AA$3:'PRM'!$AA$94,0)),"")</f>
        <v>1</v>
      </c>
      <c r="AN125" s="116">
        <f>IF($Y$3="","",IF(AL125=0,0,COUNTIF(PRM!$AA$3:'PRM'!$AA$94,$Y$3)))</f>
        <v>16</v>
      </c>
    </row>
    <row r="126" spans="1:40" s="116" customFormat="1" ht="24" customHeight="1">
      <c r="A126" s="102">
        <v>116</v>
      </c>
      <c r="B126" s="103"/>
      <c r="C126" s="104"/>
      <c r="D126" s="103"/>
      <c r="E126" s="104"/>
      <c r="F126" s="105"/>
      <c r="G126" s="106"/>
      <c r="H126" s="117"/>
      <c r="I126" s="117"/>
      <c r="J126" s="118"/>
      <c r="K126" s="105"/>
      <c r="L126" s="112"/>
      <c r="M126" s="112"/>
      <c r="N126" s="103"/>
      <c r="O126" s="119"/>
      <c r="P126" s="119"/>
      <c r="Q126" s="120"/>
      <c r="R126" s="112"/>
      <c r="S126" s="112"/>
      <c r="T126" s="114"/>
      <c r="U126" s="114"/>
      <c r="V126" s="115"/>
      <c r="W126" s="115"/>
      <c r="X126" s="116" t="str">
        <f>IFERROR(VLOOKUP($F126,PRM!$G$3:$H$4,2,FALSE),"")</f>
        <v/>
      </c>
      <c r="Y126" s="116" t="str">
        <f>IFERROR(VLOOKUP($G126,PRM!$I$3:$J$5,2,FALSE),"")</f>
        <v/>
      </c>
      <c r="Z126" s="116" t="str">
        <f>IFERROR(VLOOKUP($K126,PRM!$K$3:$L$4,2,FALSE),"")</f>
        <v/>
      </c>
      <c r="AA126" s="116" t="str">
        <f>IFERROR(VLOOKUP($N126,PRM!$M$3:$N$50,2,FALSE),"")</f>
        <v/>
      </c>
      <c r="AB126" s="116" t="str">
        <f>IFERROR(VLOOKUP($Y$3&amp;$R126,PRM!$Q$3:$R$30,2,FALSE),"")</f>
        <v/>
      </c>
      <c r="AC126" s="116" t="str">
        <f>IFERROR(VLOOKUP($Y$3&amp;$S126,PRM!$AH$3:$AI$133,2,FALSE),"")</f>
        <v/>
      </c>
      <c r="AD126" s="116" t="str">
        <f>IFERROR(VLOOKUP($Y$3&amp;$T126,PRM!$Y$3:$Z$50,2,FALSE),"")</f>
        <v/>
      </c>
      <c r="AE126" s="116" t="str">
        <f>IFERROR(VLOOKUP($Y$3&amp;$U126,PRM!$AD$3:$AE$44,2,FALSE),"")</f>
        <v/>
      </c>
      <c r="AF126" s="116" t="str">
        <f>IFERROR(VLOOKUP($Y$3&amp;$R126,PRM!$Q$3:$T$29,3,FALSE),"")</f>
        <v/>
      </c>
      <c r="AG126" s="116">
        <f>IFERROR(IF(AF126=0,0,MATCH($Y$3,PRM!$AF$3:'PRM'!$AF$133,0)),"")</f>
        <v>1</v>
      </c>
      <c r="AH126" s="116">
        <f>IF($Y$3="","",(IF(AF126=0,0,COUNTIF(PRM!$AF$3:'PRM'!$AF$133,$Y$3))))</f>
        <v>54</v>
      </c>
      <c r="AI126" s="116" t="str">
        <f>IFERROR(VLOOKUP($Y$3&amp;$R126,PRM!$Q$3:$U$29,4,FALSE),"")</f>
        <v/>
      </c>
      <c r="AJ126" s="116">
        <f>IFERROR(IF(AI126=0,0,MATCH($Y$3,PRM!$V$3:'PRM'!$V$50,0)),"")</f>
        <v>1</v>
      </c>
      <c r="AK126" s="116">
        <f>IF($Y$3="","",(IF(AI126=0,0,COUNTIF(PRM!$V$3:'PRM'!$V$50,$Y$3))))</f>
        <v>8</v>
      </c>
      <c r="AL126" s="116" t="str">
        <f>IFERROR(VLOOKUP($Y$3&amp;$R126,PRM!$Q$3:$U$29,5,FALSE),"")</f>
        <v/>
      </c>
      <c r="AM126" s="116">
        <f>IFERROR(IF(AL126=0,0,MATCH($Y$3,PRM!$AA$3:'PRM'!$AA$94,0)),"")</f>
        <v>1</v>
      </c>
      <c r="AN126" s="116">
        <f>IF($Y$3="","",IF(AL126=0,0,COUNTIF(PRM!$AA$3:'PRM'!$AA$94,$Y$3)))</f>
        <v>16</v>
      </c>
    </row>
    <row r="127" spans="1:40" s="116" customFormat="1" ht="24" customHeight="1">
      <c r="A127" s="102">
        <v>117</v>
      </c>
      <c r="B127" s="103"/>
      <c r="C127" s="104"/>
      <c r="D127" s="103"/>
      <c r="E127" s="104"/>
      <c r="F127" s="105"/>
      <c r="G127" s="106"/>
      <c r="H127" s="117"/>
      <c r="I127" s="117"/>
      <c r="J127" s="118"/>
      <c r="K127" s="105"/>
      <c r="L127" s="112"/>
      <c r="M127" s="112"/>
      <c r="N127" s="103"/>
      <c r="O127" s="119"/>
      <c r="P127" s="119"/>
      <c r="Q127" s="120"/>
      <c r="R127" s="112"/>
      <c r="S127" s="112"/>
      <c r="T127" s="114"/>
      <c r="U127" s="114"/>
      <c r="V127" s="115"/>
      <c r="W127" s="115"/>
      <c r="X127" s="116" t="str">
        <f>IFERROR(VLOOKUP($F127,PRM!$G$3:$H$4,2,FALSE),"")</f>
        <v/>
      </c>
      <c r="Y127" s="116" t="str">
        <f>IFERROR(VLOOKUP($G127,PRM!$I$3:$J$5,2,FALSE),"")</f>
        <v/>
      </c>
      <c r="Z127" s="116" t="str">
        <f>IFERROR(VLOOKUP($K127,PRM!$K$3:$L$4,2,FALSE),"")</f>
        <v/>
      </c>
      <c r="AA127" s="116" t="str">
        <f>IFERROR(VLOOKUP($N127,PRM!$M$3:$N$50,2,FALSE),"")</f>
        <v/>
      </c>
      <c r="AB127" s="116" t="str">
        <f>IFERROR(VLOOKUP($Y$3&amp;$R127,PRM!$Q$3:$R$30,2,FALSE),"")</f>
        <v/>
      </c>
      <c r="AC127" s="116" t="str">
        <f>IFERROR(VLOOKUP($Y$3&amp;$S127,PRM!$AH$3:$AI$133,2,FALSE),"")</f>
        <v/>
      </c>
      <c r="AD127" s="116" t="str">
        <f>IFERROR(VLOOKUP($Y$3&amp;$T127,PRM!$Y$3:$Z$50,2,FALSE),"")</f>
        <v/>
      </c>
      <c r="AE127" s="116" t="str">
        <f>IFERROR(VLOOKUP($Y$3&amp;$U127,PRM!$AD$3:$AE$44,2,FALSE),"")</f>
        <v/>
      </c>
      <c r="AF127" s="116" t="str">
        <f>IFERROR(VLOOKUP($Y$3&amp;$R127,PRM!$Q$3:$T$29,3,FALSE),"")</f>
        <v/>
      </c>
      <c r="AG127" s="116">
        <f>IFERROR(IF(AF127=0,0,MATCH($Y$3,PRM!$AF$3:'PRM'!$AF$133,0)),"")</f>
        <v>1</v>
      </c>
      <c r="AH127" s="116">
        <f>IF($Y$3="","",(IF(AF127=0,0,COUNTIF(PRM!$AF$3:'PRM'!$AF$133,$Y$3))))</f>
        <v>54</v>
      </c>
      <c r="AI127" s="116" t="str">
        <f>IFERROR(VLOOKUP($Y$3&amp;$R127,PRM!$Q$3:$U$29,4,FALSE),"")</f>
        <v/>
      </c>
      <c r="AJ127" s="116">
        <f>IFERROR(IF(AI127=0,0,MATCH($Y$3,PRM!$V$3:'PRM'!$V$50,0)),"")</f>
        <v>1</v>
      </c>
      <c r="AK127" s="116">
        <f>IF($Y$3="","",(IF(AI127=0,0,COUNTIF(PRM!$V$3:'PRM'!$V$50,$Y$3))))</f>
        <v>8</v>
      </c>
      <c r="AL127" s="116" t="str">
        <f>IFERROR(VLOOKUP($Y$3&amp;$R127,PRM!$Q$3:$U$29,5,FALSE),"")</f>
        <v/>
      </c>
      <c r="AM127" s="116">
        <f>IFERROR(IF(AL127=0,0,MATCH($Y$3,PRM!$AA$3:'PRM'!$AA$94,0)),"")</f>
        <v>1</v>
      </c>
      <c r="AN127" s="116">
        <f>IF($Y$3="","",IF(AL127=0,0,COUNTIF(PRM!$AA$3:'PRM'!$AA$94,$Y$3)))</f>
        <v>16</v>
      </c>
    </row>
    <row r="128" spans="1:40" s="116" customFormat="1" ht="24" customHeight="1">
      <c r="A128" s="102">
        <v>118</v>
      </c>
      <c r="B128" s="103"/>
      <c r="C128" s="104"/>
      <c r="D128" s="103"/>
      <c r="E128" s="104"/>
      <c r="F128" s="105"/>
      <c r="G128" s="106"/>
      <c r="H128" s="117"/>
      <c r="I128" s="117"/>
      <c r="J128" s="118"/>
      <c r="K128" s="105"/>
      <c r="L128" s="112"/>
      <c r="M128" s="112"/>
      <c r="N128" s="103"/>
      <c r="O128" s="119"/>
      <c r="P128" s="119"/>
      <c r="Q128" s="120"/>
      <c r="R128" s="112"/>
      <c r="S128" s="112"/>
      <c r="T128" s="114"/>
      <c r="U128" s="114"/>
      <c r="V128" s="115"/>
      <c r="W128" s="115"/>
      <c r="X128" s="116" t="str">
        <f>IFERROR(VLOOKUP($F128,PRM!$G$3:$H$4,2,FALSE),"")</f>
        <v/>
      </c>
      <c r="Y128" s="116" t="str">
        <f>IFERROR(VLOOKUP($G128,PRM!$I$3:$J$5,2,FALSE),"")</f>
        <v/>
      </c>
      <c r="Z128" s="116" t="str">
        <f>IFERROR(VLOOKUP($K128,PRM!$K$3:$L$4,2,FALSE),"")</f>
        <v/>
      </c>
      <c r="AA128" s="116" t="str">
        <f>IFERROR(VLOOKUP($N128,PRM!$M$3:$N$50,2,FALSE),"")</f>
        <v/>
      </c>
      <c r="AB128" s="116" t="str">
        <f>IFERROR(VLOOKUP($Y$3&amp;$R128,PRM!$Q$3:$R$30,2,FALSE),"")</f>
        <v/>
      </c>
      <c r="AC128" s="116" t="str">
        <f>IFERROR(VLOOKUP($Y$3&amp;$S128,PRM!$AH$3:$AI$133,2,FALSE),"")</f>
        <v/>
      </c>
      <c r="AD128" s="116" t="str">
        <f>IFERROR(VLOOKUP($Y$3&amp;$T128,PRM!$Y$3:$Z$50,2,FALSE),"")</f>
        <v/>
      </c>
      <c r="AE128" s="116" t="str">
        <f>IFERROR(VLOOKUP($Y$3&amp;$U128,PRM!$AD$3:$AE$44,2,FALSE),"")</f>
        <v/>
      </c>
      <c r="AF128" s="116" t="str">
        <f>IFERROR(VLOOKUP($Y$3&amp;$R128,PRM!$Q$3:$T$29,3,FALSE),"")</f>
        <v/>
      </c>
      <c r="AG128" s="116">
        <f>IFERROR(IF(AF128=0,0,MATCH($Y$3,PRM!$AF$3:'PRM'!$AF$133,0)),"")</f>
        <v>1</v>
      </c>
      <c r="AH128" s="116">
        <f>IF($Y$3="","",(IF(AF128=0,0,COUNTIF(PRM!$AF$3:'PRM'!$AF$133,$Y$3))))</f>
        <v>54</v>
      </c>
      <c r="AI128" s="116" t="str">
        <f>IFERROR(VLOOKUP($Y$3&amp;$R128,PRM!$Q$3:$U$29,4,FALSE),"")</f>
        <v/>
      </c>
      <c r="AJ128" s="116">
        <f>IFERROR(IF(AI128=0,0,MATCH($Y$3,PRM!$V$3:'PRM'!$V$50,0)),"")</f>
        <v>1</v>
      </c>
      <c r="AK128" s="116">
        <f>IF($Y$3="","",(IF(AI128=0,0,COUNTIF(PRM!$V$3:'PRM'!$V$50,$Y$3))))</f>
        <v>8</v>
      </c>
      <c r="AL128" s="116" t="str">
        <f>IFERROR(VLOOKUP($Y$3&amp;$R128,PRM!$Q$3:$U$29,5,FALSE),"")</f>
        <v/>
      </c>
      <c r="AM128" s="116">
        <f>IFERROR(IF(AL128=0,0,MATCH($Y$3,PRM!$AA$3:'PRM'!$AA$94,0)),"")</f>
        <v>1</v>
      </c>
      <c r="AN128" s="116">
        <f>IF($Y$3="","",IF(AL128=0,0,COUNTIF(PRM!$AA$3:'PRM'!$AA$94,$Y$3)))</f>
        <v>16</v>
      </c>
    </row>
    <row r="129" spans="1:40" s="116" customFormat="1" ht="24" customHeight="1">
      <c r="A129" s="102">
        <v>119</v>
      </c>
      <c r="B129" s="103"/>
      <c r="C129" s="104"/>
      <c r="D129" s="103"/>
      <c r="E129" s="104"/>
      <c r="F129" s="105"/>
      <c r="G129" s="106"/>
      <c r="H129" s="117"/>
      <c r="I129" s="117"/>
      <c r="J129" s="118"/>
      <c r="K129" s="105"/>
      <c r="L129" s="112"/>
      <c r="M129" s="112"/>
      <c r="N129" s="103"/>
      <c r="O129" s="119"/>
      <c r="P129" s="119"/>
      <c r="Q129" s="120"/>
      <c r="R129" s="112"/>
      <c r="S129" s="112"/>
      <c r="T129" s="114"/>
      <c r="U129" s="114"/>
      <c r="V129" s="115"/>
      <c r="W129" s="115"/>
      <c r="X129" s="116" t="str">
        <f>IFERROR(VLOOKUP($F129,PRM!$G$3:$H$4,2,FALSE),"")</f>
        <v/>
      </c>
      <c r="Y129" s="116" t="str">
        <f>IFERROR(VLOOKUP($G129,PRM!$I$3:$J$5,2,FALSE),"")</f>
        <v/>
      </c>
      <c r="Z129" s="116" t="str">
        <f>IFERROR(VLOOKUP($K129,PRM!$K$3:$L$4,2,FALSE),"")</f>
        <v/>
      </c>
      <c r="AA129" s="116" t="str">
        <f>IFERROR(VLOOKUP($N129,PRM!$M$3:$N$50,2,FALSE),"")</f>
        <v/>
      </c>
      <c r="AB129" s="116" t="str">
        <f>IFERROR(VLOOKUP($Y$3&amp;$R129,PRM!$Q$3:$R$30,2,FALSE),"")</f>
        <v/>
      </c>
      <c r="AC129" s="116" t="str">
        <f>IFERROR(VLOOKUP($Y$3&amp;$S129,PRM!$AH$3:$AI$133,2,FALSE),"")</f>
        <v/>
      </c>
      <c r="AD129" s="116" t="str">
        <f>IFERROR(VLOOKUP($Y$3&amp;$T129,PRM!$Y$3:$Z$50,2,FALSE),"")</f>
        <v/>
      </c>
      <c r="AE129" s="116" t="str">
        <f>IFERROR(VLOOKUP($Y$3&amp;$U129,PRM!$AD$3:$AE$44,2,FALSE),"")</f>
        <v/>
      </c>
      <c r="AF129" s="116" t="str">
        <f>IFERROR(VLOOKUP($Y$3&amp;$R129,PRM!$Q$3:$T$29,3,FALSE),"")</f>
        <v/>
      </c>
      <c r="AG129" s="116">
        <f>IFERROR(IF(AF129=0,0,MATCH($Y$3,PRM!$AF$3:'PRM'!$AF$133,0)),"")</f>
        <v>1</v>
      </c>
      <c r="AH129" s="116">
        <f>IF($Y$3="","",(IF(AF129=0,0,COUNTIF(PRM!$AF$3:'PRM'!$AF$133,$Y$3))))</f>
        <v>54</v>
      </c>
      <c r="AI129" s="116" t="str">
        <f>IFERROR(VLOOKUP($Y$3&amp;$R129,PRM!$Q$3:$U$29,4,FALSE),"")</f>
        <v/>
      </c>
      <c r="AJ129" s="116">
        <f>IFERROR(IF(AI129=0,0,MATCH($Y$3,PRM!$V$3:'PRM'!$V$50,0)),"")</f>
        <v>1</v>
      </c>
      <c r="AK129" s="116">
        <f>IF($Y$3="","",(IF(AI129=0,0,COUNTIF(PRM!$V$3:'PRM'!$V$50,$Y$3))))</f>
        <v>8</v>
      </c>
      <c r="AL129" s="116" t="str">
        <f>IFERROR(VLOOKUP($Y$3&amp;$R129,PRM!$Q$3:$U$29,5,FALSE),"")</f>
        <v/>
      </c>
      <c r="AM129" s="116">
        <f>IFERROR(IF(AL129=0,0,MATCH($Y$3,PRM!$AA$3:'PRM'!$AA$94,0)),"")</f>
        <v>1</v>
      </c>
      <c r="AN129" s="116">
        <f>IF($Y$3="","",IF(AL129=0,0,COUNTIF(PRM!$AA$3:'PRM'!$AA$94,$Y$3)))</f>
        <v>16</v>
      </c>
    </row>
    <row r="130" spans="1:40" s="116" customFormat="1" ht="24" customHeight="1">
      <c r="A130" s="102">
        <v>120</v>
      </c>
      <c r="B130" s="103"/>
      <c r="C130" s="104"/>
      <c r="D130" s="103"/>
      <c r="E130" s="104"/>
      <c r="F130" s="105"/>
      <c r="G130" s="106"/>
      <c r="H130" s="117"/>
      <c r="I130" s="117"/>
      <c r="J130" s="118"/>
      <c r="K130" s="105"/>
      <c r="L130" s="112"/>
      <c r="M130" s="112"/>
      <c r="N130" s="103"/>
      <c r="O130" s="119"/>
      <c r="P130" s="119"/>
      <c r="Q130" s="120"/>
      <c r="R130" s="112"/>
      <c r="S130" s="112"/>
      <c r="T130" s="114"/>
      <c r="U130" s="114"/>
      <c r="V130" s="115"/>
      <c r="W130" s="115"/>
      <c r="X130" s="116" t="str">
        <f>IFERROR(VLOOKUP($F130,PRM!$G$3:$H$4,2,FALSE),"")</f>
        <v/>
      </c>
      <c r="Y130" s="116" t="str">
        <f>IFERROR(VLOOKUP($G130,PRM!$I$3:$J$5,2,FALSE),"")</f>
        <v/>
      </c>
      <c r="Z130" s="116" t="str">
        <f>IFERROR(VLOOKUP($K130,PRM!$K$3:$L$4,2,FALSE),"")</f>
        <v/>
      </c>
      <c r="AA130" s="116" t="str">
        <f>IFERROR(VLOOKUP($N130,PRM!$M$3:$N$50,2,FALSE),"")</f>
        <v/>
      </c>
      <c r="AB130" s="116" t="str">
        <f>IFERROR(VLOOKUP($Y$3&amp;$R130,PRM!$Q$3:$R$30,2,FALSE),"")</f>
        <v/>
      </c>
      <c r="AC130" s="116" t="str">
        <f>IFERROR(VLOOKUP($Y$3&amp;$S130,PRM!$AH$3:$AI$133,2,FALSE),"")</f>
        <v/>
      </c>
      <c r="AD130" s="116" t="str">
        <f>IFERROR(VLOOKUP($Y$3&amp;$T130,PRM!$Y$3:$Z$50,2,FALSE),"")</f>
        <v/>
      </c>
      <c r="AE130" s="116" t="str">
        <f>IFERROR(VLOOKUP($Y$3&amp;$U130,PRM!$AD$3:$AE$44,2,FALSE),"")</f>
        <v/>
      </c>
      <c r="AF130" s="116" t="str">
        <f>IFERROR(VLOOKUP($Y$3&amp;$R130,PRM!$Q$3:$T$29,3,FALSE),"")</f>
        <v/>
      </c>
      <c r="AG130" s="116">
        <f>IFERROR(IF(AF130=0,0,MATCH($Y$3,PRM!$AF$3:'PRM'!$AF$133,0)),"")</f>
        <v>1</v>
      </c>
      <c r="AH130" s="116">
        <f>IF($Y$3="","",(IF(AF130=0,0,COUNTIF(PRM!$AF$3:'PRM'!$AF$133,$Y$3))))</f>
        <v>54</v>
      </c>
      <c r="AI130" s="116" t="str">
        <f>IFERROR(VLOOKUP($Y$3&amp;$R130,PRM!$Q$3:$U$29,4,FALSE),"")</f>
        <v/>
      </c>
      <c r="AJ130" s="116">
        <f>IFERROR(IF(AI130=0,0,MATCH($Y$3,PRM!$V$3:'PRM'!$V$50,0)),"")</f>
        <v>1</v>
      </c>
      <c r="AK130" s="116">
        <f>IF($Y$3="","",(IF(AI130=0,0,COUNTIF(PRM!$V$3:'PRM'!$V$50,$Y$3))))</f>
        <v>8</v>
      </c>
      <c r="AL130" s="116" t="str">
        <f>IFERROR(VLOOKUP($Y$3&amp;$R130,PRM!$Q$3:$U$29,5,FALSE),"")</f>
        <v/>
      </c>
      <c r="AM130" s="116">
        <f>IFERROR(IF(AL130=0,0,MATCH($Y$3,PRM!$AA$3:'PRM'!$AA$94,0)),"")</f>
        <v>1</v>
      </c>
      <c r="AN130" s="116">
        <f>IF($Y$3="","",IF(AL130=0,0,COUNTIF(PRM!$AA$3:'PRM'!$AA$94,$Y$3)))</f>
        <v>16</v>
      </c>
    </row>
    <row r="131" spans="1:40">
      <c r="AI131" s="116" t="str">
        <f>IFERROR(VLOOKUP($AA$3&amp;#REF!,PRM!$Q$3:$U$29,3,FALSE),"")</f>
        <v/>
      </c>
    </row>
  </sheetData>
  <sheetProtection algorithmName="SHA-512" hashValue="UMTl+NqUTioejKnfbfCra7whPnzU92xfBZvCL1sdhJC1QeVsnH8W2Y6vpWknCBBnFkT2jHhs/oQ2EE5S18C7BQ==" saltValue="9TtYZLJGGdBMkNcWRw+8fg==" spinCount="100000" sheet="1" objects="1" scenarios="1"/>
  <mergeCells count="21">
    <mergeCell ref="G8:J9"/>
    <mergeCell ref="F8:F10"/>
    <mergeCell ref="A1:E1"/>
    <mergeCell ref="F1:U1"/>
    <mergeCell ref="D3:E3"/>
    <mergeCell ref="I3:K3"/>
    <mergeCell ref="N3:R3"/>
    <mergeCell ref="T3:U3"/>
    <mergeCell ref="B9:C9"/>
    <mergeCell ref="D9:E9"/>
    <mergeCell ref="D4:E4"/>
    <mergeCell ref="D7:K7"/>
    <mergeCell ref="L7:M7"/>
    <mergeCell ref="B8:E8"/>
    <mergeCell ref="T8:U9"/>
    <mergeCell ref="S8:S9"/>
    <mergeCell ref="R8:R10"/>
    <mergeCell ref="N8:Q9"/>
    <mergeCell ref="M8:M10"/>
    <mergeCell ref="L8:L10"/>
    <mergeCell ref="K8:K10"/>
  </mergeCells>
  <phoneticPr fontId="5"/>
  <conditionalFormatting sqref="B3:E3">
    <cfRule type="expression" dxfId="38" priority="4">
      <formula>($D$3="")</formula>
    </cfRule>
  </conditionalFormatting>
  <conditionalFormatting sqref="C4:C6 F4:H6 K4:L6">
    <cfRule type="expression" priority="3">
      <formula>($D$3="ビジネス文書検定")</formula>
    </cfRule>
  </conditionalFormatting>
  <conditionalFormatting sqref="R11:R130">
    <cfRule type="expression" dxfId="37" priority="2">
      <formula>($D$3="")</formula>
    </cfRule>
  </conditionalFormatting>
  <conditionalFormatting sqref="S11:S130">
    <cfRule type="expression" dxfId="36" priority="5">
      <formula>IF($R11="",TRUE,(IF($AF11=0,TRUE,FALSE)))</formula>
    </cfRule>
  </conditionalFormatting>
  <conditionalFormatting sqref="T11:T130">
    <cfRule type="expression" dxfId="35" priority="6">
      <formula>IF($R11="",TRUE,(IF($AI11=0,TRUE,FALSE)))</formula>
    </cfRule>
  </conditionalFormatting>
  <conditionalFormatting sqref="U11:U130">
    <cfRule type="expression" dxfId="34" priority="7">
      <formula>IF($R11="",TRUE,(IF($AL11=0,TRUE,FALSE)))</formula>
    </cfRule>
  </conditionalFormatting>
  <dataValidations count="8">
    <dataValidation type="textLength" operator="lessThanOrEqual" allowBlank="1" showInputMessage="1" showErrorMessage="1" sqref="H11:H130" xr:uid="{7EF8B8F7-273E-4408-A4F1-B6870907241B}">
      <formula1>2</formula1>
    </dataValidation>
    <dataValidation type="textLength" imeMode="halfAlpha" allowBlank="1" showInputMessage="1" showErrorMessage="1" sqref="M11:M130" xr:uid="{6D7136D3-729C-484E-B4FF-8CAF2CBA1A8B}">
      <formula1>7</formula1>
      <formula2>8</formula2>
    </dataValidation>
    <dataValidation type="textLength" imeMode="halfAlpha" operator="lessThanOrEqual" allowBlank="1" showInputMessage="1" showErrorMessage="1" sqref="L13:L130" xr:uid="{35C11BBD-4B6E-4093-BBDA-D7752B9C6E17}">
      <formula1>13</formula1>
    </dataValidation>
    <dataValidation type="textLength" imeMode="fullKatakana" operator="lessThanOrEqual" allowBlank="1" showInputMessage="1" showErrorMessage="1" sqref="B11:C130" xr:uid="{34357C0D-6621-40D1-9D9A-50F91E0D5478}">
      <formula1>10</formula1>
    </dataValidation>
    <dataValidation type="textLength" operator="lessThanOrEqual" allowBlank="1" showInputMessage="1" showErrorMessage="1" sqref="O11:Q130" xr:uid="{2A117972-EDC3-4FE1-AA5C-82A86445D05F}">
      <formula1>25</formula1>
    </dataValidation>
    <dataValidation type="textLength" operator="lessThanOrEqual" allowBlank="1" showInputMessage="1" showErrorMessage="1" sqref="D11:E130" xr:uid="{2AD7C161-8990-4B11-8FD9-2DCA219E471F}">
      <formula1>10</formula1>
    </dataValidation>
    <dataValidation type="textLength" operator="equal" allowBlank="1" showInputMessage="1" showErrorMessage="1" sqref="L3:L4" xr:uid="{2B590459-10DD-4DA8-B063-CC923068ACB3}">
      <formula1>5</formula1>
    </dataValidation>
    <dataValidation type="textLength" imeMode="halfAlpha" operator="lessThanOrEqual" showInputMessage="1" showErrorMessage="1" sqref="L11:L12" xr:uid="{66F99202-4526-4C61-9B82-142CEFA81D8A}">
      <formula1>13</formula1>
    </dataValidation>
  </dataValidations>
  <printOptions horizontalCentered="1"/>
  <pageMargins left="0.19685039370078741" right="0.19685039370078741" top="0.19685039370078741" bottom="0.19685039370078741" header="0.19685039370078741" footer="0.19685039370078741"/>
  <pageSetup paperSize="8" scale="97" orientation="landscape" cellComments="asDisplayed" r:id="rId1"/>
  <headerFooter alignWithMargins="0">
    <oddFooter>&amp;C&amp;P/&amp;N</oddFooter>
  </headerFooter>
  <rowBreaks count="3" manualBreakCount="3">
    <brk id="40" max="16383" man="1"/>
    <brk id="70" max="16383" man="1"/>
    <brk id="100" max="16383" man="1"/>
  </rowBreaks>
  <colBreaks count="1" manualBreakCount="1">
    <brk id="23" max="1048575" man="1"/>
  </colBreaks>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91C740A1-FBFD-457E-8149-7F9A4D419CD7}">
          <x14:formula1>
            <xm:f>PRM!$M$3:$M$50</xm:f>
          </x14:formula1>
          <xm:sqref>N11:N130</xm:sqref>
        </x14:dataValidation>
        <x14:dataValidation type="list" allowBlank="1" showInputMessage="1" showErrorMessage="1" xr:uid="{FC79A066-77F7-45F5-B716-0BD59E12591C}">
          <x14:formula1>
            <xm:f>OFFSET(PRM!$AE$2,$AG11,2,$AH11,1)</xm:f>
          </x14:formula1>
          <xm:sqref>S11:S130</xm:sqref>
        </x14:dataValidation>
        <x14:dataValidation type="list" allowBlank="1" showInputMessage="1" showErrorMessage="1" xr:uid="{3838F65D-4F5D-4945-A877-5D199166C52A}">
          <x14:formula1>
            <xm:f>PRM!$K$3:$K$4</xm:f>
          </x14:formula1>
          <xm:sqref>K11:K130</xm:sqref>
        </x14:dataValidation>
        <x14:dataValidation type="list" allowBlank="1" showInputMessage="1" showErrorMessage="1" xr:uid="{5A137296-2810-4E88-B100-887C8F053F1E}">
          <x14:formula1>
            <xm:f>PRM!$I$3:$I$5</xm:f>
          </x14:formula1>
          <xm:sqref>G11:G130</xm:sqref>
        </x14:dataValidation>
        <x14:dataValidation type="list" allowBlank="1" showInputMessage="1" showErrorMessage="1" xr:uid="{FD0D22F0-4727-4DB8-8021-41BD660ADBFA}">
          <x14:formula1>
            <xm:f>PRM!$G$3:$G$4</xm:f>
          </x14:formula1>
          <xm:sqref>F12:F130</xm:sqref>
        </x14:dataValidation>
        <x14:dataValidation type="list" allowBlank="1" showInputMessage="1" showErrorMessage="1" xr:uid="{95710A47-47F5-4154-8AC0-9B532EDEA2D5}">
          <x14:formula1>
            <xm:f>PRM!$D$6</xm:f>
          </x14:formula1>
          <xm:sqref>T4</xm:sqref>
        </x14:dataValidation>
        <x14:dataValidation type="list" allowBlank="1" showInputMessage="1" showErrorMessage="1" xr:uid="{B0D2AFBF-D4EE-4B68-AB50-A2EE00988E5E}">
          <x14:formula1>
            <xm:f>OFFSET(PRM!$Z$2,$AM11,3,$AN11,1)</xm:f>
          </x14:formula1>
          <xm:sqref>U11:U130</xm:sqref>
        </x14:dataValidation>
        <x14:dataValidation type="list" allowBlank="1" showInputMessage="1" showErrorMessage="1" xr:uid="{3421ECA1-F476-4725-9317-4C507E12E2F2}">
          <x14:formula1>
            <xm:f>OFFSET(PRM!$U$2,$AJ11,3,$AK11,1)</xm:f>
          </x14:formula1>
          <xm:sqref>T11:T130</xm:sqref>
        </x14:dataValidation>
        <x14:dataValidation type="list" allowBlank="1" showInputMessage="1" showErrorMessage="1" xr:uid="{C78EE69F-FFD0-4FCD-8500-F96CFCB6D8E5}">
          <x14:formula1>
            <xm:f>OFFSET(PRM!$N$2,$Z$6,2,$AB$6,1)</xm:f>
          </x14:formula1>
          <xm:sqref>R11:R130</xm:sqref>
        </x14:dataValidation>
        <x14:dataValidation type="list" allowBlank="1" showInputMessage="1" showErrorMessage="1" xr:uid="{ACB6DB7F-0BD7-4F68-9945-55CE416795DA}">
          <x14:formula1>
            <xm:f>PRM!$A$3:$A$6</xm:f>
          </x14:formula1>
          <xm:sqref>D3:E3</xm:sqref>
        </x14:dataValidation>
        <x14:dataValidation type="list" allowBlank="1" showInputMessage="1" showErrorMessage="1" xr:uid="{88AF7A7E-B62B-4DC5-A2D3-F92FC2F4BE5B}">
          <x14:formula1>
            <xm:f>PRM!$G$3:$G$5</xm:f>
          </x14:formula1>
          <xm:sqref>F11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A1:BH2010"/>
  <sheetViews>
    <sheetView showGridLines="0" tabSelected="1" zoomScale="80" zoomScaleNormal="80" zoomScaleSheetLayoutView="90" workbookViewId="0">
      <pane ySplit="10" topLeftCell="A11" activePane="bottomLeft" state="frozen"/>
      <selection pane="bottomLeft" activeCell="D3" sqref="D3:E3"/>
    </sheetView>
  </sheetViews>
  <sheetFormatPr defaultColWidth="9" defaultRowHeight="14"/>
  <cols>
    <col min="1" max="1" width="3.6328125" style="46" customWidth="1"/>
    <col min="2" max="5" width="10" style="11" customWidth="1"/>
    <col min="6" max="10" width="4.08984375" style="11" customWidth="1"/>
    <col min="11" max="11" width="6.36328125" style="11" customWidth="1"/>
    <col min="12" max="12" width="13.6328125" style="1" customWidth="1"/>
    <col min="13" max="13" width="12.6328125" style="1" customWidth="1"/>
    <col min="14" max="14" width="10.6328125" style="12" customWidth="1"/>
    <col min="15" max="17" width="14.6328125" style="12" customWidth="1"/>
    <col min="18" max="18" width="10.6328125" style="12" customWidth="1"/>
    <col min="19" max="19" width="15.6328125" style="11" customWidth="1"/>
    <col min="20" max="20" width="12.6328125" style="11" customWidth="1"/>
    <col min="21" max="21" width="14.08984375" style="11" customWidth="1"/>
    <col min="22" max="23" width="1.7265625" style="11" hidden="1" customWidth="1"/>
    <col min="24" max="24" width="8.36328125" style="11" hidden="1" customWidth="1"/>
    <col min="25" max="25" width="8.08984375" style="11" hidden="1" customWidth="1"/>
    <col min="26" max="28" width="7" style="11" hidden="1" customWidth="1"/>
    <col min="29" max="29" width="6.08984375" style="11" hidden="1" customWidth="1"/>
    <col min="30" max="30" width="7.7265625" style="11" hidden="1" customWidth="1"/>
    <col min="31" max="31" width="9.08984375" style="11" hidden="1" customWidth="1"/>
    <col min="32" max="33" width="10.26953125" style="11" hidden="1" customWidth="1"/>
    <col min="34" max="34" width="40.26953125" style="11" hidden="1" customWidth="1"/>
    <col min="35" max="35" width="7.90625" style="11" hidden="1" customWidth="1"/>
    <col min="36" max="36" width="7.7265625" style="11" hidden="1" customWidth="1"/>
    <col min="37" max="37" width="7.90625" style="11" hidden="1" customWidth="1"/>
    <col min="38" max="40" width="9.08984375" style="11" hidden="1" customWidth="1"/>
    <col min="41" max="44" width="6.6328125" style="11" hidden="1" customWidth="1"/>
    <col min="45" max="50" width="8.26953125" style="11" hidden="1" customWidth="1"/>
    <col min="51" max="51" width="6.6328125" style="11" hidden="1" customWidth="1"/>
    <col min="52" max="54" width="8.26953125" style="11" hidden="1" customWidth="1"/>
    <col min="55" max="56" width="6.6328125" style="11" hidden="1" customWidth="1"/>
    <col min="57" max="58" width="8.26953125" style="11" hidden="1" customWidth="1"/>
    <col min="59" max="59" width="9.08984375" style="11" hidden="1" customWidth="1"/>
    <col min="60" max="60" width="10.90625" style="11" hidden="1" customWidth="1"/>
    <col min="61" max="61" width="0" style="11" hidden="1" customWidth="1"/>
    <col min="62" max="16384" width="9" style="11"/>
  </cols>
  <sheetData>
    <row r="1" spans="1:60" s="26" customFormat="1" ht="31.5" customHeight="1" thickBot="1">
      <c r="A1" s="210" t="s">
        <v>175</v>
      </c>
      <c r="B1" s="211"/>
      <c r="C1" s="211"/>
      <c r="D1" s="211"/>
      <c r="E1" s="212"/>
      <c r="F1" s="213" t="str">
        <f>$AH$4</f>
        <v>2025年度６月期ビジネス系検定試験</v>
      </c>
      <c r="G1" s="214"/>
      <c r="H1" s="214"/>
      <c r="I1" s="214"/>
      <c r="J1" s="214"/>
      <c r="K1" s="214"/>
      <c r="L1" s="214"/>
      <c r="M1" s="214"/>
      <c r="N1" s="214"/>
      <c r="O1" s="214"/>
      <c r="P1" s="214"/>
      <c r="Q1" s="214"/>
      <c r="R1" s="214"/>
      <c r="S1" s="214"/>
      <c r="T1" s="214"/>
      <c r="U1" s="215"/>
      <c r="V1" s="42"/>
      <c r="W1" s="42"/>
      <c r="X1" s="42"/>
      <c r="AA1" s="26" t="s">
        <v>252</v>
      </c>
      <c r="AB1" s="26" t="s">
        <v>253</v>
      </c>
    </row>
    <row r="2" spans="1:60" s="37" customFormat="1" ht="23.25" customHeight="1">
      <c r="A2" s="35"/>
      <c r="B2" s="35"/>
      <c r="C2" s="35"/>
      <c r="D2" s="138" t="s">
        <v>251</v>
      </c>
      <c r="E2" s="35"/>
      <c r="F2" s="36"/>
      <c r="G2" s="36"/>
      <c r="H2" s="36"/>
      <c r="I2" s="36"/>
      <c r="J2" s="36"/>
      <c r="K2" s="36"/>
      <c r="L2" s="36"/>
      <c r="M2" s="36"/>
      <c r="N2" s="36"/>
      <c r="O2" s="36"/>
      <c r="P2" s="36"/>
      <c r="Q2" s="36"/>
      <c r="R2" s="36"/>
      <c r="S2" s="36"/>
      <c r="T2" s="36"/>
      <c r="U2" s="36"/>
      <c r="V2" s="43"/>
      <c r="W2" s="43"/>
      <c r="X2" s="43"/>
    </row>
    <row r="3" spans="1:60" s="3" customFormat="1" ht="33" customHeight="1">
      <c r="A3" s="44"/>
      <c r="B3" s="5"/>
      <c r="C3" s="5" t="s">
        <v>6</v>
      </c>
      <c r="D3" s="218"/>
      <c r="E3" s="219"/>
      <c r="H3" s="2"/>
      <c r="I3" s="227" t="s">
        <v>553</v>
      </c>
      <c r="J3" s="227"/>
      <c r="K3" s="228"/>
      <c r="L3" s="28"/>
      <c r="M3" s="5" t="s">
        <v>5</v>
      </c>
      <c r="N3" s="220"/>
      <c r="O3" s="221"/>
      <c r="P3" s="221"/>
      <c r="Q3" s="221"/>
      <c r="R3" s="222"/>
      <c r="S3" s="5"/>
      <c r="T3" s="223"/>
      <c r="U3" s="223"/>
      <c r="X3" s="14" t="s">
        <v>122</v>
      </c>
      <c r="Y3" s="11" t="str">
        <f>IFERROR(VLOOKUP($D$3,PRM!$A$3:$B$6,2,FALSE),"")</f>
        <v/>
      </c>
      <c r="Z3" s="15" t="s">
        <v>123</v>
      </c>
      <c r="AA3" s="11" t="str">
        <f>IFERROR(VLOOKUP($T$3,PRM!$D$3:$E$6,2,FALSE),"")</f>
        <v/>
      </c>
      <c r="AB3" s="15" t="s">
        <v>124</v>
      </c>
      <c r="AC3" s="11" t="str">
        <f>IFERROR(VLOOKUP($T$3,PRM!$D$3:$F$6,3,FALSE),"")</f>
        <v/>
      </c>
      <c r="AD3" s="14" t="s">
        <v>125</v>
      </c>
      <c r="AE3" s="11">
        <f>COUNTA($B11:$B953)</f>
        <v>0</v>
      </c>
      <c r="AF3" s="11"/>
      <c r="AG3" s="11"/>
      <c r="AH3" s="11"/>
      <c r="AI3" s="11"/>
      <c r="AJ3" s="11"/>
      <c r="AK3" s="11"/>
      <c r="AL3" s="11"/>
      <c r="AM3" s="11"/>
      <c r="AN3" s="11"/>
    </row>
    <row r="4" spans="1:60" s="3" customFormat="1" ht="33" customHeight="1">
      <c r="A4" s="44"/>
      <c r="B4" s="5"/>
      <c r="C4" s="5" t="s">
        <v>176</v>
      </c>
      <c r="D4" s="216" t="str">
        <f>IFERROR(VLOOKUP($Y$3,PRM!$A$13:$B$16,2,FALSE),"")</f>
        <v/>
      </c>
      <c r="E4" s="216"/>
      <c r="H4" s="2"/>
      <c r="I4" s="38"/>
      <c r="J4" s="38"/>
      <c r="K4" s="38"/>
      <c r="L4" s="7"/>
      <c r="M4" s="5"/>
      <c r="S4" s="5"/>
      <c r="T4" s="27"/>
      <c r="U4" s="27"/>
      <c r="X4" s="14" t="s">
        <v>182</v>
      </c>
      <c r="Y4" s="11" t="str">
        <f>$D$4</f>
        <v/>
      </c>
      <c r="Z4" s="15" t="s">
        <v>183</v>
      </c>
      <c r="AA4" s="11">
        <f>PRM!$B$21</f>
        <v>2025</v>
      </c>
      <c r="AB4" s="15" t="s">
        <v>184</v>
      </c>
      <c r="AC4" s="11">
        <f>PRM!$B$22</f>
        <v>1</v>
      </c>
      <c r="AD4" s="15" t="s">
        <v>269</v>
      </c>
      <c r="AE4" s="11" t="str">
        <f>DBCS(PRM!$B$23)</f>
        <v>７</v>
      </c>
      <c r="AF4" s="15" t="s">
        <v>279</v>
      </c>
      <c r="AG4" s="11" t="str">
        <f>DBCS(PRM!$B$24)</f>
        <v>６</v>
      </c>
      <c r="AH4" s="11" t="str">
        <f xml:space="preserve"> $AA$4 &amp; "年度" &amp; $AG$4 &amp; "月期ビジネス系検定試験"</f>
        <v>2025年度６月期ビジネス系検定試験</v>
      </c>
      <c r="AI4" s="11"/>
      <c r="AJ4" s="11"/>
      <c r="AK4" s="11"/>
      <c r="AL4" s="11"/>
      <c r="AM4" s="11"/>
      <c r="AN4" s="11"/>
    </row>
    <row r="5" spans="1:60" s="3" customFormat="1" ht="9.75" customHeight="1">
      <c r="A5" s="44"/>
      <c r="B5" s="6"/>
      <c r="C5" s="6"/>
      <c r="D5" s="7"/>
      <c r="E5" s="7"/>
      <c r="N5" s="39"/>
      <c r="O5" s="39"/>
      <c r="P5" s="39"/>
      <c r="Q5" s="39"/>
      <c r="R5" s="39"/>
      <c r="X5" s="11"/>
      <c r="Y5" s="11"/>
      <c r="Z5" s="11"/>
      <c r="AA5" s="11"/>
      <c r="AB5" s="11"/>
      <c r="AC5" s="11"/>
      <c r="AD5" s="11"/>
      <c r="AE5" s="11"/>
      <c r="AF5" s="11"/>
      <c r="AG5" s="11"/>
      <c r="AH5" s="11"/>
      <c r="AI5" s="11"/>
      <c r="AJ5" s="11"/>
      <c r="AK5" s="11"/>
      <c r="AL5" s="11"/>
      <c r="AM5" s="11"/>
      <c r="AN5" s="11"/>
    </row>
    <row r="6" spans="1:60" s="3" customFormat="1" ht="66.75" customHeight="1">
      <c r="A6" s="44"/>
      <c r="B6" s="4"/>
      <c r="C6" s="5" t="s">
        <v>9</v>
      </c>
      <c r="D6" s="8">
        <f>COUNTA(B11:B2010)</f>
        <v>0</v>
      </c>
      <c r="E6" s="13"/>
      <c r="F6" s="2"/>
      <c r="G6" s="2"/>
      <c r="H6" s="2"/>
      <c r="I6" s="2"/>
      <c r="J6" s="5" t="s">
        <v>10</v>
      </c>
      <c r="K6" s="2"/>
      <c r="L6" s="2"/>
      <c r="M6" s="2"/>
      <c r="N6" s="2"/>
      <c r="O6" s="2"/>
      <c r="P6" s="2"/>
      <c r="Q6" s="2"/>
      <c r="R6" s="2"/>
      <c r="S6" s="2"/>
      <c r="T6" s="2"/>
      <c r="X6" s="15" t="s">
        <v>126</v>
      </c>
      <c r="Y6" s="14" t="s">
        <v>127</v>
      </c>
      <c r="Z6" s="11" t="str">
        <f>IFERROR(MATCH($Y$3,PRM!$O$3:'PRM'!$O$31,0),"")</f>
        <v/>
      </c>
      <c r="AA6" s="15" t="s">
        <v>128</v>
      </c>
      <c r="AB6" s="11">
        <f>COUNTIF(PRM!$O$3:'PRM'!$O$31,$Y$3)</f>
        <v>0</v>
      </c>
      <c r="AC6" s="11"/>
      <c r="AD6" s="14" t="s">
        <v>129</v>
      </c>
      <c r="AE6" s="14"/>
      <c r="AF6" s="14"/>
      <c r="AG6" s="14"/>
      <c r="AH6" s="14"/>
      <c r="AI6" s="11"/>
      <c r="AJ6" s="11"/>
      <c r="AK6" s="11"/>
      <c r="AL6" s="11"/>
      <c r="AM6" s="11"/>
      <c r="AN6" s="11"/>
      <c r="AO6" s="128" t="str">
        <f>IF($AO$9&lt;&gt;"",$AO$9,IF($AS$9&lt;&gt;"",$AS$9,IF($AT$9&lt;&gt;"",$AT$9,IF($AU$9&lt;&gt;"",$AU$9,IF($AX$9&lt;&gt;"",$AX$9,IF($AY$9&lt;&gt;"",$AY$9,IF($AZ$9&lt;&gt;"",$AZ$9,IF($BA$9&lt;&gt;"",$BA$9,IF($BB$9&lt;&gt;"",$BB$9,IF($BE$9&lt;&gt;"",$BE$9,IF($BF$9&lt;&gt;"",$BF$9,IF($BG$9&lt;&gt;"",$BG$9,IF($BH$9&lt;&gt;"",$BH$9,"")))))))))))))</f>
        <v/>
      </c>
    </row>
    <row r="7" spans="1:60" s="3" customFormat="1" ht="23.25" customHeight="1" thickBot="1">
      <c r="A7" s="45"/>
      <c r="B7" s="125" t="str">
        <f>$AO$6</f>
        <v/>
      </c>
      <c r="C7" s="123"/>
      <c r="D7" s="124"/>
      <c r="E7" s="124"/>
      <c r="F7" s="124"/>
      <c r="G7" s="136"/>
      <c r="H7" s="124"/>
      <c r="I7" s="124"/>
      <c r="J7" s="124"/>
      <c r="K7" s="122"/>
      <c r="L7" s="139" t="s">
        <v>308</v>
      </c>
      <c r="M7" s="137"/>
      <c r="N7" s="9"/>
      <c r="O7" s="9"/>
      <c r="P7" s="9"/>
      <c r="Q7" s="9"/>
      <c r="R7" s="9"/>
      <c r="X7" s="11"/>
      <c r="Y7" s="11"/>
      <c r="Z7" s="11"/>
      <c r="AA7" s="11"/>
      <c r="AB7" s="11"/>
      <c r="AC7" s="11"/>
      <c r="AD7" s="11"/>
      <c r="AE7" s="11"/>
      <c r="AF7" s="11"/>
      <c r="AG7" s="11"/>
      <c r="AH7" s="11"/>
      <c r="AI7" s="11"/>
      <c r="AJ7" s="11"/>
      <c r="AK7" s="11"/>
      <c r="AL7" s="11"/>
      <c r="AM7" s="11"/>
      <c r="AN7" s="11"/>
      <c r="AO7" s="3">
        <f>SUM($AO$11:$AR$2010)</f>
        <v>0</v>
      </c>
      <c r="AS7" s="3">
        <f>SUM($AS$11:$AS$2010)</f>
        <v>0</v>
      </c>
      <c r="AT7" s="3">
        <f>SUM($AT$11:$AT$2010)</f>
        <v>0</v>
      </c>
      <c r="AU7" s="3">
        <f>SUM($AU$11:$AW$2010)</f>
        <v>0</v>
      </c>
      <c r="AX7" s="3">
        <f>SUM($AX$11:$AX$2010)</f>
        <v>0</v>
      </c>
      <c r="AY7" s="3">
        <f>SUM($AY$11:$AY$2010)</f>
        <v>0</v>
      </c>
      <c r="AZ7" s="3">
        <f>SUM($AZ$11:$AZ$2010)</f>
        <v>0</v>
      </c>
      <c r="BA7" s="3">
        <f>SUM($BA$11:$BA$2010)</f>
        <v>0</v>
      </c>
      <c r="BB7" s="3">
        <f>SUM($BB$11:$BD$2010)</f>
        <v>0</v>
      </c>
      <c r="BE7" s="3">
        <f>SUM($BE$11:$BE$2010)</f>
        <v>0</v>
      </c>
      <c r="BF7" s="3">
        <f>SUM($BF$11:$BF$2010)</f>
        <v>0</v>
      </c>
      <c r="BG7" s="3">
        <f>SUM($BG$11:$BG$2010)</f>
        <v>0</v>
      </c>
      <c r="BH7" s="3">
        <f>SUM($BH$11:$BH$2010)</f>
        <v>0</v>
      </c>
    </row>
    <row r="8" spans="1:60" s="3" customFormat="1" ht="32.5" customHeight="1" thickBot="1">
      <c r="A8" s="45"/>
      <c r="B8" s="197" t="s">
        <v>288</v>
      </c>
      <c r="C8" s="198"/>
      <c r="D8" s="198"/>
      <c r="E8" s="199"/>
      <c r="F8" s="224" t="s">
        <v>7</v>
      </c>
      <c r="G8" s="204" t="s">
        <v>1</v>
      </c>
      <c r="H8" s="205"/>
      <c r="I8" s="205"/>
      <c r="J8" s="206"/>
      <c r="K8" s="224" t="s">
        <v>4</v>
      </c>
      <c r="L8" s="242" t="s">
        <v>11</v>
      </c>
      <c r="M8" s="233" t="s">
        <v>287</v>
      </c>
      <c r="N8" s="236" t="s">
        <v>232</v>
      </c>
      <c r="O8" s="237"/>
      <c r="P8" s="237"/>
      <c r="Q8" s="238"/>
      <c r="R8" s="233" t="s">
        <v>8</v>
      </c>
      <c r="S8" s="224" t="s">
        <v>188</v>
      </c>
      <c r="T8" s="229" t="s">
        <v>187</v>
      </c>
      <c r="U8" s="230"/>
      <c r="X8" s="11"/>
      <c r="Y8" s="11"/>
      <c r="Z8" s="11"/>
      <c r="AA8" s="11"/>
      <c r="AB8" s="11"/>
      <c r="AC8" s="11"/>
      <c r="AD8" s="11"/>
      <c r="AE8" s="11"/>
      <c r="AF8" s="11"/>
      <c r="AG8" s="11"/>
      <c r="AH8" s="11"/>
      <c r="AI8" s="11"/>
      <c r="AJ8" s="11"/>
      <c r="AK8" s="11"/>
      <c r="AL8" s="11"/>
      <c r="AM8" s="11"/>
      <c r="AN8" s="11"/>
    </row>
    <row r="9" spans="1:60" s="1" customFormat="1" ht="22.9" customHeight="1">
      <c r="A9" s="46"/>
      <c r="B9" s="217" t="s">
        <v>3</v>
      </c>
      <c r="C9" s="217"/>
      <c r="D9" s="217" t="s">
        <v>0</v>
      </c>
      <c r="E9" s="217"/>
      <c r="F9" s="225"/>
      <c r="G9" s="207"/>
      <c r="H9" s="208"/>
      <c r="I9" s="208"/>
      <c r="J9" s="209"/>
      <c r="K9" s="225"/>
      <c r="L9" s="243"/>
      <c r="M9" s="234"/>
      <c r="N9" s="239"/>
      <c r="O9" s="240"/>
      <c r="P9" s="240"/>
      <c r="Q9" s="241"/>
      <c r="R9" s="234"/>
      <c r="S9" s="226"/>
      <c r="T9" s="231"/>
      <c r="U9" s="232"/>
      <c r="V9" s="16"/>
      <c r="W9" s="16"/>
      <c r="X9" s="15"/>
      <c r="Y9" s="14"/>
      <c r="Z9" s="11"/>
      <c r="AA9" s="15"/>
      <c r="AB9" s="11"/>
      <c r="AC9" s="11"/>
      <c r="AD9" s="11"/>
      <c r="AE9" s="11"/>
      <c r="AF9" s="11"/>
      <c r="AG9" s="11"/>
      <c r="AH9" s="11"/>
      <c r="AI9" s="11"/>
      <c r="AJ9" s="11"/>
      <c r="AK9" s="11"/>
      <c r="AL9" s="11"/>
      <c r="AM9" s="11"/>
      <c r="AN9" s="11"/>
      <c r="AO9" s="127" t="str">
        <f>IF($AO$7&gt;0,"氏名はそれぞれ10文字以内で入力してください。","")</f>
        <v/>
      </c>
      <c r="AP9" s="11"/>
      <c r="AQ9" s="11"/>
      <c r="AR9" s="11"/>
      <c r="AS9" s="127" t="str">
        <f>IF($AS$7&gt;0,"性別はリストから選択してください。","")</f>
        <v/>
      </c>
      <c r="AT9" s="127" t="str">
        <f>IF($AT$7&gt;0,"元号はリストから選択してください。","")</f>
        <v/>
      </c>
      <c r="AU9" s="127" t="str">
        <f>IF($AU$7&gt;0,"生年月日はそれぞれ2桁以内の数字で入力してください。","")</f>
        <v/>
      </c>
      <c r="AV9" s="11"/>
      <c r="AW9" s="11"/>
      <c r="AX9" s="127" t="str">
        <f>IF($AX$7&gt;0,"TEL種別はリストから選択してください。","")</f>
        <v/>
      </c>
      <c r="AY9" s="127" t="str">
        <f>IF($AY$7&gt;0,"TELは13文字以内で入力してください。","")</f>
        <v/>
      </c>
      <c r="AZ9" s="127" t="str">
        <f>IF($AZ$7&gt;0,"郵便番号は数字７桁（ハイフンなし）で入力してください。","")</f>
        <v/>
      </c>
      <c r="BA9" s="127" t="str">
        <f>IF($BA$7&gt;0,"都道府県はリストから選択してください。","")</f>
        <v/>
      </c>
      <c r="BB9" s="127" t="str">
        <f>IF($BB$7&gt;0,"住所はそれぞれ25文字以内で入力してください。","")</f>
        <v/>
      </c>
      <c r="BC9" s="11"/>
      <c r="BD9" s="11"/>
      <c r="BE9" s="127" t="str">
        <f>IF($BE$7&gt;0,"級種はリストから選択してください。","")</f>
        <v/>
      </c>
      <c r="BF9" s="127" t="str">
        <f>IF($BF$7&gt;0,"希望ブロック名はリストから選択してください。","")</f>
        <v/>
      </c>
      <c r="BG9" s="127" t="str">
        <f>IF($BG$7&gt;0,"1級面接地はリストから選択してください。","")</f>
        <v/>
      </c>
      <c r="BH9" s="127" t="str">
        <f>IF($BH$7&gt;0,"準1級面接地はリストから選択してください。","")</f>
        <v/>
      </c>
    </row>
    <row r="10" spans="1:60" s="1" customFormat="1" ht="27.75" customHeight="1">
      <c r="A10" s="46"/>
      <c r="B10" s="132" t="s">
        <v>19</v>
      </c>
      <c r="C10" s="132" t="s">
        <v>20</v>
      </c>
      <c r="D10" s="132" t="s">
        <v>21</v>
      </c>
      <c r="E10" s="132" t="s">
        <v>22</v>
      </c>
      <c r="F10" s="226"/>
      <c r="G10" s="133" t="s">
        <v>12</v>
      </c>
      <c r="H10" s="133" t="s">
        <v>13</v>
      </c>
      <c r="I10" s="133" t="s">
        <v>14</v>
      </c>
      <c r="J10" s="133" t="s">
        <v>15</v>
      </c>
      <c r="K10" s="226"/>
      <c r="L10" s="244"/>
      <c r="M10" s="235"/>
      <c r="N10" s="132" t="s">
        <v>23</v>
      </c>
      <c r="O10" s="132" t="s">
        <v>24</v>
      </c>
      <c r="P10" s="132" t="s">
        <v>25</v>
      </c>
      <c r="Q10" s="132" t="s">
        <v>26</v>
      </c>
      <c r="R10" s="235"/>
      <c r="S10" s="131" t="s">
        <v>554</v>
      </c>
      <c r="T10" s="34" t="s">
        <v>185</v>
      </c>
      <c r="U10" s="34" t="s">
        <v>186</v>
      </c>
      <c r="V10" s="16"/>
      <c r="W10" s="16"/>
      <c r="X10" s="15" t="s">
        <v>29</v>
      </c>
      <c r="Y10" s="15" t="s">
        <v>12</v>
      </c>
      <c r="Z10" s="15" t="s">
        <v>130</v>
      </c>
      <c r="AA10" s="15" t="s">
        <v>32</v>
      </c>
      <c r="AB10" s="15" t="s">
        <v>8</v>
      </c>
      <c r="AC10" s="15" t="s">
        <v>147</v>
      </c>
      <c r="AD10" s="15" t="s">
        <v>131</v>
      </c>
      <c r="AE10" s="15" t="s">
        <v>132</v>
      </c>
      <c r="AF10" s="14" t="s">
        <v>144</v>
      </c>
      <c r="AG10" s="14" t="s">
        <v>143</v>
      </c>
      <c r="AH10" s="14" t="s">
        <v>145</v>
      </c>
      <c r="AI10" s="14" t="s">
        <v>133</v>
      </c>
      <c r="AJ10" s="14" t="s">
        <v>134</v>
      </c>
      <c r="AK10" s="14" t="s">
        <v>135</v>
      </c>
      <c r="AL10" s="14" t="s">
        <v>136</v>
      </c>
      <c r="AM10" s="14" t="s">
        <v>137</v>
      </c>
      <c r="AN10" s="14" t="s">
        <v>138</v>
      </c>
      <c r="AO10" s="126" t="s">
        <v>254</v>
      </c>
      <c r="AP10" s="126" t="s">
        <v>255</v>
      </c>
      <c r="AQ10" s="126" t="s">
        <v>256</v>
      </c>
      <c r="AR10" s="126" t="s">
        <v>257</v>
      </c>
      <c r="AS10" s="126" t="s">
        <v>258</v>
      </c>
      <c r="AT10" s="126" t="s">
        <v>259</v>
      </c>
      <c r="AU10" s="126" t="s">
        <v>260</v>
      </c>
      <c r="AV10" s="126" t="s">
        <v>261</v>
      </c>
      <c r="AW10" s="126" t="s">
        <v>262</v>
      </c>
      <c r="AX10" s="126" t="s">
        <v>263</v>
      </c>
      <c r="AY10" s="126" t="s">
        <v>264</v>
      </c>
      <c r="AZ10" s="126" t="s">
        <v>265</v>
      </c>
      <c r="BA10" s="126" t="s">
        <v>280</v>
      </c>
      <c r="BB10" s="126" t="s">
        <v>266</v>
      </c>
      <c r="BC10" s="126" t="s">
        <v>267</v>
      </c>
      <c r="BD10" s="126" t="s">
        <v>268</v>
      </c>
      <c r="BE10" s="126" t="s">
        <v>281</v>
      </c>
      <c r="BF10" s="126" t="s">
        <v>282</v>
      </c>
      <c r="BG10" s="126" t="s">
        <v>283</v>
      </c>
      <c r="BH10" s="126" t="s">
        <v>284</v>
      </c>
    </row>
    <row r="11" spans="1:60" s="10" customFormat="1" ht="27.75" customHeight="1">
      <c r="A11" t="str">
        <f>+IF(B11="","",ROW()-10)</f>
        <v/>
      </c>
      <c r="B11" s="54"/>
      <c r="C11" s="55"/>
      <c r="D11" s="54"/>
      <c r="E11" s="55"/>
      <c r="F11" s="31"/>
      <c r="G11" s="29"/>
      <c r="H11" s="32"/>
      <c r="I11" s="32"/>
      <c r="J11" s="30"/>
      <c r="K11" s="31"/>
      <c r="L11" s="33"/>
      <c r="M11" s="33"/>
      <c r="N11" s="54"/>
      <c r="O11" s="56"/>
      <c r="P11" s="56"/>
      <c r="Q11" s="57"/>
      <c r="R11" s="33"/>
      <c r="S11" s="33"/>
      <c r="T11" s="41"/>
      <c r="U11" s="40"/>
      <c r="V11" s="17"/>
      <c r="W11" s="17"/>
      <c r="X11" s="10" t="str">
        <f>IFERROR(VLOOKUP($F11,PRM!$G$3:$H$5,2,FALSE),"")</f>
        <v/>
      </c>
      <c r="Y11" s="10" t="str">
        <f>IFERROR(VLOOKUP($G11,PRM!$I$3:$J$5,2,FALSE),"")</f>
        <v/>
      </c>
      <c r="Z11" s="10" t="str">
        <f>IFERROR(VLOOKUP($K11,PRM!$K$3:$L$4,2,FALSE),"")</f>
        <v/>
      </c>
      <c r="AA11" s="10" t="str">
        <f>IFERROR(VLOOKUP($N11,PRM!$M$3:$N$50,2,FALSE),"")</f>
        <v/>
      </c>
      <c r="AB11" s="10" t="str">
        <f>IFERROR(VLOOKUP($Y$3&amp;$R11,PRM!$Q$3:$R$31,2,FALSE),"")</f>
        <v/>
      </c>
      <c r="AC11" s="10" t="str">
        <f>IFERROR(VLOOKUP($Y$3&amp;$S11,PRM!$AH$3:$AI$133,2,FALSE),"")</f>
        <v/>
      </c>
      <c r="AD11" s="10" t="str">
        <f>IFERROR(VLOOKUP($Y$3&amp;$T11,PRM!$Y$3:$Z$50,2,FALSE),"")</f>
        <v>1</v>
      </c>
      <c r="AE11" s="10" t="str">
        <f>IFERROR(VLOOKUP($Y$3&amp;$U11,PRM!$AD$3:$AE$44,2,FALSE),"")</f>
        <v/>
      </c>
      <c r="AF11" s="10" t="str">
        <f>IFERROR(VLOOKUP($Y$3&amp;$R11,PRM!$Q$3:$T$31,3,FALSE),"")</f>
        <v/>
      </c>
      <c r="AG11" s="10" t="str">
        <f>IFERROR(IF(AF11=0,0,MATCH($Y$3,PRM!$AF$3:'PRM'!$AF$133,0)),"")</f>
        <v/>
      </c>
      <c r="AH11" s="10" t="str">
        <f>IF($Y$3="","",(IF(AF11=0,0,COUNTIF(PRM!$AF$3:'PRM'!$AF$133,$Y$3))))</f>
        <v/>
      </c>
      <c r="AI11" s="10" t="str">
        <f>IFERROR(VLOOKUP($Y$3&amp;$R11,PRM!$Q$3:$U$31,4,FALSE),"")</f>
        <v/>
      </c>
      <c r="AJ11" s="10" t="str">
        <f>IFERROR(IF(AI11=0,0,MATCH($Y$3,PRM!$V$3:'PRM'!$V$50,0)),"")</f>
        <v/>
      </c>
      <c r="AK11" s="10" t="str">
        <f>IF($Y$3="","",(IF(AI11=0,0,COUNTIF(PRM!$V$3:'PRM'!$V$50,$Y$3))))</f>
        <v/>
      </c>
      <c r="AL11" s="10" t="str">
        <f>IFERROR(VLOOKUP($Y$3&amp;$R11,PRM!$Q$3:$U$31,5,FALSE),"")</f>
        <v/>
      </c>
      <c r="AM11" s="10" t="str">
        <f>IFERROR(IF(AL11=0,0,MATCH($Y$3,PRM!$AA$3:'PRM'!$AA$94,0)),"")</f>
        <v/>
      </c>
      <c r="AN11" s="10" t="str">
        <f>IF($Y$3="","",IF(AL11=0,0,COUNTIF(PRM!$AA$3:'PRM'!$AA$94,$Y$3)))</f>
        <v/>
      </c>
      <c r="AO11" s="10">
        <f>IF(LEN(B11)&gt;10,1,0)</f>
        <v>0</v>
      </c>
      <c r="AP11" s="10">
        <f>IF(LEN(C11)&gt;10,1,0)</f>
        <v>0</v>
      </c>
      <c r="AQ11" s="10">
        <f>IF(LEN(D11)&gt;10,1,0)</f>
        <v>0</v>
      </c>
      <c r="AR11" s="10">
        <f>IF(LEN(E11)&gt;10,1,0)</f>
        <v>0</v>
      </c>
      <c r="AS11" s="10">
        <f>IF(F11&lt;&gt;"",IF(X11="",1,0),0)</f>
        <v>0</v>
      </c>
      <c r="AT11" s="10">
        <f>IF(G11&lt;&gt;"",IF(Y11="",1,0),0)</f>
        <v>0</v>
      </c>
      <c r="AU11" s="10">
        <f>IF(LEN(H11)&gt;2,1,0)</f>
        <v>0</v>
      </c>
      <c r="AV11" s="10">
        <f>IF(LEN(I11)&gt;2,1,0)</f>
        <v>0</v>
      </c>
      <c r="AW11" s="10">
        <f>IF(LEN(J11)&gt;2,1,0)</f>
        <v>0</v>
      </c>
      <c r="AX11" s="10">
        <f>IF(K11&lt;&gt;"",IF(Z11="",1,0),0)</f>
        <v>0</v>
      </c>
      <c r="AY11" s="10">
        <f>IF(LEN(L11)&gt;13,1,0)</f>
        <v>0</v>
      </c>
      <c r="AZ11" s="10">
        <f>IF(M11="",0,IF(LEN(M11)&lt;&gt;7,1,0))</f>
        <v>0</v>
      </c>
      <c r="BA11" s="10">
        <f>IF(N11&lt;&gt;"",IF(AA11="",1,0),0)</f>
        <v>0</v>
      </c>
      <c r="BB11" s="10">
        <f>IF(LEN(O11)&gt;25,1,0)</f>
        <v>0</v>
      </c>
      <c r="BC11" s="10">
        <f>IF(LEN(P11)&gt;25,1,0)</f>
        <v>0</v>
      </c>
      <c r="BD11" s="10">
        <f>IF(LEN(Q11)&gt;25,1,0)</f>
        <v>0</v>
      </c>
      <c r="BE11" s="10">
        <f>IF(R11&lt;&gt;"",IF(AB11="",1,0),0)</f>
        <v>0</v>
      </c>
      <c r="BF11" s="10">
        <f>IF(S11&lt;&gt;"",IF(AC11="",1,0),0)</f>
        <v>0</v>
      </c>
      <c r="BG11" s="10">
        <f>IF(T11&lt;&gt;"",IF(AD11="",1,0),0)</f>
        <v>0</v>
      </c>
      <c r="BH11" s="10">
        <f>IF(U11&lt;&gt;"",IF(AE11="",1,0),0)</f>
        <v>0</v>
      </c>
    </row>
    <row r="12" spans="1:60" s="10" customFormat="1" ht="27.75" customHeight="1">
      <c r="A12" t="str">
        <f t="shared" ref="A12:A75" si="0">+IF(B12="","",ROW()-10)</f>
        <v/>
      </c>
      <c r="B12" s="54"/>
      <c r="C12" s="55"/>
      <c r="D12" s="54"/>
      <c r="E12" s="55"/>
      <c r="F12" s="31"/>
      <c r="G12" s="29"/>
      <c r="H12" s="32"/>
      <c r="I12" s="32"/>
      <c r="J12" s="30"/>
      <c r="K12" s="31"/>
      <c r="L12" s="33"/>
      <c r="M12" s="33"/>
      <c r="N12" s="54"/>
      <c r="O12" s="56"/>
      <c r="P12" s="56"/>
      <c r="Q12" s="57"/>
      <c r="R12" s="33"/>
      <c r="S12" s="33"/>
      <c r="T12" s="40"/>
      <c r="U12" s="40"/>
      <c r="V12" s="17"/>
      <c r="W12" s="17"/>
      <c r="X12" s="10" t="str">
        <f>IFERROR(VLOOKUP($F12,PRM!$G$3:$H$5,2,FALSE),"")</f>
        <v/>
      </c>
      <c r="Y12" s="10" t="str">
        <f>IFERROR(VLOOKUP($G12,PRM!$I$3:$J$5,2,FALSE),"")</f>
        <v/>
      </c>
      <c r="Z12" s="10" t="str">
        <f>IFERROR(VLOOKUP($K12,PRM!$K$3:$L$4,2,FALSE),"")</f>
        <v/>
      </c>
      <c r="AA12" s="10" t="str">
        <f>IFERROR(VLOOKUP($N12,PRM!$M$3:$N$50,2,FALSE),"")</f>
        <v/>
      </c>
      <c r="AB12" s="10" t="str">
        <f>IFERROR(VLOOKUP($Y$3&amp;$R12,PRM!$Q$3:$R$31,2,FALSE),"")</f>
        <v/>
      </c>
      <c r="AC12" s="10" t="str">
        <f>IFERROR(VLOOKUP($Y$3&amp;$S12,PRM!$AH$3:$AI$133,2,FALSE),"")</f>
        <v/>
      </c>
      <c r="AD12" s="10" t="str">
        <f>IFERROR(VLOOKUP($Y$3&amp;$T12,PRM!$Y$3:$Z$50,2,FALSE),"")</f>
        <v>1</v>
      </c>
      <c r="AE12" s="10" t="str">
        <f>IFERROR(VLOOKUP($Y$3&amp;$U12,PRM!$AD$3:$AE$44,2,FALSE),"")</f>
        <v/>
      </c>
      <c r="AF12" s="10" t="str">
        <f>IFERROR(VLOOKUP($Y$3&amp;$R12,PRM!$Q$3:$T$31,3,FALSE),"")</f>
        <v/>
      </c>
      <c r="AG12" s="10" t="str">
        <f>IFERROR(IF(AF12=0,0,MATCH($Y$3,PRM!$AF$3:'PRM'!$AF$133,0)),"")</f>
        <v/>
      </c>
      <c r="AH12" s="10" t="str">
        <f>IF($Y$3="","",(IF(AF12=0,0,COUNTIF(PRM!$AF$3:'PRM'!$AF$133,$Y$3))))</f>
        <v/>
      </c>
      <c r="AI12" s="10" t="str">
        <f>IFERROR(VLOOKUP($Y$3&amp;$R12,PRM!$Q$3:$U$31,4,FALSE),"")</f>
        <v/>
      </c>
      <c r="AJ12" s="10" t="str">
        <f>IFERROR(IF(AI12=0,0,MATCH($Y$3,PRM!$V$3:'PRM'!$V$50,0)),"")</f>
        <v/>
      </c>
      <c r="AK12" s="10" t="str">
        <f>IF($Y$3="","",(IF(AI12=0,0,COUNTIF(PRM!$V$3:'PRM'!$V$50,$Y$3))))</f>
        <v/>
      </c>
      <c r="AL12" s="10" t="str">
        <f>IFERROR(VLOOKUP($Y$3&amp;$R12,PRM!$Q$3:$U$31,5,FALSE),"")</f>
        <v/>
      </c>
      <c r="AM12" s="10" t="str">
        <f>IFERROR(IF(AL12=0,0,MATCH($Y$3,PRM!$AA$3:'PRM'!$AA$94,0)),"")</f>
        <v/>
      </c>
      <c r="AN12" s="10" t="str">
        <f>IF($Y$3="","",IF(AL12=0,0,COUNTIF(PRM!$AA$3:'PRM'!$AA$94,$Y$3)))</f>
        <v/>
      </c>
      <c r="AO12" s="10">
        <f t="shared" ref="AO12:AO75" si="1">IF(LEN(B12)&gt;10,1,0)</f>
        <v>0</v>
      </c>
      <c r="AP12" s="10">
        <f t="shared" ref="AP12:AP75" si="2">IF(LEN(C12)&gt;10,1,0)</f>
        <v>0</v>
      </c>
      <c r="AQ12" s="10">
        <f t="shared" ref="AQ12:AQ75" si="3">IF(LEN(D12)&gt;10,1,0)</f>
        <v>0</v>
      </c>
      <c r="AR12" s="10">
        <f t="shared" ref="AR12:AR75" si="4">IF(LEN(E12)&gt;10,1,0)</f>
        <v>0</v>
      </c>
      <c r="AS12" s="10">
        <f t="shared" ref="AS12:AS75" si="5">IF(F12&lt;&gt;"",IF(X12="",1,0),0)</f>
        <v>0</v>
      </c>
      <c r="AT12" s="10">
        <f t="shared" ref="AT12:AT75" si="6">IF(G12&lt;&gt;"",IF(Y12="",1,0),0)</f>
        <v>0</v>
      </c>
      <c r="AU12" s="10">
        <f t="shared" ref="AU12:AU75" si="7">IF(LEN(H12)&gt;2,1,0)</f>
        <v>0</v>
      </c>
      <c r="AV12" s="10">
        <f t="shared" ref="AV12:AV75" si="8">IF(LEN(I12)&gt;2,1,0)</f>
        <v>0</v>
      </c>
      <c r="AW12" s="10">
        <f t="shared" ref="AW12:AW75" si="9">IF(LEN(J12)&gt;2,1,0)</f>
        <v>0</v>
      </c>
      <c r="AX12" s="10">
        <f t="shared" ref="AX12:AX75" si="10">IF(K12&lt;&gt;"",IF(Z12="",1,0),0)</f>
        <v>0</v>
      </c>
      <c r="AY12" s="10">
        <f t="shared" ref="AY12:AY75" si="11">IF(LEN(L12)&gt;13,1,0)</f>
        <v>0</v>
      </c>
      <c r="AZ12" s="10">
        <f t="shared" ref="AZ12:AZ75" si="12">IF(M12="",0,IF(LEN(M12)&lt;&gt;7,1,0))</f>
        <v>0</v>
      </c>
      <c r="BA12" s="10">
        <f t="shared" ref="BA12:BA75" si="13">IF(N12&lt;&gt;"",IF(AA12="",1,0),0)</f>
        <v>0</v>
      </c>
      <c r="BB12" s="10">
        <f t="shared" ref="BB12:BB75" si="14">IF(LEN(O12)&gt;25,1,0)</f>
        <v>0</v>
      </c>
      <c r="BC12" s="10">
        <f t="shared" ref="BC12:BC75" si="15">IF(LEN(P12)&gt;25,1,0)</f>
        <v>0</v>
      </c>
      <c r="BD12" s="10">
        <f t="shared" ref="BD12:BD75" si="16">IF(LEN(Q12)&gt;25,1,0)</f>
        <v>0</v>
      </c>
      <c r="BE12" s="10">
        <f t="shared" ref="BE12:BE75" si="17">IF(R12&lt;&gt;"",IF(AB12="",1,0),0)</f>
        <v>0</v>
      </c>
      <c r="BF12" s="10">
        <f t="shared" ref="BF12:BF75" si="18">IF(S12&lt;&gt;"",IF(AC12="",1,0),0)</f>
        <v>0</v>
      </c>
      <c r="BG12" s="10">
        <f t="shared" ref="BG12:BG75" si="19">IF(T12&lt;&gt;"",IF(AD12="",1,0),0)</f>
        <v>0</v>
      </c>
      <c r="BH12" s="10">
        <f t="shared" ref="BH12:BH75" si="20">IF(U12&lt;&gt;"",IF(AE12="",1,0),0)</f>
        <v>0</v>
      </c>
    </row>
    <row r="13" spans="1:60" s="10" customFormat="1" ht="27.75" customHeight="1">
      <c r="A13" t="str">
        <f t="shared" si="0"/>
        <v/>
      </c>
      <c r="B13" s="54"/>
      <c r="C13" s="55"/>
      <c r="D13" s="54"/>
      <c r="E13" s="55"/>
      <c r="F13" s="31"/>
      <c r="G13" s="29"/>
      <c r="H13" s="32"/>
      <c r="I13" s="32"/>
      <c r="J13" s="30"/>
      <c r="K13" s="31"/>
      <c r="L13" s="33"/>
      <c r="M13" s="33"/>
      <c r="N13" s="54"/>
      <c r="O13" s="56"/>
      <c r="P13" s="56"/>
      <c r="Q13" s="57"/>
      <c r="R13" s="33"/>
      <c r="S13" s="33"/>
      <c r="T13" s="40"/>
      <c r="U13" s="40"/>
      <c r="V13" s="17"/>
      <c r="W13" s="17"/>
      <c r="X13" s="10" t="str">
        <f>IFERROR(VLOOKUP($F13,PRM!$G$3:$H$5,2,FALSE),"")</f>
        <v/>
      </c>
      <c r="Y13" s="10" t="str">
        <f>IFERROR(VLOOKUP($G13,PRM!$I$3:$J$5,2,FALSE),"")</f>
        <v/>
      </c>
      <c r="Z13" s="10" t="str">
        <f>IFERROR(VLOOKUP($K13,PRM!$K$3:$L$4,2,FALSE),"")</f>
        <v/>
      </c>
      <c r="AA13" s="10" t="str">
        <f>IFERROR(VLOOKUP($N13,PRM!$M$3:$N$50,2,FALSE),"")</f>
        <v/>
      </c>
      <c r="AB13" s="10" t="str">
        <f>IFERROR(VLOOKUP($Y$3&amp;$R13,PRM!$Q$3:$R$31,2,FALSE),"")</f>
        <v/>
      </c>
      <c r="AC13" s="10" t="str">
        <f>IFERROR(VLOOKUP($Y$3&amp;$S13,PRM!$AH$3:$AI$133,2,FALSE),"")</f>
        <v/>
      </c>
      <c r="AD13" s="10" t="str">
        <f>IFERROR(VLOOKUP($Y$3&amp;$T13,PRM!$Y$3:$Z$50,2,FALSE),"")</f>
        <v>1</v>
      </c>
      <c r="AE13" s="10" t="str">
        <f>IFERROR(VLOOKUP($Y$3&amp;$U13,PRM!$AD$3:$AE$44,2,FALSE),"")</f>
        <v/>
      </c>
      <c r="AF13" s="10" t="str">
        <f>IFERROR(VLOOKUP($Y$3&amp;$R13,PRM!$Q$3:$T$31,3,FALSE),"")</f>
        <v/>
      </c>
      <c r="AG13" s="10" t="str">
        <f>IFERROR(IF(AF13=0,0,MATCH($Y$3,PRM!$AF$3:'PRM'!$AF$133,0)),"")</f>
        <v/>
      </c>
      <c r="AH13" s="10" t="str">
        <f>IF($Y$3="","",(IF(AF13=0,0,COUNTIF(PRM!$AF$3:'PRM'!$AF$133,$Y$3))))</f>
        <v/>
      </c>
      <c r="AI13" s="10" t="str">
        <f>IFERROR(VLOOKUP($Y$3&amp;$R13,PRM!$Q$3:$U$31,4,FALSE),"")</f>
        <v/>
      </c>
      <c r="AJ13" s="10" t="str">
        <f>IFERROR(IF(AI13=0,0,MATCH($Y$3,PRM!$V$3:'PRM'!$V$50,0)),"")</f>
        <v/>
      </c>
      <c r="AK13" s="10" t="str">
        <f>IF($Y$3="","",(IF(AI13=0,0,COUNTIF(PRM!$V$3:'PRM'!$V$50,$Y$3))))</f>
        <v/>
      </c>
      <c r="AL13" s="10" t="str">
        <f>IFERROR(VLOOKUP($Y$3&amp;$R13,PRM!$Q$3:$U$31,5,FALSE),"")</f>
        <v/>
      </c>
      <c r="AM13" s="10" t="str">
        <f>IFERROR(IF(AL13=0,0,MATCH($Y$3,PRM!$AA$3:'PRM'!$AA$94,0)),"")</f>
        <v/>
      </c>
      <c r="AN13" s="10" t="str">
        <f>IF($Y$3="","",IF(AL13=0,0,COUNTIF(PRM!$AA$3:'PRM'!$AA$94,$Y$3)))</f>
        <v/>
      </c>
      <c r="AO13" s="10">
        <f t="shared" si="1"/>
        <v>0</v>
      </c>
      <c r="AP13" s="10">
        <f t="shared" si="2"/>
        <v>0</v>
      </c>
      <c r="AQ13" s="10">
        <f t="shared" si="3"/>
        <v>0</v>
      </c>
      <c r="AR13" s="10">
        <f t="shared" si="4"/>
        <v>0</v>
      </c>
      <c r="AS13" s="10">
        <f t="shared" si="5"/>
        <v>0</v>
      </c>
      <c r="AT13" s="10">
        <f t="shared" si="6"/>
        <v>0</v>
      </c>
      <c r="AU13" s="10">
        <f t="shared" si="7"/>
        <v>0</v>
      </c>
      <c r="AV13" s="10">
        <f t="shared" si="8"/>
        <v>0</v>
      </c>
      <c r="AW13" s="10">
        <f t="shared" si="9"/>
        <v>0</v>
      </c>
      <c r="AX13" s="10">
        <f t="shared" si="10"/>
        <v>0</v>
      </c>
      <c r="AY13" s="10">
        <f t="shared" si="11"/>
        <v>0</v>
      </c>
      <c r="AZ13" s="10">
        <f t="shared" si="12"/>
        <v>0</v>
      </c>
      <c r="BA13" s="10">
        <f t="shared" si="13"/>
        <v>0</v>
      </c>
      <c r="BB13" s="10">
        <f t="shared" si="14"/>
        <v>0</v>
      </c>
      <c r="BC13" s="10">
        <f t="shared" si="15"/>
        <v>0</v>
      </c>
      <c r="BD13" s="10">
        <f t="shared" si="16"/>
        <v>0</v>
      </c>
      <c r="BE13" s="10">
        <f t="shared" si="17"/>
        <v>0</v>
      </c>
      <c r="BF13" s="10">
        <f t="shared" si="18"/>
        <v>0</v>
      </c>
      <c r="BG13" s="10">
        <f t="shared" si="19"/>
        <v>0</v>
      </c>
      <c r="BH13" s="10">
        <f t="shared" si="20"/>
        <v>0</v>
      </c>
    </row>
    <row r="14" spans="1:60" s="10" customFormat="1" ht="27.75" customHeight="1">
      <c r="A14" t="str">
        <f t="shared" si="0"/>
        <v/>
      </c>
      <c r="B14" s="54"/>
      <c r="C14" s="55"/>
      <c r="D14" s="54"/>
      <c r="E14" s="55"/>
      <c r="F14" s="31"/>
      <c r="G14" s="29"/>
      <c r="H14" s="32"/>
      <c r="I14" s="32"/>
      <c r="J14" s="30"/>
      <c r="K14" s="31"/>
      <c r="L14" s="33"/>
      <c r="M14" s="33"/>
      <c r="N14" s="54"/>
      <c r="O14" s="56"/>
      <c r="P14" s="56"/>
      <c r="Q14" s="57"/>
      <c r="R14" s="33"/>
      <c r="S14" s="33"/>
      <c r="T14" s="40"/>
      <c r="U14" s="40"/>
      <c r="V14" s="17"/>
      <c r="W14" s="17"/>
      <c r="X14" s="10" t="str">
        <f>IFERROR(VLOOKUP($F14,PRM!$G$3:$H$5,2,FALSE),"")</f>
        <v/>
      </c>
      <c r="Y14" s="10" t="str">
        <f>IFERROR(VLOOKUP($G14,PRM!$I$3:$J$5,2,FALSE),"")</f>
        <v/>
      </c>
      <c r="Z14" s="10" t="str">
        <f>IFERROR(VLOOKUP($K14,PRM!$K$3:$L$4,2,FALSE),"")</f>
        <v/>
      </c>
      <c r="AA14" s="10" t="str">
        <f>IFERROR(VLOOKUP($N14,PRM!$M$3:$N$50,2,FALSE),"")</f>
        <v/>
      </c>
      <c r="AB14" s="10" t="str">
        <f>IFERROR(VLOOKUP($Y$3&amp;$R14,PRM!$Q$3:$R$31,2,FALSE),"")</f>
        <v/>
      </c>
      <c r="AC14" s="10" t="str">
        <f>IFERROR(VLOOKUP($Y$3&amp;$S14,PRM!$AH$3:$AI$133,2,FALSE),"")</f>
        <v/>
      </c>
      <c r="AD14" s="10" t="str">
        <f>IFERROR(VLOOKUP($Y$3&amp;$T14,PRM!$Y$3:$Z$50,2,FALSE),"")</f>
        <v>1</v>
      </c>
      <c r="AE14" s="10" t="str">
        <f>IFERROR(VLOOKUP($Y$3&amp;$U14,PRM!$AD$3:$AE$44,2,FALSE),"")</f>
        <v/>
      </c>
      <c r="AF14" s="10" t="str">
        <f>IFERROR(VLOOKUP($Y$3&amp;$R14,PRM!$Q$3:$T$31,3,FALSE),"")</f>
        <v/>
      </c>
      <c r="AG14" s="10" t="str">
        <f>IFERROR(IF(AF14=0,0,MATCH($Y$3,PRM!$AF$3:'PRM'!$AF$133,0)),"")</f>
        <v/>
      </c>
      <c r="AH14" s="10" t="str">
        <f>IF($Y$3="","",(IF(AF14=0,0,COUNTIF(PRM!$AF$3:'PRM'!$AF$133,$Y$3))))</f>
        <v/>
      </c>
      <c r="AI14" s="10" t="str">
        <f>IFERROR(VLOOKUP($Y$3&amp;$R14,PRM!$Q$3:$U$31,4,FALSE),"")</f>
        <v/>
      </c>
      <c r="AJ14" s="10" t="str">
        <f>IFERROR(IF(AI14=0,0,MATCH($Y$3,PRM!$V$3:'PRM'!$V$50,0)),"")</f>
        <v/>
      </c>
      <c r="AK14" s="10" t="str">
        <f>IF($Y$3="","",(IF(AI14=0,0,COUNTIF(PRM!$V$3:'PRM'!$V$50,$Y$3))))</f>
        <v/>
      </c>
      <c r="AL14" s="10" t="str">
        <f>IFERROR(VLOOKUP($Y$3&amp;$R14,PRM!$Q$3:$U$31,5,FALSE),"")</f>
        <v/>
      </c>
      <c r="AM14" s="10" t="str">
        <f>IFERROR(IF(AL14=0,0,MATCH($Y$3,PRM!$AA$3:'PRM'!$AA$94,0)),"")</f>
        <v/>
      </c>
      <c r="AN14" s="10" t="str">
        <f>IF($Y$3="","",IF(AL14=0,0,COUNTIF(PRM!$AA$3:'PRM'!$AA$94,$Y$3)))</f>
        <v/>
      </c>
      <c r="AO14" s="10">
        <f t="shared" si="1"/>
        <v>0</v>
      </c>
      <c r="AP14" s="10">
        <f t="shared" si="2"/>
        <v>0</v>
      </c>
      <c r="AQ14" s="10">
        <f t="shared" si="3"/>
        <v>0</v>
      </c>
      <c r="AR14" s="10">
        <f t="shared" si="4"/>
        <v>0</v>
      </c>
      <c r="AS14" s="10">
        <f t="shared" si="5"/>
        <v>0</v>
      </c>
      <c r="AT14" s="10">
        <f t="shared" si="6"/>
        <v>0</v>
      </c>
      <c r="AU14" s="10">
        <f t="shared" si="7"/>
        <v>0</v>
      </c>
      <c r="AV14" s="10">
        <f t="shared" si="8"/>
        <v>0</v>
      </c>
      <c r="AW14" s="10">
        <f t="shared" si="9"/>
        <v>0</v>
      </c>
      <c r="AX14" s="10">
        <f t="shared" si="10"/>
        <v>0</v>
      </c>
      <c r="AY14" s="10">
        <f t="shared" si="11"/>
        <v>0</v>
      </c>
      <c r="AZ14" s="10">
        <f t="shared" si="12"/>
        <v>0</v>
      </c>
      <c r="BA14" s="10">
        <f t="shared" si="13"/>
        <v>0</v>
      </c>
      <c r="BB14" s="10">
        <f t="shared" si="14"/>
        <v>0</v>
      </c>
      <c r="BC14" s="10">
        <f t="shared" si="15"/>
        <v>0</v>
      </c>
      <c r="BD14" s="10">
        <f t="shared" si="16"/>
        <v>0</v>
      </c>
      <c r="BE14" s="10">
        <f t="shared" si="17"/>
        <v>0</v>
      </c>
      <c r="BF14" s="10">
        <f t="shared" si="18"/>
        <v>0</v>
      </c>
      <c r="BG14" s="10">
        <f t="shared" si="19"/>
        <v>0</v>
      </c>
      <c r="BH14" s="10">
        <f t="shared" si="20"/>
        <v>0</v>
      </c>
    </row>
    <row r="15" spans="1:60" s="10" customFormat="1" ht="27.75" customHeight="1">
      <c r="A15" t="str">
        <f t="shared" si="0"/>
        <v/>
      </c>
      <c r="B15" s="54"/>
      <c r="C15" s="55"/>
      <c r="D15" s="54"/>
      <c r="E15" s="55"/>
      <c r="F15" s="31"/>
      <c r="G15" s="29"/>
      <c r="H15" s="32"/>
      <c r="I15" s="32"/>
      <c r="J15" s="30"/>
      <c r="K15" s="31"/>
      <c r="L15" s="33"/>
      <c r="M15" s="33"/>
      <c r="N15" s="54"/>
      <c r="O15" s="56"/>
      <c r="P15" s="56"/>
      <c r="Q15" s="57"/>
      <c r="R15" s="33"/>
      <c r="S15" s="33"/>
      <c r="T15" s="40"/>
      <c r="U15" s="40"/>
      <c r="V15" s="17"/>
      <c r="W15" s="17"/>
      <c r="X15" s="10" t="str">
        <f>IFERROR(VLOOKUP($F15,PRM!$G$3:$H$5,2,FALSE),"")</f>
        <v/>
      </c>
      <c r="Y15" s="10" t="str">
        <f>IFERROR(VLOOKUP($G15,PRM!$I$3:$J$5,2,FALSE),"")</f>
        <v/>
      </c>
      <c r="Z15" s="10" t="str">
        <f>IFERROR(VLOOKUP($K15,PRM!$K$3:$L$4,2,FALSE),"")</f>
        <v/>
      </c>
      <c r="AA15" s="10" t="str">
        <f>IFERROR(VLOOKUP($N15,PRM!$M$3:$N$50,2,FALSE),"")</f>
        <v/>
      </c>
      <c r="AB15" s="10" t="str">
        <f>IFERROR(VLOOKUP($Y$3&amp;$R15,PRM!$Q$3:$R$31,2,FALSE),"")</f>
        <v/>
      </c>
      <c r="AC15" s="10" t="str">
        <f>IFERROR(VLOOKUP($Y$3&amp;$S15,PRM!$AH$3:$AI$133,2,FALSE),"")</f>
        <v/>
      </c>
      <c r="AD15" s="10" t="str">
        <f>IFERROR(VLOOKUP($Y$3&amp;$T15,PRM!$Y$3:$Z$50,2,FALSE),"")</f>
        <v>1</v>
      </c>
      <c r="AE15" s="10" t="str">
        <f>IFERROR(VLOOKUP($Y$3&amp;$U15,PRM!$AD$3:$AE$44,2,FALSE),"")</f>
        <v/>
      </c>
      <c r="AF15" s="10" t="str">
        <f>IFERROR(VLOOKUP($Y$3&amp;$R15,PRM!$Q$3:$T$31,3,FALSE),"")</f>
        <v/>
      </c>
      <c r="AG15" s="10" t="str">
        <f>IFERROR(IF(AF15=0,0,MATCH($Y$3,PRM!$AF$3:'PRM'!$AF$133,0)),"")</f>
        <v/>
      </c>
      <c r="AH15" s="10" t="str">
        <f>IF($Y$3="","",(IF(AF15=0,0,COUNTIF(PRM!$AF$3:'PRM'!$AF$133,$Y$3))))</f>
        <v/>
      </c>
      <c r="AI15" s="10" t="str">
        <f>IFERROR(VLOOKUP($Y$3&amp;$R15,PRM!$Q$3:$U$31,4,FALSE),"")</f>
        <v/>
      </c>
      <c r="AJ15" s="10" t="str">
        <f>IFERROR(IF(AI15=0,0,MATCH($Y$3,PRM!$V$3:'PRM'!$V$50,0)),"")</f>
        <v/>
      </c>
      <c r="AK15" s="10" t="str">
        <f>IF($Y$3="","",(IF(AI15=0,0,COUNTIF(PRM!$V$3:'PRM'!$V$50,$Y$3))))</f>
        <v/>
      </c>
      <c r="AL15" s="10" t="str">
        <f>IFERROR(VLOOKUP($Y$3&amp;$R15,PRM!$Q$3:$U$31,5,FALSE),"")</f>
        <v/>
      </c>
      <c r="AM15" s="10" t="str">
        <f>IFERROR(IF(AL15=0,0,MATCH($Y$3,PRM!$AA$3:'PRM'!$AA$94,0)),"")</f>
        <v/>
      </c>
      <c r="AN15" s="10" t="str">
        <f>IF($Y$3="","",IF(AL15=0,0,COUNTIF(PRM!$AA$3:'PRM'!$AA$94,$Y$3)))</f>
        <v/>
      </c>
      <c r="AO15" s="10">
        <f t="shared" si="1"/>
        <v>0</v>
      </c>
      <c r="AP15" s="10">
        <f t="shared" si="2"/>
        <v>0</v>
      </c>
      <c r="AQ15" s="10">
        <f t="shared" si="3"/>
        <v>0</v>
      </c>
      <c r="AR15" s="10">
        <f t="shared" si="4"/>
        <v>0</v>
      </c>
      <c r="AS15" s="10">
        <f t="shared" si="5"/>
        <v>0</v>
      </c>
      <c r="AT15" s="10">
        <f t="shared" si="6"/>
        <v>0</v>
      </c>
      <c r="AU15" s="10">
        <f t="shared" si="7"/>
        <v>0</v>
      </c>
      <c r="AV15" s="10">
        <f t="shared" si="8"/>
        <v>0</v>
      </c>
      <c r="AW15" s="10">
        <f t="shared" si="9"/>
        <v>0</v>
      </c>
      <c r="AX15" s="10">
        <f t="shared" si="10"/>
        <v>0</v>
      </c>
      <c r="AY15" s="10">
        <f t="shared" si="11"/>
        <v>0</v>
      </c>
      <c r="AZ15" s="10">
        <f t="shared" si="12"/>
        <v>0</v>
      </c>
      <c r="BA15" s="10">
        <f t="shared" si="13"/>
        <v>0</v>
      </c>
      <c r="BB15" s="10">
        <f t="shared" si="14"/>
        <v>0</v>
      </c>
      <c r="BC15" s="10">
        <f t="shared" si="15"/>
        <v>0</v>
      </c>
      <c r="BD15" s="10">
        <f t="shared" si="16"/>
        <v>0</v>
      </c>
      <c r="BE15" s="10">
        <f t="shared" si="17"/>
        <v>0</v>
      </c>
      <c r="BF15" s="10">
        <f t="shared" si="18"/>
        <v>0</v>
      </c>
      <c r="BG15" s="10">
        <f t="shared" si="19"/>
        <v>0</v>
      </c>
      <c r="BH15" s="10">
        <f t="shared" si="20"/>
        <v>0</v>
      </c>
    </row>
    <row r="16" spans="1:60" s="10" customFormat="1" ht="27.75" customHeight="1">
      <c r="A16" t="str">
        <f t="shared" si="0"/>
        <v/>
      </c>
      <c r="B16" s="54"/>
      <c r="C16" s="55"/>
      <c r="D16" s="54"/>
      <c r="E16" s="55"/>
      <c r="F16" s="31"/>
      <c r="G16" s="29"/>
      <c r="H16" s="32"/>
      <c r="I16" s="32"/>
      <c r="J16" s="30"/>
      <c r="K16" s="31"/>
      <c r="L16" s="33"/>
      <c r="M16" s="33"/>
      <c r="N16" s="54"/>
      <c r="O16" s="56"/>
      <c r="P16" s="56"/>
      <c r="Q16" s="57"/>
      <c r="R16" s="33"/>
      <c r="S16" s="33"/>
      <c r="T16" s="40"/>
      <c r="U16" s="40"/>
      <c r="V16" s="17"/>
      <c r="W16" s="17"/>
      <c r="X16" s="10" t="str">
        <f>IFERROR(VLOOKUP($F16,PRM!$G$3:$H$5,2,FALSE),"")</f>
        <v/>
      </c>
      <c r="Y16" s="10" t="str">
        <f>IFERROR(VLOOKUP($G16,PRM!$I$3:$J$5,2,FALSE),"")</f>
        <v/>
      </c>
      <c r="Z16" s="10" t="str">
        <f>IFERROR(VLOOKUP($K16,PRM!$K$3:$L$4,2,FALSE),"")</f>
        <v/>
      </c>
      <c r="AA16" s="10" t="str">
        <f>IFERROR(VLOOKUP($N16,PRM!$M$3:$N$50,2,FALSE),"")</f>
        <v/>
      </c>
      <c r="AB16" s="10" t="str">
        <f>IFERROR(VLOOKUP($Y$3&amp;$R16,PRM!$Q$3:$R$31,2,FALSE),"")</f>
        <v/>
      </c>
      <c r="AC16" s="10" t="str">
        <f>IFERROR(VLOOKUP($Y$3&amp;$S16,PRM!$AH$3:$AI$133,2,FALSE),"")</f>
        <v/>
      </c>
      <c r="AD16" s="10" t="str">
        <f>IFERROR(VLOOKUP($Y$3&amp;$T16,PRM!$Y$3:$Z$50,2,FALSE),"")</f>
        <v>1</v>
      </c>
      <c r="AE16" s="10" t="str">
        <f>IFERROR(VLOOKUP($Y$3&amp;$U16,PRM!$AD$3:$AE$44,2,FALSE),"")</f>
        <v/>
      </c>
      <c r="AF16" s="10" t="str">
        <f>IFERROR(VLOOKUP($Y$3&amp;$R16,PRM!$Q$3:$T$31,3,FALSE),"")</f>
        <v/>
      </c>
      <c r="AG16" s="10" t="str">
        <f>IFERROR(IF(AF16=0,0,MATCH($Y$3,PRM!$AF$3:'PRM'!$AF$133,0)),"")</f>
        <v/>
      </c>
      <c r="AH16" s="10" t="str">
        <f>IF($Y$3="","",(IF(AF16=0,0,COUNTIF(PRM!$AF$3:'PRM'!$AF$133,$Y$3))))</f>
        <v/>
      </c>
      <c r="AI16" s="10" t="str">
        <f>IFERROR(VLOOKUP($Y$3&amp;$R16,PRM!$Q$3:$U$31,4,FALSE),"")</f>
        <v/>
      </c>
      <c r="AJ16" s="10" t="str">
        <f>IFERROR(IF(AI16=0,0,MATCH($Y$3,PRM!$V$3:'PRM'!$V$50,0)),"")</f>
        <v/>
      </c>
      <c r="AK16" s="10" t="str">
        <f>IF($Y$3="","",(IF(AI16=0,0,COUNTIF(PRM!$V$3:'PRM'!$V$50,$Y$3))))</f>
        <v/>
      </c>
      <c r="AL16" s="10" t="str">
        <f>IFERROR(VLOOKUP($Y$3&amp;$R16,PRM!$Q$3:$U$31,5,FALSE),"")</f>
        <v/>
      </c>
      <c r="AM16" s="10" t="str">
        <f>IFERROR(IF(AL16=0,0,MATCH($Y$3,PRM!$AA$3:'PRM'!$AA$94,0)),"")</f>
        <v/>
      </c>
      <c r="AN16" s="10" t="str">
        <f>IF($Y$3="","",IF(AL16=0,0,COUNTIF(PRM!$AA$3:'PRM'!$AA$94,$Y$3)))</f>
        <v/>
      </c>
      <c r="AO16" s="10">
        <f t="shared" si="1"/>
        <v>0</v>
      </c>
      <c r="AP16" s="10">
        <f t="shared" si="2"/>
        <v>0</v>
      </c>
      <c r="AQ16" s="10">
        <f t="shared" si="3"/>
        <v>0</v>
      </c>
      <c r="AR16" s="10">
        <f t="shared" si="4"/>
        <v>0</v>
      </c>
      <c r="AS16" s="10">
        <f t="shared" si="5"/>
        <v>0</v>
      </c>
      <c r="AT16" s="10">
        <f t="shared" si="6"/>
        <v>0</v>
      </c>
      <c r="AU16" s="10">
        <f t="shared" si="7"/>
        <v>0</v>
      </c>
      <c r="AV16" s="10">
        <f t="shared" si="8"/>
        <v>0</v>
      </c>
      <c r="AW16" s="10">
        <f t="shared" si="9"/>
        <v>0</v>
      </c>
      <c r="AX16" s="10">
        <f t="shared" si="10"/>
        <v>0</v>
      </c>
      <c r="AY16" s="10">
        <f t="shared" si="11"/>
        <v>0</v>
      </c>
      <c r="AZ16" s="10">
        <f t="shared" si="12"/>
        <v>0</v>
      </c>
      <c r="BA16" s="10">
        <f t="shared" si="13"/>
        <v>0</v>
      </c>
      <c r="BB16" s="10">
        <f t="shared" si="14"/>
        <v>0</v>
      </c>
      <c r="BC16" s="10">
        <f t="shared" si="15"/>
        <v>0</v>
      </c>
      <c r="BD16" s="10">
        <f t="shared" si="16"/>
        <v>0</v>
      </c>
      <c r="BE16" s="10">
        <f t="shared" si="17"/>
        <v>0</v>
      </c>
      <c r="BF16" s="10">
        <f t="shared" si="18"/>
        <v>0</v>
      </c>
      <c r="BG16" s="10">
        <f t="shared" si="19"/>
        <v>0</v>
      </c>
      <c r="BH16" s="10">
        <f t="shared" si="20"/>
        <v>0</v>
      </c>
    </row>
    <row r="17" spans="1:60" s="10" customFormat="1" ht="27.75" customHeight="1">
      <c r="A17" t="str">
        <f t="shared" si="0"/>
        <v/>
      </c>
      <c r="B17" s="54"/>
      <c r="C17" s="55"/>
      <c r="D17" s="54"/>
      <c r="E17" s="55"/>
      <c r="F17" s="31"/>
      <c r="G17" s="29"/>
      <c r="H17" s="32"/>
      <c r="I17" s="32"/>
      <c r="J17" s="30"/>
      <c r="K17" s="31"/>
      <c r="L17" s="33"/>
      <c r="M17" s="33"/>
      <c r="N17" s="54"/>
      <c r="O17" s="56"/>
      <c r="P17" s="56"/>
      <c r="Q17" s="57"/>
      <c r="R17" s="33"/>
      <c r="S17" s="33"/>
      <c r="T17" s="40"/>
      <c r="U17" s="40"/>
      <c r="V17" s="17"/>
      <c r="W17" s="17"/>
      <c r="X17" s="10" t="str">
        <f>IFERROR(VLOOKUP($F17,PRM!$G$3:$H$5,2,FALSE),"")</f>
        <v/>
      </c>
      <c r="Y17" s="10" t="str">
        <f>IFERROR(VLOOKUP($G17,PRM!$I$3:$J$5,2,FALSE),"")</f>
        <v/>
      </c>
      <c r="Z17" s="10" t="str">
        <f>IFERROR(VLOOKUP($K17,PRM!$K$3:$L$4,2,FALSE),"")</f>
        <v/>
      </c>
      <c r="AA17" s="10" t="str">
        <f>IFERROR(VLOOKUP($N17,PRM!$M$3:$N$50,2,FALSE),"")</f>
        <v/>
      </c>
      <c r="AB17" s="10" t="str">
        <f>IFERROR(VLOOKUP($Y$3&amp;$R17,PRM!$Q$3:$R$31,2,FALSE),"")</f>
        <v/>
      </c>
      <c r="AC17" s="10" t="str">
        <f>IFERROR(VLOOKUP($Y$3&amp;$S17,PRM!$AH$3:$AI$133,2,FALSE),"")</f>
        <v/>
      </c>
      <c r="AD17" s="10" t="str">
        <f>IFERROR(VLOOKUP($Y$3&amp;$T17,PRM!$Y$3:$Z$50,2,FALSE),"")</f>
        <v>1</v>
      </c>
      <c r="AE17" s="10" t="str">
        <f>IFERROR(VLOOKUP($Y$3&amp;$U17,PRM!$AD$3:$AE$44,2,FALSE),"")</f>
        <v/>
      </c>
      <c r="AF17" s="10" t="str">
        <f>IFERROR(VLOOKUP($Y$3&amp;$R17,PRM!$Q$3:$T$31,3,FALSE),"")</f>
        <v/>
      </c>
      <c r="AG17" s="10" t="str">
        <f>IFERROR(IF(AF17=0,0,MATCH($Y$3,PRM!$AF$3:'PRM'!$AF$133,0)),"")</f>
        <v/>
      </c>
      <c r="AH17" s="10" t="str">
        <f>IF($Y$3="","",(IF(AF17=0,0,COUNTIF(PRM!$AF$3:'PRM'!$AF$133,$Y$3))))</f>
        <v/>
      </c>
      <c r="AI17" s="10" t="str">
        <f>IFERROR(VLOOKUP($Y$3&amp;$R17,PRM!$Q$3:$U$31,4,FALSE),"")</f>
        <v/>
      </c>
      <c r="AJ17" s="10" t="str">
        <f>IFERROR(IF(AI17=0,0,MATCH($Y$3,PRM!$V$3:'PRM'!$V$50,0)),"")</f>
        <v/>
      </c>
      <c r="AK17" s="10" t="str">
        <f>IF($Y$3="","",(IF(AI17=0,0,COUNTIF(PRM!$V$3:'PRM'!$V$50,$Y$3))))</f>
        <v/>
      </c>
      <c r="AL17" s="10" t="str">
        <f>IFERROR(VLOOKUP($Y$3&amp;$R17,PRM!$Q$3:$U$31,5,FALSE),"")</f>
        <v/>
      </c>
      <c r="AM17" s="10" t="str">
        <f>IFERROR(IF(AL17=0,0,MATCH($Y$3,PRM!$AA$3:'PRM'!$AA$94,0)),"")</f>
        <v/>
      </c>
      <c r="AN17" s="10" t="str">
        <f>IF($Y$3="","",IF(AL17=0,0,COUNTIF(PRM!$AA$3:'PRM'!$AA$94,$Y$3)))</f>
        <v/>
      </c>
      <c r="AO17" s="10">
        <f t="shared" si="1"/>
        <v>0</v>
      </c>
      <c r="AP17" s="10">
        <f t="shared" si="2"/>
        <v>0</v>
      </c>
      <c r="AQ17" s="10">
        <f t="shared" si="3"/>
        <v>0</v>
      </c>
      <c r="AR17" s="10">
        <f t="shared" si="4"/>
        <v>0</v>
      </c>
      <c r="AS17" s="10">
        <f t="shared" si="5"/>
        <v>0</v>
      </c>
      <c r="AT17" s="10">
        <f t="shared" si="6"/>
        <v>0</v>
      </c>
      <c r="AU17" s="10">
        <f t="shared" si="7"/>
        <v>0</v>
      </c>
      <c r="AV17" s="10">
        <f t="shared" si="8"/>
        <v>0</v>
      </c>
      <c r="AW17" s="10">
        <f t="shared" si="9"/>
        <v>0</v>
      </c>
      <c r="AX17" s="10">
        <f t="shared" si="10"/>
        <v>0</v>
      </c>
      <c r="AY17" s="10">
        <f t="shared" si="11"/>
        <v>0</v>
      </c>
      <c r="AZ17" s="10">
        <f t="shared" si="12"/>
        <v>0</v>
      </c>
      <c r="BA17" s="10">
        <f t="shared" si="13"/>
        <v>0</v>
      </c>
      <c r="BB17" s="10">
        <f t="shared" si="14"/>
        <v>0</v>
      </c>
      <c r="BC17" s="10">
        <f t="shared" si="15"/>
        <v>0</v>
      </c>
      <c r="BD17" s="10">
        <f t="shared" si="16"/>
        <v>0</v>
      </c>
      <c r="BE17" s="10">
        <f t="shared" si="17"/>
        <v>0</v>
      </c>
      <c r="BF17" s="10">
        <f t="shared" si="18"/>
        <v>0</v>
      </c>
      <c r="BG17" s="10">
        <f t="shared" si="19"/>
        <v>0</v>
      </c>
      <c r="BH17" s="10">
        <f t="shared" si="20"/>
        <v>0</v>
      </c>
    </row>
    <row r="18" spans="1:60" s="10" customFormat="1" ht="27.75" customHeight="1">
      <c r="A18" t="str">
        <f t="shared" si="0"/>
        <v/>
      </c>
      <c r="B18" s="54"/>
      <c r="C18" s="55"/>
      <c r="D18" s="54"/>
      <c r="E18" s="55"/>
      <c r="F18" s="31"/>
      <c r="G18" s="29"/>
      <c r="H18" s="32"/>
      <c r="I18" s="32"/>
      <c r="J18" s="30"/>
      <c r="K18" s="31"/>
      <c r="L18" s="33"/>
      <c r="M18" s="33"/>
      <c r="N18" s="54"/>
      <c r="O18" s="56"/>
      <c r="P18" s="56"/>
      <c r="Q18" s="57"/>
      <c r="R18" s="33"/>
      <c r="S18" s="33"/>
      <c r="T18" s="40"/>
      <c r="U18" s="40"/>
      <c r="V18" s="17"/>
      <c r="W18" s="17"/>
      <c r="X18" s="10" t="str">
        <f>IFERROR(VLOOKUP($F18,PRM!$G$3:$H$5,2,FALSE),"")</f>
        <v/>
      </c>
      <c r="Y18" s="10" t="str">
        <f>IFERROR(VLOOKUP($G18,PRM!$I$3:$J$5,2,FALSE),"")</f>
        <v/>
      </c>
      <c r="Z18" s="10" t="str">
        <f>IFERROR(VLOOKUP($K18,PRM!$K$3:$L$4,2,FALSE),"")</f>
        <v/>
      </c>
      <c r="AA18" s="10" t="str">
        <f>IFERROR(VLOOKUP($N18,PRM!$M$3:$N$50,2,FALSE),"")</f>
        <v/>
      </c>
      <c r="AB18" s="10" t="str">
        <f>IFERROR(VLOOKUP($Y$3&amp;$R18,PRM!$Q$3:$R$31,2,FALSE),"")</f>
        <v/>
      </c>
      <c r="AC18" s="10" t="str">
        <f>IFERROR(VLOOKUP($Y$3&amp;$S18,PRM!$AH$3:$AI$133,2,FALSE),"")</f>
        <v/>
      </c>
      <c r="AD18" s="10" t="str">
        <f>IFERROR(VLOOKUP($Y$3&amp;$T18,PRM!$Y$3:$Z$50,2,FALSE),"")</f>
        <v>1</v>
      </c>
      <c r="AE18" s="10" t="str">
        <f>IFERROR(VLOOKUP($Y$3&amp;$U18,PRM!$AD$3:$AE$44,2,FALSE),"")</f>
        <v/>
      </c>
      <c r="AF18" s="10" t="str">
        <f>IFERROR(VLOOKUP($Y$3&amp;$R18,PRM!$Q$3:$T$31,3,FALSE),"")</f>
        <v/>
      </c>
      <c r="AG18" s="10" t="str">
        <f>IFERROR(IF(AF18=0,0,MATCH($Y$3,PRM!$AF$3:'PRM'!$AF$133,0)),"")</f>
        <v/>
      </c>
      <c r="AH18" s="10" t="str">
        <f>IF($Y$3="","",(IF(AF18=0,0,COUNTIF(PRM!$AF$3:'PRM'!$AF$133,$Y$3))))</f>
        <v/>
      </c>
      <c r="AI18" s="10" t="str">
        <f>IFERROR(VLOOKUP($Y$3&amp;$R18,PRM!$Q$3:$U$31,4,FALSE),"")</f>
        <v/>
      </c>
      <c r="AJ18" s="10" t="str">
        <f>IFERROR(IF(AI18=0,0,MATCH($Y$3,PRM!$V$3:'PRM'!$V$50,0)),"")</f>
        <v/>
      </c>
      <c r="AK18" s="10" t="str">
        <f>IF($Y$3="","",(IF(AI18=0,0,COUNTIF(PRM!$V$3:'PRM'!$V$50,$Y$3))))</f>
        <v/>
      </c>
      <c r="AL18" s="10" t="str">
        <f>IFERROR(VLOOKUP($Y$3&amp;$R18,PRM!$Q$3:$U$31,5,FALSE),"")</f>
        <v/>
      </c>
      <c r="AM18" s="10" t="str">
        <f>IFERROR(IF(AL18=0,0,MATCH($Y$3,PRM!$AA$3:'PRM'!$AA$94,0)),"")</f>
        <v/>
      </c>
      <c r="AN18" s="10" t="str">
        <f>IF($Y$3="","",IF(AL18=0,0,COUNTIF(PRM!$AA$3:'PRM'!$AA$94,$Y$3)))</f>
        <v/>
      </c>
      <c r="AO18" s="10">
        <f t="shared" si="1"/>
        <v>0</v>
      </c>
      <c r="AP18" s="10">
        <f t="shared" si="2"/>
        <v>0</v>
      </c>
      <c r="AQ18" s="10">
        <f t="shared" si="3"/>
        <v>0</v>
      </c>
      <c r="AR18" s="10">
        <f t="shared" si="4"/>
        <v>0</v>
      </c>
      <c r="AS18" s="10">
        <f t="shared" si="5"/>
        <v>0</v>
      </c>
      <c r="AT18" s="10">
        <f t="shared" si="6"/>
        <v>0</v>
      </c>
      <c r="AU18" s="10">
        <f t="shared" si="7"/>
        <v>0</v>
      </c>
      <c r="AV18" s="10">
        <f t="shared" si="8"/>
        <v>0</v>
      </c>
      <c r="AW18" s="10">
        <f t="shared" si="9"/>
        <v>0</v>
      </c>
      <c r="AX18" s="10">
        <f t="shared" si="10"/>
        <v>0</v>
      </c>
      <c r="AY18" s="10">
        <f t="shared" si="11"/>
        <v>0</v>
      </c>
      <c r="AZ18" s="10">
        <f t="shared" si="12"/>
        <v>0</v>
      </c>
      <c r="BA18" s="10">
        <f t="shared" si="13"/>
        <v>0</v>
      </c>
      <c r="BB18" s="10">
        <f t="shared" si="14"/>
        <v>0</v>
      </c>
      <c r="BC18" s="10">
        <f t="shared" si="15"/>
        <v>0</v>
      </c>
      <c r="BD18" s="10">
        <f t="shared" si="16"/>
        <v>0</v>
      </c>
      <c r="BE18" s="10">
        <f t="shared" si="17"/>
        <v>0</v>
      </c>
      <c r="BF18" s="10">
        <f t="shared" si="18"/>
        <v>0</v>
      </c>
      <c r="BG18" s="10">
        <f t="shared" si="19"/>
        <v>0</v>
      </c>
      <c r="BH18" s="10">
        <f t="shared" si="20"/>
        <v>0</v>
      </c>
    </row>
    <row r="19" spans="1:60" s="10" customFormat="1" ht="27.75" customHeight="1">
      <c r="A19" t="str">
        <f t="shared" si="0"/>
        <v/>
      </c>
      <c r="B19" s="54"/>
      <c r="C19" s="55"/>
      <c r="D19" s="54"/>
      <c r="E19" s="55"/>
      <c r="F19" s="31"/>
      <c r="G19" s="29"/>
      <c r="H19" s="32"/>
      <c r="I19" s="32"/>
      <c r="J19" s="30"/>
      <c r="K19" s="31"/>
      <c r="L19" s="33"/>
      <c r="M19" s="33"/>
      <c r="N19" s="54"/>
      <c r="O19" s="56"/>
      <c r="P19" s="56"/>
      <c r="Q19" s="57"/>
      <c r="R19" s="33"/>
      <c r="S19" s="33"/>
      <c r="T19" s="40"/>
      <c r="U19" s="40"/>
      <c r="V19" s="17"/>
      <c r="W19" s="17"/>
      <c r="X19" s="10" t="str">
        <f>IFERROR(VLOOKUP($F19,PRM!$G$3:$H$5,2,FALSE),"")</f>
        <v/>
      </c>
      <c r="Y19" s="10" t="str">
        <f>IFERROR(VLOOKUP($G19,PRM!$I$3:$J$5,2,FALSE),"")</f>
        <v/>
      </c>
      <c r="Z19" s="10" t="str">
        <f>IFERROR(VLOOKUP($K19,PRM!$K$3:$L$4,2,FALSE),"")</f>
        <v/>
      </c>
      <c r="AA19" s="10" t="str">
        <f>IFERROR(VLOOKUP($N19,PRM!$M$3:$N$50,2,FALSE),"")</f>
        <v/>
      </c>
      <c r="AB19" s="10" t="str">
        <f>IFERROR(VLOOKUP($Y$3&amp;$R19,PRM!$Q$3:$R$31,2,FALSE),"")</f>
        <v/>
      </c>
      <c r="AC19" s="10" t="str">
        <f>IFERROR(VLOOKUP($Y$3&amp;$S19,PRM!$AH$3:$AI$133,2,FALSE),"")</f>
        <v/>
      </c>
      <c r="AD19" s="10" t="str">
        <f>IFERROR(VLOOKUP($Y$3&amp;$T19,PRM!$Y$3:$Z$50,2,FALSE),"")</f>
        <v>1</v>
      </c>
      <c r="AE19" s="10" t="str">
        <f>IFERROR(VLOOKUP($Y$3&amp;$U19,PRM!$AD$3:$AE$44,2,FALSE),"")</f>
        <v/>
      </c>
      <c r="AF19" s="10" t="str">
        <f>IFERROR(VLOOKUP($Y$3&amp;$R19,PRM!$Q$3:$T$31,3,FALSE),"")</f>
        <v/>
      </c>
      <c r="AG19" s="10" t="str">
        <f>IFERROR(IF(AF19=0,0,MATCH($Y$3,PRM!$AF$3:'PRM'!$AF$133,0)),"")</f>
        <v/>
      </c>
      <c r="AH19" s="10" t="str">
        <f>IF($Y$3="","",(IF(AF19=0,0,COUNTIF(PRM!$AF$3:'PRM'!$AF$133,$Y$3))))</f>
        <v/>
      </c>
      <c r="AI19" s="10" t="str">
        <f>IFERROR(VLOOKUP($Y$3&amp;$R19,PRM!$Q$3:$U$31,4,FALSE),"")</f>
        <v/>
      </c>
      <c r="AJ19" s="10" t="str">
        <f>IFERROR(IF(AI19=0,0,MATCH($Y$3,PRM!$V$3:'PRM'!$V$50,0)),"")</f>
        <v/>
      </c>
      <c r="AK19" s="10" t="str">
        <f>IF($Y$3="","",(IF(AI19=0,0,COUNTIF(PRM!$V$3:'PRM'!$V$50,$Y$3))))</f>
        <v/>
      </c>
      <c r="AL19" s="10" t="str">
        <f>IFERROR(VLOOKUP($Y$3&amp;$R19,PRM!$Q$3:$U$31,5,FALSE),"")</f>
        <v/>
      </c>
      <c r="AM19" s="10" t="str">
        <f>IFERROR(IF(AL19=0,0,MATCH($Y$3,PRM!$AA$3:'PRM'!$AA$94,0)),"")</f>
        <v/>
      </c>
      <c r="AN19" s="10" t="str">
        <f>IF($Y$3="","",IF(AL19=0,0,COUNTIF(PRM!$AA$3:'PRM'!$AA$94,$Y$3)))</f>
        <v/>
      </c>
      <c r="AO19" s="10">
        <f t="shared" si="1"/>
        <v>0</v>
      </c>
      <c r="AP19" s="10">
        <f t="shared" si="2"/>
        <v>0</v>
      </c>
      <c r="AQ19" s="10">
        <f t="shared" si="3"/>
        <v>0</v>
      </c>
      <c r="AR19" s="10">
        <f t="shared" si="4"/>
        <v>0</v>
      </c>
      <c r="AS19" s="10">
        <f t="shared" si="5"/>
        <v>0</v>
      </c>
      <c r="AT19" s="10">
        <f t="shared" si="6"/>
        <v>0</v>
      </c>
      <c r="AU19" s="10">
        <f t="shared" si="7"/>
        <v>0</v>
      </c>
      <c r="AV19" s="10">
        <f t="shared" si="8"/>
        <v>0</v>
      </c>
      <c r="AW19" s="10">
        <f t="shared" si="9"/>
        <v>0</v>
      </c>
      <c r="AX19" s="10">
        <f t="shared" si="10"/>
        <v>0</v>
      </c>
      <c r="AY19" s="10">
        <f t="shared" si="11"/>
        <v>0</v>
      </c>
      <c r="AZ19" s="10">
        <f t="shared" si="12"/>
        <v>0</v>
      </c>
      <c r="BA19" s="10">
        <f t="shared" si="13"/>
        <v>0</v>
      </c>
      <c r="BB19" s="10">
        <f t="shared" si="14"/>
        <v>0</v>
      </c>
      <c r="BC19" s="10">
        <f t="shared" si="15"/>
        <v>0</v>
      </c>
      <c r="BD19" s="10">
        <f t="shared" si="16"/>
        <v>0</v>
      </c>
      <c r="BE19" s="10">
        <f t="shared" si="17"/>
        <v>0</v>
      </c>
      <c r="BF19" s="10">
        <f t="shared" si="18"/>
        <v>0</v>
      </c>
      <c r="BG19" s="10">
        <f t="shared" si="19"/>
        <v>0</v>
      </c>
      <c r="BH19" s="10">
        <f t="shared" si="20"/>
        <v>0</v>
      </c>
    </row>
    <row r="20" spans="1:60" s="10" customFormat="1" ht="27.75" customHeight="1">
      <c r="A20" t="str">
        <f t="shared" si="0"/>
        <v/>
      </c>
      <c r="B20" s="54"/>
      <c r="C20" s="55"/>
      <c r="D20" s="54"/>
      <c r="E20" s="55"/>
      <c r="F20" s="31"/>
      <c r="G20" s="29"/>
      <c r="H20" s="32"/>
      <c r="I20" s="32"/>
      <c r="J20" s="30"/>
      <c r="K20" s="31"/>
      <c r="L20" s="33"/>
      <c r="M20" s="33"/>
      <c r="N20" s="54"/>
      <c r="O20" s="56"/>
      <c r="P20" s="56"/>
      <c r="Q20" s="57"/>
      <c r="R20" s="33"/>
      <c r="S20" s="33"/>
      <c r="T20" s="40"/>
      <c r="U20" s="40"/>
      <c r="V20" s="17"/>
      <c r="W20" s="17"/>
      <c r="X20" s="10" t="str">
        <f>IFERROR(VLOOKUP($F20,PRM!$G$3:$H$5,2,FALSE),"")</f>
        <v/>
      </c>
      <c r="Y20" s="10" t="str">
        <f>IFERROR(VLOOKUP($G20,PRM!$I$3:$J$5,2,FALSE),"")</f>
        <v/>
      </c>
      <c r="Z20" s="10" t="str">
        <f>IFERROR(VLOOKUP($K20,PRM!$K$3:$L$4,2,FALSE),"")</f>
        <v/>
      </c>
      <c r="AA20" s="10" t="str">
        <f>IFERROR(VLOOKUP($N20,PRM!$M$3:$N$50,2,FALSE),"")</f>
        <v/>
      </c>
      <c r="AB20" s="10" t="str">
        <f>IFERROR(VLOOKUP($Y$3&amp;$R20,PRM!$Q$3:$R$31,2,FALSE),"")</f>
        <v/>
      </c>
      <c r="AC20" s="10" t="str">
        <f>IFERROR(VLOOKUP($Y$3&amp;$S20,PRM!$AH$3:$AI$133,2,FALSE),"")</f>
        <v/>
      </c>
      <c r="AD20" s="10" t="str">
        <f>IFERROR(VLOOKUP($Y$3&amp;$T20,PRM!$Y$3:$Z$50,2,FALSE),"")</f>
        <v>1</v>
      </c>
      <c r="AE20" s="10" t="str">
        <f>IFERROR(VLOOKUP($Y$3&amp;$U20,PRM!$AD$3:$AE$44,2,FALSE),"")</f>
        <v/>
      </c>
      <c r="AF20" s="10" t="str">
        <f>IFERROR(VLOOKUP($Y$3&amp;$R20,PRM!$Q$3:$T$31,3,FALSE),"")</f>
        <v/>
      </c>
      <c r="AG20" s="10" t="str">
        <f>IFERROR(IF(AF20=0,0,MATCH($Y$3,PRM!$AF$3:'PRM'!$AF$133,0)),"")</f>
        <v/>
      </c>
      <c r="AH20" s="10" t="str">
        <f>IF($Y$3="","",(IF(AF20=0,0,COUNTIF(PRM!$AF$3:'PRM'!$AF$133,$Y$3))))</f>
        <v/>
      </c>
      <c r="AI20" s="10" t="str">
        <f>IFERROR(VLOOKUP($Y$3&amp;$R20,PRM!$Q$3:$U$31,4,FALSE),"")</f>
        <v/>
      </c>
      <c r="AJ20" s="10" t="str">
        <f>IFERROR(IF(AI20=0,0,MATCH($Y$3,PRM!$V$3:'PRM'!$V$50,0)),"")</f>
        <v/>
      </c>
      <c r="AK20" s="10" t="str">
        <f>IF($Y$3="","",(IF(AI20=0,0,COUNTIF(PRM!$V$3:'PRM'!$V$50,$Y$3))))</f>
        <v/>
      </c>
      <c r="AL20" s="10" t="str">
        <f>IFERROR(VLOOKUP($Y$3&amp;$R20,PRM!$Q$3:$U$31,5,FALSE),"")</f>
        <v/>
      </c>
      <c r="AM20" s="10" t="str">
        <f>IFERROR(IF(AL20=0,0,MATCH($Y$3,PRM!$AA$3:'PRM'!$AA$94,0)),"")</f>
        <v/>
      </c>
      <c r="AN20" s="10" t="str">
        <f>IF($Y$3="","",IF(AL20=0,0,COUNTIF(PRM!$AA$3:'PRM'!$AA$94,$Y$3)))</f>
        <v/>
      </c>
      <c r="AO20" s="10">
        <f t="shared" si="1"/>
        <v>0</v>
      </c>
      <c r="AP20" s="10">
        <f t="shared" si="2"/>
        <v>0</v>
      </c>
      <c r="AQ20" s="10">
        <f t="shared" si="3"/>
        <v>0</v>
      </c>
      <c r="AR20" s="10">
        <f t="shared" si="4"/>
        <v>0</v>
      </c>
      <c r="AS20" s="10">
        <f t="shared" si="5"/>
        <v>0</v>
      </c>
      <c r="AT20" s="10">
        <f t="shared" si="6"/>
        <v>0</v>
      </c>
      <c r="AU20" s="10">
        <f t="shared" si="7"/>
        <v>0</v>
      </c>
      <c r="AV20" s="10">
        <f t="shared" si="8"/>
        <v>0</v>
      </c>
      <c r="AW20" s="10">
        <f t="shared" si="9"/>
        <v>0</v>
      </c>
      <c r="AX20" s="10">
        <f t="shared" si="10"/>
        <v>0</v>
      </c>
      <c r="AY20" s="10">
        <f t="shared" si="11"/>
        <v>0</v>
      </c>
      <c r="AZ20" s="10">
        <f t="shared" si="12"/>
        <v>0</v>
      </c>
      <c r="BA20" s="10">
        <f t="shared" si="13"/>
        <v>0</v>
      </c>
      <c r="BB20" s="10">
        <f t="shared" si="14"/>
        <v>0</v>
      </c>
      <c r="BC20" s="10">
        <f t="shared" si="15"/>
        <v>0</v>
      </c>
      <c r="BD20" s="10">
        <f t="shared" si="16"/>
        <v>0</v>
      </c>
      <c r="BE20" s="10">
        <f t="shared" si="17"/>
        <v>0</v>
      </c>
      <c r="BF20" s="10">
        <f t="shared" si="18"/>
        <v>0</v>
      </c>
      <c r="BG20" s="10">
        <f t="shared" si="19"/>
        <v>0</v>
      </c>
      <c r="BH20" s="10">
        <f t="shared" si="20"/>
        <v>0</v>
      </c>
    </row>
    <row r="21" spans="1:60" s="10" customFormat="1" ht="27.75" customHeight="1">
      <c r="A21" t="str">
        <f t="shared" si="0"/>
        <v/>
      </c>
      <c r="B21" s="54"/>
      <c r="C21" s="55"/>
      <c r="D21" s="54"/>
      <c r="E21" s="55"/>
      <c r="F21" s="31"/>
      <c r="G21" s="29"/>
      <c r="H21" s="32"/>
      <c r="I21" s="32"/>
      <c r="J21" s="30"/>
      <c r="K21" s="31"/>
      <c r="L21" s="33"/>
      <c r="M21" s="33"/>
      <c r="N21" s="54"/>
      <c r="O21" s="56"/>
      <c r="P21" s="56"/>
      <c r="Q21" s="57"/>
      <c r="R21" s="33"/>
      <c r="S21" s="33"/>
      <c r="T21" s="40"/>
      <c r="U21" s="40"/>
      <c r="V21" s="17"/>
      <c r="W21" s="17"/>
      <c r="X21" s="10" t="str">
        <f>IFERROR(VLOOKUP($F21,PRM!$G$3:$H$5,2,FALSE),"")</f>
        <v/>
      </c>
      <c r="Y21" s="10" t="str">
        <f>IFERROR(VLOOKUP($G21,PRM!$I$3:$J$5,2,FALSE),"")</f>
        <v/>
      </c>
      <c r="Z21" s="10" t="str">
        <f>IFERROR(VLOOKUP($K21,PRM!$K$3:$L$4,2,FALSE),"")</f>
        <v/>
      </c>
      <c r="AA21" s="10" t="str">
        <f>IFERROR(VLOOKUP($N21,PRM!$M$3:$N$50,2,FALSE),"")</f>
        <v/>
      </c>
      <c r="AB21" s="10" t="str">
        <f>IFERROR(VLOOKUP($Y$3&amp;$R21,PRM!$Q$3:$R$31,2,FALSE),"")</f>
        <v/>
      </c>
      <c r="AC21" s="10" t="str">
        <f>IFERROR(VLOOKUP($Y$3&amp;$S21,PRM!$AH$3:$AI$133,2,FALSE),"")</f>
        <v/>
      </c>
      <c r="AD21" s="10" t="str">
        <f>IFERROR(VLOOKUP($Y$3&amp;$T21,PRM!$Y$3:$Z$50,2,FALSE),"")</f>
        <v>1</v>
      </c>
      <c r="AE21" s="10" t="str">
        <f>IFERROR(VLOOKUP($Y$3&amp;$U21,PRM!$AD$3:$AE$44,2,FALSE),"")</f>
        <v/>
      </c>
      <c r="AF21" s="10" t="str">
        <f>IFERROR(VLOOKUP($Y$3&amp;$R21,PRM!$Q$3:$T$31,3,FALSE),"")</f>
        <v/>
      </c>
      <c r="AG21" s="10" t="str">
        <f>IFERROR(IF(AF21=0,0,MATCH($Y$3,PRM!$AF$3:'PRM'!$AF$133,0)),"")</f>
        <v/>
      </c>
      <c r="AH21" s="10" t="str">
        <f>IF($Y$3="","",(IF(AF21=0,0,COUNTIF(PRM!$AF$3:'PRM'!$AF$133,$Y$3))))</f>
        <v/>
      </c>
      <c r="AI21" s="10" t="str">
        <f>IFERROR(VLOOKUP($Y$3&amp;$R21,PRM!$Q$3:$U$31,4,FALSE),"")</f>
        <v/>
      </c>
      <c r="AJ21" s="10" t="str">
        <f>IFERROR(IF(AI21=0,0,MATCH($Y$3,PRM!$V$3:'PRM'!$V$50,0)),"")</f>
        <v/>
      </c>
      <c r="AK21" s="10" t="str">
        <f>IF($Y$3="","",(IF(AI21=0,0,COUNTIF(PRM!$V$3:'PRM'!$V$50,$Y$3))))</f>
        <v/>
      </c>
      <c r="AL21" s="10" t="str">
        <f>IFERROR(VLOOKUP($Y$3&amp;$R21,PRM!$Q$3:$U$31,5,FALSE),"")</f>
        <v/>
      </c>
      <c r="AM21" s="10" t="str">
        <f>IFERROR(IF(AL21=0,0,MATCH($Y$3,PRM!$AA$3:'PRM'!$AA$94,0)),"")</f>
        <v/>
      </c>
      <c r="AN21" s="10" t="str">
        <f>IF($Y$3="","",IF(AL21=0,0,COUNTIF(PRM!$AA$3:'PRM'!$AA$94,$Y$3)))</f>
        <v/>
      </c>
      <c r="AO21" s="10">
        <f t="shared" si="1"/>
        <v>0</v>
      </c>
      <c r="AP21" s="10">
        <f t="shared" si="2"/>
        <v>0</v>
      </c>
      <c r="AQ21" s="10">
        <f t="shared" si="3"/>
        <v>0</v>
      </c>
      <c r="AR21" s="10">
        <f t="shared" si="4"/>
        <v>0</v>
      </c>
      <c r="AS21" s="10">
        <f t="shared" si="5"/>
        <v>0</v>
      </c>
      <c r="AT21" s="10">
        <f t="shared" si="6"/>
        <v>0</v>
      </c>
      <c r="AU21" s="10">
        <f t="shared" si="7"/>
        <v>0</v>
      </c>
      <c r="AV21" s="10">
        <f t="shared" si="8"/>
        <v>0</v>
      </c>
      <c r="AW21" s="10">
        <f t="shared" si="9"/>
        <v>0</v>
      </c>
      <c r="AX21" s="10">
        <f t="shared" si="10"/>
        <v>0</v>
      </c>
      <c r="AY21" s="10">
        <f t="shared" si="11"/>
        <v>0</v>
      </c>
      <c r="AZ21" s="10">
        <f t="shared" si="12"/>
        <v>0</v>
      </c>
      <c r="BA21" s="10">
        <f t="shared" si="13"/>
        <v>0</v>
      </c>
      <c r="BB21" s="10">
        <f t="shared" si="14"/>
        <v>0</v>
      </c>
      <c r="BC21" s="10">
        <f t="shared" si="15"/>
        <v>0</v>
      </c>
      <c r="BD21" s="10">
        <f t="shared" si="16"/>
        <v>0</v>
      </c>
      <c r="BE21" s="10">
        <f t="shared" si="17"/>
        <v>0</v>
      </c>
      <c r="BF21" s="10">
        <f t="shared" si="18"/>
        <v>0</v>
      </c>
      <c r="BG21" s="10">
        <f t="shared" si="19"/>
        <v>0</v>
      </c>
      <c r="BH21" s="10">
        <f t="shared" si="20"/>
        <v>0</v>
      </c>
    </row>
    <row r="22" spans="1:60" s="10" customFormat="1" ht="27.75" customHeight="1">
      <c r="A22" t="str">
        <f t="shared" si="0"/>
        <v/>
      </c>
      <c r="B22" s="54"/>
      <c r="C22" s="55"/>
      <c r="D22" s="54"/>
      <c r="E22" s="55"/>
      <c r="F22" s="31"/>
      <c r="G22" s="29"/>
      <c r="H22" s="32"/>
      <c r="I22" s="32"/>
      <c r="J22" s="30"/>
      <c r="K22" s="31"/>
      <c r="L22" s="33"/>
      <c r="M22" s="33"/>
      <c r="N22" s="54"/>
      <c r="O22" s="56"/>
      <c r="P22" s="56"/>
      <c r="Q22" s="57"/>
      <c r="R22" s="33"/>
      <c r="S22" s="33"/>
      <c r="T22" s="40"/>
      <c r="U22" s="40"/>
      <c r="V22" s="17"/>
      <c r="W22" s="17"/>
      <c r="X22" s="10" t="str">
        <f>IFERROR(VLOOKUP($F22,PRM!$G$3:$H$5,2,FALSE),"")</f>
        <v/>
      </c>
      <c r="Y22" s="10" t="str">
        <f>IFERROR(VLOOKUP($G22,PRM!$I$3:$J$5,2,FALSE),"")</f>
        <v/>
      </c>
      <c r="Z22" s="10" t="str">
        <f>IFERROR(VLOOKUP($K22,PRM!$K$3:$L$4,2,FALSE),"")</f>
        <v/>
      </c>
      <c r="AA22" s="10" t="str">
        <f>IFERROR(VLOOKUP($N22,PRM!$M$3:$N$50,2,FALSE),"")</f>
        <v/>
      </c>
      <c r="AB22" s="10" t="str">
        <f>IFERROR(VLOOKUP($Y$3&amp;$R22,PRM!$Q$3:$R$31,2,FALSE),"")</f>
        <v/>
      </c>
      <c r="AC22" s="10" t="str">
        <f>IFERROR(VLOOKUP($Y$3&amp;$S22,PRM!$AH$3:$AI$133,2,FALSE),"")</f>
        <v/>
      </c>
      <c r="AD22" s="10" t="str">
        <f>IFERROR(VLOOKUP($Y$3&amp;$T22,PRM!$Y$3:$Z$50,2,FALSE),"")</f>
        <v>1</v>
      </c>
      <c r="AE22" s="10" t="str">
        <f>IFERROR(VLOOKUP($Y$3&amp;$U22,PRM!$AD$3:$AE$44,2,FALSE),"")</f>
        <v/>
      </c>
      <c r="AF22" s="10" t="str">
        <f>IFERROR(VLOOKUP($Y$3&amp;$R22,PRM!$Q$3:$T$31,3,FALSE),"")</f>
        <v/>
      </c>
      <c r="AG22" s="10" t="str">
        <f>IFERROR(IF(AF22=0,0,MATCH($Y$3,PRM!$AF$3:'PRM'!$AF$133,0)),"")</f>
        <v/>
      </c>
      <c r="AH22" s="10" t="str">
        <f>IF($Y$3="","",(IF(AF22=0,0,COUNTIF(PRM!$AF$3:'PRM'!$AF$133,$Y$3))))</f>
        <v/>
      </c>
      <c r="AI22" s="10" t="str">
        <f>IFERROR(VLOOKUP($Y$3&amp;$R22,PRM!$Q$3:$U$31,4,FALSE),"")</f>
        <v/>
      </c>
      <c r="AJ22" s="10" t="str">
        <f>IFERROR(IF(AI22=0,0,MATCH($Y$3,PRM!$V$3:'PRM'!$V$50,0)),"")</f>
        <v/>
      </c>
      <c r="AK22" s="10" t="str">
        <f>IF($Y$3="","",(IF(AI22=0,0,COUNTIF(PRM!$V$3:'PRM'!$V$50,$Y$3))))</f>
        <v/>
      </c>
      <c r="AL22" s="10" t="str">
        <f>IFERROR(VLOOKUP($Y$3&amp;$R22,PRM!$Q$3:$U$31,5,FALSE),"")</f>
        <v/>
      </c>
      <c r="AM22" s="10" t="str">
        <f>IFERROR(IF(AL22=0,0,MATCH($Y$3,PRM!$AA$3:'PRM'!$AA$94,0)),"")</f>
        <v/>
      </c>
      <c r="AN22" s="10" t="str">
        <f>IF($Y$3="","",IF(AL22=0,0,COUNTIF(PRM!$AA$3:'PRM'!$AA$94,$Y$3)))</f>
        <v/>
      </c>
      <c r="AO22" s="10">
        <f t="shared" si="1"/>
        <v>0</v>
      </c>
      <c r="AP22" s="10">
        <f t="shared" si="2"/>
        <v>0</v>
      </c>
      <c r="AQ22" s="10">
        <f t="shared" si="3"/>
        <v>0</v>
      </c>
      <c r="AR22" s="10">
        <f t="shared" si="4"/>
        <v>0</v>
      </c>
      <c r="AS22" s="10">
        <f t="shared" si="5"/>
        <v>0</v>
      </c>
      <c r="AT22" s="10">
        <f t="shared" si="6"/>
        <v>0</v>
      </c>
      <c r="AU22" s="10">
        <f t="shared" si="7"/>
        <v>0</v>
      </c>
      <c r="AV22" s="10">
        <f t="shared" si="8"/>
        <v>0</v>
      </c>
      <c r="AW22" s="10">
        <f t="shared" si="9"/>
        <v>0</v>
      </c>
      <c r="AX22" s="10">
        <f t="shared" si="10"/>
        <v>0</v>
      </c>
      <c r="AY22" s="10">
        <f t="shared" si="11"/>
        <v>0</v>
      </c>
      <c r="AZ22" s="10">
        <f t="shared" si="12"/>
        <v>0</v>
      </c>
      <c r="BA22" s="10">
        <f t="shared" si="13"/>
        <v>0</v>
      </c>
      <c r="BB22" s="10">
        <f t="shared" si="14"/>
        <v>0</v>
      </c>
      <c r="BC22" s="10">
        <f t="shared" si="15"/>
        <v>0</v>
      </c>
      <c r="BD22" s="10">
        <f t="shared" si="16"/>
        <v>0</v>
      </c>
      <c r="BE22" s="10">
        <f t="shared" si="17"/>
        <v>0</v>
      </c>
      <c r="BF22" s="10">
        <f t="shared" si="18"/>
        <v>0</v>
      </c>
      <c r="BG22" s="10">
        <f t="shared" si="19"/>
        <v>0</v>
      </c>
      <c r="BH22" s="10">
        <f t="shared" si="20"/>
        <v>0</v>
      </c>
    </row>
    <row r="23" spans="1:60" s="10" customFormat="1" ht="27.75" customHeight="1">
      <c r="A23" t="str">
        <f t="shared" si="0"/>
        <v/>
      </c>
      <c r="B23" s="54"/>
      <c r="C23" s="55"/>
      <c r="D23" s="54"/>
      <c r="E23" s="55"/>
      <c r="F23" s="31"/>
      <c r="G23" s="29"/>
      <c r="H23" s="32"/>
      <c r="I23" s="32"/>
      <c r="J23" s="30"/>
      <c r="K23" s="31"/>
      <c r="L23" s="33"/>
      <c r="M23" s="33"/>
      <c r="N23" s="54"/>
      <c r="O23" s="56"/>
      <c r="P23" s="56"/>
      <c r="Q23" s="57"/>
      <c r="R23" s="33"/>
      <c r="S23" s="33"/>
      <c r="T23" s="40"/>
      <c r="U23" s="40"/>
      <c r="V23" s="17"/>
      <c r="W23" s="17"/>
      <c r="X23" s="10" t="str">
        <f>IFERROR(VLOOKUP($F23,PRM!$G$3:$H$5,2,FALSE),"")</f>
        <v/>
      </c>
      <c r="Y23" s="10" t="str">
        <f>IFERROR(VLOOKUP($G23,PRM!$I$3:$J$5,2,FALSE),"")</f>
        <v/>
      </c>
      <c r="Z23" s="10" t="str">
        <f>IFERROR(VLOOKUP($K23,PRM!$K$3:$L$4,2,FALSE),"")</f>
        <v/>
      </c>
      <c r="AA23" s="10" t="str">
        <f>IFERROR(VLOOKUP($N23,PRM!$M$3:$N$50,2,FALSE),"")</f>
        <v/>
      </c>
      <c r="AB23" s="10" t="str">
        <f>IFERROR(VLOOKUP($Y$3&amp;$R23,PRM!$Q$3:$R$31,2,FALSE),"")</f>
        <v/>
      </c>
      <c r="AC23" s="10" t="str">
        <f>IFERROR(VLOOKUP($Y$3&amp;$S23,PRM!$AH$3:$AI$133,2,FALSE),"")</f>
        <v/>
      </c>
      <c r="AD23" s="10" t="str">
        <f>IFERROR(VLOOKUP($Y$3&amp;$T23,PRM!$Y$3:$Z$50,2,FALSE),"")</f>
        <v>1</v>
      </c>
      <c r="AE23" s="10" t="str">
        <f>IFERROR(VLOOKUP($Y$3&amp;$U23,PRM!$AD$3:$AE$44,2,FALSE),"")</f>
        <v/>
      </c>
      <c r="AF23" s="10" t="str">
        <f>IFERROR(VLOOKUP($Y$3&amp;$R23,PRM!$Q$3:$T$31,3,FALSE),"")</f>
        <v/>
      </c>
      <c r="AG23" s="10" t="str">
        <f>IFERROR(IF(AF23=0,0,MATCH($Y$3,PRM!$AF$3:'PRM'!$AF$133,0)),"")</f>
        <v/>
      </c>
      <c r="AH23" s="10" t="str">
        <f>IF($Y$3="","",(IF(AF23=0,0,COUNTIF(PRM!$AF$3:'PRM'!$AF$133,$Y$3))))</f>
        <v/>
      </c>
      <c r="AI23" s="10" t="str">
        <f>IFERROR(VLOOKUP($Y$3&amp;$R23,PRM!$Q$3:$U$31,4,FALSE),"")</f>
        <v/>
      </c>
      <c r="AJ23" s="10" t="str">
        <f>IFERROR(IF(AI23=0,0,MATCH($Y$3,PRM!$V$3:'PRM'!$V$50,0)),"")</f>
        <v/>
      </c>
      <c r="AK23" s="10" t="str">
        <f>IF($Y$3="","",(IF(AI23=0,0,COUNTIF(PRM!$V$3:'PRM'!$V$50,$Y$3))))</f>
        <v/>
      </c>
      <c r="AL23" s="10" t="str">
        <f>IFERROR(VLOOKUP($Y$3&amp;$R23,PRM!$Q$3:$U$31,5,FALSE),"")</f>
        <v/>
      </c>
      <c r="AM23" s="10" t="str">
        <f>IFERROR(IF(AL23=0,0,MATCH($Y$3,PRM!$AA$3:'PRM'!$AA$94,0)),"")</f>
        <v/>
      </c>
      <c r="AN23" s="10" t="str">
        <f>IF($Y$3="","",IF(AL23=0,0,COUNTIF(PRM!$AA$3:'PRM'!$AA$94,$Y$3)))</f>
        <v/>
      </c>
      <c r="AO23" s="10">
        <f t="shared" si="1"/>
        <v>0</v>
      </c>
      <c r="AP23" s="10">
        <f t="shared" si="2"/>
        <v>0</v>
      </c>
      <c r="AQ23" s="10">
        <f t="shared" si="3"/>
        <v>0</v>
      </c>
      <c r="AR23" s="10">
        <f t="shared" si="4"/>
        <v>0</v>
      </c>
      <c r="AS23" s="10">
        <f t="shared" si="5"/>
        <v>0</v>
      </c>
      <c r="AT23" s="10">
        <f t="shared" si="6"/>
        <v>0</v>
      </c>
      <c r="AU23" s="10">
        <f t="shared" si="7"/>
        <v>0</v>
      </c>
      <c r="AV23" s="10">
        <f t="shared" si="8"/>
        <v>0</v>
      </c>
      <c r="AW23" s="10">
        <f t="shared" si="9"/>
        <v>0</v>
      </c>
      <c r="AX23" s="10">
        <f t="shared" si="10"/>
        <v>0</v>
      </c>
      <c r="AY23" s="10">
        <f t="shared" si="11"/>
        <v>0</v>
      </c>
      <c r="AZ23" s="10">
        <f t="shared" si="12"/>
        <v>0</v>
      </c>
      <c r="BA23" s="10">
        <f t="shared" si="13"/>
        <v>0</v>
      </c>
      <c r="BB23" s="10">
        <f t="shared" si="14"/>
        <v>0</v>
      </c>
      <c r="BC23" s="10">
        <f t="shared" si="15"/>
        <v>0</v>
      </c>
      <c r="BD23" s="10">
        <f t="shared" si="16"/>
        <v>0</v>
      </c>
      <c r="BE23" s="10">
        <f t="shared" si="17"/>
        <v>0</v>
      </c>
      <c r="BF23" s="10">
        <f t="shared" si="18"/>
        <v>0</v>
      </c>
      <c r="BG23" s="10">
        <f t="shared" si="19"/>
        <v>0</v>
      </c>
      <c r="BH23" s="10">
        <f t="shared" si="20"/>
        <v>0</v>
      </c>
    </row>
    <row r="24" spans="1:60" s="10" customFormat="1" ht="27.75" customHeight="1">
      <c r="A24" t="str">
        <f t="shared" si="0"/>
        <v/>
      </c>
      <c r="B24" s="54"/>
      <c r="C24" s="55"/>
      <c r="D24" s="54"/>
      <c r="E24" s="55"/>
      <c r="F24" s="31"/>
      <c r="G24" s="29"/>
      <c r="H24" s="32"/>
      <c r="I24" s="32"/>
      <c r="J24" s="30"/>
      <c r="K24" s="31"/>
      <c r="L24" s="33"/>
      <c r="M24" s="33"/>
      <c r="N24" s="54"/>
      <c r="O24" s="56"/>
      <c r="P24" s="56"/>
      <c r="Q24" s="57"/>
      <c r="R24" s="33"/>
      <c r="S24" s="33"/>
      <c r="T24" s="40"/>
      <c r="U24" s="40"/>
      <c r="V24" s="17"/>
      <c r="W24" s="17"/>
      <c r="X24" s="10" t="str">
        <f>IFERROR(VLOOKUP($F24,PRM!$G$3:$H$5,2,FALSE),"")</f>
        <v/>
      </c>
      <c r="Y24" s="10" t="str">
        <f>IFERROR(VLOOKUP($G24,PRM!$I$3:$J$5,2,FALSE),"")</f>
        <v/>
      </c>
      <c r="Z24" s="10" t="str">
        <f>IFERROR(VLOOKUP($K24,PRM!$K$3:$L$4,2,FALSE),"")</f>
        <v/>
      </c>
      <c r="AA24" s="10" t="str">
        <f>IFERROR(VLOOKUP($N24,PRM!$M$3:$N$50,2,FALSE),"")</f>
        <v/>
      </c>
      <c r="AB24" s="10" t="str">
        <f>IFERROR(VLOOKUP($Y$3&amp;$R24,PRM!$Q$3:$R$31,2,FALSE),"")</f>
        <v/>
      </c>
      <c r="AC24" s="10" t="str">
        <f>IFERROR(VLOOKUP($Y$3&amp;$S24,PRM!$AH$3:$AI$133,2,FALSE),"")</f>
        <v/>
      </c>
      <c r="AD24" s="10" t="str">
        <f>IFERROR(VLOOKUP($Y$3&amp;$T24,PRM!$Y$3:$Z$50,2,FALSE),"")</f>
        <v>1</v>
      </c>
      <c r="AE24" s="10" t="str">
        <f>IFERROR(VLOOKUP($Y$3&amp;$U24,PRM!$AD$3:$AE$44,2,FALSE),"")</f>
        <v/>
      </c>
      <c r="AF24" s="10" t="str">
        <f>IFERROR(VLOOKUP($Y$3&amp;$R24,PRM!$Q$3:$T$31,3,FALSE),"")</f>
        <v/>
      </c>
      <c r="AG24" s="10" t="str">
        <f>IFERROR(IF(AF24=0,0,MATCH($Y$3,PRM!$AF$3:'PRM'!$AF$133,0)),"")</f>
        <v/>
      </c>
      <c r="AH24" s="10" t="str">
        <f>IF($Y$3="","",(IF(AF24=0,0,COUNTIF(PRM!$AF$3:'PRM'!$AF$133,$Y$3))))</f>
        <v/>
      </c>
      <c r="AI24" s="10" t="str">
        <f>IFERROR(VLOOKUP($Y$3&amp;$R24,PRM!$Q$3:$U$31,4,FALSE),"")</f>
        <v/>
      </c>
      <c r="AJ24" s="10" t="str">
        <f>IFERROR(IF(AI24=0,0,MATCH($Y$3,PRM!$V$3:'PRM'!$V$50,0)),"")</f>
        <v/>
      </c>
      <c r="AK24" s="10" t="str">
        <f>IF($Y$3="","",(IF(AI24=0,0,COUNTIF(PRM!$V$3:'PRM'!$V$50,$Y$3))))</f>
        <v/>
      </c>
      <c r="AL24" s="10" t="str">
        <f>IFERROR(VLOOKUP($Y$3&amp;$R24,PRM!$Q$3:$U$31,5,FALSE),"")</f>
        <v/>
      </c>
      <c r="AM24" s="10" t="str">
        <f>IFERROR(IF(AL24=0,0,MATCH($Y$3,PRM!$AA$3:'PRM'!$AA$94,0)),"")</f>
        <v/>
      </c>
      <c r="AN24" s="10" t="str">
        <f>IF($Y$3="","",IF(AL24=0,0,COUNTIF(PRM!$AA$3:'PRM'!$AA$94,$Y$3)))</f>
        <v/>
      </c>
      <c r="AO24" s="10">
        <f t="shared" si="1"/>
        <v>0</v>
      </c>
      <c r="AP24" s="10">
        <f t="shared" si="2"/>
        <v>0</v>
      </c>
      <c r="AQ24" s="10">
        <f t="shared" si="3"/>
        <v>0</v>
      </c>
      <c r="AR24" s="10">
        <f t="shared" si="4"/>
        <v>0</v>
      </c>
      <c r="AS24" s="10">
        <f t="shared" si="5"/>
        <v>0</v>
      </c>
      <c r="AT24" s="10">
        <f t="shared" si="6"/>
        <v>0</v>
      </c>
      <c r="AU24" s="10">
        <f t="shared" si="7"/>
        <v>0</v>
      </c>
      <c r="AV24" s="10">
        <f t="shared" si="8"/>
        <v>0</v>
      </c>
      <c r="AW24" s="10">
        <f t="shared" si="9"/>
        <v>0</v>
      </c>
      <c r="AX24" s="10">
        <f t="shared" si="10"/>
        <v>0</v>
      </c>
      <c r="AY24" s="10">
        <f t="shared" si="11"/>
        <v>0</v>
      </c>
      <c r="AZ24" s="10">
        <f t="shared" si="12"/>
        <v>0</v>
      </c>
      <c r="BA24" s="10">
        <f t="shared" si="13"/>
        <v>0</v>
      </c>
      <c r="BB24" s="10">
        <f t="shared" si="14"/>
        <v>0</v>
      </c>
      <c r="BC24" s="10">
        <f t="shared" si="15"/>
        <v>0</v>
      </c>
      <c r="BD24" s="10">
        <f t="shared" si="16"/>
        <v>0</v>
      </c>
      <c r="BE24" s="10">
        <f t="shared" si="17"/>
        <v>0</v>
      </c>
      <c r="BF24" s="10">
        <f t="shared" si="18"/>
        <v>0</v>
      </c>
      <c r="BG24" s="10">
        <f t="shared" si="19"/>
        <v>0</v>
      </c>
      <c r="BH24" s="10">
        <f t="shared" si="20"/>
        <v>0</v>
      </c>
    </row>
    <row r="25" spans="1:60" s="10" customFormat="1" ht="27.75" customHeight="1">
      <c r="A25" t="str">
        <f t="shared" si="0"/>
        <v/>
      </c>
      <c r="B25" s="54"/>
      <c r="C25" s="55"/>
      <c r="D25" s="54"/>
      <c r="E25" s="55"/>
      <c r="F25" s="31"/>
      <c r="G25" s="29"/>
      <c r="H25" s="32"/>
      <c r="I25" s="32"/>
      <c r="J25" s="30"/>
      <c r="K25" s="31"/>
      <c r="L25" s="33"/>
      <c r="M25" s="33"/>
      <c r="N25" s="54"/>
      <c r="O25" s="56"/>
      <c r="P25" s="56"/>
      <c r="Q25" s="57"/>
      <c r="R25" s="33"/>
      <c r="S25" s="33"/>
      <c r="T25" s="40"/>
      <c r="U25" s="40"/>
      <c r="V25" s="17"/>
      <c r="W25" s="17"/>
      <c r="X25" s="10" t="str">
        <f>IFERROR(VLOOKUP($F25,PRM!$G$3:$H$5,2,FALSE),"")</f>
        <v/>
      </c>
      <c r="Y25" s="10" t="str">
        <f>IFERROR(VLOOKUP($G25,PRM!$I$3:$J$5,2,FALSE),"")</f>
        <v/>
      </c>
      <c r="Z25" s="10" t="str">
        <f>IFERROR(VLOOKUP($K25,PRM!$K$3:$L$4,2,FALSE),"")</f>
        <v/>
      </c>
      <c r="AA25" s="10" t="str">
        <f>IFERROR(VLOOKUP($N25,PRM!$M$3:$N$50,2,FALSE),"")</f>
        <v/>
      </c>
      <c r="AB25" s="10" t="str">
        <f>IFERROR(VLOOKUP($Y$3&amp;$R25,PRM!$Q$3:$R$31,2,FALSE),"")</f>
        <v/>
      </c>
      <c r="AC25" s="10" t="str">
        <f>IFERROR(VLOOKUP($Y$3&amp;$S25,PRM!$AH$3:$AI$133,2,FALSE),"")</f>
        <v/>
      </c>
      <c r="AD25" s="10" t="str">
        <f>IFERROR(VLOOKUP($Y$3&amp;$T25,PRM!$Y$3:$Z$50,2,FALSE),"")</f>
        <v>1</v>
      </c>
      <c r="AE25" s="10" t="str">
        <f>IFERROR(VLOOKUP($Y$3&amp;$U25,PRM!$AD$3:$AE$44,2,FALSE),"")</f>
        <v/>
      </c>
      <c r="AF25" s="10" t="str">
        <f>IFERROR(VLOOKUP($Y$3&amp;$R25,PRM!$Q$3:$T$31,3,FALSE),"")</f>
        <v/>
      </c>
      <c r="AG25" s="10" t="str">
        <f>IFERROR(IF(AF25=0,0,MATCH($Y$3,PRM!$AF$3:'PRM'!$AF$133,0)),"")</f>
        <v/>
      </c>
      <c r="AH25" s="10" t="str">
        <f>IF($Y$3="","",(IF(AF25=0,0,COUNTIF(PRM!$AF$3:'PRM'!$AF$133,$Y$3))))</f>
        <v/>
      </c>
      <c r="AI25" s="10" t="str">
        <f>IFERROR(VLOOKUP($Y$3&amp;$R25,PRM!$Q$3:$U$31,4,FALSE),"")</f>
        <v/>
      </c>
      <c r="AJ25" s="10" t="str">
        <f>IFERROR(IF(AI25=0,0,MATCH($Y$3,PRM!$V$3:'PRM'!$V$50,0)),"")</f>
        <v/>
      </c>
      <c r="AK25" s="10" t="str">
        <f>IF($Y$3="","",(IF(AI25=0,0,COUNTIF(PRM!$V$3:'PRM'!$V$50,$Y$3))))</f>
        <v/>
      </c>
      <c r="AL25" s="10" t="str">
        <f>IFERROR(VLOOKUP($Y$3&amp;$R25,PRM!$Q$3:$U$31,5,FALSE),"")</f>
        <v/>
      </c>
      <c r="AM25" s="10" t="str">
        <f>IFERROR(IF(AL25=0,0,MATCH($Y$3,PRM!$AA$3:'PRM'!$AA$94,0)),"")</f>
        <v/>
      </c>
      <c r="AN25" s="10" t="str">
        <f>IF($Y$3="","",IF(AL25=0,0,COUNTIF(PRM!$AA$3:'PRM'!$AA$94,$Y$3)))</f>
        <v/>
      </c>
      <c r="AO25" s="10">
        <f t="shared" si="1"/>
        <v>0</v>
      </c>
      <c r="AP25" s="10">
        <f t="shared" si="2"/>
        <v>0</v>
      </c>
      <c r="AQ25" s="10">
        <f t="shared" si="3"/>
        <v>0</v>
      </c>
      <c r="AR25" s="10">
        <f t="shared" si="4"/>
        <v>0</v>
      </c>
      <c r="AS25" s="10">
        <f t="shared" si="5"/>
        <v>0</v>
      </c>
      <c r="AT25" s="10">
        <f t="shared" si="6"/>
        <v>0</v>
      </c>
      <c r="AU25" s="10">
        <f t="shared" si="7"/>
        <v>0</v>
      </c>
      <c r="AV25" s="10">
        <f t="shared" si="8"/>
        <v>0</v>
      </c>
      <c r="AW25" s="10">
        <f t="shared" si="9"/>
        <v>0</v>
      </c>
      <c r="AX25" s="10">
        <f t="shared" si="10"/>
        <v>0</v>
      </c>
      <c r="AY25" s="10">
        <f t="shared" si="11"/>
        <v>0</v>
      </c>
      <c r="AZ25" s="10">
        <f t="shared" si="12"/>
        <v>0</v>
      </c>
      <c r="BA25" s="10">
        <f t="shared" si="13"/>
        <v>0</v>
      </c>
      <c r="BB25" s="10">
        <f t="shared" si="14"/>
        <v>0</v>
      </c>
      <c r="BC25" s="10">
        <f t="shared" si="15"/>
        <v>0</v>
      </c>
      <c r="BD25" s="10">
        <f t="shared" si="16"/>
        <v>0</v>
      </c>
      <c r="BE25" s="10">
        <f t="shared" si="17"/>
        <v>0</v>
      </c>
      <c r="BF25" s="10">
        <f t="shared" si="18"/>
        <v>0</v>
      </c>
      <c r="BG25" s="10">
        <f t="shared" si="19"/>
        <v>0</v>
      </c>
      <c r="BH25" s="10">
        <f t="shared" si="20"/>
        <v>0</v>
      </c>
    </row>
    <row r="26" spans="1:60" s="10" customFormat="1" ht="27.75" customHeight="1">
      <c r="A26" t="str">
        <f t="shared" si="0"/>
        <v/>
      </c>
      <c r="B26" s="54"/>
      <c r="C26" s="55"/>
      <c r="D26" s="54"/>
      <c r="E26" s="55"/>
      <c r="F26" s="31"/>
      <c r="G26" s="29"/>
      <c r="H26" s="32"/>
      <c r="I26" s="32"/>
      <c r="J26" s="30"/>
      <c r="K26" s="31"/>
      <c r="L26" s="33"/>
      <c r="M26" s="33"/>
      <c r="N26" s="54"/>
      <c r="O26" s="56"/>
      <c r="P26" s="56"/>
      <c r="Q26" s="57"/>
      <c r="R26" s="33"/>
      <c r="S26" s="33"/>
      <c r="T26" s="40"/>
      <c r="U26" s="40"/>
      <c r="V26" s="17"/>
      <c r="W26" s="17"/>
      <c r="X26" s="10" t="str">
        <f>IFERROR(VLOOKUP($F26,PRM!$G$3:$H$5,2,FALSE),"")</f>
        <v/>
      </c>
      <c r="Y26" s="10" t="str">
        <f>IFERROR(VLOOKUP($G26,PRM!$I$3:$J$5,2,FALSE),"")</f>
        <v/>
      </c>
      <c r="Z26" s="10" t="str">
        <f>IFERROR(VLOOKUP($K26,PRM!$K$3:$L$4,2,FALSE),"")</f>
        <v/>
      </c>
      <c r="AA26" s="10" t="str">
        <f>IFERROR(VLOOKUP($N26,PRM!$M$3:$N$50,2,FALSE),"")</f>
        <v/>
      </c>
      <c r="AB26" s="10" t="str">
        <f>IFERROR(VLOOKUP($Y$3&amp;$R26,PRM!$Q$3:$R$31,2,FALSE),"")</f>
        <v/>
      </c>
      <c r="AC26" s="10" t="str">
        <f>IFERROR(VLOOKUP($Y$3&amp;$S26,PRM!$AH$3:$AI$133,2,FALSE),"")</f>
        <v/>
      </c>
      <c r="AD26" s="10" t="str">
        <f>IFERROR(VLOOKUP($Y$3&amp;$T26,PRM!$Y$3:$Z$50,2,FALSE),"")</f>
        <v>1</v>
      </c>
      <c r="AE26" s="10" t="str">
        <f>IFERROR(VLOOKUP($Y$3&amp;$U26,PRM!$AD$3:$AE$44,2,FALSE),"")</f>
        <v/>
      </c>
      <c r="AF26" s="10" t="str">
        <f>IFERROR(VLOOKUP($Y$3&amp;$R26,PRM!$Q$3:$T$31,3,FALSE),"")</f>
        <v/>
      </c>
      <c r="AG26" s="10" t="str">
        <f>IFERROR(IF(AF26=0,0,MATCH($Y$3,PRM!$AF$3:'PRM'!$AF$133,0)),"")</f>
        <v/>
      </c>
      <c r="AH26" s="10" t="str">
        <f>IF($Y$3="","",(IF(AF26=0,0,COUNTIF(PRM!$AF$3:'PRM'!$AF$133,$Y$3))))</f>
        <v/>
      </c>
      <c r="AI26" s="10" t="str">
        <f>IFERROR(VLOOKUP($Y$3&amp;$R26,PRM!$Q$3:$U$31,4,FALSE),"")</f>
        <v/>
      </c>
      <c r="AJ26" s="10" t="str">
        <f>IFERROR(IF(AI26=0,0,MATCH($Y$3,PRM!$V$3:'PRM'!$V$50,0)),"")</f>
        <v/>
      </c>
      <c r="AK26" s="10" t="str">
        <f>IF($Y$3="","",(IF(AI26=0,0,COUNTIF(PRM!$V$3:'PRM'!$V$50,$Y$3))))</f>
        <v/>
      </c>
      <c r="AL26" s="10" t="str">
        <f>IFERROR(VLOOKUP($Y$3&amp;$R26,PRM!$Q$3:$U$31,5,FALSE),"")</f>
        <v/>
      </c>
      <c r="AM26" s="10" t="str">
        <f>IFERROR(IF(AL26=0,0,MATCH($Y$3,PRM!$AA$3:'PRM'!$AA$94,0)),"")</f>
        <v/>
      </c>
      <c r="AN26" s="10" t="str">
        <f>IF($Y$3="","",IF(AL26=0,0,COUNTIF(PRM!$AA$3:'PRM'!$AA$94,$Y$3)))</f>
        <v/>
      </c>
      <c r="AO26" s="10">
        <f t="shared" si="1"/>
        <v>0</v>
      </c>
      <c r="AP26" s="10">
        <f t="shared" si="2"/>
        <v>0</v>
      </c>
      <c r="AQ26" s="10">
        <f t="shared" si="3"/>
        <v>0</v>
      </c>
      <c r="AR26" s="10">
        <f t="shared" si="4"/>
        <v>0</v>
      </c>
      <c r="AS26" s="10">
        <f t="shared" si="5"/>
        <v>0</v>
      </c>
      <c r="AT26" s="10">
        <f t="shared" si="6"/>
        <v>0</v>
      </c>
      <c r="AU26" s="10">
        <f t="shared" si="7"/>
        <v>0</v>
      </c>
      <c r="AV26" s="10">
        <f t="shared" si="8"/>
        <v>0</v>
      </c>
      <c r="AW26" s="10">
        <f t="shared" si="9"/>
        <v>0</v>
      </c>
      <c r="AX26" s="10">
        <f t="shared" si="10"/>
        <v>0</v>
      </c>
      <c r="AY26" s="10">
        <f t="shared" si="11"/>
        <v>0</v>
      </c>
      <c r="AZ26" s="10">
        <f t="shared" si="12"/>
        <v>0</v>
      </c>
      <c r="BA26" s="10">
        <f t="shared" si="13"/>
        <v>0</v>
      </c>
      <c r="BB26" s="10">
        <f t="shared" si="14"/>
        <v>0</v>
      </c>
      <c r="BC26" s="10">
        <f t="shared" si="15"/>
        <v>0</v>
      </c>
      <c r="BD26" s="10">
        <f t="shared" si="16"/>
        <v>0</v>
      </c>
      <c r="BE26" s="10">
        <f t="shared" si="17"/>
        <v>0</v>
      </c>
      <c r="BF26" s="10">
        <f t="shared" si="18"/>
        <v>0</v>
      </c>
      <c r="BG26" s="10">
        <f t="shared" si="19"/>
        <v>0</v>
      </c>
      <c r="BH26" s="10">
        <f t="shared" si="20"/>
        <v>0</v>
      </c>
    </row>
    <row r="27" spans="1:60" s="10" customFormat="1" ht="27.75" customHeight="1">
      <c r="A27" t="str">
        <f t="shared" si="0"/>
        <v/>
      </c>
      <c r="B27" s="54"/>
      <c r="C27" s="55"/>
      <c r="D27" s="54"/>
      <c r="E27" s="55"/>
      <c r="F27" s="31"/>
      <c r="G27" s="29"/>
      <c r="H27" s="32"/>
      <c r="I27" s="32"/>
      <c r="J27" s="30"/>
      <c r="K27" s="31"/>
      <c r="L27" s="33"/>
      <c r="M27" s="33"/>
      <c r="N27" s="54"/>
      <c r="O27" s="56"/>
      <c r="P27" s="56"/>
      <c r="Q27" s="57"/>
      <c r="R27" s="33"/>
      <c r="S27" s="33"/>
      <c r="T27" s="40"/>
      <c r="U27" s="40"/>
      <c r="V27" s="17"/>
      <c r="W27" s="17"/>
      <c r="X27" s="10" t="str">
        <f>IFERROR(VLOOKUP($F27,PRM!$G$3:$H$5,2,FALSE),"")</f>
        <v/>
      </c>
      <c r="Y27" s="10" t="str">
        <f>IFERROR(VLOOKUP($G27,PRM!$I$3:$J$5,2,FALSE),"")</f>
        <v/>
      </c>
      <c r="Z27" s="10" t="str">
        <f>IFERROR(VLOOKUP($K27,PRM!$K$3:$L$4,2,FALSE),"")</f>
        <v/>
      </c>
      <c r="AA27" s="10" t="str">
        <f>IFERROR(VLOOKUP($N27,PRM!$M$3:$N$50,2,FALSE),"")</f>
        <v/>
      </c>
      <c r="AB27" s="10" t="str">
        <f>IFERROR(VLOOKUP($Y$3&amp;$R27,PRM!$Q$3:$R$31,2,FALSE),"")</f>
        <v/>
      </c>
      <c r="AC27" s="10" t="str">
        <f>IFERROR(VLOOKUP($Y$3&amp;$S27,PRM!$AH$3:$AI$133,2,FALSE),"")</f>
        <v/>
      </c>
      <c r="AD27" s="10" t="str">
        <f>IFERROR(VLOOKUP($Y$3&amp;$T27,PRM!$Y$3:$Z$50,2,FALSE),"")</f>
        <v>1</v>
      </c>
      <c r="AE27" s="10" t="str">
        <f>IFERROR(VLOOKUP($Y$3&amp;$U27,PRM!$AD$3:$AE$44,2,FALSE),"")</f>
        <v/>
      </c>
      <c r="AF27" s="10" t="str">
        <f>IFERROR(VLOOKUP($Y$3&amp;$R27,PRM!$Q$3:$T$31,3,FALSE),"")</f>
        <v/>
      </c>
      <c r="AG27" s="10" t="str">
        <f>IFERROR(IF(AF27=0,0,MATCH($Y$3,PRM!$AF$3:'PRM'!$AF$133,0)),"")</f>
        <v/>
      </c>
      <c r="AH27" s="10" t="str">
        <f>IF($Y$3="","",(IF(AF27=0,0,COUNTIF(PRM!$AF$3:'PRM'!$AF$133,$Y$3))))</f>
        <v/>
      </c>
      <c r="AI27" s="10" t="str">
        <f>IFERROR(VLOOKUP($Y$3&amp;$R27,PRM!$Q$3:$U$31,4,FALSE),"")</f>
        <v/>
      </c>
      <c r="AJ27" s="10" t="str">
        <f>IFERROR(IF(AI27=0,0,MATCH($Y$3,PRM!$V$3:'PRM'!$V$50,0)),"")</f>
        <v/>
      </c>
      <c r="AK27" s="10" t="str">
        <f>IF($Y$3="","",(IF(AI27=0,0,COUNTIF(PRM!$V$3:'PRM'!$V$50,$Y$3))))</f>
        <v/>
      </c>
      <c r="AL27" s="10" t="str">
        <f>IFERROR(VLOOKUP($Y$3&amp;$R27,PRM!$Q$3:$U$31,5,FALSE),"")</f>
        <v/>
      </c>
      <c r="AM27" s="10" t="str">
        <f>IFERROR(IF(AL27=0,0,MATCH($Y$3,PRM!$AA$3:'PRM'!$AA$94,0)),"")</f>
        <v/>
      </c>
      <c r="AN27" s="10" t="str">
        <f>IF($Y$3="","",IF(AL27=0,0,COUNTIF(PRM!$AA$3:'PRM'!$AA$94,$Y$3)))</f>
        <v/>
      </c>
      <c r="AO27" s="10">
        <f t="shared" si="1"/>
        <v>0</v>
      </c>
      <c r="AP27" s="10">
        <f t="shared" si="2"/>
        <v>0</v>
      </c>
      <c r="AQ27" s="10">
        <f t="shared" si="3"/>
        <v>0</v>
      </c>
      <c r="AR27" s="10">
        <f t="shared" si="4"/>
        <v>0</v>
      </c>
      <c r="AS27" s="10">
        <f t="shared" si="5"/>
        <v>0</v>
      </c>
      <c r="AT27" s="10">
        <f t="shared" si="6"/>
        <v>0</v>
      </c>
      <c r="AU27" s="10">
        <f t="shared" si="7"/>
        <v>0</v>
      </c>
      <c r="AV27" s="10">
        <f t="shared" si="8"/>
        <v>0</v>
      </c>
      <c r="AW27" s="10">
        <f t="shared" si="9"/>
        <v>0</v>
      </c>
      <c r="AX27" s="10">
        <f t="shared" si="10"/>
        <v>0</v>
      </c>
      <c r="AY27" s="10">
        <f t="shared" si="11"/>
        <v>0</v>
      </c>
      <c r="AZ27" s="10">
        <f t="shared" si="12"/>
        <v>0</v>
      </c>
      <c r="BA27" s="10">
        <f t="shared" si="13"/>
        <v>0</v>
      </c>
      <c r="BB27" s="10">
        <f t="shared" si="14"/>
        <v>0</v>
      </c>
      <c r="BC27" s="10">
        <f t="shared" si="15"/>
        <v>0</v>
      </c>
      <c r="BD27" s="10">
        <f t="shared" si="16"/>
        <v>0</v>
      </c>
      <c r="BE27" s="10">
        <f t="shared" si="17"/>
        <v>0</v>
      </c>
      <c r="BF27" s="10">
        <f t="shared" si="18"/>
        <v>0</v>
      </c>
      <c r="BG27" s="10">
        <f t="shared" si="19"/>
        <v>0</v>
      </c>
      <c r="BH27" s="10">
        <f t="shared" si="20"/>
        <v>0</v>
      </c>
    </row>
    <row r="28" spans="1:60" s="10" customFormat="1" ht="27.75" customHeight="1">
      <c r="A28" t="str">
        <f t="shared" si="0"/>
        <v/>
      </c>
      <c r="B28" s="54"/>
      <c r="C28" s="55"/>
      <c r="D28" s="54"/>
      <c r="E28" s="55"/>
      <c r="F28" s="31"/>
      <c r="G28" s="29"/>
      <c r="H28" s="32"/>
      <c r="I28" s="32"/>
      <c r="J28" s="30"/>
      <c r="K28" s="31"/>
      <c r="L28" s="33"/>
      <c r="M28" s="33"/>
      <c r="N28" s="54"/>
      <c r="O28" s="56"/>
      <c r="P28" s="56"/>
      <c r="Q28" s="57"/>
      <c r="R28" s="33"/>
      <c r="S28" s="33"/>
      <c r="T28" s="40"/>
      <c r="U28" s="40"/>
      <c r="V28" s="17"/>
      <c r="W28" s="17"/>
      <c r="X28" s="10" t="str">
        <f>IFERROR(VLOOKUP($F28,PRM!$G$3:$H$5,2,FALSE),"")</f>
        <v/>
      </c>
      <c r="Y28" s="10" t="str">
        <f>IFERROR(VLOOKUP($G28,PRM!$I$3:$J$5,2,FALSE),"")</f>
        <v/>
      </c>
      <c r="Z28" s="10" t="str">
        <f>IFERROR(VLOOKUP($K28,PRM!$K$3:$L$4,2,FALSE),"")</f>
        <v/>
      </c>
      <c r="AA28" s="10" t="str">
        <f>IFERROR(VLOOKUP($N28,PRM!$M$3:$N$50,2,FALSE),"")</f>
        <v/>
      </c>
      <c r="AB28" s="10" t="str">
        <f>IFERROR(VLOOKUP($Y$3&amp;$R28,PRM!$Q$3:$R$31,2,FALSE),"")</f>
        <v/>
      </c>
      <c r="AC28" s="10" t="str">
        <f>IFERROR(VLOOKUP($Y$3&amp;$S28,PRM!$AH$3:$AI$133,2,FALSE),"")</f>
        <v/>
      </c>
      <c r="AD28" s="10" t="str">
        <f>IFERROR(VLOOKUP($Y$3&amp;$T28,PRM!$Y$3:$Z$50,2,FALSE),"")</f>
        <v>1</v>
      </c>
      <c r="AE28" s="10" t="str">
        <f>IFERROR(VLOOKUP($Y$3&amp;$U28,PRM!$AD$3:$AE$44,2,FALSE),"")</f>
        <v/>
      </c>
      <c r="AF28" s="10" t="str">
        <f>IFERROR(VLOOKUP($Y$3&amp;$R28,PRM!$Q$3:$T$31,3,FALSE),"")</f>
        <v/>
      </c>
      <c r="AG28" s="10" t="str">
        <f>IFERROR(IF(AF28=0,0,MATCH($Y$3,PRM!$AF$3:'PRM'!$AF$133,0)),"")</f>
        <v/>
      </c>
      <c r="AH28" s="10" t="str">
        <f>IF($Y$3="","",(IF(AF28=0,0,COUNTIF(PRM!$AF$3:'PRM'!$AF$133,$Y$3))))</f>
        <v/>
      </c>
      <c r="AI28" s="10" t="str">
        <f>IFERROR(VLOOKUP($Y$3&amp;$R28,PRM!$Q$3:$U$31,4,FALSE),"")</f>
        <v/>
      </c>
      <c r="AJ28" s="10" t="str">
        <f>IFERROR(IF(AI28=0,0,MATCH($Y$3,PRM!$V$3:'PRM'!$V$50,0)),"")</f>
        <v/>
      </c>
      <c r="AK28" s="10" t="str">
        <f>IF($Y$3="","",(IF(AI28=0,0,COUNTIF(PRM!$V$3:'PRM'!$V$50,$Y$3))))</f>
        <v/>
      </c>
      <c r="AL28" s="10" t="str">
        <f>IFERROR(VLOOKUP($Y$3&amp;$R28,PRM!$Q$3:$U$31,5,FALSE),"")</f>
        <v/>
      </c>
      <c r="AM28" s="10" t="str">
        <f>IFERROR(IF(AL28=0,0,MATCH($Y$3,PRM!$AA$3:'PRM'!$AA$94,0)),"")</f>
        <v/>
      </c>
      <c r="AN28" s="10" t="str">
        <f>IF($Y$3="","",IF(AL28=0,0,COUNTIF(PRM!$AA$3:'PRM'!$AA$94,$Y$3)))</f>
        <v/>
      </c>
      <c r="AO28" s="10">
        <f t="shared" si="1"/>
        <v>0</v>
      </c>
      <c r="AP28" s="10">
        <f t="shared" si="2"/>
        <v>0</v>
      </c>
      <c r="AQ28" s="10">
        <f t="shared" si="3"/>
        <v>0</v>
      </c>
      <c r="AR28" s="10">
        <f t="shared" si="4"/>
        <v>0</v>
      </c>
      <c r="AS28" s="10">
        <f t="shared" si="5"/>
        <v>0</v>
      </c>
      <c r="AT28" s="10">
        <f t="shared" si="6"/>
        <v>0</v>
      </c>
      <c r="AU28" s="10">
        <f t="shared" si="7"/>
        <v>0</v>
      </c>
      <c r="AV28" s="10">
        <f t="shared" si="8"/>
        <v>0</v>
      </c>
      <c r="AW28" s="10">
        <f t="shared" si="9"/>
        <v>0</v>
      </c>
      <c r="AX28" s="10">
        <f t="shared" si="10"/>
        <v>0</v>
      </c>
      <c r="AY28" s="10">
        <f t="shared" si="11"/>
        <v>0</v>
      </c>
      <c r="AZ28" s="10">
        <f t="shared" si="12"/>
        <v>0</v>
      </c>
      <c r="BA28" s="10">
        <f t="shared" si="13"/>
        <v>0</v>
      </c>
      <c r="BB28" s="10">
        <f t="shared" si="14"/>
        <v>0</v>
      </c>
      <c r="BC28" s="10">
        <f t="shared" si="15"/>
        <v>0</v>
      </c>
      <c r="BD28" s="10">
        <f t="shared" si="16"/>
        <v>0</v>
      </c>
      <c r="BE28" s="10">
        <f t="shared" si="17"/>
        <v>0</v>
      </c>
      <c r="BF28" s="10">
        <f t="shared" si="18"/>
        <v>0</v>
      </c>
      <c r="BG28" s="10">
        <f t="shared" si="19"/>
        <v>0</v>
      </c>
      <c r="BH28" s="10">
        <f t="shared" si="20"/>
        <v>0</v>
      </c>
    </row>
    <row r="29" spans="1:60" s="10" customFormat="1" ht="27.75" customHeight="1">
      <c r="A29" t="str">
        <f t="shared" si="0"/>
        <v/>
      </c>
      <c r="B29" s="54"/>
      <c r="C29" s="55"/>
      <c r="D29" s="54"/>
      <c r="E29" s="55"/>
      <c r="F29" s="31"/>
      <c r="G29" s="29"/>
      <c r="H29" s="32"/>
      <c r="I29" s="32"/>
      <c r="J29" s="30"/>
      <c r="K29" s="31"/>
      <c r="L29" s="33"/>
      <c r="M29" s="33"/>
      <c r="N29" s="54"/>
      <c r="O29" s="56"/>
      <c r="P29" s="56"/>
      <c r="Q29" s="57"/>
      <c r="R29" s="33"/>
      <c r="S29" s="33"/>
      <c r="T29" s="40"/>
      <c r="U29" s="40"/>
      <c r="V29" s="17"/>
      <c r="W29" s="17"/>
      <c r="X29" s="10" t="str">
        <f>IFERROR(VLOOKUP($F29,PRM!$G$3:$H$5,2,FALSE),"")</f>
        <v/>
      </c>
      <c r="Y29" s="10" t="str">
        <f>IFERROR(VLOOKUP($G29,PRM!$I$3:$J$5,2,FALSE),"")</f>
        <v/>
      </c>
      <c r="Z29" s="10" t="str">
        <f>IFERROR(VLOOKUP($K29,PRM!$K$3:$L$4,2,FALSE),"")</f>
        <v/>
      </c>
      <c r="AA29" s="10" t="str">
        <f>IFERROR(VLOOKUP($N29,PRM!$M$3:$N$50,2,FALSE),"")</f>
        <v/>
      </c>
      <c r="AB29" s="10" t="str">
        <f>IFERROR(VLOOKUP($Y$3&amp;$R29,PRM!$Q$3:$R$31,2,FALSE),"")</f>
        <v/>
      </c>
      <c r="AC29" s="10" t="str">
        <f>IFERROR(VLOOKUP($Y$3&amp;$S29,PRM!$AH$3:$AI$133,2,FALSE),"")</f>
        <v/>
      </c>
      <c r="AD29" s="10" t="str">
        <f>IFERROR(VLOOKUP($Y$3&amp;$T29,PRM!$Y$3:$Z$50,2,FALSE),"")</f>
        <v>1</v>
      </c>
      <c r="AE29" s="10" t="str">
        <f>IFERROR(VLOOKUP($Y$3&amp;$U29,PRM!$AD$3:$AE$44,2,FALSE),"")</f>
        <v/>
      </c>
      <c r="AF29" s="10" t="str">
        <f>IFERROR(VLOOKUP($Y$3&amp;$R29,PRM!$Q$3:$T$31,3,FALSE),"")</f>
        <v/>
      </c>
      <c r="AG29" s="10" t="str">
        <f>IFERROR(IF(AF29=0,0,MATCH($Y$3,PRM!$AF$3:'PRM'!$AF$133,0)),"")</f>
        <v/>
      </c>
      <c r="AH29" s="10" t="str">
        <f>IF($Y$3="","",(IF(AF29=0,0,COUNTIF(PRM!$AF$3:'PRM'!$AF$133,$Y$3))))</f>
        <v/>
      </c>
      <c r="AI29" s="10" t="str">
        <f>IFERROR(VLOOKUP($Y$3&amp;$R29,PRM!$Q$3:$U$31,4,FALSE),"")</f>
        <v/>
      </c>
      <c r="AJ29" s="10" t="str">
        <f>IFERROR(IF(AI29=0,0,MATCH($Y$3,PRM!$V$3:'PRM'!$V$50,0)),"")</f>
        <v/>
      </c>
      <c r="AK29" s="10" t="str">
        <f>IF($Y$3="","",(IF(AI29=0,0,COUNTIF(PRM!$V$3:'PRM'!$V$50,$Y$3))))</f>
        <v/>
      </c>
      <c r="AL29" s="10" t="str">
        <f>IFERROR(VLOOKUP($Y$3&amp;$R29,PRM!$Q$3:$U$31,5,FALSE),"")</f>
        <v/>
      </c>
      <c r="AM29" s="10" t="str">
        <f>IFERROR(IF(AL29=0,0,MATCH($Y$3,PRM!$AA$3:'PRM'!$AA$94,0)),"")</f>
        <v/>
      </c>
      <c r="AN29" s="10" t="str">
        <f>IF($Y$3="","",IF(AL29=0,0,COUNTIF(PRM!$AA$3:'PRM'!$AA$94,$Y$3)))</f>
        <v/>
      </c>
      <c r="AO29" s="10">
        <f t="shared" si="1"/>
        <v>0</v>
      </c>
      <c r="AP29" s="10">
        <f t="shared" si="2"/>
        <v>0</v>
      </c>
      <c r="AQ29" s="10">
        <f t="shared" si="3"/>
        <v>0</v>
      </c>
      <c r="AR29" s="10">
        <f t="shared" si="4"/>
        <v>0</v>
      </c>
      <c r="AS29" s="10">
        <f t="shared" si="5"/>
        <v>0</v>
      </c>
      <c r="AT29" s="10">
        <f t="shared" si="6"/>
        <v>0</v>
      </c>
      <c r="AU29" s="10">
        <f t="shared" si="7"/>
        <v>0</v>
      </c>
      <c r="AV29" s="10">
        <f t="shared" si="8"/>
        <v>0</v>
      </c>
      <c r="AW29" s="10">
        <f t="shared" si="9"/>
        <v>0</v>
      </c>
      <c r="AX29" s="10">
        <f t="shared" si="10"/>
        <v>0</v>
      </c>
      <c r="AY29" s="10">
        <f t="shared" si="11"/>
        <v>0</v>
      </c>
      <c r="AZ29" s="10">
        <f t="shared" si="12"/>
        <v>0</v>
      </c>
      <c r="BA29" s="10">
        <f t="shared" si="13"/>
        <v>0</v>
      </c>
      <c r="BB29" s="10">
        <f t="shared" si="14"/>
        <v>0</v>
      </c>
      <c r="BC29" s="10">
        <f t="shared" si="15"/>
        <v>0</v>
      </c>
      <c r="BD29" s="10">
        <f t="shared" si="16"/>
        <v>0</v>
      </c>
      <c r="BE29" s="10">
        <f t="shared" si="17"/>
        <v>0</v>
      </c>
      <c r="BF29" s="10">
        <f t="shared" si="18"/>
        <v>0</v>
      </c>
      <c r="BG29" s="10">
        <f t="shared" si="19"/>
        <v>0</v>
      </c>
      <c r="BH29" s="10">
        <f t="shared" si="20"/>
        <v>0</v>
      </c>
    </row>
    <row r="30" spans="1:60" s="10" customFormat="1" ht="27.75" customHeight="1">
      <c r="A30" t="str">
        <f t="shared" si="0"/>
        <v/>
      </c>
      <c r="B30" s="54"/>
      <c r="C30" s="55"/>
      <c r="D30" s="54"/>
      <c r="E30" s="55"/>
      <c r="F30" s="31"/>
      <c r="G30" s="29"/>
      <c r="H30" s="32"/>
      <c r="I30" s="32"/>
      <c r="J30" s="30"/>
      <c r="K30" s="31"/>
      <c r="L30" s="33"/>
      <c r="M30" s="33"/>
      <c r="N30" s="54"/>
      <c r="O30" s="56"/>
      <c r="P30" s="56"/>
      <c r="Q30" s="57"/>
      <c r="R30" s="33"/>
      <c r="S30" s="33"/>
      <c r="T30" s="40"/>
      <c r="U30" s="40"/>
      <c r="V30" s="17"/>
      <c r="W30" s="17"/>
      <c r="X30" s="10" t="str">
        <f>IFERROR(VLOOKUP($F30,PRM!$G$3:$H$5,2,FALSE),"")</f>
        <v/>
      </c>
      <c r="Y30" s="10" t="str">
        <f>IFERROR(VLOOKUP($G30,PRM!$I$3:$J$5,2,FALSE),"")</f>
        <v/>
      </c>
      <c r="Z30" s="10" t="str">
        <f>IFERROR(VLOOKUP($K30,PRM!$K$3:$L$4,2,FALSE),"")</f>
        <v/>
      </c>
      <c r="AA30" s="10" t="str">
        <f>IFERROR(VLOOKUP($N30,PRM!$M$3:$N$50,2,FALSE),"")</f>
        <v/>
      </c>
      <c r="AB30" s="10" t="str">
        <f>IFERROR(VLOOKUP($Y$3&amp;$R30,PRM!$Q$3:$R$31,2,FALSE),"")</f>
        <v/>
      </c>
      <c r="AC30" s="10" t="str">
        <f>IFERROR(VLOOKUP($Y$3&amp;$S30,PRM!$AH$3:$AI$133,2,FALSE),"")</f>
        <v/>
      </c>
      <c r="AD30" s="10" t="str">
        <f>IFERROR(VLOOKUP($Y$3&amp;$T30,PRM!$Y$3:$Z$50,2,FALSE),"")</f>
        <v>1</v>
      </c>
      <c r="AE30" s="10" t="str">
        <f>IFERROR(VLOOKUP($Y$3&amp;$U30,PRM!$AD$3:$AE$44,2,FALSE),"")</f>
        <v/>
      </c>
      <c r="AF30" s="10" t="str">
        <f>IFERROR(VLOOKUP($Y$3&amp;$R30,PRM!$Q$3:$T$31,3,FALSE),"")</f>
        <v/>
      </c>
      <c r="AG30" s="10" t="str">
        <f>IFERROR(IF(AF30=0,0,MATCH($Y$3,PRM!$AF$3:'PRM'!$AF$133,0)),"")</f>
        <v/>
      </c>
      <c r="AH30" s="10" t="str">
        <f>IF($Y$3="","",(IF(AF30=0,0,COUNTIF(PRM!$AF$3:'PRM'!$AF$133,$Y$3))))</f>
        <v/>
      </c>
      <c r="AI30" s="10" t="str">
        <f>IFERROR(VLOOKUP($Y$3&amp;$R30,PRM!$Q$3:$U$31,4,FALSE),"")</f>
        <v/>
      </c>
      <c r="AJ30" s="10" t="str">
        <f>IFERROR(IF(AI30=0,0,MATCH($Y$3,PRM!$V$3:'PRM'!$V$50,0)),"")</f>
        <v/>
      </c>
      <c r="AK30" s="10" t="str">
        <f>IF($Y$3="","",(IF(AI30=0,0,COUNTIF(PRM!$V$3:'PRM'!$V$50,$Y$3))))</f>
        <v/>
      </c>
      <c r="AL30" s="10" t="str">
        <f>IFERROR(VLOOKUP($Y$3&amp;$R30,PRM!$Q$3:$U$31,5,FALSE),"")</f>
        <v/>
      </c>
      <c r="AM30" s="10" t="str">
        <f>IFERROR(IF(AL30=0,0,MATCH($Y$3,PRM!$AA$3:'PRM'!$AA$94,0)),"")</f>
        <v/>
      </c>
      <c r="AN30" s="10" t="str">
        <f>IF($Y$3="","",IF(AL30=0,0,COUNTIF(PRM!$AA$3:'PRM'!$AA$94,$Y$3)))</f>
        <v/>
      </c>
      <c r="AO30" s="10">
        <f t="shared" si="1"/>
        <v>0</v>
      </c>
      <c r="AP30" s="10">
        <f t="shared" si="2"/>
        <v>0</v>
      </c>
      <c r="AQ30" s="10">
        <f t="shared" si="3"/>
        <v>0</v>
      </c>
      <c r="AR30" s="10">
        <f t="shared" si="4"/>
        <v>0</v>
      </c>
      <c r="AS30" s="10">
        <f t="shared" si="5"/>
        <v>0</v>
      </c>
      <c r="AT30" s="10">
        <f t="shared" si="6"/>
        <v>0</v>
      </c>
      <c r="AU30" s="10">
        <f t="shared" si="7"/>
        <v>0</v>
      </c>
      <c r="AV30" s="10">
        <f t="shared" si="8"/>
        <v>0</v>
      </c>
      <c r="AW30" s="10">
        <f t="shared" si="9"/>
        <v>0</v>
      </c>
      <c r="AX30" s="10">
        <f t="shared" si="10"/>
        <v>0</v>
      </c>
      <c r="AY30" s="10">
        <f t="shared" si="11"/>
        <v>0</v>
      </c>
      <c r="AZ30" s="10">
        <f t="shared" si="12"/>
        <v>0</v>
      </c>
      <c r="BA30" s="10">
        <f t="shared" si="13"/>
        <v>0</v>
      </c>
      <c r="BB30" s="10">
        <f t="shared" si="14"/>
        <v>0</v>
      </c>
      <c r="BC30" s="10">
        <f t="shared" si="15"/>
        <v>0</v>
      </c>
      <c r="BD30" s="10">
        <f t="shared" si="16"/>
        <v>0</v>
      </c>
      <c r="BE30" s="10">
        <f t="shared" si="17"/>
        <v>0</v>
      </c>
      <c r="BF30" s="10">
        <f t="shared" si="18"/>
        <v>0</v>
      </c>
      <c r="BG30" s="10">
        <f t="shared" si="19"/>
        <v>0</v>
      </c>
      <c r="BH30" s="10">
        <f t="shared" si="20"/>
        <v>0</v>
      </c>
    </row>
    <row r="31" spans="1:60" s="10" customFormat="1" ht="27.75" customHeight="1">
      <c r="A31" t="str">
        <f t="shared" si="0"/>
        <v/>
      </c>
      <c r="B31" s="54"/>
      <c r="C31" s="55"/>
      <c r="D31" s="54"/>
      <c r="E31" s="55"/>
      <c r="F31" s="31"/>
      <c r="G31" s="29"/>
      <c r="H31" s="32"/>
      <c r="I31" s="32"/>
      <c r="J31" s="30"/>
      <c r="K31" s="31"/>
      <c r="L31" s="33"/>
      <c r="M31" s="33"/>
      <c r="N31" s="54"/>
      <c r="O31" s="56"/>
      <c r="P31" s="56"/>
      <c r="Q31" s="57"/>
      <c r="R31" s="33"/>
      <c r="S31" s="33"/>
      <c r="T31" s="40"/>
      <c r="U31" s="40"/>
      <c r="V31" s="17"/>
      <c r="W31" s="17"/>
      <c r="X31" s="10" t="str">
        <f>IFERROR(VLOOKUP($F31,PRM!$G$3:$H$5,2,FALSE),"")</f>
        <v/>
      </c>
      <c r="Y31" s="10" t="str">
        <f>IFERROR(VLOOKUP($G31,PRM!$I$3:$J$5,2,FALSE),"")</f>
        <v/>
      </c>
      <c r="Z31" s="10" t="str">
        <f>IFERROR(VLOOKUP($K31,PRM!$K$3:$L$4,2,FALSE),"")</f>
        <v/>
      </c>
      <c r="AA31" s="10" t="str">
        <f>IFERROR(VLOOKUP($N31,PRM!$M$3:$N$50,2,FALSE),"")</f>
        <v/>
      </c>
      <c r="AB31" s="10" t="str">
        <f>IFERROR(VLOOKUP($Y$3&amp;$R31,PRM!$Q$3:$R$31,2,FALSE),"")</f>
        <v/>
      </c>
      <c r="AC31" s="10" t="str">
        <f>IFERROR(VLOOKUP($Y$3&amp;$S31,PRM!$AH$3:$AI$133,2,FALSE),"")</f>
        <v/>
      </c>
      <c r="AD31" s="10" t="str">
        <f>IFERROR(VLOOKUP($Y$3&amp;$T31,PRM!$Y$3:$Z$50,2,FALSE),"")</f>
        <v>1</v>
      </c>
      <c r="AE31" s="10" t="str">
        <f>IFERROR(VLOOKUP($Y$3&amp;$U31,PRM!$AD$3:$AE$44,2,FALSE),"")</f>
        <v/>
      </c>
      <c r="AF31" s="10" t="str">
        <f>IFERROR(VLOOKUP($Y$3&amp;$R31,PRM!$Q$3:$T$31,3,FALSE),"")</f>
        <v/>
      </c>
      <c r="AG31" s="10" t="str">
        <f>IFERROR(IF(AF31=0,0,MATCH($Y$3,PRM!$AF$3:'PRM'!$AF$133,0)),"")</f>
        <v/>
      </c>
      <c r="AH31" s="10" t="str">
        <f>IF($Y$3="","",(IF(AF31=0,0,COUNTIF(PRM!$AF$3:'PRM'!$AF$133,$Y$3))))</f>
        <v/>
      </c>
      <c r="AI31" s="10" t="str">
        <f>IFERROR(VLOOKUP($Y$3&amp;$R31,PRM!$Q$3:$U$31,4,FALSE),"")</f>
        <v/>
      </c>
      <c r="AJ31" s="10" t="str">
        <f>IFERROR(IF(AI31=0,0,MATCH($Y$3,PRM!$V$3:'PRM'!$V$50,0)),"")</f>
        <v/>
      </c>
      <c r="AK31" s="10" t="str">
        <f>IF($Y$3="","",(IF(AI31=0,0,COUNTIF(PRM!$V$3:'PRM'!$V$50,$Y$3))))</f>
        <v/>
      </c>
      <c r="AL31" s="10" t="str">
        <f>IFERROR(VLOOKUP($Y$3&amp;$R31,PRM!$Q$3:$U$31,5,FALSE),"")</f>
        <v/>
      </c>
      <c r="AM31" s="10" t="str">
        <f>IFERROR(IF(AL31=0,0,MATCH($Y$3,PRM!$AA$3:'PRM'!$AA$94,0)),"")</f>
        <v/>
      </c>
      <c r="AN31" s="10" t="str">
        <f>IF($Y$3="","",IF(AL31=0,0,COUNTIF(PRM!$AA$3:'PRM'!$AA$94,$Y$3)))</f>
        <v/>
      </c>
      <c r="AO31" s="10">
        <f t="shared" si="1"/>
        <v>0</v>
      </c>
      <c r="AP31" s="10">
        <f t="shared" si="2"/>
        <v>0</v>
      </c>
      <c r="AQ31" s="10">
        <f t="shared" si="3"/>
        <v>0</v>
      </c>
      <c r="AR31" s="10">
        <f t="shared" si="4"/>
        <v>0</v>
      </c>
      <c r="AS31" s="10">
        <f t="shared" si="5"/>
        <v>0</v>
      </c>
      <c r="AT31" s="10">
        <f t="shared" si="6"/>
        <v>0</v>
      </c>
      <c r="AU31" s="10">
        <f t="shared" si="7"/>
        <v>0</v>
      </c>
      <c r="AV31" s="10">
        <f t="shared" si="8"/>
        <v>0</v>
      </c>
      <c r="AW31" s="10">
        <f t="shared" si="9"/>
        <v>0</v>
      </c>
      <c r="AX31" s="10">
        <f t="shared" si="10"/>
        <v>0</v>
      </c>
      <c r="AY31" s="10">
        <f t="shared" si="11"/>
        <v>0</v>
      </c>
      <c r="AZ31" s="10">
        <f t="shared" si="12"/>
        <v>0</v>
      </c>
      <c r="BA31" s="10">
        <f t="shared" si="13"/>
        <v>0</v>
      </c>
      <c r="BB31" s="10">
        <f t="shared" si="14"/>
        <v>0</v>
      </c>
      <c r="BC31" s="10">
        <f t="shared" si="15"/>
        <v>0</v>
      </c>
      <c r="BD31" s="10">
        <f t="shared" si="16"/>
        <v>0</v>
      </c>
      <c r="BE31" s="10">
        <f t="shared" si="17"/>
        <v>0</v>
      </c>
      <c r="BF31" s="10">
        <f t="shared" si="18"/>
        <v>0</v>
      </c>
      <c r="BG31" s="10">
        <f t="shared" si="19"/>
        <v>0</v>
      </c>
      <c r="BH31" s="10">
        <f t="shared" si="20"/>
        <v>0</v>
      </c>
    </row>
    <row r="32" spans="1:60" s="10" customFormat="1" ht="27.75" customHeight="1">
      <c r="A32" t="str">
        <f t="shared" si="0"/>
        <v/>
      </c>
      <c r="B32" s="54"/>
      <c r="C32" s="55"/>
      <c r="D32" s="54"/>
      <c r="E32" s="55"/>
      <c r="F32" s="31"/>
      <c r="G32" s="29"/>
      <c r="H32" s="32"/>
      <c r="I32" s="32"/>
      <c r="J32" s="30"/>
      <c r="K32" s="31"/>
      <c r="L32" s="33"/>
      <c r="M32" s="33"/>
      <c r="N32" s="54"/>
      <c r="O32" s="56"/>
      <c r="P32" s="56"/>
      <c r="Q32" s="57"/>
      <c r="R32" s="33"/>
      <c r="S32" s="33"/>
      <c r="T32" s="40"/>
      <c r="U32" s="40"/>
      <c r="V32" s="17"/>
      <c r="W32" s="17"/>
      <c r="X32" s="10" t="str">
        <f>IFERROR(VLOOKUP($F32,PRM!$G$3:$H$5,2,FALSE),"")</f>
        <v/>
      </c>
      <c r="Y32" s="10" t="str">
        <f>IFERROR(VLOOKUP($G32,PRM!$I$3:$J$5,2,FALSE),"")</f>
        <v/>
      </c>
      <c r="Z32" s="10" t="str">
        <f>IFERROR(VLOOKUP($K32,PRM!$K$3:$L$4,2,FALSE),"")</f>
        <v/>
      </c>
      <c r="AA32" s="10" t="str">
        <f>IFERROR(VLOOKUP($N32,PRM!$M$3:$N$50,2,FALSE),"")</f>
        <v/>
      </c>
      <c r="AB32" s="10" t="str">
        <f>IFERROR(VLOOKUP($Y$3&amp;$R32,PRM!$Q$3:$R$31,2,FALSE),"")</f>
        <v/>
      </c>
      <c r="AC32" s="10" t="str">
        <f>IFERROR(VLOOKUP($Y$3&amp;$S32,PRM!$AH$3:$AI$133,2,FALSE),"")</f>
        <v/>
      </c>
      <c r="AD32" s="10" t="str">
        <f>IFERROR(VLOOKUP($Y$3&amp;$T32,PRM!$Y$3:$Z$50,2,FALSE),"")</f>
        <v>1</v>
      </c>
      <c r="AE32" s="10" t="str">
        <f>IFERROR(VLOOKUP($Y$3&amp;$U32,PRM!$AD$3:$AE$44,2,FALSE),"")</f>
        <v/>
      </c>
      <c r="AF32" s="10" t="str">
        <f>IFERROR(VLOOKUP($Y$3&amp;$R32,PRM!$Q$3:$T$31,3,FALSE),"")</f>
        <v/>
      </c>
      <c r="AG32" s="10" t="str">
        <f>IFERROR(IF(AF32=0,0,MATCH($Y$3,PRM!$AF$3:'PRM'!$AF$133,0)),"")</f>
        <v/>
      </c>
      <c r="AH32" s="10" t="str">
        <f>IF($Y$3="","",(IF(AF32=0,0,COUNTIF(PRM!$AF$3:'PRM'!$AF$133,$Y$3))))</f>
        <v/>
      </c>
      <c r="AI32" s="10" t="str">
        <f>IFERROR(VLOOKUP($Y$3&amp;$R32,PRM!$Q$3:$U$31,4,FALSE),"")</f>
        <v/>
      </c>
      <c r="AJ32" s="10" t="str">
        <f>IFERROR(IF(AI32=0,0,MATCH($Y$3,PRM!$V$3:'PRM'!$V$50,0)),"")</f>
        <v/>
      </c>
      <c r="AK32" s="10" t="str">
        <f>IF($Y$3="","",(IF(AI32=0,0,COUNTIF(PRM!$V$3:'PRM'!$V$50,$Y$3))))</f>
        <v/>
      </c>
      <c r="AL32" s="10" t="str">
        <f>IFERROR(VLOOKUP($Y$3&amp;$R32,PRM!$Q$3:$U$31,5,FALSE),"")</f>
        <v/>
      </c>
      <c r="AM32" s="10" t="str">
        <f>IFERROR(IF(AL32=0,0,MATCH($Y$3,PRM!$AA$3:'PRM'!$AA$94,0)),"")</f>
        <v/>
      </c>
      <c r="AN32" s="10" t="str">
        <f>IF($Y$3="","",IF(AL32=0,0,COUNTIF(PRM!$AA$3:'PRM'!$AA$94,$Y$3)))</f>
        <v/>
      </c>
      <c r="AO32" s="10">
        <f t="shared" si="1"/>
        <v>0</v>
      </c>
      <c r="AP32" s="10">
        <f t="shared" si="2"/>
        <v>0</v>
      </c>
      <c r="AQ32" s="10">
        <f t="shared" si="3"/>
        <v>0</v>
      </c>
      <c r="AR32" s="10">
        <f t="shared" si="4"/>
        <v>0</v>
      </c>
      <c r="AS32" s="10">
        <f t="shared" si="5"/>
        <v>0</v>
      </c>
      <c r="AT32" s="10">
        <f t="shared" si="6"/>
        <v>0</v>
      </c>
      <c r="AU32" s="10">
        <f t="shared" si="7"/>
        <v>0</v>
      </c>
      <c r="AV32" s="10">
        <f t="shared" si="8"/>
        <v>0</v>
      </c>
      <c r="AW32" s="10">
        <f t="shared" si="9"/>
        <v>0</v>
      </c>
      <c r="AX32" s="10">
        <f t="shared" si="10"/>
        <v>0</v>
      </c>
      <c r="AY32" s="10">
        <f t="shared" si="11"/>
        <v>0</v>
      </c>
      <c r="AZ32" s="10">
        <f t="shared" si="12"/>
        <v>0</v>
      </c>
      <c r="BA32" s="10">
        <f t="shared" si="13"/>
        <v>0</v>
      </c>
      <c r="BB32" s="10">
        <f t="shared" si="14"/>
        <v>0</v>
      </c>
      <c r="BC32" s="10">
        <f t="shared" si="15"/>
        <v>0</v>
      </c>
      <c r="BD32" s="10">
        <f t="shared" si="16"/>
        <v>0</v>
      </c>
      <c r="BE32" s="10">
        <f t="shared" si="17"/>
        <v>0</v>
      </c>
      <c r="BF32" s="10">
        <f t="shared" si="18"/>
        <v>0</v>
      </c>
      <c r="BG32" s="10">
        <f t="shared" si="19"/>
        <v>0</v>
      </c>
      <c r="BH32" s="10">
        <f t="shared" si="20"/>
        <v>0</v>
      </c>
    </row>
    <row r="33" spans="1:60" s="10" customFormat="1" ht="27.75" customHeight="1">
      <c r="A33" t="str">
        <f t="shared" si="0"/>
        <v/>
      </c>
      <c r="B33" s="54"/>
      <c r="C33" s="55"/>
      <c r="D33" s="54"/>
      <c r="E33" s="55"/>
      <c r="F33" s="31"/>
      <c r="G33" s="29"/>
      <c r="H33" s="32"/>
      <c r="I33" s="32"/>
      <c r="J33" s="30"/>
      <c r="K33" s="31"/>
      <c r="L33" s="33"/>
      <c r="M33" s="33"/>
      <c r="N33" s="54"/>
      <c r="O33" s="56"/>
      <c r="P33" s="56"/>
      <c r="Q33" s="57"/>
      <c r="R33" s="33"/>
      <c r="S33" s="33"/>
      <c r="T33" s="40"/>
      <c r="U33" s="40"/>
      <c r="V33" s="17"/>
      <c r="W33" s="17"/>
      <c r="X33" s="10" t="str">
        <f>IFERROR(VLOOKUP($F33,PRM!$G$3:$H$5,2,FALSE),"")</f>
        <v/>
      </c>
      <c r="Y33" s="10" t="str">
        <f>IFERROR(VLOOKUP($G33,PRM!$I$3:$J$5,2,FALSE),"")</f>
        <v/>
      </c>
      <c r="Z33" s="10" t="str">
        <f>IFERROR(VLOOKUP($K33,PRM!$K$3:$L$4,2,FALSE),"")</f>
        <v/>
      </c>
      <c r="AA33" s="10" t="str">
        <f>IFERROR(VLOOKUP($N33,PRM!$M$3:$N$50,2,FALSE),"")</f>
        <v/>
      </c>
      <c r="AB33" s="10" t="str">
        <f>IFERROR(VLOOKUP($Y$3&amp;$R33,PRM!$Q$3:$R$31,2,FALSE),"")</f>
        <v/>
      </c>
      <c r="AC33" s="10" t="str">
        <f>IFERROR(VLOOKUP($Y$3&amp;$S33,PRM!$AH$3:$AI$133,2,FALSE),"")</f>
        <v/>
      </c>
      <c r="AD33" s="10" t="str">
        <f>IFERROR(VLOOKUP($Y$3&amp;$T33,PRM!$Y$3:$Z$50,2,FALSE),"")</f>
        <v>1</v>
      </c>
      <c r="AE33" s="10" t="str">
        <f>IFERROR(VLOOKUP($Y$3&amp;$U33,PRM!$AD$3:$AE$44,2,FALSE),"")</f>
        <v/>
      </c>
      <c r="AF33" s="10" t="str">
        <f>IFERROR(VLOOKUP($Y$3&amp;$R33,PRM!$Q$3:$T$31,3,FALSE),"")</f>
        <v/>
      </c>
      <c r="AG33" s="10" t="str">
        <f>IFERROR(IF(AF33=0,0,MATCH($Y$3,PRM!$AF$3:'PRM'!$AF$133,0)),"")</f>
        <v/>
      </c>
      <c r="AH33" s="10" t="str">
        <f>IF($Y$3="","",(IF(AF33=0,0,COUNTIF(PRM!$AF$3:'PRM'!$AF$133,$Y$3))))</f>
        <v/>
      </c>
      <c r="AI33" s="10" t="str">
        <f>IFERROR(VLOOKUP($Y$3&amp;$R33,PRM!$Q$3:$U$31,4,FALSE),"")</f>
        <v/>
      </c>
      <c r="AJ33" s="10" t="str">
        <f>IFERROR(IF(AI33=0,0,MATCH($Y$3,PRM!$V$3:'PRM'!$V$50,0)),"")</f>
        <v/>
      </c>
      <c r="AK33" s="10" t="str">
        <f>IF($Y$3="","",(IF(AI33=0,0,COUNTIF(PRM!$V$3:'PRM'!$V$50,$Y$3))))</f>
        <v/>
      </c>
      <c r="AL33" s="10" t="str">
        <f>IFERROR(VLOOKUP($Y$3&amp;$R33,PRM!$Q$3:$U$31,5,FALSE),"")</f>
        <v/>
      </c>
      <c r="AM33" s="10" t="str">
        <f>IFERROR(IF(AL33=0,0,MATCH($Y$3,PRM!$AA$3:'PRM'!$AA$94,0)),"")</f>
        <v/>
      </c>
      <c r="AN33" s="10" t="str">
        <f>IF($Y$3="","",IF(AL33=0,0,COUNTIF(PRM!$AA$3:'PRM'!$AA$94,$Y$3)))</f>
        <v/>
      </c>
      <c r="AO33" s="10">
        <f t="shared" si="1"/>
        <v>0</v>
      </c>
      <c r="AP33" s="10">
        <f t="shared" si="2"/>
        <v>0</v>
      </c>
      <c r="AQ33" s="10">
        <f t="shared" si="3"/>
        <v>0</v>
      </c>
      <c r="AR33" s="10">
        <f t="shared" si="4"/>
        <v>0</v>
      </c>
      <c r="AS33" s="10">
        <f t="shared" si="5"/>
        <v>0</v>
      </c>
      <c r="AT33" s="10">
        <f t="shared" si="6"/>
        <v>0</v>
      </c>
      <c r="AU33" s="10">
        <f t="shared" si="7"/>
        <v>0</v>
      </c>
      <c r="AV33" s="10">
        <f t="shared" si="8"/>
        <v>0</v>
      </c>
      <c r="AW33" s="10">
        <f t="shared" si="9"/>
        <v>0</v>
      </c>
      <c r="AX33" s="10">
        <f t="shared" si="10"/>
        <v>0</v>
      </c>
      <c r="AY33" s="10">
        <f t="shared" si="11"/>
        <v>0</v>
      </c>
      <c r="AZ33" s="10">
        <f t="shared" si="12"/>
        <v>0</v>
      </c>
      <c r="BA33" s="10">
        <f t="shared" si="13"/>
        <v>0</v>
      </c>
      <c r="BB33" s="10">
        <f t="shared" si="14"/>
        <v>0</v>
      </c>
      <c r="BC33" s="10">
        <f t="shared" si="15"/>
        <v>0</v>
      </c>
      <c r="BD33" s="10">
        <f t="shared" si="16"/>
        <v>0</v>
      </c>
      <c r="BE33" s="10">
        <f t="shared" si="17"/>
        <v>0</v>
      </c>
      <c r="BF33" s="10">
        <f t="shared" si="18"/>
        <v>0</v>
      </c>
      <c r="BG33" s="10">
        <f t="shared" si="19"/>
        <v>0</v>
      </c>
      <c r="BH33" s="10">
        <f t="shared" si="20"/>
        <v>0</v>
      </c>
    </row>
    <row r="34" spans="1:60" s="10" customFormat="1" ht="27.75" customHeight="1">
      <c r="A34" t="str">
        <f t="shared" si="0"/>
        <v/>
      </c>
      <c r="B34" s="54"/>
      <c r="C34" s="55"/>
      <c r="D34" s="54"/>
      <c r="E34" s="55"/>
      <c r="F34" s="31"/>
      <c r="G34" s="29"/>
      <c r="H34" s="32"/>
      <c r="I34" s="32"/>
      <c r="J34" s="30"/>
      <c r="K34" s="31"/>
      <c r="L34" s="33"/>
      <c r="M34" s="33"/>
      <c r="N34" s="54"/>
      <c r="O34" s="56"/>
      <c r="P34" s="56"/>
      <c r="Q34" s="57"/>
      <c r="R34" s="33"/>
      <c r="S34" s="33"/>
      <c r="T34" s="40"/>
      <c r="U34" s="40"/>
      <c r="V34" s="17"/>
      <c r="W34" s="17"/>
      <c r="X34" s="10" t="str">
        <f>IFERROR(VLOOKUP($F34,PRM!$G$3:$H$5,2,FALSE),"")</f>
        <v/>
      </c>
      <c r="Y34" s="10" t="str">
        <f>IFERROR(VLOOKUP($G34,PRM!$I$3:$J$5,2,FALSE),"")</f>
        <v/>
      </c>
      <c r="Z34" s="10" t="str">
        <f>IFERROR(VLOOKUP($K34,PRM!$K$3:$L$4,2,FALSE),"")</f>
        <v/>
      </c>
      <c r="AA34" s="10" t="str">
        <f>IFERROR(VLOOKUP($N34,PRM!$M$3:$N$50,2,FALSE),"")</f>
        <v/>
      </c>
      <c r="AB34" s="10" t="str">
        <f>IFERROR(VLOOKUP($Y$3&amp;$R34,PRM!$Q$3:$R$31,2,FALSE),"")</f>
        <v/>
      </c>
      <c r="AC34" s="10" t="str">
        <f>IFERROR(VLOOKUP($Y$3&amp;$S34,PRM!$AH$3:$AI$133,2,FALSE),"")</f>
        <v/>
      </c>
      <c r="AD34" s="10" t="str">
        <f>IFERROR(VLOOKUP($Y$3&amp;$T34,PRM!$Y$3:$Z$50,2,FALSE),"")</f>
        <v>1</v>
      </c>
      <c r="AE34" s="10" t="str">
        <f>IFERROR(VLOOKUP($Y$3&amp;$U34,PRM!$AD$3:$AE$44,2,FALSE),"")</f>
        <v/>
      </c>
      <c r="AF34" s="10" t="str">
        <f>IFERROR(VLOOKUP($Y$3&amp;$R34,PRM!$Q$3:$T$31,3,FALSE),"")</f>
        <v/>
      </c>
      <c r="AG34" s="10" t="str">
        <f>IFERROR(IF(AF34=0,0,MATCH($Y$3,PRM!$AF$3:'PRM'!$AF$133,0)),"")</f>
        <v/>
      </c>
      <c r="AH34" s="10" t="str">
        <f>IF($Y$3="","",(IF(AF34=0,0,COUNTIF(PRM!$AF$3:'PRM'!$AF$133,$Y$3))))</f>
        <v/>
      </c>
      <c r="AI34" s="10" t="str">
        <f>IFERROR(VLOOKUP($Y$3&amp;$R34,PRM!$Q$3:$U$31,4,FALSE),"")</f>
        <v/>
      </c>
      <c r="AJ34" s="10" t="str">
        <f>IFERROR(IF(AI34=0,0,MATCH($Y$3,PRM!$V$3:'PRM'!$V$50,0)),"")</f>
        <v/>
      </c>
      <c r="AK34" s="10" t="str">
        <f>IF($Y$3="","",(IF(AI34=0,0,COUNTIF(PRM!$V$3:'PRM'!$V$50,$Y$3))))</f>
        <v/>
      </c>
      <c r="AL34" s="10" t="str">
        <f>IFERROR(VLOOKUP($Y$3&amp;$R34,PRM!$Q$3:$U$31,5,FALSE),"")</f>
        <v/>
      </c>
      <c r="AM34" s="10" t="str">
        <f>IFERROR(IF(AL34=0,0,MATCH($Y$3,PRM!$AA$3:'PRM'!$AA$94,0)),"")</f>
        <v/>
      </c>
      <c r="AN34" s="10" t="str">
        <f>IF($Y$3="","",IF(AL34=0,0,COUNTIF(PRM!$AA$3:'PRM'!$AA$94,$Y$3)))</f>
        <v/>
      </c>
      <c r="AO34" s="10">
        <f t="shared" si="1"/>
        <v>0</v>
      </c>
      <c r="AP34" s="10">
        <f t="shared" si="2"/>
        <v>0</v>
      </c>
      <c r="AQ34" s="10">
        <f t="shared" si="3"/>
        <v>0</v>
      </c>
      <c r="AR34" s="10">
        <f t="shared" si="4"/>
        <v>0</v>
      </c>
      <c r="AS34" s="10">
        <f t="shared" si="5"/>
        <v>0</v>
      </c>
      <c r="AT34" s="10">
        <f t="shared" si="6"/>
        <v>0</v>
      </c>
      <c r="AU34" s="10">
        <f t="shared" si="7"/>
        <v>0</v>
      </c>
      <c r="AV34" s="10">
        <f t="shared" si="8"/>
        <v>0</v>
      </c>
      <c r="AW34" s="10">
        <f t="shared" si="9"/>
        <v>0</v>
      </c>
      <c r="AX34" s="10">
        <f t="shared" si="10"/>
        <v>0</v>
      </c>
      <c r="AY34" s="10">
        <f t="shared" si="11"/>
        <v>0</v>
      </c>
      <c r="AZ34" s="10">
        <f t="shared" si="12"/>
        <v>0</v>
      </c>
      <c r="BA34" s="10">
        <f t="shared" si="13"/>
        <v>0</v>
      </c>
      <c r="BB34" s="10">
        <f t="shared" si="14"/>
        <v>0</v>
      </c>
      <c r="BC34" s="10">
        <f t="shared" si="15"/>
        <v>0</v>
      </c>
      <c r="BD34" s="10">
        <f t="shared" si="16"/>
        <v>0</v>
      </c>
      <c r="BE34" s="10">
        <f t="shared" si="17"/>
        <v>0</v>
      </c>
      <c r="BF34" s="10">
        <f t="shared" si="18"/>
        <v>0</v>
      </c>
      <c r="BG34" s="10">
        <f t="shared" si="19"/>
        <v>0</v>
      </c>
      <c r="BH34" s="10">
        <f t="shared" si="20"/>
        <v>0</v>
      </c>
    </row>
    <row r="35" spans="1:60" s="10" customFormat="1" ht="27.75" customHeight="1">
      <c r="A35" t="str">
        <f t="shared" si="0"/>
        <v/>
      </c>
      <c r="B35" s="54"/>
      <c r="C35" s="55"/>
      <c r="D35" s="54"/>
      <c r="E35" s="55"/>
      <c r="F35" s="31"/>
      <c r="G35" s="29"/>
      <c r="H35" s="32"/>
      <c r="I35" s="32"/>
      <c r="J35" s="30"/>
      <c r="K35" s="31"/>
      <c r="L35" s="33"/>
      <c r="M35" s="33"/>
      <c r="N35" s="54"/>
      <c r="O35" s="56"/>
      <c r="P35" s="56"/>
      <c r="Q35" s="57"/>
      <c r="R35" s="33"/>
      <c r="S35" s="33"/>
      <c r="T35" s="40"/>
      <c r="U35" s="40"/>
      <c r="V35" s="17"/>
      <c r="W35" s="17"/>
      <c r="X35" s="10" t="str">
        <f>IFERROR(VLOOKUP($F35,PRM!$G$3:$H$5,2,FALSE),"")</f>
        <v/>
      </c>
      <c r="Y35" s="10" t="str">
        <f>IFERROR(VLOOKUP($G35,PRM!$I$3:$J$5,2,FALSE),"")</f>
        <v/>
      </c>
      <c r="Z35" s="10" t="str">
        <f>IFERROR(VLOOKUP($K35,PRM!$K$3:$L$4,2,FALSE),"")</f>
        <v/>
      </c>
      <c r="AA35" s="10" t="str">
        <f>IFERROR(VLOOKUP($N35,PRM!$M$3:$N$50,2,FALSE),"")</f>
        <v/>
      </c>
      <c r="AB35" s="10" t="str">
        <f>IFERROR(VLOOKUP($Y$3&amp;$R35,PRM!$Q$3:$R$31,2,FALSE),"")</f>
        <v/>
      </c>
      <c r="AC35" s="10" t="str">
        <f>IFERROR(VLOOKUP($Y$3&amp;$S35,PRM!$AH$3:$AI$133,2,FALSE),"")</f>
        <v/>
      </c>
      <c r="AD35" s="10" t="str">
        <f>IFERROR(VLOOKUP($Y$3&amp;$T35,PRM!$Y$3:$Z$50,2,FALSE),"")</f>
        <v>1</v>
      </c>
      <c r="AE35" s="10" t="str">
        <f>IFERROR(VLOOKUP($Y$3&amp;$U35,PRM!$AD$3:$AE$44,2,FALSE),"")</f>
        <v/>
      </c>
      <c r="AF35" s="10" t="str">
        <f>IFERROR(VLOOKUP($Y$3&amp;$R35,PRM!$Q$3:$T$31,3,FALSE),"")</f>
        <v/>
      </c>
      <c r="AG35" s="10" t="str">
        <f>IFERROR(IF(AF35=0,0,MATCH($Y$3,PRM!$AF$3:'PRM'!$AF$133,0)),"")</f>
        <v/>
      </c>
      <c r="AH35" s="10" t="str">
        <f>IF($Y$3="","",(IF(AF35=0,0,COUNTIF(PRM!$AF$3:'PRM'!$AF$133,$Y$3))))</f>
        <v/>
      </c>
      <c r="AI35" s="10" t="str">
        <f>IFERROR(VLOOKUP($Y$3&amp;$R35,PRM!$Q$3:$U$31,4,FALSE),"")</f>
        <v/>
      </c>
      <c r="AJ35" s="10" t="str">
        <f>IFERROR(IF(AI35=0,0,MATCH($Y$3,PRM!$V$3:'PRM'!$V$50,0)),"")</f>
        <v/>
      </c>
      <c r="AK35" s="10" t="str">
        <f>IF($Y$3="","",(IF(AI35=0,0,COUNTIF(PRM!$V$3:'PRM'!$V$50,$Y$3))))</f>
        <v/>
      </c>
      <c r="AL35" s="10" t="str">
        <f>IFERROR(VLOOKUP($Y$3&amp;$R35,PRM!$Q$3:$U$31,5,FALSE),"")</f>
        <v/>
      </c>
      <c r="AM35" s="10" t="str">
        <f>IFERROR(IF(AL35=0,0,MATCH($Y$3,PRM!$AA$3:'PRM'!$AA$94,0)),"")</f>
        <v/>
      </c>
      <c r="AN35" s="10" t="str">
        <f>IF($Y$3="","",IF(AL35=0,0,COUNTIF(PRM!$AA$3:'PRM'!$AA$94,$Y$3)))</f>
        <v/>
      </c>
      <c r="AO35" s="10">
        <f t="shared" si="1"/>
        <v>0</v>
      </c>
      <c r="AP35" s="10">
        <f t="shared" si="2"/>
        <v>0</v>
      </c>
      <c r="AQ35" s="10">
        <f t="shared" si="3"/>
        <v>0</v>
      </c>
      <c r="AR35" s="10">
        <f t="shared" si="4"/>
        <v>0</v>
      </c>
      <c r="AS35" s="10">
        <f t="shared" si="5"/>
        <v>0</v>
      </c>
      <c r="AT35" s="10">
        <f t="shared" si="6"/>
        <v>0</v>
      </c>
      <c r="AU35" s="10">
        <f t="shared" si="7"/>
        <v>0</v>
      </c>
      <c r="AV35" s="10">
        <f t="shared" si="8"/>
        <v>0</v>
      </c>
      <c r="AW35" s="10">
        <f t="shared" si="9"/>
        <v>0</v>
      </c>
      <c r="AX35" s="10">
        <f t="shared" si="10"/>
        <v>0</v>
      </c>
      <c r="AY35" s="10">
        <f t="shared" si="11"/>
        <v>0</v>
      </c>
      <c r="AZ35" s="10">
        <f t="shared" si="12"/>
        <v>0</v>
      </c>
      <c r="BA35" s="10">
        <f t="shared" si="13"/>
        <v>0</v>
      </c>
      <c r="BB35" s="10">
        <f t="shared" si="14"/>
        <v>0</v>
      </c>
      <c r="BC35" s="10">
        <f t="shared" si="15"/>
        <v>0</v>
      </c>
      <c r="BD35" s="10">
        <f t="shared" si="16"/>
        <v>0</v>
      </c>
      <c r="BE35" s="10">
        <f t="shared" si="17"/>
        <v>0</v>
      </c>
      <c r="BF35" s="10">
        <f t="shared" si="18"/>
        <v>0</v>
      </c>
      <c r="BG35" s="10">
        <f t="shared" si="19"/>
        <v>0</v>
      </c>
      <c r="BH35" s="10">
        <f t="shared" si="20"/>
        <v>0</v>
      </c>
    </row>
    <row r="36" spans="1:60" s="10" customFormat="1" ht="27.75" customHeight="1">
      <c r="A36" t="str">
        <f t="shared" si="0"/>
        <v/>
      </c>
      <c r="B36" s="54"/>
      <c r="C36" s="55"/>
      <c r="D36" s="54"/>
      <c r="E36" s="55"/>
      <c r="F36" s="31"/>
      <c r="G36" s="29"/>
      <c r="H36" s="32"/>
      <c r="I36" s="32"/>
      <c r="J36" s="30"/>
      <c r="K36" s="31"/>
      <c r="L36" s="33"/>
      <c r="M36" s="33"/>
      <c r="N36" s="54"/>
      <c r="O36" s="56"/>
      <c r="P36" s="56"/>
      <c r="Q36" s="57"/>
      <c r="R36" s="33"/>
      <c r="S36" s="33"/>
      <c r="T36" s="40"/>
      <c r="U36" s="40"/>
      <c r="V36" s="17"/>
      <c r="W36" s="17"/>
      <c r="X36" s="10" t="str">
        <f>IFERROR(VLOOKUP($F36,PRM!$G$3:$H$5,2,FALSE),"")</f>
        <v/>
      </c>
      <c r="Y36" s="10" t="str">
        <f>IFERROR(VLOOKUP($G36,PRM!$I$3:$J$5,2,FALSE),"")</f>
        <v/>
      </c>
      <c r="Z36" s="10" t="str">
        <f>IFERROR(VLOOKUP($K36,PRM!$K$3:$L$4,2,FALSE),"")</f>
        <v/>
      </c>
      <c r="AA36" s="10" t="str">
        <f>IFERROR(VLOOKUP($N36,PRM!$M$3:$N$50,2,FALSE),"")</f>
        <v/>
      </c>
      <c r="AB36" s="10" t="str">
        <f>IFERROR(VLOOKUP($Y$3&amp;$R36,PRM!$Q$3:$R$31,2,FALSE),"")</f>
        <v/>
      </c>
      <c r="AC36" s="10" t="str">
        <f>IFERROR(VLOOKUP($Y$3&amp;$S36,PRM!$AH$3:$AI$133,2,FALSE),"")</f>
        <v/>
      </c>
      <c r="AD36" s="10" t="str">
        <f>IFERROR(VLOOKUP($Y$3&amp;$T36,PRM!$Y$3:$Z$50,2,FALSE),"")</f>
        <v>1</v>
      </c>
      <c r="AE36" s="10" t="str">
        <f>IFERROR(VLOOKUP($Y$3&amp;$U36,PRM!$AD$3:$AE$44,2,FALSE),"")</f>
        <v/>
      </c>
      <c r="AF36" s="10" t="str">
        <f>IFERROR(VLOOKUP($Y$3&amp;$R36,PRM!$Q$3:$T$31,3,FALSE),"")</f>
        <v/>
      </c>
      <c r="AG36" s="10" t="str">
        <f>IFERROR(IF(AF36=0,0,MATCH($Y$3,PRM!$AF$3:'PRM'!$AF$133,0)),"")</f>
        <v/>
      </c>
      <c r="AH36" s="10" t="str">
        <f>IF($Y$3="","",(IF(AF36=0,0,COUNTIF(PRM!$AF$3:'PRM'!$AF$133,$Y$3))))</f>
        <v/>
      </c>
      <c r="AI36" s="10" t="str">
        <f>IFERROR(VLOOKUP($Y$3&amp;$R36,PRM!$Q$3:$U$31,4,FALSE),"")</f>
        <v/>
      </c>
      <c r="AJ36" s="10" t="str">
        <f>IFERROR(IF(AI36=0,0,MATCH($Y$3,PRM!$V$3:'PRM'!$V$50,0)),"")</f>
        <v/>
      </c>
      <c r="AK36" s="10" t="str">
        <f>IF($Y$3="","",(IF(AI36=0,0,COUNTIF(PRM!$V$3:'PRM'!$V$50,$Y$3))))</f>
        <v/>
      </c>
      <c r="AL36" s="10" t="str">
        <f>IFERROR(VLOOKUP($Y$3&amp;$R36,PRM!$Q$3:$U$31,5,FALSE),"")</f>
        <v/>
      </c>
      <c r="AM36" s="10" t="str">
        <f>IFERROR(IF(AL36=0,0,MATCH($Y$3,PRM!$AA$3:'PRM'!$AA$94,0)),"")</f>
        <v/>
      </c>
      <c r="AN36" s="10" t="str">
        <f>IF($Y$3="","",IF(AL36=0,0,COUNTIF(PRM!$AA$3:'PRM'!$AA$94,$Y$3)))</f>
        <v/>
      </c>
      <c r="AO36" s="10">
        <f t="shared" si="1"/>
        <v>0</v>
      </c>
      <c r="AP36" s="10">
        <f t="shared" si="2"/>
        <v>0</v>
      </c>
      <c r="AQ36" s="10">
        <f t="shared" si="3"/>
        <v>0</v>
      </c>
      <c r="AR36" s="10">
        <f t="shared" si="4"/>
        <v>0</v>
      </c>
      <c r="AS36" s="10">
        <f t="shared" si="5"/>
        <v>0</v>
      </c>
      <c r="AT36" s="10">
        <f t="shared" si="6"/>
        <v>0</v>
      </c>
      <c r="AU36" s="10">
        <f t="shared" si="7"/>
        <v>0</v>
      </c>
      <c r="AV36" s="10">
        <f t="shared" si="8"/>
        <v>0</v>
      </c>
      <c r="AW36" s="10">
        <f t="shared" si="9"/>
        <v>0</v>
      </c>
      <c r="AX36" s="10">
        <f t="shared" si="10"/>
        <v>0</v>
      </c>
      <c r="AY36" s="10">
        <f t="shared" si="11"/>
        <v>0</v>
      </c>
      <c r="AZ36" s="10">
        <f t="shared" si="12"/>
        <v>0</v>
      </c>
      <c r="BA36" s="10">
        <f t="shared" si="13"/>
        <v>0</v>
      </c>
      <c r="BB36" s="10">
        <f t="shared" si="14"/>
        <v>0</v>
      </c>
      <c r="BC36" s="10">
        <f t="shared" si="15"/>
        <v>0</v>
      </c>
      <c r="BD36" s="10">
        <f t="shared" si="16"/>
        <v>0</v>
      </c>
      <c r="BE36" s="10">
        <f t="shared" si="17"/>
        <v>0</v>
      </c>
      <c r="BF36" s="10">
        <f t="shared" si="18"/>
        <v>0</v>
      </c>
      <c r="BG36" s="10">
        <f t="shared" si="19"/>
        <v>0</v>
      </c>
      <c r="BH36" s="10">
        <f t="shared" si="20"/>
        <v>0</v>
      </c>
    </row>
    <row r="37" spans="1:60" s="10" customFormat="1" ht="27.75" customHeight="1">
      <c r="A37" t="str">
        <f t="shared" si="0"/>
        <v/>
      </c>
      <c r="B37" s="54"/>
      <c r="C37" s="55"/>
      <c r="D37" s="54"/>
      <c r="E37" s="55"/>
      <c r="F37" s="31"/>
      <c r="G37" s="29"/>
      <c r="H37" s="32"/>
      <c r="I37" s="32"/>
      <c r="J37" s="30"/>
      <c r="K37" s="31"/>
      <c r="L37" s="33"/>
      <c r="M37" s="33"/>
      <c r="N37" s="54"/>
      <c r="O37" s="56"/>
      <c r="P37" s="56"/>
      <c r="Q37" s="57"/>
      <c r="R37" s="33"/>
      <c r="S37" s="33"/>
      <c r="T37" s="40"/>
      <c r="U37" s="40"/>
      <c r="V37" s="17"/>
      <c r="W37" s="17"/>
      <c r="X37" s="10" t="str">
        <f>IFERROR(VLOOKUP($F37,PRM!$G$3:$H$5,2,FALSE),"")</f>
        <v/>
      </c>
      <c r="Y37" s="10" t="str">
        <f>IFERROR(VLOOKUP($G37,PRM!$I$3:$J$5,2,FALSE),"")</f>
        <v/>
      </c>
      <c r="Z37" s="10" t="str">
        <f>IFERROR(VLOOKUP($K37,PRM!$K$3:$L$4,2,FALSE),"")</f>
        <v/>
      </c>
      <c r="AA37" s="10" t="str">
        <f>IFERROR(VLOOKUP($N37,PRM!$M$3:$N$50,2,FALSE),"")</f>
        <v/>
      </c>
      <c r="AB37" s="10" t="str">
        <f>IFERROR(VLOOKUP($Y$3&amp;$R37,PRM!$Q$3:$R$31,2,FALSE),"")</f>
        <v/>
      </c>
      <c r="AC37" s="10" t="str">
        <f>IFERROR(VLOOKUP($Y$3&amp;$S37,PRM!$AH$3:$AI$133,2,FALSE),"")</f>
        <v/>
      </c>
      <c r="AD37" s="10" t="str">
        <f>IFERROR(VLOOKUP($Y$3&amp;$T37,PRM!$Y$3:$Z$50,2,FALSE),"")</f>
        <v>1</v>
      </c>
      <c r="AE37" s="10" t="str">
        <f>IFERROR(VLOOKUP($Y$3&amp;$U37,PRM!$AD$3:$AE$44,2,FALSE),"")</f>
        <v/>
      </c>
      <c r="AF37" s="10" t="str">
        <f>IFERROR(VLOOKUP($Y$3&amp;$R37,PRM!$Q$3:$T$31,3,FALSE),"")</f>
        <v/>
      </c>
      <c r="AG37" s="10" t="str">
        <f>IFERROR(IF(AF37=0,0,MATCH($Y$3,PRM!$AF$3:'PRM'!$AF$133,0)),"")</f>
        <v/>
      </c>
      <c r="AH37" s="10" t="str">
        <f>IF($Y$3="","",(IF(AF37=0,0,COUNTIF(PRM!$AF$3:'PRM'!$AF$133,$Y$3))))</f>
        <v/>
      </c>
      <c r="AI37" s="10" t="str">
        <f>IFERROR(VLOOKUP($Y$3&amp;$R37,PRM!$Q$3:$U$31,4,FALSE),"")</f>
        <v/>
      </c>
      <c r="AJ37" s="10" t="str">
        <f>IFERROR(IF(AI37=0,0,MATCH($Y$3,PRM!$V$3:'PRM'!$V$50,0)),"")</f>
        <v/>
      </c>
      <c r="AK37" s="10" t="str">
        <f>IF($Y$3="","",(IF(AI37=0,0,COUNTIF(PRM!$V$3:'PRM'!$V$50,$Y$3))))</f>
        <v/>
      </c>
      <c r="AL37" s="10" t="str">
        <f>IFERROR(VLOOKUP($Y$3&amp;$R37,PRM!$Q$3:$U$31,5,FALSE),"")</f>
        <v/>
      </c>
      <c r="AM37" s="10" t="str">
        <f>IFERROR(IF(AL37=0,0,MATCH($Y$3,PRM!$AA$3:'PRM'!$AA$94,0)),"")</f>
        <v/>
      </c>
      <c r="AN37" s="10" t="str">
        <f>IF($Y$3="","",IF(AL37=0,0,COUNTIF(PRM!$AA$3:'PRM'!$AA$94,$Y$3)))</f>
        <v/>
      </c>
      <c r="AO37" s="10">
        <f t="shared" si="1"/>
        <v>0</v>
      </c>
      <c r="AP37" s="10">
        <f t="shared" si="2"/>
        <v>0</v>
      </c>
      <c r="AQ37" s="10">
        <f t="shared" si="3"/>
        <v>0</v>
      </c>
      <c r="AR37" s="10">
        <f t="shared" si="4"/>
        <v>0</v>
      </c>
      <c r="AS37" s="10">
        <f t="shared" si="5"/>
        <v>0</v>
      </c>
      <c r="AT37" s="10">
        <f t="shared" si="6"/>
        <v>0</v>
      </c>
      <c r="AU37" s="10">
        <f t="shared" si="7"/>
        <v>0</v>
      </c>
      <c r="AV37" s="10">
        <f t="shared" si="8"/>
        <v>0</v>
      </c>
      <c r="AW37" s="10">
        <f t="shared" si="9"/>
        <v>0</v>
      </c>
      <c r="AX37" s="10">
        <f t="shared" si="10"/>
        <v>0</v>
      </c>
      <c r="AY37" s="10">
        <f t="shared" si="11"/>
        <v>0</v>
      </c>
      <c r="AZ37" s="10">
        <f t="shared" si="12"/>
        <v>0</v>
      </c>
      <c r="BA37" s="10">
        <f t="shared" si="13"/>
        <v>0</v>
      </c>
      <c r="BB37" s="10">
        <f t="shared" si="14"/>
        <v>0</v>
      </c>
      <c r="BC37" s="10">
        <f t="shared" si="15"/>
        <v>0</v>
      </c>
      <c r="BD37" s="10">
        <f t="shared" si="16"/>
        <v>0</v>
      </c>
      <c r="BE37" s="10">
        <f t="shared" si="17"/>
        <v>0</v>
      </c>
      <c r="BF37" s="10">
        <f t="shared" si="18"/>
        <v>0</v>
      </c>
      <c r="BG37" s="10">
        <f t="shared" si="19"/>
        <v>0</v>
      </c>
      <c r="BH37" s="10">
        <f t="shared" si="20"/>
        <v>0</v>
      </c>
    </row>
    <row r="38" spans="1:60" s="10" customFormat="1" ht="27.75" customHeight="1">
      <c r="A38" t="str">
        <f t="shared" si="0"/>
        <v/>
      </c>
      <c r="B38" s="54"/>
      <c r="C38" s="55"/>
      <c r="D38" s="54"/>
      <c r="E38" s="55"/>
      <c r="F38" s="31"/>
      <c r="G38" s="29"/>
      <c r="H38" s="32"/>
      <c r="I38" s="32"/>
      <c r="J38" s="30"/>
      <c r="K38" s="31"/>
      <c r="L38" s="33"/>
      <c r="M38" s="33"/>
      <c r="N38" s="54"/>
      <c r="O38" s="56"/>
      <c r="P38" s="56"/>
      <c r="Q38" s="57"/>
      <c r="R38" s="33"/>
      <c r="S38" s="33"/>
      <c r="T38" s="40"/>
      <c r="U38" s="40"/>
      <c r="V38" s="17"/>
      <c r="W38" s="17"/>
      <c r="X38" s="10" t="str">
        <f>IFERROR(VLOOKUP($F38,PRM!$G$3:$H$5,2,FALSE),"")</f>
        <v/>
      </c>
      <c r="Y38" s="10" t="str">
        <f>IFERROR(VLOOKUP($G38,PRM!$I$3:$J$5,2,FALSE),"")</f>
        <v/>
      </c>
      <c r="Z38" s="10" t="str">
        <f>IFERROR(VLOOKUP($K38,PRM!$K$3:$L$4,2,FALSE),"")</f>
        <v/>
      </c>
      <c r="AA38" s="10" t="str">
        <f>IFERROR(VLOOKUP($N38,PRM!$M$3:$N$50,2,FALSE),"")</f>
        <v/>
      </c>
      <c r="AB38" s="10" t="str">
        <f>IFERROR(VLOOKUP($Y$3&amp;$R38,PRM!$Q$3:$R$31,2,FALSE),"")</f>
        <v/>
      </c>
      <c r="AC38" s="10" t="str">
        <f>IFERROR(VLOOKUP($Y$3&amp;$S38,PRM!$AH$3:$AI$133,2,FALSE),"")</f>
        <v/>
      </c>
      <c r="AD38" s="10" t="str">
        <f>IFERROR(VLOOKUP($Y$3&amp;$T38,PRM!$Y$3:$Z$50,2,FALSE),"")</f>
        <v>1</v>
      </c>
      <c r="AE38" s="10" t="str">
        <f>IFERROR(VLOOKUP($Y$3&amp;$U38,PRM!$AD$3:$AE$44,2,FALSE),"")</f>
        <v/>
      </c>
      <c r="AF38" s="10" t="str">
        <f>IFERROR(VLOOKUP($Y$3&amp;$R38,PRM!$Q$3:$T$31,3,FALSE),"")</f>
        <v/>
      </c>
      <c r="AG38" s="10" t="str">
        <f>IFERROR(IF(AF38=0,0,MATCH($Y$3,PRM!$AF$3:'PRM'!$AF$133,0)),"")</f>
        <v/>
      </c>
      <c r="AH38" s="10" t="str">
        <f>IF($Y$3="","",(IF(AF38=0,0,COUNTIF(PRM!$AF$3:'PRM'!$AF$133,$Y$3))))</f>
        <v/>
      </c>
      <c r="AI38" s="10" t="str">
        <f>IFERROR(VLOOKUP($Y$3&amp;$R38,PRM!$Q$3:$U$31,4,FALSE),"")</f>
        <v/>
      </c>
      <c r="AJ38" s="10" t="str">
        <f>IFERROR(IF(AI38=0,0,MATCH($Y$3,PRM!$V$3:'PRM'!$V$50,0)),"")</f>
        <v/>
      </c>
      <c r="AK38" s="10" t="str">
        <f>IF($Y$3="","",(IF(AI38=0,0,COUNTIF(PRM!$V$3:'PRM'!$V$50,$Y$3))))</f>
        <v/>
      </c>
      <c r="AL38" s="10" t="str">
        <f>IFERROR(VLOOKUP($Y$3&amp;$R38,PRM!$Q$3:$U$31,5,FALSE),"")</f>
        <v/>
      </c>
      <c r="AM38" s="10" t="str">
        <f>IFERROR(IF(AL38=0,0,MATCH($Y$3,PRM!$AA$3:'PRM'!$AA$94,0)),"")</f>
        <v/>
      </c>
      <c r="AN38" s="10" t="str">
        <f>IF($Y$3="","",IF(AL38=0,0,COUNTIF(PRM!$AA$3:'PRM'!$AA$94,$Y$3)))</f>
        <v/>
      </c>
      <c r="AO38" s="10">
        <f t="shared" si="1"/>
        <v>0</v>
      </c>
      <c r="AP38" s="10">
        <f t="shared" si="2"/>
        <v>0</v>
      </c>
      <c r="AQ38" s="10">
        <f t="shared" si="3"/>
        <v>0</v>
      </c>
      <c r="AR38" s="10">
        <f t="shared" si="4"/>
        <v>0</v>
      </c>
      <c r="AS38" s="10">
        <f t="shared" si="5"/>
        <v>0</v>
      </c>
      <c r="AT38" s="10">
        <f t="shared" si="6"/>
        <v>0</v>
      </c>
      <c r="AU38" s="10">
        <f t="shared" si="7"/>
        <v>0</v>
      </c>
      <c r="AV38" s="10">
        <f t="shared" si="8"/>
        <v>0</v>
      </c>
      <c r="AW38" s="10">
        <f t="shared" si="9"/>
        <v>0</v>
      </c>
      <c r="AX38" s="10">
        <f t="shared" si="10"/>
        <v>0</v>
      </c>
      <c r="AY38" s="10">
        <f t="shared" si="11"/>
        <v>0</v>
      </c>
      <c r="AZ38" s="10">
        <f t="shared" si="12"/>
        <v>0</v>
      </c>
      <c r="BA38" s="10">
        <f t="shared" si="13"/>
        <v>0</v>
      </c>
      <c r="BB38" s="10">
        <f t="shared" si="14"/>
        <v>0</v>
      </c>
      <c r="BC38" s="10">
        <f t="shared" si="15"/>
        <v>0</v>
      </c>
      <c r="BD38" s="10">
        <f t="shared" si="16"/>
        <v>0</v>
      </c>
      <c r="BE38" s="10">
        <f t="shared" si="17"/>
        <v>0</v>
      </c>
      <c r="BF38" s="10">
        <f t="shared" si="18"/>
        <v>0</v>
      </c>
      <c r="BG38" s="10">
        <f t="shared" si="19"/>
        <v>0</v>
      </c>
      <c r="BH38" s="10">
        <f t="shared" si="20"/>
        <v>0</v>
      </c>
    </row>
    <row r="39" spans="1:60" s="10" customFormat="1" ht="27.75" customHeight="1">
      <c r="A39" t="str">
        <f t="shared" si="0"/>
        <v/>
      </c>
      <c r="B39" s="54"/>
      <c r="C39" s="55"/>
      <c r="D39" s="54"/>
      <c r="E39" s="55"/>
      <c r="F39" s="31"/>
      <c r="G39" s="29"/>
      <c r="H39" s="32"/>
      <c r="I39" s="32"/>
      <c r="J39" s="30"/>
      <c r="K39" s="31"/>
      <c r="L39" s="33"/>
      <c r="M39" s="33"/>
      <c r="N39" s="54"/>
      <c r="O39" s="56"/>
      <c r="P39" s="56"/>
      <c r="Q39" s="57"/>
      <c r="R39" s="33"/>
      <c r="S39" s="33"/>
      <c r="T39" s="40"/>
      <c r="U39" s="40"/>
      <c r="V39" s="17"/>
      <c r="W39" s="17"/>
      <c r="X39" s="10" t="str">
        <f>IFERROR(VLOOKUP($F39,PRM!$G$3:$H$5,2,FALSE),"")</f>
        <v/>
      </c>
      <c r="Y39" s="10" t="str">
        <f>IFERROR(VLOOKUP($G39,PRM!$I$3:$J$5,2,FALSE),"")</f>
        <v/>
      </c>
      <c r="Z39" s="10" t="str">
        <f>IFERROR(VLOOKUP($K39,PRM!$K$3:$L$4,2,FALSE),"")</f>
        <v/>
      </c>
      <c r="AA39" s="10" t="str">
        <f>IFERROR(VLOOKUP($N39,PRM!$M$3:$N$50,2,FALSE),"")</f>
        <v/>
      </c>
      <c r="AB39" s="10" t="str">
        <f>IFERROR(VLOOKUP($Y$3&amp;$R39,PRM!$Q$3:$R$31,2,FALSE),"")</f>
        <v/>
      </c>
      <c r="AC39" s="10" t="str">
        <f>IFERROR(VLOOKUP($Y$3&amp;$S39,PRM!$AH$3:$AI$133,2,FALSE),"")</f>
        <v/>
      </c>
      <c r="AD39" s="10" t="str">
        <f>IFERROR(VLOOKUP($Y$3&amp;$T39,PRM!$Y$3:$Z$50,2,FALSE),"")</f>
        <v>1</v>
      </c>
      <c r="AE39" s="10" t="str">
        <f>IFERROR(VLOOKUP($Y$3&amp;$U39,PRM!$AD$3:$AE$44,2,FALSE),"")</f>
        <v/>
      </c>
      <c r="AF39" s="10" t="str">
        <f>IFERROR(VLOOKUP($Y$3&amp;$R39,PRM!$Q$3:$T$31,3,FALSE),"")</f>
        <v/>
      </c>
      <c r="AG39" s="10" t="str">
        <f>IFERROR(IF(AF39=0,0,MATCH($Y$3,PRM!$AF$3:'PRM'!$AF$133,0)),"")</f>
        <v/>
      </c>
      <c r="AH39" s="10" t="str">
        <f>IF($Y$3="","",(IF(AF39=0,0,COUNTIF(PRM!$AF$3:'PRM'!$AF$133,$Y$3))))</f>
        <v/>
      </c>
      <c r="AI39" s="10" t="str">
        <f>IFERROR(VLOOKUP($Y$3&amp;$R39,PRM!$Q$3:$U$31,4,FALSE),"")</f>
        <v/>
      </c>
      <c r="AJ39" s="10" t="str">
        <f>IFERROR(IF(AI39=0,0,MATCH($Y$3,PRM!$V$3:'PRM'!$V$50,0)),"")</f>
        <v/>
      </c>
      <c r="AK39" s="10" t="str">
        <f>IF($Y$3="","",(IF(AI39=0,0,COUNTIF(PRM!$V$3:'PRM'!$V$50,$Y$3))))</f>
        <v/>
      </c>
      <c r="AL39" s="10" t="str">
        <f>IFERROR(VLOOKUP($Y$3&amp;$R39,PRM!$Q$3:$U$31,5,FALSE),"")</f>
        <v/>
      </c>
      <c r="AM39" s="10" t="str">
        <f>IFERROR(IF(AL39=0,0,MATCH($Y$3,PRM!$AA$3:'PRM'!$AA$94,0)),"")</f>
        <v/>
      </c>
      <c r="AN39" s="10" t="str">
        <f>IF($Y$3="","",IF(AL39=0,0,COUNTIF(PRM!$AA$3:'PRM'!$AA$94,$Y$3)))</f>
        <v/>
      </c>
      <c r="AO39" s="10">
        <f t="shared" si="1"/>
        <v>0</v>
      </c>
      <c r="AP39" s="10">
        <f t="shared" si="2"/>
        <v>0</v>
      </c>
      <c r="AQ39" s="10">
        <f t="shared" si="3"/>
        <v>0</v>
      </c>
      <c r="AR39" s="10">
        <f t="shared" si="4"/>
        <v>0</v>
      </c>
      <c r="AS39" s="10">
        <f t="shared" si="5"/>
        <v>0</v>
      </c>
      <c r="AT39" s="10">
        <f t="shared" si="6"/>
        <v>0</v>
      </c>
      <c r="AU39" s="10">
        <f t="shared" si="7"/>
        <v>0</v>
      </c>
      <c r="AV39" s="10">
        <f t="shared" si="8"/>
        <v>0</v>
      </c>
      <c r="AW39" s="10">
        <f t="shared" si="9"/>
        <v>0</v>
      </c>
      <c r="AX39" s="10">
        <f t="shared" si="10"/>
        <v>0</v>
      </c>
      <c r="AY39" s="10">
        <f t="shared" si="11"/>
        <v>0</v>
      </c>
      <c r="AZ39" s="10">
        <f t="shared" si="12"/>
        <v>0</v>
      </c>
      <c r="BA39" s="10">
        <f t="shared" si="13"/>
        <v>0</v>
      </c>
      <c r="BB39" s="10">
        <f t="shared" si="14"/>
        <v>0</v>
      </c>
      <c r="BC39" s="10">
        <f t="shared" si="15"/>
        <v>0</v>
      </c>
      <c r="BD39" s="10">
        <f t="shared" si="16"/>
        <v>0</v>
      </c>
      <c r="BE39" s="10">
        <f t="shared" si="17"/>
        <v>0</v>
      </c>
      <c r="BF39" s="10">
        <f t="shared" si="18"/>
        <v>0</v>
      </c>
      <c r="BG39" s="10">
        <f t="shared" si="19"/>
        <v>0</v>
      </c>
      <c r="BH39" s="10">
        <f t="shared" si="20"/>
        <v>0</v>
      </c>
    </row>
    <row r="40" spans="1:60" s="10" customFormat="1" ht="27.75" customHeight="1">
      <c r="A40" t="str">
        <f t="shared" si="0"/>
        <v/>
      </c>
      <c r="B40" s="54"/>
      <c r="C40" s="55"/>
      <c r="D40" s="54"/>
      <c r="E40" s="55"/>
      <c r="F40" s="31"/>
      <c r="G40" s="29"/>
      <c r="H40" s="32"/>
      <c r="I40" s="32"/>
      <c r="J40" s="30"/>
      <c r="K40" s="31"/>
      <c r="L40" s="33"/>
      <c r="M40" s="33"/>
      <c r="N40" s="54"/>
      <c r="O40" s="56"/>
      <c r="P40" s="56"/>
      <c r="Q40" s="57"/>
      <c r="R40" s="33"/>
      <c r="S40" s="33"/>
      <c r="T40" s="40"/>
      <c r="U40" s="40"/>
      <c r="V40" s="17"/>
      <c r="W40" s="17"/>
      <c r="X40" s="10" t="str">
        <f>IFERROR(VLOOKUP($F40,PRM!$G$3:$H$5,2,FALSE),"")</f>
        <v/>
      </c>
      <c r="Y40" s="10" t="str">
        <f>IFERROR(VLOOKUP($G40,PRM!$I$3:$J$5,2,FALSE),"")</f>
        <v/>
      </c>
      <c r="Z40" s="10" t="str">
        <f>IFERROR(VLOOKUP($K40,PRM!$K$3:$L$4,2,FALSE),"")</f>
        <v/>
      </c>
      <c r="AA40" s="10" t="str">
        <f>IFERROR(VLOOKUP($N40,PRM!$M$3:$N$50,2,FALSE),"")</f>
        <v/>
      </c>
      <c r="AB40" s="10" t="str">
        <f>IFERROR(VLOOKUP($Y$3&amp;$R40,PRM!$Q$3:$R$31,2,FALSE),"")</f>
        <v/>
      </c>
      <c r="AC40" s="10" t="str">
        <f>IFERROR(VLOOKUP($Y$3&amp;$S40,PRM!$AH$3:$AI$133,2,FALSE),"")</f>
        <v/>
      </c>
      <c r="AD40" s="10" t="str">
        <f>IFERROR(VLOOKUP($Y$3&amp;$T40,PRM!$Y$3:$Z$50,2,FALSE),"")</f>
        <v>1</v>
      </c>
      <c r="AE40" s="10" t="str">
        <f>IFERROR(VLOOKUP($Y$3&amp;$U40,PRM!$AD$3:$AE$44,2,FALSE),"")</f>
        <v/>
      </c>
      <c r="AF40" s="10" t="str">
        <f>IFERROR(VLOOKUP($Y$3&amp;$R40,PRM!$Q$3:$T$31,3,FALSE),"")</f>
        <v/>
      </c>
      <c r="AG40" s="10" t="str">
        <f>IFERROR(IF(AF40=0,0,MATCH($Y$3,PRM!$AF$3:'PRM'!$AF$133,0)),"")</f>
        <v/>
      </c>
      <c r="AH40" s="10" t="str">
        <f>IF($Y$3="","",(IF(AF40=0,0,COUNTIF(PRM!$AF$3:'PRM'!$AF$133,$Y$3))))</f>
        <v/>
      </c>
      <c r="AI40" s="10" t="str">
        <f>IFERROR(VLOOKUP($Y$3&amp;$R40,PRM!$Q$3:$U$31,4,FALSE),"")</f>
        <v/>
      </c>
      <c r="AJ40" s="10" t="str">
        <f>IFERROR(IF(AI40=0,0,MATCH($Y$3,PRM!$V$3:'PRM'!$V$50,0)),"")</f>
        <v/>
      </c>
      <c r="AK40" s="10" t="str">
        <f>IF($Y$3="","",(IF(AI40=0,0,COUNTIF(PRM!$V$3:'PRM'!$V$50,$Y$3))))</f>
        <v/>
      </c>
      <c r="AL40" s="10" t="str">
        <f>IFERROR(VLOOKUP($Y$3&amp;$R40,PRM!$Q$3:$U$31,5,FALSE),"")</f>
        <v/>
      </c>
      <c r="AM40" s="10" t="str">
        <f>IFERROR(IF(AL40=0,0,MATCH($Y$3,PRM!$AA$3:'PRM'!$AA$94,0)),"")</f>
        <v/>
      </c>
      <c r="AN40" s="10" t="str">
        <f>IF($Y$3="","",IF(AL40=0,0,COUNTIF(PRM!$AA$3:'PRM'!$AA$94,$Y$3)))</f>
        <v/>
      </c>
      <c r="AO40" s="10">
        <f t="shared" si="1"/>
        <v>0</v>
      </c>
      <c r="AP40" s="10">
        <f t="shared" si="2"/>
        <v>0</v>
      </c>
      <c r="AQ40" s="10">
        <f t="shared" si="3"/>
        <v>0</v>
      </c>
      <c r="AR40" s="10">
        <f t="shared" si="4"/>
        <v>0</v>
      </c>
      <c r="AS40" s="10">
        <f t="shared" si="5"/>
        <v>0</v>
      </c>
      <c r="AT40" s="10">
        <f t="shared" si="6"/>
        <v>0</v>
      </c>
      <c r="AU40" s="10">
        <f t="shared" si="7"/>
        <v>0</v>
      </c>
      <c r="AV40" s="10">
        <f t="shared" si="8"/>
        <v>0</v>
      </c>
      <c r="AW40" s="10">
        <f t="shared" si="9"/>
        <v>0</v>
      </c>
      <c r="AX40" s="10">
        <f t="shared" si="10"/>
        <v>0</v>
      </c>
      <c r="AY40" s="10">
        <f t="shared" si="11"/>
        <v>0</v>
      </c>
      <c r="AZ40" s="10">
        <f t="shared" si="12"/>
        <v>0</v>
      </c>
      <c r="BA40" s="10">
        <f t="shared" si="13"/>
        <v>0</v>
      </c>
      <c r="BB40" s="10">
        <f t="shared" si="14"/>
        <v>0</v>
      </c>
      <c r="BC40" s="10">
        <f t="shared" si="15"/>
        <v>0</v>
      </c>
      <c r="BD40" s="10">
        <f t="shared" si="16"/>
        <v>0</v>
      </c>
      <c r="BE40" s="10">
        <f t="shared" si="17"/>
        <v>0</v>
      </c>
      <c r="BF40" s="10">
        <f t="shared" si="18"/>
        <v>0</v>
      </c>
      <c r="BG40" s="10">
        <f t="shared" si="19"/>
        <v>0</v>
      </c>
      <c r="BH40" s="10">
        <f t="shared" si="20"/>
        <v>0</v>
      </c>
    </row>
    <row r="41" spans="1:60" s="10" customFormat="1" ht="27.75" customHeight="1">
      <c r="A41" t="str">
        <f t="shared" si="0"/>
        <v/>
      </c>
      <c r="B41" s="54"/>
      <c r="C41" s="55"/>
      <c r="D41" s="54"/>
      <c r="E41" s="55"/>
      <c r="F41" s="31"/>
      <c r="G41" s="29"/>
      <c r="H41" s="32"/>
      <c r="I41" s="32"/>
      <c r="J41" s="30"/>
      <c r="K41" s="31"/>
      <c r="L41" s="33"/>
      <c r="M41" s="33"/>
      <c r="N41" s="54"/>
      <c r="O41" s="56"/>
      <c r="P41" s="56"/>
      <c r="Q41" s="57"/>
      <c r="R41" s="33"/>
      <c r="S41" s="33"/>
      <c r="T41" s="40"/>
      <c r="U41" s="40"/>
      <c r="V41" s="17"/>
      <c r="W41" s="17"/>
      <c r="X41" s="10" t="str">
        <f>IFERROR(VLOOKUP($F41,PRM!$G$3:$H$5,2,FALSE),"")</f>
        <v/>
      </c>
      <c r="Y41" s="10" t="str">
        <f>IFERROR(VLOOKUP($G41,PRM!$I$3:$J$5,2,FALSE),"")</f>
        <v/>
      </c>
      <c r="Z41" s="10" t="str">
        <f>IFERROR(VLOOKUP($K41,PRM!$K$3:$L$4,2,FALSE),"")</f>
        <v/>
      </c>
      <c r="AA41" s="10" t="str">
        <f>IFERROR(VLOOKUP($N41,PRM!$M$3:$N$50,2,FALSE),"")</f>
        <v/>
      </c>
      <c r="AB41" s="10" t="str">
        <f>IFERROR(VLOOKUP($Y$3&amp;$R41,PRM!$Q$3:$R$31,2,FALSE),"")</f>
        <v/>
      </c>
      <c r="AC41" s="10" t="str">
        <f>IFERROR(VLOOKUP($Y$3&amp;$S41,PRM!$AH$3:$AI$133,2,FALSE),"")</f>
        <v/>
      </c>
      <c r="AD41" s="10" t="str">
        <f>IFERROR(VLOOKUP($Y$3&amp;$T41,PRM!$Y$3:$Z$50,2,FALSE),"")</f>
        <v>1</v>
      </c>
      <c r="AE41" s="10" t="str">
        <f>IFERROR(VLOOKUP($Y$3&amp;$U41,PRM!$AD$3:$AE$44,2,FALSE),"")</f>
        <v/>
      </c>
      <c r="AF41" s="10" t="str">
        <f>IFERROR(VLOOKUP($Y$3&amp;$R41,PRM!$Q$3:$T$31,3,FALSE),"")</f>
        <v/>
      </c>
      <c r="AG41" s="10" t="str">
        <f>IFERROR(IF(AF41=0,0,MATCH($Y$3,PRM!$AF$3:'PRM'!$AF$133,0)),"")</f>
        <v/>
      </c>
      <c r="AH41" s="10" t="str">
        <f>IF($Y$3="","",(IF(AF41=0,0,COUNTIF(PRM!$AF$3:'PRM'!$AF$133,$Y$3))))</f>
        <v/>
      </c>
      <c r="AI41" s="10" t="str">
        <f>IFERROR(VLOOKUP($Y$3&amp;$R41,PRM!$Q$3:$U$31,4,FALSE),"")</f>
        <v/>
      </c>
      <c r="AJ41" s="10" t="str">
        <f>IFERROR(IF(AI41=0,0,MATCH($Y$3,PRM!$V$3:'PRM'!$V$50,0)),"")</f>
        <v/>
      </c>
      <c r="AK41" s="10" t="str">
        <f>IF($Y$3="","",(IF(AI41=0,0,COUNTIF(PRM!$V$3:'PRM'!$V$50,$Y$3))))</f>
        <v/>
      </c>
      <c r="AL41" s="10" t="str">
        <f>IFERROR(VLOOKUP($Y$3&amp;$R41,PRM!$Q$3:$U$31,5,FALSE),"")</f>
        <v/>
      </c>
      <c r="AM41" s="10" t="str">
        <f>IFERROR(IF(AL41=0,0,MATCH($Y$3,PRM!$AA$3:'PRM'!$AA$94,0)),"")</f>
        <v/>
      </c>
      <c r="AN41" s="10" t="str">
        <f>IF($Y$3="","",IF(AL41=0,0,COUNTIF(PRM!$AA$3:'PRM'!$AA$94,$Y$3)))</f>
        <v/>
      </c>
      <c r="AO41" s="10">
        <f t="shared" si="1"/>
        <v>0</v>
      </c>
      <c r="AP41" s="10">
        <f t="shared" si="2"/>
        <v>0</v>
      </c>
      <c r="AQ41" s="10">
        <f t="shared" si="3"/>
        <v>0</v>
      </c>
      <c r="AR41" s="10">
        <f t="shared" si="4"/>
        <v>0</v>
      </c>
      <c r="AS41" s="10">
        <f t="shared" si="5"/>
        <v>0</v>
      </c>
      <c r="AT41" s="10">
        <f t="shared" si="6"/>
        <v>0</v>
      </c>
      <c r="AU41" s="10">
        <f t="shared" si="7"/>
        <v>0</v>
      </c>
      <c r="AV41" s="10">
        <f t="shared" si="8"/>
        <v>0</v>
      </c>
      <c r="AW41" s="10">
        <f t="shared" si="9"/>
        <v>0</v>
      </c>
      <c r="AX41" s="10">
        <f t="shared" si="10"/>
        <v>0</v>
      </c>
      <c r="AY41" s="10">
        <f t="shared" si="11"/>
        <v>0</v>
      </c>
      <c r="AZ41" s="10">
        <f t="shared" si="12"/>
        <v>0</v>
      </c>
      <c r="BA41" s="10">
        <f t="shared" si="13"/>
        <v>0</v>
      </c>
      <c r="BB41" s="10">
        <f t="shared" si="14"/>
        <v>0</v>
      </c>
      <c r="BC41" s="10">
        <f t="shared" si="15"/>
        <v>0</v>
      </c>
      <c r="BD41" s="10">
        <f t="shared" si="16"/>
        <v>0</v>
      </c>
      <c r="BE41" s="10">
        <f t="shared" si="17"/>
        <v>0</v>
      </c>
      <c r="BF41" s="10">
        <f t="shared" si="18"/>
        <v>0</v>
      </c>
      <c r="BG41" s="10">
        <f t="shared" si="19"/>
        <v>0</v>
      </c>
      <c r="BH41" s="10">
        <f t="shared" si="20"/>
        <v>0</v>
      </c>
    </row>
    <row r="42" spans="1:60" s="10" customFormat="1" ht="27.75" customHeight="1">
      <c r="A42" t="str">
        <f t="shared" si="0"/>
        <v/>
      </c>
      <c r="B42" s="54"/>
      <c r="C42" s="55"/>
      <c r="D42" s="54"/>
      <c r="E42" s="55"/>
      <c r="F42" s="31"/>
      <c r="G42" s="29"/>
      <c r="H42" s="32"/>
      <c r="I42" s="32"/>
      <c r="J42" s="30"/>
      <c r="K42" s="31"/>
      <c r="L42" s="33"/>
      <c r="M42" s="33"/>
      <c r="N42" s="54"/>
      <c r="O42" s="56"/>
      <c r="P42" s="56"/>
      <c r="Q42" s="57"/>
      <c r="R42" s="33"/>
      <c r="S42" s="33"/>
      <c r="T42" s="40"/>
      <c r="U42" s="40"/>
      <c r="V42" s="17"/>
      <c r="W42" s="17"/>
      <c r="X42" s="10" t="str">
        <f>IFERROR(VLOOKUP($F42,PRM!$G$3:$H$5,2,FALSE),"")</f>
        <v/>
      </c>
      <c r="Y42" s="10" t="str">
        <f>IFERROR(VLOOKUP($G42,PRM!$I$3:$J$5,2,FALSE),"")</f>
        <v/>
      </c>
      <c r="Z42" s="10" t="str">
        <f>IFERROR(VLOOKUP($K42,PRM!$K$3:$L$4,2,FALSE),"")</f>
        <v/>
      </c>
      <c r="AA42" s="10" t="str">
        <f>IFERROR(VLOOKUP($N42,PRM!$M$3:$N$50,2,FALSE),"")</f>
        <v/>
      </c>
      <c r="AB42" s="10" t="str">
        <f>IFERROR(VLOOKUP($Y$3&amp;$R42,PRM!$Q$3:$R$31,2,FALSE),"")</f>
        <v/>
      </c>
      <c r="AC42" s="10" t="str">
        <f>IFERROR(VLOOKUP($Y$3&amp;$S42,PRM!$AH$3:$AI$133,2,FALSE),"")</f>
        <v/>
      </c>
      <c r="AD42" s="10" t="str">
        <f>IFERROR(VLOOKUP($Y$3&amp;$T42,PRM!$Y$3:$Z$50,2,FALSE),"")</f>
        <v>1</v>
      </c>
      <c r="AE42" s="10" t="str">
        <f>IFERROR(VLOOKUP($Y$3&amp;$U42,PRM!$AD$3:$AE$44,2,FALSE),"")</f>
        <v/>
      </c>
      <c r="AF42" s="10" t="str">
        <f>IFERROR(VLOOKUP($Y$3&amp;$R42,PRM!$Q$3:$T$31,3,FALSE),"")</f>
        <v/>
      </c>
      <c r="AG42" s="10" t="str">
        <f>IFERROR(IF(AF42=0,0,MATCH($Y$3,PRM!$AF$3:'PRM'!$AF$133,0)),"")</f>
        <v/>
      </c>
      <c r="AH42" s="10" t="str">
        <f>IF($Y$3="","",(IF(AF42=0,0,COUNTIF(PRM!$AF$3:'PRM'!$AF$133,$Y$3))))</f>
        <v/>
      </c>
      <c r="AI42" s="10" t="str">
        <f>IFERROR(VLOOKUP($Y$3&amp;$R42,PRM!$Q$3:$U$31,4,FALSE),"")</f>
        <v/>
      </c>
      <c r="AJ42" s="10" t="str">
        <f>IFERROR(IF(AI42=0,0,MATCH($Y$3,PRM!$V$3:'PRM'!$V$50,0)),"")</f>
        <v/>
      </c>
      <c r="AK42" s="10" t="str">
        <f>IF($Y$3="","",(IF(AI42=0,0,COUNTIF(PRM!$V$3:'PRM'!$V$50,$Y$3))))</f>
        <v/>
      </c>
      <c r="AL42" s="10" t="str">
        <f>IFERROR(VLOOKUP($Y$3&amp;$R42,PRM!$Q$3:$U$31,5,FALSE),"")</f>
        <v/>
      </c>
      <c r="AM42" s="10" t="str">
        <f>IFERROR(IF(AL42=0,0,MATCH($Y$3,PRM!$AA$3:'PRM'!$AA$94,0)),"")</f>
        <v/>
      </c>
      <c r="AN42" s="10" t="str">
        <f>IF($Y$3="","",IF(AL42=0,0,COUNTIF(PRM!$AA$3:'PRM'!$AA$94,$Y$3)))</f>
        <v/>
      </c>
      <c r="AO42" s="10">
        <f t="shared" si="1"/>
        <v>0</v>
      </c>
      <c r="AP42" s="10">
        <f t="shared" si="2"/>
        <v>0</v>
      </c>
      <c r="AQ42" s="10">
        <f t="shared" si="3"/>
        <v>0</v>
      </c>
      <c r="AR42" s="10">
        <f t="shared" si="4"/>
        <v>0</v>
      </c>
      <c r="AS42" s="10">
        <f t="shared" si="5"/>
        <v>0</v>
      </c>
      <c r="AT42" s="10">
        <f t="shared" si="6"/>
        <v>0</v>
      </c>
      <c r="AU42" s="10">
        <f t="shared" si="7"/>
        <v>0</v>
      </c>
      <c r="AV42" s="10">
        <f t="shared" si="8"/>
        <v>0</v>
      </c>
      <c r="AW42" s="10">
        <f t="shared" si="9"/>
        <v>0</v>
      </c>
      <c r="AX42" s="10">
        <f t="shared" si="10"/>
        <v>0</v>
      </c>
      <c r="AY42" s="10">
        <f t="shared" si="11"/>
        <v>0</v>
      </c>
      <c r="AZ42" s="10">
        <f t="shared" si="12"/>
        <v>0</v>
      </c>
      <c r="BA42" s="10">
        <f t="shared" si="13"/>
        <v>0</v>
      </c>
      <c r="BB42" s="10">
        <f t="shared" si="14"/>
        <v>0</v>
      </c>
      <c r="BC42" s="10">
        <f t="shared" si="15"/>
        <v>0</v>
      </c>
      <c r="BD42" s="10">
        <f t="shared" si="16"/>
        <v>0</v>
      </c>
      <c r="BE42" s="10">
        <f t="shared" si="17"/>
        <v>0</v>
      </c>
      <c r="BF42" s="10">
        <f t="shared" si="18"/>
        <v>0</v>
      </c>
      <c r="BG42" s="10">
        <f t="shared" si="19"/>
        <v>0</v>
      </c>
      <c r="BH42" s="10">
        <f t="shared" si="20"/>
        <v>0</v>
      </c>
    </row>
    <row r="43" spans="1:60" s="10" customFormat="1" ht="27.75" customHeight="1">
      <c r="A43" t="str">
        <f t="shared" si="0"/>
        <v/>
      </c>
      <c r="B43" s="54"/>
      <c r="C43" s="55"/>
      <c r="D43" s="54"/>
      <c r="E43" s="55"/>
      <c r="F43" s="31"/>
      <c r="G43" s="29"/>
      <c r="H43" s="32"/>
      <c r="I43" s="32"/>
      <c r="J43" s="30"/>
      <c r="K43" s="31"/>
      <c r="L43" s="33"/>
      <c r="M43" s="33"/>
      <c r="N43" s="54"/>
      <c r="O43" s="56"/>
      <c r="P43" s="56"/>
      <c r="Q43" s="57"/>
      <c r="R43" s="33"/>
      <c r="S43" s="33"/>
      <c r="T43" s="40"/>
      <c r="U43" s="40"/>
      <c r="V43" s="17"/>
      <c r="W43" s="17"/>
      <c r="X43" s="10" t="str">
        <f>IFERROR(VLOOKUP($F43,PRM!$G$3:$H$5,2,FALSE),"")</f>
        <v/>
      </c>
      <c r="Y43" s="10" t="str">
        <f>IFERROR(VLOOKUP($G43,PRM!$I$3:$J$5,2,FALSE),"")</f>
        <v/>
      </c>
      <c r="Z43" s="10" t="str">
        <f>IFERROR(VLOOKUP($K43,PRM!$K$3:$L$4,2,FALSE),"")</f>
        <v/>
      </c>
      <c r="AA43" s="10" t="str">
        <f>IFERROR(VLOOKUP($N43,PRM!$M$3:$N$50,2,FALSE),"")</f>
        <v/>
      </c>
      <c r="AB43" s="10" t="str">
        <f>IFERROR(VLOOKUP($Y$3&amp;$R43,PRM!$Q$3:$R$31,2,FALSE),"")</f>
        <v/>
      </c>
      <c r="AC43" s="10" t="str">
        <f>IFERROR(VLOOKUP($Y$3&amp;$S43,PRM!$AH$3:$AI$133,2,FALSE),"")</f>
        <v/>
      </c>
      <c r="AD43" s="10" t="str">
        <f>IFERROR(VLOOKUP($Y$3&amp;$T43,PRM!$Y$3:$Z$50,2,FALSE),"")</f>
        <v>1</v>
      </c>
      <c r="AE43" s="10" t="str">
        <f>IFERROR(VLOOKUP($Y$3&amp;$U43,PRM!$AD$3:$AE$44,2,FALSE),"")</f>
        <v/>
      </c>
      <c r="AF43" s="10" t="str">
        <f>IFERROR(VLOOKUP($Y$3&amp;$R43,PRM!$Q$3:$T$31,3,FALSE),"")</f>
        <v/>
      </c>
      <c r="AG43" s="10" t="str">
        <f>IFERROR(IF(AF43=0,0,MATCH($Y$3,PRM!$AF$3:'PRM'!$AF$133,0)),"")</f>
        <v/>
      </c>
      <c r="AH43" s="10" t="str">
        <f>IF($Y$3="","",(IF(AF43=0,0,COUNTIF(PRM!$AF$3:'PRM'!$AF$133,$Y$3))))</f>
        <v/>
      </c>
      <c r="AI43" s="10" t="str">
        <f>IFERROR(VLOOKUP($Y$3&amp;$R43,PRM!$Q$3:$U$31,4,FALSE),"")</f>
        <v/>
      </c>
      <c r="AJ43" s="10" t="str">
        <f>IFERROR(IF(AI43=0,0,MATCH($Y$3,PRM!$V$3:'PRM'!$V$50,0)),"")</f>
        <v/>
      </c>
      <c r="AK43" s="10" t="str">
        <f>IF($Y$3="","",(IF(AI43=0,0,COUNTIF(PRM!$V$3:'PRM'!$V$50,$Y$3))))</f>
        <v/>
      </c>
      <c r="AL43" s="10" t="str">
        <f>IFERROR(VLOOKUP($Y$3&amp;$R43,PRM!$Q$3:$U$31,5,FALSE),"")</f>
        <v/>
      </c>
      <c r="AM43" s="10" t="str">
        <f>IFERROR(IF(AL43=0,0,MATCH($Y$3,PRM!$AA$3:'PRM'!$AA$94,0)),"")</f>
        <v/>
      </c>
      <c r="AN43" s="10" t="str">
        <f>IF($Y$3="","",IF(AL43=0,0,COUNTIF(PRM!$AA$3:'PRM'!$AA$94,$Y$3)))</f>
        <v/>
      </c>
      <c r="AO43" s="10">
        <f t="shared" si="1"/>
        <v>0</v>
      </c>
      <c r="AP43" s="10">
        <f t="shared" si="2"/>
        <v>0</v>
      </c>
      <c r="AQ43" s="10">
        <f t="shared" si="3"/>
        <v>0</v>
      </c>
      <c r="AR43" s="10">
        <f t="shared" si="4"/>
        <v>0</v>
      </c>
      <c r="AS43" s="10">
        <f t="shared" si="5"/>
        <v>0</v>
      </c>
      <c r="AT43" s="10">
        <f t="shared" si="6"/>
        <v>0</v>
      </c>
      <c r="AU43" s="10">
        <f t="shared" si="7"/>
        <v>0</v>
      </c>
      <c r="AV43" s="10">
        <f t="shared" si="8"/>
        <v>0</v>
      </c>
      <c r="AW43" s="10">
        <f t="shared" si="9"/>
        <v>0</v>
      </c>
      <c r="AX43" s="10">
        <f t="shared" si="10"/>
        <v>0</v>
      </c>
      <c r="AY43" s="10">
        <f t="shared" si="11"/>
        <v>0</v>
      </c>
      <c r="AZ43" s="10">
        <f t="shared" si="12"/>
        <v>0</v>
      </c>
      <c r="BA43" s="10">
        <f t="shared" si="13"/>
        <v>0</v>
      </c>
      <c r="BB43" s="10">
        <f t="shared" si="14"/>
        <v>0</v>
      </c>
      <c r="BC43" s="10">
        <f t="shared" si="15"/>
        <v>0</v>
      </c>
      <c r="BD43" s="10">
        <f t="shared" si="16"/>
        <v>0</v>
      </c>
      <c r="BE43" s="10">
        <f t="shared" si="17"/>
        <v>0</v>
      </c>
      <c r="BF43" s="10">
        <f t="shared" si="18"/>
        <v>0</v>
      </c>
      <c r="BG43" s="10">
        <f t="shared" si="19"/>
        <v>0</v>
      </c>
      <c r="BH43" s="10">
        <f t="shared" si="20"/>
        <v>0</v>
      </c>
    </row>
    <row r="44" spans="1:60" s="10" customFormat="1" ht="27.75" customHeight="1">
      <c r="A44" t="str">
        <f t="shared" si="0"/>
        <v/>
      </c>
      <c r="B44" s="54"/>
      <c r="C44" s="55"/>
      <c r="D44" s="54"/>
      <c r="E44" s="55"/>
      <c r="F44" s="31"/>
      <c r="G44" s="29"/>
      <c r="H44" s="32"/>
      <c r="I44" s="32"/>
      <c r="J44" s="30"/>
      <c r="K44" s="31"/>
      <c r="L44" s="33"/>
      <c r="M44" s="33"/>
      <c r="N44" s="54"/>
      <c r="O44" s="56"/>
      <c r="P44" s="56"/>
      <c r="Q44" s="57"/>
      <c r="R44" s="33"/>
      <c r="S44" s="33"/>
      <c r="T44" s="40"/>
      <c r="U44" s="40"/>
      <c r="V44" s="17"/>
      <c r="W44" s="17"/>
      <c r="X44" s="10" t="str">
        <f>IFERROR(VLOOKUP($F44,PRM!$G$3:$H$5,2,FALSE),"")</f>
        <v/>
      </c>
      <c r="Y44" s="10" t="str">
        <f>IFERROR(VLOOKUP($G44,PRM!$I$3:$J$5,2,FALSE),"")</f>
        <v/>
      </c>
      <c r="Z44" s="10" t="str">
        <f>IFERROR(VLOOKUP($K44,PRM!$K$3:$L$4,2,FALSE),"")</f>
        <v/>
      </c>
      <c r="AA44" s="10" t="str">
        <f>IFERROR(VLOOKUP($N44,PRM!$M$3:$N$50,2,FALSE),"")</f>
        <v/>
      </c>
      <c r="AB44" s="10" t="str">
        <f>IFERROR(VLOOKUP($Y$3&amp;$R44,PRM!$Q$3:$R$31,2,FALSE),"")</f>
        <v/>
      </c>
      <c r="AC44" s="10" t="str">
        <f>IFERROR(VLOOKUP($Y$3&amp;$S44,PRM!$AH$3:$AI$133,2,FALSE),"")</f>
        <v/>
      </c>
      <c r="AD44" s="10" t="str">
        <f>IFERROR(VLOOKUP($Y$3&amp;$T44,PRM!$Y$3:$Z$50,2,FALSE),"")</f>
        <v>1</v>
      </c>
      <c r="AE44" s="10" t="str">
        <f>IFERROR(VLOOKUP($Y$3&amp;$U44,PRM!$AD$3:$AE$44,2,FALSE),"")</f>
        <v/>
      </c>
      <c r="AF44" s="10" t="str">
        <f>IFERROR(VLOOKUP($Y$3&amp;$R44,PRM!$Q$3:$T$31,3,FALSE),"")</f>
        <v/>
      </c>
      <c r="AG44" s="10" t="str">
        <f>IFERROR(IF(AF44=0,0,MATCH($Y$3,PRM!$AF$3:'PRM'!$AF$133,0)),"")</f>
        <v/>
      </c>
      <c r="AH44" s="10" t="str">
        <f>IF($Y$3="","",(IF(AF44=0,0,COUNTIF(PRM!$AF$3:'PRM'!$AF$133,$Y$3))))</f>
        <v/>
      </c>
      <c r="AI44" s="10" t="str">
        <f>IFERROR(VLOOKUP($Y$3&amp;$R44,PRM!$Q$3:$U$31,4,FALSE),"")</f>
        <v/>
      </c>
      <c r="AJ44" s="10" t="str">
        <f>IFERROR(IF(AI44=0,0,MATCH($Y$3,PRM!$V$3:'PRM'!$V$50,0)),"")</f>
        <v/>
      </c>
      <c r="AK44" s="10" t="str">
        <f>IF($Y$3="","",(IF(AI44=0,0,COUNTIF(PRM!$V$3:'PRM'!$V$50,$Y$3))))</f>
        <v/>
      </c>
      <c r="AL44" s="10" t="str">
        <f>IFERROR(VLOOKUP($Y$3&amp;$R44,PRM!$Q$3:$U$31,5,FALSE),"")</f>
        <v/>
      </c>
      <c r="AM44" s="10" t="str">
        <f>IFERROR(IF(AL44=0,0,MATCH($Y$3,PRM!$AA$3:'PRM'!$AA$94,0)),"")</f>
        <v/>
      </c>
      <c r="AN44" s="10" t="str">
        <f>IF($Y$3="","",IF(AL44=0,0,COUNTIF(PRM!$AA$3:'PRM'!$AA$94,$Y$3)))</f>
        <v/>
      </c>
      <c r="AO44" s="10">
        <f t="shared" si="1"/>
        <v>0</v>
      </c>
      <c r="AP44" s="10">
        <f t="shared" si="2"/>
        <v>0</v>
      </c>
      <c r="AQ44" s="10">
        <f t="shared" si="3"/>
        <v>0</v>
      </c>
      <c r="AR44" s="10">
        <f t="shared" si="4"/>
        <v>0</v>
      </c>
      <c r="AS44" s="10">
        <f t="shared" si="5"/>
        <v>0</v>
      </c>
      <c r="AT44" s="10">
        <f t="shared" si="6"/>
        <v>0</v>
      </c>
      <c r="AU44" s="10">
        <f t="shared" si="7"/>
        <v>0</v>
      </c>
      <c r="AV44" s="10">
        <f t="shared" si="8"/>
        <v>0</v>
      </c>
      <c r="AW44" s="10">
        <f t="shared" si="9"/>
        <v>0</v>
      </c>
      <c r="AX44" s="10">
        <f t="shared" si="10"/>
        <v>0</v>
      </c>
      <c r="AY44" s="10">
        <f t="shared" si="11"/>
        <v>0</v>
      </c>
      <c r="AZ44" s="10">
        <f t="shared" si="12"/>
        <v>0</v>
      </c>
      <c r="BA44" s="10">
        <f t="shared" si="13"/>
        <v>0</v>
      </c>
      <c r="BB44" s="10">
        <f t="shared" si="14"/>
        <v>0</v>
      </c>
      <c r="BC44" s="10">
        <f t="shared" si="15"/>
        <v>0</v>
      </c>
      <c r="BD44" s="10">
        <f t="shared" si="16"/>
        <v>0</v>
      </c>
      <c r="BE44" s="10">
        <f t="shared" si="17"/>
        <v>0</v>
      </c>
      <c r="BF44" s="10">
        <f t="shared" si="18"/>
        <v>0</v>
      </c>
      <c r="BG44" s="10">
        <f t="shared" si="19"/>
        <v>0</v>
      </c>
      <c r="BH44" s="10">
        <f t="shared" si="20"/>
        <v>0</v>
      </c>
    </row>
    <row r="45" spans="1:60" s="10" customFormat="1" ht="27.75" customHeight="1">
      <c r="A45" t="str">
        <f t="shared" si="0"/>
        <v/>
      </c>
      <c r="B45" s="54"/>
      <c r="C45" s="55"/>
      <c r="D45" s="54"/>
      <c r="E45" s="55"/>
      <c r="F45" s="31"/>
      <c r="G45" s="29"/>
      <c r="H45" s="32"/>
      <c r="I45" s="32"/>
      <c r="J45" s="30"/>
      <c r="K45" s="31"/>
      <c r="L45" s="33"/>
      <c r="M45" s="33"/>
      <c r="N45" s="54"/>
      <c r="O45" s="56"/>
      <c r="P45" s="56"/>
      <c r="Q45" s="57"/>
      <c r="R45" s="33"/>
      <c r="S45" s="33"/>
      <c r="T45" s="40"/>
      <c r="U45" s="40"/>
      <c r="V45" s="17"/>
      <c r="W45" s="17"/>
      <c r="X45" s="10" t="str">
        <f>IFERROR(VLOOKUP($F45,PRM!$G$3:$H$5,2,FALSE),"")</f>
        <v/>
      </c>
      <c r="Y45" s="10" t="str">
        <f>IFERROR(VLOOKUP($G45,PRM!$I$3:$J$5,2,FALSE),"")</f>
        <v/>
      </c>
      <c r="Z45" s="10" t="str">
        <f>IFERROR(VLOOKUP($K45,PRM!$K$3:$L$4,2,FALSE),"")</f>
        <v/>
      </c>
      <c r="AA45" s="10" t="str">
        <f>IFERROR(VLOOKUP($N45,PRM!$M$3:$N$50,2,FALSE),"")</f>
        <v/>
      </c>
      <c r="AB45" s="10" t="str">
        <f>IFERROR(VLOOKUP($Y$3&amp;$R45,PRM!$Q$3:$R$31,2,FALSE),"")</f>
        <v/>
      </c>
      <c r="AC45" s="10" t="str">
        <f>IFERROR(VLOOKUP($Y$3&amp;$S45,PRM!$AH$3:$AI$133,2,FALSE),"")</f>
        <v/>
      </c>
      <c r="AD45" s="10" t="str">
        <f>IFERROR(VLOOKUP($Y$3&amp;$T45,PRM!$Y$3:$Z$50,2,FALSE),"")</f>
        <v>1</v>
      </c>
      <c r="AE45" s="10" t="str">
        <f>IFERROR(VLOOKUP($Y$3&amp;$U45,PRM!$AD$3:$AE$44,2,FALSE),"")</f>
        <v/>
      </c>
      <c r="AF45" s="10" t="str">
        <f>IFERROR(VLOOKUP($Y$3&amp;$R45,PRM!$Q$3:$T$31,3,FALSE),"")</f>
        <v/>
      </c>
      <c r="AG45" s="10" t="str">
        <f>IFERROR(IF(AF45=0,0,MATCH($Y$3,PRM!$AF$3:'PRM'!$AF$133,0)),"")</f>
        <v/>
      </c>
      <c r="AH45" s="10" t="str">
        <f>IF($Y$3="","",(IF(AF45=0,0,COUNTIF(PRM!$AF$3:'PRM'!$AF$133,$Y$3))))</f>
        <v/>
      </c>
      <c r="AI45" s="10" t="str">
        <f>IFERROR(VLOOKUP($Y$3&amp;$R45,PRM!$Q$3:$U$31,4,FALSE),"")</f>
        <v/>
      </c>
      <c r="AJ45" s="10" t="str">
        <f>IFERROR(IF(AI45=0,0,MATCH($Y$3,PRM!$V$3:'PRM'!$V$50,0)),"")</f>
        <v/>
      </c>
      <c r="AK45" s="10" t="str">
        <f>IF($Y$3="","",(IF(AI45=0,0,COUNTIF(PRM!$V$3:'PRM'!$V$50,$Y$3))))</f>
        <v/>
      </c>
      <c r="AL45" s="10" t="str">
        <f>IFERROR(VLOOKUP($Y$3&amp;$R45,PRM!$Q$3:$U$31,5,FALSE),"")</f>
        <v/>
      </c>
      <c r="AM45" s="10" t="str">
        <f>IFERROR(IF(AL45=0,0,MATCH($Y$3,PRM!$AA$3:'PRM'!$AA$94,0)),"")</f>
        <v/>
      </c>
      <c r="AN45" s="10" t="str">
        <f>IF($Y$3="","",IF(AL45=0,0,COUNTIF(PRM!$AA$3:'PRM'!$AA$94,$Y$3)))</f>
        <v/>
      </c>
      <c r="AO45" s="10">
        <f t="shared" si="1"/>
        <v>0</v>
      </c>
      <c r="AP45" s="10">
        <f t="shared" si="2"/>
        <v>0</v>
      </c>
      <c r="AQ45" s="10">
        <f t="shared" si="3"/>
        <v>0</v>
      </c>
      <c r="AR45" s="10">
        <f t="shared" si="4"/>
        <v>0</v>
      </c>
      <c r="AS45" s="10">
        <f t="shared" si="5"/>
        <v>0</v>
      </c>
      <c r="AT45" s="10">
        <f t="shared" si="6"/>
        <v>0</v>
      </c>
      <c r="AU45" s="10">
        <f t="shared" si="7"/>
        <v>0</v>
      </c>
      <c r="AV45" s="10">
        <f t="shared" si="8"/>
        <v>0</v>
      </c>
      <c r="AW45" s="10">
        <f t="shared" si="9"/>
        <v>0</v>
      </c>
      <c r="AX45" s="10">
        <f t="shared" si="10"/>
        <v>0</v>
      </c>
      <c r="AY45" s="10">
        <f t="shared" si="11"/>
        <v>0</v>
      </c>
      <c r="AZ45" s="10">
        <f t="shared" si="12"/>
        <v>0</v>
      </c>
      <c r="BA45" s="10">
        <f t="shared" si="13"/>
        <v>0</v>
      </c>
      <c r="BB45" s="10">
        <f t="shared" si="14"/>
        <v>0</v>
      </c>
      <c r="BC45" s="10">
        <f t="shared" si="15"/>
        <v>0</v>
      </c>
      <c r="BD45" s="10">
        <f t="shared" si="16"/>
        <v>0</v>
      </c>
      <c r="BE45" s="10">
        <f t="shared" si="17"/>
        <v>0</v>
      </c>
      <c r="BF45" s="10">
        <f t="shared" si="18"/>
        <v>0</v>
      </c>
      <c r="BG45" s="10">
        <f t="shared" si="19"/>
        <v>0</v>
      </c>
      <c r="BH45" s="10">
        <f t="shared" si="20"/>
        <v>0</v>
      </c>
    </row>
    <row r="46" spans="1:60" s="10" customFormat="1" ht="27.75" customHeight="1">
      <c r="A46" t="str">
        <f t="shared" si="0"/>
        <v/>
      </c>
      <c r="B46" s="54"/>
      <c r="C46" s="55"/>
      <c r="D46" s="54"/>
      <c r="E46" s="55"/>
      <c r="F46" s="31"/>
      <c r="G46" s="29"/>
      <c r="H46" s="32"/>
      <c r="I46" s="32"/>
      <c r="J46" s="30"/>
      <c r="K46" s="31"/>
      <c r="L46" s="33"/>
      <c r="M46" s="33"/>
      <c r="N46" s="54"/>
      <c r="O46" s="56"/>
      <c r="P46" s="56"/>
      <c r="Q46" s="57"/>
      <c r="R46" s="33"/>
      <c r="S46" s="33"/>
      <c r="T46" s="40"/>
      <c r="U46" s="40"/>
      <c r="V46" s="17"/>
      <c r="W46" s="17"/>
      <c r="X46" s="10" t="str">
        <f>IFERROR(VLOOKUP($F46,PRM!$G$3:$H$5,2,FALSE),"")</f>
        <v/>
      </c>
      <c r="Y46" s="10" t="str">
        <f>IFERROR(VLOOKUP($G46,PRM!$I$3:$J$5,2,FALSE),"")</f>
        <v/>
      </c>
      <c r="Z46" s="10" t="str">
        <f>IFERROR(VLOOKUP($K46,PRM!$K$3:$L$4,2,FALSE),"")</f>
        <v/>
      </c>
      <c r="AA46" s="10" t="str">
        <f>IFERROR(VLOOKUP($N46,PRM!$M$3:$N$50,2,FALSE),"")</f>
        <v/>
      </c>
      <c r="AB46" s="10" t="str">
        <f>IFERROR(VLOOKUP($Y$3&amp;$R46,PRM!$Q$3:$R$31,2,FALSE),"")</f>
        <v/>
      </c>
      <c r="AC46" s="10" t="str">
        <f>IFERROR(VLOOKUP($Y$3&amp;$S46,PRM!$AH$3:$AI$133,2,FALSE),"")</f>
        <v/>
      </c>
      <c r="AD46" s="10" t="str">
        <f>IFERROR(VLOOKUP($Y$3&amp;$T46,PRM!$Y$3:$Z$50,2,FALSE),"")</f>
        <v>1</v>
      </c>
      <c r="AE46" s="10" t="str">
        <f>IFERROR(VLOOKUP($Y$3&amp;$U46,PRM!$AD$3:$AE$44,2,FALSE),"")</f>
        <v/>
      </c>
      <c r="AF46" s="10" t="str">
        <f>IFERROR(VLOOKUP($Y$3&amp;$R46,PRM!$Q$3:$T$31,3,FALSE),"")</f>
        <v/>
      </c>
      <c r="AG46" s="10" t="str">
        <f>IFERROR(IF(AF46=0,0,MATCH($Y$3,PRM!$AF$3:'PRM'!$AF$133,0)),"")</f>
        <v/>
      </c>
      <c r="AH46" s="10" t="str">
        <f>IF($Y$3="","",(IF(AF46=0,0,COUNTIF(PRM!$AF$3:'PRM'!$AF$133,$Y$3))))</f>
        <v/>
      </c>
      <c r="AI46" s="10" t="str">
        <f>IFERROR(VLOOKUP($Y$3&amp;$R46,PRM!$Q$3:$U$31,4,FALSE),"")</f>
        <v/>
      </c>
      <c r="AJ46" s="10" t="str">
        <f>IFERROR(IF(AI46=0,0,MATCH($Y$3,PRM!$V$3:'PRM'!$V$50,0)),"")</f>
        <v/>
      </c>
      <c r="AK46" s="10" t="str">
        <f>IF($Y$3="","",(IF(AI46=0,0,COUNTIF(PRM!$V$3:'PRM'!$V$50,$Y$3))))</f>
        <v/>
      </c>
      <c r="AL46" s="10" t="str">
        <f>IFERROR(VLOOKUP($Y$3&amp;$R46,PRM!$Q$3:$U$31,5,FALSE),"")</f>
        <v/>
      </c>
      <c r="AM46" s="10" t="str">
        <f>IFERROR(IF(AL46=0,0,MATCH($Y$3,PRM!$AA$3:'PRM'!$AA$94,0)),"")</f>
        <v/>
      </c>
      <c r="AN46" s="10" t="str">
        <f>IF($Y$3="","",IF(AL46=0,0,COUNTIF(PRM!$AA$3:'PRM'!$AA$94,$Y$3)))</f>
        <v/>
      </c>
      <c r="AO46" s="10">
        <f t="shared" si="1"/>
        <v>0</v>
      </c>
      <c r="AP46" s="10">
        <f t="shared" si="2"/>
        <v>0</v>
      </c>
      <c r="AQ46" s="10">
        <f t="shared" si="3"/>
        <v>0</v>
      </c>
      <c r="AR46" s="10">
        <f t="shared" si="4"/>
        <v>0</v>
      </c>
      <c r="AS46" s="10">
        <f t="shared" si="5"/>
        <v>0</v>
      </c>
      <c r="AT46" s="10">
        <f t="shared" si="6"/>
        <v>0</v>
      </c>
      <c r="AU46" s="10">
        <f t="shared" si="7"/>
        <v>0</v>
      </c>
      <c r="AV46" s="10">
        <f t="shared" si="8"/>
        <v>0</v>
      </c>
      <c r="AW46" s="10">
        <f t="shared" si="9"/>
        <v>0</v>
      </c>
      <c r="AX46" s="10">
        <f t="shared" si="10"/>
        <v>0</v>
      </c>
      <c r="AY46" s="10">
        <f t="shared" si="11"/>
        <v>0</v>
      </c>
      <c r="AZ46" s="10">
        <f t="shared" si="12"/>
        <v>0</v>
      </c>
      <c r="BA46" s="10">
        <f t="shared" si="13"/>
        <v>0</v>
      </c>
      <c r="BB46" s="10">
        <f t="shared" si="14"/>
        <v>0</v>
      </c>
      <c r="BC46" s="10">
        <f t="shared" si="15"/>
        <v>0</v>
      </c>
      <c r="BD46" s="10">
        <f t="shared" si="16"/>
        <v>0</v>
      </c>
      <c r="BE46" s="10">
        <f t="shared" si="17"/>
        <v>0</v>
      </c>
      <c r="BF46" s="10">
        <f t="shared" si="18"/>
        <v>0</v>
      </c>
      <c r="BG46" s="10">
        <f t="shared" si="19"/>
        <v>0</v>
      </c>
      <c r="BH46" s="10">
        <f t="shared" si="20"/>
        <v>0</v>
      </c>
    </row>
    <row r="47" spans="1:60" s="10" customFormat="1" ht="27.75" customHeight="1">
      <c r="A47" t="str">
        <f t="shared" si="0"/>
        <v/>
      </c>
      <c r="B47" s="54"/>
      <c r="C47" s="55"/>
      <c r="D47" s="54"/>
      <c r="E47" s="55"/>
      <c r="F47" s="31"/>
      <c r="G47" s="29"/>
      <c r="H47" s="32"/>
      <c r="I47" s="32"/>
      <c r="J47" s="30"/>
      <c r="K47" s="31"/>
      <c r="L47" s="33"/>
      <c r="M47" s="33"/>
      <c r="N47" s="54"/>
      <c r="O47" s="56"/>
      <c r="P47" s="56"/>
      <c r="Q47" s="57"/>
      <c r="R47" s="33"/>
      <c r="S47" s="33"/>
      <c r="T47" s="40"/>
      <c r="U47" s="40"/>
      <c r="V47" s="17"/>
      <c r="W47" s="17"/>
      <c r="X47" s="10" t="str">
        <f>IFERROR(VLOOKUP($F47,PRM!$G$3:$H$5,2,FALSE),"")</f>
        <v/>
      </c>
      <c r="Y47" s="10" t="str">
        <f>IFERROR(VLOOKUP($G47,PRM!$I$3:$J$5,2,FALSE),"")</f>
        <v/>
      </c>
      <c r="Z47" s="10" t="str">
        <f>IFERROR(VLOOKUP($K47,PRM!$K$3:$L$4,2,FALSE),"")</f>
        <v/>
      </c>
      <c r="AA47" s="10" t="str">
        <f>IFERROR(VLOOKUP($N47,PRM!$M$3:$N$50,2,FALSE),"")</f>
        <v/>
      </c>
      <c r="AB47" s="10" t="str">
        <f>IFERROR(VLOOKUP($Y$3&amp;$R47,PRM!$Q$3:$R$31,2,FALSE),"")</f>
        <v/>
      </c>
      <c r="AC47" s="10" t="str">
        <f>IFERROR(VLOOKUP($Y$3&amp;$S47,PRM!$AH$3:$AI$133,2,FALSE),"")</f>
        <v/>
      </c>
      <c r="AD47" s="10" t="str">
        <f>IFERROR(VLOOKUP($Y$3&amp;$T47,PRM!$Y$3:$Z$50,2,FALSE),"")</f>
        <v>1</v>
      </c>
      <c r="AE47" s="10" t="str">
        <f>IFERROR(VLOOKUP($Y$3&amp;$U47,PRM!$AD$3:$AE$44,2,FALSE),"")</f>
        <v/>
      </c>
      <c r="AF47" s="10" t="str">
        <f>IFERROR(VLOOKUP($Y$3&amp;$R47,PRM!$Q$3:$T$31,3,FALSE),"")</f>
        <v/>
      </c>
      <c r="AG47" s="10" t="str">
        <f>IFERROR(IF(AF47=0,0,MATCH($Y$3,PRM!$AF$3:'PRM'!$AF$133,0)),"")</f>
        <v/>
      </c>
      <c r="AH47" s="10" t="str">
        <f>IF($Y$3="","",(IF(AF47=0,0,COUNTIF(PRM!$AF$3:'PRM'!$AF$133,$Y$3))))</f>
        <v/>
      </c>
      <c r="AI47" s="10" t="str">
        <f>IFERROR(VLOOKUP($Y$3&amp;$R47,PRM!$Q$3:$U$31,4,FALSE),"")</f>
        <v/>
      </c>
      <c r="AJ47" s="10" t="str">
        <f>IFERROR(IF(AI47=0,0,MATCH($Y$3,PRM!$V$3:'PRM'!$V$50,0)),"")</f>
        <v/>
      </c>
      <c r="AK47" s="10" t="str">
        <f>IF($Y$3="","",(IF(AI47=0,0,COUNTIF(PRM!$V$3:'PRM'!$V$50,$Y$3))))</f>
        <v/>
      </c>
      <c r="AL47" s="10" t="str">
        <f>IFERROR(VLOOKUP($Y$3&amp;$R47,PRM!$Q$3:$U$31,5,FALSE),"")</f>
        <v/>
      </c>
      <c r="AM47" s="10" t="str">
        <f>IFERROR(IF(AL47=0,0,MATCH($Y$3,PRM!$AA$3:'PRM'!$AA$94,0)),"")</f>
        <v/>
      </c>
      <c r="AN47" s="10" t="str">
        <f>IF($Y$3="","",IF(AL47=0,0,COUNTIF(PRM!$AA$3:'PRM'!$AA$94,$Y$3)))</f>
        <v/>
      </c>
      <c r="AO47" s="10">
        <f t="shared" si="1"/>
        <v>0</v>
      </c>
      <c r="AP47" s="10">
        <f t="shared" si="2"/>
        <v>0</v>
      </c>
      <c r="AQ47" s="10">
        <f t="shared" si="3"/>
        <v>0</v>
      </c>
      <c r="AR47" s="10">
        <f t="shared" si="4"/>
        <v>0</v>
      </c>
      <c r="AS47" s="10">
        <f t="shared" si="5"/>
        <v>0</v>
      </c>
      <c r="AT47" s="10">
        <f t="shared" si="6"/>
        <v>0</v>
      </c>
      <c r="AU47" s="10">
        <f t="shared" si="7"/>
        <v>0</v>
      </c>
      <c r="AV47" s="10">
        <f t="shared" si="8"/>
        <v>0</v>
      </c>
      <c r="AW47" s="10">
        <f t="shared" si="9"/>
        <v>0</v>
      </c>
      <c r="AX47" s="10">
        <f t="shared" si="10"/>
        <v>0</v>
      </c>
      <c r="AY47" s="10">
        <f t="shared" si="11"/>
        <v>0</v>
      </c>
      <c r="AZ47" s="10">
        <f t="shared" si="12"/>
        <v>0</v>
      </c>
      <c r="BA47" s="10">
        <f t="shared" si="13"/>
        <v>0</v>
      </c>
      <c r="BB47" s="10">
        <f t="shared" si="14"/>
        <v>0</v>
      </c>
      <c r="BC47" s="10">
        <f t="shared" si="15"/>
        <v>0</v>
      </c>
      <c r="BD47" s="10">
        <f t="shared" si="16"/>
        <v>0</v>
      </c>
      <c r="BE47" s="10">
        <f t="shared" si="17"/>
        <v>0</v>
      </c>
      <c r="BF47" s="10">
        <f t="shared" si="18"/>
        <v>0</v>
      </c>
      <c r="BG47" s="10">
        <f t="shared" si="19"/>
        <v>0</v>
      </c>
      <c r="BH47" s="10">
        <f t="shared" si="20"/>
        <v>0</v>
      </c>
    </row>
    <row r="48" spans="1:60" s="10" customFormat="1" ht="27.75" customHeight="1">
      <c r="A48" t="str">
        <f t="shared" si="0"/>
        <v/>
      </c>
      <c r="B48" s="54"/>
      <c r="C48" s="55"/>
      <c r="D48" s="54"/>
      <c r="E48" s="55"/>
      <c r="F48" s="31"/>
      <c r="G48" s="29"/>
      <c r="H48" s="32"/>
      <c r="I48" s="32"/>
      <c r="J48" s="30"/>
      <c r="K48" s="31"/>
      <c r="L48" s="33"/>
      <c r="M48" s="33"/>
      <c r="N48" s="54"/>
      <c r="O48" s="56"/>
      <c r="P48" s="56"/>
      <c r="Q48" s="57"/>
      <c r="R48" s="33"/>
      <c r="S48" s="33"/>
      <c r="T48" s="40"/>
      <c r="U48" s="40"/>
      <c r="V48" s="17"/>
      <c r="W48" s="17"/>
      <c r="X48" s="10" t="str">
        <f>IFERROR(VLOOKUP($F48,PRM!$G$3:$H$5,2,FALSE),"")</f>
        <v/>
      </c>
      <c r="Y48" s="10" t="str">
        <f>IFERROR(VLOOKUP($G48,PRM!$I$3:$J$5,2,FALSE),"")</f>
        <v/>
      </c>
      <c r="Z48" s="10" t="str">
        <f>IFERROR(VLOOKUP($K48,PRM!$K$3:$L$4,2,FALSE),"")</f>
        <v/>
      </c>
      <c r="AA48" s="10" t="str">
        <f>IFERROR(VLOOKUP($N48,PRM!$M$3:$N$50,2,FALSE),"")</f>
        <v/>
      </c>
      <c r="AB48" s="10" t="str">
        <f>IFERROR(VLOOKUP($Y$3&amp;$R48,PRM!$Q$3:$R$31,2,FALSE),"")</f>
        <v/>
      </c>
      <c r="AC48" s="10" t="str">
        <f>IFERROR(VLOOKUP($Y$3&amp;$S48,PRM!$AH$3:$AI$133,2,FALSE),"")</f>
        <v/>
      </c>
      <c r="AD48" s="10" t="str">
        <f>IFERROR(VLOOKUP($Y$3&amp;$T48,PRM!$Y$3:$Z$50,2,FALSE),"")</f>
        <v>1</v>
      </c>
      <c r="AE48" s="10" t="str">
        <f>IFERROR(VLOOKUP($Y$3&amp;$U48,PRM!$AD$3:$AE$44,2,FALSE),"")</f>
        <v/>
      </c>
      <c r="AF48" s="10" t="str">
        <f>IFERROR(VLOOKUP($Y$3&amp;$R48,PRM!$Q$3:$T$31,3,FALSE),"")</f>
        <v/>
      </c>
      <c r="AG48" s="10" t="str">
        <f>IFERROR(IF(AF48=0,0,MATCH($Y$3,PRM!$AF$3:'PRM'!$AF$133,0)),"")</f>
        <v/>
      </c>
      <c r="AH48" s="10" t="str">
        <f>IF($Y$3="","",(IF(AF48=0,0,COUNTIF(PRM!$AF$3:'PRM'!$AF$133,$Y$3))))</f>
        <v/>
      </c>
      <c r="AI48" s="10" t="str">
        <f>IFERROR(VLOOKUP($Y$3&amp;$R48,PRM!$Q$3:$U$31,4,FALSE),"")</f>
        <v/>
      </c>
      <c r="AJ48" s="10" t="str">
        <f>IFERROR(IF(AI48=0,0,MATCH($Y$3,PRM!$V$3:'PRM'!$V$50,0)),"")</f>
        <v/>
      </c>
      <c r="AK48" s="10" t="str">
        <f>IF($Y$3="","",(IF(AI48=0,0,COUNTIF(PRM!$V$3:'PRM'!$V$50,$Y$3))))</f>
        <v/>
      </c>
      <c r="AL48" s="10" t="str">
        <f>IFERROR(VLOOKUP($Y$3&amp;$R48,PRM!$Q$3:$U$31,5,FALSE),"")</f>
        <v/>
      </c>
      <c r="AM48" s="10" t="str">
        <f>IFERROR(IF(AL48=0,0,MATCH($Y$3,PRM!$AA$3:'PRM'!$AA$94,0)),"")</f>
        <v/>
      </c>
      <c r="AN48" s="10" t="str">
        <f>IF($Y$3="","",IF(AL48=0,0,COUNTIF(PRM!$AA$3:'PRM'!$AA$94,$Y$3)))</f>
        <v/>
      </c>
      <c r="AO48" s="10">
        <f t="shared" si="1"/>
        <v>0</v>
      </c>
      <c r="AP48" s="10">
        <f t="shared" si="2"/>
        <v>0</v>
      </c>
      <c r="AQ48" s="10">
        <f t="shared" si="3"/>
        <v>0</v>
      </c>
      <c r="AR48" s="10">
        <f t="shared" si="4"/>
        <v>0</v>
      </c>
      <c r="AS48" s="10">
        <f t="shared" si="5"/>
        <v>0</v>
      </c>
      <c r="AT48" s="10">
        <f t="shared" si="6"/>
        <v>0</v>
      </c>
      <c r="AU48" s="10">
        <f t="shared" si="7"/>
        <v>0</v>
      </c>
      <c r="AV48" s="10">
        <f t="shared" si="8"/>
        <v>0</v>
      </c>
      <c r="AW48" s="10">
        <f t="shared" si="9"/>
        <v>0</v>
      </c>
      <c r="AX48" s="10">
        <f t="shared" si="10"/>
        <v>0</v>
      </c>
      <c r="AY48" s="10">
        <f t="shared" si="11"/>
        <v>0</v>
      </c>
      <c r="AZ48" s="10">
        <f t="shared" si="12"/>
        <v>0</v>
      </c>
      <c r="BA48" s="10">
        <f t="shared" si="13"/>
        <v>0</v>
      </c>
      <c r="BB48" s="10">
        <f t="shared" si="14"/>
        <v>0</v>
      </c>
      <c r="BC48" s="10">
        <f t="shared" si="15"/>
        <v>0</v>
      </c>
      <c r="BD48" s="10">
        <f t="shared" si="16"/>
        <v>0</v>
      </c>
      <c r="BE48" s="10">
        <f t="shared" si="17"/>
        <v>0</v>
      </c>
      <c r="BF48" s="10">
        <f t="shared" si="18"/>
        <v>0</v>
      </c>
      <c r="BG48" s="10">
        <f t="shared" si="19"/>
        <v>0</v>
      </c>
      <c r="BH48" s="10">
        <f t="shared" si="20"/>
        <v>0</v>
      </c>
    </row>
    <row r="49" spans="1:60" s="10" customFormat="1" ht="27.75" customHeight="1">
      <c r="A49" t="str">
        <f t="shared" si="0"/>
        <v/>
      </c>
      <c r="B49" s="54"/>
      <c r="C49" s="55"/>
      <c r="D49" s="54"/>
      <c r="E49" s="55"/>
      <c r="F49" s="31"/>
      <c r="G49" s="29"/>
      <c r="H49" s="32"/>
      <c r="I49" s="32"/>
      <c r="J49" s="30"/>
      <c r="K49" s="31"/>
      <c r="L49" s="33"/>
      <c r="M49" s="33"/>
      <c r="N49" s="54"/>
      <c r="O49" s="56"/>
      <c r="P49" s="56"/>
      <c r="Q49" s="57"/>
      <c r="R49" s="33"/>
      <c r="S49" s="33"/>
      <c r="T49" s="40"/>
      <c r="U49" s="40"/>
      <c r="V49" s="17"/>
      <c r="W49" s="17"/>
      <c r="X49" s="10" t="str">
        <f>IFERROR(VLOOKUP($F49,PRM!$G$3:$H$5,2,FALSE),"")</f>
        <v/>
      </c>
      <c r="Y49" s="10" t="str">
        <f>IFERROR(VLOOKUP($G49,PRM!$I$3:$J$5,2,FALSE),"")</f>
        <v/>
      </c>
      <c r="Z49" s="10" t="str">
        <f>IFERROR(VLOOKUP($K49,PRM!$K$3:$L$4,2,FALSE),"")</f>
        <v/>
      </c>
      <c r="AA49" s="10" t="str">
        <f>IFERROR(VLOOKUP($N49,PRM!$M$3:$N$50,2,FALSE),"")</f>
        <v/>
      </c>
      <c r="AB49" s="10" t="str">
        <f>IFERROR(VLOOKUP($Y$3&amp;$R49,PRM!$Q$3:$R$31,2,FALSE),"")</f>
        <v/>
      </c>
      <c r="AC49" s="10" t="str">
        <f>IFERROR(VLOOKUP($Y$3&amp;$S49,PRM!$AH$3:$AI$133,2,FALSE),"")</f>
        <v/>
      </c>
      <c r="AD49" s="10" t="str">
        <f>IFERROR(VLOOKUP($Y$3&amp;$T49,PRM!$Y$3:$Z$50,2,FALSE),"")</f>
        <v>1</v>
      </c>
      <c r="AE49" s="10" t="str">
        <f>IFERROR(VLOOKUP($Y$3&amp;$U49,PRM!$AD$3:$AE$44,2,FALSE),"")</f>
        <v/>
      </c>
      <c r="AF49" s="10" t="str">
        <f>IFERROR(VLOOKUP($Y$3&amp;$R49,PRM!$Q$3:$T$31,3,FALSE),"")</f>
        <v/>
      </c>
      <c r="AG49" s="10" t="str">
        <f>IFERROR(IF(AF49=0,0,MATCH($Y$3,PRM!$AF$3:'PRM'!$AF$133,0)),"")</f>
        <v/>
      </c>
      <c r="AH49" s="10" t="str">
        <f>IF($Y$3="","",(IF(AF49=0,0,COUNTIF(PRM!$AF$3:'PRM'!$AF$133,$Y$3))))</f>
        <v/>
      </c>
      <c r="AI49" s="10" t="str">
        <f>IFERROR(VLOOKUP($Y$3&amp;$R49,PRM!$Q$3:$U$31,4,FALSE),"")</f>
        <v/>
      </c>
      <c r="AJ49" s="10" t="str">
        <f>IFERROR(IF(AI49=0,0,MATCH($Y$3,PRM!$V$3:'PRM'!$V$50,0)),"")</f>
        <v/>
      </c>
      <c r="AK49" s="10" t="str">
        <f>IF($Y$3="","",(IF(AI49=0,0,COUNTIF(PRM!$V$3:'PRM'!$V$50,$Y$3))))</f>
        <v/>
      </c>
      <c r="AL49" s="10" t="str">
        <f>IFERROR(VLOOKUP($Y$3&amp;$R49,PRM!$Q$3:$U$31,5,FALSE),"")</f>
        <v/>
      </c>
      <c r="AM49" s="10" t="str">
        <f>IFERROR(IF(AL49=0,0,MATCH($Y$3,PRM!$AA$3:'PRM'!$AA$94,0)),"")</f>
        <v/>
      </c>
      <c r="AN49" s="10" t="str">
        <f>IF($Y$3="","",IF(AL49=0,0,COUNTIF(PRM!$AA$3:'PRM'!$AA$94,$Y$3)))</f>
        <v/>
      </c>
      <c r="AO49" s="10">
        <f t="shared" si="1"/>
        <v>0</v>
      </c>
      <c r="AP49" s="10">
        <f t="shared" si="2"/>
        <v>0</v>
      </c>
      <c r="AQ49" s="10">
        <f t="shared" si="3"/>
        <v>0</v>
      </c>
      <c r="AR49" s="10">
        <f t="shared" si="4"/>
        <v>0</v>
      </c>
      <c r="AS49" s="10">
        <f t="shared" si="5"/>
        <v>0</v>
      </c>
      <c r="AT49" s="10">
        <f t="shared" si="6"/>
        <v>0</v>
      </c>
      <c r="AU49" s="10">
        <f t="shared" si="7"/>
        <v>0</v>
      </c>
      <c r="AV49" s="10">
        <f t="shared" si="8"/>
        <v>0</v>
      </c>
      <c r="AW49" s="10">
        <f t="shared" si="9"/>
        <v>0</v>
      </c>
      <c r="AX49" s="10">
        <f t="shared" si="10"/>
        <v>0</v>
      </c>
      <c r="AY49" s="10">
        <f t="shared" si="11"/>
        <v>0</v>
      </c>
      <c r="AZ49" s="10">
        <f t="shared" si="12"/>
        <v>0</v>
      </c>
      <c r="BA49" s="10">
        <f t="shared" si="13"/>
        <v>0</v>
      </c>
      <c r="BB49" s="10">
        <f t="shared" si="14"/>
        <v>0</v>
      </c>
      <c r="BC49" s="10">
        <f t="shared" si="15"/>
        <v>0</v>
      </c>
      <c r="BD49" s="10">
        <f t="shared" si="16"/>
        <v>0</v>
      </c>
      <c r="BE49" s="10">
        <f t="shared" si="17"/>
        <v>0</v>
      </c>
      <c r="BF49" s="10">
        <f t="shared" si="18"/>
        <v>0</v>
      </c>
      <c r="BG49" s="10">
        <f t="shared" si="19"/>
        <v>0</v>
      </c>
      <c r="BH49" s="10">
        <f t="shared" si="20"/>
        <v>0</v>
      </c>
    </row>
    <row r="50" spans="1:60" s="10" customFormat="1" ht="27.75" customHeight="1">
      <c r="A50" t="str">
        <f t="shared" si="0"/>
        <v/>
      </c>
      <c r="B50" s="54"/>
      <c r="C50" s="55"/>
      <c r="D50" s="54"/>
      <c r="E50" s="55"/>
      <c r="F50" s="31"/>
      <c r="G50" s="29"/>
      <c r="H50" s="32"/>
      <c r="I50" s="32"/>
      <c r="J50" s="30"/>
      <c r="K50" s="31"/>
      <c r="L50" s="33"/>
      <c r="M50" s="33"/>
      <c r="N50" s="54"/>
      <c r="O50" s="56"/>
      <c r="P50" s="56"/>
      <c r="Q50" s="57"/>
      <c r="R50" s="33"/>
      <c r="S50" s="33"/>
      <c r="T50" s="40"/>
      <c r="U50" s="40"/>
      <c r="V50" s="17"/>
      <c r="W50" s="17"/>
      <c r="X50" s="10" t="str">
        <f>IFERROR(VLOOKUP($F50,PRM!$G$3:$H$5,2,FALSE),"")</f>
        <v/>
      </c>
      <c r="Y50" s="10" t="str">
        <f>IFERROR(VLOOKUP($G50,PRM!$I$3:$J$5,2,FALSE),"")</f>
        <v/>
      </c>
      <c r="Z50" s="10" t="str">
        <f>IFERROR(VLOOKUP($K50,PRM!$K$3:$L$4,2,FALSE),"")</f>
        <v/>
      </c>
      <c r="AA50" s="10" t="str">
        <f>IFERROR(VLOOKUP($N50,PRM!$M$3:$N$50,2,FALSE),"")</f>
        <v/>
      </c>
      <c r="AB50" s="10" t="str">
        <f>IFERROR(VLOOKUP($Y$3&amp;$R50,PRM!$Q$3:$R$31,2,FALSE),"")</f>
        <v/>
      </c>
      <c r="AC50" s="10" t="str">
        <f>IFERROR(VLOOKUP($Y$3&amp;$S50,PRM!$AH$3:$AI$133,2,FALSE),"")</f>
        <v/>
      </c>
      <c r="AD50" s="10" t="str">
        <f>IFERROR(VLOOKUP($Y$3&amp;$T50,PRM!$Y$3:$Z$50,2,FALSE),"")</f>
        <v>1</v>
      </c>
      <c r="AE50" s="10" t="str">
        <f>IFERROR(VLOOKUP($Y$3&amp;$U50,PRM!$AD$3:$AE$44,2,FALSE),"")</f>
        <v/>
      </c>
      <c r="AF50" s="10" t="str">
        <f>IFERROR(VLOOKUP($Y$3&amp;$R50,PRM!$Q$3:$T$31,3,FALSE),"")</f>
        <v/>
      </c>
      <c r="AG50" s="10" t="str">
        <f>IFERROR(IF(AF50=0,0,MATCH($Y$3,PRM!$AF$3:'PRM'!$AF$133,0)),"")</f>
        <v/>
      </c>
      <c r="AH50" s="10" t="str">
        <f>IF($Y$3="","",(IF(AF50=0,0,COUNTIF(PRM!$AF$3:'PRM'!$AF$133,$Y$3))))</f>
        <v/>
      </c>
      <c r="AI50" s="10" t="str">
        <f>IFERROR(VLOOKUP($Y$3&amp;$R50,PRM!$Q$3:$U$31,4,FALSE),"")</f>
        <v/>
      </c>
      <c r="AJ50" s="10" t="str">
        <f>IFERROR(IF(AI50=0,0,MATCH($Y$3,PRM!$V$3:'PRM'!$V$50,0)),"")</f>
        <v/>
      </c>
      <c r="AK50" s="10" t="str">
        <f>IF($Y$3="","",(IF(AI50=0,0,COUNTIF(PRM!$V$3:'PRM'!$V$50,$Y$3))))</f>
        <v/>
      </c>
      <c r="AL50" s="10" t="str">
        <f>IFERROR(VLOOKUP($Y$3&amp;$R50,PRM!$Q$3:$U$31,5,FALSE),"")</f>
        <v/>
      </c>
      <c r="AM50" s="10" t="str">
        <f>IFERROR(IF(AL50=0,0,MATCH($Y$3,PRM!$AA$3:'PRM'!$AA$94,0)),"")</f>
        <v/>
      </c>
      <c r="AN50" s="10" t="str">
        <f>IF($Y$3="","",IF(AL50=0,0,COUNTIF(PRM!$AA$3:'PRM'!$AA$94,$Y$3)))</f>
        <v/>
      </c>
      <c r="AO50" s="10">
        <f t="shared" si="1"/>
        <v>0</v>
      </c>
      <c r="AP50" s="10">
        <f t="shared" si="2"/>
        <v>0</v>
      </c>
      <c r="AQ50" s="10">
        <f t="shared" si="3"/>
        <v>0</v>
      </c>
      <c r="AR50" s="10">
        <f t="shared" si="4"/>
        <v>0</v>
      </c>
      <c r="AS50" s="10">
        <f t="shared" si="5"/>
        <v>0</v>
      </c>
      <c r="AT50" s="10">
        <f t="shared" si="6"/>
        <v>0</v>
      </c>
      <c r="AU50" s="10">
        <f t="shared" si="7"/>
        <v>0</v>
      </c>
      <c r="AV50" s="10">
        <f t="shared" si="8"/>
        <v>0</v>
      </c>
      <c r="AW50" s="10">
        <f t="shared" si="9"/>
        <v>0</v>
      </c>
      <c r="AX50" s="10">
        <f t="shared" si="10"/>
        <v>0</v>
      </c>
      <c r="AY50" s="10">
        <f t="shared" si="11"/>
        <v>0</v>
      </c>
      <c r="AZ50" s="10">
        <f t="shared" si="12"/>
        <v>0</v>
      </c>
      <c r="BA50" s="10">
        <f t="shared" si="13"/>
        <v>0</v>
      </c>
      <c r="BB50" s="10">
        <f t="shared" si="14"/>
        <v>0</v>
      </c>
      <c r="BC50" s="10">
        <f t="shared" si="15"/>
        <v>0</v>
      </c>
      <c r="BD50" s="10">
        <f t="shared" si="16"/>
        <v>0</v>
      </c>
      <c r="BE50" s="10">
        <f t="shared" si="17"/>
        <v>0</v>
      </c>
      <c r="BF50" s="10">
        <f t="shared" si="18"/>
        <v>0</v>
      </c>
      <c r="BG50" s="10">
        <f t="shared" si="19"/>
        <v>0</v>
      </c>
      <c r="BH50" s="10">
        <f t="shared" si="20"/>
        <v>0</v>
      </c>
    </row>
    <row r="51" spans="1:60" s="10" customFormat="1" ht="27.75" customHeight="1">
      <c r="A51" t="str">
        <f t="shared" si="0"/>
        <v/>
      </c>
      <c r="B51" s="54"/>
      <c r="C51" s="55"/>
      <c r="D51" s="54"/>
      <c r="E51" s="55"/>
      <c r="F51" s="31"/>
      <c r="G51" s="29"/>
      <c r="H51" s="32"/>
      <c r="I51" s="32"/>
      <c r="J51" s="30"/>
      <c r="K51" s="31"/>
      <c r="L51" s="33"/>
      <c r="M51" s="33"/>
      <c r="N51" s="54"/>
      <c r="O51" s="56"/>
      <c r="P51" s="56"/>
      <c r="Q51" s="57"/>
      <c r="R51" s="33"/>
      <c r="S51" s="33"/>
      <c r="T51" s="40"/>
      <c r="U51" s="40"/>
      <c r="V51" s="17"/>
      <c r="W51" s="17"/>
      <c r="X51" s="10" t="str">
        <f>IFERROR(VLOOKUP($F51,PRM!$G$3:$H$5,2,FALSE),"")</f>
        <v/>
      </c>
      <c r="Y51" s="10" t="str">
        <f>IFERROR(VLOOKUP($G51,PRM!$I$3:$J$5,2,FALSE),"")</f>
        <v/>
      </c>
      <c r="Z51" s="10" t="str">
        <f>IFERROR(VLOOKUP($K51,PRM!$K$3:$L$4,2,FALSE),"")</f>
        <v/>
      </c>
      <c r="AA51" s="10" t="str">
        <f>IFERROR(VLOOKUP($N51,PRM!$M$3:$N$50,2,FALSE),"")</f>
        <v/>
      </c>
      <c r="AB51" s="10" t="str">
        <f>IFERROR(VLOOKUP($Y$3&amp;$R51,PRM!$Q$3:$R$31,2,FALSE),"")</f>
        <v/>
      </c>
      <c r="AC51" s="10" t="str">
        <f>IFERROR(VLOOKUP($Y$3&amp;$S51,PRM!$AH$3:$AI$133,2,FALSE),"")</f>
        <v/>
      </c>
      <c r="AD51" s="10" t="str">
        <f>IFERROR(VLOOKUP($Y$3&amp;$T51,PRM!$Y$3:$Z$50,2,FALSE),"")</f>
        <v>1</v>
      </c>
      <c r="AE51" s="10" t="str">
        <f>IFERROR(VLOOKUP($Y$3&amp;$U51,PRM!$AD$3:$AE$44,2,FALSE),"")</f>
        <v/>
      </c>
      <c r="AF51" s="10" t="str">
        <f>IFERROR(VLOOKUP($Y$3&amp;$R51,PRM!$Q$3:$T$31,3,FALSE),"")</f>
        <v/>
      </c>
      <c r="AG51" s="10" t="str">
        <f>IFERROR(IF(AF51=0,0,MATCH($Y$3,PRM!$AF$3:'PRM'!$AF$133,0)),"")</f>
        <v/>
      </c>
      <c r="AH51" s="10" t="str">
        <f>IF($Y$3="","",(IF(AF51=0,0,COUNTIF(PRM!$AF$3:'PRM'!$AF$133,$Y$3))))</f>
        <v/>
      </c>
      <c r="AI51" s="10" t="str">
        <f>IFERROR(VLOOKUP($Y$3&amp;$R51,PRM!$Q$3:$U$31,4,FALSE),"")</f>
        <v/>
      </c>
      <c r="AJ51" s="10" t="str">
        <f>IFERROR(IF(AI51=0,0,MATCH($Y$3,PRM!$V$3:'PRM'!$V$50,0)),"")</f>
        <v/>
      </c>
      <c r="AK51" s="10" t="str">
        <f>IF($Y$3="","",(IF(AI51=0,0,COUNTIF(PRM!$V$3:'PRM'!$V$50,$Y$3))))</f>
        <v/>
      </c>
      <c r="AL51" s="10" t="str">
        <f>IFERROR(VLOOKUP($Y$3&amp;$R51,PRM!$Q$3:$U$31,5,FALSE),"")</f>
        <v/>
      </c>
      <c r="AM51" s="10" t="str">
        <f>IFERROR(IF(AL51=0,0,MATCH($Y$3,PRM!$AA$3:'PRM'!$AA$94,0)),"")</f>
        <v/>
      </c>
      <c r="AN51" s="10" t="str">
        <f>IF($Y$3="","",IF(AL51=0,0,COUNTIF(PRM!$AA$3:'PRM'!$AA$94,$Y$3)))</f>
        <v/>
      </c>
      <c r="AO51" s="10">
        <f t="shared" si="1"/>
        <v>0</v>
      </c>
      <c r="AP51" s="10">
        <f t="shared" si="2"/>
        <v>0</v>
      </c>
      <c r="AQ51" s="10">
        <f t="shared" si="3"/>
        <v>0</v>
      </c>
      <c r="AR51" s="10">
        <f t="shared" si="4"/>
        <v>0</v>
      </c>
      <c r="AS51" s="10">
        <f t="shared" si="5"/>
        <v>0</v>
      </c>
      <c r="AT51" s="10">
        <f t="shared" si="6"/>
        <v>0</v>
      </c>
      <c r="AU51" s="10">
        <f t="shared" si="7"/>
        <v>0</v>
      </c>
      <c r="AV51" s="10">
        <f t="shared" si="8"/>
        <v>0</v>
      </c>
      <c r="AW51" s="10">
        <f t="shared" si="9"/>
        <v>0</v>
      </c>
      <c r="AX51" s="10">
        <f t="shared" si="10"/>
        <v>0</v>
      </c>
      <c r="AY51" s="10">
        <f t="shared" si="11"/>
        <v>0</v>
      </c>
      <c r="AZ51" s="10">
        <f t="shared" si="12"/>
        <v>0</v>
      </c>
      <c r="BA51" s="10">
        <f t="shared" si="13"/>
        <v>0</v>
      </c>
      <c r="BB51" s="10">
        <f t="shared" si="14"/>
        <v>0</v>
      </c>
      <c r="BC51" s="10">
        <f t="shared" si="15"/>
        <v>0</v>
      </c>
      <c r="BD51" s="10">
        <f t="shared" si="16"/>
        <v>0</v>
      </c>
      <c r="BE51" s="10">
        <f t="shared" si="17"/>
        <v>0</v>
      </c>
      <c r="BF51" s="10">
        <f t="shared" si="18"/>
        <v>0</v>
      </c>
      <c r="BG51" s="10">
        <f t="shared" si="19"/>
        <v>0</v>
      </c>
      <c r="BH51" s="10">
        <f t="shared" si="20"/>
        <v>0</v>
      </c>
    </row>
    <row r="52" spans="1:60" s="10" customFormat="1" ht="27.75" customHeight="1">
      <c r="A52" t="str">
        <f t="shared" si="0"/>
        <v/>
      </c>
      <c r="B52" s="54"/>
      <c r="C52" s="55"/>
      <c r="D52" s="54"/>
      <c r="E52" s="55"/>
      <c r="F52" s="31"/>
      <c r="G52" s="29"/>
      <c r="H52" s="32"/>
      <c r="I52" s="32"/>
      <c r="J52" s="30"/>
      <c r="K52" s="31"/>
      <c r="L52" s="33"/>
      <c r="M52" s="33"/>
      <c r="N52" s="54"/>
      <c r="O52" s="56"/>
      <c r="P52" s="56"/>
      <c r="Q52" s="57"/>
      <c r="R52" s="33"/>
      <c r="S52" s="33"/>
      <c r="T52" s="40"/>
      <c r="U52" s="40"/>
      <c r="V52" s="17"/>
      <c r="W52" s="17"/>
      <c r="X52" s="10" t="str">
        <f>IFERROR(VLOOKUP($F52,PRM!$G$3:$H$5,2,FALSE),"")</f>
        <v/>
      </c>
      <c r="Y52" s="10" t="str">
        <f>IFERROR(VLOOKUP($G52,PRM!$I$3:$J$5,2,FALSE),"")</f>
        <v/>
      </c>
      <c r="Z52" s="10" t="str">
        <f>IFERROR(VLOOKUP($K52,PRM!$K$3:$L$4,2,FALSE),"")</f>
        <v/>
      </c>
      <c r="AA52" s="10" t="str">
        <f>IFERROR(VLOOKUP($N52,PRM!$M$3:$N$50,2,FALSE),"")</f>
        <v/>
      </c>
      <c r="AB52" s="10" t="str">
        <f>IFERROR(VLOOKUP($Y$3&amp;$R52,PRM!$Q$3:$R$31,2,FALSE),"")</f>
        <v/>
      </c>
      <c r="AC52" s="10" t="str">
        <f>IFERROR(VLOOKUP($Y$3&amp;$S52,PRM!$AH$3:$AI$133,2,FALSE),"")</f>
        <v/>
      </c>
      <c r="AD52" s="10" t="str">
        <f>IFERROR(VLOOKUP($Y$3&amp;$T52,PRM!$Y$3:$Z$50,2,FALSE),"")</f>
        <v>1</v>
      </c>
      <c r="AE52" s="10" t="str">
        <f>IFERROR(VLOOKUP($Y$3&amp;$U52,PRM!$AD$3:$AE$44,2,FALSE),"")</f>
        <v/>
      </c>
      <c r="AF52" s="10" t="str">
        <f>IFERROR(VLOOKUP($Y$3&amp;$R52,PRM!$Q$3:$T$31,3,FALSE),"")</f>
        <v/>
      </c>
      <c r="AG52" s="10" t="str">
        <f>IFERROR(IF(AF52=0,0,MATCH($Y$3,PRM!$AF$3:'PRM'!$AF$133,0)),"")</f>
        <v/>
      </c>
      <c r="AH52" s="10" t="str">
        <f>IF($Y$3="","",(IF(AF52=0,0,COUNTIF(PRM!$AF$3:'PRM'!$AF$133,$Y$3))))</f>
        <v/>
      </c>
      <c r="AI52" s="10" t="str">
        <f>IFERROR(VLOOKUP($Y$3&amp;$R52,PRM!$Q$3:$U$31,4,FALSE),"")</f>
        <v/>
      </c>
      <c r="AJ52" s="10" t="str">
        <f>IFERROR(IF(AI52=0,0,MATCH($Y$3,PRM!$V$3:'PRM'!$V$50,0)),"")</f>
        <v/>
      </c>
      <c r="AK52" s="10" t="str">
        <f>IF($Y$3="","",(IF(AI52=0,0,COUNTIF(PRM!$V$3:'PRM'!$V$50,$Y$3))))</f>
        <v/>
      </c>
      <c r="AL52" s="10" t="str">
        <f>IFERROR(VLOOKUP($Y$3&amp;$R52,PRM!$Q$3:$U$31,5,FALSE),"")</f>
        <v/>
      </c>
      <c r="AM52" s="10" t="str">
        <f>IFERROR(IF(AL52=0,0,MATCH($Y$3,PRM!$AA$3:'PRM'!$AA$94,0)),"")</f>
        <v/>
      </c>
      <c r="AN52" s="10" t="str">
        <f>IF($Y$3="","",IF(AL52=0,0,COUNTIF(PRM!$AA$3:'PRM'!$AA$94,$Y$3)))</f>
        <v/>
      </c>
      <c r="AO52" s="10">
        <f t="shared" si="1"/>
        <v>0</v>
      </c>
      <c r="AP52" s="10">
        <f t="shared" si="2"/>
        <v>0</v>
      </c>
      <c r="AQ52" s="10">
        <f t="shared" si="3"/>
        <v>0</v>
      </c>
      <c r="AR52" s="10">
        <f t="shared" si="4"/>
        <v>0</v>
      </c>
      <c r="AS52" s="10">
        <f t="shared" si="5"/>
        <v>0</v>
      </c>
      <c r="AT52" s="10">
        <f t="shared" si="6"/>
        <v>0</v>
      </c>
      <c r="AU52" s="10">
        <f t="shared" si="7"/>
        <v>0</v>
      </c>
      <c r="AV52" s="10">
        <f t="shared" si="8"/>
        <v>0</v>
      </c>
      <c r="AW52" s="10">
        <f t="shared" si="9"/>
        <v>0</v>
      </c>
      <c r="AX52" s="10">
        <f t="shared" si="10"/>
        <v>0</v>
      </c>
      <c r="AY52" s="10">
        <f t="shared" si="11"/>
        <v>0</v>
      </c>
      <c r="AZ52" s="10">
        <f t="shared" si="12"/>
        <v>0</v>
      </c>
      <c r="BA52" s="10">
        <f t="shared" si="13"/>
        <v>0</v>
      </c>
      <c r="BB52" s="10">
        <f t="shared" si="14"/>
        <v>0</v>
      </c>
      <c r="BC52" s="10">
        <f t="shared" si="15"/>
        <v>0</v>
      </c>
      <c r="BD52" s="10">
        <f t="shared" si="16"/>
        <v>0</v>
      </c>
      <c r="BE52" s="10">
        <f t="shared" si="17"/>
        <v>0</v>
      </c>
      <c r="BF52" s="10">
        <f t="shared" si="18"/>
        <v>0</v>
      </c>
      <c r="BG52" s="10">
        <f t="shared" si="19"/>
        <v>0</v>
      </c>
      <c r="BH52" s="10">
        <f t="shared" si="20"/>
        <v>0</v>
      </c>
    </row>
    <row r="53" spans="1:60" s="10" customFormat="1" ht="27.75" customHeight="1">
      <c r="A53" t="str">
        <f t="shared" si="0"/>
        <v/>
      </c>
      <c r="B53" s="54"/>
      <c r="C53" s="55"/>
      <c r="D53" s="54"/>
      <c r="E53" s="55"/>
      <c r="F53" s="31"/>
      <c r="G53" s="29"/>
      <c r="H53" s="32"/>
      <c r="I53" s="32"/>
      <c r="J53" s="30"/>
      <c r="K53" s="31"/>
      <c r="L53" s="33"/>
      <c r="M53" s="33"/>
      <c r="N53" s="54"/>
      <c r="O53" s="56"/>
      <c r="P53" s="56"/>
      <c r="Q53" s="57"/>
      <c r="R53" s="33"/>
      <c r="S53" s="33"/>
      <c r="T53" s="40"/>
      <c r="U53" s="40"/>
      <c r="V53" s="17"/>
      <c r="W53" s="17"/>
      <c r="X53" s="10" t="str">
        <f>IFERROR(VLOOKUP($F53,PRM!$G$3:$H$5,2,FALSE),"")</f>
        <v/>
      </c>
      <c r="Y53" s="10" t="str">
        <f>IFERROR(VLOOKUP($G53,PRM!$I$3:$J$5,2,FALSE),"")</f>
        <v/>
      </c>
      <c r="Z53" s="10" t="str">
        <f>IFERROR(VLOOKUP($K53,PRM!$K$3:$L$4,2,FALSE),"")</f>
        <v/>
      </c>
      <c r="AA53" s="10" t="str">
        <f>IFERROR(VLOOKUP($N53,PRM!$M$3:$N$50,2,FALSE),"")</f>
        <v/>
      </c>
      <c r="AB53" s="10" t="str">
        <f>IFERROR(VLOOKUP($Y$3&amp;$R53,PRM!$Q$3:$R$31,2,FALSE),"")</f>
        <v/>
      </c>
      <c r="AC53" s="10" t="str">
        <f>IFERROR(VLOOKUP($Y$3&amp;$S53,PRM!$AH$3:$AI$133,2,FALSE),"")</f>
        <v/>
      </c>
      <c r="AD53" s="10" t="str">
        <f>IFERROR(VLOOKUP($Y$3&amp;$T53,PRM!$Y$3:$Z$50,2,FALSE),"")</f>
        <v>1</v>
      </c>
      <c r="AE53" s="10" t="str">
        <f>IFERROR(VLOOKUP($Y$3&amp;$U53,PRM!$AD$3:$AE$44,2,FALSE),"")</f>
        <v/>
      </c>
      <c r="AF53" s="10" t="str">
        <f>IFERROR(VLOOKUP($Y$3&amp;$R53,PRM!$Q$3:$T$31,3,FALSE),"")</f>
        <v/>
      </c>
      <c r="AG53" s="10" t="str">
        <f>IFERROR(IF(AF53=0,0,MATCH($Y$3,PRM!$AF$3:'PRM'!$AF$133,0)),"")</f>
        <v/>
      </c>
      <c r="AH53" s="10" t="str">
        <f>IF($Y$3="","",(IF(AF53=0,0,COUNTIF(PRM!$AF$3:'PRM'!$AF$133,$Y$3))))</f>
        <v/>
      </c>
      <c r="AI53" s="10" t="str">
        <f>IFERROR(VLOOKUP($Y$3&amp;$R53,PRM!$Q$3:$U$31,4,FALSE),"")</f>
        <v/>
      </c>
      <c r="AJ53" s="10" t="str">
        <f>IFERROR(IF(AI53=0,0,MATCH($Y$3,PRM!$V$3:'PRM'!$V$50,0)),"")</f>
        <v/>
      </c>
      <c r="AK53" s="10" t="str">
        <f>IF($Y$3="","",(IF(AI53=0,0,COUNTIF(PRM!$V$3:'PRM'!$V$50,$Y$3))))</f>
        <v/>
      </c>
      <c r="AL53" s="10" t="str">
        <f>IFERROR(VLOOKUP($Y$3&amp;$R53,PRM!$Q$3:$U$31,5,FALSE),"")</f>
        <v/>
      </c>
      <c r="AM53" s="10" t="str">
        <f>IFERROR(IF(AL53=0,0,MATCH($Y$3,PRM!$AA$3:'PRM'!$AA$94,0)),"")</f>
        <v/>
      </c>
      <c r="AN53" s="10" t="str">
        <f>IF($Y$3="","",IF(AL53=0,0,COUNTIF(PRM!$AA$3:'PRM'!$AA$94,$Y$3)))</f>
        <v/>
      </c>
      <c r="AO53" s="10">
        <f t="shared" si="1"/>
        <v>0</v>
      </c>
      <c r="AP53" s="10">
        <f t="shared" si="2"/>
        <v>0</v>
      </c>
      <c r="AQ53" s="10">
        <f t="shared" si="3"/>
        <v>0</v>
      </c>
      <c r="AR53" s="10">
        <f t="shared" si="4"/>
        <v>0</v>
      </c>
      <c r="AS53" s="10">
        <f t="shared" si="5"/>
        <v>0</v>
      </c>
      <c r="AT53" s="10">
        <f t="shared" si="6"/>
        <v>0</v>
      </c>
      <c r="AU53" s="10">
        <f t="shared" si="7"/>
        <v>0</v>
      </c>
      <c r="AV53" s="10">
        <f t="shared" si="8"/>
        <v>0</v>
      </c>
      <c r="AW53" s="10">
        <f t="shared" si="9"/>
        <v>0</v>
      </c>
      <c r="AX53" s="10">
        <f t="shared" si="10"/>
        <v>0</v>
      </c>
      <c r="AY53" s="10">
        <f t="shared" si="11"/>
        <v>0</v>
      </c>
      <c r="AZ53" s="10">
        <f t="shared" si="12"/>
        <v>0</v>
      </c>
      <c r="BA53" s="10">
        <f t="shared" si="13"/>
        <v>0</v>
      </c>
      <c r="BB53" s="10">
        <f t="shared" si="14"/>
        <v>0</v>
      </c>
      <c r="BC53" s="10">
        <f t="shared" si="15"/>
        <v>0</v>
      </c>
      <c r="BD53" s="10">
        <f t="shared" si="16"/>
        <v>0</v>
      </c>
      <c r="BE53" s="10">
        <f t="shared" si="17"/>
        <v>0</v>
      </c>
      <c r="BF53" s="10">
        <f t="shared" si="18"/>
        <v>0</v>
      </c>
      <c r="BG53" s="10">
        <f t="shared" si="19"/>
        <v>0</v>
      </c>
      <c r="BH53" s="10">
        <f t="shared" si="20"/>
        <v>0</v>
      </c>
    </row>
    <row r="54" spans="1:60" s="10" customFormat="1" ht="27.75" customHeight="1">
      <c r="A54" t="str">
        <f t="shared" si="0"/>
        <v/>
      </c>
      <c r="B54" s="54"/>
      <c r="C54" s="55"/>
      <c r="D54" s="54"/>
      <c r="E54" s="55"/>
      <c r="F54" s="31"/>
      <c r="G54" s="29"/>
      <c r="H54" s="32"/>
      <c r="I54" s="32"/>
      <c r="J54" s="30"/>
      <c r="K54" s="31"/>
      <c r="L54" s="33"/>
      <c r="M54" s="33"/>
      <c r="N54" s="54"/>
      <c r="O54" s="56"/>
      <c r="P54" s="56"/>
      <c r="Q54" s="57"/>
      <c r="R54" s="33"/>
      <c r="S54" s="33"/>
      <c r="T54" s="40"/>
      <c r="U54" s="40"/>
      <c r="V54" s="17"/>
      <c r="W54" s="17"/>
      <c r="X54" s="10" t="str">
        <f>IFERROR(VLOOKUP($F54,PRM!$G$3:$H$5,2,FALSE),"")</f>
        <v/>
      </c>
      <c r="Y54" s="10" t="str">
        <f>IFERROR(VLOOKUP($G54,PRM!$I$3:$J$5,2,FALSE),"")</f>
        <v/>
      </c>
      <c r="Z54" s="10" t="str">
        <f>IFERROR(VLOOKUP($K54,PRM!$K$3:$L$4,2,FALSE),"")</f>
        <v/>
      </c>
      <c r="AA54" s="10" t="str">
        <f>IFERROR(VLOOKUP($N54,PRM!$M$3:$N$50,2,FALSE),"")</f>
        <v/>
      </c>
      <c r="AB54" s="10" t="str">
        <f>IFERROR(VLOOKUP($Y$3&amp;$R54,PRM!$Q$3:$R$31,2,FALSE),"")</f>
        <v/>
      </c>
      <c r="AC54" s="10" t="str">
        <f>IFERROR(VLOOKUP($Y$3&amp;$S54,PRM!$AH$3:$AI$133,2,FALSE),"")</f>
        <v/>
      </c>
      <c r="AD54" s="10" t="str">
        <f>IFERROR(VLOOKUP($Y$3&amp;$T54,PRM!$Y$3:$Z$50,2,FALSE),"")</f>
        <v>1</v>
      </c>
      <c r="AE54" s="10" t="str">
        <f>IFERROR(VLOOKUP($Y$3&amp;$U54,PRM!$AD$3:$AE$44,2,FALSE),"")</f>
        <v/>
      </c>
      <c r="AF54" s="10" t="str">
        <f>IFERROR(VLOOKUP($Y$3&amp;$R54,PRM!$Q$3:$T$31,3,FALSE),"")</f>
        <v/>
      </c>
      <c r="AG54" s="10" t="str">
        <f>IFERROR(IF(AF54=0,0,MATCH($Y$3,PRM!$AF$3:'PRM'!$AF$133,0)),"")</f>
        <v/>
      </c>
      <c r="AH54" s="10" t="str">
        <f>IF($Y$3="","",(IF(AF54=0,0,COUNTIF(PRM!$AF$3:'PRM'!$AF$133,$Y$3))))</f>
        <v/>
      </c>
      <c r="AI54" s="10" t="str">
        <f>IFERROR(VLOOKUP($Y$3&amp;$R54,PRM!$Q$3:$U$31,4,FALSE),"")</f>
        <v/>
      </c>
      <c r="AJ54" s="10" t="str">
        <f>IFERROR(IF(AI54=0,0,MATCH($Y$3,PRM!$V$3:'PRM'!$V$50,0)),"")</f>
        <v/>
      </c>
      <c r="AK54" s="10" t="str">
        <f>IF($Y$3="","",(IF(AI54=0,0,COUNTIF(PRM!$V$3:'PRM'!$V$50,$Y$3))))</f>
        <v/>
      </c>
      <c r="AL54" s="10" t="str">
        <f>IFERROR(VLOOKUP($Y$3&amp;$R54,PRM!$Q$3:$U$31,5,FALSE),"")</f>
        <v/>
      </c>
      <c r="AM54" s="10" t="str">
        <f>IFERROR(IF(AL54=0,0,MATCH($Y$3,PRM!$AA$3:'PRM'!$AA$94,0)),"")</f>
        <v/>
      </c>
      <c r="AN54" s="10" t="str">
        <f>IF($Y$3="","",IF(AL54=0,0,COUNTIF(PRM!$AA$3:'PRM'!$AA$94,$Y$3)))</f>
        <v/>
      </c>
      <c r="AO54" s="10">
        <f t="shared" si="1"/>
        <v>0</v>
      </c>
      <c r="AP54" s="10">
        <f t="shared" si="2"/>
        <v>0</v>
      </c>
      <c r="AQ54" s="10">
        <f t="shared" si="3"/>
        <v>0</v>
      </c>
      <c r="AR54" s="10">
        <f t="shared" si="4"/>
        <v>0</v>
      </c>
      <c r="AS54" s="10">
        <f t="shared" si="5"/>
        <v>0</v>
      </c>
      <c r="AT54" s="10">
        <f t="shared" si="6"/>
        <v>0</v>
      </c>
      <c r="AU54" s="10">
        <f t="shared" si="7"/>
        <v>0</v>
      </c>
      <c r="AV54" s="10">
        <f t="shared" si="8"/>
        <v>0</v>
      </c>
      <c r="AW54" s="10">
        <f t="shared" si="9"/>
        <v>0</v>
      </c>
      <c r="AX54" s="10">
        <f t="shared" si="10"/>
        <v>0</v>
      </c>
      <c r="AY54" s="10">
        <f t="shared" si="11"/>
        <v>0</v>
      </c>
      <c r="AZ54" s="10">
        <f t="shared" si="12"/>
        <v>0</v>
      </c>
      <c r="BA54" s="10">
        <f t="shared" si="13"/>
        <v>0</v>
      </c>
      <c r="BB54" s="10">
        <f t="shared" si="14"/>
        <v>0</v>
      </c>
      <c r="BC54" s="10">
        <f t="shared" si="15"/>
        <v>0</v>
      </c>
      <c r="BD54" s="10">
        <f t="shared" si="16"/>
        <v>0</v>
      </c>
      <c r="BE54" s="10">
        <f t="shared" si="17"/>
        <v>0</v>
      </c>
      <c r="BF54" s="10">
        <f t="shared" si="18"/>
        <v>0</v>
      </c>
      <c r="BG54" s="10">
        <f t="shared" si="19"/>
        <v>0</v>
      </c>
      <c r="BH54" s="10">
        <f t="shared" si="20"/>
        <v>0</v>
      </c>
    </row>
    <row r="55" spans="1:60" s="10" customFormat="1" ht="27.75" customHeight="1">
      <c r="A55" t="str">
        <f t="shared" si="0"/>
        <v/>
      </c>
      <c r="B55" s="54"/>
      <c r="C55" s="55"/>
      <c r="D55" s="54"/>
      <c r="E55" s="55"/>
      <c r="F55" s="31"/>
      <c r="G55" s="29"/>
      <c r="H55" s="32"/>
      <c r="I55" s="32"/>
      <c r="J55" s="30"/>
      <c r="K55" s="31"/>
      <c r="L55" s="33"/>
      <c r="M55" s="33"/>
      <c r="N55" s="54"/>
      <c r="O55" s="56"/>
      <c r="P55" s="56"/>
      <c r="Q55" s="57"/>
      <c r="R55" s="33"/>
      <c r="S55" s="33"/>
      <c r="T55" s="40"/>
      <c r="U55" s="40"/>
      <c r="V55" s="17"/>
      <c r="W55" s="17"/>
      <c r="X55" s="10" t="str">
        <f>IFERROR(VLOOKUP($F55,PRM!$G$3:$H$5,2,FALSE),"")</f>
        <v/>
      </c>
      <c r="Y55" s="10" t="str">
        <f>IFERROR(VLOOKUP($G55,PRM!$I$3:$J$5,2,FALSE),"")</f>
        <v/>
      </c>
      <c r="Z55" s="10" t="str">
        <f>IFERROR(VLOOKUP($K55,PRM!$K$3:$L$4,2,FALSE),"")</f>
        <v/>
      </c>
      <c r="AA55" s="10" t="str">
        <f>IFERROR(VLOOKUP($N55,PRM!$M$3:$N$50,2,FALSE),"")</f>
        <v/>
      </c>
      <c r="AB55" s="10" t="str">
        <f>IFERROR(VLOOKUP($Y$3&amp;$R55,PRM!$Q$3:$R$31,2,FALSE),"")</f>
        <v/>
      </c>
      <c r="AC55" s="10" t="str">
        <f>IFERROR(VLOOKUP($Y$3&amp;$S55,PRM!$AH$3:$AI$133,2,FALSE),"")</f>
        <v/>
      </c>
      <c r="AD55" s="10" t="str">
        <f>IFERROR(VLOOKUP($Y$3&amp;$T55,PRM!$Y$3:$Z$50,2,FALSE),"")</f>
        <v>1</v>
      </c>
      <c r="AE55" s="10" t="str">
        <f>IFERROR(VLOOKUP($Y$3&amp;$U55,PRM!$AD$3:$AE$44,2,FALSE),"")</f>
        <v/>
      </c>
      <c r="AF55" s="10" t="str">
        <f>IFERROR(VLOOKUP($Y$3&amp;$R55,PRM!$Q$3:$T$31,3,FALSE),"")</f>
        <v/>
      </c>
      <c r="AG55" s="10" t="str">
        <f>IFERROR(IF(AF55=0,0,MATCH($Y$3,PRM!$AF$3:'PRM'!$AF$133,0)),"")</f>
        <v/>
      </c>
      <c r="AH55" s="10" t="str">
        <f>IF($Y$3="","",(IF(AF55=0,0,COUNTIF(PRM!$AF$3:'PRM'!$AF$133,$Y$3))))</f>
        <v/>
      </c>
      <c r="AI55" s="10" t="str">
        <f>IFERROR(VLOOKUP($Y$3&amp;$R55,PRM!$Q$3:$U$31,4,FALSE),"")</f>
        <v/>
      </c>
      <c r="AJ55" s="10" t="str">
        <f>IFERROR(IF(AI55=0,0,MATCH($Y$3,PRM!$V$3:'PRM'!$V$50,0)),"")</f>
        <v/>
      </c>
      <c r="AK55" s="10" t="str">
        <f>IF($Y$3="","",(IF(AI55=0,0,COUNTIF(PRM!$V$3:'PRM'!$V$50,$Y$3))))</f>
        <v/>
      </c>
      <c r="AL55" s="10" t="str">
        <f>IFERROR(VLOOKUP($Y$3&amp;$R55,PRM!$Q$3:$U$31,5,FALSE),"")</f>
        <v/>
      </c>
      <c r="AM55" s="10" t="str">
        <f>IFERROR(IF(AL55=0,0,MATCH($Y$3,PRM!$AA$3:'PRM'!$AA$94,0)),"")</f>
        <v/>
      </c>
      <c r="AN55" s="10" t="str">
        <f>IF($Y$3="","",IF(AL55=0,0,COUNTIF(PRM!$AA$3:'PRM'!$AA$94,$Y$3)))</f>
        <v/>
      </c>
      <c r="AO55" s="10">
        <f t="shared" si="1"/>
        <v>0</v>
      </c>
      <c r="AP55" s="10">
        <f t="shared" si="2"/>
        <v>0</v>
      </c>
      <c r="AQ55" s="10">
        <f t="shared" si="3"/>
        <v>0</v>
      </c>
      <c r="AR55" s="10">
        <f t="shared" si="4"/>
        <v>0</v>
      </c>
      <c r="AS55" s="10">
        <f t="shared" si="5"/>
        <v>0</v>
      </c>
      <c r="AT55" s="10">
        <f t="shared" si="6"/>
        <v>0</v>
      </c>
      <c r="AU55" s="10">
        <f t="shared" si="7"/>
        <v>0</v>
      </c>
      <c r="AV55" s="10">
        <f t="shared" si="8"/>
        <v>0</v>
      </c>
      <c r="AW55" s="10">
        <f t="shared" si="9"/>
        <v>0</v>
      </c>
      <c r="AX55" s="10">
        <f t="shared" si="10"/>
        <v>0</v>
      </c>
      <c r="AY55" s="10">
        <f t="shared" si="11"/>
        <v>0</v>
      </c>
      <c r="AZ55" s="10">
        <f t="shared" si="12"/>
        <v>0</v>
      </c>
      <c r="BA55" s="10">
        <f t="shared" si="13"/>
        <v>0</v>
      </c>
      <c r="BB55" s="10">
        <f t="shared" si="14"/>
        <v>0</v>
      </c>
      <c r="BC55" s="10">
        <f t="shared" si="15"/>
        <v>0</v>
      </c>
      <c r="BD55" s="10">
        <f t="shared" si="16"/>
        <v>0</v>
      </c>
      <c r="BE55" s="10">
        <f t="shared" si="17"/>
        <v>0</v>
      </c>
      <c r="BF55" s="10">
        <f t="shared" si="18"/>
        <v>0</v>
      </c>
      <c r="BG55" s="10">
        <f t="shared" si="19"/>
        <v>0</v>
      </c>
      <c r="BH55" s="10">
        <f t="shared" si="20"/>
        <v>0</v>
      </c>
    </row>
    <row r="56" spans="1:60" s="10" customFormat="1" ht="27.75" customHeight="1">
      <c r="A56" t="str">
        <f t="shared" si="0"/>
        <v/>
      </c>
      <c r="B56" s="54"/>
      <c r="C56" s="55"/>
      <c r="D56" s="54"/>
      <c r="E56" s="55"/>
      <c r="F56" s="31"/>
      <c r="G56" s="29"/>
      <c r="H56" s="32"/>
      <c r="I56" s="32"/>
      <c r="J56" s="30"/>
      <c r="K56" s="31"/>
      <c r="L56" s="33"/>
      <c r="M56" s="33"/>
      <c r="N56" s="54"/>
      <c r="O56" s="56"/>
      <c r="P56" s="56"/>
      <c r="Q56" s="57"/>
      <c r="R56" s="33"/>
      <c r="S56" s="33"/>
      <c r="T56" s="40"/>
      <c r="U56" s="40"/>
      <c r="V56" s="17"/>
      <c r="W56" s="17"/>
      <c r="X56" s="10" t="str">
        <f>IFERROR(VLOOKUP($F56,PRM!$G$3:$H$5,2,FALSE),"")</f>
        <v/>
      </c>
      <c r="Y56" s="10" t="str">
        <f>IFERROR(VLOOKUP($G56,PRM!$I$3:$J$5,2,FALSE),"")</f>
        <v/>
      </c>
      <c r="Z56" s="10" t="str">
        <f>IFERROR(VLOOKUP($K56,PRM!$K$3:$L$4,2,FALSE),"")</f>
        <v/>
      </c>
      <c r="AA56" s="10" t="str">
        <f>IFERROR(VLOOKUP($N56,PRM!$M$3:$N$50,2,FALSE),"")</f>
        <v/>
      </c>
      <c r="AB56" s="10" t="str">
        <f>IFERROR(VLOOKUP($Y$3&amp;$R56,PRM!$Q$3:$R$31,2,FALSE),"")</f>
        <v/>
      </c>
      <c r="AC56" s="10" t="str">
        <f>IFERROR(VLOOKUP($Y$3&amp;$S56,PRM!$AH$3:$AI$133,2,FALSE),"")</f>
        <v/>
      </c>
      <c r="AD56" s="10" t="str">
        <f>IFERROR(VLOOKUP($Y$3&amp;$T56,PRM!$Y$3:$Z$50,2,FALSE),"")</f>
        <v>1</v>
      </c>
      <c r="AE56" s="10" t="str">
        <f>IFERROR(VLOOKUP($Y$3&amp;$U56,PRM!$AD$3:$AE$44,2,FALSE),"")</f>
        <v/>
      </c>
      <c r="AF56" s="10" t="str">
        <f>IFERROR(VLOOKUP($Y$3&amp;$R56,PRM!$Q$3:$T$31,3,FALSE),"")</f>
        <v/>
      </c>
      <c r="AG56" s="10" t="str">
        <f>IFERROR(IF(AF56=0,0,MATCH($Y$3,PRM!$AF$3:'PRM'!$AF$133,0)),"")</f>
        <v/>
      </c>
      <c r="AH56" s="10" t="str">
        <f>IF($Y$3="","",(IF(AF56=0,0,COUNTIF(PRM!$AF$3:'PRM'!$AF$133,$Y$3))))</f>
        <v/>
      </c>
      <c r="AI56" s="10" t="str">
        <f>IFERROR(VLOOKUP($Y$3&amp;$R56,PRM!$Q$3:$U$31,4,FALSE),"")</f>
        <v/>
      </c>
      <c r="AJ56" s="10" t="str">
        <f>IFERROR(IF(AI56=0,0,MATCH($Y$3,PRM!$V$3:'PRM'!$V$50,0)),"")</f>
        <v/>
      </c>
      <c r="AK56" s="10" t="str">
        <f>IF($Y$3="","",(IF(AI56=0,0,COUNTIF(PRM!$V$3:'PRM'!$V$50,$Y$3))))</f>
        <v/>
      </c>
      <c r="AL56" s="10" t="str">
        <f>IFERROR(VLOOKUP($Y$3&amp;$R56,PRM!$Q$3:$U$31,5,FALSE),"")</f>
        <v/>
      </c>
      <c r="AM56" s="10" t="str">
        <f>IFERROR(IF(AL56=0,0,MATCH($Y$3,PRM!$AA$3:'PRM'!$AA$94,0)),"")</f>
        <v/>
      </c>
      <c r="AN56" s="10" t="str">
        <f>IF($Y$3="","",IF(AL56=0,0,COUNTIF(PRM!$AA$3:'PRM'!$AA$94,$Y$3)))</f>
        <v/>
      </c>
      <c r="AO56" s="10">
        <f t="shared" si="1"/>
        <v>0</v>
      </c>
      <c r="AP56" s="10">
        <f t="shared" si="2"/>
        <v>0</v>
      </c>
      <c r="AQ56" s="10">
        <f t="shared" si="3"/>
        <v>0</v>
      </c>
      <c r="AR56" s="10">
        <f t="shared" si="4"/>
        <v>0</v>
      </c>
      <c r="AS56" s="10">
        <f t="shared" si="5"/>
        <v>0</v>
      </c>
      <c r="AT56" s="10">
        <f t="shared" si="6"/>
        <v>0</v>
      </c>
      <c r="AU56" s="10">
        <f t="shared" si="7"/>
        <v>0</v>
      </c>
      <c r="AV56" s="10">
        <f t="shared" si="8"/>
        <v>0</v>
      </c>
      <c r="AW56" s="10">
        <f t="shared" si="9"/>
        <v>0</v>
      </c>
      <c r="AX56" s="10">
        <f t="shared" si="10"/>
        <v>0</v>
      </c>
      <c r="AY56" s="10">
        <f t="shared" si="11"/>
        <v>0</v>
      </c>
      <c r="AZ56" s="10">
        <f t="shared" si="12"/>
        <v>0</v>
      </c>
      <c r="BA56" s="10">
        <f t="shared" si="13"/>
        <v>0</v>
      </c>
      <c r="BB56" s="10">
        <f t="shared" si="14"/>
        <v>0</v>
      </c>
      <c r="BC56" s="10">
        <f t="shared" si="15"/>
        <v>0</v>
      </c>
      <c r="BD56" s="10">
        <f t="shared" si="16"/>
        <v>0</v>
      </c>
      <c r="BE56" s="10">
        <f t="shared" si="17"/>
        <v>0</v>
      </c>
      <c r="BF56" s="10">
        <f t="shared" si="18"/>
        <v>0</v>
      </c>
      <c r="BG56" s="10">
        <f t="shared" si="19"/>
        <v>0</v>
      </c>
      <c r="BH56" s="10">
        <f t="shared" si="20"/>
        <v>0</v>
      </c>
    </row>
    <row r="57" spans="1:60" s="10" customFormat="1" ht="27.75" customHeight="1">
      <c r="A57" t="str">
        <f t="shared" si="0"/>
        <v/>
      </c>
      <c r="B57" s="54"/>
      <c r="C57" s="55"/>
      <c r="D57" s="54"/>
      <c r="E57" s="55"/>
      <c r="F57" s="31"/>
      <c r="G57" s="29"/>
      <c r="H57" s="32"/>
      <c r="I57" s="32"/>
      <c r="J57" s="30"/>
      <c r="K57" s="31"/>
      <c r="L57" s="33"/>
      <c r="M57" s="33"/>
      <c r="N57" s="54"/>
      <c r="O57" s="56"/>
      <c r="P57" s="56"/>
      <c r="Q57" s="57"/>
      <c r="R57" s="33"/>
      <c r="S57" s="33"/>
      <c r="T57" s="40"/>
      <c r="U57" s="40"/>
      <c r="V57" s="17"/>
      <c r="W57" s="17"/>
      <c r="X57" s="10" t="str">
        <f>IFERROR(VLOOKUP($F57,PRM!$G$3:$H$5,2,FALSE),"")</f>
        <v/>
      </c>
      <c r="Y57" s="10" t="str">
        <f>IFERROR(VLOOKUP($G57,PRM!$I$3:$J$5,2,FALSE),"")</f>
        <v/>
      </c>
      <c r="Z57" s="10" t="str">
        <f>IFERROR(VLOOKUP($K57,PRM!$K$3:$L$4,2,FALSE),"")</f>
        <v/>
      </c>
      <c r="AA57" s="10" t="str">
        <f>IFERROR(VLOOKUP($N57,PRM!$M$3:$N$50,2,FALSE),"")</f>
        <v/>
      </c>
      <c r="AB57" s="10" t="str">
        <f>IFERROR(VLOOKUP($Y$3&amp;$R57,PRM!$Q$3:$R$31,2,FALSE),"")</f>
        <v/>
      </c>
      <c r="AC57" s="10" t="str">
        <f>IFERROR(VLOOKUP($Y$3&amp;$S57,PRM!$AH$3:$AI$133,2,FALSE),"")</f>
        <v/>
      </c>
      <c r="AD57" s="10" t="str">
        <f>IFERROR(VLOOKUP($Y$3&amp;$T57,PRM!$Y$3:$Z$50,2,FALSE),"")</f>
        <v>1</v>
      </c>
      <c r="AE57" s="10" t="str">
        <f>IFERROR(VLOOKUP($Y$3&amp;$U57,PRM!$AD$3:$AE$44,2,FALSE),"")</f>
        <v/>
      </c>
      <c r="AF57" s="10" t="str">
        <f>IFERROR(VLOOKUP($Y$3&amp;$R57,PRM!$Q$3:$T$31,3,FALSE),"")</f>
        <v/>
      </c>
      <c r="AG57" s="10" t="str">
        <f>IFERROR(IF(AF57=0,0,MATCH($Y$3,PRM!$AF$3:'PRM'!$AF$133,0)),"")</f>
        <v/>
      </c>
      <c r="AH57" s="10" t="str">
        <f>IF($Y$3="","",(IF(AF57=0,0,COUNTIF(PRM!$AF$3:'PRM'!$AF$133,$Y$3))))</f>
        <v/>
      </c>
      <c r="AI57" s="10" t="str">
        <f>IFERROR(VLOOKUP($Y$3&amp;$R57,PRM!$Q$3:$U$31,4,FALSE),"")</f>
        <v/>
      </c>
      <c r="AJ57" s="10" t="str">
        <f>IFERROR(IF(AI57=0,0,MATCH($Y$3,PRM!$V$3:'PRM'!$V$50,0)),"")</f>
        <v/>
      </c>
      <c r="AK57" s="10" t="str">
        <f>IF($Y$3="","",(IF(AI57=0,0,COUNTIF(PRM!$V$3:'PRM'!$V$50,$Y$3))))</f>
        <v/>
      </c>
      <c r="AL57" s="10" t="str">
        <f>IFERROR(VLOOKUP($Y$3&amp;$R57,PRM!$Q$3:$U$31,5,FALSE),"")</f>
        <v/>
      </c>
      <c r="AM57" s="10" t="str">
        <f>IFERROR(IF(AL57=0,0,MATCH($Y$3,PRM!$AA$3:'PRM'!$AA$94,0)),"")</f>
        <v/>
      </c>
      <c r="AN57" s="10" t="str">
        <f>IF($Y$3="","",IF(AL57=0,0,COUNTIF(PRM!$AA$3:'PRM'!$AA$94,$Y$3)))</f>
        <v/>
      </c>
      <c r="AO57" s="10">
        <f t="shared" si="1"/>
        <v>0</v>
      </c>
      <c r="AP57" s="10">
        <f t="shared" si="2"/>
        <v>0</v>
      </c>
      <c r="AQ57" s="10">
        <f t="shared" si="3"/>
        <v>0</v>
      </c>
      <c r="AR57" s="10">
        <f t="shared" si="4"/>
        <v>0</v>
      </c>
      <c r="AS57" s="10">
        <f t="shared" si="5"/>
        <v>0</v>
      </c>
      <c r="AT57" s="10">
        <f t="shared" si="6"/>
        <v>0</v>
      </c>
      <c r="AU57" s="10">
        <f t="shared" si="7"/>
        <v>0</v>
      </c>
      <c r="AV57" s="10">
        <f t="shared" si="8"/>
        <v>0</v>
      </c>
      <c r="AW57" s="10">
        <f t="shared" si="9"/>
        <v>0</v>
      </c>
      <c r="AX57" s="10">
        <f t="shared" si="10"/>
        <v>0</v>
      </c>
      <c r="AY57" s="10">
        <f t="shared" si="11"/>
        <v>0</v>
      </c>
      <c r="AZ57" s="10">
        <f t="shared" si="12"/>
        <v>0</v>
      </c>
      <c r="BA57" s="10">
        <f t="shared" si="13"/>
        <v>0</v>
      </c>
      <c r="BB57" s="10">
        <f t="shared" si="14"/>
        <v>0</v>
      </c>
      <c r="BC57" s="10">
        <f t="shared" si="15"/>
        <v>0</v>
      </c>
      <c r="BD57" s="10">
        <f t="shared" si="16"/>
        <v>0</v>
      </c>
      <c r="BE57" s="10">
        <f t="shared" si="17"/>
        <v>0</v>
      </c>
      <c r="BF57" s="10">
        <f t="shared" si="18"/>
        <v>0</v>
      </c>
      <c r="BG57" s="10">
        <f t="shared" si="19"/>
        <v>0</v>
      </c>
      <c r="BH57" s="10">
        <f t="shared" si="20"/>
        <v>0</v>
      </c>
    </row>
    <row r="58" spans="1:60" s="10" customFormat="1" ht="27.75" customHeight="1">
      <c r="A58" t="str">
        <f t="shared" si="0"/>
        <v/>
      </c>
      <c r="B58" s="54"/>
      <c r="C58" s="55"/>
      <c r="D58" s="54"/>
      <c r="E58" s="55"/>
      <c r="F58" s="31"/>
      <c r="G58" s="29"/>
      <c r="H58" s="32"/>
      <c r="I58" s="32"/>
      <c r="J58" s="30"/>
      <c r="K58" s="31"/>
      <c r="L58" s="33"/>
      <c r="M58" s="33"/>
      <c r="N58" s="54"/>
      <c r="O58" s="56"/>
      <c r="P58" s="56"/>
      <c r="Q58" s="57"/>
      <c r="R58" s="33"/>
      <c r="S58" s="33"/>
      <c r="T58" s="40"/>
      <c r="U58" s="40"/>
      <c r="V58" s="17"/>
      <c r="W58" s="17"/>
      <c r="X58" s="10" t="str">
        <f>IFERROR(VLOOKUP($F58,PRM!$G$3:$H$5,2,FALSE),"")</f>
        <v/>
      </c>
      <c r="Y58" s="10" t="str">
        <f>IFERROR(VLOOKUP($G58,PRM!$I$3:$J$5,2,FALSE),"")</f>
        <v/>
      </c>
      <c r="Z58" s="10" t="str">
        <f>IFERROR(VLOOKUP($K58,PRM!$K$3:$L$4,2,FALSE),"")</f>
        <v/>
      </c>
      <c r="AA58" s="10" t="str">
        <f>IFERROR(VLOOKUP($N58,PRM!$M$3:$N$50,2,FALSE),"")</f>
        <v/>
      </c>
      <c r="AB58" s="10" t="str">
        <f>IFERROR(VLOOKUP($Y$3&amp;$R58,PRM!$Q$3:$R$31,2,FALSE),"")</f>
        <v/>
      </c>
      <c r="AC58" s="10" t="str">
        <f>IFERROR(VLOOKUP($Y$3&amp;$S58,PRM!$AH$3:$AI$133,2,FALSE),"")</f>
        <v/>
      </c>
      <c r="AD58" s="10" t="str">
        <f>IFERROR(VLOOKUP($Y$3&amp;$T58,PRM!$Y$3:$Z$50,2,FALSE),"")</f>
        <v>1</v>
      </c>
      <c r="AE58" s="10" t="str">
        <f>IFERROR(VLOOKUP($Y$3&amp;$U58,PRM!$AD$3:$AE$44,2,FALSE),"")</f>
        <v/>
      </c>
      <c r="AF58" s="10" t="str">
        <f>IFERROR(VLOOKUP($Y$3&amp;$R58,PRM!$Q$3:$T$31,3,FALSE),"")</f>
        <v/>
      </c>
      <c r="AG58" s="10" t="str">
        <f>IFERROR(IF(AF58=0,0,MATCH($Y$3,PRM!$AF$3:'PRM'!$AF$133,0)),"")</f>
        <v/>
      </c>
      <c r="AH58" s="10" t="str">
        <f>IF($Y$3="","",(IF(AF58=0,0,COUNTIF(PRM!$AF$3:'PRM'!$AF$133,$Y$3))))</f>
        <v/>
      </c>
      <c r="AI58" s="10" t="str">
        <f>IFERROR(VLOOKUP($Y$3&amp;$R58,PRM!$Q$3:$U$31,4,FALSE),"")</f>
        <v/>
      </c>
      <c r="AJ58" s="10" t="str">
        <f>IFERROR(IF(AI58=0,0,MATCH($Y$3,PRM!$V$3:'PRM'!$V$50,0)),"")</f>
        <v/>
      </c>
      <c r="AK58" s="10" t="str">
        <f>IF($Y$3="","",(IF(AI58=0,0,COUNTIF(PRM!$V$3:'PRM'!$V$50,$Y$3))))</f>
        <v/>
      </c>
      <c r="AL58" s="10" t="str">
        <f>IFERROR(VLOOKUP($Y$3&amp;$R58,PRM!$Q$3:$U$31,5,FALSE),"")</f>
        <v/>
      </c>
      <c r="AM58" s="10" t="str">
        <f>IFERROR(IF(AL58=0,0,MATCH($Y$3,PRM!$AA$3:'PRM'!$AA$94,0)),"")</f>
        <v/>
      </c>
      <c r="AN58" s="10" t="str">
        <f>IF($Y$3="","",IF(AL58=0,0,COUNTIF(PRM!$AA$3:'PRM'!$AA$94,$Y$3)))</f>
        <v/>
      </c>
      <c r="AO58" s="10">
        <f t="shared" si="1"/>
        <v>0</v>
      </c>
      <c r="AP58" s="10">
        <f t="shared" si="2"/>
        <v>0</v>
      </c>
      <c r="AQ58" s="10">
        <f t="shared" si="3"/>
        <v>0</v>
      </c>
      <c r="AR58" s="10">
        <f t="shared" si="4"/>
        <v>0</v>
      </c>
      <c r="AS58" s="10">
        <f t="shared" si="5"/>
        <v>0</v>
      </c>
      <c r="AT58" s="10">
        <f t="shared" si="6"/>
        <v>0</v>
      </c>
      <c r="AU58" s="10">
        <f t="shared" si="7"/>
        <v>0</v>
      </c>
      <c r="AV58" s="10">
        <f t="shared" si="8"/>
        <v>0</v>
      </c>
      <c r="AW58" s="10">
        <f t="shared" si="9"/>
        <v>0</v>
      </c>
      <c r="AX58" s="10">
        <f t="shared" si="10"/>
        <v>0</v>
      </c>
      <c r="AY58" s="10">
        <f t="shared" si="11"/>
        <v>0</v>
      </c>
      <c r="AZ58" s="10">
        <f t="shared" si="12"/>
        <v>0</v>
      </c>
      <c r="BA58" s="10">
        <f t="shared" si="13"/>
        <v>0</v>
      </c>
      <c r="BB58" s="10">
        <f t="shared" si="14"/>
        <v>0</v>
      </c>
      <c r="BC58" s="10">
        <f t="shared" si="15"/>
        <v>0</v>
      </c>
      <c r="BD58" s="10">
        <f t="shared" si="16"/>
        <v>0</v>
      </c>
      <c r="BE58" s="10">
        <f t="shared" si="17"/>
        <v>0</v>
      </c>
      <c r="BF58" s="10">
        <f t="shared" si="18"/>
        <v>0</v>
      </c>
      <c r="BG58" s="10">
        <f t="shared" si="19"/>
        <v>0</v>
      </c>
      <c r="BH58" s="10">
        <f t="shared" si="20"/>
        <v>0</v>
      </c>
    </row>
    <row r="59" spans="1:60" s="10" customFormat="1" ht="27.75" customHeight="1">
      <c r="A59" t="str">
        <f t="shared" si="0"/>
        <v/>
      </c>
      <c r="B59" s="54"/>
      <c r="C59" s="55"/>
      <c r="D59" s="54"/>
      <c r="E59" s="55"/>
      <c r="F59" s="31"/>
      <c r="G59" s="29"/>
      <c r="H59" s="32"/>
      <c r="I59" s="32"/>
      <c r="J59" s="30"/>
      <c r="K59" s="31"/>
      <c r="L59" s="33"/>
      <c r="M59" s="33"/>
      <c r="N59" s="54"/>
      <c r="O59" s="56"/>
      <c r="P59" s="56"/>
      <c r="Q59" s="57"/>
      <c r="R59" s="33"/>
      <c r="S59" s="33"/>
      <c r="T59" s="40"/>
      <c r="U59" s="40"/>
      <c r="V59" s="17"/>
      <c r="W59" s="17"/>
      <c r="X59" s="10" t="str">
        <f>IFERROR(VLOOKUP($F59,PRM!$G$3:$H$5,2,FALSE),"")</f>
        <v/>
      </c>
      <c r="Y59" s="10" t="str">
        <f>IFERROR(VLOOKUP($G59,PRM!$I$3:$J$5,2,FALSE),"")</f>
        <v/>
      </c>
      <c r="Z59" s="10" t="str">
        <f>IFERROR(VLOOKUP($K59,PRM!$K$3:$L$4,2,FALSE),"")</f>
        <v/>
      </c>
      <c r="AA59" s="10" t="str">
        <f>IFERROR(VLOOKUP($N59,PRM!$M$3:$N$50,2,FALSE),"")</f>
        <v/>
      </c>
      <c r="AB59" s="10" t="str">
        <f>IFERROR(VLOOKUP($Y$3&amp;$R59,PRM!$Q$3:$R$31,2,FALSE),"")</f>
        <v/>
      </c>
      <c r="AC59" s="10" t="str">
        <f>IFERROR(VLOOKUP($Y$3&amp;$S59,PRM!$AH$3:$AI$133,2,FALSE),"")</f>
        <v/>
      </c>
      <c r="AD59" s="10" t="str">
        <f>IFERROR(VLOOKUP($Y$3&amp;$T59,PRM!$Y$3:$Z$50,2,FALSE),"")</f>
        <v>1</v>
      </c>
      <c r="AE59" s="10" t="str">
        <f>IFERROR(VLOOKUP($Y$3&amp;$U59,PRM!$AD$3:$AE$44,2,FALSE),"")</f>
        <v/>
      </c>
      <c r="AF59" s="10" t="str">
        <f>IFERROR(VLOOKUP($Y$3&amp;$R59,PRM!$Q$3:$T$31,3,FALSE),"")</f>
        <v/>
      </c>
      <c r="AG59" s="10" t="str">
        <f>IFERROR(IF(AF59=0,0,MATCH($Y$3,PRM!$AF$3:'PRM'!$AF$133,0)),"")</f>
        <v/>
      </c>
      <c r="AH59" s="10" t="str">
        <f>IF($Y$3="","",(IF(AF59=0,0,COUNTIF(PRM!$AF$3:'PRM'!$AF$133,$Y$3))))</f>
        <v/>
      </c>
      <c r="AI59" s="10" t="str">
        <f>IFERROR(VLOOKUP($Y$3&amp;$R59,PRM!$Q$3:$U$31,4,FALSE),"")</f>
        <v/>
      </c>
      <c r="AJ59" s="10" t="str">
        <f>IFERROR(IF(AI59=0,0,MATCH($Y$3,PRM!$V$3:'PRM'!$V$50,0)),"")</f>
        <v/>
      </c>
      <c r="AK59" s="10" t="str">
        <f>IF($Y$3="","",(IF(AI59=0,0,COUNTIF(PRM!$V$3:'PRM'!$V$50,$Y$3))))</f>
        <v/>
      </c>
      <c r="AL59" s="10" t="str">
        <f>IFERROR(VLOOKUP($Y$3&amp;$R59,PRM!$Q$3:$U$31,5,FALSE),"")</f>
        <v/>
      </c>
      <c r="AM59" s="10" t="str">
        <f>IFERROR(IF(AL59=0,0,MATCH($Y$3,PRM!$AA$3:'PRM'!$AA$94,0)),"")</f>
        <v/>
      </c>
      <c r="AN59" s="10" t="str">
        <f>IF($Y$3="","",IF(AL59=0,0,COUNTIF(PRM!$AA$3:'PRM'!$AA$94,$Y$3)))</f>
        <v/>
      </c>
      <c r="AO59" s="10">
        <f t="shared" si="1"/>
        <v>0</v>
      </c>
      <c r="AP59" s="10">
        <f t="shared" si="2"/>
        <v>0</v>
      </c>
      <c r="AQ59" s="10">
        <f t="shared" si="3"/>
        <v>0</v>
      </c>
      <c r="AR59" s="10">
        <f t="shared" si="4"/>
        <v>0</v>
      </c>
      <c r="AS59" s="10">
        <f t="shared" si="5"/>
        <v>0</v>
      </c>
      <c r="AT59" s="10">
        <f t="shared" si="6"/>
        <v>0</v>
      </c>
      <c r="AU59" s="10">
        <f t="shared" si="7"/>
        <v>0</v>
      </c>
      <c r="AV59" s="10">
        <f t="shared" si="8"/>
        <v>0</v>
      </c>
      <c r="AW59" s="10">
        <f t="shared" si="9"/>
        <v>0</v>
      </c>
      <c r="AX59" s="10">
        <f t="shared" si="10"/>
        <v>0</v>
      </c>
      <c r="AY59" s="10">
        <f t="shared" si="11"/>
        <v>0</v>
      </c>
      <c r="AZ59" s="10">
        <f t="shared" si="12"/>
        <v>0</v>
      </c>
      <c r="BA59" s="10">
        <f t="shared" si="13"/>
        <v>0</v>
      </c>
      <c r="BB59" s="10">
        <f t="shared" si="14"/>
        <v>0</v>
      </c>
      <c r="BC59" s="10">
        <f t="shared" si="15"/>
        <v>0</v>
      </c>
      <c r="BD59" s="10">
        <f t="shared" si="16"/>
        <v>0</v>
      </c>
      <c r="BE59" s="10">
        <f t="shared" si="17"/>
        <v>0</v>
      </c>
      <c r="BF59" s="10">
        <f t="shared" si="18"/>
        <v>0</v>
      </c>
      <c r="BG59" s="10">
        <f t="shared" si="19"/>
        <v>0</v>
      </c>
      <c r="BH59" s="10">
        <f t="shared" si="20"/>
        <v>0</v>
      </c>
    </row>
    <row r="60" spans="1:60" s="10" customFormat="1" ht="27.75" customHeight="1">
      <c r="A60" t="str">
        <f t="shared" si="0"/>
        <v/>
      </c>
      <c r="B60" s="54"/>
      <c r="C60" s="55"/>
      <c r="D60" s="54"/>
      <c r="E60" s="55"/>
      <c r="F60" s="31"/>
      <c r="G60" s="29"/>
      <c r="H60" s="32"/>
      <c r="I60" s="32"/>
      <c r="J60" s="30"/>
      <c r="K60" s="31"/>
      <c r="L60" s="33"/>
      <c r="M60" s="33"/>
      <c r="N60" s="54"/>
      <c r="O60" s="56"/>
      <c r="P60" s="56"/>
      <c r="Q60" s="57"/>
      <c r="R60" s="33"/>
      <c r="S60" s="33"/>
      <c r="T60" s="40"/>
      <c r="U60" s="40"/>
      <c r="V60" s="17"/>
      <c r="W60" s="17"/>
      <c r="X60" s="10" t="str">
        <f>IFERROR(VLOOKUP($F60,PRM!$G$3:$H$5,2,FALSE),"")</f>
        <v/>
      </c>
      <c r="Y60" s="10" t="str">
        <f>IFERROR(VLOOKUP($G60,PRM!$I$3:$J$5,2,FALSE),"")</f>
        <v/>
      </c>
      <c r="Z60" s="10" t="str">
        <f>IFERROR(VLOOKUP($K60,PRM!$K$3:$L$4,2,FALSE),"")</f>
        <v/>
      </c>
      <c r="AA60" s="10" t="str">
        <f>IFERROR(VLOOKUP($N60,PRM!$M$3:$N$50,2,FALSE),"")</f>
        <v/>
      </c>
      <c r="AB60" s="10" t="str">
        <f>IFERROR(VLOOKUP($Y$3&amp;$R60,PRM!$Q$3:$R$31,2,FALSE),"")</f>
        <v/>
      </c>
      <c r="AC60" s="10" t="str">
        <f>IFERROR(VLOOKUP($Y$3&amp;$S60,PRM!$AH$3:$AI$133,2,FALSE),"")</f>
        <v/>
      </c>
      <c r="AD60" s="10" t="str">
        <f>IFERROR(VLOOKUP($Y$3&amp;$T60,PRM!$Y$3:$Z$50,2,FALSE),"")</f>
        <v>1</v>
      </c>
      <c r="AE60" s="10" t="str">
        <f>IFERROR(VLOOKUP($Y$3&amp;$U60,PRM!$AD$3:$AE$44,2,FALSE),"")</f>
        <v/>
      </c>
      <c r="AF60" s="10" t="str">
        <f>IFERROR(VLOOKUP($Y$3&amp;$R60,PRM!$Q$3:$T$31,3,FALSE),"")</f>
        <v/>
      </c>
      <c r="AG60" s="10" t="str">
        <f>IFERROR(IF(AF60=0,0,MATCH($Y$3,PRM!$AF$3:'PRM'!$AF$133,0)),"")</f>
        <v/>
      </c>
      <c r="AH60" s="10" t="str">
        <f>IF($Y$3="","",(IF(AF60=0,0,COUNTIF(PRM!$AF$3:'PRM'!$AF$133,$Y$3))))</f>
        <v/>
      </c>
      <c r="AI60" s="10" t="str">
        <f>IFERROR(VLOOKUP($Y$3&amp;$R60,PRM!$Q$3:$U$31,4,FALSE),"")</f>
        <v/>
      </c>
      <c r="AJ60" s="10" t="str">
        <f>IFERROR(IF(AI60=0,0,MATCH($Y$3,PRM!$V$3:'PRM'!$V$50,0)),"")</f>
        <v/>
      </c>
      <c r="AK60" s="10" t="str">
        <f>IF($Y$3="","",(IF(AI60=0,0,COUNTIF(PRM!$V$3:'PRM'!$V$50,$Y$3))))</f>
        <v/>
      </c>
      <c r="AL60" s="10" t="str">
        <f>IFERROR(VLOOKUP($Y$3&amp;$R60,PRM!$Q$3:$U$31,5,FALSE),"")</f>
        <v/>
      </c>
      <c r="AM60" s="10" t="str">
        <f>IFERROR(IF(AL60=0,0,MATCH($Y$3,PRM!$AA$3:'PRM'!$AA$94,0)),"")</f>
        <v/>
      </c>
      <c r="AN60" s="10" t="str">
        <f>IF($Y$3="","",IF(AL60=0,0,COUNTIF(PRM!$AA$3:'PRM'!$AA$94,$Y$3)))</f>
        <v/>
      </c>
      <c r="AO60" s="10">
        <f t="shared" si="1"/>
        <v>0</v>
      </c>
      <c r="AP60" s="10">
        <f t="shared" si="2"/>
        <v>0</v>
      </c>
      <c r="AQ60" s="10">
        <f t="shared" si="3"/>
        <v>0</v>
      </c>
      <c r="AR60" s="10">
        <f t="shared" si="4"/>
        <v>0</v>
      </c>
      <c r="AS60" s="10">
        <f t="shared" si="5"/>
        <v>0</v>
      </c>
      <c r="AT60" s="10">
        <f t="shared" si="6"/>
        <v>0</v>
      </c>
      <c r="AU60" s="10">
        <f t="shared" si="7"/>
        <v>0</v>
      </c>
      <c r="AV60" s="10">
        <f t="shared" si="8"/>
        <v>0</v>
      </c>
      <c r="AW60" s="10">
        <f t="shared" si="9"/>
        <v>0</v>
      </c>
      <c r="AX60" s="10">
        <f t="shared" si="10"/>
        <v>0</v>
      </c>
      <c r="AY60" s="10">
        <f t="shared" si="11"/>
        <v>0</v>
      </c>
      <c r="AZ60" s="10">
        <f t="shared" si="12"/>
        <v>0</v>
      </c>
      <c r="BA60" s="10">
        <f t="shared" si="13"/>
        <v>0</v>
      </c>
      <c r="BB60" s="10">
        <f t="shared" si="14"/>
        <v>0</v>
      </c>
      <c r="BC60" s="10">
        <f t="shared" si="15"/>
        <v>0</v>
      </c>
      <c r="BD60" s="10">
        <f t="shared" si="16"/>
        <v>0</v>
      </c>
      <c r="BE60" s="10">
        <f t="shared" si="17"/>
        <v>0</v>
      </c>
      <c r="BF60" s="10">
        <f t="shared" si="18"/>
        <v>0</v>
      </c>
      <c r="BG60" s="10">
        <f t="shared" si="19"/>
        <v>0</v>
      </c>
      <c r="BH60" s="10">
        <f t="shared" si="20"/>
        <v>0</v>
      </c>
    </row>
    <row r="61" spans="1:60" s="10" customFormat="1" ht="27.75" customHeight="1">
      <c r="A61" t="str">
        <f t="shared" si="0"/>
        <v/>
      </c>
      <c r="B61" s="54"/>
      <c r="C61" s="55"/>
      <c r="D61" s="54"/>
      <c r="E61" s="55"/>
      <c r="F61" s="31"/>
      <c r="G61" s="29"/>
      <c r="H61" s="32"/>
      <c r="I61" s="32"/>
      <c r="J61" s="30"/>
      <c r="K61" s="31"/>
      <c r="L61" s="33"/>
      <c r="M61" s="33"/>
      <c r="N61" s="54"/>
      <c r="O61" s="56"/>
      <c r="P61" s="56"/>
      <c r="Q61" s="57"/>
      <c r="R61" s="33"/>
      <c r="S61" s="33"/>
      <c r="T61" s="40"/>
      <c r="U61" s="40"/>
      <c r="V61" s="17"/>
      <c r="W61" s="17"/>
      <c r="X61" s="10" t="str">
        <f>IFERROR(VLOOKUP($F61,PRM!$G$3:$H$5,2,FALSE),"")</f>
        <v/>
      </c>
      <c r="Y61" s="10" t="str">
        <f>IFERROR(VLOOKUP($G61,PRM!$I$3:$J$5,2,FALSE),"")</f>
        <v/>
      </c>
      <c r="Z61" s="10" t="str">
        <f>IFERROR(VLOOKUP($K61,PRM!$K$3:$L$4,2,FALSE),"")</f>
        <v/>
      </c>
      <c r="AA61" s="10" t="str">
        <f>IFERROR(VLOOKUP($N61,PRM!$M$3:$N$50,2,FALSE),"")</f>
        <v/>
      </c>
      <c r="AB61" s="10" t="str">
        <f>IFERROR(VLOOKUP($Y$3&amp;$R61,PRM!$Q$3:$R$31,2,FALSE),"")</f>
        <v/>
      </c>
      <c r="AC61" s="10" t="str">
        <f>IFERROR(VLOOKUP($Y$3&amp;$S61,PRM!$AH$3:$AI$133,2,FALSE),"")</f>
        <v/>
      </c>
      <c r="AD61" s="10" t="str">
        <f>IFERROR(VLOOKUP($Y$3&amp;$T61,PRM!$Y$3:$Z$50,2,FALSE),"")</f>
        <v>1</v>
      </c>
      <c r="AE61" s="10" t="str">
        <f>IFERROR(VLOOKUP($Y$3&amp;$U61,PRM!$AD$3:$AE$44,2,FALSE),"")</f>
        <v/>
      </c>
      <c r="AF61" s="10" t="str">
        <f>IFERROR(VLOOKUP($Y$3&amp;$R61,PRM!$Q$3:$T$31,3,FALSE),"")</f>
        <v/>
      </c>
      <c r="AG61" s="10" t="str">
        <f>IFERROR(IF(AF61=0,0,MATCH($Y$3,PRM!$AF$3:'PRM'!$AF$133,0)),"")</f>
        <v/>
      </c>
      <c r="AH61" s="10" t="str">
        <f>IF($Y$3="","",(IF(AF61=0,0,COUNTIF(PRM!$AF$3:'PRM'!$AF$133,$Y$3))))</f>
        <v/>
      </c>
      <c r="AI61" s="10" t="str">
        <f>IFERROR(VLOOKUP($Y$3&amp;$R61,PRM!$Q$3:$U$31,4,FALSE),"")</f>
        <v/>
      </c>
      <c r="AJ61" s="10" t="str">
        <f>IFERROR(IF(AI61=0,0,MATCH($Y$3,PRM!$V$3:'PRM'!$V$50,0)),"")</f>
        <v/>
      </c>
      <c r="AK61" s="10" t="str">
        <f>IF($Y$3="","",(IF(AI61=0,0,COUNTIF(PRM!$V$3:'PRM'!$V$50,$Y$3))))</f>
        <v/>
      </c>
      <c r="AL61" s="10" t="str">
        <f>IFERROR(VLOOKUP($Y$3&amp;$R61,PRM!$Q$3:$U$31,5,FALSE),"")</f>
        <v/>
      </c>
      <c r="AM61" s="10" t="str">
        <f>IFERROR(IF(AL61=0,0,MATCH($Y$3,PRM!$AA$3:'PRM'!$AA$94,0)),"")</f>
        <v/>
      </c>
      <c r="AN61" s="10" t="str">
        <f>IF($Y$3="","",IF(AL61=0,0,COUNTIF(PRM!$AA$3:'PRM'!$AA$94,$Y$3)))</f>
        <v/>
      </c>
      <c r="AO61" s="10">
        <f t="shared" si="1"/>
        <v>0</v>
      </c>
      <c r="AP61" s="10">
        <f t="shared" si="2"/>
        <v>0</v>
      </c>
      <c r="AQ61" s="10">
        <f t="shared" si="3"/>
        <v>0</v>
      </c>
      <c r="AR61" s="10">
        <f t="shared" si="4"/>
        <v>0</v>
      </c>
      <c r="AS61" s="10">
        <f t="shared" si="5"/>
        <v>0</v>
      </c>
      <c r="AT61" s="10">
        <f t="shared" si="6"/>
        <v>0</v>
      </c>
      <c r="AU61" s="10">
        <f t="shared" si="7"/>
        <v>0</v>
      </c>
      <c r="AV61" s="10">
        <f t="shared" si="8"/>
        <v>0</v>
      </c>
      <c r="AW61" s="10">
        <f t="shared" si="9"/>
        <v>0</v>
      </c>
      <c r="AX61" s="10">
        <f t="shared" si="10"/>
        <v>0</v>
      </c>
      <c r="AY61" s="10">
        <f t="shared" si="11"/>
        <v>0</v>
      </c>
      <c r="AZ61" s="10">
        <f t="shared" si="12"/>
        <v>0</v>
      </c>
      <c r="BA61" s="10">
        <f t="shared" si="13"/>
        <v>0</v>
      </c>
      <c r="BB61" s="10">
        <f t="shared" si="14"/>
        <v>0</v>
      </c>
      <c r="BC61" s="10">
        <f t="shared" si="15"/>
        <v>0</v>
      </c>
      <c r="BD61" s="10">
        <f t="shared" si="16"/>
        <v>0</v>
      </c>
      <c r="BE61" s="10">
        <f t="shared" si="17"/>
        <v>0</v>
      </c>
      <c r="BF61" s="10">
        <f t="shared" si="18"/>
        <v>0</v>
      </c>
      <c r="BG61" s="10">
        <f t="shared" si="19"/>
        <v>0</v>
      </c>
      <c r="BH61" s="10">
        <f t="shared" si="20"/>
        <v>0</v>
      </c>
    </row>
    <row r="62" spans="1:60" s="10" customFormat="1" ht="27.75" customHeight="1">
      <c r="A62" t="str">
        <f t="shared" si="0"/>
        <v/>
      </c>
      <c r="B62" s="54"/>
      <c r="C62" s="55"/>
      <c r="D62" s="54"/>
      <c r="E62" s="55"/>
      <c r="F62" s="31"/>
      <c r="G62" s="29"/>
      <c r="H62" s="32"/>
      <c r="I62" s="32"/>
      <c r="J62" s="30"/>
      <c r="K62" s="31"/>
      <c r="L62" s="33"/>
      <c r="M62" s="33"/>
      <c r="N62" s="54"/>
      <c r="O62" s="56"/>
      <c r="P62" s="56"/>
      <c r="Q62" s="57"/>
      <c r="R62" s="33"/>
      <c r="S62" s="33"/>
      <c r="T62" s="40"/>
      <c r="U62" s="40"/>
      <c r="V62" s="17"/>
      <c r="W62" s="17"/>
      <c r="X62" s="10" t="str">
        <f>IFERROR(VLOOKUP($F62,PRM!$G$3:$H$5,2,FALSE),"")</f>
        <v/>
      </c>
      <c r="Y62" s="10" t="str">
        <f>IFERROR(VLOOKUP($G62,PRM!$I$3:$J$5,2,FALSE),"")</f>
        <v/>
      </c>
      <c r="Z62" s="10" t="str">
        <f>IFERROR(VLOOKUP($K62,PRM!$K$3:$L$4,2,FALSE),"")</f>
        <v/>
      </c>
      <c r="AA62" s="10" t="str">
        <f>IFERROR(VLOOKUP($N62,PRM!$M$3:$N$50,2,FALSE),"")</f>
        <v/>
      </c>
      <c r="AB62" s="10" t="str">
        <f>IFERROR(VLOOKUP($Y$3&amp;$R62,PRM!$Q$3:$R$31,2,FALSE),"")</f>
        <v/>
      </c>
      <c r="AC62" s="10" t="str">
        <f>IFERROR(VLOOKUP($Y$3&amp;$S62,PRM!$AH$3:$AI$133,2,FALSE),"")</f>
        <v/>
      </c>
      <c r="AD62" s="10" t="str">
        <f>IFERROR(VLOOKUP($Y$3&amp;$T62,PRM!$Y$3:$Z$50,2,FALSE),"")</f>
        <v>1</v>
      </c>
      <c r="AE62" s="10" t="str">
        <f>IFERROR(VLOOKUP($Y$3&amp;$U62,PRM!$AD$3:$AE$44,2,FALSE),"")</f>
        <v/>
      </c>
      <c r="AF62" s="10" t="str">
        <f>IFERROR(VLOOKUP($Y$3&amp;$R62,PRM!$Q$3:$T$31,3,FALSE),"")</f>
        <v/>
      </c>
      <c r="AG62" s="10" t="str">
        <f>IFERROR(IF(AF62=0,0,MATCH($Y$3,PRM!$AF$3:'PRM'!$AF$133,0)),"")</f>
        <v/>
      </c>
      <c r="AH62" s="10" t="str">
        <f>IF($Y$3="","",(IF(AF62=0,0,COUNTIF(PRM!$AF$3:'PRM'!$AF$133,$Y$3))))</f>
        <v/>
      </c>
      <c r="AI62" s="10" t="str">
        <f>IFERROR(VLOOKUP($Y$3&amp;$R62,PRM!$Q$3:$U$31,4,FALSE),"")</f>
        <v/>
      </c>
      <c r="AJ62" s="10" t="str">
        <f>IFERROR(IF(AI62=0,0,MATCH($Y$3,PRM!$V$3:'PRM'!$V$50,0)),"")</f>
        <v/>
      </c>
      <c r="AK62" s="10" t="str">
        <f>IF($Y$3="","",(IF(AI62=0,0,COUNTIF(PRM!$V$3:'PRM'!$V$50,$Y$3))))</f>
        <v/>
      </c>
      <c r="AL62" s="10" t="str">
        <f>IFERROR(VLOOKUP($Y$3&amp;$R62,PRM!$Q$3:$U$31,5,FALSE),"")</f>
        <v/>
      </c>
      <c r="AM62" s="10" t="str">
        <f>IFERROR(IF(AL62=0,0,MATCH($Y$3,PRM!$AA$3:'PRM'!$AA$94,0)),"")</f>
        <v/>
      </c>
      <c r="AN62" s="10" t="str">
        <f>IF($Y$3="","",IF(AL62=0,0,COUNTIF(PRM!$AA$3:'PRM'!$AA$94,$Y$3)))</f>
        <v/>
      </c>
      <c r="AO62" s="10">
        <f t="shared" si="1"/>
        <v>0</v>
      </c>
      <c r="AP62" s="10">
        <f t="shared" si="2"/>
        <v>0</v>
      </c>
      <c r="AQ62" s="10">
        <f t="shared" si="3"/>
        <v>0</v>
      </c>
      <c r="AR62" s="10">
        <f t="shared" si="4"/>
        <v>0</v>
      </c>
      <c r="AS62" s="10">
        <f t="shared" si="5"/>
        <v>0</v>
      </c>
      <c r="AT62" s="10">
        <f t="shared" si="6"/>
        <v>0</v>
      </c>
      <c r="AU62" s="10">
        <f t="shared" si="7"/>
        <v>0</v>
      </c>
      <c r="AV62" s="10">
        <f t="shared" si="8"/>
        <v>0</v>
      </c>
      <c r="AW62" s="10">
        <f t="shared" si="9"/>
        <v>0</v>
      </c>
      <c r="AX62" s="10">
        <f t="shared" si="10"/>
        <v>0</v>
      </c>
      <c r="AY62" s="10">
        <f t="shared" si="11"/>
        <v>0</v>
      </c>
      <c r="AZ62" s="10">
        <f t="shared" si="12"/>
        <v>0</v>
      </c>
      <c r="BA62" s="10">
        <f t="shared" si="13"/>
        <v>0</v>
      </c>
      <c r="BB62" s="10">
        <f t="shared" si="14"/>
        <v>0</v>
      </c>
      <c r="BC62" s="10">
        <f t="shared" si="15"/>
        <v>0</v>
      </c>
      <c r="BD62" s="10">
        <f t="shared" si="16"/>
        <v>0</v>
      </c>
      <c r="BE62" s="10">
        <f t="shared" si="17"/>
        <v>0</v>
      </c>
      <c r="BF62" s="10">
        <f t="shared" si="18"/>
        <v>0</v>
      </c>
      <c r="BG62" s="10">
        <f t="shared" si="19"/>
        <v>0</v>
      </c>
      <c r="BH62" s="10">
        <f t="shared" si="20"/>
        <v>0</v>
      </c>
    </row>
    <row r="63" spans="1:60" s="10" customFormat="1" ht="27.75" customHeight="1">
      <c r="A63" t="str">
        <f t="shared" si="0"/>
        <v/>
      </c>
      <c r="B63" s="54"/>
      <c r="C63" s="55"/>
      <c r="D63" s="54"/>
      <c r="E63" s="55"/>
      <c r="F63" s="31"/>
      <c r="G63" s="29"/>
      <c r="H63" s="32"/>
      <c r="I63" s="32"/>
      <c r="J63" s="30"/>
      <c r="K63" s="31"/>
      <c r="L63" s="33"/>
      <c r="M63" s="33"/>
      <c r="N63" s="54"/>
      <c r="O63" s="56"/>
      <c r="P63" s="56"/>
      <c r="Q63" s="57"/>
      <c r="R63" s="33"/>
      <c r="S63" s="33"/>
      <c r="T63" s="40"/>
      <c r="U63" s="40"/>
      <c r="V63" s="17"/>
      <c r="W63" s="17"/>
      <c r="X63" s="10" t="str">
        <f>IFERROR(VLOOKUP($F63,PRM!$G$3:$H$5,2,FALSE),"")</f>
        <v/>
      </c>
      <c r="Y63" s="10" t="str">
        <f>IFERROR(VLOOKUP($G63,PRM!$I$3:$J$5,2,FALSE),"")</f>
        <v/>
      </c>
      <c r="Z63" s="10" t="str">
        <f>IFERROR(VLOOKUP($K63,PRM!$K$3:$L$4,2,FALSE),"")</f>
        <v/>
      </c>
      <c r="AA63" s="10" t="str">
        <f>IFERROR(VLOOKUP($N63,PRM!$M$3:$N$50,2,FALSE),"")</f>
        <v/>
      </c>
      <c r="AB63" s="10" t="str">
        <f>IFERROR(VLOOKUP($Y$3&amp;$R63,PRM!$Q$3:$R$31,2,FALSE),"")</f>
        <v/>
      </c>
      <c r="AC63" s="10" t="str">
        <f>IFERROR(VLOOKUP($Y$3&amp;$S63,PRM!$AH$3:$AI$133,2,FALSE),"")</f>
        <v/>
      </c>
      <c r="AD63" s="10" t="str">
        <f>IFERROR(VLOOKUP($Y$3&amp;$T63,PRM!$Y$3:$Z$50,2,FALSE),"")</f>
        <v>1</v>
      </c>
      <c r="AE63" s="10" t="str">
        <f>IFERROR(VLOOKUP($Y$3&amp;$U63,PRM!$AD$3:$AE$44,2,FALSE),"")</f>
        <v/>
      </c>
      <c r="AF63" s="10" t="str">
        <f>IFERROR(VLOOKUP($Y$3&amp;$R63,PRM!$Q$3:$T$31,3,FALSE),"")</f>
        <v/>
      </c>
      <c r="AG63" s="10" t="str">
        <f>IFERROR(IF(AF63=0,0,MATCH($Y$3,PRM!$AF$3:'PRM'!$AF$133,0)),"")</f>
        <v/>
      </c>
      <c r="AH63" s="10" t="str">
        <f>IF($Y$3="","",(IF(AF63=0,0,COUNTIF(PRM!$AF$3:'PRM'!$AF$133,$Y$3))))</f>
        <v/>
      </c>
      <c r="AI63" s="10" t="str">
        <f>IFERROR(VLOOKUP($Y$3&amp;$R63,PRM!$Q$3:$U$31,4,FALSE),"")</f>
        <v/>
      </c>
      <c r="AJ63" s="10" t="str">
        <f>IFERROR(IF(AI63=0,0,MATCH($Y$3,PRM!$V$3:'PRM'!$V$50,0)),"")</f>
        <v/>
      </c>
      <c r="AK63" s="10" t="str">
        <f>IF($Y$3="","",(IF(AI63=0,0,COUNTIF(PRM!$V$3:'PRM'!$V$50,$Y$3))))</f>
        <v/>
      </c>
      <c r="AL63" s="10" t="str">
        <f>IFERROR(VLOOKUP($Y$3&amp;$R63,PRM!$Q$3:$U$31,5,FALSE),"")</f>
        <v/>
      </c>
      <c r="AM63" s="10" t="str">
        <f>IFERROR(IF(AL63=0,0,MATCH($Y$3,PRM!$AA$3:'PRM'!$AA$94,0)),"")</f>
        <v/>
      </c>
      <c r="AN63" s="10" t="str">
        <f>IF($Y$3="","",IF(AL63=0,0,COUNTIF(PRM!$AA$3:'PRM'!$AA$94,$Y$3)))</f>
        <v/>
      </c>
      <c r="AO63" s="10">
        <f t="shared" si="1"/>
        <v>0</v>
      </c>
      <c r="AP63" s="10">
        <f t="shared" si="2"/>
        <v>0</v>
      </c>
      <c r="AQ63" s="10">
        <f t="shared" si="3"/>
        <v>0</v>
      </c>
      <c r="AR63" s="10">
        <f t="shared" si="4"/>
        <v>0</v>
      </c>
      <c r="AS63" s="10">
        <f t="shared" si="5"/>
        <v>0</v>
      </c>
      <c r="AT63" s="10">
        <f t="shared" si="6"/>
        <v>0</v>
      </c>
      <c r="AU63" s="10">
        <f t="shared" si="7"/>
        <v>0</v>
      </c>
      <c r="AV63" s="10">
        <f t="shared" si="8"/>
        <v>0</v>
      </c>
      <c r="AW63" s="10">
        <f t="shared" si="9"/>
        <v>0</v>
      </c>
      <c r="AX63" s="10">
        <f t="shared" si="10"/>
        <v>0</v>
      </c>
      <c r="AY63" s="10">
        <f t="shared" si="11"/>
        <v>0</v>
      </c>
      <c r="AZ63" s="10">
        <f t="shared" si="12"/>
        <v>0</v>
      </c>
      <c r="BA63" s="10">
        <f t="shared" si="13"/>
        <v>0</v>
      </c>
      <c r="BB63" s="10">
        <f t="shared" si="14"/>
        <v>0</v>
      </c>
      <c r="BC63" s="10">
        <f t="shared" si="15"/>
        <v>0</v>
      </c>
      <c r="BD63" s="10">
        <f t="shared" si="16"/>
        <v>0</v>
      </c>
      <c r="BE63" s="10">
        <f t="shared" si="17"/>
        <v>0</v>
      </c>
      <c r="BF63" s="10">
        <f t="shared" si="18"/>
        <v>0</v>
      </c>
      <c r="BG63" s="10">
        <f t="shared" si="19"/>
        <v>0</v>
      </c>
      <c r="BH63" s="10">
        <f t="shared" si="20"/>
        <v>0</v>
      </c>
    </row>
    <row r="64" spans="1:60" s="10" customFormat="1" ht="27.75" customHeight="1">
      <c r="A64" t="str">
        <f t="shared" si="0"/>
        <v/>
      </c>
      <c r="B64" s="54"/>
      <c r="C64" s="55"/>
      <c r="D64" s="54"/>
      <c r="E64" s="55"/>
      <c r="F64" s="31"/>
      <c r="G64" s="29"/>
      <c r="H64" s="32"/>
      <c r="I64" s="32"/>
      <c r="J64" s="30"/>
      <c r="K64" s="31"/>
      <c r="L64" s="33"/>
      <c r="M64" s="33"/>
      <c r="N64" s="54"/>
      <c r="O64" s="56"/>
      <c r="P64" s="56"/>
      <c r="Q64" s="57"/>
      <c r="R64" s="33"/>
      <c r="S64" s="33"/>
      <c r="T64" s="40"/>
      <c r="U64" s="40"/>
      <c r="V64" s="17"/>
      <c r="W64" s="17"/>
      <c r="X64" s="10" t="str">
        <f>IFERROR(VLOOKUP($F64,PRM!$G$3:$H$5,2,FALSE),"")</f>
        <v/>
      </c>
      <c r="Y64" s="10" t="str">
        <f>IFERROR(VLOOKUP($G64,PRM!$I$3:$J$5,2,FALSE),"")</f>
        <v/>
      </c>
      <c r="Z64" s="10" t="str">
        <f>IFERROR(VLOOKUP($K64,PRM!$K$3:$L$4,2,FALSE),"")</f>
        <v/>
      </c>
      <c r="AA64" s="10" t="str">
        <f>IFERROR(VLOOKUP($N64,PRM!$M$3:$N$50,2,FALSE),"")</f>
        <v/>
      </c>
      <c r="AB64" s="10" t="str">
        <f>IFERROR(VLOOKUP($Y$3&amp;$R64,PRM!$Q$3:$R$31,2,FALSE),"")</f>
        <v/>
      </c>
      <c r="AC64" s="10" t="str">
        <f>IFERROR(VLOOKUP($Y$3&amp;$S64,PRM!$AH$3:$AI$133,2,FALSE),"")</f>
        <v/>
      </c>
      <c r="AD64" s="10" t="str">
        <f>IFERROR(VLOOKUP($Y$3&amp;$T64,PRM!$Y$3:$Z$50,2,FALSE),"")</f>
        <v>1</v>
      </c>
      <c r="AE64" s="10" t="str">
        <f>IFERROR(VLOOKUP($Y$3&amp;$U64,PRM!$AD$3:$AE$44,2,FALSE),"")</f>
        <v/>
      </c>
      <c r="AF64" s="10" t="str">
        <f>IFERROR(VLOOKUP($Y$3&amp;$R64,PRM!$Q$3:$T$31,3,FALSE),"")</f>
        <v/>
      </c>
      <c r="AG64" s="10" t="str">
        <f>IFERROR(IF(AF64=0,0,MATCH($Y$3,PRM!$AF$3:'PRM'!$AF$133,0)),"")</f>
        <v/>
      </c>
      <c r="AH64" s="10" t="str">
        <f>IF($Y$3="","",(IF(AF64=0,0,COUNTIF(PRM!$AF$3:'PRM'!$AF$133,$Y$3))))</f>
        <v/>
      </c>
      <c r="AI64" s="10" t="str">
        <f>IFERROR(VLOOKUP($Y$3&amp;$R64,PRM!$Q$3:$U$31,4,FALSE),"")</f>
        <v/>
      </c>
      <c r="AJ64" s="10" t="str">
        <f>IFERROR(IF(AI64=0,0,MATCH($Y$3,PRM!$V$3:'PRM'!$V$50,0)),"")</f>
        <v/>
      </c>
      <c r="AK64" s="10" t="str">
        <f>IF($Y$3="","",(IF(AI64=0,0,COUNTIF(PRM!$V$3:'PRM'!$V$50,$Y$3))))</f>
        <v/>
      </c>
      <c r="AL64" s="10" t="str">
        <f>IFERROR(VLOOKUP($Y$3&amp;$R64,PRM!$Q$3:$U$31,5,FALSE),"")</f>
        <v/>
      </c>
      <c r="AM64" s="10" t="str">
        <f>IFERROR(IF(AL64=0,0,MATCH($Y$3,PRM!$AA$3:'PRM'!$AA$94,0)),"")</f>
        <v/>
      </c>
      <c r="AN64" s="10" t="str">
        <f>IF($Y$3="","",IF(AL64=0,0,COUNTIF(PRM!$AA$3:'PRM'!$AA$94,$Y$3)))</f>
        <v/>
      </c>
      <c r="AO64" s="10">
        <f t="shared" si="1"/>
        <v>0</v>
      </c>
      <c r="AP64" s="10">
        <f t="shared" si="2"/>
        <v>0</v>
      </c>
      <c r="AQ64" s="10">
        <f t="shared" si="3"/>
        <v>0</v>
      </c>
      <c r="AR64" s="10">
        <f t="shared" si="4"/>
        <v>0</v>
      </c>
      <c r="AS64" s="10">
        <f t="shared" si="5"/>
        <v>0</v>
      </c>
      <c r="AT64" s="10">
        <f t="shared" si="6"/>
        <v>0</v>
      </c>
      <c r="AU64" s="10">
        <f t="shared" si="7"/>
        <v>0</v>
      </c>
      <c r="AV64" s="10">
        <f t="shared" si="8"/>
        <v>0</v>
      </c>
      <c r="AW64" s="10">
        <f t="shared" si="9"/>
        <v>0</v>
      </c>
      <c r="AX64" s="10">
        <f t="shared" si="10"/>
        <v>0</v>
      </c>
      <c r="AY64" s="10">
        <f t="shared" si="11"/>
        <v>0</v>
      </c>
      <c r="AZ64" s="10">
        <f t="shared" si="12"/>
        <v>0</v>
      </c>
      <c r="BA64" s="10">
        <f t="shared" si="13"/>
        <v>0</v>
      </c>
      <c r="BB64" s="10">
        <f t="shared" si="14"/>
        <v>0</v>
      </c>
      <c r="BC64" s="10">
        <f t="shared" si="15"/>
        <v>0</v>
      </c>
      <c r="BD64" s="10">
        <f t="shared" si="16"/>
        <v>0</v>
      </c>
      <c r="BE64" s="10">
        <f t="shared" si="17"/>
        <v>0</v>
      </c>
      <c r="BF64" s="10">
        <f t="shared" si="18"/>
        <v>0</v>
      </c>
      <c r="BG64" s="10">
        <f t="shared" si="19"/>
        <v>0</v>
      </c>
      <c r="BH64" s="10">
        <f t="shared" si="20"/>
        <v>0</v>
      </c>
    </row>
    <row r="65" spans="1:60" s="10" customFormat="1" ht="27.75" customHeight="1">
      <c r="A65" t="str">
        <f t="shared" si="0"/>
        <v/>
      </c>
      <c r="B65" s="54"/>
      <c r="C65" s="55"/>
      <c r="D65" s="54"/>
      <c r="E65" s="55"/>
      <c r="F65" s="31"/>
      <c r="G65" s="29"/>
      <c r="H65" s="32"/>
      <c r="I65" s="32"/>
      <c r="J65" s="30"/>
      <c r="K65" s="31"/>
      <c r="L65" s="33"/>
      <c r="M65" s="33"/>
      <c r="N65" s="54"/>
      <c r="O65" s="56"/>
      <c r="P65" s="56"/>
      <c r="Q65" s="57"/>
      <c r="R65" s="33"/>
      <c r="S65" s="33"/>
      <c r="T65" s="40"/>
      <c r="U65" s="40"/>
      <c r="V65" s="17"/>
      <c r="W65" s="17"/>
      <c r="X65" s="10" t="str">
        <f>IFERROR(VLOOKUP($F65,PRM!$G$3:$H$5,2,FALSE),"")</f>
        <v/>
      </c>
      <c r="Y65" s="10" t="str">
        <f>IFERROR(VLOOKUP($G65,PRM!$I$3:$J$5,2,FALSE),"")</f>
        <v/>
      </c>
      <c r="Z65" s="10" t="str">
        <f>IFERROR(VLOOKUP($K65,PRM!$K$3:$L$4,2,FALSE),"")</f>
        <v/>
      </c>
      <c r="AA65" s="10" t="str">
        <f>IFERROR(VLOOKUP($N65,PRM!$M$3:$N$50,2,FALSE),"")</f>
        <v/>
      </c>
      <c r="AB65" s="10" t="str">
        <f>IFERROR(VLOOKUP($Y$3&amp;$R65,PRM!$Q$3:$R$31,2,FALSE),"")</f>
        <v/>
      </c>
      <c r="AC65" s="10" t="str">
        <f>IFERROR(VLOOKUP($Y$3&amp;$S65,PRM!$AH$3:$AI$133,2,FALSE),"")</f>
        <v/>
      </c>
      <c r="AD65" s="10" t="str">
        <f>IFERROR(VLOOKUP($Y$3&amp;$T65,PRM!$Y$3:$Z$50,2,FALSE),"")</f>
        <v>1</v>
      </c>
      <c r="AE65" s="10" t="str">
        <f>IFERROR(VLOOKUP($Y$3&amp;$U65,PRM!$AD$3:$AE$44,2,FALSE),"")</f>
        <v/>
      </c>
      <c r="AF65" s="10" t="str">
        <f>IFERROR(VLOOKUP($Y$3&amp;$R65,PRM!$Q$3:$T$31,3,FALSE),"")</f>
        <v/>
      </c>
      <c r="AG65" s="10" t="str">
        <f>IFERROR(IF(AF65=0,0,MATCH($Y$3,PRM!$AF$3:'PRM'!$AF$133,0)),"")</f>
        <v/>
      </c>
      <c r="AH65" s="10" t="str">
        <f>IF($Y$3="","",(IF(AF65=0,0,COUNTIF(PRM!$AF$3:'PRM'!$AF$133,$Y$3))))</f>
        <v/>
      </c>
      <c r="AI65" s="10" t="str">
        <f>IFERROR(VLOOKUP($Y$3&amp;$R65,PRM!$Q$3:$U$31,4,FALSE),"")</f>
        <v/>
      </c>
      <c r="AJ65" s="10" t="str">
        <f>IFERROR(IF(AI65=0,0,MATCH($Y$3,PRM!$V$3:'PRM'!$V$50,0)),"")</f>
        <v/>
      </c>
      <c r="AK65" s="10" t="str">
        <f>IF($Y$3="","",(IF(AI65=0,0,COUNTIF(PRM!$V$3:'PRM'!$V$50,$Y$3))))</f>
        <v/>
      </c>
      <c r="AL65" s="10" t="str">
        <f>IFERROR(VLOOKUP($Y$3&amp;$R65,PRM!$Q$3:$U$31,5,FALSE),"")</f>
        <v/>
      </c>
      <c r="AM65" s="10" t="str">
        <f>IFERROR(IF(AL65=0,0,MATCH($Y$3,PRM!$AA$3:'PRM'!$AA$94,0)),"")</f>
        <v/>
      </c>
      <c r="AN65" s="10" t="str">
        <f>IF($Y$3="","",IF(AL65=0,0,COUNTIF(PRM!$AA$3:'PRM'!$AA$94,$Y$3)))</f>
        <v/>
      </c>
      <c r="AO65" s="10">
        <f t="shared" si="1"/>
        <v>0</v>
      </c>
      <c r="AP65" s="10">
        <f t="shared" si="2"/>
        <v>0</v>
      </c>
      <c r="AQ65" s="10">
        <f t="shared" si="3"/>
        <v>0</v>
      </c>
      <c r="AR65" s="10">
        <f t="shared" si="4"/>
        <v>0</v>
      </c>
      <c r="AS65" s="10">
        <f t="shared" si="5"/>
        <v>0</v>
      </c>
      <c r="AT65" s="10">
        <f t="shared" si="6"/>
        <v>0</v>
      </c>
      <c r="AU65" s="10">
        <f t="shared" si="7"/>
        <v>0</v>
      </c>
      <c r="AV65" s="10">
        <f t="shared" si="8"/>
        <v>0</v>
      </c>
      <c r="AW65" s="10">
        <f t="shared" si="9"/>
        <v>0</v>
      </c>
      <c r="AX65" s="10">
        <f t="shared" si="10"/>
        <v>0</v>
      </c>
      <c r="AY65" s="10">
        <f t="shared" si="11"/>
        <v>0</v>
      </c>
      <c r="AZ65" s="10">
        <f t="shared" si="12"/>
        <v>0</v>
      </c>
      <c r="BA65" s="10">
        <f t="shared" si="13"/>
        <v>0</v>
      </c>
      <c r="BB65" s="10">
        <f t="shared" si="14"/>
        <v>0</v>
      </c>
      <c r="BC65" s="10">
        <f t="shared" si="15"/>
        <v>0</v>
      </c>
      <c r="BD65" s="10">
        <f t="shared" si="16"/>
        <v>0</v>
      </c>
      <c r="BE65" s="10">
        <f t="shared" si="17"/>
        <v>0</v>
      </c>
      <c r="BF65" s="10">
        <f t="shared" si="18"/>
        <v>0</v>
      </c>
      <c r="BG65" s="10">
        <f t="shared" si="19"/>
        <v>0</v>
      </c>
      <c r="BH65" s="10">
        <f t="shared" si="20"/>
        <v>0</v>
      </c>
    </row>
    <row r="66" spans="1:60" s="10" customFormat="1" ht="27.75" customHeight="1">
      <c r="A66" t="str">
        <f t="shared" si="0"/>
        <v/>
      </c>
      <c r="B66" s="54"/>
      <c r="C66" s="55"/>
      <c r="D66" s="54"/>
      <c r="E66" s="55"/>
      <c r="F66" s="31"/>
      <c r="G66" s="29"/>
      <c r="H66" s="32"/>
      <c r="I66" s="32"/>
      <c r="J66" s="30"/>
      <c r="K66" s="31"/>
      <c r="L66" s="33"/>
      <c r="M66" s="33"/>
      <c r="N66" s="54"/>
      <c r="O66" s="56"/>
      <c r="P66" s="56"/>
      <c r="Q66" s="57"/>
      <c r="R66" s="33"/>
      <c r="S66" s="33"/>
      <c r="T66" s="40"/>
      <c r="U66" s="40"/>
      <c r="V66" s="17"/>
      <c r="W66" s="17"/>
      <c r="X66" s="10" t="str">
        <f>IFERROR(VLOOKUP($F66,PRM!$G$3:$H$5,2,FALSE),"")</f>
        <v/>
      </c>
      <c r="Y66" s="10" t="str">
        <f>IFERROR(VLOOKUP($G66,PRM!$I$3:$J$5,2,FALSE),"")</f>
        <v/>
      </c>
      <c r="Z66" s="10" t="str">
        <f>IFERROR(VLOOKUP($K66,PRM!$K$3:$L$4,2,FALSE),"")</f>
        <v/>
      </c>
      <c r="AA66" s="10" t="str">
        <f>IFERROR(VLOOKUP($N66,PRM!$M$3:$N$50,2,FALSE),"")</f>
        <v/>
      </c>
      <c r="AB66" s="10" t="str">
        <f>IFERROR(VLOOKUP($Y$3&amp;$R66,PRM!$Q$3:$R$31,2,FALSE),"")</f>
        <v/>
      </c>
      <c r="AC66" s="10" t="str">
        <f>IFERROR(VLOOKUP($Y$3&amp;$S66,PRM!$AH$3:$AI$133,2,FALSE),"")</f>
        <v/>
      </c>
      <c r="AD66" s="10" t="str">
        <f>IFERROR(VLOOKUP($Y$3&amp;$T66,PRM!$Y$3:$Z$50,2,FALSE),"")</f>
        <v>1</v>
      </c>
      <c r="AE66" s="10" t="str">
        <f>IFERROR(VLOOKUP($Y$3&amp;$U66,PRM!$AD$3:$AE$44,2,FALSE),"")</f>
        <v/>
      </c>
      <c r="AF66" s="10" t="str">
        <f>IFERROR(VLOOKUP($Y$3&amp;$R66,PRM!$Q$3:$T$31,3,FALSE),"")</f>
        <v/>
      </c>
      <c r="AG66" s="10" t="str">
        <f>IFERROR(IF(AF66=0,0,MATCH($Y$3,PRM!$AF$3:'PRM'!$AF$133,0)),"")</f>
        <v/>
      </c>
      <c r="AH66" s="10" t="str">
        <f>IF($Y$3="","",(IF(AF66=0,0,COUNTIF(PRM!$AF$3:'PRM'!$AF$133,$Y$3))))</f>
        <v/>
      </c>
      <c r="AI66" s="10" t="str">
        <f>IFERROR(VLOOKUP($Y$3&amp;$R66,PRM!$Q$3:$U$31,4,FALSE),"")</f>
        <v/>
      </c>
      <c r="AJ66" s="10" t="str">
        <f>IFERROR(IF(AI66=0,0,MATCH($Y$3,PRM!$V$3:'PRM'!$V$50,0)),"")</f>
        <v/>
      </c>
      <c r="AK66" s="10" t="str">
        <f>IF($Y$3="","",(IF(AI66=0,0,COUNTIF(PRM!$V$3:'PRM'!$V$50,$Y$3))))</f>
        <v/>
      </c>
      <c r="AL66" s="10" t="str">
        <f>IFERROR(VLOOKUP($Y$3&amp;$R66,PRM!$Q$3:$U$31,5,FALSE),"")</f>
        <v/>
      </c>
      <c r="AM66" s="10" t="str">
        <f>IFERROR(IF(AL66=0,0,MATCH($Y$3,PRM!$AA$3:'PRM'!$AA$94,0)),"")</f>
        <v/>
      </c>
      <c r="AN66" s="10" t="str">
        <f>IF($Y$3="","",IF(AL66=0,0,COUNTIF(PRM!$AA$3:'PRM'!$AA$94,$Y$3)))</f>
        <v/>
      </c>
      <c r="AO66" s="10">
        <f t="shared" si="1"/>
        <v>0</v>
      </c>
      <c r="AP66" s="10">
        <f t="shared" si="2"/>
        <v>0</v>
      </c>
      <c r="AQ66" s="10">
        <f t="shared" si="3"/>
        <v>0</v>
      </c>
      <c r="AR66" s="10">
        <f t="shared" si="4"/>
        <v>0</v>
      </c>
      <c r="AS66" s="10">
        <f t="shared" si="5"/>
        <v>0</v>
      </c>
      <c r="AT66" s="10">
        <f t="shared" si="6"/>
        <v>0</v>
      </c>
      <c r="AU66" s="10">
        <f t="shared" si="7"/>
        <v>0</v>
      </c>
      <c r="AV66" s="10">
        <f t="shared" si="8"/>
        <v>0</v>
      </c>
      <c r="AW66" s="10">
        <f t="shared" si="9"/>
        <v>0</v>
      </c>
      <c r="AX66" s="10">
        <f t="shared" si="10"/>
        <v>0</v>
      </c>
      <c r="AY66" s="10">
        <f t="shared" si="11"/>
        <v>0</v>
      </c>
      <c r="AZ66" s="10">
        <f t="shared" si="12"/>
        <v>0</v>
      </c>
      <c r="BA66" s="10">
        <f t="shared" si="13"/>
        <v>0</v>
      </c>
      <c r="BB66" s="10">
        <f t="shared" si="14"/>
        <v>0</v>
      </c>
      <c r="BC66" s="10">
        <f t="shared" si="15"/>
        <v>0</v>
      </c>
      <c r="BD66" s="10">
        <f t="shared" si="16"/>
        <v>0</v>
      </c>
      <c r="BE66" s="10">
        <f t="shared" si="17"/>
        <v>0</v>
      </c>
      <c r="BF66" s="10">
        <f t="shared" si="18"/>
        <v>0</v>
      </c>
      <c r="BG66" s="10">
        <f t="shared" si="19"/>
        <v>0</v>
      </c>
      <c r="BH66" s="10">
        <f t="shared" si="20"/>
        <v>0</v>
      </c>
    </row>
    <row r="67" spans="1:60" s="10" customFormat="1" ht="27.75" customHeight="1">
      <c r="A67" t="str">
        <f t="shared" si="0"/>
        <v/>
      </c>
      <c r="B67" s="54"/>
      <c r="C67" s="55"/>
      <c r="D67" s="54"/>
      <c r="E67" s="55"/>
      <c r="F67" s="31"/>
      <c r="G67" s="29"/>
      <c r="H67" s="32"/>
      <c r="I67" s="32"/>
      <c r="J67" s="30"/>
      <c r="K67" s="31"/>
      <c r="L67" s="33"/>
      <c r="M67" s="33"/>
      <c r="N67" s="54"/>
      <c r="O67" s="56"/>
      <c r="P67" s="56"/>
      <c r="Q67" s="57"/>
      <c r="R67" s="33"/>
      <c r="S67" s="33"/>
      <c r="T67" s="40"/>
      <c r="U67" s="40"/>
      <c r="V67" s="17"/>
      <c r="W67" s="17"/>
      <c r="X67" s="10" t="str">
        <f>IFERROR(VLOOKUP($F67,PRM!$G$3:$H$5,2,FALSE),"")</f>
        <v/>
      </c>
      <c r="Y67" s="10" t="str">
        <f>IFERROR(VLOOKUP($G67,PRM!$I$3:$J$5,2,FALSE),"")</f>
        <v/>
      </c>
      <c r="Z67" s="10" t="str">
        <f>IFERROR(VLOOKUP($K67,PRM!$K$3:$L$4,2,FALSE),"")</f>
        <v/>
      </c>
      <c r="AA67" s="10" t="str">
        <f>IFERROR(VLOOKUP($N67,PRM!$M$3:$N$50,2,FALSE),"")</f>
        <v/>
      </c>
      <c r="AB67" s="10" t="str">
        <f>IFERROR(VLOOKUP($Y$3&amp;$R67,PRM!$Q$3:$R$31,2,FALSE),"")</f>
        <v/>
      </c>
      <c r="AC67" s="10" t="str">
        <f>IFERROR(VLOOKUP($Y$3&amp;$S67,PRM!$AH$3:$AI$133,2,FALSE),"")</f>
        <v/>
      </c>
      <c r="AD67" s="10" t="str">
        <f>IFERROR(VLOOKUP($Y$3&amp;$T67,PRM!$Y$3:$Z$50,2,FALSE),"")</f>
        <v>1</v>
      </c>
      <c r="AE67" s="10" t="str">
        <f>IFERROR(VLOOKUP($Y$3&amp;$U67,PRM!$AD$3:$AE$44,2,FALSE),"")</f>
        <v/>
      </c>
      <c r="AF67" s="10" t="str">
        <f>IFERROR(VLOOKUP($Y$3&amp;$R67,PRM!$Q$3:$T$31,3,FALSE),"")</f>
        <v/>
      </c>
      <c r="AG67" s="10" t="str">
        <f>IFERROR(IF(AF67=0,0,MATCH($Y$3,PRM!$AF$3:'PRM'!$AF$133,0)),"")</f>
        <v/>
      </c>
      <c r="AH67" s="10" t="str">
        <f>IF($Y$3="","",(IF(AF67=0,0,COUNTIF(PRM!$AF$3:'PRM'!$AF$133,$Y$3))))</f>
        <v/>
      </c>
      <c r="AI67" s="10" t="str">
        <f>IFERROR(VLOOKUP($Y$3&amp;$R67,PRM!$Q$3:$U$31,4,FALSE),"")</f>
        <v/>
      </c>
      <c r="AJ67" s="10" t="str">
        <f>IFERROR(IF(AI67=0,0,MATCH($Y$3,PRM!$V$3:'PRM'!$V$50,0)),"")</f>
        <v/>
      </c>
      <c r="AK67" s="10" t="str">
        <f>IF($Y$3="","",(IF(AI67=0,0,COUNTIF(PRM!$V$3:'PRM'!$V$50,$Y$3))))</f>
        <v/>
      </c>
      <c r="AL67" s="10" t="str">
        <f>IFERROR(VLOOKUP($Y$3&amp;$R67,PRM!$Q$3:$U$31,5,FALSE),"")</f>
        <v/>
      </c>
      <c r="AM67" s="10" t="str">
        <f>IFERROR(IF(AL67=0,0,MATCH($Y$3,PRM!$AA$3:'PRM'!$AA$94,0)),"")</f>
        <v/>
      </c>
      <c r="AN67" s="10" t="str">
        <f>IF($Y$3="","",IF(AL67=0,0,COUNTIF(PRM!$AA$3:'PRM'!$AA$94,$Y$3)))</f>
        <v/>
      </c>
      <c r="AO67" s="10">
        <f t="shared" si="1"/>
        <v>0</v>
      </c>
      <c r="AP67" s="10">
        <f t="shared" si="2"/>
        <v>0</v>
      </c>
      <c r="AQ67" s="10">
        <f t="shared" si="3"/>
        <v>0</v>
      </c>
      <c r="AR67" s="10">
        <f t="shared" si="4"/>
        <v>0</v>
      </c>
      <c r="AS67" s="10">
        <f t="shared" si="5"/>
        <v>0</v>
      </c>
      <c r="AT67" s="10">
        <f t="shared" si="6"/>
        <v>0</v>
      </c>
      <c r="AU67" s="10">
        <f t="shared" si="7"/>
        <v>0</v>
      </c>
      <c r="AV67" s="10">
        <f t="shared" si="8"/>
        <v>0</v>
      </c>
      <c r="AW67" s="10">
        <f t="shared" si="9"/>
        <v>0</v>
      </c>
      <c r="AX67" s="10">
        <f t="shared" si="10"/>
        <v>0</v>
      </c>
      <c r="AY67" s="10">
        <f t="shared" si="11"/>
        <v>0</v>
      </c>
      <c r="AZ67" s="10">
        <f t="shared" si="12"/>
        <v>0</v>
      </c>
      <c r="BA67" s="10">
        <f t="shared" si="13"/>
        <v>0</v>
      </c>
      <c r="BB67" s="10">
        <f t="shared" si="14"/>
        <v>0</v>
      </c>
      <c r="BC67" s="10">
        <f t="shared" si="15"/>
        <v>0</v>
      </c>
      <c r="BD67" s="10">
        <f t="shared" si="16"/>
        <v>0</v>
      </c>
      <c r="BE67" s="10">
        <f t="shared" si="17"/>
        <v>0</v>
      </c>
      <c r="BF67" s="10">
        <f t="shared" si="18"/>
        <v>0</v>
      </c>
      <c r="BG67" s="10">
        <f t="shared" si="19"/>
        <v>0</v>
      </c>
      <c r="BH67" s="10">
        <f t="shared" si="20"/>
        <v>0</v>
      </c>
    </row>
    <row r="68" spans="1:60" s="10" customFormat="1" ht="27.75" customHeight="1">
      <c r="A68" t="str">
        <f t="shared" si="0"/>
        <v/>
      </c>
      <c r="B68" s="54"/>
      <c r="C68" s="55"/>
      <c r="D68" s="54"/>
      <c r="E68" s="55"/>
      <c r="F68" s="31"/>
      <c r="G68" s="29"/>
      <c r="H68" s="32"/>
      <c r="I68" s="32"/>
      <c r="J68" s="30"/>
      <c r="K68" s="31"/>
      <c r="L68" s="33"/>
      <c r="M68" s="33"/>
      <c r="N68" s="54"/>
      <c r="O68" s="56"/>
      <c r="P68" s="56"/>
      <c r="Q68" s="57"/>
      <c r="R68" s="33"/>
      <c r="S68" s="33"/>
      <c r="T68" s="40"/>
      <c r="U68" s="40"/>
      <c r="V68" s="17"/>
      <c r="W68" s="17"/>
      <c r="X68" s="10" t="str">
        <f>IFERROR(VLOOKUP($F68,PRM!$G$3:$H$5,2,FALSE),"")</f>
        <v/>
      </c>
      <c r="Y68" s="10" t="str">
        <f>IFERROR(VLOOKUP($G68,PRM!$I$3:$J$5,2,FALSE),"")</f>
        <v/>
      </c>
      <c r="Z68" s="10" t="str">
        <f>IFERROR(VLOOKUP($K68,PRM!$K$3:$L$4,2,FALSE),"")</f>
        <v/>
      </c>
      <c r="AA68" s="10" t="str">
        <f>IFERROR(VLOOKUP($N68,PRM!$M$3:$N$50,2,FALSE),"")</f>
        <v/>
      </c>
      <c r="AB68" s="10" t="str">
        <f>IFERROR(VLOOKUP($Y$3&amp;$R68,PRM!$Q$3:$R$31,2,FALSE),"")</f>
        <v/>
      </c>
      <c r="AC68" s="10" t="str">
        <f>IFERROR(VLOOKUP($Y$3&amp;$S68,PRM!$AH$3:$AI$133,2,FALSE),"")</f>
        <v/>
      </c>
      <c r="AD68" s="10" t="str">
        <f>IFERROR(VLOOKUP($Y$3&amp;$T68,PRM!$Y$3:$Z$50,2,FALSE),"")</f>
        <v>1</v>
      </c>
      <c r="AE68" s="10" t="str">
        <f>IFERROR(VLOOKUP($Y$3&amp;$U68,PRM!$AD$3:$AE$44,2,FALSE),"")</f>
        <v/>
      </c>
      <c r="AF68" s="10" t="str">
        <f>IFERROR(VLOOKUP($Y$3&amp;$R68,PRM!$Q$3:$T$31,3,FALSE),"")</f>
        <v/>
      </c>
      <c r="AG68" s="10" t="str">
        <f>IFERROR(IF(AF68=0,0,MATCH($Y$3,PRM!$AF$3:'PRM'!$AF$133,0)),"")</f>
        <v/>
      </c>
      <c r="AH68" s="10" t="str">
        <f>IF($Y$3="","",(IF(AF68=0,0,COUNTIF(PRM!$AF$3:'PRM'!$AF$133,$Y$3))))</f>
        <v/>
      </c>
      <c r="AI68" s="10" t="str">
        <f>IFERROR(VLOOKUP($Y$3&amp;$R68,PRM!$Q$3:$U$31,4,FALSE),"")</f>
        <v/>
      </c>
      <c r="AJ68" s="10" t="str">
        <f>IFERROR(IF(AI68=0,0,MATCH($Y$3,PRM!$V$3:'PRM'!$V$50,0)),"")</f>
        <v/>
      </c>
      <c r="AK68" s="10" t="str">
        <f>IF($Y$3="","",(IF(AI68=0,0,COUNTIF(PRM!$V$3:'PRM'!$V$50,$Y$3))))</f>
        <v/>
      </c>
      <c r="AL68" s="10" t="str">
        <f>IFERROR(VLOOKUP($Y$3&amp;$R68,PRM!$Q$3:$U$31,5,FALSE),"")</f>
        <v/>
      </c>
      <c r="AM68" s="10" t="str">
        <f>IFERROR(IF(AL68=0,0,MATCH($Y$3,PRM!$AA$3:'PRM'!$AA$94,0)),"")</f>
        <v/>
      </c>
      <c r="AN68" s="10" t="str">
        <f>IF($Y$3="","",IF(AL68=0,0,COUNTIF(PRM!$AA$3:'PRM'!$AA$94,$Y$3)))</f>
        <v/>
      </c>
      <c r="AO68" s="10">
        <f t="shared" si="1"/>
        <v>0</v>
      </c>
      <c r="AP68" s="10">
        <f t="shared" si="2"/>
        <v>0</v>
      </c>
      <c r="AQ68" s="10">
        <f t="shared" si="3"/>
        <v>0</v>
      </c>
      <c r="AR68" s="10">
        <f t="shared" si="4"/>
        <v>0</v>
      </c>
      <c r="AS68" s="10">
        <f t="shared" si="5"/>
        <v>0</v>
      </c>
      <c r="AT68" s="10">
        <f t="shared" si="6"/>
        <v>0</v>
      </c>
      <c r="AU68" s="10">
        <f t="shared" si="7"/>
        <v>0</v>
      </c>
      <c r="AV68" s="10">
        <f t="shared" si="8"/>
        <v>0</v>
      </c>
      <c r="AW68" s="10">
        <f t="shared" si="9"/>
        <v>0</v>
      </c>
      <c r="AX68" s="10">
        <f t="shared" si="10"/>
        <v>0</v>
      </c>
      <c r="AY68" s="10">
        <f t="shared" si="11"/>
        <v>0</v>
      </c>
      <c r="AZ68" s="10">
        <f t="shared" si="12"/>
        <v>0</v>
      </c>
      <c r="BA68" s="10">
        <f t="shared" si="13"/>
        <v>0</v>
      </c>
      <c r="BB68" s="10">
        <f t="shared" si="14"/>
        <v>0</v>
      </c>
      <c r="BC68" s="10">
        <f t="shared" si="15"/>
        <v>0</v>
      </c>
      <c r="BD68" s="10">
        <f t="shared" si="16"/>
        <v>0</v>
      </c>
      <c r="BE68" s="10">
        <f t="shared" si="17"/>
        <v>0</v>
      </c>
      <c r="BF68" s="10">
        <f t="shared" si="18"/>
        <v>0</v>
      </c>
      <c r="BG68" s="10">
        <f t="shared" si="19"/>
        <v>0</v>
      </c>
      <c r="BH68" s="10">
        <f t="shared" si="20"/>
        <v>0</v>
      </c>
    </row>
    <row r="69" spans="1:60" s="10" customFormat="1" ht="27.75" customHeight="1">
      <c r="A69" t="str">
        <f t="shared" si="0"/>
        <v/>
      </c>
      <c r="B69" s="54"/>
      <c r="C69" s="55"/>
      <c r="D69" s="54"/>
      <c r="E69" s="55"/>
      <c r="F69" s="31"/>
      <c r="G69" s="29"/>
      <c r="H69" s="32"/>
      <c r="I69" s="32"/>
      <c r="J69" s="30"/>
      <c r="K69" s="31"/>
      <c r="L69" s="33"/>
      <c r="M69" s="33"/>
      <c r="N69" s="54"/>
      <c r="O69" s="56"/>
      <c r="P69" s="56"/>
      <c r="Q69" s="57"/>
      <c r="R69" s="33"/>
      <c r="S69" s="33"/>
      <c r="T69" s="40"/>
      <c r="U69" s="40"/>
      <c r="V69" s="17"/>
      <c r="W69" s="17"/>
      <c r="X69" s="10" t="str">
        <f>IFERROR(VLOOKUP($F69,PRM!$G$3:$H$5,2,FALSE),"")</f>
        <v/>
      </c>
      <c r="Y69" s="10" t="str">
        <f>IFERROR(VLOOKUP($G69,PRM!$I$3:$J$5,2,FALSE),"")</f>
        <v/>
      </c>
      <c r="Z69" s="10" t="str">
        <f>IFERROR(VLOOKUP($K69,PRM!$K$3:$L$4,2,FALSE),"")</f>
        <v/>
      </c>
      <c r="AA69" s="10" t="str">
        <f>IFERROR(VLOOKUP($N69,PRM!$M$3:$N$50,2,FALSE),"")</f>
        <v/>
      </c>
      <c r="AB69" s="10" t="str">
        <f>IFERROR(VLOOKUP($Y$3&amp;$R69,PRM!$Q$3:$R$31,2,FALSE),"")</f>
        <v/>
      </c>
      <c r="AC69" s="10" t="str">
        <f>IFERROR(VLOOKUP($Y$3&amp;$S69,PRM!$AH$3:$AI$133,2,FALSE),"")</f>
        <v/>
      </c>
      <c r="AD69" s="10" t="str">
        <f>IFERROR(VLOOKUP($Y$3&amp;$T69,PRM!$Y$3:$Z$50,2,FALSE),"")</f>
        <v>1</v>
      </c>
      <c r="AE69" s="10" t="str">
        <f>IFERROR(VLOOKUP($Y$3&amp;$U69,PRM!$AD$3:$AE$44,2,FALSE),"")</f>
        <v/>
      </c>
      <c r="AF69" s="10" t="str">
        <f>IFERROR(VLOOKUP($Y$3&amp;$R69,PRM!$Q$3:$T$31,3,FALSE),"")</f>
        <v/>
      </c>
      <c r="AG69" s="10" t="str">
        <f>IFERROR(IF(AF69=0,0,MATCH($Y$3,PRM!$AF$3:'PRM'!$AF$133,0)),"")</f>
        <v/>
      </c>
      <c r="AH69" s="10" t="str">
        <f>IF($Y$3="","",(IF(AF69=0,0,COUNTIF(PRM!$AF$3:'PRM'!$AF$133,$Y$3))))</f>
        <v/>
      </c>
      <c r="AI69" s="10" t="str">
        <f>IFERROR(VLOOKUP($Y$3&amp;$R69,PRM!$Q$3:$U$31,4,FALSE),"")</f>
        <v/>
      </c>
      <c r="AJ69" s="10" t="str">
        <f>IFERROR(IF(AI69=0,0,MATCH($Y$3,PRM!$V$3:'PRM'!$V$50,0)),"")</f>
        <v/>
      </c>
      <c r="AK69" s="10" t="str">
        <f>IF($Y$3="","",(IF(AI69=0,0,COUNTIF(PRM!$V$3:'PRM'!$V$50,$Y$3))))</f>
        <v/>
      </c>
      <c r="AL69" s="10" t="str">
        <f>IFERROR(VLOOKUP($Y$3&amp;$R69,PRM!$Q$3:$U$31,5,FALSE),"")</f>
        <v/>
      </c>
      <c r="AM69" s="10" t="str">
        <f>IFERROR(IF(AL69=0,0,MATCH($Y$3,PRM!$AA$3:'PRM'!$AA$94,0)),"")</f>
        <v/>
      </c>
      <c r="AN69" s="10" t="str">
        <f>IF($Y$3="","",IF(AL69=0,0,COUNTIF(PRM!$AA$3:'PRM'!$AA$94,$Y$3)))</f>
        <v/>
      </c>
      <c r="AO69" s="10">
        <f t="shared" si="1"/>
        <v>0</v>
      </c>
      <c r="AP69" s="10">
        <f t="shared" si="2"/>
        <v>0</v>
      </c>
      <c r="AQ69" s="10">
        <f t="shared" si="3"/>
        <v>0</v>
      </c>
      <c r="AR69" s="10">
        <f t="shared" si="4"/>
        <v>0</v>
      </c>
      <c r="AS69" s="10">
        <f t="shared" si="5"/>
        <v>0</v>
      </c>
      <c r="AT69" s="10">
        <f t="shared" si="6"/>
        <v>0</v>
      </c>
      <c r="AU69" s="10">
        <f t="shared" si="7"/>
        <v>0</v>
      </c>
      <c r="AV69" s="10">
        <f t="shared" si="8"/>
        <v>0</v>
      </c>
      <c r="AW69" s="10">
        <f t="shared" si="9"/>
        <v>0</v>
      </c>
      <c r="AX69" s="10">
        <f t="shared" si="10"/>
        <v>0</v>
      </c>
      <c r="AY69" s="10">
        <f t="shared" si="11"/>
        <v>0</v>
      </c>
      <c r="AZ69" s="10">
        <f t="shared" si="12"/>
        <v>0</v>
      </c>
      <c r="BA69" s="10">
        <f t="shared" si="13"/>
        <v>0</v>
      </c>
      <c r="BB69" s="10">
        <f t="shared" si="14"/>
        <v>0</v>
      </c>
      <c r="BC69" s="10">
        <f t="shared" si="15"/>
        <v>0</v>
      </c>
      <c r="BD69" s="10">
        <f t="shared" si="16"/>
        <v>0</v>
      </c>
      <c r="BE69" s="10">
        <f t="shared" si="17"/>
        <v>0</v>
      </c>
      <c r="BF69" s="10">
        <f t="shared" si="18"/>
        <v>0</v>
      </c>
      <c r="BG69" s="10">
        <f t="shared" si="19"/>
        <v>0</v>
      </c>
      <c r="BH69" s="10">
        <f t="shared" si="20"/>
        <v>0</v>
      </c>
    </row>
    <row r="70" spans="1:60" s="10" customFormat="1" ht="27.75" customHeight="1">
      <c r="A70" t="str">
        <f t="shared" si="0"/>
        <v/>
      </c>
      <c r="B70" s="54"/>
      <c r="C70" s="55"/>
      <c r="D70" s="54"/>
      <c r="E70" s="55"/>
      <c r="F70" s="31"/>
      <c r="G70" s="29"/>
      <c r="H70" s="32"/>
      <c r="I70" s="32"/>
      <c r="J70" s="30"/>
      <c r="K70" s="31"/>
      <c r="L70" s="33"/>
      <c r="M70" s="33"/>
      <c r="N70" s="54"/>
      <c r="O70" s="56"/>
      <c r="P70" s="56"/>
      <c r="Q70" s="57"/>
      <c r="R70" s="33"/>
      <c r="S70" s="33"/>
      <c r="T70" s="40"/>
      <c r="U70" s="40"/>
      <c r="V70" s="17"/>
      <c r="W70" s="17"/>
      <c r="X70" s="10" t="str">
        <f>IFERROR(VLOOKUP($F70,PRM!$G$3:$H$5,2,FALSE),"")</f>
        <v/>
      </c>
      <c r="Y70" s="10" t="str">
        <f>IFERROR(VLOOKUP($G70,PRM!$I$3:$J$5,2,FALSE),"")</f>
        <v/>
      </c>
      <c r="Z70" s="10" t="str">
        <f>IFERROR(VLOOKUP($K70,PRM!$K$3:$L$4,2,FALSE),"")</f>
        <v/>
      </c>
      <c r="AA70" s="10" t="str">
        <f>IFERROR(VLOOKUP($N70,PRM!$M$3:$N$50,2,FALSE),"")</f>
        <v/>
      </c>
      <c r="AB70" s="10" t="str">
        <f>IFERROR(VLOOKUP($Y$3&amp;$R70,PRM!$Q$3:$R$31,2,FALSE),"")</f>
        <v/>
      </c>
      <c r="AC70" s="10" t="str">
        <f>IFERROR(VLOOKUP($Y$3&amp;$S70,PRM!$AH$3:$AI$133,2,FALSE),"")</f>
        <v/>
      </c>
      <c r="AD70" s="10" t="str">
        <f>IFERROR(VLOOKUP($Y$3&amp;$T70,PRM!$Y$3:$Z$50,2,FALSE),"")</f>
        <v>1</v>
      </c>
      <c r="AE70" s="10" t="str">
        <f>IFERROR(VLOOKUP($Y$3&amp;$U70,PRM!$AD$3:$AE$44,2,FALSE),"")</f>
        <v/>
      </c>
      <c r="AF70" s="10" t="str">
        <f>IFERROR(VLOOKUP($Y$3&amp;$R70,PRM!$Q$3:$T$31,3,FALSE),"")</f>
        <v/>
      </c>
      <c r="AG70" s="10" t="str">
        <f>IFERROR(IF(AF70=0,0,MATCH($Y$3,PRM!$AF$3:'PRM'!$AF$133,0)),"")</f>
        <v/>
      </c>
      <c r="AH70" s="10" t="str">
        <f>IF($Y$3="","",(IF(AF70=0,0,COUNTIF(PRM!$AF$3:'PRM'!$AF$133,$Y$3))))</f>
        <v/>
      </c>
      <c r="AI70" s="10" t="str">
        <f>IFERROR(VLOOKUP($Y$3&amp;$R70,PRM!$Q$3:$U$31,4,FALSE),"")</f>
        <v/>
      </c>
      <c r="AJ70" s="10" t="str">
        <f>IFERROR(IF(AI70=0,0,MATCH($Y$3,PRM!$V$3:'PRM'!$V$50,0)),"")</f>
        <v/>
      </c>
      <c r="AK70" s="10" t="str">
        <f>IF($Y$3="","",(IF(AI70=0,0,COUNTIF(PRM!$V$3:'PRM'!$V$50,$Y$3))))</f>
        <v/>
      </c>
      <c r="AL70" s="10" t="str">
        <f>IFERROR(VLOOKUP($Y$3&amp;$R70,PRM!$Q$3:$U$31,5,FALSE),"")</f>
        <v/>
      </c>
      <c r="AM70" s="10" t="str">
        <f>IFERROR(IF(AL70=0,0,MATCH($Y$3,PRM!$AA$3:'PRM'!$AA$94,0)),"")</f>
        <v/>
      </c>
      <c r="AN70" s="10" t="str">
        <f>IF($Y$3="","",IF(AL70=0,0,COUNTIF(PRM!$AA$3:'PRM'!$AA$94,$Y$3)))</f>
        <v/>
      </c>
      <c r="AO70" s="10">
        <f t="shared" si="1"/>
        <v>0</v>
      </c>
      <c r="AP70" s="10">
        <f t="shared" si="2"/>
        <v>0</v>
      </c>
      <c r="AQ70" s="10">
        <f t="shared" si="3"/>
        <v>0</v>
      </c>
      <c r="AR70" s="10">
        <f t="shared" si="4"/>
        <v>0</v>
      </c>
      <c r="AS70" s="10">
        <f t="shared" si="5"/>
        <v>0</v>
      </c>
      <c r="AT70" s="10">
        <f t="shared" si="6"/>
        <v>0</v>
      </c>
      <c r="AU70" s="10">
        <f t="shared" si="7"/>
        <v>0</v>
      </c>
      <c r="AV70" s="10">
        <f t="shared" si="8"/>
        <v>0</v>
      </c>
      <c r="AW70" s="10">
        <f t="shared" si="9"/>
        <v>0</v>
      </c>
      <c r="AX70" s="10">
        <f t="shared" si="10"/>
        <v>0</v>
      </c>
      <c r="AY70" s="10">
        <f t="shared" si="11"/>
        <v>0</v>
      </c>
      <c r="AZ70" s="10">
        <f t="shared" si="12"/>
        <v>0</v>
      </c>
      <c r="BA70" s="10">
        <f t="shared" si="13"/>
        <v>0</v>
      </c>
      <c r="BB70" s="10">
        <f t="shared" si="14"/>
        <v>0</v>
      </c>
      <c r="BC70" s="10">
        <f t="shared" si="15"/>
        <v>0</v>
      </c>
      <c r="BD70" s="10">
        <f t="shared" si="16"/>
        <v>0</v>
      </c>
      <c r="BE70" s="10">
        <f t="shared" si="17"/>
        <v>0</v>
      </c>
      <c r="BF70" s="10">
        <f t="shared" si="18"/>
        <v>0</v>
      </c>
      <c r="BG70" s="10">
        <f t="shared" si="19"/>
        <v>0</v>
      </c>
      <c r="BH70" s="10">
        <f t="shared" si="20"/>
        <v>0</v>
      </c>
    </row>
    <row r="71" spans="1:60" s="10" customFormat="1" ht="27.75" customHeight="1">
      <c r="A71" t="str">
        <f t="shared" si="0"/>
        <v/>
      </c>
      <c r="B71" s="54"/>
      <c r="C71" s="55"/>
      <c r="D71" s="54"/>
      <c r="E71" s="55"/>
      <c r="F71" s="31"/>
      <c r="G71" s="29"/>
      <c r="H71" s="32"/>
      <c r="I71" s="32"/>
      <c r="J71" s="30"/>
      <c r="K71" s="31"/>
      <c r="L71" s="33"/>
      <c r="M71" s="33"/>
      <c r="N71" s="54"/>
      <c r="O71" s="56"/>
      <c r="P71" s="56"/>
      <c r="Q71" s="57"/>
      <c r="R71" s="33"/>
      <c r="S71" s="33"/>
      <c r="T71" s="40"/>
      <c r="U71" s="40"/>
      <c r="V71" s="17"/>
      <c r="W71" s="17"/>
      <c r="X71" s="10" t="str">
        <f>IFERROR(VLOOKUP($F71,PRM!$G$3:$H$5,2,FALSE),"")</f>
        <v/>
      </c>
      <c r="Y71" s="10" t="str">
        <f>IFERROR(VLOOKUP($G71,PRM!$I$3:$J$5,2,FALSE),"")</f>
        <v/>
      </c>
      <c r="Z71" s="10" t="str">
        <f>IFERROR(VLOOKUP($K71,PRM!$K$3:$L$4,2,FALSE),"")</f>
        <v/>
      </c>
      <c r="AA71" s="10" t="str">
        <f>IFERROR(VLOOKUP($N71,PRM!$M$3:$N$50,2,FALSE),"")</f>
        <v/>
      </c>
      <c r="AB71" s="10" t="str">
        <f>IFERROR(VLOOKUP($Y$3&amp;$R71,PRM!$Q$3:$R$31,2,FALSE),"")</f>
        <v/>
      </c>
      <c r="AC71" s="10" t="str">
        <f>IFERROR(VLOOKUP($Y$3&amp;$S71,PRM!$AH$3:$AI$133,2,FALSE),"")</f>
        <v/>
      </c>
      <c r="AD71" s="10" t="str">
        <f>IFERROR(VLOOKUP($Y$3&amp;$T71,PRM!$Y$3:$Z$50,2,FALSE),"")</f>
        <v>1</v>
      </c>
      <c r="AE71" s="10" t="str">
        <f>IFERROR(VLOOKUP($Y$3&amp;$U71,PRM!$AD$3:$AE$44,2,FALSE),"")</f>
        <v/>
      </c>
      <c r="AF71" s="10" t="str">
        <f>IFERROR(VLOOKUP($Y$3&amp;$R71,PRM!$Q$3:$T$31,3,FALSE),"")</f>
        <v/>
      </c>
      <c r="AG71" s="10" t="str">
        <f>IFERROR(IF(AF71=0,0,MATCH($Y$3,PRM!$AF$3:'PRM'!$AF$133,0)),"")</f>
        <v/>
      </c>
      <c r="AH71" s="10" t="str">
        <f>IF($Y$3="","",(IF(AF71=0,0,COUNTIF(PRM!$AF$3:'PRM'!$AF$133,$Y$3))))</f>
        <v/>
      </c>
      <c r="AI71" s="10" t="str">
        <f>IFERROR(VLOOKUP($Y$3&amp;$R71,PRM!$Q$3:$U$31,4,FALSE),"")</f>
        <v/>
      </c>
      <c r="AJ71" s="10" t="str">
        <f>IFERROR(IF(AI71=0,0,MATCH($Y$3,PRM!$V$3:'PRM'!$V$50,0)),"")</f>
        <v/>
      </c>
      <c r="AK71" s="10" t="str">
        <f>IF($Y$3="","",(IF(AI71=0,0,COUNTIF(PRM!$V$3:'PRM'!$V$50,$Y$3))))</f>
        <v/>
      </c>
      <c r="AL71" s="10" t="str">
        <f>IFERROR(VLOOKUP($Y$3&amp;$R71,PRM!$Q$3:$U$31,5,FALSE),"")</f>
        <v/>
      </c>
      <c r="AM71" s="10" t="str">
        <f>IFERROR(IF(AL71=0,0,MATCH($Y$3,PRM!$AA$3:'PRM'!$AA$94,0)),"")</f>
        <v/>
      </c>
      <c r="AN71" s="10" t="str">
        <f>IF($Y$3="","",IF(AL71=0,0,COUNTIF(PRM!$AA$3:'PRM'!$AA$94,$Y$3)))</f>
        <v/>
      </c>
      <c r="AO71" s="10">
        <f t="shared" si="1"/>
        <v>0</v>
      </c>
      <c r="AP71" s="10">
        <f t="shared" si="2"/>
        <v>0</v>
      </c>
      <c r="AQ71" s="10">
        <f t="shared" si="3"/>
        <v>0</v>
      </c>
      <c r="AR71" s="10">
        <f t="shared" si="4"/>
        <v>0</v>
      </c>
      <c r="AS71" s="10">
        <f t="shared" si="5"/>
        <v>0</v>
      </c>
      <c r="AT71" s="10">
        <f t="shared" si="6"/>
        <v>0</v>
      </c>
      <c r="AU71" s="10">
        <f t="shared" si="7"/>
        <v>0</v>
      </c>
      <c r="AV71" s="10">
        <f t="shared" si="8"/>
        <v>0</v>
      </c>
      <c r="AW71" s="10">
        <f t="shared" si="9"/>
        <v>0</v>
      </c>
      <c r="AX71" s="10">
        <f t="shared" si="10"/>
        <v>0</v>
      </c>
      <c r="AY71" s="10">
        <f t="shared" si="11"/>
        <v>0</v>
      </c>
      <c r="AZ71" s="10">
        <f t="shared" si="12"/>
        <v>0</v>
      </c>
      <c r="BA71" s="10">
        <f t="shared" si="13"/>
        <v>0</v>
      </c>
      <c r="BB71" s="10">
        <f t="shared" si="14"/>
        <v>0</v>
      </c>
      <c r="BC71" s="10">
        <f t="shared" si="15"/>
        <v>0</v>
      </c>
      <c r="BD71" s="10">
        <f t="shared" si="16"/>
        <v>0</v>
      </c>
      <c r="BE71" s="10">
        <f t="shared" si="17"/>
        <v>0</v>
      </c>
      <c r="BF71" s="10">
        <f t="shared" si="18"/>
        <v>0</v>
      </c>
      <c r="BG71" s="10">
        <f t="shared" si="19"/>
        <v>0</v>
      </c>
      <c r="BH71" s="10">
        <f t="shared" si="20"/>
        <v>0</v>
      </c>
    </row>
    <row r="72" spans="1:60" s="10" customFormat="1" ht="27.75" customHeight="1">
      <c r="A72" t="str">
        <f t="shared" si="0"/>
        <v/>
      </c>
      <c r="B72" s="54"/>
      <c r="C72" s="55"/>
      <c r="D72" s="54"/>
      <c r="E72" s="55"/>
      <c r="F72" s="31"/>
      <c r="G72" s="29"/>
      <c r="H72" s="32"/>
      <c r="I72" s="32"/>
      <c r="J72" s="30"/>
      <c r="K72" s="31"/>
      <c r="L72" s="33"/>
      <c r="M72" s="33"/>
      <c r="N72" s="54"/>
      <c r="O72" s="56"/>
      <c r="P72" s="56"/>
      <c r="Q72" s="57"/>
      <c r="R72" s="33"/>
      <c r="S72" s="33"/>
      <c r="T72" s="40"/>
      <c r="U72" s="40"/>
      <c r="V72" s="17"/>
      <c r="W72" s="17"/>
      <c r="X72" s="10" t="str">
        <f>IFERROR(VLOOKUP($F72,PRM!$G$3:$H$5,2,FALSE),"")</f>
        <v/>
      </c>
      <c r="Y72" s="10" t="str">
        <f>IFERROR(VLOOKUP($G72,PRM!$I$3:$J$5,2,FALSE),"")</f>
        <v/>
      </c>
      <c r="Z72" s="10" t="str">
        <f>IFERROR(VLOOKUP($K72,PRM!$K$3:$L$4,2,FALSE),"")</f>
        <v/>
      </c>
      <c r="AA72" s="10" t="str">
        <f>IFERROR(VLOOKUP($N72,PRM!$M$3:$N$50,2,FALSE),"")</f>
        <v/>
      </c>
      <c r="AB72" s="10" t="str">
        <f>IFERROR(VLOOKUP($Y$3&amp;$R72,PRM!$Q$3:$R$31,2,FALSE),"")</f>
        <v/>
      </c>
      <c r="AC72" s="10" t="str">
        <f>IFERROR(VLOOKUP($Y$3&amp;$S72,PRM!$AH$3:$AI$133,2,FALSE),"")</f>
        <v/>
      </c>
      <c r="AD72" s="10" t="str">
        <f>IFERROR(VLOOKUP($Y$3&amp;$T72,PRM!$Y$3:$Z$50,2,FALSE),"")</f>
        <v>1</v>
      </c>
      <c r="AE72" s="10" t="str">
        <f>IFERROR(VLOOKUP($Y$3&amp;$U72,PRM!$AD$3:$AE$44,2,FALSE),"")</f>
        <v/>
      </c>
      <c r="AF72" s="10" t="str">
        <f>IFERROR(VLOOKUP($Y$3&amp;$R72,PRM!$Q$3:$T$31,3,FALSE),"")</f>
        <v/>
      </c>
      <c r="AG72" s="10" t="str">
        <f>IFERROR(IF(AF72=0,0,MATCH($Y$3,PRM!$AF$3:'PRM'!$AF$133,0)),"")</f>
        <v/>
      </c>
      <c r="AH72" s="10" t="str">
        <f>IF($Y$3="","",(IF(AF72=0,0,COUNTIF(PRM!$AF$3:'PRM'!$AF$133,$Y$3))))</f>
        <v/>
      </c>
      <c r="AI72" s="10" t="str">
        <f>IFERROR(VLOOKUP($Y$3&amp;$R72,PRM!$Q$3:$U$31,4,FALSE),"")</f>
        <v/>
      </c>
      <c r="AJ72" s="10" t="str">
        <f>IFERROR(IF(AI72=0,0,MATCH($Y$3,PRM!$V$3:'PRM'!$V$50,0)),"")</f>
        <v/>
      </c>
      <c r="AK72" s="10" t="str">
        <f>IF($Y$3="","",(IF(AI72=0,0,COUNTIF(PRM!$V$3:'PRM'!$V$50,$Y$3))))</f>
        <v/>
      </c>
      <c r="AL72" s="10" t="str">
        <f>IFERROR(VLOOKUP($Y$3&amp;$R72,PRM!$Q$3:$U$31,5,FALSE),"")</f>
        <v/>
      </c>
      <c r="AM72" s="10" t="str">
        <f>IFERROR(IF(AL72=0,0,MATCH($Y$3,PRM!$AA$3:'PRM'!$AA$94,0)),"")</f>
        <v/>
      </c>
      <c r="AN72" s="10" t="str">
        <f>IF($Y$3="","",IF(AL72=0,0,COUNTIF(PRM!$AA$3:'PRM'!$AA$94,$Y$3)))</f>
        <v/>
      </c>
      <c r="AO72" s="10">
        <f t="shared" si="1"/>
        <v>0</v>
      </c>
      <c r="AP72" s="10">
        <f t="shared" si="2"/>
        <v>0</v>
      </c>
      <c r="AQ72" s="10">
        <f t="shared" si="3"/>
        <v>0</v>
      </c>
      <c r="AR72" s="10">
        <f t="shared" si="4"/>
        <v>0</v>
      </c>
      <c r="AS72" s="10">
        <f t="shared" si="5"/>
        <v>0</v>
      </c>
      <c r="AT72" s="10">
        <f t="shared" si="6"/>
        <v>0</v>
      </c>
      <c r="AU72" s="10">
        <f t="shared" si="7"/>
        <v>0</v>
      </c>
      <c r="AV72" s="10">
        <f t="shared" si="8"/>
        <v>0</v>
      </c>
      <c r="AW72" s="10">
        <f t="shared" si="9"/>
        <v>0</v>
      </c>
      <c r="AX72" s="10">
        <f t="shared" si="10"/>
        <v>0</v>
      </c>
      <c r="AY72" s="10">
        <f t="shared" si="11"/>
        <v>0</v>
      </c>
      <c r="AZ72" s="10">
        <f t="shared" si="12"/>
        <v>0</v>
      </c>
      <c r="BA72" s="10">
        <f t="shared" si="13"/>
        <v>0</v>
      </c>
      <c r="BB72" s="10">
        <f t="shared" si="14"/>
        <v>0</v>
      </c>
      <c r="BC72" s="10">
        <f t="shared" si="15"/>
        <v>0</v>
      </c>
      <c r="BD72" s="10">
        <f t="shared" si="16"/>
        <v>0</v>
      </c>
      <c r="BE72" s="10">
        <f t="shared" si="17"/>
        <v>0</v>
      </c>
      <c r="BF72" s="10">
        <f t="shared" si="18"/>
        <v>0</v>
      </c>
      <c r="BG72" s="10">
        <f t="shared" si="19"/>
        <v>0</v>
      </c>
      <c r="BH72" s="10">
        <f t="shared" si="20"/>
        <v>0</v>
      </c>
    </row>
    <row r="73" spans="1:60" s="10" customFormat="1" ht="27.75" customHeight="1">
      <c r="A73" t="str">
        <f t="shared" si="0"/>
        <v/>
      </c>
      <c r="B73" s="54"/>
      <c r="C73" s="55"/>
      <c r="D73" s="54"/>
      <c r="E73" s="55"/>
      <c r="F73" s="31"/>
      <c r="G73" s="29"/>
      <c r="H73" s="32"/>
      <c r="I73" s="32"/>
      <c r="J73" s="30"/>
      <c r="K73" s="31"/>
      <c r="L73" s="33"/>
      <c r="M73" s="33"/>
      <c r="N73" s="54"/>
      <c r="O73" s="56"/>
      <c r="P73" s="56"/>
      <c r="Q73" s="57"/>
      <c r="R73" s="33"/>
      <c r="S73" s="33"/>
      <c r="T73" s="40"/>
      <c r="U73" s="40"/>
      <c r="V73" s="17"/>
      <c r="W73" s="17"/>
      <c r="X73" s="10" t="str">
        <f>IFERROR(VLOOKUP($F73,PRM!$G$3:$H$5,2,FALSE),"")</f>
        <v/>
      </c>
      <c r="Y73" s="10" t="str">
        <f>IFERROR(VLOOKUP($G73,PRM!$I$3:$J$5,2,FALSE),"")</f>
        <v/>
      </c>
      <c r="Z73" s="10" t="str">
        <f>IFERROR(VLOOKUP($K73,PRM!$K$3:$L$4,2,FALSE),"")</f>
        <v/>
      </c>
      <c r="AA73" s="10" t="str">
        <f>IFERROR(VLOOKUP($N73,PRM!$M$3:$N$50,2,FALSE),"")</f>
        <v/>
      </c>
      <c r="AB73" s="10" t="str">
        <f>IFERROR(VLOOKUP($Y$3&amp;$R73,PRM!$Q$3:$R$31,2,FALSE),"")</f>
        <v/>
      </c>
      <c r="AC73" s="10" t="str">
        <f>IFERROR(VLOOKUP($Y$3&amp;$S73,PRM!$AH$3:$AI$133,2,FALSE),"")</f>
        <v/>
      </c>
      <c r="AD73" s="10" t="str">
        <f>IFERROR(VLOOKUP($Y$3&amp;$T73,PRM!$Y$3:$Z$50,2,FALSE),"")</f>
        <v>1</v>
      </c>
      <c r="AE73" s="10" t="str">
        <f>IFERROR(VLOOKUP($Y$3&amp;$U73,PRM!$AD$3:$AE$44,2,FALSE),"")</f>
        <v/>
      </c>
      <c r="AF73" s="10" t="str">
        <f>IFERROR(VLOOKUP($Y$3&amp;$R73,PRM!$Q$3:$T$31,3,FALSE),"")</f>
        <v/>
      </c>
      <c r="AG73" s="10" t="str">
        <f>IFERROR(IF(AF73=0,0,MATCH($Y$3,PRM!$AF$3:'PRM'!$AF$133,0)),"")</f>
        <v/>
      </c>
      <c r="AH73" s="10" t="str">
        <f>IF($Y$3="","",(IF(AF73=0,0,COUNTIF(PRM!$AF$3:'PRM'!$AF$133,$Y$3))))</f>
        <v/>
      </c>
      <c r="AI73" s="10" t="str">
        <f>IFERROR(VLOOKUP($Y$3&amp;$R73,PRM!$Q$3:$U$31,4,FALSE),"")</f>
        <v/>
      </c>
      <c r="AJ73" s="10" t="str">
        <f>IFERROR(IF(AI73=0,0,MATCH($Y$3,PRM!$V$3:'PRM'!$V$50,0)),"")</f>
        <v/>
      </c>
      <c r="AK73" s="10" t="str">
        <f>IF($Y$3="","",(IF(AI73=0,0,COUNTIF(PRM!$V$3:'PRM'!$V$50,$Y$3))))</f>
        <v/>
      </c>
      <c r="AL73" s="10" t="str">
        <f>IFERROR(VLOOKUP($Y$3&amp;$R73,PRM!$Q$3:$U$31,5,FALSE),"")</f>
        <v/>
      </c>
      <c r="AM73" s="10" t="str">
        <f>IFERROR(IF(AL73=0,0,MATCH($Y$3,PRM!$AA$3:'PRM'!$AA$94,0)),"")</f>
        <v/>
      </c>
      <c r="AN73" s="10" t="str">
        <f>IF($Y$3="","",IF(AL73=0,0,COUNTIF(PRM!$AA$3:'PRM'!$AA$94,$Y$3)))</f>
        <v/>
      </c>
      <c r="AO73" s="10">
        <f t="shared" si="1"/>
        <v>0</v>
      </c>
      <c r="AP73" s="10">
        <f t="shared" si="2"/>
        <v>0</v>
      </c>
      <c r="AQ73" s="10">
        <f t="shared" si="3"/>
        <v>0</v>
      </c>
      <c r="AR73" s="10">
        <f t="shared" si="4"/>
        <v>0</v>
      </c>
      <c r="AS73" s="10">
        <f t="shared" si="5"/>
        <v>0</v>
      </c>
      <c r="AT73" s="10">
        <f t="shared" si="6"/>
        <v>0</v>
      </c>
      <c r="AU73" s="10">
        <f t="shared" si="7"/>
        <v>0</v>
      </c>
      <c r="AV73" s="10">
        <f t="shared" si="8"/>
        <v>0</v>
      </c>
      <c r="AW73" s="10">
        <f t="shared" si="9"/>
        <v>0</v>
      </c>
      <c r="AX73" s="10">
        <f t="shared" si="10"/>
        <v>0</v>
      </c>
      <c r="AY73" s="10">
        <f t="shared" si="11"/>
        <v>0</v>
      </c>
      <c r="AZ73" s="10">
        <f t="shared" si="12"/>
        <v>0</v>
      </c>
      <c r="BA73" s="10">
        <f t="shared" si="13"/>
        <v>0</v>
      </c>
      <c r="BB73" s="10">
        <f t="shared" si="14"/>
        <v>0</v>
      </c>
      <c r="BC73" s="10">
        <f t="shared" si="15"/>
        <v>0</v>
      </c>
      <c r="BD73" s="10">
        <f t="shared" si="16"/>
        <v>0</v>
      </c>
      <c r="BE73" s="10">
        <f t="shared" si="17"/>
        <v>0</v>
      </c>
      <c r="BF73" s="10">
        <f t="shared" si="18"/>
        <v>0</v>
      </c>
      <c r="BG73" s="10">
        <f t="shared" si="19"/>
        <v>0</v>
      </c>
      <c r="BH73" s="10">
        <f t="shared" si="20"/>
        <v>0</v>
      </c>
    </row>
    <row r="74" spans="1:60" s="10" customFormat="1" ht="27.75" customHeight="1">
      <c r="A74" t="str">
        <f t="shared" si="0"/>
        <v/>
      </c>
      <c r="B74" s="54"/>
      <c r="C74" s="55"/>
      <c r="D74" s="54"/>
      <c r="E74" s="55"/>
      <c r="F74" s="31"/>
      <c r="G74" s="29"/>
      <c r="H74" s="32"/>
      <c r="I74" s="32"/>
      <c r="J74" s="30"/>
      <c r="K74" s="31"/>
      <c r="L74" s="33"/>
      <c r="M74" s="33"/>
      <c r="N74" s="54"/>
      <c r="O74" s="56"/>
      <c r="P74" s="56"/>
      <c r="Q74" s="57"/>
      <c r="R74" s="33"/>
      <c r="S74" s="33"/>
      <c r="T74" s="40"/>
      <c r="U74" s="40"/>
      <c r="V74" s="17"/>
      <c r="W74" s="17"/>
      <c r="X74" s="10" t="str">
        <f>IFERROR(VLOOKUP($F74,PRM!$G$3:$H$5,2,FALSE),"")</f>
        <v/>
      </c>
      <c r="Y74" s="10" t="str">
        <f>IFERROR(VLOOKUP($G74,PRM!$I$3:$J$5,2,FALSE),"")</f>
        <v/>
      </c>
      <c r="Z74" s="10" t="str">
        <f>IFERROR(VLOOKUP($K74,PRM!$K$3:$L$4,2,FALSE),"")</f>
        <v/>
      </c>
      <c r="AA74" s="10" t="str">
        <f>IFERROR(VLOOKUP($N74,PRM!$M$3:$N$50,2,FALSE),"")</f>
        <v/>
      </c>
      <c r="AB74" s="10" t="str">
        <f>IFERROR(VLOOKUP($Y$3&amp;$R74,PRM!$Q$3:$R$31,2,FALSE),"")</f>
        <v/>
      </c>
      <c r="AC74" s="10" t="str">
        <f>IFERROR(VLOOKUP($Y$3&amp;$S74,PRM!$AH$3:$AI$133,2,FALSE),"")</f>
        <v/>
      </c>
      <c r="AD74" s="10" t="str">
        <f>IFERROR(VLOOKUP($Y$3&amp;$T74,PRM!$Y$3:$Z$50,2,FALSE),"")</f>
        <v>1</v>
      </c>
      <c r="AE74" s="10" t="str">
        <f>IFERROR(VLOOKUP($Y$3&amp;$U74,PRM!$AD$3:$AE$44,2,FALSE),"")</f>
        <v/>
      </c>
      <c r="AF74" s="10" t="str">
        <f>IFERROR(VLOOKUP($Y$3&amp;$R74,PRM!$Q$3:$T$31,3,FALSE),"")</f>
        <v/>
      </c>
      <c r="AG74" s="10" t="str">
        <f>IFERROR(IF(AF74=0,0,MATCH($Y$3,PRM!$AF$3:'PRM'!$AF$133,0)),"")</f>
        <v/>
      </c>
      <c r="AH74" s="10" t="str">
        <f>IF($Y$3="","",(IF(AF74=0,0,COUNTIF(PRM!$AF$3:'PRM'!$AF$133,$Y$3))))</f>
        <v/>
      </c>
      <c r="AI74" s="10" t="str">
        <f>IFERROR(VLOOKUP($Y$3&amp;$R74,PRM!$Q$3:$U$31,4,FALSE),"")</f>
        <v/>
      </c>
      <c r="AJ74" s="10" t="str">
        <f>IFERROR(IF(AI74=0,0,MATCH($Y$3,PRM!$V$3:'PRM'!$V$50,0)),"")</f>
        <v/>
      </c>
      <c r="AK74" s="10" t="str">
        <f>IF($Y$3="","",(IF(AI74=0,0,COUNTIF(PRM!$V$3:'PRM'!$V$50,$Y$3))))</f>
        <v/>
      </c>
      <c r="AL74" s="10" t="str">
        <f>IFERROR(VLOOKUP($Y$3&amp;$R74,PRM!$Q$3:$U$31,5,FALSE),"")</f>
        <v/>
      </c>
      <c r="AM74" s="10" t="str">
        <f>IFERROR(IF(AL74=0,0,MATCH($Y$3,PRM!$AA$3:'PRM'!$AA$94,0)),"")</f>
        <v/>
      </c>
      <c r="AN74" s="10" t="str">
        <f>IF($Y$3="","",IF(AL74=0,0,COUNTIF(PRM!$AA$3:'PRM'!$AA$94,$Y$3)))</f>
        <v/>
      </c>
      <c r="AO74" s="10">
        <f t="shared" si="1"/>
        <v>0</v>
      </c>
      <c r="AP74" s="10">
        <f t="shared" si="2"/>
        <v>0</v>
      </c>
      <c r="AQ74" s="10">
        <f t="shared" si="3"/>
        <v>0</v>
      </c>
      <c r="AR74" s="10">
        <f t="shared" si="4"/>
        <v>0</v>
      </c>
      <c r="AS74" s="10">
        <f t="shared" si="5"/>
        <v>0</v>
      </c>
      <c r="AT74" s="10">
        <f t="shared" si="6"/>
        <v>0</v>
      </c>
      <c r="AU74" s="10">
        <f t="shared" si="7"/>
        <v>0</v>
      </c>
      <c r="AV74" s="10">
        <f t="shared" si="8"/>
        <v>0</v>
      </c>
      <c r="AW74" s="10">
        <f t="shared" si="9"/>
        <v>0</v>
      </c>
      <c r="AX74" s="10">
        <f t="shared" si="10"/>
        <v>0</v>
      </c>
      <c r="AY74" s="10">
        <f t="shared" si="11"/>
        <v>0</v>
      </c>
      <c r="AZ74" s="10">
        <f t="shared" si="12"/>
        <v>0</v>
      </c>
      <c r="BA74" s="10">
        <f t="shared" si="13"/>
        <v>0</v>
      </c>
      <c r="BB74" s="10">
        <f t="shared" si="14"/>
        <v>0</v>
      </c>
      <c r="BC74" s="10">
        <f t="shared" si="15"/>
        <v>0</v>
      </c>
      <c r="BD74" s="10">
        <f t="shared" si="16"/>
        <v>0</v>
      </c>
      <c r="BE74" s="10">
        <f t="shared" si="17"/>
        <v>0</v>
      </c>
      <c r="BF74" s="10">
        <f t="shared" si="18"/>
        <v>0</v>
      </c>
      <c r="BG74" s="10">
        <f t="shared" si="19"/>
        <v>0</v>
      </c>
      <c r="BH74" s="10">
        <f t="shared" si="20"/>
        <v>0</v>
      </c>
    </row>
    <row r="75" spans="1:60" s="10" customFormat="1" ht="27.75" customHeight="1">
      <c r="A75" t="str">
        <f t="shared" si="0"/>
        <v/>
      </c>
      <c r="B75" s="54"/>
      <c r="C75" s="55"/>
      <c r="D75" s="54"/>
      <c r="E75" s="55"/>
      <c r="F75" s="31"/>
      <c r="G75" s="29"/>
      <c r="H75" s="32"/>
      <c r="I75" s="32"/>
      <c r="J75" s="30"/>
      <c r="K75" s="31"/>
      <c r="L75" s="33"/>
      <c r="M75" s="33"/>
      <c r="N75" s="54"/>
      <c r="O75" s="56"/>
      <c r="P75" s="56"/>
      <c r="Q75" s="57"/>
      <c r="R75" s="33"/>
      <c r="S75" s="33"/>
      <c r="T75" s="40"/>
      <c r="U75" s="40"/>
      <c r="V75" s="17"/>
      <c r="W75" s="17"/>
      <c r="X75" s="10" t="str">
        <f>IFERROR(VLOOKUP($F75,PRM!$G$3:$H$5,2,FALSE),"")</f>
        <v/>
      </c>
      <c r="Y75" s="10" t="str">
        <f>IFERROR(VLOOKUP($G75,PRM!$I$3:$J$5,2,FALSE),"")</f>
        <v/>
      </c>
      <c r="Z75" s="10" t="str">
        <f>IFERROR(VLOOKUP($K75,PRM!$K$3:$L$4,2,FALSE),"")</f>
        <v/>
      </c>
      <c r="AA75" s="10" t="str">
        <f>IFERROR(VLOOKUP($N75,PRM!$M$3:$N$50,2,FALSE),"")</f>
        <v/>
      </c>
      <c r="AB75" s="10" t="str">
        <f>IFERROR(VLOOKUP($Y$3&amp;$R75,PRM!$Q$3:$R$31,2,FALSE),"")</f>
        <v/>
      </c>
      <c r="AC75" s="10" t="str">
        <f>IFERROR(VLOOKUP($Y$3&amp;$S75,PRM!$AH$3:$AI$133,2,FALSE),"")</f>
        <v/>
      </c>
      <c r="AD75" s="10" t="str">
        <f>IFERROR(VLOOKUP($Y$3&amp;$T75,PRM!$Y$3:$Z$50,2,FALSE),"")</f>
        <v>1</v>
      </c>
      <c r="AE75" s="10" t="str">
        <f>IFERROR(VLOOKUP($Y$3&amp;$U75,PRM!$AD$3:$AE$44,2,FALSE),"")</f>
        <v/>
      </c>
      <c r="AF75" s="10" t="str">
        <f>IFERROR(VLOOKUP($Y$3&amp;$R75,PRM!$Q$3:$T$31,3,FALSE),"")</f>
        <v/>
      </c>
      <c r="AG75" s="10" t="str">
        <f>IFERROR(IF(AF75=0,0,MATCH($Y$3,PRM!$AF$3:'PRM'!$AF$133,0)),"")</f>
        <v/>
      </c>
      <c r="AH75" s="10" t="str">
        <f>IF($Y$3="","",(IF(AF75=0,0,COUNTIF(PRM!$AF$3:'PRM'!$AF$133,$Y$3))))</f>
        <v/>
      </c>
      <c r="AI75" s="10" t="str">
        <f>IFERROR(VLOOKUP($Y$3&amp;$R75,PRM!$Q$3:$U$31,4,FALSE),"")</f>
        <v/>
      </c>
      <c r="AJ75" s="10" t="str">
        <f>IFERROR(IF(AI75=0,0,MATCH($Y$3,PRM!$V$3:'PRM'!$V$50,0)),"")</f>
        <v/>
      </c>
      <c r="AK75" s="10" t="str">
        <f>IF($Y$3="","",(IF(AI75=0,0,COUNTIF(PRM!$V$3:'PRM'!$V$50,$Y$3))))</f>
        <v/>
      </c>
      <c r="AL75" s="10" t="str">
        <f>IFERROR(VLOOKUP($Y$3&amp;$R75,PRM!$Q$3:$U$31,5,FALSE),"")</f>
        <v/>
      </c>
      <c r="AM75" s="10" t="str">
        <f>IFERROR(IF(AL75=0,0,MATCH($Y$3,PRM!$AA$3:'PRM'!$AA$94,0)),"")</f>
        <v/>
      </c>
      <c r="AN75" s="10" t="str">
        <f>IF($Y$3="","",IF(AL75=0,0,COUNTIF(PRM!$AA$3:'PRM'!$AA$94,$Y$3)))</f>
        <v/>
      </c>
      <c r="AO75" s="10">
        <f t="shared" si="1"/>
        <v>0</v>
      </c>
      <c r="AP75" s="10">
        <f t="shared" si="2"/>
        <v>0</v>
      </c>
      <c r="AQ75" s="10">
        <f t="shared" si="3"/>
        <v>0</v>
      </c>
      <c r="AR75" s="10">
        <f t="shared" si="4"/>
        <v>0</v>
      </c>
      <c r="AS75" s="10">
        <f t="shared" si="5"/>
        <v>0</v>
      </c>
      <c r="AT75" s="10">
        <f t="shared" si="6"/>
        <v>0</v>
      </c>
      <c r="AU75" s="10">
        <f t="shared" si="7"/>
        <v>0</v>
      </c>
      <c r="AV75" s="10">
        <f t="shared" si="8"/>
        <v>0</v>
      </c>
      <c r="AW75" s="10">
        <f t="shared" si="9"/>
        <v>0</v>
      </c>
      <c r="AX75" s="10">
        <f t="shared" si="10"/>
        <v>0</v>
      </c>
      <c r="AY75" s="10">
        <f t="shared" si="11"/>
        <v>0</v>
      </c>
      <c r="AZ75" s="10">
        <f t="shared" si="12"/>
        <v>0</v>
      </c>
      <c r="BA75" s="10">
        <f t="shared" si="13"/>
        <v>0</v>
      </c>
      <c r="BB75" s="10">
        <f t="shared" si="14"/>
        <v>0</v>
      </c>
      <c r="BC75" s="10">
        <f t="shared" si="15"/>
        <v>0</v>
      </c>
      <c r="BD75" s="10">
        <f t="shared" si="16"/>
        <v>0</v>
      </c>
      <c r="BE75" s="10">
        <f t="shared" si="17"/>
        <v>0</v>
      </c>
      <c r="BF75" s="10">
        <f t="shared" si="18"/>
        <v>0</v>
      </c>
      <c r="BG75" s="10">
        <f t="shared" si="19"/>
        <v>0</v>
      </c>
      <c r="BH75" s="10">
        <f t="shared" si="20"/>
        <v>0</v>
      </c>
    </row>
    <row r="76" spans="1:60" s="10" customFormat="1" ht="27.75" customHeight="1">
      <c r="A76" t="str">
        <f t="shared" ref="A76:A139" si="21">+IF(B76="","",ROW()-10)</f>
        <v/>
      </c>
      <c r="B76" s="54"/>
      <c r="C76" s="55"/>
      <c r="D76" s="54"/>
      <c r="E76" s="55"/>
      <c r="F76" s="31"/>
      <c r="G76" s="29"/>
      <c r="H76" s="32"/>
      <c r="I76" s="32"/>
      <c r="J76" s="30"/>
      <c r="K76" s="31"/>
      <c r="L76" s="33"/>
      <c r="M76" s="33"/>
      <c r="N76" s="54"/>
      <c r="O76" s="56"/>
      <c r="P76" s="56"/>
      <c r="Q76" s="57"/>
      <c r="R76" s="33"/>
      <c r="S76" s="33"/>
      <c r="T76" s="40"/>
      <c r="U76" s="40"/>
      <c r="V76" s="17"/>
      <c r="W76" s="17"/>
      <c r="X76" s="10" t="str">
        <f>IFERROR(VLOOKUP($F76,PRM!$G$3:$H$5,2,FALSE),"")</f>
        <v/>
      </c>
      <c r="Y76" s="10" t="str">
        <f>IFERROR(VLOOKUP($G76,PRM!$I$3:$J$5,2,FALSE),"")</f>
        <v/>
      </c>
      <c r="Z76" s="10" t="str">
        <f>IFERROR(VLOOKUP($K76,PRM!$K$3:$L$4,2,FALSE),"")</f>
        <v/>
      </c>
      <c r="AA76" s="10" t="str">
        <f>IFERROR(VLOOKUP($N76,PRM!$M$3:$N$50,2,FALSE),"")</f>
        <v/>
      </c>
      <c r="AB76" s="10" t="str">
        <f>IFERROR(VLOOKUP($Y$3&amp;$R76,PRM!$Q$3:$R$31,2,FALSE),"")</f>
        <v/>
      </c>
      <c r="AC76" s="10" t="str">
        <f>IFERROR(VLOOKUP($Y$3&amp;$S76,PRM!$AH$3:$AI$133,2,FALSE),"")</f>
        <v/>
      </c>
      <c r="AD76" s="10" t="str">
        <f>IFERROR(VLOOKUP($Y$3&amp;$T76,PRM!$Y$3:$Z$50,2,FALSE),"")</f>
        <v>1</v>
      </c>
      <c r="AE76" s="10" t="str">
        <f>IFERROR(VLOOKUP($Y$3&amp;$U76,PRM!$AD$3:$AE$44,2,FALSE),"")</f>
        <v/>
      </c>
      <c r="AF76" s="10" t="str">
        <f>IFERROR(VLOOKUP($Y$3&amp;$R76,PRM!$Q$3:$T$31,3,FALSE),"")</f>
        <v/>
      </c>
      <c r="AG76" s="10" t="str">
        <f>IFERROR(IF(AF76=0,0,MATCH($Y$3,PRM!$AF$3:'PRM'!$AF$133,0)),"")</f>
        <v/>
      </c>
      <c r="AH76" s="10" t="str">
        <f>IF($Y$3="","",(IF(AF76=0,0,COUNTIF(PRM!$AF$3:'PRM'!$AF$133,$Y$3))))</f>
        <v/>
      </c>
      <c r="AI76" s="10" t="str">
        <f>IFERROR(VLOOKUP($Y$3&amp;$R76,PRM!$Q$3:$U$31,4,FALSE),"")</f>
        <v/>
      </c>
      <c r="AJ76" s="10" t="str">
        <f>IFERROR(IF(AI76=0,0,MATCH($Y$3,PRM!$V$3:'PRM'!$V$50,0)),"")</f>
        <v/>
      </c>
      <c r="AK76" s="10" t="str">
        <f>IF($Y$3="","",(IF(AI76=0,0,COUNTIF(PRM!$V$3:'PRM'!$V$50,$Y$3))))</f>
        <v/>
      </c>
      <c r="AL76" s="10" t="str">
        <f>IFERROR(VLOOKUP($Y$3&amp;$R76,PRM!$Q$3:$U$31,5,FALSE),"")</f>
        <v/>
      </c>
      <c r="AM76" s="10" t="str">
        <f>IFERROR(IF(AL76=0,0,MATCH($Y$3,PRM!$AA$3:'PRM'!$AA$94,0)),"")</f>
        <v/>
      </c>
      <c r="AN76" s="10" t="str">
        <f>IF($Y$3="","",IF(AL76=0,0,COUNTIF(PRM!$AA$3:'PRM'!$AA$94,$Y$3)))</f>
        <v/>
      </c>
      <c r="AO76" s="10">
        <f t="shared" ref="AO76:AO139" si="22">IF(LEN(B76)&gt;10,1,0)</f>
        <v>0</v>
      </c>
      <c r="AP76" s="10">
        <f t="shared" ref="AP76:AP139" si="23">IF(LEN(C76)&gt;10,1,0)</f>
        <v>0</v>
      </c>
      <c r="AQ76" s="10">
        <f t="shared" ref="AQ76:AQ139" si="24">IF(LEN(D76)&gt;10,1,0)</f>
        <v>0</v>
      </c>
      <c r="AR76" s="10">
        <f t="shared" ref="AR76:AR139" si="25">IF(LEN(E76)&gt;10,1,0)</f>
        <v>0</v>
      </c>
      <c r="AS76" s="10">
        <f t="shared" ref="AS76:AS139" si="26">IF(F76&lt;&gt;"",IF(X76="",1,0),0)</f>
        <v>0</v>
      </c>
      <c r="AT76" s="10">
        <f t="shared" ref="AT76:AT139" si="27">IF(G76&lt;&gt;"",IF(Y76="",1,0),0)</f>
        <v>0</v>
      </c>
      <c r="AU76" s="10">
        <f t="shared" ref="AU76:AU139" si="28">IF(LEN(H76)&gt;2,1,0)</f>
        <v>0</v>
      </c>
      <c r="AV76" s="10">
        <f t="shared" ref="AV76:AV139" si="29">IF(LEN(I76)&gt;2,1,0)</f>
        <v>0</v>
      </c>
      <c r="AW76" s="10">
        <f t="shared" ref="AW76:AW139" si="30">IF(LEN(J76)&gt;2,1,0)</f>
        <v>0</v>
      </c>
      <c r="AX76" s="10">
        <f t="shared" ref="AX76:AX139" si="31">IF(K76&lt;&gt;"",IF(Z76="",1,0),0)</f>
        <v>0</v>
      </c>
      <c r="AY76" s="10">
        <f t="shared" ref="AY76:AY139" si="32">IF(LEN(L76)&gt;13,1,0)</f>
        <v>0</v>
      </c>
      <c r="AZ76" s="10">
        <f t="shared" ref="AZ76:AZ139" si="33">IF(M76="",0,IF(LEN(M76)&lt;&gt;7,1,0))</f>
        <v>0</v>
      </c>
      <c r="BA76" s="10">
        <f t="shared" ref="BA76:BA139" si="34">IF(N76&lt;&gt;"",IF(AA76="",1,0),0)</f>
        <v>0</v>
      </c>
      <c r="BB76" s="10">
        <f t="shared" ref="BB76:BB139" si="35">IF(LEN(O76)&gt;25,1,0)</f>
        <v>0</v>
      </c>
      <c r="BC76" s="10">
        <f t="shared" ref="BC76:BC139" si="36">IF(LEN(P76)&gt;25,1,0)</f>
        <v>0</v>
      </c>
      <c r="BD76" s="10">
        <f t="shared" ref="BD76:BD139" si="37">IF(LEN(Q76)&gt;25,1,0)</f>
        <v>0</v>
      </c>
      <c r="BE76" s="10">
        <f t="shared" ref="BE76:BE139" si="38">IF(R76&lt;&gt;"",IF(AB76="",1,0),0)</f>
        <v>0</v>
      </c>
      <c r="BF76" s="10">
        <f t="shared" ref="BF76:BF139" si="39">IF(S76&lt;&gt;"",IF(AC76="",1,0),0)</f>
        <v>0</v>
      </c>
      <c r="BG76" s="10">
        <f t="shared" ref="BG76:BG139" si="40">IF(T76&lt;&gt;"",IF(AD76="",1,0),0)</f>
        <v>0</v>
      </c>
      <c r="BH76" s="10">
        <f t="shared" ref="BH76:BH139" si="41">IF(U76&lt;&gt;"",IF(AE76="",1,0),0)</f>
        <v>0</v>
      </c>
    </row>
    <row r="77" spans="1:60" s="10" customFormat="1" ht="27.75" customHeight="1">
      <c r="A77" t="str">
        <f t="shared" si="21"/>
        <v/>
      </c>
      <c r="B77" s="54"/>
      <c r="C77" s="55"/>
      <c r="D77" s="54"/>
      <c r="E77" s="55"/>
      <c r="F77" s="31"/>
      <c r="G77" s="29"/>
      <c r="H77" s="32"/>
      <c r="I77" s="32"/>
      <c r="J77" s="30"/>
      <c r="K77" s="31"/>
      <c r="L77" s="33"/>
      <c r="M77" s="33"/>
      <c r="N77" s="54"/>
      <c r="O77" s="56"/>
      <c r="P77" s="56"/>
      <c r="Q77" s="57"/>
      <c r="R77" s="33"/>
      <c r="S77" s="33"/>
      <c r="T77" s="40"/>
      <c r="U77" s="40"/>
      <c r="V77" s="17"/>
      <c r="W77" s="17"/>
      <c r="X77" s="10" t="str">
        <f>IFERROR(VLOOKUP($F77,PRM!$G$3:$H$5,2,FALSE),"")</f>
        <v/>
      </c>
      <c r="Y77" s="10" t="str">
        <f>IFERROR(VLOOKUP($G77,PRM!$I$3:$J$5,2,FALSE),"")</f>
        <v/>
      </c>
      <c r="Z77" s="10" t="str">
        <f>IFERROR(VLOOKUP($K77,PRM!$K$3:$L$4,2,FALSE),"")</f>
        <v/>
      </c>
      <c r="AA77" s="10" t="str">
        <f>IFERROR(VLOOKUP($N77,PRM!$M$3:$N$50,2,FALSE),"")</f>
        <v/>
      </c>
      <c r="AB77" s="10" t="str">
        <f>IFERROR(VLOOKUP($Y$3&amp;$R77,PRM!$Q$3:$R$31,2,FALSE),"")</f>
        <v/>
      </c>
      <c r="AC77" s="10" t="str">
        <f>IFERROR(VLOOKUP($Y$3&amp;$S77,PRM!$AH$3:$AI$133,2,FALSE),"")</f>
        <v/>
      </c>
      <c r="AD77" s="10" t="str">
        <f>IFERROR(VLOOKUP($Y$3&amp;$T77,PRM!$Y$3:$Z$50,2,FALSE),"")</f>
        <v>1</v>
      </c>
      <c r="AE77" s="10" t="str">
        <f>IFERROR(VLOOKUP($Y$3&amp;$U77,PRM!$AD$3:$AE$44,2,FALSE),"")</f>
        <v/>
      </c>
      <c r="AF77" s="10" t="str">
        <f>IFERROR(VLOOKUP($Y$3&amp;$R77,PRM!$Q$3:$T$31,3,FALSE),"")</f>
        <v/>
      </c>
      <c r="AG77" s="10" t="str">
        <f>IFERROR(IF(AF77=0,0,MATCH($Y$3,PRM!$AF$3:'PRM'!$AF$133,0)),"")</f>
        <v/>
      </c>
      <c r="AH77" s="10" t="str">
        <f>IF($Y$3="","",(IF(AF77=0,0,COUNTIF(PRM!$AF$3:'PRM'!$AF$133,$Y$3))))</f>
        <v/>
      </c>
      <c r="AI77" s="10" t="str">
        <f>IFERROR(VLOOKUP($Y$3&amp;$R77,PRM!$Q$3:$U$31,4,FALSE),"")</f>
        <v/>
      </c>
      <c r="AJ77" s="10" t="str">
        <f>IFERROR(IF(AI77=0,0,MATCH($Y$3,PRM!$V$3:'PRM'!$V$50,0)),"")</f>
        <v/>
      </c>
      <c r="AK77" s="10" t="str">
        <f>IF($Y$3="","",(IF(AI77=0,0,COUNTIF(PRM!$V$3:'PRM'!$V$50,$Y$3))))</f>
        <v/>
      </c>
      <c r="AL77" s="10" t="str">
        <f>IFERROR(VLOOKUP($Y$3&amp;$R77,PRM!$Q$3:$U$31,5,FALSE),"")</f>
        <v/>
      </c>
      <c r="AM77" s="10" t="str">
        <f>IFERROR(IF(AL77=0,0,MATCH($Y$3,PRM!$AA$3:'PRM'!$AA$94,0)),"")</f>
        <v/>
      </c>
      <c r="AN77" s="10" t="str">
        <f>IF($Y$3="","",IF(AL77=0,0,COUNTIF(PRM!$AA$3:'PRM'!$AA$94,$Y$3)))</f>
        <v/>
      </c>
      <c r="AO77" s="10">
        <f t="shared" si="22"/>
        <v>0</v>
      </c>
      <c r="AP77" s="10">
        <f t="shared" si="23"/>
        <v>0</v>
      </c>
      <c r="AQ77" s="10">
        <f t="shared" si="24"/>
        <v>0</v>
      </c>
      <c r="AR77" s="10">
        <f t="shared" si="25"/>
        <v>0</v>
      </c>
      <c r="AS77" s="10">
        <f t="shared" si="26"/>
        <v>0</v>
      </c>
      <c r="AT77" s="10">
        <f t="shared" si="27"/>
        <v>0</v>
      </c>
      <c r="AU77" s="10">
        <f t="shared" si="28"/>
        <v>0</v>
      </c>
      <c r="AV77" s="10">
        <f t="shared" si="29"/>
        <v>0</v>
      </c>
      <c r="AW77" s="10">
        <f t="shared" si="30"/>
        <v>0</v>
      </c>
      <c r="AX77" s="10">
        <f t="shared" si="31"/>
        <v>0</v>
      </c>
      <c r="AY77" s="10">
        <f t="shared" si="32"/>
        <v>0</v>
      </c>
      <c r="AZ77" s="10">
        <f t="shared" si="33"/>
        <v>0</v>
      </c>
      <c r="BA77" s="10">
        <f t="shared" si="34"/>
        <v>0</v>
      </c>
      <c r="BB77" s="10">
        <f t="shared" si="35"/>
        <v>0</v>
      </c>
      <c r="BC77" s="10">
        <f t="shared" si="36"/>
        <v>0</v>
      </c>
      <c r="BD77" s="10">
        <f t="shared" si="37"/>
        <v>0</v>
      </c>
      <c r="BE77" s="10">
        <f t="shared" si="38"/>
        <v>0</v>
      </c>
      <c r="BF77" s="10">
        <f t="shared" si="39"/>
        <v>0</v>
      </c>
      <c r="BG77" s="10">
        <f t="shared" si="40"/>
        <v>0</v>
      </c>
      <c r="BH77" s="10">
        <f t="shared" si="41"/>
        <v>0</v>
      </c>
    </row>
    <row r="78" spans="1:60" s="10" customFormat="1" ht="27.75" customHeight="1">
      <c r="A78" t="str">
        <f t="shared" si="21"/>
        <v/>
      </c>
      <c r="B78" s="54"/>
      <c r="C78" s="55"/>
      <c r="D78" s="54"/>
      <c r="E78" s="55"/>
      <c r="F78" s="31"/>
      <c r="G78" s="29"/>
      <c r="H78" s="32"/>
      <c r="I78" s="32"/>
      <c r="J78" s="30"/>
      <c r="K78" s="31"/>
      <c r="L78" s="33"/>
      <c r="M78" s="33"/>
      <c r="N78" s="54"/>
      <c r="O78" s="56"/>
      <c r="P78" s="56"/>
      <c r="Q78" s="57"/>
      <c r="R78" s="33"/>
      <c r="S78" s="33"/>
      <c r="T78" s="40"/>
      <c r="U78" s="40"/>
      <c r="V78" s="17"/>
      <c r="W78" s="17"/>
      <c r="X78" s="10" t="str">
        <f>IFERROR(VLOOKUP($F78,PRM!$G$3:$H$5,2,FALSE),"")</f>
        <v/>
      </c>
      <c r="Y78" s="10" t="str">
        <f>IFERROR(VLOOKUP($G78,PRM!$I$3:$J$5,2,FALSE),"")</f>
        <v/>
      </c>
      <c r="Z78" s="10" t="str">
        <f>IFERROR(VLOOKUP($K78,PRM!$K$3:$L$4,2,FALSE),"")</f>
        <v/>
      </c>
      <c r="AA78" s="10" t="str">
        <f>IFERROR(VLOOKUP($N78,PRM!$M$3:$N$50,2,FALSE),"")</f>
        <v/>
      </c>
      <c r="AB78" s="10" t="str">
        <f>IFERROR(VLOOKUP($Y$3&amp;$R78,PRM!$Q$3:$R$31,2,FALSE),"")</f>
        <v/>
      </c>
      <c r="AC78" s="10" t="str">
        <f>IFERROR(VLOOKUP($Y$3&amp;$S78,PRM!$AH$3:$AI$133,2,FALSE),"")</f>
        <v/>
      </c>
      <c r="AD78" s="10" t="str">
        <f>IFERROR(VLOOKUP($Y$3&amp;$T78,PRM!$Y$3:$Z$50,2,FALSE),"")</f>
        <v>1</v>
      </c>
      <c r="AE78" s="10" t="str">
        <f>IFERROR(VLOOKUP($Y$3&amp;$U78,PRM!$AD$3:$AE$44,2,FALSE),"")</f>
        <v/>
      </c>
      <c r="AF78" s="10" t="str">
        <f>IFERROR(VLOOKUP($Y$3&amp;$R78,PRM!$Q$3:$T$31,3,FALSE),"")</f>
        <v/>
      </c>
      <c r="AG78" s="10" t="str">
        <f>IFERROR(IF(AF78=0,0,MATCH($Y$3,PRM!$AF$3:'PRM'!$AF$133,0)),"")</f>
        <v/>
      </c>
      <c r="AH78" s="10" t="str">
        <f>IF($Y$3="","",(IF(AF78=0,0,COUNTIF(PRM!$AF$3:'PRM'!$AF$133,$Y$3))))</f>
        <v/>
      </c>
      <c r="AI78" s="10" t="str">
        <f>IFERROR(VLOOKUP($Y$3&amp;$R78,PRM!$Q$3:$U$31,4,FALSE),"")</f>
        <v/>
      </c>
      <c r="AJ78" s="10" t="str">
        <f>IFERROR(IF(AI78=0,0,MATCH($Y$3,PRM!$V$3:'PRM'!$V$50,0)),"")</f>
        <v/>
      </c>
      <c r="AK78" s="10" t="str">
        <f>IF($Y$3="","",(IF(AI78=0,0,COUNTIF(PRM!$V$3:'PRM'!$V$50,$Y$3))))</f>
        <v/>
      </c>
      <c r="AL78" s="10" t="str">
        <f>IFERROR(VLOOKUP($Y$3&amp;$R78,PRM!$Q$3:$U$31,5,FALSE),"")</f>
        <v/>
      </c>
      <c r="AM78" s="10" t="str">
        <f>IFERROR(IF(AL78=0,0,MATCH($Y$3,PRM!$AA$3:'PRM'!$AA$94,0)),"")</f>
        <v/>
      </c>
      <c r="AN78" s="10" t="str">
        <f>IF($Y$3="","",IF(AL78=0,0,COUNTIF(PRM!$AA$3:'PRM'!$AA$94,$Y$3)))</f>
        <v/>
      </c>
      <c r="AO78" s="10">
        <f t="shared" si="22"/>
        <v>0</v>
      </c>
      <c r="AP78" s="10">
        <f t="shared" si="23"/>
        <v>0</v>
      </c>
      <c r="AQ78" s="10">
        <f t="shared" si="24"/>
        <v>0</v>
      </c>
      <c r="AR78" s="10">
        <f t="shared" si="25"/>
        <v>0</v>
      </c>
      <c r="AS78" s="10">
        <f t="shared" si="26"/>
        <v>0</v>
      </c>
      <c r="AT78" s="10">
        <f t="shared" si="27"/>
        <v>0</v>
      </c>
      <c r="AU78" s="10">
        <f t="shared" si="28"/>
        <v>0</v>
      </c>
      <c r="AV78" s="10">
        <f t="shared" si="29"/>
        <v>0</v>
      </c>
      <c r="AW78" s="10">
        <f t="shared" si="30"/>
        <v>0</v>
      </c>
      <c r="AX78" s="10">
        <f t="shared" si="31"/>
        <v>0</v>
      </c>
      <c r="AY78" s="10">
        <f t="shared" si="32"/>
        <v>0</v>
      </c>
      <c r="AZ78" s="10">
        <f t="shared" si="33"/>
        <v>0</v>
      </c>
      <c r="BA78" s="10">
        <f t="shared" si="34"/>
        <v>0</v>
      </c>
      <c r="BB78" s="10">
        <f t="shared" si="35"/>
        <v>0</v>
      </c>
      <c r="BC78" s="10">
        <f t="shared" si="36"/>
        <v>0</v>
      </c>
      <c r="BD78" s="10">
        <f t="shared" si="37"/>
        <v>0</v>
      </c>
      <c r="BE78" s="10">
        <f t="shared" si="38"/>
        <v>0</v>
      </c>
      <c r="BF78" s="10">
        <f t="shared" si="39"/>
        <v>0</v>
      </c>
      <c r="BG78" s="10">
        <f t="shared" si="40"/>
        <v>0</v>
      </c>
      <c r="BH78" s="10">
        <f t="shared" si="41"/>
        <v>0</v>
      </c>
    </row>
    <row r="79" spans="1:60" s="10" customFormat="1" ht="27.75" customHeight="1">
      <c r="A79" t="str">
        <f t="shared" si="21"/>
        <v/>
      </c>
      <c r="B79" s="54"/>
      <c r="C79" s="55"/>
      <c r="D79" s="54"/>
      <c r="E79" s="55"/>
      <c r="F79" s="31"/>
      <c r="G79" s="29"/>
      <c r="H79" s="32"/>
      <c r="I79" s="32"/>
      <c r="J79" s="30"/>
      <c r="K79" s="31"/>
      <c r="L79" s="33"/>
      <c r="M79" s="33"/>
      <c r="N79" s="54"/>
      <c r="O79" s="56"/>
      <c r="P79" s="56"/>
      <c r="Q79" s="57"/>
      <c r="R79" s="33"/>
      <c r="S79" s="33"/>
      <c r="T79" s="40"/>
      <c r="U79" s="40"/>
      <c r="V79" s="17"/>
      <c r="W79" s="17"/>
      <c r="X79" s="10" t="str">
        <f>IFERROR(VLOOKUP($F79,PRM!$G$3:$H$5,2,FALSE),"")</f>
        <v/>
      </c>
      <c r="Y79" s="10" t="str">
        <f>IFERROR(VLOOKUP($G79,PRM!$I$3:$J$5,2,FALSE),"")</f>
        <v/>
      </c>
      <c r="Z79" s="10" t="str">
        <f>IFERROR(VLOOKUP($K79,PRM!$K$3:$L$4,2,FALSE),"")</f>
        <v/>
      </c>
      <c r="AA79" s="10" t="str">
        <f>IFERROR(VLOOKUP($N79,PRM!$M$3:$N$50,2,FALSE),"")</f>
        <v/>
      </c>
      <c r="AB79" s="10" t="str">
        <f>IFERROR(VLOOKUP($Y$3&amp;$R79,PRM!$Q$3:$R$31,2,FALSE),"")</f>
        <v/>
      </c>
      <c r="AC79" s="10" t="str">
        <f>IFERROR(VLOOKUP($Y$3&amp;$S79,PRM!$AH$3:$AI$133,2,FALSE),"")</f>
        <v/>
      </c>
      <c r="AD79" s="10" t="str">
        <f>IFERROR(VLOOKUP($Y$3&amp;$T79,PRM!$Y$3:$Z$50,2,FALSE),"")</f>
        <v>1</v>
      </c>
      <c r="AE79" s="10" t="str">
        <f>IFERROR(VLOOKUP($Y$3&amp;$U79,PRM!$AD$3:$AE$44,2,FALSE),"")</f>
        <v/>
      </c>
      <c r="AF79" s="10" t="str">
        <f>IFERROR(VLOOKUP($Y$3&amp;$R79,PRM!$Q$3:$T$31,3,FALSE),"")</f>
        <v/>
      </c>
      <c r="AG79" s="10" t="str">
        <f>IFERROR(IF(AF79=0,0,MATCH($Y$3,PRM!$AF$3:'PRM'!$AF$133,0)),"")</f>
        <v/>
      </c>
      <c r="AH79" s="10" t="str">
        <f>IF($Y$3="","",(IF(AF79=0,0,COUNTIF(PRM!$AF$3:'PRM'!$AF$133,$Y$3))))</f>
        <v/>
      </c>
      <c r="AI79" s="10" t="str">
        <f>IFERROR(VLOOKUP($Y$3&amp;$R79,PRM!$Q$3:$U$31,4,FALSE),"")</f>
        <v/>
      </c>
      <c r="AJ79" s="10" t="str">
        <f>IFERROR(IF(AI79=0,0,MATCH($Y$3,PRM!$V$3:'PRM'!$V$50,0)),"")</f>
        <v/>
      </c>
      <c r="AK79" s="10" t="str">
        <f>IF($Y$3="","",(IF(AI79=0,0,COUNTIF(PRM!$V$3:'PRM'!$V$50,$Y$3))))</f>
        <v/>
      </c>
      <c r="AL79" s="10" t="str">
        <f>IFERROR(VLOOKUP($Y$3&amp;$R79,PRM!$Q$3:$U$31,5,FALSE),"")</f>
        <v/>
      </c>
      <c r="AM79" s="10" t="str">
        <f>IFERROR(IF(AL79=0,0,MATCH($Y$3,PRM!$AA$3:'PRM'!$AA$94,0)),"")</f>
        <v/>
      </c>
      <c r="AN79" s="10" t="str">
        <f>IF($Y$3="","",IF(AL79=0,0,COUNTIF(PRM!$AA$3:'PRM'!$AA$94,$Y$3)))</f>
        <v/>
      </c>
      <c r="AO79" s="10">
        <f t="shared" si="22"/>
        <v>0</v>
      </c>
      <c r="AP79" s="10">
        <f t="shared" si="23"/>
        <v>0</v>
      </c>
      <c r="AQ79" s="10">
        <f t="shared" si="24"/>
        <v>0</v>
      </c>
      <c r="AR79" s="10">
        <f t="shared" si="25"/>
        <v>0</v>
      </c>
      <c r="AS79" s="10">
        <f t="shared" si="26"/>
        <v>0</v>
      </c>
      <c r="AT79" s="10">
        <f t="shared" si="27"/>
        <v>0</v>
      </c>
      <c r="AU79" s="10">
        <f t="shared" si="28"/>
        <v>0</v>
      </c>
      <c r="AV79" s="10">
        <f t="shared" si="29"/>
        <v>0</v>
      </c>
      <c r="AW79" s="10">
        <f t="shared" si="30"/>
        <v>0</v>
      </c>
      <c r="AX79" s="10">
        <f t="shared" si="31"/>
        <v>0</v>
      </c>
      <c r="AY79" s="10">
        <f t="shared" si="32"/>
        <v>0</v>
      </c>
      <c r="AZ79" s="10">
        <f t="shared" si="33"/>
        <v>0</v>
      </c>
      <c r="BA79" s="10">
        <f t="shared" si="34"/>
        <v>0</v>
      </c>
      <c r="BB79" s="10">
        <f t="shared" si="35"/>
        <v>0</v>
      </c>
      <c r="BC79" s="10">
        <f t="shared" si="36"/>
        <v>0</v>
      </c>
      <c r="BD79" s="10">
        <f t="shared" si="37"/>
        <v>0</v>
      </c>
      <c r="BE79" s="10">
        <f t="shared" si="38"/>
        <v>0</v>
      </c>
      <c r="BF79" s="10">
        <f t="shared" si="39"/>
        <v>0</v>
      </c>
      <c r="BG79" s="10">
        <f t="shared" si="40"/>
        <v>0</v>
      </c>
      <c r="BH79" s="10">
        <f t="shared" si="41"/>
        <v>0</v>
      </c>
    </row>
    <row r="80" spans="1:60" s="10" customFormat="1" ht="27.75" customHeight="1">
      <c r="A80" t="str">
        <f t="shared" si="21"/>
        <v/>
      </c>
      <c r="B80" s="54"/>
      <c r="C80" s="55"/>
      <c r="D80" s="54"/>
      <c r="E80" s="55"/>
      <c r="F80" s="31"/>
      <c r="G80" s="29"/>
      <c r="H80" s="32"/>
      <c r="I80" s="32"/>
      <c r="J80" s="30"/>
      <c r="K80" s="31"/>
      <c r="L80" s="33"/>
      <c r="M80" s="33"/>
      <c r="N80" s="54"/>
      <c r="O80" s="56"/>
      <c r="P80" s="56"/>
      <c r="Q80" s="57"/>
      <c r="R80" s="33"/>
      <c r="S80" s="33"/>
      <c r="T80" s="40"/>
      <c r="U80" s="40"/>
      <c r="V80" s="17"/>
      <c r="W80" s="17"/>
      <c r="X80" s="10" t="str">
        <f>IFERROR(VLOOKUP($F80,PRM!$G$3:$H$5,2,FALSE),"")</f>
        <v/>
      </c>
      <c r="Y80" s="10" t="str">
        <f>IFERROR(VLOOKUP($G80,PRM!$I$3:$J$5,2,FALSE),"")</f>
        <v/>
      </c>
      <c r="Z80" s="10" t="str">
        <f>IFERROR(VLOOKUP($K80,PRM!$K$3:$L$4,2,FALSE),"")</f>
        <v/>
      </c>
      <c r="AA80" s="10" t="str">
        <f>IFERROR(VLOOKUP($N80,PRM!$M$3:$N$50,2,FALSE),"")</f>
        <v/>
      </c>
      <c r="AB80" s="10" t="str">
        <f>IFERROR(VLOOKUP($Y$3&amp;$R80,PRM!$Q$3:$R$31,2,FALSE),"")</f>
        <v/>
      </c>
      <c r="AC80" s="10" t="str">
        <f>IFERROR(VLOOKUP($Y$3&amp;$S80,PRM!$AH$3:$AI$133,2,FALSE),"")</f>
        <v/>
      </c>
      <c r="AD80" s="10" t="str">
        <f>IFERROR(VLOOKUP($Y$3&amp;$T80,PRM!$Y$3:$Z$50,2,FALSE),"")</f>
        <v>1</v>
      </c>
      <c r="AE80" s="10" t="str">
        <f>IFERROR(VLOOKUP($Y$3&amp;$U80,PRM!$AD$3:$AE$44,2,FALSE),"")</f>
        <v/>
      </c>
      <c r="AF80" s="10" t="str">
        <f>IFERROR(VLOOKUP($Y$3&amp;$R80,PRM!$Q$3:$T$31,3,FALSE),"")</f>
        <v/>
      </c>
      <c r="AG80" s="10" t="str">
        <f>IFERROR(IF(AF80=0,0,MATCH($Y$3,PRM!$AF$3:'PRM'!$AF$133,0)),"")</f>
        <v/>
      </c>
      <c r="AH80" s="10" t="str">
        <f>IF($Y$3="","",(IF(AF80=0,0,COUNTIF(PRM!$AF$3:'PRM'!$AF$133,$Y$3))))</f>
        <v/>
      </c>
      <c r="AI80" s="10" t="str">
        <f>IFERROR(VLOOKUP($Y$3&amp;$R80,PRM!$Q$3:$U$31,4,FALSE),"")</f>
        <v/>
      </c>
      <c r="AJ80" s="10" t="str">
        <f>IFERROR(IF(AI80=0,0,MATCH($Y$3,PRM!$V$3:'PRM'!$V$50,0)),"")</f>
        <v/>
      </c>
      <c r="AK80" s="10" t="str">
        <f>IF($Y$3="","",(IF(AI80=0,0,COUNTIF(PRM!$V$3:'PRM'!$V$50,$Y$3))))</f>
        <v/>
      </c>
      <c r="AL80" s="10" t="str">
        <f>IFERROR(VLOOKUP($Y$3&amp;$R80,PRM!$Q$3:$U$31,5,FALSE),"")</f>
        <v/>
      </c>
      <c r="AM80" s="10" t="str">
        <f>IFERROR(IF(AL80=0,0,MATCH($Y$3,PRM!$AA$3:'PRM'!$AA$94,0)),"")</f>
        <v/>
      </c>
      <c r="AN80" s="10" t="str">
        <f>IF($Y$3="","",IF(AL80=0,0,COUNTIF(PRM!$AA$3:'PRM'!$AA$94,$Y$3)))</f>
        <v/>
      </c>
      <c r="AO80" s="10">
        <f t="shared" si="22"/>
        <v>0</v>
      </c>
      <c r="AP80" s="10">
        <f t="shared" si="23"/>
        <v>0</v>
      </c>
      <c r="AQ80" s="10">
        <f t="shared" si="24"/>
        <v>0</v>
      </c>
      <c r="AR80" s="10">
        <f t="shared" si="25"/>
        <v>0</v>
      </c>
      <c r="AS80" s="10">
        <f t="shared" si="26"/>
        <v>0</v>
      </c>
      <c r="AT80" s="10">
        <f t="shared" si="27"/>
        <v>0</v>
      </c>
      <c r="AU80" s="10">
        <f t="shared" si="28"/>
        <v>0</v>
      </c>
      <c r="AV80" s="10">
        <f t="shared" si="29"/>
        <v>0</v>
      </c>
      <c r="AW80" s="10">
        <f t="shared" si="30"/>
        <v>0</v>
      </c>
      <c r="AX80" s="10">
        <f t="shared" si="31"/>
        <v>0</v>
      </c>
      <c r="AY80" s="10">
        <f t="shared" si="32"/>
        <v>0</v>
      </c>
      <c r="AZ80" s="10">
        <f t="shared" si="33"/>
        <v>0</v>
      </c>
      <c r="BA80" s="10">
        <f t="shared" si="34"/>
        <v>0</v>
      </c>
      <c r="BB80" s="10">
        <f t="shared" si="35"/>
        <v>0</v>
      </c>
      <c r="BC80" s="10">
        <f t="shared" si="36"/>
        <v>0</v>
      </c>
      <c r="BD80" s="10">
        <f t="shared" si="37"/>
        <v>0</v>
      </c>
      <c r="BE80" s="10">
        <f t="shared" si="38"/>
        <v>0</v>
      </c>
      <c r="BF80" s="10">
        <f t="shared" si="39"/>
        <v>0</v>
      </c>
      <c r="BG80" s="10">
        <f t="shared" si="40"/>
        <v>0</v>
      </c>
      <c r="BH80" s="10">
        <f t="shared" si="41"/>
        <v>0</v>
      </c>
    </row>
    <row r="81" spans="1:60" s="10" customFormat="1" ht="27.75" customHeight="1">
      <c r="A81" t="str">
        <f t="shared" si="21"/>
        <v/>
      </c>
      <c r="B81" s="54"/>
      <c r="C81" s="55"/>
      <c r="D81" s="54"/>
      <c r="E81" s="55"/>
      <c r="F81" s="31"/>
      <c r="G81" s="29"/>
      <c r="H81" s="32"/>
      <c r="I81" s="32"/>
      <c r="J81" s="30"/>
      <c r="K81" s="31"/>
      <c r="L81" s="33"/>
      <c r="M81" s="33"/>
      <c r="N81" s="54"/>
      <c r="O81" s="56"/>
      <c r="P81" s="56"/>
      <c r="Q81" s="57"/>
      <c r="R81" s="33"/>
      <c r="S81" s="33"/>
      <c r="T81" s="40"/>
      <c r="U81" s="40"/>
      <c r="V81" s="17"/>
      <c r="W81" s="17"/>
      <c r="X81" s="10" t="str">
        <f>IFERROR(VLOOKUP($F81,PRM!$G$3:$H$5,2,FALSE),"")</f>
        <v/>
      </c>
      <c r="Y81" s="10" t="str">
        <f>IFERROR(VLOOKUP($G81,PRM!$I$3:$J$5,2,FALSE),"")</f>
        <v/>
      </c>
      <c r="Z81" s="10" t="str">
        <f>IFERROR(VLOOKUP($K81,PRM!$K$3:$L$4,2,FALSE),"")</f>
        <v/>
      </c>
      <c r="AA81" s="10" t="str">
        <f>IFERROR(VLOOKUP($N81,PRM!$M$3:$N$50,2,FALSE),"")</f>
        <v/>
      </c>
      <c r="AB81" s="10" t="str">
        <f>IFERROR(VLOOKUP($Y$3&amp;$R81,PRM!$Q$3:$R$31,2,FALSE),"")</f>
        <v/>
      </c>
      <c r="AC81" s="10" t="str">
        <f>IFERROR(VLOOKUP($Y$3&amp;$S81,PRM!$AH$3:$AI$133,2,FALSE),"")</f>
        <v/>
      </c>
      <c r="AD81" s="10" t="str">
        <f>IFERROR(VLOOKUP($Y$3&amp;$T81,PRM!$Y$3:$Z$50,2,FALSE),"")</f>
        <v>1</v>
      </c>
      <c r="AE81" s="10" t="str">
        <f>IFERROR(VLOOKUP($Y$3&amp;$U81,PRM!$AD$3:$AE$44,2,FALSE),"")</f>
        <v/>
      </c>
      <c r="AF81" s="10" t="str">
        <f>IFERROR(VLOOKUP($Y$3&amp;$R81,PRM!$Q$3:$T$31,3,FALSE),"")</f>
        <v/>
      </c>
      <c r="AG81" s="10" t="str">
        <f>IFERROR(IF(AF81=0,0,MATCH($Y$3,PRM!$AF$3:'PRM'!$AF$133,0)),"")</f>
        <v/>
      </c>
      <c r="AH81" s="10" t="str">
        <f>IF($Y$3="","",(IF(AF81=0,0,COUNTIF(PRM!$AF$3:'PRM'!$AF$133,$Y$3))))</f>
        <v/>
      </c>
      <c r="AI81" s="10" t="str">
        <f>IFERROR(VLOOKUP($Y$3&amp;$R81,PRM!$Q$3:$U$31,4,FALSE),"")</f>
        <v/>
      </c>
      <c r="AJ81" s="10" t="str">
        <f>IFERROR(IF(AI81=0,0,MATCH($Y$3,PRM!$V$3:'PRM'!$V$50,0)),"")</f>
        <v/>
      </c>
      <c r="AK81" s="10" t="str">
        <f>IF($Y$3="","",(IF(AI81=0,0,COUNTIF(PRM!$V$3:'PRM'!$V$50,$Y$3))))</f>
        <v/>
      </c>
      <c r="AL81" s="10" t="str">
        <f>IFERROR(VLOOKUP($Y$3&amp;$R81,PRM!$Q$3:$U$31,5,FALSE),"")</f>
        <v/>
      </c>
      <c r="AM81" s="10" t="str">
        <f>IFERROR(IF(AL81=0,0,MATCH($Y$3,PRM!$AA$3:'PRM'!$AA$94,0)),"")</f>
        <v/>
      </c>
      <c r="AN81" s="10" t="str">
        <f>IF($Y$3="","",IF(AL81=0,0,COUNTIF(PRM!$AA$3:'PRM'!$AA$94,$Y$3)))</f>
        <v/>
      </c>
      <c r="AO81" s="10">
        <f t="shared" si="22"/>
        <v>0</v>
      </c>
      <c r="AP81" s="10">
        <f t="shared" si="23"/>
        <v>0</v>
      </c>
      <c r="AQ81" s="10">
        <f t="shared" si="24"/>
        <v>0</v>
      </c>
      <c r="AR81" s="10">
        <f t="shared" si="25"/>
        <v>0</v>
      </c>
      <c r="AS81" s="10">
        <f t="shared" si="26"/>
        <v>0</v>
      </c>
      <c r="AT81" s="10">
        <f t="shared" si="27"/>
        <v>0</v>
      </c>
      <c r="AU81" s="10">
        <f t="shared" si="28"/>
        <v>0</v>
      </c>
      <c r="AV81" s="10">
        <f t="shared" si="29"/>
        <v>0</v>
      </c>
      <c r="AW81" s="10">
        <f t="shared" si="30"/>
        <v>0</v>
      </c>
      <c r="AX81" s="10">
        <f t="shared" si="31"/>
        <v>0</v>
      </c>
      <c r="AY81" s="10">
        <f t="shared" si="32"/>
        <v>0</v>
      </c>
      <c r="AZ81" s="10">
        <f t="shared" si="33"/>
        <v>0</v>
      </c>
      <c r="BA81" s="10">
        <f t="shared" si="34"/>
        <v>0</v>
      </c>
      <c r="BB81" s="10">
        <f t="shared" si="35"/>
        <v>0</v>
      </c>
      <c r="BC81" s="10">
        <f t="shared" si="36"/>
        <v>0</v>
      </c>
      <c r="BD81" s="10">
        <f t="shared" si="37"/>
        <v>0</v>
      </c>
      <c r="BE81" s="10">
        <f t="shared" si="38"/>
        <v>0</v>
      </c>
      <c r="BF81" s="10">
        <f t="shared" si="39"/>
        <v>0</v>
      </c>
      <c r="BG81" s="10">
        <f t="shared" si="40"/>
        <v>0</v>
      </c>
      <c r="BH81" s="10">
        <f t="shared" si="41"/>
        <v>0</v>
      </c>
    </row>
    <row r="82" spans="1:60" s="10" customFormat="1" ht="27.75" customHeight="1">
      <c r="A82" t="str">
        <f t="shared" si="21"/>
        <v/>
      </c>
      <c r="B82" s="54"/>
      <c r="C82" s="55"/>
      <c r="D82" s="54"/>
      <c r="E82" s="55"/>
      <c r="F82" s="31"/>
      <c r="G82" s="29"/>
      <c r="H82" s="32"/>
      <c r="I82" s="32"/>
      <c r="J82" s="30"/>
      <c r="K82" s="31"/>
      <c r="L82" s="33"/>
      <c r="M82" s="33"/>
      <c r="N82" s="54"/>
      <c r="O82" s="56"/>
      <c r="P82" s="56"/>
      <c r="Q82" s="57"/>
      <c r="R82" s="33"/>
      <c r="S82" s="33"/>
      <c r="T82" s="40"/>
      <c r="U82" s="40"/>
      <c r="V82" s="17"/>
      <c r="W82" s="17"/>
      <c r="X82" s="10" t="str">
        <f>IFERROR(VLOOKUP($F82,PRM!$G$3:$H$5,2,FALSE),"")</f>
        <v/>
      </c>
      <c r="Y82" s="10" t="str">
        <f>IFERROR(VLOOKUP($G82,PRM!$I$3:$J$5,2,FALSE),"")</f>
        <v/>
      </c>
      <c r="Z82" s="10" t="str">
        <f>IFERROR(VLOOKUP($K82,PRM!$K$3:$L$4,2,FALSE),"")</f>
        <v/>
      </c>
      <c r="AA82" s="10" t="str">
        <f>IFERROR(VLOOKUP($N82,PRM!$M$3:$N$50,2,FALSE),"")</f>
        <v/>
      </c>
      <c r="AB82" s="10" t="str">
        <f>IFERROR(VLOOKUP($Y$3&amp;$R82,PRM!$Q$3:$R$31,2,FALSE),"")</f>
        <v/>
      </c>
      <c r="AC82" s="10" t="str">
        <f>IFERROR(VLOOKUP($Y$3&amp;$S82,PRM!$AH$3:$AI$133,2,FALSE),"")</f>
        <v/>
      </c>
      <c r="AD82" s="10" t="str">
        <f>IFERROR(VLOOKUP($Y$3&amp;$T82,PRM!$Y$3:$Z$50,2,FALSE),"")</f>
        <v>1</v>
      </c>
      <c r="AE82" s="10" t="str">
        <f>IFERROR(VLOOKUP($Y$3&amp;$U82,PRM!$AD$3:$AE$44,2,FALSE),"")</f>
        <v/>
      </c>
      <c r="AF82" s="10" t="str">
        <f>IFERROR(VLOOKUP($Y$3&amp;$R82,PRM!$Q$3:$T$31,3,FALSE),"")</f>
        <v/>
      </c>
      <c r="AG82" s="10" t="str">
        <f>IFERROR(IF(AF82=0,0,MATCH($Y$3,PRM!$AF$3:'PRM'!$AF$133,0)),"")</f>
        <v/>
      </c>
      <c r="AH82" s="10" t="str">
        <f>IF($Y$3="","",(IF(AF82=0,0,COUNTIF(PRM!$AF$3:'PRM'!$AF$133,$Y$3))))</f>
        <v/>
      </c>
      <c r="AI82" s="10" t="str">
        <f>IFERROR(VLOOKUP($Y$3&amp;$R82,PRM!$Q$3:$U$31,4,FALSE),"")</f>
        <v/>
      </c>
      <c r="AJ82" s="10" t="str">
        <f>IFERROR(IF(AI82=0,0,MATCH($Y$3,PRM!$V$3:'PRM'!$V$50,0)),"")</f>
        <v/>
      </c>
      <c r="AK82" s="10" t="str">
        <f>IF($Y$3="","",(IF(AI82=0,0,COUNTIF(PRM!$V$3:'PRM'!$V$50,$Y$3))))</f>
        <v/>
      </c>
      <c r="AL82" s="10" t="str">
        <f>IFERROR(VLOOKUP($Y$3&amp;$R82,PRM!$Q$3:$U$31,5,FALSE),"")</f>
        <v/>
      </c>
      <c r="AM82" s="10" t="str">
        <f>IFERROR(IF(AL82=0,0,MATCH($Y$3,PRM!$AA$3:'PRM'!$AA$94,0)),"")</f>
        <v/>
      </c>
      <c r="AN82" s="10" t="str">
        <f>IF($Y$3="","",IF(AL82=0,0,COUNTIF(PRM!$AA$3:'PRM'!$AA$94,$Y$3)))</f>
        <v/>
      </c>
      <c r="AO82" s="10">
        <f t="shared" si="22"/>
        <v>0</v>
      </c>
      <c r="AP82" s="10">
        <f t="shared" si="23"/>
        <v>0</v>
      </c>
      <c r="AQ82" s="10">
        <f t="shared" si="24"/>
        <v>0</v>
      </c>
      <c r="AR82" s="10">
        <f t="shared" si="25"/>
        <v>0</v>
      </c>
      <c r="AS82" s="10">
        <f t="shared" si="26"/>
        <v>0</v>
      </c>
      <c r="AT82" s="10">
        <f t="shared" si="27"/>
        <v>0</v>
      </c>
      <c r="AU82" s="10">
        <f t="shared" si="28"/>
        <v>0</v>
      </c>
      <c r="AV82" s="10">
        <f t="shared" si="29"/>
        <v>0</v>
      </c>
      <c r="AW82" s="10">
        <f t="shared" si="30"/>
        <v>0</v>
      </c>
      <c r="AX82" s="10">
        <f t="shared" si="31"/>
        <v>0</v>
      </c>
      <c r="AY82" s="10">
        <f t="shared" si="32"/>
        <v>0</v>
      </c>
      <c r="AZ82" s="10">
        <f t="shared" si="33"/>
        <v>0</v>
      </c>
      <c r="BA82" s="10">
        <f t="shared" si="34"/>
        <v>0</v>
      </c>
      <c r="BB82" s="10">
        <f t="shared" si="35"/>
        <v>0</v>
      </c>
      <c r="BC82" s="10">
        <f t="shared" si="36"/>
        <v>0</v>
      </c>
      <c r="BD82" s="10">
        <f t="shared" si="37"/>
        <v>0</v>
      </c>
      <c r="BE82" s="10">
        <f t="shared" si="38"/>
        <v>0</v>
      </c>
      <c r="BF82" s="10">
        <f t="shared" si="39"/>
        <v>0</v>
      </c>
      <c r="BG82" s="10">
        <f t="shared" si="40"/>
        <v>0</v>
      </c>
      <c r="BH82" s="10">
        <f t="shared" si="41"/>
        <v>0</v>
      </c>
    </row>
    <row r="83" spans="1:60" s="10" customFormat="1" ht="27.75" customHeight="1">
      <c r="A83" t="str">
        <f t="shared" si="21"/>
        <v/>
      </c>
      <c r="B83" s="54"/>
      <c r="C83" s="55"/>
      <c r="D83" s="54"/>
      <c r="E83" s="55"/>
      <c r="F83" s="31"/>
      <c r="G83" s="29"/>
      <c r="H83" s="32"/>
      <c r="I83" s="32"/>
      <c r="J83" s="30"/>
      <c r="K83" s="31"/>
      <c r="L83" s="33"/>
      <c r="M83" s="33"/>
      <c r="N83" s="54"/>
      <c r="O83" s="56"/>
      <c r="P83" s="56"/>
      <c r="Q83" s="57"/>
      <c r="R83" s="33"/>
      <c r="S83" s="33"/>
      <c r="T83" s="40"/>
      <c r="U83" s="40"/>
      <c r="V83" s="17"/>
      <c r="W83" s="17"/>
      <c r="X83" s="10" t="str">
        <f>IFERROR(VLOOKUP($F83,PRM!$G$3:$H$5,2,FALSE),"")</f>
        <v/>
      </c>
      <c r="Y83" s="10" t="str">
        <f>IFERROR(VLOOKUP($G83,PRM!$I$3:$J$5,2,FALSE),"")</f>
        <v/>
      </c>
      <c r="Z83" s="10" t="str">
        <f>IFERROR(VLOOKUP($K83,PRM!$K$3:$L$4,2,FALSE),"")</f>
        <v/>
      </c>
      <c r="AA83" s="10" t="str">
        <f>IFERROR(VLOOKUP($N83,PRM!$M$3:$N$50,2,FALSE),"")</f>
        <v/>
      </c>
      <c r="AB83" s="10" t="str">
        <f>IFERROR(VLOOKUP($Y$3&amp;$R83,PRM!$Q$3:$R$31,2,FALSE),"")</f>
        <v/>
      </c>
      <c r="AC83" s="10" t="str">
        <f>IFERROR(VLOOKUP($Y$3&amp;$S83,PRM!$AH$3:$AI$133,2,FALSE),"")</f>
        <v/>
      </c>
      <c r="AD83" s="10" t="str">
        <f>IFERROR(VLOOKUP($Y$3&amp;$T83,PRM!$Y$3:$Z$50,2,FALSE),"")</f>
        <v>1</v>
      </c>
      <c r="AE83" s="10" t="str">
        <f>IFERROR(VLOOKUP($Y$3&amp;$U83,PRM!$AD$3:$AE$44,2,FALSE),"")</f>
        <v/>
      </c>
      <c r="AF83" s="10" t="str">
        <f>IFERROR(VLOOKUP($Y$3&amp;$R83,PRM!$Q$3:$T$31,3,FALSE),"")</f>
        <v/>
      </c>
      <c r="AG83" s="10" t="str">
        <f>IFERROR(IF(AF83=0,0,MATCH($Y$3,PRM!$AF$3:'PRM'!$AF$133,0)),"")</f>
        <v/>
      </c>
      <c r="AH83" s="10" t="str">
        <f>IF($Y$3="","",(IF(AF83=0,0,COUNTIF(PRM!$AF$3:'PRM'!$AF$133,$Y$3))))</f>
        <v/>
      </c>
      <c r="AI83" s="10" t="str">
        <f>IFERROR(VLOOKUP($Y$3&amp;$R83,PRM!$Q$3:$U$31,4,FALSE),"")</f>
        <v/>
      </c>
      <c r="AJ83" s="10" t="str">
        <f>IFERROR(IF(AI83=0,0,MATCH($Y$3,PRM!$V$3:'PRM'!$V$50,0)),"")</f>
        <v/>
      </c>
      <c r="AK83" s="10" t="str">
        <f>IF($Y$3="","",(IF(AI83=0,0,COUNTIF(PRM!$V$3:'PRM'!$V$50,$Y$3))))</f>
        <v/>
      </c>
      <c r="AL83" s="10" t="str">
        <f>IFERROR(VLOOKUP($Y$3&amp;$R83,PRM!$Q$3:$U$31,5,FALSE),"")</f>
        <v/>
      </c>
      <c r="AM83" s="10" t="str">
        <f>IFERROR(IF(AL83=0,0,MATCH($Y$3,PRM!$AA$3:'PRM'!$AA$94,0)),"")</f>
        <v/>
      </c>
      <c r="AN83" s="10" t="str">
        <f>IF($Y$3="","",IF(AL83=0,0,COUNTIF(PRM!$AA$3:'PRM'!$AA$94,$Y$3)))</f>
        <v/>
      </c>
      <c r="AO83" s="10">
        <f t="shared" si="22"/>
        <v>0</v>
      </c>
      <c r="AP83" s="10">
        <f t="shared" si="23"/>
        <v>0</v>
      </c>
      <c r="AQ83" s="10">
        <f t="shared" si="24"/>
        <v>0</v>
      </c>
      <c r="AR83" s="10">
        <f t="shared" si="25"/>
        <v>0</v>
      </c>
      <c r="AS83" s="10">
        <f t="shared" si="26"/>
        <v>0</v>
      </c>
      <c r="AT83" s="10">
        <f t="shared" si="27"/>
        <v>0</v>
      </c>
      <c r="AU83" s="10">
        <f t="shared" si="28"/>
        <v>0</v>
      </c>
      <c r="AV83" s="10">
        <f t="shared" si="29"/>
        <v>0</v>
      </c>
      <c r="AW83" s="10">
        <f t="shared" si="30"/>
        <v>0</v>
      </c>
      <c r="AX83" s="10">
        <f t="shared" si="31"/>
        <v>0</v>
      </c>
      <c r="AY83" s="10">
        <f t="shared" si="32"/>
        <v>0</v>
      </c>
      <c r="AZ83" s="10">
        <f t="shared" si="33"/>
        <v>0</v>
      </c>
      <c r="BA83" s="10">
        <f t="shared" si="34"/>
        <v>0</v>
      </c>
      <c r="BB83" s="10">
        <f t="shared" si="35"/>
        <v>0</v>
      </c>
      <c r="BC83" s="10">
        <f t="shared" si="36"/>
        <v>0</v>
      </c>
      <c r="BD83" s="10">
        <f t="shared" si="37"/>
        <v>0</v>
      </c>
      <c r="BE83" s="10">
        <f t="shared" si="38"/>
        <v>0</v>
      </c>
      <c r="BF83" s="10">
        <f t="shared" si="39"/>
        <v>0</v>
      </c>
      <c r="BG83" s="10">
        <f t="shared" si="40"/>
        <v>0</v>
      </c>
      <c r="BH83" s="10">
        <f t="shared" si="41"/>
        <v>0</v>
      </c>
    </row>
    <row r="84" spans="1:60" s="10" customFormat="1" ht="27.75" customHeight="1">
      <c r="A84" t="str">
        <f t="shared" si="21"/>
        <v/>
      </c>
      <c r="B84" s="54"/>
      <c r="C84" s="55"/>
      <c r="D84" s="54"/>
      <c r="E84" s="55"/>
      <c r="F84" s="31"/>
      <c r="G84" s="29"/>
      <c r="H84" s="32"/>
      <c r="I84" s="32"/>
      <c r="J84" s="30"/>
      <c r="K84" s="31"/>
      <c r="L84" s="33"/>
      <c r="M84" s="33"/>
      <c r="N84" s="54"/>
      <c r="O84" s="56"/>
      <c r="P84" s="56"/>
      <c r="Q84" s="57"/>
      <c r="R84" s="33"/>
      <c r="S84" s="33"/>
      <c r="T84" s="40"/>
      <c r="U84" s="40"/>
      <c r="V84" s="17"/>
      <c r="W84" s="17"/>
      <c r="X84" s="10" t="str">
        <f>IFERROR(VLOOKUP($F84,PRM!$G$3:$H$5,2,FALSE),"")</f>
        <v/>
      </c>
      <c r="Y84" s="10" t="str">
        <f>IFERROR(VLOOKUP($G84,PRM!$I$3:$J$5,2,FALSE),"")</f>
        <v/>
      </c>
      <c r="Z84" s="10" t="str">
        <f>IFERROR(VLOOKUP($K84,PRM!$K$3:$L$4,2,FALSE),"")</f>
        <v/>
      </c>
      <c r="AA84" s="10" t="str">
        <f>IFERROR(VLOOKUP($N84,PRM!$M$3:$N$50,2,FALSE),"")</f>
        <v/>
      </c>
      <c r="AB84" s="10" t="str">
        <f>IFERROR(VLOOKUP($Y$3&amp;$R84,PRM!$Q$3:$R$31,2,FALSE),"")</f>
        <v/>
      </c>
      <c r="AC84" s="10" t="str">
        <f>IFERROR(VLOOKUP($Y$3&amp;$S84,PRM!$AH$3:$AI$133,2,FALSE),"")</f>
        <v/>
      </c>
      <c r="AD84" s="10" t="str">
        <f>IFERROR(VLOOKUP($Y$3&amp;$T84,PRM!$Y$3:$Z$50,2,FALSE),"")</f>
        <v>1</v>
      </c>
      <c r="AE84" s="10" t="str">
        <f>IFERROR(VLOOKUP($Y$3&amp;$U84,PRM!$AD$3:$AE$44,2,FALSE),"")</f>
        <v/>
      </c>
      <c r="AF84" s="10" t="str">
        <f>IFERROR(VLOOKUP($Y$3&amp;$R84,PRM!$Q$3:$T$31,3,FALSE),"")</f>
        <v/>
      </c>
      <c r="AG84" s="10" t="str">
        <f>IFERROR(IF(AF84=0,0,MATCH($Y$3,PRM!$AF$3:'PRM'!$AF$133,0)),"")</f>
        <v/>
      </c>
      <c r="AH84" s="10" t="str">
        <f>IF($Y$3="","",(IF(AF84=0,0,COUNTIF(PRM!$AF$3:'PRM'!$AF$133,$Y$3))))</f>
        <v/>
      </c>
      <c r="AI84" s="10" t="str">
        <f>IFERROR(VLOOKUP($Y$3&amp;$R84,PRM!$Q$3:$U$31,4,FALSE),"")</f>
        <v/>
      </c>
      <c r="AJ84" s="10" t="str">
        <f>IFERROR(IF(AI84=0,0,MATCH($Y$3,PRM!$V$3:'PRM'!$V$50,0)),"")</f>
        <v/>
      </c>
      <c r="AK84" s="10" t="str">
        <f>IF($Y$3="","",(IF(AI84=0,0,COUNTIF(PRM!$V$3:'PRM'!$V$50,$Y$3))))</f>
        <v/>
      </c>
      <c r="AL84" s="10" t="str">
        <f>IFERROR(VLOOKUP($Y$3&amp;$R84,PRM!$Q$3:$U$31,5,FALSE),"")</f>
        <v/>
      </c>
      <c r="AM84" s="10" t="str">
        <f>IFERROR(IF(AL84=0,0,MATCH($Y$3,PRM!$AA$3:'PRM'!$AA$94,0)),"")</f>
        <v/>
      </c>
      <c r="AN84" s="10" t="str">
        <f>IF($Y$3="","",IF(AL84=0,0,COUNTIF(PRM!$AA$3:'PRM'!$AA$94,$Y$3)))</f>
        <v/>
      </c>
      <c r="AO84" s="10">
        <f t="shared" si="22"/>
        <v>0</v>
      </c>
      <c r="AP84" s="10">
        <f t="shared" si="23"/>
        <v>0</v>
      </c>
      <c r="AQ84" s="10">
        <f t="shared" si="24"/>
        <v>0</v>
      </c>
      <c r="AR84" s="10">
        <f t="shared" si="25"/>
        <v>0</v>
      </c>
      <c r="AS84" s="10">
        <f t="shared" si="26"/>
        <v>0</v>
      </c>
      <c r="AT84" s="10">
        <f t="shared" si="27"/>
        <v>0</v>
      </c>
      <c r="AU84" s="10">
        <f t="shared" si="28"/>
        <v>0</v>
      </c>
      <c r="AV84" s="10">
        <f t="shared" si="29"/>
        <v>0</v>
      </c>
      <c r="AW84" s="10">
        <f t="shared" si="30"/>
        <v>0</v>
      </c>
      <c r="AX84" s="10">
        <f t="shared" si="31"/>
        <v>0</v>
      </c>
      <c r="AY84" s="10">
        <f t="shared" si="32"/>
        <v>0</v>
      </c>
      <c r="AZ84" s="10">
        <f t="shared" si="33"/>
        <v>0</v>
      </c>
      <c r="BA84" s="10">
        <f t="shared" si="34"/>
        <v>0</v>
      </c>
      <c r="BB84" s="10">
        <f t="shared" si="35"/>
        <v>0</v>
      </c>
      <c r="BC84" s="10">
        <f t="shared" si="36"/>
        <v>0</v>
      </c>
      <c r="BD84" s="10">
        <f t="shared" si="37"/>
        <v>0</v>
      </c>
      <c r="BE84" s="10">
        <f t="shared" si="38"/>
        <v>0</v>
      </c>
      <c r="BF84" s="10">
        <f t="shared" si="39"/>
        <v>0</v>
      </c>
      <c r="BG84" s="10">
        <f t="shared" si="40"/>
        <v>0</v>
      </c>
      <c r="BH84" s="10">
        <f t="shared" si="41"/>
        <v>0</v>
      </c>
    </row>
    <row r="85" spans="1:60" s="10" customFormat="1" ht="27.75" customHeight="1">
      <c r="A85" t="str">
        <f t="shared" si="21"/>
        <v/>
      </c>
      <c r="B85" s="54"/>
      <c r="C85" s="55"/>
      <c r="D85" s="54"/>
      <c r="E85" s="55"/>
      <c r="F85" s="31"/>
      <c r="G85" s="29"/>
      <c r="H85" s="32"/>
      <c r="I85" s="32"/>
      <c r="J85" s="30"/>
      <c r="K85" s="31"/>
      <c r="L85" s="33"/>
      <c r="M85" s="33"/>
      <c r="N85" s="54"/>
      <c r="O85" s="56"/>
      <c r="P85" s="56"/>
      <c r="Q85" s="57"/>
      <c r="R85" s="33"/>
      <c r="S85" s="33"/>
      <c r="T85" s="40"/>
      <c r="U85" s="40"/>
      <c r="V85" s="17"/>
      <c r="W85" s="17"/>
      <c r="X85" s="10" t="str">
        <f>IFERROR(VLOOKUP($F85,PRM!$G$3:$H$5,2,FALSE),"")</f>
        <v/>
      </c>
      <c r="Y85" s="10" t="str">
        <f>IFERROR(VLOOKUP($G85,PRM!$I$3:$J$5,2,FALSE),"")</f>
        <v/>
      </c>
      <c r="Z85" s="10" t="str">
        <f>IFERROR(VLOOKUP($K85,PRM!$K$3:$L$4,2,FALSE),"")</f>
        <v/>
      </c>
      <c r="AA85" s="10" t="str">
        <f>IFERROR(VLOOKUP($N85,PRM!$M$3:$N$50,2,FALSE),"")</f>
        <v/>
      </c>
      <c r="AB85" s="10" t="str">
        <f>IFERROR(VLOOKUP($Y$3&amp;$R85,PRM!$Q$3:$R$31,2,FALSE),"")</f>
        <v/>
      </c>
      <c r="AC85" s="10" t="str">
        <f>IFERROR(VLOOKUP($Y$3&amp;$S85,PRM!$AH$3:$AI$133,2,FALSE),"")</f>
        <v/>
      </c>
      <c r="AD85" s="10" t="str">
        <f>IFERROR(VLOOKUP($Y$3&amp;$T85,PRM!$Y$3:$Z$50,2,FALSE),"")</f>
        <v>1</v>
      </c>
      <c r="AE85" s="10" t="str">
        <f>IFERROR(VLOOKUP($Y$3&amp;$U85,PRM!$AD$3:$AE$44,2,FALSE),"")</f>
        <v/>
      </c>
      <c r="AF85" s="10" t="str">
        <f>IFERROR(VLOOKUP($Y$3&amp;$R85,PRM!$Q$3:$T$31,3,FALSE),"")</f>
        <v/>
      </c>
      <c r="AG85" s="10" t="str">
        <f>IFERROR(IF(AF85=0,0,MATCH($Y$3,PRM!$AF$3:'PRM'!$AF$133,0)),"")</f>
        <v/>
      </c>
      <c r="AH85" s="10" t="str">
        <f>IF($Y$3="","",(IF(AF85=0,0,COUNTIF(PRM!$AF$3:'PRM'!$AF$133,$Y$3))))</f>
        <v/>
      </c>
      <c r="AI85" s="10" t="str">
        <f>IFERROR(VLOOKUP($Y$3&amp;$R85,PRM!$Q$3:$U$31,4,FALSE),"")</f>
        <v/>
      </c>
      <c r="AJ85" s="10" t="str">
        <f>IFERROR(IF(AI85=0,0,MATCH($Y$3,PRM!$V$3:'PRM'!$V$50,0)),"")</f>
        <v/>
      </c>
      <c r="AK85" s="10" t="str">
        <f>IF($Y$3="","",(IF(AI85=0,0,COUNTIF(PRM!$V$3:'PRM'!$V$50,$Y$3))))</f>
        <v/>
      </c>
      <c r="AL85" s="10" t="str">
        <f>IFERROR(VLOOKUP($Y$3&amp;$R85,PRM!$Q$3:$U$31,5,FALSE),"")</f>
        <v/>
      </c>
      <c r="AM85" s="10" t="str">
        <f>IFERROR(IF(AL85=0,0,MATCH($Y$3,PRM!$AA$3:'PRM'!$AA$94,0)),"")</f>
        <v/>
      </c>
      <c r="AN85" s="10" t="str">
        <f>IF($Y$3="","",IF(AL85=0,0,COUNTIF(PRM!$AA$3:'PRM'!$AA$94,$Y$3)))</f>
        <v/>
      </c>
      <c r="AO85" s="10">
        <f t="shared" si="22"/>
        <v>0</v>
      </c>
      <c r="AP85" s="10">
        <f t="shared" si="23"/>
        <v>0</v>
      </c>
      <c r="AQ85" s="10">
        <f t="shared" si="24"/>
        <v>0</v>
      </c>
      <c r="AR85" s="10">
        <f t="shared" si="25"/>
        <v>0</v>
      </c>
      <c r="AS85" s="10">
        <f t="shared" si="26"/>
        <v>0</v>
      </c>
      <c r="AT85" s="10">
        <f t="shared" si="27"/>
        <v>0</v>
      </c>
      <c r="AU85" s="10">
        <f t="shared" si="28"/>
        <v>0</v>
      </c>
      <c r="AV85" s="10">
        <f t="shared" si="29"/>
        <v>0</v>
      </c>
      <c r="AW85" s="10">
        <f t="shared" si="30"/>
        <v>0</v>
      </c>
      <c r="AX85" s="10">
        <f t="shared" si="31"/>
        <v>0</v>
      </c>
      <c r="AY85" s="10">
        <f t="shared" si="32"/>
        <v>0</v>
      </c>
      <c r="AZ85" s="10">
        <f t="shared" si="33"/>
        <v>0</v>
      </c>
      <c r="BA85" s="10">
        <f t="shared" si="34"/>
        <v>0</v>
      </c>
      <c r="BB85" s="10">
        <f t="shared" si="35"/>
        <v>0</v>
      </c>
      <c r="BC85" s="10">
        <f t="shared" si="36"/>
        <v>0</v>
      </c>
      <c r="BD85" s="10">
        <f t="shared" si="37"/>
        <v>0</v>
      </c>
      <c r="BE85" s="10">
        <f t="shared" si="38"/>
        <v>0</v>
      </c>
      <c r="BF85" s="10">
        <f t="shared" si="39"/>
        <v>0</v>
      </c>
      <c r="BG85" s="10">
        <f t="shared" si="40"/>
        <v>0</v>
      </c>
      <c r="BH85" s="10">
        <f t="shared" si="41"/>
        <v>0</v>
      </c>
    </row>
    <row r="86" spans="1:60" s="10" customFormat="1" ht="27.75" customHeight="1">
      <c r="A86" t="str">
        <f t="shared" si="21"/>
        <v/>
      </c>
      <c r="B86" s="54"/>
      <c r="C86" s="55"/>
      <c r="D86" s="54"/>
      <c r="E86" s="55"/>
      <c r="F86" s="31"/>
      <c r="G86" s="29"/>
      <c r="H86" s="32"/>
      <c r="I86" s="32"/>
      <c r="J86" s="30"/>
      <c r="K86" s="31"/>
      <c r="L86" s="33"/>
      <c r="M86" s="33"/>
      <c r="N86" s="54"/>
      <c r="O86" s="56"/>
      <c r="P86" s="56"/>
      <c r="Q86" s="57"/>
      <c r="R86" s="33"/>
      <c r="S86" s="33"/>
      <c r="T86" s="40"/>
      <c r="U86" s="40"/>
      <c r="V86" s="17"/>
      <c r="W86" s="17"/>
      <c r="X86" s="10" t="str">
        <f>IFERROR(VLOOKUP($F86,PRM!$G$3:$H$5,2,FALSE),"")</f>
        <v/>
      </c>
      <c r="Y86" s="10" t="str">
        <f>IFERROR(VLOOKUP($G86,PRM!$I$3:$J$5,2,FALSE),"")</f>
        <v/>
      </c>
      <c r="Z86" s="10" t="str">
        <f>IFERROR(VLOOKUP($K86,PRM!$K$3:$L$4,2,FALSE),"")</f>
        <v/>
      </c>
      <c r="AA86" s="10" t="str">
        <f>IFERROR(VLOOKUP($N86,PRM!$M$3:$N$50,2,FALSE),"")</f>
        <v/>
      </c>
      <c r="AB86" s="10" t="str">
        <f>IFERROR(VLOOKUP($Y$3&amp;$R86,PRM!$Q$3:$R$31,2,FALSE),"")</f>
        <v/>
      </c>
      <c r="AC86" s="10" t="str">
        <f>IFERROR(VLOOKUP($Y$3&amp;$S86,PRM!$AH$3:$AI$133,2,FALSE),"")</f>
        <v/>
      </c>
      <c r="AD86" s="10" t="str">
        <f>IFERROR(VLOOKUP($Y$3&amp;$T86,PRM!$Y$3:$Z$50,2,FALSE),"")</f>
        <v>1</v>
      </c>
      <c r="AE86" s="10" t="str">
        <f>IFERROR(VLOOKUP($Y$3&amp;$U86,PRM!$AD$3:$AE$44,2,FALSE),"")</f>
        <v/>
      </c>
      <c r="AF86" s="10" t="str">
        <f>IFERROR(VLOOKUP($Y$3&amp;$R86,PRM!$Q$3:$T$31,3,FALSE),"")</f>
        <v/>
      </c>
      <c r="AG86" s="10" t="str">
        <f>IFERROR(IF(AF86=0,0,MATCH($Y$3,PRM!$AF$3:'PRM'!$AF$133,0)),"")</f>
        <v/>
      </c>
      <c r="AH86" s="10" t="str">
        <f>IF($Y$3="","",(IF(AF86=0,0,COUNTIF(PRM!$AF$3:'PRM'!$AF$133,$Y$3))))</f>
        <v/>
      </c>
      <c r="AI86" s="10" t="str">
        <f>IFERROR(VLOOKUP($Y$3&amp;$R86,PRM!$Q$3:$U$31,4,FALSE),"")</f>
        <v/>
      </c>
      <c r="AJ86" s="10" t="str">
        <f>IFERROR(IF(AI86=0,0,MATCH($Y$3,PRM!$V$3:'PRM'!$V$50,0)),"")</f>
        <v/>
      </c>
      <c r="AK86" s="10" t="str">
        <f>IF($Y$3="","",(IF(AI86=0,0,COUNTIF(PRM!$V$3:'PRM'!$V$50,$Y$3))))</f>
        <v/>
      </c>
      <c r="AL86" s="10" t="str">
        <f>IFERROR(VLOOKUP($Y$3&amp;$R86,PRM!$Q$3:$U$31,5,FALSE),"")</f>
        <v/>
      </c>
      <c r="AM86" s="10" t="str">
        <f>IFERROR(IF(AL86=0,0,MATCH($Y$3,PRM!$AA$3:'PRM'!$AA$94,0)),"")</f>
        <v/>
      </c>
      <c r="AN86" s="10" t="str">
        <f>IF($Y$3="","",IF(AL86=0,0,COUNTIF(PRM!$AA$3:'PRM'!$AA$94,$Y$3)))</f>
        <v/>
      </c>
      <c r="AO86" s="10">
        <f t="shared" si="22"/>
        <v>0</v>
      </c>
      <c r="AP86" s="10">
        <f t="shared" si="23"/>
        <v>0</v>
      </c>
      <c r="AQ86" s="10">
        <f t="shared" si="24"/>
        <v>0</v>
      </c>
      <c r="AR86" s="10">
        <f t="shared" si="25"/>
        <v>0</v>
      </c>
      <c r="AS86" s="10">
        <f t="shared" si="26"/>
        <v>0</v>
      </c>
      <c r="AT86" s="10">
        <f t="shared" si="27"/>
        <v>0</v>
      </c>
      <c r="AU86" s="10">
        <f t="shared" si="28"/>
        <v>0</v>
      </c>
      <c r="AV86" s="10">
        <f t="shared" si="29"/>
        <v>0</v>
      </c>
      <c r="AW86" s="10">
        <f t="shared" si="30"/>
        <v>0</v>
      </c>
      <c r="AX86" s="10">
        <f t="shared" si="31"/>
        <v>0</v>
      </c>
      <c r="AY86" s="10">
        <f t="shared" si="32"/>
        <v>0</v>
      </c>
      <c r="AZ86" s="10">
        <f t="shared" si="33"/>
        <v>0</v>
      </c>
      <c r="BA86" s="10">
        <f t="shared" si="34"/>
        <v>0</v>
      </c>
      <c r="BB86" s="10">
        <f t="shared" si="35"/>
        <v>0</v>
      </c>
      <c r="BC86" s="10">
        <f t="shared" si="36"/>
        <v>0</v>
      </c>
      <c r="BD86" s="10">
        <f t="shared" si="37"/>
        <v>0</v>
      </c>
      <c r="BE86" s="10">
        <f t="shared" si="38"/>
        <v>0</v>
      </c>
      <c r="BF86" s="10">
        <f t="shared" si="39"/>
        <v>0</v>
      </c>
      <c r="BG86" s="10">
        <f t="shared" si="40"/>
        <v>0</v>
      </c>
      <c r="BH86" s="10">
        <f t="shared" si="41"/>
        <v>0</v>
      </c>
    </row>
    <row r="87" spans="1:60" s="10" customFormat="1" ht="27.75" customHeight="1">
      <c r="A87" t="str">
        <f t="shared" si="21"/>
        <v/>
      </c>
      <c r="B87" s="54"/>
      <c r="C87" s="55"/>
      <c r="D87" s="54"/>
      <c r="E87" s="55"/>
      <c r="F87" s="31"/>
      <c r="G87" s="29"/>
      <c r="H87" s="32"/>
      <c r="I87" s="32"/>
      <c r="J87" s="30"/>
      <c r="K87" s="31"/>
      <c r="L87" s="33"/>
      <c r="M87" s="33"/>
      <c r="N87" s="54"/>
      <c r="O87" s="56"/>
      <c r="P87" s="56"/>
      <c r="Q87" s="57"/>
      <c r="R87" s="33"/>
      <c r="S87" s="33"/>
      <c r="T87" s="40"/>
      <c r="U87" s="40"/>
      <c r="V87" s="17"/>
      <c r="W87" s="17"/>
      <c r="X87" s="10" t="str">
        <f>IFERROR(VLOOKUP($F87,PRM!$G$3:$H$5,2,FALSE),"")</f>
        <v/>
      </c>
      <c r="Y87" s="10" t="str">
        <f>IFERROR(VLOOKUP($G87,PRM!$I$3:$J$5,2,FALSE),"")</f>
        <v/>
      </c>
      <c r="Z87" s="10" t="str">
        <f>IFERROR(VLOOKUP($K87,PRM!$K$3:$L$4,2,FALSE),"")</f>
        <v/>
      </c>
      <c r="AA87" s="10" t="str">
        <f>IFERROR(VLOOKUP($N87,PRM!$M$3:$N$50,2,FALSE),"")</f>
        <v/>
      </c>
      <c r="AB87" s="10" t="str">
        <f>IFERROR(VLOOKUP($Y$3&amp;$R87,PRM!$Q$3:$R$31,2,FALSE),"")</f>
        <v/>
      </c>
      <c r="AC87" s="10" t="str">
        <f>IFERROR(VLOOKUP($Y$3&amp;$S87,PRM!$AH$3:$AI$133,2,FALSE),"")</f>
        <v/>
      </c>
      <c r="AD87" s="10" t="str">
        <f>IFERROR(VLOOKUP($Y$3&amp;$T87,PRM!$Y$3:$Z$50,2,FALSE),"")</f>
        <v>1</v>
      </c>
      <c r="AE87" s="10" t="str">
        <f>IFERROR(VLOOKUP($Y$3&amp;$U87,PRM!$AD$3:$AE$44,2,FALSE),"")</f>
        <v/>
      </c>
      <c r="AF87" s="10" t="str">
        <f>IFERROR(VLOOKUP($Y$3&amp;$R87,PRM!$Q$3:$T$31,3,FALSE),"")</f>
        <v/>
      </c>
      <c r="AG87" s="10" t="str">
        <f>IFERROR(IF(AF87=0,0,MATCH($Y$3,PRM!$AF$3:'PRM'!$AF$133,0)),"")</f>
        <v/>
      </c>
      <c r="AH87" s="10" t="str">
        <f>IF($Y$3="","",(IF(AF87=0,0,COUNTIF(PRM!$AF$3:'PRM'!$AF$133,$Y$3))))</f>
        <v/>
      </c>
      <c r="AI87" s="10" t="str">
        <f>IFERROR(VLOOKUP($Y$3&amp;$R87,PRM!$Q$3:$U$31,4,FALSE),"")</f>
        <v/>
      </c>
      <c r="AJ87" s="10" t="str">
        <f>IFERROR(IF(AI87=0,0,MATCH($Y$3,PRM!$V$3:'PRM'!$V$50,0)),"")</f>
        <v/>
      </c>
      <c r="AK87" s="10" t="str">
        <f>IF($Y$3="","",(IF(AI87=0,0,COUNTIF(PRM!$V$3:'PRM'!$V$50,$Y$3))))</f>
        <v/>
      </c>
      <c r="AL87" s="10" t="str">
        <f>IFERROR(VLOOKUP($Y$3&amp;$R87,PRM!$Q$3:$U$31,5,FALSE),"")</f>
        <v/>
      </c>
      <c r="AM87" s="10" t="str">
        <f>IFERROR(IF(AL87=0,0,MATCH($Y$3,PRM!$AA$3:'PRM'!$AA$94,0)),"")</f>
        <v/>
      </c>
      <c r="AN87" s="10" t="str">
        <f>IF($Y$3="","",IF(AL87=0,0,COUNTIF(PRM!$AA$3:'PRM'!$AA$94,$Y$3)))</f>
        <v/>
      </c>
      <c r="AO87" s="10">
        <f t="shared" si="22"/>
        <v>0</v>
      </c>
      <c r="AP87" s="10">
        <f t="shared" si="23"/>
        <v>0</v>
      </c>
      <c r="AQ87" s="10">
        <f t="shared" si="24"/>
        <v>0</v>
      </c>
      <c r="AR87" s="10">
        <f t="shared" si="25"/>
        <v>0</v>
      </c>
      <c r="AS87" s="10">
        <f t="shared" si="26"/>
        <v>0</v>
      </c>
      <c r="AT87" s="10">
        <f t="shared" si="27"/>
        <v>0</v>
      </c>
      <c r="AU87" s="10">
        <f t="shared" si="28"/>
        <v>0</v>
      </c>
      <c r="AV87" s="10">
        <f t="shared" si="29"/>
        <v>0</v>
      </c>
      <c r="AW87" s="10">
        <f t="shared" si="30"/>
        <v>0</v>
      </c>
      <c r="AX87" s="10">
        <f t="shared" si="31"/>
        <v>0</v>
      </c>
      <c r="AY87" s="10">
        <f t="shared" si="32"/>
        <v>0</v>
      </c>
      <c r="AZ87" s="10">
        <f t="shared" si="33"/>
        <v>0</v>
      </c>
      <c r="BA87" s="10">
        <f t="shared" si="34"/>
        <v>0</v>
      </c>
      <c r="BB87" s="10">
        <f t="shared" si="35"/>
        <v>0</v>
      </c>
      <c r="BC87" s="10">
        <f t="shared" si="36"/>
        <v>0</v>
      </c>
      <c r="BD87" s="10">
        <f t="shared" si="37"/>
        <v>0</v>
      </c>
      <c r="BE87" s="10">
        <f t="shared" si="38"/>
        <v>0</v>
      </c>
      <c r="BF87" s="10">
        <f t="shared" si="39"/>
        <v>0</v>
      </c>
      <c r="BG87" s="10">
        <f t="shared" si="40"/>
        <v>0</v>
      </c>
      <c r="BH87" s="10">
        <f t="shared" si="41"/>
        <v>0</v>
      </c>
    </row>
    <row r="88" spans="1:60" s="10" customFormat="1" ht="27.75" customHeight="1">
      <c r="A88" t="str">
        <f t="shared" si="21"/>
        <v/>
      </c>
      <c r="B88" s="54"/>
      <c r="C88" s="55"/>
      <c r="D88" s="54"/>
      <c r="E88" s="55"/>
      <c r="F88" s="31"/>
      <c r="G88" s="29"/>
      <c r="H88" s="32"/>
      <c r="I88" s="32"/>
      <c r="J88" s="30"/>
      <c r="K88" s="31"/>
      <c r="L88" s="33"/>
      <c r="M88" s="33"/>
      <c r="N88" s="54"/>
      <c r="O88" s="56"/>
      <c r="P88" s="56"/>
      <c r="Q88" s="57"/>
      <c r="R88" s="33"/>
      <c r="S88" s="33"/>
      <c r="T88" s="40"/>
      <c r="U88" s="40"/>
      <c r="V88" s="17"/>
      <c r="W88" s="17"/>
      <c r="X88" s="10" t="str">
        <f>IFERROR(VLOOKUP($F88,PRM!$G$3:$H$5,2,FALSE),"")</f>
        <v/>
      </c>
      <c r="Y88" s="10" t="str">
        <f>IFERROR(VLOOKUP($G88,PRM!$I$3:$J$5,2,FALSE),"")</f>
        <v/>
      </c>
      <c r="Z88" s="10" t="str">
        <f>IFERROR(VLOOKUP($K88,PRM!$K$3:$L$4,2,FALSE),"")</f>
        <v/>
      </c>
      <c r="AA88" s="10" t="str">
        <f>IFERROR(VLOOKUP($N88,PRM!$M$3:$N$50,2,FALSE),"")</f>
        <v/>
      </c>
      <c r="AB88" s="10" t="str">
        <f>IFERROR(VLOOKUP($Y$3&amp;$R88,PRM!$Q$3:$R$31,2,FALSE),"")</f>
        <v/>
      </c>
      <c r="AC88" s="10" t="str">
        <f>IFERROR(VLOOKUP($Y$3&amp;$S88,PRM!$AH$3:$AI$133,2,FALSE),"")</f>
        <v/>
      </c>
      <c r="AD88" s="10" t="str">
        <f>IFERROR(VLOOKUP($Y$3&amp;$T88,PRM!$Y$3:$Z$50,2,FALSE),"")</f>
        <v>1</v>
      </c>
      <c r="AE88" s="10" t="str">
        <f>IFERROR(VLOOKUP($Y$3&amp;$U88,PRM!$AD$3:$AE$44,2,FALSE),"")</f>
        <v/>
      </c>
      <c r="AF88" s="10" t="str">
        <f>IFERROR(VLOOKUP($Y$3&amp;$R88,PRM!$Q$3:$T$31,3,FALSE),"")</f>
        <v/>
      </c>
      <c r="AG88" s="10" t="str">
        <f>IFERROR(IF(AF88=0,0,MATCH($Y$3,PRM!$AF$3:'PRM'!$AF$133,0)),"")</f>
        <v/>
      </c>
      <c r="AH88" s="10" t="str">
        <f>IF($Y$3="","",(IF(AF88=0,0,COUNTIF(PRM!$AF$3:'PRM'!$AF$133,$Y$3))))</f>
        <v/>
      </c>
      <c r="AI88" s="10" t="str">
        <f>IFERROR(VLOOKUP($Y$3&amp;$R88,PRM!$Q$3:$U$31,4,FALSE),"")</f>
        <v/>
      </c>
      <c r="AJ88" s="10" t="str">
        <f>IFERROR(IF(AI88=0,0,MATCH($Y$3,PRM!$V$3:'PRM'!$V$50,0)),"")</f>
        <v/>
      </c>
      <c r="AK88" s="10" t="str">
        <f>IF($Y$3="","",(IF(AI88=0,0,COUNTIF(PRM!$V$3:'PRM'!$V$50,$Y$3))))</f>
        <v/>
      </c>
      <c r="AL88" s="10" t="str">
        <f>IFERROR(VLOOKUP($Y$3&amp;$R88,PRM!$Q$3:$U$31,5,FALSE),"")</f>
        <v/>
      </c>
      <c r="AM88" s="10" t="str">
        <f>IFERROR(IF(AL88=0,0,MATCH($Y$3,PRM!$AA$3:'PRM'!$AA$94,0)),"")</f>
        <v/>
      </c>
      <c r="AN88" s="10" t="str">
        <f>IF($Y$3="","",IF(AL88=0,0,COUNTIF(PRM!$AA$3:'PRM'!$AA$94,$Y$3)))</f>
        <v/>
      </c>
      <c r="AO88" s="10">
        <f t="shared" si="22"/>
        <v>0</v>
      </c>
      <c r="AP88" s="10">
        <f t="shared" si="23"/>
        <v>0</v>
      </c>
      <c r="AQ88" s="10">
        <f t="shared" si="24"/>
        <v>0</v>
      </c>
      <c r="AR88" s="10">
        <f t="shared" si="25"/>
        <v>0</v>
      </c>
      <c r="AS88" s="10">
        <f t="shared" si="26"/>
        <v>0</v>
      </c>
      <c r="AT88" s="10">
        <f t="shared" si="27"/>
        <v>0</v>
      </c>
      <c r="AU88" s="10">
        <f t="shared" si="28"/>
        <v>0</v>
      </c>
      <c r="AV88" s="10">
        <f t="shared" si="29"/>
        <v>0</v>
      </c>
      <c r="AW88" s="10">
        <f t="shared" si="30"/>
        <v>0</v>
      </c>
      <c r="AX88" s="10">
        <f t="shared" si="31"/>
        <v>0</v>
      </c>
      <c r="AY88" s="10">
        <f t="shared" si="32"/>
        <v>0</v>
      </c>
      <c r="AZ88" s="10">
        <f t="shared" si="33"/>
        <v>0</v>
      </c>
      <c r="BA88" s="10">
        <f t="shared" si="34"/>
        <v>0</v>
      </c>
      <c r="BB88" s="10">
        <f t="shared" si="35"/>
        <v>0</v>
      </c>
      <c r="BC88" s="10">
        <f t="shared" si="36"/>
        <v>0</v>
      </c>
      <c r="BD88" s="10">
        <f t="shared" si="37"/>
        <v>0</v>
      </c>
      <c r="BE88" s="10">
        <f t="shared" si="38"/>
        <v>0</v>
      </c>
      <c r="BF88" s="10">
        <f t="shared" si="39"/>
        <v>0</v>
      </c>
      <c r="BG88" s="10">
        <f t="shared" si="40"/>
        <v>0</v>
      </c>
      <c r="BH88" s="10">
        <f t="shared" si="41"/>
        <v>0</v>
      </c>
    </row>
    <row r="89" spans="1:60" s="10" customFormat="1" ht="27.75" customHeight="1">
      <c r="A89" t="str">
        <f t="shared" si="21"/>
        <v/>
      </c>
      <c r="B89" s="54"/>
      <c r="C89" s="55"/>
      <c r="D89" s="54"/>
      <c r="E89" s="55"/>
      <c r="F89" s="31"/>
      <c r="G89" s="29"/>
      <c r="H89" s="32"/>
      <c r="I89" s="32"/>
      <c r="J89" s="30"/>
      <c r="K89" s="31"/>
      <c r="L89" s="33"/>
      <c r="M89" s="33"/>
      <c r="N89" s="54"/>
      <c r="O89" s="56"/>
      <c r="P89" s="56"/>
      <c r="Q89" s="57"/>
      <c r="R89" s="33"/>
      <c r="S89" s="33"/>
      <c r="T89" s="40"/>
      <c r="U89" s="40"/>
      <c r="V89" s="17"/>
      <c r="W89" s="17"/>
      <c r="X89" s="10" t="str">
        <f>IFERROR(VLOOKUP($F89,PRM!$G$3:$H$5,2,FALSE),"")</f>
        <v/>
      </c>
      <c r="Y89" s="10" t="str">
        <f>IFERROR(VLOOKUP($G89,PRM!$I$3:$J$5,2,FALSE),"")</f>
        <v/>
      </c>
      <c r="Z89" s="10" t="str">
        <f>IFERROR(VLOOKUP($K89,PRM!$K$3:$L$4,2,FALSE),"")</f>
        <v/>
      </c>
      <c r="AA89" s="10" t="str">
        <f>IFERROR(VLOOKUP($N89,PRM!$M$3:$N$50,2,FALSE),"")</f>
        <v/>
      </c>
      <c r="AB89" s="10" t="str">
        <f>IFERROR(VLOOKUP($Y$3&amp;$R89,PRM!$Q$3:$R$31,2,FALSE),"")</f>
        <v/>
      </c>
      <c r="AC89" s="10" t="str">
        <f>IFERROR(VLOOKUP($Y$3&amp;$S89,PRM!$AH$3:$AI$133,2,FALSE),"")</f>
        <v/>
      </c>
      <c r="AD89" s="10" t="str">
        <f>IFERROR(VLOOKUP($Y$3&amp;$T89,PRM!$Y$3:$Z$50,2,FALSE),"")</f>
        <v>1</v>
      </c>
      <c r="AE89" s="10" t="str">
        <f>IFERROR(VLOOKUP($Y$3&amp;$U89,PRM!$AD$3:$AE$44,2,FALSE),"")</f>
        <v/>
      </c>
      <c r="AF89" s="10" t="str">
        <f>IFERROR(VLOOKUP($Y$3&amp;$R89,PRM!$Q$3:$T$31,3,FALSE),"")</f>
        <v/>
      </c>
      <c r="AG89" s="10" t="str">
        <f>IFERROR(IF(AF89=0,0,MATCH($Y$3,PRM!$AF$3:'PRM'!$AF$133,0)),"")</f>
        <v/>
      </c>
      <c r="AH89" s="10" t="str">
        <f>IF($Y$3="","",(IF(AF89=0,0,COUNTIF(PRM!$AF$3:'PRM'!$AF$133,$Y$3))))</f>
        <v/>
      </c>
      <c r="AI89" s="10" t="str">
        <f>IFERROR(VLOOKUP($Y$3&amp;$R89,PRM!$Q$3:$U$31,4,FALSE),"")</f>
        <v/>
      </c>
      <c r="AJ89" s="10" t="str">
        <f>IFERROR(IF(AI89=0,0,MATCH($Y$3,PRM!$V$3:'PRM'!$V$50,0)),"")</f>
        <v/>
      </c>
      <c r="AK89" s="10" t="str">
        <f>IF($Y$3="","",(IF(AI89=0,0,COUNTIF(PRM!$V$3:'PRM'!$V$50,$Y$3))))</f>
        <v/>
      </c>
      <c r="AL89" s="10" t="str">
        <f>IFERROR(VLOOKUP($Y$3&amp;$R89,PRM!$Q$3:$U$31,5,FALSE),"")</f>
        <v/>
      </c>
      <c r="AM89" s="10" t="str">
        <f>IFERROR(IF(AL89=0,0,MATCH($Y$3,PRM!$AA$3:'PRM'!$AA$94,0)),"")</f>
        <v/>
      </c>
      <c r="AN89" s="10" t="str">
        <f>IF($Y$3="","",IF(AL89=0,0,COUNTIF(PRM!$AA$3:'PRM'!$AA$94,$Y$3)))</f>
        <v/>
      </c>
      <c r="AO89" s="10">
        <f t="shared" si="22"/>
        <v>0</v>
      </c>
      <c r="AP89" s="10">
        <f t="shared" si="23"/>
        <v>0</v>
      </c>
      <c r="AQ89" s="10">
        <f t="shared" si="24"/>
        <v>0</v>
      </c>
      <c r="AR89" s="10">
        <f t="shared" si="25"/>
        <v>0</v>
      </c>
      <c r="AS89" s="10">
        <f t="shared" si="26"/>
        <v>0</v>
      </c>
      <c r="AT89" s="10">
        <f t="shared" si="27"/>
        <v>0</v>
      </c>
      <c r="AU89" s="10">
        <f t="shared" si="28"/>
        <v>0</v>
      </c>
      <c r="AV89" s="10">
        <f t="shared" si="29"/>
        <v>0</v>
      </c>
      <c r="AW89" s="10">
        <f t="shared" si="30"/>
        <v>0</v>
      </c>
      <c r="AX89" s="10">
        <f t="shared" si="31"/>
        <v>0</v>
      </c>
      <c r="AY89" s="10">
        <f t="shared" si="32"/>
        <v>0</v>
      </c>
      <c r="AZ89" s="10">
        <f t="shared" si="33"/>
        <v>0</v>
      </c>
      <c r="BA89" s="10">
        <f t="shared" si="34"/>
        <v>0</v>
      </c>
      <c r="BB89" s="10">
        <f t="shared" si="35"/>
        <v>0</v>
      </c>
      <c r="BC89" s="10">
        <f t="shared" si="36"/>
        <v>0</v>
      </c>
      <c r="BD89" s="10">
        <f t="shared" si="37"/>
        <v>0</v>
      </c>
      <c r="BE89" s="10">
        <f t="shared" si="38"/>
        <v>0</v>
      </c>
      <c r="BF89" s="10">
        <f t="shared" si="39"/>
        <v>0</v>
      </c>
      <c r="BG89" s="10">
        <f t="shared" si="40"/>
        <v>0</v>
      </c>
      <c r="BH89" s="10">
        <f t="shared" si="41"/>
        <v>0</v>
      </c>
    </row>
    <row r="90" spans="1:60" s="10" customFormat="1" ht="27.75" customHeight="1">
      <c r="A90" t="str">
        <f t="shared" si="21"/>
        <v/>
      </c>
      <c r="B90" s="54"/>
      <c r="C90" s="55"/>
      <c r="D90" s="54"/>
      <c r="E90" s="55"/>
      <c r="F90" s="31"/>
      <c r="G90" s="29"/>
      <c r="H90" s="32"/>
      <c r="I90" s="32"/>
      <c r="J90" s="30"/>
      <c r="K90" s="31"/>
      <c r="L90" s="33"/>
      <c r="M90" s="33"/>
      <c r="N90" s="54"/>
      <c r="O90" s="56"/>
      <c r="P90" s="56"/>
      <c r="Q90" s="57"/>
      <c r="R90" s="33"/>
      <c r="S90" s="33"/>
      <c r="T90" s="40"/>
      <c r="U90" s="40"/>
      <c r="V90" s="17"/>
      <c r="W90" s="17"/>
      <c r="X90" s="10" t="str">
        <f>IFERROR(VLOOKUP($F90,PRM!$G$3:$H$5,2,FALSE),"")</f>
        <v/>
      </c>
      <c r="Y90" s="10" t="str">
        <f>IFERROR(VLOOKUP($G90,PRM!$I$3:$J$5,2,FALSE),"")</f>
        <v/>
      </c>
      <c r="Z90" s="10" t="str">
        <f>IFERROR(VLOOKUP($K90,PRM!$K$3:$L$4,2,FALSE),"")</f>
        <v/>
      </c>
      <c r="AA90" s="10" t="str">
        <f>IFERROR(VLOOKUP($N90,PRM!$M$3:$N$50,2,FALSE),"")</f>
        <v/>
      </c>
      <c r="AB90" s="10" t="str">
        <f>IFERROR(VLOOKUP($Y$3&amp;$R90,PRM!$Q$3:$R$31,2,FALSE),"")</f>
        <v/>
      </c>
      <c r="AC90" s="10" t="str">
        <f>IFERROR(VLOOKUP($Y$3&amp;$S90,PRM!$AH$3:$AI$133,2,FALSE),"")</f>
        <v/>
      </c>
      <c r="AD90" s="10" t="str">
        <f>IFERROR(VLOOKUP($Y$3&amp;$T90,PRM!$Y$3:$Z$50,2,FALSE),"")</f>
        <v>1</v>
      </c>
      <c r="AE90" s="10" t="str">
        <f>IFERROR(VLOOKUP($Y$3&amp;$U90,PRM!$AD$3:$AE$44,2,FALSE),"")</f>
        <v/>
      </c>
      <c r="AF90" s="10" t="str">
        <f>IFERROR(VLOOKUP($Y$3&amp;$R90,PRM!$Q$3:$T$31,3,FALSE),"")</f>
        <v/>
      </c>
      <c r="AG90" s="10" t="str">
        <f>IFERROR(IF(AF90=0,0,MATCH($Y$3,PRM!$AF$3:'PRM'!$AF$133,0)),"")</f>
        <v/>
      </c>
      <c r="AH90" s="10" t="str">
        <f>IF($Y$3="","",(IF(AF90=0,0,COUNTIF(PRM!$AF$3:'PRM'!$AF$133,$Y$3))))</f>
        <v/>
      </c>
      <c r="AI90" s="10" t="str">
        <f>IFERROR(VLOOKUP($Y$3&amp;$R90,PRM!$Q$3:$U$31,4,FALSE),"")</f>
        <v/>
      </c>
      <c r="AJ90" s="10" t="str">
        <f>IFERROR(IF(AI90=0,0,MATCH($Y$3,PRM!$V$3:'PRM'!$V$50,0)),"")</f>
        <v/>
      </c>
      <c r="AK90" s="10" t="str">
        <f>IF($Y$3="","",(IF(AI90=0,0,COUNTIF(PRM!$V$3:'PRM'!$V$50,$Y$3))))</f>
        <v/>
      </c>
      <c r="AL90" s="10" t="str">
        <f>IFERROR(VLOOKUP($Y$3&amp;$R90,PRM!$Q$3:$U$31,5,FALSE),"")</f>
        <v/>
      </c>
      <c r="AM90" s="10" t="str">
        <f>IFERROR(IF(AL90=0,0,MATCH($Y$3,PRM!$AA$3:'PRM'!$AA$94,0)),"")</f>
        <v/>
      </c>
      <c r="AN90" s="10" t="str">
        <f>IF($Y$3="","",IF(AL90=0,0,COUNTIF(PRM!$AA$3:'PRM'!$AA$94,$Y$3)))</f>
        <v/>
      </c>
      <c r="AO90" s="10">
        <f t="shared" si="22"/>
        <v>0</v>
      </c>
      <c r="AP90" s="10">
        <f t="shared" si="23"/>
        <v>0</v>
      </c>
      <c r="AQ90" s="10">
        <f t="shared" si="24"/>
        <v>0</v>
      </c>
      <c r="AR90" s="10">
        <f t="shared" si="25"/>
        <v>0</v>
      </c>
      <c r="AS90" s="10">
        <f t="shared" si="26"/>
        <v>0</v>
      </c>
      <c r="AT90" s="10">
        <f t="shared" si="27"/>
        <v>0</v>
      </c>
      <c r="AU90" s="10">
        <f t="shared" si="28"/>
        <v>0</v>
      </c>
      <c r="AV90" s="10">
        <f t="shared" si="29"/>
        <v>0</v>
      </c>
      <c r="AW90" s="10">
        <f t="shared" si="30"/>
        <v>0</v>
      </c>
      <c r="AX90" s="10">
        <f t="shared" si="31"/>
        <v>0</v>
      </c>
      <c r="AY90" s="10">
        <f t="shared" si="32"/>
        <v>0</v>
      </c>
      <c r="AZ90" s="10">
        <f t="shared" si="33"/>
        <v>0</v>
      </c>
      <c r="BA90" s="10">
        <f t="shared" si="34"/>
        <v>0</v>
      </c>
      <c r="BB90" s="10">
        <f t="shared" si="35"/>
        <v>0</v>
      </c>
      <c r="BC90" s="10">
        <f t="shared" si="36"/>
        <v>0</v>
      </c>
      <c r="BD90" s="10">
        <f t="shared" si="37"/>
        <v>0</v>
      </c>
      <c r="BE90" s="10">
        <f t="shared" si="38"/>
        <v>0</v>
      </c>
      <c r="BF90" s="10">
        <f t="shared" si="39"/>
        <v>0</v>
      </c>
      <c r="BG90" s="10">
        <f t="shared" si="40"/>
        <v>0</v>
      </c>
      <c r="BH90" s="10">
        <f t="shared" si="41"/>
        <v>0</v>
      </c>
    </row>
    <row r="91" spans="1:60" s="10" customFormat="1" ht="27.75" customHeight="1">
      <c r="A91" t="str">
        <f t="shared" si="21"/>
        <v/>
      </c>
      <c r="B91" s="54"/>
      <c r="C91" s="55"/>
      <c r="D91" s="54"/>
      <c r="E91" s="55"/>
      <c r="F91" s="31"/>
      <c r="G91" s="29"/>
      <c r="H91" s="32"/>
      <c r="I91" s="32"/>
      <c r="J91" s="30"/>
      <c r="K91" s="31"/>
      <c r="L91" s="33"/>
      <c r="M91" s="33"/>
      <c r="N91" s="54"/>
      <c r="O91" s="56"/>
      <c r="P91" s="56"/>
      <c r="Q91" s="57"/>
      <c r="R91" s="33"/>
      <c r="S91" s="33"/>
      <c r="T91" s="40"/>
      <c r="U91" s="40"/>
      <c r="V91" s="17"/>
      <c r="W91" s="17"/>
      <c r="X91" s="10" t="str">
        <f>IFERROR(VLOOKUP($F91,PRM!$G$3:$H$5,2,FALSE),"")</f>
        <v/>
      </c>
      <c r="Y91" s="10" t="str">
        <f>IFERROR(VLOOKUP($G91,PRM!$I$3:$J$5,2,FALSE),"")</f>
        <v/>
      </c>
      <c r="Z91" s="10" t="str">
        <f>IFERROR(VLOOKUP($K91,PRM!$K$3:$L$4,2,FALSE),"")</f>
        <v/>
      </c>
      <c r="AA91" s="10" t="str">
        <f>IFERROR(VLOOKUP($N91,PRM!$M$3:$N$50,2,FALSE),"")</f>
        <v/>
      </c>
      <c r="AB91" s="10" t="str">
        <f>IFERROR(VLOOKUP($Y$3&amp;$R91,PRM!$Q$3:$R$31,2,FALSE),"")</f>
        <v/>
      </c>
      <c r="AC91" s="10" t="str">
        <f>IFERROR(VLOOKUP($Y$3&amp;$S91,PRM!$AH$3:$AI$133,2,FALSE),"")</f>
        <v/>
      </c>
      <c r="AD91" s="10" t="str">
        <f>IFERROR(VLOOKUP($Y$3&amp;$T91,PRM!$Y$3:$Z$50,2,FALSE),"")</f>
        <v>1</v>
      </c>
      <c r="AE91" s="10" t="str">
        <f>IFERROR(VLOOKUP($Y$3&amp;$U91,PRM!$AD$3:$AE$44,2,FALSE),"")</f>
        <v/>
      </c>
      <c r="AF91" s="10" t="str">
        <f>IFERROR(VLOOKUP($Y$3&amp;$R91,PRM!$Q$3:$T$31,3,FALSE),"")</f>
        <v/>
      </c>
      <c r="AG91" s="10" t="str">
        <f>IFERROR(IF(AF91=0,0,MATCH($Y$3,PRM!$AF$3:'PRM'!$AF$133,0)),"")</f>
        <v/>
      </c>
      <c r="AH91" s="10" t="str">
        <f>IF($Y$3="","",(IF(AF91=0,0,COUNTIF(PRM!$AF$3:'PRM'!$AF$133,$Y$3))))</f>
        <v/>
      </c>
      <c r="AI91" s="10" t="str">
        <f>IFERROR(VLOOKUP($Y$3&amp;$R91,PRM!$Q$3:$U$31,4,FALSE),"")</f>
        <v/>
      </c>
      <c r="AJ91" s="10" t="str">
        <f>IFERROR(IF(AI91=0,0,MATCH($Y$3,PRM!$V$3:'PRM'!$V$50,0)),"")</f>
        <v/>
      </c>
      <c r="AK91" s="10" t="str">
        <f>IF($Y$3="","",(IF(AI91=0,0,COUNTIF(PRM!$V$3:'PRM'!$V$50,$Y$3))))</f>
        <v/>
      </c>
      <c r="AL91" s="10" t="str">
        <f>IFERROR(VLOOKUP($Y$3&amp;$R91,PRM!$Q$3:$U$31,5,FALSE),"")</f>
        <v/>
      </c>
      <c r="AM91" s="10" t="str">
        <f>IFERROR(IF(AL91=0,0,MATCH($Y$3,PRM!$AA$3:'PRM'!$AA$94,0)),"")</f>
        <v/>
      </c>
      <c r="AN91" s="10" t="str">
        <f>IF($Y$3="","",IF(AL91=0,0,COUNTIF(PRM!$AA$3:'PRM'!$AA$94,$Y$3)))</f>
        <v/>
      </c>
      <c r="AO91" s="10">
        <f t="shared" si="22"/>
        <v>0</v>
      </c>
      <c r="AP91" s="10">
        <f t="shared" si="23"/>
        <v>0</v>
      </c>
      <c r="AQ91" s="10">
        <f t="shared" si="24"/>
        <v>0</v>
      </c>
      <c r="AR91" s="10">
        <f t="shared" si="25"/>
        <v>0</v>
      </c>
      <c r="AS91" s="10">
        <f t="shared" si="26"/>
        <v>0</v>
      </c>
      <c r="AT91" s="10">
        <f t="shared" si="27"/>
        <v>0</v>
      </c>
      <c r="AU91" s="10">
        <f t="shared" si="28"/>
        <v>0</v>
      </c>
      <c r="AV91" s="10">
        <f t="shared" si="29"/>
        <v>0</v>
      </c>
      <c r="AW91" s="10">
        <f t="shared" si="30"/>
        <v>0</v>
      </c>
      <c r="AX91" s="10">
        <f t="shared" si="31"/>
        <v>0</v>
      </c>
      <c r="AY91" s="10">
        <f t="shared" si="32"/>
        <v>0</v>
      </c>
      <c r="AZ91" s="10">
        <f t="shared" si="33"/>
        <v>0</v>
      </c>
      <c r="BA91" s="10">
        <f t="shared" si="34"/>
        <v>0</v>
      </c>
      <c r="BB91" s="10">
        <f t="shared" si="35"/>
        <v>0</v>
      </c>
      <c r="BC91" s="10">
        <f t="shared" si="36"/>
        <v>0</v>
      </c>
      <c r="BD91" s="10">
        <f t="shared" si="37"/>
        <v>0</v>
      </c>
      <c r="BE91" s="10">
        <f t="shared" si="38"/>
        <v>0</v>
      </c>
      <c r="BF91" s="10">
        <f t="shared" si="39"/>
        <v>0</v>
      </c>
      <c r="BG91" s="10">
        <f t="shared" si="40"/>
        <v>0</v>
      </c>
      <c r="BH91" s="10">
        <f t="shared" si="41"/>
        <v>0</v>
      </c>
    </row>
    <row r="92" spans="1:60" s="10" customFormat="1" ht="27.75" customHeight="1">
      <c r="A92" t="str">
        <f t="shared" si="21"/>
        <v/>
      </c>
      <c r="B92" s="54"/>
      <c r="C92" s="55"/>
      <c r="D92" s="54"/>
      <c r="E92" s="55"/>
      <c r="F92" s="31"/>
      <c r="G92" s="29"/>
      <c r="H92" s="32"/>
      <c r="I92" s="32"/>
      <c r="J92" s="30"/>
      <c r="K92" s="31"/>
      <c r="L92" s="33"/>
      <c r="M92" s="33"/>
      <c r="N92" s="54"/>
      <c r="O92" s="56"/>
      <c r="P92" s="56"/>
      <c r="Q92" s="57"/>
      <c r="R92" s="33"/>
      <c r="S92" s="33"/>
      <c r="T92" s="40"/>
      <c r="U92" s="40"/>
      <c r="V92" s="17"/>
      <c r="W92" s="17"/>
      <c r="X92" s="10" t="str">
        <f>IFERROR(VLOOKUP($F92,PRM!$G$3:$H$5,2,FALSE),"")</f>
        <v/>
      </c>
      <c r="Y92" s="10" t="str">
        <f>IFERROR(VLOOKUP($G92,PRM!$I$3:$J$5,2,FALSE),"")</f>
        <v/>
      </c>
      <c r="Z92" s="10" t="str">
        <f>IFERROR(VLOOKUP($K92,PRM!$K$3:$L$4,2,FALSE),"")</f>
        <v/>
      </c>
      <c r="AA92" s="10" t="str">
        <f>IFERROR(VLOOKUP($N92,PRM!$M$3:$N$50,2,FALSE),"")</f>
        <v/>
      </c>
      <c r="AB92" s="10" t="str">
        <f>IFERROR(VLOOKUP($Y$3&amp;$R92,PRM!$Q$3:$R$31,2,FALSE),"")</f>
        <v/>
      </c>
      <c r="AC92" s="10" t="str">
        <f>IFERROR(VLOOKUP($Y$3&amp;$S92,PRM!$AH$3:$AI$133,2,FALSE),"")</f>
        <v/>
      </c>
      <c r="AD92" s="10" t="str">
        <f>IFERROR(VLOOKUP($Y$3&amp;$T92,PRM!$Y$3:$Z$50,2,FALSE),"")</f>
        <v>1</v>
      </c>
      <c r="AE92" s="10" t="str">
        <f>IFERROR(VLOOKUP($Y$3&amp;$U92,PRM!$AD$3:$AE$44,2,FALSE),"")</f>
        <v/>
      </c>
      <c r="AF92" s="10" t="str">
        <f>IFERROR(VLOOKUP($Y$3&amp;$R92,PRM!$Q$3:$T$31,3,FALSE),"")</f>
        <v/>
      </c>
      <c r="AG92" s="10" t="str">
        <f>IFERROR(IF(AF92=0,0,MATCH($Y$3,PRM!$AF$3:'PRM'!$AF$133,0)),"")</f>
        <v/>
      </c>
      <c r="AH92" s="10" t="str">
        <f>IF($Y$3="","",(IF(AF92=0,0,COUNTIF(PRM!$AF$3:'PRM'!$AF$133,$Y$3))))</f>
        <v/>
      </c>
      <c r="AI92" s="10" t="str">
        <f>IFERROR(VLOOKUP($Y$3&amp;$R92,PRM!$Q$3:$U$31,4,FALSE),"")</f>
        <v/>
      </c>
      <c r="AJ92" s="10" t="str">
        <f>IFERROR(IF(AI92=0,0,MATCH($Y$3,PRM!$V$3:'PRM'!$V$50,0)),"")</f>
        <v/>
      </c>
      <c r="AK92" s="10" t="str">
        <f>IF($Y$3="","",(IF(AI92=0,0,COUNTIF(PRM!$V$3:'PRM'!$V$50,$Y$3))))</f>
        <v/>
      </c>
      <c r="AL92" s="10" t="str">
        <f>IFERROR(VLOOKUP($Y$3&amp;$R92,PRM!$Q$3:$U$31,5,FALSE),"")</f>
        <v/>
      </c>
      <c r="AM92" s="10" t="str">
        <f>IFERROR(IF(AL92=0,0,MATCH($Y$3,PRM!$AA$3:'PRM'!$AA$94,0)),"")</f>
        <v/>
      </c>
      <c r="AN92" s="10" t="str">
        <f>IF($Y$3="","",IF(AL92=0,0,COUNTIF(PRM!$AA$3:'PRM'!$AA$94,$Y$3)))</f>
        <v/>
      </c>
      <c r="AO92" s="10">
        <f t="shared" si="22"/>
        <v>0</v>
      </c>
      <c r="AP92" s="10">
        <f t="shared" si="23"/>
        <v>0</v>
      </c>
      <c r="AQ92" s="10">
        <f t="shared" si="24"/>
        <v>0</v>
      </c>
      <c r="AR92" s="10">
        <f t="shared" si="25"/>
        <v>0</v>
      </c>
      <c r="AS92" s="10">
        <f t="shared" si="26"/>
        <v>0</v>
      </c>
      <c r="AT92" s="10">
        <f t="shared" si="27"/>
        <v>0</v>
      </c>
      <c r="AU92" s="10">
        <f t="shared" si="28"/>
        <v>0</v>
      </c>
      <c r="AV92" s="10">
        <f t="shared" si="29"/>
        <v>0</v>
      </c>
      <c r="AW92" s="10">
        <f t="shared" si="30"/>
        <v>0</v>
      </c>
      <c r="AX92" s="10">
        <f t="shared" si="31"/>
        <v>0</v>
      </c>
      <c r="AY92" s="10">
        <f t="shared" si="32"/>
        <v>0</v>
      </c>
      <c r="AZ92" s="10">
        <f t="shared" si="33"/>
        <v>0</v>
      </c>
      <c r="BA92" s="10">
        <f t="shared" si="34"/>
        <v>0</v>
      </c>
      <c r="BB92" s="10">
        <f t="shared" si="35"/>
        <v>0</v>
      </c>
      <c r="BC92" s="10">
        <f t="shared" si="36"/>
        <v>0</v>
      </c>
      <c r="BD92" s="10">
        <f t="shared" si="37"/>
        <v>0</v>
      </c>
      <c r="BE92" s="10">
        <f t="shared" si="38"/>
        <v>0</v>
      </c>
      <c r="BF92" s="10">
        <f t="shared" si="39"/>
        <v>0</v>
      </c>
      <c r="BG92" s="10">
        <f t="shared" si="40"/>
        <v>0</v>
      </c>
      <c r="BH92" s="10">
        <f t="shared" si="41"/>
        <v>0</v>
      </c>
    </row>
    <row r="93" spans="1:60" s="10" customFormat="1" ht="27.75" customHeight="1">
      <c r="A93" t="str">
        <f t="shared" si="21"/>
        <v/>
      </c>
      <c r="B93" s="54"/>
      <c r="C93" s="55"/>
      <c r="D93" s="54"/>
      <c r="E93" s="55"/>
      <c r="F93" s="31"/>
      <c r="G93" s="29"/>
      <c r="H93" s="32"/>
      <c r="I93" s="32"/>
      <c r="J93" s="30"/>
      <c r="K93" s="31"/>
      <c r="L93" s="33"/>
      <c r="M93" s="33"/>
      <c r="N93" s="54"/>
      <c r="O93" s="56"/>
      <c r="P93" s="56"/>
      <c r="Q93" s="57"/>
      <c r="R93" s="33"/>
      <c r="S93" s="33"/>
      <c r="T93" s="40"/>
      <c r="U93" s="40"/>
      <c r="V93" s="17"/>
      <c r="W93" s="17"/>
      <c r="X93" s="10" t="str">
        <f>IFERROR(VLOOKUP($F93,PRM!$G$3:$H$5,2,FALSE),"")</f>
        <v/>
      </c>
      <c r="Y93" s="10" t="str">
        <f>IFERROR(VLOOKUP($G93,PRM!$I$3:$J$5,2,FALSE),"")</f>
        <v/>
      </c>
      <c r="Z93" s="10" t="str">
        <f>IFERROR(VLOOKUP($K93,PRM!$K$3:$L$4,2,FALSE),"")</f>
        <v/>
      </c>
      <c r="AA93" s="10" t="str">
        <f>IFERROR(VLOOKUP($N93,PRM!$M$3:$N$50,2,FALSE),"")</f>
        <v/>
      </c>
      <c r="AB93" s="10" t="str">
        <f>IFERROR(VLOOKUP($Y$3&amp;$R93,PRM!$Q$3:$R$31,2,FALSE),"")</f>
        <v/>
      </c>
      <c r="AC93" s="10" t="str">
        <f>IFERROR(VLOOKUP($Y$3&amp;$S93,PRM!$AH$3:$AI$133,2,FALSE),"")</f>
        <v/>
      </c>
      <c r="AD93" s="10" t="str">
        <f>IFERROR(VLOOKUP($Y$3&amp;$T93,PRM!$Y$3:$Z$50,2,FALSE),"")</f>
        <v>1</v>
      </c>
      <c r="AE93" s="10" t="str">
        <f>IFERROR(VLOOKUP($Y$3&amp;$U93,PRM!$AD$3:$AE$44,2,FALSE),"")</f>
        <v/>
      </c>
      <c r="AF93" s="10" t="str">
        <f>IFERROR(VLOOKUP($Y$3&amp;$R93,PRM!$Q$3:$T$31,3,FALSE),"")</f>
        <v/>
      </c>
      <c r="AG93" s="10" t="str">
        <f>IFERROR(IF(AF93=0,0,MATCH($Y$3,PRM!$AF$3:'PRM'!$AF$133,0)),"")</f>
        <v/>
      </c>
      <c r="AH93" s="10" t="str">
        <f>IF($Y$3="","",(IF(AF93=0,0,COUNTIF(PRM!$AF$3:'PRM'!$AF$133,$Y$3))))</f>
        <v/>
      </c>
      <c r="AI93" s="10" t="str">
        <f>IFERROR(VLOOKUP($Y$3&amp;$R93,PRM!$Q$3:$U$31,4,FALSE),"")</f>
        <v/>
      </c>
      <c r="AJ93" s="10" t="str">
        <f>IFERROR(IF(AI93=0,0,MATCH($Y$3,PRM!$V$3:'PRM'!$V$50,0)),"")</f>
        <v/>
      </c>
      <c r="AK93" s="10" t="str">
        <f>IF($Y$3="","",(IF(AI93=0,0,COUNTIF(PRM!$V$3:'PRM'!$V$50,$Y$3))))</f>
        <v/>
      </c>
      <c r="AL93" s="10" t="str">
        <f>IFERROR(VLOOKUP($Y$3&amp;$R93,PRM!$Q$3:$U$31,5,FALSE),"")</f>
        <v/>
      </c>
      <c r="AM93" s="10" t="str">
        <f>IFERROR(IF(AL93=0,0,MATCH($Y$3,PRM!$AA$3:'PRM'!$AA$94,0)),"")</f>
        <v/>
      </c>
      <c r="AN93" s="10" t="str">
        <f>IF($Y$3="","",IF(AL93=0,0,COUNTIF(PRM!$AA$3:'PRM'!$AA$94,$Y$3)))</f>
        <v/>
      </c>
      <c r="AO93" s="10">
        <f t="shared" si="22"/>
        <v>0</v>
      </c>
      <c r="AP93" s="10">
        <f t="shared" si="23"/>
        <v>0</v>
      </c>
      <c r="AQ93" s="10">
        <f t="shared" si="24"/>
        <v>0</v>
      </c>
      <c r="AR93" s="10">
        <f t="shared" si="25"/>
        <v>0</v>
      </c>
      <c r="AS93" s="10">
        <f t="shared" si="26"/>
        <v>0</v>
      </c>
      <c r="AT93" s="10">
        <f t="shared" si="27"/>
        <v>0</v>
      </c>
      <c r="AU93" s="10">
        <f t="shared" si="28"/>
        <v>0</v>
      </c>
      <c r="AV93" s="10">
        <f t="shared" si="29"/>
        <v>0</v>
      </c>
      <c r="AW93" s="10">
        <f t="shared" si="30"/>
        <v>0</v>
      </c>
      <c r="AX93" s="10">
        <f t="shared" si="31"/>
        <v>0</v>
      </c>
      <c r="AY93" s="10">
        <f t="shared" si="32"/>
        <v>0</v>
      </c>
      <c r="AZ93" s="10">
        <f t="shared" si="33"/>
        <v>0</v>
      </c>
      <c r="BA93" s="10">
        <f t="shared" si="34"/>
        <v>0</v>
      </c>
      <c r="BB93" s="10">
        <f t="shared" si="35"/>
        <v>0</v>
      </c>
      <c r="BC93" s="10">
        <f t="shared" si="36"/>
        <v>0</v>
      </c>
      <c r="BD93" s="10">
        <f t="shared" si="37"/>
        <v>0</v>
      </c>
      <c r="BE93" s="10">
        <f t="shared" si="38"/>
        <v>0</v>
      </c>
      <c r="BF93" s="10">
        <f t="shared" si="39"/>
        <v>0</v>
      </c>
      <c r="BG93" s="10">
        <f t="shared" si="40"/>
        <v>0</v>
      </c>
      <c r="BH93" s="10">
        <f t="shared" si="41"/>
        <v>0</v>
      </c>
    </row>
    <row r="94" spans="1:60" s="10" customFormat="1" ht="27.75" customHeight="1">
      <c r="A94" t="str">
        <f t="shared" si="21"/>
        <v/>
      </c>
      <c r="B94" s="54"/>
      <c r="C94" s="55"/>
      <c r="D94" s="54"/>
      <c r="E94" s="55"/>
      <c r="F94" s="31"/>
      <c r="G94" s="29"/>
      <c r="H94" s="32"/>
      <c r="I94" s="32"/>
      <c r="J94" s="30"/>
      <c r="K94" s="31"/>
      <c r="L94" s="33"/>
      <c r="M94" s="33"/>
      <c r="N94" s="54"/>
      <c r="O94" s="56"/>
      <c r="P94" s="56"/>
      <c r="Q94" s="57"/>
      <c r="R94" s="33"/>
      <c r="S94" s="33"/>
      <c r="T94" s="40"/>
      <c r="U94" s="40"/>
      <c r="V94" s="17"/>
      <c r="W94" s="17"/>
      <c r="X94" s="10" t="str">
        <f>IFERROR(VLOOKUP($F94,PRM!$G$3:$H$5,2,FALSE),"")</f>
        <v/>
      </c>
      <c r="Y94" s="10" t="str">
        <f>IFERROR(VLOOKUP($G94,PRM!$I$3:$J$5,2,FALSE),"")</f>
        <v/>
      </c>
      <c r="Z94" s="10" t="str">
        <f>IFERROR(VLOOKUP($K94,PRM!$K$3:$L$4,2,FALSE),"")</f>
        <v/>
      </c>
      <c r="AA94" s="10" t="str">
        <f>IFERROR(VLOOKUP($N94,PRM!$M$3:$N$50,2,FALSE),"")</f>
        <v/>
      </c>
      <c r="AB94" s="10" t="str">
        <f>IFERROR(VLOOKUP($Y$3&amp;$R94,PRM!$Q$3:$R$31,2,FALSE),"")</f>
        <v/>
      </c>
      <c r="AC94" s="10" t="str">
        <f>IFERROR(VLOOKUP($Y$3&amp;$S94,PRM!$AH$3:$AI$133,2,FALSE),"")</f>
        <v/>
      </c>
      <c r="AD94" s="10" t="str">
        <f>IFERROR(VLOOKUP($Y$3&amp;$T94,PRM!$Y$3:$Z$50,2,FALSE),"")</f>
        <v>1</v>
      </c>
      <c r="AE94" s="10" t="str">
        <f>IFERROR(VLOOKUP($Y$3&amp;$U94,PRM!$AD$3:$AE$44,2,FALSE),"")</f>
        <v/>
      </c>
      <c r="AF94" s="10" t="str">
        <f>IFERROR(VLOOKUP($Y$3&amp;$R94,PRM!$Q$3:$T$31,3,FALSE),"")</f>
        <v/>
      </c>
      <c r="AG94" s="10" t="str">
        <f>IFERROR(IF(AF94=0,0,MATCH($Y$3,PRM!$AF$3:'PRM'!$AF$133,0)),"")</f>
        <v/>
      </c>
      <c r="AH94" s="10" t="str">
        <f>IF($Y$3="","",(IF(AF94=0,0,COUNTIF(PRM!$AF$3:'PRM'!$AF$133,$Y$3))))</f>
        <v/>
      </c>
      <c r="AI94" s="10" t="str">
        <f>IFERROR(VLOOKUP($Y$3&amp;$R94,PRM!$Q$3:$U$31,4,FALSE),"")</f>
        <v/>
      </c>
      <c r="AJ94" s="10" t="str">
        <f>IFERROR(IF(AI94=0,0,MATCH($Y$3,PRM!$V$3:'PRM'!$V$50,0)),"")</f>
        <v/>
      </c>
      <c r="AK94" s="10" t="str">
        <f>IF($Y$3="","",(IF(AI94=0,0,COUNTIF(PRM!$V$3:'PRM'!$V$50,$Y$3))))</f>
        <v/>
      </c>
      <c r="AL94" s="10" t="str">
        <f>IFERROR(VLOOKUP($Y$3&amp;$R94,PRM!$Q$3:$U$31,5,FALSE),"")</f>
        <v/>
      </c>
      <c r="AM94" s="10" t="str">
        <f>IFERROR(IF(AL94=0,0,MATCH($Y$3,PRM!$AA$3:'PRM'!$AA$94,0)),"")</f>
        <v/>
      </c>
      <c r="AN94" s="10" t="str">
        <f>IF($Y$3="","",IF(AL94=0,0,COUNTIF(PRM!$AA$3:'PRM'!$AA$94,$Y$3)))</f>
        <v/>
      </c>
      <c r="AO94" s="10">
        <f t="shared" si="22"/>
        <v>0</v>
      </c>
      <c r="AP94" s="10">
        <f t="shared" si="23"/>
        <v>0</v>
      </c>
      <c r="AQ94" s="10">
        <f t="shared" si="24"/>
        <v>0</v>
      </c>
      <c r="AR94" s="10">
        <f t="shared" si="25"/>
        <v>0</v>
      </c>
      <c r="AS94" s="10">
        <f t="shared" si="26"/>
        <v>0</v>
      </c>
      <c r="AT94" s="10">
        <f t="shared" si="27"/>
        <v>0</v>
      </c>
      <c r="AU94" s="10">
        <f t="shared" si="28"/>
        <v>0</v>
      </c>
      <c r="AV94" s="10">
        <f t="shared" si="29"/>
        <v>0</v>
      </c>
      <c r="AW94" s="10">
        <f t="shared" si="30"/>
        <v>0</v>
      </c>
      <c r="AX94" s="10">
        <f t="shared" si="31"/>
        <v>0</v>
      </c>
      <c r="AY94" s="10">
        <f t="shared" si="32"/>
        <v>0</v>
      </c>
      <c r="AZ94" s="10">
        <f t="shared" si="33"/>
        <v>0</v>
      </c>
      <c r="BA94" s="10">
        <f t="shared" si="34"/>
        <v>0</v>
      </c>
      <c r="BB94" s="10">
        <f t="shared" si="35"/>
        <v>0</v>
      </c>
      <c r="BC94" s="10">
        <f t="shared" si="36"/>
        <v>0</v>
      </c>
      <c r="BD94" s="10">
        <f t="shared" si="37"/>
        <v>0</v>
      </c>
      <c r="BE94" s="10">
        <f t="shared" si="38"/>
        <v>0</v>
      </c>
      <c r="BF94" s="10">
        <f t="shared" si="39"/>
        <v>0</v>
      </c>
      <c r="BG94" s="10">
        <f t="shared" si="40"/>
        <v>0</v>
      </c>
      <c r="BH94" s="10">
        <f t="shared" si="41"/>
        <v>0</v>
      </c>
    </row>
    <row r="95" spans="1:60" s="10" customFormat="1" ht="27.75" customHeight="1">
      <c r="A95" t="str">
        <f t="shared" si="21"/>
        <v/>
      </c>
      <c r="B95" s="54"/>
      <c r="C95" s="55"/>
      <c r="D95" s="54"/>
      <c r="E95" s="55"/>
      <c r="F95" s="31"/>
      <c r="G95" s="29"/>
      <c r="H95" s="32"/>
      <c r="I95" s="32"/>
      <c r="J95" s="30"/>
      <c r="K95" s="31"/>
      <c r="L95" s="33"/>
      <c r="M95" s="33"/>
      <c r="N95" s="54"/>
      <c r="O95" s="56"/>
      <c r="P95" s="56"/>
      <c r="Q95" s="57"/>
      <c r="R95" s="33"/>
      <c r="S95" s="33"/>
      <c r="T95" s="40"/>
      <c r="U95" s="40"/>
      <c r="V95" s="17"/>
      <c r="W95" s="17"/>
      <c r="X95" s="10" t="str">
        <f>IFERROR(VLOOKUP($F95,PRM!$G$3:$H$5,2,FALSE),"")</f>
        <v/>
      </c>
      <c r="Y95" s="10" t="str">
        <f>IFERROR(VLOOKUP($G95,PRM!$I$3:$J$5,2,FALSE),"")</f>
        <v/>
      </c>
      <c r="Z95" s="10" t="str">
        <f>IFERROR(VLOOKUP($K95,PRM!$K$3:$L$4,2,FALSE),"")</f>
        <v/>
      </c>
      <c r="AA95" s="10" t="str">
        <f>IFERROR(VLOOKUP($N95,PRM!$M$3:$N$50,2,FALSE),"")</f>
        <v/>
      </c>
      <c r="AB95" s="10" t="str">
        <f>IFERROR(VLOOKUP($Y$3&amp;$R95,PRM!$Q$3:$R$31,2,FALSE),"")</f>
        <v/>
      </c>
      <c r="AC95" s="10" t="str">
        <f>IFERROR(VLOOKUP($Y$3&amp;$S95,PRM!$AH$3:$AI$133,2,FALSE),"")</f>
        <v/>
      </c>
      <c r="AD95" s="10" t="str">
        <f>IFERROR(VLOOKUP($Y$3&amp;$T95,PRM!$Y$3:$Z$50,2,FALSE),"")</f>
        <v>1</v>
      </c>
      <c r="AE95" s="10" t="str">
        <f>IFERROR(VLOOKUP($Y$3&amp;$U95,PRM!$AD$3:$AE$44,2,FALSE),"")</f>
        <v/>
      </c>
      <c r="AF95" s="10" t="str">
        <f>IFERROR(VLOOKUP($Y$3&amp;$R95,PRM!$Q$3:$T$31,3,FALSE),"")</f>
        <v/>
      </c>
      <c r="AG95" s="10" t="str">
        <f>IFERROR(IF(AF95=0,0,MATCH($Y$3,PRM!$AF$3:'PRM'!$AF$133,0)),"")</f>
        <v/>
      </c>
      <c r="AH95" s="10" t="str">
        <f>IF($Y$3="","",(IF(AF95=0,0,COUNTIF(PRM!$AF$3:'PRM'!$AF$133,$Y$3))))</f>
        <v/>
      </c>
      <c r="AI95" s="10" t="str">
        <f>IFERROR(VLOOKUP($Y$3&amp;$R95,PRM!$Q$3:$U$31,4,FALSE),"")</f>
        <v/>
      </c>
      <c r="AJ95" s="10" t="str">
        <f>IFERROR(IF(AI95=0,0,MATCH($Y$3,PRM!$V$3:'PRM'!$V$50,0)),"")</f>
        <v/>
      </c>
      <c r="AK95" s="10" t="str">
        <f>IF($Y$3="","",(IF(AI95=0,0,COUNTIF(PRM!$V$3:'PRM'!$V$50,$Y$3))))</f>
        <v/>
      </c>
      <c r="AL95" s="10" t="str">
        <f>IFERROR(VLOOKUP($Y$3&amp;$R95,PRM!$Q$3:$U$31,5,FALSE),"")</f>
        <v/>
      </c>
      <c r="AM95" s="10" t="str">
        <f>IFERROR(IF(AL95=0,0,MATCH($Y$3,PRM!$AA$3:'PRM'!$AA$94,0)),"")</f>
        <v/>
      </c>
      <c r="AN95" s="10" t="str">
        <f>IF($Y$3="","",IF(AL95=0,0,COUNTIF(PRM!$AA$3:'PRM'!$AA$94,$Y$3)))</f>
        <v/>
      </c>
      <c r="AO95" s="10">
        <f t="shared" si="22"/>
        <v>0</v>
      </c>
      <c r="AP95" s="10">
        <f t="shared" si="23"/>
        <v>0</v>
      </c>
      <c r="AQ95" s="10">
        <f t="shared" si="24"/>
        <v>0</v>
      </c>
      <c r="AR95" s="10">
        <f t="shared" si="25"/>
        <v>0</v>
      </c>
      <c r="AS95" s="10">
        <f t="shared" si="26"/>
        <v>0</v>
      </c>
      <c r="AT95" s="10">
        <f t="shared" si="27"/>
        <v>0</v>
      </c>
      <c r="AU95" s="10">
        <f t="shared" si="28"/>
        <v>0</v>
      </c>
      <c r="AV95" s="10">
        <f t="shared" si="29"/>
        <v>0</v>
      </c>
      <c r="AW95" s="10">
        <f t="shared" si="30"/>
        <v>0</v>
      </c>
      <c r="AX95" s="10">
        <f t="shared" si="31"/>
        <v>0</v>
      </c>
      <c r="AY95" s="10">
        <f t="shared" si="32"/>
        <v>0</v>
      </c>
      <c r="AZ95" s="10">
        <f t="shared" si="33"/>
        <v>0</v>
      </c>
      <c r="BA95" s="10">
        <f t="shared" si="34"/>
        <v>0</v>
      </c>
      <c r="BB95" s="10">
        <f t="shared" si="35"/>
        <v>0</v>
      </c>
      <c r="BC95" s="10">
        <f t="shared" si="36"/>
        <v>0</v>
      </c>
      <c r="BD95" s="10">
        <f t="shared" si="37"/>
        <v>0</v>
      </c>
      <c r="BE95" s="10">
        <f t="shared" si="38"/>
        <v>0</v>
      </c>
      <c r="BF95" s="10">
        <f t="shared" si="39"/>
        <v>0</v>
      </c>
      <c r="BG95" s="10">
        <f t="shared" si="40"/>
        <v>0</v>
      </c>
      <c r="BH95" s="10">
        <f t="shared" si="41"/>
        <v>0</v>
      </c>
    </row>
    <row r="96" spans="1:60" s="10" customFormat="1" ht="27.75" customHeight="1">
      <c r="A96" t="str">
        <f t="shared" si="21"/>
        <v/>
      </c>
      <c r="B96" s="54"/>
      <c r="C96" s="55"/>
      <c r="D96" s="54"/>
      <c r="E96" s="55"/>
      <c r="F96" s="31"/>
      <c r="G96" s="29"/>
      <c r="H96" s="32"/>
      <c r="I96" s="32"/>
      <c r="J96" s="30"/>
      <c r="K96" s="31"/>
      <c r="L96" s="33"/>
      <c r="M96" s="33"/>
      <c r="N96" s="54"/>
      <c r="O96" s="56"/>
      <c r="P96" s="56"/>
      <c r="Q96" s="57"/>
      <c r="R96" s="33"/>
      <c r="S96" s="33"/>
      <c r="T96" s="40"/>
      <c r="U96" s="40"/>
      <c r="V96" s="17"/>
      <c r="W96" s="17"/>
      <c r="X96" s="10" t="str">
        <f>IFERROR(VLOOKUP($F96,PRM!$G$3:$H$5,2,FALSE),"")</f>
        <v/>
      </c>
      <c r="Y96" s="10" t="str">
        <f>IFERROR(VLOOKUP($G96,PRM!$I$3:$J$5,2,FALSE),"")</f>
        <v/>
      </c>
      <c r="Z96" s="10" t="str">
        <f>IFERROR(VLOOKUP($K96,PRM!$K$3:$L$4,2,FALSE),"")</f>
        <v/>
      </c>
      <c r="AA96" s="10" t="str">
        <f>IFERROR(VLOOKUP($N96,PRM!$M$3:$N$50,2,FALSE),"")</f>
        <v/>
      </c>
      <c r="AB96" s="10" t="str">
        <f>IFERROR(VLOOKUP($Y$3&amp;$R96,PRM!$Q$3:$R$31,2,FALSE),"")</f>
        <v/>
      </c>
      <c r="AC96" s="10" t="str">
        <f>IFERROR(VLOOKUP($Y$3&amp;$S96,PRM!$AH$3:$AI$133,2,FALSE),"")</f>
        <v/>
      </c>
      <c r="AD96" s="10" t="str">
        <f>IFERROR(VLOOKUP($Y$3&amp;$T96,PRM!$Y$3:$Z$50,2,FALSE),"")</f>
        <v>1</v>
      </c>
      <c r="AE96" s="10" t="str">
        <f>IFERROR(VLOOKUP($Y$3&amp;$U96,PRM!$AD$3:$AE$44,2,FALSE),"")</f>
        <v/>
      </c>
      <c r="AF96" s="10" t="str">
        <f>IFERROR(VLOOKUP($Y$3&amp;$R96,PRM!$Q$3:$T$31,3,FALSE),"")</f>
        <v/>
      </c>
      <c r="AG96" s="10" t="str">
        <f>IFERROR(IF(AF96=0,0,MATCH($Y$3,PRM!$AF$3:'PRM'!$AF$133,0)),"")</f>
        <v/>
      </c>
      <c r="AH96" s="10" t="str">
        <f>IF($Y$3="","",(IF(AF96=0,0,COUNTIF(PRM!$AF$3:'PRM'!$AF$133,$Y$3))))</f>
        <v/>
      </c>
      <c r="AI96" s="10" t="str">
        <f>IFERROR(VLOOKUP($Y$3&amp;$R96,PRM!$Q$3:$U$31,4,FALSE),"")</f>
        <v/>
      </c>
      <c r="AJ96" s="10" t="str">
        <f>IFERROR(IF(AI96=0,0,MATCH($Y$3,PRM!$V$3:'PRM'!$V$50,0)),"")</f>
        <v/>
      </c>
      <c r="AK96" s="10" t="str">
        <f>IF($Y$3="","",(IF(AI96=0,0,COUNTIF(PRM!$V$3:'PRM'!$V$50,$Y$3))))</f>
        <v/>
      </c>
      <c r="AL96" s="10" t="str">
        <f>IFERROR(VLOOKUP($Y$3&amp;$R96,PRM!$Q$3:$U$31,5,FALSE),"")</f>
        <v/>
      </c>
      <c r="AM96" s="10" t="str">
        <f>IFERROR(IF(AL96=0,0,MATCH($Y$3,PRM!$AA$3:'PRM'!$AA$94,0)),"")</f>
        <v/>
      </c>
      <c r="AN96" s="10" t="str">
        <f>IF($Y$3="","",IF(AL96=0,0,COUNTIF(PRM!$AA$3:'PRM'!$AA$94,$Y$3)))</f>
        <v/>
      </c>
      <c r="AO96" s="10">
        <f t="shared" si="22"/>
        <v>0</v>
      </c>
      <c r="AP96" s="10">
        <f t="shared" si="23"/>
        <v>0</v>
      </c>
      <c r="AQ96" s="10">
        <f t="shared" si="24"/>
        <v>0</v>
      </c>
      <c r="AR96" s="10">
        <f t="shared" si="25"/>
        <v>0</v>
      </c>
      <c r="AS96" s="10">
        <f t="shared" si="26"/>
        <v>0</v>
      </c>
      <c r="AT96" s="10">
        <f t="shared" si="27"/>
        <v>0</v>
      </c>
      <c r="AU96" s="10">
        <f t="shared" si="28"/>
        <v>0</v>
      </c>
      <c r="AV96" s="10">
        <f t="shared" si="29"/>
        <v>0</v>
      </c>
      <c r="AW96" s="10">
        <f t="shared" si="30"/>
        <v>0</v>
      </c>
      <c r="AX96" s="10">
        <f t="shared" si="31"/>
        <v>0</v>
      </c>
      <c r="AY96" s="10">
        <f t="shared" si="32"/>
        <v>0</v>
      </c>
      <c r="AZ96" s="10">
        <f t="shared" si="33"/>
        <v>0</v>
      </c>
      <c r="BA96" s="10">
        <f t="shared" si="34"/>
        <v>0</v>
      </c>
      <c r="BB96" s="10">
        <f t="shared" si="35"/>
        <v>0</v>
      </c>
      <c r="BC96" s="10">
        <f t="shared" si="36"/>
        <v>0</v>
      </c>
      <c r="BD96" s="10">
        <f t="shared" si="37"/>
        <v>0</v>
      </c>
      <c r="BE96" s="10">
        <f t="shared" si="38"/>
        <v>0</v>
      </c>
      <c r="BF96" s="10">
        <f t="shared" si="39"/>
        <v>0</v>
      </c>
      <c r="BG96" s="10">
        <f t="shared" si="40"/>
        <v>0</v>
      </c>
      <c r="BH96" s="10">
        <f t="shared" si="41"/>
        <v>0</v>
      </c>
    </row>
    <row r="97" spans="1:60" s="10" customFormat="1" ht="27.75" customHeight="1">
      <c r="A97" t="str">
        <f t="shared" si="21"/>
        <v/>
      </c>
      <c r="B97" s="54"/>
      <c r="C97" s="55"/>
      <c r="D97" s="54"/>
      <c r="E97" s="55"/>
      <c r="F97" s="31"/>
      <c r="G97" s="29"/>
      <c r="H97" s="32"/>
      <c r="I97" s="32"/>
      <c r="J97" s="30"/>
      <c r="K97" s="31"/>
      <c r="L97" s="33"/>
      <c r="M97" s="33"/>
      <c r="N97" s="54"/>
      <c r="O97" s="56"/>
      <c r="P97" s="56"/>
      <c r="Q97" s="57"/>
      <c r="R97" s="33"/>
      <c r="S97" s="33"/>
      <c r="T97" s="40"/>
      <c r="U97" s="40"/>
      <c r="V97" s="17"/>
      <c r="W97" s="17"/>
      <c r="X97" s="10" t="str">
        <f>IFERROR(VLOOKUP($F97,PRM!$G$3:$H$5,2,FALSE),"")</f>
        <v/>
      </c>
      <c r="Y97" s="10" t="str">
        <f>IFERROR(VLOOKUP($G97,PRM!$I$3:$J$5,2,FALSE),"")</f>
        <v/>
      </c>
      <c r="Z97" s="10" t="str">
        <f>IFERROR(VLOOKUP($K97,PRM!$K$3:$L$4,2,FALSE),"")</f>
        <v/>
      </c>
      <c r="AA97" s="10" t="str">
        <f>IFERROR(VLOOKUP($N97,PRM!$M$3:$N$50,2,FALSE),"")</f>
        <v/>
      </c>
      <c r="AB97" s="10" t="str">
        <f>IFERROR(VLOOKUP($Y$3&amp;$R97,PRM!$Q$3:$R$31,2,FALSE),"")</f>
        <v/>
      </c>
      <c r="AC97" s="10" t="str">
        <f>IFERROR(VLOOKUP($Y$3&amp;$S97,PRM!$AH$3:$AI$133,2,FALSE),"")</f>
        <v/>
      </c>
      <c r="AD97" s="10" t="str">
        <f>IFERROR(VLOOKUP($Y$3&amp;$T97,PRM!$Y$3:$Z$50,2,FALSE),"")</f>
        <v>1</v>
      </c>
      <c r="AE97" s="10" t="str">
        <f>IFERROR(VLOOKUP($Y$3&amp;$U97,PRM!$AD$3:$AE$44,2,FALSE),"")</f>
        <v/>
      </c>
      <c r="AF97" s="10" t="str">
        <f>IFERROR(VLOOKUP($Y$3&amp;$R97,PRM!$Q$3:$T$31,3,FALSE),"")</f>
        <v/>
      </c>
      <c r="AG97" s="10" t="str">
        <f>IFERROR(IF(AF97=0,0,MATCH($Y$3,PRM!$AF$3:'PRM'!$AF$133,0)),"")</f>
        <v/>
      </c>
      <c r="AH97" s="10" t="str">
        <f>IF($Y$3="","",(IF(AF97=0,0,COUNTIF(PRM!$AF$3:'PRM'!$AF$133,$Y$3))))</f>
        <v/>
      </c>
      <c r="AI97" s="10" t="str">
        <f>IFERROR(VLOOKUP($Y$3&amp;$R97,PRM!$Q$3:$U$31,4,FALSE),"")</f>
        <v/>
      </c>
      <c r="AJ97" s="10" t="str">
        <f>IFERROR(IF(AI97=0,0,MATCH($Y$3,PRM!$V$3:'PRM'!$V$50,0)),"")</f>
        <v/>
      </c>
      <c r="AK97" s="10" t="str">
        <f>IF($Y$3="","",(IF(AI97=0,0,COUNTIF(PRM!$V$3:'PRM'!$V$50,$Y$3))))</f>
        <v/>
      </c>
      <c r="AL97" s="10" t="str">
        <f>IFERROR(VLOOKUP($Y$3&amp;$R97,PRM!$Q$3:$U$31,5,FALSE),"")</f>
        <v/>
      </c>
      <c r="AM97" s="10" t="str">
        <f>IFERROR(IF(AL97=0,0,MATCH($Y$3,PRM!$AA$3:'PRM'!$AA$94,0)),"")</f>
        <v/>
      </c>
      <c r="AN97" s="10" t="str">
        <f>IF($Y$3="","",IF(AL97=0,0,COUNTIF(PRM!$AA$3:'PRM'!$AA$94,$Y$3)))</f>
        <v/>
      </c>
      <c r="AO97" s="10">
        <f t="shared" si="22"/>
        <v>0</v>
      </c>
      <c r="AP97" s="10">
        <f t="shared" si="23"/>
        <v>0</v>
      </c>
      <c r="AQ97" s="10">
        <f t="shared" si="24"/>
        <v>0</v>
      </c>
      <c r="AR97" s="10">
        <f t="shared" si="25"/>
        <v>0</v>
      </c>
      <c r="AS97" s="10">
        <f t="shared" si="26"/>
        <v>0</v>
      </c>
      <c r="AT97" s="10">
        <f t="shared" si="27"/>
        <v>0</v>
      </c>
      <c r="AU97" s="10">
        <f t="shared" si="28"/>
        <v>0</v>
      </c>
      <c r="AV97" s="10">
        <f t="shared" si="29"/>
        <v>0</v>
      </c>
      <c r="AW97" s="10">
        <f t="shared" si="30"/>
        <v>0</v>
      </c>
      <c r="AX97" s="10">
        <f t="shared" si="31"/>
        <v>0</v>
      </c>
      <c r="AY97" s="10">
        <f t="shared" si="32"/>
        <v>0</v>
      </c>
      <c r="AZ97" s="10">
        <f t="shared" si="33"/>
        <v>0</v>
      </c>
      <c r="BA97" s="10">
        <f t="shared" si="34"/>
        <v>0</v>
      </c>
      <c r="BB97" s="10">
        <f t="shared" si="35"/>
        <v>0</v>
      </c>
      <c r="BC97" s="10">
        <f t="shared" si="36"/>
        <v>0</v>
      </c>
      <c r="BD97" s="10">
        <f t="shared" si="37"/>
        <v>0</v>
      </c>
      <c r="BE97" s="10">
        <f t="shared" si="38"/>
        <v>0</v>
      </c>
      <c r="BF97" s="10">
        <f t="shared" si="39"/>
        <v>0</v>
      </c>
      <c r="BG97" s="10">
        <f t="shared" si="40"/>
        <v>0</v>
      </c>
      <c r="BH97" s="10">
        <f t="shared" si="41"/>
        <v>0</v>
      </c>
    </row>
    <row r="98" spans="1:60" s="10" customFormat="1" ht="27.75" customHeight="1">
      <c r="A98" t="str">
        <f t="shared" si="21"/>
        <v/>
      </c>
      <c r="B98" s="54"/>
      <c r="C98" s="55"/>
      <c r="D98" s="54"/>
      <c r="E98" s="55"/>
      <c r="F98" s="31"/>
      <c r="G98" s="29"/>
      <c r="H98" s="32"/>
      <c r="I98" s="32"/>
      <c r="J98" s="30"/>
      <c r="K98" s="31"/>
      <c r="L98" s="33"/>
      <c r="M98" s="33"/>
      <c r="N98" s="54"/>
      <c r="O98" s="56"/>
      <c r="P98" s="56"/>
      <c r="Q98" s="57"/>
      <c r="R98" s="33"/>
      <c r="S98" s="33"/>
      <c r="T98" s="40"/>
      <c r="U98" s="40"/>
      <c r="V98" s="17"/>
      <c r="W98" s="17"/>
      <c r="X98" s="10" t="str">
        <f>IFERROR(VLOOKUP($F98,PRM!$G$3:$H$5,2,FALSE),"")</f>
        <v/>
      </c>
      <c r="Y98" s="10" t="str">
        <f>IFERROR(VLOOKUP($G98,PRM!$I$3:$J$5,2,FALSE),"")</f>
        <v/>
      </c>
      <c r="Z98" s="10" t="str">
        <f>IFERROR(VLOOKUP($K98,PRM!$K$3:$L$4,2,FALSE),"")</f>
        <v/>
      </c>
      <c r="AA98" s="10" t="str">
        <f>IFERROR(VLOOKUP($N98,PRM!$M$3:$N$50,2,FALSE),"")</f>
        <v/>
      </c>
      <c r="AB98" s="10" t="str">
        <f>IFERROR(VLOOKUP($Y$3&amp;$R98,PRM!$Q$3:$R$31,2,FALSE),"")</f>
        <v/>
      </c>
      <c r="AC98" s="10" t="str">
        <f>IFERROR(VLOOKUP($Y$3&amp;$S98,PRM!$AH$3:$AI$133,2,FALSE),"")</f>
        <v/>
      </c>
      <c r="AD98" s="10" t="str">
        <f>IFERROR(VLOOKUP($Y$3&amp;$T98,PRM!$Y$3:$Z$50,2,FALSE),"")</f>
        <v>1</v>
      </c>
      <c r="AE98" s="10" t="str">
        <f>IFERROR(VLOOKUP($Y$3&amp;$U98,PRM!$AD$3:$AE$44,2,FALSE),"")</f>
        <v/>
      </c>
      <c r="AF98" s="10" t="str">
        <f>IFERROR(VLOOKUP($Y$3&amp;$R98,PRM!$Q$3:$T$31,3,FALSE),"")</f>
        <v/>
      </c>
      <c r="AG98" s="10" t="str">
        <f>IFERROR(IF(AF98=0,0,MATCH($Y$3,PRM!$AF$3:'PRM'!$AF$133,0)),"")</f>
        <v/>
      </c>
      <c r="AH98" s="10" t="str">
        <f>IF($Y$3="","",(IF(AF98=0,0,COUNTIF(PRM!$AF$3:'PRM'!$AF$133,$Y$3))))</f>
        <v/>
      </c>
      <c r="AI98" s="10" t="str">
        <f>IFERROR(VLOOKUP($Y$3&amp;$R98,PRM!$Q$3:$U$31,4,FALSE),"")</f>
        <v/>
      </c>
      <c r="AJ98" s="10" t="str">
        <f>IFERROR(IF(AI98=0,0,MATCH($Y$3,PRM!$V$3:'PRM'!$V$50,0)),"")</f>
        <v/>
      </c>
      <c r="AK98" s="10" t="str">
        <f>IF($Y$3="","",(IF(AI98=0,0,COUNTIF(PRM!$V$3:'PRM'!$V$50,$Y$3))))</f>
        <v/>
      </c>
      <c r="AL98" s="10" t="str">
        <f>IFERROR(VLOOKUP($Y$3&amp;$R98,PRM!$Q$3:$U$31,5,FALSE),"")</f>
        <v/>
      </c>
      <c r="AM98" s="10" t="str">
        <f>IFERROR(IF(AL98=0,0,MATCH($Y$3,PRM!$AA$3:'PRM'!$AA$94,0)),"")</f>
        <v/>
      </c>
      <c r="AN98" s="10" t="str">
        <f>IF($Y$3="","",IF(AL98=0,0,COUNTIF(PRM!$AA$3:'PRM'!$AA$94,$Y$3)))</f>
        <v/>
      </c>
      <c r="AO98" s="10">
        <f t="shared" si="22"/>
        <v>0</v>
      </c>
      <c r="AP98" s="10">
        <f t="shared" si="23"/>
        <v>0</v>
      </c>
      <c r="AQ98" s="10">
        <f t="shared" si="24"/>
        <v>0</v>
      </c>
      <c r="AR98" s="10">
        <f t="shared" si="25"/>
        <v>0</v>
      </c>
      <c r="AS98" s="10">
        <f t="shared" si="26"/>
        <v>0</v>
      </c>
      <c r="AT98" s="10">
        <f t="shared" si="27"/>
        <v>0</v>
      </c>
      <c r="AU98" s="10">
        <f t="shared" si="28"/>
        <v>0</v>
      </c>
      <c r="AV98" s="10">
        <f t="shared" si="29"/>
        <v>0</v>
      </c>
      <c r="AW98" s="10">
        <f t="shared" si="30"/>
        <v>0</v>
      </c>
      <c r="AX98" s="10">
        <f t="shared" si="31"/>
        <v>0</v>
      </c>
      <c r="AY98" s="10">
        <f t="shared" si="32"/>
        <v>0</v>
      </c>
      <c r="AZ98" s="10">
        <f t="shared" si="33"/>
        <v>0</v>
      </c>
      <c r="BA98" s="10">
        <f t="shared" si="34"/>
        <v>0</v>
      </c>
      <c r="BB98" s="10">
        <f t="shared" si="35"/>
        <v>0</v>
      </c>
      <c r="BC98" s="10">
        <f t="shared" si="36"/>
        <v>0</v>
      </c>
      <c r="BD98" s="10">
        <f t="shared" si="37"/>
        <v>0</v>
      </c>
      <c r="BE98" s="10">
        <f t="shared" si="38"/>
        <v>0</v>
      </c>
      <c r="BF98" s="10">
        <f t="shared" si="39"/>
        <v>0</v>
      </c>
      <c r="BG98" s="10">
        <f t="shared" si="40"/>
        <v>0</v>
      </c>
      <c r="BH98" s="10">
        <f t="shared" si="41"/>
        <v>0</v>
      </c>
    </row>
    <row r="99" spans="1:60" s="10" customFormat="1" ht="27.75" customHeight="1">
      <c r="A99" t="str">
        <f t="shared" si="21"/>
        <v/>
      </c>
      <c r="B99" s="54"/>
      <c r="C99" s="55"/>
      <c r="D99" s="54"/>
      <c r="E99" s="55"/>
      <c r="F99" s="31"/>
      <c r="G99" s="29"/>
      <c r="H99" s="32"/>
      <c r="I99" s="32"/>
      <c r="J99" s="30"/>
      <c r="K99" s="31"/>
      <c r="L99" s="33"/>
      <c r="M99" s="33"/>
      <c r="N99" s="54"/>
      <c r="O99" s="56"/>
      <c r="P99" s="56"/>
      <c r="Q99" s="57"/>
      <c r="R99" s="33"/>
      <c r="S99" s="33"/>
      <c r="T99" s="40"/>
      <c r="U99" s="40"/>
      <c r="V99" s="17"/>
      <c r="W99" s="17"/>
      <c r="X99" s="10" t="str">
        <f>IFERROR(VLOOKUP($F99,PRM!$G$3:$H$5,2,FALSE),"")</f>
        <v/>
      </c>
      <c r="Y99" s="10" t="str">
        <f>IFERROR(VLOOKUP($G99,PRM!$I$3:$J$5,2,FALSE),"")</f>
        <v/>
      </c>
      <c r="Z99" s="10" t="str">
        <f>IFERROR(VLOOKUP($K99,PRM!$K$3:$L$4,2,FALSE),"")</f>
        <v/>
      </c>
      <c r="AA99" s="10" t="str">
        <f>IFERROR(VLOOKUP($N99,PRM!$M$3:$N$50,2,FALSE),"")</f>
        <v/>
      </c>
      <c r="AB99" s="10" t="str">
        <f>IFERROR(VLOOKUP($Y$3&amp;$R99,PRM!$Q$3:$R$31,2,FALSE),"")</f>
        <v/>
      </c>
      <c r="AC99" s="10" t="str">
        <f>IFERROR(VLOOKUP($Y$3&amp;$S99,PRM!$AH$3:$AI$133,2,FALSE),"")</f>
        <v/>
      </c>
      <c r="AD99" s="10" t="str">
        <f>IFERROR(VLOOKUP($Y$3&amp;$T99,PRM!$Y$3:$Z$50,2,FALSE),"")</f>
        <v>1</v>
      </c>
      <c r="AE99" s="10" t="str">
        <f>IFERROR(VLOOKUP($Y$3&amp;$U99,PRM!$AD$3:$AE$44,2,FALSE),"")</f>
        <v/>
      </c>
      <c r="AF99" s="10" t="str">
        <f>IFERROR(VLOOKUP($Y$3&amp;$R99,PRM!$Q$3:$T$31,3,FALSE),"")</f>
        <v/>
      </c>
      <c r="AG99" s="10" t="str">
        <f>IFERROR(IF(AF99=0,0,MATCH($Y$3,PRM!$AF$3:'PRM'!$AF$133,0)),"")</f>
        <v/>
      </c>
      <c r="AH99" s="10" t="str">
        <f>IF($Y$3="","",(IF(AF99=0,0,COUNTIF(PRM!$AF$3:'PRM'!$AF$133,$Y$3))))</f>
        <v/>
      </c>
      <c r="AI99" s="10" t="str">
        <f>IFERROR(VLOOKUP($Y$3&amp;$R99,PRM!$Q$3:$U$31,4,FALSE),"")</f>
        <v/>
      </c>
      <c r="AJ99" s="10" t="str">
        <f>IFERROR(IF(AI99=0,0,MATCH($Y$3,PRM!$V$3:'PRM'!$V$50,0)),"")</f>
        <v/>
      </c>
      <c r="AK99" s="10" t="str">
        <f>IF($Y$3="","",(IF(AI99=0,0,COUNTIF(PRM!$V$3:'PRM'!$V$50,$Y$3))))</f>
        <v/>
      </c>
      <c r="AL99" s="10" t="str">
        <f>IFERROR(VLOOKUP($Y$3&amp;$R99,PRM!$Q$3:$U$31,5,FALSE),"")</f>
        <v/>
      </c>
      <c r="AM99" s="10" t="str">
        <f>IFERROR(IF(AL99=0,0,MATCH($Y$3,PRM!$AA$3:'PRM'!$AA$94,0)),"")</f>
        <v/>
      </c>
      <c r="AN99" s="10" t="str">
        <f>IF($Y$3="","",IF(AL99=0,0,COUNTIF(PRM!$AA$3:'PRM'!$AA$94,$Y$3)))</f>
        <v/>
      </c>
      <c r="AO99" s="10">
        <f t="shared" si="22"/>
        <v>0</v>
      </c>
      <c r="AP99" s="10">
        <f t="shared" si="23"/>
        <v>0</v>
      </c>
      <c r="AQ99" s="10">
        <f t="shared" si="24"/>
        <v>0</v>
      </c>
      <c r="AR99" s="10">
        <f t="shared" si="25"/>
        <v>0</v>
      </c>
      <c r="AS99" s="10">
        <f t="shared" si="26"/>
        <v>0</v>
      </c>
      <c r="AT99" s="10">
        <f t="shared" si="27"/>
        <v>0</v>
      </c>
      <c r="AU99" s="10">
        <f t="shared" si="28"/>
        <v>0</v>
      </c>
      <c r="AV99" s="10">
        <f t="shared" si="29"/>
        <v>0</v>
      </c>
      <c r="AW99" s="10">
        <f t="shared" si="30"/>
        <v>0</v>
      </c>
      <c r="AX99" s="10">
        <f t="shared" si="31"/>
        <v>0</v>
      </c>
      <c r="AY99" s="10">
        <f t="shared" si="32"/>
        <v>0</v>
      </c>
      <c r="AZ99" s="10">
        <f t="shared" si="33"/>
        <v>0</v>
      </c>
      <c r="BA99" s="10">
        <f t="shared" si="34"/>
        <v>0</v>
      </c>
      <c r="BB99" s="10">
        <f t="shared" si="35"/>
        <v>0</v>
      </c>
      <c r="BC99" s="10">
        <f t="shared" si="36"/>
        <v>0</v>
      </c>
      <c r="BD99" s="10">
        <f t="shared" si="37"/>
        <v>0</v>
      </c>
      <c r="BE99" s="10">
        <f t="shared" si="38"/>
        <v>0</v>
      </c>
      <c r="BF99" s="10">
        <f t="shared" si="39"/>
        <v>0</v>
      </c>
      <c r="BG99" s="10">
        <f t="shared" si="40"/>
        <v>0</v>
      </c>
      <c r="BH99" s="10">
        <f t="shared" si="41"/>
        <v>0</v>
      </c>
    </row>
    <row r="100" spans="1:60" s="10" customFormat="1" ht="27.75" customHeight="1">
      <c r="A100" t="str">
        <f t="shared" si="21"/>
        <v/>
      </c>
      <c r="B100" s="54"/>
      <c r="C100" s="55"/>
      <c r="D100" s="54"/>
      <c r="E100" s="55"/>
      <c r="F100" s="31"/>
      <c r="G100" s="29"/>
      <c r="H100" s="32"/>
      <c r="I100" s="32"/>
      <c r="J100" s="30"/>
      <c r="K100" s="31"/>
      <c r="L100" s="33"/>
      <c r="M100" s="33"/>
      <c r="N100" s="54"/>
      <c r="O100" s="56"/>
      <c r="P100" s="56"/>
      <c r="Q100" s="57"/>
      <c r="R100" s="33"/>
      <c r="S100" s="33"/>
      <c r="T100" s="40"/>
      <c r="U100" s="40"/>
      <c r="V100" s="17"/>
      <c r="W100" s="17"/>
      <c r="X100" s="10" t="str">
        <f>IFERROR(VLOOKUP($F100,PRM!$G$3:$H$5,2,FALSE),"")</f>
        <v/>
      </c>
      <c r="Y100" s="10" t="str">
        <f>IFERROR(VLOOKUP($G100,PRM!$I$3:$J$5,2,FALSE),"")</f>
        <v/>
      </c>
      <c r="Z100" s="10" t="str">
        <f>IFERROR(VLOOKUP($K100,PRM!$K$3:$L$4,2,FALSE),"")</f>
        <v/>
      </c>
      <c r="AA100" s="10" t="str">
        <f>IFERROR(VLOOKUP($N100,PRM!$M$3:$N$50,2,FALSE),"")</f>
        <v/>
      </c>
      <c r="AB100" s="10" t="str">
        <f>IFERROR(VLOOKUP($Y$3&amp;$R100,PRM!$Q$3:$R$31,2,FALSE),"")</f>
        <v/>
      </c>
      <c r="AC100" s="10" t="str">
        <f>IFERROR(VLOOKUP($Y$3&amp;$S100,PRM!$AH$3:$AI$133,2,FALSE),"")</f>
        <v/>
      </c>
      <c r="AD100" s="10" t="str">
        <f>IFERROR(VLOOKUP($Y$3&amp;$T100,PRM!$Y$3:$Z$50,2,FALSE),"")</f>
        <v>1</v>
      </c>
      <c r="AE100" s="10" t="str">
        <f>IFERROR(VLOOKUP($Y$3&amp;$U100,PRM!$AD$3:$AE$44,2,FALSE),"")</f>
        <v/>
      </c>
      <c r="AF100" s="10" t="str">
        <f>IFERROR(VLOOKUP($Y$3&amp;$R100,PRM!$Q$3:$T$31,3,FALSE),"")</f>
        <v/>
      </c>
      <c r="AG100" s="10" t="str">
        <f>IFERROR(IF(AF100=0,0,MATCH($Y$3,PRM!$AF$3:'PRM'!$AF$133,0)),"")</f>
        <v/>
      </c>
      <c r="AH100" s="10" t="str">
        <f>IF($Y$3="","",(IF(AF100=0,0,COUNTIF(PRM!$AF$3:'PRM'!$AF$133,$Y$3))))</f>
        <v/>
      </c>
      <c r="AI100" s="10" t="str">
        <f>IFERROR(VLOOKUP($Y$3&amp;$R100,PRM!$Q$3:$U$31,4,FALSE),"")</f>
        <v/>
      </c>
      <c r="AJ100" s="10" t="str">
        <f>IFERROR(IF(AI100=0,0,MATCH($Y$3,PRM!$V$3:'PRM'!$V$50,0)),"")</f>
        <v/>
      </c>
      <c r="AK100" s="10" t="str">
        <f>IF($Y$3="","",(IF(AI100=0,0,COUNTIF(PRM!$V$3:'PRM'!$V$50,$Y$3))))</f>
        <v/>
      </c>
      <c r="AL100" s="10" t="str">
        <f>IFERROR(VLOOKUP($Y$3&amp;$R100,PRM!$Q$3:$U$31,5,FALSE),"")</f>
        <v/>
      </c>
      <c r="AM100" s="10" t="str">
        <f>IFERROR(IF(AL100=0,0,MATCH($Y$3,PRM!$AA$3:'PRM'!$AA$94,0)),"")</f>
        <v/>
      </c>
      <c r="AN100" s="10" t="str">
        <f>IF($Y$3="","",IF(AL100=0,0,COUNTIF(PRM!$AA$3:'PRM'!$AA$94,$Y$3)))</f>
        <v/>
      </c>
      <c r="AO100" s="10">
        <f t="shared" si="22"/>
        <v>0</v>
      </c>
      <c r="AP100" s="10">
        <f t="shared" si="23"/>
        <v>0</v>
      </c>
      <c r="AQ100" s="10">
        <f t="shared" si="24"/>
        <v>0</v>
      </c>
      <c r="AR100" s="10">
        <f t="shared" si="25"/>
        <v>0</v>
      </c>
      <c r="AS100" s="10">
        <f t="shared" si="26"/>
        <v>0</v>
      </c>
      <c r="AT100" s="10">
        <f t="shared" si="27"/>
        <v>0</v>
      </c>
      <c r="AU100" s="10">
        <f t="shared" si="28"/>
        <v>0</v>
      </c>
      <c r="AV100" s="10">
        <f t="shared" si="29"/>
        <v>0</v>
      </c>
      <c r="AW100" s="10">
        <f t="shared" si="30"/>
        <v>0</v>
      </c>
      <c r="AX100" s="10">
        <f t="shared" si="31"/>
        <v>0</v>
      </c>
      <c r="AY100" s="10">
        <f t="shared" si="32"/>
        <v>0</v>
      </c>
      <c r="AZ100" s="10">
        <f t="shared" si="33"/>
        <v>0</v>
      </c>
      <c r="BA100" s="10">
        <f t="shared" si="34"/>
        <v>0</v>
      </c>
      <c r="BB100" s="10">
        <f t="shared" si="35"/>
        <v>0</v>
      </c>
      <c r="BC100" s="10">
        <f t="shared" si="36"/>
        <v>0</v>
      </c>
      <c r="BD100" s="10">
        <f t="shared" si="37"/>
        <v>0</v>
      </c>
      <c r="BE100" s="10">
        <f t="shared" si="38"/>
        <v>0</v>
      </c>
      <c r="BF100" s="10">
        <f t="shared" si="39"/>
        <v>0</v>
      </c>
      <c r="BG100" s="10">
        <f t="shared" si="40"/>
        <v>0</v>
      </c>
      <c r="BH100" s="10">
        <f t="shared" si="41"/>
        <v>0</v>
      </c>
    </row>
    <row r="101" spans="1:60" s="10" customFormat="1" ht="27.75" customHeight="1">
      <c r="A101" t="str">
        <f t="shared" si="21"/>
        <v/>
      </c>
      <c r="B101" s="54"/>
      <c r="C101" s="55"/>
      <c r="D101" s="54"/>
      <c r="E101" s="55"/>
      <c r="F101" s="31"/>
      <c r="G101" s="29"/>
      <c r="H101" s="32"/>
      <c r="I101" s="32"/>
      <c r="J101" s="30"/>
      <c r="K101" s="31"/>
      <c r="L101" s="33"/>
      <c r="M101" s="33"/>
      <c r="N101" s="54"/>
      <c r="O101" s="56"/>
      <c r="P101" s="56"/>
      <c r="Q101" s="57"/>
      <c r="R101" s="33"/>
      <c r="S101" s="33"/>
      <c r="T101" s="40"/>
      <c r="U101" s="40"/>
      <c r="V101" s="17"/>
      <c r="W101" s="17"/>
      <c r="X101" s="10" t="str">
        <f>IFERROR(VLOOKUP($F101,PRM!$G$3:$H$5,2,FALSE),"")</f>
        <v/>
      </c>
      <c r="Y101" s="10" t="str">
        <f>IFERROR(VLOOKUP($G101,PRM!$I$3:$J$5,2,FALSE),"")</f>
        <v/>
      </c>
      <c r="Z101" s="10" t="str">
        <f>IFERROR(VLOOKUP($K101,PRM!$K$3:$L$4,2,FALSE),"")</f>
        <v/>
      </c>
      <c r="AA101" s="10" t="str">
        <f>IFERROR(VLOOKUP($N101,PRM!$M$3:$N$50,2,FALSE),"")</f>
        <v/>
      </c>
      <c r="AB101" s="10" t="str">
        <f>IFERROR(VLOOKUP($Y$3&amp;$R101,PRM!$Q$3:$R$31,2,FALSE),"")</f>
        <v/>
      </c>
      <c r="AC101" s="10" t="str">
        <f>IFERROR(VLOOKUP($Y$3&amp;$S101,PRM!$AH$3:$AI$133,2,FALSE),"")</f>
        <v/>
      </c>
      <c r="AD101" s="10" t="str">
        <f>IFERROR(VLOOKUP($Y$3&amp;$T101,PRM!$Y$3:$Z$50,2,FALSE),"")</f>
        <v>1</v>
      </c>
      <c r="AE101" s="10" t="str">
        <f>IFERROR(VLOOKUP($Y$3&amp;$U101,PRM!$AD$3:$AE$44,2,FALSE),"")</f>
        <v/>
      </c>
      <c r="AF101" s="10" t="str">
        <f>IFERROR(VLOOKUP($Y$3&amp;$R101,PRM!$Q$3:$T$31,3,FALSE),"")</f>
        <v/>
      </c>
      <c r="AG101" s="10" t="str">
        <f>IFERROR(IF(AF101=0,0,MATCH($Y$3,PRM!$AF$3:'PRM'!$AF$133,0)),"")</f>
        <v/>
      </c>
      <c r="AH101" s="10" t="str">
        <f>IF($Y$3="","",(IF(AF101=0,0,COUNTIF(PRM!$AF$3:'PRM'!$AF$133,$Y$3))))</f>
        <v/>
      </c>
      <c r="AI101" s="10" t="str">
        <f>IFERROR(VLOOKUP($Y$3&amp;$R101,PRM!$Q$3:$U$31,4,FALSE),"")</f>
        <v/>
      </c>
      <c r="AJ101" s="10" t="str">
        <f>IFERROR(IF(AI101=0,0,MATCH($Y$3,PRM!$V$3:'PRM'!$V$50,0)),"")</f>
        <v/>
      </c>
      <c r="AK101" s="10" t="str">
        <f>IF($Y$3="","",(IF(AI101=0,0,COUNTIF(PRM!$V$3:'PRM'!$V$50,$Y$3))))</f>
        <v/>
      </c>
      <c r="AL101" s="10" t="str">
        <f>IFERROR(VLOOKUP($Y$3&amp;$R101,PRM!$Q$3:$U$31,5,FALSE),"")</f>
        <v/>
      </c>
      <c r="AM101" s="10" t="str">
        <f>IFERROR(IF(AL101=0,0,MATCH($Y$3,PRM!$AA$3:'PRM'!$AA$94,0)),"")</f>
        <v/>
      </c>
      <c r="AN101" s="10" t="str">
        <f>IF($Y$3="","",IF(AL101=0,0,COUNTIF(PRM!$AA$3:'PRM'!$AA$94,$Y$3)))</f>
        <v/>
      </c>
      <c r="AO101" s="10">
        <f t="shared" si="22"/>
        <v>0</v>
      </c>
      <c r="AP101" s="10">
        <f t="shared" si="23"/>
        <v>0</v>
      </c>
      <c r="AQ101" s="10">
        <f t="shared" si="24"/>
        <v>0</v>
      </c>
      <c r="AR101" s="10">
        <f t="shared" si="25"/>
        <v>0</v>
      </c>
      <c r="AS101" s="10">
        <f t="shared" si="26"/>
        <v>0</v>
      </c>
      <c r="AT101" s="10">
        <f t="shared" si="27"/>
        <v>0</v>
      </c>
      <c r="AU101" s="10">
        <f t="shared" si="28"/>
        <v>0</v>
      </c>
      <c r="AV101" s="10">
        <f t="shared" si="29"/>
        <v>0</v>
      </c>
      <c r="AW101" s="10">
        <f t="shared" si="30"/>
        <v>0</v>
      </c>
      <c r="AX101" s="10">
        <f t="shared" si="31"/>
        <v>0</v>
      </c>
      <c r="AY101" s="10">
        <f t="shared" si="32"/>
        <v>0</v>
      </c>
      <c r="AZ101" s="10">
        <f t="shared" si="33"/>
        <v>0</v>
      </c>
      <c r="BA101" s="10">
        <f t="shared" si="34"/>
        <v>0</v>
      </c>
      <c r="BB101" s="10">
        <f t="shared" si="35"/>
        <v>0</v>
      </c>
      <c r="BC101" s="10">
        <f t="shared" si="36"/>
        <v>0</v>
      </c>
      <c r="BD101" s="10">
        <f t="shared" si="37"/>
        <v>0</v>
      </c>
      <c r="BE101" s="10">
        <f t="shared" si="38"/>
        <v>0</v>
      </c>
      <c r="BF101" s="10">
        <f t="shared" si="39"/>
        <v>0</v>
      </c>
      <c r="BG101" s="10">
        <f t="shared" si="40"/>
        <v>0</v>
      </c>
      <c r="BH101" s="10">
        <f t="shared" si="41"/>
        <v>0</v>
      </c>
    </row>
    <row r="102" spans="1:60" s="10" customFormat="1" ht="27.75" customHeight="1">
      <c r="A102" t="str">
        <f t="shared" si="21"/>
        <v/>
      </c>
      <c r="B102" s="54"/>
      <c r="C102" s="55"/>
      <c r="D102" s="54"/>
      <c r="E102" s="55"/>
      <c r="F102" s="31"/>
      <c r="G102" s="29"/>
      <c r="H102" s="32"/>
      <c r="I102" s="32"/>
      <c r="J102" s="30"/>
      <c r="K102" s="31"/>
      <c r="L102" s="33"/>
      <c r="M102" s="33"/>
      <c r="N102" s="54"/>
      <c r="O102" s="56"/>
      <c r="P102" s="56"/>
      <c r="Q102" s="57"/>
      <c r="R102" s="33"/>
      <c r="S102" s="33"/>
      <c r="T102" s="40"/>
      <c r="U102" s="40"/>
      <c r="V102" s="17"/>
      <c r="W102" s="17"/>
      <c r="X102" s="10" t="str">
        <f>IFERROR(VLOOKUP($F102,PRM!$G$3:$H$5,2,FALSE),"")</f>
        <v/>
      </c>
      <c r="Y102" s="10" t="str">
        <f>IFERROR(VLOOKUP($G102,PRM!$I$3:$J$5,2,FALSE),"")</f>
        <v/>
      </c>
      <c r="Z102" s="10" t="str">
        <f>IFERROR(VLOOKUP($K102,PRM!$K$3:$L$4,2,FALSE),"")</f>
        <v/>
      </c>
      <c r="AA102" s="10" t="str">
        <f>IFERROR(VLOOKUP($N102,PRM!$M$3:$N$50,2,FALSE),"")</f>
        <v/>
      </c>
      <c r="AB102" s="10" t="str">
        <f>IFERROR(VLOOKUP($Y$3&amp;$R102,PRM!$Q$3:$R$31,2,FALSE),"")</f>
        <v/>
      </c>
      <c r="AC102" s="10" t="str">
        <f>IFERROR(VLOOKUP($Y$3&amp;$S102,PRM!$AH$3:$AI$133,2,FALSE),"")</f>
        <v/>
      </c>
      <c r="AD102" s="10" t="str">
        <f>IFERROR(VLOOKUP($Y$3&amp;$T102,PRM!$Y$3:$Z$50,2,FALSE),"")</f>
        <v>1</v>
      </c>
      <c r="AE102" s="10" t="str">
        <f>IFERROR(VLOOKUP($Y$3&amp;$U102,PRM!$AD$3:$AE$44,2,FALSE),"")</f>
        <v/>
      </c>
      <c r="AF102" s="10" t="str">
        <f>IFERROR(VLOOKUP($Y$3&amp;$R102,PRM!$Q$3:$T$31,3,FALSE),"")</f>
        <v/>
      </c>
      <c r="AG102" s="10" t="str">
        <f>IFERROR(IF(AF102=0,0,MATCH($Y$3,PRM!$AF$3:'PRM'!$AF$133,0)),"")</f>
        <v/>
      </c>
      <c r="AH102" s="10" t="str">
        <f>IF($Y$3="","",(IF(AF102=0,0,COUNTIF(PRM!$AF$3:'PRM'!$AF$133,$Y$3))))</f>
        <v/>
      </c>
      <c r="AI102" s="10" t="str">
        <f>IFERROR(VLOOKUP($Y$3&amp;$R102,PRM!$Q$3:$U$31,4,FALSE),"")</f>
        <v/>
      </c>
      <c r="AJ102" s="10" t="str">
        <f>IFERROR(IF(AI102=0,0,MATCH($Y$3,PRM!$V$3:'PRM'!$V$50,0)),"")</f>
        <v/>
      </c>
      <c r="AK102" s="10" t="str">
        <f>IF($Y$3="","",(IF(AI102=0,0,COUNTIF(PRM!$V$3:'PRM'!$V$50,$Y$3))))</f>
        <v/>
      </c>
      <c r="AL102" s="10" t="str">
        <f>IFERROR(VLOOKUP($Y$3&amp;$R102,PRM!$Q$3:$U$31,5,FALSE),"")</f>
        <v/>
      </c>
      <c r="AM102" s="10" t="str">
        <f>IFERROR(IF(AL102=0,0,MATCH($Y$3,PRM!$AA$3:'PRM'!$AA$94,0)),"")</f>
        <v/>
      </c>
      <c r="AN102" s="10" t="str">
        <f>IF($Y$3="","",IF(AL102=0,0,COUNTIF(PRM!$AA$3:'PRM'!$AA$94,$Y$3)))</f>
        <v/>
      </c>
      <c r="AO102" s="10">
        <f t="shared" si="22"/>
        <v>0</v>
      </c>
      <c r="AP102" s="10">
        <f t="shared" si="23"/>
        <v>0</v>
      </c>
      <c r="AQ102" s="10">
        <f t="shared" si="24"/>
        <v>0</v>
      </c>
      <c r="AR102" s="10">
        <f t="shared" si="25"/>
        <v>0</v>
      </c>
      <c r="AS102" s="10">
        <f t="shared" si="26"/>
        <v>0</v>
      </c>
      <c r="AT102" s="10">
        <f t="shared" si="27"/>
        <v>0</v>
      </c>
      <c r="AU102" s="10">
        <f t="shared" si="28"/>
        <v>0</v>
      </c>
      <c r="AV102" s="10">
        <f t="shared" si="29"/>
        <v>0</v>
      </c>
      <c r="AW102" s="10">
        <f t="shared" si="30"/>
        <v>0</v>
      </c>
      <c r="AX102" s="10">
        <f t="shared" si="31"/>
        <v>0</v>
      </c>
      <c r="AY102" s="10">
        <f t="shared" si="32"/>
        <v>0</v>
      </c>
      <c r="AZ102" s="10">
        <f t="shared" si="33"/>
        <v>0</v>
      </c>
      <c r="BA102" s="10">
        <f t="shared" si="34"/>
        <v>0</v>
      </c>
      <c r="BB102" s="10">
        <f t="shared" si="35"/>
        <v>0</v>
      </c>
      <c r="BC102" s="10">
        <f t="shared" si="36"/>
        <v>0</v>
      </c>
      <c r="BD102" s="10">
        <f t="shared" si="37"/>
        <v>0</v>
      </c>
      <c r="BE102" s="10">
        <f t="shared" si="38"/>
        <v>0</v>
      </c>
      <c r="BF102" s="10">
        <f t="shared" si="39"/>
        <v>0</v>
      </c>
      <c r="BG102" s="10">
        <f t="shared" si="40"/>
        <v>0</v>
      </c>
      <c r="BH102" s="10">
        <f t="shared" si="41"/>
        <v>0</v>
      </c>
    </row>
    <row r="103" spans="1:60" s="10" customFormat="1" ht="27.75" customHeight="1">
      <c r="A103" t="str">
        <f t="shared" si="21"/>
        <v/>
      </c>
      <c r="B103" s="54"/>
      <c r="C103" s="55"/>
      <c r="D103" s="54"/>
      <c r="E103" s="55"/>
      <c r="F103" s="31"/>
      <c r="G103" s="29"/>
      <c r="H103" s="32"/>
      <c r="I103" s="32"/>
      <c r="J103" s="30"/>
      <c r="K103" s="31"/>
      <c r="L103" s="33"/>
      <c r="M103" s="33"/>
      <c r="N103" s="54"/>
      <c r="O103" s="56"/>
      <c r="P103" s="56"/>
      <c r="Q103" s="57"/>
      <c r="R103" s="33"/>
      <c r="S103" s="33"/>
      <c r="T103" s="40"/>
      <c r="U103" s="40"/>
      <c r="V103" s="17"/>
      <c r="W103" s="17"/>
      <c r="X103" s="10" t="str">
        <f>IFERROR(VLOOKUP($F103,PRM!$G$3:$H$5,2,FALSE),"")</f>
        <v/>
      </c>
      <c r="Y103" s="10" t="str">
        <f>IFERROR(VLOOKUP($G103,PRM!$I$3:$J$5,2,FALSE),"")</f>
        <v/>
      </c>
      <c r="Z103" s="10" t="str">
        <f>IFERROR(VLOOKUP($K103,PRM!$K$3:$L$4,2,FALSE),"")</f>
        <v/>
      </c>
      <c r="AA103" s="10" t="str">
        <f>IFERROR(VLOOKUP($N103,PRM!$M$3:$N$50,2,FALSE),"")</f>
        <v/>
      </c>
      <c r="AB103" s="10" t="str">
        <f>IFERROR(VLOOKUP($Y$3&amp;$R103,PRM!$Q$3:$R$31,2,FALSE),"")</f>
        <v/>
      </c>
      <c r="AC103" s="10" t="str">
        <f>IFERROR(VLOOKUP($Y$3&amp;$S103,PRM!$AH$3:$AI$133,2,FALSE),"")</f>
        <v/>
      </c>
      <c r="AD103" s="10" t="str">
        <f>IFERROR(VLOOKUP($Y$3&amp;$T103,PRM!$Y$3:$Z$50,2,FALSE),"")</f>
        <v>1</v>
      </c>
      <c r="AE103" s="10" t="str">
        <f>IFERROR(VLOOKUP($Y$3&amp;$U103,PRM!$AD$3:$AE$44,2,FALSE),"")</f>
        <v/>
      </c>
      <c r="AF103" s="10" t="str">
        <f>IFERROR(VLOOKUP($Y$3&amp;$R103,PRM!$Q$3:$T$31,3,FALSE),"")</f>
        <v/>
      </c>
      <c r="AG103" s="10" t="str">
        <f>IFERROR(IF(AF103=0,0,MATCH($Y$3,PRM!$AF$3:'PRM'!$AF$133,0)),"")</f>
        <v/>
      </c>
      <c r="AH103" s="10" t="str">
        <f>IF($Y$3="","",(IF(AF103=0,0,COUNTIF(PRM!$AF$3:'PRM'!$AF$133,$Y$3))))</f>
        <v/>
      </c>
      <c r="AI103" s="10" t="str">
        <f>IFERROR(VLOOKUP($Y$3&amp;$R103,PRM!$Q$3:$U$31,4,FALSE),"")</f>
        <v/>
      </c>
      <c r="AJ103" s="10" t="str">
        <f>IFERROR(IF(AI103=0,0,MATCH($Y$3,PRM!$V$3:'PRM'!$V$50,0)),"")</f>
        <v/>
      </c>
      <c r="AK103" s="10" t="str">
        <f>IF($Y$3="","",(IF(AI103=0,0,COUNTIF(PRM!$V$3:'PRM'!$V$50,$Y$3))))</f>
        <v/>
      </c>
      <c r="AL103" s="10" t="str">
        <f>IFERROR(VLOOKUP($Y$3&amp;$R103,PRM!$Q$3:$U$31,5,FALSE),"")</f>
        <v/>
      </c>
      <c r="AM103" s="10" t="str">
        <f>IFERROR(IF(AL103=0,0,MATCH($Y$3,PRM!$AA$3:'PRM'!$AA$94,0)),"")</f>
        <v/>
      </c>
      <c r="AN103" s="10" t="str">
        <f>IF($Y$3="","",IF(AL103=0,0,COUNTIF(PRM!$AA$3:'PRM'!$AA$94,$Y$3)))</f>
        <v/>
      </c>
      <c r="AO103" s="10">
        <f t="shared" si="22"/>
        <v>0</v>
      </c>
      <c r="AP103" s="10">
        <f t="shared" si="23"/>
        <v>0</v>
      </c>
      <c r="AQ103" s="10">
        <f t="shared" si="24"/>
        <v>0</v>
      </c>
      <c r="AR103" s="10">
        <f t="shared" si="25"/>
        <v>0</v>
      </c>
      <c r="AS103" s="10">
        <f t="shared" si="26"/>
        <v>0</v>
      </c>
      <c r="AT103" s="10">
        <f t="shared" si="27"/>
        <v>0</v>
      </c>
      <c r="AU103" s="10">
        <f t="shared" si="28"/>
        <v>0</v>
      </c>
      <c r="AV103" s="10">
        <f t="shared" si="29"/>
        <v>0</v>
      </c>
      <c r="AW103" s="10">
        <f t="shared" si="30"/>
        <v>0</v>
      </c>
      <c r="AX103" s="10">
        <f t="shared" si="31"/>
        <v>0</v>
      </c>
      <c r="AY103" s="10">
        <f t="shared" si="32"/>
        <v>0</v>
      </c>
      <c r="AZ103" s="10">
        <f t="shared" si="33"/>
        <v>0</v>
      </c>
      <c r="BA103" s="10">
        <f t="shared" si="34"/>
        <v>0</v>
      </c>
      <c r="BB103" s="10">
        <f t="shared" si="35"/>
        <v>0</v>
      </c>
      <c r="BC103" s="10">
        <f t="shared" si="36"/>
        <v>0</v>
      </c>
      <c r="BD103" s="10">
        <f t="shared" si="37"/>
        <v>0</v>
      </c>
      <c r="BE103" s="10">
        <f t="shared" si="38"/>
        <v>0</v>
      </c>
      <c r="BF103" s="10">
        <f t="shared" si="39"/>
        <v>0</v>
      </c>
      <c r="BG103" s="10">
        <f t="shared" si="40"/>
        <v>0</v>
      </c>
      <c r="BH103" s="10">
        <f t="shared" si="41"/>
        <v>0</v>
      </c>
    </row>
    <row r="104" spans="1:60" s="10" customFormat="1" ht="27.75" customHeight="1">
      <c r="A104" t="str">
        <f t="shared" si="21"/>
        <v/>
      </c>
      <c r="B104" s="54"/>
      <c r="C104" s="55"/>
      <c r="D104" s="54"/>
      <c r="E104" s="55"/>
      <c r="F104" s="31"/>
      <c r="G104" s="29"/>
      <c r="H104" s="32"/>
      <c r="I104" s="32"/>
      <c r="J104" s="30"/>
      <c r="K104" s="31"/>
      <c r="L104" s="33"/>
      <c r="M104" s="33"/>
      <c r="N104" s="54"/>
      <c r="O104" s="56"/>
      <c r="P104" s="56"/>
      <c r="Q104" s="57"/>
      <c r="R104" s="33"/>
      <c r="S104" s="33"/>
      <c r="T104" s="40"/>
      <c r="U104" s="40"/>
      <c r="V104" s="17"/>
      <c r="W104" s="17"/>
      <c r="X104" s="10" t="str">
        <f>IFERROR(VLOOKUP($F104,PRM!$G$3:$H$5,2,FALSE),"")</f>
        <v/>
      </c>
      <c r="Y104" s="10" t="str">
        <f>IFERROR(VLOOKUP($G104,PRM!$I$3:$J$5,2,FALSE),"")</f>
        <v/>
      </c>
      <c r="Z104" s="10" t="str">
        <f>IFERROR(VLOOKUP($K104,PRM!$K$3:$L$4,2,FALSE),"")</f>
        <v/>
      </c>
      <c r="AA104" s="10" t="str">
        <f>IFERROR(VLOOKUP($N104,PRM!$M$3:$N$50,2,FALSE),"")</f>
        <v/>
      </c>
      <c r="AB104" s="10" t="str">
        <f>IFERROR(VLOOKUP($Y$3&amp;$R104,PRM!$Q$3:$R$31,2,FALSE),"")</f>
        <v/>
      </c>
      <c r="AC104" s="10" t="str">
        <f>IFERROR(VLOOKUP($Y$3&amp;$S104,PRM!$AH$3:$AI$133,2,FALSE),"")</f>
        <v/>
      </c>
      <c r="AD104" s="10" t="str">
        <f>IFERROR(VLOOKUP($Y$3&amp;$T104,PRM!$Y$3:$Z$50,2,FALSE),"")</f>
        <v>1</v>
      </c>
      <c r="AE104" s="10" t="str">
        <f>IFERROR(VLOOKUP($Y$3&amp;$U104,PRM!$AD$3:$AE$44,2,FALSE),"")</f>
        <v/>
      </c>
      <c r="AF104" s="10" t="str">
        <f>IFERROR(VLOOKUP($Y$3&amp;$R104,PRM!$Q$3:$T$31,3,FALSE),"")</f>
        <v/>
      </c>
      <c r="AG104" s="10" t="str">
        <f>IFERROR(IF(AF104=0,0,MATCH($Y$3,PRM!$AF$3:'PRM'!$AF$133,0)),"")</f>
        <v/>
      </c>
      <c r="AH104" s="10" t="str">
        <f>IF($Y$3="","",(IF(AF104=0,0,COUNTIF(PRM!$AF$3:'PRM'!$AF$133,$Y$3))))</f>
        <v/>
      </c>
      <c r="AI104" s="10" t="str">
        <f>IFERROR(VLOOKUP($Y$3&amp;$R104,PRM!$Q$3:$U$31,4,FALSE),"")</f>
        <v/>
      </c>
      <c r="AJ104" s="10" t="str">
        <f>IFERROR(IF(AI104=0,0,MATCH($Y$3,PRM!$V$3:'PRM'!$V$50,0)),"")</f>
        <v/>
      </c>
      <c r="AK104" s="10" t="str">
        <f>IF($Y$3="","",(IF(AI104=0,0,COUNTIF(PRM!$V$3:'PRM'!$V$50,$Y$3))))</f>
        <v/>
      </c>
      <c r="AL104" s="10" t="str">
        <f>IFERROR(VLOOKUP($Y$3&amp;$R104,PRM!$Q$3:$U$31,5,FALSE),"")</f>
        <v/>
      </c>
      <c r="AM104" s="10" t="str">
        <f>IFERROR(IF(AL104=0,0,MATCH($Y$3,PRM!$AA$3:'PRM'!$AA$94,0)),"")</f>
        <v/>
      </c>
      <c r="AN104" s="10" t="str">
        <f>IF($Y$3="","",IF(AL104=0,0,COUNTIF(PRM!$AA$3:'PRM'!$AA$94,$Y$3)))</f>
        <v/>
      </c>
      <c r="AO104" s="10">
        <f t="shared" si="22"/>
        <v>0</v>
      </c>
      <c r="AP104" s="10">
        <f t="shared" si="23"/>
        <v>0</v>
      </c>
      <c r="AQ104" s="10">
        <f t="shared" si="24"/>
        <v>0</v>
      </c>
      <c r="AR104" s="10">
        <f t="shared" si="25"/>
        <v>0</v>
      </c>
      <c r="AS104" s="10">
        <f t="shared" si="26"/>
        <v>0</v>
      </c>
      <c r="AT104" s="10">
        <f t="shared" si="27"/>
        <v>0</v>
      </c>
      <c r="AU104" s="10">
        <f t="shared" si="28"/>
        <v>0</v>
      </c>
      <c r="AV104" s="10">
        <f t="shared" si="29"/>
        <v>0</v>
      </c>
      <c r="AW104" s="10">
        <f t="shared" si="30"/>
        <v>0</v>
      </c>
      <c r="AX104" s="10">
        <f t="shared" si="31"/>
        <v>0</v>
      </c>
      <c r="AY104" s="10">
        <f t="shared" si="32"/>
        <v>0</v>
      </c>
      <c r="AZ104" s="10">
        <f t="shared" si="33"/>
        <v>0</v>
      </c>
      <c r="BA104" s="10">
        <f t="shared" si="34"/>
        <v>0</v>
      </c>
      <c r="BB104" s="10">
        <f t="shared" si="35"/>
        <v>0</v>
      </c>
      <c r="BC104" s="10">
        <f t="shared" si="36"/>
        <v>0</v>
      </c>
      <c r="BD104" s="10">
        <f t="shared" si="37"/>
        <v>0</v>
      </c>
      <c r="BE104" s="10">
        <f t="shared" si="38"/>
        <v>0</v>
      </c>
      <c r="BF104" s="10">
        <f t="shared" si="39"/>
        <v>0</v>
      </c>
      <c r="BG104" s="10">
        <f t="shared" si="40"/>
        <v>0</v>
      </c>
      <c r="BH104" s="10">
        <f t="shared" si="41"/>
        <v>0</v>
      </c>
    </row>
    <row r="105" spans="1:60" s="10" customFormat="1" ht="27.75" customHeight="1">
      <c r="A105" t="str">
        <f t="shared" si="21"/>
        <v/>
      </c>
      <c r="B105" s="54"/>
      <c r="C105" s="55"/>
      <c r="D105" s="54"/>
      <c r="E105" s="55"/>
      <c r="F105" s="31"/>
      <c r="G105" s="29"/>
      <c r="H105" s="32"/>
      <c r="I105" s="32"/>
      <c r="J105" s="30"/>
      <c r="K105" s="31"/>
      <c r="L105" s="33"/>
      <c r="M105" s="33"/>
      <c r="N105" s="54"/>
      <c r="O105" s="56"/>
      <c r="P105" s="56"/>
      <c r="Q105" s="57"/>
      <c r="R105" s="33"/>
      <c r="S105" s="33"/>
      <c r="T105" s="40"/>
      <c r="U105" s="40"/>
      <c r="V105" s="17"/>
      <c r="W105" s="17"/>
      <c r="X105" s="10" t="str">
        <f>IFERROR(VLOOKUP($F105,PRM!$G$3:$H$5,2,FALSE),"")</f>
        <v/>
      </c>
      <c r="Y105" s="10" t="str">
        <f>IFERROR(VLOOKUP($G105,PRM!$I$3:$J$5,2,FALSE),"")</f>
        <v/>
      </c>
      <c r="Z105" s="10" t="str">
        <f>IFERROR(VLOOKUP($K105,PRM!$K$3:$L$4,2,FALSE),"")</f>
        <v/>
      </c>
      <c r="AA105" s="10" t="str">
        <f>IFERROR(VLOOKUP($N105,PRM!$M$3:$N$50,2,FALSE),"")</f>
        <v/>
      </c>
      <c r="AB105" s="10" t="str">
        <f>IFERROR(VLOOKUP($Y$3&amp;$R105,PRM!$Q$3:$R$31,2,FALSE),"")</f>
        <v/>
      </c>
      <c r="AC105" s="10" t="str">
        <f>IFERROR(VLOOKUP($Y$3&amp;$S105,PRM!$AH$3:$AI$133,2,FALSE),"")</f>
        <v/>
      </c>
      <c r="AD105" s="10" t="str">
        <f>IFERROR(VLOOKUP($Y$3&amp;$T105,PRM!$Y$3:$Z$50,2,FALSE),"")</f>
        <v>1</v>
      </c>
      <c r="AE105" s="10" t="str">
        <f>IFERROR(VLOOKUP($Y$3&amp;$U105,PRM!$AD$3:$AE$44,2,FALSE),"")</f>
        <v/>
      </c>
      <c r="AF105" s="10" t="str">
        <f>IFERROR(VLOOKUP($Y$3&amp;$R105,PRM!$Q$3:$T$31,3,FALSE),"")</f>
        <v/>
      </c>
      <c r="AG105" s="10" t="str">
        <f>IFERROR(IF(AF105=0,0,MATCH($Y$3,PRM!$AF$3:'PRM'!$AF$133,0)),"")</f>
        <v/>
      </c>
      <c r="AH105" s="10" t="str">
        <f>IF($Y$3="","",(IF(AF105=0,0,COUNTIF(PRM!$AF$3:'PRM'!$AF$133,$Y$3))))</f>
        <v/>
      </c>
      <c r="AI105" s="10" t="str">
        <f>IFERROR(VLOOKUP($Y$3&amp;$R105,PRM!$Q$3:$U$31,4,FALSE),"")</f>
        <v/>
      </c>
      <c r="AJ105" s="10" t="str">
        <f>IFERROR(IF(AI105=0,0,MATCH($Y$3,PRM!$V$3:'PRM'!$V$50,0)),"")</f>
        <v/>
      </c>
      <c r="AK105" s="10" t="str">
        <f>IF($Y$3="","",(IF(AI105=0,0,COUNTIF(PRM!$V$3:'PRM'!$V$50,$Y$3))))</f>
        <v/>
      </c>
      <c r="AL105" s="10" t="str">
        <f>IFERROR(VLOOKUP($Y$3&amp;$R105,PRM!$Q$3:$U$31,5,FALSE),"")</f>
        <v/>
      </c>
      <c r="AM105" s="10" t="str">
        <f>IFERROR(IF(AL105=0,0,MATCH($Y$3,PRM!$AA$3:'PRM'!$AA$94,0)),"")</f>
        <v/>
      </c>
      <c r="AN105" s="10" t="str">
        <f>IF($Y$3="","",IF(AL105=0,0,COUNTIF(PRM!$AA$3:'PRM'!$AA$94,$Y$3)))</f>
        <v/>
      </c>
      <c r="AO105" s="10">
        <f t="shared" si="22"/>
        <v>0</v>
      </c>
      <c r="AP105" s="10">
        <f t="shared" si="23"/>
        <v>0</v>
      </c>
      <c r="AQ105" s="10">
        <f t="shared" si="24"/>
        <v>0</v>
      </c>
      <c r="AR105" s="10">
        <f t="shared" si="25"/>
        <v>0</v>
      </c>
      <c r="AS105" s="10">
        <f t="shared" si="26"/>
        <v>0</v>
      </c>
      <c r="AT105" s="10">
        <f t="shared" si="27"/>
        <v>0</v>
      </c>
      <c r="AU105" s="10">
        <f t="shared" si="28"/>
        <v>0</v>
      </c>
      <c r="AV105" s="10">
        <f t="shared" si="29"/>
        <v>0</v>
      </c>
      <c r="AW105" s="10">
        <f t="shared" si="30"/>
        <v>0</v>
      </c>
      <c r="AX105" s="10">
        <f t="shared" si="31"/>
        <v>0</v>
      </c>
      <c r="AY105" s="10">
        <f t="shared" si="32"/>
        <v>0</v>
      </c>
      <c r="AZ105" s="10">
        <f t="shared" si="33"/>
        <v>0</v>
      </c>
      <c r="BA105" s="10">
        <f t="shared" si="34"/>
        <v>0</v>
      </c>
      <c r="BB105" s="10">
        <f t="shared" si="35"/>
        <v>0</v>
      </c>
      <c r="BC105" s="10">
        <f t="shared" si="36"/>
        <v>0</v>
      </c>
      <c r="BD105" s="10">
        <f t="shared" si="37"/>
        <v>0</v>
      </c>
      <c r="BE105" s="10">
        <f t="shared" si="38"/>
        <v>0</v>
      </c>
      <c r="BF105" s="10">
        <f t="shared" si="39"/>
        <v>0</v>
      </c>
      <c r="BG105" s="10">
        <f t="shared" si="40"/>
        <v>0</v>
      </c>
      <c r="BH105" s="10">
        <f t="shared" si="41"/>
        <v>0</v>
      </c>
    </row>
    <row r="106" spans="1:60" s="10" customFormat="1" ht="27.75" customHeight="1">
      <c r="A106" t="str">
        <f t="shared" si="21"/>
        <v/>
      </c>
      <c r="B106" s="54"/>
      <c r="C106" s="55"/>
      <c r="D106" s="54"/>
      <c r="E106" s="55"/>
      <c r="F106" s="31"/>
      <c r="G106" s="29"/>
      <c r="H106" s="32"/>
      <c r="I106" s="32"/>
      <c r="J106" s="30"/>
      <c r="K106" s="31"/>
      <c r="L106" s="33"/>
      <c r="M106" s="33"/>
      <c r="N106" s="54"/>
      <c r="O106" s="56"/>
      <c r="P106" s="56"/>
      <c r="Q106" s="57"/>
      <c r="R106" s="33"/>
      <c r="S106" s="33"/>
      <c r="T106" s="40"/>
      <c r="U106" s="40"/>
      <c r="V106" s="17"/>
      <c r="W106" s="17"/>
      <c r="X106" s="10" t="str">
        <f>IFERROR(VLOOKUP($F106,PRM!$G$3:$H$5,2,FALSE),"")</f>
        <v/>
      </c>
      <c r="Y106" s="10" t="str">
        <f>IFERROR(VLOOKUP($G106,PRM!$I$3:$J$5,2,FALSE),"")</f>
        <v/>
      </c>
      <c r="Z106" s="10" t="str">
        <f>IFERROR(VLOOKUP($K106,PRM!$K$3:$L$4,2,FALSE),"")</f>
        <v/>
      </c>
      <c r="AA106" s="10" t="str">
        <f>IFERROR(VLOOKUP($N106,PRM!$M$3:$N$50,2,FALSE),"")</f>
        <v/>
      </c>
      <c r="AB106" s="10" t="str">
        <f>IFERROR(VLOOKUP($Y$3&amp;$R106,PRM!$Q$3:$R$31,2,FALSE),"")</f>
        <v/>
      </c>
      <c r="AC106" s="10" t="str">
        <f>IFERROR(VLOOKUP($Y$3&amp;$S106,PRM!$AH$3:$AI$133,2,FALSE),"")</f>
        <v/>
      </c>
      <c r="AD106" s="10" t="str">
        <f>IFERROR(VLOOKUP($Y$3&amp;$T106,PRM!$Y$3:$Z$50,2,FALSE),"")</f>
        <v>1</v>
      </c>
      <c r="AE106" s="10" t="str">
        <f>IFERROR(VLOOKUP($Y$3&amp;$U106,PRM!$AD$3:$AE$44,2,FALSE),"")</f>
        <v/>
      </c>
      <c r="AF106" s="10" t="str">
        <f>IFERROR(VLOOKUP($Y$3&amp;$R106,PRM!$Q$3:$T$31,3,FALSE),"")</f>
        <v/>
      </c>
      <c r="AG106" s="10" t="str">
        <f>IFERROR(IF(AF106=0,0,MATCH($Y$3,PRM!$AF$3:'PRM'!$AF$133,0)),"")</f>
        <v/>
      </c>
      <c r="AH106" s="10" t="str">
        <f>IF($Y$3="","",(IF(AF106=0,0,COUNTIF(PRM!$AF$3:'PRM'!$AF$133,$Y$3))))</f>
        <v/>
      </c>
      <c r="AI106" s="10" t="str">
        <f>IFERROR(VLOOKUP($Y$3&amp;$R106,PRM!$Q$3:$U$31,4,FALSE),"")</f>
        <v/>
      </c>
      <c r="AJ106" s="10" t="str">
        <f>IFERROR(IF(AI106=0,0,MATCH($Y$3,PRM!$V$3:'PRM'!$V$50,0)),"")</f>
        <v/>
      </c>
      <c r="AK106" s="10" t="str">
        <f>IF($Y$3="","",(IF(AI106=0,0,COUNTIF(PRM!$V$3:'PRM'!$V$50,$Y$3))))</f>
        <v/>
      </c>
      <c r="AL106" s="10" t="str">
        <f>IFERROR(VLOOKUP($Y$3&amp;$R106,PRM!$Q$3:$U$31,5,FALSE),"")</f>
        <v/>
      </c>
      <c r="AM106" s="10" t="str">
        <f>IFERROR(IF(AL106=0,0,MATCH($Y$3,PRM!$AA$3:'PRM'!$AA$94,0)),"")</f>
        <v/>
      </c>
      <c r="AN106" s="10" t="str">
        <f>IF($Y$3="","",IF(AL106=0,0,COUNTIF(PRM!$AA$3:'PRM'!$AA$94,$Y$3)))</f>
        <v/>
      </c>
      <c r="AO106" s="10">
        <f t="shared" si="22"/>
        <v>0</v>
      </c>
      <c r="AP106" s="10">
        <f t="shared" si="23"/>
        <v>0</v>
      </c>
      <c r="AQ106" s="10">
        <f t="shared" si="24"/>
        <v>0</v>
      </c>
      <c r="AR106" s="10">
        <f t="shared" si="25"/>
        <v>0</v>
      </c>
      <c r="AS106" s="10">
        <f t="shared" si="26"/>
        <v>0</v>
      </c>
      <c r="AT106" s="10">
        <f t="shared" si="27"/>
        <v>0</v>
      </c>
      <c r="AU106" s="10">
        <f t="shared" si="28"/>
        <v>0</v>
      </c>
      <c r="AV106" s="10">
        <f t="shared" si="29"/>
        <v>0</v>
      </c>
      <c r="AW106" s="10">
        <f t="shared" si="30"/>
        <v>0</v>
      </c>
      <c r="AX106" s="10">
        <f t="shared" si="31"/>
        <v>0</v>
      </c>
      <c r="AY106" s="10">
        <f t="shared" si="32"/>
        <v>0</v>
      </c>
      <c r="AZ106" s="10">
        <f t="shared" si="33"/>
        <v>0</v>
      </c>
      <c r="BA106" s="10">
        <f t="shared" si="34"/>
        <v>0</v>
      </c>
      <c r="BB106" s="10">
        <f t="shared" si="35"/>
        <v>0</v>
      </c>
      <c r="BC106" s="10">
        <f t="shared" si="36"/>
        <v>0</v>
      </c>
      <c r="BD106" s="10">
        <f t="shared" si="37"/>
        <v>0</v>
      </c>
      <c r="BE106" s="10">
        <f t="shared" si="38"/>
        <v>0</v>
      </c>
      <c r="BF106" s="10">
        <f t="shared" si="39"/>
        <v>0</v>
      </c>
      <c r="BG106" s="10">
        <f t="shared" si="40"/>
        <v>0</v>
      </c>
      <c r="BH106" s="10">
        <f t="shared" si="41"/>
        <v>0</v>
      </c>
    </row>
    <row r="107" spans="1:60" s="10" customFormat="1" ht="27.75" customHeight="1">
      <c r="A107" t="str">
        <f t="shared" si="21"/>
        <v/>
      </c>
      <c r="B107" s="54"/>
      <c r="C107" s="55"/>
      <c r="D107" s="54"/>
      <c r="E107" s="55"/>
      <c r="F107" s="31"/>
      <c r="G107" s="29"/>
      <c r="H107" s="32"/>
      <c r="I107" s="32"/>
      <c r="J107" s="30"/>
      <c r="K107" s="31"/>
      <c r="L107" s="33"/>
      <c r="M107" s="33"/>
      <c r="N107" s="54"/>
      <c r="O107" s="56"/>
      <c r="P107" s="56"/>
      <c r="Q107" s="57"/>
      <c r="R107" s="33"/>
      <c r="S107" s="33"/>
      <c r="T107" s="40"/>
      <c r="U107" s="40"/>
      <c r="V107" s="17"/>
      <c r="W107" s="17"/>
      <c r="X107" s="10" t="str">
        <f>IFERROR(VLOOKUP($F107,PRM!$G$3:$H$5,2,FALSE),"")</f>
        <v/>
      </c>
      <c r="Y107" s="10" t="str">
        <f>IFERROR(VLOOKUP($G107,PRM!$I$3:$J$5,2,FALSE),"")</f>
        <v/>
      </c>
      <c r="Z107" s="10" t="str">
        <f>IFERROR(VLOOKUP($K107,PRM!$K$3:$L$4,2,FALSE),"")</f>
        <v/>
      </c>
      <c r="AA107" s="10" t="str">
        <f>IFERROR(VLOOKUP($N107,PRM!$M$3:$N$50,2,FALSE),"")</f>
        <v/>
      </c>
      <c r="AB107" s="10" t="str">
        <f>IFERROR(VLOOKUP($Y$3&amp;$R107,PRM!$Q$3:$R$31,2,FALSE),"")</f>
        <v/>
      </c>
      <c r="AC107" s="10" t="str">
        <f>IFERROR(VLOOKUP($Y$3&amp;$S107,PRM!$AH$3:$AI$133,2,FALSE),"")</f>
        <v/>
      </c>
      <c r="AD107" s="10" t="str">
        <f>IFERROR(VLOOKUP($Y$3&amp;$T107,PRM!$Y$3:$Z$50,2,FALSE),"")</f>
        <v>1</v>
      </c>
      <c r="AE107" s="10" t="str">
        <f>IFERROR(VLOOKUP($Y$3&amp;$U107,PRM!$AD$3:$AE$44,2,FALSE),"")</f>
        <v/>
      </c>
      <c r="AF107" s="10" t="str">
        <f>IFERROR(VLOOKUP($Y$3&amp;$R107,PRM!$Q$3:$T$31,3,FALSE),"")</f>
        <v/>
      </c>
      <c r="AG107" s="10" t="str">
        <f>IFERROR(IF(AF107=0,0,MATCH($Y$3,PRM!$AF$3:'PRM'!$AF$133,0)),"")</f>
        <v/>
      </c>
      <c r="AH107" s="10" t="str">
        <f>IF($Y$3="","",(IF(AF107=0,0,COUNTIF(PRM!$AF$3:'PRM'!$AF$133,$Y$3))))</f>
        <v/>
      </c>
      <c r="AI107" s="10" t="str">
        <f>IFERROR(VLOOKUP($Y$3&amp;$R107,PRM!$Q$3:$U$31,4,FALSE),"")</f>
        <v/>
      </c>
      <c r="AJ107" s="10" t="str">
        <f>IFERROR(IF(AI107=0,0,MATCH($Y$3,PRM!$V$3:'PRM'!$V$50,0)),"")</f>
        <v/>
      </c>
      <c r="AK107" s="10" t="str">
        <f>IF($Y$3="","",(IF(AI107=0,0,COUNTIF(PRM!$V$3:'PRM'!$V$50,$Y$3))))</f>
        <v/>
      </c>
      <c r="AL107" s="10" t="str">
        <f>IFERROR(VLOOKUP($Y$3&amp;$R107,PRM!$Q$3:$U$31,5,FALSE),"")</f>
        <v/>
      </c>
      <c r="AM107" s="10" t="str">
        <f>IFERROR(IF(AL107=0,0,MATCH($Y$3,PRM!$AA$3:'PRM'!$AA$94,0)),"")</f>
        <v/>
      </c>
      <c r="AN107" s="10" t="str">
        <f>IF($Y$3="","",IF(AL107=0,0,COUNTIF(PRM!$AA$3:'PRM'!$AA$94,$Y$3)))</f>
        <v/>
      </c>
      <c r="AO107" s="10">
        <f t="shared" si="22"/>
        <v>0</v>
      </c>
      <c r="AP107" s="10">
        <f t="shared" si="23"/>
        <v>0</v>
      </c>
      <c r="AQ107" s="10">
        <f t="shared" si="24"/>
        <v>0</v>
      </c>
      <c r="AR107" s="10">
        <f t="shared" si="25"/>
        <v>0</v>
      </c>
      <c r="AS107" s="10">
        <f t="shared" si="26"/>
        <v>0</v>
      </c>
      <c r="AT107" s="10">
        <f t="shared" si="27"/>
        <v>0</v>
      </c>
      <c r="AU107" s="10">
        <f t="shared" si="28"/>
        <v>0</v>
      </c>
      <c r="AV107" s="10">
        <f t="shared" si="29"/>
        <v>0</v>
      </c>
      <c r="AW107" s="10">
        <f t="shared" si="30"/>
        <v>0</v>
      </c>
      <c r="AX107" s="10">
        <f t="shared" si="31"/>
        <v>0</v>
      </c>
      <c r="AY107" s="10">
        <f t="shared" si="32"/>
        <v>0</v>
      </c>
      <c r="AZ107" s="10">
        <f t="shared" si="33"/>
        <v>0</v>
      </c>
      <c r="BA107" s="10">
        <f t="shared" si="34"/>
        <v>0</v>
      </c>
      <c r="BB107" s="10">
        <f t="shared" si="35"/>
        <v>0</v>
      </c>
      <c r="BC107" s="10">
        <f t="shared" si="36"/>
        <v>0</v>
      </c>
      <c r="BD107" s="10">
        <f t="shared" si="37"/>
        <v>0</v>
      </c>
      <c r="BE107" s="10">
        <f t="shared" si="38"/>
        <v>0</v>
      </c>
      <c r="BF107" s="10">
        <f t="shared" si="39"/>
        <v>0</v>
      </c>
      <c r="BG107" s="10">
        <f t="shared" si="40"/>
        <v>0</v>
      </c>
      <c r="BH107" s="10">
        <f t="shared" si="41"/>
        <v>0</v>
      </c>
    </row>
    <row r="108" spans="1:60" s="10" customFormat="1" ht="27.75" customHeight="1">
      <c r="A108" t="str">
        <f t="shared" si="21"/>
        <v/>
      </c>
      <c r="B108" s="54"/>
      <c r="C108" s="55"/>
      <c r="D108" s="54"/>
      <c r="E108" s="55"/>
      <c r="F108" s="31"/>
      <c r="G108" s="29"/>
      <c r="H108" s="32"/>
      <c r="I108" s="32"/>
      <c r="J108" s="30"/>
      <c r="K108" s="31"/>
      <c r="L108" s="33"/>
      <c r="M108" s="33"/>
      <c r="N108" s="54"/>
      <c r="O108" s="56"/>
      <c r="P108" s="56"/>
      <c r="Q108" s="57"/>
      <c r="R108" s="33"/>
      <c r="S108" s="33"/>
      <c r="T108" s="40"/>
      <c r="U108" s="40"/>
      <c r="V108" s="17"/>
      <c r="W108" s="17"/>
      <c r="X108" s="10" t="str">
        <f>IFERROR(VLOOKUP($F108,PRM!$G$3:$H$5,2,FALSE),"")</f>
        <v/>
      </c>
      <c r="Y108" s="10" t="str">
        <f>IFERROR(VLOOKUP($G108,PRM!$I$3:$J$5,2,FALSE),"")</f>
        <v/>
      </c>
      <c r="Z108" s="10" t="str">
        <f>IFERROR(VLOOKUP($K108,PRM!$K$3:$L$4,2,FALSE),"")</f>
        <v/>
      </c>
      <c r="AA108" s="10" t="str">
        <f>IFERROR(VLOOKUP($N108,PRM!$M$3:$N$50,2,FALSE),"")</f>
        <v/>
      </c>
      <c r="AB108" s="10" t="str">
        <f>IFERROR(VLOOKUP($Y$3&amp;$R108,PRM!$Q$3:$R$31,2,FALSE),"")</f>
        <v/>
      </c>
      <c r="AC108" s="10" t="str">
        <f>IFERROR(VLOOKUP($Y$3&amp;$S108,PRM!$AH$3:$AI$133,2,FALSE),"")</f>
        <v/>
      </c>
      <c r="AD108" s="10" t="str">
        <f>IFERROR(VLOOKUP($Y$3&amp;$T108,PRM!$Y$3:$Z$50,2,FALSE),"")</f>
        <v>1</v>
      </c>
      <c r="AE108" s="10" t="str">
        <f>IFERROR(VLOOKUP($Y$3&amp;$U108,PRM!$AD$3:$AE$44,2,FALSE),"")</f>
        <v/>
      </c>
      <c r="AF108" s="10" t="str">
        <f>IFERROR(VLOOKUP($Y$3&amp;$R108,PRM!$Q$3:$T$31,3,FALSE),"")</f>
        <v/>
      </c>
      <c r="AG108" s="10" t="str">
        <f>IFERROR(IF(AF108=0,0,MATCH($Y$3,PRM!$AF$3:'PRM'!$AF$133,0)),"")</f>
        <v/>
      </c>
      <c r="AH108" s="10" t="str">
        <f>IF($Y$3="","",(IF(AF108=0,0,COUNTIF(PRM!$AF$3:'PRM'!$AF$133,$Y$3))))</f>
        <v/>
      </c>
      <c r="AI108" s="10" t="str">
        <f>IFERROR(VLOOKUP($Y$3&amp;$R108,PRM!$Q$3:$U$31,4,FALSE),"")</f>
        <v/>
      </c>
      <c r="AJ108" s="10" t="str">
        <f>IFERROR(IF(AI108=0,0,MATCH($Y$3,PRM!$V$3:'PRM'!$V$50,0)),"")</f>
        <v/>
      </c>
      <c r="AK108" s="10" t="str">
        <f>IF($Y$3="","",(IF(AI108=0,0,COUNTIF(PRM!$V$3:'PRM'!$V$50,$Y$3))))</f>
        <v/>
      </c>
      <c r="AL108" s="10" t="str">
        <f>IFERROR(VLOOKUP($Y$3&amp;$R108,PRM!$Q$3:$U$31,5,FALSE),"")</f>
        <v/>
      </c>
      <c r="AM108" s="10" t="str">
        <f>IFERROR(IF(AL108=0,0,MATCH($Y$3,PRM!$AA$3:'PRM'!$AA$94,0)),"")</f>
        <v/>
      </c>
      <c r="AN108" s="10" t="str">
        <f>IF($Y$3="","",IF(AL108=0,0,COUNTIF(PRM!$AA$3:'PRM'!$AA$94,$Y$3)))</f>
        <v/>
      </c>
      <c r="AO108" s="10">
        <f t="shared" si="22"/>
        <v>0</v>
      </c>
      <c r="AP108" s="10">
        <f t="shared" si="23"/>
        <v>0</v>
      </c>
      <c r="AQ108" s="10">
        <f t="shared" si="24"/>
        <v>0</v>
      </c>
      <c r="AR108" s="10">
        <f t="shared" si="25"/>
        <v>0</v>
      </c>
      <c r="AS108" s="10">
        <f t="shared" si="26"/>
        <v>0</v>
      </c>
      <c r="AT108" s="10">
        <f t="shared" si="27"/>
        <v>0</v>
      </c>
      <c r="AU108" s="10">
        <f t="shared" si="28"/>
        <v>0</v>
      </c>
      <c r="AV108" s="10">
        <f t="shared" si="29"/>
        <v>0</v>
      </c>
      <c r="AW108" s="10">
        <f t="shared" si="30"/>
        <v>0</v>
      </c>
      <c r="AX108" s="10">
        <f t="shared" si="31"/>
        <v>0</v>
      </c>
      <c r="AY108" s="10">
        <f t="shared" si="32"/>
        <v>0</v>
      </c>
      <c r="AZ108" s="10">
        <f t="shared" si="33"/>
        <v>0</v>
      </c>
      <c r="BA108" s="10">
        <f t="shared" si="34"/>
        <v>0</v>
      </c>
      <c r="BB108" s="10">
        <f t="shared" si="35"/>
        <v>0</v>
      </c>
      <c r="BC108" s="10">
        <f t="shared" si="36"/>
        <v>0</v>
      </c>
      <c r="BD108" s="10">
        <f t="shared" si="37"/>
        <v>0</v>
      </c>
      <c r="BE108" s="10">
        <f t="shared" si="38"/>
        <v>0</v>
      </c>
      <c r="BF108" s="10">
        <f t="shared" si="39"/>
        <v>0</v>
      </c>
      <c r="BG108" s="10">
        <f t="shared" si="40"/>
        <v>0</v>
      </c>
      <c r="BH108" s="10">
        <f t="shared" si="41"/>
        <v>0</v>
      </c>
    </row>
    <row r="109" spans="1:60" s="10" customFormat="1" ht="27.75" customHeight="1">
      <c r="A109" t="str">
        <f t="shared" si="21"/>
        <v/>
      </c>
      <c r="B109" s="54"/>
      <c r="C109" s="55"/>
      <c r="D109" s="54"/>
      <c r="E109" s="55"/>
      <c r="F109" s="31"/>
      <c r="G109" s="29"/>
      <c r="H109" s="32"/>
      <c r="I109" s="32"/>
      <c r="J109" s="30"/>
      <c r="K109" s="31"/>
      <c r="L109" s="33"/>
      <c r="M109" s="33"/>
      <c r="N109" s="54"/>
      <c r="O109" s="56"/>
      <c r="P109" s="56"/>
      <c r="Q109" s="57"/>
      <c r="R109" s="33"/>
      <c r="S109" s="33"/>
      <c r="T109" s="40"/>
      <c r="U109" s="40"/>
      <c r="V109" s="17"/>
      <c r="W109" s="17"/>
      <c r="X109" s="10" t="str">
        <f>IFERROR(VLOOKUP($F109,PRM!$G$3:$H$5,2,FALSE),"")</f>
        <v/>
      </c>
      <c r="Y109" s="10" t="str">
        <f>IFERROR(VLOOKUP($G109,PRM!$I$3:$J$5,2,FALSE),"")</f>
        <v/>
      </c>
      <c r="Z109" s="10" t="str">
        <f>IFERROR(VLOOKUP($K109,PRM!$K$3:$L$4,2,FALSE),"")</f>
        <v/>
      </c>
      <c r="AA109" s="10" t="str">
        <f>IFERROR(VLOOKUP($N109,PRM!$M$3:$N$50,2,FALSE),"")</f>
        <v/>
      </c>
      <c r="AB109" s="10" t="str">
        <f>IFERROR(VLOOKUP($Y$3&amp;$R109,PRM!$Q$3:$R$31,2,FALSE),"")</f>
        <v/>
      </c>
      <c r="AC109" s="10" t="str">
        <f>IFERROR(VLOOKUP($Y$3&amp;$S109,PRM!$AH$3:$AI$133,2,FALSE),"")</f>
        <v/>
      </c>
      <c r="AD109" s="10" t="str">
        <f>IFERROR(VLOOKUP($Y$3&amp;$T109,PRM!$Y$3:$Z$50,2,FALSE),"")</f>
        <v>1</v>
      </c>
      <c r="AE109" s="10" t="str">
        <f>IFERROR(VLOOKUP($Y$3&amp;$U109,PRM!$AD$3:$AE$44,2,FALSE),"")</f>
        <v/>
      </c>
      <c r="AF109" s="10" t="str">
        <f>IFERROR(VLOOKUP($Y$3&amp;$R109,PRM!$Q$3:$T$31,3,FALSE),"")</f>
        <v/>
      </c>
      <c r="AG109" s="10" t="str">
        <f>IFERROR(IF(AF109=0,0,MATCH($Y$3,PRM!$AF$3:'PRM'!$AF$133,0)),"")</f>
        <v/>
      </c>
      <c r="AH109" s="10" t="str">
        <f>IF($Y$3="","",(IF(AF109=0,0,COUNTIF(PRM!$AF$3:'PRM'!$AF$133,$Y$3))))</f>
        <v/>
      </c>
      <c r="AI109" s="10" t="str">
        <f>IFERROR(VLOOKUP($Y$3&amp;$R109,PRM!$Q$3:$U$31,4,FALSE),"")</f>
        <v/>
      </c>
      <c r="AJ109" s="10" t="str">
        <f>IFERROR(IF(AI109=0,0,MATCH($Y$3,PRM!$V$3:'PRM'!$V$50,0)),"")</f>
        <v/>
      </c>
      <c r="AK109" s="10" t="str">
        <f>IF($Y$3="","",(IF(AI109=0,0,COUNTIF(PRM!$V$3:'PRM'!$V$50,$Y$3))))</f>
        <v/>
      </c>
      <c r="AL109" s="10" t="str">
        <f>IFERROR(VLOOKUP($Y$3&amp;$R109,PRM!$Q$3:$U$31,5,FALSE),"")</f>
        <v/>
      </c>
      <c r="AM109" s="10" t="str">
        <f>IFERROR(IF(AL109=0,0,MATCH($Y$3,PRM!$AA$3:'PRM'!$AA$94,0)),"")</f>
        <v/>
      </c>
      <c r="AN109" s="10" t="str">
        <f>IF($Y$3="","",IF(AL109=0,0,COUNTIF(PRM!$AA$3:'PRM'!$AA$94,$Y$3)))</f>
        <v/>
      </c>
      <c r="AO109" s="10">
        <f t="shared" si="22"/>
        <v>0</v>
      </c>
      <c r="AP109" s="10">
        <f t="shared" si="23"/>
        <v>0</v>
      </c>
      <c r="AQ109" s="10">
        <f t="shared" si="24"/>
        <v>0</v>
      </c>
      <c r="AR109" s="10">
        <f t="shared" si="25"/>
        <v>0</v>
      </c>
      <c r="AS109" s="10">
        <f t="shared" si="26"/>
        <v>0</v>
      </c>
      <c r="AT109" s="10">
        <f t="shared" si="27"/>
        <v>0</v>
      </c>
      <c r="AU109" s="10">
        <f t="shared" si="28"/>
        <v>0</v>
      </c>
      <c r="AV109" s="10">
        <f t="shared" si="29"/>
        <v>0</v>
      </c>
      <c r="AW109" s="10">
        <f t="shared" si="30"/>
        <v>0</v>
      </c>
      <c r="AX109" s="10">
        <f t="shared" si="31"/>
        <v>0</v>
      </c>
      <c r="AY109" s="10">
        <f t="shared" si="32"/>
        <v>0</v>
      </c>
      <c r="AZ109" s="10">
        <f t="shared" si="33"/>
        <v>0</v>
      </c>
      <c r="BA109" s="10">
        <f t="shared" si="34"/>
        <v>0</v>
      </c>
      <c r="BB109" s="10">
        <f t="shared" si="35"/>
        <v>0</v>
      </c>
      <c r="BC109" s="10">
        <f t="shared" si="36"/>
        <v>0</v>
      </c>
      <c r="BD109" s="10">
        <f t="shared" si="37"/>
        <v>0</v>
      </c>
      <c r="BE109" s="10">
        <f t="shared" si="38"/>
        <v>0</v>
      </c>
      <c r="BF109" s="10">
        <f t="shared" si="39"/>
        <v>0</v>
      </c>
      <c r="BG109" s="10">
        <f t="shared" si="40"/>
        <v>0</v>
      </c>
      <c r="BH109" s="10">
        <f t="shared" si="41"/>
        <v>0</v>
      </c>
    </row>
    <row r="110" spans="1:60" s="10" customFormat="1" ht="27.75" customHeight="1">
      <c r="A110" t="str">
        <f t="shared" si="21"/>
        <v/>
      </c>
      <c r="B110" s="54"/>
      <c r="C110" s="55"/>
      <c r="D110" s="54"/>
      <c r="E110" s="55"/>
      <c r="F110" s="31"/>
      <c r="G110" s="29"/>
      <c r="H110" s="32"/>
      <c r="I110" s="32"/>
      <c r="J110" s="30"/>
      <c r="K110" s="31"/>
      <c r="L110" s="33"/>
      <c r="M110" s="33"/>
      <c r="N110" s="54"/>
      <c r="O110" s="56"/>
      <c r="P110" s="56"/>
      <c r="Q110" s="57"/>
      <c r="R110" s="33"/>
      <c r="S110" s="33"/>
      <c r="T110" s="40"/>
      <c r="U110" s="40"/>
      <c r="V110" s="17"/>
      <c r="W110" s="17"/>
      <c r="X110" s="10" t="str">
        <f>IFERROR(VLOOKUP($F110,PRM!$G$3:$H$5,2,FALSE),"")</f>
        <v/>
      </c>
      <c r="Y110" s="10" t="str">
        <f>IFERROR(VLOOKUP($G110,PRM!$I$3:$J$5,2,FALSE),"")</f>
        <v/>
      </c>
      <c r="Z110" s="10" t="str">
        <f>IFERROR(VLOOKUP($K110,PRM!$K$3:$L$4,2,FALSE),"")</f>
        <v/>
      </c>
      <c r="AA110" s="10" t="str">
        <f>IFERROR(VLOOKUP($N110,PRM!$M$3:$N$50,2,FALSE),"")</f>
        <v/>
      </c>
      <c r="AB110" s="10" t="str">
        <f>IFERROR(VLOOKUP($Y$3&amp;$R110,PRM!$Q$3:$R$31,2,FALSE),"")</f>
        <v/>
      </c>
      <c r="AC110" s="10" t="str">
        <f>IFERROR(VLOOKUP($Y$3&amp;$S110,PRM!$AH$3:$AI$133,2,FALSE),"")</f>
        <v/>
      </c>
      <c r="AD110" s="10" t="str">
        <f>IFERROR(VLOOKUP($Y$3&amp;$T110,PRM!$Y$3:$Z$50,2,FALSE),"")</f>
        <v>1</v>
      </c>
      <c r="AE110" s="10" t="str">
        <f>IFERROR(VLOOKUP($Y$3&amp;$U110,PRM!$AD$3:$AE$44,2,FALSE),"")</f>
        <v/>
      </c>
      <c r="AF110" s="10" t="str">
        <f>IFERROR(VLOOKUP($Y$3&amp;$R110,PRM!$Q$3:$T$31,3,FALSE),"")</f>
        <v/>
      </c>
      <c r="AG110" s="10" t="str">
        <f>IFERROR(IF(AF110=0,0,MATCH($Y$3,PRM!$AF$3:'PRM'!$AF$133,0)),"")</f>
        <v/>
      </c>
      <c r="AH110" s="10" t="str">
        <f>IF($Y$3="","",(IF(AF110=0,0,COUNTIF(PRM!$AF$3:'PRM'!$AF$133,$Y$3))))</f>
        <v/>
      </c>
      <c r="AI110" s="10" t="str">
        <f>IFERROR(VLOOKUP($Y$3&amp;$R110,PRM!$Q$3:$U$31,4,FALSE),"")</f>
        <v/>
      </c>
      <c r="AJ110" s="10" t="str">
        <f>IFERROR(IF(AI110=0,0,MATCH($Y$3,PRM!$V$3:'PRM'!$V$50,0)),"")</f>
        <v/>
      </c>
      <c r="AK110" s="10" t="str">
        <f>IF($Y$3="","",(IF(AI110=0,0,COUNTIF(PRM!$V$3:'PRM'!$V$50,$Y$3))))</f>
        <v/>
      </c>
      <c r="AL110" s="10" t="str">
        <f>IFERROR(VLOOKUP($Y$3&amp;$R110,PRM!$Q$3:$U$31,5,FALSE),"")</f>
        <v/>
      </c>
      <c r="AM110" s="10" t="str">
        <f>IFERROR(IF(AL110=0,0,MATCH($Y$3,PRM!$AA$3:'PRM'!$AA$94,0)),"")</f>
        <v/>
      </c>
      <c r="AN110" s="10" t="str">
        <f>IF($Y$3="","",IF(AL110=0,0,COUNTIF(PRM!$AA$3:'PRM'!$AA$94,$Y$3)))</f>
        <v/>
      </c>
      <c r="AO110" s="10">
        <f t="shared" si="22"/>
        <v>0</v>
      </c>
      <c r="AP110" s="10">
        <f t="shared" si="23"/>
        <v>0</v>
      </c>
      <c r="AQ110" s="10">
        <f t="shared" si="24"/>
        <v>0</v>
      </c>
      <c r="AR110" s="10">
        <f t="shared" si="25"/>
        <v>0</v>
      </c>
      <c r="AS110" s="10">
        <f t="shared" si="26"/>
        <v>0</v>
      </c>
      <c r="AT110" s="10">
        <f t="shared" si="27"/>
        <v>0</v>
      </c>
      <c r="AU110" s="10">
        <f t="shared" si="28"/>
        <v>0</v>
      </c>
      <c r="AV110" s="10">
        <f t="shared" si="29"/>
        <v>0</v>
      </c>
      <c r="AW110" s="10">
        <f t="shared" si="30"/>
        <v>0</v>
      </c>
      <c r="AX110" s="10">
        <f t="shared" si="31"/>
        <v>0</v>
      </c>
      <c r="AY110" s="10">
        <f t="shared" si="32"/>
        <v>0</v>
      </c>
      <c r="AZ110" s="10">
        <f t="shared" si="33"/>
        <v>0</v>
      </c>
      <c r="BA110" s="10">
        <f t="shared" si="34"/>
        <v>0</v>
      </c>
      <c r="BB110" s="10">
        <f t="shared" si="35"/>
        <v>0</v>
      </c>
      <c r="BC110" s="10">
        <f t="shared" si="36"/>
        <v>0</v>
      </c>
      <c r="BD110" s="10">
        <f t="shared" si="37"/>
        <v>0</v>
      </c>
      <c r="BE110" s="10">
        <f t="shared" si="38"/>
        <v>0</v>
      </c>
      <c r="BF110" s="10">
        <f t="shared" si="39"/>
        <v>0</v>
      </c>
      <c r="BG110" s="10">
        <f t="shared" si="40"/>
        <v>0</v>
      </c>
      <c r="BH110" s="10">
        <f t="shared" si="41"/>
        <v>0</v>
      </c>
    </row>
    <row r="111" spans="1:60" s="10" customFormat="1" ht="27.75" customHeight="1">
      <c r="A111" t="str">
        <f t="shared" si="21"/>
        <v/>
      </c>
      <c r="B111" s="54"/>
      <c r="C111" s="55"/>
      <c r="D111" s="54"/>
      <c r="E111" s="55"/>
      <c r="F111" s="31"/>
      <c r="G111" s="29"/>
      <c r="H111" s="32"/>
      <c r="I111" s="32"/>
      <c r="J111" s="30"/>
      <c r="K111" s="31"/>
      <c r="L111" s="33"/>
      <c r="M111" s="33"/>
      <c r="N111" s="54"/>
      <c r="O111" s="56"/>
      <c r="P111" s="56"/>
      <c r="Q111" s="57"/>
      <c r="R111" s="33"/>
      <c r="S111" s="33"/>
      <c r="T111" s="40"/>
      <c r="U111" s="40"/>
      <c r="V111" s="17"/>
      <c r="W111" s="17"/>
      <c r="X111" s="10" t="str">
        <f>IFERROR(VLOOKUP($F111,PRM!$G$3:$H$5,2,FALSE),"")</f>
        <v/>
      </c>
      <c r="Y111" s="10" t="str">
        <f>IFERROR(VLOOKUP($G111,PRM!$I$3:$J$5,2,FALSE),"")</f>
        <v/>
      </c>
      <c r="Z111" s="10" t="str">
        <f>IFERROR(VLOOKUP($K111,PRM!$K$3:$L$4,2,FALSE),"")</f>
        <v/>
      </c>
      <c r="AA111" s="10" t="str">
        <f>IFERROR(VLOOKUP($N111,PRM!$M$3:$N$50,2,FALSE),"")</f>
        <v/>
      </c>
      <c r="AB111" s="10" t="str">
        <f>IFERROR(VLOOKUP($Y$3&amp;$R111,PRM!$Q$3:$R$31,2,FALSE),"")</f>
        <v/>
      </c>
      <c r="AC111" s="10" t="str">
        <f>IFERROR(VLOOKUP($Y$3&amp;$S111,PRM!$AH$3:$AI$133,2,FALSE),"")</f>
        <v/>
      </c>
      <c r="AD111" s="10" t="str">
        <f>IFERROR(VLOOKUP($Y$3&amp;$T111,PRM!$Y$3:$Z$50,2,FALSE),"")</f>
        <v>1</v>
      </c>
      <c r="AE111" s="10" t="str">
        <f>IFERROR(VLOOKUP($Y$3&amp;$U111,PRM!$AD$3:$AE$44,2,FALSE),"")</f>
        <v/>
      </c>
      <c r="AF111" s="10" t="str">
        <f>IFERROR(VLOOKUP($Y$3&amp;$R111,PRM!$Q$3:$T$31,3,FALSE),"")</f>
        <v/>
      </c>
      <c r="AG111" s="10" t="str">
        <f>IFERROR(IF(AF111=0,0,MATCH($Y$3,PRM!$AF$3:'PRM'!$AF$133,0)),"")</f>
        <v/>
      </c>
      <c r="AH111" s="10" t="str">
        <f>IF($Y$3="","",(IF(AF111=0,0,COUNTIF(PRM!$AF$3:'PRM'!$AF$133,$Y$3))))</f>
        <v/>
      </c>
      <c r="AI111" s="10" t="str">
        <f>IFERROR(VLOOKUP($Y$3&amp;$R111,PRM!$Q$3:$U$31,4,FALSE),"")</f>
        <v/>
      </c>
      <c r="AJ111" s="10" t="str">
        <f>IFERROR(IF(AI111=0,0,MATCH($Y$3,PRM!$V$3:'PRM'!$V$50,0)),"")</f>
        <v/>
      </c>
      <c r="AK111" s="10" t="str">
        <f>IF($Y$3="","",(IF(AI111=0,0,COUNTIF(PRM!$V$3:'PRM'!$V$50,$Y$3))))</f>
        <v/>
      </c>
      <c r="AL111" s="10" t="str">
        <f>IFERROR(VLOOKUP($Y$3&amp;$R111,PRM!$Q$3:$U$31,5,FALSE),"")</f>
        <v/>
      </c>
      <c r="AM111" s="10" t="str">
        <f>IFERROR(IF(AL111=0,0,MATCH($Y$3,PRM!$AA$3:'PRM'!$AA$94,0)),"")</f>
        <v/>
      </c>
      <c r="AN111" s="10" t="str">
        <f>IF($Y$3="","",IF(AL111=0,0,COUNTIF(PRM!$AA$3:'PRM'!$AA$94,$Y$3)))</f>
        <v/>
      </c>
      <c r="AO111" s="10">
        <f t="shared" si="22"/>
        <v>0</v>
      </c>
      <c r="AP111" s="10">
        <f t="shared" si="23"/>
        <v>0</v>
      </c>
      <c r="AQ111" s="10">
        <f t="shared" si="24"/>
        <v>0</v>
      </c>
      <c r="AR111" s="10">
        <f t="shared" si="25"/>
        <v>0</v>
      </c>
      <c r="AS111" s="10">
        <f t="shared" si="26"/>
        <v>0</v>
      </c>
      <c r="AT111" s="10">
        <f t="shared" si="27"/>
        <v>0</v>
      </c>
      <c r="AU111" s="10">
        <f t="shared" si="28"/>
        <v>0</v>
      </c>
      <c r="AV111" s="10">
        <f t="shared" si="29"/>
        <v>0</v>
      </c>
      <c r="AW111" s="10">
        <f t="shared" si="30"/>
        <v>0</v>
      </c>
      <c r="AX111" s="10">
        <f t="shared" si="31"/>
        <v>0</v>
      </c>
      <c r="AY111" s="10">
        <f t="shared" si="32"/>
        <v>0</v>
      </c>
      <c r="AZ111" s="10">
        <f t="shared" si="33"/>
        <v>0</v>
      </c>
      <c r="BA111" s="10">
        <f t="shared" si="34"/>
        <v>0</v>
      </c>
      <c r="BB111" s="10">
        <f t="shared" si="35"/>
        <v>0</v>
      </c>
      <c r="BC111" s="10">
        <f t="shared" si="36"/>
        <v>0</v>
      </c>
      <c r="BD111" s="10">
        <f t="shared" si="37"/>
        <v>0</v>
      </c>
      <c r="BE111" s="10">
        <f t="shared" si="38"/>
        <v>0</v>
      </c>
      <c r="BF111" s="10">
        <f t="shared" si="39"/>
        <v>0</v>
      </c>
      <c r="BG111" s="10">
        <f t="shared" si="40"/>
        <v>0</v>
      </c>
      <c r="BH111" s="10">
        <f t="shared" si="41"/>
        <v>0</v>
      </c>
    </row>
    <row r="112" spans="1:60" s="10" customFormat="1" ht="27.75" customHeight="1">
      <c r="A112" t="str">
        <f t="shared" si="21"/>
        <v/>
      </c>
      <c r="B112" s="54"/>
      <c r="C112" s="55"/>
      <c r="D112" s="54"/>
      <c r="E112" s="55"/>
      <c r="F112" s="31"/>
      <c r="G112" s="29"/>
      <c r="H112" s="32"/>
      <c r="I112" s="32"/>
      <c r="J112" s="30"/>
      <c r="K112" s="31"/>
      <c r="L112" s="33"/>
      <c r="M112" s="33"/>
      <c r="N112" s="54"/>
      <c r="O112" s="56"/>
      <c r="P112" s="56"/>
      <c r="Q112" s="57"/>
      <c r="R112" s="33"/>
      <c r="S112" s="33"/>
      <c r="T112" s="40"/>
      <c r="U112" s="40"/>
      <c r="V112" s="17"/>
      <c r="W112" s="17"/>
      <c r="X112" s="10" t="str">
        <f>IFERROR(VLOOKUP($F112,PRM!$G$3:$H$5,2,FALSE),"")</f>
        <v/>
      </c>
      <c r="Y112" s="10" t="str">
        <f>IFERROR(VLOOKUP($G112,PRM!$I$3:$J$5,2,FALSE),"")</f>
        <v/>
      </c>
      <c r="Z112" s="10" t="str">
        <f>IFERROR(VLOOKUP($K112,PRM!$K$3:$L$4,2,FALSE),"")</f>
        <v/>
      </c>
      <c r="AA112" s="10" t="str">
        <f>IFERROR(VLOOKUP($N112,PRM!$M$3:$N$50,2,FALSE),"")</f>
        <v/>
      </c>
      <c r="AB112" s="10" t="str">
        <f>IFERROR(VLOOKUP($Y$3&amp;$R112,PRM!$Q$3:$R$31,2,FALSE),"")</f>
        <v/>
      </c>
      <c r="AC112" s="10" t="str">
        <f>IFERROR(VLOOKUP($Y$3&amp;$S112,PRM!$AH$3:$AI$133,2,FALSE),"")</f>
        <v/>
      </c>
      <c r="AD112" s="10" t="str">
        <f>IFERROR(VLOOKUP($Y$3&amp;$T112,PRM!$Y$3:$Z$50,2,FALSE),"")</f>
        <v>1</v>
      </c>
      <c r="AE112" s="10" t="str">
        <f>IFERROR(VLOOKUP($Y$3&amp;$U112,PRM!$AD$3:$AE$44,2,FALSE),"")</f>
        <v/>
      </c>
      <c r="AF112" s="10" t="str">
        <f>IFERROR(VLOOKUP($Y$3&amp;$R112,PRM!$Q$3:$T$31,3,FALSE),"")</f>
        <v/>
      </c>
      <c r="AG112" s="10" t="str">
        <f>IFERROR(IF(AF112=0,0,MATCH($Y$3,PRM!$AF$3:'PRM'!$AF$133,0)),"")</f>
        <v/>
      </c>
      <c r="AH112" s="10" t="str">
        <f>IF($Y$3="","",(IF(AF112=0,0,COUNTIF(PRM!$AF$3:'PRM'!$AF$133,$Y$3))))</f>
        <v/>
      </c>
      <c r="AI112" s="10" t="str">
        <f>IFERROR(VLOOKUP($Y$3&amp;$R112,PRM!$Q$3:$U$31,4,FALSE),"")</f>
        <v/>
      </c>
      <c r="AJ112" s="10" t="str">
        <f>IFERROR(IF(AI112=0,0,MATCH($Y$3,PRM!$V$3:'PRM'!$V$50,0)),"")</f>
        <v/>
      </c>
      <c r="AK112" s="10" t="str">
        <f>IF($Y$3="","",(IF(AI112=0,0,COUNTIF(PRM!$V$3:'PRM'!$V$50,$Y$3))))</f>
        <v/>
      </c>
      <c r="AL112" s="10" t="str">
        <f>IFERROR(VLOOKUP($Y$3&amp;$R112,PRM!$Q$3:$U$31,5,FALSE),"")</f>
        <v/>
      </c>
      <c r="AM112" s="10" t="str">
        <f>IFERROR(IF(AL112=0,0,MATCH($Y$3,PRM!$AA$3:'PRM'!$AA$94,0)),"")</f>
        <v/>
      </c>
      <c r="AN112" s="10" t="str">
        <f>IF($Y$3="","",IF(AL112=0,0,COUNTIF(PRM!$AA$3:'PRM'!$AA$94,$Y$3)))</f>
        <v/>
      </c>
      <c r="AO112" s="10">
        <f t="shared" si="22"/>
        <v>0</v>
      </c>
      <c r="AP112" s="10">
        <f t="shared" si="23"/>
        <v>0</v>
      </c>
      <c r="AQ112" s="10">
        <f t="shared" si="24"/>
        <v>0</v>
      </c>
      <c r="AR112" s="10">
        <f t="shared" si="25"/>
        <v>0</v>
      </c>
      <c r="AS112" s="10">
        <f t="shared" si="26"/>
        <v>0</v>
      </c>
      <c r="AT112" s="10">
        <f t="shared" si="27"/>
        <v>0</v>
      </c>
      <c r="AU112" s="10">
        <f t="shared" si="28"/>
        <v>0</v>
      </c>
      <c r="AV112" s="10">
        <f t="shared" si="29"/>
        <v>0</v>
      </c>
      <c r="AW112" s="10">
        <f t="shared" si="30"/>
        <v>0</v>
      </c>
      <c r="AX112" s="10">
        <f t="shared" si="31"/>
        <v>0</v>
      </c>
      <c r="AY112" s="10">
        <f t="shared" si="32"/>
        <v>0</v>
      </c>
      <c r="AZ112" s="10">
        <f t="shared" si="33"/>
        <v>0</v>
      </c>
      <c r="BA112" s="10">
        <f t="shared" si="34"/>
        <v>0</v>
      </c>
      <c r="BB112" s="10">
        <f t="shared" si="35"/>
        <v>0</v>
      </c>
      <c r="BC112" s="10">
        <f t="shared" si="36"/>
        <v>0</v>
      </c>
      <c r="BD112" s="10">
        <f t="shared" si="37"/>
        <v>0</v>
      </c>
      <c r="BE112" s="10">
        <f t="shared" si="38"/>
        <v>0</v>
      </c>
      <c r="BF112" s="10">
        <f t="shared" si="39"/>
        <v>0</v>
      </c>
      <c r="BG112" s="10">
        <f t="shared" si="40"/>
        <v>0</v>
      </c>
      <c r="BH112" s="10">
        <f t="shared" si="41"/>
        <v>0</v>
      </c>
    </row>
    <row r="113" spans="1:60" s="10" customFormat="1" ht="27.75" customHeight="1">
      <c r="A113" t="str">
        <f t="shared" si="21"/>
        <v/>
      </c>
      <c r="B113" s="54"/>
      <c r="C113" s="55"/>
      <c r="D113" s="54"/>
      <c r="E113" s="55"/>
      <c r="F113" s="31"/>
      <c r="G113" s="29"/>
      <c r="H113" s="32"/>
      <c r="I113" s="32"/>
      <c r="J113" s="30"/>
      <c r="K113" s="31"/>
      <c r="L113" s="33"/>
      <c r="M113" s="33"/>
      <c r="N113" s="54"/>
      <c r="O113" s="56"/>
      <c r="P113" s="56"/>
      <c r="Q113" s="57"/>
      <c r="R113" s="33"/>
      <c r="S113" s="33"/>
      <c r="T113" s="40"/>
      <c r="U113" s="40"/>
      <c r="V113" s="17"/>
      <c r="W113" s="17"/>
      <c r="X113" s="10" t="str">
        <f>IFERROR(VLOOKUP($F113,PRM!$G$3:$H$5,2,FALSE),"")</f>
        <v/>
      </c>
      <c r="Y113" s="10" t="str">
        <f>IFERROR(VLOOKUP($G113,PRM!$I$3:$J$5,2,FALSE),"")</f>
        <v/>
      </c>
      <c r="Z113" s="10" t="str">
        <f>IFERROR(VLOOKUP($K113,PRM!$K$3:$L$4,2,FALSE),"")</f>
        <v/>
      </c>
      <c r="AA113" s="10" t="str">
        <f>IFERROR(VLOOKUP($N113,PRM!$M$3:$N$50,2,FALSE),"")</f>
        <v/>
      </c>
      <c r="AB113" s="10" t="str">
        <f>IFERROR(VLOOKUP($Y$3&amp;$R113,PRM!$Q$3:$R$31,2,FALSE),"")</f>
        <v/>
      </c>
      <c r="AC113" s="10" t="str">
        <f>IFERROR(VLOOKUP($Y$3&amp;$S113,PRM!$AH$3:$AI$133,2,FALSE),"")</f>
        <v/>
      </c>
      <c r="AD113" s="10" t="str">
        <f>IFERROR(VLOOKUP($Y$3&amp;$T113,PRM!$Y$3:$Z$50,2,FALSE),"")</f>
        <v>1</v>
      </c>
      <c r="AE113" s="10" t="str">
        <f>IFERROR(VLOOKUP($Y$3&amp;$U113,PRM!$AD$3:$AE$44,2,FALSE),"")</f>
        <v/>
      </c>
      <c r="AF113" s="10" t="str">
        <f>IFERROR(VLOOKUP($Y$3&amp;$R113,PRM!$Q$3:$T$31,3,FALSE),"")</f>
        <v/>
      </c>
      <c r="AG113" s="10" t="str">
        <f>IFERROR(IF(AF113=0,0,MATCH($Y$3,PRM!$AF$3:'PRM'!$AF$133,0)),"")</f>
        <v/>
      </c>
      <c r="AH113" s="10" t="str">
        <f>IF($Y$3="","",(IF(AF113=0,0,COUNTIF(PRM!$AF$3:'PRM'!$AF$133,$Y$3))))</f>
        <v/>
      </c>
      <c r="AI113" s="10" t="str">
        <f>IFERROR(VLOOKUP($Y$3&amp;$R113,PRM!$Q$3:$U$31,4,FALSE),"")</f>
        <v/>
      </c>
      <c r="AJ113" s="10" t="str">
        <f>IFERROR(IF(AI113=0,0,MATCH($Y$3,PRM!$V$3:'PRM'!$V$50,0)),"")</f>
        <v/>
      </c>
      <c r="AK113" s="10" t="str">
        <f>IF($Y$3="","",(IF(AI113=0,0,COUNTIF(PRM!$V$3:'PRM'!$V$50,$Y$3))))</f>
        <v/>
      </c>
      <c r="AL113" s="10" t="str">
        <f>IFERROR(VLOOKUP($Y$3&amp;$R113,PRM!$Q$3:$U$31,5,FALSE),"")</f>
        <v/>
      </c>
      <c r="AM113" s="10" t="str">
        <f>IFERROR(IF(AL113=0,0,MATCH($Y$3,PRM!$AA$3:'PRM'!$AA$94,0)),"")</f>
        <v/>
      </c>
      <c r="AN113" s="10" t="str">
        <f>IF($Y$3="","",IF(AL113=0,0,COUNTIF(PRM!$AA$3:'PRM'!$AA$94,$Y$3)))</f>
        <v/>
      </c>
      <c r="AO113" s="10">
        <f t="shared" si="22"/>
        <v>0</v>
      </c>
      <c r="AP113" s="10">
        <f t="shared" si="23"/>
        <v>0</v>
      </c>
      <c r="AQ113" s="10">
        <f t="shared" si="24"/>
        <v>0</v>
      </c>
      <c r="AR113" s="10">
        <f t="shared" si="25"/>
        <v>0</v>
      </c>
      <c r="AS113" s="10">
        <f t="shared" si="26"/>
        <v>0</v>
      </c>
      <c r="AT113" s="10">
        <f t="shared" si="27"/>
        <v>0</v>
      </c>
      <c r="AU113" s="10">
        <f t="shared" si="28"/>
        <v>0</v>
      </c>
      <c r="AV113" s="10">
        <f t="shared" si="29"/>
        <v>0</v>
      </c>
      <c r="AW113" s="10">
        <f t="shared" si="30"/>
        <v>0</v>
      </c>
      <c r="AX113" s="10">
        <f t="shared" si="31"/>
        <v>0</v>
      </c>
      <c r="AY113" s="10">
        <f t="shared" si="32"/>
        <v>0</v>
      </c>
      <c r="AZ113" s="10">
        <f t="shared" si="33"/>
        <v>0</v>
      </c>
      <c r="BA113" s="10">
        <f t="shared" si="34"/>
        <v>0</v>
      </c>
      <c r="BB113" s="10">
        <f t="shared" si="35"/>
        <v>0</v>
      </c>
      <c r="BC113" s="10">
        <f t="shared" si="36"/>
        <v>0</v>
      </c>
      <c r="BD113" s="10">
        <f t="shared" si="37"/>
        <v>0</v>
      </c>
      <c r="BE113" s="10">
        <f t="shared" si="38"/>
        <v>0</v>
      </c>
      <c r="BF113" s="10">
        <f t="shared" si="39"/>
        <v>0</v>
      </c>
      <c r="BG113" s="10">
        <f t="shared" si="40"/>
        <v>0</v>
      </c>
      <c r="BH113" s="10">
        <f t="shared" si="41"/>
        <v>0</v>
      </c>
    </row>
    <row r="114" spans="1:60" s="10" customFormat="1" ht="27.75" customHeight="1">
      <c r="A114" t="str">
        <f t="shared" si="21"/>
        <v/>
      </c>
      <c r="B114" s="54"/>
      <c r="C114" s="55"/>
      <c r="D114" s="54"/>
      <c r="E114" s="55"/>
      <c r="F114" s="31"/>
      <c r="G114" s="29"/>
      <c r="H114" s="32"/>
      <c r="I114" s="32"/>
      <c r="J114" s="30"/>
      <c r="K114" s="31"/>
      <c r="L114" s="33"/>
      <c r="M114" s="33"/>
      <c r="N114" s="54"/>
      <c r="O114" s="56"/>
      <c r="P114" s="56"/>
      <c r="Q114" s="57"/>
      <c r="R114" s="33"/>
      <c r="S114" s="33"/>
      <c r="T114" s="40"/>
      <c r="U114" s="40"/>
      <c r="V114" s="17"/>
      <c r="W114" s="17"/>
      <c r="X114" s="10" t="str">
        <f>IFERROR(VLOOKUP($F114,PRM!$G$3:$H$5,2,FALSE),"")</f>
        <v/>
      </c>
      <c r="Y114" s="10" t="str">
        <f>IFERROR(VLOOKUP($G114,PRM!$I$3:$J$5,2,FALSE),"")</f>
        <v/>
      </c>
      <c r="Z114" s="10" t="str">
        <f>IFERROR(VLOOKUP($K114,PRM!$K$3:$L$4,2,FALSE),"")</f>
        <v/>
      </c>
      <c r="AA114" s="10" t="str">
        <f>IFERROR(VLOOKUP($N114,PRM!$M$3:$N$50,2,FALSE),"")</f>
        <v/>
      </c>
      <c r="AB114" s="10" t="str">
        <f>IFERROR(VLOOKUP($Y$3&amp;$R114,PRM!$Q$3:$R$31,2,FALSE),"")</f>
        <v/>
      </c>
      <c r="AC114" s="10" t="str">
        <f>IFERROR(VLOOKUP($Y$3&amp;$S114,PRM!$AH$3:$AI$133,2,FALSE),"")</f>
        <v/>
      </c>
      <c r="AD114" s="10" t="str">
        <f>IFERROR(VLOOKUP($Y$3&amp;$T114,PRM!$Y$3:$Z$50,2,FALSE),"")</f>
        <v>1</v>
      </c>
      <c r="AE114" s="10" t="str">
        <f>IFERROR(VLOOKUP($Y$3&amp;$U114,PRM!$AD$3:$AE$44,2,FALSE),"")</f>
        <v/>
      </c>
      <c r="AF114" s="10" t="str">
        <f>IFERROR(VLOOKUP($Y$3&amp;$R114,PRM!$Q$3:$T$31,3,FALSE),"")</f>
        <v/>
      </c>
      <c r="AG114" s="10" t="str">
        <f>IFERROR(IF(AF114=0,0,MATCH($Y$3,PRM!$AF$3:'PRM'!$AF$133,0)),"")</f>
        <v/>
      </c>
      <c r="AH114" s="10" t="str">
        <f>IF($Y$3="","",(IF(AF114=0,0,COUNTIF(PRM!$AF$3:'PRM'!$AF$133,$Y$3))))</f>
        <v/>
      </c>
      <c r="AI114" s="10" t="str">
        <f>IFERROR(VLOOKUP($Y$3&amp;$R114,PRM!$Q$3:$U$31,4,FALSE),"")</f>
        <v/>
      </c>
      <c r="AJ114" s="10" t="str">
        <f>IFERROR(IF(AI114=0,0,MATCH($Y$3,PRM!$V$3:'PRM'!$V$50,0)),"")</f>
        <v/>
      </c>
      <c r="AK114" s="10" t="str">
        <f>IF($Y$3="","",(IF(AI114=0,0,COUNTIF(PRM!$V$3:'PRM'!$V$50,$Y$3))))</f>
        <v/>
      </c>
      <c r="AL114" s="10" t="str">
        <f>IFERROR(VLOOKUP($Y$3&amp;$R114,PRM!$Q$3:$U$31,5,FALSE),"")</f>
        <v/>
      </c>
      <c r="AM114" s="10" t="str">
        <f>IFERROR(IF(AL114=0,0,MATCH($Y$3,PRM!$AA$3:'PRM'!$AA$94,0)),"")</f>
        <v/>
      </c>
      <c r="AN114" s="10" t="str">
        <f>IF($Y$3="","",IF(AL114=0,0,COUNTIF(PRM!$AA$3:'PRM'!$AA$94,$Y$3)))</f>
        <v/>
      </c>
      <c r="AO114" s="10">
        <f t="shared" si="22"/>
        <v>0</v>
      </c>
      <c r="AP114" s="10">
        <f t="shared" si="23"/>
        <v>0</v>
      </c>
      <c r="AQ114" s="10">
        <f t="shared" si="24"/>
        <v>0</v>
      </c>
      <c r="AR114" s="10">
        <f t="shared" si="25"/>
        <v>0</v>
      </c>
      <c r="AS114" s="10">
        <f t="shared" si="26"/>
        <v>0</v>
      </c>
      <c r="AT114" s="10">
        <f t="shared" si="27"/>
        <v>0</v>
      </c>
      <c r="AU114" s="10">
        <f t="shared" si="28"/>
        <v>0</v>
      </c>
      <c r="AV114" s="10">
        <f t="shared" si="29"/>
        <v>0</v>
      </c>
      <c r="AW114" s="10">
        <f t="shared" si="30"/>
        <v>0</v>
      </c>
      <c r="AX114" s="10">
        <f t="shared" si="31"/>
        <v>0</v>
      </c>
      <c r="AY114" s="10">
        <f t="shared" si="32"/>
        <v>0</v>
      </c>
      <c r="AZ114" s="10">
        <f t="shared" si="33"/>
        <v>0</v>
      </c>
      <c r="BA114" s="10">
        <f t="shared" si="34"/>
        <v>0</v>
      </c>
      <c r="BB114" s="10">
        <f t="shared" si="35"/>
        <v>0</v>
      </c>
      <c r="BC114" s="10">
        <f t="shared" si="36"/>
        <v>0</v>
      </c>
      <c r="BD114" s="10">
        <f t="shared" si="37"/>
        <v>0</v>
      </c>
      <c r="BE114" s="10">
        <f t="shared" si="38"/>
        <v>0</v>
      </c>
      <c r="BF114" s="10">
        <f t="shared" si="39"/>
        <v>0</v>
      </c>
      <c r="BG114" s="10">
        <f t="shared" si="40"/>
        <v>0</v>
      </c>
      <c r="BH114" s="10">
        <f t="shared" si="41"/>
        <v>0</v>
      </c>
    </row>
    <row r="115" spans="1:60" s="10" customFormat="1" ht="27.75" customHeight="1">
      <c r="A115" t="str">
        <f t="shared" si="21"/>
        <v/>
      </c>
      <c r="B115" s="54"/>
      <c r="C115" s="55"/>
      <c r="D115" s="54"/>
      <c r="E115" s="55"/>
      <c r="F115" s="31"/>
      <c r="G115" s="29"/>
      <c r="H115" s="32"/>
      <c r="I115" s="32"/>
      <c r="J115" s="30"/>
      <c r="K115" s="31"/>
      <c r="L115" s="33"/>
      <c r="M115" s="33"/>
      <c r="N115" s="54"/>
      <c r="O115" s="56"/>
      <c r="P115" s="56"/>
      <c r="Q115" s="57"/>
      <c r="R115" s="33"/>
      <c r="S115" s="33"/>
      <c r="T115" s="40"/>
      <c r="U115" s="40"/>
      <c r="V115" s="17"/>
      <c r="W115" s="17"/>
      <c r="X115" s="10" t="str">
        <f>IFERROR(VLOOKUP($F115,PRM!$G$3:$H$5,2,FALSE),"")</f>
        <v/>
      </c>
      <c r="Y115" s="10" t="str">
        <f>IFERROR(VLOOKUP($G115,PRM!$I$3:$J$5,2,FALSE),"")</f>
        <v/>
      </c>
      <c r="Z115" s="10" t="str">
        <f>IFERROR(VLOOKUP($K115,PRM!$K$3:$L$4,2,FALSE),"")</f>
        <v/>
      </c>
      <c r="AA115" s="10" t="str">
        <f>IFERROR(VLOOKUP($N115,PRM!$M$3:$N$50,2,FALSE),"")</f>
        <v/>
      </c>
      <c r="AB115" s="10" t="str">
        <f>IFERROR(VLOOKUP($Y$3&amp;$R115,PRM!$Q$3:$R$31,2,FALSE),"")</f>
        <v/>
      </c>
      <c r="AC115" s="10" t="str">
        <f>IFERROR(VLOOKUP($Y$3&amp;$S115,PRM!$AH$3:$AI$133,2,FALSE),"")</f>
        <v/>
      </c>
      <c r="AD115" s="10" t="str">
        <f>IFERROR(VLOOKUP($Y$3&amp;$T115,PRM!$Y$3:$Z$50,2,FALSE),"")</f>
        <v>1</v>
      </c>
      <c r="AE115" s="10" t="str">
        <f>IFERROR(VLOOKUP($Y$3&amp;$U115,PRM!$AD$3:$AE$44,2,FALSE),"")</f>
        <v/>
      </c>
      <c r="AF115" s="10" t="str">
        <f>IFERROR(VLOOKUP($Y$3&amp;$R115,PRM!$Q$3:$T$31,3,FALSE),"")</f>
        <v/>
      </c>
      <c r="AG115" s="10" t="str">
        <f>IFERROR(IF(AF115=0,0,MATCH($Y$3,PRM!$AF$3:'PRM'!$AF$133,0)),"")</f>
        <v/>
      </c>
      <c r="AH115" s="10" t="str">
        <f>IF($Y$3="","",(IF(AF115=0,0,COUNTIF(PRM!$AF$3:'PRM'!$AF$133,$Y$3))))</f>
        <v/>
      </c>
      <c r="AI115" s="10" t="str">
        <f>IFERROR(VLOOKUP($Y$3&amp;$R115,PRM!$Q$3:$U$31,4,FALSE),"")</f>
        <v/>
      </c>
      <c r="AJ115" s="10" t="str">
        <f>IFERROR(IF(AI115=0,0,MATCH($Y$3,PRM!$V$3:'PRM'!$V$50,0)),"")</f>
        <v/>
      </c>
      <c r="AK115" s="10" t="str">
        <f>IF($Y$3="","",(IF(AI115=0,0,COUNTIF(PRM!$V$3:'PRM'!$V$50,$Y$3))))</f>
        <v/>
      </c>
      <c r="AL115" s="10" t="str">
        <f>IFERROR(VLOOKUP($Y$3&amp;$R115,PRM!$Q$3:$U$31,5,FALSE),"")</f>
        <v/>
      </c>
      <c r="AM115" s="10" t="str">
        <f>IFERROR(IF(AL115=0,0,MATCH($Y$3,PRM!$AA$3:'PRM'!$AA$94,0)),"")</f>
        <v/>
      </c>
      <c r="AN115" s="10" t="str">
        <f>IF($Y$3="","",IF(AL115=0,0,COUNTIF(PRM!$AA$3:'PRM'!$AA$94,$Y$3)))</f>
        <v/>
      </c>
      <c r="AO115" s="10">
        <f t="shared" si="22"/>
        <v>0</v>
      </c>
      <c r="AP115" s="10">
        <f t="shared" si="23"/>
        <v>0</v>
      </c>
      <c r="AQ115" s="10">
        <f t="shared" si="24"/>
        <v>0</v>
      </c>
      <c r="AR115" s="10">
        <f t="shared" si="25"/>
        <v>0</v>
      </c>
      <c r="AS115" s="10">
        <f t="shared" si="26"/>
        <v>0</v>
      </c>
      <c r="AT115" s="10">
        <f t="shared" si="27"/>
        <v>0</v>
      </c>
      <c r="AU115" s="10">
        <f t="shared" si="28"/>
        <v>0</v>
      </c>
      <c r="AV115" s="10">
        <f t="shared" si="29"/>
        <v>0</v>
      </c>
      <c r="AW115" s="10">
        <f t="shared" si="30"/>
        <v>0</v>
      </c>
      <c r="AX115" s="10">
        <f t="shared" si="31"/>
        <v>0</v>
      </c>
      <c r="AY115" s="10">
        <f t="shared" si="32"/>
        <v>0</v>
      </c>
      <c r="AZ115" s="10">
        <f t="shared" si="33"/>
        <v>0</v>
      </c>
      <c r="BA115" s="10">
        <f t="shared" si="34"/>
        <v>0</v>
      </c>
      <c r="BB115" s="10">
        <f t="shared" si="35"/>
        <v>0</v>
      </c>
      <c r="BC115" s="10">
        <f t="shared" si="36"/>
        <v>0</v>
      </c>
      <c r="BD115" s="10">
        <f t="shared" si="37"/>
        <v>0</v>
      </c>
      <c r="BE115" s="10">
        <f t="shared" si="38"/>
        <v>0</v>
      </c>
      <c r="BF115" s="10">
        <f t="shared" si="39"/>
        <v>0</v>
      </c>
      <c r="BG115" s="10">
        <f t="shared" si="40"/>
        <v>0</v>
      </c>
      <c r="BH115" s="10">
        <f t="shared" si="41"/>
        <v>0</v>
      </c>
    </row>
    <row r="116" spans="1:60" s="10" customFormat="1" ht="27.75" customHeight="1">
      <c r="A116" t="str">
        <f t="shared" si="21"/>
        <v/>
      </c>
      <c r="B116" s="54"/>
      <c r="C116" s="55"/>
      <c r="D116" s="54"/>
      <c r="E116" s="55"/>
      <c r="F116" s="31"/>
      <c r="G116" s="29"/>
      <c r="H116" s="32"/>
      <c r="I116" s="32"/>
      <c r="J116" s="30"/>
      <c r="K116" s="31"/>
      <c r="L116" s="33"/>
      <c r="M116" s="33"/>
      <c r="N116" s="54"/>
      <c r="O116" s="56"/>
      <c r="P116" s="56"/>
      <c r="Q116" s="57"/>
      <c r="R116" s="33"/>
      <c r="S116" s="33"/>
      <c r="T116" s="40"/>
      <c r="U116" s="40"/>
      <c r="V116" s="17"/>
      <c r="W116" s="17"/>
      <c r="X116" s="10" t="str">
        <f>IFERROR(VLOOKUP($F116,PRM!$G$3:$H$5,2,FALSE),"")</f>
        <v/>
      </c>
      <c r="Y116" s="10" t="str">
        <f>IFERROR(VLOOKUP($G116,PRM!$I$3:$J$5,2,FALSE),"")</f>
        <v/>
      </c>
      <c r="Z116" s="10" t="str">
        <f>IFERROR(VLOOKUP($K116,PRM!$K$3:$L$4,2,FALSE),"")</f>
        <v/>
      </c>
      <c r="AA116" s="10" t="str">
        <f>IFERROR(VLOOKUP($N116,PRM!$M$3:$N$50,2,FALSE),"")</f>
        <v/>
      </c>
      <c r="AB116" s="10" t="str">
        <f>IFERROR(VLOOKUP($Y$3&amp;$R116,PRM!$Q$3:$R$31,2,FALSE),"")</f>
        <v/>
      </c>
      <c r="AC116" s="10" t="str">
        <f>IFERROR(VLOOKUP($Y$3&amp;$S116,PRM!$AH$3:$AI$133,2,FALSE),"")</f>
        <v/>
      </c>
      <c r="AD116" s="10" t="str">
        <f>IFERROR(VLOOKUP($Y$3&amp;$T116,PRM!$Y$3:$Z$50,2,FALSE),"")</f>
        <v>1</v>
      </c>
      <c r="AE116" s="10" t="str">
        <f>IFERROR(VLOOKUP($Y$3&amp;$U116,PRM!$AD$3:$AE$44,2,FALSE),"")</f>
        <v/>
      </c>
      <c r="AF116" s="10" t="str">
        <f>IFERROR(VLOOKUP($Y$3&amp;$R116,PRM!$Q$3:$T$31,3,FALSE),"")</f>
        <v/>
      </c>
      <c r="AG116" s="10" t="str">
        <f>IFERROR(IF(AF116=0,0,MATCH($Y$3,PRM!$AF$3:'PRM'!$AF$133,0)),"")</f>
        <v/>
      </c>
      <c r="AH116" s="10" t="str">
        <f>IF($Y$3="","",(IF(AF116=0,0,COUNTIF(PRM!$AF$3:'PRM'!$AF$133,$Y$3))))</f>
        <v/>
      </c>
      <c r="AI116" s="10" t="str">
        <f>IFERROR(VLOOKUP($Y$3&amp;$R116,PRM!$Q$3:$U$31,4,FALSE),"")</f>
        <v/>
      </c>
      <c r="AJ116" s="10" t="str">
        <f>IFERROR(IF(AI116=0,0,MATCH($Y$3,PRM!$V$3:'PRM'!$V$50,0)),"")</f>
        <v/>
      </c>
      <c r="AK116" s="10" t="str">
        <f>IF($Y$3="","",(IF(AI116=0,0,COUNTIF(PRM!$V$3:'PRM'!$V$50,$Y$3))))</f>
        <v/>
      </c>
      <c r="AL116" s="10" t="str">
        <f>IFERROR(VLOOKUP($Y$3&amp;$R116,PRM!$Q$3:$U$31,5,FALSE),"")</f>
        <v/>
      </c>
      <c r="AM116" s="10" t="str">
        <f>IFERROR(IF(AL116=0,0,MATCH($Y$3,PRM!$AA$3:'PRM'!$AA$94,0)),"")</f>
        <v/>
      </c>
      <c r="AN116" s="10" t="str">
        <f>IF($Y$3="","",IF(AL116=0,0,COUNTIF(PRM!$AA$3:'PRM'!$AA$94,$Y$3)))</f>
        <v/>
      </c>
      <c r="AO116" s="10">
        <f t="shared" si="22"/>
        <v>0</v>
      </c>
      <c r="AP116" s="10">
        <f t="shared" si="23"/>
        <v>0</v>
      </c>
      <c r="AQ116" s="10">
        <f t="shared" si="24"/>
        <v>0</v>
      </c>
      <c r="AR116" s="10">
        <f t="shared" si="25"/>
        <v>0</v>
      </c>
      <c r="AS116" s="10">
        <f t="shared" si="26"/>
        <v>0</v>
      </c>
      <c r="AT116" s="10">
        <f t="shared" si="27"/>
        <v>0</v>
      </c>
      <c r="AU116" s="10">
        <f t="shared" si="28"/>
        <v>0</v>
      </c>
      <c r="AV116" s="10">
        <f t="shared" si="29"/>
        <v>0</v>
      </c>
      <c r="AW116" s="10">
        <f t="shared" si="30"/>
        <v>0</v>
      </c>
      <c r="AX116" s="10">
        <f t="shared" si="31"/>
        <v>0</v>
      </c>
      <c r="AY116" s="10">
        <f t="shared" si="32"/>
        <v>0</v>
      </c>
      <c r="AZ116" s="10">
        <f t="shared" si="33"/>
        <v>0</v>
      </c>
      <c r="BA116" s="10">
        <f t="shared" si="34"/>
        <v>0</v>
      </c>
      <c r="BB116" s="10">
        <f t="shared" si="35"/>
        <v>0</v>
      </c>
      <c r="BC116" s="10">
        <f t="shared" si="36"/>
        <v>0</v>
      </c>
      <c r="BD116" s="10">
        <f t="shared" si="37"/>
        <v>0</v>
      </c>
      <c r="BE116" s="10">
        <f t="shared" si="38"/>
        <v>0</v>
      </c>
      <c r="BF116" s="10">
        <f t="shared" si="39"/>
        <v>0</v>
      </c>
      <c r="BG116" s="10">
        <f t="shared" si="40"/>
        <v>0</v>
      </c>
      <c r="BH116" s="10">
        <f t="shared" si="41"/>
        <v>0</v>
      </c>
    </row>
    <row r="117" spans="1:60" s="10" customFormat="1" ht="27.75" customHeight="1">
      <c r="A117" t="str">
        <f t="shared" si="21"/>
        <v/>
      </c>
      <c r="B117" s="54"/>
      <c r="C117" s="55"/>
      <c r="D117" s="54"/>
      <c r="E117" s="55"/>
      <c r="F117" s="31"/>
      <c r="G117" s="29"/>
      <c r="H117" s="32"/>
      <c r="I117" s="32"/>
      <c r="J117" s="30"/>
      <c r="K117" s="31"/>
      <c r="L117" s="33"/>
      <c r="M117" s="33"/>
      <c r="N117" s="54"/>
      <c r="O117" s="56"/>
      <c r="P117" s="56"/>
      <c r="Q117" s="57"/>
      <c r="R117" s="33"/>
      <c r="S117" s="33"/>
      <c r="T117" s="40"/>
      <c r="U117" s="40"/>
      <c r="V117" s="17"/>
      <c r="W117" s="17"/>
      <c r="X117" s="10" t="str">
        <f>IFERROR(VLOOKUP($F117,PRM!$G$3:$H$5,2,FALSE),"")</f>
        <v/>
      </c>
      <c r="Y117" s="10" t="str">
        <f>IFERROR(VLOOKUP($G117,PRM!$I$3:$J$5,2,FALSE),"")</f>
        <v/>
      </c>
      <c r="Z117" s="10" t="str">
        <f>IFERROR(VLOOKUP($K117,PRM!$K$3:$L$4,2,FALSE),"")</f>
        <v/>
      </c>
      <c r="AA117" s="10" t="str">
        <f>IFERROR(VLOOKUP($N117,PRM!$M$3:$N$50,2,FALSE),"")</f>
        <v/>
      </c>
      <c r="AB117" s="10" t="str">
        <f>IFERROR(VLOOKUP($Y$3&amp;$R117,PRM!$Q$3:$R$31,2,FALSE),"")</f>
        <v/>
      </c>
      <c r="AC117" s="10" t="str">
        <f>IFERROR(VLOOKUP($Y$3&amp;$S117,PRM!$AH$3:$AI$133,2,FALSE),"")</f>
        <v/>
      </c>
      <c r="AD117" s="10" t="str">
        <f>IFERROR(VLOOKUP($Y$3&amp;$T117,PRM!$Y$3:$Z$50,2,FALSE),"")</f>
        <v>1</v>
      </c>
      <c r="AE117" s="10" t="str">
        <f>IFERROR(VLOOKUP($Y$3&amp;$U117,PRM!$AD$3:$AE$44,2,FALSE),"")</f>
        <v/>
      </c>
      <c r="AF117" s="10" t="str">
        <f>IFERROR(VLOOKUP($Y$3&amp;$R117,PRM!$Q$3:$T$31,3,FALSE),"")</f>
        <v/>
      </c>
      <c r="AG117" s="10" t="str">
        <f>IFERROR(IF(AF117=0,0,MATCH($Y$3,PRM!$AF$3:'PRM'!$AF$133,0)),"")</f>
        <v/>
      </c>
      <c r="AH117" s="10" t="str">
        <f>IF($Y$3="","",(IF(AF117=0,0,COUNTIF(PRM!$AF$3:'PRM'!$AF$133,$Y$3))))</f>
        <v/>
      </c>
      <c r="AI117" s="10" t="str">
        <f>IFERROR(VLOOKUP($Y$3&amp;$R117,PRM!$Q$3:$U$31,4,FALSE),"")</f>
        <v/>
      </c>
      <c r="AJ117" s="10" t="str">
        <f>IFERROR(IF(AI117=0,0,MATCH($Y$3,PRM!$V$3:'PRM'!$V$50,0)),"")</f>
        <v/>
      </c>
      <c r="AK117" s="10" t="str">
        <f>IF($Y$3="","",(IF(AI117=0,0,COUNTIF(PRM!$V$3:'PRM'!$V$50,$Y$3))))</f>
        <v/>
      </c>
      <c r="AL117" s="10" t="str">
        <f>IFERROR(VLOOKUP($Y$3&amp;$R117,PRM!$Q$3:$U$31,5,FALSE),"")</f>
        <v/>
      </c>
      <c r="AM117" s="10" t="str">
        <f>IFERROR(IF(AL117=0,0,MATCH($Y$3,PRM!$AA$3:'PRM'!$AA$94,0)),"")</f>
        <v/>
      </c>
      <c r="AN117" s="10" t="str">
        <f>IF($Y$3="","",IF(AL117=0,0,COUNTIF(PRM!$AA$3:'PRM'!$AA$94,$Y$3)))</f>
        <v/>
      </c>
      <c r="AO117" s="10">
        <f t="shared" si="22"/>
        <v>0</v>
      </c>
      <c r="AP117" s="10">
        <f t="shared" si="23"/>
        <v>0</v>
      </c>
      <c r="AQ117" s="10">
        <f t="shared" si="24"/>
        <v>0</v>
      </c>
      <c r="AR117" s="10">
        <f t="shared" si="25"/>
        <v>0</v>
      </c>
      <c r="AS117" s="10">
        <f t="shared" si="26"/>
        <v>0</v>
      </c>
      <c r="AT117" s="10">
        <f t="shared" si="27"/>
        <v>0</v>
      </c>
      <c r="AU117" s="10">
        <f t="shared" si="28"/>
        <v>0</v>
      </c>
      <c r="AV117" s="10">
        <f t="shared" si="29"/>
        <v>0</v>
      </c>
      <c r="AW117" s="10">
        <f t="shared" si="30"/>
        <v>0</v>
      </c>
      <c r="AX117" s="10">
        <f t="shared" si="31"/>
        <v>0</v>
      </c>
      <c r="AY117" s="10">
        <f t="shared" si="32"/>
        <v>0</v>
      </c>
      <c r="AZ117" s="10">
        <f t="shared" si="33"/>
        <v>0</v>
      </c>
      <c r="BA117" s="10">
        <f t="shared" si="34"/>
        <v>0</v>
      </c>
      <c r="BB117" s="10">
        <f t="shared" si="35"/>
        <v>0</v>
      </c>
      <c r="BC117" s="10">
        <f t="shared" si="36"/>
        <v>0</v>
      </c>
      <c r="BD117" s="10">
        <f t="shared" si="37"/>
        <v>0</v>
      </c>
      <c r="BE117" s="10">
        <f t="shared" si="38"/>
        <v>0</v>
      </c>
      <c r="BF117" s="10">
        <f t="shared" si="39"/>
        <v>0</v>
      </c>
      <c r="BG117" s="10">
        <f t="shared" si="40"/>
        <v>0</v>
      </c>
      <c r="BH117" s="10">
        <f t="shared" si="41"/>
        <v>0</v>
      </c>
    </row>
    <row r="118" spans="1:60" s="10" customFormat="1" ht="27.75" customHeight="1">
      <c r="A118" t="str">
        <f t="shared" si="21"/>
        <v/>
      </c>
      <c r="B118" s="54"/>
      <c r="C118" s="55"/>
      <c r="D118" s="54"/>
      <c r="E118" s="55"/>
      <c r="F118" s="31"/>
      <c r="G118" s="29"/>
      <c r="H118" s="32"/>
      <c r="I118" s="32"/>
      <c r="J118" s="30"/>
      <c r="K118" s="31"/>
      <c r="L118" s="33"/>
      <c r="M118" s="33"/>
      <c r="N118" s="54"/>
      <c r="O118" s="56"/>
      <c r="P118" s="56"/>
      <c r="Q118" s="57"/>
      <c r="R118" s="33"/>
      <c r="S118" s="33"/>
      <c r="T118" s="40"/>
      <c r="U118" s="40"/>
      <c r="V118" s="17"/>
      <c r="W118" s="17"/>
      <c r="X118" s="10" t="str">
        <f>IFERROR(VLOOKUP($F118,PRM!$G$3:$H$5,2,FALSE),"")</f>
        <v/>
      </c>
      <c r="Y118" s="10" t="str">
        <f>IFERROR(VLOOKUP($G118,PRM!$I$3:$J$5,2,FALSE),"")</f>
        <v/>
      </c>
      <c r="Z118" s="10" t="str">
        <f>IFERROR(VLOOKUP($K118,PRM!$K$3:$L$4,2,FALSE),"")</f>
        <v/>
      </c>
      <c r="AA118" s="10" t="str">
        <f>IFERROR(VLOOKUP($N118,PRM!$M$3:$N$50,2,FALSE),"")</f>
        <v/>
      </c>
      <c r="AB118" s="10" t="str">
        <f>IFERROR(VLOOKUP($Y$3&amp;$R118,PRM!$Q$3:$R$31,2,FALSE),"")</f>
        <v/>
      </c>
      <c r="AC118" s="10" t="str">
        <f>IFERROR(VLOOKUP($Y$3&amp;$S118,PRM!$AH$3:$AI$133,2,FALSE),"")</f>
        <v/>
      </c>
      <c r="AD118" s="10" t="str">
        <f>IFERROR(VLOOKUP($Y$3&amp;$T118,PRM!$Y$3:$Z$50,2,FALSE),"")</f>
        <v>1</v>
      </c>
      <c r="AE118" s="10" t="str">
        <f>IFERROR(VLOOKUP($Y$3&amp;$U118,PRM!$AD$3:$AE$44,2,FALSE),"")</f>
        <v/>
      </c>
      <c r="AF118" s="10" t="str">
        <f>IFERROR(VLOOKUP($Y$3&amp;$R118,PRM!$Q$3:$T$31,3,FALSE),"")</f>
        <v/>
      </c>
      <c r="AG118" s="10" t="str">
        <f>IFERROR(IF(AF118=0,0,MATCH($Y$3,PRM!$AF$3:'PRM'!$AF$133,0)),"")</f>
        <v/>
      </c>
      <c r="AH118" s="10" t="str">
        <f>IF($Y$3="","",(IF(AF118=0,0,COUNTIF(PRM!$AF$3:'PRM'!$AF$133,$Y$3))))</f>
        <v/>
      </c>
      <c r="AI118" s="10" t="str">
        <f>IFERROR(VLOOKUP($Y$3&amp;$R118,PRM!$Q$3:$U$31,4,FALSE),"")</f>
        <v/>
      </c>
      <c r="AJ118" s="10" t="str">
        <f>IFERROR(IF(AI118=0,0,MATCH($Y$3,PRM!$V$3:'PRM'!$V$50,0)),"")</f>
        <v/>
      </c>
      <c r="AK118" s="10" t="str">
        <f>IF($Y$3="","",(IF(AI118=0,0,COUNTIF(PRM!$V$3:'PRM'!$V$50,$Y$3))))</f>
        <v/>
      </c>
      <c r="AL118" s="10" t="str">
        <f>IFERROR(VLOOKUP($Y$3&amp;$R118,PRM!$Q$3:$U$31,5,FALSE),"")</f>
        <v/>
      </c>
      <c r="AM118" s="10" t="str">
        <f>IFERROR(IF(AL118=0,0,MATCH($Y$3,PRM!$AA$3:'PRM'!$AA$94,0)),"")</f>
        <v/>
      </c>
      <c r="AN118" s="10" t="str">
        <f>IF($Y$3="","",IF(AL118=0,0,COUNTIF(PRM!$AA$3:'PRM'!$AA$94,$Y$3)))</f>
        <v/>
      </c>
      <c r="AO118" s="10">
        <f t="shared" si="22"/>
        <v>0</v>
      </c>
      <c r="AP118" s="10">
        <f t="shared" si="23"/>
        <v>0</v>
      </c>
      <c r="AQ118" s="10">
        <f t="shared" si="24"/>
        <v>0</v>
      </c>
      <c r="AR118" s="10">
        <f t="shared" si="25"/>
        <v>0</v>
      </c>
      <c r="AS118" s="10">
        <f t="shared" si="26"/>
        <v>0</v>
      </c>
      <c r="AT118" s="10">
        <f t="shared" si="27"/>
        <v>0</v>
      </c>
      <c r="AU118" s="10">
        <f t="shared" si="28"/>
        <v>0</v>
      </c>
      <c r="AV118" s="10">
        <f t="shared" si="29"/>
        <v>0</v>
      </c>
      <c r="AW118" s="10">
        <f t="shared" si="30"/>
        <v>0</v>
      </c>
      <c r="AX118" s="10">
        <f t="shared" si="31"/>
        <v>0</v>
      </c>
      <c r="AY118" s="10">
        <f t="shared" si="32"/>
        <v>0</v>
      </c>
      <c r="AZ118" s="10">
        <f t="shared" si="33"/>
        <v>0</v>
      </c>
      <c r="BA118" s="10">
        <f t="shared" si="34"/>
        <v>0</v>
      </c>
      <c r="BB118" s="10">
        <f t="shared" si="35"/>
        <v>0</v>
      </c>
      <c r="BC118" s="10">
        <f t="shared" si="36"/>
        <v>0</v>
      </c>
      <c r="BD118" s="10">
        <f t="shared" si="37"/>
        <v>0</v>
      </c>
      <c r="BE118" s="10">
        <f t="shared" si="38"/>
        <v>0</v>
      </c>
      <c r="BF118" s="10">
        <f t="shared" si="39"/>
        <v>0</v>
      </c>
      <c r="BG118" s="10">
        <f t="shared" si="40"/>
        <v>0</v>
      </c>
      <c r="BH118" s="10">
        <f t="shared" si="41"/>
        <v>0</v>
      </c>
    </row>
    <row r="119" spans="1:60" s="10" customFormat="1" ht="27.75" customHeight="1">
      <c r="A119" t="str">
        <f t="shared" si="21"/>
        <v/>
      </c>
      <c r="B119" s="54"/>
      <c r="C119" s="55"/>
      <c r="D119" s="54"/>
      <c r="E119" s="55"/>
      <c r="F119" s="31"/>
      <c r="G119" s="29"/>
      <c r="H119" s="32"/>
      <c r="I119" s="32"/>
      <c r="J119" s="30"/>
      <c r="K119" s="31"/>
      <c r="L119" s="33"/>
      <c r="M119" s="33"/>
      <c r="N119" s="54"/>
      <c r="O119" s="56"/>
      <c r="P119" s="56"/>
      <c r="Q119" s="57"/>
      <c r="R119" s="33"/>
      <c r="S119" s="33"/>
      <c r="T119" s="40"/>
      <c r="U119" s="40"/>
      <c r="V119" s="17"/>
      <c r="W119" s="17"/>
      <c r="X119" s="10" t="str">
        <f>IFERROR(VLOOKUP($F119,PRM!$G$3:$H$5,2,FALSE),"")</f>
        <v/>
      </c>
      <c r="Y119" s="10" t="str">
        <f>IFERROR(VLOOKUP($G119,PRM!$I$3:$J$5,2,FALSE),"")</f>
        <v/>
      </c>
      <c r="Z119" s="10" t="str">
        <f>IFERROR(VLOOKUP($K119,PRM!$K$3:$L$4,2,FALSE),"")</f>
        <v/>
      </c>
      <c r="AA119" s="10" t="str">
        <f>IFERROR(VLOOKUP($N119,PRM!$M$3:$N$50,2,FALSE),"")</f>
        <v/>
      </c>
      <c r="AB119" s="10" t="str">
        <f>IFERROR(VLOOKUP($Y$3&amp;$R119,PRM!$Q$3:$R$31,2,FALSE),"")</f>
        <v/>
      </c>
      <c r="AC119" s="10" t="str">
        <f>IFERROR(VLOOKUP($Y$3&amp;$S119,PRM!$AH$3:$AI$133,2,FALSE),"")</f>
        <v/>
      </c>
      <c r="AD119" s="10" t="str">
        <f>IFERROR(VLOOKUP($Y$3&amp;$T119,PRM!$Y$3:$Z$50,2,FALSE),"")</f>
        <v>1</v>
      </c>
      <c r="AE119" s="10" t="str">
        <f>IFERROR(VLOOKUP($Y$3&amp;$U119,PRM!$AD$3:$AE$44,2,FALSE),"")</f>
        <v/>
      </c>
      <c r="AF119" s="10" t="str">
        <f>IFERROR(VLOOKUP($Y$3&amp;$R119,PRM!$Q$3:$T$31,3,FALSE),"")</f>
        <v/>
      </c>
      <c r="AG119" s="10" t="str">
        <f>IFERROR(IF(AF119=0,0,MATCH($Y$3,PRM!$AF$3:'PRM'!$AF$133,0)),"")</f>
        <v/>
      </c>
      <c r="AH119" s="10" t="str">
        <f>IF($Y$3="","",(IF(AF119=0,0,COUNTIF(PRM!$AF$3:'PRM'!$AF$133,$Y$3))))</f>
        <v/>
      </c>
      <c r="AI119" s="10" t="str">
        <f>IFERROR(VLOOKUP($Y$3&amp;$R119,PRM!$Q$3:$U$31,4,FALSE),"")</f>
        <v/>
      </c>
      <c r="AJ119" s="10" t="str">
        <f>IFERROR(IF(AI119=0,0,MATCH($Y$3,PRM!$V$3:'PRM'!$V$50,0)),"")</f>
        <v/>
      </c>
      <c r="AK119" s="10" t="str">
        <f>IF($Y$3="","",(IF(AI119=0,0,COUNTIF(PRM!$V$3:'PRM'!$V$50,$Y$3))))</f>
        <v/>
      </c>
      <c r="AL119" s="10" t="str">
        <f>IFERROR(VLOOKUP($Y$3&amp;$R119,PRM!$Q$3:$U$31,5,FALSE),"")</f>
        <v/>
      </c>
      <c r="AM119" s="10" t="str">
        <f>IFERROR(IF(AL119=0,0,MATCH($Y$3,PRM!$AA$3:'PRM'!$AA$94,0)),"")</f>
        <v/>
      </c>
      <c r="AN119" s="10" t="str">
        <f>IF($Y$3="","",IF(AL119=0,0,COUNTIF(PRM!$AA$3:'PRM'!$AA$94,$Y$3)))</f>
        <v/>
      </c>
      <c r="AO119" s="10">
        <f t="shared" si="22"/>
        <v>0</v>
      </c>
      <c r="AP119" s="10">
        <f t="shared" si="23"/>
        <v>0</v>
      </c>
      <c r="AQ119" s="10">
        <f t="shared" si="24"/>
        <v>0</v>
      </c>
      <c r="AR119" s="10">
        <f t="shared" si="25"/>
        <v>0</v>
      </c>
      <c r="AS119" s="10">
        <f t="shared" si="26"/>
        <v>0</v>
      </c>
      <c r="AT119" s="10">
        <f t="shared" si="27"/>
        <v>0</v>
      </c>
      <c r="AU119" s="10">
        <f t="shared" si="28"/>
        <v>0</v>
      </c>
      <c r="AV119" s="10">
        <f t="shared" si="29"/>
        <v>0</v>
      </c>
      <c r="AW119" s="10">
        <f t="shared" si="30"/>
        <v>0</v>
      </c>
      <c r="AX119" s="10">
        <f t="shared" si="31"/>
        <v>0</v>
      </c>
      <c r="AY119" s="10">
        <f t="shared" si="32"/>
        <v>0</v>
      </c>
      <c r="AZ119" s="10">
        <f t="shared" si="33"/>
        <v>0</v>
      </c>
      <c r="BA119" s="10">
        <f t="shared" si="34"/>
        <v>0</v>
      </c>
      <c r="BB119" s="10">
        <f t="shared" si="35"/>
        <v>0</v>
      </c>
      <c r="BC119" s="10">
        <f t="shared" si="36"/>
        <v>0</v>
      </c>
      <c r="BD119" s="10">
        <f t="shared" si="37"/>
        <v>0</v>
      </c>
      <c r="BE119" s="10">
        <f t="shared" si="38"/>
        <v>0</v>
      </c>
      <c r="BF119" s="10">
        <f t="shared" si="39"/>
        <v>0</v>
      </c>
      <c r="BG119" s="10">
        <f t="shared" si="40"/>
        <v>0</v>
      </c>
      <c r="BH119" s="10">
        <f t="shared" si="41"/>
        <v>0</v>
      </c>
    </row>
    <row r="120" spans="1:60" s="10" customFormat="1" ht="27.75" customHeight="1">
      <c r="A120" t="str">
        <f t="shared" si="21"/>
        <v/>
      </c>
      <c r="B120" s="54"/>
      <c r="C120" s="55"/>
      <c r="D120" s="54"/>
      <c r="E120" s="55"/>
      <c r="F120" s="31"/>
      <c r="G120" s="29"/>
      <c r="H120" s="32"/>
      <c r="I120" s="32"/>
      <c r="J120" s="30"/>
      <c r="K120" s="31"/>
      <c r="L120" s="33"/>
      <c r="M120" s="33"/>
      <c r="N120" s="54"/>
      <c r="O120" s="56"/>
      <c r="P120" s="56"/>
      <c r="Q120" s="57"/>
      <c r="R120" s="33"/>
      <c r="S120" s="33"/>
      <c r="T120" s="40"/>
      <c r="U120" s="40"/>
      <c r="V120" s="17"/>
      <c r="W120" s="17"/>
      <c r="X120" s="10" t="str">
        <f>IFERROR(VLOOKUP($F120,PRM!$G$3:$H$5,2,FALSE),"")</f>
        <v/>
      </c>
      <c r="Y120" s="10" t="str">
        <f>IFERROR(VLOOKUP($G120,PRM!$I$3:$J$5,2,FALSE),"")</f>
        <v/>
      </c>
      <c r="Z120" s="10" t="str">
        <f>IFERROR(VLOOKUP($K120,PRM!$K$3:$L$4,2,FALSE),"")</f>
        <v/>
      </c>
      <c r="AA120" s="10" t="str">
        <f>IFERROR(VLOOKUP($N120,PRM!$M$3:$N$50,2,FALSE),"")</f>
        <v/>
      </c>
      <c r="AB120" s="10" t="str">
        <f>IFERROR(VLOOKUP($Y$3&amp;$R120,PRM!$Q$3:$R$31,2,FALSE),"")</f>
        <v/>
      </c>
      <c r="AC120" s="10" t="str">
        <f>IFERROR(VLOOKUP($Y$3&amp;$S120,PRM!$AH$3:$AI$133,2,FALSE),"")</f>
        <v/>
      </c>
      <c r="AD120" s="10" t="str">
        <f>IFERROR(VLOOKUP($Y$3&amp;$T120,PRM!$Y$3:$Z$50,2,FALSE),"")</f>
        <v>1</v>
      </c>
      <c r="AE120" s="10" t="str">
        <f>IFERROR(VLOOKUP($Y$3&amp;$U120,PRM!$AD$3:$AE$44,2,FALSE),"")</f>
        <v/>
      </c>
      <c r="AF120" s="10" t="str">
        <f>IFERROR(VLOOKUP($Y$3&amp;$R120,PRM!$Q$3:$T$31,3,FALSE),"")</f>
        <v/>
      </c>
      <c r="AG120" s="10" t="str">
        <f>IFERROR(IF(AF120=0,0,MATCH($Y$3,PRM!$AF$3:'PRM'!$AF$133,0)),"")</f>
        <v/>
      </c>
      <c r="AH120" s="10" t="str">
        <f>IF($Y$3="","",(IF(AF120=0,0,COUNTIF(PRM!$AF$3:'PRM'!$AF$133,$Y$3))))</f>
        <v/>
      </c>
      <c r="AI120" s="10" t="str">
        <f>IFERROR(VLOOKUP($Y$3&amp;$R120,PRM!$Q$3:$U$31,4,FALSE),"")</f>
        <v/>
      </c>
      <c r="AJ120" s="10" t="str">
        <f>IFERROR(IF(AI120=0,0,MATCH($Y$3,PRM!$V$3:'PRM'!$V$50,0)),"")</f>
        <v/>
      </c>
      <c r="AK120" s="10" t="str">
        <f>IF($Y$3="","",(IF(AI120=0,0,COUNTIF(PRM!$V$3:'PRM'!$V$50,$Y$3))))</f>
        <v/>
      </c>
      <c r="AL120" s="10" t="str">
        <f>IFERROR(VLOOKUP($Y$3&amp;$R120,PRM!$Q$3:$U$31,5,FALSE),"")</f>
        <v/>
      </c>
      <c r="AM120" s="10" t="str">
        <f>IFERROR(IF(AL120=0,0,MATCH($Y$3,PRM!$AA$3:'PRM'!$AA$94,0)),"")</f>
        <v/>
      </c>
      <c r="AN120" s="10" t="str">
        <f>IF($Y$3="","",IF(AL120=0,0,COUNTIF(PRM!$AA$3:'PRM'!$AA$94,$Y$3)))</f>
        <v/>
      </c>
      <c r="AO120" s="10">
        <f t="shared" si="22"/>
        <v>0</v>
      </c>
      <c r="AP120" s="10">
        <f t="shared" si="23"/>
        <v>0</v>
      </c>
      <c r="AQ120" s="10">
        <f t="shared" si="24"/>
        <v>0</v>
      </c>
      <c r="AR120" s="10">
        <f t="shared" si="25"/>
        <v>0</v>
      </c>
      <c r="AS120" s="10">
        <f t="shared" si="26"/>
        <v>0</v>
      </c>
      <c r="AT120" s="10">
        <f t="shared" si="27"/>
        <v>0</v>
      </c>
      <c r="AU120" s="10">
        <f t="shared" si="28"/>
        <v>0</v>
      </c>
      <c r="AV120" s="10">
        <f t="shared" si="29"/>
        <v>0</v>
      </c>
      <c r="AW120" s="10">
        <f t="shared" si="30"/>
        <v>0</v>
      </c>
      <c r="AX120" s="10">
        <f t="shared" si="31"/>
        <v>0</v>
      </c>
      <c r="AY120" s="10">
        <f t="shared" si="32"/>
        <v>0</v>
      </c>
      <c r="AZ120" s="10">
        <f t="shared" si="33"/>
        <v>0</v>
      </c>
      <c r="BA120" s="10">
        <f t="shared" si="34"/>
        <v>0</v>
      </c>
      <c r="BB120" s="10">
        <f t="shared" si="35"/>
        <v>0</v>
      </c>
      <c r="BC120" s="10">
        <f t="shared" si="36"/>
        <v>0</v>
      </c>
      <c r="BD120" s="10">
        <f t="shared" si="37"/>
        <v>0</v>
      </c>
      <c r="BE120" s="10">
        <f t="shared" si="38"/>
        <v>0</v>
      </c>
      <c r="BF120" s="10">
        <f t="shared" si="39"/>
        <v>0</v>
      </c>
      <c r="BG120" s="10">
        <f t="shared" si="40"/>
        <v>0</v>
      </c>
      <c r="BH120" s="10">
        <f t="shared" si="41"/>
        <v>0</v>
      </c>
    </row>
    <row r="121" spans="1:60" s="10" customFormat="1" ht="27.75" customHeight="1">
      <c r="A121" t="str">
        <f t="shared" si="21"/>
        <v/>
      </c>
      <c r="B121" s="54"/>
      <c r="C121" s="55"/>
      <c r="D121" s="54"/>
      <c r="E121" s="55"/>
      <c r="F121" s="31"/>
      <c r="G121" s="29"/>
      <c r="H121" s="32"/>
      <c r="I121" s="32"/>
      <c r="J121" s="30"/>
      <c r="K121" s="31"/>
      <c r="L121" s="33"/>
      <c r="M121" s="33"/>
      <c r="N121" s="54"/>
      <c r="O121" s="56"/>
      <c r="P121" s="56"/>
      <c r="Q121" s="57"/>
      <c r="R121" s="33"/>
      <c r="S121" s="33"/>
      <c r="T121" s="40"/>
      <c r="U121" s="40"/>
      <c r="V121" s="17"/>
      <c r="W121" s="17"/>
      <c r="X121" s="10" t="str">
        <f>IFERROR(VLOOKUP($F121,PRM!$G$3:$H$5,2,FALSE),"")</f>
        <v/>
      </c>
      <c r="Y121" s="10" t="str">
        <f>IFERROR(VLOOKUP($G121,PRM!$I$3:$J$5,2,FALSE),"")</f>
        <v/>
      </c>
      <c r="Z121" s="10" t="str">
        <f>IFERROR(VLOOKUP($K121,PRM!$K$3:$L$4,2,FALSE),"")</f>
        <v/>
      </c>
      <c r="AA121" s="10" t="str">
        <f>IFERROR(VLOOKUP($N121,PRM!$M$3:$N$50,2,FALSE),"")</f>
        <v/>
      </c>
      <c r="AB121" s="10" t="str">
        <f>IFERROR(VLOOKUP($Y$3&amp;$R121,PRM!$Q$3:$R$31,2,FALSE),"")</f>
        <v/>
      </c>
      <c r="AC121" s="10" t="str">
        <f>IFERROR(VLOOKUP($Y$3&amp;$S121,PRM!$AH$3:$AI$133,2,FALSE),"")</f>
        <v/>
      </c>
      <c r="AD121" s="10" t="str">
        <f>IFERROR(VLOOKUP($Y$3&amp;$T121,PRM!$Y$3:$Z$50,2,FALSE),"")</f>
        <v>1</v>
      </c>
      <c r="AE121" s="10" t="str">
        <f>IFERROR(VLOOKUP($Y$3&amp;$U121,PRM!$AD$3:$AE$44,2,FALSE),"")</f>
        <v/>
      </c>
      <c r="AF121" s="10" t="str">
        <f>IFERROR(VLOOKUP($Y$3&amp;$R121,PRM!$Q$3:$T$31,3,FALSE),"")</f>
        <v/>
      </c>
      <c r="AG121" s="10" t="str">
        <f>IFERROR(IF(AF121=0,0,MATCH($Y$3,PRM!$AF$3:'PRM'!$AF$133,0)),"")</f>
        <v/>
      </c>
      <c r="AH121" s="10" t="str">
        <f>IF($Y$3="","",(IF(AF121=0,0,COUNTIF(PRM!$AF$3:'PRM'!$AF$133,$Y$3))))</f>
        <v/>
      </c>
      <c r="AI121" s="10" t="str">
        <f>IFERROR(VLOOKUP($Y$3&amp;$R121,PRM!$Q$3:$U$31,4,FALSE),"")</f>
        <v/>
      </c>
      <c r="AJ121" s="10" t="str">
        <f>IFERROR(IF(AI121=0,0,MATCH($Y$3,PRM!$V$3:'PRM'!$V$50,0)),"")</f>
        <v/>
      </c>
      <c r="AK121" s="10" t="str">
        <f>IF($Y$3="","",(IF(AI121=0,0,COUNTIF(PRM!$V$3:'PRM'!$V$50,$Y$3))))</f>
        <v/>
      </c>
      <c r="AL121" s="10" t="str">
        <f>IFERROR(VLOOKUP($Y$3&amp;$R121,PRM!$Q$3:$U$31,5,FALSE),"")</f>
        <v/>
      </c>
      <c r="AM121" s="10" t="str">
        <f>IFERROR(IF(AL121=0,0,MATCH($Y$3,PRM!$AA$3:'PRM'!$AA$94,0)),"")</f>
        <v/>
      </c>
      <c r="AN121" s="10" t="str">
        <f>IF($Y$3="","",IF(AL121=0,0,COUNTIF(PRM!$AA$3:'PRM'!$AA$94,$Y$3)))</f>
        <v/>
      </c>
      <c r="AO121" s="10">
        <f t="shared" si="22"/>
        <v>0</v>
      </c>
      <c r="AP121" s="10">
        <f t="shared" si="23"/>
        <v>0</v>
      </c>
      <c r="AQ121" s="10">
        <f t="shared" si="24"/>
        <v>0</v>
      </c>
      <c r="AR121" s="10">
        <f t="shared" si="25"/>
        <v>0</v>
      </c>
      <c r="AS121" s="10">
        <f t="shared" si="26"/>
        <v>0</v>
      </c>
      <c r="AT121" s="10">
        <f t="shared" si="27"/>
        <v>0</v>
      </c>
      <c r="AU121" s="10">
        <f t="shared" si="28"/>
        <v>0</v>
      </c>
      <c r="AV121" s="10">
        <f t="shared" si="29"/>
        <v>0</v>
      </c>
      <c r="AW121" s="10">
        <f t="shared" si="30"/>
        <v>0</v>
      </c>
      <c r="AX121" s="10">
        <f t="shared" si="31"/>
        <v>0</v>
      </c>
      <c r="AY121" s="10">
        <f t="shared" si="32"/>
        <v>0</v>
      </c>
      <c r="AZ121" s="10">
        <f t="shared" si="33"/>
        <v>0</v>
      </c>
      <c r="BA121" s="10">
        <f t="shared" si="34"/>
        <v>0</v>
      </c>
      <c r="BB121" s="10">
        <f t="shared" si="35"/>
        <v>0</v>
      </c>
      <c r="BC121" s="10">
        <f t="shared" si="36"/>
        <v>0</v>
      </c>
      <c r="BD121" s="10">
        <f t="shared" si="37"/>
        <v>0</v>
      </c>
      <c r="BE121" s="10">
        <f t="shared" si="38"/>
        <v>0</v>
      </c>
      <c r="BF121" s="10">
        <f t="shared" si="39"/>
        <v>0</v>
      </c>
      <c r="BG121" s="10">
        <f t="shared" si="40"/>
        <v>0</v>
      </c>
      <c r="BH121" s="10">
        <f t="shared" si="41"/>
        <v>0</v>
      </c>
    </row>
    <row r="122" spans="1:60" s="10" customFormat="1" ht="27.75" customHeight="1">
      <c r="A122" t="str">
        <f t="shared" si="21"/>
        <v/>
      </c>
      <c r="B122" s="54"/>
      <c r="C122" s="55"/>
      <c r="D122" s="54"/>
      <c r="E122" s="55"/>
      <c r="F122" s="31"/>
      <c r="G122" s="29"/>
      <c r="H122" s="32"/>
      <c r="I122" s="32"/>
      <c r="J122" s="30"/>
      <c r="K122" s="31"/>
      <c r="L122" s="33"/>
      <c r="M122" s="33"/>
      <c r="N122" s="54"/>
      <c r="O122" s="56"/>
      <c r="P122" s="56"/>
      <c r="Q122" s="57"/>
      <c r="R122" s="33"/>
      <c r="S122" s="33"/>
      <c r="T122" s="40"/>
      <c r="U122" s="40"/>
      <c r="V122" s="17"/>
      <c r="W122" s="17"/>
      <c r="X122" s="10" t="str">
        <f>IFERROR(VLOOKUP($F122,PRM!$G$3:$H$5,2,FALSE),"")</f>
        <v/>
      </c>
      <c r="Y122" s="10" t="str">
        <f>IFERROR(VLOOKUP($G122,PRM!$I$3:$J$5,2,FALSE),"")</f>
        <v/>
      </c>
      <c r="Z122" s="10" t="str">
        <f>IFERROR(VLOOKUP($K122,PRM!$K$3:$L$4,2,FALSE),"")</f>
        <v/>
      </c>
      <c r="AA122" s="10" t="str">
        <f>IFERROR(VLOOKUP($N122,PRM!$M$3:$N$50,2,FALSE),"")</f>
        <v/>
      </c>
      <c r="AB122" s="10" t="str">
        <f>IFERROR(VLOOKUP($Y$3&amp;$R122,PRM!$Q$3:$R$31,2,FALSE),"")</f>
        <v/>
      </c>
      <c r="AC122" s="10" t="str">
        <f>IFERROR(VLOOKUP($Y$3&amp;$S122,PRM!$AH$3:$AI$133,2,FALSE),"")</f>
        <v/>
      </c>
      <c r="AD122" s="10" t="str">
        <f>IFERROR(VLOOKUP($Y$3&amp;$T122,PRM!$Y$3:$Z$50,2,FALSE),"")</f>
        <v>1</v>
      </c>
      <c r="AE122" s="10" t="str">
        <f>IFERROR(VLOOKUP($Y$3&amp;$U122,PRM!$AD$3:$AE$44,2,FALSE),"")</f>
        <v/>
      </c>
      <c r="AF122" s="10" t="str">
        <f>IFERROR(VLOOKUP($Y$3&amp;$R122,PRM!$Q$3:$T$31,3,FALSE),"")</f>
        <v/>
      </c>
      <c r="AG122" s="10" t="str">
        <f>IFERROR(IF(AF122=0,0,MATCH($Y$3,PRM!$AF$3:'PRM'!$AF$133,0)),"")</f>
        <v/>
      </c>
      <c r="AH122" s="10" t="str">
        <f>IF($Y$3="","",(IF(AF122=0,0,COUNTIF(PRM!$AF$3:'PRM'!$AF$133,$Y$3))))</f>
        <v/>
      </c>
      <c r="AI122" s="10" t="str">
        <f>IFERROR(VLOOKUP($Y$3&amp;$R122,PRM!$Q$3:$U$31,4,FALSE),"")</f>
        <v/>
      </c>
      <c r="AJ122" s="10" t="str">
        <f>IFERROR(IF(AI122=0,0,MATCH($Y$3,PRM!$V$3:'PRM'!$V$50,0)),"")</f>
        <v/>
      </c>
      <c r="AK122" s="10" t="str">
        <f>IF($Y$3="","",(IF(AI122=0,0,COUNTIF(PRM!$V$3:'PRM'!$V$50,$Y$3))))</f>
        <v/>
      </c>
      <c r="AL122" s="10" t="str">
        <f>IFERROR(VLOOKUP($Y$3&amp;$R122,PRM!$Q$3:$U$31,5,FALSE),"")</f>
        <v/>
      </c>
      <c r="AM122" s="10" t="str">
        <f>IFERROR(IF(AL122=0,0,MATCH($Y$3,PRM!$AA$3:'PRM'!$AA$94,0)),"")</f>
        <v/>
      </c>
      <c r="AN122" s="10" t="str">
        <f>IF($Y$3="","",IF(AL122=0,0,COUNTIF(PRM!$AA$3:'PRM'!$AA$94,$Y$3)))</f>
        <v/>
      </c>
      <c r="AO122" s="10">
        <f t="shared" si="22"/>
        <v>0</v>
      </c>
      <c r="AP122" s="10">
        <f t="shared" si="23"/>
        <v>0</v>
      </c>
      <c r="AQ122" s="10">
        <f t="shared" si="24"/>
        <v>0</v>
      </c>
      <c r="AR122" s="10">
        <f t="shared" si="25"/>
        <v>0</v>
      </c>
      <c r="AS122" s="10">
        <f t="shared" si="26"/>
        <v>0</v>
      </c>
      <c r="AT122" s="10">
        <f t="shared" si="27"/>
        <v>0</v>
      </c>
      <c r="AU122" s="10">
        <f t="shared" si="28"/>
        <v>0</v>
      </c>
      <c r="AV122" s="10">
        <f t="shared" si="29"/>
        <v>0</v>
      </c>
      <c r="AW122" s="10">
        <f t="shared" si="30"/>
        <v>0</v>
      </c>
      <c r="AX122" s="10">
        <f t="shared" si="31"/>
        <v>0</v>
      </c>
      <c r="AY122" s="10">
        <f t="shared" si="32"/>
        <v>0</v>
      </c>
      <c r="AZ122" s="10">
        <f t="shared" si="33"/>
        <v>0</v>
      </c>
      <c r="BA122" s="10">
        <f t="shared" si="34"/>
        <v>0</v>
      </c>
      <c r="BB122" s="10">
        <f t="shared" si="35"/>
        <v>0</v>
      </c>
      <c r="BC122" s="10">
        <f t="shared" si="36"/>
        <v>0</v>
      </c>
      <c r="BD122" s="10">
        <f t="shared" si="37"/>
        <v>0</v>
      </c>
      <c r="BE122" s="10">
        <f t="shared" si="38"/>
        <v>0</v>
      </c>
      <c r="BF122" s="10">
        <f t="shared" si="39"/>
        <v>0</v>
      </c>
      <c r="BG122" s="10">
        <f t="shared" si="40"/>
        <v>0</v>
      </c>
      <c r="BH122" s="10">
        <f t="shared" si="41"/>
        <v>0</v>
      </c>
    </row>
    <row r="123" spans="1:60" s="10" customFormat="1" ht="27.75" customHeight="1">
      <c r="A123" t="str">
        <f t="shared" si="21"/>
        <v/>
      </c>
      <c r="B123" s="54"/>
      <c r="C123" s="55"/>
      <c r="D123" s="54"/>
      <c r="E123" s="55"/>
      <c r="F123" s="31"/>
      <c r="G123" s="29"/>
      <c r="H123" s="32"/>
      <c r="I123" s="32"/>
      <c r="J123" s="30"/>
      <c r="K123" s="31"/>
      <c r="L123" s="33"/>
      <c r="M123" s="33"/>
      <c r="N123" s="54"/>
      <c r="O123" s="56"/>
      <c r="P123" s="56"/>
      <c r="Q123" s="57"/>
      <c r="R123" s="33"/>
      <c r="S123" s="33"/>
      <c r="T123" s="40"/>
      <c r="U123" s="40"/>
      <c r="V123" s="17"/>
      <c r="W123" s="17"/>
      <c r="X123" s="10" t="str">
        <f>IFERROR(VLOOKUP($F123,PRM!$G$3:$H$5,2,FALSE),"")</f>
        <v/>
      </c>
      <c r="Y123" s="10" t="str">
        <f>IFERROR(VLOOKUP($G123,PRM!$I$3:$J$5,2,FALSE),"")</f>
        <v/>
      </c>
      <c r="Z123" s="10" t="str">
        <f>IFERROR(VLOOKUP($K123,PRM!$K$3:$L$4,2,FALSE),"")</f>
        <v/>
      </c>
      <c r="AA123" s="10" t="str">
        <f>IFERROR(VLOOKUP($N123,PRM!$M$3:$N$50,2,FALSE),"")</f>
        <v/>
      </c>
      <c r="AB123" s="10" t="str">
        <f>IFERROR(VLOOKUP($Y$3&amp;$R123,PRM!$Q$3:$R$31,2,FALSE),"")</f>
        <v/>
      </c>
      <c r="AC123" s="10" t="str">
        <f>IFERROR(VLOOKUP($Y$3&amp;$S123,PRM!$AH$3:$AI$133,2,FALSE),"")</f>
        <v/>
      </c>
      <c r="AD123" s="10" t="str">
        <f>IFERROR(VLOOKUP($Y$3&amp;$T123,PRM!$Y$3:$Z$50,2,FALSE),"")</f>
        <v>1</v>
      </c>
      <c r="AE123" s="10" t="str">
        <f>IFERROR(VLOOKUP($Y$3&amp;$U123,PRM!$AD$3:$AE$44,2,FALSE),"")</f>
        <v/>
      </c>
      <c r="AF123" s="10" t="str">
        <f>IFERROR(VLOOKUP($Y$3&amp;$R123,PRM!$Q$3:$T$31,3,FALSE),"")</f>
        <v/>
      </c>
      <c r="AG123" s="10" t="str">
        <f>IFERROR(IF(AF123=0,0,MATCH($Y$3,PRM!$AF$3:'PRM'!$AF$133,0)),"")</f>
        <v/>
      </c>
      <c r="AH123" s="10" t="str">
        <f>IF($Y$3="","",(IF(AF123=0,0,COUNTIF(PRM!$AF$3:'PRM'!$AF$133,$Y$3))))</f>
        <v/>
      </c>
      <c r="AI123" s="10" t="str">
        <f>IFERROR(VLOOKUP($Y$3&amp;$R123,PRM!$Q$3:$U$31,4,FALSE),"")</f>
        <v/>
      </c>
      <c r="AJ123" s="10" t="str">
        <f>IFERROR(IF(AI123=0,0,MATCH($Y$3,PRM!$V$3:'PRM'!$V$50,0)),"")</f>
        <v/>
      </c>
      <c r="AK123" s="10" t="str">
        <f>IF($Y$3="","",(IF(AI123=0,0,COUNTIF(PRM!$V$3:'PRM'!$V$50,$Y$3))))</f>
        <v/>
      </c>
      <c r="AL123" s="10" t="str">
        <f>IFERROR(VLOOKUP($Y$3&amp;$R123,PRM!$Q$3:$U$31,5,FALSE),"")</f>
        <v/>
      </c>
      <c r="AM123" s="10" t="str">
        <f>IFERROR(IF(AL123=0,0,MATCH($Y$3,PRM!$AA$3:'PRM'!$AA$94,0)),"")</f>
        <v/>
      </c>
      <c r="AN123" s="10" t="str">
        <f>IF($Y$3="","",IF(AL123=0,0,COUNTIF(PRM!$AA$3:'PRM'!$AA$94,$Y$3)))</f>
        <v/>
      </c>
      <c r="AO123" s="10">
        <f t="shared" si="22"/>
        <v>0</v>
      </c>
      <c r="AP123" s="10">
        <f t="shared" si="23"/>
        <v>0</v>
      </c>
      <c r="AQ123" s="10">
        <f t="shared" si="24"/>
        <v>0</v>
      </c>
      <c r="AR123" s="10">
        <f t="shared" si="25"/>
        <v>0</v>
      </c>
      <c r="AS123" s="10">
        <f t="shared" si="26"/>
        <v>0</v>
      </c>
      <c r="AT123" s="10">
        <f t="shared" si="27"/>
        <v>0</v>
      </c>
      <c r="AU123" s="10">
        <f t="shared" si="28"/>
        <v>0</v>
      </c>
      <c r="AV123" s="10">
        <f t="shared" si="29"/>
        <v>0</v>
      </c>
      <c r="AW123" s="10">
        <f t="shared" si="30"/>
        <v>0</v>
      </c>
      <c r="AX123" s="10">
        <f t="shared" si="31"/>
        <v>0</v>
      </c>
      <c r="AY123" s="10">
        <f t="shared" si="32"/>
        <v>0</v>
      </c>
      <c r="AZ123" s="10">
        <f t="shared" si="33"/>
        <v>0</v>
      </c>
      <c r="BA123" s="10">
        <f t="shared" si="34"/>
        <v>0</v>
      </c>
      <c r="BB123" s="10">
        <f t="shared" si="35"/>
        <v>0</v>
      </c>
      <c r="BC123" s="10">
        <f t="shared" si="36"/>
        <v>0</v>
      </c>
      <c r="BD123" s="10">
        <f t="shared" si="37"/>
        <v>0</v>
      </c>
      <c r="BE123" s="10">
        <f t="shared" si="38"/>
        <v>0</v>
      </c>
      <c r="BF123" s="10">
        <f t="shared" si="39"/>
        <v>0</v>
      </c>
      <c r="BG123" s="10">
        <f t="shared" si="40"/>
        <v>0</v>
      </c>
      <c r="BH123" s="10">
        <f t="shared" si="41"/>
        <v>0</v>
      </c>
    </row>
    <row r="124" spans="1:60" s="10" customFormat="1" ht="27.75" customHeight="1">
      <c r="A124" t="str">
        <f t="shared" si="21"/>
        <v/>
      </c>
      <c r="B124" s="54"/>
      <c r="C124" s="55"/>
      <c r="D124" s="54"/>
      <c r="E124" s="55"/>
      <c r="F124" s="31"/>
      <c r="G124" s="29"/>
      <c r="H124" s="32"/>
      <c r="I124" s="32"/>
      <c r="J124" s="30"/>
      <c r="K124" s="31"/>
      <c r="L124" s="33"/>
      <c r="M124" s="33"/>
      <c r="N124" s="54"/>
      <c r="O124" s="56"/>
      <c r="P124" s="56"/>
      <c r="Q124" s="57"/>
      <c r="R124" s="33"/>
      <c r="S124" s="33"/>
      <c r="T124" s="40"/>
      <c r="U124" s="40"/>
      <c r="V124" s="17"/>
      <c r="W124" s="17"/>
      <c r="X124" s="10" t="str">
        <f>IFERROR(VLOOKUP($F124,PRM!$G$3:$H$5,2,FALSE),"")</f>
        <v/>
      </c>
      <c r="Y124" s="10" t="str">
        <f>IFERROR(VLOOKUP($G124,PRM!$I$3:$J$5,2,FALSE),"")</f>
        <v/>
      </c>
      <c r="Z124" s="10" t="str">
        <f>IFERROR(VLOOKUP($K124,PRM!$K$3:$L$4,2,FALSE),"")</f>
        <v/>
      </c>
      <c r="AA124" s="10" t="str">
        <f>IFERROR(VLOOKUP($N124,PRM!$M$3:$N$50,2,FALSE),"")</f>
        <v/>
      </c>
      <c r="AB124" s="10" t="str">
        <f>IFERROR(VLOOKUP($Y$3&amp;$R124,PRM!$Q$3:$R$31,2,FALSE),"")</f>
        <v/>
      </c>
      <c r="AC124" s="10" t="str">
        <f>IFERROR(VLOOKUP($Y$3&amp;$S124,PRM!$AH$3:$AI$133,2,FALSE),"")</f>
        <v/>
      </c>
      <c r="AD124" s="10" t="str">
        <f>IFERROR(VLOOKUP($Y$3&amp;$T124,PRM!$Y$3:$Z$50,2,FALSE),"")</f>
        <v>1</v>
      </c>
      <c r="AE124" s="10" t="str">
        <f>IFERROR(VLOOKUP($Y$3&amp;$U124,PRM!$AD$3:$AE$44,2,FALSE),"")</f>
        <v/>
      </c>
      <c r="AF124" s="10" t="str">
        <f>IFERROR(VLOOKUP($Y$3&amp;$R124,PRM!$Q$3:$T$31,3,FALSE),"")</f>
        <v/>
      </c>
      <c r="AG124" s="10" t="str">
        <f>IFERROR(IF(AF124=0,0,MATCH($Y$3,PRM!$AF$3:'PRM'!$AF$133,0)),"")</f>
        <v/>
      </c>
      <c r="AH124" s="10" t="str">
        <f>IF($Y$3="","",(IF(AF124=0,0,COUNTIF(PRM!$AF$3:'PRM'!$AF$133,$Y$3))))</f>
        <v/>
      </c>
      <c r="AI124" s="10" t="str">
        <f>IFERROR(VLOOKUP($Y$3&amp;$R124,PRM!$Q$3:$U$31,4,FALSE),"")</f>
        <v/>
      </c>
      <c r="AJ124" s="10" t="str">
        <f>IFERROR(IF(AI124=0,0,MATCH($Y$3,PRM!$V$3:'PRM'!$V$50,0)),"")</f>
        <v/>
      </c>
      <c r="AK124" s="10" t="str">
        <f>IF($Y$3="","",(IF(AI124=0,0,COUNTIF(PRM!$V$3:'PRM'!$V$50,$Y$3))))</f>
        <v/>
      </c>
      <c r="AL124" s="10" t="str">
        <f>IFERROR(VLOOKUP($Y$3&amp;$R124,PRM!$Q$3:$U$31,5,FALSE),"")</f>
        <v/>
      </c>
      <c r="AM124" s="10" t="str">
        <f>IFERROR(IF(AL124=0,0,MATCH($Y$3,PRM!$AA$3:'PRM'!$AA$94,0)),"")</f>
        <v/>
      </c>
      <c r="AN124" s="10" t="str">
        <f>IF($Y$3="","",IF(AL124=0,0,COUNTIF(PRM!$AA$3:'PRM'!$AA$94,$Y$3)))</f>
        <v/>
      </c>
      <c r="AO124" s="10">
        <f t="shared" si="22"/>
        <v>0</v>
      </c>
      <c r="AP124" s="10">
        <f t="shared" si="23"/>
        <v>0</v>
      </c>
      <c r="AQ124" s="10">
        <f t="shared" si="24"/>
        <v>0</v>
      </c>
      <c r="AR124" s="10">
        <f t="shared" si="25"/>
        <v>0</v>
      </c>
      <c r="AS124" s="10">
        <f t="shared" si="26"/>
        <v>0</v>
      </c>
      <c r="AT124" s="10">
        <f t="shared" si="27"/>
        <v>0</v>
      </c>
      <c r="AU124" s="10">
        <f t="shared" si="28"/>
        <v>0</v>
      </c>
      <c r="AV124" s="10">
        <f t="shared" si="29"/>
        <v>0</v>
      </c>
      <c r="AW124" s="10">
        <f t="shared" si="30"/>
        <v>0</v>
      </c>
      <c r="AX124" s="10">
        <f t="shared" si="31"/>
        <v>0</v>
      </c>
      <c r="AY124" s="10">
        <f t="shared" si="32"/>
        <v>0</v>
      </c>
      <c r="AZ124" s="10">
        <f t="shared" si="33"/>
        <v>0</v>
      </c>
      <c r="BA124" s="10">
        <f t="shared" si="34"/>
        <v>0</v>
      </c>
      <c r="BB124" s="10">
        <f t="shared" si="35"/>
        <v>0</v>
      </c>
      <c r="BC124" s="10">
        <f t="shared" si="36"/>
        <v>0</v>
      </c>
      <c r="BD124" s="10">
        <f t="shared" si="37"/>
        <v>0</v>
      </c>
      <c r="BE124" s="10">
        <f t="shared" si="38"/>
        <v>0</v>
      </c>
      <c r="BF124" s="10">
        <f t="shared" si="39"/>
        <v>0</v>
      </c>
      <c r="BG124" s="10">
        <f t="shared" si="40"/>
        <v>0</v>
      </c>
      <c r="BH124" s="10">
        <f t="shared" si="41"/>
        <v>0</v>
      </c>
    </row>
    <row r="125" spans="1:60" s="10" customFormat="1" ht="27.75" customHeight="1">
      <c r="A125" t="str">
        <f t="shared" si="21"/>
        <v/>
      </c>
      <c r="B125" s="54"/>
      <c r="C125" s="55"/>
      <c r="D125" s="54"/>
      <c r="E125" s="55"/>
      <c r="F125" s="31"/>
      <c r="G125" s="29"/>
      <c r="H125" s="32"/>
      <c r="I125" s="32"/>
      <c r="J125" s="30"/>
      <c r="K125" s="31"/>
      <c r="L125" s="33"/>
      <c r="M125" s="33"/>
      <c r="N125" s="54"/>
      <c r="O125" s="56"/>
      <c r="P125" s="56"/>
      <c r="Q125" s="57"/>
      <c r="R125" s="33"/>
      <c r="S125" s="33"/>
      <c r="T125" s="40"/>
      <c r="U125" s="40"/>
      <c r="V125" s="17"/>
      <c r="W125" s="17"/>
      <c r="X125" s="10" t="str">
        <f>IFERROR(VLOOKUP($F125,PRM!$G$3:$H$5,2,FALSE),"")</f>
        <v/>
      </c>
      <c r="Y125" s="10" t="str">
        <f>IFERROR(VLOOKUP($G125,PRM!$I$3:$J$5,2,FALSE),"")</f>
        <v/>
      </c>
      <c r="Z125" s="10" t="str">
        <f>IFERROR(VLOOKUP($K125,PRM!$K$3:$L$4,2,FALSE),"")</f>
        <v/>
      </c>
      <c r="AA125" s="10" t="str">
        <f>IFERROR(VLOOKUP($N125,PRM!$M$3:$N$50,2,FALSE),"")</f>
        <v/>
      </c>
      <c r="AB125" s="10" t="str">
        <f>IFERROR(VLOOKUP($Y$3&amp;$R125,PRM!$Q$3:$R$31,2,FALSE),"")</f>
        <v/>
      </c>
      <c r="AC125" s="10" t="str">
        <f>IFERROR(VLOOKUP($Y$3&amp;$S125,PRM!$AH$3:$AI$133,2,FALSE),"")</f>
        <v/>
      </c>
      <c r="AD125" s="10" t="str">
        <f>IFERROR(VLOOKUP($Y$3&amp;$T125,PRM!$Y$3:$Z$50,2,FALSE),"")</f>
        <v>1</v>
      </c>
      <c r="AE125" s="10" t="str">
        <f>IFERROR(VLOOKUP($Y$3&amp;$U125,PRM!$AD$3:$AE$44,2,FALSE),"")</f>
        <v/>
      </c>
      <c r="AF125" s="10" t="str">
        <f>IFERROR(VLOOKUP($Y$3&amp;$R125,PRM!$Q$3:$T$31,3,FALSE),"")</f>
        <v/>
      </c>
      <c r="AG125" s="10" t="str">
        <f>IFERROR(IF(AF125=0,0,MATCH($Y$3,PRM!$AF$3:'PRM'!$AF$133,0)),"")</f>
        <v/>
      </c>
      <c r="AH125" s="10" t="str">
        <f>IF($Y$3="","",(IF(AF125=0,0,COUNTIF(PRM!$AF$3:'PRM'!$AF$133,$Y$3))))</f>
        <v/>
      </c>
      <c r="AI125" s="10" t="str">
        <f>IFERROR(VLOOKUP($Y$3&amp;$R125,PRM!$Q$3:$U$31,4,FALSE),"")</f>
        <v/>
      </c>
      <c r="AJ125" s="10" t="str">
        <f>IFERROR(IF(AI125=0,0,MATCH($Y$3,PRM!$V$3:'PRM'!$V$50,0)),"")</f>
        <v/>
      </c>
      <c r="AK125" s="10" t="str">
        <f>IF($Y$3="","",(IF(AI125=0,0,COUNTIF(PRM!$V$3:'PRM'!$V$50,$Y$3))))</f>
        <v/>
      </c>
      <c r="AL125" s="10" t="str">
        <f>IFERROR(VLOOKUP($Y$3&amp;$R125,PRM!$Q$3:$U$31,5,FALSE),"")</f>
        <v/>
      </c>
      <c r="AM125" s="10" t="str">
        <f>IFERROR(IF(AL125=0,0,MATCH($Y$3,PRM!$AA$3:'PRM'!$AA$94,0)),"")</f>
        <v/>
      </c>
      <c r="AN125" s="10" t="str">
        <f>IF($Y$3="","",IF(AL125=0,0,COUNTIF(PRM!$AA$3:'PRM'!$AA$94,$Y$3)))</f>
        <v/>
      </c>
      <c r="AO125" s="10">
        <f t="shared" si="22"/>
        <v>0</v>
      </c>
      <c r="AP125" s="10">
        <f t="shared" si="23"/>
        <v>0</v>
      </c>
      <c r="AQ125" s="10">
        <f t="shared" si="24"/>
        <v>0</v>
      </c>
      <c r="AR125" s="10">
        <f t="shared" si="25"/>
        <v>0</v>
      </c>
      <c r="AS125" s="10">
        <f t="shared" si="26"/>
        <v>0</v>
      </c>
      <c r="AT125" s="10">
        <f t="shared" si="27"/>
        <v>0</v>
      </c>
      <c r="AU125" s="10">
        <f t="shared" si="28"/>
        <v>0</v>
      </c>
      <c r="AV125" s="10">
        <f t="shared" si="29"/>
        <v>0</v>
      </c>
      <c r="AW125" s="10">
        <f t="shared" si="30"/>
        <v>0</v>
      </c>
      <c r="AX125" s="10">
        <f t="shared" si="31"/>
        <v>0</v>
      </c>
      <c r="AY125" s="10">
        <f t="shared" si="32"/>
        <v>0</v>
      </c>
      <c r="AZ125" s="10">
        <f t="shared" si="33"/>
        <v>0</v>
      </c>
      <c r="BA125" s="10">
        <f t="shared" si="34"/>
        <v>0</v>
      </c>
      <c r="BB125" s="10">
        <f t="shared" si="35"/>
        <v>0</v>
      </c>
      <c r="BC125" s="10">
        <f t="shared" si="36"/>
        <v>0</v>
      </c>
      <c r="BD125" s="10">
        <f t="shared" si="37"/>
        <v>0</v>
      </c>
      <c r="BE125" s="10">
        <f t="shared" si="38"/>
        <v>0</v>
      </c>
      <c r="BF125" s="10">
        <f t="shared" si="39"/>
        <v>0</v>
      </c>
      <c r="BG125" s="10">
        <f t="shared" si="40"/>
        <v>0</v>
      </c>
      <c r="BH125" s="10">
        <f t="shared" si="41"/>
        <v>0</v>
      </c>
    </row>
    <row r="126" spans="1:60" s="10" customFormat="1" ht="27.75" customHeight="1">
      <c r="A126" t="str">
        <f t="shared" si="21"/>
        <v/>
      </c>
      <c r="B126" s="54"/>
      <c r="C126" s="55"/>
      <c r="D126" s="54"/>
      <c r="E126" s="55"/>
      <c r="F126" s="31"/>
      <c r="G126" s="29"/>
      <c r="H126" s="32"/>
      <c r="I126" s="32"/>
      <c r="J126" s="30"/>
      <c r="K126" s="31"/>
      <c r="L126" s="33"/>
      <c r="M126" s="33"/>
      <c r="N126" s="54"/>
      <c r="O126" s="56"/>
      <c r="P126" s="56"/>
      <c r="Q126" s="57"/>
      <c r="R126" s="33"/>
      <c r="S126" s="33"/>
      <c r="T126" s="40"/>
      <c r="U126" s="40"/>
      <c r="V126" s="17"/>
      <c r="W126" s="17"/>
      <c r="X126" s="10" t="str">
        <f>IFERROR(VLOOKUP($F126,PRM!$G$3:$H$5,2,FALSE),"")</f>
        <v/>
      </c>
      <c r="Y126" s="10" t="str">
        <f>IFERROR(VLOOKUP($G126,PRM!$I$3:$J$5,2,FALSE),"")</f>
        <v/>
      </c>
      <c r="Z126" s="10" t="str">
        <f>IFERROR(VLOOKUP($K126,PRM!$K$3:$L$4,2,FALSE),"")</f>
        <v/>
      </c>
      <c r="AA126" s="10" t="str">
        <f>IFERROR(VLOOKUP($N126,PRM!$M$3:$N$50,2,FALSE),"")</f>
        <v/>
      </c>
      <c r="AB126" s="10" t="str">
        <f>IFERROR(VLOOKUP($Y$3&amp;$R126,PRM!$Q$3:$R$31,2,FALSE),"")</f>
        <v/>
      </c>
      <c r="AC126" s="10" t="str">
        <f>IFERROR(VLOOKUP($Y$3&amp;$S126,PRM!$AH$3:$AI$133,2,FALSE),"")</f>
        <v/>
      </c>
      <c r="AD126" s="10" t="str">
        <f>IFERROR(VLOOKUP($Y$3&amp;$T126,PRM!$Y$3:$Z$50,2,FALSE),"")</f>
        <v>1</v>
      </c>
      <c r="AE126" s="10" t="str">
        <f>IFERROR(VLOOKUP($Y$3&amp;$U126,PRM!$AD$3:$AE$44,2,FALSE),"")</f>
        <v/>
      </c>
      <c r="AF126" s="10" t="str">
        <f>IFERROR(VLOOKUP($Y$3&amp;$R126,PRM!$Q$3:$T$31,3,FALSE),"")</f>
        <v/>
      </c>
      <c r="AG126" s="10" t="str">
        <f>IFERROR(IF(AF126=0,0,MATCH($Y$3,PRM!$AF$3:'PRM'!$AF$133,0)),"")</f>
        <v/>
      </c>
      <c r="AH126" s="10" t="str">
        <f>IF($Y$3="","",(IF(AF126=0,0,COUNTIF(PRM!$AF$3:'PRM'!$AF$133,$Y$3))))</f>
        <v/>
      </c>
      <c r="AI126" s="10" t="str">
        <f>IFERROR(VLOOKUP($Y$3&amp;$R126,PRM!$Q$3:$U$31,4,FALSE),"")</f>
        <v/>
      </c>
      <c r="AJ126" s="10" t="str">
        <f>IFERROR(IF(AI126=0,0,MATCH($Y$3,PRM!$V$3:'PRM'!$V$50,0)),"")</f>
        <v/>
      </c>
      <c r="AK126" s="10" t="str">
        <f>IF($Y$3="","",(IF(AI126=0,0,COUNTIF(PRM!$V$3:'PRM'!$V$50,$Y$3))))</f>
        <v/>
      </c>
      <c r="AL126" s="10" t="str">
        <f>IFERROR(VLOOKUP($Y$3&amp;$R126,PRM!$Q$3:$U$31,5,FALSE),"")</f>
        <v/>
      </c>
      <c r="AM126" s="10" t="str">
        <f>IFERROR(IF(AL126=0,0,MATCH($Y$3,PRM!$AA$3:'PRM'!$AA$94,0)),"")</f>
        <v/>
      </c>
      <c r="AN126" s="10" t="str">
        <f>IF($Y$3="","",IF(AL126=0,0,COUNTIF(PRM!$AA$3:'PRM'!$AA$94,$Y$3)))</f>
        <v/>
      </c>
      <c r="AO126" s="10">
        <f t="shared" si="22"/>
        <v>0</v>
      </c>
      <c r="AP126" s="10">
        <f t="shared" si="23"/>
        <v>0</v>
      </c>
      <c r="AQ126" s="10">
        <f t="shared" si="24"/>
        <v>0</v>
      </c>
      <c r="AR126" s="10">
        <f t="shared" si="25"/>
        <v>0</v>
      </c>
      <c r="AS126" s="10">
        <f t="shared" si="26"/>
        <v>0</v>
      </c>
      <c r="AT126" s="10">
        <f t="shared" si="27"/>
        <v>0</v>
      </c>
      <c r="AU126" s="10">
        <f t="shared" si="28"/>
        <v>0</v>
      </c>
      <c r="AV126" s="10">
        <f t="shared" si="29"/>
        <v>0</v>
      </c>
      <c r="AW126" s="10">
        <f t="shared" si="30"/>
        <v>0</v>
      </c>
      <c r="AX126" s="10">
        <f t="shared" si="31"/>
        <v>0</v>
      </c>
      <c r="AY126" s="10">
        <f t="shared" si="32"/>
        <v>0</v>
      </c>
      <c r="AZ126" s="10">
        <f t="shared" si="33"/>
        <v>0</v>
      </c>
      <c r="BA126" s="10">
        <f t="shared" si="34"/>
        <v>0</v>
      </c>
      <c r="BB126" s="10">
        <f t="shared" si="35"/>
        <v>0</v>
      </c>
      <c r="BC126" s="10">
        <f t="shared" si="36"/>
        <v>0</v>
      </c>
      <c r="BD126" s="10">
        <f t="shared" si="37"/>
        <v>0</v>
      </c>
      <c r="BE126" s="10">
        <f t="shared" si="38"/>
        <v>0</v>
      </c>
      <c r="BF126" s="10">
        <f t="shared" si="39"/>
        <v>0</v>
      </c>
      <c r="BG126" s="10">
        <f t="shared" si="40"/>
        <v>0</v>
      </c>
      <c r="BH126" s="10">
        <f t="shared" si="41"/>
        <v>0</v>
      </c>
    </row>
    <row r="127" spans="1:60" s="10" customFormat="1" ht="27.75" customHeight="1">
      <c r="A127" t="str">
        <f t="shared" si="21"/>
        <v/>
      </c>
      <c r="B127" s="54"/>
      <c r="C127" s="55"/>
      <c r="D127" s="54"/>
      <c r="E127" s="55"/>
      <c r="F127" s="31"/>
      <c r="G127" s="29"/>
      <c r="H127" s="32"/>
      <c r="I127" s="32"/>
      <c r="J127" s="30"/>
      <c r="K127" s="31"/>
      <c r="L127" s="33"/>
      <c r="M127" s="33"/>
      <c r="N127" s="54"/>
      <c r="O127" s="56"/>
      <c r="P127" s="56"/>
      <c r="Q127" s="57"/>
      <c r="R127" s="33"/>
      <c r="S127" s="33"/>
      <c r="T127" s="40"/>
      <c r="U127" s="40"/>
      <c r="V127" s="17"/>
      <c r="W127" s="17"/>
      <c r="X127" s="10" t="str">
        <f>IFERROR(VLOOKUP($F127,PRM!$G$3:$H$5,2,FALSE),"")</f>
        <v/>
      </c>
      <c r="Y127" s="10" t="str">
        <f>IFERROR(VLOOKUP($G127,PRM!$I$3:$J$5,2,FALSE),"")</f>
        <v/>
      </c>
      <c r="Z127" s="10" t="str">
        <f>IFERROR(VLOOKUP($K127,PRM!$K$3:$L$4,2,FALSE),"")</f>
        <v/>
      </c>
      <c r="AA127" s="10" t="str">
        <f>IFERROR(VLOOKUP($N127,PRM!$M$3:$N$50,2,FALSE),"")</f>
        <v/>
      </c>
      <c r="AB127" s="10" t="str">
        <f>IFERROR(VLOOKUP($Y$3&amp;$R127,PRM!$Q$3:$R$31,2,FALSE),"")</f>
        <v/>
      </c>
      <c r="AC127" s="10" t="str">
        <f>IFERROR(VLOOKUP($Y$3&amp;$S127,PRM!$AH$3:$AI$133,2,FALSE),"")</f>
        <v/>
      </c>
      <c r="AD127" s="10" t="str">
        <f>IFERROR(VLOOKUP($Y$3&amp;$T127,PRM!$Y$3:$Z$50,2,FALSE),"")</f>
        <v>1</v>
      </c>
      <c r="AE127" s="10" t="str">
        <f>IFERROR(VLOOKUP($Y$3&amp;$U127,PRM!$AD$3:$AE$44,2,FALSE),"")</f>
        <v/>
      </c>
      <c r="AF127" s="10" t="str">
        <f>IFERROR(VLOOKUP($Y$3&amp;$R127,PRM!$Q$3:$T$31,3,FALSE),"")</f>
        <v/>
      </c>
      <c r="AG127" s="10" t="str">
        <f>IFERROR(IF(AF127=0,0,MATCH($Y$3,PRM!$AF$3:'PRM'!$AF$133,0)),"")</f>
        <v/>
      </c>
      <c r="AH127" s="10" t="str">
        <f>IF($Y$3="","",(IF(AF127=0,0,COUNTIF(PRM!$AF$3:'PRM'!$AF$133,$Y$3))))</f>
        <v/>
      </c>
      <c r="AI127" s="10" t="str">
        <f>IFERROR(VLOOKUP($Y$3&amp;$R127,PRM!$Q$3:$U$31,4,FALSE),"")</f>
        <v/>
      </c>
      <c r="AJ127" s="10" t="str">
        <f>IFERROR(IF(AI127=0,0,MATCH($Y$3,PRM!$V$3:'PRM'!$V$50,0)),"")</f>
        <v/>
      </c>
      <c r="AK127" s="10" t="str">
        <f>IF($Y$3="","",(IF(AI127=0,0,COUNTIF(PRM!$V$3:'PRM'!$V$50,$Y$3))))</f>
        <v/>
      </c>
      <c r="AL127" s="10" t="str">
        <f>IFERROR(VLOOKUP($Y$3&amp;$R127,PRM!$Q$3:$U$31,5,FALSE),"")</f>
        <v/>
      </c>
      <c r="AM127" s="10" t="str">
        <f>IFERROR(IF(AL127=0,0,MATCH($Y$3,PRM!$AA$3:'PRM'!$AA$94,0)),"")</f>
        <v/>
      </c>
      <c r="AN127" s="10" t="str">
        <f>IF($Y$3="","",IF(AL127=0,0,COUNTIF(PRM!$AA$3:'PRM'!$AA$94,$Y$3)))</f>
        <v/>
      </c>
      <c r="AO127" s="10">
        <f t="shared" si="22"/>
        <v>0</v>
      </c>
      <c r="AP127" s="10">
        <f t="shared" si="23"/>
        <v>0</v>
      </c>
      <c r="AQ127" s="10">
        <f t="shared" si="24"/>
        <v>0</v>
      </c>
      <c r="AR127" s="10">
        <f t="shared" si="25"/>
        <v>0</v>
      </c>
      <c r="AS127" s="10">
        <f t="shared" si="26"/>
        <v>0</v>
      </c>
      <c r="AT127" s="10">
        <f t="shared" si="27"/>
        <v>0</v>
      </c>
      <c r="AU127" s="10">
        <f t="shared" si="28"/>
        <v>0</v>
      </c>
      <c r="AV127" s="10">
        <f t="shared" si="29"/>
        <v>0</v>
      </c>
      <c r="AW127" s="10">
        <f t="shared" si="30"/>
        <v>0</v>
      </c>
      <c r="AX127" s="10">
        <f t="shared" si="31"/>
        <v>0</v>
      </c>
      <c r="AY127" s="10">
        <f t="shared" si="32"/>
        <v>0</v>
      </c>
      <c r="AZ127" s="10">
        <f t="shared" si="33"/>
        <v>0</v>
      </c>
      <c r="BA127" s="10">
        <f t="shared" si="34"/>
        <v>0</v>
      </c>
      <c r="BB127" s="10">
        <f t="shared" si="35"/>
        <v>0</v>
      </c>
      <c r="BC127" s="10">
        <f t="shared" si="36"/>
        <v>0</v>
      </c>
      <c r="BD127" s="10">
        <f t="shared" si="37"/>
        <v>0</v>
      </c>
      <c r="BE127" s="10">
        <f t="shared" si="38"/>
        <v>0</v>
      </c>
      <c r="BF127" s="10">
        <f t="shared" si="39"/>
        <v>0</v>
      </c>
      <c r="BG127" s="10">
        <f t="shared" si="40"/>
        <v>0</v>
      </c>
      <c r="BH127" s="10">
        <f t="shared" si="41"/>
        <v>0</v>
      </c>
    </row>
    <row r="128" spans="1:60" s="10" customFormat="1" ht="27.75" customHeight="1">
      <c r="A128" t="str">
        <f t="shared" si="21"/>
        <v/>
      </c>
      <c r="B128" s="54"/>
      <c r="C128" s="55"/>
      <c r="D128" s="54"/>
      <c r="E128" s="55"/>
      <c r="F128" s="31"/>
      <c r="G128" s="29"/>
      <c r="H128" s="32"/>
      <c r="I128" s="32"/>
      <c r="J128" s="30"/>
      <c r="K128" s="31"/>
      <c r="L128" s="33"/>
      <c r="M128" s="33"/>
      <c r="N128" s="54"/>
      <c r="O128" s="56"/>
      <c r="P128" s="56"/>
      <c r="Q128" s="57"/>
      <c r="R128" s="33"/>
      <c r="S128" s="33"/>
      <c r="T128" s="40"/>
      <c r="U128" s="40"/>
      <c r="V128" s="17"/>
      <c r="W128" s="17"/>
      <c r="X128" s="10" t="str">
        <f>IFERROR(VLOOKUP($F128,PRM!$G$3:$H$5,2,FALSE),"")</f>
        <v/>
      </c>
      <c r="Y128" s="10" t="str">
        <f>IFERROR(VLOOKUP($G128,PRM!$I$3:$J$5,2,FALSE),"")</f>
        <v/>
      </c>
      <c r="Z128" s="10" t="str">
        <f>IFERROR(VLOOKUP($K128,PRM!$K$3:$L$4,2,FALSE),"")</f>
        <v/>
      </c>
      <c r="AA128" s="10" t="str">
        <f>IFERROR(VLOOKUP($N128,PRM!$M$3:$N$50,2,FALSE),"")</f>
        <v/>
      </c>
      <c r="AB128" s="10" t="str">
        <f>IFERROR(VLOOKUP($Y$3&amp;$R128,PRM!$Q$3:$R$31,2,FALSE),"")</f>
        <v/>
      </c>
      <c r="AC128" s="10" t="str">
        <f>IFERROR(VLOOKUP($Y$3&amp;$S128,PRM!$AH$3:$AI$133,2,FALSE),"")</f>
        <v/>
      </c>
      <c r="AD128" s="10" t="str">
        <f>IFERROR(VLOOKUP($Y$3&amp;$T128,PRM!$Y$3:$Z$50,2,FALSE),"")</f>
        <v>1</v>
      </c>
      <c r="AE128" s="10" t="str">
        <f>IFERROR(VLOOKUP($Y$3&amp;$U128,PRM!$AD$3:$AE$44,2,FALSE),"")</f>
        <v/>
      </c>
      <c r="AF128" s="10" t="str">
        <f>IFERROR(VLOOKUP($Y$3&amp;$R128,PRM!$Q$3:$T$31,3,FALSE),"")</f>
        <v/>
      </c>
      <c r="AG128" s="10" t="str">
        <f>IFERROR(IF(AF128=0,0,MATCH($Y$3,PRM!$AF$3:'PRM'!$AF$133,0)),"")</f>
        <v/>
      </c>
      <c r="AH128" s="10" t="str">
        <f>IF($Y$3="","",(IF(AF128=0,0,COUNTIF(PRM!$AF$3:'PRM'!$AF$133,$Y$3))))</f>
        <v/>
      </c>
      <c r="AI128" s="10" t="str">
        <f>IFERROR(VLOOKUP($Y$3&amp;$R128,PRM!$Q$3:$U$31,4,FALSE),"")</f>
        <v/>
      </c>
      <c r="AJ128" s="10" t="str">
        <f>IFERROR(IF(AI128=0,0,MATCH($Y$3,PRM!$V$3:'PRM'!$V$50,0)),"")</f>
        <v/>
      </c>
      <c r="AK128" s="10" t="str">
        <f>IF($Y$3="","",(IF(AI128=0,0,COUNTIF(PRM!$V$3:'PRM'!$V$50,$Y$3))))</f>
        <v/>
      </c>
      <c r="AL128" s="10" t="str">
        <f>IFERROR(VLOOKUP($Y$3&amp;$R128,PRM!$Q$3:$U$31,5,FALSE),"")</f>
        <v/>
      </c>
      <c r="AM128" s="10" t="str">
        <f>IFERROR(IF(AL128=0,0,MATCH($Y$3,PRM!$AA$3:'PRM'!$AA$94,0)),"")</f>
        <v/>
      </c>
      <c r="AN128" s="10" t="str">
        <f>IF($Y$3="","",IF(AL128=0,0,COUNTIF(PRM!$AA$3:'PRM'!$AA$94,$Y$3)))</f>
        <v/>
      </c>
      <c r="AO128" s="10">
        <f t="shared" si="22"/>
        <v>0</v>
      </c>
      <c r="AP128" s="10">
        <f t="shared" si="23"/>
        <v>0</v>
      </c>
      <c r="AQ128" s="10">
        <f t="shared" si="24"/>
        <v>0</v>
      </c>
      <c r="AR128" s="10">
        <f t="shared" si="25"/>
        <v>0</v>
      </c>
      <c r="AS128" s="10">
        <f t="shared" si="26"/>
        <v>0</v>
      </c>
      <c r="AT128" s="10">
        <f t="shared" si="27"/>
        <v>0</v>
      </c>
      <c r="AU128" s="10">
        <f t="shared" si="28"/>
        <v>0</v>
      </c>
      <c r="AV128" s="10">
        <f t="shared" si="29"/>
        <v>0</v>
      </c>
      <c r="AW128" s="10">
        <f t="shared" si="30"/>
        <v>0</v>
      </c>
      <c r="AX128" s="10">
        <f t="shared" si="31"/>
        <v>0</v>
      </c>
      <c r="AY128" s="10">
        <f t="shared" si="32"/>
        <v>0</v>
      </c>
      <c r="AZ128" s="10">
        <f t="shared" si="33"/>
        <v>0</v>
      </c>
      <c r="BA128" s="10">
        <f t="shared" si="34"/>
        <v>0</v>
      </c>
      <c r="BB128" s="10">
        <f t="shared" si="35"/>
        <v>0</v>
      </c>
      <c r="BC128" s="10">
        <f t="shared" si="36"/>
        <v>0</v>
      </c>
      <c r="BD128" s="10">
        <f t="shared" si="37"/>
        <v>0</v>
      </c>
      <c r="BE128" s="10">
        <f t="shared" si="38"/>
        <v>0</v>
      </c>
      <c r="BF128" s="10">
        <f t="shared" si="39"/>
        <v>0</v>
      </c>
      <c r="BG128" s="10">
        <f t="shared" si="40"/>
        <v>0</v>
      </c>
      <c r="BH128" s="10">
        <f t="shared" si="41"/>
        <v>0</v>
      </c>
    </row>
    <row r="129" spans="1:60" s="10" customFormat="1" ht="27.75" customHeight="1">
      <c r="A129" t="str">
        <f t="shared" si="21"/>
        <v/>
      </c>
      <c r="B129" s="54"/>
      <c r="C129" s="55"/>
      <c r="D129" s="54"/>
      <c r="E129" s="55"/>
      <c r="F129" s="31"/>
      <c r="G129" s="29"/>
      <c r="H129" s="32"/>
      <c r="I129" s="32"/>
      <c r="J129" s="30"/>
      <c r="K129" s="31"/>
      <c r="L129" s="33"/>
      <c r="M129" s="33"/>
      <c r="N129" s="54"/>
      <c r="O129" s="56"/>
      <c r="P129" s="56"/>
      <c r="Q129" s="57"/>
      <c r="R129" s="33"/>
      <c r="S129" s="33"/>
      <c r="T129" s="40"/>
      <c r="U129" s="40"/>
      <c r="V129" s="17"/>
      <c r="W129" s="17"/>
      <c r="X129" s="10" t="str">
        <f>IFERROR(VLOOKUP($F129,PRM!$G$3:$H$5,2,FALSE),"")</f>
        <v/>
      </c>
      <c r="Y129" s="10" t="str">
        <f>IFERROR(VLOOKUP($G129,PRM!$I$3:$J$5,2,FALSE),"")</f>
        <v/>
      </c>
      <c r="Z129" s="10" t="str">
        <f>IFERROR(VLOOKUP($K129,PRM!$K$3:$L$4,2,FALSE),"")</f>
        <v/>
      </c>
      <c r="AA129" s="10" t="str">
        <f>IFERROR(VLOOKUP($N129,PRM!$M$3:$N$50,2,FALSE),"")</f>
        <v/>
      </c>
      <c r="AB129" s="10" t="str">
        <f>IFERROR(VLOOKUP($Y$3&amp;$R129,PRM!$Q$3:$R$31,2,FALSE),"")</f>
        <v/>
      </c>
      <c r="AC129" s="10" t="str">
        <f>IFERROR(VLOOKUP($Y$3&amp;$S129,PRM!$AH$3:$AI$133,2,FALSE),"")</f>
        <v/>
      </c>
      <c r="AD129" s="10" t="str">
        <f>IFERROR(VLOOKUP($Y$3&amp;$T129,PRM!$Y$3:$Z$50,2,FALSE),"")</f>
        <v>1</v>
      </c>
      <c r="AE129" s="10" t="str">
        <f>IFERROR(VLOOKUP($Y$3&amp;$U129,PRM!$AD$3:$AE$44,2,FALSE),"")</f>
        <v/>
      </c>
      <c r="AF129" s="10" t="str">
        <f>IFERROR(VLOOKUP($Y$3&amp;$R129,PRM!$Q$3:$T$31,3,FALSE),"")</f>
        <v/>
      </c>
      <c r="AG129" s="10" t="str">
        <f>IFERROR(IF(AF129=0,0,MATCH($Y$3,PRM!$AF$3:'PRM'!$AF$133,0)),"")</f>
        <v/>
      </c>
      <c r="AH129" s="10" t="str">
        <f>IF($Y$3="","",(IF(AF129=0,0,COUNTIF(PRM!$AF$3:'PRM'!$AF$133,$Y$3))))</f>
        <v/>
      </c>
      <c r="AI129" s="10" t="str">
        <f>IFERROR(VLOOKUP($Y$3&amp;$R129,PRM!$Q$3:$U$31,4,FALSE),"")</f>
        <v/>
      </c>
      <c r="AJ129" s="10" t="str">
        <f>IFERROR(IF(AI129=0,0,MATCH($Y$3,PRM!$V$3:'PRM'!$V$50,0)),"")</f>
        <v/>
      </c>
      <c r="AK129" s="10" t="str">
        <f>IF($Y$3="","",(IF(AI129=0,0,COUNTIF(PRM!$V$3:'PRM'!$V$50,$Y$3))))</f>
        <v/>
      </c>
      <c r="AL129" s="10" t="str">
        <f>IFERROR(VLOOKUP($Y$3&amp;$R129,PRM!$Q$3:$U$31,5,FALSE),"")</f>
        <v/>
      </c>
      <c r="AM129" s="10" t="str">
        <f>IFERROR(IF(AL129=0,0,MATCH($Y$3,PRM!$AA$3:'PRM'!$AA$94,0)),"")</f>
        <v/>
      </c>
      <c r="AN129" s="10" t="str">
        <f>IF($Y$3="","",IF(AL129=0,0,COUNTIF(PRM!$AA$3:'PRM'!$AA$94,$Y$3)))</f>
        <v/>
      </c>
      <c r="AO129" s="10">
        <f t="shared" si="22"/>
        <v>0</v>
      </c>
      <c r="AP129" s="10">
        <f t="shared" si="23"/>
        <v>0</v>
      </c>
      <c r="AQ129" s="10">
        <f t="shared" si="24"/>
        <v>0</v>
      </c>
      <c r="AR129" s="10">
        <f t="shared" si="25"/>
        <v>0</v>
      </c>
      <c r="AS129" s="10">
        <f t="shared" si="26"/>
        <v>0</v>
      </c>
      <c r="AT129" s="10">
        <f t="shared" si="27"/>
        <v>0</v>
      </c>
      <c r="AU129" s="10">
        <f t="shared" si="28"/>
        <v>0</v>
      </c>
      <c r="AV129" s="10">
        <f t="shared" si="29"/>
        <v>0</v>
      </c>
      <c r="AW129" s="10">
        <f t="shared" si="30"/>
        <v>0</v>
      </c>
      <c r="AX129" s="10">
        <f t="shared" si="31"/>
        <v>0</v>
      </c>
      <c r="AY129" s="10">
        <f t="shared" si="32"/>
        <v>0</v>
      </c>
      <c r="AZ129" s="10">
        <f t="shared" si="33"/>
        <v>0</v>
      </c>
      <c r="BA129" s="10">
        <f t="shared" si="34"/>
        <v>0</v>
      </c>
      <c r="BB129" s="10">
        <f t="shared" si="35"/>
        <v>0</v>
      </c>
      <c r="BC129" s="10">
        <f t="shared" si="36"/>
        <v>0</v>
      </c>
      <c r="BD129" s="10">
        <f t="shared" si="37"/>
        <v>0</v>
      </c>
      <c r="BE129" s="10">
        <f t="shared" si="38"/>
        <v>0</v>
      </c>
      <c r="BF129" s="10">
        <f t="shared" si="39"/>
        <v>0</v>
      </c>
      <c r="BG129" s="10">
        <f t="shared" si="40"/>
        <v>0</v>
      </c>
      <c r="BH129" s="10">
        <f t="shared" si="41"/>
        <v>0</v>
      </c>
    </row>
    <row r="130" spans="1:60" s="10" customFormat="1" ht="27.75" customHeight="1">
      <c r="A130" t="str">
        <f t="shared" si="21"/>
        <v/>
      </c>
      <c r="B130" s="54"/>
      <c r="C130" s="55"/>
      <c r="D130" s="54"/>
      <c r="E130" s="55"/>
      <c r="F130" s="31"/>
      <c r="G130" s="29"/>
      <c r="H130" s="32"/>
      <c r="I130" s="32"/>
      <c r="J130" s="30"/>
      <c r="K130" s="31"/>
      <c r="L130" s="33"/>
      <c r="M130" s="33"/>
      <c r="N130" s="54"/>
      <c r="O130" s="56"/>
      <c r="P130" s="56"/>
      <c r="Q130" s="57"/>
      <c r="R130" s="33"/>
      <c r="S130" s="33"/>
      <c r="T130" s="40"/>
      <c r="U130" s="40"/>
      <c r="V130" s="17"/>
      <c r="W130" s="17"/>
      <c r="X130" s="10" t="str">
        <f>IFERROR(VLOOKUP($F130,PRM!$G$3:$H$5,2,FALSE),"")</f>
        <v/>
      </c>
      <c r="Y130" s="10" t="str">
        <f>IFERROR(VLOOKUP($G130,PRM!$I$3:$J$5,2,FALSE),"")</f>
        <v/>
      </c>
      <c r="Z130" s="10" t="str">
        <f>IFERROR(VLOOKUP($K130,PRM!$K$3:$L$4,2,FALSE),"")</f>
        <v/>
      </c>
      <c r="AA130" s="10" t="str">
        <f>IFERROR(VLOOKUP($N130,PRM!$M$3:$N$50,2,FALSE),"")</f>
        <v/>
      </c>
      <c r="AB130" s="10" t="str">
        <f>IFERROR(VLOOKUP($Y$3&amp;$R130,PRM!$Q$3:$R$31,2,FALSE),"")</f>
        <v/>
      </c>
      <c r="AC130" s="10" t="str">
        <f>IFERROR(VLOOKUP($Y$3&amp;$S130,PRM!$AH$3:$AI$133,2,FALSE),"")</f>
        <v/>
      </c>
      <c r="AD130" s="10" t="str">
        <f>IFERROR(VLOOKUP($Y$3&amp;$T130,PRM!$Y$3:$Z$50,2,FALSE),"")</f>
        <v>1</v>
      </c>
      <c r="AE130" s="10" t="str">
        <f>IFERROR(VLOOKUP($Y$3&amp;$U130,PRM!$AD$3:$AE$44,2,FALSE),"")</f>
        <v/>
      </c>
      <c r="AF130" s="10" t="str">
        <f>IFERROR(VLOOKUP($Y$3&amp;$R130,PRM!$Q$3:$T$31,3,FALSE),"")</f>
        <v/>
      </c>
      <c r="AG130" s="10" t="str">
        <f>IFERROR(IF(AF130=0,0,MATCH($Y$3,PRM!$AF$3:'PRM'!$AF$133,0)),"")</f>
        <v/>
      </c>
      <c r="AH130" s="10" t="str">
        <f>IF($Y$3="","",(IF(AF130=0,0,COUNTIF(PRM!$AF$3:'PRM'!$AF$133,$Y$3))))</f>
        <v/>
      </c>
      <c r="AI130" s="10" t="str">
        <f>IFERROR(VLOOKUP($Y$3&amp;$R130,PRM!$Q$3:$U$31,4,FALSE),"")</f>
        <v/>
      </c>
      <c r="AJ130" s="10" t="str">
        <f>IFERROR(IF(AI130=0,0,MATCH($Y$3,PRM!$V$3:'PRM'!$V$50,0)),"")</f>
        <v/>
      </c>
      <c r="AK130" s="10" t="str">
        <f>IF($Y$3="","",(IF(AI130=0,0,COUNTIF(PRM!$V$3:'PRM'!$V$50,$Y$3))))</f>
        <v/>
      </c>
      <c r="AL130" s="10" t="str">
        <f>IFERROR(VLOOKUP($Y$3&amp;$R130,PRM!$Q$3:$U$31,5,FALSE),"")</f>
        <v/>
      </c>
      <c r="AM130" s="10" t="str">
        <f>IFERROR(IF(AL130=0,0,MATCH($Y$3,PRM!$AA$3:'PRM'!$AA$94,0)),"")</f>
        <v/>
      </c>
      <c r="AN130" s="10" t="str">
        <f>IF($Y$3="","",IF(AL130=0,0,COUNTIF(PRM!$AA$3:'PRM'!$AA$94,$Y$3)))</f>
        <v/>
      </c>
      <c r="AO130" s="10">
        <f t="shared" si="22"/>
        <v>0</v>
      </c>
      <c r="AP130" s="10">
        <f t="shared" si="23"/>
        <v>0</v>
      </c>
      <c r="AQ130" s="10">
        <f t="shared" si="24"/>
        <v>0</v>
      </c>
      <c r="AR130" s="10">
        <f t="shared" si="25"/>
        <v>0</v>
      </c>
      <c r="AS130" s="10">
        <f t="shared" si="26"/>
        <v>0</v>
      </c>
      <c r="AT130" s="10">
        <f t="shared" si="27"/>
        <v>0</v>
      </c>
      <c r="AU130" s="10">
        <f t="shared" si="28"/>
        <v>0</v>
      </c>
      <c r="AV130" s="10">
        <f t="shared" si="29"/>
        <v>0</v>
      </c>
      <c r="AW130" s="10">
        <f t="shared" si="30"/>
        <v>0</v>
      </c>
      <c r="AX130" s="10">
        <f t="shared" si="31"/>
        <v>0</v>
      </c>
      <c r="AY130" s="10">
        <f t="shared" si="32"/>
        <v>0</v>
      </c>
      <c r="AZ130" s="10">
        <f t="shared" si="33"/>
        <v>0</v>
      </c>
      <c r="BA130" s="10">
        <f t="shared" si="34"/>
        <v>0</v>
      </c>
      <c r="BB130" s="10">
        <f t="shared" si="35"/>
        <v>0</v>
      </c>
      <c r="BC130" s="10">
        <f t="shared" si="36"/>
        <v>0</v>
      </c>
      <c r="BD130" s="10">
        <f t="shared" si="37"/>
        <v>0</v>
      </c>
      <c r="BE130" s="10">
        <f t="shared" si="38"/>
        <v>0</v>
      </c>
      <c r="BF130" s="10">
        <f t="shared" si="39"/>
        <v>0</v>
      </c>
      <c r="BG130" s="10">
        <f t="shared" si="40"/>
        <v>0</v>
      </c>
      <c r="BH130" s="10">
        <f t="shared" si="41"/>
        <v>0</v>
      </c>
    </row>
    <row r="131" spans="1:60" ht="27.75" customHeight="1">
      <c r="A131" t="str">
        <f t="shared" si="21"/>
        <v/>
      </c>
      <c r="B131" s="54"/>
      <c r="C131" s="55"/>
      <c r="D131" s="54"/>
      <c r="E131" s="55"/>
      <c r="F131" s="31"/>
      <c r="G131" s="29"/>
      <c r="H131" s="32"/>
      <c r="I131" s="32"/>
      <c r="J131" s="30"/>
      <c r="K131" s="31"/>
      <c r="L131" s="33"/>
      <c r="M131" s="33"/>
      <c r="N131" s="54"/>
      <c r="O131" s="56"/>
      <c r="P131" s="56"/>
      <c r="Q131" s="57"/>
      <c r="R131" s="33"/>
      <c r="S131" s="33"/>
      <c r="T131" s="40"/>
      <c r="U131" s="40"/>
      <c r="V131" s="17"/>
      <c r="W131" s="17"/>
      <c r="X131" s="10" t="str">
        <f>IFERROR(VLOOKUP($F131,PRM!$G$3:$H$5,2,FALSE),"")</f>
        <v/>
      </c>
      <c r="Y131" s="10" t="str">
        <f>IFERROR(VLOOKUP($G131,PRM!$I$3:$J$5,2,FALSE),"")</f>
        <v/>
      </c>
      <c r="Z131" s="10" t="str">
        <f>IFERROR(VLOOKUP($K131,PRM!$K$3:$L$4,2,FALSE),"")</f>
        <v/>
      </c>
      <c r="AA131" s="10" t="str">
        <f>IFERROR(VLOOKUP($N131,PRM!$M$3:$N$50,2,FALSE),"")</f>
        <v/>
      </c>
      <c r="AB131" s="10" t="str">
        <f>IFERROR(VLOOKUP($Y$3&amp;$R131,PRM!$Q$3:$R$31,2,FALSE),"")</f>
        <v/>
      </c>
      <c r="AC131" s="10" t="str">
        <f>IFERROR(VLOOKUP($Y$3&amp;$S131,PRM!$AH$3:$AI$133,2,FALSE),"")</f>
        <v/>
      </c>
      <c r="AD131" s="10" t="str">
        <f>IFERROR(VLOOKUP($Y$3&amp;$T131,PRM!$Y$3:$Z$50,2,FALSE),"")</f>
        <v>1</v>
      </c>
      <c r="AE131" s="10" t="str">
        <f>IFERROR(VLOOKUP($Y$3&amp;$U131,PRM!$AD$3:$AE$44,2,FALSE),"")</f>
        <v/>
      </c>
      <c r="AF131" s="10" t="str">
        <f>IFERROR(VLOOKUP($Y$3&amp;$R131,PRM!$Q$3:$T$31,3,FALSE),"")</f>
        <v/>
      </c>
      <c r="AG131" s="10" t="str">
        <f>IFERROR(IF(AF131=0,0,MATCH($Y$3,PRM!$AF$3:'PRM'!$AF$133,0)),"")</f>
        <v/>
      </c>
      <c r="AH131" s="10" t="str">
        <f>IF($Y$3="","",(IF(AF131=0,0,COUNTIF(PRM!$AF$3:'PRM'!$AF$133,$Y$3))))</f>
        <v/>
      </c>
      <c r="AI131" s="10" t="str">
        <f>IFERROR(VLOOKUP($Y$3&amp;$R131,PRM!$Q$3:$U$31,4,FALSE),"")</f>
        <v/>
      </c>
      <c r="AJ131" s="10" t="str">
        <f>IFERROR(IF(AI131=0,0,MATCH($Y$3,PRM!$V$3:'PRM'!$V$50,0)),"")</f>
        <v/>
      </c>
      <c r="AK131" s="10" t="str">
        <f>IF($Y$3="","",(IF(AI131=0,0,COUNTIF(PRM!$V$3:'PRM'!$V$50,$Y$3))))</f>
        <v/>
      </c>
      <c r="AL131" s="10" t="str">
        <f>IFERROR(VLOOKUP($Y$3&amp;$R131,PRM!$Q$3:$U$31,5,FALSE),"")</f>
        <v/>
      </c>
      <c r="AM131" s="10" t="str">
        <f>IFERROR(IF(AL131=0,0,MATCH($Y$3,PRM!$AA$3:'PRM'!$AA$94,0)),"")</f>
        <v/>
      </c>
      <c r="AN131" s="10" t="str">
        <f>IF($Y$3="","",IF(AL131=0,0,COUNTIF(PRM!$AA$3:'PRM'!$AA$94,$Y$3)))</f>
        <v/>
      </c>
      <c r="AO131" s="10">
        <f t="shared" si="22"/>
        <v>0</v>
      </c>
      <c r="AP131" s="10">
        <f t="shared" si="23"/>
        <v>0</v>
      </c>
      <c r="AQ131" s="10">
        <f t="shared" si="24"/>
        <v>0</v>
      </c>
      <c r="AR131" s="10">
        <f t="shared" si="25"/>
        <v>0</v>
      </c>
      <c r="AS131" s="10">
        <f t="shared" si="26"/>
        <v>0</v>
      </c>
      <c r="AT131" s="10">
        <f t="shared" si="27"/>
        <v>0</v>
      </c>
      <c r="AU131" s="10">
        <f t="shared" si="28"/>
        <v>0</v>
      </c>
      <c r="AV131" s="10">
        <f t="shared" si="29"/>
        <v>0</v>
      </c>
      <c r="AW131" s="10">
        <f t="shared" si="30"/>
        <v>0</v>
      </c>
      <c r="AX131" s="10">
        <f t="shared" si="31"/>
        <v>0</v>
      </c>
      <c r="AY131" s="10">
        <f t="shared" si="32"/>
        <v>0</v>
      </c>
      <c r="AZ131" s="10">
        <f t="shared" si="33"/>
        <v>0</v>
      </c>
      <c r="BA131" s="10">
        <f t="shared" si="34"/>
        <v>0</v>
      </c>
      <c r="BB131" s="10">
        <f t="shared" si="35"/>
        <v>0</v>
      </c>
      <c r="BC131" s="10">
        <f t="shared" si="36"/>
        <v>0</v>
      </c>
      <c r="BD131" s="10">
        <f t="shared" si="37"/>
        <v>0</v>
      </c>
      <c r="BE131" s="10">
        <f t="shared" si="38"/>
        <v>0</v>
      </c>
      <c r="BF131" s="10">
        <f t="shared" si="39"/>
        <v>0</v>
      </c>
      <c r="BG131" s="10">
        <f t="shared" si="40"/>
        <v>0</v>
      </c>
      <c r="BH131" s="10">
        <f t="shared" si="41"/>
        <v>0</v>
      </c>
    </row>
    <row r="132" spans="1:60" ht="27.75" customHeight="1">
      <c r="A132" t="str">
        <f t="shared" si="21"/>
        <v/>
      </c>
      <c r="B132" s="54"/>
      <c r="C132" s="55"/>
      <c r="D132" s="54"/>
      <c r="E132" s="55"/>
      <c r="F132" s="31"/>
      <c r="G132" s="29"/>
      <c r="H132" s="32"/>
      <c r="I132" s="32"/>
      <c r="J132" s="30"/>
      <c r="K132" s="31"/>
      <c r="L132" s="33"/>
      <c r="M132" s="33"/>
      <c r="N132" s="54"/>
      <c r="O132" s="56"/>
      <c r="P132" s="56"/>
      <c r="Q132" s="57"/>
      <c r="R132" s="33"/>
      <c r="S132" s="33"/>
      <c r="T132" s="40"/>
      <c r="U132" s="40"/>
      <c r="V132" s="17"/>
      <c r="W132" s="17"/>
      <c r="X132" s="10" t="str">
        <f>IFERROR(VLOOKUP($F132,PRM!$G$3:$H$5,2,FALSE),"")</f>
        <v/>
      </c>
      <c r="Y132" s="10" t="str">
        <f>IFERROR(VLOOKUP($G132,PRM!$I$3:$J$5,2,FALSE),"")</f>
        <v/>
      </c>
      <c r="Z132" s="10" t="str">
        <f>IFERROR(VLOOKUP($K132,PRM!$K$3:$L$4,2,FALSE),"")</f>
        <v/>
      </c>
      <c r="AA132" s="10" t="str">
        <f>IFERROR(VLOOKUP($N132,PRM!$M$3:$N$50,2,FALSE),"")</f>
        <v/>
      </c>
      <c r="AB132" s="10" t="str">
        <f>IFERROR(VLOOKUP($Y$3&amp;$R132,PRM!$Q$3:$R$31,2,FALSE),"")</f>
        <v/>
      </c>
      <c r="AC132" s="10" t="str">
        <f>IFERROR(VLOOKUP($Y$3&amp;$S132,PRM!$AH$3:$AI$133,2,FALSE),"")</f>
        <v/>
      </c>
      <c r="AD132" s="10" t="str">
        <f>IFERROR(VLOOKUP($Y$3&amp;$T132,PRM!$Y$3:$Z$50,2,FALSE),"")</f>
        <v>1</v>
      </c>
      <c r="AE132" s="10" t="str">
        <f>IFERROR(VLOOKUP($Y$3&amp;$U132,PRM!$AD$3:$AE$44,2,FALSE),"")</f>
        <v/>
      </c>
      <c r="AF132" s="10" t="str">
        <f>IFERROR(VLOOKUP($Y$3&amp;$R132,PRM!$Q$3:$T$31,3,FALSE),"")</f>
        <v/>
      </c>
      <c r="AG132" s="10" t="str">
        <f>IFERROR(IF(AF132=0,0,MATCH($Y$3,PRM!$AF$3:'PRM'!$AF$133,0)),"")</f>
        <v/>
      </c>
      <c r="AH132" s="10" t="str">
        <f>IF($Y$3="","",(IF(AF132=0,0,COUNTIF(PRM!$AF$3:'PRM'!$AF$133,$Y$3))))</f>
        <v/>
      </c>
      <c r="AI132" s="10" t="str">
        <f>IFERROR(VLOOKUP($Y$3&amp;$R132,PRM!$Q$3:$U$31,4,FALSE),"")</f>
        <v/>
      </c>
      <c r="AJ132" s="10" t="str">
        <f>IFERROR(IF(AI132=0,0,MATCH($Y$3,PRM!$V$3:'PRM'!$V$50,0)),"")</f>
        <v/>
      </c>
      <c r="AK132" s="10" t="str">
        <f>IF($Y$3="","",(IF(AI132=0,0,COUNTIF(PRM!$V$3:'PRM'!$V$50,$Y$3))))</f>
        <v/>
      </c>
      <c r="AL132" s="10" t="str">
        <f>IFERROR(VLOOKUP($Y$3&amp;$R132,PRM!$Q$3:$U$31,5,FALSE),"")</f>
        <v/>
      </c>
      <c r="AM132" s="10" t="str">
        <f>IFERROR(IF(AL132=0,0,MATCH($Y$3,PRM!$AA$3:'PRM'!$AA$94,0)),"")</f>
        <v/>
      </c>
      <c r="AN132" s="10" t="str">
        <f>IF($Y$3="","",IF(AL132=0,0,COUNTIF(PRM!$AA$3:'PRM'!$AA$94,$Y$3)))</f>
        <v/>
      </c>
      <c r="AO132" s="10">
        <f t="shared" si="22"/>
        <v>0</v>
      </c>
      <c r="AP132" s="10">
        <f t="shared" si="23"/>
        <v>0</v>
      </c>
      <c r="AQ132" s="10">
        <f t="shared" si="24"/>
        <v>0</v>
      </c>
      <c r="AR132" s="10">
        <f t="shared" si="25"/>
        <v>0</v>
      </c>
      <c r="AS132" s="10">
        <f t="shared" si="26"/>
        <v>0</v>
      </c>
      <c r="AT132" s="10">
        <f t="shared" si="27"/>
        <v>0</v>
      </c>
      <c r="AU132" s="10">
        <f t="shared" si="28"/>
        <v>0</v>
      </c>
      <c r="AV132" s="10">
        <f t="shared" si="29"/>
        <v>0</v>
      </c>
      <c r="AW132" s="10">
        <f t="shared" si="30"/>
        <v>0</v>
      </c>
      <c r="AX132" s="10">
        <f t="shared" si="31"/>
        <v>0</v>
      </c>
      <c r="AY132" s="10">
        <f t="shared" si="32"/>
        <v>0</v>
      </c>
      <c r="AZ132" s="10">
        <f t="shared" si="33"/>
        <v>0</v>
      </c>
      <c r="BA132" s="10">
        <f t="shared" si="34"/>
        <v>0</v>
      </c>
      <c r="BB132" s="10">
        <f t="shared" si="35"/>
        <v>0</v>
      </c>
      <c r="BC132" s="10">
        <f t="shared" si="36"/>
        <v>0</v>
      </c>
      <c r="BD132" s="10">
        <f t="shared" si="37"/>
        <v>0</v>
      </c>
      <c r="BE132" s="10">
        <f t="shared" si="38"/>
        <v>0</v>
      </c>
      <c r="BF132" s="10">
        <f t="shared" si="39"/>
        <v>0</v>
      </c>
      <c r="BG132" s="10">
        <f t="shared" si="40"/>
        <v>0</v>
      </c>
      <c r="BH132" s="10">
        <f t="shared" si="41"/>
        <v>0</v>
      </c>
    </row>
    <row r="133" spans="1:60" ht="27.75" customHeight="1">
      <c r="A133" t="str">
        <f t="shared" si="21"/>
        <v/>
      </c>
      <c r="B133" s="54"/>
      <c r="C133" s="55"/>
      <c r="D133" s="54"/>
      <c r="E133" s="55"/>
      <c r="F133" s="31"/>
      <c r="G133" s="29"/>
      <c r="H133" s="32"/>
      <c r="I133" s="32"/>
      <c r="J133" s="30"/>
      <c r="K133" s="31"/>
      <c r="L133" s="33"/>
      <c r="M133" s="33"/>
      <c r="N133" s="54"/>
      <c r="O133" s="56"/>
      <c r="P133" s="56"/>
      <c r="Q133" s="57"/>
      <c r="R133" s="33"/>
      <c r="S133" s="33"/>
      <c r="T133" s="40"/>
      <c r="U133" s="40"/>
      <c r="V133" s="17"/>
      <c r="W133" s="17"/>
      <c r="X133" s="10" t="str">
        <f>IFERROR(VLOOKUP($F133,PRM!$G$3:$H$5,2,FALSE),"")</f>
        <v/>
      </c>
      <c r="Y133" s="10" t="str">
        <f>IFERROR(VLOOKUP($G133,PRM!$I$3:$J$5,2,FALSE),"")</f>
        <v/>
      </c>
      <c r="Z133" s="10" t="str">
        <f>IFERROR(VLOOKUP($K133,PRM!$K$3:$L$4,2,FALSE),"")</f>
        <v/>
      </c>
      <c r="AA133" s="10" t="str">
        <f>IFERROR(VLOOKUP($N133,PRM!$M$3:$N$50,2,FALSE),"")</f>
        <v/>
      </c>
      <c r="AB133" s="10" t="str">
        <f>IFERROR(VLOOKUP($Y$3&amp;$R133,PRM!$Q$3:$R$31,2,FALSE),"")</f>
        <v/>
      </c>
      <c r="AC133" s="10" t="str">
        <f>IFERROR(VLOOKUP($Y$3&amp;$S133,PRM!$AH$3:$AI$133,2,FALSE),"")</f>
        <v/>
      </c>
      <c r="AD133" s="10" t="str">
        <f>IFERROR(VLOOKUP($Y$3&amp;$T133,PRM!$Y$3:$Z$50,2,FALSE),"")</f>
        <v>1</v>
      </c>
      <c r="AE133" s="10" t="str">
        <f>IFERROR(VLOOKUP($Y$3&amp;$U133,PRM!$AD$3:$AE$44,2,FALSE),"")</f>
        <v/>
      </c>
      <c r="AF133" s="10" t="str">
        <f>IFERROR(VLOOKUP($Y$3&amp;$R133,PRM!$Q$3:$T$31,3,FALSE),"")</f>
        <v/>
      </c>
      <c r="AG133" s="10" t="str">
        <f>IFERROR(IF(AF133=0,0,MATCH($Y$3,PRM!$AF$3:'PRM'!$AF$133,0)),"")</f>
        <v/>
      </c>
      <c r="AH133" s="10" t="str">
        <f>IF($Y$3="","",(IF(AF133=0,0,COUNTIF(PRM!$AF$3:'PRM'!$AF$133,$Y$3))))</f>
        <v/>
      </c>
      <c r="AI133" s="10" t="str">
        <f>IFERROR(VLOOKUP($Y$3&amp;$R133,PRM!$Q$3:$U$31,4,FALSE),"")</f>
        <v/>
      </c>
      <c r="AJ133" s="10" t="str">
        <f>IFERROR(IF(AI133=0,0,MATCH($Y$3,PRM!$V$3:'PRM'!$V$50,0)),"")</f>
        <v/>
      </c>
      <c r="AK133" s="10" t="str">
        <f>IF($Y$3="","",(IF(AI133=0,0,COUNTIF(PRM!$V$3:'PRM'!$V$50,$Y$3))))</f>
        <v/>
      </c>
      <c r="AL133" s="10" t="str">
        <f>IFERROR(VLOOKUP($Y$3&amp;$R133,PRM!$Q$3:$U$31,5,FALSE),"")</f>
        <v/>
      </c>
      <c r="AM133" s="10" t="str">
        <f>IFERROR(IF(AL133=0,0,MATCH($Y$3,PRM!$AA$3:'PRM'!$AA$94,0)),"")</f>
        <v/>
      </c>
      <c r="AN133" s="10" t="str">
        <f>IF($Y$3="","",IF(AL133=0,0,COUNTIF(PRM!$AA$3:'PRM'!$AA$94,$Y$3)))</f>
        <v/>
      </c>
      <c r="AO133" s="10">
        <f t="shared" si="22"/>
        <v>0</v>
      </c>
      <c r="AP133" s="10">
        <f t="shared" si="23"/>
        <v>0</v>
      </c>
      <c r="AQ133" s="10">
        <f t="shared" si="24"/>
        <v>0</v>
      </c>
      <c r="AR133" s="10">
        <f t="shared" si="25"/>
        <v>0</v>
      </c>
      <c r="AS133" s="10">
        <f t="shared" si="26"/>
        <v>0</v>
      </c>
      <c r="AT133" s="10">
        <f t="shared" si="27"/>
        <v>0</v>
      </c>
      <c r="AU133" s="10">
        <f t="shared" si="28"/>
        <v>0</v>
      </c>
      <c r="AV133" s="10">
        <f t="shared" si="29"/>
        <v>0</v>
      </c>
      <c r="AW133" s="10">
        <f t="shared" si="30"/>
        <v>0</v>
      </c>
      <c r="AX133" s="10">
        <f t="shared" si="31"/>
        <v>0</v>
      </c>
      <c r="AY133" s="10">
        <f t="shared" si="32"/>
        <v>0</v>
      </c>
      <c r="AZ133" s="10">
        <f t="shared" si="33"/>
        <v>0</v>
      </c>
      <c r="BA133" s="10">
        <f t="shared" si="34"/>
        <v>0</v>
      </c>
      <c r="BB133" s="10">
        <f t="shared" si="35"/>
        <v>0</v>
      </c>
      <c r="BC133" s="10">
        <f t="shared" si="36"/>
        <v>0</v>
      </c>
      <c r="BD133" s="10">
        <f t="shared" si="37"/>
        <v>0</v>
      </c>
      <c r="BE133" s="10">
        <f t="shared" si="38"/>
        <v>0</v>
      </c>
      <c r="BF133" s="10">
        <f t="shared" si="39"/>
        <v>0</v>
      </c>
      <c r="BG133" s="10">
        <f t="shared" si="40"/>
        <v>0</v>
      </c>
      <c r="BH133" s="10">
        <f t="shared" si="41"/>
        <v>0</v>
      </c>
    </row>
    <row r="134" spans="1:60" ht="27.75" customHeight="1">
      <c r="A134" t="str">
        <f t="shared" si="21"/>
        <v/>
      </c>
      <c r="B134" s="54"/>
      <c r="C134" s="55"/>
      <c r="D134" s="54"/>
      <c r="E134" s="55"/>
      <c r="F134" s="31"/>
      <c r="G134" s="29"/>
      <c r="H134" s="32"/>
      <c r="I134" s="32"/>
      <c r="J134" s="30"/>
      <c r="K134" s="31"/>
      <c r="L134" s="33"/>
      <c r="M134" s="33"/>
      <c r="N134" s="54"/>
      <c r="O134" s="56"/>
      <c r="P134" s="56"/>
      <c r="Q134" s="57"/>
      <c r="R134" s="33"/>
      <c r="S134" s="33"/>
      <c r="T134" s="40"/>
      <c r="U134" s="40"/>
      <c r="V134" s="17"/>
      <c r="W134" s="17"/>
      <c r="X134" s="10" t="str">
        <f>IFERROR(VLOOKUP($F134,PRM!$G$3:$H$5,2,FALSE),"")</f>
        <v/>
      </c>
      <c r="Y134" s="10" t="str">
        <f>IFERROR(VLOOKUP($G134,PRM!$I$3:$J$5,2,FALSE),"")</f>
        <v/>
      </c>
      <c r="Z134" s="10" t="str">
        <f>IFERROR(VLOOKUP($K134,PRM!$K$3:$L$4,2,FALSE),"")</f>
        <v/>
      </c>
      <c r="AA134" s="10" t="str">
        <f>IFERROR(VLOOKUP($N134,PRM!$M$3:$N$50,2,FALSE),"")</f>
        <v/>
      </c>
      <c r="AB134" s="10" t="str">
        <f>IFERROR(VLOOKUP($Y$3&amp;$R134,PRM!$Q$3:$R$31,2,FALSE),"")</f>
        <v/>
      </c>
      <c r="AC134" s="10" t="str">
        <f>IFERROR(VLOOKUP($Y$3&amp;$S134,PRM!$AH$3:$AI$133,2,FALSE),"")</f>
        <v/>
      </c>
      <c r="AD134" s="10" t="str">
        <f>IFERROR(VLOOKUP($Y$3&amp;$T134,PRM!$Y$3:$Z$50,2,FALSE),"")</f>
        <v>1</v>
      </c>
      <c r="AE134" s="10" t="str">
        <f>IFERROR(VLOOKUP($Y$3&amp;$U134,PRM!$AD$3:$AE$44,2,FALSE),"")</f>
        <v/>
      </c>
      <c r="AF134" s="10" t="str">
        <f>IFERROR(VLOOKUP($Y$3&amp;$R134,PRM!$Q$3:$T$31,3,FALSE),"")</f>
        <v/>
      </c>
      <c r="AG134" s="10" t="str">
        <f>IFERROR(IF(AF134=0,0,MATCH($Y$3,PRM!$AF$3:'PRM'!$AF$133,0)),"")</f>
        <v/>
      </c>
      <c r="AH134" s="10" t="str">
        <f>IF($Y$3="","",(IF(AF134=0,0,COUNTIF(PRM!$AF$3:'PRM'!$AF$133,$Y$3))))</f>
        <v/>
      </c>
      <c r="AI134" s="10" t="str">
        <f>IFERROR(VLOOKUP($Y$3&amp;$R134,PRM!$Q$3:$U$31,4,FALSE),"")</f>
        <v/>
      </c>
      <c r="AJ134" s="10" t="str">
        <f>IFERROR(IF(AI134=0,0,MATCH($Y$3,PRM!$V$3:'PRM'!$V$50,0)),"")</f>
        <v/>
      </c>
      <c r="AK134" s="10" t="str">
        <f>IF($Y$3="","",(IF(AI134=0,0,COUNTIF(PRM!$V$3:'PRM'!$V$50,$Y$3))))</f>
        <v/>
      </c>
      <c r="AL134" s="10" t="str">
        <f>IFERROR(VLOOKUP($Y$3&amp;$R134,PRM!$Q$3:$U$31,5,FALSE),"")</f>
        <v/>
      </c>
      <c r="AM134" s="10" t="str">
        <f>IFERROR(IF(AL134=0,0,MATCH($Y$3,PRM!$AA$3:'PRM'!$AA$94,0)),"")</f>
        <v/>
      </c>
      <c r="AN134" s="10" t="str">
        <f>IF($Y$3="","",IF(AL134=0,0,COUNTIF(PRM!$AA$3:'PRM'!$AA$94,$Y$3)))</f>
        <v/>
      </c>
      <c r="AO134" s="10">
        <f t="shared" si="22"/>
        <v>0</v>
      </c>
      <c r="AP134" s="10">
        <f t="shared" si="23"/>
        <v>0</v>
      </c>
      <c r="AQ134" s="10">
        <f t="shared" si="24"/>
        <v>0</v>
      </c>
      <c r="AR134" s="10">
        <f t="shared" si="25"/>
        <v>0</v>
      </c>
      <c r="AS134" s="10">
        <f t="shared" si="26"/>
        <v>0</v>
      </c>
      <c r="AT134" s="10">
        <f t="shared" si="27"/>
        <v>0</v>
      </c>
      <c r="AU134" s="10">
        <f t="shared" si="28"/>
        <v>0</v>
      </c>
      <c r="AV134" s="10">
        <f t="shared" si="29"/>
        <v>0</v>
      </c>
      <c r="AW134" s="10">
        <f t="shared" si="30"/>
        <v>0</v>
      </c>
      <c r="AX134" s="10">
        <f t="shared" si="31"/>
        <v>0</v>
      </c>
      <c r="AY134" s="10">
        <f t="shared" si="32"/>
        <v>0</v>
      </c>
      <c r="AZ134" s="10">
        <f t="shared" si="33"/>
        <v>0</v>
      </c>
      <c r="BA134" s="10">
        <f t="shared" si="34"/>
        <v>0</v>
      </c>
      <c r="BB134" s="10">
        <f t="shared" si="35"/>
        <v>0</v>
      </c>
      <c r="BC134" s="10">
        <f t="shared" si="36"/>
        <v>0</v>
      </c>
      <c r="BD134" s="10">
        <f t="shared" si="37"/>
        <v>0</v>
      </c>
      <c r="BE134" s="10">
        <f t="shared" si="38"/>
        <v>0</v>
      </c>
      <c r="BF134" s="10">
        <f t="shared" si="39"/>
        <v>0</v>
      </c>
      <c r="BG134" s="10">
        <f t="shared" si="40"/>
        <v>0</v>
      </c>
      <c r="BH134" s="10">
        <f t="shared" si="41"/>
        <v>0</v>
      </c>
    </row>
    <row r="135" spans="1:60" ht="27.75" customHeight="1">
      <c r="A135" t="str">
        <f t="shared" si="21"/>
        <v/>
      </c>
      <c r="B135" s="54"/>
      <c r="C135" s="55"/>
      <c r="D135" s="54"/>
      <c r="E135" s="55"/>
      <c r="F135" s="31"/>
      <c r="G135" s="29"/>
      <c r="H135" s="32"/>
      <c r="I135" s="32"/>
      <c r="J135" s="30"/>
      <c r="K135" s="31"/>
      <c r="L135" s="33"/>
      <c r="M135" s="33"/>
      <c r="N135" s="54"/>
      <c r="O135" s="56"/>
      <c r="P135" s="56"/>
      <c r="Q135" s="57"/>
      <c r="R135" s="33"/>
      <c r="S135" s="33"/>
      <c r="T135" s="40"/>
      <c r="U135" s="40"/>
      <c r="V135" s="17"/>
      <c r="W135" s="17"/>
      <c r="X135" s="10" t="str">
        <f>IFERROR(VLOOKUP($F135,PRM!$G$3:$H$5,2,FALSE),"")</f>
        <v/>
      </c>
      <c r="Y135" s="10" t="str">
        <f>IFERROR(VLOOKUP($G135,PRM!$I$3:$J$5,2,FALSE),"")</f>
        <v/>
      </c>
      <c r="Z135" s="10" t="str">
        <f>IFERROR(VLOOKUP($K135,PRM!$K$3:$L$4,2,FALSE),"")</f>
        <v/>
      </c>
      <c r="AA135" s="10" t="str">
        <f>IFERROR(VLOOKUP($N135,PRM!$M$3:$N$50,2,FALSE),"")</f>
        <v/>
      </c>
      <c r="AB135" s="10" t="str">
        <f>IFERROR(VLOOKUP($Y$3&amp;$R135,PRM!$Q$3:$R$31,2,FALSE),"")</f>
        <v/>
      </c>
      <c r="AC135" s="10" t="str">
        <f>IFERROR(VLOOKUP($Y$3&amp;$S135,PRM!$AH$3:$AI$133,2,FALSE),"")</f>
        <v/>
      </c>
      <c r="AD135" s="10" t="str">
        <f>IFERROR(VLOOKUP($Y$3&amp;$T135,PRM!$Y$3:$Z$50,2,FALSE),"")</f>
        <v>1</v>
      </c>
      <c r="AE135" s="10" t="str">
        <f>IFERROR(VLOOKUP($Y$3&amp;$U135,PRM!$AD$3:$AE$44,2,FALSE),"")</f>
        <v/>
      </c>
      <c r="AF135" s="10" t="str">
        <f>IFERROR(VLOOKUP($Y$3&amp;$R135,PRM!$Q$3:$T$31,3,FALSE),"")</f>
        <v/>
      </c>
      <c r="AG135" s="10" t="str">
        <f>IFERROR(IF(AF135=0,0,MATCH($Y$3,PRM!$AF$3:'PRM'!$AF$133,0)),"")</f>
        <v/>
      </c>
      <c r="AH135" s="10" t="str">
        <f>IF($Y$3="","",(IF(AF135=0,0,COUNTIF(PRM!$AF$3:'PRM'!$AF$133,$Y$3))))</f>
        <v/>
      </c>
      <c r="AI135" s="10" t="str">
        <f>IFERROR(VLOOKUP($Y$3&amp;$R135,PRM!$Q$3:$U$31,4,FALSE),"")</f>
        <v/>
      </c>
      <c r="AJ135" s="10" t="str">
        <f>IFERROR(IF(AI135=0,0,MATCH($Y$3,PRM!$V$3:'PRM'!$V$50,0)),"")</f>
        <v/>
      </c>
      <c r="AK135" s="10" t="str">
        <f>IF($Y$3="","",(IF(AI135=0,0,COUNTIF(PRM!$V$3:'PRM'!$V$50,$Y$3))))</f>
        <v/>
      </c>
      <c r="AL135" s="10" t="str">
        <f>IFERROR(VLOOKUP($Y$3&amp;$R135,PRM!$Q$3:$U$31,5,FALSE),"")</f>
        <v/>
      </c>
      <c r="AM135" s="10" t="str">
        <f>IFERROR(IF(AL135=0,0,MATCH($Y$3,PRM!$AA$3:'PRM'!$AA$94,0)),"")</f>
        <v/>
      </c>
      <c r="AN135" s="10" t="str">
        <f>IF($Y$3="","",IF(AL135=0,0,COUNTIF(PRM!$AA$3:'PRM'!$AA$94,$Y$3)))</f>
        <v/>
      </c>
      <c r="AO135" s="10">
        <f t="shared" si="22"/>
        <v>0</v>
      </c>
      <c r="AP135" s="10">
        <f t="shared" si="23"/>
        <v>0</v>
      </c>
      <c r="AQ135" s="10">
        <f t="shared" si="24"/>
        <v>0</v>
      </c>
      <c r="AR135" s="10">
        <f t="shared" si="25"/>
        <v>0</v>
      </c>
      <c r="AS135" s="10">
        <f t="shared" si="26"/>
        <v>0</v>
      </c>
      <c r="AT135" s="10">
        <f t="shared" si="27"/>
        <v>0</v>
      </c>
      <c r="AU135" s="10">
        <f t="shared" si="28"/>
        <v>0</v>
      </c>
      <c r="AV135" s="10">
        <f t="shared" si="29"/>
        <v>0</v>
      </c>
      <c r="AW135" s="10">
        <f t="shared" si="30"/>
        <v>0</v>
      </c>
      <c r="AX135" s="10">
        <f t="shared" si="31"/>
        <v>0</v>
      </c>
      <c r="AY135" s="10">
        <f t="shared" si="32"/>
        <v>0</v>
      </c>
      <c r="AZ135" s="10">
        <f t="shared" si="33"/>
        <v>0</v>
      </c>
      <c r="BA135" s="10">
        <f t="shared" si="34"/>
        <v>0</v>
      </c>
      <c r="BB135" s="10">
        <f t="shared" si="35"/>
        <v>0</v>
      </c>
      <c r="BC135" s="10">
        <f t="shared" si="36"/>
        <v>0</v>
      </c>
      <c r="BD135" s="10">
        <f t="shared" si="37"/>
        <v>0</v>
      </c>
      <c r="BE135" s="10">
        <f t="shared" si="38"/>
        <v>0</v>
      </c>
      <c r="BF135" s="10">
        <f t="shared" si="39"/>
        <v>0</v>
      </c>
      <c r="BG135" s="10">
        <f t="shared" si="40"/>
        <v>0</v>
      </c>
      <c r="BH135" s="10">
        <f t="shared" si="41"/>
        <v>0</v>
      </c>
    </row>
    <row r="136" spans="1:60" ht="27.75" customHeight="1">
      <c r="A136" t="str">
        <f t="shared" si="21"/>
        <v/>
      </c>
      <c r="B136" s="54"/>
      <c r="C136" s="55"/>
      <c r="D136" s="54"/>
      <c r="E136" s="55"/>
      <c r="F136" s="31"/>
      <c r="G136" s="29"/>
      <c r="H136" s="32"/>
      <c r="I136" s="32"/>
      <c r="J136" s="30"/>
      <c r="K136" s="31"/>
      <c r="L136" s="33"/>
      <c r="M136" s="33"/>
      <c r="N136" s="54"/>
      <c r="O136" s="56"/>
      <c r="P136" s="56"/>
      <c r="Q136" s="57"/>
      <c r="R136" s="33"/>
      <c r="S136" s="33"/>
      <c r="T136" s="40"/>
      <c r="U136" s="40"/>
      <c r="V136" s="17"/>
      <c r="W136" s="17"/>
      <c r="X136" s="10" t="str">
        <f>IFERROR(VLOOKUP($F136,PRM!$G$3:$H$5,2,FALSE),"")</f>
        <v/>
      </c>
      <c r="Y136" s="10" t="str">
        <f>IFERROR(VLOOKUP($G136,PRM!$I$3:$J$5,2,FALSE),"")</f>
        <v/>
      </c>
      <c r="Z136" s="10" t="str">
        <f>IFERROR(VLOOKUP($K136,PRM!$K$3:$L$4,2,FALSE),"")</f>
        <v/>
      </c>
      <c r="AA136" s="10" t="str">
        <f>IFERROR(VLOOKUP($N136,PRM!$M$3:$N$50,2,FALSE),"")</f>
        <v/>
      </c>
      <c r="AB136" s="10" t="str">
        <f>IFERROR(VLOOKUP($Y$3&amp;$R136,PRM!$Q$3:$R$31,2,FALSE),"")</f>
        <v/>
      </c>
      <c r="AC136" s="10" t="str">
        <f>IFERROR(VLOOKUP($Y$3&amp;$S136,PRM!$AH$3:$AI$133,2,FALSE),"")</f>
        <v/>
      </c>
      <c r="AD136" s="10" t="str">
        <f>IFERROR(VLOOKUP($Y$3&amp;$T136,PRM!$Y$3:$Z$50,2,FALSE),"")</f>
        <v>1</v>
      </c>
      <c r="AE136" s="10" t="str">
        <f>IFERROR(VLOOKUP($Y$3&amp;$U136,PRM!$AD$3:$AE$44,2,FALSE),"")</f>
        <v/>
      </c>
      <c r="AF136" s="10" t="str">
        <f>IFERROR(VLOOKUP($Y$3&amp;$R136,PRM!$Q$3:$T$31,3,FALSE),"")</f>
        <v/>
      </c>
      <c r="AG136" s="10" t="str">
        <f>IFERROR(IF(AF136=0,0,MATCH($Y$3,PRM!$AF$3:'PRM'!$AF$133,0)),"")</f>
        <v/>
      </c>
      <c r="AH136" s="10" t="str">
        <f>IF($Y$3="","",(IF(AF136=0,0,COUNTIF(PRM!$AF$3:'PRM'!$AF$133,$Y$3))))</f>
        <v/>
      </c>
      <c r="AI136" s="10" t="str">
        <f>IFERROR(VLOOKUP($Y$3&amp;$R136,PRM!$Q$3:$U$31,4,FALSE),"")</f>
        <v/>
      </c>
      <c r="AJ136" s="10" t="str">
        <f>IFERROR(IF(AI136=0,0,MATCH($Y$3,PRM!$V$3:'PRM'!$V$50,0)),"")</f>
        <v/>
      </c>
      <c r="AK136" s="10" t="str">
        <f>IF($Y$3="","",(IF(AI136=0,0,COUNTIF(PRM!$V$3:'PRM'!$V$50,$Y$3))))</f>
        <v/>
      </c>
      <c r="AL136" s="10" t="str">
        <f>IFERROR(VLOOKUP($Y$3&amp;$R136,PRM!$Q$3:$U$31,5,FALSE),"")</f>
        <v/>
      </c>
      <c r="AM136" s="10" t="str">
        <f>IFERROR(IF(AL136=0,0,MATCH($Y$3,PRM!$AA$3:'PRM'!$AA$94,0)),"")</f>
        <v/>
      </c>
      <c r="AN136" s="10" t="str">
        <f>IF($Y$3="","",IF(AL136=0,0,COUNTIF(PRM!$AA$3:'PRM'!$AA$94,$Y$3)))</f>
        <v/>
      </c>
      <c r="AO136" s="10">
        <f t="shared" si="22"/>
        <v>0</v>
      </c>
      <c r="AP136" s="10">
        <f t="shared" si="23"/>
        <v>0</v>
      </c>
      <c r="AQ136" s="10">
        <f t="shared" si="24"/>
        <v>0</v>
      </c>
      <c r="AR136" s="10">
        <f t="shared" si="25"/>
        <v>0</v>
      </c>
      <c r="AS136" s="10">
        <f t="shared" si="26"/>
        <v>0</v>
      </c>
      <c r="AT136" s="10">
        <f t="shared" si="27"/>
        <v>0</v>
      </c>
      <c r="AU136" s="10">
        <f t="shared" si="28"/>
        <v>0</v>
      </c>
      <c r="AV136" s="10">
        <f t="shared" si="29"/>
        <v>0</v>
      </c>
      <c r="AW136" s="10">
        <f t="shared" si="30"/>
        <v>0</v>
      </c>
      <c r="AX136" s="10">
        <f t="shared" si="31"/>
        <v>0</v>
      </c>
      <c r="AY136" s="10">
        <f t="shared" si="32"/>
        <v>0</v>
      </c>
      <c r="AZ136" s="10">
        <f t="shared" si="33"/>
        <v>0</v>
      </c>
      <c r="BA136" s="10">
        <f t="shared" si="34"/>
        <v>0</v>
      </c>
      <c r="BB136" s="10">
        <f t="shared" si="35"/>
        <v>0</v>
      </c>
      <c r="BC136" s="10">
        <f t="shared" si="36"/>
        <v>0</v>
      </c>
      <c r="BD136" s="10">
        <f t="shared" si="37"/>
        <v>0</v>
      </c>
      <c r="BE136" s="10">
        <f t="shared" si="38"/>
        <v>0</v>
      </c>
      <c r="BF136" s="10">
        <f t="shared" si="39"/>
        <v>0</v>
      </c>
      <c r="BG136" s="10">
        <f t="shared" si="40"/>
        <v>0</v>
      </c>
      <c r="BH136" s="10">
        <f t="shared" si="41"/>
        <v>0</v>
      </c>
    </row>
    <row r="137" spans="1:60" ht="27.75" customHeight="1">
      <c r="A137" t="str">
        <f t="shared" si="21"/>
        <v/>
      </c>
      <c r="B137" s="54"/>
      <c r="C137" s="55"/>
      <c r="D137" s="54"/>
      <c r="E137" s="55"/>
      <c r="F137" s="31"/>
      <c r="G137" s="29"/>
      <c r="H137" s="32"/>
      <c r="I137" s="32"/>
      <c r="J137" s="30"/>
      <c r="K137" s="31"/>
      <c r="L137" s="33"/>
      <c r="M137" s="33"/>
      <c r="N137" s="54"/>
      <c r="O137" s="56"/>
      <c r="P137" s="56"/>
      <c r="Q137" s="57"/>
      <c r="R137" s="33"/>
      <c r="S137" s="33"/>
      <c r="T137" s="40"/>
      <c r="U137" s="40"/>
      <c r="V137" s="17"/>
      <c r="W137" s="17"/>
      <c r="X137" s="10" t="str">
        <f>IFERROR(VLOOKUP($F137,PRM!$G$3:$H$5,2,FALSE),"")</f>
        <v/>
      </c>
      <c r="Y137" s="10" t="str">
        <f>IFERROR(VLOOKUP($G137,PRM!$I$3:$J$5,2,FALSE),"")</f>
        <v/>
      </c>
      <c r="Z137" s="10" t="str">
        <f>IFERROR(VLOOKUP($K137,PRM!$K$3:$L$4,2,FALSE),"")</f>
        <v/>
      </c>
      <c r="AA137" s="10" t="str">
        <f>IFERROR(VLOOKUP($N137,PRM!$M$3:$N$50,2,FALSE),"")</f>
        <v/>
      </c>
      <c r="AB137" s="10" t="str">
        <f>IFERROR(VLOOKUP($Y$3&amp;$R137,PRM!$Q$3:$R$31,2,FALSE),"")</f>
        <v/>
      </c>
      <c r="AC137" s="10" t="str">
        <f>IFERROR(VLOOKUP($Y$3&amp;$S137,PRM!$AH$3:$AI$133,2,FALSE),"")</f>
        <v/>
      </c>
      <c r="AD137" s="10" t="str">
        <f>IFERROR(VLOOKUP($Y$3&amp;$T137,PRM!$Y$3:$Z$50,2,FALSE),"")</f>
        <v>1</v>
      </c>
      <c r="AE137" s="10" t="str">
        <f>IFERROR(VLOOKUP($Y$3&amp;$U137,PRM!$AD$3:$AE$44,2,FALSE),"")</f>
        <v/>
      </c>
      <c r="AF137" s="10" t="str">
        <f>IFERROR(VLOOKUP($Y$3&amp;$R137,PRM!$Q$3:$T$31,3,FALSE),"")</f>
        <v/>
      </c>
      <c r="AG137" s="10" t="str">
        <f>IFERROR(IF(AF137=0,0,MATCH($Y$3,PRM!$AF$3:'PRM'!$AF$133,0)),"")</f>
        <v/>
      </c>
      <c r="AH137" s="10" t="str">
        <f>IF($Y$3="","",(IF(AF137=0,0,COUNTIF(PRM!$AF$3:'PRM'!$AF$133,$Y$3))))</f>
        <v/>
      </c>
      <c r="AI137" s="10" t="str">
        <f>IFERROR(VLOOKUP($Y$3&amp;$R137,PRM!$Q$3:$U$31,4,FALSE),"")</f>
        <v/>
      </c>
      <c r="AJ137" s="10" t="str">
        <f>IFERROR(IF(AI137=0,0,MATCH($Y$3,PRM!$V$3:'PRM'!$V$50,0)),"")</f>
        <v/>
      </c>
      <c r="AK137" s="10" t="str">
        <f>IF($Y$3="","",(IF(AI137=0,0,COUNTIF(PRM!$V$3:'PRM'!$V$50,$Y$3))))</f>
        <v/>
      </c>
      <c r="AL137" s="10" t="str">
        <f>IFERROR(VLOOKUP($Y$3&amp;$R137,PRM!$Q$3:$U$31,5,FALSE),"")</f>
        <v/>
      </c>
      <c r="AM137" s="10" t="str">
        <f>IFERROR(IF(AL137=0,0,MATCH($Y$3,PRM!$AA$3:'PRM'!$AA$94,0)),"")</f>
        <v/>
      </c>
      <c r="AN137" s="10" t="str">
        <f>IF($Y$3="","",IF(AL137=0,0,COUNTIF(PRM!$AA$3:'PRM'!$AA$94,$Y$3)))</f>
        <v/>
      </c>
      <c r="AO137" s="10">
        <f t="shared" si="22"/>
        <v>0</v>
      </c>
      <c r="AP137" s="10">
        <f t="shared" si="23"/>
        <v>0</v>
      </c>
      <c r="AQ137" s="10">
        <f t="shared" si="24"/>
        <v>0</v>
      </c>
      <c r="AR137" s="10">
        <f t="shared" si="25"/>
        <v>0</v>
      </c>
      <c r="AS137" s="10">
        <f t="shared" si="26"/>
        <v>0</v>
      </c>
      <c r="AT137" s="10">
        <f t="shared" si="27"/>
        <v>0</v>
      </c>
      <c r="AU137" s="10">
        <f t="shared" si="28"/>
        <v>0</v>
      </c>
      <c r="AV137" s="10">
        <f t="shared" si="29"/>
        <v>0</v>
      </c>
      <c r="AW137" s="10">
        <f t="shared" si="30"/>
        <v>0</v>
      </c>
      <c r="AX137" s="10">
        <f t="shared" si="31"/>
        <v>0</v>
      </c>
      <c r="AY137" s="10">
        <f t="shared" si="32"/>
        <v>0</v>
      </c>
      <c r="AZ137" s="10">
        <f t="shared" si="33"/>
        <v>0</v>
      </c>
      <c r="BA137" s="10">
        <f t="shared" si="34"/>
        <v>0</v>
      </c>
      <c r="BB137" s="10">
        <f t="shared" si="35"/>
        <v>0</v>
      </c>
      <c r="BC137" s="10">
        <f t="shared" si="36"/>
        <v>0</v>
      </c>
      <c r="BD137" s="10">
        <f t="shared" si="37"/>
        <v>0</v>
      </c>
      <c r="BE137" s="10">
        <f t="shared" si="38"/>
        <v>0</v>
      </c>
      <c r="BF137" s="10">
        <f t="shared" si="39"/>
        <v>0</v>
      </c>
      <c r="BG137" s="10">
        <f t="shared" si="40"/>
        <v>0</v>
      </c>
      <c r="BH137" s="10">
        <f t="shared" si="41"/>
        <v>0</v>
      </c>
    </row>
    <row r="138" spans="1:60" ht="27.75" customHeight="1">
      <c r="A138" t="str">
        <f t="shared" si="21"/>
        <v/>
      </c>
      <c r="B138" s="54"/>
      <c r="C138" s="55"/>
      <c r="D138" s="54"/>
      <c r="E138" s="55"/>
      <c r="F138" s="31"/>
      <c r="G138" s="29"/>
      <c r="H138" s="32"/>
      <c r="I138" s="32"/>
      <c r="J138" s="30"/>
      <c r="K138" s="31"/>
      <c r="L138" s="33"/>
      <c r="M138" s="33"/>
      <c r="N138" s="54"/>
      <c r="O138" s="56"/>
      <c r="P138" s="56"/>
      <c r="Q138" s="57"/>
      <c r="R138" s="33"/>
      <c r="S138" s="33"/>
      <c r="T138" s="40"/>
      <c r="U138" s="40"/>
      <c r="V138" s="17"/>
      <c r="W138" s="17"/>
      <c r="X138" s="10" t="str">
        <f>IFERROR(VLOOKUP($F138,PRM!$G$3:$H$5,2,FALSE),"")</f>
        <v/>
      </c>
      <c r="Y138" s="10" t="str">
        <f>IFERROR(VLOOKUP($G138,PRM!$I$3:$J$5,2,FALSE),"")</f>
        <v/>
      </c>
      <c r="Z138" s="10" t="str">
        <f>IFERROR(VLOOKUP($K138,PRM!$K$3:$L$4,2,FALSE),"")</f>
        <v/>
      </c>
      <c r="AA138" s="10" t="str">
        <f>IFERROR(VLOOKUP($N138,PRM!$M$3:$N$50,2,FALSE),"")</f>
        <v/>
      </c>
      <c r="AB138" s="10" t="str">
        <f>IFERROR(VLOOKUP($Y$3&amp;$R138,PRM!$Q$3:$R$31,2,FALSE),"")</f>
        <v/>
      </c>
      <c r="AC138" s="10" t="str">
        <f>IFERROR(VLOOKUP($Y$3&amp;$S138,PRM!$AH$3:$AI$133,2,FALSE),"")</f>
        <v/>
      </c>
      <c r="AD138" s="10" t="str">
        <f>IFERROR(VLOOKUP($Y$3&amp;$T138,PRM!$Y$3:$Z$50,2,FALSE),"")</f>
        <v>1</v>
      </c>
      <c r="AE138" s="10" t="str">
        <f>IFERROR(VLOOKUP($Y$3&amp;$U138,PRM!$AD$3:$AE$44,2,FALSE),"")</f>
        <v/>
      </c>
      <c r="AF138" s="10" t="str">
        <f>IFERROR(VLOOKUP($Y$3&amp;$R138,PRM!$Q$3:$T$31,3,FALSE),"")</f>
        <v/>
      </c>
      <c r="AG138" s="10" t="str">
        <f>IFERROR(IF(AF138=0,0,MATCH($Y$3,PRM!$AF$3:'PRM'!$AF$133,0)),"")</f>
        <v/>
      </c>
      <c r="AH138" s="10" t="str">
        <f>IF($Y$3="","",(IF(AF138=0,0,COUNTIF(PRM!$AF$3:'PRM'!$AF$133,$Y$3))))</f>
        <v/>
      </c>
      <c r="AI138" s="10" t="str">
        <f>IFERROR(VLOOKUP($Y$3&amp;$R138,PRM!$Q$3:$U$31,4,FALSE),"")</f>
        <v/>
      </c>
      <c r="AJ138" s="10" t="str">
        <f>IFERROR(IF(AI138=0,0,MATCH($Y$3,PRM!$V$3:'PRM'!$V$50,0)),"")</f>
        <v/>
      </c>
      <c r="AK138" s="10" t="str">
        <f>IF($Y$3="","",(IF(AI138=0,0,COUNTIF(PRM!$V$3:'PRM'!$V$50,$Y$3))))</f>
        <v/>
      </c>
      <c r="AL138" s="10" t="str">
        <f>IFERROR(VLOOKUP($Y$3&amp;$R138,PRM!$Q$3:$U$31,5,FALSE),"")</f>
        <v/>
      </c>
      <c r="AM138" s="10" t="str">
        <f>IFERROR(IF(AL138=0,0,MATCH($Y$3,PRM!$AA$3:'PRM'!$AA$94,0)),"")</f>
        <v/>
      </c>
      <c r="AN138" s="10" t="str">
        <f>IF($Y$3="","",IF(AL138=0,0,COUNTIF(PRM!$AA$3:'PRM'!$AA$94,$Y$3)))</f>
        <v/>
      </c>
      <c r="AO138" s="10">
        <f t="shared" si="22"/>
        <v>0</v>
      </c>
      <c r="AP138" s="10">
        <f t="shared" si="23"/>
        <v>0</v>
      </c>
      <c r="AQ138" s="10">
        <f t="shared" si="24"/>
        <v>0</v>
      </c>
      <c r="AR138" s="10">
        <f t="shared" si="25"/>
        <v>0</v>
      </c>
      <c r="AS138" s="10">
        <f t="shared" si="26"/>
        <v>0</v>
      </c>
      <c r="AT138" s="10">
        <f t="shared" si="27"/>
        <v>0</v>
      </c>
      <c r="AU138" s="10">
        <f t="shared" si="28"/>
        <v>0</v>
      </c>
      <c r="AV138" s="10">
        <f t="shared" si="29"/>
        <v>0</v>
      </c>
      <c r="AW138" s="10">
        <f t="shared" si="30"/>
        <v>0</v>
      </c>
      <c r="AX138" s="10">
        <f t="shared" si="31"/>
        <v>0</v>
      </c>
      <c r="AY138" s="10">
        <f t="shared" si="32"/>
        <v>0</v>
      </c>
      <c r="AZ138" s="10">
        <f t="shared" si="33"/>
        <v>0</v>
      </c>
      <c r="BA138" s="10">
        <f t="shared" si="34"/>
        <v>0</v>
      </c>
      <c r="BB138" s="10">
        <f t="shared" si="35"/>
        <v>0</v>
      </c>
      <c r="BC138" s="10">
        <f t="shared" si="36"/>
        <v>0</v>
      </c>
      <c r="BD138" s="10">
        <f t="shared" si="37"/>
        <v>0</v>
      </c>
      <c r="BE138" s="10">
        <f t="shared" si="38"/>
        <v>0</v>
      </c>
      <c r="BF138" s="10">
        <f t="shared" si="39"/>
        <v>0</v>
      </c>
      <c r="BG138" s="10">
        <f t="shared" si="40"/>
        <v>0</v>
      </c>
      <c r="BH138" s="10">
        <f t="shared" si="41"/>
        <v>0</v>
      </c>
    </row>
    <row r="139" spans="1:60" ht="27.75" customHeight="1">
      <c r="A139" t="str">
        <f t="shared" si="21"/>
        <v/>
      </c>
      <c r="B139" s="54"/>
      <c r="C139" s="55"/>
      <c r="D139" s="54"/>
      <c r="E139" s="55"/>
      <c r="F139" s="31"/>
      <c r="G139" s="29"/>
      <c r="H139" s="32"/>
      <c r="I139" s="32"/>
      <c r="J139" s="30"/>
      <c r="K139" s="31"/>
      <c r="L139" s="33"/>
      <c r="M139" s="33"/>
      <c r="N139" s="54"/>
      <c r="O139" s="56"/>
      <c r="P139" s="56"/>
      <c r="Q139" s="57"/>
      <c r="R139" s="33"/>
      <c r="S139" s="33"/>
      <c r="T139" s="40"/>
      <c r="U139" s="40"/>
      <c r="V139" s="17"/>
      <c r="W139" s="17"/>
      <c r="X139" s="10" t="str">
        <f>IFERROR(VLOOKUP($F139,PRM!$G$3:$H$5,2,FALSE),"")</f>
        <v/>
      </c>
      <c r="Y139" s="10" t="str">
        <f>IFERROR(VLOOKUP($G139,PRM!$I$3:$J$5,2,FALSE),"")</f>
        <v/>
      </c>
      <c r="Z139" s="10" t="str">
        <f>IFERROR(VLOOKUP($K139,PRM!$K$3:$L$4,2,FALSE),"")</f>
        <v/>
      </c>
      <c r="AA139" s="10" t="str">
        <f>IFERROR(VLOOKUP($N139,PRM!$M$3:$N$50,2,FALSE),"")</f>
        <v/>
      </c>
      <c r="AB139" s="10" t="str">
        <f>IFERROR(VLOOKUP($Y$3&amp;$R139,PRM!$Q$3:$R$31,2,FALSE),"")</f>
        <v/>
      </c>
      <c r="AC139" s="10" t="str">
        <f>IFERROR(VLOOKUP($Y$3&amp;$S139,PRM!$AH$3:$AI$133,2,FALSE),"")</f>
        <v/>
      </c>
      <c r="AD139" s="10" t="str">
        <f>IFERROR(VLOOKUP($Y$3&amp;$T139,PRM!$Y$3:$Z$50,2,FALSE),"")</f>
        <v>1</v>
      </c>
      <c r="AE139" s="10" t="str">
        <f>IFERROR(VLOOKUP($Y$3&amp;$U139,PRM!$AD$3:$AE$44,2,FALSE),"")</f>
        <v/>
      </c>
      <c r="AF139" s="10" t="str">
        <f>IFERROR(VLOOKUP($Y$3&amp;$R139,PRM!$Q$3:$T$31,3,FALSE),"")</f>
        <v/>
      </c>
      <c r="AG139" s="10" t="str">
        <f>IFERROR(IF(AF139=0,0,MATCH($Y$3,PRM!$AF$3:'PRM'!$AF$133,0)),"")</f>
        <v/>
      </c>
      <c r="AH139" s="10" t="str">
        <f>IF($Y$3="","",(IF(AF139=0,0,COUNTIF(PRM!$AF$3:'PRM'!$AF$133,$Y$3))))</f>
        <v/>
      </c>
      <c r="AI139" s="10" t="str">
        <f>IFERROR(VLOOKUP($Y$3&amp;$R139,PRM!$Q$3:$U$31,4,FALSE),"")</f>
        <v/>
      </c>
      <c r="AJ139" s="10" t="str">
        <f>IFERROR(IF(AI139=0,0,MATCH($Y$3,PRM!$V$3:'PRM'!$V$50,0)),"")</f>
        <v/>
      </c>
      <c r="AK139" s="10" t="str">
        <f>IF($Y$3="","",(IF(AI139=0,0,COUNTIF(PRM!$V$3:'PRM'!$V$50,$Y$3))))</f>
        <v/>
      </c>
      <c r="AL139" s="10" t="str">
        <f>IFERROR(VLOOKUP($Y$3&amp;$R139,PRM!$Q$3:$U$31,5,FALSE),"")</f>
        <v/>
      </c>
      <c r="AM139" s="10" t="str">
        <f>IFERROR(IF(AL139=0,0,MATCH($Y$3,PRM!$AA$3:'PRM'!$AA$94,0)),"")</f>
        <v/>
      </c>
      <c r="AN139" s="10" t="str">
        <f>IF($Y$3="","",IF(AL139=0,0,COUNTIF(PRM!$AA$3:'PRM'!$AA$94,$Y$3)))</f>
        <v/>
      </c>
      <c r="AO139" s="10">
        <f t="shared" si="22"/>
        <v>0</v>
      </c>
      <c r="AP139" s="10">
        <f t="shared" si="23"/>
        <v>0</v>
      </c>
      <c r="AQ139" s="10">
        <f t="shared" si="24"/>
        <v>0</v>
      </c>
      <c r="AR139" s="10">
        <f t="shared" si="25"/>
        <v>0</v>
      </c>
      <c r="AS139" s="10">
        <f t="shared" si="26"/>
        <v>0</v>
      </c>
      <c r="AT139" s="10">
        <f t="shared" si="27"/>
        <v>0</v>
      </c>
      <c r="AU139" s="10">
        <f t="shared" si="28"/>
        <v>0</v>
      </c>
      <c r="AV139" s="10">
        <f t="shared" si="29"/>
        <v>0</v>
      </c>
      <c r="AW139" s="10">
        <f t="shared" si="30"/>
        <v>0</v>
      </c>
      <c r="AX139" s="10">
        <f t="shared" si="31"/>
        <v>0</v>
      </c>
      <c r="AY139" s="10">
        <f t="shared" si="32"/>
        <v>0</v>
      </c>
      <c r="AZ139" s="10">
        <f t="shared" si="33"/>
        <v>0</v>
      </c>
      <c r="BA139" s="10">
        <f t="shared" si="34"/>
        <v>0</v>
      </c>
      <c r="BB139" s="10">
        <f t="shared" si="35"/>
        <v>0</v>
      </c>
      <c r="BC139" s="10">
        <f t="shared" si="36"/>
        <v>0</v>
      </c>
      <c r="BD139" s="10">
        <f t="shared" si="37"/>
        <v>0</v>
      </c>
      <c r="BE139" s="10">
        <f t="shared" si="38"/>
        <v>0</v>
      </c>
      <c r="BF139" s="10">
        <f t="shared" si="39"/>
        <v>0</v>
      </c>
      <c r="BG139" s="10">
        <f t="shared" si="40"/>
        <v>0</v>
      </c>
      <c r="BH139" s="10">
        <f t="shared" si="41"/>
        <v>0</v>
      </c>
    </row>
    <row r="140" spans="1:60" ht="27.75" customHeight="1">
      <c r="A140" t="str">
        <f t="shared" ref="A140:A203" si="42">+IF(B140="","",ROW()-10)</f>
        <v/>
      </c>
      <c r="B140" s="54"/>
      <c r="C140" s="55"/>
      <c r="D140" s="54"/>
      <c r="E140" s="55"/>
      <c r="F140" s="31"/>
      <c r="G140" s="29"/>
      <c r="H140" s="32"/>
      <c r="I140" s="32"/>
      <c r="J140" s="30"/>
      <c r="K140" s="31"/>
      <c r="L140" s="33"/>
      <c r="M140" s="33"/>
      <c r="N140" s="54"/>
      <c r="O140" s="56"/>
      <c r="P140" s="56"/>
      <c r="Q140" s="57"/>
      <c r="R140" s="33"/>
      <c r="S140" s="33"/>
      <c r="T140" s="40"/>
      <c r="U140" s="40"/>
      <c r="V140" s="17"/>
      <c r="W140" s="17"/>
      <c r="X140" s="10" t="str">
        <f>IFERROR(VLOOKUP($F140,PRM!$G$3:$H$5,2,FALSE),"")</f>
        <v/>
      </c>
      <c r="Y140" s="10" t="str">
        <f>IFERROR(VLOOKUP($G140,PRM!$I$3:$J$5,2,FALSE),"")</f>
        <v/>
      </c>
      <c r="Z140" s="10" t="str">
        <f>IFERROR(VLOOKUP($K140,PRM!$K$3:$L$4,2,FALSE),"")</f>
        <v/>
      </c>
      <c r="AA140" s="10" t="str">
        <f>IFERROR(VLOOKUP($N140,PRM!$M$3:$N$50,2,FALSE),"")</f>
        <v/>
      </c>
      <c r="AB140" s="10" t="str">
        <f>IFERROR(VLOOKUP($Y$3&amp;$R140,PRM!$Q$3:$R$31,2,FALSE),"")</f>
        <v/>
      </c>
      <c r="AC140" s="10" t="str">
        <f>IFERROR(VLOOKUP($Y$3&amp;$S140,PRM!$AH$3:$AI$133,2,FALSE),"")</f>
        <v/>
      </c>
      <c r="AD140" s="10" t="str">
        <f>IFERROR(VLOOKUP($Y$3&amp;$T140,PRM!$Y$3:$Z$50,2,FALSE),"")</f>
        <v>1</v>
      </c>
      <c r="AE140" s="10" t="str">
        <f>IFERROR(VLOOKUP($Y$3&amp;$U140,PRM!$AD$3:$AE$44,2,FALSE),"")</f>
        <v/>
      </c>
      <c r="AF140" s="10" t="str">
        <f>IFERROR(VLOOKUP($Y$3&amp;$R140,PRM!$Q$3:$T$31,3,FALSE),"")</f>
        <v/>
      </c>
      <c r="AG140" s="10" t="str">
        <f>IFERROR(IF(AF140=0,0,MATCH($Y$3,PRM!$AF$3:'PRM'!$AF$133,0)),"")</f>
        <v/>
      </c>
      <c r="AH140" s="10" t="str">
        <f>IF($Y$3="","",(IF(AF140=0,0,COUNTIF(PRM!$AF$3:'PRM'!$AF$133,$Y$3))))</f>
        <v/>
      </c>
      <c r="AI140" s="10" t="str">
        <f>IFERROR(VLOOKUP($Y$3&amp;$R140,PRM!$Q$3:$U$31,4,FALSE),"")</f>
        <v/>
      </c>
      <c r="AJ140" s="10" t="str">
        <f>IFERROR(IF(AI140=0,0,MATCH($Y$3,PRM!$V$3:'PRM'!$V$50,0)),"")</f>
        <v/>
      </c>
      <c r="AK140" s="10" t="str">
        <f>IF($Y$3="","",(IF(AI140=0,0,COUNTIF(PRM!$V$3:'PRM'!$V$50,$Y$3))))</f>
        <v/>
      </c>
      <c r="AL140" s="10" t="str">
        <f>IFERROR(VLOOKUP($Y$3&amp;$R140,PRM!$Q$3:$U$31,5,FALSE),"")</f>
        <v/>
      </c>
      <c r="AM140" s="10" t="str">
        <f>IFERROR(IF(AL140=0,0,MATCH($Y$3,PRM!$AA$3:'PRM'!$AA$94,0)),"")</f>
        <v/>
      </c>
      <c r="AN140" s="10" t="str">
        <f>IF($Y$3="","",IF(AL140=0,0,COUNTIF(PRM!$AA$3:'PRM'!$AA$94,$Y$3)))</f>
        <v/>
      </c>
      <c r="AO140" s="10">
        <f t="shared" ref="AO140:AO203" si="43">IF(LEN(B140)&gt;10,1,0)</f>
        <v>0</v>
      </c>
      <c r="AP140" s="10">
        <f t="shared" ref="AP140:AP203" si="44">IF(LEN(C140)&gt;10,1,0)</f>
        <v>0</v>
      </c>
      <c r="AQ140" s="10">
        <f t="shared" ref="AQ140:AQ203" si="45">IF(LEN(D140)&gt;10,1,0)</f>
        <v>0</v>
      </c>
      <c r="AR140" s="10">
        <f t="shared" ref="AR140:AR203" si="46">IF(LEN(E140)&gt;10,1,0)</f>
        <v>0</v>
      </c>
      <c r="AS140" s="10">
        <f t="shared" ref="AS140:AS203" si="47">IF(F140&lt;&gt;"",IF(X140="",1,0),0)</f>
        <v>0</v>
      </c>
      <c r="AT140" s="10">
        <f t="shared" ref="AT140:AT203" si="48">IF(G140&lt;&gt;"",IF(Y140="",1,0),0)</f>
        <v>0</v>
      </c>
      <c r="AU140" s="10">
        <f t="shared" ref="AU140:AU203" si="49">IF(LEN(H140)&gt;2,1,0)</f>
        <v>0</v>
      </c>
      <c r="AV140" s="10">
        <f t="shared" ref="AV140:AV203" si="50">IF(LEN(I140)&gt;2,1,0)</f>
        <v>0</v>
      </c>
      <c r="AW140" s="10">
        <f t="shared" ref="AW140:AW203" si="51">IF(LEN(J140)&gt;2,1,0)</f>
        <v>0</v>
      </c>
      <c r="AX140" s="10">
        <f t="shared" ref="AX140:AX203" si="52">IF(K140&lt;&gt;"",IF(Z140="",1,0),0)</f>
        <v>0</v>
      </c>
      <c r="AY140" s="10">
        <f t="shared" ref="AY140:AY203" si="53">IF(LEN(L140)&gt;13,1,0)</f>
        <v>0</v>
      </c>
      <c r="AZ140" s="10">
        <f t="shared" ref="AZ140:AZ203" si="54">IF(M140="",0,IF(LEN(M140)&lt;&gt;7,1,0))</f>
        <v>0</v>
      </c>
      <c r="BA140" s="10">
        <f t="shared" ref="BA140:BA203" si="55">IF(N140&lt;&gt;"",IF(AA140="",1,0),0)</f>
        <v>0</v>
      </c>
      <c r="BB140" s="10">
        <f t="shared" ref="BB140:BB203" si="56">IF(LEN(O140)&gt;25,1,0)</f>
        <v>0</v>
      </c>
      <c r="BC140" s="10">
        <f t="shared" ref="BC140:BC203" si="57">IF(LEN(P140)&gt;25,1,0)</f>
        <v>0</v>
      </c>
      <c r="BD140" s="10">
        <f t="shared" ref="BD140:BD203" si="58">IF(LEN(Q140)&gt;25,1,0)</f>
        <v>0</v>
      </c>
      <c r="BE140" s="10">
        <f t="shared" ref="BE140:BE203" si="59">IF(R140&lt;&gt;"",IF(AB140="",1,0),0)</f>
        <v>0</v>
      </c>
      <c r="BF140" s="10">
        <f t="shared" ref="BF140:BF203" si="60">IF(S140&lt;&gt;"",IF(AC140="",1,0),0)</f>
        <v>0</v>
      </c>
      <c r="BG140" s="10">
        <f t="shared" ref="BG140:BG203" si="61">IF(T140&lt;&gt;"",IF(AD140="",1,0),0)</f>
        <v>0</v>
      </c>
      <c r="BH140" s="10">
        <f t="shared" ref="BH140:BH203" si="62">IF(U140&lt;&gt;"",IF(AE140="",1,0),0)</f>
        <v>0</v>
      </c>
    </row>
    <row r="141" spans="1:60" ht="27.75" customHeight="1">
      <c r="A141" t="str">
        <f t="shared" si="42"/>
        <v/>
      </c>
      <c r="B141" s="54"/>
      <c r="C141" s="55"/>
      <c r="D141" s="54"/>
      <c r="E141" s="55"/>
      <c r="F141" s="31"/>
      <c r="G141" s="29"/>
      <c r="H141" s="32"/>
      <c r="I141" s="32"/>
      <c r="J141" s="30"/>
      <c r="K141" s="31"/>
      <c r="L141" s="33"/>
      <c r="M141" s="33"/>
      <c r="N141" s="54"/>
      <c r="O141" s="56"/>
      <c r="P141" s="56"/>
      <c r="Q141" s="57"/>
      <c r="R141" s="33"/>
      <c r="S141" s="33"/>
      <c r="T141" s="40"/>
      <c r="U141" s="40"/>
      <c r="V141" s="17"/>
      <c r="W141" s="17"/>
      <c r="X141" s="10" t="str">
        <f>IFERROR(VLOOKUP($F141,PRM!$G$3:$H$5,2,FALSE),"")</f>
        <v/>
      </c>
      <c r="Y141" s="10" t="str">
        <f>IFERROR(VLOOKUP($G141,PRM!$I$3:$J$5,2,FALSE),"")</f>
        <v/>
      </c>
      <c r="Z141" s="10" t="str">
        <f>IFERROR(VLOOKUP($K141,PRM!$K$3:$L$4,2,FALSE),"")</f>
        <v/>
      </c>
      <c r="AA141" s="10" t="str">
        <f>IFERROR(VLOOKUP($N141,PRM!$M$3:$N$50,2,FALSE),"")</f>
        <v/>
      </c>
      <c r="AB141" s="10" t="str">
        <f>IFERROR(VLOOKUP($Y$3&amp;$R141,PRM!$Q$3:$R$31,2,FALSE),"")</f>
        <v/>
      </c>
      <c r="AC141" s="10" t="str">
        <f>IFERROR(VLOOKUP($Y$3&amp;$S141,PRM!$AH$3:$AI$133,2,FALSE),"")</f>
        <v/>
      </c>
      <c r="AD141" s="10" t="str">
        <f>IFERROR(VLOOKUP($Y$3&amp;$T141,PRM!$Y$3:$Z$50,2,FALSE),"")</f>
        <v>1</v>
      </c>
      <c r="AE141" s="10" t="str">
        <f>IFERROR(VLOOKUP($Y$3&amp;$U141,PRM!$AD$3:$AE$44,2,FALSE),"")</f>
        <v/>
      </c>
      <c r="AF141" s="10" t="str">
        <f>IFERROR(VLOOKUP($Y$3&amp;$R141,PRM!$Q$3:$T$31,3,FALSE),"")</f>
        <v/>
      </c>
      <c r="AG141" s="10" t="str">
        <f>IFERROR(IF(AF141=0,0,MATCH($Y$3,PRM!$AF$3:'PRM'!$AF$133,0)),"")</f>
        <v/>
      </c>
      <c r="AH141" s="10" t="str">
        <f>IF($Y$3="","",(IF(AF141=0,0,COUNTIF(PRM!$AF$3:'PRM'!$AF$133,$Y$3))))</f>
        <v/>
      </c>
      <c r="AI141" s="10" t="str">
        <f>IFERROR(VLOOKUP($Y$3&amp;$R141,PRM!$Q$3:$U$31,4,FALSE),"")</f>
        <v/>
      </c>
      <c r="AJ141" s="10" t="str">
        <f>IFERROR(IF(AI141=0,0,MATCH($Y$3,PRM!$V$3:'PRM'!$V$50,0)),"")</f>
        <v/>
      </c>
      <c r="AK141" s="10" t="str">
        <f>IF($Y$3="","",(IF(AI141=0,0,COUNTIF(PRM!$V$3:'PRM'!$V$50,$Y$3))))</f>
        <v/>
      </c>
      <c r="AL141" s="10" t="str">
        <f>IFERROR(VLOOKUP($Y$3&amp;$R141,PRM!$Q$3:$U$31,5,FALSE),"")</f>
        <v/>
      </c>
      <c r="AM141" s="10" t="str">
        <f>IFERROR(IF(AL141=0,0,MATCH($Y$3,PRM!$AA$3:'PRM'!$AA$94,0)),"")</f>
        <v/>
      </c>
      <c r="AN141" s="10" t="str">
        <f>IF($Y$3="","",IF(AL141=0,0,COUNTIF(PRM!$AA$3:'PRM'!$AA$94,$Y$3)))</f>
        <v/>
      </c>
      <c r="AO141" s="10">
        <f t="shared" si="43"/>
        <v>0</v>
      </c>
      <c r="AP141" s="10">
        <f t="shared" si="44"/>
        <v>0</v>
      </c>
      <c r="AQ141" s="10">
        <f t="shared" si="45"/>
        <v>0</v>
      </c>
      <c r="AR141" s="10">
        <f t="shared" si="46"/>
        <v>0</v>
      </c>
      <c r="AS141" s="10">
        <f t="shared" si="47"/>
        <v>0</v>
      </c>
      <c r="AT141" s="10">
        <f t="shared" si="48"/>
        <v>0</v>
      </c>
      <c r="AU141" s="10">
        <f t="shared" si="49"/>
        <v>0</v>
      </c>
      <c r="AV141" s="10">
        <f t="shared" si="50"/>
        <v>0</v>
      </c>
      <c r="AW141" s="10">
        <f t="shared" si="51"/>
        <v>0</v>
      </c>
      <c r="AX141" s="10">
        <f t="shared" si="52"/>
        <v>0</v>
      </c>
      <c r="AY141" s="10">
        <f t="shared" si="53"/>
        <v>0</v>
      </c>
      <c r="AZ141" s="10">
        <f t="shared" si="54"/>
        <v>0</v>
      </c>
      <c r="BA141" s="10">
        <f t="shared" si="55"/>
        <v>0</v>
      </c>
      <c r="BB141" s="10">
        <f t="shared" si="56"/>
        <v>0</v>
      </c>
      <c r="BC141" s="10">
        <f t="shared" si="57"/>
        <v>0</v>
      </c>
      <c r="BD141" s="10">
        <f t="shared" si="58"/>
        <v>0</v>
      </c>
      <c r="BE141" s="10">
        <f t="shared" si="59"/>
        <v>0</v>
      </c>
      <c r="BF141" s="10">
        <f t="shared" si="60"/>
        <v>0</v>
      </c>
      <c r="BG141" s="10">
        <f t="shared" si="61"/>
        <v>0</v>
      </c>
      <c r="BH141" s="10">
        <f t="shared" si="62"/>
        <v>0</v>
      </c>
    </row>
    <row r="142" spans="1:60" ht="27.75" customHeight="1">
      <c r="A142" t="str">
        <f t="shared" si="42"/>
        <v/>
      </c>
      <c r="B142" s="54"/>
      <c r="C142" s="55"/>
      <c r="D142" s="54"/>
      <c r="E142" s="55"/>
      <c r="F142" s="31"/>
      <c r="G142" s="29"/>
      <c r="H142" s="32"/>
      <c r="I142" s="32"/>
      <c r="J142" s="30"/>
      <c r="K142" s="31"/>
      <c r="L142" s="33"/>
      <c r="M142" s="33"/>
      <c r="N142" s="54"/>
      <c r="O142" s="56"/>
      <c r="P142" s="56"/>
      <c r="Q142" s="57"/>
      <c r="R142" s="33"/>
      <c r="S142" s="33"/>
      <c r="T142" s="40"/>
      <c r="U142" s="40"/>
      <c r="V142" s="17"/>
      <c r="W142" s="17"/>
      <c r="X142" s="10" t="str">
        <f>IFERROR(VLOOKUP($F142,PRM!$G$3:$H$5,2,FALSE),"")</f>
        <v/>
      </c>
      <c r="Y142" s="10" t="str">
        <f>IFERROR(VLOOKUP($G142,PRM!$I$3:$J$5,2,FALSE),"")</f>
        <v/>
      </c>
      <c r="Z142" s="10" t="str">
        <f>IFERROR(VLOOKUP($K142,PRM!$K$3:$L$4,2,FALSE),"")</f>
        <v/>
      </c>
      <c r="AA142" s="10" t="str">
        <f>IFERROR(VLOOKUP($N142,PRM!$M$3:$N$50,2,FALSE),"")</f>
        <v/>
      </c>
      <c r="AB142" s="10" t="str">
        <f>IFERROR(VLOOKUP($Y$3&amp;$R142,PRM!$Q$3:$R$31,2,FALSE),"")</f>
        <v/>
      </c>
      <c r="AC142" s="10" t="str">
        <f>IFERROR(VLOOKUP($Y$3&amp;$S142,PRM!$AH$3:$AI$133,2,FALSE),"")</f>
        <v/>
      </c>
      <c r="AD142" s="10" t="str">
        <f>IFERROR(VLOOKUP($Y$3&amp;$T142,PRM!$Y$3:$Z$50,2,FALSE),"")</f>
        <v>1</v>
      </c>
      <c r="AE142" s="10" t="str">
        <f>IFERROR(VLOOKUP($Y$3&amp;$U142,PRM!$AD$3:$AE$44,2,FALSE),"")</f>
        <v/>
      </c>
      <c r="AF142" s="10" t="str">
        <f>IFERROR(VLOOKUP($Y$3&amp;$R142,PRM!$Q$3:$T$31,3,FALSE),"")</f>
        <v/>
      </c>
      <c r="AG142" s="10" t="str">
        <f>IFERROR(IF(AF142=0,0,MATCH($Y$3,PRM!$AF$3:'PRM'!$AF$133,0)),"")</f>
        <v/>
      </c>
      <c r="AH142" s="10" t="str">
        <f>IF($Y$3="","",(IF(AF142=0,0,COUNTIF(PRM!$AF$3:'PRM'!$AF$133,$Y$3))))</f>
        <v/>
      </c>
      <c r="AI142" s="10" t="str">
        <f>IFERROR(VLOOKUP($Y$3&amp;$R142,PRM!$Q$3:$U$31,4,FALSE),"")</f>
        <v/>
      </c>
      <c r="AJ142" s="10" t="str">
        <f>IFERROR(IF(AI142=0,0,MATCH($Y$3,PRM!$V$3:'PRM'!$V$50,0)),"")</f>
        <v/>
      </c>
      <c r="AK142" s="10" t="str">
        <f>IF($Y$3="","",(IF(AI142=0,0,COUNTIF(PRM!$V$3:'PRM'!$V$50,$Y$3))))</f>
        <v/>
      </c>
      <c r="AL142" s="10" t="str">
        <f>IFERROR(VLOOKUP($Y$3&amp;$R142,PRM!$Q$3:$U$31,5,FALSE),"")</f>
        <v/>
      </c>
      <c r="AM142" s="10" t="str">
        <f>IFERROR(IF(AL142=0,0,MATCH($Y$3,PRM!$AA$3:'PRM'!$AA$94,0)),"")</f>
        <v/>
      </c>
      <c r="AN142" s="10" t="str">
        <f>IF($Y$3="","",IF(AL142=0,0,COUNTIF(PRM!$AA$3:'PRM'!$AA$94,$Y$3)))</f>
        <v/>
      </c>
      <c r="AO142" s="10">
        <f t="shared" si="43"/>
        <v>0</v>
      </c>
      <c r="AP142" s="10">
        <f t="shared" si="44"/>
        <v>0</v>
      </c>
      <c r="AQ142" s="10">
        <f t="shared" si="45"/>
        <v>0</v>
      </c>
      <c r="AR142" s="10">
        <f t="shared" si="46"/>
        <v>0</v>
      </c>
      <c r="AS142" s="10">
        <f t="shared" si="47"/>
        <v>0</v>
      </c>
      <c r="AT142" s="10">
        <f t="shared" si="48"/>
        <v>0</v>
      </c>
      <c r="AU142" s="10">
        <f t="shared" si="49"/>
        <v>0</v>
      </c>
      <c r="AV142" s="10">
        <f t="shared" si="50"/>
        <v>0</v>
      </c>
      <c r="AW142" s="10">
        <f t="shared" si="51"/>
        <v>0</v>
      </c>
      <c r="AX142" s="10">
        <f t="shared" si="52"/>
        <v>0</v>
      </c>
      <c r="AY142" s="10">
        <f t="shared" si="53"/>
        <v>0</v>
      </c>
      <c r="AZ142" s="10">
        <f t="shared" si="54"/>
        <v>0</v>
      </c>
      <c r="BA142" s="10">
        <f t="shared" si="55"/>
        <v>0</v>
      </c>
      <c r="BB142" s="10">
        <f t="shared" si="56"/>
        <v>0</v>
      </c>
      <c r="BC142" s="10">
        <f t="shared" si="57"/>
        <v>0</v>
      </c>
      <c r="BD142" s="10">
        <f t="shared" si="58"/>
        <v>0</v>
      </c>
      <c r="BE142" s="10">
        <f t="shared" si="59"/>
        <v>0</v>
      </c>
      <c r="BF142" s="10">
        <f t="shared" si="60"/>
        <v>0</v>
      </c>
      <c r="BG142" s="10">
        <f t="shared" si="61"/>
        <v>0</v>
      </c>
      <c r="BH142" s="10">
        <f t="shared" si="62"/>
        <v>0</v>
      </c>
    </row>
    <row r="143" spans="1:60" ht="27.75" customHeight="1">
      <c r="A143" t="str">
        <f t="shared" si="42"/>
        <v/>
      </c>
      <c r="B143" s="54"/>
      <c r="C143" s="55"/>
      <c r="D143" s="54"/>
      <c r="E143" s="55"/>
      <c r="F143" s="31"/>
      <c r="G143" s="29"/>
      <c r="H143" s="32"/>
      <c r="I143" s="32"/>
      <c r="J143" s="30"/>
      <c r="K143" s="31"/>
      <c r="L143" s="33"/>
      <c r="M143" s="33"/>
      <c r="N143" s="54"/>
      <c r="O143" s="56"/>
      <c r="P143" s="56"/>
      <c r="Q143" s="57"/>
      <c r="R143" s="33"/>
      <c r="S143" s="33"/>
      <c r="T143" s="40"/>
      <c r="U143" s="40"/>
      <c r="V143" s="17"/>
      <c r="W143" s="17"/>
      <c r="X143" s="10" t="str">
        <f>IFERROR(VLOOKUP($F143,PRM!$G$3:$H$5,2,FALSE),"")</f>
        <v/>
      </c>
      <c r="Y143" s="10" t="str">
        <f>IFERROR(VLOOKUP($G143,PRM!$I$3:$J$5,2,FALSE),"")</f>
        <v/>
      </c>
      <c r="Z143" s="10" t="str">
        <f>IFERROR(VLOOKUP($K143,PRM!$K$3:$L$4,2,FALSE),"")</f>
        <v/>
      </c>
      <c r="AA143" s="10" t="str">
        <f>IFERROR(VLOOKUP($N143,PRM!$M$3:$N$50,2,FALSE),"")</f>
        <v/>
      </c>
      <c r="AB143" s="10" t="str">
        <f>IFERROR(VLOOKUP($Y$3&amp;$R143,PRM!$Q$3:$R$31,2,FALSE),"")</f>
        <v/>
      </c>
      <c r="AC143" s="10" t="str">
        <f>IFERROR(VLOOKUP($Y$3&amp;$S143,PRM!$AH$3:$AI$133,2,FALSE),"")</f>
        <v/>
      </c>
      <c r="AD143" s="10" t="str">
        <f>IFERROR(VLOOKUP($Y$3&amp;$T143,PRM!$Y$3:$Z$50,2,FALSE),"")</f>
        <v>1</v>
      </c>
      <c r="AE143" s="10" t="str">
        <f>IFERROR(VLOOKUP($Y$3&amp;$U143,PRM!$AD$3:$AE$44,2,FALSE),"")</f>
        <v/>
      </c>
      <c r="AF143" s="10" t="str">
        <f>IFERROR(VLOOKUP($Y$3&amp;$R143,PRM!$Q$3:$T$31,3,FALSE),"")</f>
        <v/>
      </c>
      <c r="AG143" s="10" t="str">
        <f>IFERROR(IF(AF143=0,0,MATCH($Y$3,PRM!$AF$3:'PRM'!$AF$133,0)),"")</f>
        <v/>
      </c>
      <c r="AH143" s="10" t="str">
        <f>IF($Y$3="","",(IF(AF143=0,0,COUNTIF(PRM!$AF$3:'PRM'!$AF$133,$Y$3))))</f>
        <v/>
      </c>
      <c r="AI143" s="10" t="str">
        <f>IFERROR(VLOOKUP($Y$3&amp;$R143,PRM!$Q$3:$U$31,4,FALSE),"")</f>
        <v/>
      </c>
      <c r="AJ143" s="10" t="str">
        <f>IFERROR(IF(AI143=0,0,MATCH($Y$3,PRM!$V$3:'PRM'!$V$50,0)),"")</f>
        <v/>
      </c>
      <c r="AK143" s="10" t="str">
        <f>IF($Y$3="","",(IF(AI143=0,0,COUNTIF(PRM!$V$3:'PRM'!$V$50,$Y$3))))</f>
        <v/>
      </c>
      <c r="AL143" s="10" t="str">
        <f>IFERROR(VLOOKUP($Y$3&amp;$R143,PRM!$Q$3:$U$31,5,FALSE),"")</f>
        <v/>
      </c>
      <c r="AM143" s="10" t="str">
        <f>IFERROR(IF(AL143=0,0,MATCH($Y$3,PRM!$AA$3:'PRM'!$AA$94,0)),"")</f>
        <v/>
      </c>
      <c r="AN143" s="10" t="str">
        <f>IF($Y$3="","",IF(AL143=0,0,COUNTIF(PRM!$AA$3:'PRM'!$AA$94,$Y$3)))</f>
        <v/>
      </c>
      <c r="AO143" s="10">
        <f t="shared" si="43"/>
        <v>0</v>
      </c>
      <c r="AP143" s="10">
        <f t="shared" si="44"/>
        <v>0</v>
      </c>
      <c r="AQ143" s="10">
        <f t="shared" si="45"/>
        <v>0</v>
      </c>
      <c r="AR143" s="10">
        <f t="shared" si="46"/>
        <v>0</v>
      </c>
      <c r="AS143" s="10">
        <f t="shared" si="47"/>
        <v>0</v>
      </c>
      <c r="AT143" s="10">
        <f t="shared" si="48"/>
        <v>0</v>
      </c>
      <c r="AU143" s="10">
        <f t="shared" si="49"/>
        <v>0</v>
      </c>
      <c r="AV143" s="10">
        <f t="shared" si="50"/>
        <v>0</v>
      </c>
      <c r="AW143" s="10">
        <f t="shared" si="51"/>
        <v>0</v>
      </c>
      <c r="AX143" s="10">
        <f t="shared" si="52"/>
        <v>0</v>
      </c>
      <c r="AY143" s="10">
        <f t="shared" si="53"/>
        <v>0</v>
      </c>
      <c r="AZ143" s="10">
        <f t="shared" si="54"/>
        <v>0</v>
      </c>
      <c r="BA143" s="10">
        <f t="shared" si="55"/>
        <v>0</v>
      </c>
      <c r="BB143" s="10">
        <f t="shared" si="56"/>
        <v>0</v>
      </c>
      <c r="BC143" s="10">
        <f t="shared" si="57"/>
        <v>0</v>
      </c>
      <c r="BD143" s="10">
        <f t="shared" si="58"/>
        <v>0</v>
      </c>
      <c r="BE143" s="10">
        <f t="shared" si="59"/>
        <v>0</v>
      </c>
      <c r="BF143" s="10">
        <f t="shared" si="60"/>
        <v>0</v>
      </c>
      <c r="BG143" s="10">
        <f t="shared" si="61"/>
        <v>0</v>
      </c>
      <c r="BH143" s="10">
        <f t="shared" si="62"/>
        <v>0</v>
      </c>
    </row>
    <row r="144" spans="1:60" ht="27.75" customHeight="1">
      <c r="A144" t="str">
        <f t="shared" si="42"/>
        <v/>
      </c>
      <c r="B144" s="54"/>
      <c r="C144" s="55"/>
      <c r="D144" s="54"/>
      <c r="E144" s="55"/>
      <c r="F144" s="31"/>
      <c r="G144" s="29"/>
      <c r="H144" s="32"/>
      <c r="I144" s="32"/>
      <c r="J144" s="30"/>
      <c r="K144" s="31"/>
      <c r="L144" s="33"/>
      <c r="M144" s="33"/>
      <c r="N144" s="54"/>
      <c r="O144" s="56"/>
      <c r="P144" s="56"/>
      <c r="Q144" s="57"/>
      <c r="R144" s="33"/>
      <c r="S144" s="33"/>
      <c r="T144" s="40"/>
      <c r="U144" s="40"/>
      <c r="V144" s="17"/>
      <c r="W144" s="17"/>
      <c r="X144" s="10" t="str">
        <f>IFERROR(VLOOKUP($F144,PRM!$G$3:$H$5,2,FALSE),"")</f>
        <v/>
      </c>
      <c r="Y144" s="10" t="str">
        <f>IFERROR(VLOOKUP($G144,PRM!$I$3:$J$5,2,FALSE),"")</f>
        <v/>
      </c>
      <c r="Z144" s="10" t="str">
        <f>IFERROR(VLOOKUP($K144,PRM!$K$3:$L$4,2,FALSE),"")</f>
        <v/>
      </c>
      <c r="AA144" s="10" t="str">
        <f>IFERROR(VLOOKUP($N144,PRM!$M$3:$N$50,2,FALSE),"")</f>
        <v/>
      </c>
      <c r="AB144" s="10" t="str">
        <f>IFERROR(VLOOKUP($Y$3&amp;$R144,PRM!$Q$3:$R$31,2,FALSE),"")</f>
        <v/>
      </c>
      <c r="AC144" s="10" t="str">
        <f>IFERROR(VLOOKUP($Y$3&amp;$S144,PRM!$AH$3:$AI$133,2,FALSE),"")</f>
        <v/>
      </c>
      <c r="AD144" s="10" t="str">
        <f>IFERROR(VLOOKUP($Y$3&amp;$T144,PRM!$Y$3:$Z$50,2,FALSE),"")</f>
        <v>1</v>
      </c>
      <c r="AE144" s="10" t="str">
        <f>IFERROR(VLOOKUP($Y$3&amp;$U144,PRM!$AD$3:$AE$44,2,FALSE),"")</f>
        <v/>
      </c>
      <c r="AF144" s="10" t="str">
        <f>IFERROR(VLOOKUP($Y$3&amp;$R144,PRM!$Q$3:$T$31,3,FALSE),"")</f>
        <v/>
      </c>
      <c r="AG144" s="10" t="str">
        <f>IFERROR(IF(AF144=0,0,MATCH($Y$3,PRM!$AF$3:'PRM'!$AF$133,0)),"")</f>
        <v/>
      </c>
      <c r="AH144" s="10" t="str">
        <f>IF($Y$3="","",(IF(AF144=0,0,COUNTIF(PRM!$AF$3:'PRM'!$AF$133,$Y$3))))</f>
        <v/>
      </c>
      <c r="AI144" s="10" t="str">
        <f>IFERROR(VLOOKUP($Y$3&amp;$R144,PRM!$Q$3:$U$31,4,FALSE),"")</f>
        <v/>
      </c>
      <c r="AJ144" s="10" t="str">
        <f>IFERROR(IF(AI144=0,0,MATCH($Y$3,PRM!$V$3:'PRM'!$V$50,0)),"")</f>
        <v/>
      </c>
      <c r="AK144" s="10" t="str">
        <f>IF($Y$3="","",(IF(AI144=0,0,COUNTIF(PRM!$V$3:'PRM'!$V$50,$Y$3))))</f>
        <v/>
      </c>
      <c r="AL144" s="10" t="str">
        <f>IFERROR(VLOOKUP($Y$3&amp;$R144,PRM!$Q$3:$U$31,5,FALSE),"")</f>
        <v/>
      </c>
      <c r="AM144" s="10" t="str">
        <f>IFERROR(IF(AL144=0,0,MATCH($Y$3,PRM!$AA$3:'PRM'!$AA$94,0)),"")</f>
        <v/>
      </c>
      <c r="AN144" s="10" t="str">
        <f>IF($Y$3="","",IF(AL144=0,0,COUNTIF(PRM!$AA$3:'PRM'!$AA$94,$Y$3)))</f>
        <v/>
      </c>
      <c r="AO144" s="10">
        <f t="shared" si="43"/>
        <v>0</v>
      </c>
      <c r="AP144" s="10">
        <f t="shared" si="44"/>
        <v>0</v>
      </c>
      <c r="AQ144" s="10">
        <f t="shared" si="45"/>
        <v>0</v>
      </c>
      <c r="AR144" s="10">
        <f t="shared" si="46"/>
        <v>0</v>
      </c>
      <c r="AS144" s="10">
        <f t="shared" si="47"/>
        <v>0</v>
      </c>
      <c r="AT144" s="10">
        <f t="shared" si="48"/>
        <v>0</v>
      </c>
      <c r="AU144" s="10">
        <f t="shared" si="49"/>
        <v>0</v>
      </c>
      <c r="AV144" s="10">
        <f t="shared" si="50"/>
        <v>0</v>
      </c>
      <c r="AW144" s="10">
        <f t="shared" si="51"/>
        <v>0</v>
      </c>
      <c r="AX144" s="10">
        <f t="shared" si="52"/>
        <v>0</v>
      </c>
      <c r="AY144" s="10">
        <f t="shared" si="53"/>
        <v>0</v>
      </c>
      <c r="AZ144" s="10">
        <f t="shared" si="54"/>
        <v>0</v>
      </c>
      <c r="BA144" s="10">
        <f t="shared" si="55"/>
        <v>0</v>
      </c>
      <c r="BB144" s="10">
        <f t="shared" si="56"/>
        <v>0</v>
      </c>
      <c r="BC144" s="10">
        <f t="shared" si="57"/>
        <v>0</v>
      </c>
      <c r="BD144" s="10">
        <f t="shared" si="58"/>
        <v>0</v>
      </c>
      <c r="BE144" s="10">
        <f t="shared" si="59"/>
        <v>0</v>
      </c>
      <c r="BF144" s="10">
        <f t="shared" si="60"/>
        <v>0</v>
      </c>
      <c r="BG144" s="10">
        <f t="shared" si="61"/>
        <v>0</v>
      </c>
      <c r="BH144" s="10">
        <f t="shared" si="62"/>
        <v>0</v>
      </c>
    </row>
    <row r="145" spans="1:60" ht="27.75" customHeight="1">
      <c r="A145" t="str">
        <f t="shared" si="42"/>
        <v/>
      </c>
      <c r="B145" s="54"/>
      <c r="C145" s="55"/>
      <c r="D145" s="54"/>
      <c r="E145" s="55"/>
      <c r="F145" s="31"/>
      <c r="G145" s="29"/>
      <c r="H145" s="32"/>
      <c r="I145" s="32"/>
      <c r="J145" s="30"/>
      <c r="K145" s="31"/>
      <c r="L145" s="33"/>
      <c r="M145" s="33"/>
      <c r="N145" s="54"/>
      <c r="O145" s="56"/>
      <c r="P145" s="56"/>
      <c r="Q145" s="57"/>
      <c r="R145" s="33"/>
      <c r="S145" s="33"/>
      <c r="T145" s="40"/>
      <c r="U145" s="40"/>
      <c r="V145" s="17"/>
      <c r="W145" s="17"/>
      <c r="X145" s="10" t="str">
        <f>IFERROR(VLOOKUP($F145,PRM!$G$3:$H$5,2,FALSE),"")</f>
        <v/>
      </c>
      <c r="Y145" s="10" t="str">
        <f>IFERROR(VLOOKUP($G145,PRM!$I$3:$J$5,2,FALSE),"")</f>
        <v/>
      </c>
      <c r="Z145" s="10" t="str">
        <f>IFERROR(VLOOKUP($K145,PRM!$K$3:$L$4,2,FALSE),"")</f>
        <v/>
      </c>
      <c r="AA145" s="10" t="str">
        <f>IFERROR(VLOOKUP($N145,PRM!$M$3:$N$50,2,FALSE),"")</f>
        <v/>
      </c>
      <c r="AB145" s="10" t="str">
        <f>IFERROR(VLOOKUP($Y$3&amp;$R145,PRM!$Q$3:$R$31,2,FALSE),"")</f>
        <v/>
      </c>
      <c r="AC145" s="10" t="str">
        <f>IFERROR(VLOOKUP($Y$3&amp;$S145,PRM!$AH$3:$AI$133,2,FALSE),"")</f>
        <v/>
      </c>
      <c r="AD145" s="10" t="str">
        <f>IFERROR(VLOOKUP($Y$3&amp;$T145,PRM!$Y$3:$Z$50,2,FALSE),"")</f>
        <v>1</v>
      </c>
      <c r="AE145" s="10" t="str">
        <f>IFERROR(VLOOKUP($Y$3&amp;$U145,PRM!$AD$3:$AE$44,2,FALSE),"")</f>
        <v/>
      </c>
      <c r="AF145" s="10" t="str">
        <f>IFERROR(VLOOKUP($Y$3&amp;$R145,PRM!$Q$3:$T$31,3,FALSE),"")</f>
        <v/>
      </c>
      <c r="AG145" s="10" t="str">
        <f>IFERROR(IF(AF145=0,0,MATCH($Y$3,PRM!$AF$3:'PRM'!$AF$133,0)),"")</f>
        <v/>
      </c>
      <c r="AH145" s="10" t="str">
        <f>IF($Y$3="","",(IF(AF145=0,0,COUNTIF(PRM!$AF$3:'PRM'!$AF$133,$Y$3))))</f>
        <v/>
      </c>
      <c r="AI145" s="10" t="str">
        <f>IFERROR(VLOOKUP($Y$3&amp;$R145,PRM!$Q$3:$U$31,4,FALSE),"")</f>
        <v/>
      </c>
      <c r="AJ145" s="10" t="str">
        <f>IFERROR(IF(AI145=0,0,MATCH($Y$3,PRM!$V$3:'PRM'!$V$50,0)),"")</f>
        <v/>
      </c>
      <c r="AK145" s="10" t="str">
        <f>IF($Y$3="","",(IF(AI145=0,0,COUNTIF(PRM!$V$3:'PRM'!$V$50,$Y$3))))</f>
        <v/>
      </c>
      <c r="AL145" s="10" t="str">
        <f>IFERROR(VLOOKUP($Y$3&amp;$R145,PRM!$Q$3:$U$31,5,FALSE),"")</f>
        <v/>
      </c>
      <c r="AM145" s="10" t="str">
        <f>IFERROR(IF(AL145=0,0,MATCH($Y$3,PRM!$AA$3:'PRM'!$AA$94,0)),"")</f>
        <v/>
      </c>
      <c r="AN145" s="10" t="str">
        <f>IF($Y$3="","",IF(AL145=0,0,COUNTIF(PRM!$AA$3:'PRM'!$AA$94,$Y$3)))</f>
        <v/>
      </c>
      <c r="AO145" s="10">
        <f t="shared" si="43"/>
        <v>0</v>
      </c>
      <c r="AP145" s="10">
        <f t="shared" si="44"/>
        <v>0</v>
      </c>
      <c r="AQ145" s="10">
        <f t="shared" si="45"/>
        <v>0</v>
      </c>
      <c r="AR145" s="10">
        <f t="shared" si="46"/>
        <v>0</v>
      </c>
      <c r="AS145" s="10">
        <f t="shared" si="47"/>
        <v>0</v>
      </c>
      <c r="AT145" s="10">
        <f t="shared" si="48"/>
        <v>0</v>
      </c>
      <c r="AU145" s="10">
        <f t="shared" si="49"/>
        <v>0</v>
      </c>
      <c r="AV145" s="10">
        <f t="shared" si="50"/>
        <v>0</v>
      </c>
      <c r="AW145" s="10">
        <f t="shared" si="51"/>
        <v>0</v>
      </c>
      <c r="AX145" s="10">
        <f t="shared" si="52"/>
        <v>0</v>
      </c>
      <c r="AY145" s="10">
        <f t="shared" si="53"/>
        <v>0</v>
      </c>
      <c r="AZ145" s="10">
        <f t="shared" si="54"/>
        <v>0</v>
      </c>
      <c r="BA145" s="10">
        <f t="shared" si="55"/>
        <v>0</v>
      </c>
      <c r="BB145" s="10">
        <f t="shared" si="56"/>
        <v>0</v>
      </c>
      <c r="BC145" s="10">
        <f t="shared" si="57"/>
        <v>0</v>
      </c>
      <c r="BD145" s="10">
        <f t="shared" si="58"/>
        <v>0</v>
      </c>
      <c r="BE145" s="10">
        <f t="shared" si="59"/>
        <v>0</v>
      </c>
      <c r="BF145" s="10">
        <f t="shared" si="60"/>
        <v>0</v>
      </c>
      <c r="BG145" s="10">
        <f t="shared" si="61"/>
        <v>0</v>
      </c>
      <c r="BH145" s="10">
        <f t="shared" si="62"/>
        <v>0</v>
      </c>
    </row>
    <row r="146" spans="1:60" ht="27.75" customHeight="1">
      <c r="A146" t="str">
        <f t="shared" si="42"/>
        <v/>
      </c>
      <c r="B146" s="54"/>
      <c r="C146" s="55"/>
      <c r="D146" s="54"/>
      <c r="E146" s="55"/>
      <c r="F146" s="31"/>
      <c r="G146" s="29"/>
      <c r="H146" s="32"/>
      <c r="I146" s="32"/>
      <c r="J146" s="30"/>
      <c r="K146" s="31"/>
      <c r="L146" s="33"/>
      <c r="M146" s="33"/>
      <c r="N146" s="54"/>
      <c r="O146" s="56"/>
      <c r="P146" s="56"/>
      <c r="Q146" s="57"/>
      <c r="R146" s="33"/>
      <c r="S146" s="33"/>
      <c r="T146" s="40"/>
      <c r="U146" s="40"/>
      <c r="V146" s="17"/>
      <c r="W146" s="17"/>
      <c r="X146" s="10" t="str">
        <f>IFERROR(VLOOKUP($F146,PRM!$G$3:$H$5,2,FALSE),"")</f>
        <v/>
      </c>
      <c r="Y146" s="10" t="str">
        <f>IFERROR(VLOOKUP($G146,PRM!$I$3:$J$5,2,FALSE),"")</f>
        <v/>
      </c>
      <c r="Z146" s="10" t="str">
        <f>IFERROR(VLOOKUP($K146,PRM!$K$3:$L$4,2,FALSE),"")</f>
        <v/>
      </c>
      <c r="AA146" s="10" t="str">
        <f>IFERROR(VLOOKUP($N146,PRM!$M$3:$N$50,2,FALSE),"")</f>
        <v/>
      </c>
      <c r="AB146" s="10" t="str">
        <f>IFERROR(VLOOKUP($Y$3&amp;$R146,PRM!$Q$3:$R$31,2,FALSE),"")</f>
        <v/>
      </c>
      <c r="AC146" s="10" t="str">
        <f>IFERROR(VLOOKUP($Y$3&amp;$S146,PRM!$AH$3:$AI$133,2,FALSE),"")</f>
        <v/>
      </c>
      <c r="AD146" s="10" t="str">
        <f>IFERROR(VLOOKUP($Y$3&amp;$T146,PRM!$Y$3:$Z$50,2,FALSE),"")</f>
        <v>1</v>
      </c>
      <c r="AE146" s="10" t="str">
        <f>IFERROR(VLOOKUP($Y$3&amp;$U146,PRM!$AD$3:$AE$44,2,FALSE),"")</f>
        <v/>
      </c>
      <c r="AF146" s="10" t="str">
        <f>IFERROR(VLOOKUP($Y$3&amp;$R146,PRM!$Q$3:$T$31,3,FALSE),"")</f>
        <v/>
      </c>
      <c r="AG146" s="10" t="str">
        <f>IFERROR(IF(AF146=0,0,MATCH($Y$3,PRM!$AF$3:'PRM'!$AF$133,0)),"")</f>
        <v/>
      </c>
      <c r="AH146" s="10" t="str">
        <f>IF($Y$3="","",(IF(AF146=0,0,COUNTIF(PRM!$AF$3:'PRM'!$AF$133,$Y$3))))</f>
        <v/>
      </c>
      <c r="AI146" s="10" t="str">
        <f>IFERROR(VLOOKUP($Y$3&amp;$R146,PRM!$Q$3:$U$31,4,FALSE),"")</f>
        <v/>
      </c>
      <c r="AJ146" s="10" t="str">
        <f>IFERROR(IF(AI146=0,0,MATCH($Y$3,PRM!$V$3:'PRM'!$V$50,0)),"")</f>
        <v/>
      </c>
      <c r="AK146" s="10" t="str">
        <f>IF($Y$3="","",(IF(AI146=0,0,COUNTIF(PRM!$V$3:'PRM'!$V$50,$Y$3))))</f>
        <v/>
      </c>
      <c r="AL146" s="10" t="str">
        <f>IFERROR(VLOOKUP($Y$3&amp;$R146,PRM!$Q$3:$U$31,5,FALSE),"")</f>
        <v/>
      </c>
      <c r="AM146" s="10" t="str">
        <f>IFERROR(IF(AL146=0,0,MATCH($Y$3,PRM!$AA$3:'PRM'!$AA$94,0)),"")</f>
        <v/>
      </c>
      <c r="AN146" s="10" t="str">
        <f>IF($Y$3="","",IF(AL146=0,0,COUNTIF(PRM!$AA$3:'PRM'!$AA$94,$Y$3)))</f>
        <v/>
      </c>
      <c r="AO146" s="10">
        <f t="shared" si="43"/>
        <v>0</v>
      </c>
      <c r="AP146" s="10">
        <f t="shared" si="44"/>
        <v>0</v>
      </c>
      <c r="AQ146" s="10">
        <f t="shared" si="45"/>
        <v>0</v>
      </c>
      <c r="AR146" s="10">
        <f t="shared" si="46"/>
        <v>0</v>
      </c>
      <c r="AS146" s="10">
        <f t="shared" si="47"/>
        <v>0</v>
      </c>
      <c r="AT146" s="10">
        <f t="shared" si="48"/>
        <v>0</v>
      </c>
      <c r="AU146" s="10">
        <f t="shared" si="49"/>
        <v>0</v>
      </c>
      <c r="AV146" s="10">
        <f t="shared" si="50"/>
        <v>0</v>
      </c>
      <c r="AW146" s="10">
        <f t="shared" si="51"/>
        <v>0</v>
      </c>
      <c r="AX146" s="10">
        <f t="shared" si="52"/>
        <v>0</v>
      </c>
      <c r="AY146" s="10">
        <f t="shared" si="53"/>
        <v>0</v>
      </c>
      <c r="AZ146" s="10">
        <f t="shared" si="54"/>
        <v>0</v>
      </c>
      <c r="BA146" s="10">
        <f t="shared" si="55"/>
        <v>0</v>
      </c>
      <c r="BB146" s="10">
        <f t="shared" si="56"/>
        <v>0</v>
      </c>
      <c r="BC146" s="10">
        <f t="shared" si="57"/>
        <v>0</v>
      </c>
      <c r="BD146" s="10">
        <f t="shared" si="58"/>
        <v>0</v>
      </c>
      <c r="BE146" s="10">
        <f t="shared" si="59"/>
        <v>0</v>
      </c>
      <c r="BF146" s="10">
        <f t="shared" si="60"/>
        <v>0</v>
      </c>
      <c r="BG146" s="10">
        <f t="shared" si="61"/>
        <v>0</v>
      </c>
      <c r="BH146" s="10">
        <f t="shared" si="62"/>
        <v>0</v>
      </c>
    </row>
    <row r="147" spans="1:60" ht="27.75" customHeight="1">
      <c r="A147" t="str">
        <f t="shared" si="42"/>
        <v/>
      </c>
      <c r="B147" s="54"/>
      <c r="C147" s="55"/>
      <c r="D147" s="54"/>
      <c r="E147" s="55"/>
      <c r="F147" s="31"/>
      <c r="G147" s="29"/>
      <c r="H147" s="32"/>
      <c r="I147" s="32"/>
      <c r="J147" s="30"/>
      <c r="K147" s="31"/>
      <c r="L147" s="33"/>
      <c r="M147" s="33"/>
      <c r="N147" s="54"/>
      <c r="O147" s="56"/>
      <c r="P147" s="56"/>
      <c r="Q147" s="57"/>
      <c r="R147" s="33"/>
      <c r="S147" s="33"/>
      <c r="T147" s="40"/>
      <c r="U147" s="40"/>
      <c r="V147" s="17"/>
      <c r="W147" s="17"/>
      <c r="X147" s="10" t="str">
        <f>IFERROR(VLOOKUP($F147,PRM!$G$3:$H$5,2,FALSE),"")</f>
        <v/>
      </c>
      <c r="Y147" s="10" t="str">
        <f>IFERROR(VLOOKUP($G147,PRM!$I$3:$J$5,2,FALSE),"")</f>
        <v/>
      </c>
      <c r="Z147" s="10" t="str">
        <f>IFERROR(VLOOKUP($K147,PRM!$K$3:$L$4,2,FALSE),"")</f>
        <v/>
      </c>
      <c r="AA147" s="10" t="str">
        <f>IFERROR(VLOOKUP($N147,PRM!$M$3:$N$50,2,FALSE),"")</f>
        <v/>
      </c>
      <c r="AB147" s="10" t="str">
        <f>IFERROR(VLOOKUP($Y$3&amp;$R147,PRM!$Q$3:$R$31,2,FALSE),"")</f>
        <v/>
      </c>
      <c r="AC147" s="10" t="str">
        <f>IFERROR(VLOOKUP($Y$3&amp;$S147,PRM!$AH$3:$AI$133,2,FALSE),"")</f>
        <v/>
      </c>
      <c r="AD147" s="10" t="str">
        <f>IFERROR(VLOOKUP($Y$3&amp;$T147,PRM!$Y$3:$Z$50,2,FALSE),"")</f>
        <v>1</v>
      </c>
      <c r="AE147" s="10" t="str">
        <f>IFERROR(VLOOKUP($Y$3&amp;$U147,PRM!$AD$3:$AE$44,2,FALSE),"")</f>
        <v/>
      </c>
      <c r="AF147" s="10" t="str">
        <f>IFERROR(VLOOKUP($Y$3&amp;$R147,PRM!$Q$3:$T$31,3,FALSE),"")</f>
        <v/>
      </c>
      <c r="AG147" s="10" t="str">
        <f>IFERROR(IF(AF147=0,0,MATCH($Y$3,PRM!$AF$3:'PRM'!$AF$133,0)),"")</f>
        <v/>
      </c>
      <c r="AH147" s="10" t="str">
        <f>IF($Y$3="","",(IF(AF147=0,0,COUNTIF(PRM!$AF$3:'PRM'!$AF$133,$Y$3))))</f>
        <v/>
      </c>
      <c r="AI147" s="10" t="str">
        <f>IFERROR(VLOOKUP($Y$3&amp;$R147,PRM!$Q$3:$U$31,4,FALSE),"")</f>
        <v/>
      </c>
      <c r="AJ147" s="10" t="str">
        <f>IFERROR(IF(AI147=0,0,MATCH($Y$3,PRM!$V$3:'PRM'!$V$50,0)),"")</f>
        <v/>
      </c>
      <c r="AK147" s="10" t="str">
        <f>IF($Y$3="","",(IF(AI147=0,0,COUNTIF(PRM!$V$3:'PRM'!$V$50,$Y$3))))</f>
        <v/>
      </c>
      <c r="AL147" s="10" t="str">
        <f>IFERROR(VLOOKUP($Y$3&amp;$R147,PRM!$Q$3:$U$31,5,FALSE),"")</f>
        <v/>
      </c>
      <c r="AM147" s="10" t="str">
        <f>IFERROR(IF(AL147=0,0,MATCH($Y$3,PRM!$AA$3:'PRM'!$AA$94,0)),"")</f>
        <v/>
      </c>
      <c r="AN147" s="10" t="str">
        <f>IF($Y$3="","",IF(AL147=0,0,COUNTIF(PRM!$AA$3:'PRM'!$AA$94,$Y$3)))</f>
        <v/>
      </c>
      <c r="AO147" s="10">
        <f t="shared" si="43"/>
        <v>0</v>
      </c>
      <c r="AP147" s="10">
        <f t="shared" si="44"/>
        <v>0</v>
      </c>
      <c r="AQ147" s="10">
        <f t="shared" si="45"/>
        <v>0</v>
      </c>
      <c r="AR147" s="10">
        <f t="shared" si="46"/>
        <v>0</v>
      </c>
      <c r="AS147" s="10">
        <f t="shared" si="47"/>
        <v>0</v>
      </c>
      <c r="AT147" s="10">
        <f t="shared" si="48"/>
        <v>0</v>
      </c>
      <c r="AU147" s="10">
        <f t="shared" si="49"/>
        <v>0</v>
      </c>
      <c r="AV147" s="10">
        <f t="shared" si="50"/>
        <v>0</v>
      </c>
      <c r="AW147" s="10">
        <f t="shared" si="51"/>
        <v>0</v>
      </c>
      <c r="AX147" s="10">
        <f t="shared" si="52"/>
        <v>0</v>
      </c>
      <c r="AY147" s="10">
        <f t="shared" si="53"/>
        <v>0</v>
      </c>
      <c r="AZ147" s="10">
        <f t="shared" si="54"/>
        <v>0</v>
      </c>
      <c r="BA147" s="10">
        <f t="shared" si="55"/>
        <v>0</v>
      </c>
      <c r="BB147" s="10">
        <f t="shared" si="56"/>
        <v>0</v>
      </c>
      <c r="BC147" s="10">
        <f t="shared" si="57"/>
        <v>0</v>
      </c>
      <c r="BD147" s="10">
        <f t="shared" si="58"/>
        <v>0</v>
      </c>
      <c r="BE147" s="10">
        <f t="shared" si="59"/>
        <v>0</v>
      </c>
      <c r="BF147" s="10">
        <f t="shared" si="60"/>
        <v>0</v>
      </c>
      <c r="BG147" s="10">
        <f t="shared" si="61"/>
        <v>0</v>
      </c>
      <c r="BH147" s="10">
        <f t="shared" si="62"/>
        <v>0</v>
      </c>
    </row>
    <row r="148" spans="1:60" ht="27.75" customHeight="1">
      <c r="A148" t="str">
        <f t="shared" si="42"/>
        <v/>
      </c>
      <c r="B148" s="54"/>
      <c r="C148" s="55"/>
      <c r="D148" s="54"/>
      <c r="E148" s="55"/>
      <c r="F148" s="31"/>
      <c r="G148" s="29"/>
      <c r="H148" s="32"/>
      <c r="I148" s="32"/>
      <c r="J148" s="30"/>
      <c r="K148" s="31"/>
      <c r="L148" s="33"/>
      <c r="M148" s="33"/>
      <c r="N148" s="54"/>
      <c r="O148" s="56"/>
      <c r="P148" s="56"/>
      <c r="Q148" s="57"/>
      <c r="R148" s="33"/>
      <c r="S148" s="33"/>
      <c r="T148" s="40"/>
      <c r="U148" s="40"/>
      <c r="V148" s="17"/>
      <c r="W148" s="17"/>
      <c r="X148" s="10" t="str">
        <f>IFERROR(VLOOKUP($F148,PRM!$G$3:$H$5,2,FALSE),"")</f>
        <v/>
      </c>
      <c r="Y148" s="10" t="str">
        <f>IFERROR(VLOOKUP($G148,PRM!$I$3:$J$5,2,FALSE),"")</f>
        <v/>
      </c>
      <c r="Z148" s="10" t="str">
        <f>IFERROR(VLOOKUP($K148,PRM!$K$3:$L$4,2,FALSE),"")</f>
        <v/>
      </c>
      <c r="AA148" s="10" t="str">
        <f>IFERROR(VLOOKUP($N148,PRM!$M$3:$N$50,2,FALSE),"")</f>
        <v/>
      </c>
      <c r="AB148" s="10" t="str">
        <f>IFERROR(VLOOKUP($Y$3&amp;$R148,PRM!$Q$3:$R$31,2,FALSE),"")</f>
        <v/>
      </c>
      <c r="AC148" s="10" t="str">
        <f>IFERROR(VLOOKUP($Y$3&amp;$S148,PRM!$AH$3:$AI$133,2,FALSE),"")</f>
        <v/>
      </c>
      <c r="AD148" s="10" t="str">
        <f>IFERROR(VLOOKUP($Y$3&amp;$T148,PRM!$Y$3:$Z$50,2,FALSE),"")</f>
        <v>1</v>
      </c>
      <c r="AE148" s="10" t="str">
        <f>IFERROR(VLOOKUP($Y$3&amp;$U148,PRM!$AD$3:$AE$44,2,FALSE),"")</f>
        <v/>
      </c>
      <c r="AF148" s="10" t="str">
        <f>IFERROR(VLOOKUP($Y$3&amp;$R148,PRM!$Q$3:$T$31,3,FALSE),"")</f>
        <v/>
      </c>
      <c r="AG148" s="10" t="str">
        <f>IFERROR(IF(AF148=0,0,MATCH($Y$3,PRM!$AF$3:'PRM'!$AF$133,0)),"")</f>
        <v/>
      </c>
      <c r="AH148" s="10" t="str">
        <f>IF($Y$3="","",(IF(AF148=0,0,COUNTIF(PRM!$AF$3:'PRM'!$AF$133,$Y$3))))</f>
        <v/>
      </c>
      <c r="AI148" s="10" t="str">
        <f>IFERROR(VLOOKUP($Y$3&amp;$R148,PRM!$Q$3:$U$31,4,FALSE),"")</f>
        <v/>
      </c>
      <c r="AJ148" s="10" t="str">
        <f>IFERROR(IF(AI148=0,0,MATCH($Y$3,PRM!$V$3:'PRM'!$V$50,0)),"")</f>
        <v/>
      </c>
      <c r="AK148" s="10" t="str">
        <f>IF($Y$3="","",(IF(AI148=0,0,COUNTIF(PRM!$V$3:'PRM'!$V$50,$Y$3))))</f>
        <v/>
      </c>
      <c r="AL148" s="10" t="str">
        <f>IFERROR(VLOOKUP($Y$3&amp;$R148,PRM!$Q$3:$U$31,5,FALSE),"")</f>
        <v/>
      </c>
      <c r="AM148" s="10" t="str">
        <f>IFERROR(IF(AL148=0,0,MATCH($Y$3,PRM!$AA$3:'PRM'!$AA$94,0)),"")</f>
        <v/>
      </c>
      <c r="AN148" s="10" t="str">
        <f>IF($Y$3="","",IF(AL148=0,0,COUNTIF(PRM!$AA$3:'PRM'!$AA$94,$Y$3)))</f>
        <v/>
      </c>
      <c r="AO148" s="10">
        <f t="shared" si="43"/>
        <v>0</v>
      </c>
      <c r="AP148" s="10">
        <f t="shared" si="44"/>
        <v>0</v>
      </c>
      <c r="AQ148" s="10">
        <f t="shared" si="45"/>
        <v>0</v>
      </c>
      <c r="AR148" s="10">
        <f t="shared" si="46"/>
        <v>0</v>
      </c>
      <c r="AS148" s="10">
        <f t="shared" si="47"/>
        <v>0</v>
      </c>
      <c r="AT148" s="10">
        <f t="shared" si="48"/>
        <v>0</v>
      </c>
      <c r="AU148" s="10">
        <f t="shared" si="49"/>
        <v>0</v>
      </c>
      <c r="AV148" s="10">
        <f t="shared" si="50"/>
        <v>0</v>
      </c>
      <c r="AW148" s="10">
        <f t="shared" si="51"/>
        <v>0</v>
      </c>
      <c r="AX148" s="10">
        <f t="shared" si="52"/>
        <v>0</v>
      </c>
      <c r="AY148" s="10">
        <f t="shared" si="53"/>
        <v>0</v>
      </c>
      <c r="AZ148" s="10">
        <f t="shared" si="54"/>
        <v>0</v>
      </c>
      <c r="BA148" s="10">
        <f t="shared" si="55"/>
        <v>0</v>
      </c>
      <c r="BB148" s="10">
        <f t="shared" si="56"/>
        <v>0</v>
      </c>
      <c r="BC148" s="10">
        <f t="shared" si="57"/>
        <v>0</v>
      </c>
      <c r="BD148" s="10">
        <f t="shared" si="58"/>
        <v>0</v>
      </c>
      <c r="BE148" s="10">
        <f t="shared" si="59"/>
        <v>0</v>
      </c>
      <c r="BF148" s="10">
        <f t="shared" si="60"/>
        <v>0</v>
      </c>
      <c r="BG148" s="10">
        <f t="shared" si="61"/>
        <v>0</v>
      </c>
      <c r="BH148" s="10">
        <f t="shared" si="62"/>
        <v>0</v>
      </c>
    </row>
    <row r="149" spans="1:60" ht="27.75" customHeight="1">
      <c r="A149" t="str">
        <f t="shared" si="42"/>
        <v/>
      </c>
      <c r="B149" s="54"/>
      <c r="C149" s="55"/>
      <c r="D149" s="54"/>
      <c r="E149" s="55"/>
      <c r="F149" s="31"/>
      <c r="G149" s="29"/>
      <c r="H149" s="32"/>
      <c r="I149" s="32"/>
      <c r="J149" s="30"/>
      <c r="K149" s="31"/>
      <c r="L149" s="33"/>
      <c r="M149" s="33"/>
      <c r="N149" s="54"/>
      <c r="O149" s="56"/>
      <c r="P149" s="56"/>
      <c r="Q149" s="57"/>
      <c r="R149" s="33"/>
      <c r="S149" s="33"/>
      <c r="T149" s="40"/>
      <c r="U149" s="40"/>
      <c r="V149" s="17"/>
      <c r="W149" s="17"/>
      <c r="X149" s="10" t="str">
        <f>IFERROR(VLOOKUP($F149,PRM!$G$3:$H$5,2,FALSE),"")</f>
        <v/>
      </c>
      <c r="Y149" s="10" t="str">
        <f>IFERROR(VLOOKUP($G149,PRM!$I$3:$J$5,2,FALSE),"")</f>
        <v/>
      </c>
      <c r="Z149" s="10" t="str">
        <f>IFERROR(VLOOKUP($K149,PRM!$K$3:$L$4,2,FALSE),"")</f>
        <v/>
      </c>
      <c r="AA149" s="10" t="str">
        <f>IFERROR(VLOOKUP($N149,PRM!$M$3:$N$50,2,FALSE),"")</f>
        <v/>
      </c>
      <c r="AB149" s="10" t="str">
        <f>IFERROR(VLOOKUP($Y$3&amp;$R149,PRM!$Q$3:$R$31,2,FALSE),"")</f>
        <v/>
      </c>
      <c r="AC149" s="10" t="str">
        <f>IFERROR(VLOOKUP($Y$3&amp;$S149,PRM!$AH$3:$AI$133,2,FALSE),"")</f>
        <v/>
      </c>
      <c r="AD149" s="10" t="str">
        <f>IFERROR(VLOOKUP($Y$3&amp;$T149,PRM!$Y$3:$Z$50,2,FALSE),"")</f>
        <v>1</v>
      </c>
      <c r="AE149" s="10" t="str">
        <f>IFERROR(VLOOKUP($Y$3&amp;$U149,PRM!$AD$3:$AE$44,2,FALSE),"")</f>
        <v/>
      </c>
      <c r="AF149" s="10" t="str">
        <f>IFERROR(VLOOKUP($Y$3&amp;$R149,PRM!$Q$3:$T$31,3,FALSE),"")</f>
        <v/>
      </c>
      <c r="AG149" s="10" t="str">
        <f>IFERROR(IF(AF149=0,0,MATCH($Y$3,PRM!$AF$3:'PRM'!$AF$133,0)),"")</f>
        <v/>
      </c>
      <c r="AH149" s="10" t="str">
        <f>IF($Y$3="","",(IF(AF149=0,0,COUNTIF(PRM!$AF$3:'PRM'!$AF$133,$Y$3))))</f>
        <v/>
      </c>
      <c r="AI149" s="10" t="str">
        <f>IFERROR(VLOOKUP($Y$3&amp;$R149,PRM!$Q$3:$U$31,4,FALSE),"")</f>
        <v/>
      </c>
      <c r="AJ149" s="10" t="str">
        <f>IFERROR(IF(AI149=0,0,MATCH($Y$3,PRM!$V$3:'PRM'!$V$50,0)),"")</f>
        <v/>
      </c>
      <c r="AK149" s="10" t="str">
        <f>IF($Y$3="","",(IF(AI149=0,0,COUNTIF(PRM!$V$3:'PRM'!$V$50,$Y$3))))</f>
        <v/>
      </c>
      <c r="AL149" s="10" t="str">
        <f>IFERROR(VLOOKUP($Y$3&amp;$R149,PRM!$Q$3:$U$31,5,FALSE),"")</f>
        <v/>
      </c>
      <c r="AM149" s="10" t="str">
        <f>IFERROR(IF(AL149=0,0,MATCH($Y$3,PRM!$AA$3:'PRM'!$AA$94,0)),"")</f>
        <v/>
      </c>
      <c r="AN149" s="10" t="str">
        <f>IF($Y$3="","",IF(AL149=0,0,COUNTIF(PRM!$AA$3:'PRM'!$AA$94,$Y$3)))</f>
        <v/>
      </c>
      <c r="AO149" s="10">
        <f t="shared" si="43"/>
        <v>0</v>
      </c>
      <c r="AP149" s="10">
        <f t="shared" si="44"/>
        <v>0</v>
      </c>
      <c r="AQ149" s="10">
        <f t="shared" si="45"/>
        <v>0</v>
      </c>
      <c r="AR149" s="10">
        <f t="shared" si="46"/>
        <v>0</v>
      </c>
      <c r="AS149" s="10">
        <f t="shared" si="47"/>
        <v>0</v>
      </c>
      <c r="AT149" s="10">
        <f t="shared" si="48"/>
        <v>0</v>
      </c>
      <c r="AU149" s="10">
        <f t="shared" si="49"/>
        <v>0</v>
      </c>
      <c r="AV149" s="10">
        <f t="shared" si="50"/>
        <v>0</v>
      </c>
      <c r="AW149" s="10">
        <f t="shared" si="51"/>
        <v>0</v>
      </c>
      <c r="AX149" s="10">
        <f t="shared" si="52"/>
        <v>0</v>
      </c>
      <c r="AY149" s="10">
        <f t="shared" si="53"/>
        <v>0</v>
      </c>
      <c r="AZ149" s="10">
        <f t="shared" si="54"/>
        <v>0</v>
      </c>
      <c r="BA149" s="10">
        <f t="shared" si="55"/>
        <v>0</v>
      </c>
      <c r="BB149" s="10">
        <f t="shared" si="56"/>
        <v>0</v>
      </c>
      <c r="BC149" s="10">
        <f t="shared" si="57"/>
        <v>0</v>
      </c>
      <c r="BD149" s="10">
        <f t="shared" si="58"/>
        <v>0</v>
      </c>
      <c r="BE149" s="10">
        <f t="shared" si="59"/>
        <v>0</v>
      </c>
      <c r="BF149" s="10">
        <f t="shared" si="60"/>
        <v>0</v>
      </c>
      <c r="BG149" s="10">
        <f t="shared" si="61"/>
        <v>0</v>
      </c>
      <c r="BH149" s="10">
        <f t="shared" si="62"/>
        <v>0</v>
      </c>
    </row>
    <row r="150" spans="1:60" ht="27.75" customHeight="1">
      <c r="A150" t="str">
        <f t="shared" si="42"/>
        <v/>
      </c>
      <c r="B150" s="54"/>
      <c r="C150" s="55"/>
      <c r="D150" s="54"/>
      <c r="E150" s="55"/>
      <c r="F150" s="31"/>
      <c r="G150" s="29"/>
      <c r="H150" s="32"/>
      <c r="I150" s="32"/>
      <c r="J150" s="30"/>
      <c r="K150" s="31"/>
      <c r="L150" s="33"/>
      <c r="M150" s="33"/>
      <c r="N150" s="54"/>
      <c r="O150" s="56"/>
      <c r="P150" s="56"/>
      <c r="Q150" s="57"/>
      <c r="R150" s="33"/>
      <c r="S150" s="33"/>
      <c r="T150" s="40"/>
      <c r="U150" s="40"/>
      <c r="V150" s="17"/>
      <c r="W150" s="17"/>
      <c r="X150" s="10" t="str">
        <f>IFERROR(VLOOKUP($F150,PRM!$G$3:$H$5,2,FALSE),"")</f>
        <v/>
      </c>
      <c r="Y150" s="10" t="str">
        <f>IFERROR(VLOOKUP($G150,PRM!$I$3:$J$5,2,FALSE),"")</f>
        <v/>
      </c>
      <c r="Z150" s="10" t="str">
        <f>IFERROR(VLOOKUP($K150,PRM!$K$3:$L$4,2,FALSE),"")</f>
        <v/>
      </c>
      <c r="AA150" s="10" t="str">
        <f>IFERROR(VLOOKUP($N150,PRM!$M$3:$N$50,2,FALSE),"")</f>
        <v/>
      </c>
      <c r="AB150" s="10" t="str">
        <f>IFERROR(VLOOKUP($Y$3&amp;$R150,PRM!$Q$3:$R$31,2,FALSE),"")</f>
        <v/>
      </c>
      <c r="AC150" s="10" t="str">
        <f>IFERROR(VLOOKUP($Y$3&amp;$S150,PRM!$AH$3:$AI$133,2,FALSE),"")</f>
        <v/>
      </c>
      <c r="AD150" s="10" t="str">
        <f>IFERROR(VLOOKUP($Y$3&amp;$T150,PRM!$Y$3:$Z$50,2,FALSE),"")</f>
        <v>1</v>
      </c>
      <c r="AE150" s="10" t="str">
        <f>IFERROR(VLOOKUP($Y$3&amp;$U150,PRM!$AD$3:$AE$44,2,FALSE),"")</f>
        <v/>
      </c>
      <c r="AF150" s="10" t="str">
        <f>IFERROR(VLOOKUP($Y$3&amp;$R150,PRM!$Q$3:$T$31,3,FALSE),"")</f>
        <v/>
      </c>
      <c r="AG150" s="10" t="str">
        <f>IFERROR(IF(AF150=0,0,MATCH($Y$3,PRM!$AF$3:'PRM'!$AF$133,0)),"")</f>
        <v/>
      </c>
      <c r="AH150" s="10" t="str">
        <f>IF($Y$3="","",(IF(AF150=0,0,COUNTIF(PRM!$AF$3:'PRM'!$AF$133,$Y$3))))</f>
        <v/>
      </c>
      <c r="AI150" s="10" t="str">
        <f>IFERROR(VLOOKUP($Y$3&amp;$R150,PRM!$Q$3:$U$31,4,FALSE),"")</f>
        <v/>
      </c>
      <c r="AJ150" s="10" t="str">
        <f>IFERROR(IF(AI150=0,0,MATCH($Y$3,PRM!$V$3:'PRM'!$V$50,0)),"")</f>
        <v/>
      </c>
      <c r="AK150" s="10" t="str">
        <f>IF($Y$3="","",(IF(AI150=0,0,COUNTIF(PRM!$V$3:'PRM'!$V$50,$Y$3))))</f>
        <v/>
      </c>
      <c r="AL150" s="10" t="str">
        <f>IFERROR(VLOOKUP($Y$3&amp;$R150,PRM!$Q$3:$U$31,5,FALSE),"")</f>
        <v/>
      </c>
      <c r="AM150" s="10" t="str">
        <f>IFERROR(IF(AL150=0,0,MATCH($Y$3,PRM!$AA$3:'PRM'!$AA$94,0)),"")</f>
        <v/>
      </c>
      <c r="AN150" s="10" t="str">
        <f>IF($Y$3="","",IF(AL150=0,0,COUNTIF(PRM!$AA$3:'PRM'!$AA$94,$Y$3)))</f>
        <v/>
      </c>
      <c r="AO150" s="10">
        <f t="shared" si="43"/>
        <v>0</v>
      </c>
      <c r="AP150" s="10">
        <f t="shared" si="44"/>
        <v>0</v>
      </c>
      <c r="AQ150" s="10">
        <f t="shared" si="45"/>
        <v>0</v>
      </c>
      <c r="AR150" s="10">
        <f t="shared" si="46"/>
        <v>0</v>
      </c>
      <c r="AS150" s="10">
        <f t="shared" si="47"/>
        <v>0</v>
      </c>
      <c r="AT150" s="10">
        <f t="shared" si="48"/>
        <v>0</v>
      </c>
      <c r="AU150" s="10">
        <f t="shared" si="49"/>
        <v>0</v>
      </c>
      <c r="AV150" s="10">
        <f t="shared" si="50"/>
        <v>0</v>
      </c>
      <c r="AW150" s="10">
        <f t="shared" si="51"/>
        <v>0</v>
      </c>
      <c r="AX150" s="10">
        <f t="shared" si="52"/>
        <v>0</v>
      </c>
      <c r="AY150" s="10">
        <f t="shared" si="53"/>
        <v>0</v>
      </c>
      <c r="AZ150" s="10">
        <f t="shared" si="54"/>
        <v>0</v>
      </c>
      <c r="BA150" s="10">
        <f t="shared" si="55"/>
        <v>0</v>
      </c>
      <c r="BB150" s="10">
        <f t="shared" si="56"/>
        <v>0</v>
      </c>
      <c r="BC150" s="10">
        <f t="shared" si="57"/>
        <v>0</v>
      </c>
      <c r="BD150" s="10">
        <f t="shared" si="58"/>
        <v>0</v>
      </c>
      <c r="BE150" s="10">
        <f t="shared" si="59"/>
        <v>0</v>
      </c>
      <c r="BF150" s="10">
        <f t="shared" si="60"/>
        <v>0</v>
      </c>
      <c r="BG150" s="10">
        <f t="shared" si="61"/>
        <v>0</v>
      </c>
      <c r="BH150" s="10">
        <f t="shared" si="62"/>
        <v>0</v>
      </c>
    </row>
    <row r="151" spans="1:60" ht="27.75" customHeight="1">
      <c r="A151" t="str">
        <f t="shared" si="42"/>
        <v/>
      </c>
      <c r="B151" s="54"/>
      <c r="C151" s="55"/>
      <c r="D151" s="54"/>
      <c r="E151" s="55"/>
      <c r="F151" s="31"/>
      <c r="G151" s="29"/>
      <c r="H151" s="32"/>
      <c r="I151" s="32"/>
      <c r="J151" s="30"/>
      <c r="K151" s="31"/>
      <c r="L151" s="33"/>
      <c r="M151" s="33"/>
      <c r="N151" s="54"/>
      <c r="O151" s="56"/>
      <c r="P151" s="56"/>
      <c r="Q151" s="57"/>
      <c r="R151" s="33"/>
      <c r="S151" s="33"/>
      <c r="T151" s="40"/>
      <c r="U151" s="40"/>
      <c r="V151" s="17"/>
      <c r="W151" s="17"/>
      <c r="X151" s="10" t="str">
        <f>IFERROR(VLOOKUP($F151,PRM!$G$3:$H$5,2,FALSE),"")</f>
        <v/>
      </c>
      <c r="Y151" s="10" t="str">
        <f>IFERROR(VLOOKUP($G151,PRM!$I$3:$J$5,2,FALSE),"")</f>
        <v/>
      </c>
      <c r="Z151" s="10" t="str">
        <f>IFERROR(VLOOKUP($K151,PRM!$K$3:$L$4,2,FALSE),"")</f>
        <v/>
      </c>
      <c r="AA151" s="10" t="str">
        <f>IFERROR(VLOOKUP($N151,PRM!$M$3:$N$50,2,FALSE),"")</f>
        <v/>
      </c>
      <c r="AB151" s="10" t="str">
        <f>IFERROR(VLOOKUP($Y$3&amp;$R151,PRM!$Q$3:$R$31,2,FALSE),"")</f>
        <v/>
      </c>
      <c r="AC151" s="10" t="str">
        <f>IFERROR(VLOOKUP($Y$3&amp;$S151,PRM!$AH$3:$AI$133,2,FALSE),"")</f>
        <v/>
      </c>
      <c r="AD151" s="10" t="str">
        <f>IFERROR(VLOOKUP($Y$3&amp;$T151,PRM!$Y$3:$Z$50,2,FALSE),"")</f>
        <v>1</v>
      </c>
      <c r="AE151" s="10" t="str">
        <f>IFERROR(VLOOKUP($Y$3&amp;$U151,PRM!$AD$3:$AE$44,2,FALSE),"")</f>
        <v/>
      </c>
      <c r="AF151" s="10" t="str">
        <f>IFERROR(VLOOKUP($Y$3&amp;$R151,PRM!$Q$3:$T$31,3,FALSE),"")</f>
        <v/>
      </c>
      <c r="AG151" s="10" t="str">
        <f>IFERROR(IF(AF151=0,0,MATCH($Y$3,PRM!$AF$3:'PRM'!$AF$133,0)),"")</f>
        <v/>
      </c>
      <c r="AH151" s="10" t="str">
        <f>IF($Y$3="","",(IF(AF151=0,0,COUNTIF(PRM!$AF$3:'PRM'!$AF$133,$Y$3))))</f>
        <v/>
      </c>
      <c r="AI151" s="10" t="str">
        <f>IFERROR(VLOOKUP($Y$3&amp;$R151,PRM!$Q$3:$U$31,4,FALSE),"")</f>
        <v/>
      </c>
      <c r="AJ151" s="10" t="str">
        <f>IFERROR(IF(AI151=0,0,MATCH($Y$3,PRM!$V$3:'PRM'!$V$50,0)),"")</f>
        <v/>
      </c>
      <c r="AK151" s="10" t="str">
        <f>IF($Y$3="","",(IF(AI151=0,0,COUNTIF(PRM!$V$3:'PRM'!$V$50,$Y$3))))</f>
        <v/>
      </c>
      <c r="AL151" s="10" t="str">
        <f>IFERROR(VLOOKUP($Y$3&amp;$R151,PRM!$Q$3:$U$31,5,FALSE),"")</f>
        <v/>
      </c>
      <c r="AM151" s="10" t="str">
        <f>IFERROR(IF(AL151=0,0,MATCH($Y$3,PRM!$AA$3:'PRM'!$AA$94,0)),"")</f>
        <v/>
      </c>
      <c r="AN151" s="10" t="str">
        <f>IF($Y$3="","",IF(AL151=0,0,COUNTIF(PRM!$AA$3:'PRM'!$AA$94,$Y$3)))</f>
        <v/>
      </c>
      <c r="AO151" s="10">
        <f t="shared" si="43"/>
        <v>0</v>
      </c>
      <c r="AP151" s="10">
        <f t="shared" si="44"/>
        <v>0</v>
      </c>
      <c r="AQ151" s="10">
        <f t="shared" si="45"/>
        <v>0</v>
      </c>
      <c r="AR151" s="10">
        <f t="shared" si="46"/>
        <v>0</v>
      </c>
      <c r="AS151" s="10">
        <f t="shared" si="47"/>
        <v>0</v>
      </c>
      <c r="AT151" s="10">
        <f t="shared" si="48"/>
        <v>0</v>
      </c>
      <c r="AU151" s="10">
        <f t="shared" si="49"/>
        <v>0</v>
      </c>
      <c r="AV151" s="10">
        <f t="shared" si="50"/>
        <v>0</v>
      </c>
      <c r="AW151" s="10">
        <f t="shared" si="51"/>
        <v>0</v>
      </c>
      <c r="AX151" s="10">
        <f t="shared" si="52"/>
        <v>0</v>
      </c>
      <c r="AY151" s="10">
        <f t="shared" si="53"/>
        <v>0</v>
      </c>
      <c r="AZ151" s="10">
        <f t="shared" si="54"/>
        <v>0</v>
      </c>
      <c r="BA151" s="10">
        <f t="shared" si="55"/>
        <v>0</v>
      </c>
      <c r="BB151" s="10">
        <f t="shared" si="56"/>
        <v>0</v>
      </c>
      <c r="BC151" s="10">
        <f t="shared" si="57"/>
        <v>0</v>
      </c>
      <c r="BD151" s="10">
        <f t="shared" si="58"/>
        <v>0</v>
      </c>
      <c r="BE151" s="10">
        <f t="shared" si="59"/>
        <v>0</v>
      </c>
      <c r="BF151" s="10">
        <f t="shared" si="60"/>
        <v>0</v>
      </c>
      <c r="BG151" s="10">
        <f t="shared" si="61"/>
        <v>0</v>
      </c>
      <c r="BH151" s="10">
        <f t="shared" si="62"/>
        <v>0</v>
      </c>
    </row>
    <row r="152" spans="1:60" ht="27.75" customHeight="1">
      <c r="A152" t="str">
        <f t="shared" si="42"/>
        <v/>
      </c>
      <c r="B152" s="54"/>
      <c r="C152" s="55"/>
      <c r="D152" s="54"/>
      <c r="E152" s="55"/>
      <c r="F152" s="31"/>
      <c r="G152" s="29"/>
      <c r="H152" s="32"/>
      <c r="I152" s="32"/>
      <c r="J152" s="30"/>
      <c r="K152" s="31"/>
      <c r="L152" s="33"/>
      <c r="M152" s="33"/>
      <c r="N152" s="54"/>
      <c r="O152" s="56"/>
      <c r="P152" s="56"/>
      <c r="Q152" s="57"/>
      <c r="R152" s="33"/>
      <c r="S152" s="33"/>
      <c r="T152" s="40"/>
      <c r="U152" s="40"/>
      <c r="V152" s="17"/>
      <c r="W152" s="17"/>
      <c r="X152" s="10" t="str">
        <f>IFERROR(VLOOKUP($F152,PRM!$G$3:$H$5,2,FALSE),"")</f>
        <v/>
      </c>
      <c r="Y152" s="10" t="str">
        <f>IFERROR(VLOOKUP($G152,PRM!$I$3:$J$5,2,FALSE),"")</f>
        <v/>
      </c>
      <c r="Z152" s="10" t="str">
        <f>IFERROR(VLOOKUP($K152,PRM!$K$3:$L$4,2,FALSE),"")</f>
        <v/>
      </c>
      <c r="AA152" s="10" t="str">
        <f>IFERROR(VLOOKUP($N152,PRM!$M$3:$N$50,2,FALSE),"")</f>
        <v/>
      </c>
      <c r="AB152" s="10" t="str">
        <f>IFERROR(VLOOKUP($Y$3&amp;$R152,PRM!$Q$3:$R$31,2,FALSE),"")</f>
        <v/>
      </c>
      <c r="AC152" s="10" t="str">
        <f>IFERROR(VLOOKUP($Y$3&amp;$S152,PRM!$AH$3:$AI$133,2,FALSE),"")</f>
        <v/>
      </c>
      <c r="AD152" s="10" t="str">
        <f>IFERROR(VLOOKUP($Y$3&amp;$T152,PRM!$Y$3:$Z$50,2,FALSE),"")</f>
        <v>1</v>
      </c>
      <c r="AE152" s="10" t="str">
        <f>IFERROR(VLOOKUP($Y$3&amp;$U152,PRM!$AD$3:$AE$44,2,FALSE),"")</f>
        <v/>
      </c>
      <c r="AF152" s="10" t="str">
        <f>IFERROR(VLOOKUP($Y$3&amp;$R152,PRM!$Q$3:$T$31,3,FALSE),"")</f>
        <v/>
      </c>
      <c r="AG152" s="10" t="str">
        <f>IFERROR(IF(AF152=0,0,MATCH($Y$3,PRM!$AF$3:'PRM'!$AF$133,0)),"")</f>
        <v/>
      </c>
      <c r="AH152" s="10" t="str">
        <f>IF($Y$3="","",(IF(AF152=0,0,COUNTIF(PRM!$AF$3:'PRM'!$AF$133,$Y$3))))</f>
        <v/>
      </c>
      <c r="AI152" s="10" t="str">
        <f>IFERROR(VLOOKUP($Y$3&amp;$R152,PRM!$Q$3:$U$31,4,FALSE),"")</f>
        <v/>
      </c>
      <c r="AJ152" s="10" t="str">
        <f>IFERROR(IF(AI152=0,0,MATCH($Y$3,PRM!$V$3:'PRM'!$V$50,0)),"")</f>
        <v/>
      </c>
      <c r="AK152" s="10" t="str">
        <f>IF($Y$3="","",(IF(AI152=0,0,COUNTIF(PRM!$V$3:'PRM'!$V$50,$Y$3))))</f>
        <v/>
      </c>
      <c r="AL152" s="10" t="str">
        <f>IFERROR(VLOOKUP($Y$3&amp;$R152,PRM!$Q$3:$U$31,5,FALSE),"")</f>
        <v/>
      </c>
      <c r="AM152" s="10" t="str">
        <f>IFERROR(IF(AL152=0,0,MATCH($Y$3,PRM!$AA$3:'PRM'!$AA$94,0)),"")</f>
        <v/>
      </c>
      <c r="AN152" s="10" t="str">
        <f>IF($Y$3="","",IF(AL152=0,0,COUNTIF(PRM!$AA$3:'PRM'!$AA$94,$Y$3)))</f>
        <v/>
      </c>
      <c r="AO152" s="10">
        <f t="shared" si="43"/>
        <v>0</v>
      </c>
      <c r="AP152" s="10">
        <f t="shared" si="44"/>
        <v>0</v>
      </c>
      <c r="AQ152" s="10">
        <f t="shared" si="45"/>
        <v>0</v>
      </c>
      <c r="AR152" s="10">
        <f t="shared" si="46"/>
        <v>0</v>
      </c>
      <c r="AS152" s="10">
        <f t="shared" si="47"/>
        <v>0</v>
      </c>
      <c r="AT152" s="10">
        <f t="shared" si="48"/>
        <v>0</v>
      </c>
      <c r="AU152" s="10">
        <f t="shared" si="49"/>
        <v>0</v>
      </c>
      <c r="AV152" s="10">
        <f t="shared" si="50"/>
        <v>0</v>
      </c>
      <c r="AW152" s="10">
        <f t="shared" si="51"/>
        <v>0</v>
      </c>
      <c r="AX152" s="10">
        <f t="shared" si="52"/>
        <v>0</v>
      </c>
      <c r="AY152" s="10">
        <f t="shared" si="53"/>
        <v>0</v>
      </c>
      <c r="AZ152" s="10">
        <f t="shared" si="54"/>
        <v>0</v>
      </c>
      <c r="BA152" s="10">
        <f t="shared" si="55"/>
        <v>0</v>
      </c>
      <c r="BB152" s="10">
        <f t="shared" si="56"/>
        <v>0</v>
      </c>
      <c r="BC152" s="10">
        <f t="shared" si="57"/>
        <v>0</v>
      </c>
      <c r="BD152" s="10">
        <f t="shared" si="58"/>
        <v>0</v>
      </c>
      <c r="BE152" s="10">
        <f t="shared" si="59"/>
        <v>0</v>
      </c>
      <c r="BF152" s="10">
        <f t="shared" si="60"/>
        <v>0</v>
      </c>
      <c r="BG152" s="10">
        <f t="shared" si="61"/>
        <v>0</v>
      </c>
      <c r="BH152" s="10">
        <f t="shared" si="62"/>
        <v>0</v>
      </c>
    </row>
    <row r="153" spans="1:60" ht="27.75" customHeight="1">
      <c r="A153" t="str">
        <f t="shared" si="42"/>
        <v/>
      </c>
      <c r="B153" s="54"/>
      <c r="C153" s="55"/>
      <c r="D153" s="54"/>
      <c r="E153" s="55"/>
      <c r="F153" s="31"/>
      <c r="G153" s="29"/>
      <c r="H153" s="32"/>
      <c r="I153" s="32"/>
      <c r="J153" s="30"/>
      <c r="K153" s="31"/>
      <c r="L153" s="33"/>
      <c r="M153" s="33"/>
      <c r="N153" s="54"/>
      <c r="O153" s="56"/>
      <c r="P153" s="56"/>
      <c r="Q153" s="57"/>
      <c r="R153" s="33"/>
      <c r="S153" s="33"/>
      <c r="T153" s="40"/>
      <c r="U153" s="40"/>
      <c r="V153" s="17"/>
      <c r="W153" s="17"/>
      <c r="X153" s="10" t="str">
        <f>IFERROR(VLOOKUP($F153,PRM!$G$3:$H$5,2,FALSE),"")</f>
        <v/>
      </c>
      <c r="Y153" s="10" t="str">
        <f>IFERROR(VLOOKUP($G153,PRM!$I$3:$J$5,2,FALSE),"")</f>
        <v/>
      </c>
      <c r="Z153" s="10" t="str">
        <f>IFERROR(VLOOKUP($K153,PRM!$K$3:$L$4,2,FALSE),"")</f>
        <v/>
      </c>
      <c r="AA153" s="10" t="str">
        <f>IFERROR(VLOOKUP($N153,PRM!$M$3:$N$50,2,FALSE),"")</f>
        <v/>
      </c>
      <c r="AB153" s="10" t="str">
        <f>IFERROR(VLOOKUP($Y$3&amp;$R153,PRM!$Q$3:$R$31,2,FALSE),"")</f>
        <v/>
      </c>
      <c r="AC153" s="10" t="str">
        <f>IFERROR(VLOOKUP($Y$3&amp;$S153,PRM!$AH$3:$AI$133,2,FALSE),"")</f>
        <v/>
      </c>
      <c r="AD153" s="10" t="str">
        <f>IFERROR(VLOOKUP($Y$3&amp;$T153,PRM!$Y$3:$Z$50,2,FALSE),"")</f>
        <v>1</v>
      </c>
      <c r="AE153" s="10" t="str">
        <f>IFERROR(VLOOKUP($Y$3&amp;$U153,PRM!$AD$3:$AE$44,2,FALSE),"")</f>
        <v/>
      </c>
      <c r="AF153" s="10" t="str">
        <f>IFERROR(VLOOKUP($Y$3&amp;$R153,PRM!$Q$3:$T$31,3,FALSE),"")</f>
        <v/>
      </c>
      <c r="AG153" s="10" t="str">
        <f>IFERROR(IF(AF153=0,0,MATCH($Y$3,PRM!$AF$3:'PRM'!$AF$133,0)),"")</f>
        <v/>
      </c>
      <c r="AH153" s="10" t="str">
        <f>IF($Y$3="","",(IF(AF153=0,0,COUNTIF(PRM!$AF$3:'PRM'!$AF$133,$Y$3))))</f>
        <v/>
      </c>
      <c r="AI153" s="10" t="str">
        <f>IFERROR(VLOOKUP($Y$3&amp;$R153,PRM!$Q$3:$U$31,4,FALSE),"")</f>
        <v/>
      </c>
      <c r="AJ153" s="10" t="str">
        <f>IFERROR(IF(AI153=0,0,MATCH($Y$3,PRM!$V$3:'PRM'!$V$50,0)),"")</f>
        <v/>
      </c>
      <c r="AK153" s="10" t="str">
        <f>IF($Y$3="","",(IF(AI153=0,0,COUNTIF(PRM!$V$3:'PRM'!$V$50,$Y$3))))</f>
        <v/>
      </c>
      <c r="AL153" s="10" t="str">
        <f>IFERROR(VLOOKUP($Y$3&amp;$R153,PRM!$Q$3:$U$31,5,FALSE),"")</f>
        <v/>
      </c>
      <c r="AM153" s="10" t="str">
        <f>IFERROR(IF(AL153=0,0,MATCH($Y$3,PRM!$AA$3:'PRM'!$AA$94,0)),"")</f>
        <v/>
      </c>
      <c r="AN153" s="10" t="str">
        <f>IF($Y$3="","",IF(AL153=0,0,COUNTIF(PRM!$AA$3:'PRM'!$AA$94,$Y$3)))</f>
        <v/>
      </c>
      <c r="AO153" s="10">
        <f t="shared" si="43"/>
        <v>0</v>
      </c>
      <c r="AP153" s="10">
        <f t="shared" si="44"/>
        <v>0</v>
      </c>
      <c r="AQ153" s="10">
        <f t="shared" si="45"/>
        <v>0</v>
      </c>
      <c r="AR153" s="10">
        <f t="shared" si="46"/>
        <v>0</v>
      </c>
      <c r="AS153" s="10">
        <f t="shared" si="47"/>
        <v>0</v>
      </c>
      <c r="AT153" s="10">
        <f t="shared" si="48"/>
        <v>0</v>
      </c>
      <c r="AU153" s="10">
        <f t="shared" si="49"/>
        <v>0</v>
      </c>
      <c r="AV153" s="10">
        <f t="shared" si="50"/>
        <v>0</v>
      </c>
      <c r="AW153" s="10">
        <f t="shared" si="51"/>
        <v>0</v>
      </c>
      <c r="AX153" s="10">
        <f t="shared" si="52"/>
        <v>0</v>
      </c>
      <c r="AY153" s="10">
        <f t="shared" si="53"/>
        <v>0</v>
      </c>
      <c r="AZ153" s="10">
        <f t="shared" si="54"/>
        <v>0</v>
      </c>
      <c r="BA153" s="10">
        <f t="shared" si="55"/>
        <v>0</v>
      </c>
      <c r="BB153" s="10">
        <f t="shared" si="56"/>
        <v>0</v>
      </c>
      <c r="BC153" s="10">
        <f t="shared" si="57"/>
        <v>0</v>
      </c>
      <c r="BD153" s="10">
        <f t="shared" si="58"/>
        <v>0</v>
      </c>
      <c r="BE153" s="10">
        <f t="shared" si="59"/>
        <v>0</v>
      </c>
      <c r="BF153" s="10">
        <f t="shared" si="60"/>
        <v>0</v>
      </c>
      <c r="BG153" s="10">
        <f t="shared" si="61"/>
        <v>0</v>
      </c>
      <c r="BH153" s="10">
        <f t="shared" si="62"/>
        <v>0</v>
      </c>
    </row>
    <row r="154" spans="1:60" ht="27.75" customHeight="1">
      <c r="A154" t="str">
        <f t="shared" si="42"/>
        <v/>
      </c>
      <c r="B154" s="54"/>
      <c r="C154" s="55"/>
      <c r="D154" s="54"/>
      <c r="E154" s="55"/>
      <c r="F154" s="31"/>
      <c r="G154" s="29"/>
      <c r="H154" s="32"/>
      <c r="I154" s="32"/>
      <c r="J154" s="30"/>
      <c r="K154" s="31"/>
      <c r="L154" s="33"/>
      <c r="M154" s="33"/>
      <c r="N154" s="54"/>
      <c r="O154" s="56"/>
      <c r="P154" s="56"/>
      <c r="Q154" s="57"/>
      <c r="R154" s="33"/>
      <c r="S154" s="33"/>
      <c r="T154" s="40"/>
      <c r="U154" s="40"/>
      <c r="V154" s="17"/>
      <c r="W154" s="17"/>
      <c r="X154" s="10" t="str">
        <f>IFERROR(VLOOKUP($F154,PRM!$G$3:$H$5,2,FALSE),"")</f>
        <v/>
      </c>
      <c r="Y154" s="10" t="str">
        <f>IFERROR(VLOOKUP($G154,PRM!$I$3:$J$5,2,FALSE),"")</f>
        <v/>
      </c>
      <c r="Z154" s="10" t="str">
        <f>IFERROR(VLOOKUP($K154,PRM!$K$3:$L$4,2,FALSE),"")</f>
        <v/>
      </c>
      <c r="AA154" s="10" t="str">
        <f>IFERROR(VLOOKUP($N154,PRM!$M$3:$N$50,2,FALSE),"")</f>
        <v/>
      </c>
      <c r="AB154" s="10" t="str">
        <f>IFERROR(VLOOKUP($Y$3&amp;$R154,PRM!$Q$3:$R$31,2,FALSE),"")</f>
        <v/>
      </c>
      <c r="AC154" s="10" t="str">
        <f>IFERROR(VLOOKUP($Y$3&amp;$S154,PRM!$AH$3:$AI$133,2,FALSE),"")</f>
        <v/>
      </c>
      <c r="AD154" s="10" t="str">
        <f>IFERROR(VLOOKUP($Y$3&amp;$T154,PRM!$Y$3:$Z$50,2,FALSE),"")</f>
        <v>1</v>
      </c>
      <c r="AE154" s="10" t="str">
        <f>IFERROR(VLOOKUP($Y$3&amp;$U154,PRM!$AD$3:$AE$44,2,FALSE),"")</f>
        <v/>
      </c>
      <c r="AF154" s="10" t="str">
        <f>IFERROR(VLOOKUP($Y$3&amp;$R154,PRM!$Q$3:$T$31,3,FALSE),"")</f>
        <v/>
      </c>
      <c r="AG154" s="10" t="str">
        <f>IFERROR(IF(AF154=0,0,MATCH($Y$3,PRM!$AF$3:'PRM'!$AF$133,0)),"")</f>
        <v/>
      </c>
      <c r="AH154" s="10" t="str">
        <f>IF($Y$3="","",(IF(AF154=0,0,COUNTIF(PRM!$AF$3:'PRM'!$AF$133,$Y$3))))</f>
        <v/>
      </c>
      <c r="AI154" s="10" t="str">
        <f>IFERROR(VLOOKUP($Y$3&amp;$R154,PRM!$Q$3:$U$31,4,FALSE),"")</f>
        <v/>
      </c>
      <c r="AJ154" s="10" t="str">
        <f>IFERROR(IF(AI154=0,0,MATCH($Y$3,PRM!$V$3:'PRM'!$V$50,0)),"")</f>
        <v/>
      </c>
      <c r="AK154" s="10" t="str">
        <f>IF($Y$3="","",(IF(AI154=0,0,COUNTIF(PRM!$V$3:'PRM'!$V$50,$Y$3))))</f>
        <v/>
      </c>
      <c r="AL154" s="10" t="str">
        <f>IFERROR(VLOOKUP($Y$3&amp;$R154,PRM!$Q$3:$U$31,5,FALSE),"")</f>
        <v/>
      </c>
      <c r="AM154" s="10" t="str">
        <f>IFERROR(IF(AL154=0,0,MATCH($Y$3,PRM!$AA$3:'PRM'!$AA$94,0)),"")</f>
        <v/>
      </c>
      <c r="AN154" s="10" t="str">
        <f>IF($Y$3="","",IF(AL154=0,0,COUNTIF(PRM!$AA$3:'PRM'!$AA$94,$Y$3)))</f>
        <v/>
      </c>
      <c r="AO154" s="10">
        <f t="shared" si="43"/>
        <v>0</v>
      </c>
      <c r="AP154" s="10">
        <f t="shared" si="44"/>
        <v>0</v>
      </c>
      <c r="AQ154" s="10">
        <f t="shared" si="45"/>
        <v>0</v>
      </c>
      <c r="AR154" s="10">
        <f t="shared" si="46"/>
        <v>0</v>
      </c>
      <c r="AS154" s="10">
        <f t="shared" si="47"/>
        <v>0</v>
      </c>
      <c r="AT154" s="10">
        <f t="shared" si="48"/>
        <v>0</v>
      </c>
      <c r="AU154" s="10">
        <f t="shared" si="49"/>
        <v>0</v>
      </c>
      <c r="AV154" s="10">
        <f t="shared" si="50"/>
        <v>0</v>
      </c>
      <c r="AW154" s="10">
        <f t="shared" si="51"/>
        <v>0</v>
      </c>
      <c r="AX154" s="10">
        <f t="shared" si="52"/>
        <v>0</v>
      </c>
      <c r="AY154" s="10">
        <f t="shared" si="53"/>
        <v>0</v>
      </c>
      <c r="AZ154" s="10">
        <f t="shared" si="54"/>
        <v>0</v>
      </c>
      <c r="BA154" s="10">
        <f t="shared" si="55"/>
        <v>0</v>
      </c>
      <c r="BB154" s="10">
        <f t="shared" si="56"/>
        <v>0</v>
      </c>
      <c r="BC154" s="10">
        <f t="shared" si="57"/>
        <v>0</v>
      </c>
      <c r="BD154" s="10">
        <f t="shared" si="58"/>
        <v>0</v>
      </c>
      <c r="BE154" s="10">
        <f t="shared" si="59"/>
        <v>0</v>
      </c>
      <c r="BF154" s="10">
        <f t="shared" si="60"/>
        <v>0</v>
      </c>
      <c r="BG154" s="10">
        <f t="shared" si="61"/>
        <v>0</v>
      </c>
      <c r="BH154" s="10">
        <f t="shared" si="62"/>
        <v>0</v>
      </c>
    </row>
    <row r="155" spans="1:60" ht="27.75" customHeight="1">
      <c r="A155" t="str">
        <f t="shared" si="42"/>
        <v/>
      </c>
      <c r="B155" s="54"/>
      <c r="C155" s="55"/>
      <c r="D155" s="54"/>
      <c r="E155" s="55"/>
      <c r="F155" s="31"/>
      <c r="G155" s="29"/>
      <c r="H155" s="32"/>
      <c r="I155" s="32"/>
      <c r="J155" s="30"/>
      <c r="K155" s="31"/>
      <c r="L155" s="33"/>
      <c r="M155" s="33"/>
      <c r="N155" s="54"/>
      <c r="O155" s="56"/>
      <c r="P155" s="56"/>
      <c r="Q155" s="57"/>
      <c r="R155" s="33"/>
      <c r="S155" s="33"/>
      <c r="T155" s="40"/>
      <c r="U155" s="40"/>
      <c r="V155" s="17"/>
      <c r="W155" s="17"/>
      <c r="X155" s="10" t="str">
        <f>IFERROR(VLOOKUP($F155,PRM!$G$3:$H$5,2,FALSE),"")</f>
        <v/>
      </c>
      <c r="Y155" s="10" t="str">
        <f>IFERROR(VLOOKUP($G155,PRM!$I$3:$J$5,2,FALSE),"")</f>
        <v/>
      </c>
      <c r="Z155" s="10" t="str">
        <f>IFERROR(VLOOKUP($K155,PRM!$K$3:$L$4,2,FALSE),"")</f>
        <v/>
      </c>
      <c r="AA155" s="10" t="str">
        <f>IFERROR(VLOOKUP($N155,PRM!$M$3:$N$50,2,FALSE),"")</f>
        <v/>
      </c>
      <c r="AB155" s="10" t="str">
        <f>IFERROR(VLOOKUP($Y$3&amp;$R155,PRM!$Q$3:$R$31,2,FALSE),"")</f>
        <v/>
      </c>
      <c r="AC155" s="10" t="str">
        <f>IFERROR(VLOOKUP($Y$3&amp;$S155,PRM!$AH$3:$AI$133,2,FALSE),"")</f>
        <v/>
      </c>
      <c r="AD155" s="10" t="str">
        <f>IFERROR(VLOOKUP($Y$3&amp;$T155,PRM!$Y$3:$Z$50,2,FALSE),"")</f>
        <v>1</v>
      </c>
      <c r="AE155" s="10" t="str">
        <f>IFERROR(VLOOKUP($Y$3&amp;$U155,PRM!$AD$3:$AE$44,2,FALSE),"")</f>
        <v/>
      </c>
      <c r="AF155" s="10" t="str">
        <f>IFERROR(VLOOKUP($Y$3&amp;$R155,PRM!$Q$3:$T$31,3,FALSE),"")</f>
        <v/>
      </c>
      <c r="AG155" s="10" t="str">
        <f>IFERROR(IF(AF155=0,0,MATCH($Y$3,PRM!$AF$3:'PRM'!$AF$133,0)),"")</f>
        <v/>
      </c>
      <c r="AH155" s="10" t="str">
        <f>IF($Y$3="","",(IF(AF155=0,0,COUNTIF(PRM!$AF$3:'PRM'!$AF$133,$Y$3))))</f>
        <v/>
      </c>
      <c r="AI155" s="10" t="str">
        <f>IFERROR(VLOOKUP($Y$3&amp;$R155,PRM!$Q$3:$U$31,4,FALSE),"")</f>
        <v/>
      </c>
      <c r="AJ155" s="10" t="str">
        <f>IFERROR(IF(AI155=0,0,MATCH($Y$3,PRM!$V$3:'PRM'!$V$50,0)),"")</f>
        <v/>
      </c>
      <c r="AK155" s="10" t="str">
        <f>IF($Y$3="","",(IF(AI155=0,0,COUNTIF(PRM!$V$3:'PRM'!$V$50,$Y$3))))</f>
        <v/>
      </c>
      <c r="AL155" s="10" t="str">
        <f>IFERROR(VLOOKUP($Y$3&amp;$R155,PRM!$Q$3:$U$31,5,FALSE),"")</f>
        <v/>
      </c>
      <c r="AM155" s="10" t="str">
        <f>IFERROR(IF(AL155=0,0,MATCH($Y$3,PRM!$AA$3:'PRM'!$AA$94,0)),"")</f>
        <v/>
      </c>
      <c r="AN155" s="10" t="str">
        <f>IF($Y$3="","",IF(AL155=0,0,COUNTIF(PRM!$AA$3:'PRM'!$AA$94,$Y$3)))</f>
        <v/>
      </c>
      <c r="AO155" s="10">
        <f t="shared" si="43"/>
        <v>0</v>
      </c>
      <c r="AP155" s="10">
        <f t="shared" si="44"/>
        <v>0</v>
      </c>
      <c r="AQ155" s="10">
        <f t="shared" si="45"/>
        <v>0</v>
      </c>
      <c r="AR155" s="10">
        <f t="shared" si="46"/>
        <v>0</v>
      </c>
      <c r="AS155" s="10">
        <f t="shared" si="47"/>
        <v>0</v>
      </c>
      <c r="AT155" s="10">
        <f t="shared" si="48"/>
        <v>0</v>
      </c>
      <c r="AU155" s="10">
        <f t="shared" si="49"/>
        <v>0</v>
      </c>
      <c r="AV155" s="10">
        <f t="shared" si="50"/>
        <v>0</v>
      </c>
      <c r="AW155" s="10">
        <f t="shared" si="51"/>
        <v>0</v>
      </c>
      <c r="AX155" s="10">
        <f t="shared" si="52"/>
        <v>0</v>
      </c>
      <c r="AY155" s="10">
        <f t="shared" si="53"/>
        <v>0</v>
      </c>
      <c r="AZ155" s="10">
        <f t="shared" si="54"/>
        <v>0</v>
      </c>
      <c r="BA155" s="10">
        <f t="shared" si="55"/>
        <v>0</v>
      </c>
      <c r="BB155" s="10">
        <f t="shared" si="56"/>
        <v>0</v>
      </c>
      <c r="BC155" s="10">
        <f t="shared" si="57"/>
        <v>0</v>
      </c>
      <c r="BD155" s="10">
        <f t="shared" si="58"/>
        <v>0</v>
      </c>
      <c r="BE155" s="10">
        <f t="shared" si="59"/>
        <v>0</v>
      </c>
      <c r="BF155" s="10">
        <f t="shared" si="60"/>
        <v>0</v>
      </c>
      <c r="BG155" s="10">
        <f t="shared" si="61"/>
        <v>0</v>
      </c>
      <c r="BH155" s="10">
        <f t="shared" si="62"/>
        <v>0</v>
      </c>
    </row>
    <row r="156" spans="1:60" ht="27.75" customHeight="1">
      <c r="A156" t="str">
        <f t="shared" si="42"/>
        <v/>
      </c>
      <c r="B156" s="54"/>
      <c r="C156" s="55"/>
      <c r="D156" s="54"/>
      <c r="E156" s="55"/>
      <c r="F156" s="31"/>
      <c r="G156" s="29"/>
      <c r="H156" s="32"/>
      <c r="I156" s="32"/>
      <c r="J156" s="30"/>
      <c r="K156" s="31"/>
      <c r="L156" s="33"/>
      <c r="M156" s="33"/>
      <c r="N156" s="54"/>
      <c r="O156" s="56"/>
      <c r="P156" s="56"/>
      <c r="Q156" s="57"/>
      <c r="R156" s="33"/>
      <c r="S156" s="33"/>
      <c r="T156" s="40"/>
      <c r="U156" s="40"/>
      <c r="V156" s="17"/>
      <c r="W156" s="17"/>
      <c r="X156" s="10" t="str">
        <f>IFERROR(VLOOKUP($F156,PRM!$G$3:$H$5,2,FALSE),"")</f>
        <v/>
      </c>
      <c r="Y156" s="10" t="str">
        <f>IFERROR(VLOOKUP($G156,PRM!$I$3:$J$5,2,FALSE),"")</f>
        <v/>
      </c>
      <c r="Z156" s="10" t="str">
        <f>IFERROR(VLOOKUP($K156,PRM!$K$3:$L$4,2,FALSE),"")</f>
        <v/>
      </c>
      <c r="AA156" s="10" t="str">
        <f>IFERROR(VLOOKUP($N156,PRM!$M$3:$N$50,2,FALSE),"")</f>
        <v/>
      </c>
      <c r="AB156" s="10" t="str">
        <f>IFERROR(VLOOKUP($Y$3&amp;$R156,PRM!$Q$3:$R$31,2,FALSE),"")</f>
        <v/>
      </c>
      <c r="AC156" s="10" t="str">
        <f>IFERROR(VLOOKUP($Y$3&amp;$S156,PRM!$AH$3:$AI$133,2,FALSE),"")</f>
        <v/>
      </c>
      <c r="AD156" s="10" t="str">
        <f>IFERROR(VLOOKUP($Y$3&amp;$T156,PRM!$Y$3:$Z$50,2,FALSE),"")</f>
        <v>1</v>
      </c>
      <c r="AE156" s="10" t="str">
        <f>IFERROR(VLOOKUP($Y$3&amp;$U156,PRM!$AD$3:$AE$44,2,FALSE),"")</f>
        <v/>
      </c>
      <c r="AF156" s="10" t="str">
        <f>IFERROR(VLOOKUP($Y$3&amp;$R156,PRM!$Q$3:$T$31,3,FALSE),"")</f>
        <v/>
      </c>
      <c r="AG156" s="10" t="str">
        <f>IFERROR(IF(AF156=0,0,MATCH($Y$3,PRM!$AF$3:'PRM'!$AF$133,0)),"")</f>
        <v/>
      </c>
      <c r="AH156" s="10" t="str">
        <f>IF($Y$3="","",(IF(AF156=0,0,COUNTIF(PRM!$AF$3:'PRM'!$AF$133,$Y$3))))</f>
        <v/>
      </c>
      <c r="AI156" s="10" t="str">
        <f>IFERROR(VLOOKUP($Y$3&amp;$R156,PRM!$Q$3:$U$31,4,FALSE),"")</f>
        <v/>
      </c>
      <c r="AJ156" s="10" t="str">
        <f>IFERROR(IF(AI156=0,0,MATCH($Y$3,PRM!$V$3:'PRM'!$V$50,0)),"")</f>
        <v/>
      </c>
      <c r="AK156" s="10" t="str">
        <f>IF($Y$3="","",(IF(AI156=0,0,COUNTIF(PRM!$V$3:'PRM'!$V$50,$Y$3))))</f>
        <v/>
      </c>
      <c r="AL156" s="10" t="str">
        <f>IFERROR(VLOOKUP($Y$3&amp;$R156,PRM!$Q$3:$U$31,5,FALSE),"")</f>
        <v/>
      </c>
      <c r="AM156" s="10" t="str">
        <f>IFERROR(IF(AL156=0,0,MATCH($Y$3,PRM!$AA$3:'PRM'!$AA$94,0)),"")</f>
        <v/>
      </c>
      <c r="AN156" s="10" t="str">
        <f>IF($Y$3="","",IF(AL156=0,0,COUNTIF(PRM!$AA$3:'PRM'!$AA$94,$Y$3)))</f>
        <v/>
      </c>
      <c r="AO156" s="10">
        <f t="shared" si="43"/>
        <v>0</v>
      </c>
      <c r="AP156" s="10">
        <f t="shared" si="44"/>
        <v>0</v>
      </c>
      <c r="AQ156" s="10">
        <f t="shared" si="45"/>
        <v>0</v>
      </c>
      <c r="AR156" s="10">
        <f t="shared" si="46"/>
        <v>0</v>
      </c>
      <c r="AS156" s="10">
        <f t="shared" si="47"/>
        <v>0</v>
      </c>
      <c r="AT156" s="10">
        <f t="shared" si="48"/>
        <v>0</v>
      </c>
      <c r="AU156" s="10">
        <f t="shared" si="49"/>
        <v>0</v>
      </c>
      <c r="AV156" s="10">
        <f t="shared" si="50"/>
        <v>0</v>
      </c>
      <c r="AW156" s="10">
        <f t="shared" si="51"/>
        <v>0</v>
      </c>
      <c r="AX156" s="10">
        <f t="shared" si="52"/>
        <v>0</v>
      </c>
      <c r="AY156" s="10">
        <f t="shared" si="53"/>
        <v>0</v>
      </c>
      <c r="AZ156" s="10">
        <f t="shared" si="54"/>
        <v>0</v>
      </c>
      <c r="BA156" s="10">
        <f t="shared" si="55"/>
        <v>0</v>
      </c>
      <c r="BB156" s="10">
        <f t="shared" si="56"/>
        <v>0</v>
      </c>
      <c r="BC156" s="10">
        <f t="shared" si="57"/>
        <v>0</v>
      </c>
      <c r="BD156" s="10">
        <f t="shared" si="58"/>
        <v>0</v>
      </c>
      <c r="BE156" s="10">
        <f t="shared" si="59"/>
        <v>0</v>
      </c>
      <c r="BF156" s="10">
        <f t="shared" si="60"/>
        <v>0</v>
      </c>
      <c r="BG156" s="10">
        <f t="shared" si="61"/>
        <v>0</v>
      </c>
      <c r="BH156" s="10">
        <f t="shared" si="62"/>
        <v>0</v>
      </c>
    </row>
    <row r="157" spans="1:60" ht="27.75" customHeight="1">
      <c r="A157" t="str">
        <f t="shared" si="42"/>
        <v/>
      </c>
      <c r="B157" s="54"/>
      <c r="C157" s="55"/>
      <c r="D157" s="54"/>
      <c r="E157" s="55"/>
      <c r="F157" s="31"/>
      <c r="G157" s="29"/>
      <c r="H157" s="32"/>
      <c r="I157" s="32"/>
      <c r="J157" s="30"/>
      <c r="K157" s="31"/>
      <c r="L157" s="33"/>
      <c r="M157" s="33"/>
      <c r="N157" s="54"/>
      <c r="O157" s="56"/>
      <c r="P157" s="56"/>
      <c r="Q157" s="57"/>
      <c r="R157" s="33"/>
      <c r="S157" s="33"/>
      <c r="T157" s="40"/>
      <c r="U157" s="40"/>
      <c r="V157" s="17"/>
      <c r="W157" s="17"/>
      <c r="X157" s="10" t="str">
        <f>IFERROR(VLOOKUP($F157,PRM!$G$3:$H$5,2,FALSE),"")</f>
        <v/>
      </c>
      <c r="Y157" s="10" t="str">
        <f>IFERROR(VLOOKUP($G157,PRM!$I$3:$J$5,2,FALSE),"")</f>
        <v/>
      </c>
      <c r="Z157" s="10" t="str">
        <f>IFERROR(VLOOKUP($K157,PRM!$K$3:$L$4,2,FALSE),"")</f>
        <v/>
      </c>
      <c r="AA157" s="10" t="str">
        <f>IFERROR(VLOOKUP($N157,PRM!$M$3:$N$50,2,FALSE),"")</f>
        <v/>
      </c>
      <c r="AB157" s="10" t="str">
        <f>IFERROR(VLOOKUP($Y$3&amp;$R157,PRM!$Q$3:$R$31,2,FALSE),"")</f>
        <v/>
      </c>
      <c r="AC157" s="10" t="str">
        <f>IFERROR(VLOOKUP($Y$3&amp;$S157,PRM!$AH$3:$AI$133,2,FALSE),"")</f>
        <v/>
      </c>
      <c r="AD157" s="10" t="str">
        <f>IFERROR(VLOOKUP($Y$3&amp;$T157,PRM!$Y$3:$Z$50,2,FALSE),"")</f>
        <v>1</v>
      </c>
      <c r="AE157" s="10" t="str">
        <f>IFERROR(VLOOKUP($Y$3&amp;$U157,PRM!$AD$3:$AE$44,2,FALSE),"")</f>
        <v/>
      </c>
      <c r="AF157" s="10" t="str">
        <f>IFERROR(VLOOKUP($Y$3&amp;$R157,PRM!$Q$3:$T$31,3,FALSE),"")</f>
        <v/>
      </c>
      <c r="AG157" s="10" t="str">
        <f>IFERROR(IF(AF157=0,0,MATCH($Y$3,PRM!$AF$3:'PRM'!$AF$133,0)),"")</f>
        <v/>
      </c>
      <c r="AH157" s="10" t="str">
        <f>IF($Y$3="","",(IF(AF157=0,0,COUNTIF(PRM!$AF$3:'PRM'!$AF$133,$Y$3))))</f>
        <v/>
      </c>
      <c r="AI157" s="10" t="str">
        <f>IFERROR(VLOOKUP($Y$3&amp;$R157,PRM!$Q$3:$U$31,4,FALSE),"")</f>
        <v/>
      </c>
      <c r="AJ157" s="10" t="str">
        <f>IFERROR(IF(AI157=0,0,MATCH($Y$3,PRM!$V$3:'PRM'!$V$50,0)),"")</f>
        <v/>
      </c>
      <c r="AK157" s="10" t="str">
        <f>IF($Y$3="","",(IF(AI157=0,0,COUNTIF(PRM!$V$3:'PRM'!$V$50,$Y$3))))</f>
        <v/>
      </c>
      <c r="AL157" s="10" t="str">
        <f>IFERROR(VLOOKUP($Y$3&amp;$R157,PRM!$Q$3:$U$31,5,FALSE),"")</f>
        <v/>
      </c>
      <c r="AM157" s="10" t="str">
        <f>IFERROR(IF(AL157=0,0,MATCH($Y$3,PRM!$AA$3:'PRM'!$AA$94,0)),"")</f>
        <v/>
      </c>
      <c r="AN157" s="10" t="str">
        <f>IF($Y$3="","",IF(AL157=0,0,COUNTIF(PRM!$AA$3:'PRM'!$AA$94,$Y$3)))</f>
        <v/>
      </c>
      <c r="AO157" s="10">
        <f t="shared" si="43"/>
        <v>0</v>
      </c>
      <c r="AP157" s="10">
        <f t="shared" si="44"/>
        <v>0</v>
      </c>
      <c r="AQ157" s="10">
        <f t="shared" si="45"/>
        <v>0</v>
      </c>
      <c r="AR157" s="10">
        <f t="shared" si="46"/>
        <v>0</v>
      </c>
      <c r="AS157" s="10">
        <f t="shared" si="47"/>
        <v>0</v>
      </c>
      <c r="AT157" s="10">
        <f t="shared" si="48"/>
        <v>0</v>
      </c>
      <c r="AU157" s="10">
        <f t="shared" si="49"/>
        <v>0</v>
      </c>
      <c r="AV157" s="10">
        <f t="shared" si="50"/>
        <v>0</v>
      </c>
      <c r="AW157" s="10">
        <f t="shared" si="51"/>
        <v>0</v>
      </c>
      <c r="AX157" s="10">
        <f t="shared" si="52"/>
        <v>0</v>
      </c>
      <c r="AY157" s="10">
        <f t="shared" si="53"/>
        <v>0</v>
      </c>
      <c r="AZ157" s="10">
        <f t="shared" si="54"/>
        <v>0</v>
      </c>
      <c r="BA157" s="10">
        <f t="shared" si="55"/>
        <v>0</v>
      </c>
      <c r="BB157" s="10">
        <f t="shared" si="56"/>
        <v>0</v>
      </c>
      <c r="BC157" s="10">
        <f t="shared" si="57"/>
        <v>0</v>
      </c>
      <c r="BD157" s="10">
        <f t="shared" si="58"/>
        <v>0</v>
      </c>
      <c r="BE157" s="10">
        <f t="shared" si="59"/>
        <v>0</v>
      </c>
      <c r="BF157" s="10">
        <f t="shared" si="60"/>
        <v>0</v>
      </c>
      <c r="BG157" s="10">
        <f t="shared" si="61"/>
        <v>0</v>
      </c>
      <c r="BH157" s="10">
        <f t="shared" si="62"/>
        <v>0</v>
      </c>
    </row>
    <row r="158" spans="1:60" ht="27.75" customHeight="1">
      <c r="A158" t="str">
        <f t="shared" si="42"/>
        <v/>
      </c>
      <c r="B158" s="54"/>
      <c r="C158" s="55"/>
      <c r="D158" s="54"/>
      <c r="E158" s="55"/>
      <c r="F158" s="31"/>
      <c r="G158" s="29"/>
      <c r="H158" s="32"/>
      <c r="I158" s="32"/>
      <c r="J158" s="30"/>
      <c r="K158" s="31"/>
      <c r="L158" s="33"/>
      <c r="M158" s="33"/>
      <c r="N158" s="54"/>
      <c r="O158" s="56"/>
      <c r="P158" s="56"/>
      <c r="Q158" s="57"/>
      <c r="R158" s="33"/>
      <c r="S158" s="33"/>
      <c r="T158" s="40"/>
      <c r="U158" s="40"/>
      <c r="V158" s="17"/>
      <c r="W158" s="17"/>
      <c r="X158" s="10" t="str">
        <f>IFERROR(VLOOKUP($F158,PRM!$G$3:$H$5,2,FALSE),"")</f>
        <v/>
      </c>
      <c r="Y158" s="10" t="str">
        <f>IFERROR(VLOOKUP($G158,PRM!$I$3:$J$5,2,FALSE),"")</f>
        <v/>
      </c>
      <c r="Z158" s="10" t="str">
        <f>IFERROR(VLOOKUP($K158,PRM!$K$3:$L$4,2,FALSE),"")</f>
        <v/>
      </c>
      <c r="AA158" s="10" t="str">
        <f>IFERROR(VLOOKUP($N158,PRM!$M$3:$N$50,2,FALSE),"")</f>
        <v/>
      </c>
      <c r="AB158" s="10" t="str">
        <f>IFERROR(VLOOKUP($Y$3&amp;$R158,PRM!$Q$3:$R$31,2,FALSE),"")</f>
        <v/>
      </c>
      <c r="AC158" s="10" t="str">
        <f>IFERROR(VLOOKUP($Y$3&amp;$S158,PRM!$AH$3:$AI$133,2,FALSE),"")</f>
        <v/>
      </c>
      <c r="AD158" s="10" t="str">
        <f>IFERROR(VLOOKUP($Y$3&amp;$T158,PRM!$Y$3:$Z$50,2,FALSE),"")</f>
        <v>1</v>
      </c>
      <c r="AE158" s="10" t="str">
        <f>IFERROR(VLOOKUP($Y$3&amp;$U158,PRM!$AD$3:$AE$44,2,FALSE),"")</f>
        <v/>
      </c>
      <c r="AF158" s="10" t="str">
        <f>IFERROR(VLOOKUP($Y$3&amp;$R158,PRM!$Q$3:$T$31,3,FALSE),"")</f>
        <v/>
      </c>
      <c r="AG158" s="10" t="str">
        <f>IFERROR(IF(AF158=0,0,MATCH($Y$3,PRM!$AF$3:'PRM'!$AF$133,0)),"")</f>
        <v/>
      </c>
      <c r="AH158" s="10" t="str">
        <f>IF($Y$3="","",(IF(AF158=0,0,COUNTIF(PRM!$AF$3:'PRM'!$AF$133,$Y$3))))</f>
        <v/>
      </c>
      <c r="AI158" s="10" t="str">
        <f>IFERROR(VLOOKUP($Y$3&amp;$R158,PRM!$Q$3:$U$31,4,FALSE),"")</f>
        <v/>
      </c>
      <c r="AJ158" s="10" t="str">
        <f>IFERROR(IF(AI158=0,0,MATCH($Y$3,PRM!$V$3:'PRM'!$V$50,0)),"")</f>
        <v/>
      </c>
      <c r="AK158" s="10" t="str">
        <f>IF($Y$3="","",(IF(AI158=0,0,COUNTIF(PRM!$V$3:'PRM'!$V$50,$Y$3))))</f>
        <v/>
      </c>
      <c r="AL158" s="10" t="str">
        <f>IFERROR(VLOOKUP($Y$3&amp;$R158,PRM!$Q$3:$U$31,5,FALSE),"")</f>
        <v/>
      </c>
      <c r="AM158" s="10" t="str">
        <f>IFERROR(IF(AL158=0,0,MATCH($Y$3,PRM!$AA$3:'PRM'!$AA$94,0)),"")</f>
        <v/>
      </c>
      <c r="AN158" s="10" t="str">
        <f>IF($Y$3="","",IF(AL158=0,0,COUNTIF(PRM!$AA$3:'PRM'!$AA$94,$Y$3)))</f>
        <v/>
      </c>
      <c r="AO158" s="10">
        <f t="shared" si="43"/>
        <v>0</v>
      </c>
      <c r="AP158" s="10">
        <f t="shared" si="44"/>
        <v>0</v>
      </c>
      <c r="AQ158" s="10">
        <f t="shared" si="45"/>
        <v>0</v>
      </c>
      <c r="AR158" s="10">
        <f t="shared" si="46"/>
        <v>0</v>
      </c>
      <c r="AS158" s="10">
        <f t="shared" si="47"/>
        <v>0</v>
      </c>
      <c r="AT158" s="10">
        <f t="shared" si="48"/>
        <v>0</v>
      </c>
      <c r="AU158" s="10">
        <f t="shared" si="49"/>
        <v>0</v>
      </c>
      <c r="AV158" s="10">
        <f t="shared" si="50"/>
        <v>0</v>
      </c>
      <c r="AW158" s="10">
        <f t="shared" si="51"/>
        <v>0</v>
      </c>
      <c r="AX158" s="10">
        <f t="shared" si="52"/>
        <v>0</v>
      </c>
      <c r="AY158" s="10">
        <f t="shared" si="53"/>
        <v>0</v>
      </c>
      <c r="AZ158" s="10">
        <f t="shared" si="54"/>
        <v>0</v>
      </c>
      <c r="BA158" s="10">
        <f t="shared" si="55"/>
        <v>0</v>
      </c>
      <c r="BB158" s="10">
        <f t="shared" si="56"/>
        <v>0</v>
      </c>
      <c r="BC158" s="10">
        <f t="shared" si="57"/>
        <v>0</v>
      </c>
      <c r="BD158" s="10">
        <f t="shared" si="58"/>
        <v>0</v>
      </c>
      <c r="BE158" s="10">
        <f t="shared" si="59"/>
        <v>0</v>
      </c>
      <c r="BF158" s="10">
        <f t="shared" si="60"/>
        <v>0</v>
      </c>
      <c r="BG158" s="10">
        <f t="shared" si="61"/>
        <v>0</v>
      </c>
      <c r="BH158" s="10">
        <f t="shared" si="62"/>
        <v>0</v>
      </c>
    </row>
    <row r="159" spans="1:60" ht="27.75" customHeight="1">
      <c r="A159" t="str">
        <f t="shared" si="42"/>
        <v/>
      </c>
      <c r="B159" s="54"/>
      <c r="C159" s="55"/>
      <c r="D159" s="54"/>
      <c r="E159" s="55"/>
      <c r="F159" s="31"/>
      <c r="G159" s="29"/>
      <c r="H159" s="32"/>
      <c r="I159" s="32"/>
      <c r="J159" s="30"/>
      <c r="K159" s="31"/>
      <c r="L159" s="33"/>
      <c r="M159" s="33"/>
      <c r="N159" s="54"/>
      <c r="O159" s="56"/>
      <c r="P159" s="56"/>
      <c r="Q159" s="57"/>
      <c r="R159" s="33"/>
      <c r="S159" s="33"/>
      <c r="T159" s="40"/>
      <c r="U159" s="40"/>
      <c r="V159" s="17"/>
      <c r="W159" s="17"/>
      <c r="X159" s="10" t="str">
        <f>IFERROR(VLOOKUP($F159,PRM!$G$3:$H$5,2,FALSE),"")</f>
        <v/>
      </c>
      <c r="Y159" s="10" t="str">
        <f>IFERROR(VLOOKUP($G159,PRM!$I$3:$J$5,2,FALSE),"")</f>
        <v/>
      </c>
      <c r="Z159" s="10" t="str">
        <f>IFERROR(VLOOKUP($K159,PRM!$K$3:$L$4,2,FALSE),"")</f>
        <v/>
      </c>
      <c r="AA159" s="10" t="str">
        <f>IFERROR(VLOOKUP($N159,PRM!$M$3:$N$50,2,FALSE),"")</f>
        <v/>
      </c>
      <c r="AB159" s="10" t="str">
        <f>IFERROR(VLOOKUP($Y$3&amp;$R159,PRM!$Q$3:$R$31,2,FALSE),"")</f>
        <v/>
      </c>
      <c r="AC159" s="10" t="str">
        <f>IFERROR(VLOOKUP($Y$3&amp;$S159,PRM!$AH$3:$AI$133,2,FALSE),"")</f>
        <v/>
      </c>
      <c r="AD159" s="10" t="str">
        <f>IFERROR(VLOOKUP($Y$3&amp;$T159,PRM!$Y$3:$Z$50,2,FALSE),"")</f>
        <v>1</v>
      </c>
      <c r="AE159" s="10" t="str">
        <f>IFERROR(VLOOKUP($Y$3&amp;$U159,PRM!$AD$3:$AE$44,2,FALSE),"")</f>
        <v/>
      </c>
      <c r="AF159" s="10" t="str">
        <f>IFERROR(VLOOKUP($Y$3&amp;$R159,PRM!$Q$3:$T$31,3,FALSE),"")</f>
        <v/>
      </c>
      <c r="AG159" s="10" t="str">
        <f>IFERROR(IF(AF159=0,0,MATCH($Y$3,PRM!$AF$3:'PRM'!$AF$133,0)),"")</f>
        <v/>
      </c>
      <c r="AH159" s="10" t="str">
        <f>IF($Y$3="","",(IF(AF159=0,0,COUNTIF(PRM!$AF$3:'PRM'!$AF$133,$Y$3))))</f>
        <v/>
      </c>
      <c r="AI159" s="10" t="str">
        <f>IFERROR(VLOOKUP($Y$3&amp;$R159,PRM!$Q$3:$U$31,4,FALSE),"")</f>
        <v/>
      </c>
      <c r="AJ159" s="10" t="str">
        <f>IFERROR(IF(AI159=0,0,MATCH($Y$3,PRM!$V$3:'PRM'!$V$50,0)),"")</f>
        <v/>
      </c>
      <c r="AK159" s="10" t="str">
        <f>IF($Y$3="","",(IF(AI159=0,0,COUNTIF(PRM!$V$3:'PRM'!$V$50,$Y$3))))</f>
        <v/>
      </c>
      <c r="AL159" s="10" t="str">
        <f>IFERROR(VLOOKUP($Y$3&amp;$R159,PRM!$Q$3:$U$31,5,FALSE),"")</f>
        <v/>
      </c>
      <c r="AM159" s="10" t="str">
        <f>IFERROR(IF(AL159=0,0,MATCH($Y$3,PRM!$AA$3:'PRM'!$AA$94,0)),"")</f>
        <v/>
      </c>
      <c r="AN159" s="10" t="str">
        <f>IF($Y$3="","",IF(AL159=0,0,COUNTIF(PRM!$AA$3:'PRM'!$AA$94,$Y$3)))</f>
        <v/>
      </c>
      <c r="AO159" s="10">
        <f t="shared" si="43"/>
        <v>0</v>
      </c>
      <c r="AP159" s="10">
        <f t="shared" si="44"/>
        <v>0</v>
      </c>
      <c r="AQ159" s="10">
        <f t="shared" si="45"/>
        <v>0</v>
      </c>
      <c r="AR159" s="10">
        <f t="shared" si="46"/>
        <v>0</v>
      </c>
      <c r="AS159" s="10">
        <f t="shared" si="47"/>
        <v>0</v>
      </c>
      <c r="AT159" s="10">
        <f t="shared" si="48"/>
        <v>0</v>
      </c>
      <c r="AU159" s="10">
        <f t="shared" si="49"/>
        <v>0</v>
      </c>
      <c r="AV159" s="10">
        <f t="shared" si="50"/>
        <v>0</v>
      </c>
      <c r="AW159" s="10">
        <f t="shared" si="51"/>
        <v>0</v>
      </c>
      <c r="AX159" s="10">
        <f t="shared" si="52"/>
        <v>0</v>
      </c>
      <c r="AY159" s="10">
        <f t="shared" si="53"/>
        <v>0</v>
      </c>
      <c r="AZ159" s="10">
        <f t="shared" si="54"/>
        <v>0</v>
      </c>
      <c r="BA159" s="10">
        <f t="shared" si="55"/>
        <v>0</v>
      </c>
      <c r="BB159" s="10">
        <f t="shared" si="56"/>
        <v>0</v>
      </c>
      <c r="BC159" s="10">
        <f t="shared" si="57"/>
        <v>0</v>
      </c>
      <c r="BD159" s="10">
        <f t="shared" si="58"/>
        <v>0</v>
      </c>
      <c r="BE159" s="10">
        <f t="shared" si="59"/>
        <v>0</v>
      </c>
      <c r="BF159" s="10">
        <f t="shared" si="60"/>
        <v>0</v>
      </c>
      <c r="BG159" s="10">
        <f t="shared" si="61"/>
        <v>0</v>
      </c>
      <c r="BH159" s="10">
        <f t="shared" si="62"/>
        <v>0</v>
      </c>
    </row>
    <row r="160" spans="1:60" ht="27.75" customHeight="1">
      <c r="A160" t="str">
        <f t="shared" si="42"/>
        <v/>
      </c>
      <c r="B160" s="54"/>
      <c r="C160" s="55"/>
      <c r="D160" s="54"/>
      <c r="E160" s="55"/>
      <c r="F160" s="31"/>
      <c r="G160" s="29"/>
      <c r="H160" s="32"/>
      <c r="I160" s="32"/>
      <c r="J160" s="30"/>
      <c r="K160" s="31"/>
      <c r="L160" s="33"/>
      <c r="M160" s="33"/>
      <c r="N160" s="54"/>
      <c r="O160" s="56"/>
      <c r="P160" s="56"/>
      <c r="Q160" s="57"/>
      <c r="R160" s="33"/>
      <c r="S160" s="33"/>
      <c r="T160" s="40"/>
      <c r="U160" s="40"/>
      <c r="V160" s="17"/>
      <c r="W160" s="17"/>
      <c r="X160" s="10" t="str">
        <f>IFERROR(VLOOKUP($F160,PRM!$G$3:$H$5,2,FALSE),"")</f>
        <v/>
      </c>
      <c r="Y160" s="10" t="str">
        <f>IFERROR(VLOOKUP($G160,PRM!$I$3:$J$5,2,FALSE),"")</f>
        <v/>
      </c>
      <c r="Z160" s="10" t="str">
        <f>IFERROR(VLOOKUP($K160,PRM!$K$3:$L$4,2,FALSE),"")</f>
        <v/>
      </c>
      <c r="AA160" s="10" t="str">
        <f>IFERROR(VLOOKUP($N160,PRM!$M$3:$N$50,2,FALSE),"")</f>
        <v/>
      </c>
      <c r="AB160" s="10" t="str">
        <f>IFERROR(VLOOKUP($Y$3&amp;$R160,PRM!$Q$3:$R$31,2,FALSE),"")</f>
        <v/>
      </c>
      <c r="AC160" s="10" t="str">
        <f>IFERROR(VLOOKUP($Y$3&amp;$S160,PRM!$AH$3:$AI$133,2,FALSE),"")</f>
        <v/>
      </c>
      <c r="AD160" s="10" t="str">
        <f>IFERROR(VLOOKUP($Y$3&amp;$T160,PRM!$Y$3:$Z$50,2,FALSE),"")</f>
        <v>1</v>
      </c>
      <c r="AE160" s="10" t="str">
        <f>IFERROR(VLOOKUP($Y$3&amp;$U160,PRM!$AD$3:$AE$44,2,FALSE),"")</f>
        <v/>
      </c>
      <c r="AF160" s="10" t="str">
        <f>IFERROR(VLOOKUP($Y$3&amp;$R160,PRM!$Q$3:$T$31,3,FALSE),"")</f>
        <v/>
      </c>
      <c r="AG160" s="10" t="str">
        <f>IFERROR(IF(AF160=0,0,MATCH($Y$3,PRM!$AF$3:'PRM'!$AF$133,0)),"")</f>
        <v/>
      </c>
      <c r="AH160" s="10" t="str">
        <f>IF($Y$3="","",(IF(AF160=0,0,COUNTIF(PRM!$AF$3:'PRM'!$AF$133,$Y$3))))</f>
        <v/>
      </c>
      <c r="AI160" s="10" t="str">
        <f>IFERROR(VLOOKUP($Y$3&amp;$R160,PRM!$Q$3:$U$31,4,FALSE),"")</f>
        <v/>
      </c>
      <c r="AJ160" s="10" t="str">
        <f>IFERROR(IF(AI160=0,0,MATCH($Y$3,PRM!$V$3:'PRM'!$V$50,0)),"")</f>
        <v/>
      </c>
      <c r="AK160" s="10" t="str">
        <f>IF($Y$3="","",(IF(AI160=0,0,COUNTIF(PRM!$V$3:'PRM'!$V$50,$Y$3))))</f>
        <v/>
      </c>
      <c r="AL160" s="10" t="str">
        <f>IFERROR(VLOOKUP($Y$3&amp;$R160,PRM!$Q$3:$U$31,5,FALSE),"")</f>
        <v/>
      </c>
      <c r="AM160" s="10" t="str">
        <f>IFERROR(IF(AL160=0,0,MATCH($Y$3,PRM!$AA$3:'PRM'!$AA$94,0)),"")</f>
        <v/>
      </c>
      <c r="AN160" s="10" t="str">
        <f>IF($Y$3="","",IF(AL160=0,0,COUNTIF(PRM!$AA$3:'PRM'!$AA$94,$Y$3)))</f>
        <v/>
      </c>
      <c r="AO160" s="10">
        <f t="shared" si="43"/>
        <v>0</v>
      </c>
      <c r="AP160" s="10">
        <f t="shared" si="44"/>
        <v>0</v>
      </c>
      <c r="AQ160" s="10">
        <f t="shared" si="45"/>
        <v>0</v>
      </c>
      <c r="AR160" s="10">
        <f t="shared" si="46"/>
        <v>0</v>
      </c>
      <c r="AS160" s="10">
        <f t="shared" si="47"/>
        <v>0</v>
      </c>
      <c r="AT160" s="10">
        <f t="shared" si="48"/>
        <v>0</v>
      </c>
      <c r="AU160" s="10">
        <f t="shared" si="49"/>
        <v>0</v>
      </c>
      <c r="AV160" s="10">
        <f t="shared" si="50"/>
        <v>0</v>
      </c>
      <c r="AW160" s="10">
        <f t="shared" si="51"/>
        <v>0</v>
      </c>
      <c r="AX160" s="10">
        <f t="shared" si="52"/>
        <v>0</v>
      </c>
      <c r="AY160" s="10">
        <f t="shared" si="53"/>
        <v>0</v>
      </c>
      <c r="AZ160" s="10">
        <f t="shared" si="54"/>
        <v>0</v>
      </c>
      <c r="BA160" s="10">
        <f t="shared" si="55"/>
        <v>0</v>
      </c>
      <c r="BB160" s="10">
        <f t="shared" si="56"/>
        <v>0</v>
      </c>
      <c r="BC160" s="10">
        <f t="shared" si="57"/>
        <v>0</v>
      </c>
      <c r="BD160" s="10">
        <f t="shared" si="58"/>
        <v>0</v>
      </c>
      <c r="BE160" s="10">
        <f t="shared" si="59"/>
        <v>0</v>
      </c>
      <c r="BF160" s="10">
        <f t="shared" si="60"/>
        <v>0</v>
      </c>
      <c r="BG160" s="10">
        <f t="shared" si="61"/>
        <v>0</v>
      </c>
      <c r="BH160" s="10">
        <f t="shared" si="62"/>
        <v>0</v>
      </c>
    </row>
    <row r="161" spans="1:60" ht="27.75" customHeight="1">
      <c r="A161" t="str">
        <f t="shared" si="42"/>
        <v/>
      </c>
      <c r="B161" s="54"/>
      <c r="C161" s="55"/>
      <c r="D161" s="54"/>
      <c r="E161" s="55"/>
      <c r="F161" s="31"/>
      <c r="G161" s="29"/>
      <c r="H161" s="32"/>
      <c r="I161" s="32"/>
      <c r="J161" s="30"/>
      <c r="K161" s="31"/>
      <c r="L161" s="33"/>
      <c r="M161" s="33"/>
      <c r="N161" s="54"/>
      <c r="O161" s="56"/>
      <c r="P161" s="56"/>
      <c r="Q161" s="57"/>
      <c r="R161" s="33"/>
      <c r="S161" s="33"/>
      <c r="T161" s="40"/>
      <c r="U161" s="40"/>
      <c r="V161" s="17"/>
      <c r="W161" s="17"/>
      <c r="X161" s="10" t="str">
        <f>IFERROR(VLOOKUP($F161,PRM!$G$3:$H$5,2,FALSE),"")</f>
        <v/>
      </c>
      <c r="Y161" s="10" t="str">
        <f>IFERROR(VLOOKUP($G161,PRM!$I$3:$J$5,2,FALSE),"")</f>
        <v/>
      </c>
      <c r="Z161" s="10" t="str">
        <f>IFERROR(VLOOKUP($K161,PRM!$K$3:$L$4,2,FALSE),"")</f>
        <v/>
      </c>
      <c r="AA161" s="10" t="str">
        <f>IFERROR(VLOOKUP($N161,PRM!$M$3:$N$50,2,FALSE),"")</f>
        <v/>
      </c>
      <c r="AB161" s="10" t="str">
        <f>IFERROR(VLOOKUP($Y$3&amp;$R161,PRM!$Q$3:$R$31,2,FALSE),"")</f>
        <v/>
      </c>
      <c r="AC161" s="10" t="str">
        <f>IFERROR(VLOOKUP($Y$3&amp;$S161,PRM!$AH$3:$AI$133,2,FALSE),"")</f>
        <v/>
      </c>
      <c r="AD161" s="10" t="str">
        <f>IFERROR(VLOOKUP($Y$3&amp;$T161,PRM!$Y$3:$Z$50,2,FALSE),"")</f>
        <v>1</v>
      </c>
      <c r="AE161" s="10" t="str">
        <f>IFERROR(VLOOKUP($Y$3&amp;$U161,PRM!$AD$3:$AE$44,2,FALSE),"")</f>
        <v/>
      </c>
      <c r="AF161" s="10" t="str">
        <f>IFERROR(VLOOKUP($Y$3&amp;$R161,PRM!$Q$3:$T$31,3,FALSE),"")</f>
        <v/>
      </c>
      <c r="AG161" s="10" t="str">
        <f>IFERROR(IF(AF161=0,0,MATCH($Y$3,PRM!$AF$3:'PRM'!$AF$133,0)),"")</f>
        <v/>
      </c>
      <c r="AH161" s="10" t="str">
        <f>IF($Y$3="","",(IF(AF161=0,0,COUNTIF(PRM!$AF$3:'PRM'!$AF$133,$Y$3))))</f>
        <v/>
      </c>
      <c r="AI161" s="10" t="str">
        <f>IFERROR(VLOOKUP($Y$3&amp;$R161,PRM!$Q$3:$U$31,4,FALSE),"")</f>
        <v/>
      </c>
      <c r="AJ161" s="10" t="str">
        <f>IFERROR(IF(AI161=0,0,MATCH($Y$3,PRM!$V$3:'PRM'!$V$50,0)),"")</f>
        <v/>
      </c>
      <c r="AK161" s="10" t="str">
        <f>IF($Y$3="","",(IF(AI161=0,0,COUNTIF(PRM!$V$3:'PRM'!$V$50,$Y$3))))</f>
        <v/>
      </c>
      <c r="AL161" s="10" t="str">
        <f>IFERROR(VLOOKUP($Y$3&amp;$R161,PRM!$Q$3:$U$31,5,FALSE),"")</f>
        <v/>
      </c>
      <c r="AM161" s="10" t="str">
        <f>IFERROR(IF(AL161=0,0,MATCH($Y$3,PRM!$AA$3:'PRM'!$AA$94,0)),"")</f>
        <v/>
      </c>
      <c r="AN161" s="10" t="str">
        <f>IF($Y$3="","",IF(AL161=0,0,COUNTIF(PRM!$AA$3:'PRM'!$AA$94,$Y$3)))</f>
        <v/>
      </c>
      <c r="AO161" s="10">
        <f t="shared" si="43"/>
        <v>0</v>
      </c>
      <c r="AP161" s="10">
        <f t="shared" si="44"/>
        <v>0</v>
      </c>
      <c r="AQ161" s="10">
        <f t="shared" si="45"/>
        <v>0</v>
      </c>
      <c r="AR161" s="10">
        <f t="shared" si="46"/>
        <v>0</v>
      </c>
      <c r="AS161" s="10">
        <f t="shared" si="47"/>
        <v>0</v>
      </c>
      <c r="AT161" s="10">
        <f t="shared" si="48"/>
        <v>0</v>
      </c>
      <c r="AU161" s="10">
        <f t="shared" si="49"/>
        <v>0</v>
      </c>
      <c r="AV161" s="10">
        <f t="shared" si="50"/>
        <v>0</v>
      </c>
      <c r="AW161" s="10">
        <f t="shared" si="51"/>
        <v>0</v>
      </c>
      <c r="AX161" s="10">
        <f t="shared" si="52"/>
        <v>0</v>
      </c>
      <c r="AY161" s="10">
        <f t="shared" si="53"/>
        <v>0</v>
      </c>
      <c r="AZ161" s="10">
        <f t="shared" si="54"/>
        <v>0</v>
      </c>
      <c r="BA161" s="10">
        <f t="shared" si="55"/>
        <v>0</v>
      </c>
      <c r="BB161" s="10">
        <f t="shared" si="56"/>
        <v>0</v>
      </c>
      <c r="BC161" s="10">
        <f t="shared" si="57"/>
        <v>0</v>
      </c>
      <c r="BD161" s="10">
        <f t="shared" si="58"/>
        <v>0</v>
      </c>
      <c r="BE161" s="10">
        <f t="shared" si="59"/>
        <v>0</v>
      </c>
      <c r="BF161" s="10">
        <f t="shared" si="60"/>
        <v>0</v>
      </c>
      <c r="BG161" s="10">
        <f t="shared" si="61"/>
        <v>0</v>
      </c>
      <c r="BH161" s="10">
        <f t="shared" si="62"/>
        <v>0</v>
      </c>
    </row>
    <row r="162" spans="1:60" ht="27.75" customHeight="1">
      <c r="A162" t="str">
        <f t="shared" si="42"/>
        <v/>
      </c>
      <c r="B162" s="54"/>
      <c r="C162" s="55"/>
      <c r="D162" s="54"/>
      <c r="E162" s="55"/>
      <c r="F162" s="31"/>
      <c r="G162" s="29"/>
      <c r="H162" s="32"/>
      <c r="I162" s="32"/>
      <c r="J162" s="30"/>
      <c r="K162" s="31"/>
      <c r="L162" s="33"/>
      <c r="M162" s="33"/>
      <c r="N162" s="54"/>
      <c r="O162" s="56"/>
      <c r="P162" s="56"/>
      <c r="Q162" s="57"/>
      <c r="R162" s="33"/>
      <c r="S162" s="33"/>
      <c r="T162" s="40"/>
      <c r="U162" s="40"/>
      <c r="V162" s="17"/>
      <c r="W162" s="17"/>
      <c r="X162" s="10" t="str">
        <f>IFERROR(VLOOKUP($F162,PRM!$G$3:$H$5,2,FALSE),"")</f>
        <v/>
      </c>
      <c r="Y162" s="10" t="str">
        <f>IFERROR(VLOOKUP($G162,PRM!$I$3:$J$5,2,FALSE),"")</f>
        <v/>
      </c>
      <c r="Z162" s="10" t="str">
        <f>IFERROR(VLOOKUP($K162,PRM!$K$3:$L$4,2,FALSE),"")</f>
        <v/>
      </c>
      <c r="AA162" s="10" t="str">
        <f>IFERROR(VLOOKUP($N162,PRM!$M$3:$N$50,2,FALSE),"")</f>
        <v/>
      </c>
      <c r="AB162" s="10" t="str">
        <f>IFERROR(VLOOKUP($Y$3&amp;$R162,PRM!$Q$3:$R$31,2,FALSE),"")</f>
        <v/>
      </c>
      <c r="AC162" s="10" t="str">
        <f>IFERROR(VLOOKUP($Y$3&amp;$S162,PRM!$AH$3:$AI$133,2,FALSE),"")</f>
        <v/>
      </c>
      <c r="AD162" s="10" t="str">
        <f>IFERROR(VLOOKUP($Y$3&amp;$T162,PRM!$Y$3:$Z$50,2,FALSE),"")</f>
        <v>1</v>
      </c>
      <c r="AE162" s="10" t="str">
        <f>IFERROR(VLOOKUP($Y$3&amp;$U162,PRM!$AD$3:$AE$44,2,FALSE),"")</f>
        <v/>
      </c>
      <c r="AF162" s="10" t="str">
        <f>IFERROR(VLOOKUP($Y$3&amp;$R162,PRM!$Q$3:$T$31,3,FALSE),"")</f>
        <v/>
      </c>
      <c r="AG162" s="10" t="str">
        <f>IFERROR(IF(AF162=0,0,MATCH($Y$3,PRM!$AF$3:'PRM'!$AF$133,0)),"")</f>
        <v/>
      </c>
      <c r="AH162" s="10" t="str">
        <f>IF($Y$3="","",(IF(AF162=0,0,COUNTIF(PRM!$AF$3:'PRM'!$AF$133,$Y$3))))</f>
        <v/>
      </c>
      <c r="AI162" s="10" t="str">
        <f>IFERROR(VLOOKUP($Y$3&amp;$R162,PRM!$Q$3:$U$31,4,FALSE),"")</f>
        <v/>
      </c>
      <c r="AJ162" s="10" t="str">
        <f>IFERROR(IF(AI162=0,0,MATCH($Y$3,PRM!$V$3:'PRM'!$V$50,0)),"")</f>
        <v/>
      </c>
      <c r="AK162" s="10" t="str">
        <f>IF($Y$3="","",(IF(AI162=0,0,COUNTIF(PRM!$V$3:'PRM'!$V$50,$Y$3))))</f>
        <v/>
      </c>
      <c r="AL162" s="10" t="str">
        <f>IFERROR(VLOOKUP($Y$3&amp;$R162,PRM!$Q$3:$U$31,5,FALSE),"")</f>
        <v/>
      </c>
      <c r="AM162" s="10" t="str">
        <f>IFERROR(IF(AL162=0,0,MATCH($Y$3,PRM!$AA$3:'PRM'!$AA$94,0)),"")</f>
        <v/>
      </c>
      <c r="AN162" s="10" t="str">
        <f>IF($Y$3="","",IF(AL162=0,0,COUNTIF(PRM!$AA$3:'PRM'!$AA$94,$Y$3)))</f>
        <v/>
      </c>
      <c r="AO162" s="10">
        <f t="shared" si="43"/>
        <v>0</v>
      </c>
      <c r="AP162" s="10">
        <f t="shared" si="44"/>
        <v>0</v>
      </c>
      <c r="AQ162" s="10">
        <f t="shared" si="45"/>
        <v>0</v>
      </c>
      <c r="AR162" s="10">
        <f t="shared" si="46"/>
        <v>0</v>
      </c>
      <c r="AS162" s="10">
        <f t="shared" si="47"/>
        <v>0</v>
      </c>
      <c r="AT162" s="10">
        <f t="shared" si="48"/>
        <v>0</v>
      </c>
      <c r="AU162" s="10">
        <f t="shared" si="49"/>
        <v>0</v>
      </c>
      <c r="AV162" s="10">
        <f t="shared" si="50"/>
        <v>0</v>
      </c>
      <c r="AW162" s="10">
        <f t="shared" si="51"/>
        <v>0</v>
      </c>
      <c r="AX162" s="10">
        <f t="shared" si="52"/>
        <v>0</v>
      </c>
      <c r="AY162" s="10">
        <f t="shared" si="53"/>
        <v>0</v>
      </c>
      <c r="AZ162" s="10">
        <f t="shared" si="54"/>
        <v>0</v>
      </c>
      <c r="BA162" s="10">
        <f t="shared" si="55"/>
        <v>0</v>
      </c>
      <c r="BB162" s="10">
        <f t="shared" si="56"/>
        <v>0</v>
      </c>
      <c r="BC162" s="10">
        <f t="shared" si="57"/>
        <v>0</v>
      </c>
      <c r="BD162" s="10">
        <f t="shared" si="58"/>
        <v>0</v>
      </c>
      <c r="BE162" s="10">
        <f t="shared" si="59"/>
        <v>0</v>
      </c>
      <c r="BF162" s="10">
        <f t="shared" si="60"/>
        <v>0</v>
      </c>
      <c r="BG162" s="10">
        <f t="shared" si="61"/>
        <v>0</v>
      </c>
      <c r="BH162" s="10">
        <f t="shared" si="62"/>
        <v>0</v>
      </c>
    </row>
    <row r="163" spans="1:60" ht="27.75" customHeight="1">
      <c r="A163" t="str">
        <f t="shared" si="42"/>
        <v/>
      </c>
      <c r="B163" s="54"/>
      <c r="C163" s="55"/>
      <c r="D163" s="54"/>
      <c r="E163" s="55"/>
      <c r="F163" s="31"/>
      <c r="G163" s="29"/>
      <c r="H163" s="32"/>
      <c r="I163" s="32"/>
      <c r="J163" s="30"/>
      <c r="K163" s="31"/>
      <c r="L163" s="33"/>
      <c r="M163" s="33"/>
      <c r="N163" s="54"/>
      <c r="O163" s="56"/>
      <c r="P163" s="56"/>
      <c r="Q163" s="57"/>
      <c r="R163" s="33"/>
      <c r="S163" s="33"/>
      <c r="T163" s="40"/>
      <c r="U163" s="40"/>
      <c r="V163" s="17"/>
      <c r="W163" s="17"/>
      <c r="X163" s="10" t="str">
        <f>IFERROR(VLOOKUP($F163,PRM!$G$3:$H$5,2,FALSE),"")</f>
        <v/>
      </c>
      <c r="Y163" s="10" t="str">
        <f>IFERROR(VLOOKUP($G163,PRM!$I$3:$J$5,2,FALSE),"")</f>
        <v/>
      </c>
      <c r="Z163" s="10" t="str">
        <f>IFERROR(VLOOKUP($K163,PRM!$K$3:$L$4,2,FALSE),"")</f>
        <v/>
      </c>
      <c r="AA163" s="10" t="str">
        <f>IFERROR(VLOOKUP($N163,PRM!$M$3:$N$50,2,FALSE),"")</f>
        <v/>
      </c>
      <c r="AB163" s="10" t="str">
        <f>IFERROR(VLOOKUP($Y$3&amp;$R163,PRM!$Q$3:$R$31,2,FALSE),"")</f>
        <v/>
      </c>
      <c r="AC163" s="10" t="str">
        <f>IFERROR(VLOOKUP($Y$3&amp;$S163,PRM!$AH$3:$AI$133,2,FALSE),"")</f>
        <v/>
      </c>
      <c r="AD163" s="10" t="str">
        <f>IFERROR(VLOOKUP($Y$3&amp;$T163,PRM!$Y$3:$Z$50,2,FALSE),"")</f>
        <v>1</v>
      </c>
      <c r="AE163" s="10" t="str">
        <f>IFERROR(VLOOKUP($Y$3&amp;$U163,PRM!$AD$3:$AE$44,2,FALSE),"")</f>
        <v/>
      </c>
      <c r="AF163" s="10" t="str">
        <f>IFERROR(VLOOKUP($Y$3&amp;$R163,PRM!$Q$3:$T$31,3,FALSE),"")</f>
        <v/>
      </c>
      <c r="AG163" s="10" t="str">
        <f>IFERROR(IF(AF163=0,0,MATCH($Y$3,PRM!$AF$3:'PRM'!$AF$133,0)),"")</f>
        <v/>
      </c>
      <c r="AH163" s="10" t="str">
        <f>IF($Y$3="","",(IF(AF163=0,0,COUNTIF(PRM!$AF$3:'PRM'!$AF$133,$Y$3))))</f>
        <v/>
      </c>
      <c r="AI163" s="10" t="str">
        <f>IFERROR(VLOOKUP($Y$3&amp;$R163,PRM!$Q$3:$U$31,4,FALSE),"")</f>
        <v/>
      </c>
      <c r="AJ163" s="10" t="str">
        <f>IFERROR(IF(AI163=0,0,MATCH($Y$3,PRM!$V$3:'PRM'!$V$50,0)),"")</f>
        <v/>
      </c>
      <c r="AK163" s="10" t="str">
        <f>IF($Y$3="","",(IF(AI163=0,0,COUNTIF(PRM!$V$3:'PRM'!$V$50,$Y$3))))</f>
        <v/>
      </c>
      <c r="AL163" s="10" t="str">
        <f>IFERROR(VLOOKUP($Y$3&amp;$R163,PRM!$Q$3:$U$31,5,FALSE),"")</f>
        <v/>
      </c>
      <c r="AM163" s="10" t="str">
        <f>IFERROR(IF(AL163=0,0,MATCH($Y$3,PRM!$AA$3:'PRM'!$AA$94,0)),"")</f>
        <v/>
      </c>
      <c r="AN163" s="10" t="str">
        <f>IF($Y$3="","",IF(AL163=0,0,COUNTIF(PRM!$AA$3:'PRM'!$AA$94,$Y$3)))</f>
        <v/>
      </c>
      <c r="AO163" s="10">
        <f t="shared" si="43"/>
        <v>0</v>
      </c>
      <c r="AP163" s="10">
        <f t="shared" si="44"/>
        <v>0</v>
      </c>
      <c r="AQ163" s="10">
        <f t="shared" si="45"/>
        <v>0</v>
      </c>
      <c r="AR163" s="10">
        <f t="shared" si="46"/>
        <v>0</v>
      </c>
      <c r="AS163" s="10">
        <f t="shared" si="47"/>
        <v>0</v>
      </c>
      <c r="AT163" s="10">
        <f t="shared" si="48"/>
        <v>0</v>
      </c>
      <c r="AU163" s="10">
        <f t="shared" si="49"/>
        <v>0</v>
      </c>
      <c r="AV163" s="10">
        <f t="shared" si="50"/>
        <v>0</v>
      </c>
      <c r="AW163" s="10">
        <f t="shared" si="51"/>
        <v>0</v>
      </c>
      <c r="AX163" s="10">
        <f t="shared" si="52"/>
        <v>0</v>
      </c>
      <c r="AY163" s="10">
        <f t="shared" si="53"/>
        <v>0</v>
      </c>
      <c r="AZ163" s="10">
        <f t="shared" si="54"/>
        <v>0</v>
      </c>
      <c r="BA163" s="10">
        <f t="shared" si="55"/>
        <v>0</v>
      </c>
      <c r="BB163" s="10">
        <f t="shared" si="56"/>
        <v>0</v>
      </c>
      <c r="BC163" s="10">
        <f t="shared" si="57"/>
        <v>0</v>
      </c>
      <c r="BD163" s="10">
        <f t="shared" si="58"/>
        <v>0</v>
      </c>
      <c r="BE163" s="10">
        <f t="shared" si="59"/>
        <v>0</v>
      </c>
      <c r="BF163" s="10">
        <f t="shared" si="60"/>
        <v>0</v>
      </c>
      <c r="BG163" s="10">
        <f t="shared" si="61"/>
        <v>0</v>
      </c>
      <c r="BH163" s="10">
        <f t="shared" si="62"/>
        <v>0</v>
      </c>
    </row>
    <row r="164" spans="1:60" ht="27.75" customHeight="1">
      <c r="A164" t="str">
        <f t="shared" si="42"/>
        <v/>
      </c>
      <c r="B164" s="54"/>
      <c r="C164" s="55"/>
      <c r="D164" s="54"/>
      <c r="E164" s="55"/>
      <c r="F164" s="31"/>
      <c r="G164" s="29"/>
      <c r="H164" s="32"/>
      <c r="I164" s="32"/>
      <c r="J164" s="30"/>
      <c r="K164" s="31"/>
      <c r="L164" s="33"/>
      <c r="M164" s="33"/>
      <c r="N164" s="54"/>
      <c r="O164" s="56"/>
      <c r="P164" s="56"/>
      <c r="Q164" s="57"/>
      <c r="R164" s="33"/>
      <c r="S164" s="33"/>
      <c r="T164" s="40"/>
      <c r="U164" s="40"/>
      <c r="V164" s="17"/>
      <c r="W164" s="17"/>
      <c r="X164" s="10" t="str">
        <f>IFERROR(VLOOKUP($F164,PRM!$G$3:$H$5,2,FALSE),"")</f>
        <v/>
      </c>
      <c r="Y164" s="10" t="str">
        <f>IFERROR(VLOOKUP($G164,PRM!$I$3:$J$5,2,FALSE),"")</f>
        <v/>
      </c>
      <c r="Z164" s="10" t="str">
        <f>IFERROR(VLOOKUP($K164,PRM!$K$3:$L$4,2,FALSE),"")</f>
        <v/>
      </c>
      <c r="AA164" s="10" t="str">
        <f>IFERROR(VLOOKUP($N164,PRM!$M$3:$N$50,2,FALSE),"")</f>
        <v/>
      </c>
      <c r="AB164" s="10" t="str">
        <f>IFERROR(VLOOKUP($Y$3&amp;$R164,PRM!$Q$3:$R$31,2,FALSE),"")</f>
        <v/>
      </c>
      <c r="AC164" s="10" t="str">
        <f>IFERROR(VLOOKUP($Y$3&amp;$S164,PRM!$AH$3:$AI$133,2,FALSE),"")</f>
        <v/>
      </c>
      <c r="AD164" s="10" t="str">
        <f>IFERROR(VLOOKUP($Y$3&amp;$T164,PRM!$Y$3:$Z$50,2,FALSE),"")</f>
        <v>1</v>
      </c>
      <c r="AE164" s="10" t="str">
        <f>IFERROR(VLOOKUP($Y$3&amp;$U164,PRM!$AD$3:$AE$44,2,FALSE),"")</f>
        <v/>
      </c>
      <c r="AF164" s="10" t="str">
        <f>IFERROR(VLOOKUP($Y$3&amp;$R164,PRM!$Q$3:$T$31,3,FALSE),"")</f>
        <v/>
      </c>
      <c r="AG164" s="10" t="str">
        <f>IFERROR(IF(AF164=0,0,MATCH($Y$3,PRM!$AF$3:'PRM'!$AF$133,0)),"")</f>
        <v/>
      </c>
      <c r="AH164" s="10" t="str">
        <f>IF($Y$3="","",(IF(AF164=0,0,COUNTIF(PRM!$AF$3:'PRM'!$AF$133,$Y$3))))</f>
        <v/>
      </c>
      <c r="AI164" s="10" t="str">
        <f>IFERROR(VLOOKUP($Y$3&amp;$R164,PRM!$Q$3:$U$31,4,FALSE),"")</f>
        <v/>
      </c>
      <c r="AJ164" s="10" t="str">
        <f>IFERROR(IF(AI164=0,0,MATCH($Y$3,PRM!$V$3:'PRM'!$V$50,0)),"")</f>
        <v/>
      </c>
      <c r="AK164" s="10" t="str">
        <f>IF($Y$3="","",(IF(AI164=0,0,COUNTIF(PRM!$V$3:'PRM'!$V$50,$Y$3))))</f>
        <v/>
      </c>
      <c r="AL164" s="10" t="str">
        <f>IFERROR(VLOOKUP($Y$3&amp;$R164,PRM!$Q$3:$U$31,5,FALSE),"")</f>
        <v/>
      </c>
      <c r="AM164" s="10" t="str">
        <f>IFERROR(IF(AL164=0,0,MATCH($Y$3,PRM!$AA$3:'PRM'!$AA$94,0)),"")</f>
        <v/>
      </c>
      <c r="AN164" s="10" t="str">
        <f>IF($Y$3="","",IF(AL164=0,0,COUNTIF(PRM!$AA$3:'PRM'!$AA$94,$Y$3)))</f>
        <v/>
      </c>
      <c r="AO164" s="10">
        <f t="shared" si="43"/>
        <v>0</v>
      </c>
      <c r="AP164" s="10">
        <f t="shared" si="44"/>
        <v>0</v>
      </c>
      <c r="AQ164" s="10">
        <f t="shared" si="45"/>
        <v>0</v>
      </c>
      <c r="AR164" s="10">
        <f t="shared" si="46"/>
        <v>0</v>
      </c>
      <c r="AS164" s="10">
        <f t="shared" si="47"/>
        <v>0</v>
      </c>
      <c r="AT164" s="10">
        <f t="shared" si="48"/>
        <v>0</v>
      </c>
      <c r="AU164" s="10">
        <f t="shared" si="49"/>
        <v>0</v>
      </c>
      <c r="AV164" s="10">
        <f t="shared" si="50"/>
        <v>0</v>
      </c>
      <c r="AW164" s="10">
        <f t="shared" si="51"/>
        <v>0</v>
      </c>
      <c r="AX164" s="10">
        <f t="shared" si="52"/>
        <v>0</v>
      </c>
      <c r="AY164" s="10">
        <f t="shared" si="53"/>
        <v>0</v>
      </c>
      <c r="AZ164" s="10">
        <f t="shared" si="54"/>
        <v>0</v>
      </c>
      <c r="BA164" s="10">
        <f t="shared" si="55"/>
        <v>0</v>
      </c>
      <c r="BB164" s="10">
        <f t="shared" si="56"/>
        <v>0</v>
      </c>
      <c r="BC164" s="10">
        <f t="shared" si="57"/>
        <v>0</v>
      </c>
      <c r="BD164" s="10">
        <f t="shared" si="58"/>
        <v>0</v>
      </c>
      <c r="BE164" s="10">
        <f t="shared" si="59"/>
        <v>0</v>
      </c>
      <c r="BF164" s="10">
        <f t="shared" si="60"/>
        <v>0</v>
      </c>
      <c r="BG164" s="10">
        <f t="shared" si="61"/>
        <v>0</v>
      </c>
      <c r="BH164" s="10">
        <f t="shared" si="62"/>
        <v>0</v>
      </c>
    </row>
    <row r="165" spans="1:60" ht="27.75" customHeight="1">
      <c r="A165" t="str">
        <f t="shared" si="42"/>
        <v/>
      </c>
      <c r="B165" s="54"/>
      <c r="C165" s="55"/>
      <c r="D165" s="54"/>
      <c r="E165" s="55"/>
      <c r="F165" s="31"/>
      <c r="G165" s="29"/>
      <c r="H165" s="32"/>
      <c r="I165" s="32"/>
      <c r="J165" s="30"/>
      <c r="K165" s="31"/>
      <c r="L165" s="33"/>
      <c r="M165" s="33"/>
      <c r="N165" s="54"/>
      <c r="O165" s="56"/>
      <c r="P165" s="56"/>
      <c r="Q165" s="57"/>
      <c r="R165" s="33"/>
      <c r="S165" s="33"/>
      <c r="T165" s="40"/>
      <c r="U165" s="40"/>
      <c r="V165" s="17"/>
      <c r="W165" s="17"/>
      <c r="X165" s="10" t="str">
        <f>IFERROR(VLOOKUP($F165,PRM!$G$3:$H$5,2,FALSE),"")</f>
        <v/>
      </c>
      <c r="Y165" s="10" t="str">
        <f>IFERROR(VLOOKUP($G165,PRM!$I$3:$J$5,2,FALSE),"")</f>
        <v/>
      </c>
      <c r="Z165" s="10" t="str">
        <f>IFERROR(VLOOKUP($K165,PRM!$K$3:$L$4,2,FALSE),"")</f>
        <v/>
      </c>
      <c r="AA165" s="10" t="str">
        <f>IFERROR(VLOOKUP($N165,PRM!$M$3:$N$50,2,FALSE),"")</f>
        <v/>
      </c>
      <c r="AB165" s="10" t="str">
        <f>IFERROR(VLOOKUP($Y$3&amp;$R165,PRM!$Q$3:$R$31,2,FALSE),"")</f>
        <v/>
      </c>
      <c r="AC165" s="10" t="str">
        <f>IFERROR(VLOOKUP($Y$3&amp;$S165,PRM!$AH$3:$AI$133,2,FALSE),"")</f>
        <v/>
      </c>
      <c r="AD165" s="10" t="str">
        <f>IFERROR(VLOOKUP($Y$3&amp;$T165,PRM!$Y$3:$Z$50,2,FALSE),"")</f>
        <v>1</v>
      </c>
      <c r="AE165" s="10" t="str">
        <f>IFERROR(VLOOKUP($Y$3&amp;$U165,PRM!$AD$3:$AE$44,2,FALSE),"")</f>
        <v/>
      </c>
      <c r="AF165" s="10" t="str">
        <f>IFERROR(VLOOKUP($Y$3&amp;$R165,PRM!$Q$3:$T$31,3,FALSE),"")</f>
        <v/>
      </c>
      <c r="AG165" s="10" t="str">
        <f>IFERROR(IF(AF165=0,0,MATCH($Y$3,PRM!$AF$3:'PRM'!$AF$133,0)),"")</f>
        <v/>
      </c>
      <c r="AH165" s="10" t="str">
        <f>IF($Y$3="","",(IF(AF165=0,0,COUNTIF(PRM!$AF$3:'PRM'!$AF$133,$Y$3))))</f>
        <v/>
      </c>
      <c r="AI165" s="10" t="str">
        <f>IFERROR(VLOOKUP($Y$3&amp;$R165,PRM!$Q$3:$U$31,4,FALSE),"")</f>
        <v/>
      </c>
      <c r="AJ165" s="10" t="str">
        <f>IFERROR(IF(AI165=0,0,MATCH($Y$3,PRM!$V$3:'PRM'!$V$50,0)),"")</f>
        <v/>
      </c>
      <c r="AK165" s="10" t="str">
        <f>IF($Y$3="","",(IF(AI165=0,0,COUNTIF(PRM!$V$3:'PRM'!$V$50,$Y$3))))</f>
        <v/>
      </c>
      <c r="AL165" s="10" t="str">
        <f>IFERROR(VLOOKUP($Y$3&amp;$R165,PRM!$Q$3:$U$31,5,FALSE),"")</f>
        <v/>
      </c>
      <c r="AM165" s="10" t="str">
        <f>IFERROR(IF(AL165=0,0,MATCH($Y$3,PRM!$AA$3:'PRM'!$AA$94,0)),"")</f>
        <v/>
      </c>
      <c r="AN165" s="10" t="str">
        <f>IF($Y$3="","",IF(AL165=0,0,COUNTIF(PRM!$AA$3:'PRM'!$AA$94,$Y$3)))</f>
        <v/>
      </c>
      <c r="AO165" s="10">
        <f t="shared" si="43"/>
        <v>0</v>
      </c>
      <c r="AP165" s="10">
        <f t="shared" si="44"/>
        <v>0</v>
      </c>
      <c r="AQ165" s="10">
        <f t="shared" si="45"/>
        <v>0</v>
      </c>
      <c r="AR165" s="10">
        <f t="shared" si="46"/>
        <v>0</v>
      </c>
      <c r="AS165" s="10">
        <f t="shared" si="47"/>
        <v>0</v>
      </c>
      <c r="AT165" s="10">
        <f t="shared" si="48"/>
        <v>0</v>
      </c>
      <c r="AU165" s="10">
        <f t="shared" si="49"/>
        <v>0</v>
      </c>
      <c r="AV165" s="10">
        <f t="shared" si="50"/>
        <v>0</v>
      </c>
      <c r="AW165" s="10">
        <f t="shared" si="51"/>
        <v>0</v>
      </c>
      <c r="AX165" s="10">
        <f t="shared" si="52"/>
        <v>0</v>
      </c>
      <c r="AY165" s="10">
        <f t="shared" si="53"/>
        <v>0</v>
      </c>
      <c r="AZ165" s="10">
        <f t="shared" si="54"/>
        <v>0</v>
      </c>
      <c r="BA165" s="10">
        <f t="shared" si="55"/>
        <v>0</v>
      </c>
      <c r="BB165" s="10">
        <f t="shared" si="56"/>
        <v>0</v>
      </c>
      <c r="BC165" s="10">
        <f t="shared" si="57"/>
        <v>0</v>
      </c>
      <c r="BD165" s="10">
        <f t="shared" si="58"/>
        <v>0</v>
      </c>
      <c r="BE165" s="10">
        <f t="shared" si="59"/>
        <v>0</v>
      </c>
      <c r="BF165" s="10">
        <f t="shared" si="60"/>
        <v>0</v>
      </c>
      <c r="BG165" s="10">
        <f t="shared" si="61"/>
        <v>0</v>
      </c>
      <c r="BH165" s="10">
        <f t="shared" si="62"/>
        <v>0</v>
      </c>
    </row>
    <row r="166" spans="1:60" ht="27.75" customHeight="1">
      <c r="A166" t="str">
        <f t="shared" si="42"/>
        <v/>
      </c>
      <c r="B166" s="54"/>
      <c r="C166" s="55"/>
      <c r="D166" s="54"/>
      <c r="E166" s="55"/>
      <c r="F166" s="31"/>
      <c r="G166" s="29"/>
      <c r="H166" s="32"/>
      <c r="I166" s="32"/>
      <c r="J166" s="30"/>
      <c r="K166" s="31"/>
      <c r="L166" s="33"/>
      <c r="M166" s="33"/>
      <c r="N166" s="54"/>
      <c r="O166" s="56"/>
      <c r="P166" s="56"/>
      <c r="Q166" s="57"/>
      <c r="R166" s="33"/>
      <c r="S166" s="33"/>
      <c r="T166" s="40"/>
      <c r="U166" s="40"/>
      <c r="V166" s="17"/>
      <c r="W166" s="17"/>
      <c r="X166" s="10" t="str">
        <f>IFERROR(VLOOKUP($F166,PRM!$G$3:$H$5,2,FALSE),"")</f>
        <v/>
      </c>
      <c r="Y166" s="10" t="str">
        <f>IFERROR(VLOOKUP($G166,PRM!$I$3:$J$5,2,FALSE),"")</f>
        <v/>
      </c>
      <c r="Z166" s="10" t="str">
        <f>IFERROR(VLOOKUP($K166,PRM!$K$3:$L$4,2,FALSE),"")</f>
        <v/>
      </c>
      <c r="AA166" s="10" t="str">
        <f>IFERROR(VLOOKUP($N166,PRM!$M$3:$N$50,2,FALSE),"")</f>
        <v/>
      </c>
      <c r="AB166" s="10" t="str">
        <f>IFERROR(VLOOKUP($Y$3&amp;$R166,PRM!$Q$3:$R$31,2,FALSE),"")</f>
        <v/>
      </c>
      <c r="AC166" s="10" t="str">
        <f>IFERROR(VLOOKUP($Y$3&amp;$S166,PRM!$AH$3:$AI$133,2,FALSE),"")</f>
        <v/>
      </c>
      <c r="AD166" s="10" t="str">
        <f>IFERROR(VLOOKUP($Y$3&amp;$T166,PRM!$Y$3:$Z$50,2,FALSE),"")</f>
        <v>1</v>
      </c>
      <c r="AE166" s="10" t="str">
        <f>IFERROR(VLOOKUP($Y$3&amp;$U166,PRM!$AD$3:$AE$44,2,FALSE),"")</f>
        <v/>
      </c>
      <c r="AF166" s="10" t="str">
        <f>IFERROR(VLOOKUP($Y$3&amp;$R166,PRM!$Q$3:$T$31,3,FALSE),"")</f>
        <v/>
      </c>
      <c r="AG166" s="10" t="str">
        <f>IFERROR(IF(AF166=0,0,MATCH($Y$3,PRM!$AF$3:'PRM'!$AF$133,0)),"")</f>
        <v/>
      </c>
      <c r="AH166" s="10" t="str">
        <f>IF($Y$3="","",(IF(AF166=0,0,COUNTIF(PRM!$AF$3:'PRM'!$AF$133,$Y$3))))</f>
        <v/>
      </c>
      <c r="AI166" s="10" t="str">
        <f>IFERROR(VLOOKUP($Y$3&amp;$R166,PRM!$Q$3:$U$31,4,FALSE),"")</f>
        <v/>
      </c>
      <c r="AJ166" s="10" t="str">
        <f>IFERROR(IF(AI166=0,0,MATCH($Y$3,PRM!$V$3:'PRM'!$V$50,0)),"")</f>
        <v/>
      </c>
      <c r="AK166" s="10" t="str">
        <f>IF($Y$3="","",(IF(AI166=0,0,COUNTIF(PRM!$V$3:'PRM'!$V$50,$Y$3))))</f>
        <v/>
      </c>
      <c r="AL166" s="10" t="str">
        <f>IFERROR(VLOOKUP($Y$3&amp;$R166,PRM!$Q$3:$U$31,5,FALSE),"")</f>
        <v/>
      </c>
      <c r="AM166" s="10" t="str">
        <f>IFERROR(IF(AL166=0,0,MATCH($Y$3,PRM!$AA$3:'PRM'!$AA$94,0)),"")</f>
        <v/>
      </c>
      <c r="AN166" s="10" t="str">
        <f>IF($Y$3="","",IF(AL166=0,0,COUNTIF(PRM!$AA$3:'PRM'!$AA$94,$Y$3)))</f>
        <v/>
      </c>
      <c r="AO166" s="10">
        <f t="shared" si="43"/>
        <v>0</v>
      </c>
      <c r="AP166" s="10">
        <f t="shared" si="44"/>
        <v>0</v>
      </c>
      <c r="AQ166" s="10">
        <f t="shared" si="45"/>
        <v>0</v>
      </c>
      <c r="AR166" s="10">
        <f t="shared" si="46"/>
        <v>0</v>
      </c>
      <c r="AS166" s="10">
        <f t="shared" si="47"/>
        <v>0</v>
      </c>
      <c r="AT166" s="10">
        <f t="shared" si="48"/>
        <v>0</v>
      </c>
      <c r="AU166" s="10">
        <f t="shared" si="49"/>
        <v>0</v>
      </c>
      <c r="AV166" s="10">
        <f t="shared" si="50"/>
        <v>0</v>
      </c>
      <c r="AW166" s="10">
        <f t="shared" si="51"/>
        <v>0</v>
      </c>
      <c r="AX166" s="10">
        <f t="shared" si="52"/>
        <v>0</v>
      </c>
      <c r="AY166" s="10">
        <f t="shared" si="53"/>
        <v>0</v>
      </c>
      <c r="AZ166" s="10">
        <f t="shared" si="54"/>
        <v>0</v>
      </c>
      <c r="BA166" s="10">
        <f t="shared" si="55"/>
        <v>0</v>
      </c>
      <c r="BB166" s="10">
        <f t="shared" si="56"/>
        <v>0</v>
      </c>
      <c r="BC166" s="10">
        <f t="shared" si="57"/>
        <v>0</v>
      </c>
      <c r="BD166" s="10">
        <f t="shared" si="58"/>
        <v>0</v>
      </c>
      <c r="BE166" s="10">
        <f t="shared" si="59"/>
        <v>0</v>
      </c>
      <c r="BF166" s="10">
        <f t="shared" si="60"/>
        <v>0</v>
      </c>
      <c r="BG166" s="10">
        <f t="shared" si="61"/>
        <v>0</v>
      </c>
      <c r="BH166" s="10">
        <f t="shared" si="62"/>
        <v>0</v>
      </c>
    </row>
    <row r="167" spans="1:60" ht="27.75" customHeight="1">
      <c r="A167" t="str">
        <f t="shared" si="42"/>
        <v/>
      </c>
      <c r="B167" s="54"/>
      <c r="C167" s="55"/>
      <c r="D167" s="54"/>
      <c r="E167" s="55"/>
      <c r="F167" s="31"/>
      <c r="G167" s="29"/>
      <c r="H167" s="32"/>
      <c r="I167" s="32"/>
      <c r="J167" s="30"/>
      <c r="K167" s="31"/>
      <c r="L167" s="33"/>
      <c r="M167" s="33"/>
      <c r="N167" s="54"/>
      <c r="O167" s="56"/>
      <c r="P167" s="56"/>
      <c r="Q167" s="57"/>
      <c r="R167" s="33"/>
      <c r="S167" s="33"/>
      <c r="T167" s="40"/>
      <c r="U167" s="40"/>
      <c r="V167" s="17"/>
      <c r="W167" s="17"/>
      <c r="X167" s="10" t="str">
        <f>IFERROR(VLOOKUP($F167,PRM!$G$3:$H$5,2,FALSE),"")</f>
        <v/>
      </c>
      <c r="Y167" s="10" t="str">
        <f>IFERROR(VLOOKUP($G167,PRM!$I$3:$J$5,2,FALSE),"")</f>
        <v/>
      </c>
      <c r="Z167" s="10" t="str">
        <f>IFERROR(VLOOKUP($K167,PRM!$K$3:$L$4,2,FALSE),"")</f>
        <v/>
      </c>
      <c r="AA167" s="10" t="str">
        <f>IFERROR(VLOOKUP($N167,PRM!$M$3:$N$50,2,FALSE),"")</f>
        <v/>
      </c>
      <c r="AB167" s="10" t="str">
        <f>IFERROR(VLOOKUP($Y$3&amp;$R167,PRM!$Q$3:$R$31,2,FALSE),"")</f>
        <v/>
      </c>
      <c r="AC167" s="10" t="str">
        <f>IFERROR(VLOOKUP($Y$3&amp;$S167,PRM!$AH$3:$AI$133,2,FALSE),"")</f>
        <v/>
      </c>
      <c r="AD167" s="10" t="str">
        <f>IFERROR(VLOOKUP($Y$3&amp;$T167,PRM!$Y$3:$Z$50,2,FALSE),"")</f>
        <v>1</v>
      </c>
      <c r="AE167" s="10" t="str">
        <f>IFERROR(VLOOKUP($Y$3&amp;$U167,PRM!$AD$3:$AE$44,2,FALSE),"")</f>
        <v/>
      </c>
      <c r="AF167" s="10" t="str">
        <f>IFERROR(VLOOKUP($Y$3&amp;$R167,PRM!$Q$3:$T$31,3,FALSE),"")</f>
        <v/>
      </c>
      <c r="AG167" s="10" t="str">
        <f>IFERROR(IF(AF167=0,0,MATCH($Y$3,PRM!$AF$3:'PRM'!$AF$133,0)),"")</f>
        <v/>
      </c>
      <c r="AH167" s="10" t="str">
        <f>IF($Y$3="","",(IF(AF167=0,0,COUNTIF(PRM!$AF$3:'PRM'!$AF$133,$Y$3))))</f>
        <v/>
      </c>
      <c r="AI167" s="10" t="str">
        <f>IFERROR(VLOOKUP($Y$3&amp;$R167,PRM!$Q$3:$U$31,4,FALSE),"")</f>
        <v/>
      </c>
      <c r="AJ167" s="10" t="str">
        <f>IFERROR(IF(AI167=0,0,MATCH($Y$3,PRM!$V$3:'PRM'!$V$50,0)),"")</f>
        <v/>
      </c>
      <c r="AK167" s="10" t="str">
        <f>IF($Y$3="","",(IF(AI167=0,0,COUNTIF(PRM!$V$3:'PRM'!$V$50,$Y$3))))</f>
        <v/>
      </c>
      <c r="AL167" s="10" t="str">
        <f>IFERROR(VLOOKUP($Y$3&amp;$R167,PRM!$Q$3:$U$31,5,FALSE),"")</f>
        <v/>
      </c>
      <c r="AM167" s="10" t="str">
        <f>IFERROR(IF(AL167=0,0,MATCH($Y$3,PRM!$AA$3:'PRM'!$AA$94,0)),"")</f>
        <v/>
      </c>
      <c r="AN167" s="10" t="str">
        <f>IF($Y$3="","",IF(AL167=0,0,COUNTIF(PRM!$AA$3:'PRM'!$AA$94,$Y$3)))</f>
        <v/>
      </c>
      <c r="AO167" s="10">
        <f t="shared" si="43"/>
        <v>0</v>
      </c>
      <c r="AP167" s="10">
        <f t="shared" si="44"/>
        <v>0</v>
      </c>
      <c r="AQ167" s="10">
        <f t="shared" si="45"/>
        <v>0</v>
      </c>
      <c r="AR167" s="10">
        <f t="shared" si="46"/>
        <v>0</v>
      </c>
      <c r="AS167" s="10">
        <f t="shared" si="47"/>
        <v>0</v>
      </c>
      <c r="AT167" s="10">
        <f t="shared" si="48"/>
        <v>0</v>
      </c>
      <c r="AU167" s="10">
        <f t="shared" si="49"/>
        <v>0</v>
      </c>
      <c r="AV167" s="10">
        <f t="shared" si="50"/>
        <v>0</v>
      </c>
      <c r="AW167" s="10">
        <f t="shared" si="51"/>
        <v>0</v>
      </c>
      <c r="AX167" s="10">
        <f t="shared" si="52"/>
        <v>0</v>
      </c>
      <c r="AY167" s="10">
        <f t="shared" si="53"/>
        <v>0</v>
      </c>
      <c r="AZ167" s="10">
        <f t="shared" si="54"/>
        <v>0</v>
      </c>
      <c r="BA167" s="10">
        <f t="shared" si="55"/>
        <v>0</v>
      </c>
      <c r="BB167" s="10">
        <f t="shared" si="56"/>
        <v>0</v>
      </c>
      <c r="BC167" s="10">
        <f t="shared" si="57"/>
        <v>0</v>
      </c>
      <c r="BD167" s="10">
        <f t="shared" si="58"/>
        <v>0</v>
      </c>
      <c r="BE167" s="10">
        <f t="shared" si="59"/>
        <v>0</v>
      </c>
      <c r="BF167" s="10">
        <f t="shared" si="60"/>
        <v>0</v>
      </c>
      <c r="BG167" s="10">
        <f t="shared" si="61"/>
        <v>0</v>
      </c>
      <c r="BH167" s="10">
        <f t="shared" si="62"/>
        <v>0</v>
      </c>
    </row>
    <row r="168" spans="1:60" ht="27.75" customHeight="1">
      <c r="A168" t="str">
        <f t="shared" si="42"/>
        <v/>
      </c>
      <c r="B168" s="54"/>
      <c r="C168" s="55"/>
      <c r="D168" s="54"/>
      <c r="E168" s="55"/>
      <c r="F168" s="31"/>
      <c r="G168" s="29"/>
      <c r="H168" s="32"/>
      <c r="I168" s="32"/>
      <c r="J168" s="30"/>
      <c r="K168" s="31"/>
      <c r="L168" s="33"/>
      <c r="M168" s="33"/>
      <c r="N168" s="54"/>
      <c r="O168" s="56"/>
      <c r="P168" s="56"/>
      <c r="Q168" s="57"/>
      <c r="R168" s="33"/>
      <c r="S168" s="33"/>
      <c r="T168" s="40"/>
      <c r="U168" s="40"/>
      <c r="V168" s="17"/>
      <c r="W168" s="17"/>
      <c r="X168" s="10" t="str">
        <f>IFERROR(VLOOKUP($F168,PRM!$G$3:$H$5,2,FALSE),"")</f>
        <v/>
      </c>
      <c r="Y168" s="10" t="str">
        <f>IFERROR(VLOOKUP($G168,PRM!$I$3:$J$5,2,FALSE),"")</f>
        <v/>
      </c>
      <c r="Z168" s="10" t="str">
        <f>IFERROR(VLOOKUP($K168,PRM!$K$3:$L$4,2,FALSE),"")</f>
        <v/>
      </c>
      <c r="AA168" s="10" t="str">
        <f>IFERROR(VLOOKUP($N168,PRM!$M$3:$N$50,2,FALSE),"")</f>
        <v/>
      </c>
      <c r="AB168" s="10" t="str">
        <f>IFERROR(VLOOKUP($Y$3&amp;$R168,PRM!$Q$3:$R$31,2,FALSE),"")</f>
        <v/>
      </c>
      <c r="AC168" s="10" t="str">
        <f>IFERROR(VLOOKUP($Y$3&amp;$S168,PRM!$AH$3:$AI$133,2,FALSE),"")</f>
        <v/>
      </c>
      <c r="AD168" s="10" t="str">
        <f>IFERROR(VLOOKUP($Y$3&amp;$T168,PRM!$Y$3:$Z$50,2,FALSE),"")</f>
        <v>1</v>
      </c>
      <c r="AE168" s="10" t="str">
        <f>IFERROR(VLOOKUP($Y$3&amp;$U168,PRM!$AD$3:$AE$44,2,FALSE),"")</f>
        <v/>
      </c>
      <c r="AF168" s="10" t="str">
        <f>IFERROR(VLOOKUP($Y$3&amp;$R168,PRM!$Q$3:$T$31,3,FALSE),"")</f>
        <v/>
      </c>
      <c r="AG168" s="10" t="str">
        <f>IFERROR(IF(AF168=0,0,MATCH($Y$3,PRM!$AF$3:'PRM'!$AF$133,0)),"")</f>
        <v/>
      </c>
      <c r="AH168" s="10" t="str">
        <f>IF($Y$3="","",(IF(AF168=0,0,COUNTIF(PRM!$AF$3:'PRM'!$AF$133,$Y$3))))</f>
        <v/>
      </c>
      <c r="AI168" s="10" t="str">
        <f>IFERROR(VLOOKUP($Y$3&amp;$R168,PRM!$Q$3:$U$31,4,FALSE),"")</f>
        <v/>
      </c>
      <c r="AJ168" s="10" t="str">
        <f>IFERROR(IF(AI168=0,0,MATCH($Y$3,PRM!$V$3:'PRM'!$V$50,0)),"")</f>
        <v/>
      </c>
      <c r="AK168" s="10" t="str">
        <f>IF($Y$3="","",(IF(AI168=0,0,COUNTIF(PRM!$V$3:'PRM'!$V$50,$Y$3))))</f>
        <v/>
      </c>
      <c r="AL168" s="10" t="str">
        <f>IFERROR(VLOOKUP($Y$3&amp;$R168,PRM!$Q$3:$U$31,5,FALSE),"")</f>
        <v/>
      </c>
      <c r="AM168" s="10" t="str">
        <f>IFERROR(IF(AL168=0,0,MATCH($Y$3,PRM!$AA$3:'PRM'!$AA$94,0)),"")</f>
        <v/>
      </c>
      <c r="AN168" s="10" t="str">
        <f>IF($Y$3="","",IF(AL168=0,0,COUNTIF(PRM!$AA$3:'PRM'!$AA$94,$Y$3)))</f>
        <v/>
      </c>
      <c r="AO168" s="10">
        <f t="shared" si="43"/>
        <v>0</v>
      </c>
      <c r="AP168" s="10">
        <f t="shared" si="44"/>
        <v>0</v>
      </c>
      <c r="AQ168" s="10">
        <f t="shared" si="45"/>
        <v>0</v>
      </c>
      <c r="AR168" s="10">
        <f t="shared" si="46"/>
        <v>0</v>
      </c>
      <c r="AS168" s="10">
        <f t="shared" si="47"/>
        <v>0</v>
      </c>
      <c r="AT168" s="10">
        <f t="shared" si="48"/>
        <v>0</v>
      </c>
      <c r="AU168" s="10">
        <f t="shared" si="49"/>
        <v>0</v>
      </c>
      <c r="AV168" s="10">
        <f t="shared" si="50"/>
        <v>0</v>
      </c>
      <c r="AW168" s="10">
        <f t="shared" si="51"/>
        <v>0</v>
      </c>
      <c r="AX168" s="10">
        <f t="shared" si="52"/>
        <v>0</v>
      </c>
      <c r="AY168" s="10">
        <f t="shared" si="53"/>
        <v>0</v>
      </c>
      <c r="AZ168" s="10">
        <f t="shared" si="54"/>
        <v>0</v>
      </c>
      <c r="BA168" s="10">
        <f t="shared" si="55"/>
        <v>0</v>
      </c>
      <c r="BB168" s="10">
        <f t="shared" si="56"/>
        <v>0</v>
      </c>
      <c r="BC168" s="10">
        <f t="shared" si="57"/>
        <v>0</v>
      </c>
      <c r="BD168" s="10">
        <f t="shared" si="58"/>
        <v>0</v>
      </c>
      <c r="BE168" s="10">
        <f t="shared" si="59"/>
        <v>0</v>
      </c>
      <c r="BF168" s="10">
        <f t="shared" si="60"/>
        <v>0</v>
      </c>
      <c r="BG168" s="10">
        <f t="shared" si="61"/>
        <v>0</v>
      </c>
      <c r="BH168" s="10">
        <f t="shared" si="62"/>
        <v>0</v>
      </c>
    </row>
    <row r="169" spans="1:60" ht="27.75" customHeight="1">
      <c r="A169" t="str">
        <f t="shared" si="42"/>
        <v/>
      </c>
      <c r="B169" s="54"/>
      <c r="C169" s="55"/>
      <c r="D169" s="54"/>
      <c r="E169" s="55"/>
      <c r="F169" s="31"/>
      <c r="G169" s="29"/>
      <c r="H169" s="32"/>
      <c r="I169" s="32"/>
      <c r="J169" s="30"/>
      <c r="K169" s="31"/>
      <c r="L169" s="33"/>
      <c r="M169" s="33"/>
      <c r="N169" s="54"/>
      <c r="O169" s="56"/>
      <c r="P169" s="56"/>
      <c r="Q169" s="57"/>
      <c r="R169" s="33"/>
      <c r="S169" s="33"/>
      <c r="T169" s="40"/>
      <c r="U169" s="40"/>
      <c r="V169" s="17"/>
      <c r="W169" s="17"/>
      <c r="X169" s="10" t="str">
        <f>IFERROR(VLOOKUP($F169,PRM!$G$3:$H$5,2,FALSE),"")</f>
        <v/>
      </c>
      <c r="Y169" s="10" t="str">
        <f>IFERROR(VLOOKUP($G169,PRM!$I$3:$J$5,2,FALSE),"")</f>
        <v/>
      </c>
      <c r="Z169" s="10" t="str">
        <f>IFERROR(VLOOKUP($K169,PRM!$K$3:$L$4,2,FALSE),"")</f>
        <v/>
      </c>
      <c r="AA169" s="10" t="str">
        <f>IFERROR(VLOOKUP($N169,PRM!$M$3:$N$50,2,FALSE),"")</f>
        <v/>
      </c>
      <c r="AB169" s="10" t="str">
        <f>IFERROR(VLOOKUP($Y$3&amp;$R169,PRM!$Q$3:$R$31,2,FALSE),"")</f>
        <v/>
      </c>
      <c r="AC169" s="10" t="str">
        <f>IFERROR(VLOOKUP($Y$3&amp;$S169,PRM!$AH$3:$AI$133,2,FALSE),"")</f>
        <v/>
      </c>
      <c r="AD169" s="10" t="str">
        <f>IFERROR(VLOOKUP($Y$3&amp;$T169,PRM!$Y$3:$Z$50,2,FALSE),"")</f>
        <v>1</v>
      </c>
      <c r="AE169" s="10" t="str">
        <f>IFERROR(VLOOKUP($Y$3&amp;$U169,PRM!$AD$3:$AE$44,2,FALSE),"")</f>
        <v/>
      </c>
      <c r="AF169" s="10" t="str">
        <f>IFERROR(VLOOKUP($Y$3&amp;$R169,PRM!$Q$3:$T$31,3,FALSE),"")</f>
        <v/>
      </c>
      <c r="AG169" s="10" t="str">
        <f>IFERROR(IF(AF169=0,0,MATCH($Y$3,PRM!$AF$3:'PRM'!$AF$133,0)),"")</f>
        <v/>
      </c>
      <c r="AH169" s="10" t="str">
        <f>IF($Y$3="","",(IF(AF169=0,0,COUNTIF(PRM!$AF$3:'PRM'!$AF$133,$Y$3))))</f>
        <v/>
      </c>
      <c r="AI169" s="10" t="str">
        <f>IFERROR(VLOOKUP($Y$3&amp;$R169,PRM!$Q$3:$U$31,4,FALSE),"")</f>
        <v/>
      </c>
      <c r="AJ169" s="10" t="str">
        <f>IFERROR(IF(AI169=0,0,MATCH($Y$3,PRM!$V$3:'PRM'!$V$50,0)),"")</f>
        <v/>
      </c>
      <c r="AK169" s="10" t="str">
        <f>IF($Y$3="","",(IF(AI169=0,0,COUNTIF(PRM!$V$3:'PRM'!$V$50,$Y$3))))</f>
        <v/>
      </c>
      <c r="AL169" s="10" t="str">
        <f>IFERROR(VLOOKUP($Y$3&amp;$R169,PRM!$Q$3:$U$31,5,FALSE),"")</f>
        <v/>
      </c>
      <c r="AM169" s="10" t="str">
        <f>IFERROR(IF(AL169=0,0,MATCH($Y$3,PRM!$AA$3:'PRM'!$AA$94,0)),"")</f>
        <v/>
      </c>
      <c r="AN169" s="10" t="str">
        <f>IF($Y$3="","",IF(AL169=0,0,COUNTIF(PRM!$AA$3:'PRM'!$AA$94,$Y$3)))</f>
        <v/>
      </c>
      <c r="AO169" s="10">
        <f t="shared" si="43"/>
        <v>0</v>
      </c>
      <c r="AP169" s="10">
        <f t="shared" si="44"/>
        <v>0</v>
      </c>
      <c r="AQ169" s="10">
        <f t="shared" si="45"/>
        <v>0</v>
      </c>
      <c r="AR169" s="10">
        <f t="shared" si="46"/>
        <v>0</v>
      </c>
      <c r="AS169" s="10">
        <f t="shared" si="47"/>
        <v>0</v>
      </c>
      <c r="AT169" s="10">
        <f t="shared" si="48"/>
        <v>0</v>
      </c>
      <c r="AU169" s="10">
        <f t="shared" si="49"/>
        <v>0</v>
      </c>
      <c r="AV169" s="10">
        <f t="shared" si="50"/>
        <v>0</v>
      </c>
      <c r="AW169" s="10">
        <f t="shared" si="51"/>
        <v>0</v>
      </c>
      <c r="AX169" s="10">
        <f t="shared" si="52"/>
        <v>0</v>
      </c>
      <c r="AY169" s="10">
        <f t="shared" si="53"/>
        <v>0</v>
      </c>
      <c r="AZ169" s="10">
        <f t="shared" si="54"/>
        <v>0</v>
      </c>
      <c r="BA169" s="10">
        <f t="shared" si="55"/>
        <v>0</v>
      </c>
      <c r="BB169" s="10">
        <f t="shared" si="56"/>
        <v>0</v>
      </c>
      <c r="BC169" s="10">
        <f t="shared" si="57"/>
        <v>0</v>
      </c>
      <c r="BD169" s="10">
        <f t="shared" si="58"/>
        <v>0</v>
      </c>
      <c r="BE169" s="10">
        <f t="shared" si="59"/>
        <v>0</v>
      </c>
      <c r="BF169" s="10">
        <f t="shared" si="60"/>
        <v>0</v>
      </c>
      <c r="BG169" s="10">
        <f t="shared" si="61"/>
        <v>0</v>
      </c>
      <c r="BH169" s="10">
        <f t="shared" si="62"/>
        <v>0</v>
      </c>
    </row>
    <row r="170" spans="1:60" ht="27.75" customHeight="1">
      <c r="A170" t="str">
        <f t="shared" si="42"/>
        <v/>
      </c>
      <c r="B170" s="54"/>
      <c r="C170" s="55"/>
      <c r="D170" s="54"/>
      <c r="E170" s="55"/>
      <c r="F170" s="31"/>
      <c r="G170" s="29"/>
      <c r="H170" s="32"/>
      <c r="I170" s="32"/>
      <c r="J170" s="30"/>
      <c r="K170" s="31"/>
      <c r="L170" s="33"/>
      <c r="M170" s="33"/>
      <c r="N170" s="54"/>
      <c r="O170" s="56"/>
      <c r="P170" s="56"/>
      <c r="Q170" s="57"/>
      <c r="R170" s="33"/>
      <c r="S170" s="33"/>
      <c r="T170" s="40"/>
      <c r="U170" s="40"/>
      <c r="V170" s="17"/>
      <c r="W170" s="17"/>
      <c r="X170" s="10" t="str">
        <f>IFERROR(VLOOKUP($F170,PRM!$G$3:$H$5,2,FALSE),"")</f>
        <v/>
      </c>
      <c r="Y170" s="10" t="str">
        <f>IFERROR(VLOOKUP($G170,PRM!$I$3:$J$5,2,FALSE),"")</f>
        <v/>
      </c>
      <c r="Z170" s="10" t="str">
        <f>IFERROR(VLOOKUP($K170,PRM!$K$3:$L$4,2,FALSE),"")</f>
        <v/>
      </c>
      <c r="AA170" s="10" t="str">
        <f>IFERROR(VLOOKUP($N170,PRM!$M$3:$N$50,2,FALSE),"")</f>
        <v/>
      </c>
      <c r="AB170" s="10" t="str">
        <f>IFERROR(VLOOKUP($Y$3&amp;$R170,PRM!$Q$3:$R$31,2,FALSE),"")</f>
        <v/>
      </c>
      <c r="AC170" s="10" t="str">
        <f>IFERROR(VLOOKUP($Y$3&amp;$S170,PRM!$AH$3:$AI$133,2,FALSE),"")</f>
        <v/>
      </c>
      <c r="AD170" s="10" t="str">
        <f>IFERROR(VLOOKUP($Y$3&amp;$T170,PRM!$Y$3:$Z$50,2,FALSE),"")</f>
        <v>1</v>
      </c>
      <c r="AE170" s="10" t="str">
        <f>IFERROR(VLOOKUP($Y$3&amp;$U170,PRM!$AD$3:$AE$44,2,FALSE),"")</f>
        <v/>
      </c>
      <c r="AF170" s="10" t="str">
        <f>IFERROR(VLOOKUP($Y$3&amp;$R170,PRM!$Q$3:$T$31,3,FALSE),"")</f>
        <v/>
      </c>
      <c r="AG170" s="10" t="str">
        <f>IFERROR(IF(AF170=0,0,MATCH($Y$3,PRM!$AF$3:'PRM'!$AF$133,0)),"")</f>
        <v/>
      </c>
      <c r="AH170" s="10" t="str">
        <f>IF($Y$3="","",(IF(AF170=0,0,COUNTIF(PRM!$AF$3:'PRM'!$AF$133,$Y$3))))</f>
        <v/>
      </c>
      <c r="AI170" s="10" t="str">
        <f>IFERROR(VLOOKUP($Y$3&amp;$R170,PRM!$Q$3:$U$31,4,FALSE),"")</f>
        <v/>
      </c>
      <c r="AJ170" s="10" t="str">
        <f>IFERROR(IF(AI170=0,0,MATCH($Y$3,PRM!$V$3:'PRM'!$V$50,0)),"")</f>
        <v/>
      </c>
      <c r="AK170" s="10" t="str">
        <f>IF($Y$3="","",(IF(AI170=0,0,COUNTIF(PRM!$V$3:'PRM'!$V$50,$Y$3))))</f>
        <v/>
      </c>
      <c r="AL170" s="10" t="str">
        <f>IFERROR(VLOOKUP($Y$3&amp;$R170,PRM!$Q$3:$U$31,5,FALSE),"")</f>
        <v/>
      </c>
      <c r="AM170" s="10" t="str">
        <f>IFERROR(IF(AL170=0,0,MATCH($Y$3,PRM!$AA$3:'PRM'!$AA$94,0)),"")</f>
        <v/>
      </c>
      <c r="AN170" s="10" t="str">
        <f>IF($Y$3="","",IF(AL170=0,0,COUNTIF(PRM!$AA$3:'PRM'!$AA$94,$Y$3)))</f>
        <v/>
      </c>
      <c r="AO170" s="10">
        <f t="shared" si="43"/>
        <v>0</v>
      </c>
      <c r="AP170" s="10">
        <f t="shared" si="44"/>
        <v>0</v>
      </c>
      <c r="AQ170" s="10">
        <f t="shared" si="45"/>
        <v>0</v>
      </c>
      <c r="AR170" s="10">
        <f t="shared" si="46"/>
        <v>0</v>
      </c>
      <c r="AS170" s="10">
        <f t="shared" si="47"/>
        <v>0</v>
      </c>
      <c r="AT170" s="10">
        <f t="shared" si="48"/>
        <v>0</v>
      </c>
      <c r="AU170" s="10">
        <f t="shared" si="49"/>
        <v>0</v>
      </c>
      <c r="AV170" s="10">
        <f t="shared" si="50"/>
        <v>0</v>
      </c>
      <c r="AW170" s="10">
        <f t="shared" si="51"/>
        <v>0</v>
      </c>
      <c r="AX170" s="10">
        <f t="shared" si="52"/>
        <v>0</v>
      </c>
      <c r="AY170" s="10">
        <f t="shared" si="53"/>
        <v>0</v>
      </c>
      <c r="AZ170" s="10">
        <f t="shared" si="54"/>
        <v>0</v>
      </c>
      <c r="BA170" s="10">
        <f t="shared" si="55"/>
        <v>0</v>
      </c>
      <c r="BB170" s="10">
        <f t="shared" si="56"/>
        <v>0</v>
      </c>
      <c r="BC170" s="10">
        <f t="shared" si="57"/>
        <v>0</v>
      </c>
      <c r="BD170" s="10">
        <f t="shared" si="58"/>
        <v>0</v>
      </c>
      <c r="BE170" s="10">
        <f t="shared" si="59"/>
        <v>0</v>
      </c>
      <c r="BF170" s="10">
        <f t="shared" si="60"/>
        <v>0</v>
      </c>
      <c r="BG170" s="10">
        <f t="shared" si="61"/>
        <v>0</v>
      </c>
      <c r="BH170" s="10">
        <f t="shared" si="62"/>
        <v>0</v>
      </c>
    </row>
    <row r="171" spans="1:60" ht="27.75" customHeight="1">
      <c r="A171" t="str">
        <f t="shared" si="42"/>
        <v/>
      </c>
      <c r="B171" s="54"/>
      <c r="C171" s="55"/>
      <c r="D171" s="54"/>
      <c r="E171" s="55"/>
      <c r="F171" s="31"/>
      <c r="G171" s="29"/>
      <c r="H171" s="32"/>
      <c r="I171" s="32"/>
      <c r="J171" s="30"/>
      <c r="K171" s="31"/>
      <c r="L171" s="33"/>
      <c r="M171" s="33"/>
      <c r="N171" s="54"/>
      <c r="O171" s="56"/>
      <c r="P171" s="56"/>
      <c r="Q171" s="57"/>
      <c r="R171" s="33"/>
      <c r="S171" s="33"/>
      <c r="T171" s="40"/>
      <c r="U171" s="40"/>
      <c r="V171" s="17"/>
      <c r="W171" s="17"/>
      <c r="X171" s="10" t="str">
        <f>IFERROR(VLOOKUP($F171,PRM!$G$3:$H$5,2,FALSE),"")</f>
        <v/>
      </c>
      <c r="Y171" s="10" t="str">
        <f>IFERROR(VLOOKUP($G171,PRM!$I$3:$J$5,2,FALSE),"")</f>
        <v/>
      </c>
      <c r="Z171" s="10" t="str">
        <f>IFERROR(VLOOKUP($K171,PRM!$K$3:$L$4,2,FALSE),"")</f>
        <v/>
      </c>
      <c r="AA171" s="10" t="str">
        <f>IFERROR(VLOOKUP($N171,PRM!$M$3:$N$50,2,FALSE),"")</f>
        <v/>
      </c>
      <c r="AB171" s="10" t="str">
        <f>IFERROR(VLOOKUP($Y$3&amp;$R171,PRM!$Q$3:$R$31,2,FALSE),"")</f>
        <v/>
      </c>
      <c r="AC171" s="10" t="str">
        <f>IFERROR(VLOOKUP($Y$3&amp;$S171,PRM!$AH$3:$AI$133,2,FALSE),"")</f>
        <v/>
      </c>
      <c r="AD171" s="10" t="str">
        <f>IFERROR(VLOOKUP($Y$3&amp;$T171,PRM!$Y$3:$Z$50,2,FALSE),"")</f>
        <v>1</v>
      </c>
      <c r="AE171" s="10" t="str">
        <f>IFERROR(VLOOKUP($Y$3&amp;$U171,PRM!$AD$3:$AE$44,2,FALSE),"")</f>
        <v/>
      </c>
      <c r="AF171" s="10" t="str">
        <f>IFERROR(VLOOKUP($Y$3&amp;$R171,PRM!$Q$3:$T$31,3,FALSE),"")</f>
        <v/>
      </c>
      <c r="AG171" s="10" t="str">
        <f>IFERROR(IF(AF171=0,0,MATCH($Y$3,PRM!$AF$3:'PRM'!$AF$133,0)),"")</f>
        <v/>
      </c>
      <c r="AH171" s="10" t="str">
        <f>IF($Y$3="","",(IF(AF171=0,0,COUNTIF(PRM!$AF$3:'PRM'!$AF$133,$Y$3))))</f>
        <v/>
      </c>
      <c r="AI171" s="10" t="str">
        <f>IFERROR(VLOOKUP($Y$3&amp;$R171,PRM!$Q$3:$U$31,4,FALSE),"")</f>
        <v/>
      </c>
      <c r="AJ171" s="10" t="str">
        <f>IFERROR(IF(AI171=0,0,MATCH($Y$3,PRM!$V$3:'PRM'!$V$50,0)),"")</f>
        <v/>
      </c>
      <c r="AK171" s="10" t="str">
        <f>IF($Y$3="","",(IF(AI171=0,0,COUNTIF(PRM!$V$3:'PRM'!$V$50,$Y$3))))</f>
        <v/>
      </c>
      <c r="AL171" s="10" t="str">
        <f>IFERROR(VLOOKUP($Y$3&amp;$R171,PRM!$Q$3:$U$31,5,FALSE),"")</f>
        <v/>
      </c>
      <c r="AM171" s="10" t="str">
        <f>IFERROR(IF(AL171=0,0,MATCH($Y$3,PRM!$AA$3:'PRM'!$AA$94,0)),"")</f>
        <v/>
      </c>
      <c r="AN171" s="10" t="str">
        <f>IF($Y$3="","",IF(AL171=0,0,COUNTIF(PRM!$AA$3:'PRM'!$AA$94,$Y$3)))</f>
        <v/>
      </c>
      <c r="AO171" s="10">
        <f t="shared" si="43"/>
        <v>0</v>
      </c>
      <c r="AP171" s="10">
        <f t="shared" si="44"/>
        <v>0</v>
      </c>
      <c r="AQ171" s="10">
        <f t="shared" si="45"/>
        <v>0</v>
      </c>
      <c r="AR171" s="10">
        <f t="shared" si="46"/>
        <v>0</v>
      </c>
      <c r="AS171" s="10">
        <f t="shared" si="47"/>
        <v>0</v>
      </c>
      <c r="AT171" s="10">
        <f t="shared" si="48"/>
        <v>0</v>
      </c>
      <c r="AU171" s="10">
        <f t="shared" si="49"/>
        <v>0</v>
      </c>
      <c r="AV171" s="10">
        <f t="shared" si="50"/>
        <v>0</v>
      </c>
      <c r="AW171" s="10">
        <f t="shared" si="51"/>
        <v>0</v>
      </c>
      <c r="AX171" s="10">
        <f t="shared" si="52"/>
        <v>0</v>
      </c>
      <c r="AY171" s="10">
        <f t="shared" si="53"/>
        <v>0</v>
      </c>
      <c r="AZ171" s="10">
        <f t="shared" si="54"/>
        <v>0</v>
      </c>
      <c r="BA171" s="10">
        <f t="shared" si="55"/>
        <v>0</v>
      </c>
      <c r="BB171" s="10">
        <f t="shared" si="56"/>
        <v>0</v>
      </c>
      <c r="BC171" s="10">
        <f t="shared" si="57"/>
        <v>0</v>
      </c>
      <c r="BD171" s="10">
        <f t="shared" si="58"/>
        <v>0</v>
      </c>
      <c r="BE171" s="10">
        <f t="shared" si="59"/>
        <v>0</v>
      </c>
      <c r="BF171" s="10">
        <f t="shared" si="60"/>
        <v>0</v>
      </c>
      <c r="BG171" s="10">
        <f t="shared" si="61"/>
        <v>0</v>
      </c>
      <c r="BH171" s="10">
        <f t="shared" si="62"/>
        <v>0</v>
      </c>
    </row>
    <row r="172" spans="1:60" ht="27.75" customHeight="1">
      <c r="A172" t="str">
        <f t="shared" si="42"/>
        <v/>
      </c>
      <c r="B172" s="54"/>
      <c r="C172" s="55"/>
      <c r="D172" s="54"/>
      <c r="E172" s="55"/>
      <c r="F172" s="31"/>
      <c r="G172" s="29"/>
      <c r="H172" s="32"/>
      <c r="I172" s="32"/>
      <c r="J172" s="30"/>
      <c r="K172" s="31"/>
      <c r="L172" s="33"/>
      <c r="M172" s="33"/>
      <c r="N172" s="54"/>
      <c r="O172" s="56"/>
      <c r="P172" s="56"/>
      <c r="Q172" s="57"/>
      <c r="R172" s="33"/>
      <c r="S172" s="33"/>
      <c r="T172" s="40"/>
      <c r="U172" s="40"/>
      <c r="V172" s="17"/>
      <c r="W172" s="17"/>
      <c r="X172" s="10" t="str">
        <f>IFERROR(VLOOKUP($F172,PRM!$G$3:$H$5,2,FALSE),"")</f>
        <v/>
      </c>
      <c r="Y172" s="10" t="str">
        <f>IFERROR(VLOOKUP($G172,PRM!$I$3:$J$5,2,FALSE),"")</f>
        <v/>
      </c>
      <c r="Z172" s="10" t="str">
        <f>IFERROR(VLOOKUP($K172,PRM!$K$3:$L$4,2,FALSE),"")</f>
        <v/>
      </c>
      <c r="AA172" s="10" t="str">
        <f>IFERROR(VLOOKUP($N172,PRM!$M$3:$N$50,2,FALSE),"")</f>
        <v/>
      </c>
      <c r="AB172" s="10" t="str">
        <f>IFERROR(VLOOKUP($Y$3&amp;$R172,PRM!$Q$3:$R$31,2,FALSE),"")</f>
        <v/>
      </c>
      <c r="AC172" s="10" t="str">
        <f>IFERROR(VLOOKUP($Y$3&amp;$S172,PRM!$AH$3:$AI$133,2,FALSE),"")</f>
        <v/>
      </c>
      <c r="AD172" s="10" t="str">
        <f>IFERROR(VLOOKUP($Y$3&amp;$T172,PRM!$Y$3:$Z$50,2,FALSE),"")</f>
        <v>1</v>
      </c>
      <c r="AE172" s="10" t="str">
        <f>IFERROR(VLOOKUP($Y$3&amp;$U172,PRM!$AD$3:$AE$44,2,FALSE),"")</f>
        <v/>
      </c>
      <c r="AF172" s="10" t="str">
        <f>IFERROR(VLOOKUP($Y$3&amp;$R172,PRM!$Q$3:$T$31,3,FALSE),"")</f>
        <v/>
      </c>
      <c r="AG172" s="10" t="str">
        <f>IFERROR(IF(AF172=0,0,MATCH($Y$3,PRM!$AF$3:'PRM'!$AF$133,0)),"")</f>
        <v/>
      </c>
      <c r="AH172" s="10" t="str">
        <f>IF($Y$3="","",(IF(AF172=0,0,COUNTIF(PRM!$AF$3:'PRM'!$AF$133,$Y$3))))</f>
        <v/>
      </c>
      <c r="AI172" s="10" t="str">
        <f>IFERROR(VLOOKUP($Y$3&amp;$R172,PRM!$Q$3:$U$31,4,FALSE),"")</f>
        <v/>
      </c>
      <c r="AJ172" s="10" t="str">
        <f>IFERROR(IF(AI172=0,0,MATCH($Y$3,PRM!$V$3:'PRM'!$V$50,0)),"")</f>
        <v/>
      </c>
      <c r="AK172" s="10" t="str">
        <f>IF($Y$3="","",(IF(AI172=0,0,COUNTIF(PRM!$V$3:'PRM'!$V$50,$Y$3))))</f>
        <v/>
      </c>
      <c r="AL172" s="10" t="str">
        <f>IFERROR(VLOOKUP($Y$3&amp;$R172,PRM!$Q$3:$U$31,5,FALSE),"")</f>
        <v/>
      </c>
      <c r="AM172" s="10" t="str">
        <f>IFERROR(IF(AL172=0,0,MATCH($Y$3,PRM!$AA$3:'PRM'!$AA$94,0)),"")</f>
        <v/>
      </c>
      <c r="AN172" s="10" t="str">
        <f>IF($Y$3="","",IF(AL172=0,0,COUNTIF(PRM!$AA$3:'PRM'!$AA$94,$Y$3)))</f>
        <v/>
      </c>
      <c r="AO172" s="10">
        <f t="shared" si="43"/>
        <v>0</v>
      </c>
      <c r="AP172" s="10">
        <f t="shared" si="44"/>
        <v>0</v>
      </c>
      <c r="AQ172" s="10">
        <f t="shared" si="45"/>
        <v>0</v>
      </c>
      <c r="AR172" s="10">
        <f t="shared" si="46"/>
        <v>0</v>
      </c>
      <c r="AS172" s="10">
        <f t="shared" si="47"/>
        <v>0</v>
      </c>
      <c r="AT172" s="10">
        <f t="shared" si="48"/>
        <v>0</v>
      </c>
      <c r="AU172" s="10">
        <f t="shared" si="49"/>
        <v>0</v>
      </c>
      <c r="AV172" s="10">
        <f t="shared" si="50"/>
        <v>0</v>
      </c>
      <c r="AW172" s="10">
        <f t="shared" si="51"/>
        <v>0</v>
      </c>
      <c r="AX172" s="10">
        <f t="shared" si="52"/>
        <v>0</v>
      </c>
      <c r="AY172" s="10">
        <f t="shared" si="53"/>
        <v>0</v>
      </c>
      <c r="AZ172" s="10">
        <f t="shared" si="54"/>
        <v>0</v>
      </c>
      <c r="BA172" s="10">
        <f t="shared" si="55"/>
        <v>0</v>
      </c>
      <c r="BB172" s="10">
        <f t="shared" si="56"/>
        <v>0</v>
      </c>
      <c r="BC172" s="10">
        <f t="shared" si="57"/>
        <v>0</v>
      </c>
      <c r="BD172" s="10">
        <f t="shared" si="58"/>
        <v>0</v>
      </c>
      <c r="BE172" s="10">
        <f t="shared" si="59"/>
        <v>0</v>
      </c>
      <c r="BF172" s="10">
        <f t="shared" si="60"/>
        <v>0</v>
      </c>
      <c r="BG172" s="10">
        <f t="shared" si="61"/>
        <v>0</v>
      </c>
      <c r="BH172" s="10">
        <f t="shared" si="62"/>
        <v>0</v>
      </c>
    </row>
    <row r="173" spans="1:60" ht="27.75" customHeight="1">
      <c r="A173" t="str">
        <f t="shared" si="42"/>
        <v/>
      </c>
      <c r="B173" s="54"/>
      <c r="C173" s="55"/>
      <c r="D173" s="54"/>
      <c r="E173" s="55"/>
      <c r="F173" s="31"/>
      <c r="G173" s="29"/>
      <c r="H173" s="32"/>
      <c r="I173" s="32"/>
      <c r="J173" s="30"/>
      <c r="K173" s="31"/>
      <c r="L173" s="33"/>
      <c r="M173" s="33"/>
      <c r="N173" s="54"/>
      <c r="O173" s="56"/>
      <c r="P173" s="56"/>
      <c r="Q173" s="57"/>
      <c r="R173" s="33"/>
      <c r="S173" s="33"/>
      <c r="T173" s="40"/>
      <c r="U173" s="40"/>
      <c r="V173" s="17"/>
      <c r="W173" s="17"/>
      <c r="X173" s="10" t="str">
        <f>IFERROR(VLOOKUP($F173,PRM!$G$3:$H$5,2,FALSE),"")</f>
        <v/>
      </c>
      <c r="Y173" s="10" t="str">
        <f>IFERROR(VLOOKUP($G173,PRM!$I$3:$J$5,2,FALSE),"")</f>
        <v/>
      </c>
      <c r="Z173" s="10" t="str">
        <f>IFERROR(VLOOKUP($K173,PRM!$K$3:$L$4,2,FALSE),"")</f>
        <v/>
      </c>
      <c r="AA173" s="10" t="str">
        <f>IFERROR(VLOOKUP($N173,PRM!$M$3:$N$50,2,FALSE),"")</f>
        <v/>
      </c>
      <c r="AB173" s="10" t="str">
        <f>IFERROR(VLOOKUP($Y$3&amp;$R173,PRM!$Q$3:$R$31,2,FALSE),"")</f>
        <v/>
      </c>
      <c r="AC173" s="10" t="str">
        <f>IFERROR(VLOOKUP($Y$3&amp;$S173,PRM!$AH$3:$AI$133,2,FALSE),"")</f>
        <v/>
      </c>
      <c r="AD173" s="10" t="str">
        <f>IFERROR(VLOOKUP($Y$3&amp;$T173,PRM!$Y$3:$Z$50,2,FALSE),"")</f>
        <v>1</v>
      </c>
      <c r="AE173" s="10" t="str">
        <f>IFERROR(VLOOKUP($Y$3&amp;$U173,PRM!$AD$3:$AE$44,2,FALSE),"")</f>
        <v/>
      </c>
      <c r="AF173" s="10" t="str">
        <f>IFERROR(VLOOKUP($Y$3&amp;$R173,PRM!$Q$3:$T$31,3,FALSE),"")</f>
        <v/>
      </c>
      <c r="AG173" s="10" t="str">
        <f>IFERROR(IF(AF173=0,0,MATCH($Y$3,PRM!$AF$3:'PRM'!$AF$133,0)),"")</f>
        <v/>
      </c>
      <c r="AH173" s="10" t="str">
        <f>IF($Y$3="","",(IF(AF173=0,0,COUNTIF(PRM!$AF$3:'PRM'!$AF$133,$Y$3))))</f>
        <v/>
      </c>
      <c r="AI173" s="10" t="str">
        <f>IFERROR(VLOOKUP($Y$3&amp;$R173,PRM!$Q$3:$U$31,4,FALSE),"")</f>
        <v/>
      </c>
      <c r="AJ173" s="10" t="str">
        <f>IFERROR(IF(AI173=0,0,MATCH($Y$3,PRM!$V$3:'PRM'!$V$50,0)),"")</f>
        <v/>
      </c>
      <c r="AK173" s="10" t="str">
        <f>IF($Y$3="","",(IF(AI173=0,0,COUNTIF(PRM!$V$3:'PRM'!$V$50,$Y$3))))</f>
        <v/>
      </c>
      <c r="AL173" s="10" t="str">
        <f>IFERROR(VLOOKUP($Y$3&amp;$R173,PRM!$Q$3:$U$31,5,FALSE),"")</f>
        <v/>
      </c>
      <c r="AM173" s="10" t="str">
        <f>IFERROR(IF(AL173=0,0,MATCH($Y$3,PRM!$AA$3:'PRM'!$AA$94,0)),"")</f>
        <v/>
      </c>
      <c r="AN173" s="10" t="str">
        <f>IF($Y$3="","",IF(AL173=0,0,COUNTIF(PRM!$AA$3:'PRM'!$AA$94,$Y$3)))</f>
        <v/>
      </c>
      <c r="AO173" s="10">
        <f t="shared" si="43"/>
        <v>0</v>
      </c>
      <c r="AP173" s="10">
        <f t="shared" si="44"/>
        <v>0</v>
      </c>
      <c r="AQ173" s="10">
        <f t="shared" si="45"/>
        <v>0</v>
      </c>
      <c r="AR173" s="10">
        <f t="shared" si="46"/>
        <v>0</v>
      </c>
      <c r="AS173" s="10">
        <f t="shared" si="47"/>
        <v>0</v>
      </c>
      <c r="AT173" s="10">
        <f t="shared" si="48"/>
        <v>0</v>
      </c>
      <c r="AU173" s="10">
        <f t="shared" si="49"/>
        <v>0</v>
      </c>
      <c r="AV173" s="10">
        <f t="shared" si="50"/>
        <v>0</v>
      </c>
      <c r="AW173" s="10">
        <f t="shared" si="51"/>
        <v>0</v>
      </c>
      <c r="AX173" s="10">
        <f t="shared" si="52"/>
        <v>0</v>
      </c>
      <c r="AY173" s="10">
        <f t="shared" si="53"/>
        <v>0</v>
      </c>
      <c r="AZ173" s="10">
        <f t="shared" si="54"/>
        <v>0</v>
      </c>
      <c r="BA173" s="10">
        <f t="shared" si="55"/>
        <v>0</v>
      </c>
      <c r="BB173" s="10">
        <f t="shared" si="56"/>
        <v>0</v>
      </c>
      <c r="BC173" s="10">
        <f t="shared" si="57"/>
        <v>0</v>
      </c>
      <c r="BD173" s="10">
        <f t="shared" si="58"/>
        <v>0</v>
      </c>
      <c r="BE173" s="10">
        <f t="shared" si="59"/>
        <v>0</v>
      </c>
      <c r="BF173" s="10">
        <f t="shared" si="60"/>
        <v>0</v>
      </c>
      <c r="BG173" s="10">
        <f t="shared" si="61"/>
        <v>0</v>
      </c>
      <c r="BH173" s="10">
        <f t="shared" si="62"/>
        <v>0</v>
      </c>
    </row>
    <row r="174" spans="1:60" ht="27.75" customHeight="1">
      <c r="A174" t="str">
        <f t="shared" si="42"/>
        <v/>
      </c>
      <c r="B174" s="54"/>
      <c r="C174" s="55"/>
      <c r="D174" s="54"/>
      <c r="E174" s="55"/>
      <c r="F174" s="31"/>
      <c r="G174" s="29"/>
      <c r="H174" s="32"/>
      <c r="I174" s="32"/>
      <c r="J174" s="30"/>
      <c r="K174" s="31"/>
      <c r="L174" s="33"/>
      <c r="M174" s="33"/>
      <c r="N174" s="54"/>
      <c r="O174" s="56"/>
      <c r="P174" s="56"/>
      <c r="Q174" s="57"/>
      <c r="R174" s="33"/>
      <c r="S174" s="33"/>
      <c r="T174" s="40"/>
      <c r="U174" s="40"/>
      <c r="V174" s="17"/>
      <c r="W174" s="17"/>
      <c r="X174" s="10" t="str">
        <f>IFERROR(VLOOKUP($F174,PRM!$G$3:$H$5,2,FALSE),"")</f>
        <v/>
      </c>
      <c r="Y174" s="10" t="str">
        <f>IFERROR(VLOOKUP($G174,PRM!$I$3:$J$5,2,FALSE),"")</f>
        <v/>
      </c>
      <c r="Z174" s="10" t="str">
        <f>IFERROR(VLOOKUP($K174,PRM!$K$3:$L$4,2,FALSE),"")</f>
        <v/>
      </c>
      <c r="AA174" s="10" t="str">
        <f>IFERROR(VLOOKUP($N174,PRM!$M$3:$N$50,2,FALSE),"")</f>
        <v/>
      </c>
      <c r="AB174" s="10" t="str">
        <f>IFERROR(VLOOKUP($Y$3&amp;$R174,PRM!$Q$3:$R$31,2,FALSE),"")</f>
        <v/>
      </c>
      <c r="AC174" s="10" t="str">
        <f>IFERROR(VLOOKUP($Y$3&amp;$S174,PRM!$AH$3:$AI$133,2,FALSE),"")</f>
        <v/>
      </c>
      <c r="AD174" s="10" t="str">
        <f>IFERROR(VLOOKUP($Y$3&amp;$T174,PRM!$Y$3:$Z$50,2,FALSE),"")</f>
        <v>1</v>
      </c>
      <c r="AE174" s="10" t="str">
        <f>IFERROR(VLOOKUP($Y$3&amp;$U174,PRM!$AD$3:$AE$44,2,FALSE),"")</f>
        <v/>
      </c>
      <c r="AF174" s="10" t="str">
        <f>IFERROR(VLOOKUP($Y$3&amp;$R174,PRM!$Q$3:$T$31,3,FALSE),"")</f>
        <v/>
      </c>
      <c r="AG174" s="10" t="str">
        <f>IFERROR(IF(AF174=0,0,MATCH($Y$3,PRM!$AF$3:'PRM'!$AF$133,0)),"")</f>
        <v/>
      </c>
      <c r="AH174" s="10" t="str">
        <f>IF($Y$3="","",(IF(AF174=0,0,COUNTIF(PRM!$AF$3:'PRM'!$AF$133,$Y$3))))</f>
        <v/>
      </c>
      <c r="AI174" s="10" t="str">
        <f>IFERROR(VLOOKUP($Y$3&amp;$R174,PRM!$Q$3:$U$31,4,FALSE),"")</f>
        <v/>
      </c>
      <c r="AJ174" s="10" t="str">
        <f>IFERROR(IF(AI174=0,0,MATCH($Y$3,PRM!$V$3:'PRM'!$V$50,0)),"")</f>
        <v/>
      </c>
      <c r="AK174" s="10" t="str">
        <f>IF($Y$3="","",(IF(AI174=0,0,COUNTIF(PRM!$V$3:'PRM'!$V$50,$Y$3))))</f>
        <v/>
      </c>
      <c r="AL174" s="10" t="str">
        <f>IFERROR(VLOOKUP($Y$3&amp;$R174,PRM!$Q$3:$U$31,5,FALSE),"")</f>
        <v/>
      </c>
      <c r="AM174" s="10" t="str">
        <f>IFERROR(IF(AL174=0,0,MATCH($Y$3,PRM!$AA$3:'PRM'!$AA$94,0)),"")</f>
        <v/>
      </c>
      <c r="AN174" s="10" t="str">
        <f>IF($Y$3="","",IF(AL174=0,0,COUNTIF(PRM!$AA$3:'PRM'!$AA$94,$Y$3)))</f>
        <v/>
      </c>
      <c r="AO174" s="10">
        <f t="shared" si="43"/>
        <v>0</v>
      </c>
      <c r="AP174" s="10">
        <f t="shared" si="44"/>
        <v>0</v>
      </c>
      <c r="AQ174" s="10">
        <f t="shared" si="45"/>
        <v>0</v>
      </c>
      <c r="AR174" s="10">
        <f t="shared" si="46"/>
        <v>0</v>
      </c>
      <c r="AS174" s="10">
        <f t="shared" si="47"/>
        <v>0</v>
      </c>
      <c r="AT174" s="10">
        <f t="shared" si="48"/>
        <v>0</v>
      </c>
      <c r="AU174" s="10">
        <f t="shared" si="49"/>
        <v>0</v>
      </c>
      <c r="AV174" s="10">
        <f t="shared" si="50"/>
        <v>0</v>
      </c>
      <c r="AW174" s="10">
        <f t="shared" si="51"/>
        <v>0</v>
      </c>
      <c r="AX174" s="10">
        <f t="shared" si="52"/>
        <v>0</v>
      </c>
      <c r="AY174" s="10">
        <f t="shared" si="53"/>
        <v>0</v>
      </c>
      <c r="AZ174" s="10">
        <f t="shared" si="54"/>
        <v>0</v>
      </c>
      <c r="BA174" s="10">
        <f t="shared" si="55"/>
        <v>0</v>
      </c>
      <c r="BB174" s="10">
        <f t="shared" si="56"/>
        <v>0</v>
      </c>
      <c r="BC174" s="10">
        <f t="shared" si="57"/>
        <v>0</v>
      </c>
      <c r="BD174" s="10">
        <f t="shared" si="58"/>
        <v>0</v>
      </c>
      <c r="BE174" s="10">
        <f t="shared" si="59"/>
        <v>0</v>
      </c>
      <c r="BF174" s="10">
        <f t="shared" si="60"/>
        <v>0</v>
      </c>
      <c r="BG174" s="10">
        <f t="shared" si="61"/>
        <v>0</v>
      </c>
      <c r="BH174" s="10">
        <f t="shared" si="62"/>
        <v>0</v>
      </c>
    </row>
    <row r="175" spans="1:60" ht="27.75" customHeight="1">
      <c r="A175" t="str">
        <f t="shared" si="42"/>
        <v/>
      </c>
      <c r="B175" s="54"/>
      <c r="C175" s="55"/>
      <c r="D175" s="54"/>
      <c r="E175" s="55"/>
      <c r="F175" s="31"/>
      <c r="G175" s="29"/>
      <c r="H175" s="32"/>
      <c r="I175" s="32"/>
      <c r="J175" s="30"/>
      <c r="K175" s="31"/>
      <c r="L175" s="33"/>
      <c r="M175" s="33"/>
      <c r="N175" s="54"/>
      <c r="O175" s="56"/>
      <c r="P175" s="56"/>
      <c r="Q175" s="57"/>
      <c r="R175" s="33"/>
      <c r="S175" s="33"/>
      <c r="T175" s="40"/>
      <c r="U175" s="40"/>
      <c r="V175" s="17"/>
      <c r="W175" s="17"/>
      <c r="X175" s="10" t="str">
        <f>IFERROR(VLOOKUP($F175,PRM!$G$3:$H$5,2,FALSE),"")</f>
        <v/>
      </c>
      <c r="Y175" s="10" t="str">
        <f>IFERROR(VLOOKUP($G175,PRM!$I$3:$J$5,2,FALSE),"")</f>
        <v/>
      </c>
      <c r="Z175" s="10" t="str">
        <f>IFERROR(VLOOKUP($K175,PRM!$K$3:$L$4,2,FALSE),"")</f>
        <v/>
      </c>
      <c r="AA175" s="10" t="str">
        <f>IFERROR(VLOOKUP($N175,PRM!$M$3:$N$50,2,FALSE),"")</f>
        <v/>
      </c>
      <c r="AB175" s="10" t="str">
        <f>IFERROR(VLOOKUP($Y$3&amp;$R175,PRM!$Q$3:$R$31,2,FALSE),"")</f>
        <v/>
      </c>
      <c r="AC175" s="10" t="str">
        <f>IFERROR(VLOOKUP($Y$3&amp;$S175,PRM!$AH$3:$AI$133,2,FALSE),"")</f>
        <v/>
      </c>
      <c r="AD175" s="10" t="str">
        <f>IFERROR(VLOOKUP($Y$3&amp;$T175,PRM!$Y$3:$Z$50,2,FALSE),"")</f>
        <v>1</v>
      </c>
      <c r="AE175" s="10" t="str">
        <f>IFERROR(VLOOKUP($Y$3&amp;$U175,PRM!$AD$3:$AE$44,2,FALSE),"")</f>
        <v/>
      </c>
      <c r="AF175" s="10" t="str">
        <f>IFERROR(VLOOKUP($Y$3&amp;$R175,PRM!$Q$3:$T$31,3,FALSE),"")</f>
        <v/>
      </c>
      <c r="AG175" s="10" t="str">
        <f>IFERROR(IF(AF175=0,0,MATCH($Y$3,PRM!$AF$3:'PRM'!$AF$133,0)),"")</f>
        <v/>
      </c>
      <c r="AH175" s="10" t="str">
        <f>IF($Y$3="","",(IF(AF175=0,0,COUNTIF(PRM!$AF$3:'PRM'!$AF$133,$Y$3))))</f>
        <v/>
      </c>
      <c r="AI175" s="10" t="str">
        <f>IFERROR(VLOOKUP($Y$3&amp;$R175,PRM!$Q$3:$U$31,4,FALSE),"")</f>
        <v/>
      </c>
      <c r="AJ175" s="10" t="str">
        <f>IFERROR(IF(AI175=0,0,MATCH($Y$3,PRM!$V$3:'PRM'!$V$50,0)),"")</f>
        <v/>
      </c>
      <c r="AK175" s="10" t="str">
        <f>IF($Y$3="","",(IF(AI175=0,0,COUNTIF(PRM!$V$3:'PRM'!$V$50,$Y$3))))</f>
        <v/>
      </c>
      <c r="AL175" s="10" t="str">
        <f>IFERROR(VLOOKUP($Y$3&amp;$R175,PRM!$Q$3:$U$31,5,FALSE),"")</f>
        <v/>
      </c>
      <c r="AM175" s="10" t="str">
        <f>IFERROR(IF(AL175=0,0,MATCH($Y$3,PRM!$AA$3:'PRM'!$AA$94,0)),"")</f>
        <v/>
      </c>
      <c r="AN175" s="10" t="str">
        <f>IF($Y$3="","",IF(AL175=0,0,COUNTIF(PRM!$AA$3:'PRM'!$AA$94,$Y$3)))</f>
        <v/>
      </c>
      <c r="AO175" s="10">
        <f t="shared" si="43"/>
        <v>0</v>
      </c>
      <c r="AP175" s="10">
        <f t="shared" si="44"/>
        <v>0</v>
      </c>
      <c r="AQ175" s="10">
        <f t="shared" si="45"/>
        <v>0</v>
      </c>
      <c r="AR175" s="10">
        <f t="shared" si="46"/>
        <v>0</v>
      </c>
      <c r="AS175" s="10">
        <f t="shared" si="47"/>
        <v>0</v>
      </c>
      <c r="AT175" s="10">
        <f t="shared" si="48"/>
        <v>0</v>
      </c>
      <c r="AU175" s="10">
        <f t="shared" si="49"/>
        <v>0</v>
      </c>
      <c r="AV175" s="10">
        <f t="shared" si="50"/>
        <v>0</v>
      </c>
      <c r="AW175" s="10">
        <f t="shared" si="51"/>
        <v>0</v>
      </c>
      <c r="AX175" s="10">
        <f t="shared" si="52"/>
        <v>0</v>
      </c>
      <c r="AY175" s="10">
        <f t="shared" si="53"/>
        <v>0</v>
      </c>
      <c r="AZ175" s="10">
        <f t="shared" si="54"/>
        <v>0</v>
      </c>
      <c r="BA175" s="10">
        <f t="shared" si="55"/>
        <v>0</v>
      </c>
      <c r="BB175" s="10">
        <f t="shared" si="56"/>
        <v>0</v>
      </c>
      <c r="BC175" s="10">
        <f t="shared" si="57"/>
        <v>0</v>
      </c>
      <c r="BD175" s="10">
        <f t="shared" si="58"/>
        <v>0</v>
      </c>
      <c r="BE175" s="10">
        <f t="shared" si="59"/>
        <v>0</v>
      </c>
      <c r="BF175" s="10">
        <f t="shared" si="60"/>
        <v>0</v>
      </c>
      <c r="BG175" s="10">
        <f t="shared" si="61"/>
        <v>0</v>
      </c>
      <c r="BH175" s="10">
        <f t="shared" si="62"/>
        <v>0</v>
      </c>
    </row>
    <row r="176" spans="1:60" ht="27.75" customHeight="1">
      <c r="A176" t="str">
        <f t="shared" si="42"/>
        <v/>
      </c>
      <c r="B176" s="54"/>
      <c r="C176" s="55"/>
      <c r="D176" s="54"/>
      <c r="E176" s="55"/>
      <c r="F176" s="31"/>
      <c r="G176" s="29"/>
      <c r="H176" s="32"/>
      <c r="I176" s="32"/>
      <c r="J176" s="30"/>
      <c r="K176" s="31"/>
      <c r="L176" s="33"/>
      <c r="M176" s="33"/>
      <c r="N176" s="54"/>
      <c r="O176" s="56"/>
      <c r="P176" s="56"/>
      <c r="Q176" s="57"/>
      <c r="R176" s="33"/>
      <c r="S176" s="33"/>
      <c r="T176" s="40"/>
      <c r="U176" s="40"/>
      <c r="V176" s="17"/>
      <c r="W176" s="17"/>
      <c r="X176" s="10" t="str">
        <f>IFERROR(VLOOKUP($F176,PRM!$G$3:$H$5,2,FALSE),"")</f>
        <v/>
      </c>
      <c r="Y176" s="10" t="str">
        <f>IFERROR(VLOOKUP($G176,PRM!$I$3:$J$5,2,FALSE),"")</f>
        <v/>
      </c>
      <c r="Z176" s="10" t="str">
        <f>IFERROR(VLOOKUP($K176,PRM!$K$3:$L$4,2,FALSE),"")</f>
        <v/>
      </c>
      <c r="AA176" s="10" t="str">
        <f>IFERROR(VLOOKUP($N176,PRM!$M$3:$N$50,2,FALSE),"")</f>
        <v/>
      </c>
      <c r="AB176" s="10" t="str">
        <f>IFERROR(VLOOKUP($Y$3&amp;$R176,PRM!$Q$3:$R$31,2,FALSE),"")</f>
        <v/>
      </c>
      <c r="AC176" s="10" t="str">
        <f>IFERROR(VLOOKUP($Y$3&amp;$S176,PRM!$AH$3:$AI$133,2,FALSE),"")</f>
        <v/>
      </c>
      <c r="AD176" s="10" t="str">
        <f>IFERROR(VLOOKUP($Y$3&amp;$T176,PRM!$Y$3:$Z$50,2,FALSE),"")</f>
        <v>1</v>
      </c>
      <c r="AE176" s="10" t="str">
        <f>IFERROR(VLOOKUP($Y$3&amp;$U176,PRM!$AD$3:$AE$44,2,FALSE),"")</f>
        <v/>
      </c>
      <c r="AF176" s="10" t="str">
        <f>IFERROR(VLOOKUP($Y$3&amp;$R176,PRM!$Q$3:$T$31,3,FALSE),"")</f>
        <v/>
      </c>
      <c r="AG176" s="10" t="str">
        <f>IFERROR(IF(AF176=0,0,MATCH($Y$3,PRM!$AF$3:'PRM'!$AF$133,0)),"")</f>
        <v/>
      </c>
      <c r="AH176" s="10" t="str">
        <f>IF($Y$3="","",(IF(AF176=0,0,COUNTIF(PRM!$AF$3:'PRM'!$AF$133,$Y$3))))</f>
        <v/>
      </c>
      <c r="AI176" s="10" t="str">
        <f>IFERROR(VLOOKUP($Y$3&amp;$R176,PRM!$Q$3:$U$31,4,FALSE),"")</f>
        <v/>
      </c>
      <c r="AJ176" s="10" t="str">
        <f>IFERROR(IF(AI176=0,0,MATCH($Y$3,PRM!$V$3:'PRM'!$V$50,0)),"")</f>
        <v/>
      </c>
      <c r="AK176" s="10" t="str">
        <f>IF($Y$3="","",(IF(AI176=0,0,COUNTIF(PRM!$V$3:'PRM'!$V$50,$Y$3))))</f>
        <v/>
      </c>
      <c r="AL176" s="10" t="str">
        <f>IFERROR(VLOOKUP($Y$3&amp;$R176,PRM!$Q$3:$U$31,5,FALSE),"")</f>
        <v/>
      </c>
      <c r="AM176" s="10" t="str">
        <f>IFERROR(IF(AL176=0,0,MATCH($Y$3,PRM!$AA$3:'PRM'!$AA$94,0)),"")</f>
        <v/>
      </c>
      <c r="AN176" s="10" t="str">
        <f>IF($Y$3="","",IF(AL176=0,0,COUNTIF(PRM!$AA$3:'PRM'!$AA$94,$Y$3)))</f>
        <v/>
      </c>
      <c r="AO176" s="10">
        <f t="shared" si="43"/>
        <v>0</v>
      </c>
      <c r="AP176" s="10">
        <f t="shared" si="44"/>
        <v>0</v>
      </c>
      <c r="AQ176" s="10">
        <f t="shared" si="45"/>
        <v>0</v>
      </c>
      <c r="AR176" s="10">
        <f t="shared" si="46"/>
        <v>0</v>
      </c>
      <c r="AS176" s="10">
        <f t="shared" si="47"/>
        <v>0</v>
      </c>
      <c r="AT176" s="10">
        <f t="shared" si="48"/>
        <v>0</v>
      </c>
      <c r="AU176" s="10">
        <f t="shared" si="49"/>
        <v>0</v>
      </c>
      <c r="AV176" s="10">
        <f t="shared" si="50"/>
        <v>0</v>
      </c>
      <c r="AW176" s="10">
        <f t="shared" si="51"/>
        <v>0</v>
      </c>
      <c r="AX176" s="10">
        <f t="shared" si="52"/>
        <v>0</v>
      </c>
      <c r="AY176" s="10">
        <f t="shared" si="53"/>
        <v>0</v>
      </c>
      <c r="AZ176" s="10">
        <f t="shared" si="54"/>
        <v>0</v>
      </c>
      <c r="BA176" s="10">
        <f t="shared" si="55"/>
        <v>0</v>
      </c>
      <c r="BB176" s="10">
        <f t="shared" si="56"/>
        <v>0</v>
      </c>
      <c r="BC176" s="10">
        <f t="shared" si="57"/>
        <v>0</v>
      </c>
      <c r="BD176" s="10">
        <f t="shared" si="58"/>
        <v>0</v>
      </c>
      <c r="BE176" s="10">
        <f t="shared" si="59"/>
        <v>0</v>
      </c>
      <c r="BF176" s="10">
        <f t="shared" si="60"/>
        <v>0</v>
      </c>
      <c r="BG176" s="10">
        <f t="shared" si="61"/>
        <v>0</v>
      </c>
      <c r="BH176" s="10">
        <f t="shared" si="62"/>
        <v>0</v>
      </c>
    </row>
    <row r="177" spans="1:60" ht="27.75" customHeight="1">
      <c r="A177" t="str">
        <f t="shared" si="42"/>
        <v/>
      </c>
      <c r="B177" s="54"/>
      <c r="C177" s="55"/>
      <c r="D177" s="54"/>
      <c r="E177" s="55"/>
      <c r="F177" s="31"/>
      <c r="G177" s="29"/>
      <c r="H177" s="32"/>
      <c r="I177" s="32"/>
      <c r="J177" s="30"/>
      <c r="K177" s="31"/>
      <c r="L177" s="33"/>
      <c r="M177" s="33"/>
      <c r="N177" s="54"/>
      <c r="O177" s="56"/>
      <c r="P177" s="56"/>
      <c r="Q177" s="57"/>
      <c r="R177" s="33"/>
      <c r="S177" s="33"/>
      <c r="T177" s="40"/>
      <c r="U177" s="40"/>
      <c r="V177" s="17"/>
      <c r="W177" s="17"/>
      <c r="X177" s="10" t="str">
        <f>IFERROR(VLOOKUP($F177,PRM!$G$3:$H$5,2,FALSE),"")</f>
        <v/>
      </c>
      <c r="Y177" s="10" t="str">
        <f>IFERROR(VLOOKUP($G177,PRM!$I$3:$J$5,2,FALSE),"")</f>
        <v/>
      </c>
      <c r="Z177" s="10" t="str">
        <f>IFERROR(VLOOKUP($K177,PRM!$K$3:$L$4,2,FALSE),"")</f>
        <v/>
      </c>
      <c r="AA177" s="10" t="str">
        <f>IFERROR(VLOOKUP($N177,PRM!$M$3:$N$50,2,FALSE),"")</f>
        <v/>
      </c>
      <c r="AB177" s="10" t="str">
        <f>IFERROR(VLOOKUP($Y$3&amp;$R177,PRM!$Q$3:$R$31,2,FALSE),"")</f>
        <v/>
      </c>
      <c r="AC177" s="10" t="str">
        <f>IFERROR(VLOOKUP($Y$3&amp;$S177,PRM!$AH$3:$AI$133,2,FALSE),"")</f>
        <v/>
      </c>
      <c r="AD177" s="10" t="str">
        <f>IFERROR(VLOOKUP($Y$3&amp;$T177,PRM!$Y$3:$Z$50,2,FALSE),"")</f>
        <v>1</v>
      </c>
      <c r="AE177" s="10" t="str">
        <f>IFERROR(VLOOKUP($Y$3&amp;$U177,PRM!$AD$3:$AE$44,2,FALSE),"")</f>
        <v/>
      </c>
      <c r="AF177" s="10" t="str">
        <f>IFERROR(VLOOKUP($Y$3&amp;$R177,PRM!$Q$3:$T$31,3,FALSE),"")</f>
        <v/>
      </c>
      <c r="AG177" s="10" t="str">
        <f>IFERROR(IF(AF177=0,0,MATCH($Y$3,PRM!$AF$3:'PRM'!$AF$133,0)),"")</f>
        <v/>
      </c>
      <c r="AH177" s="10" t="str">
        <f>IF($Y$3="","",(IF(AF177=0,0,COUNTIF(PRM!$AF$3:'PRM'!$AF$133,$Y$3))))</f>
        <v/>
      </c>
      <c r="AI177" s="10" t="str">
        <f>IFERROR(VLOOKUP($Y$3&amp;$R177,PRM!$Q$3:$U$31,4,FALSE),"")</f>
        <v/>
      </c>
      <c r="AJ177" s="10" t="str">
        <f>IFERROR(IF(AI177=0,0,MATCH($Y$3,PRM!$V$3:'PRM'!$V$50,0)),"")</f>
        <v/>
      </c>
      <c r="AK177" s="10" t="str">
        <f>IF($Y$3="","",(IF(AI177=0,0,COUNTIF(PRM!$V$3:'PRM'!$V$50,$Y$3))))</f>
        <v/>
      </c>
      <c r="AL177" s="10" t="str">
        <f>IFERROR(VLOOKUP($Y$3&amp;$R177,PRM!$Q$3:$U$31,5,FALSE),"")</f>
        <v/>
      </c>
      <c r="AM177" s="10" t="str">
        <f>IFERROR(IF(AL177=0,0,MATCH($Y$3,PRM!$AA$3:'PRM'!$AA$94,0)),"")</f>
        <v/>
      </c>
      <c r="AN177" s="10" t="str">
        <f>IF($Y$3="","",IF(AL177=0,0,COUNTIF(PRM!$AA$3:'PRM'!$AA$94,$Y$3)))</f>
        <v/>
      </c>
      <c r="AO177" s="10">
        <f t="shared" si="43"/>
        <v>0</v>
      </c>
      <c r="AP177" s="10">
        <f t="shared" si="44"/>
        <v>0</v>
      </c>
      <c r="AQ177" s="10">
        <f t="shared" si="45"/>
        <v>0</v>
      </c>
      <c r="AR177" s="10">
        <f t="shared" si="46"/>
        <v>0</v>
      </c>
      <c r="AS177" s="10">
        <f t="shared" si="47"/>
        <v>0</v>
      </c>
      <c r="AT177" s="10">
        <f t="shared" si="48"/>
        <v>0</v>
      </c>
      <c r="AU177" s="10">
        <f t="shared" si="49"/>
        <v>0</v>
      </c>
      <c r="AV177" s="10">
        <f t="shared" si="50"/>
        <v>0</v>
      </c>
      <c r="AW177" s="10">
        <f t="shared" si="51"/>
        <v>0</v>
      </c>
      <c r="AX177" s="10">
        <f t="shared" si="52"/>
        <v>0</v>
      </c>
      <c r="AY177" s="10">
        <f t="shared" si="53"/>
        <v>0</v>
      </c>
      <c r="AZ177" s="10">
        <f t="shared" si="54"/>
        <v>0</v>
      </c>
      <c r="BA177" s="10">
        <f t="shared" si="55"/>
        <v>0</v>
      </c>
      <c r="BB177" s="10">
        <f t="shared" si="56"/>
        <v>0</v>
      </c>
      <c r="BC177" s="10">
        <f t="shared" si="57"/>
        <v>0</v>
      </c>
      <c r="BD177" s="10">
        <f t="shared" si="58"/>
        <v>0</v>
      </c>
      <c r="BE177" s="10">
        <f t="shared" si="59"/>
        <v>0</v>
      </c>
      <c r="BF177" s="10">
        <f t="shared" si="60"/>
        <v>0</v>
      </c>
      <c r="BG177" s="10">
        <f t="shared" si="61"/>
        <v>0</v>
      </c>
      <c r="BH177" s="10">
        <f t="shared" si="62"/>
        <v>0</v>
      </c>
    </row>
    <row r="178" spans="1:60" ht="27.75" customHeight="1">
      <c r="A178" t="str">
        <f t="shared" si="42"/>
        <v/>
      </c>
      <c r="B178" s="54"/>
      <c r="C178" s="55"/>
      <c r="D178" s="54"/>
      <c r="E178" s="55"/>
      <c r="F178" s="31"/>
      <c r="G178" s="29"/>
      <c r="H178" s="32"/>
      <c r="I178" s="32"/>
      <c r="J178" s="30"/>
      <c r="K178" s="31"/>
      <c r="L178" s="33"/>
      <c r="M178" s="33"/>
      <c r="N178" s="54"/>
      <c r="O178" s="56"/>
      <c r="P178" s="56"/>
      <c r="Q178" s="57"/>
      <c r="R178" s="33"/>
      <c r="S178" s="33"/>
      <c r="T178" s="40"/>
      <c r="U178" s="40"/>
      <c r="V178" s="17"/>
      <c r="W178" s="17"/>
      <c r="X178" s="10" t="str">
        <f>IFERROR(VLOOKUP($F178,PRM!$G$3:$H$5,2,FALSE),"")</f>
        <v/>
      </c>
      <c r="Y178" s="10" t="str">
        <f>IFERROR(VLOOKUP($G178,PRM!$I$3:$J$5,2,FALSE),"")</f>
        <v/>
      </c>
      <c r="Z178" s="10" t="str">
        <f>IFERROR(VLOOKUP($K178,PRM!$K$3:$L$4,2,FALSE),"")</f>
        <v/>
      </c>
      <c r="AA178" s="10" t="str">
        <f>IFERROR(VLOOKUP($N178,PRM!$M$3:$N$50,2,FALSE),"")</f>
        <v/>
      </c>
      <c r="AB178" s="10" t="str">
        <f>IFERROR(VLOOKUP($Y$3&amp;$R178,PRM!$Q$3:$R$31,2,FALSE),"")</f>
        <v/>
      </c>
      <c r="AC178" s="10" t="str">
        <f>IFERROR(VLOOKUP($Y$3&amp;$S178,PRM!$AH$3:$AI$133,2,FALSE),"")</f>
        <v/>
      </c>
      <c r="AD178" s="10" t="str">
        <f>IFERROR(VLOOKUP($Y$3&amp;$T178,PRM!$Y$3:$Z$50,2,FALSE),"")</f>
        <v>1</v>
      </c>
      <c r="AE178" s="10" t="str">
        <f>IFERROR(VLOOKUP($Y$3&amp;$U178,PRM!$AD$3:$AE$44,2,FALSE),"")</f>
        <v/>
      </c>
      <c r="AF178" s="10" t="str">
        <f>IFERROR(VLOOKUP($Y$3&amp;$R178,PRM!$Q$3:$T$31,3,FALSE),"")</f>
        <v/>
      </c>
      <c r="AG178" s="10" t="str">
        <f>IFERROR(IF(AF178=0,0,MATCH($Y$3,PRM!$AF$3:'PRM'!$AF$133,0)),"")</f>
        <v/>
      </c>
      <c r="AH178" s="10" t="str">
        <f>IF($Y$3="","",(IF(AF178=0,0,COUNTIF(PRM!$AF$3:'PRM'!$AF$133,$Y$3))))</f>
        <v/>
      </c>
      <c r="AI178" s="10" t="str">
        <f>IFERROR(VLOOKUP($Y$3&amp;$R178,PRM!$Q$3:$U$31,4,FALSE),"")</f>
        <v/>
      </c>
      <c r="AJ178" s="10" t="str">
        <f>IFERROR(IF(AI178=0,0,MATCH($Y$3,PRM!$V$3:'PRM'!$V$50,0)),"")</f>
        <v/>
      </c>
      <c r="AK178" s="10" t="str">
        <f>IF($Y$3="","",(IF(AI178=0,0,COUNTIF(PRM!$V$3:'PRM'!$V$50,$Y$3))))</f>
        <v/>
      </c>
      <c r="AL178" s="10" t="str">
        <f>IFERROR(VLOOKUP($Y$3&amp;$R178,PRM!$Q$3:$U$31,5,FALSE),"")</f>
        <v/>
      </c>
      <c r="AM178" s="10" t="str">
        <f>IFERROR(IF(AL178=0,0,MATCH($Y$3,PRM!$AA$3:'PRM'!$AA$94,0)),"")</f>
        <v/>
      </c>
      <c r="AN178" s="10" t="str">
        <f>IF($Y$3="","",IF(AL178=0,0,COUNTIF(PRM!$AA$3:'PRM'!$AA$94,$Y$3)))</f>
        <v/>
      </c>
      <c r="AO178" s="10">
        <f t="shared" si="43"/>
        <v>0</v>
      </c>
      <c r="AP178" s="10">
        <f t="shared" si="44"/>
        <v>0</v>
      </c>
      <c r="AQ178" s="10">
        <f t="shared" si="45"/>
        <v>0</v>
      </c>
      <c r="AR178" s="10">
        <f t="shared" si="46"/>
        <v>0</v>
      </c>
      <c r="AS178" s="10">
        <f t="shared" si="47"/>
        <v>0</v>
      </c>
      <c r="AT178" s="10">
        <f t="shared" si="48"/>
        <v>0</v>
      </c>
      <c r="AU178" s="10">
        <f t="shared" si="49"/>
        <v>0</v>
      </c>
      <c r="AV178" s="10">
        <f t="shared" si="50"/>
        <v>0</v>
      </c>
      <c r="AW178" s="10">
        <f t="shared" si="51"/>
        <v>0</v>
      </c>
      <c r="AX178" s="10">
        <f t="shared" si="52"/>
        <v>0</v>
      </c>
      <c r="AY178" s="10">
        <f t="shared" si="53"/>
        <v>0</v>
      </c>
      <c r="AZ178" s="10">
        <f t="shared" si="54"/>
        <v>0</v>
      </c>
      <c r="BA178" s="10">
        <f t="shared" si="55"/>
        <v>0</v>
      </c>
      <c r="BB178" s="10">
        <f t="shared" si="56"/>
        <v>0</v>
      </c>
      <c r="BC178" s="10">
        <f t="shared" si="57"/>
        <v>0</v>
      </c>
      <c r="BD178" s="10">
        <f t="shared" si="58"/>
        <v>0</v>
      </c>
      <c r="BE178" s="10">
        <f t="shared" si="59"/>
        <v>0</v>
      </c>
      <c r="BF178" s="10">
        <f t="shared" si="60"/>
        <v>0</v>
      </c>
      <c r="BG178" s="10">
        <f t="shared" si="61"/>
        <v>0</v>
      </c>
      <c r="BH178" s="10">
        <f t="shared" si="62"/>
        <v>0</v>
      </c>
    </row>
    <row r="179" spans="1:60" ht="27.75" customHeight="1">
      <c r="A179" t="str">
        <f t="shared" si="42"/>
        <v/>
      </c>
      <c r="B179" s="54"/>
      <c r="C179" s="55"/>
      <c r="D179" s="54"/>
      <c r="E179" s="55"/>
      <c r="F179" s="31"/>
      <c r="G179" s="29"/>
      <c r="H179" s="32"/>
      <c r="I179" s="32"/>
      <c r="J179" s="30"/>
      <c r="K179" s="31"/>
      <c r="L179" s="33"/>
      <c r="M179" s="33"/>
      <c r="N179" s="54"/>
      <c r="O179" s="56"/>
      <c r="P179" s="56"/>
      <c r="Q179" s="57"/>
      <c r="R179" s="33"/>
      <c r="S179" s="33"/>
      <c r="T179" s="40"/>
      <c r="U179" s="40"/>
      <c r="V179" s="17"/>
      <c r="W179" s="17"/>
      <c r="X179" s="10" t="str">
        <f>IFERROR(VLOOKUP($F179,PRM!$G$3:$H$5,2,FALSE),"")</f>
        <v/>
      </c>
      <c r="Y179" s="10" t="str">
        <f>IFERROR(VLOOKUP($G179,PRM!$I$3:$J$5,2,FALSE),"")</f>
        <v/>
      </c>
      <c r="Z179" s="10" t="str">
        <f>IFERROR(VLOOKUP($K179,PRM!$K$3:$L$4,2,FALSE),"")</f>
        <v/>
      </c>
      <c r="AA179" s="10" t="str">
        <f>IFERROR(VLOOKUP($N179,PRM!$M$3:$N$50,2,FALSE),"")</f>
        <v/>
      </c>
      <c r="AB179" s="10" t="str">
        <f>IFERROR(VLOOKUP($Y$3&amp;$R179,PRM!$Q$3:$R$31,2,FALSE),"")</f>
        <v/>
      </c>
      <c r="AC179" s="10" t="str">
        <f>IFERROR(VLOOKUP($Y$3&amp;$S179,PRM!$AH$3:$AI$133,2,FALSE),"")</f>
        <v/>
      </c>
      <c r="AD179" s="10" t="str">
        <f>IFERROR(VLOOKUP($Y$3&amp;$T179,PRM!$Y$3:$Z$50,2,FALSE),"")</f>
        <v>1</v>
      </c>
      <c r="AE179" s="10" t="str">
        <f>IFERROR(VLOOKUP($Y$3&amp;$U179,PRM!$AD$3:$AE$44,2,FALSE),"")</f>
        <v/>
      </c>
      <c r="AF179" s="10" t="str">
        <f>IFERROR(VLOOKUP($Y$3&amp;$R179,PRM!$Q$3:$T$31,3,FALSE),"")</f>
        <v/>
      </c>
      <c r="AG179" s="10" t="str">
        <f>IFERROR(IF(AF179=0,0,MATCH($Y$3,PRM!$AF$3:'PRM'!$AF$133,0)),"")</f>
        <v/>
      </c>
      <c r="AH179" s="10" t="str">
        <f>IF($Y$3="","",(IF(AF179=0,0,COUNTIF(PRM!$AF$3:'PRM'!$AF$133,$Y$3))))</f>
        <v/>
      </c>
      <c r="AI179" s="10" t="str">
        <f>IFERROR(VLOOKUP($Y$3&amp;$R179,PRM!$Q$3:$U$31,4,FALSE),"")</f>
        <v/>
      </c>
      <c r="AJ179" s="10" t="str">
        <f>IFERROR(IF(AI179=0,0,MATCH($Y$3,PRM!$V$3:'PRM'!$V$50,0)),"")</f>
        <v/>
      </c>
      <c r="AK179" s="10" t="str">
        <f>IF($Y$3="","",(IF(AI179=0,0,COUNTIF(PRM!$V$3:'PRM'!$V$50,$Y$3))))</f>
        <v/>
      </c>
      <c r="AL179" s="10" t="str">
        <f>IFERROR(VLOOKUP($Y$3&amp;$R179,PRM!$Q$3:$U$31,5,FALSE),"")</f>
        <v/>
      </c>
      <c r="AM179" s="10" t="str">
        <f>IFERROR(IF(AL179=0,0,MATCH($Y$3,PRM!$AA$3:'PRM'!$AA$94,0)),"")</f>
        <v/>
      </c>
      <c r="AN179" s="10" t="str">
        <f>IF($Y$3="","",IF(AL179=0,0,COUNTIF(PRM!$AA$3:'PRM'!$AA$94,$Y$3)))</f>
        <v/>
      </c>
      <c r="AO179" s="10">
        <f t="shared" si="43"/>
        <v>0</v>
      </c>
      <c r="AP179" s="10">
        <f t="shared" si="44"/>
        <v>0</v>
      </c>
      <c r="AQ179" s="10">
        <f t="shared" si="45"/>
        <v>0</v>
      </c>
      <c r="AR179" s="10">
        <f t="shared" si="46"/>
        <v>0</v>
      </c>
      <c r="AS179" s="10">
        <f t="shared" si="47"/>
        <v>0</v>
      </c>
      <c r="AT179" s="10">
        <f t="shared" si="48"/>
        <v>0</v>
      </c>
      <c r="AU179" s="10">
        <f t="shared" si="49"/>
        <v>0</v>
      </c>
      <c r="AV179" s="10">
        <f t="shared" si="50"/>
        <v>0</v>
      </c>
      <c r="AW179" s="10">
        <f t="shared" si="51"/>
        <v>0</v>
      </c>
      <c r="AX179" s="10">
        <f t="shared" si="52"/>
        <v>0</v>
      </c>
      <c r="AY179" s="10">
        <f t="shared" si="53"/>
        <v>0</v>
      </c>
      <c r="AZ179" s="10">
        <f t="shared" si="54"/>
        <v>0</v>
      </c>
      <c r="BA179" s="10">
        <f t="shared" si="55"/>
        <v>0</v>
      </c>
      <c r="BB179" s="10">
        <f t="shared" si="56"/>
        <v>0</v>
      </c>
      <c r="BC179" s="10">
        <f t="shared" si="57"/>
        <v>0</v>
      </c>
      <c r="BD179" s="10">
        <f t="shared" si="58"/>
        <v>0</v>
      </c>
      <c r="BE179" s="10">
        <f t="shared" si="59"/>
        <v>0</v>
      </c>
      <c r="BF179" s="10">
        <f t="shared" si="60"/>
        <v>0</v>
      </c>
      <c r="BG179" s="10">
        <f t="shared" si="61"/>
        <v>0</v>
      </c>
      <c r="BH179" s="10">
        <f t="shared" si="62"/>
        <v>0</v>
      </c>
    </row>
    <row r="180" spans="1:60" ht="27.75" customHeight="1">
      <c r="A180" t="str">
        <f t="shared" si="42"/>
        <v/>
      </c>
      <c r="B180" s="54"/>
      <c r="C180" s="55"/>
      <c r="D180" s="54"/>
      <c r="E180" s="55"/>
      <c r="F180" s="31"/>
      <c r="G180" s="29"/>
      <c r="H180" s="32"/>
      <c r="I180" s="32"/>
      <c r="J180" s="30"/>
      <c r="K180" s="31"/>
      <c r="L180" s="33"/>
      <c r="M180" s="33"/>
      <c r="N180" s="54"/>
      <c r="O180" s="56"/>
      <c r="P180" s="56"/>
      <c r="Q180" s="57"/>
      <c r="R180" s="33"/>
      <c r="S180" s="33"/>
      <c r="T180" s="40"/>
      <c r="U180" s="40"/>
      <c r="V180" s="17"/>
      <c r="W180" s="17"/>
      <c r="X180" s="10" t="str">
        <f>IFERROR(VLOOKUP($F180,PRM!$G$3:$H$5,2,FALSE),"")</f>
        <v/>
      </c>
      <c r="Y180" s="10" t="str">
        <f>IFERROR(VLOOKUP($G180,PRM!$I$3:$J$5,2,FALSE),"")</f>
        <v/>
      </c>
      <c r="Z180" s="10" t="str">
        <f>IFERROR(VLOOKUP($K180,PRM!$K$3:$L$4,2,FALSE),"")</f>
        <v/>
      </c>
      <c r="AA180" s="10" t="str">
        <f>IFERROR(VLOOKUP($N180,PRM!$M$3:$N$50,2,FALSE),"")</f>
        <v/>
      </c>
      <c r="AB180" s="10" t="str">
        <f>IFERROR(VLOOKUP($Y$3&amp;$R180,PRM!$Q$3:$R$31,2,FALSE),"")</f>
        <v/>
      </c>
      <c r="AC180" s="10" t="str">
        <f>IFERROR(VLOOKUP($Y$3&amp;$S180,PRM!$AH$3:$AI$133,2,FALSE),"")</f>
        <v/>
      </c>
      <c r="AD180" s="10" t="str">
        <f>IFERROR(VLOOKUP($Y$3&amp;$T180,PRM!$Y$3:$Z$50,2,FALSE),"")</f>
        <v>1</v>
      </c>
      <c r="AE180" s="10" t="str">
        <f>IFERROR(VLOOKUP($Y$3&amp;$U180,PRM!$AD$3:$AE$44,2,FALSE),"")</f>
        <v/>
      </c>
      <c r="AF180" s="10" t="str">
        <f>IFERROR(VLOOKUP($Y$3&amp;$R180,PRM!$Q$3:$T$31,3,FALSE),"")</f>
        <v/>
      </c>
      <c r="AG180" s="10" t="str">
        <f>IFERROR(IF(AF180=0,0,MATCH($Y$3,PRM!$AF$3:'PRM'!$AF$133,0)),"")</f>
        <v/>
      </c>
      <c r="AH180" s="10" t="str">
        <f>IF($Y$3="","",(IF(AF180=0,0,COUNTIF(PRM!$AF$3:'PRM'!$AF$133,$Y$3))))</f>
        <v/>
      </c>
      <c r="AI180" s="10" t="str">
        <f>IFERROR(VLOOKUP($Y$3&amp;$R180,PRM!$Q$3:$U$31,4,FALSE),"")</f>
        <v/>
      </c>
      <c r="AJ180" s="10" t="str">
        <f>IFERROR(IF(AI180=0,0,MATCH($Y$3,PRM!$V$3:'PRM'!$V$50,0)),"")</f>
        <v/>
      </c>
      <c r="AK180" s="10" t="str">
        <f>IF($Y$3="","",(IF(AI180=0,0,COUNTIF(PRM!$V$3:'PRM'!$V$50,$Y$3))))</f>
        <v/>
      </c>
      <c r="AL180" s="10" t="str">
        <f>IFERROR(VLOOKUP($Y$3&amp;$R180,PRM!$Q$3:$U$31,5,FALSE),"")</f>
        <v/>
      </c>
      <c r="AM180" s="10" t="str">
        <f>IFERROR(IF(AL180=0,0,MATCH($Y$3,PRM!$AA$3:'PRM'!$AA$94,0)),"")</f>
        <v/>
      </c>
      <c r="AN180" s="10" t="str">
        <f>IF($Y$3="","",IF(AL180=0,0,COUNTIF(PRM!$AA$3:'PRM'!$AA$94,$Y$3)))</f>
        <v/>
      </c>
      <c r="AO180" s="10">
        <f t="shared" si="43"/>
        <v>0</v>
      </c>
      <c r="AP180" s="10">
        <f t="shared" si="44"/>
        <v>0</v>
      </c>
      <c r="AQ180" s="10">
        <f t="shared" si="45"/>
        <v>0</v>
      </c>
      <c r="AR180" s="10">
        <f t="shared" si="46"/>
        <v>0</v>
      </c>
      <c r="AS180" s="10">
        <f t="shared" si="47"/>
        <v>0</v>
      </c>
      <c r="AT180" s="10">
        <f t="shared" si="48"/>
        <v>0</v>
      </c>
      <c r="AU180" s="10">
        <f t="shared" si="49"/>
        <v>0</v>
      </c>
      <c r="AV180" s="10">
        <f t="shared" si="50"/>
        <v>0</v>
      </c>
      <c r="AW180" s="10">
        <f t="shared" si="51"/>
        <v>0</v>
      </c>
      <c r="AX180" s="10">
        <f t="shared" si="52"/>
        <v>0</v>
      </c>
      <c r="AY180" s="10">
        <f t="shared" si="53"/>
        <v>0</v>
      </c>
      <c r="AZ180" s="10">
        <f t="shared" si="54"/>
        <v>0</v>
      </c>
      <c r="BA180" s="10">
        <f t="shared" si="55"/>
        <v>0</v>
      </c>
      <c r="BB180" s="10">
        <f t="shared" si="56"/>
        <v>0</v>
      </c>
      <c r="BC180" s="10">
        <f t="shared" si="57"/>
        <v>0</v>
      </c>
      <c r="BD180" s="10">
        <f t="shared" si="58"/>
        <v>0</v>
      </c>
      <c r="BE180" s="10">
        <f t="shared" si="59"/>
        <v>0</v>
      </c>
      <c r="BF180" s="10">
        <f t="shared" si="60"/>
        <v>0</v>
      </c>
      <c r="BG180" s="10">
        <f t="shared" si="61"/>
        <v>0</v>
      </c>
      <c r="BH180" s="10">
        <f t="shared" si="62"/>
        <v>0</v>
      </c>
    </row>
    <row r="181" spans="1:60" ht="27.75" customHeight="1">
      <c r="A181" t="str">
        <f t="shared" si="42"/>
        <v/>
      </c>
      <c r="B181" s="54"/>
      <c r="C181" s="55"/>
      <c r="D181" s="54"/>
      <c r="E181" s="55"/>
      <c r="F181" s="31"/>
      <c r="G181" s="29"/>
      <c r="H181" s="32"/>
      <c r="I181" s="32"/>
      <c r="J181" s="30"/>
      <c r="K181" s="31"/>
      <c r="L181" s="33"/>
      <c r="M181" s="33"/>
      <c r="N181" s="54"/>
      <c r="O181" s="56"/>
      <c r="P181" s="56"/>
      <c r="Q181" s="57"/>
      <c r="R181" s="33"/>
      <c r="S181" s="33"/>
      <c r="T181" s="40"/>
      <c r="U181" s="40"/>
      <c r="V181" s="17"/>
      <c r="W181" s="17"/>
      <c r="X181" s="10" t="str">
        <f>IFERROR(VLOOKUP($F181,PRM!$G$3:$H$5,2,FALSE),"")</f>
        <v/>
      </c>
      <c r="Y181" s="10" t="str">
        <f>IFERROR(VLOOKUP($G181,PRM!$I$3:$J$5,2,FALSE),"")</f>
        <v/>
      </c>
      <c r="Z181" s="10" t="str">
        <f>IFERROR(VLOOKUP($K181,PRM!$K$3:$L$4,2,FALSE),"")</f>
        <v/>
      </c>
      <c r="AA181" s="10" t="str">
        <f>IFERROR(VLOOKUP($N181,PRM!$M$3:$N$50,2,FALSE),"")</f>
        <v/>
      </c>
      <c r="AB181" s="10" t="str">
        <f>IFERROR(VLOOKUP($Y$3&amp;$R181,PRM!$Q$3:$R$31,2,FALSE),"")</f>
        <v/>
      </c>
      <c r="AC181" s="10" t="str">
        <f>IFERROR(VLOOKUP($Y$3&amp;$S181,PRM!$AH$3:$AI$133,2,FALSE),"")</f>
        <v/>
      </c>
      <c r="AD181" s="10" t="str">
        <f>IFERROR(VLOOKUP($Y$3&amp;$T181,PRM!$Y$3:$Z$50,2,FALSE),"")</f>
        <v>1</v>
      </c>
      <c r="AE181" s="10" t="str">
        <f>IFERROR(VLOOKUP($Y$3&amp;$U181,PRM!$AD$3:$AE$44,2,FALSE),"")</f>
        <v/>
      </c>
      <c r="AF181" s="10" t="str">
        <f>IFERROR(VLOOKUP($Y$3&amp;$R181,PRM!$Q$3:$T$31,3,FALSE),"")</f>
        <v/>
      </c>
      <c r="AG181" s="10" t="str">
        <f>IFERROR(IF(AF181=0,0,MATCH($Y$3,PRM!$AF$3:'PRM'!$AF$133,0)),"")</f>
        <v/>
      </c>
      <c r="AH181" s="10" t="str">
        <f>IF($Y$3="","",(IF(AF181=0,0,COUNTIF(PRM!$AF$3:'PRM'!$AF$133,$Y$3))))</f>
        <v/>
      </c>
      <c r="AI181" s="10" t="str">
        <f>IFERROR(VLOOKUP($Y$3&amp;$R181,PRM!$Q$3:$U$31,4,FALSE),"")</f>
        <v/>
      </c>
      <c r="AJ181" s="10" t="str">
        <f>IFERROR(IF(AI181=0,0,MATCH($Y$3,PRM!$V$3:'PRM'!$V$50,0)),"")</f>
        <v/>
      </c>
      <c r="AK181" s="10" t="str">
        <f>IF($Y$3="","",(IF(AI181=0,0,COUNTIF(PRM!$V$3:'PRM'!$V$50,$Y$3))))</f>
        <v/>
      </c>
      <c r="AL181" s="10" t="str">
        <f>IFERROR(VLOOKUP($Y$3&amp;$R181,PRM!$Q$3:$U$31,5,FALSE),"")</f>
        <v/>
      </c>
      <c r="AM181" s="10" t="str">
        <f>IFERROR(IF(AL181=0,0,MATCH($Y$3,PRM!$AA$3:'PRM'!$AA$94,0)),"")</f>
        <v/>
      </c>
      <c r="AN181" s="10" t="str">
        <f>IF($Y$3="","",IF(AL181=0,0,COUNTIF(PRM!$AA$3:'PRM'!$AA$94,$Y$3)))</f>
        <v/>
      </c>
      <c r="AO181" s="10">
        <f t="shared" si="43"/>
        <v>0</v>
      </c>
      <c r="AP181" s="10">
        <f t="shared" si="44"/>
        <v>0</v>
      </c>
      <c r="AQ181" s="10">
        <f t="shared" si="45"/>
        <v>0</v>
      </c>
      <c r="AR181" s="10">
        <f t="shared" si="46"/>
        <v>0</v>
      </c>
      <c r="AS181" s="10">
        <f t="shared" si="47"/>
        <v>0</v>
      </c>
      <c r="AT181" s="10">
        <f t="shared" si="48"/>
        <v>0</v>
      </c>
      <c r="AU181" s="10">
        <f t="shared" si="49"/>
        <v>0</v>
      </c>
      <c r="AV181" s="10">
        <f t="shared" si="50"/>
        <v>0</v>
      </c>
      <c r="AW181" s="10">
        <f t="shared" si="51"/>
        <v>0</v>
      </c>
      <c r="AX181" s="10">
        <f t="shared" si="52"/>
        <v>0</v>
      </c>
      <c r="AY181" s="10">
        <f t="shared" si="53"/>
        <v>0</v>
      </c>
      <c r="AZ181" s="10">
        <f t="shared" si="54"/>
        <v>0</v>
      </c>
      <c r="BA181" s="10">
        <f t="shared" si="55"/>
        <v>0</v>
      </c>
      <c r="BB181" s="10">
        <f t="shared" si="56"/>
        <v>0</v>
      </c>
      <c r="BC181" s="10">
        <f t="shared" si="57"/>
        <v>0</v>
      </c>
      <c r="BD181" s="10">
        <f t="shared" si="58"/>
        <v>0</v>
      </c>
      <c r="BE181" s="10">
        <f t="shared" si="59"/>
        <v>0</v>
      </c>
      <c r="BF181" s="10">
        <f t="shared" si="60"/>
        <v>0</v>
      </c>
      <c r="BG181" s="10">
        <f t="shared" si="61"/>
        <v>0</v>
      </c>
      <c r="BH181" s="10">
        <f t="shared" si="62"/>
        <v>0</v>
      </c>
    </row>
    <row r="182" spans="1:60" ht="27.75" customHeight="1">
      <c r="A182" t="str">
        <f t="shared" si="42"/>
        <v/>
      </c>
      <c r="B182" s="54"/>
      <c r="C182" s="55"/>
      <c r="D182" s="54"/>
      <c r="E182" s="55"/>
      <c r="F182" s="31"/>
      <c r="G182" s="29"/>
      <c r="H182" s="32"/>
      <c r="I182" s="32"/>
      <c r="J182" s="30"/>
      <c r="K182" s="31"/>
      <c r="L182" s="33"/>
      <c r="M182" s="33"/>
      <c r="N182" s="54"/>
      <c r="O182" s="56"/>
      <c r="P182" s="56"/>
      <c r="Q182" s="57"/>
      <c r="R182" s="33"/>
      <c r="S182" s="33"/>
      <c r="T182" s="40"/>
      <c r="U182" s="40"/>
      <c r="V182" s="17"/>
      <c r="W182" s="17"/>
      <c r="X182" s="10" t="str">
        <f>IFERROR(VLOOKUP($F182,PRM!$G$3:$H$5,2,FALSE),"")</f>
        <v/>
      </c>
      <c r="Y182" s="10" t="str">
        <f>IFERROR(VLOOKUP($G182,PRM!$I$3:$J$5,2,FALSE),"")</f>
        <v/>
      </c>
      <c r="Z182" s="10" t="str">
        <f>IFERROR(VLOOKUP($K182,PRM!$K$3:$L$4,2,FALSE),"")</f>
        <v/>
      </c>
      <c r="AA182" s="10" t="str">
        <f>IFERROR(VLOOKUP($N182,PRM!$M$3:$N$50,2,FALSE),"")</f>
        <v/>
      </c>
      <c r="AB182" s="10" t="str">
        <f>IFERROR(VLOOKUP($Y$3&amp;$R182,PRM!$Q$3:$R$31,2,FALSE),"")</f>
        <v/>
      </c>
      <c r="AC182" s="10" t="str">
        <f>IFERROR(VLOOKUP($Y$3&amp;$S182,PRM!$AH$3:$AI$133,2,FALSE),"")</f>
        <v/>
      </c>
      <c r="AD182" s="10" t="str">
        <f>IFERROR(VLOOKUP($Y$3&amp;$T182,PRM!$Y$3:$Z$50,2,FALSE),"")</f>
        <v>1</v>
      </c>
      <c r="AE182" s="10" t="str">
        <f>IFERROR(VLOOKUP($Y$3&amp;$U182,PRM!$AD$3:$AE$44,2,FALSE),"")</f>
        <v/>
      </c>
      <c r="AF182" s="10" t="str">
        <f>IFERROR(VLOOKUP($Y$3&amp;$R182,PRM!$Q$3:$T$31,3,FALSE),"")</f>
        <v/>
      </c>
      <c r="AG182" s="10" t="str">
        <f>IFERROR(IF(AF182=0,0,MATCH($Y$3,PRM!$AF$3:'PRM'!$AF$133,0)),"")</f>
        <v/>
      </c>
      <c r="AH182" s="10" t="str">
        <f>IF($Y$3="","",(IF(AF182=0,0,COUNTIF(PRM!$AF$3:'PRM'!$AF$133,$Y$3))))</f>
        <v/>
      </c>
      <c r="AI182" s="10" t="str">
        <f>IFERROR(VLOOKUP($Y$3&amp;$R182,PRM!$Q$3:$U$31,4,FALSE),"")</f>
        <v/>
      </c>
      <c r="AJ182" s="10" t="str">
        <f>IFERROR(IF(AI182=0,0,MATCH($Y$3,PRM!$V$3:'PRM'!$V$50,0)),"")</f>
        <v/>
      </c>
      <c r="AK182" s="10" t="str">
        <f>IF($Y$3="","",(IF(AI182=0,0,COUNTIF(PRM!$V$3:'PRM'!$V$50,$Y$3))))</f>
        <v/>
      </c>
      <c r="AL182" s="10" t="str">
        <f>IFERROR(VLOOKUP($Y$3&amp;$R182,PRM!$Q$3:$U$31,5,FALSE),"")</f>
        <v/>
      </c>
      <c r="AM182" s="10" t="str">
        <f>IFERROR(IF(AL182=0,0,MATCH($Y$3,PRM!$AA$3:'PRM'!$AA$94,0)),"")</f>
        <v/>
      </c>
      <c r="AN182" s="10" t="str">
        <f>IF($Y$3="","",IF(AL182=0,0,COUNTIF(PRM!$AA$3:'PRM'!$AA$94,$Y$3)))</f>
        <v/>
      </c>
      <c r="AO182" s="10">
        <f t="shared" si="43"/>
        <v>0</v>
      </c>
      <c r="AP182" s="10">
        <f t="shared" si="44"/>
        <v>0</v>
      </c>
      <c r="AQ182" s="10">
        <f t="shared" si="45"/>
        <v>0</v>
      </c>
      <c r="AR182" s="10">
        <f t="shared" si="46"/>
        <v>0</v>
      </c>
      <c r="AS182" s="10">
        <f t="shared" si="47"/>
        <v>0</v>
      </c>
      <c r="AT182" s="10">
        <f t="shared" si="48"/>
        <v>0</v>
      </c>
      <c r="AU182" s="10">
        <f t="shared" si="49"/>
        <v>0</v>
      </c>
      <c r="AV182" s="10">
        <f t="shared" si="50"/>
        <v>0</v>
      </c>
      <c r="AW182" s="10">
        <f t="shared" si="51"/>
        <v>0</v>
      </c>
      <c r="AX182" s="10">
        <f t="shared" si="52"/>
        <v>0</v>
      </c>
      <c r="AY182" s="10">
        <f t="shared" si="53"/>
        <v>0</v>
      </c>
      <c r="AZ182" s="10">
        <f t="shared" si="54"/>
        <v>0</v>
      </c>
      <c r="BA182" s="10">
        <f t="shared" si="55"/>
        <v>0</v>
      </c>
      <c r="BB182" s="10">
        <f t="shared" si="56"/>
        <v>0</v>
      </c>
      <c r="BC182" s="10">
        <f t="shared" si="57"/>
        <v>0</v>
      </c>
      <c r="BD182" s="10">
        <f t="shared" si="58"/>
        <v>0</v>
      </c>
      <c r="BE182" s="10">
        <f t="shared" si="59"/>
        <v>0</v>
      </c>
      <c r="BF182" s="10">
        <f t="shared" si="60"/>
        <v>0</v>
      </c>
      <c r="BG182" s="10">
        <f t="shared" si="61"/>
        <v>0</v>
      </c>
      <c r="BH182" s="10">
        <f t="shared" si="62"/>
        <v>0</v>
      </c>
    </row>
    <row r="183" spans="1:60" ht="27.75" customHeight="1">
      <c r="A183" t="str">
        <f t="shared" si="42"/>
        <v/>
      </c>
      <c r="B183" s="54"/>
      <c r="C183" s="55"/>
      <c r="D183" s="54"/>
      <c r="E183" s="55"/>
      <c r="F183" s="31"/>
      <c r="G183" s="29"/>
      <c r="H183" s="32"/>
      <c r="I183" s="32"/>
      <c r="J183" s="30"/>
      <c r="K183" s="31"/>
      <c r="L183" s="33"/>
      <c r="M183" s="33"/>
      <c r="N183" s="54"/>
      <c r="O183" s="56"/>
      <c r="P183" s="56"/>
      <c r="Q183" s="57"/>
      <c r="R183" s="33"/>
      <c r="S183" s="33"/>
      <c r="T183" s="40"/>
      <c r="U183" s="40"/>
      <c r="V183" s="17"/>
      <c r="W183" s="17"/>
      <c r="X183" s="10" t="str">
        <f>IFERROR(VLOOKUP($F183,PRM!$G$3:$H$5,2,FALSE),"")</f>
        <v/>
      </c>
      <c r="Y183" s="10" t="str">
        <f>IFERROR(VLOOKUP($G183,PRM!$I$3:$J$5,2,FALSE),"")</f>
        <v/>
      </c>
      <c r="Z183" s="10" t="str">
        <f>IFERROR(VLOOKUP($K183,PRM!$K$3:$L$4,2,FALSE),"")</f>
        <v/>
      </c>
      <c r="AA183" s="10" t="str">
        <f>IFERROR(VLOOKUP($N183,PRM!$M$3:$N$50,2,FALSE),"")</f>
        <v/>
      </c>
      <c r="AB183" s="10" t="str">
        <f>IFERROR(VLOOKUP($Y$3&amp;$R183,PRM!$Q$3:$R$31,2,FALSE),"")</f>
        <v/>
      </c>
      <c r="AC183" s="10" t="str">
        <f>IFERROR(VLOOKUP($Y$3&amp;$S183,PRM!$AH$3:$AI$133,2,FALSE),"")</f>
        <v/>
      </c>
      <c r="AD183" s="10" t="str">
        <f>IFERROR(VLOOKUP($Y$3&amp;$T183,PRM!$Y$3:$Z$50,2,FALSE),"")</f>
        <v>1</v>
      </c>
      <c r="AE183" s="10" t="str">
        <f>IFERROR(VLOOKUP($Y$3&amp;$U183,PRM!$AD$3:$AE$44,2,FALSE),"")</f>
        <v/>
      </c>
      <c r="AF183" s="10" t="str">
        <f>IFERROR(VLOOKUP($Y$3&amp;$R183,PRM!$Q$3:$T$31,3,FALSE),"")</f>
        <v/>
      </c>
      <c r="AG183" s="10" t="str">
        <f>IFERROR(IF(AF183=0,0,MATCH($Y$3,PRM!$AF$3:'PRM'!$AF$133,0)),"")</f>
        <v/>
      </c>
      <c r="AH183" s="10" t="str">
        <f>IF($Y$3="","",(IF(AF183=0,0,COUNTIF(PRM!$AF$3:'PRM'!$AF$133,$Y$3))))</f>
        <v/>
      </c>
      <c r="AI183" s="10" t="str">
        <f>IFERROR(VLOOKUP($Y$3&amp;$R183,PRM!$Q$3:$U$31,4,FALSE),"")</f>
        <v/>
      </c>
      <c r="AJ183" s="10" t="str">
        <f>IFERROR(IF(AI183=0,0,MATCH($Y$3,PRM!$V$3:'PRM'!$V$50,0)),"")</f>
        <v/>
      </c>
      <c r="AK183" s="10" t="str">
        <f>IF($Y$3="","",(IF(AI183=0,0,COUNTIF(PRM!$V$3:'PRM'!$V$50,$Y$3))))</f>
        <v/>
      </c>
      <c r="AL183" s="10" t="str">
        <f>IFERROR(VLOOKUP($Y$3&amp;$R183,PRM!$Q$3:$U$31,5,FALSE),"")</f>
        <v/>
      </c>
      <c r="AM183" s="10" t="str">
        <f>IFERROR(IF(AL183=0,0,MATCH($Y$3,PRM!$AA$3:'PRM'!$AA$94,0)),"")</f>
        <v/>
      </c>
      <c r="AN183" s="10" t="str">
        <f>IF($Y$3="","",IF(AL183=0,0,COUNTIF(PRM!$AA$3:'PRM'!$AA$94,$Y$3)))</f>
        <v/>
      </c>
      <c r="AO183" s="10">
        <f t="shared" si="43"/>
        <v>0</v>
      </c>
      <c r="AP183" s="10">
        <f t="shared" si="44"/>
        <v>0</v>
      </c>
      <c r="AQ183" s="10">
        <f t="shared" si="45"/>
        <v>0</v>
      </c>
      <c r="AR183" s="10">
        <f t="shared" si="46"/>
        <v>0</v>
      </c>
      <c r="AS183" s="10">
        <f t="shared" si="47"/>
        <v>0</v>
      </c>
      <c r="AT183" s="10">
        <f t="shared" si="48"/>
        <v>0</v>
      </c>
      <c r="AU183" s="10">
        <f t="shared" si="49"/>
        <v>0</v>
      </c>
      <c r="AV183" s="10">
        <f t="shared" si="50"/>
        <v>0</v>
      </c>
      <c r="AW183" s="10">
        <f t="shared" si="51"/>
        <v>0</v>
      </c>
      <c r="AX183" s="10">
        <f t="shared" si="52"/>
        <v>0</v>
      </c>
      <c r="AY183" s="10">
        <f t="shared" si="53"/>
        <v>0</v>
      </c>
      <c r="AZ183" s="10">
        <f t="shared" si="54"/>
        <v>0</v>
      </c>
      <c r="BA183" s="10">
        <f t="shared" si="55"/>
        <v>0</v>
      </c>
      <c r="BB183" s="10">
        <f t="shared" si="56"/>
        <v>0</v>
      </c>
      <c r="BC183" s="10">
        <f t="shared" si="57"/>
        <v>0</v>
      </c>
      <c r="BD183" s="10">
        <f t="shared" si="58"/>
        <v>0</v>
      </c>
      <c r="BE183" s="10">
        <f t="shared" si="59"/>
        <v>0</v>
      </c>
      <c r="BF183" s="10">
        <f t="shared" si="60"/>
        <v>0</v>
      </c>
      <c r="BG183" s="10">
        <f t="shared" si="61"/>
        <v>0</v>
      </c>
      <c r="BH183" s="10">
        <f t="shared" si="62"/>
        <v>0</v>
      </c>
    </row>
    <row r="184" spans="1:60" ht="27.75" customHeight="1">
      <c r="A184" t="str">
        <f t="shared" si="42"/>
        <v/>
      </c>
      <c r="B184" s="54"/>
      <c r="C184" s="55"/>
      <c r="D184" s="54"/>
      <c r="E184" s="55"/>
      <c r="F184" s="31"/>
      <c r="G184" s="29"/>
      <c r="H184" s="32"/>
      <c r="I184" s="32"/>
      <c r="J184" s="30"/>
      <c r="K184" s="31"/>
      <c r="L184" s="33"/>
      <c r="M184" s="33"/>
      <c r="N184" s="54"/>
      <c r="O184" s="56"/>
      <c r="P184" s="56"/>
      <c r="Q184" s="57"/>
      <c r="R184" s="33"/>
      <c r="S184" s="33"/>
      <c r="T184" s="40"/>
      <c r="U184" s="40"/>
      <c r="V184" s="17"/>
      <c r="W184" s="17"/>
      <c r="X184" s="10" t="str">
        <f>IFERROR(VLOOKUP($F184,PRM!$G$3:$H$5,2,FALSE),"")</f>
        <v/>
      </c>
      <c r="Y184" s="10" t="str">
        <f>IFERROR(VLOOKUP($G184,PRM!$I$3:$J$5,2,FALSE),"")</f>
        <v/>
      </c>
      <c r="Z184" s="10" t="str">
        <f>IFERROR(VLOOKUP($K184,PRM!$K$3:$L$4,2,FALSE),"")</f>
        <v/>
      </c>
      <c r="AA184" s="10" t="str">
        <f>IFERROR(VLOOKUP($N184,PRM!$M$3:$N$50,2,FALSE),"")</f>
        <v/>
      </c>
      <c r="AB184" s="10" t="str">
        <f>IFERROR(VLOOKUP($Y$3&amp;$R184,PRM!$Q$3:$R$31,2,FALSE),"")</f>
        <v/>
      </c>
      <c r="AC184" s="10" t="str">
        <f>IFERROR(VLOOKUP($Y$3&amp;$S184,PRM!$AH$3:$AI$133,2,FALSE),"")</f>
        <v/>
      </c>
      <c r="AD184" s="10" t="str">
        <f>IFERROR(VLOOKUP($Y$3&amp;$T184,PRM!$Y$3:$Z$50,2,FALSE),"")</f>
        <v>1</v>
      </c>
      <c r="AE184" s="10" t="str">
        <f>IFERROR(VLOOKUP($Y$3&amp;$U184,PRM!$AD$3:$AE$44,2,FALSE),"")</f>
        <v/>
      </c>
      <c r="AF184" s="10" t="str">
        <f>IFERROR(VLOOKUP($Y$3&amp;$R184,PRM!$Q$3:$T$31,3,FALSE),"")</f>
        <v/>
      </c>
      <c r="AG184" s="10" t="str">
        <f>IFERROR(IF(AF184=0,0,MATCH($Y$3,PRM!$AF$3:'PRM'!$AF$133,0)),"")</f>
        <v/>
      </c>
      <c r="AH184" s="10" t="str">
        <f>IF($Y$3="","",(IF(AF184=0,0,COUNTIF(PRM!$AF$3:'PRM'!$AF$133,$Y$3))))</f>
        <v/>
      </c>
      <c r="AI184" s="10" t="str">
        <f>IFERROR(VLOOKUP($Y$3&amp;$R184,PRM!$Q$3:$U$31,4,FALSE),"")</f>
        <v/>
      </c>
      <c r="AJ184" s="10" t="str">
        <f>IFERROR(IF(AI184=0,0,MATCH($Y$3,PRM!$V$3:'PRM'!$V$50,0)),"")</f>
        <v/>
      </c>
      <c r="AK184" s="10" t="str">
        <f>IF($Y$3="","",(IF(AI184=0,0,COUNTIF(PRM!$V$3:'PRM'!$V$50,$Y$3))))</f>
        <v/>
      </c>
      <c r="AL184" s="10" t="str">
        <f>IFERROR(VLOOKUP($Y$3&amp;$R184,PRM!$Q$3:$U$31,5,FALSE),"")</f>
        <v/>
      </c>
      <c r="AM184" s="10" t="str">
        <f>IFERROR(IF(AL184=0,0,MATCH($Y$3,PRM!$AA$3:'PRM'!$AA$94,0)),"")</f>
        <v/>
      </c>
      <c r="AN184" s="10" t="str">
        <f>IF($Y$3="","",IF(AL184=0,0,COUNTIF(PRM!$AA$3:'PRM'!$AA$94,$Y$3)))</f>
        <v/>
      </c>
      <c r="AO184" s="10">
        <f t="shared" si="43"/>
        <v>0</v>
      </c>
      <c r="AP184" s="10">
        <f t="shared" si="44"/>
        <v>0</v>
      </c>
      <c r="AQ184" s="10">
        <f t="shared" si="45"/>
        <v>0</v>
      </c>
      <c r="AR184" s="10">
        <f t="shared" si="46"/>
        <v>0</v>
      </c>
      <c r="AS184" s="10">
        <f t="shared" si="47"/>
        <v>0</v>
      </c>
      <c r="AT184" s="10">
        <f t="shared" si="48"/>
        <v>0</v>
      </c>
      <c r="AU184" s="10">
        <f t="shared" si="49"/>
        <v>0</v>
      </c>
      <c r="AV184" s="10">
        <f t="shared" si="50"/>
        <v>0</v>
      </c>
      <c r="AW184" s="10">
        <f t="shared" si="51"/>
        <v>0</v>
      </c>
      <c r="AX184" s="10">
        <f t="shared" si="52"/>
        <v>0</v>
      </c>
      <c r="AY184" s="10">
        <f t="shared" si="53"/>
        <v>0</v>
      </c>
      <c r="AZ184" s="10">
        <f t="shared" si="54"/>
        <v>0</v>
      </c>
      <c r="BA184" s="10">
        <f t="shared" si="55"/>
        <v>0</v>
      </c>
      <c r="BB184" s="10">
        <f t="shared" si="56"/>
        <v>0</v>
      </c>
      <c r="BC184" s="10">
        <f t="shared" si="57"/>
        <v>0</v>
      </c>
      <c r="BD184" s="10">
        <f t="shared" si="58"/>
        <v>0</v>
      </c>
      <c r="BE184" s="10">
        <f t="shared" si="59"/>
        <v>0</v>
      </c>
      <c r="BF184" s="10">
        <f t="shared" si="60"/>
        <v>0</v>
      </c>
      <c r="BG184" s="10">
        <f t="shared" si="61"/>
        <v>0</v>
      </c>
      <c r="BH184" s="10">
        <f t="shared" si="62"/>
        <v>0</v>
      </c>
    </row>
    <row r="185" spans="1:60" ht="27.75" customHeight="1">
      <c r="A185" t="str">
        <f t="shared" si="42"/>
        <v/>
      </c>
      <c r="B185" s="54"/>
      <c r="C185" s="55"/>
      <c r="D185" s="54"/>
      <c r="E185" s="55"/>
      <c r="F185" s="31"/>
      <c r="G185" s="29"/>
      <c r="H185" s="32"/>
      <c r="I185" s="32"/>
      <c r="J185" s="30"/>
      <c r="K185" s="31"/>
      <c r="L185" s="33"/>
      <c r="M185" s="33"/>
      <c r="N185" s="54"/>
      <c r="O185" s="56"/>
      <c r="P185" s="56"/>
      <c r="Q185" s="57"/>
      <c r="R185" s="33"/>
      <c r="S185" s="33"/>
      <c r="T185" s="40"/>
      <c r="U185" s="40"/>
      <c r="V185" s="17"/>
      <c r="W185" s="17"/>
      <c r="X185" s="10" t="str">
        <f>IFERROR(VLOOKUP($F185,PRM!$G$3:$H$5,2,FALSE),"")</f>
        <v/>
      </c>
      <c r="Y185" s="10" t="str">
        <f>IFERROR(VLOOKUP($G185,PRM!$I$3:$J$5,2,FALSE),"")</f>
        <v/>
      </c>
      <c r="Z185" s="10" t="str">
        <f>IFERROR(VLOOKUP($K185,PRM!$K$3:$L$4,2,FALSE),"")</f>
        <v/>
      </c>
      <c r="AA185" s="10" t="str">
        <f>IFERROR(VLOOKUP($N185,PRM!$M$3:$N$50,2,FALSE),"")</f>
        <v/>
      </c>
      <c r="AB185" s="10" t="str">
        <f>IFERROR(VLOOKUP($Y$3&amp;$R185,PRM!$Q$3:$R$31,2,FALSE),"")</f>
        <v/>
      </c>
      <c r="AC185" s="10" t="str">
        <f>IFERROR(VLOOKUP($Y$3&amp;$S185,PRM!$AH$3:$AI$133,2,FALSE),"")</f>
        <v/>
      </c>
      <c r="AD185" s="10" t="str">
        <f>IFERROR(VLOOKUP($Y$3&amp;$T185,PRM!$Y$3:$Z$50,2,FALSE),"")</f>
        <v>1</v>
      </c>
      <c r="AE185" s="10" t="str">
        <f>IFERROR(VLOOKUP($Y$3&amp;$U185,PRM!$AD$3:$AE$44,2,FALSE),"")</f>
        <v/>
      </c>
      <c r="AF185" s="10" t="str">
        <f>IFERROR(VLOOKUP($Y$3&amp;$R185,PRM!$Q$3:$T$31,3,FALSE),"")</f>
        <v/>
      </c>
      <c r="AG185" s="10" t="str">
        <f>IFERROR(IF(AF185=0,0,MATCH($Y$3,PRM!$AF$3:'PRM'!$AF$133,0)),"")</f>
        <v/>
      </c>
      <c r="AH185" s="10" t="str">
        <f>IF($Y$3="","",(IF(AF185=0,0,COUNTIF(PRM!$AF$3:'PRM'!$AF$133,$Y$3))))</f>
        <v/>
      </c>
      <c r="AI185" s="10" t="str">
        <f>IFERROR(VLOOKUP($Y$3&amp;$R185,PRM!$Q$3:$U$31,4,FALSE),"")</f>
        <v/>
      </c>
      <c r="AJ185" s="10" t="str">
        <f>IFERROR(IF(AI185=0,0,MATCH($Y$3,PRM!$V$3:'PRM'!$V$50,0)),"")</f>
        <v/>
      </c>
      <c r="AK185" s="10" t="str">
        <f>IF($Y$3="","",(IF(AI185=0,0,COUNTIF(PRM!$V$3:'PRM'!$V$50,$Y$3))))</f>
        <v/>
      </c>
      <c r="AL185" s="10" t="str">
        <f>IFERROR(VLOOKUP($Y$3&amp;$R185,PRM!$Q$3:$U$31,5,FALSE),"")</f>
        <v/>
      </c>
      <c r="AM185" s="10" t="str">
        <f>IFERROR(IF(AL185=0,0,MATCH($Y$3,PRM!$AA$3:'PRM'!$AA$94,0)),"")</f>
        <v/>
      </c>
      <c r="AN185" s="10" t="str">
        <f>IF($Y$3="","",IF(AL185=0,0,COUNTIF(PRM!$AA$3:'PRM'!$AA$94,$Y$3)))</f>
        <v/>
      </c>
      <c r="AO185" s="10">
        <f t="shared" si="43"/>
        <v>0</v>
      </c>
      <c r="AP185" s="10">
        <f t="shared" si="44"/>
        <v>0</v>
      </c>
      <c r="AQ185" s="10">
        <f t="shared" si="45"/>
        <v>0</v>
      </c>
      <c r="AR185" s="10">
        <f t="shared" si="46"/>
        <v>0</v>
      </c>
      <c r="AS185" s="10">
        <f t="shared" si="47"/>
        <v>0</v>
      </c>
      <c r="AT185" s="10">
        <f t="shared" si="48"/>
        <v>0</v>
      </c>
      <c r="AU185" s="10">
        <f t="shared" si="49"/>
        <v>0</v>
      </c>
      <c r="AV185" s="10">
        <f t="shared" si="50"/>
        <v>0</v>
      </c>
      <c r="AW185" s="10">
        <f t="shared" si="51"/>
        <v>0</v>
      </c>
      <c r="AX185" s="10">
        <f t="shared" si="52"/>
        <v>0</v>
      </c>
      <c r="AY185" s="10">
        <f t="shared" si="53"/>
        <v>0</v>
      </c>
      <c r="AZ185" s="10">
        <f t="shared" si="54"/>
        <v>0</v>
      </c>
      <c r="BA185" s="10">
        <f t="shared" si="55"/>
        <v>0</v>
      </c>
      <c r="BB185" s="10">
        <f t="shared" si="56"/>
        <v>0</v>
      </c>
      <c r="BC185" s="10">
        <f t="shared" si="57"/>
        <v>0</v>
      </c>
      <c r="BD185" s="10">
        <f t="shared" si="58"/>
        <v>0</v>
      </c>
      <c r="BE185" s="10">
        <f t="shared" si="59"/>
        <v>0</v>
      </c>
      <c r="BF185" s="10">
        <f t="shared" si="60"/>
        <v>0</v>
      </c>
      <c r="BG185" s="10">
        <f t="shared" si="61"/>
        <v>0</v>
      </c>
      <c r="BH185" s="10">
        <f t="shared" si="62"/>
        <v>0</v>
      </c>
    </row>
    <row r="186" spans="1:60" ht="27.75" customHeight="1">
      <c r="A186" t="str">
        <f t="shared" si="42"/>
        <v/>
      </c>
      <c r="B186" s="54"/>
      <c r="C186" s="55"/>
      <c r="D186" s="54"/>
      <c r="E186" s="55"/>
      <c r="F186" s="31"/>
      <c r="G186" s="29"/>
      <c r="H186" s="32"/>
      <c r="I186" s="32"/>
      <c r="J186" s="30"/>
      <c r="K186" s="31"/>
      <c r="L186" s="33"/>
      <c r="M186" s="33"/>
      <c r="N186" s="54"/>
      <c r="O186" s="56"/>
      <c r="P186" s="56"/>
      <c r="Q186" s="57"/>
      <c r="R186" s="33"/>
      <c r="S186" s="33"/>
      <c r="T186" s="40"/>
      <c r="U186" s="40"/>
      <c r="V186" s="17"/>
      <c r="W186" s="17"/>
      <c r="X186" s="10" t="str">
        <f>IFERROR(VLOOKUP($F186,PRM!$G$3:$H$5,2,FALSE),"")</f>
        <v/>
      </c>
      <c r="Y186" s="10" t="str">
        <f>IFERROR(VLOOKUP($G186,PRM!$I$3:$J$5,2,FALSE),"")</f>
        <v/>
      </c>
      <c r="Z186" s="10" t="str">
        <f>IFERROR(VLOOKUP($K186,PRM!$K$3:$L$4,2,FALSE),"")</f>
        <v/>
      </c>
      <c r="AA186" s="10" t="str">
        <f>IFERROR(VLOOKUP($N186,PRM!$M$3:$N$50,2,FALSE),"")</f>
        <v/>
      </c>
      <c r="AB186" s="10" t="str">
        <f>IFERROR(VLOOKUP($Y$3&amp;$R186,PRM!$Q$3:$R$31,2,FALSE),"")</f>
        <v/>
      </c>
      <c r="AC186" s="10" t="str">
        <f>IFERROR(VLOOKUP($Y$3&amp;$S186,PRM!$AH$3:$AI$133,2,FALSE),"")</f>
        <v/>
      </c>
      <c r="AD186" s="10" t="str">
        <f>IFERROR(VLOOKUP($Y$3&amp;$T186,PRM!$Y$3:$Z$50,2,FALSE),"")</f>
        <v>1</v>
      </c>
      <c r="AE186" s="10" t="str">
        <f>IFERROR(VLOOKUP($Y$3&amp;$U186,PRM!$AD$3:$AE$44,2,FALSE),"")</f>
        <v/>
      </c>
      <c r="AF186" s="10" t="str">
        <f>IFERROR(VLOOKUP($Y$3&amp;$R186,PRM!$Q$3:$T$31,3,FALSE),"")</f>
        <v/>
      </c>
      <c r="AG186" s="10" t="str">
        <f>IFERROR(IF(AF186=0,0,MATCH($Y$3,PRM!$AF$3:'PRM'!$AF$133,0)),"")</f>
        <v/>
      </c>
      <c r="AH186" s="10" t="str">
        <f>IF($Y$3="","",(IF(AF186=0,0,COUNTIF(PRM!$AF$3:'PRM'!$AF$133,$Y$3))))</f>
        <v/>
      </c>
      <c r="AI186" s="10" t="str">
        <f>IFERROR(VLOOKUP($Y$3&amp;$R186,PRM!$Q$3:$U$31,4,FALSE),"")</f>
        <v/>
      </c>
      <c r="AJ186" s="10" t="str">
        <f>IFERROR(IF(AI186=0,0,MATCH($Y$3,PRM!$V$3:'PRM'!$V$50,0)),"")</f>
        <v/>
      </c>
      <c r="AK186" s="10" t="str">
        <f>IF($Y$3="","",(IF(AI186=0,0,COUNTIF(PRM!$V$3:'PRM'!$V$50,$Y$3))))</f>
        <v/>
      </c>
      <c r="AL186" s="10" t="str">
        <f>IFERROR(VLOOKUP($Y$3&amp;$R186,PRM!$Q$3:$U$31,5,FALSE),"")</f>
        <v/>
      </c>
      <c r="AM186" s="10" t="str">
        <f>IFERROR(IF(AL186=0,0,MATCH($Y$3,PRM!$AA$3:'PRM'!$AA$94,0)),"")</f>
        <v/>
      </c>
      <c r="AN186" s="10" t="str">
        <f>IF($Y$3="","",IF(AL186=0,0,COUNTIF(PRM!$AA$3:'PRM'!$AA$94,$Y$3)))</f>
        <v/>
      </c>
      <c r="AO186" s="10">
        <f t="shared" si="43"/>
        <v>0</v>
      </c>
      <c r="AP186" s="10">
        <f t="shared" si="44"/>
        <v>0</v>
      </c>
      <c r="AQ186" s="10">
        <f t="shared" si="45"/>
        <v>0</v>
      </c>
      <c r="AR186" s="10">
        <f t="shared" si="46"/>
        <v>0</v>
      </c>
      <c r="AS186" s="10">
        <f t="shared" si="47"/>
        <v>0</v>
      </c>
      <c r="AT186" s="10">
        <f t="shared" si="48"/>
        <v>0</v>
      </c>
      <c r="AU186" s="10">
        <f t="shared" si="49"/>
        <v>0</v>
      </c>
      <c r="AV186" s="10">
        <f t="shared" si="50"/>
        <v>0</v>
      </c>
      <c r="AW186" s="10">
        <f t="shared" si="51"/>
        <v>0</v>
      </c>
      <c r="AX186" s="10">
        <f t="shared" si="52"/>
        <v>0</v>
      </c>
      <c r="AY186" s="10">
        <f t="shared" si="53"/>
        <v>0</v>
      </c>
      <c r="AZ186" s="10">
        <f t="shared" si="54"/>
        <v>0</v>
      </c>
      <c r="BA186" s="10">
        <f t="shared" si="55"/>
        <v>0</v>
      </c>
      <c r="BB186" s="10">
        <f t="shared" si="56"/>
        <v>0</v>
      </c>
      <c r="BC186" s="10">
        <f t="shared" si="57"/>
        <v>0</v>
      </c>
      <c r="BD186" s="10">
        <f t="shared" si="58"/>
        <v>0</v>
      </c>
      <c r="BE186" s="10">
        <f t="shared" si="59"/>
        <v>0</v>
      </c>
      <c r="BF186" s="10">
        <f t="shared" si="60"/>
        <v>0</v>
      </c>
      <c r="BG186" s="10">
        <f t="shared" si="61"/>
        <v>0</v>
      </c>
      <c r="BH186" s="10">
        <f t="shared" si="62"/>
        <v>0</v>
      </c>
    </row>
    <row r="187" spans="1:60" ht="27.75" customHeight="1">
      <c r="A187" t="str">
        <f t="shared" si="42"/>
        <v/>
      </c>
      <c r="B187" s="54"/>
      <c r="C187" s="55"/>
      <c r="D187" s="54"/>
      <c r="E187" s="55"/>
      <c r="F187" s="31"/>
      <c r="G187" s="29"/>
      <c r="H187" s="32"/>
      <c r="I187" s="32"/>
      <c r="J187" s="30"/>
      <c r="K187" s="31"/>
      <c r="L187" s="33"/>
      <c r="M187" s="33"/>
      <c r="N187" s="54"/>
      <c r="O187" s="56"/>
      <c r="P187" s="56"/>
      <c r="Q187" s="57"/>
      <c r="R187" s="33"/>
      <c r="S187" s="33"/>
      <c r="T187" s="40"/>
      <c r="U187" s="40"/>
      <c r="V187" s="17"/>
      <c r="W187" s="17"/>
      <c r="X187" s="10" t="str">
        <f>IFERROR(VLOOKUP($F187,PRM!$G$3:$H$5,2,FALSE),"")</f>
        <v/>
      </c>
      <c r="Y187" s="10" t="str">
        <f>IFERROR(VLOOKUP($G187,PRM!$I$3:$J$5,2,FALSE),"")</f>
        <v/>
      </c>
      <c r="Z187" s="10" t="str">
        <f>IFERROR(VLOOKUP($K187,PRM!$K$3:$L$4,2,FALSE),"")</f>
        <v/>
      </c>
      <c r="AA187" s="10" t="str">
        <f>IFERROR(VLOOKUP($N187,PRM!$M$3:$N$50,2,FALSE),"")</f>
        <v/>
      </c>
      <c r="AB187" s="10" t="str">
        <f>IFERROR(VLOOKUP($Y$3&amp;$R187,PRM!$Q$3:$R$31,2,FALSE),"")</f>
        <v/>
      </c>
      <c r="AC187" s="10" t="str">
        <f>IFERROR(VLOOKUP($Y$3&amp;$S187,PRM!$AH$3:$AI$133,2,FALSE),"")</f>
        <v/>
      </c>
      <c r="AD187" s="10" t="str">
        <f>IFERROR(VLOOKUP($Y$3&amp;$T187,PRM!$Y$3:$Z$50,2,FALSE),"")</f>
        <v>1</v>
      </c>
      <c r="AE187" s="10" t="str">
        <f>IFERROR(VLOOKUP($Y$3&amp;$U187,PRM!$AD$3:$AE$44,2,FALSE),"")</f>
        <v/>
      </c>
      <c r="AF187" s="10" t="str">
        <f>IFERROR(VLOOKUP($Y$3&amp;$R187,PRM!$Q$3:$T$31,3,FALSE),"")</f>
        <v/>
      </c>
      <c r="AG187" s="10" t="str">
        <f>IFERROR(IF(AF187=0,0,MATCH($Y$3,PRM!$AF$3:'PRM'!$AF$133,0)),"")</f>
        <v/>
      </c>
      <c r="AH187" s="10" t="str">
        <f>IF($Y$3="","",(IF(AF187=0,0,COUNTIF(PRM!$AF$3:'PRM'!$AF$133,$Y$3))))</f>
        <v/>
      </c>
      <c r="AI187" s="10" t="str">
        <f>IFERROR(VLOOKUP($Y$3&amp;$R187,PRM!$Q$3:$U$31,4,FALSE),"")</f>
        <v/>
      </c>
      <c r="AJ187" s="10" t="str">
        <f>IFERROR(IF(AI187=0,0,MATCH($Y$3,PRM!$V$3:'PRM'!$V$50,0)),"")</f>
        <v/>
      </c>
      <c r="AK187" s="10" t="str">
        <f>IF($Y$3="","",(IF(AI187=0,0,COUNTIF(PRM!$V$3:'PRM'!$V$50,$Y$3))))</f>
        <v/>
      </c>
      <c r="AL187" s="10" t="str">
        <f>IFERROR(VLOOKUP($Y$3&amp;$R187,PRM!$Q$3:$U$31,5,FALSE),"")</f>
        <v/>
      </c>
      <c r="AM187" s="10" t="str">
        <f>IFERROR(IF(AL187=0,0,MATCH($Y$3,PRM!$AA$3:'PRM'!$AA$94,0)),"")</f>
        <v/>
      </c>
      <c r="AN187" s="10" t="str">
        <f>IF($Y$3="","",IF(AL187=0,0,COUNTIF(PRM!$AA$3:'PRM'!$AA$94,$Y$3)))</f>
        <v/>
      </c>
      <c r="AO187" s="10">
        <f t="shared" si="43"/>
        <v>0</v>
      </c>
      <c r="AP187" s="10">
        <f t="shared" si="44"/>
        <v>0</v>
      </c>
      <c r="AQ187" s="10">
        <f t="shared" si="45"/>
        <v>0</v>
      </c>
      <c r="AR187" s="10">
        <f t="shared" si="46"/>
        <v>0</v>
      </c>
      <c r="AS187" s="10">
        <f t="shared" si="47"/>
        <v>0</v>
      </c>
      <c r="AT187" s="10">
        <f t="shared" si="48"/>
        <v>0</v>
      </c>
      <c r="AU187" s="10">
        <f t="shared" si="49"/>
        <v>0</v>
      </c>
      <c r="AV187" s="10">
        <f t="shared" si="50"/>
        <v>0</v>
      </c>
      <c r="AW187" s="10">
        <f t="shared" si="51"/>
        <v>0</v>
      </c>
      <c r="AX187" s="10">
        <f t="shared" si="52"/>
        <v>0</v>
      </c>
      <c r="AY187" s="10">
        <f t="shared" si="53"/>
        <v>0</v>
      </c>
      <c r="AZ187" s="10">
        <f t="shared" si="54"/>
        <v>0</v>
      </c>
      <c r="BA187" s="10">
        <f t="shared" si="55"/>
        <v>0</v>
      </c>
      <c r="BB187" s="10">
        <f t="shared" si="56"/>
        <v>0</v>
      </c>
      <c r="BC187" s="10">
        <f t="shared" si="57"/>
        <v>0</v>
      </c>
      <c r="BD187" s="10">
        <f t="shared" si="58"/>
        <v>0</v>
      </c>
      <c r="BE187" s="10">
        <f t="shared" si="59"/>
        <v>0</v>
      </c>
      <c r="BF187" s="10">
        <f t="shared" si="60"/>
        <v>0</v>
      </c>
      <c r="BG187" s="10">
        <f t="shared" si="61"/>
        <v>0</v>
      </c>
      <c r="BH187" s="10">
        <f t="shared" si="62"/>
        <v>0</v>
      </c>
    </row>
    <row r="188" spans="1:60" ht="27.75" customHeight="1">
      <c r="A188" t="str">
        <f t="shared" si="42"/>
        <v/>
      </c>
      <c r="B188" s="54"/>
      <c r="C188" s="55"/>
      <c r="D188" s="54"/>
      <c r="E188" s="55"/>
      <c r="F188" s="31"/>
      <c r="G188" s="29"/>
      <c r="H188" s="32"/>
      <c r="I188" s="32"/>
      <c r="J188" s="30"/>
      <c r="K188" s="31"/>
      <c r="L188" s="33"/>
      <c r="M188" s="33"/>
      <c r="N188" s="54"/>
      <c r="O188" s="56"/>
      <c r="P188" s="56"/>
      <c r="Q188" s="57"/>
      <c r="R188" s="33"/>
      <c r="S188" s="33"/>
      <c r="T188" s="40"/>
      <c r="U188" s="40"/>
      <c r="V188" s="17"/>
      <c r="W188" s="17"/>
      <c r="X188" s="10" t="str">
        <f>IFERROR(VLOOKUP($F188,PRM!$G$3:$H$5,2,FALSE),"")</f>
        <v/>
      </c>
      <c r="Y188" s="10" t="str">
        <f>IFERROR(VLOOKUP($G188,PRM!$I$3:$J$5,2,FALSE),"")</f>
        <v/>
      </c>
      <c r="Z188" s="10" t="str">
        <f>IFERROR(VLOOKUP($K188,PRM!$K$3:$L$4,2,FALSE),"")</f>
        <v/>
      </c>
      <c r="AA188" s="10" t="str">
        <f>IFERROR(VLOOKUP($N188,PRM!$M$3:$N$50,2,FALSE),"")</f>
        <v/>
      </c>
      <c r="AB188" s="10" t="str">
        <f>IFERROR(VLOOKUP($Y$3&amp;$R188,PRM!$Q$3:$R$31,2,FALSE),"")</f>
        <v/>
      </c>
      <c r="AC188" s="10" t="str">
        <f>IFERROR(VLOOKUP($Y$3&amp;$S188,PRM!$AH$3:$AI$133,2,FALSE),"")</f>
        <v/>
      </c>
      <c r="AD188" s="10" t="str">
        <f>IFERROR(VLOOKUP($Y$3&amp;$T188,PRM!$Y$3:$Z$50,2,FALSE),"")</f>
        <v>1</v>
      </c>
      <c r="AE188" s="10" t="str">
        <f>IFERROR(VLOOKUP($Y$3&amp;$U188,PRM!$AD$3:$AE$44,2,FALSE),"")</f>
        <v/>
      </c>
      <c r="AF188" s="10" t="str">
        <f>IFERROR(VLOOKUP($Y$3&amp;$R188,PRM!$Q$3:$T$31,3,FALSE),"")</f>
        <v/>
      </c>
      <c r="AG188" s="10" t="str">
        <f>IFERROR(IF(AF188=0,0,MATCH($Y$3,PRM!$AF$3:'PRM'!$AF$133,0)),"")</f>
        <v/>
      </c>
      <c r="AH188" s="10" t="str">
        <f>IF($Y$3="","",(IF(AF188=0,0,COUNTIF(PRM!$AF$3:'PRM'!$AF$133,$Y$3))))</f>
        <v/>
      </c>
      <c r="AI188" s="10" t="str">
        <f>IFERROR(VLOOKUP($Y$3&amp;$R188,PRM!$Q$3:$U$31,4,FALSE),"")</f>
        <v/>
      </c>
      <c r="AJ188" s="10" t="str">
        <f>IFERROR(IF(AI188=0,0,MATCH($Y$3,PRM!$V$3:'PRM'!$V$50,0)),"")</f>
        <v/>
      </c>
      <c r="AK188" s="10" t="str">
        <f>IF($Y$3="","",(IF(AI188=0,0,COUNTIF(PRM!$V$3:'PRM'!$V$50,$Y$3))))</f>
        <v/>
      </c>
      <c r="AL188" s="10" t="str">
        <f>IFERROR(VLOOKUP($Y$3&amp;$R188,PRM!$Q$3:$U$31,5,FALSE),"")</f>
        <v/>
      </c>
      <c r="AM188" s="10" t="str">
        <f>IFERROR(IF(AL188=0,0,MATCH($Y$3,PRM!$AA$3:'PRM'!$AA$94,0)),"")</f>
        <v/>
      </c>
      <c r="AN188" s="10" t="str">
        <f>IF($Y$3="","",IF(AL188=0,0,COUNTIF(PRM!$AA$3:'PRM'!$AA$94,$Y$3)))</f>
        <v/>
      </c>
      <c r="AO188" s="10">
        <f t="shared" si="43"/>
        <v>0</v>
      </c>
      <c r="AP188" s="10">
        <f t="shared" si="44"/>
        <v>0</v>
      </c>
      <c r="AQ188" s="10">
        <f t="shared" si="45"/>
        <v>0</v>
      </c>
      <c r="AR188" s="10">
        <f t="shared" si="46"/>
        <v>0</v>
      </c>
      <c r="AS188" s="10">
        <f t="shared" si="47"/>
        <v>0</v>
      </c>
      <c r="AT188" s="10">
        <f t="shared" si="48"/>
        <v>0</v>
      </c>
      <c r="AU188" s="10">
        <f t="shared" si="49"/>
        <v>0</v>
      </c>
      <c r="AV188" s="10">
        <f t="shared" si="50"/>
        <v>0</v>
      </c>
      <c r="AW188" s="10">
        <f t="shared" si="51"/>
        <v>0</v>
      </c>
      <c r="AX188" s="10">
        <f t="shared" si="52"/>
        <v>0</v>
      </c>
      <c r="AY188" s="10">
        <f t="shared" si="53"/>
        <v>0</v>
      </c>
      <c r="AZ188" s="10">
        <f t="shared" si="54"/>
        <v>0</v>
      </c>
      <c r="BA188" s="10">
        <f t="shared" si="55"/>
        <v>0</v>
      </c>
      <c r="BB188" s="10">
        <f t="shared" si="56"/>
        <v>0</v>
      </c>
      <c r="BC188" s="10">
        <f t="shared" si="57"/>
        <v>0</v>
      </c>
      <c r="BD188" s="10">
        <f t="shared" si="58"/>
        <v>0</v>
      </c>
      <c r="BE188" s="10">
        <f t="shared" si="59"/>
        <v>0</v>
      </c>
      <c r="BF188" s="10">
        <f t="shared" si="60"/>
        <v>0</v>
      </c>
      <c r="BG188" s="10">
        <f t="shared" si="61"/>
        <v>0</v>
      </c>
      <c r="BH188" s="10">
        <f t="shared" si="62"/>
        <v>0</v>
      </c>
    </row>
    <row r="189" spans="1:60" ht="27.75" customHeight="1">
      <c r="A189" t="str">
        <f t="shared" si="42"/>
        <v/>
      </c>
      <c r="B189" s="54"/>
      <c r="C189" s="55"/>
      <c r="D189" s="54"/>
      <c r="E189" s="55"/>
      <c r="F189" s="31"/>
      <c r="G189" s="29"/>
      <c r="H189" s="32"/>
      <c r="I189" s="32"/>
      <c r="J189" s="30"/>
      <c r="K189" s="31"/>
      <c r="L189" s="33"/>
      <c r="M189" s="33"/>
      <c r="N189" s="54"/>
      <c r="O189" s="56"/>
      <c r="P189" s="56"/>
      <c r="Q189" s="57"/>
      <c r="R189" s="33"/>
      <c r="S189" s="33"/>
      <c r="T189" s="40"/>
      <c r="U189" s="40"/>
      <c r="V189" s="17"/>
      <c r="W189" s="17"/>
      <c r="X189" s="10" t="str">
        <f>IFERROR(VLOOKUP($F189,PRM!$G$3:$H$5,2,FALSE),"")</f>
        <v/>
      </c>
      <c r="Y189" s="10" t="str">
        <f>IFERROR(VLOOKUP($G189,PRM!$I$3:$J$5,2,FALSE),"")</f>
        <v/>
      </c>
      <c r="Z189" s="10" t="str">
        <f>IFERROR(VLOOKUP($K189,PRM!$K$3:$L$4,2,FALSE),"")</f>
        <v/>
      </c>
      <c r="AA189" s="10" t="str">
        <f>IFERROR(VLOOKUP($N189,PRM!$M$3:$N$50,2,FALSE),"")</f>
        <v/>
      </c>
      <c r="AB189" s="10" t="str">
        <f>IFERROR(VLOOKUP($Y$3&amp;$R189,PRM!$Q$3:$R$31,2,FALSE),"")</f>
        <v/>
      </c>
      <c r="AC189" s="10" t="str">
        <f>IFERROR(VLOOKUP($Y$3&amp;$S189,PRM!$AH$3:$AI$133,2,FALSE),"")</f>
        <v/>
      </c>
      <c r="AD189" s="10" t="str">
        <f>IFERROR(VLOOKUP($Y$3&amp;$T189,PRM!$Y$3:$Z$50,2,FALSE),"")</f>
        <v>1</v>
      </c>
      <c r="AE189" s="10" t="str">
        <f>IFERROR(VLOOKUP($Y$3&amp;$U189,PRM!$AD$3:$AE$44,2,FALSE),"")</f>
        <v/>
      </c>
      <c r="AF189" s="10" t="str">
        <f>IFERROR(VLOOKUP($Y$3&amp;$R189,PRM!$Q$3:$T$31,3,FALSE),"")</f>
        <v/>
      </c>
      <c r="AG189" s="10" t="str">
        <f>IFERROR(IF(AF189=0,0,MATCH($Y$3,PRM!$AF$3:'PRM'!$AF$133,0)),"")</f>
        <v/>
      </c>
      <c r="AH189" s="10" t="str">
        <f>IF($Y$3="","",(IF(AF189=0,0,COUNTIF(PRM!$AF$3:'PRM'!$AF$133,$Y$3))))</f>
        <v/>
      </c>
      <c r="AI189" s="10" t="str">
        <f>IFERROR(VLOOKUP($Y$3&amp;$R189,PRM!$Q$3:$U$31,4,FALSE),"")</f>
        <v/>
      </c>
      <c r="AJ189" s="10" t="str">
        <f>IFERROR(IF(AI189=0,0,MATCH($Y$3,PRM!$V$3:'PRM'!$V$50,0)),"")</f>
        <v/>
      </c>
      <c r="AK189" s="10" t="str">
        <f>IF($Y$3="","",(IF(AI189=0,0,COUNTIF(PRM!$V$3:'PRM'!$V$50,$Y$3))))</f>
        <v/>
      </c>
      <c r="AL189" s="10" t="str">
        <f>IFERROR(VLOOKUP($Y$3&amp;$R189,PRM!$Q$3:$U$31,5,FALSE),"")</f>
        <v/>
      </c>
      <c r="AM189" s="10" t="str">
        <f>IFERROR(IF(AL189=0,0,MATCH($Y$3,PRM!$AA$3:'PRM'!$AA$94,0)),"")</f>
        <v/>
      </c>
      <c r="AN189" s="10" t="str">
        <f>IF($Y$3="","",IF(AL189=0,0,COUNTIF(PRM!$AA$3:'PRM'!$AA$94,$Y$3)))</f>
        <v/>
      </c>
      <c r="AO189" s="10">
        <f t="shared" si="43"/>
        <v>0</v>
      </c>
      <c r="AP189" s="10">
        <f t="shared" si="44"/>
        <v>0</v>
      </c>
      <c r="AQ189" s="10">
        <f t="shared" si="45"/>
        <v>0</v>
      </c>
      <c r="AR189" s="10">
        <f t="shared" si="46"/>
        <v>0</v>
      </c>
      <c r="AS189" s="10">
        <f t="shared" si="47"/>
        <v>0</v>
      </c>
      <c r="AT189" s="10">
        <f t="shared" si="48"/>
        <v>0</v>
      </c>
      <c r="AU189" s="10">
        <f t="shared" si="49"/>
        <v>0</v>
      </c>
      <c r="AV189" s="10">
        <f t="shared" si="50"/>
        <v>0</v>
      </c>
      <c r="AW189" s="10">
        <f t="shared" si="51"/>
        <v>0</v>
      </c>
      <c r="AX189" s="10">
        <f t="shared" si="52"/>
        <v>0</v>
      </c>
      <c r="AY189" s="10">
        <f t="shared" si="53"/>
        <v>0</v>
      </c>
      <c r="AZ189" s="10">
        <f t="shared" si="54"/>
        <v>0</v>
      </c>
      <c r="BA189" s="10">
        <f t="shared" si="55"/>
        <v>0</v>
      </c>
      <c r="BB189" s="10">
        <f t="shared" si="56"/>
        <v>0</v>
      </c>
      <c r="BC189" s="10">
        <f t="shared" si="57"/>
        <v>0</v>
      </c>
      <c r="BD189" s="10">
        <f t="shared" si="58"/>
        <v>0</v>
      </c>
      <c r="BE189" s="10">
        <f t="shared" si="59"/>
        <v>0</v>
      </c>
      <c r="BF189" s="10">
        <f t="shared" si="60"/>
        <v>0</v>
      </c>
      <c r="BG189" s="10">
        <f t="shared" si="61"/>
        <v>0</v>
      </c>
      <c r="BH189" s="10">
        <f t="shared" si="62"/>
        <v>0</v>
      </c>
    </row>
    <row r="190" spans="1:60" ht="27.75" customHeight="1">
      <c r="A190" t="str">
        <f t="shared" si="42"/>
        <v/>
      </c>
      <c r="B190" s="54"/>
      <c r="C190" s="55"/>
      <c r="D190" s="54"/>
      <c r="E190" s="55"/>
      <c r="F190" s="31"/>
      <c r="G190" s="29"/>
      <c r="H190" s="32"/>
      <c r="I190" s="32"/>
      <c r="J190" s="30"/>
      <c r="K190" s="31"/>
      <c r="L190" s="33"/>
      <c r="M190" s="33"/>
      <c r="N190" s="54"/>
      <c r="O190" s="56"/>
      <c r="P190" s="56"/>
      <c r="Q190" s="57"/>
      <c r="R190" s="33"/>
      <c r="S190" s="33"/>
      <c r="T190" s="40"/>
      <c r="U190" s="40"/>
      <c r="V190" s="17"/>
      <c r="W190" s="17"/>
      <c r="X190" s="10" t="str">
        <f>IFERROR(VLOOKUP($F190,PRM!$G$3:$H$5,2,FALSE),"")</f>
        <v/>
      </c>
      <c r="Y190" s="10" t="str">
        <f>IFERROR(VLOOKUP($G190,PRM!$I$3:$J$5,2,FALSE),"")</f>
        <v/>
      </c>
      <c r="Z190" s="10" t="str">
        <f>IFERROR(VLOOKUP($K190,PRM!$K$3:$L$4,2,FALSE),"")</f>
        <v/>
      </c>
      <c r="AA190" s="10" t="str">
        <f>IFERROR(VLOOKUP($N190,PRM!$M$3:$N$50,2,FALSE),"")</f>
        <v/>
      </c>
      <c r="AB190" s="10" t="str">
        <f>IFERROR(VLOOKUP($Y$3&amp;$R190,PRM!$Q$3:$R$31,2,FALSE),"")</f>
        <v/>
      </c>
      <c r="AC190" s="10" t="str">
        <f>IFERROR(VLOOKUP($Y$3&amp;$S190,PRM!$AH$3:$AI$133,2,FALSE),"")</f>
        <v/>
      </c>
      <c r="AD190" s="10" t="str">
        <f>IFERROR(VLOOKUP($Y$3&amp;$T190,PRM!$Y$3:$Z$50,2,FALSE),"")</f>
        <v>1</v>
      </c>
      <c r="AE190" s="10" t="str">
        <f>IFERROR(VLOOKUP($Y$3&amp;$U190,PRM!$AD$3:$AE$44,2,FALSE),"")</f>
        <v/>
      </c>
      <c r="AF190" s="10" t="str">
        <f>IFERROR(VLOOKUP($Y$3&amp;$R190,PRM!$Q$3:$T$31,3,FALSE),"")</f>
        <v/>
      </c>
      <c r="AG190" s="10" t="str">
        <f>IFERROR(IF(AF190=0,0,MATCH($Y$3,PRM!$AF$3:'PRM'!$AF$133,0)),"")</f>
        <v/>
      </c>
      <c r="AH190" s="10" t="str">
        <f>IF($Y$3="","",(IF(AF190=0,0,COUNTIF(PRM!$AF$3:'PRM'!$AF$133,$Y$3))))</f>
        <v/>
      </c>
      <c r="AI190" s="10" t="str">
        <f>IFERROR(VLOOKUP($Y$3&amp;$R190,PRM!$Q$3:$U$31,4,FALSE),"")</f>
        <v/>
      </c>
      <c r="AJ190" s="10" t="str">
        <f>IFERROR(IF(AI190=0,0,MATCH($Y$3,PRM!$V$3:'PRM'!$V$50,0)),"")</f>
        <v/>
      </c>
      <c r="AK190" s="10" t="str">
        <f>IF($Y$3="","",(IF(AI190=0,0,COUNTIF(PRM!$V$3:'PRM'!$V$50,$Y$3))))</f>
        <v/>
      </c>
      <c r="AL190" s="10" t="str">
        <f>IFERROR(VLOOKUP($Y$3&amp;$R190,PRM!$Q$3:$U$31,5,FALSE),"")</f>
        <v/>
      </c>
      <c r="AM190" s="10" t="str">
        <f>IFERROR(IF(AL190=0,0,MATCH($Y$3,PRM!$AA$3:'PRM'!$AA$94,0)),"")</f>
        <v/>
      </c>
      <c r="AN190" s="10" t="str">
        <f>IF($Y$3="","",IF(AL190=0,0,COUNTIF(PRM!$AA$3:'PRM'!$AA$94,$Y$3)))</f>
        <v/>
      </c>
      <c r="AO190" s="10">
        <f t="shared" si="43"/>
        <v>0</v>
      </c>
      <c r="AP190" s="10">
        <f t="shared" si="44"/>
        <v>0</v>
      </c>
      <c r="AQ190" s="10">
        <f t="shared" si="45"/>
        <v>0</v>
      </c>
      <c r="AR190" s="10">
        <f t="shared" si="46"/>
        <v>0</v>
      </c>
      <c r="AS190" s="10">
        <f t="shared" si="47"/>
        <v>0</v>
      </c>
      <c r="AT190" s="10">
        <f t="shared" si="48"/>
        <v>0</v>
      </c>
      <c r="AU190" s="10">
        <f t="shared" si="49"/>
        <v>0</v>
      </c>
      <c r="AV190" s="10">
        <f t="shared" si="50"/>
        <v>0</v>
      </c>
      <c r="AW190" s="10">
        <f t="shared" si="51"/>
        <v>0</v>
      </c>
      <c r="AX190" s="10">
        <f t="shared" si="52"/>
        <v>0</v>
      </c>
      <c r="AY190" s="10">
        <f t="shared" si="53"/>
        <v>0</v>
      </c>
      <c r="AZ190" s="10">
        <f t="shared" si="54"/>
        <v>0</v>
      </c>
      <c r="BA190" s="10">
        <f t="shared" si="55"/>
        <v>0</v>
      </c>
      <c r="BB190" s="10">
        <f t="shared" si="56"/>
        <v>0</v>
      </c>
      <c r="BC190" s="10">
        <f t="shared" si="57"/>
        <v>0</v>
      </c>
      <c r="BD190" s="10">
        <f t="shared" si="58"/>
        <v>0</v>
      </c>
      <c r="BE190" s="10">
        <f t="shared" si="59"/>
        <v>0</v>
      </c>
      <c r="BF190" s="10">
        <f t="shared" si="60"/>
        <v>0</v>
      </c>
      <c r="BG190" s="10">
        <f t="shared" si="61"/>
        <v>0</v>
      </c>
      <c r="BH190" s="10">
        <f t="shared" si="62"/>
        <v>0</v>
      </c>
    </row>
    <row r="191" spans="1:60" ht="27.75" customHeight="1">
      <c r="A191" t="str">
        <f t="shared" si="42"/>
        <v/>
      </c>
      <c r="B191" s="54"/>
      <c r="C191" s="55"/>
      <c r="D191" s="54"/>
      <c r="E191" s="55"/>
      <c r="F191" s="31"/>
      <c r="G191" s="29"/>
      <c r="H191" s="32"/>
      <c r="I191" s="32"/>
      <c r="J191" s="30"/>
      <c r="K191" s="31"/>
      <c r="L191" s="33"/>
      <c r="M191" s="33"/>
      <c r="N191" s="54"/>
      <c r="O191" s="56"/>
      <c r="P191" s="56"/>
      <c r="Q191" s="57"/>
      <c r="R191" s="33"/>
      <c r="S191" s="33"/>
      <c r="T191" s="40"/>
      <c r="U191" s="40"/>
      <c r="V191" s="17"/>
      <c r="W191" s="17"/>
      <c r="X191" s="10" t="str">
        <f>IFERROR(VLOOKUP($F191,PRM!$G$3:$H$5,2,FALSE),"")</f>
        <v/>
      </c>
      <c r="Y191" s="10" t="str">
        <f>IFERROR(VLOOKUP($G191,PRM!$I$3:$J$5,2,FALSE),"")</f>
        <v/>
      </c>
      <c r="Z191" s="10" t="str">
        <f>IFERROR(VLOOKUP($K191,PRM!$K$3:$L$4,2,FALSE),"")</f>
        <v/>
      </c>
      <c r="AA191" s="10" t="str">
        <f>IFERROR(VLOOKUP($N191,PRM!$M$3:$N$50,2,FALSE),"")</f>
        <v/>
      </c>
      <c r="AB191" s="10" t="str">
        <f>IFERROR(VLOOKUP($Y$3&amp;$R191,PRM!$Q$3:$R$31,2,FALSE),"")</f>
        <v/>
      </c>
      <c r="AC191" s="10" t="str">
        <f>IFERROR(VLOOKUP($Y$3&amp;$S191,PRM!$AH$3:$AI$133,2,FALSE),"")</f>
        <v/>
      </c>
      <c r="AD191" s="10" t="str">
        <f>IFERROR(VLOOKUP($Y$3&amp;$T191,PRM!$Y$3:$Z$50,2,FALSE),"")</f>
        <v>1</v>
      </c>
      <c r="AE191" s="10" t="str">
        <f>IFERROR(VLOOKUP($Y$3&amp;$U191,PRM!$AD$3:$AE$44,2,FALSE),"")</f>
        <v/>
      </c>
      <c r="AF191" s="10" t="str">
        <f>IFERROR(VLOOKUP($Y$3&amp;$R191,PRM!$Q$3:$T$31,3,FALSE),"")</f>
        <v/>
      </c>
      <c r="AG191" s="10" t="str">
        <f>IFERROR(IF(AF191=0,0,MATCH($Y$3,PRM!$AF$3:'PRM'!$AF$133,0)),"")</f>
        <v/>
      </c>
      <c r="AH191" s="10" t="str">
        <f>IF($Y$3="","",(IF(AF191=0,0,COUNTIF(PRM!$AF$3:'PRM'!$AF$133,$Y$3))))</f>
        <v/>
      </c>
      <c r="AI191" s="10" t="str">
        <f>IFERROR(VLOOKUP($Y$3&amp;$R191,PRM!$Q$3:$U$31,4,FALSE),"")</f>
        <v/>
      </c>
      <c r="AJ191" s="10" t="str">
        <f>IFERROR(IF(AI191=0,0,MATCH($Y$3,PRM!$V$3:'PRM'!$V$50,0)),"")</f>
        <v/>
      </c>
      <c r="AK191" s="10" t="str">
        <f>IF($Y$3="","",(IF(AI191=0,0,COUNTIF(PRM!$V$3:'PRM'!$V$50,$Y$3))))</f>
        <v/>
      </c>
      <c r="AL191" s="10" t="str">
        <f>IFERROR(VLOOKUP($Y$3&amp;$R191,PRM!$Q$3:$U$31,5,FALSE),"")</f>
        <v/>
      </c>
      <c r="AM191" s="10" t="str">
        <f>IFERROR(IF(AL191=0,0,MATCH($Y$3,PRM!$AA$3:'PRM'!$AA$94,0)),"")</f>
        <v/>
      </c>
      <c r="AN191" s="10" t="str">
        <f>IF($Y$3="","",IF(AL191=0,0,COUNTIF(PRM!$AA$3:'PRM'!$AA$94,$Y$3)))</f>
        <v/>
      </c>
      <c r="AO191" s="10">
        <f t="shared" si="43"/>
        <v>0</v>
      </c>
      <c r="AP191" s="10">
        <f t="shared" si="44"/>
        <v>0</v>
      </c>
      <c r="AQ191" s="10">
        <f t="shared" si="45"/>
        <v>0</v>
      </c>
      <c r="AR191" s="10">
        <f t="shared" si="46"/>
        <v>0</v>
      </c>
      <c r="AS191" s="10">
        <f t="shared" si="47"/>
        <v>0</v>
      </c>
      <c r="AT191" s="10">
        <f t="shared" si="48"/>
        <v>0</v>
      </c>
      <c r="AU191" s="10">
        <f t="shared" si="49"/>
        <v>0</v>
      </c>
      <c r="AV191" s="10">
        <f t="shared" si="50"/>
        <v>0</v>
      </c>
      <c r="AW191" s="10">
        <f t="shared" si="51"/>
        <v>0</v>
      </c>
      <c r="AX191" s="10">
        <f t="shared" si="52"/>
        <v>0</v>
      </c>
      <c r="AY191" s="10">
        <f t="shared" si="53"/>
        <v>0</v>
      </c>
      <c r="AZ191" s="10">
        <f t="shared" si="54"/>
        <v>0</v>
      </c>
      <c r="BA191" s="10">
        <f t="shared" si="55"/>
        <v>0</v>
      </c>
      <c r="BB191" s="10">
        <f t="shared" si="56"/>
        <v>0</v>
      </c>
      <c r="BC191" s="10">
        <f t="shared" si="57"/>
        <v>0</v>
      </c>
      <c r="BD191" s="10">
        <f t="shared" si="58"/>
        <v>0</v>
      </c>
      <c r="BE191" s="10">
        <f t="shared" si="59"/>
        <v>0</v>
      </c>
      <c r="BF191" s="10">
        <f t="shared" si="60"/>
        <v>0</v>
      </c>
      <c r="BG191" s="10">
        <f t="shared" si="61"/>
        <v>0</v>
      </c>
      <c r="BH191" s="10">
        <f t="shared" si="62"/>
        <v>0</v>
      </c>
    </row>
    <row r="192" spans="1:60" ht="27.75" customHeight="1">
      <c r="A192" t="str">
        <f t="shared" si="42"/>
        <v/>
      </c>
      <c r="B192" s="54"/>
      <c r="C192" s="55"/>
      <c r="D192" s="54"/>
      <c r="E192" s="55"/>
      <c r="F192" s="31"/>
      <c r="G192" s="29"/>
      <c r="H192" s="32"/>
      <c r="I192" s="32"/>
      <c r="J192" s="30"/>
      <c r="K192" s="31"/>
      <c r="L192" s="33"/>
      <c r="M192" s="33"/>
      <c r="N192" s="54"/>
      <c r="O192" s="56"/>
      <c r="P192" s="56"/>
      <c r="Q192" s="57"/>
      <c r="R192" s="33"/>
      <c r="S192" s="33"/>
      <c r="T192" s="40"/>
      <c r="U192" s="40"/>
      <c r="V192" s="17"/>
      <c r="W192" s="17"/>
      <c r="X192" s="10" t="str">
        <f>IFERROR(VLOOKUP($F192,PRM!$G$3:$H$5,2,FALSE),"")</f>
        <v/>
      </c>
      <c r="Y192" s="10" t="str">
        <f>IFERROR(VLOOKUP($G192,PRM!$I$3:$J$5,2,FALSE),"")</f>
        <v/>
      </c>
      <c r="Z192" s="10" t="str">
        <f>IFERROR(VLOOKUP($K192,PRM!$K$3:$L$4,2,FALSE),"")</f>
        <v/>
      </c>
      <c r="AA192" s="10" t="str">
        <f>IFERROR(VLOOKUP($N192,PRM!$M$3:$N$50,2,FALSE),"")</f>
        <v/>
      </c>
      <c r="AB192" s="10" t="str">
        <f>IFERROR(VLOOKUP($Y$3&amp;$R192,PRM!$Q$3:$R$31,2,FALSE),"")</f>
        <v/>
      </c>
      <c r="AC192" s="10" t="str">
        <f>IFERROR(VLOOKUP($Y$3&amp;$S192,PRM!$AH$3:$AI$133,2,FALSE),"")</f>
        <v/>
      </c>
      <c r="AD192" s="10" t="str">
        <f>IFERROR(VLOOKUP($Y$3&amp;$T192,PRM!$Y$3:$Z$50,2,FALSE),"")</f>
        <v>1</v>
      </c>
      <c r="AE192" s="10" t="str">
        <f>IFERROR(VLOOKUP($Y$3&amp;$U192,PRM!$AD$3:$AE$44,2,FALSE),"")</f>
        <v/>
      </c>
      <c r="AF192" s="10" t="str">
        <f>IFERROR(VLOOKUP($Y$3&amp;$R192,PRM!$Q$3:$T$31,3,FALSE),"")</f>
        <v/>
      </c>
      <c r="AG192" s="10" t="str">
        <f>IFERROR(IF(AF192=0,0,MATCH($Y$3,PRM!$AF$3:'PRM'!$AF$133,0)),"")</f>
        <v/>
      </c>
      <c r="AH192" s="10" t="str">
        <f>IF($Y$3="","",(IF(AF192=0,0,COUNTIF(PRM!$AF$3:'PRM'!$AF$133,$Y$3))))</f>
        <v/>
      </c>
      <c r="AI192" s="10" t="str">
        <f>IFERROR(VLOOKUP($Y$3&amp;$R192,PRM!$Q$3:$U$31,4,FALSE),"")</f>
        <v/>
      </c>
      <c r="AJ192" s="10" t="str">
        <f>IFERROR(IF(AI192=0,0,MATCH($Y$3,PRM!$V$3:'PRM'!$V$50,0)),"")</f>
        <v/>
      </c>
      <c r="AK192" s="10" t="str">
        <f>IF($Y$3="","",(IF(AI192=0,0,COUNTIF(PRM!$V$3:'PRM'!$V$50,$Y$3))))</f>
        <v/>
      </c>
      <c r="AL192" s="10" t="str">
        <f>IFERROR(VLOOKUP($Y$3&amp;$R192,PRM!$Q$3:$U$31,5,FALSE),"")</f>
        <v/>
      </c>
      <c r="AM192" s="10" t="str">
        <f>IFERROR(IF(AL192=0,0,MATCH($Y$3,PRM!$AA$3:'PRM'!$AA$94,0)),"")</f>
        <v/>
      </c>
      <c r="AN192" s="10" t="str">
        <f>IF($Y$3="","",IF(AL192=0,0,COUNTIF(PRM!$AA$3:'PRM'!$AA$94,$Y$3)))</f>
        <v/>
      </c>
      <c r="AO192" s="10">
        <f t="shared" si="43"/>
        <v>0</v>
      </c>
      <c r="AP192" s="10">
        <f t="shared" si="44"/>
        <v>0</v>
      </c>
      <c r="AQ192" s="10">
        <f t="shared" si="45"/>
        <v>0</v>
      </c>
      <c r="AR192" s="10">
        <f t="shared" si="46"/>
        <v>0</v>
      </c>
      <c r="AS192" s="10">
        <f t="shared" si="47"/>
        <v>0</v>
      </c>
      <c r="AT192" s="10">
        <f t="shared" si="48"/>
        <v>0</v>
      </c>
      <c r="AU192" s="10">
        <f t="shared" si="49"/>
        <v>0</v>
      </c>
      <c r="AV192" s="10">
        <f t="shared" si="50"/>
        <v>0</v>
      </c>
      <c r="AW192" s="10">
        <f t="shared" si="51"/>
        <v>0</v>
      </c>
      <c r="AX192" s="10">
        <f t="shared" si="52"/>
        <v>0</v>
      </c>
      <c r="AY192" s="10">
        <f t="shared" si="53"/>
        <v>0</v>
      </c>
      <c r="AZ192" s="10">
        <f t="shared" si="54"/>
        <v>0</v>
      </c>
      <c r="BA192" s="10">
        <f t="shared" si="55"/>
        <v>0</v>
      </c>
      <c r="BB192" s="10">
        <f t="shared" si="56"/>
        <v>0</v>
      </c>
      <c r="BC192" s="10">
        <f t="shared" si="57"/>
        <v>0</v>
      </c>
      <c r="BD192" s="10">
        <f t="shared" si="58"/>
        <v>0</v>
      </c>
      <c r="BE192" s="10">
        <f t="shared" si="59"/>
        <v>0</v>
      </c>
      <c r="BF192" s="10">
        <f t="shared" si="60"/>
        <v>0</v>
      </c>
      <c r="BG192" s="10">
        <f t="shared" si="61"/>
        <v>0</v>
      </c>
      <c r="BH192" s="10">
        <f t="shared" si="62"/>
        <v>0</v>
      </c>
    </row>
    <row r="193" spans="1:60" ht="27.75" customHeight="1">
      <c r="A193" t="str">
        <f t="shared" si="42"/>
        <v/>
      </c>
      <c r="B193" s="54"/>
      <c r="C193" s="55"/>
      <c r="D193" s="54"/>
      <c r="E193" s="55"/>
      <c r="F193" s="31"/>
      <c r="G193" s="29"/>
      <c r="H193" s="32"/>
      <c r="I193" s="32"/>
      <c r="J193" s="30"/>
      <c r="K193" s="31"/>
      <c r="L193" s="33"/>
      <c r="M193" s="33"/>
      <c r="N193" s="54"/>
      <c r="O193" s="56"/>
      <c r="P193" s="56"/>
      <c r="Q193" s="57"/>
      <c r="R193" s="33"/>
      <c r="S193" s="33"/>
      <c r="T193" s="40"/>
      <c r="U193" s="40"/>
      <c r="V193" s="17"/>
      <c r="W193" s="17"/>
      <c r="X193" s="10" t="str">
        <f>IFERROR(VLOOKUP($F193,PRM!$G$3:$H$5,2,FALSE),"")</f>
        <v/>
      </c>
      <c r="Y193" s="10" t="str">
        <f>IFERROR(VLOOKUP($G193,PRM!$I$3:$J$5,2,FALSE),"")</f>
        <v/>
      </c>
      <c r="Z193" s="10" t="str">
        <f>IFERROR(VLOOKUP($K193,PRM!$K$3:$L$4,2,FALSE),"")</f>
        <v/>
      </c>
      <c r="AA193" s="10" t="str">
        <f>IFERROR(VLOOKUP($N193,PRM!$M$3:$N$50,2,FALSE),"")</f>
        <v/>
      </c>
      <c r="AB193" s="10" t="str">
        <f>IFERROR(VLOOKUP($Y$3&amp;$R193,PRM!$Q$3:$R$31,2,FALSE),"")</f>
        <v/>
      </c>
      <c r="AC193" s="10" t="str">
        <f>IFERROR(VLOOKUP($Y$3&amp;$S193,PRM!$AH$3:$AI$133,2,FALSE),"")</f>
        <v/>
      </c>
      <c r="AD193" s="10" t="str">
        <f>IFERROR(VLOOKUP($Y$3&amp;$T193,PRM!$Y$3:$Z$50,2,FALSE),"")</f>
        <v>1</v>
      </c>
      <c r="AE193" s="10" t="str">
        <f>IFERROR(VLOOKUP($Y$3&amp;$U193,PRM!$AD$3:$AE$44,2,FALSE),"")</f>
        <v/>
      </c>
      <c r="AF193" s="10" t="str">
        <f>IFERROR(VLOOKUP($Y$3&amp;$R193,PRM!$Q$3:$T$31,3,FALSE),"")</f>
        <v/>
      </c>
      <c r="AG193" s="10" t="str">
        <f>IFERROR(IF(AF193=0,0,MATCH($Y$3,PRM!$AF$3:'PRM'!$AF$133,0)),"")</f>
        <v/>
      </c>
      <c r="AH193" s="10" t="str">
        <f>IF($Y$3="","",(IF(AF193=0,0,COUNTIF(PRM!$AF$3:'PRM'!$AF$133,$Y$3))))</f>
        <v/>
      </c>
      <c r="AI193" s="10" t="str">
        <f>IFERROR(VLOOKUP($Y$3&amp;$R193,PRM!$Q$3:$U$31,4,FALSE),"")</f>
        <v/>
      </c>
      <c r="AJ193" s="10" t="str">
        <f>IFERROR(IF(AI193=0,0,MATCH($Y$3,PRM!$V$3:'PRM'!$V$50,0)),"")</f>
        <v/>
      </c>
      <c r="AK193" s="10" t="str">
        <f>IF($Y$3="","",(IF(AI193=0,0,COUNTIF(PRM!$V$3:'PRM'!$V$50,$Y$3))))</f>
        <v/>
      </c>
      <c r="AL193" s="10" t="str">
        <f>IFERROR(VLOOKUP($Y$3&amp;$R193,PRM!$Q$3:$U$31,5,FALSE),"")</f>
        <v/>
      </c>
      <c r="AM193" s="10" t="str">
        <f>IFERROR(IF(AL193=0,0,MATCH($Y$3,PRM!$AA$3:'PRM'!$AA$94,0)),"")</f>
        <v/>
      </c>
      <c r="AN193" s="10" t="str">
        <f>IF($Y$3="","",IF(AL193=0,0,COUNTIF(PRM!$AA$3:'PRM'!$AA$94,$Y$3)))</f>
        <v/>
      </c>
      <c r="AO193" s="10">
        <f t="shared" si="43"/>
        <v>0</v>
      </c>
      <c r="AP193" s="10">
        <f t="shared" si="44"/>
        <v>0</v>
      </c>
      <c r="AQ193" s="10">
        <f t="shared" si="45"/>
        <v>0</v>
      </c>
      <c r="AR193" s="10">
        <f t="shared" si="46"/>
        <v>0</v>
      </c>
      <c r="AS193" s="10">
        <f t="shared" si="47"/>
        <v>0</v>
      </c>
      <c r="AT193" s="10">
        <f t="shared" si="48"/>
        <v>0</v>
      </c>
      <c r="AU193" s="10">
        <f t="shared" si="49"/>
        <v>0</v>
      </c>
      <c r="AV193" s="10">
        <f t="shared" si="50"/>
        <v>0</v>
      </c>
      <c r="AW193" s="10">
        <f t="shared" si="51"/>
        <v>0</v>
      </c>
      <c r="AX193" s="10">
        <f t="shared" si="52"/>
        <v>0</v>
      </c>
      <c r="AY193" s="10">
        <f t="shared" si="53"/>
        <v>0</v>
      </c>
      <c r="AZ193" s="10">
        <f t="shared" si="54"/>
        <v>0</v>
      </c>
      <c r="BA193" s="10">
        <f t="shared" si="55"/>
        <v>0</v>
      </c>
      <c r="BB193" s="10">
        <f t="shared" si="56"/>
        <v>0</v>
      </c>
      <c r="BC193" s="10">
        <f t="shared" si="57"/>
        <v>0</v>
      </c>
      <c r="BD193" s="10">
        <f t="shared" si="58"/>
        <v>0</v>
      </c>
      <c r="BE193" s="10">
        <f t="shared" si="59"/>
        <v>0</v>
      </c>
      <c r="BF193" s="10">
        <f t="shared" si="60"/>
        <v>0</v>
      </c>
      <c r="BG193" s="10">
        <f t="shared" si="61"/>
        <v>0</v>
      </c>
      <c r="BH193" s="10">
        <f t="shared" si="62"/>
        <v>0</v>
      </c>
    </row>
    <row r="194" spans="1:60" ht="27.75" customHeight="1">
      <c r="A194" t="str">
        <f t="shared" si="42"/>
        <v/>
      </c>
      <c r="B194" s="54"/>
      <c r="C194" s="55"/>
      <c r="D194" s="54"/>
      <c r="E194" s="55"/>
      <c r="F194" s="31"/>
      <c r="G194" s="29"/>
      <c r="H194" s="32"/>
      <c r="I194" s="32"/>
      <c r="J194" s="30"/>
      <c r="K194" s="31"/>
      <c r="L194" s="33"/>
      <c r="M194" s="33"/>
      <c r="N194" s="54"/>
      <c r="O194" s="56"/>
      <c r="P194" s="56"/>
      <c r="Q194" s="57"/>
      <c r="R194" s="33"/>
      <c r="S194" s="33"/>
      <c r="T194" s="40"/>
      <c r="U194" s="40"/>
      <c r="V194" s="17"/>
      <c r="W194" s="17"/>
      <c r="X194" s="10" t="str">
        <f>IFERROR(VLOOKUP($F194,PRM!$G$3:$H$5,2,FALSE),"")</f>
        <v/>
      </c>
      <c r="Y194" s="10" t="str">
        <f>IFERROR(VLOOKUP($G194,PRM!$I$3:$J$5,2,FALSE),"")</f>
        <v/>
      </c>
      <c r="Z194" s="10" t="str">
        <f>IFERROR(VLOOKUP($K194,PRM!$K$3:$L$4,2,FALSE),"")</f>
        <v/>
      </c>
      <c r="AA194" s="10" t="str">
        <f>IFERROR(VLOOKUP($N194,PRM!$M$3:$N$50,2,FALSE),"")</f>
        <v/>
      </c>
      <c r="AB194" s="10" t="str">
        <f>IFERROR(VLOOKUP($Y$3&amp;$R194,PRM!$Q$3:$R$31,2,FALSE),"")</f>
        <v/>
      </c>
      <c r="AC194" s="10" t="str">
        <f>IFERROR(VLOOKUP($Y$3&amp;$S194,PRM!$AH$3:$AI$133,2,FALSE),"")</f>
        <v/>
      </c>
      <c r="AD194" s="10" t="str">
        <f>IFERROR(VLOOKUP($Y$3&amp;$T194,PRM!$Y$3:$Z$50,2,FALSE),"")</f>
        <v>1</v>
      </c>
      <c r="AE194" s="10" t="str">
        <f>IFERROR(VLOOKUP($Y$3&amp;$U194,PRM!$AD$3:$AE$44,2,FALSE),"")</f>
        <v/>
      </c>
      <c r="AF194" s="10" t="str">
        <f>IFERROR(VLOOKUP($Y$3&amp;$R194,PRM!$Q$3:$T$31,3,FALSE),"")</f>
        <v/>
      </c>
      <c r="AG194" s="10" t="str">
        <f>IFERROR(IF(AF194=0,0,MATCH($Y$3,PRM!$AF$3:'PRM'!$AF$133,0)),"")</f>
        <v/>
      </c>
      <c r="AH194" s="10" t="str">
        <f>IF($Y$3="","",(IF(AF194=0,0,COUNTIF(PRM!$AF$3:'PRM'!$AF$133,$Y$3))))</f>
        <v/>
      </c>
      <c r="AI194" s="10" t="str">
        <f>IFERROR(VLOOKUP($Y$3&amp;$R194,PRM!$Q$3:$U$31,4,FALSE),"")</f>
        <v/>
      </c>
      <c r="AJ194" s="10" t="str">
        <f>IFERROR(IF(AI194=0,0,MATCH($Y$3,PRM!$V$3:'PRM'!$V$50,0)),"")</f>
        <v/>
      </c>
      <c r="AK194" s="10" t="str">
        <f>IF($Y$3="","",(IF(AI194=0,0,COUNTIF(PRM!$V$3:'PRM'!$V$50,$Y$3))))</f>
        <v/>
      </c>
      <c r="AL194" s="10" t="str">
        <f>IFERROR(VLOOKUP($Y$3&amp;$R194,PRM!$Q$3:$U$31,5,FALSE),"")</f>
        <v/>
      </c>
      <c r="AM194" s="10" t="str">
        <f>IFERROR(IF(AL194=0,0,MATCH($Y$3,PRM!$AA$3:'PRM'!$AA$94,0)),"")</f>
        <v/>
      </c>
      <c r="AN194" s="10" t="str">
        <f>IF($Y$3="","",IF(AL194=0,0,COUNTIF(PRM!$AA$3:'PRM'!$AA$94,$Y$3)))</f>
        <v/>
      </c>
      <c r="AO194" s="10">
        <f t="shared" si="43"/>
        <v>0</v>
      </c>
      <c r="AP194" s="10">
        <f t="shared" si="44"/>
        <v>0</v>
      </c>
      <c r="AQ194" s="10">
        <f t="shared" si="45"/>
        <v>0</v>
      </c>
      <c r="AR194" s="10">
        <f t="shared" si="46"/>
        <v>0</v>
      </c>
      <c r="AS194" s="10">
        <f t="shared" si="47"/>
        <v>0</v>
      </c>
      <c r="AT194" s="10">
        <f t="shared" si="48"/>
        <v>0</v>
      </c>
      <c r="AU194" s="10">
        <f t="shared" si="49"/>
        <v>0</v>
      </c>
      <c r="AV194" s="10">
        <f t="shared" si="50"/>
        <v>0</v>
      </c>
      <c r="AW194" s="10">
        <f t="shared" si="51"/>
        <v>0</v>
      </c>
      <c r="AX194" s="10">
        <f t="shared" si="52"/>
        <v>0</v>
      </c>
      <c r="AY194" s="10">
        <f t="shared" si="53"/>
        <v>0</v>
      </c>
      <c r="AZ194" s="10">
        <f t="shared" si="54"/>
        <v>0</v>
      </c>
      <c r="BA194" s="10">
        <f t="shared" si="55"/>
        <v>0</v>
      </c>
      <c r="BB194" s="10">
        <f t="shared" si="56"/>
        <v>0</v>
      </c>
      <c r="BC194" s="10">
        <f t="shared" si="57"/>
        <v>0</v>
      </c>
      <c r="BD194" s="10">
        <f t="shared" si="58"/>
        <v>0</v>
      </c>
      <c r="BE194" s="10">
        <f t="shared" si="59"/>
        <v>0</v>
      </c>
      <c r="BF194" s="10">
        <f t="shared" si="60"/>
        <v>0</v>
      </c>
      <c r="BG194" s="10">
        <f t="shared" si="61"/>
        <v>0</v>
      </c>
      <c r="BH194" s="10">
        <f t="shared" si="62"/>
        <v>0</v>
      </c>
    </row>
    <row r="195" spans="1:60" ht="27.75" customHeight="1">
      <c r="A195" t="str">
        <f t="shared" si="42"/>
        <v/>
      </c>
      <c r="B195" s="54"/>
      <c r="C195" s="55"/>
      <c r="D195" s="54"/>
      <c r="E195" s="55"/>
      <c r="F195" s="31"/>
      <c r="G195" s="29"/>
      <c r="H195" s="32"/>
      <c r="I195" s="32"/>
      <c r="J195" s="30"/>
      <c r="K195" s="31"/>
      <c r="L195" s="33"/>
      <c r="M195" s="33"/>
      <c r="N195" s="54"/>
      <c r="O195" s="56"/>
      <c r="P195" s="56"/>
      <c r="Q195" s="57"/>
      <c r="R195" s="33"/>
      <c r="S195" s="33"/>
      <c r="T195" s="40"/>
      <c r="U195" s="40"/>
      <c r="V195" s="17"/>
      <c r="W195" s="17"/>
      <c r="X195" s="10" t="str">
        <f>IFERROR(VLOOKUP($F195,PRM!$G$3:$H$5,2,FALSE),"")</f>
        <v/>
      </c>
      <c r="Y195" s="10" t="str">
        <f>IFERROR(VLOOKUP($G195,PRM!$I$3:$J$5,2,FALSE),"")</f>
        <v/>
      </c>
      <c r="Z195" s="10" t="str">
        <f>IFERROR(VLOOKUP($K195,PRM!$K$3:$L$4,2,FALSE),"")</f>
        <v/>
      </c>
      <c r="AA195" s="10" t="str">
        <f>IFERROR(VLOOKUP($N195,PRM!$M$3:$N$50,2,FALSE),"")</f>
        <v/>
      </c>
      <c r="AB195" s="10" t="str">
        <f>IFERROR(VLOOKUP($Y$3&amp;$R195,PRM!$Q$3:$R$31,2,FALSE),"")</f>
        <v/>
      </c>
      <c r="AC195" s="10" t="str">
        <f>IFERROR(VLOOKUP($Y$3&amp;$S195,PRM!$AH$3:$AI$133,2,FALSE),"")</f>
        <v/>
      </c>
      <c r="AD195" s="10" t="str">
        <f>IFERROR(VLOOKUP($Y$3&amp;$T195,PRM!$Y$3:$Z$50,2,FALSE),"")</f>
        <v>1</v>
      </c>
      <c r="AE195" s="10" t="str">
        <f>IFERROR(VLOOKUP($Y$3&amp;$U195,PRM!$AD$3:$AE$44,2,FALSE),"")</f>
        <v/>
      </c>
      <c r="AF195" s="10" t="str">
        <f>IFERROR(VLOOKUP($Y$3&amp;$R195,PRM!$Q$3:$T$31,3,FALSE),"")</f>
        <v/>
      </c>
      <c r="AG195" s="10" t="str">
        <f>IFERROR(IF(AF195=0,0,MATCH($Y$3,PRM!$AF$3:'PRM'!$AF$133,0)),"")</f>
        <v/>
      </c>
      <c r="AH195" s="10" t="str">
        <f>IF($Y$3="","",(IF(AF195=0,0,COUNTIF(PRM!$AF$3:'PRM'!$AF$133,$Y$3))))</f>
        <v/>
      </c>
      <c r="AI195" s="10" t="str">
        <f>IFERROR(VLOOKUP($Y$3&amp;$R195,PRM!$Q$3:$U$31,4,FALSE),"")</f>
        <v/>
      </c>
      <c r="AJ195" s="10" t="str">
        <f>IFERROR(IF(AI195=0,0,MATCH($Y$3,PRM!$V$3:'PRM'!$V$50,0)),"")</f>
        <v/>
      </c>
      <c r="AK195" s="10" t="str">
        <f>IF($Y$3="","",(IF(AI195=0,0,COUNTIF(PRM!$V$3:'PRM'!$V$50,$Y$3))))</f>
        <v/>
      </c>
      <c r="AL195" s="10" t="str">
        <f>IFERROR(VLOOKUP($Y$3&amp;$R195,PRM!$Q$3:$U$31,5,FALSE),"")</f>
        <v/>
      </c>
      <c r="AM195" s="10" t="str">
        <f>IFERROR(IF(AL195=0,0,MATCH($Y$3,PRM!$AA$3:'PRM'!$AA$94,0)),"")</f>
        <v/>
      </c>
      <c r="AN195" s="10" t="str">
        <f>IF($Y$3="","",IF(AL195=0,0,COUNTIF(PRM!$AA$3:'PRM'!$AA$94,$Y$3)))</f>
        <v/>
      </c>
      <c r="AO195" s="10">
        <f t="shared" si="43"/>
        <v>0</v>
      </c>
      <c r="AP195" s="10">
        <f t="shared" si="44"/>
        <v>0</v>
      </c>
      <c r="AQ195" s="10">
        <f t="shared" si="45"/>
        <v>0</v>
      </c>
      <c r="AR195" s="10">
        <f t="shared" si="46"/>
        <v>0</v>
      </c>
      <c r="AS195" s="10">
        <f t="shared" si="47"/>
        <v>0</v>
      </c>
      <c r="AT195" s="10">
        <f t="shared" si="48"/>
        <v>0</v>
      </c>
      <c r="AU195" s="10">
        <f t="shared" si="49"/>
        <v>0</v>
      </c>
      <c r="AV195" s="10">
        <f t="shared" si="50"/>
        <v>0</v>
      </c>
      <c r="AW195" s="10">
        <f t="shared" si="51"/>
        <v>0</v>
      </c>
      <c r="AX195" s="10">
        <f t="shared" si="52"/>
        <v>0</v>
      </c>
      <c r="AY195" s="10">
        <f t="shared" si="53"/>
        <v>0</v>
      </c>
      <c r="AZ195" s="10">
        <f t="shared" si="54"/>
        <v>0</v>
      </c>
      <c r="BA195" s="10">
        <f t="shared" si="55"/>
        <v>0</v>
      </c>
      <c r="BB195" s="10">
        <f t="shared" si="56"/>
        <v>0</v>
      </c>
      <c r="BC195" s="10">
        <f t="shared" si="57"/>
        <v>0</v>
      </c>
      <c r="BD195" s="10">
        <f t="shared" si="58"/>
        <v>0</v>
      </c>
      <c r="BE195" s="10">
        <f t="shared" si="59"/>
        <v>0</v>
      </c>
      <c r="BF195" s="10">
        <f t="shared" si="60"/>
        <v>0</v>
      </c>
      <c r="BG195" s="10">
        <f t="shared" si="61"/>
        <v>0</v>
      </c>
      <c r="BH195" s="10">
        <f t="shared" si="62"/>
        <v>0</v>
      </c>
    </row>
    <row r="196" spans="1:60" ht="27.75" customHeight="1">
      <c r="A196" t="str">
        <f t="shared" si="42"/>
        <v/>
      </c>
      <c r="B196" s="54"/>
      <c r="C196" s="55"/>
      <c r="D196" s="54"/>
      <c r="E196" s="55"/>
      <c r="F196" s="31"/>
      <c r="G196" s="29"/>
      <c r="H196" s="32"/>
      <c r="I196" s="32"/>
      <c r="J196" s="30"/>
      <c r="K196" s="31"/>
      <c r="L196" s="33"/>
      <c r="M196" s="33"/>
      <c r="N196" s="54"/>
      <c r="O196" s="56"/>
      <c r="P196" s="56"/>
      <c r="Q196" s="57"/>
      <c r="R196" s="33"/>
      <c r="S196" s="33"/>
      <c r="T196" s="40"/>
      <c r="U196" s="40"/>
      <c r="V196" s="17"/>
      <c r="W196" s="17"/>
      <c r="X196" s="10" t="str">
        <f>IFERROR(VLOOKUP($F196,PRM!$G$3:$H$5,2,FALSE),"")</f>
        <v/>
      </c>
      <c r="Y196" s="10" t="str">
        <f>IFERROR(VLOOKUP($G196,PRM!$I$3:$J$5,2,FALSE),"")</f>
        <v/>
      </c>
      <c r="Z196" s="10" t="str">
        <f>IFERROR(VLOOKUP($K196,PRM!$K$3:$L$4,2,FALSE),"")</f>
        <v/>
      </c>
      <c r="AA196" s="10" t="str">
        <f>IFERROR(VLOOKUP($N196,PRM!$M$3:$N$50,2,FALSE),"")</f>
        <v/>
      </c>
      <c r="AB196" s="10" t="str">
        <f>IFERROR(VLOOKUP($Y$3&amp;$R196,PRM!$Q$3:$R$31,2,FALSE),"")</f>
        <v/>
      </c>
      <c r="AC196" s="10" t="str">
        <f>IFERROR(VLOOKUP($Y$3&amp;$S196,PRM!$AH$3:$AI$133,2,FALSE),"")</f>
        <v/>
      </c>
      <c r="AD196" s="10" t="str">
        <f>IFERROR(VLOOKUP($Y$3&amp;$T196,PRM!$Y$3:$Z$50,2,FALSE),"")</f>
        <v>1</v>
      </c>
      <c r="AE196" s="10" t="str">
        <f>IFERROR(VLOOKUP($Y$3&amp;$U196,PRM!$AD$3:$AE$44,2,FALSE),"")</f>
        <v/>
      </c>
      <c r="AF196" s="10" t="str">
        <f>IFERROR(VLOOKUP($Y$3&amp;$R196,PRM!$Q$3:$T$31,3,FALSE),"")</f>
        <v/>
      </c>
      <c r="AG196" s="10" t="str">
        <f>IFERROR(IF(AF196=0,0,MATCH($Y$3,PRM!$AF$3:'PRM'!$AF$133,0)),"")</f>
        <v/>
      </c>
      <c r="AH196" s="10" t="str">
        <f>IF($Y$3="","",(IF(AF196=0,0,COUNTIF(PRM!$AF$3:'PRM'!$AF$133,$Y$3))))</f>
        <v/>
      </c>
      <c r="AI196" s="10" t="str">
        <f>IFERROR(VLOOKUP($Y$3&amp;$R196,PRM!$Q$3:$U$31,4,FALSE),"")</f>
        <v/>
      </c>
      <c r="AJ196" s="10" t="str">
        <f>IFERROR(IF(AI196=0,0,MATCH($Y$3,PRM!$V$3:'PRM'!$V$50,0)),"")</f>
        <v/>
      </c>
      <c r="AK196" s="10" t="str">
        <f>IF($Y$3="","",(IF(AI196=0,0,COUNTIF(PRM!$V$3:'PRM'!$V$50,$Y$3))))</f>
        <v/>
      </c>
      <c r="AL196" s="10" t="str">
        <f>IFERROR(VLOOKUP($Y$3&amp;$R196,PRM!$Q$3:$U$31,5,FALSE),"")</f>
        <v/>
      </c>
      <c r="AM196" s="10" t="str">
        <f>IFERROR(IF(AL196=0,0,MATCH($Y$3,PRM!$AA$3:'PRM'!$AA$94,0)),"")</f>
        <v/>
      </c>
      <c r="AN196" s="10" t="str">
        <f>IF($Y$3="","",IF(AL196=0,0,COUNTIF(PRM!$AA$3:'PRM'!$AA$94,$Y$3)))</f>
        <v/>
      </c>
      <c r="AO196" s="10">
        <f t="shared" si="43"/>
        <v>0</v>
      </c>
      <c r="AP196" s="10">
        <f t="shared" si="44"/>
        <v>0</v>
      </c>
      <c r="AQ196" s="10">
        <f t="shared" si="45"/>
        <v>0</v>
      </c>
      <c r="AR196" s="10">
        <f t="shared" si="46"/>
        <v>0</v>
      </c>
      <c r="AS196" s="10">
        <f t="shared" si="47"/>
        <v>0</v>
      </c>
      <c r="AT196" s="10">
        <f t="shared" si="48"/>
        <v>0</v>
      </c>
      <c r="AU196" s="10">
        <f t="shared" si="49"/>
        <v>0</v>
      </c>
      <c r="AV196" s="10">
        <f t="shared" si="50"/>
        <v>0</v>
      </c>
      <c r="AW196" s="10">
        <f t="shared" si="51"/>
        <v>0</v>
      </c>
      <c r="AX196" s="10">
        <f t="shared" si="52"/>
        <v>0</v>
      </c>
      <c r="AY196" s="10">
        <f t="shared" si="53"/>
        <v>0</v>
      </c>
      <c r="AZ196" s="10">
        <f t="shared" si="54"/>
        <v>0</v>
      </c>
      <c r="BA196" s="10">
        <f t="shared" si="55"/>
        <v>0</v>
      </c>
      <c r="BB196" s="10">
        <f t="shared" si="56"/>
        <v>0</v>
      </c>
      <c r="BC196" s="10">
        <f t="shared" si="57"/>
        <v>0</v>
      </c>
      <c r="BD196" s="10">
        <f t="shared" si="58"/>
        <v>0</v>
      </c>
      <c r="BE196" s="10">
        <f t="shared" si="59"/>
        <v>0</v>
      </c>
      <c r="BF196" s="10">
        <f t="shared" si="60"/>
        <v>0</v>
      </c>
      <c r="BG196" s="10">
        <f t="shared" si="61"/>
        <v>0</v>
      </c>
      <c r="BH196" s="10">
        <f t="shared" si="62"/>
        <v>0</v>
      </c>
    </row>
    <row r="197" spans="1:60" ht="27.75" customHeight="1">
      <c r="A197" t="str">
        <f t="shared" si="42"/>
        <v/>
      </c>
      <c r="B197" s="54"/>
      <c r="C197" s="55"/>
      <c r="D197" s="54"/>
      <c r="E197" s="55"/>
      <c r="F197" s="31"/>
      <c r="G197" s="29"/>
      <c r="H197" s="32"/>
      <c r="I197" s="32"/>
      <c r="J197" s="30"/>
      <c r="K197" s="31"/>
      <c r="L197" s="33"/>
      <c r="M197" s="33"/>
      <c r="N197" s="54"/>
      <c r="O197" s="56"/>
      <c r="P197" s="56"/>
      <c r="Q197" s="57"/>
      <c r="R197" s="33"/>
      <c r="S197" s="33"/>
      <c r="T197" s="40"/>
      <c r="U197" s="40"/>
      <c r="V197" s="17"/>
      <c r="W197" s="17"/>
      <c r="X197" s="10" t="str">
        <f>IFERROR(VLOOKUP($F197,PRM!$G$3:$H$5,2,FALSE),"")</f>
        <v/>
      </c>
      <c r="Y197" s="10" t="str">
        <f>IFERROR(VLOOKUP($G197,PRM!$I$3:$J$5,2,FALSE),"")</f>
        <v/>
      </c>
      <c r="Z197" s="10" t="str">
        <f>IFERROR(VLOOKUP($K197,PRM!$K$3:$L$4,2,FALSE),"")</f>
        <v/>
      </c>
      <c r="AA197" s="10" t="str">
        <f>IFERROR(VLOOKUP($N197,PRM!$M$3:$N$50,2,FALSE),"")</f>
        <v/>
      </c>
      <c r="AB197" s="10" t="str">
        <f>IFERROR(VLOOKUP($Y$3&amp;$R197,PRM!$Q$3:$R$31,2,FALSE),"")</f>
        <v/>
      </c>
      <c r="AC197" s="10" t="str">
        <f>IFERROR(VLOOKUP($Y$3&amp;$S197,PRM!$AH$3:$AI$133,2,FALSE),"")</f>
        <v/>
      </c>
      <c r="AD197" s="10" t="str">
        <f>IFERROR(VLOOKUP($Y$3&amp;$T197,PRM!$Y$3:$Z$50,2,FALSE),"")</f>
        <v>1</v>
      </c>
      <c r="AE197" s="10" t="str">
        <f>IFERROR(VLOOKUP($Y$3&amp;$U197,PRM!$AD$3:$AE$44,2,FALSE),"")</f>
        <v/>
      </c>
      <c r="AF197" s="10" t="str">
        <f>IFERROR(VLOOKUP($Y$3&amp;$R197,PRM!$Q$3:$T$31,3,FALSE),"")</f>
        <v/>
      </c>
      <c r="AG197" s="10" t="str">
        <f>IFERROR(IF(AF197=0,0,MATCH($Y$3,PRM!$AF$3:'PRM'!$AF$133,0)),"")</f>
        <v/>
      </c>
      <c r="AH197" s="10" t="str">
        <f>IF($Y$3="","",(IF(AF197=0,0,COUNTIF(PRM!$AF$3:'PRM'!$AF$133,$Y$3))))</f>
        <v/>
      </c>
      <c r="AI197" s="10" t="str">
        <f>IFERROR(VLOOKUP($Y$3&amp;$R197,PRM!$Q$3:$U$31,4,FALSE),"")</f>
        <v/>
      </c>
      <c r="AJ197" s="10" t="str">
        <f>IFERROR(IF(AI197=0,0,MATCH($Y$3,PRM!$V$3:'PRM'!$V$50,0)),"")</f>
        <v/>
      </c>
      <c r="AK197" s="10" t="str">
        <f>IF($Y$3="","",(IF(AI197=0,0,COUNTIF(PRM!$V$3:'PRM'!$V$50,$Y$3))))</f>
        <v/>
      </c>
      <c r="AL197" s="10" t="str">
        <f>IFERROR(VLOOKUP($Y$3&amp;$R197,PRM!$Q$3:$U$31,5,FALSE),"")</f>
        <v/>
      </c>
      <c r="AM197" s="10" t="str">
        <f>IFERROR(IF(AL197=0,0,MATCH($Y$3,PRM!$AA$3:'PRM'!$AA$94,0)),"")</f>
        <v/>
      </c>
      <c r="AN197" s="10" t="str">
        <f>IF($Y$3="","",IF(AL197=0,0,COUNTIF(PRM!$AA$3:'PRM'!$AA$94,$Y$3)))</f>
        <v/>
      </c>
      <c r="AO197" s="10">
        <f t="shared" si="43"/>
        <v>0</v>
      </c>
      <c r="AP197" s="10">
        <f t="shared" si="44"/>
        <v>0</v>
      </c>
      <c r="AQ197" s="10">
        <f t="shared" si="45"/>
        <v>0</v>
      </c>
      <c r="AR197" s="10">
        <f t="shared" si="46"/>
        <v>0</v>
      </c>
      <c r="AS197" s="10">
        <f t="shared" si="47"/>
        <v>0</v>
      </c>
      <c r="AT197" s="10">
        <f t="shared" si="48"/>
        <v>0</v>
      </c>
      <c r="AU197" s="10">
        <f t="shared" si="49"/>
        <v>0</v>
      </c>
      <c r="AV197" s="10">
        <f t="shared" si="50"/>
        <v>0</v>
      </c>
      <c r="AW197" s="10">
        <f t="shared" si="51"/>
        <v>0</v>
      </c>
      <c r="AX197" s="10">
        <f t="shared" si="52"/>
        <v>0</v>
      </c>
      <c r="AY197" s="10">
        <f t="shared" si="53"/>
        <v>0</v>
      </c>
      <c r="AZ197" s="10">
        <f t="shared" si="54"/>
        <v>0</v>
      </c>
      <c r="BA197" s="10">
        <f t="shared" si="55"/>
        <v>0</v>
      </c>
      <c r="BB197" s="10">
        <f t="shared" si="56"/>
        <v>0</v>
      </c>
      <c r="BC197" s="10">
        <f t="shared" si="57"/>
        <v>0</v>
      </c>
      <c r="BD197" s="10">
        <f t="shared" si="58"/>
        <v>0</v>
      </c>
      <c r="BE197" s="10">
        <f t="shared" si="59"/>
        <v>0</v>
      </c>
      <c r="BF197" s="10">
        <f t="shared" si="60"/>
        <v>0</v>
      </c>
      <c r="BG197" s="10">
        <f t="shared" si="61"/>
        <v>0</v>
      </c>
      <c r="BH197" s="10">
        <f t="shared" si="62"/>
        <v>0</v>
      </c>
    </row>
    <row r="198" spans="1:60" ht="27.75" customHeight="1">
      <c r="A198" t="str">
        <f t="shared" si="42"/>
        <v/>
      </c>
      <c r="B198" s="54"/>
      <c r="C198" s="55"/>
      <c r="D198" s="54"/>
      <c r="E198" s="55"/>
      <c r="F198" s="31"/>
      <c r="G198" s="29"/>
      <c r="H198" s="32"/>
      <c r="I198" s="32"/>
      <c r="J198" s="30"/>
      <c r="K198" s="31"/>
      <c r="L198" s="33"/>
      <c r="M198" s="33"/>
      <c r="N198" s="54"/>
      <c r="O198" s="56"/>
      <c r="P198" s="56"/>
      <c r="Q198" s="57"/>
      <c r="R198" s="33"/>
      <c r="S198" s="33"/>
      <c r="T198" s="40"/>
      <c r="U198" s="40"/>
      <c r="V198" s="17"/>
      <c r="W198" s="17"/>
      <c r="X198" s="10" t="str">
        <f>IFERROR(VLOOKUP($F198,PRM!$G$3:$H$5,2,FALSE),"")</f>
        <v/>
      </c>
      <c r="Y198" s="10" t="str">
        <f>IFERROR(VLOOKUP($G198,PRM!$I$3:$J$5,2,FALSE),"")</f>
        <v/>
      </c>
      <c r="Z198" s="10" t="str">
        <f>IFERROR(VLOOKUP($K198,PRM!$K$3:$L$4,2,FALSE),"")</f>
        <v/>
      </c>
      <c r="AA198" s="10" t="str">
        <f>IFERROR(VLOOKUP($N198,PRM!$M$3:$N$50,2,FALSE),"")</f>
        <v/>
      </c>
      <c r="AB198" s="10" t="str">
        <f>IFERROR(VLOOKUP($Y$3&amp;$R198,PRM!$Q$3:$R$31,2,FALSE),"")</f>
        <v/>
      </c>
      <c r="AC198" s="10" t="str">
        <f>IFERROR(VLOOKUP($Y$3&amp;$S198,PRM!$AH$3:$AI$133,2,FALSE),"")</f>
        <v/>
      </c>
      <c r="AD198" s="10" t="str">
        <f>IFERROR(VLOOKUP($Y$3&amp;$T198,PRM!$Y$3:$Z$50,2,FALSE),"")</f>
        <v>1</v>
      </c>
      <c r="AE198" s="10" t="str">
        <f>IFERROR(VLOOKUP($Y$3&amp;$U198,PRM!$AD$3:$AE$44,2,FALSE),"")</f>
        <v/>
      </c>
      <c r="AF198" s="10" t="str">
        <f>IFERROR(VLOOKUP($Y$3&amp;$R198,PRM!$Q$3:$T$31,3,FALSE),"")</f>
        <v/>
      </c>
      <c r="AG198" s="10" t="str">
        <f>IFERROR(IF(AF198=0,0,MATCH($Y$3,PRM!$AF$3:'PRM'!$AF$133,0)),"")</f>
        <v/>
      </c>
      <c r="AH198" s="10" t="str">
        <f>IF($Y$3="","",(IF(AF198=0,0,COUNTIF(PRM!$AF$3:'PRM'!$AF$133,$Y$3))))</f>
        <v/>
      </c>
      <c r="AI198" s="10" t="str">
        <f>IFERROR(VLOOKUP($Y$3&amp;$R198,PRM!$Q$3:$U$31,4,FALSE),"")</f>
        <v/>
      </c>
      <c r="AJ198" s="10" t="str">
        <f>IFERROR(IF(AI198=0,0,MATCH($Y$3,PRM!$V$3:'PRM'!$V$50,0)),"")</f>
        <v/>
      </c>
      <c r="AK198" s="10" t="str">
        <f>IF($Y$3="","",(IF(AI198=0,0,COUNTIF(PRM!$V$3:'PRM'!$V$50,$Y$3))))</f>
        <v/>
      </c>
      <c r="AL198" s="10" t="str">
        <f>IFERROR(VLOOKUP($Y$3&amp;$R198,PRM!$Q$3:$U$31,5,FALSE),"")</f>
        <v/>
      </c>
      <c r="AM198" s="10" t="str">
        <f>IFERROR(IF(AL198=0,0,MATCH($Y$3,PRM!$AA$3:'PRM'!$AA$94,0)),"")</f>
        <v/>
      </c>
      <c r="AN198" s="10" t="str">
        <f>IF($Y$3="","",IF(AL198=0,0,COUNTIF(PRM!$AA$3:'PRM'!$AA$94,$Y$3)))</f>
        <v/>
      </c>
      <c r="AO198" s="10">
        <f t="shared" si="43"/>
        <v>0</v>
      </c>
      <c r="AP198" s="10">
        <f t="shared" si="44"/>
        <v>0</v>
      </c>
      <c r="AQ198" s="10">
        <f t="shared" si="45"/>
        <v>0</v>
      </c>
      <c r="AR198" s="10">
        <f t="shared" si="46"/>
        <v>0</v>
      </c>
      <c r="AS198" s="10">
        <f t="shared" si="47"/>
        <v>0</v>
      </c>
      <c r="AT198" s="10">
        <f t="shared" si="48"/>
        <v>0</v>
      </c>
      <c r="AU198" s="10">
        <f t="shared" si="49"/>
        <v>0</v>
      </c>
      <c r="AV198" s="10">
        <f t="shared" si="50"/>
        <v>0</v>
      </c>
      <c r="AW198" s="10">
        <f t="shared" si="51"/>
        <v>0</v>
      </c>
      <c r="AX198" s="10">
        <f t="shared" si="52"/>
        <v>0</v>
      </c>
      <c r="AY198" s="10">
        <f t="shared" si="53"/>
        <v>0</v>
      </c>
      <c r="AZ198" s="10">
        <f t="shared" si="54"/>
        <v>0</v>
      </c>
      <c r="BA198" s="10">
        <f t="shared" si="55"/>
        <v>0</v>
      </c>
      <c r="BB198" s="10">
        <f t="shared" si="56"/>
        <v>0</v>
      </c>
      <c r="BC198" s="10">
        <f t="shared" si="57"/>
        <v>0</v>
      </c>
      <c r="BD198" s="10">
        <f t="shared" si="58"/>
        <v>0</v>
      </c>
      <c r="BE198" s="10">
        <f t="shared" si="59"/>
        <v>0</v>
      </c>
      <c r="BF198" s="10">
        <f t="shared" si="60"/>
        <v>0</v>
      </c>
      <c r="BG198" s="10">
        <f t="shared" si="61"/>
        <v>0</v>
      </c>
      <c r="BH198" s="10">
        <f t="shared" si="62"/>
        <v>0</v>
      </c>
    </row>
    <row r="199" spans="1:60" ht="27.75" customHeight="1">
      <c r="A199" t="str">
        <f t="shared" si="42"/>
        <v/>
      </c>
      <c r="B199" s="54"/>
      <c r="C199" s="55"/>
      <c r="D199" s="54"/>
      <c r="E199" s="55"/>
      <c r="F199" s="31"/>
      <c r="G199" s="29"/>
      <c r="H199" s="32"/>
      <c r="I199" s="32"/>
      <c r="J199" s="30"/>
      <c r="K199" s="31"/>
      <c r="L199" s="33"/>
      <c r="M199" s="33"/>
      <c r="N199" s="54"/>
      <c r="O199" s="56"/>
      <c r="P199" s="56"/>
      <c r="Q199" s="57"/>
      <c r="R199" s="33"/>
      <c r="S199" s="33"/>
      <c r="T199" s="40"/>
      <c r="U199" s="40"/>
      <c r="V199" s="17"/>
      <c r="W199" s="17"/>
      <c r="X199" s="10" t="str">
        <f>IFERROR(VLOOKUP($F199,PRM!$G$3:$H$5,2,FALSE),"")</f>
        <v/>
      </c>
      <c r="Y199" s="10" t="str">
        <f>IFERROR(VLOOKUP($G199,PRM!$I$3:$J$5,2,FALSE),"")</f>
        <v/>
      </c>
      <c r="Z199" s="10" t="str">
        <f>IFERROR(VLOOKUP($K199,PRM!$K$3:$L$4,2,FALSE),"")</f>
        <v/>
      </c>
      <c r="AA199" s="10" t="str">
        <f>IFERROR(VLOOKUP($N199,PRM!$M$3:$N$50,2,FALSE),"")</f>
        <v/>
      </c>
      <c r="AB199" s="10" t="str">
        <f>IFERROR(VLOOKUP($Y$3&amp;$R199,PRM!$Q$3:$R$31,2,FALSE),"")</f>
        <v/>
      </c>
      <c r="AC199" s="10" t="str">
        <f>IFERROR(VLOOKUP($Y$3&amp;$S199,PRM!$AH$3:$AI$133,2,FALSE),"")</f>
        <v/>
      </c>
      <c r="AD199" s="10" t="str">
        <f>IFERROR(VLOOKUP($Y$3&amp;$T199,PRM!$Y$3:$Z$50,2,FALSE),"")</f>
        <v>1</v>
      </c>
      <c r="AE199" s="10" t="str">
        <f>IFERROR(VLOOKUP($Y$3&amp;$U199,PRM!$AD$3:$AE$44,2,FALSE),"")</f>
        <v/>
      </c>
      <c r="AF199" s="10" t="str">
        <f>IFERROR(VLOOKUP($Y$3&amp;$R199,PRM!$Q$3:$T$31,3,FALSE),"")</f>
        <v/>
      </c>
      <c r="AG199" s="10" t="str">
        <f>IFERROR(IF(AF199=0,0,MATCH($Y$3,PRM!$AF$3:'PRM'!$AF$133,0)),"")</f>
        <v/>
      </c>
      <c r="AH199" s="10" t="str">
        <f>IF($Y$3="","",(IF(AF199=0,0,COUNTIF(PRM!$AF$3:'PRM'!$AF$133,$Y$3))))</f>
        <v/>
      </c>
      <c r="AI199" s="10" t="str">
        <f>IFERROR(VLOOKUP($Y$3&amp;$R199,PRM!$Q$3:$U$31,4,FALSE),"")</f>
        <v/>
      </c>
      <c r="AJ199" s="10" t="str">
        <f>IFERROR(IF(AI199=0,0,MATCH($Y$3,PRM!$V$3:'PRM'!$V$50,0)),"")</f>
        <v/>
      </c>
      <c r="AK199" s="10" t="str">
        <f>IF($Y$3="","",(IF(AI199=0,0,COUNTIF(PRM!$V$3:'PRM'!$V$50,$Y$3))))</f>
        <v/>
      </c>
      <c r="AL199" s="10" t="str">
        <f>IFERROR(VLOOKUP($Y$3&amp;$R199,PRM!$Q$3:$U$31,5,FALSE),"")</f>
        <v/>
      </c>
      <c r="AM199" s="10" t="str">
        <f>IFERROR(IF(AL199=0,0,MATCH($Y$3,PRM!$AA$3:'PRM'!$AA$94,0)),"")</f>
        <v/>
      </c>
      <c r="AN199" s="10" t="str">
        <f>IF($Y$3="","",IF(AL199=0,0,COUNTIF(PRM!$AA$3:'PRM'!$AA$94,$Y$3)))</f>
        <v/>
      </c>
      <c r="AO199" s="10">
        <f t="shared" si="43"/>
        <v>0</v>
      </c>
      <c r="AP199" s="10">
        <f t="shared" si="44"/>
        <v>0</v>
      </c>
      <c r="AQ199" s="10">
        <f t="shared" si="45"/>
        <v>0</v>
      </c>
      <c r="AR199" s="10">
        <f t="shared" si="46"/>
        <v>0</v>
      </c>
      <c r="AS199" s="10">
        <f t="shared" si="47"/>
        <v>0</v>
      </c>
      <c r="AT199" s="10">
        <f t="shared" si="48"/>
        <v>0</v>
      </c>
      <c r="AU199" s="10">
        <f t="shared" si="49"/>
        <v>0</v>
      </c>
      <c r="AV199" s="10">
        <f t="shared" si="50"/>
        <v>0</v>
      </c>
      <c r="AW199" s="10">
        <f t="shared" si="51"/>
        <v>0</v>
      </c>
      <c r="AX199" s="10">
        <f t="shared" si="52"/>
        <v>0</v>
      </c>
      <c r="AY199" s="10">
        <f t="shared" si="53"/>
        <v>0</v>
      </c>
      <c r="AZ199" s="10">
        <f t="shared" si="54"/>
        <v>0</v>
      </c>
      <c r="BA199" s="10">
        <f t="shared" si="55"/>
        <v>0</v>
      </c>
      <c r="BB199" s="10">
        <f t="shared" si="56"/>
        <v>0</v>
      </c>
      <c r="BC199" s="10">
        <f t="shared" si="57"/>
        <v>0</v>
      </c>
      <c r="BD199" s="10">
        <f t="shared" si="58"/>
        <v>0</v>
      </c>
      <c r="BE199" s="10">
        <f t="shared" si="59"/>
        <v>0</v>
      </c>
      <c r="BF199" s="10">
        <f t="shared" si="60"/>
        <v>0</v>
      </c>
      <c r="BG199" s="10">
        <f t="shared" si="61"/>
        <v>0</v>
      </c>
      <c r="BH199" s="10">
        <f t="shared" si="62"/>
        <v>0</v>
      </c>
    </row>
    <row r="200" spans="1:60" ht="27.75" customHeight="1">
      <c r="A200" t="str">
        <f t="shared" si="42"/>
        <v/>
      </c>
      <c r="B200" s="54"/>
      <c r="C200" s="55"/>
      <c r="D200" s="54"/>
      <c r="E200" s="55"/>
      <c r="F200" s="31"/>
      <c r="G200" s="29"/>
      <c r="H200" s="32"/>
      <c r="I200" s="32"/>
      <c r="J200" s="30"/>
      <c r="K200" s="31"/>
      <c r="L200" s="33"/>
      <c r="M200" s="33"/>
      <c r="N200" s="54"/>
      <c r="O200" s="56"/>
      <c r="P200" s="56"/>
      <c r="Q200" s="57"/>
      <c r="R200" s="33"/>
      <c r="S200" s="33"/>
      <c r="T200" s="40"/>
      <c r="U200" s="40"/>
      <c r="V200" s="17"/>
      <c r="W200" s="17"/>
      <c r="X200" s="10" t="str">
        <f>IFERROR(VLOOKUP($F200,PRM!$G$3:$H$5,2,FALSE),"")</f>
        <v/>
      </c>
      <c r="Y200" s="10" t="str">
        <f>IFERROR(VLOOKUP($G200,PRM!$I$3:$J$5,2,FALSE),"")</f>
        <v/>
      </c>
      <c r="Z200" s="10" t="str">
        <f>IFERROR(VLOOKUP($K200,PRM!$K$3:$L$4,2,FALSE),"")</f>
        <v/>
      </c>
      <c r="AA200" s="10" t="str">
        <f>IFERROR(VLOOKUP($N200,PRM!$M$3:$N$50,2,FALSE),"")</f>
        <v/>
      </c>
      <c r="AB200" s="10" t="str">
        <f>IFERROR(VLOOKUP($Y$3&amp;$R200,PRM!$Q$3:$R$31,2,FALSE),"")</f>
        <v/>
      </c>
      <c r="AC200" s="10" t="str">
        <f>IFERROR(VLOOKUP($Y$3&amp;$S200,PRM!$AH$3:$AI$133,2,FALSE),"")</f>
        <v/>
      </c>
      <c r="AD200" s="10" t="str">
        <f>IFERROR(VLOOKUP($Y$3&amp;$T200,PRM!$Y$3:$Z$50,2,FALSE),"")</f>
        <v>1</v>
      </c>
      <c r="AE200" s="10" t="str">
        <f>IFERROR(VLOOKUP($Y$3&amp;$U200,PRM!$AD$3:$AE$44,2,FALSE),"")</f>
        <v/>
      </c>
      <c r="AF200" s="10" t="str">
        <f>IFERROR(VLOOKUP($Y$3&amp;$R200,PRM!$Q$3:$T$31,3,FALSE),"")</f>
        <v/>
      </c>
      <c r="AG200" s="10" t="str">
        <f>IFERROR(IF(AF200=0,0,MATCH($Y$3,PRM!$AF$3:'PRM'!$AF$133,0)),"")</f>
        <v/>
      </c>
      <c r="AH200" s="10" t="str">
        <f>IF($Y$3="","",(IF(AF200=0,0,COUNTIF(PRM!$AF$3:'PRM'!$AF$133,$Y$3))))</f>
        <v/>
      </c>
      <c r="AI200" s="10" t="str">
        <f>IFERROR(VLOOKUP($Y$3&amp;$R200,PRM!$Q$3:$U$31,4,FALSE),"")</f>
        <v/>
      </c>
      <c r="AJ200" s="10" t="str">
        <f>IFERROR(IF(AI200=0,0,MATCH($Y$3,PRM!$V$3:'PRM'!$V$50,0)),"")</f>
        <v/>
      </c>
      <c r="AK200" s="10" t="str">
        <f>IF($Y$3="","",(IF(AI200=0,0,COUNTIF(PRM!$V$3:'PRM'!$V$50,$Y$3))))</f>
        <v/>
      </c>
      <c r="AL200" s="10" t="str">
        <f>IFERROR(VLOOKUP($Y$3&amp;$R200,PRM!$Q$3:$U$31,5,FALSE),"")</f>
        <v/>
      </c>
      <c r="AM200" s="10" t="str">
        <f>IFERROR(IF(AL200=0,0,MATCH($Y$3,PRM!$AA$3:'PRM'!$AA$94,0)),"")</f>
        <v/>
      </c>
      <c r="AN200" s="10" t="str">
        <f>IF($Y$3="","",IF(AL200=0,0,COUNTIF(PRM!$AA$3:'PRM'!$AA$94,$Y$3)))</f>
        <v/>
      </c>
      <c r="AO200" s="10">
        <f t="shared" si="43"/>
        <v>0</v>
      </c>
      <c r="AP200" s="10">
        <f t="shared" si="44"/>
        <v>0</v>
      </c>
      <c r="AQ200" s="10">
        <f t="shared" si="45"/>
        <v>0</v>
      </c>
      <c r="AR200" s="10">
        <f t="shared" si="46"/>
        <v>0</v>
      </c>
      <c r="AS200" s="10">
        <f t="shared" si="47"/>
        <v>0</v>
      </c>
      <c r="AT200" s="10">
        <f t="shared" si="48"/>
        <v>0</v>
      </c>
      <c r="AU200" s="10">
        <f t="shared" si="49"/>
        <v>0</v>
      </c>
      <c r="AV200" s="10">
        <f t="shared" si="50"/>
        <v>0</v>
      </c>
      <c r="AW200" s="10">
        <f t="shared" si="51"/>
        <v>0</v>
      </c>
      <c r="AX200" s="10">
        <f t="shared" si="52"/>
        <v>0</v>
      </c>
      <c r="AY200" s="10">
        <f t="shared" si="53"/>
        <v>0</v>
      </c>
      <c r="AZ200" s="10">
        <f t="shared" si="54"/>
        <v>0</v>
      </c>
      <c r="BA200" s="10">
        <f t="shared" si="55"/>
        <v>0</v>
      </c>
      <c r="BB200" s="10">
        <f t="shared" si="56"/>
        <v>0</v>
      </c>
      <c r="BC200" s="10">
        <f t="shared" si="57"/>
        <v>0</v>
      </c>
      <c r="BD200" s="10">
        <f t="shared" si="58"/>
        <v>0</v>
      </c>
      <c r="BE200" s="10">
        <f t="shared" si="59"/>
        <v>0</v>
      </c>
      <c r="BF200" s="10">
        <f t="shared" si="60"/>
        <v>0</v>
      </c>
      <c r="BG200" s="10">
        <f t="shared" si="61"/>
        <v>0</v>
      </c>
      <c r="BH200" s="10">
        <f t="shared" si="62"/>
        <v>0</v>
      </c>
    </row>
    <row r="201" spans="1:60" ht="27.75" customHeight="1">
      <c r="A201" t="str">
        <f t="shared" si="42"/>
        <v/>
      </c>
      <c r="B201" s="54"/>
      <c r="C201" s="55"/>
      <c r="D201" s="54"/>
      <c r="E201" s="55"/>
      <c r="F201" s="31"/>
      <c r="G201" s="29"/>
      <c r="H201" s="32"/>
      <c r="I201" s="32"/>
      <c r="J201" s="30"/>
      <c r="K201" s="31"/>
      <c r="L201" s="33"/>
      <c r="M201" s="33"/>
      <c r="N201" s="54"/>
      <c r="O201" s="56"/>
      <c r="P201" s="56"/>
      <c r="Q201" s="57"/>
      <c r="R201" s="33"/>
      <c r="S201" s="33"/>
      <c r="T201" s="40"/>
      <c r="U201" s="40"/>
      <c r="V201" s="17"/>
      <c r="W201" s="17"/>
      <c r="X201" s="10" t="str">
        <f>IFERROR(VLOOKUP($F201,PRM!$G$3:$H$5,2,FALSE),"")</f>
        <v/>
      </c>
      <c r="Y201" s="10" t="str">
        <f>IFERROR(VLOOKUP($G201,PRM!$I$3:$J$5,2,FALSE),"")</f>
        <v/>
      </c>
      <c r="Z201" s="10" t="str">
        <f>IFERROR(VLOOKUP($K201,PRM!$K$3:$L$4,2,FALSE),"")</f>
        <v/>
      </c>
      <c r="AA201" s="10" t="str">
        <f>IFERROR(VLOOKUP($N201,PRM!$M$3:$N$50,2,FALSE),"")</f>
        <v/>
      </c>
      <c r="AB201" s="10" t="str">
        <f>IFERROR(VLOOKUP($Y$3&amp;$R201,PRM!$Q$3:$R$31,2,FALSE),"")</f>
        <v/>
      </c>
      <c r="AC201" s="10" t="str">
        <f>IFERROR(VLOOKUP($Y$3&amp;$S201,PRM!$AH$3:$AI$133,2,FALSE),"")</f>
        <v/>
      </c>
      <c r="AD201" s="10" t="str">
        <f>IFERROR(VLOOKUP($Y$3&amp;$T201,PRM!$Y$3:$Z$50,2,FALSE),"")</f>
        <v>1</v>
      </c>
      <c r="AE201" s="10" t="str">
        <f>IFERROR(VLOOKUP($Y$3&amp;$U201,PRM!$AD$3:$AE$44,2,FALSE),"")</f>
        <v/>
      </c>
      <c r="AF201" s="10" t="str">
        <f>IFERROR(VLOOKUP($Y$3&amp;$R201,PRM!$Q$3:$T$31,3,FALSE),"")</f>
        <v/>
      </c>
      <c r="AG201" s="10" t="str">
        <f>IFERROR(IF(AF201=0,0,MATCH($Y$3,PRM!$AF$3:'PRM'!$AF$133,0)),"")</f>
        <v/>
      </c>
      <c r="AH201" s="10" t="str">
        <f>IF($Y$3="","",(IF(AF201=0,0,COUNTIF(PRM!$AF$3:'PRM'!$AF$133,$Y$3))))</f>
        <v/>
      </c>
      <c r="AI201" s="10" t="str">
        <f>IFERROR(VLOOKUP($Y$3&amp;$R201,PRM!$Q$3:$U$31,4,FALSE),"")</f>
        <v/>
      </c>
      <c r="AJ201" s="10" t="str">
        <f>IFERROR(IF(AI201=0,0,MATCH($Y$3,PRM!$V$3:'PRM'!$V$50,0)),"")</f>
        <v/>
      </c>
      <c r="AK201" s="10" t="str">
        <f>IF($Y$3="","",(IF(AI201=0,0,COUNTIF(PRM!$V$3:'PRM'!$V$50,$Y$3))))</f>
        <v/>
      </c>
      <c r="AL201" s="10" t="str">
        <f>IFERROR(VLOOKUP($Y$3&amp;$R201,PRM!$Q$3:$U$31,5,FALSE),"")</f>
        <v/>
      </c>
      <c r="AM201" s="10" t="str">
        <f>IFERROR(IF(AL201=0,0,MATCH($Y$3,PRM!$AA$3:'PRM'!$AA$94,0)),"")</f>
        <v/>
      </c>
      <c r="AN201" s="10" t="str">
        <f>IF($Y$3="","",IF(AL201=0,0,COUNTIF(PRM!$AA$3:'PRM'!$AA$94,$Y$3)))</f>
        <v/>
      </c>
      <c r="AO201" s="10">
        <f t="shared" si="43"/>
        <v>0</v>
      </c>
      <c r="AP201" s="10">
        <f t="shared" si="44"/>
        <v>0</v>
      </c>
      <c r="AQ201" s="10">
        <f t="shared" si="45"/>
        <v>0</v>
      </c>
      <c r="AR201" s="10">
        <f t="shared" si="46"/>
        <v>0</v>
      </c>
      <c r="AS201" s="10">
        <f t="shared" si="47"/>
        <v>0</v>
      </c>
      <c r="AT201" s="10">
        <f t="shared" si="48"/>
        <v>0</v>
      </c>
      <c r="AU201" s="10">
        <f t="shared" si="49"/>
        <v>0</v>
      </c>
      <c r="AV201" s="10">
        <f t="shared" si="50"/>
        <v>0</v>
      </c>
      <c r="AW201" s="10">
        <f t="shared" si="51"/>
        <v>0</v>
      </c>
      <c r="AX201" s="10">
        <f t="shared" si="52"/>
        <v>0</v>
      </c>
      <c r="AY201" s="10">
        <f t="shared" si="53"/>
        <v>0</v>
      </c>
      <c r="AZ201" s="10">
        <f t="shared" si="54"/>
        <v>0</v>
      </c>
      <c r="BA201" s="10">
        <f t="shared" si="55"/>
        <v>0</v>
      </c>
      <c r="BB201" s="10">
        <f t="shared" si="56"/>
        <v>0</v>
      </c>
      <c r="BC201" s="10">
        <f t="shared" si="57"/>
        <v>0</v>
      </c>
      <c r="BD201" s="10">
        <f t="shared" si="58"/>
        <v>0</v>
      </c>
      <c r="BE201" s="10">
        <f t="shared" si="59"/>
        <v>0</v>
      </c>
      <c r="BF201" s="10">
        <f t="shared" si="60"/>
        <v>0</v>
      </c>
      <c r="BG201" s="10">
        <f t="shared" si="61"/>
        <v>0</v>
      </c>
      <c r="BH201" s="10">
        <f t="shared" si="62"/>
        <v>0</v>
      </c>
    </row>
    <row r="202" spans="1:60" ht="27.75" customHeight="1">
      <c r="A202" t="str">
        <f t="shared" si="42"/>
        <v/>
      </c>
      <c r="B202" s="54"/>
      <c r="C202" s="55"/>
      <c r="D202" s="54"/>
      <c r="E202" s="55"/>
      <c r="F202" s="31"/>
      <c r="G202" s="29"/>
      <c r="H202" s="32"/>
      <c r="I202" s="32"/>
      <c r="J202" s="30"/>
      <c r="K202" s="31"/>
      <c r="L202" s="33"/>
      <c r="M202" s="33"/>
      <c r="N202" s="54"/>
      <c r="O202" s="56"/>
      <c r="P202" s="56"/>
      <c r="Q202" s="57"/>
      <c r="R202" s="33"/>
      <c r="S202" s="33"/>
      <c r="T202" s="40"/>
      <c r="U202" s="40"/>
      <c r="V202" s="17"/>
      <c r="W202" s="17"/>
      <c r="X202" s="10" t="str">
        <f>IFERROR(VLOOKUP($F202,PRM!$G$3:$H$5,2,FALSE),"")</f>
        <v/>
      </c>
      <c r="Y202" s="10" t="str">
        <f>IFERROR(VLOOKUP($G202,PRM!$I$3:$J$5,2,FALSE),"")</f>
        <v/>
      </c>
      <c r="Z202" s="10" t="str">
        <f>IFERROR(VLOOKUP($K202,PRM!$K$3:$L$4,2,FALSE),"")</f>
        <v/>
      </c>
      <c r="AA202" s="10" t="str">
        <f>IFERROR(VLOOKUP($N202,PRM!$M$3:$N$50,2,FALSE),"")</f>
        <v/>
      </c>
      <c r="AB202" s="10" t="str">
        <f>IFERROR(VLOOKUP($Y$3&amp;$R202,PRM!$Q$3:$R$31,2,FALSE),"")</f>
        <v/>
      </c>
      <c r="AC202" s="10" t="str">
        <f>IFERROR(VLOOKUP($Y$3&amp;$S202,PRM!$AH$3:$AI$133,2,FALSE),"")</f>
        <v/>
      </c>
      <c r="AD202" s="10" t="str">
        <f>IFERROR(VLOOKUP($Y$3&amp;$T202,PRM!$Y$3:$Z$50,2,FALSE),"")</f>
        <v>1</v>
      </c>
      <c r="AE202" s="10" t="str">
        <f>IFERROR(VLOOKUP($Y$3&amp;$U202,PRM!$AD$3:$AE$44,2,FALSE),"")</f>
        <v/>
      </c>
      <c r="AF202" s="10" t="str">
        <f>IFERROR(VLOOKUP($Y$3&amp;$R202,PRM!$Q$3:$T$31,3,FALSE),"")</f>
        <v/>
      </c>
      <c r="AG202" s="10" t="str">
        <f>IFERROR(IF(AF202=0,0,MATCH($Y$3,PRM!$AF$3:'PRM'!$AF$133,0)),"")</f>
        <v/>
      </c>
      <c r="AH202" s="10" t="str">
        <f>IF($Y$3="","",(IF(AF202=0,0,COUNTIF(PRM!$AF$3:'PRM'!$AF$133,$Y$3))))</f>
        <v/>
      </c>
      <c r="AI202" s="10" t="str">
        <f>IFERROR(VLOOKUP($Y$3&amp;$R202,PRM!$Q$3:$U$31,4,FALSE),"")</f>
        <v/>
      </c>
      <c r="AJ202" s="10" t="str">
        <f>IFERROR(IF(AI202=0,0,MATCH($Y$3,PRM!$V$3:'PRM'!$V$50,0)),"")</f>
        <v/>
      </c>
      <c r="AK202" s="10" t="str">
        <f>IF($Y$3="","",(IF(AI202=0,0,COUNTIF(PRM!$V$3:'PRM'!$V$50,$Y$3))))</f>
        <v/>
      </c>
      <c r="AL202" s="10" t="str">
        <f>IFERROR(VLOOKUP($Y$3&amp;$R202,PRM!$Q$3:$U$31,5,FALSE),"")</f>
        <v/>
      </c>
      <c r="AM202" s="10" t="str">
        <f>IFERROR(IF(AL202=0,0,MATCH($Y$3,PRM!$AA$3:'PRM'!$AA$94,0)),"")</f>
        <v/>
      </c>
      <c r="AN202" s="10" t="str">
        <f>IF($Y$3="","",IF(AL202=0,0,COUNTIF(PRM!$AA$3:'PRM'!$AA$94,$Y$3)))</f>
        <v/>
      </c>
      <c r="AO202" s="10">
        <f t="shared" si="43"/>
        <v>0</v>
      </c>
      <c r="AP202" s="10">
        <f t="shared" si="44"/>
        <v>0</v>
      </c>
      <c r="AQ202" s="10">
        <f t="shared" si="45"/>
        <v>0</v>
      </c>
      <c r="AR202" s="10">
        <f t="shared" si="46"/>
        <v>0</v>
      </c>
      <c r="AS202" s="10">
        <f t="shared" si="47"/>
        <v>0</v>
      </c>
      <c r="AT202" s="10">
        <f t="shared" si="48"/>
        <v>0</v>
      </c>
      <c r="AU202" s="10">
        <f t="shared" si="49"/>
        <v>0</v>
      </c>
      <c r="AV202" s="10">
        <f t="shared" si="50"/>
        <v>0</v>
      </c>
      <c r="AW202" s="10">
        <f t="shared" si="51"/>
        <v>0</v>
      </c>
      <c r="AX202" s="10">
        <f t="shared" si="52"/>
        <v>0</v>
      </c>
      <c r="AY202" s="10">
        <f t="shared" si="53"/>
        <v>0</v>
      </c>
      <c r="AZ202" s="10">
        <f t="shared" si="54"/>
        <v>0</v>
      </c>
      <c r="BA202" s="10">
        <f t="shared" si="55"/>
        <v>0</v>
      </c>
      <c r="BB202" s="10">
        <f t="shared" si="56"/>
        <v>0</v>
      </c>
      <c r="BC202" s="10">
        <f t="shared" si="57"/>
        <v>0</v>
      </c>
      <c r="BD202" s="10">
        <f t="shared" si="58"/>
        <v>0</v>
      </c>
      <c r="BE202" s="10">
        <f t="shared" si="59"/>
        <v>0</v>
      </c>
      <c r="BF202" s="10">
        <f t="shared" si="60"/>
        <v>0</v>
      </c>
      <c r="BG202" s="10">
        <f t="shared" si="61"/>
        <v>0</v>
      </c>
      <c r="BH202" s="10">
        <f t="shared" si="62"/>
        <v>0</v>
      </c>
    </row>
    <row r="203" spans="1:60" ht="27.75" customHeight="1">
      <c r="A203" t="str">
        <f t="shared" si="42"/>
        <v/>
      </c>
      <c r="B203" s="54"/>
      <c r="C203" s="55"/>
      <c r="D203" s="54"/>
      <c r="E203" s="55"/>
      <c r="F203" s="31"/>
      <c r="G203" s="29"/>
      <c r="H203" s="32"/>
      <c r="I203" s="32"/>
      <c r="J203" s="30"/>
      <c r="K203" s="31"/>
      <c r="L203" s="33"/>
      <c r="M203" s="33"/>
      <c r="N203" s="54"/>
      <c r="O203" s="56"/>
      <c r="P203" s="56"/>
      <c r="Q203" s="57"/>
      <c r="R203" s="33"/>
      <c r="S203" s="33"/>
      <c r="T203" s="40"/>
      <c r="U203" s="40"/>
      <c r="V203" s="17"/>
      <c r="W203" s="17"/>
      <c r="X203" s="10" t="str">
        <f>IFERROR(VLOOKUP($F203,PRM!$G$3:$H$5,2,FALSE),"")</f>
        <v/>
      </c>
      <c r="Y203" s="10" t="str">
        <f>IFERROR(VLOOKUP($G203,PRM!$I$3:$J$5,2,FALSE),"")</f>
        <v/>
      </c>
      <c r="Z203" s="10" t="str">
        <f>IFERROR(VLOOKUP($K203,PRM!$K$3:$L$4,2,FALSE),"")</f>
        <v/>
      </c>
      <c r="AA203" s="10" t="str">
        <f>IFERROR(VLOOKUP($N203,PRM!$M$3:$N$50,2,FALSE),"")</f>
        <v/>
      </c>
      <c r="AB203" s="10" t="str">
        <f>IFERROR(VLOOKUP($Y$3&amp;$R203,PRM!$Q$3:$R$31,2,FALSE),"")</f>
        <v/>
      </c>
      <c r="AC203" s="10" t="str">
        <f>IFERROR(VLOOKUP($Y$3&amp;$S203,PRM!$AH$3:$AI$133,2,FALSE),"")</f>
        <v/>
      </c>
      <c r="AD203" s="10" t="str">
        <f>IFERROR(VLOOKUP($Y$3&amp;$T203,PRM!$Y$3:$Z$50,2,FALSE),"")</f>
        <v>1</v>
      </c>
      <c r="AE203" s="10" t="str">
        <f>IFERROR(VLOOKUP($Y$3&amp;$U203,PRM!$AD$3:$AE$44,2,FALSE),"")</f>
        <v/>
      </c>
      <c r="AF203" s="10" t="str">
        <f>IFERROR(VLOOKUP($Y$3&amp;$R203,PRM!$Q$3:$T$31,3,FALSE),"")</f>
        <v/>
      </c>
      <c r="AG203" s="10" t="str">
        <f>IFERROR(IF(AF203=0,0,MATCH($Y$3,PRM!$AF$3:'PRM'!$AF$133,0)),"")</f>
        <v/>
      </c>
      <c r="AH203" s="10" t="str">
        <f>IF($Y$3="","",(IF(AF203=0,0,COUNTIF(PRM!$AF$3:'PRM'!$AF$133,$Y$3))))</f>
        <v/>
      </c>
      <c r="AI203" s="10" t="str">
        <f>IFERROR(VLOOKUP($Y$3&amp;$R203,PRM!$Q$3:$U$31,4,FALSE),"")</f>
        <v/>
      </c>
      <c r="AJ203" s="10" t="str">
        <f>IFERROR(IF(AI203=0,0,MATCH($Y$3,PRM!$V$3:'PRM'!$V$50,0)),"")</f>
        <v/>
      </c>
      <c r="AK203" s="10" t="str">
        <f>IF($Y$3="","",(IF(AI203=0,0,COUNTIF(PRM!$V$3:'PRM'!$V$50,$Y$3))))</f>
        <v/>
      </c>
      <c r="AL203" s="10" t="str">
        <f>IFERROR(VLOOKUP($Y$3&amp;$R203,PRM!$Q$3:$U$31,5,FALSE),"")</f>
        <v/>
      </c>
      <c r="AM203" s="10" t="str">
        <f>IFERROR(IF(AL203=0,0,MATCH($Y$3,PRM!$AA$3:'PRM'!$AA$94,0)),"")</f>
        <v/>
      </c>
      <c r="AN203" s="10" t="str">
        <f>IF($Y$3="","",IF(AL203=0,0,COUNTIF(PRM!$AA$3:'PRM'!$AA$94,$Y$3)))</f>
        <v/>
      </c>
      <c r="AO203" s="10">
        <f t="shared" si="43"/>
        <v>0</v>
      </c>
      <c r="AP203" s="10">
        <f t="shared" si="44"/>
        <v>0</v>
      </c>
      <c r="AQ203" s="10">
        <f t="shared" si="45"/>
        <v>0</v>
      </c>
      <c r="AR203" s="10">
        <f t="shared" si="46"/>
        <v>0</v>
      </c>
      <c r="AS203" s="10">
        <f t="shared" si="47"/>
        <v>0</v>
      </c>
      <c r="AT203" s="10">
        <f t="shared" si="48"/>
        <v>0</v>
      </c>
      <c r="AU203" s="10">
        <f t="shared" si="49"/>
        <v>0</v>
      </c>
      <c r="AV203" s="10">
        <f t="shared" si="50"/>
        <v>0</v>
      </c>
      <c r="AW203" s="10">
        <f t="shared" si="51"/>
        <v>0</v>
      </c>
      <c r="AX203" s="10">
        <f t="shared" si="52"/>
        <v>0</v>
      </c>
      <c r="AY203" s="10">
        <f t="shared" si="53"/>
        <v>0</v>
      </c>
      <c r="AZ203" s="10">
        <f t="shared" si="54"/>
        <v>0</v>
      </c>
      <c r="BA203" s="10">
        <f t="shared" si="55"/>
        <v>0</v>
      </c>
      <c r="BB203" s="10">
        <f t="shared" si="56"/>
        <v>0</v>
      </c>
      <c r="BC203" s="10">
        <f t="shared" si="57"/>
        <v>0</v>
      </c>
      <c r="BD203" s="10">
        <f t="shared" si="58"/>
        <v>0</v>
      </c>
      <c r="BE203" s="10">
        <f t="shared" si="59"/>
        <v>0</v>
      </c>
      <c r="BF203" s="10">
        <f t="shared" si="60"/>
        <v>0</v>
      </c>
      <c r="BG203" s="10">
        <f t="shared" si="61"/>
        <v>0</v>
      </c>
      <c r="BH203" s="10">
        <f t="shared" si="62"/>
        <v>0</v>
      </c>
    </row>
    <row r="204" spans="1:60" ht="27.75" customHeight="1">
      <c r="A204" t="str">
        <f t="shared" ref="A204:A267" si="63">+IF(B204="","",ROW()-10)</f>
        <v/>
      </c>
      <c r="B204" s="54"/>
      <c r="C204" s="55"/>
      <c r="D204" s="54"/>
      <c r="E204" s="55"/>
      <c r="F204" s="31"/>
      <c r="G204" s="29"/>
      <c r="H204" s="32"/>
      <c r="I204" s="32"/>
      <c r="J204" s="30"/>
      <c r="K204" s="31"/>
      <c r="L204" s="33"/>
      <c r="M204" s="33"/>
      <c r="N204" s="54"/>
      <c r="O204" s="56"/>
      <c r="P204" s="56"/>
      <c r="Q204" s="57"/>
      <c r="R204" s="33"/>
      <c r="S204" s="33"/>
      <c r="T204" s="40"/>
      <c r="U204" s="40"/>
      <c r="V204" s="17"/>
      <c r="W204" s="17"/>
      <c r="X204" s="10" t="str">
        <f>IFERROR(VLOOKUP($F204,PRM!$G$3:$H$5,2,FALSE),"")</f>
        <v/>
      </c>
      <c r="Y204" s="10" t="str">
        <f>IFERROR(VLOOKUP($G204,PRM!$I$3:$J$5,2,FALSE),"")</f>
        <v/>
      </c>
      <c r="Z204" s="10" t="str">
        <f>IFERROR(VLOOKUP($K204,PRM!$K$3:$L$4,2,FALSE),"")</f>
        <v/>
      </c>
      <c r="AA204" s="10" t="str">
        <f>IFERROR(VLOOKUP($N204,PRM!$M$3:$N$50,2,FALSE),"")</f>
        <v/>
      </c>
      <c r="AB204" s="10" t="str">
        <f>IFERROR(VLOOKUP($Y$3&amp;$R204,PRM!$Q$3:$R$31,2,FALSE),"")</f>
        <v/>
      </c>
      <c r="AC204" s="10" t="str">
        <f>IFERROR(VLOOKUP($Y$3&amp;$S204,PRM!$AH$3:$AI$133,2,FALSE),"")</f>
        <v/>
      </c>
      <c r="AD204" s="10" t="str">
        <f>IFERROR(VLOOKUP($Y$3&amp;$T204,PRM!$Y$3:$Z$50,2,FALSE),"")</f>
        <v>1</v>
      </c>
      <c r="AE204" s="10" t="str">
        <f>IFERROR(VLOOKUP($Y$3&amp;$U204,PRM!$AD$3:$AE$44,2,FALSE),"")</f>
        <v/>
      </c>
      <c r="AF204" s="10" t="str">
        <f>IFERROR(VLOOKUP($Y$3&amp;$R204,PRM!$Q$3:$T$31,3,FALSE),"")</f>
        <v/>
      </c>
      <c r="AG204" s="10" t="str">
        <f>IFERROR(IF(AF204=0,0,MATCH($Y$3,PRM!$AF$3:'PRM'!$AF$133,0)),"")</f>
        <v/>
      </c>
      <c r="AH204" s="10" t="str">
        <f>IF($Y$3="","",(IF(AF204=0,0,COUNTIF(PRM!$AF$3:'PRM'!$AF$133,$Y$3))))</f>
        <v/>
      </c>
      <c r="AI204" s="10" t="str">
        <f>IFERROR(VLOOKUP($Y$3&amp;$R204,PRM!$Q$3:$U$31,4,FALSE),"")</f>
        <v/>
      </c>
      <c r="AJ204" s="10" t="str">
        <f>IFERROR(IF(AI204=0,0,MATCH($Y$3,PRM!$V$3:'PRM'!$V$50,0)),"")</f>
        <v/>
      </c>
      <c r="AK204" s="10" t="str">
        <f>IF($Y$3="","",(IF(AI204=0,0,COUNTIF(PRM!$V$3:'PRM'!$V$50,$Y$3))))</f>
        <v/>
      </c>
      <c r="AL204" s="10" t="str">
        <f>IFERROR(VLOOKUP($Y$3&amp;$R204,PRM!$Q$3:$U$31,5,FALSE),"")</f>
        <v/>
      </c>
      <c r="AM204" s="10" t="str">
        <f>IFERROR(IF(AL204=0,0,MATCH($Y$3,PRM!$AA$3:'PRM'!$AA$94,0)),"")</f>
        <v/>
      </c>
      <c r="AN204" s="10" t="str">
        <f>IF($Y$3="","",IF(AL204=0,0,COUNTIF(PRM!$AA$3:'PRM'!$AA$94,$Y$3)))</f>
        <v/>
      </c>
      <c r="AO204" s="10">
        <f t="shared" ref="AO204:AO267" si="64">IF(LEN(B204)&gt;10,1,0)</f>
        <v>0</v>
      </c>
      <c r="AP204" s="10">
        <f t="shared" ref="AP204:AP267" si="65">IF(LEN(C204)&gt;10,1,0)</f>
        <v>0</v>
      </c>
      <c r="AQ204" s="10">
        <f t="shared" ref="AQ204:AQ267" si="66">IF(LEN(D204)&gt;10,1,0)</f>
        <v>0</v>
      </c>
      <c r="AR204" s="10">
        <f t="shared" ref="AR204:AR267" si="67">IF(LEN(E204)&gt;10,1,0)</f>
        <v>0</v>
      </c>
      <c r="AS204" s="10">
        <f t="shared" ref="AS204:AS267" si="68">IF(F204&lt;&gt;"",IF(X204="",1,0),0)</f>
        <v>0</v>
      </c>
      <c r="AT204" s="10">
        <f t="shared" ref="AT204:AT267" si="69">IF(G204&lt;&gt;"",IF(Y204="",1,0),0)</f>
        <v>0</v>
      </c>
      <c r="AU204" s="10">
        <f t="shared" ref="AU204:AU267" si="70">IF(LEN(H204)&gt;2,1,0)</f>
        <v>0</v>
      </c>
      <c r="AV204" s="10">
        <f t="shared" ref="AV204:AV267" si="71">IF(LEN(I204)&gt;2,1,0)</f>
        <v>0</v>
      </c>
      <c r="AW204" s="10">
        <f t="shared" ref="AW204:AW267" si="72">IF(LEN(J204)&gt;2,1,0)</f>
        <v>0</v>
      </c>
      <c r="AX204" s="10">
        <f t="shared" ref="AX204:AX267" si="73">IF(K204&lt;&gt;"",IF(Z204="",1,0),0)</f>
        <v>0</v>
      </c>
      <c r="AY204" s="10">
        <f t="shared" ref="AY204:AY267" si="74">IF(LEN(L204)&gt;13,1,0)</f>
        <v>0</v>
      </c>
      <c r="AZ204" s="10">
        <f t="shared" ref="AZ204:AZ267" si="75">IF(M204="",0,IF(LEN(M204)&lt;&gt;7,1,0))</f>
        <v>0</v>
      </c>
      <c r="BA204" s="10">
        <f t="shared" ref="BA204:BA267" si="76">IF(N204&lt;&gt;"",IF(AA204="",1,0),0)</f>
        <v>0</v>
      </c>
      <c r="BB204" s="10">
        <f t="shared" ref="BB204:BB267" si="77">IF(LEN(O204)&gt;25,1,0)</f>
        <v>0</v>
      </c>
      <c r="BC204" s="10">
        <f t="shared" ref="BC204:BC267" si="78">IF(LEN(P204)&gt;25,1,0)</f>
        <v>0</v>
      </c>
      <c r="BD204" s="10">
        <f t="shared" ref="BD204:BD267" si="79">IF(LEN(Q204)&gt;25,1,0)</f>
        <v>0</v>
      </c>
      <c r="BE204" s="10">
        <f t="shared" ref="BE204:BE267" si="80">IF(R204&lt;&gt;"",IF(AB204="",1,0),0)</f>
        <v>0</v>
      </c>
      <c r="BF204" s="10">
        <f t="shared" ref="BF204:BF267" si="81">IF(S204&lt;&gt;"",IF(AC204="",1,0),0)</f>
        <v>0</v>
      </c>
      <c r="BG204" s="10">
        <f t="shared" ref="BG204:BG267" si="82">IF(T204&lt;&gt;"",IF(AD204="",1,0),0)</f>
        <v>0</v>
      </c>
      <c r="BH204" s="10">
        <f t="shared" ref="BH204:BH267" si="83">IF(U204&lt;&gt;"",IF(AE204="",1,0),0)</f>
        <v>0</v>
      </c>
    </row>
    <row r="205" spans="1:60" ht="27.75" customHeight="1">
      <c r="A205" t="str">
        <f t="shared" si="63"/>
        <v/>
      </c>
      <c r="B205" s="54"/>
      <c r="C205" s="55"/>
      <c r="D205" s="54"/>
      <c r="E205" s="55"/>
      <c r="F205" s="31"/>
      <c r="G205" s="29"/>
      <c r="H205" s="32"/>
      <c r="I205" s="32"/>
      <c r="J205" s="30"/>
      <c r="K205" s="31"/>
      <c r="L205" s="33"/>
      <c r="M205" s="33"/>
      <c r="N205" s="54"/>
      <c r="O205" s="56"/>
      <c r="P205" s="56"/>
      <c r="Q205" s="57"/>
      <c r="R205" s="33"/>
      <c r="S205" s="33"/>
      <c r="T205" s="40"/>
      <c r="U205" s="40"/>
      <c r="V205" s="17"/>
      <c r="W205" s="17"/>
      <c r="X205" s="10" t="str">
        <f>IFERROR(VLOOKUP($F205,PRM!$G$3:$H$5,2,FALSE),"")</f>
        <v/>
      </c>
      <c r="Y205" s="10" t="str">
        <f>IFERROR(VLOOKUP($G205,PRM!$I$3:$J$5,2,FALSE),"")</f>
        <v/>
      </c>
      <c r="Z205" s="10" t="str">
        <f>IFERROR(VLOOKUP($K205,PRM!$K$3:$L$4,2,FALSE),"")</f>
        <v/>
      </c>
      <c r="AA205" s="10" t="str">
        <f>IFERROR(VLOOKUP($N205,PRM!$M$3:$N$50,2,FALSE),"")</f>
        <v/>
      </c>
      <c r="AB205" s="10" t="str">
        <f>IFERROR(VLOOKUP($Y$3&amp;$R205,PRM!$Q$3:$R$31,2,FALSE),"")</f>
        <v/>
      </c>
      <c r="AC205" s="10" t="str">
        <f>IFERROR(VLOOKUP($Y$3&amp;$S205,PRM!$AH$3:$AI$133,2,FALSE),"")</f>
        <v/>
      </c>
      <c r="AD205" s="10" t="str">
        <f>IFERROR(VLOOKUP($Y$3&amp;$T205,PRM!$Y$3:$Z$50,2,FALSE),"")</f>
        <v>1</v>
      </c>
      <c r="AE205" s="10" t="str">
        <f>IFERROR(VLOOKUP($Y$3&amp;$U205,PRM!$AD$3:$AE$44,2,FALSE),"")</f>
        <v/>
      </c>
      <c r="AF205" s="10" t="str">
        <f>IFERROR(VLOOKUP($Y$3&amp;$R205,PRM!$Q$3:$T$31,3,FALSE),"")</f>
        <v/>
      </c>
      <c r="AG205" s="10" t="str">
        <f>IFERROR(IF(AF205=0,0,MATCH($Y$3,PRM!$AF$3:'PRM'!$AF$133,0)),"")</f>
        <v/>
      </c>
      <c r="AH205" s="10" t="str">
        <f>IF($Y$3="","",(IF(AF205=0,0,COUNTIF(PRM!$AF$3:'PRM'!$AF$133,$Y$3))))</f>
        <v/>
      </c>
      <c r="AI205" s="10" t="str">
        <f>IFERROR(VLOOKUP($Y$3&amp;$R205,PRM!$Q$3:$U$31,4,FALSE),"")</f>
        <v/>
      </c>
      <c r="AJ205" s="10" t="str">
        <f>IFERROR(IF(AI205=0,0,MATCH($Y$3,PRM!$V$3:'PRM'!$V$50,0)),"")</f>
        <v/>
      </c>
      <c r="AK205" s="10" t="str">
        <f>IF($Y$3="","",(IF(AI205=0,0,COUNTIF(PRM!$V$3:'PRM'!$V$50,$Y$3))))</f>
        <v/>
      </c>
      <c r="AL205" s="10" t="str">
        <f>IFERROR(VLOOKUP($Y$3&amp;$R205,PRM!$Q$3:$U$31,5,FALSE),"")</f>
        <v/>
      </c>
      <c r="AM205" s="10" t="str">
        <f>IFERROR(IF(AL205=0,0,MATCH($Y$3,PRM!$AA$3:'PRM'!$AA$94,0)),"")</f>
        <v/>
      </c>
      <c r="AN205" s="10" t="str">
        <f>IF($Y$3="","",IF(AL205=0,0,COUNTIF(PRM!$AA$3:'PRM'!$AA$94,$Y$3)))</f>
        <v/>
      </c>
      <c r="AO205" s="10">
        <f t="shared" si="64"/>
        <v>0</v>
      </c>
      <c r="AP205" s="10">
        <f t="shared" si="65"/>
        <v>0</v>
      </c>
      <c r="AQ205" s="10">
        <f t="shared" si="66"/>
        <v>0</v>
      </c>
      <c r="AR205" s="10">
        <f t="shared" si="67"/>
        <v>0</v>
      </c>
      <c r="AS205" s="10">
        <f t="shared" si="68"/>
        <v>0</v>
      </c>
      <c r="AT205" s="10">
        <f t="shared" si="69"/>
        <v>0</v>
      </c>
      <c r="AU205" s="10">
        <f t="shared" si="70"/>
        <v>0</v>
      </c>
      <c r="AV205" s="10">
        <f t="shared" si="71"/>
        <v>0</v>
      </c>
      <c r="AW205" s="10">
        <f t="shared" si="72"/>
        <v>0</v>
      </c>
      <c r="AX205" s="10">
        <f t="shared" si="73"/>
        <v>0</v>
      </c>
      <c r="AY205" s="10">
        <f t="shared" si="74"/>
        <v>0</v>
      </c>
      <c r="AZ205" s="10">
        <f t="shared" si="75"/>
        <v>0</v>
      </c>
      <c r="BA205" s="10">
        <f t="shared" si="76"/>
        <v>0</v>
      </c>
      <c r="BB205" s="10">
        <f t="shared" si="77"/>
        <v>0</v>
      </c>
      <c r="BC205" s="10">
        <f t="shared" si="78"/>
        <v>0</v>
      </c>
      <c r="BD205" s="10">
        <f t="shared" si="79"/>
        <v>0</v>
      </c>
      <c r="BE205" s="10">
        <f t="shared" si="80"/>
        <v>0</v>
      </c>
      <c r="BF205" s="10">
        <f t="shared" si="81"/>
        <v>0</v>
      </c>
      <c r="BG205" s="10">
        <f t="shared" si="82"/>
        <v>0</v>
      </c>
      <c r="BH205" s="10">
        <f t="shared" si="83"/>
        <v>0</v>
      </c>
    </row>
    <row r="206" spans="1:60" ht="27.75" customHeight="1">
      <c r="A206" t="str">
        <f t="shared" si="63"/>
        <v/>
      </c>
      <c r="B206" s="54"/>
      <c r="C206" s="55"/>
      <c r="D206" s="54"/>
      <c r="E206" s="55"/>
      <c r="F206" s="31"/>
      <c r="G206" s="29"/>
      <c r="H206" s="32"/>
      <c r="I206" s="32"/>
      <c r="J206" s="30"/>
      <c r="K206" s="31"/>
      <c r="L206" s="33"/>
      <c r="M206" s="33"/>
      <c r="N206" s="54"/>
      <c r="O206" s="56"/>
      <c r="P206" s="56"/>
      <c r="Q206" s="57"/>
      <c r="R206" s="33"/>
      <c r="S206" s="33"/>
      <c r="T206" s="40"/>
      <c r="U206" s="40"/>
      <c r="V206" s="17"/>
      <c r="W206" s="17"/>
      <c r="X206" s="10" t="str">
        <f>IFERROR(VLOOKUP($F206,PRM!$G$3:$H$5,2,FALSE),"")</f>
        <v/>
      </c>
      <c r="Y206" s="10" t="str">
        <f>IFERROR(VLOOKUP($G206,PRM!$I$3:$J$5,2,FALSE),"")</f>
        <v/>
      </c>
      <c r="Z206" s="10" t="str">
        <f>IFERROR(VLOOKUP($K206,PRM!$K$3:$L$4,2,FALSE),"")</f>
        <v/>
      </c>
      <c r="AA206" s="10" t="str">
        <f>IFERROR(VLOOKUP($N206,PRM!$M$3:$N$50,2,FALSE),"")</f>
        <v/>
      </c>
      <c r="AB206" s="10" t="str">
        <f>IFERROR(VLOOKUP($Y$3&amp;$R206,PRM!$Q$3:$R$31,2,FALSE),"")</f>
        <v/>
      </c>
      <c r="AC206" s="10" t="str">
        <f>IFERROR(VLOOKUP($Y$3&amp;$S206,PRM!$AH$3:$AI$133,2,FALSE),"")</f>
        <v/>
      </c>
      <c r="AD206" s="10" t="str">
        <f>IFERROR(VLOOKUP($Y$3&amp;$T206,PRM!$Y$3:$Z$50,2,FALSE),"")</f>
        <v>1</v>
      </c>
      <c r="AE206" s="10" t="str">
        <f>IFERROR(VLOOKUP($Y$3&amp;$U206,PRM!$AD$3:$AE$44,2,FALSE),"")</f>
        <v/>
      </c>
      <c r="AF206" s="10" t="str">
        <f>IFERROR(VLOOKUP($Y$3&amp;$R206,PRM!$Q$3:$T$31,3,FALSE),"")</f>
        <v/>
      </c>
      <c r="AG206" s="10" t="str">
        <f>IFERROR(IF(AF206=0,0,MATCH($Y$3,PRM!$AF$3:'PRM'!$AF$133,0)),"")</f>
        <v/>
      </c>
      <c r="AH206" s="10" t="str">
        <f>IF($Y$3="","",(IF(AF206=0,0,COUNTIF(PRM!$AF$3:'PRM'!$AF$133,$Y$3))))</f>
        <v/>
      </c>
      <c r="AI206" s="10" t="str">
        <f>IFERROR(VLOOKUP($Y$3&amp;$R206,PRM!$Q$3:$U$31,4,FALSE),"")</f>
        <v/>
      </c>
      <c r="AJ206" s="10" t="str">
        <f>IFERROR(IF(AI206=0,0,MATCH($Y$3,PRM!$V$3:'PRM'!$V$50,0)),"")</f>
        <v/>
      </c>
      <c r="AK206" s="10" t="str">
        <f>IF($Y$3="","",(IF(AI206=0,0,COUNTIF(PRM!$V$3:'PRM'!$V$50,$Y$3))))</f>
        <v/>
      </c>
      <c r="AL206" s="10" t="str">
        <f>IFERROR(VLOOKUP($Y$3&amp;$R206,PRM!$Q$3:$U$31,5,FALSE),"")</f>
        <v/>
      </c>
      <c r="AM206" s="10" t="str">
        <f>IFERROR(IF(AL206=0,0,MATCH($Y$3,PRM!$AA$3:'PRM'!$AA$94,0)),"")</f>
        <v/>
      </c>
      <c r="AN206" s="10" t="str">
        <f>IF($Y$3="","",IF(AL206=0,0,COUNTIF(PRM!$AA$3:'PRM'!$AA$94,$Y$3)))</f>
        <v/>
      </c>
      <c r="AO206" s="10">
        <f t="shared" si="64"/>
        <v>0</v>
      </c>
      <c r="AP206" s="10">
        <f t="shared" si="65"/>
        <v>0</v>
      </c>
      <c r="AQ206" s="10">
        <f t="shared" si="66"/>
        <v>0</v>
      </c>
      <c r="AR206" s="10">
        <f t="shared" si="67"/>
        <v>0</v>
      </c>
      <c r="AS206" s="10">
        <f t="shared" si="68"/>
        <v>0</v>
      </c>
      <c r="AT206" s="10">
        <f t="shared" si="69"/>
        <v>0</v>
      </c>
      <c r="AU206" s="10">
        <f t="shared" si="70"/>
        <v>0</v>
      </c>
      <c r="AV206" s="10">
        <f t="shared" si="71"/>
        <v>0</v>
      </c>
      <c r="AW206" s="10">
        <f t="shared" si="72"/>
        <v>0</v>
      </c>
      <c r="AX206" s="10">
        <f t="shared" si="73"/>
        <v>0</v>
      </c>
      <c r="AY206" s="10">
        <f t="shared" si="74"/>
        <v>0</v>
      </c>
      <c r="AZ206" s="10">
        <f t="shared" si="75"/>
        <v>0</v>
      </c>
      <c r="BA206" s="10">
        <f t="shared" si="76"/>
        <v>0</v>
      </c>
      <c r="BB206" s="10">
        <f t="shared" si="77"/>
        <v>0</v>
      </c>
      <c r="BC206" s="10">
        <f t="shared" si="78"/>
        <v>0</v>
      </c>
      <c r="BD206" s="10">
        <f t="shared" si="79"/>
        <v>0</v>
      </c>
      <c r="BE206" s="10">
        <f t="shared" si="80"/>
        <v>0</v>
      </c>
      <c r="BF206" s="10">
        <f t="shared" si="81"/>
        <v>0</v>
      </c>
      <c r="BG206" s="10">
        <f t="shared" si="82"/>
        <v>0</v>
      </c>
      <c r="BH206" s="10">
        <f t="shared" si="83"/>
        <v>0</v>
      </c>
    </row>
    <row r="207" spans="1:60" ht="27.75" customHeight="1">
      <c r="A207" t="str">
        <f t="shared" si="63"/>
        <v/>
      </c>
      <c r="B207" s="54"/>
      <c r="C207" s="55"/>
      <c r="D207" s="54"/>
      <c r="E207" s="55"/>
      <c r="F207" s="31"/>
      <c r="G207" s="29"/>
      <c r="H207" s="32"/>
      <c r="I207" s="32"/>
      <c r="J207" s="30"/>
      <c r="K207" s="31"/>
      <c r="L207" s="33"/>
      <c r="M207" s="33"/>
      <c r="N207" s="54"/>
      <c r="O207" s="56"/>
      <c r="P207" s="56"/>
      <c r="Q207" s="57"/>
      <c r="R207" s="33"/>
      <c r="S207" s="33"/>
      <c r="T207" s="40"/>
      <c r="U207" s="40"/>
      <c r="V207" s="17"/>
      <c r="W207" s="17"/>
      <c r="X207" s="10" t="str">
        <f>IFERROR(VLOOKUP($F207,PRM!$G$3:$H$5,2,FALSE),"")</f>
        <v/>
      </c>
      <c r="Y207" s="10" t="str">
        <f>IFERROR(VLOOKUP($G207,PRM!$I$3:$J$5,2,FALSE),"")</f>
        <v/>
      </c>
      <c r="Z207" s="10" t="str">
        <f>IFERROR(VLOOKUP($K207,PRM!$K$3:$L$4,2,FALSE),"")</f>
        <v/>
      </c>
      <c r="AA207" s="10" t="str">
        <f>IFERROR(VLOOKUP($N207,PRM!$M$3:$N$50,2,FALSE),"")</f>
        <v/>
      </c>
      <c r="AB207" s="10" t="str">
        <f>IFERROR(VLOOKUP($Y$3&amp;$R207,PRM!$Q$3:$R$31,2,FALSE),"")</f>
        <v/>
      </c>
      <c r="AC207" s="10" t="str">
        <f>IFERROR(VLOOKUP($Y$3&amp;$S207,PRM!$AH$3:$AI$133,2,FALSE),"")</f>
        <v/>
      </c>
      <c r="AD207" s="10" t="str">
        <f>IFERROR(VLOOKUP($Y$3&amp;$T207,PRM!$Y$3:$Z$50,2,FALSE),"")</f>
        <v>1</v>
      </c>
      <c r="AE207" s="10" t="str">
        <f>IFERROR(VLOOKUP($Y$3&amp;$U207,PRM!$AD$3:$AE$44,2,FALSE),"")</f>
        <v/>
      </c>
      <c r="AF207" s="10" t="str">
        <f>IFERROR(VLOOKUP($Y$3&amp;$R207,PRM!$Q$3:$T$31,3,FALSE),"")</f>
        <v/>
      </c>
      <c r="AG207" s="10" t="str">
        <f>IFERROR(IF(AF207=0,0,MATCH($Y$3,PRM!$AF$3:'PRM'!$AF$133,0)),"")</f>
        <v/>
      </c>
      <c r="AH207" s="10" t="str">
        <f>IF($Y$3="","",(IF(AF207=0,0,COUNTIF(PRM!$AF$3:'PRM'!$AF$133,$Y$3))))</f>
        <v/>
      </c>
      <c r="AI207" s="10" t="str">
        <f>IFERROR(VLOOKUP($Y$3&amp;$R207,PRM!$Q$3:$U$31,4,FALSE),"")</f>
        <v/>
      </c>
      <c r="AJ207" s="10" t="str">
        <f>IFERROR(IF(AI207=0,0,MATCH($Y$3,PRM!$V$3:'PRM'!$V$50,0)),"")</f>
        <v/>
      </c>
      <c r="AK207" s="10" t="str">
        <f>IF($Y$3="","",(IF(AI207=0,0,COUNTIF(PRM!$V$3:'PRM'!$V$50,$Y$3))))</f>
        <v/>
      </c>
      <c r="AL207" s="10" t="str">
        <f>IFERROR(VLOOKUP($Y$3&amp;$R207,PRM!$Q$3:$U$31,5,FALSE),"")</f>
        <v/>
      </c>
      <c r="AM207" s="10" t="str">
        <f>IFERROR(IF(AL207=0,0,MATCH($Y$3,PRM!$AA$3:'PRM'!$AA$94,0)),"")</f>
        <v/>
      </c>
      <c r="AN207" s="10" t="str">
        <f>IF($Y$3="","",IF(AL207=0,0,COUNTIF(PRM!$AA$3:'PRM'!$AA$94,$Y$3)))</f>
        <v/>
      </c>
      <c r="AO207" s="10">
        <f t="shared" si="64"/>
        <v>0</v>
      </c>
      <c r="AP207" s="10">
        <f t="shared" si="65"/>
        <v>0</v>
      </c>
      <c r="AQ207" s="10">
        <f t="shared" si="66"/>
        <v>0</v>
      </c>
      <c r="AR207" s="10">
        <f t="shared" si="67"/>
        <v>0</v>
      </c>
      <c r="AS207" s="10">
        <f t="shared" si="68"/>
        <v>0</v>
      </c>
      <c r="AT207" s="10">
        <f t="shared" si="69"/>
        <v>0</v>
      </c>
      <c r="AU207" s="10">
        <f t="shared" si="70"/>
        <v>0</v>
      </c>
      <c r="AV207" s="10">
        <f t="shared" si="71"/>
        <v>0</v>
      </c>
      <c r="AW207" s="10">
        <f t="shared" si="72"/>
        <v>0</v>
      </c>
      <c r="AX207" s="10">
        <f t="shared" si="73"/>
        <v>0</v>
      </c>
      <c r="AY207" s="10">
        <f t="shared" si="74"/>
        <v>0</v>
      </c>
      <c r="AZ207" s="10">
        <f t="shared" si="75"/>
        <v>0</v>
      </c>
      <c r="BA207" s="10">
        <f t="shared" si="76"/>
        <v>0</v>
      </c>
      <c r="BB207" s="10">
        <f t="shared" si="77"/>
        <v>0</v>
      </c>
      <c r="BC207" s="10">
        <f t="shared" si="78"/>
        <v>0</v>
      </c>
      <c r="BD207" s="10">
        <f t="shared" si="79"/>
        <v>0</v>
      </c>
      <c r="BE207" s="10">
        <f t="shared" si="80"/>
        <v>0</v>
      </c>
      <c r="BF207" s="10">
        <f t="shared" si="81"/>
        <v>0</v>
      </c>
      <c r="BG207" s="10">
        <f t="shared" si="82"/>
        <v>0</v>
      </c>
      <c r="BH207" s="10">
        <f t="shared" si="83"/>
        <v>0</v>
      </c>
    </row>
    <row r="208" spans="1:60" ht="27.75" customHeight="1">
      <c r="A208" t="str">
        <f t="shared" si="63"/>
        <v/>
      </c>
      <c r="B208" s="54"/>
      <c r="C208" s="55"/>
      <c r="D208" s="54"/>
      <c r="E208" s="55"/>
      <c r="F208" s="31"/>
      <c r="G208" s="29"/>
      <c r="H208" s="32"/>
      <c r="I208" s="32"/>
      <c r="J208" s="30"/>
      <c r="K208" s="31"/>
      <c r="L208" s="33"/>
      <c r="M208" s="33"/>
      <c r="N208" s="54"/>
      <c r="O208" s="56"/>
      <c r="P208" s="56"/>
      <c r="Q208" s="57"/>
      <c r="R208" s="33"/>
      <c r="S208" s="33"/>
      <c r="T208" s="40"/>
      <c r="U208" s="40"/>
      <c r="V208" s="17"/>
      <c r="W208" s="17"/>
      <c r="X208" s="10" t="str">
        <f>IFERROR(VLOOKUP($F208,PRM!$G$3:$H$5,2,FALSE),"")</f>
        <v/>
      </c>
      <c r="Y208" s="10" t="str">
        <f>IFERROR(VLOOKUP($G208,PRM!$I$3:$J$5,2,FALSE),"")</f>
        <v/>
      </c>
      <c r="Z208" s="10" t="str">
        <f>IFERROR(VLOOKUP($K208,PRM!$K$3:$L$4,2,FALSE),"")</f>
        <v/>
      </c>
      <c r="AA208" s="10" t="str">
        <f>IFERROR(VLOOKUP($N208,PRM!$M$3:$N$50,2,FALSE),"")</f>
        <v/>
      </c>
      <c r="AB208" s="10" t="str">
        <f>IFERROR(VLOOKUP($Y$3&amp;$R208,PRM!$Q$3:$R$31,2,FALSE),"")</f>
        <v/>
      </c>
      <c r="AC208" s="10" t="str">
        <f>IFERROR(VLOOKUP($Y$3&amp;$S208,PRM!$AH$3:$AI$133,2,FALSE),"")</f>
        <v/>
      </c>
      <c r="AD208" s="10" t="str">
        <f>IFERROR(VLOOKUP($Y$3&amp;$T208,PRM!$Y$3:$Z$50,2,FALSE),"")</f>
        <v>1</v>
      </c>
      <c r="AE208" s="10" t="str">
        <f>IFERROR(VLOOKUP($Y$3&amp;$U208,PRM!$AD$3:$AE$44,2,FALSE),"")</f>
        <v/>
      </c>
      <c r="AF208" s="10" t="str">
        <f>IFERROR(VLOOKUP($Y$3&amp;$R208,PRM!$Q$3:$T$31,3,FALSE),"")</f>
        <v/>
      </c>
      <c r="AG208" s="10" t="str">
        <f>IFERROR(IF(AF208=0,0,MATCH($Y$3,PRM!$AF$3:'PRM'!$AF$133,0)),"")</f>
        <v/>
      </c>
      <c r="AH208" s="10" t="str">
        <f>IF($Y$3="","",(IF(AF208=0,0,COUNTIF(PRM!$AF$3:'PRM'!$AF$133,$Y$3))))</f>
        <v/>
      </c>
      <c r="AI208" s="10" t="str">
        <f>IFERROR(VLOOKUP($Y$3&amp;$R208,PRM!$Q$3:$U$31,4,FALSE),"")</f>
        <v/>
      </c>
      <c r="AJ208" s="10" t="str">
        <f>IFERROR(IF(AI208=0,0,MATCH($Y$3,PRM!$V$3:'PRM'!$V$50,0)),"")</f>
        <v/>
      </c>
      <c r="AK208" s="10" t="str">
        <f>IF($Y$3="","",(IF(AI208=0,0,COUNTIF(PRM!$V$3:'PRM'!$V$50,$Y$3))))</f>
        <v/>
      </c>
      <c r="AL208" s="10" t="str">
        <f>IFERROR(VLOOKUP($Y$3&amp;$R208,PRM!$Q$3:$U$31,5,FALSE),"")</f>
        <v/>
      </c>
      <c r="AM208" s="10" t="str">
        <f>IFERROR(IF(AL208=0,0,MATCH($Y$3,PRM!$AA$3:'PRM'!$AA$94,0)),"")</f>
        <v/>
      </c>
      <c r="AN208" s="10" t="str">
        <f>IF($Y$3="","",IF(AL208=0,0,COUNTIF(PRM!$AA$3:'PRM'!$AA$94,$Y$3)))</f>
        <v/>
      </c>
      <c r="AO208" s="10">
        <f t="shared" si="64"/>
        <v>0</v>
      </c>
      <c r="AP208" s="10">
        <f t="shared" si="65"/>
        <v>0</v>
      </c>
      <c r="AQ208" s="10">
        <f t="shared" si="66"/>
        <v>0</v>
      </c>
      <c r="AR208" s="10">
        <f t="shared" si="67"/>
        <v>0</v>
      </c>
      <c r="AS208" s="10">
        <f t="shared" si="68"/>
        <v>0</v>
      </c>
      <c r="AT208" s="10">
        <f t="shared" si="69"/>
        <v>0</v>
      </c>
      <c r="AU208" s="10">
        <f t="shared" si="70"/>
        <v>0</v>
      </c>
      <c r="AV208" s="10">
        <f t="shared" si="71"/>
        <v>0</v>
      </c>
      <c r="AW208" s="10">
        <f t="shared" si="72"/>
        <v>0</v>
      </c>
      <c r="AX208" s="10">
        <f t="shared" si="73"/>
        <v>0</v>
      </c>
      <c r="AY208" s="10">
        <f t="shared" si="74"/>
        <v>0</v>
      </c>
      <c r="AZ208" s="10">
        <f t="shared" si="75"/>
        <v>0</v>
      </c>
      <c r="BA208" s="10">
        <f t="shared" si="76"/>
        <v>0</v>
      </c>
      <c r="BB208" s="10">
        <f t="shared" si="77"/>
        <v>0</v>
      </c>
      <c r="BC208" s="10">
        <f t="shared" si="78"/>
        <v>0</v>
      </c>
      <c r="BD208" s="10">
        <f t="shared" si="79"/>
        <v>0</v>
      </c>
      <c r="BE208" s="10">
        <f t="shared" si="80"/>
        <v>0</v>
      </c>
      <c r="BF208" s="10">
        <f t="shared" si="81"/>
        <v>0</v>
      </c>
      <c r="BG208" s="10">
        <f t="shared" si="82"/>
        <v>0</v>
      </c>
      <c r="BH208" s="10">
        <f t="shared" si="83"/>
        <v>0</v>
      </c>
    </row>
    <row r="209" spans="1:60" ht="27.75" customHeight="1">
      <c r="A209" t="str">
        <f t="shared" si="63"/>
        <v/>
      </c>
      <c r="B209" s="54"/>
      <c r="C209" s="55"/>
      <c r="D209" s="54"/>
      <c r="E209" s="55"/>
      <c r="F209" s="31"/>
      <c r="G209" s="29"/>
      <c r="H209" s="32"/>
      <c r="I209" s="32"/>
      <c r="J209" s="30"/>
      <c r="K209" s="31"/>
      <c r="L209" s="33"/>
      <c r="M209" s="33"/>
      <c r="N209" s="54"/>
      <c r="O209" s="56"/>
      <c r="P209" s="56"/>
      <c r="Q209" s="57"/>
      <c r="R209" s="33"/>
      <c r="S209" s="33"/>
      <c r="T209" s="40"/>
      <c r="U209" s="40"/>
      <c r="V209" s="17"/>
      <c r="W209" s="17"/>
      <c r="X209" s="10" t="str">
        <f>IFERROR(VLOOKUP($F209,PRM!$G$3:$H$5,2,FALSE),"")</f>
        <v/>
      </c>
      <c r="Y209" s="10" t="str">
        <f>IFERROR(VLOOKUP($G209,PRM!$I$3:$J$5,2,FALSE),"")</f>
        <v/>
      </c>
      <c r="Z209" s="10" t="str">
        <f>IFERROR(VLOOKUP($K209,PRM!$K$3:$L$4,2,FALSE),"")</f>
        <v/>
      </c>
      <c r="AA209" s="10" t="str">
        <f>IFERROR(VLOOKUP($N209,PRM!$M$3:$N$50,2,FALSE),"")</f>
        <v/>
      </c>
      <c r="AB209" s="10" t="str">
        <f>IFERROR(VLOOKUP($Y$3&amp;$R209,PRM!$Q$3:$R$31,2,FALSE),"")</f>
        <v/>
      </c>
      <c r="AC209" s="10" t="str">
        <f>IFERROR(VLOOKUP($Y$3&amp;$S209,PRM!$AH$3:$AI$133,2,FALSE),"")</f>
        <v/>
      </c>
      <c r="AD209" s="10" t="str">
        <f>IFERROR(VLOOKUP($Y$3&amp;$T209,PRM!$Y$3:$Z$50,2,FALSE),"")</f>
        <v>1</v>
      </c>
      <c r="AE209" s="10" t="str">
        <f>IFERROR(VLOOKUP($Y$3&amp;$U209,PRM!$AD$3:$AE$44,2,FALSE),"")</f>
        <v/>
      </c>
      <c r="AF209" s="10" t="str">
        <f>IFERROR(VLOOKUP($Y$3&amp;$R209,PRM!$Q$3:$T$31,3,FALSE),"")</f>
        <v/>
      </c>
      <c r="AG209" s="10" t="str">
        <f>IFERROR(IF(AF209=0,0,MATCH($Y$3,PRM!$AF$3:'PRM'!$AF$133,0)),"")</f>
        <v/>
      </c>
      <c r="AH209" s="10" t="str">
        <f>IF($Y$3="","",(IF(AF209=0,0,COUNTIF(PRM!$AF$3:'PRM'!$AF$133,$Y$3))))</f>
        <v/>
      </c>
      <c r="AI209" s="10" t="str">
        <f>IFERROR(VLOOKUP($Y$3&amp;$R209,PRM!$Q$3:$U$31,4,FALSE),"")</f>
        <v/>
      </c>
      <c r="AJ209" s="10" t="str">
        <f>IFERROR(IF(AI209=0,0,MATCH($Y$3,PRM!$V$3:'PRM'!$V$50,0)),"")</f>
        <v/>
      </c>
      <c r="AK209" s="10" t="str">
        <f>IF($Y$3="","",(IF(AI209=0,0,COUNTIF(PRM!$V$3:'PRM'!$V$50,$Y$3))))</f>
        <v/>
      </c>
      <c r="AL209" s="10" t="str">
        <f>IFERROR(VLOOKUP($Y$3&amp;$R209,PRM!$Q$3:$U$31,5,FALSE),"")</f>
        <v/>
      </c>
      <c r="AM209" s="10" t="str">
        <f>IFERROR(IF(AL209=0,0,MATCH($Y$3,PRM!$AA$3:'PRM'!$AA$94,0)),"")</f>
        <v/>
      </c>
      <c r="AN209" s="10" t="str">
        <f>IF($Y$3="","",IF(AL209=0,0,COUNTIF(PRM!$AA$3:'PRM'!$AA$94,$Y$3)))</f>
        <v/>
      </c>
      <c r="AO209" s="10">
        <f t="shared" si="64"/>
        <v>0</v>
      </c>
      <c r="AP209" s="10">
        <f t="shared" si="65"/>
        <v>0</v>
      </c>
      <c r="AQ209" s="10">
        <f t="shared" si="66"/>
        <v>0</v>
      </c>
      <c r="AR209" s="10">
        <f t="shared" si="67"/>
        <v>0</v>
      </c>
      <c r="AS209" s="10">
        <f t="shared" si="68"/>
        <v>0</v>
      </c>
      <c r="AT209" s="10">
        <f t="shared" si="69"/>
        <v>0</v>
      </c>
      <c r="AU209" s="10">
        <f t="shared" si="70"/>
        <v>0</v>
      </c>
      <c r="AV209" s="10">
        <f t="shared" si="71"/>
        <v>0</v>
      </c>
      <c r="AW209" s="10">
        <f t="shared" si="72"/>
        <v>0</v>
      </c>
      <c r="AX209" s="10">
        <f t="shared" si="73"/>
        <v>0</v>
      </c>
      <c r="AY209" s="10">
        <f t="shared" si="74"/>
        <v>0</v>
      </c>
      <c r="AZ209" s="10">
        <f t="shared" si="75"/>
        <v>0</v>
      </c>
      <c r="BA209" s="10">
        <f t="shared" si="76"/>
        <v>0</v>
      </c>
      <c r="BB209" s="10">
        <f t="shared" si="77"/>
        <v>0</v>
      </c>
      <c r="BC209" s="10">
        <f t="shared" si="78"/>
        <v>0</v>
      </c>
      <c r="BD209" s="10">
        <f t="shared" si="79"/>
        <v>0</v>
      </c>
      <c r="BE209" s="10">
        <f t="shared" si="80"/>
        <v>0</v>
      </c>
      <c r="BF209" s="10">
        <f t="shared" si="81"/>
        <v>0</v>
      </c>
      <c r="BG209" s="10">
        <f t="shared" si="82"/>
        <v>0</v>
      </c>
      <c r="BH209" s="10">
        <f t="shared" si="83"/>
        <v>0</v>
      </c>
    </row>
    <row r="210" spans="1:60" ht="27.75" customHeight="1">
      <c r="A210" t="str">
        <f t="shared" si="63"/>
        <v/>
      </c>
      <c r="B210" s="54"/>
      <c r="C210" s="55"/>
      <c r="D210" s="54"/>
      <c r="E210" s="55"/>
      <c r="F210" s="31"/>
      <c r="G210" s="29"/>
      <c r="H210" s="32"/>
      <c r="I210" s="32"/>
      <c r="J210" s="30"/>
      <c r="K210" s="31"/>
      <c r="L210" s="33"/>
      <c r="M210" s="33"/>
      <c r="N210" s="54"/>
      <c r="O210" s="56"/>
      <c r="P210" s="56"/>
      <c r="Q210" s="57"/>
      <c r="R210" s="33"/>
      <c r="S210" s="33"/>
      <c r="T210" s="40"/>
      <c r="U210" s="40"/>
      <c r="V210" s="17"/>
      <c r="W210" s="17"/>
      <c r="X210" s="10" t="str">
        <f>IFERROR(VLOOKUP($F210,PRM!$G$3:$H$5,2,FALSE),"")</f>
        <v/>
      </c>
      <c r="Y210" s="10" t="str">
        <f>IFERROR(VLOOKUP($G210,PRM!$I$3:$J$5,2,FALSE),"")</f>
        <v/>
      </c>
      <c r="Z210" s="10" t="str">
        <f>IFERROR(VLOOKUP($K210,PRM!$K$3:$L$4,2,FALSE),"")</f>
        <v/>
      </c>
      <c r="AA210" s="10" t="str">
        <f>IFERROR(VLOOKUP($N210,PRM!$M$3:$N$50,2,FALSE),"")</f>
        <v/>
      </c>
      <c r="AB210" s="10" t="str">
        <f>IFERROR(VLOOKUP($Y$3&amp;$R210,PRM!$Q$3:$R$31,2,FALSE),"")</f>
        <v/>
      </c>
      <c r="AC210" s="10" t="str">
        <f>IFERROR(VLOOKUP($Y$3&amp;$S210,PRM!$AH$3:$AI$133,2,FALSE),"")</f>
        <v/>
      </c>
      <c r="AD210" s="10" t="str">
        <f>IFERROR(VLOOKUP($Y$3&amp;$T210,PRM!$Y$3:$Z$50,2,FALSE),"")</f>
        <v>1</v>
      </c>
      <c r="AE210" s="10" t="str">
        <f>IFERROR(VLOOKUP($Y$3&amp;$U210,PRM!$AD$3:$AE$44,2,FALSE),"")</f>
        <v/>
      </c>
      <c r="AF210" s="10" t="str">
        <f>IFERROR(VLOOKUP($Y$3&amp;$R210,PRM!$Q$3:$T$31,3,FALSE),"")</f>
        <v/>
      </c>
      <c r="AG210" s="10" t="str">
        <f>IFERROR(IF(AF210=0,0,MATCH($Y$3,PRM!$AF$3:'PRM'!$AF$133,0)),"")</f>
        <v/>
      </c>
      <c r="AH210" s="10" t="str">
        <f>IF($Y$3="","",(IF(AF210=0,0,COUNTIF(PRM!$AF$3:'PRM'!$AF$133,$Y$3))))</f>
        <v/>
      </c>
      <c r="AI210" s="10" t="str">
        <f>IFERROR(VLOOKUP($Y$3&amp;$R210,PRM!$Q$3:$U$31,4,FALSE),"")</f>
        <v/>
      </c>
      <c r="AJ210" s="10" t="str">
        <f>IFERROR(IF(AI210=0,0,MATCH($Y$3,PRM!$V$3:'PRM'!$V$50,0)),"")</f>
        <v/>
      </c>
      <c r="AK210" s="10" t="str">
        <f>IF($Y$3="","",(IF(AI210=0,0,COUNTIF(PRM!$V$3:'PRM'!$V$50,$Y$3))))</f>
        <v/>
      </c>
      <c r="AL210" s="10" t="str">
        <f>IFERROR(VLOOKUP($Y$3&amp;$R210,PRM!$Q$3:$U$31,5,FALSE),"")</f>
        <v/>
      </c>
      <c r="AM210" s="10" t="str">
        <f>IFERROR(IF(AL210=0,0,MATCH($Y$3,PRM!$AA$3:'PRM'!$AA$94,0)),"")</f>
        <v/>
      </c>
      <c r="AN210" s="10" t="str">
        <f>IF($Y$3="","",IF(AL210=0,0,COUNTIF(PRM!$AA$3:'PRM'!$AA$94,$Y$3)))</f>
        <v/>
      </c>
      <c r="AO210" s="10">
        <f t="shared" si="64"/>
        <v>0</v>
      </c>
      <c r="AP210" s="10">
        <f t="shared" si="65"/>
        <v>0</v>
      </c>
      <c r="AQ210" s="10">
        <f t="shared" si="66"/>
        <v>0</v>
      </c>
      <c r="AR210" s="10">
        <f t="shared" si="67"/>
        <v>0</v>
      </c>
      <c r="AS210" s="10">
        <f t="shared" si="68"/>
        <v>0</v>
      </c>
      <c r="AT210" s="10">
        <f t="shared" si="69"/>
        <v>0</v>
      </c>
      <c r="AU210" s="10">
        <f t="shared" si="70"/>
        <v>0</v>
      </c>
      <c r="AV210" s="10">
        <f t="shared" si="71"/>
        <v>0</v>
      </c>
      <c r="AW210" s="10">
        <f t="shared" si="72"/>
        <v>0</v>
      </c>
      <c r="AX210" s="10">
        <f t="shared" si="73"/>
        <v>0</v>
      </c>
      <c r="AY210" s="10">
        <f t="shared" si="74"/>
        <v>0</v>
      </c>
      <c r="AZ210" s="10">
        <f t="shared" si="75"/>
        <v>0</v>
      </c>
      <c r="BA210" s="10">
        <f t="shared" si="76"/>
        <v>0</v>
      </c>
      <c r="BB210" s="10">
        <f t="shared" si="77"/>
        <v>0</v>
      </c>
      <c r="BC210" s="10">
        <f t="shared" si="78"/>
        <v>0</v>
      </c>
      <c r="BD210" s="10">
        <f t="shared" si="79"/>
        <v>0</v>
      </c>
      <c r="BE210" s="10">
        <f t="shared" si="80"/>
        <v>0</v>
      </c>
      <c r="BF210" s="10">
        <f t="shared" si="81"/>
        <v>0</v>
      </c>
      <c r="BG210" s="10">
        <f t="shared" si="82"/>
        <v>0</v>
      </c>
      <c r="BH210" s="10">
        <f t="shared" si="83"/>
        <v>0</v>
      </c>
    </row>
    <row r="211" spans="1:60" ht="27.75" customHeight="1">
      <c r="A211" t="str">
        <f t="shared" si="63"/>
        <v/>
      </c>
      <c r="B211" s="54"/>
      <c r="C211" s="55"/>
      <c r="D211" s="54"/>
      <c r="E211" s="55"/>
      <c r="F211" s="31"/>
      <c r="G211" s="29"/>
      <c r="H211" s="32"/>
      <c r="I211" s="32"/>
      <c r="J211" s="30"/>
      <c r="K211" s="31"/>
      <c r="L211" s="33"/>
      <c r="M211" s="33"/>
      <c r="N211" s="54"/>
      <c r="O211" s="56"/>
      <c r="P211" s="56"/>
      <c r="Q211" s="57"/>
      <c r="R211" s="33"/>
      <c r="S211" s="33"/>
      <c r="T211" s="40"/>
      <c r="U211" s="40"/>
      <c r="V211" s="17"/>
      <c r="W211" s="17"/>
      <c r="X211" s="10" t="str">
        <f>IFERROR(VLOOKUP($F211,PRM!$G$3:$H$5,2,FALSE),"")</f>
        <v/>
      </c>
      <c r="Y211" s="10" t="str">
        <f>IFERROR(VLOOKUP($G211,PRM!$I$3:$J$5,2,FALSE),"")</f>
        <v/>
      </c>
      <c r="Z211" s="10" t="str">
        <f>IFERROR(VLOOKUP($K211,PRM!$K$3:$L$4,2,FALSE),"")</f>
        <v/>
      </c>
      <c r="AA211" s="10" t="str">
        <f>IFERROR(VLOOKUP($N211,PRM!$M$3:$N$50,2,FALSE),"")</f>
        <v/>
      </c>
      <c r="AB211" s="10" t="str">
        <f>IFERROR(VLOOKUP($Y$3&amp;$R211,PRM!$Q$3:$R$31,2,FALSE),"")</f>
        <v/>
      </c>
      <c r="AC211" s="10" t="str">
        <f>IFERROR(VLOOKUP($Y$3&amp;$S211,PRM!$AH$3:$AI$133,2,FALSE),"")</f>
        <v/>
      </c>
      <c r="AD211" s="10" t="str">
        <f>IFERROR(VLOOKUP($Y$3&amp;$T211,PRM!$Y$3:$Z$50,2,FALSE),"")</f>
        <v>1</v>
      </c>
      <c r="AE211" s="10" t="str">
        <f>IFERROR(VLOOKUP($Y$3&amp;$U211,PRM!$AD$3:$AE$44,2,FALSE),"")</f>
        <v/>
      </c>
      <c r="AF211" s="10" t="str">
        <f>IFERROR(VLOOKUP($Y$3&amp;$R211,PRM!$Q$3:$T$31,3,FALSE),"")</f>
        <v/>
      </c>
      <c r="AG211" s="10" t="str">
        <f>IFERROR(IF(AF211=0,0,MATCH($Y$3,PRM!$AF$3:'PRM'!$AF$133,0)),"")</f>
        <v/>
      </c>
      <c r="AH211" s="10" t="str">
        <f>IF($Y$3="","",(IF(AF211=0,0,COUNTIF(PRM!$AF$3:'PRM'!$AF$133,$Y$3))))</f>
        <v/>
      </c>
      <c r="AI211" s="10" t="str">
        <f>IFERROR(VLOOKUP($Y$3&amp;$R211,PRM!$Q$3:$U$31,4,FALSE),"")</f>
        <v/>
      </c>
      <c r="AJ211" s="10" t="str">
        <f>IFERROR(IF(AI211=0,0,MATCH($Y$3,PRM!$V$3:'PRM'!$V$50,0)),"")</f>
        <v/>
      </c>
      <c r="AK211" s="10" t="str">
        <f>IF($Y$3="","",(IF(AI211=0,0,COUNTIF(PRM!$V$3:'PRM'!$V$50,$Y$3))))</f>
        <v/>
      </c>
      <c r="AL211" s="10" t="str">
        <f>IFERROR(VLOOKUP($Y$3&amp;$R211,PRM!$Q$3:$U$31,5,FALSE),"")</f>
        <v/>
      </c>
      <c r="AM211" s="10" t="str">
        <f>IFERROR(IF(AL211=0,0,MATCH($Y$3,PRM!$AA$3:'PRM'!$AA$94,0)),"")</f>
        <v/>
      </c>
      <c r="AN211" s="10" t="str">
        <f>IF($Y$3="","",IF(AL211=0,0,COUNTIF(PRM!$AA$3:'PRM'!$AA$94,$Y$3)))</f>
        <v/>
      </c>
      <c r="AO211" s="10">
        <f t="shared" si="64"/>
        <v>0</v>
      </c>
      <c r="AP211" s="10">
        <f t="shared" si="65"/>
        <v>0</v>
      </c>
      <c r="AQ211" s="10">
        <f t="shared" si="66"/>
        <v>0</v>
      </c>
      <c r="AR211" s="10">
        <f t="shared" si="67"/>
        <v>0</v>
      </c>
      <c r="AS211" s="10">
        <f t="shared" si="68"/>
        <v>0</v>
      </c>
      <c r="AT211" s="10">
        <f t="shared" si="69"/>
        <v>0</v>
      </c>
      <c r="AU211" s="10">
        <f t="shared" si="70"/>
        <v>0</v>
      </c>
      <c r="AV211" s="10">
        <f t="shared" si="71"/>
        <v>0</v>
      </c>
      <c r="AW211" s="10">
        <f t="shared" si="72"/>
        <v>0</v>
      </c>
      <c r="AX211" s="10">
        <f t="shared" si="73"/>
        <v>0</v>
      </c>
      <c r="AY211" s="10">
        <f t="shared" si="74"/>
        <v>0</v>
      </c>
      <c r="AZ211" s="10">
        <f t="shared" si="75"/>
        <v>0</v>
      </c>
      <c r="BA211" s="10">
        <f t="shared" si="76"/>
        <v>0</v>
      </c>
      <c r="BB211" s="10">
        <f t="shared" si="77"/>
        <v>0</v>
      </c>
      <c r="BC211" s="10">
        <f t="shared" si="78"/>
        <v>0</v>
      </c>
      <c r="BD211" s="10">
        <f t="shared" si="79"/>
        <v>0</v>
      </c>
      <c r="BE211" s="10">
        <f t="shared" si="80"/>
        <v>0</v>
      </c>
      <c r="BF211" s="10">
        <f t="shared" si="81"/>
        <v>0</v>
      </c>
      <c r="BG211" s="10">
        <f t="shared" si="82"/>
        <v>0</v>
      </c>
      <c r="BH211" s="10">
        <f t="shared" si="83"/>
        <v>0</v>
      </c>
    </row>
    <row r="212" spans="1:60" ht="27.75" customHeight="1">
      <c r="A212" t="str">
        <f t="shared" si="63"/>
        <v/>
      </c>
      <c r="B212" s="54"/>
      <c r="C212" s="55"/>
      <c r="D212" s="54"/>
      <c r="E212" s="55"/>
      <c r="F212" s="31"/>
      <c r="G212" s="29"/>
      <c r="H212" s="32"/>
      <c r="I212" s="32"/>
      <c r="J212" s="30"/>
      <c r="K212" s="31"/>
      <c r="L212" s="33"/>
      <c r="M212" s="33"/>
      <c r="N212" s="54"/>
      <c r="O212" s="56"/>
      <c r="P212" s="56"/>
      <c r="Q212" s="57"/>
      <c r="R212" s="33"/>
      <c r="S212" s="33"/>
      <c r="T212" s="40"/>
      <c r="U212" s="40"/>
      <c r="V212" s="17"/>
      <c r="W212" s="17"/>
      <c r="X212" s="10" t="str">
        <f>IFERROR(VLOOKUP($F212,PRM!$G$3:$H$5,2,FALSE),"")</f>
        <v/>
      </c>
      <c r="Y212" s="10" t="str">
        <f>IFERROR(VLOOKUP($G212,PRM!$I$3:$J$5,2,FALSE),"")</f>
        <v/>
      </c>
      <c r="Z212" s="10" t="str">
        <f>IFERROR(VLOOKUP($K212,PRM!$K$3:$L$4,2,FALSE),"")</f>
        <v/>
      </c>
      <c r="AA212" s="10" t="str">
        <f>IFERROR(VLOOKUP($N212,PRM!$M$3:$N$50,2,FALSE),"")</f>
        <v/>
      </c>
      <c r="AB212" s="10" t="str">
        <f>IFERROR(VLOOKUP($Y$3&amp;$R212,PRM!$Q$3:$R$31,2,FALSE),"")</f>
        <v/>
      </c>
      <c r="AC212" s="10" t="str">
        <f>IFERROR(VLOOKUP($Y$3&amp;$S212,PRM!$AH$3:$AI$133,2,FALSE),"")</f>
        <v/>
      </c>
      <c r="AD212" s="10" t="str">
        <f>IFERROR(VLOOKUP($Y$3&amp;$T212,PRM!$Y$3:$Z$50,2,FALSE),"")</f>
        <v>1</v>
      </c>
      <c r="AE212" s="10" t="str">
        <f>IFERROR(VLOOKUP($Y$3&amp;$U212,PRM!$AD$3:$AE$44,2,FALSE),"")</f>
        <v/>
      </c>
      <c r="AF212" s="10" t="str">
        <f>IFERROR(VLOOKUP($Y$3&amp;$R212,PRM!$Q$3:$T$31,3,FALSE),"")</f>
        <v/>
      </c>
      <c r="AG212" s="10" t="str">
        <f>IFERROR(IF(AF212=0,0,MATCH($Y$3,PRM!$AF$3:'PRM'!$AF$133,0)),"")</f>
        <v/>
      </c>
      <c r="AH212" s="10" t="str">
        <f>IF($Y$3="","",(IF(AF212=0,0,COUNTIF(PRM!$AF$3:'PRM'!$AF$133,$Y$3))))</f>
        <v/>
      </c>
      <c r="AI212" s="10" t="str">
        <f>IFERROR(VLOOKUP($Y$3&amp;$R212,PRM!$Q$3:$U$31,4,FALSE),"")</f>
        <v/>
      </c>
      <c r="AJ212" s="10" t="str">
        <f>IFERROR(IF(AI212=0,0,MATCH($Y$3,PRM!$V$3:'PRM'!$V$50,0)),"")</f>
        <v/>
      </c>
      <c r="AK212" s="10" t="str">
        <f>IF($Y$3="","",(IF(AI212=0,0,COUNTIF(PRM!$V$3:'PRM'!$V$50,$Y$3))))</f>
        <v/>
      </c>
      <c r="AL212" s="10" t="str">
        <f>IFERROR(VLOOKUP($Y$3&amp;$R212,PRM!$Q$3:$U$31,5,FALSE),"")</f>
        <v/>
      </c>
      <c r="AM212" s="10" t="str">
        <f>IFERROR(IF(AL212=0,0,MATCH($Y$3,PRM!$AA$3:'PRM'!$AA$94,0)),"")</f>
        <v/>
      </c>
      <c r="AN212" s="10" t="str">
        <f>IF($Y$3="","",IF(AL212=0,0,COUNTIF(PRM!$AA$3:'PRM'!$AA$94,$Y$3)))</f>
        <v/>
      </c>
      <c r="AO212" s="10">
        <f t="shared" si="64"/>
        <v>0</v>
      </c>
      <c r="AP212" s="10">
        <f t="shared" si="65"/>
        <v>0</v>
      </c>
      <c r="AQ212" s="10">
        <f t="shared" si="66"/>
        <v>0</v>
      </c>
      <c r="AR212" s="10">
        <f t="shared" si="67"/>
        <v>0</v>
      </c>
      <c r="AS212" s="10">
        <f t="shared" si="68"/>
        <v>0</v>
      </c>
      <c r="AT212" s="10">
        <f t="shared" si="69"/>
        <v>0</v>
      </c>
      <c r="AU212" s="10">
        <f t="shared" si="70"/>
        <v>0</v>
      </c>
      <c r="AV212" s="10">
        <f t="shared" si="71"/>
        <v>0</v>
      </c>
      <c r="AW212" s="10">
        <f t="shared" si="72"/>
        <v>0</v>
      </c>
      <c r="AX212" s="10">
        <f t="shared" si="73"/>
        <v>0</v>
      </c>
      <c r="AY212" s="10">
        <f t="shared" si="74"/>
        <v>0</v>
      </c>
      <c r="AZ212" s="10">
        <f t="shared" si="75"/>
        <v>0</v>
      </c>
      <c r="BA212" s="10">
        <f t="shared" si="76"/>
        <v>0</v>
      </c>
      <c r="BB212" s="10">
        <f t="shared" si="77"/>
        <v>0</v>
      </c>
      <c r="BC212" s="10">
        <f t="shared" si="78"/>
        <v>0</v>
      </c>
      <c r="BD212" s="10">
        <f t="shared" si="79"/>
        <v>0</v>
      </c>
      <c r="BE212" s="10">
        <f t="shared" si="80"/>
        <v>0</v>
      </c>
      <c r="BF212" s="10">
        <f t="shared" si="81"/>
        <v>0</v>
      </c>
      <c r="BG212" s="10">
        <f t="shared" si="82"/>
        <v>0</v>
      </c>
      <c r="BH212" s="10">
        <f t="shared" si="83"/>
        <v>0</v>
      </c>
    </row>
    <row r="213" spans="1:60" ht="27.75" customHeight="1">
      <c r="A213" t="str">
        <f t="shared" si="63"/>
        <v/>
      </c>
      <c r="B213" s="54"/>
      <c r="C213" s="55"/>
      <c r="D213" s="54"/>
      <c r="E213" s="55"/>
      <c r="F213" s="31"/>
      <c r="G213" s="29"/>
      <c r="H213" s="32"/>
      <c r="I213" s="32"/>
      <c r="J213" s="30"/>
      <c r="K213" s="31"/>
      <c r="L213" s="33"/>
      <c r="M213" s="33"/>
      <c r="N213" s="54"/>
      <c r="O213" s="56"/>
      <c r="P213" s="56"/>
      <c r="Q213" s="57"/>
      <c r="R213" s="33"/>
      <c r="S213" s="33"/>
      <c r="T213" s="40"/>
      <c r="U213" s="40"/>
      <c r="V213" s="17"/>
      <c r="W213" s="17"/>
      <c r="X213" s="10" t="str">
        <f>IFERROR(VLOOKUP($F213,PRM!$G$3:$H$5,2,FALSE),"")</f>
        <v/>
      </c>
      <c r="Y213" s="10" t="str">
        <f>IFERROR(VLOOKUP($G213,PRM!$I$3:$J$5,2,FALSE),"")</f>
        <v/>
      </c>
      <c r="Z213" s="10" t="str">
        <f>IFERROR(VLOOKUP($K213,PRM!$K$3:$L$4,2,FALSE),"")</f>
        <v/>
      </c>
      <c r="AA213" s="10" t="str">
        <f>IFERROR(VLOOKUP($N213,PRM!$M$3:$N$50,2,FALSE),"")</f>
        <v/>
      </c>
      <c r="AB213" s="10" t="str">
        <f>IFERROR(VLOOKUP($Y$3&amp;$R213,PRM!$Q$3:$R$31,2,FALSE),"")</f>
        <v/>
      </c>
      <c r="AC213" s="10" t="str">
        <f>IFERROR(VLOOKUP($Y$3&amp;$S213,PRM!$AH$3:$AI$133,2,FALSE),"")</f>
        <v/>
      </c>
      <c r="AD213" s="10" t="str">
        <f>IFERROR(VLOOKUP($Y$3&amp;$T213,PRM!$Y$3:$Z$50,2,FALSE),"")</f>
        <v>1</v>
      </c>
      <c r="AE213" s="10" t="str">
        <f>IFERROR(VLOOKUP($Y$3&amp;$U213,PRM!$AD$3:$AE$44,2,FALSE),"")</f>
        <v/>
      </c>
      <c r="AF213" s="10" t="str">
        <f>IFERROR(VLOOKUP($Y$3&amp;$R213,PRM!$Q$3:$T$31,3,FALSE),"")</f>
        <v/>
      </c>
      <c r="AG213" s="10" t="str">
        <f>IFERROR(IF(AF213=0,0,MATCH($Y$3,PRM!$AF$3:'PRM'!$AF$133,0)),"")</f>
        <v/>
      </c>
      <c r="AH213" s="10" t="str">
        <f>IF($Y$3="","",(IF(AF213=0,0,COUNTIF(PRM!$AF$3:'PRM'!$AF$133,$Y$3))))</f>
        <v/>
      </c>
      <c r="AI213" s="10" t="str">
        <f>IFERROR(VLOOKUP($Y$3&amp;$R213,PRM!$Q$3:$U$31,4,FALSE),"")</f>
        <v/>
      </c>
      <c r="AJ213" s="10" t="str">
        <f>IFERROR(IF(AI213=0,0,MATCH($Y$3,PRM!$V$3:'PRM'!$V$50,0)),"")</f>
        <v/>
      </c>
      <c r="AK213" s="10" t="str">
        <f>IF($Y$3="","",(IF(AI213=0,0,COUNTIF(PRM!$V$3:'PRM'!$V$50,$Y$3))))</f>
        <v/>
      </c>
      <c r="AL213" s="10" t="str">
        <f>IFERROR(VLOOKUP($Y$3&amp;$R213,PRM!$Q$3:$U$31,5,FALSE),"")</f>
        <v/>
      </c>
      <c r="AM213" s="10" t="str">
        <f>IFERROR(IF(AL213=0,0,MATCH($Y$3,PRM!$AA$3:'PRM'!$AA$94,0)),"")</f>
        <v/>
      </c>
      <c r="AN213" s="10" t="str">
        <f>IF($Y$3="","",IF(AL213=0,0,COUNTIF(PRM!$AA$3:'PRM'!$AA$94,$Y$3)))</f>
        <v/>
      </c>
      <c r="AO213" s="10">
        <f t="shared" si="64"/>
        <v>0</v>
      </c>
      <c r="AP213" s="10">
        <f t="shared" si="65"/>
        <v>0</v>
      </c>
      <c r="AQ213" s="10">
        <f t="shared" si="66"/>
        <v>0</v>
      </c>
      <c r="AR213" s="10">
        <f t="shared" si="67"/>
        <v>0</v>
      </c>
      <c r="AS213" s="10">
        <f t="shared" si="68"/>
        <v>0</v>
      </c>
      <c r="AT213" s="10">
        <f t="shared" si="69"/>
        <v>0</v>
      </c>
      <c r="AU213" s="10">
        <f t="shared" si="70"/>
        <v>0</v>
      </c>
      <c r="AV213" s="10">
        <f t="shared" si="71"/>
        <v>0</v>
      </c>
      <c r="AW213" s="10">
        <f t="shared" si="72"/>
        <v>0</v>
      </c>
      <c r="AX213" s="10">
        <f t="shared" si="73"/>
        <v>0</v>
      </c>
      <c r="AY213" s="10">
        <f t="shared" si="74"/>
        <v>0</v>
      </c>
      <c r="AZ213" s="10">
        <f t="shared" si="75"/>
        <v>0</v>
      </c>
      <c r="BA213" s="10">
        <f t="shared" si="76"/>
        <v>0</v>
      </c>
      <c r="BB213" s="10">
        <f t="shared" si="77"/>
        <v>0</v>
      </c>
      <c r="BC213" s="10">
        <f t="shared" si="78"/>
        <v>0</v>
      </c>
      <c r="BD213" s="10">
        <f t="shared" si="79"/>
        <v>0</v>
      </c>
      <c r="BE213" s="10">
        <f t="shared" si="80"/>
        <v>0</v>
      </c>
      <c r="BF213" s="10">
        <f t="shared" si="81"/>
        <v>0</v>
      </c>
      <c r="BG213" s="10">
        <f t="shared" si="82"/>
        <v>0</v>
      </c>
      <c r="BH213" s="10">
        <f t="shared" si="83"/>
        <v>0</v>
      </c>
    </row>
    <row r="214" spans="1:60" ht="27.75" customHeight="1">
      <c r="A214" t="str">
        <f t="shared" si="63"/>
        <v/>
      </c>
      <c r="B214" s="54"/>
      <c r="C214" s="55"/>
      <c r="D214" s="54"/>
      <c r="E214" s="55"/>
      <c r="F214" s="31"/>
      <c r="G214" s="29"/>
      <c r="H214" s="32"/>
      <c r="I214" s="32"/>
      <c r="J214" s="30"/>
      <c r="K214" s="31"/>
      <c r="L214" s="33"/>
      <c r="M214" s="33"/>
      <c r="N214" s="54"/>
      <c r="O214" s="56"/>
      <c r="P214" s="56"/>
      <c r="Q214" s="57"/>
      <c r="R214" s="33"/>
      <c r="S214" s="33"/>
      <c r="T214" s="40"/>
      <c r="U214" s="40"/>
      <c r="V214" s="17"/>
      <c r="W214" s="17"/>
      <c r="X214" s="10" t="str">
        <f>IFERROR(VLOOKUP($F214,PRM!$G$3:$H$5,2,FALSE),"")</f>
        <v/>
      </c>
      <c r="Y214" s="10" t="str">
        <f>IFERROR(VLOOKUP($G214,PRM!$I$3:$J$5,2,FALSE),"")</f>
        <v/>
      </c>
      <c r="Z214" s="10" t="str">
        <f>IFERROR(VLOOKUP($K214,PRM!$K$3:$L$4,2,FALSE),"")</f>
        <v/>
      </c>
      <c r="AA214" s="10" t="str">
        <f>IFERROR(VLOOKUP($N214,PRM!$M$3:$N$50,2,FALSE),"")</f>
        <v/>
      </c>
      <c r="AB214" s="10" t="str">
        <f>IFERROR(VLOOKUP($Y$3&amp;$R214,PRM!$Q$3:$R$31,2,FALSE),"")</f>
        <v/>
      </c>
      <c r="AC214" s="10" t="str">
        <f>IFERROR(VLOOKUP($Y$3&amp;$S214,PRM!$AH$3:$AI$133,2,FALSE),"")</f>
        <v/>
      </c>
      <c r="AD214" s="10" t="str">
        <f>IFERROR(VLOOKUP($Y$3&amp;$T214,PRM!$Y$3:$Z$50,2,FALSE),"")</f>
        <v>1</v>
      </c>
      <c r="AE214" s="10" t="str">
        <f>IFERROR(VLOOKUP($Y$3&amp;$U214,PRM!$AD$3:$AE$44,2,FALSE),"")</f>
        <v/>
      </c>
      <c r="AF214" s="10" t="str">
        <f>IFERROR(VLOOKUP($Y$3&amp;$R214,PRM!$Q$3:$T$31,3,FALSE),"")</f>
        <v/>
      </c>
      <c r="AG214" s="10" t="str">
        <f>IFERROR(IF(AF214=0,0,MATCH($Y$3,PRM!$AF$3:'PRM'!$AF$133,0)),"")</f>
        <v/>
      </c>
      <c r="AH214" s="10" t="str">
        <f>IF($Y$3="","",(IF(AF214=0,0,COUNTIF(PRM!$AF$3:'PRM'!$AF$133,$Y$3))))</f>
        <v/>
      </c>
      <c r="AI214" s="10" t="str">
        <f>IFERROR(VLOOKUP($Y$3&amp;$R214,PRM!$Q$3:$U$31,4,FALSE),"")</f>
        <v/>
      </c>
      <c r="AJ214" s="10" t="str">
        <f>IFERROR(IF(AI214=0,0,MATCH($Y$3,PRM!$V$3:'PRM'!$V$50,0)),"")</f>
        <v/>
      </c>
      <c r="AK214" s="10" t="str">
        <f>IF($Y$3="","",(IF(AI214=0,0,COUNTIF(PRM!$V$3:'PRM'!$V$50,$Y$3))))</f>
        <v/>
      </c>
      <c r="AL214" s="10" t="str">
        <f>IFERROR(VLOOKUP($Y$3&amp;$R214,PRM!$Q$3:$U$31,5,FALSE),"")</f>
        <v/>
      </c>
      <c r="AM214" s="10" t="str">
        <f>IFERROR(IF(AL214=0,0,MATCH($Y$3,PRM!$AA$3:'PRM'!$AA$94,0)),"")</f>
        <v/>
      </c>
      <c r="AN214" s="10" t="str">
        <f>IF($Y$3="","",IF(AL214=0,0,COUNTIF(PRM!$AA$3:'PRM'!$AA$94,$Y$3)))</f>
        <v/>
      </c>
      <c r="AO214" s="10">
        <f t="shared" si="64"/>
        <v>0</v>
      </c>
      <c r="AP214" s="10">
        <f t="shared" si="65"/>
        <v>0</v>
      </c>
      <c r="AQ214" s="10">
        <f t="shared" si="66"/>
        <v>0</v>
      </c>
      <c r="AR214" s="10">
        <f t="shared" si="67"/>
        <v>0</v>
      </c>
      <c r="AS214" s="10">
        <f t="shared" si="68"/>
        <v>0</v>
      </c>
      <c r="AT214" s="10">
        <f t="shared" si="69"/>
        <v>0</v>
      </c>
      <c r="AU214" s="10">
        <f t="shared" si="70"/>
        <v>0</v>
      </c>
      <c r="AV214" s="10">
        <f t="shared" si="71"/>
        <v>0</v>
      </c>
      <c r="AW214" s="10">
        <f t="shared" si="72"/>
        <v>0</v>
      </c>
      <c r="AX214" s="10">
        <f t="shared" si="73"/>
        <v>0</v>
      </c>
      <c r="AY214" s="10">
        <f t="shared" si="74"/>
        <v>0</v>
      </c>
      <c r="AZ214" s="10">
        <f t="shared" si="75"/>
        <v>0</v>
      </c>
      <c r="BA214" s="10">
        <f t="shared" si="76"/>
        <v>0</v>
      </c>
      <c r="BB214" s="10">
        <f t="shared" si="77"/>
        <v>0</v>
      </c>
      <c r="BC214" s="10">
        <f t="shared" si="78"/>
        <v>0</v>
      </c>
      <c r="BD214" s="10">
        <f t="shared" si="79"/>
        <v>0</v>
      </c>
      <c r="BE214" s="10">
        <f t="shared" si="80"/>
        <v>0</v>
      </c>
      <c r="BF214" s="10">
        <f t="shared" si="81"/>
        <v>0</v>
      </c>
      <c r="BG214" s="10">
        <f t="shared" si="82"/>
        <v>0</v>
      </c>
      <c r="BH214" s="10">
        <f t="shared" si="83"/>
        <v>0</v>
      </c>
    </row>
    <row r="215" spans="1:60" ht="27.75" customHeight="1">
      <c r="A215" t="str">
        <f t="shared" si="63"/>
        <v/>
      </c>
      <c r="B215" s="54"/>
      <c r="C215" s="55"/>
      <c r="D215" s="54"/>
      <c r="E215" s="55"/>
      <c r="F215" s="31"/>
      <c r="G215" s="29"/>
      <c r="H215" s="32"/>
      <c r="I215" s="32"/>
      <c r="J215" s="30"/>
      <c r="K215" s="31"/>
      <c r="L215" s="33"/>
      <c r="M215" s="33"/>
      <c r="N215" s="54"/>
      <c r="O215" s="56"/>
      <c r="P215" s="56"/>
      <c r="Q215" s="57"/>
      <c r="R215" s="33"/>
      <c r="S215" s="33"/>
      <c r="T215" s="40"/>
      <c r="U215" s="40"/>
      <c r="V215" s="17"/>
      <c r="W215" s="17"/>
      <c r="X215" s="10" t="str">
        <f>IFERROR(VLOOKUP($F215,PRM!$G$3:$H$5,2,FALSE),"")</f>
        <v/>
      </c>
      <c r="Y215" s="10" t="str">
        <f>IFERROR(VLOOKUP($G215,PRM!$I$3:$J$5,2,FALSE),"")</f>
        <v/>
      </c>
      <c r="Z215" s="10" t="str">
        <f>IFERROR(VLOOKUP($K215,PRM!$K$3:$L$4,2,FALSE),"")</f>
        <v/>
      </c>
      <c r="AA215" s="10" t="str">
        <f>IFERROR(VLOOKUP($N215,PRM!$M$3:$N$50,2,FALSE),"")</f>
        <v/>
      </c>
      <c r="AB215" s="10" t="str">
        <f>IFERROR(VLOOKUP($Y$3&amp;$R215,PRM!$Q$3:$R$31,2,FALSE),"")</f>
        <v/>
      </c>
      <c r="AC215" s="10" t="str">
        <f>IFERROR(VLOOKUP($Y$3&amp;$S215,PRM!$AH$3:$AI$133,2,FALSE),"")</f>
        <v/>
      </c>
      <c r="AD215" s="10" t="str">
        <f>IFERROR(VLOOKUP($Y$3&amp;$T215,PRM!$Y$3:$Z$50,2,FALSE),"")</f>
        <v>1</v>
      </c>
      <c r="AE215" s="10" t="str">
        <f>IFERROR(VLOOKUP($Y$3&amp;$U215,PRM!$AD$3:$AE$44,2,FALSE),"")</f>
        <v/>
      </c>
      <c r="AF215" s="10" t="str">
        <f>IFERROR(VLOOKUP($Y$3&amp;$R215,PRM!$Q$3:$T$31,3,FALSE),"")</f>
        <v/>
      </c>
      <c r="AG215" s="10" t="str">
        <f>IFERROR(IF(AF215=0,0,MATCH($Y$3,PRM!$AF$3:'PRM'!$AF$133,0)),"")</f>
        <v/>
      </c>
      <c r="AH215" s="10" t="str">
        <f>IF($Y$3="","",(IF(AF215=0,0,COUNTIF(PRM!$AF$3:'PRM'!$AF$133,$Y$3))))</f>
        <v/>
      </c>
      <c r="AI215" s="10" t="str">
        <f>IFERROR(VLOOKUP($Y$3&amp;$R215,PRM!$Q$3:$U$31,4,FALSE),"")</f>
        <v/>
      </c>
      <c r="AJ215" s="10" t="str">
        <f>IFERROR(IF(AI215=0,0,MATCH($Y$3,PRM!$V$3:'PRM'!$V$50,0)),"")</f>
        <v/>
      </c>
      <c r="AK215" s="10" t="str">
        <f>IF($Y$3="","",(IF(AI215=0,0,COUNTIF(PRM!$V$3:'PRM'!$V$50,$Y$3))))</f>
        <v/>
      </c>
      <c r="AL215" s="10" t="str">
        <f>IFERROR(VLOOKUP($Y$3&amp;$R215,PRM!$Q$3:$U$31,5,FALSE),"")</f>
        <v/>
      </c>
      <c r="AM215" s="10" t="str">
        <f>IFERROR(IF(AL215=0,0,MATCH($Y$3,PRM!$AA$3:'PRM'!$AA$94,0)),"")</f>
        <v/>
      </c>
      <c r="AN215" s="10" t="str">
        <f>IF($Y$3="","",IF(AL215=0,0,COUNTIF(PRM!$AA$3:'PRM'!$AA$94,$Y$3)))</f>
        <v/>
      </c>
      <c r="AO215" s="10">
        <f t="shared" si="64"/>
        <v>0</v>
      </c>
      <c r="AP215" s="10">
        <f t="shared" si="65"/>
        <v>0</v>
      </c>
      <c r="AQ215" s="10">
        <f t="shared" si="66"/>
        <v>0</v>
      </c>
      <c r="AR215" s="10">
        <f t="shared" si="67"/>
        <v>0</v>
      </c>
      <c r="AS215" s="10">
        <f t="shared" si="68"/>
        <v>0</v>
      </c>
      <c r="AT215" s="10">
        <f t="shared" si="69"/>
        <v>0</v>
      </c>
      <c r="AU215" s="10">
        <f t="shared" si="70"/>
        <v>0</v>
      </c>
      <c r="AV215" s="10">
        <f t="shared" si="71"/>
        <v>0</v>
      </c>
      <c r="AW215" s="10">
        <f t="shared" si="72"/>
        <v>0</v>
      </c>
      <c r="AX215" s="10">
        <f t="shared" si="73"/>
        <v>0</v>
      </c>
      <c r="AY215" s="10">
        <f t="shared" si="74"/>
        <v>0</v>
      </c>
      <c r="AZ215" s="10">
        <f t="shared" si="75"/>
        <v>0</v>
      </c>
      <c r="BA215" s="10">
        <f t="shared" si="76"/>
        <v>0</v>
      </c>
      <c r="BB215" s="10">
        <f t="shared" si="77"/>
        <v>0</v>
      </c>
      <c r="BC215" s="10">
        <f t="shared" si="78"/>
        <v>0</v>
      </c>
      <c r="BD215" s="10">
        <f t="shared" si="79"/>
        <v>0</v>
      </c>
      <c r="BE215" s="10">
        <f t="shared" si="80"/>
        <v>0</v>
      </c>
      <c r="BF215" s="10">
        <f t="shared" si="81"/>
        <v>0</v>
      </c>
      <c r="BG215" s="10">
        <f t="shared" si="82"/>
        <v>0</v>
      </c>
      <c r="BH215" s="10">
        <f t="shared" si="83"/>
        <v>0</v>
      </c>
    </row>
    <row r="216" spans="1:60" ht="27.75" customHeight="1">
      <c r="A216" t="str">
        <f t="shared" si="63"/>
        <v/>
      </c>
      <c r="B216" s="54"/>
      <c r="C216" s="55"/>
      <c r="D216" s="54"/>
      <c r="E216" s="55"/>
      <c r="F216" s="31"/>
      <c r="G216" s="29"/>
      <c r="H216" s="32"/>
      <c r="I216" s="32"/>
      <c r="J216" s="30"/>
      <c r="K216" s="31"/>
      <c r="L216" s="33"/>
      <c r="M216" s="33"/>
      <c r="N216" s="54"/>
      <c r="O216" s="56"/>
      <c r="P216" s="56"/>
      <c r="Q216" s="57"/>
      <c r="R216" s="33"/>
      <c r="S216" s="33"/>
      <c r="T216" s="40"/>
      <c r="U216" s="40"/>
      <c r="V216" s="17"/>
      <c r="W216" s="17"/>
      <c r="X216" s="10" t="str">
        <f>IFERROR(VLOOKUP($F216,PRM!$G$3:$H$5,2,FALSE),"")</f>
        <v/>
      </c>
      <c r="Y216" s="10" t="str">
        <f>IFERROR(VLOOKUP($G216,PRM!$I$3:$J$5,2,FALSE),"")</f>
        <v/>
      </c>
      <c r="Z216" s="10" t="str">
        <f>IFERROR(VLOOKUP($K216,PRM!$K$3:$L$4,2,FALSE),"")</f>
        <v/>
      </c>
      <c r="AA216" s="10" t="str">
        <f>IFERROR(VLOOKUP($N216,PRM!$M$3:$N$50,2,FALSE),"")</f>
        <v/>
      </c>
      <c r="AB216" s="10" t="str">
        <f>IFERROR(VLOOKUP($Y$3&amp;$R216,PRM!$Q$3:$R$31,2,FALSE),"")</f>
        <v/>
      </c>
      <c r="AC216" s="10" t="str">
        <f>IFERROR(VLOOKUP($Y$3&amp;$S216,PRM!$AH$3:$AI$133,2,FALSE),"")</f>
        <v/>
      </c>
      <c r="AD216" s="10" t="str">
        <f>IFERROR(VLOOKUP($Y$3&amp;$T216,PRM!$Y$3:$Z$50,2,FALSE),"")</f>
        <v>1</v>
      </c>
      <c r="AE216" s="10" t="str">
        <f>IFERROR(VLOOKUP($Y$3&amp;$U216,PRM!$AD$3:$AE$44,2,FALSE),"")</f>
        <v/>
      </c>
      <c r="AF216" s="10" t="str">
        <f>IFERROR(VLOOKUP($Y$3&amp;$R216,PRM!$Q$3:$T$31,3,FALSE),"")</f>
        <v/>
      </c>
      <c r="AG216" s="10" t="str">
        <f>IFERROR(IF(AF216=0,0,MATCH($Y$3,PRM!$AF$3:'PRM'!$AF$133,0)),"")</f>
        <v/>
      </c>
      <c r="AH216" s="10" t="str">
        <f>IF($Y$3="","",(IF(AF216=0,0,COUNTIF(PRM!$AF$3:'PRM'!$AF$133,$Y$3))))</f>
        <v/>
      </c>
      <c r="AI216" s="10" t="str">
        <f>IFERROR(VLOOKUP($Y$3&amp;$R216,PRM!$Q$3:$U$31,4,FALSE),"")</f>
        <v/>
      </c>
      <c r="AJ216" s="10" t="str">
        <f>IFERROR(IF(AI216=0,0,MATCH($Y$3,PRM!$V$3:'PRM'!$V$50,0)),"")</f>
        <v/>
      </c>
      <c r="AK216" s="10" t="str">
        <f>IF($Y$3="","",(IF(AI216=0,0,COUNTIF(PRM!$V$3:'PRM'!$V$50,$Y$3))))</f>
        <v/>
      </c>
      <c r="AL216" s="10" t="str">
        <f>IFERROR(VLOOKUP($Y$3&amp;$R216,PRM!$Q$3:$U$31,5,FALSE),"")</f>
        <v/>
      </c>
      <c r="AM216" s="10" t="str">
        <f>IFERROR(IF(AL216=0,0,MATCH($Y$3,PRM!$AA$3:'PRM'!$AA$94,0)),"")</f>
        <v/>
      </c>
      <c r="AN216" s="10" t="str">
        <f>IF($Y$3="","",IF(AL216=0,0,COUNTIF(PRM!$AA$3:'PRM'!$AA$94,$Y$3)))</f>
        <v/>
      </c>
      <c r="AO216" s="10">
        <f t="shared" si="64"/>
        <v>0</v>
      </c>
      <c r="AP216" s="10">
        <f t="shared" si="65"/>
        <v>0</v>
      </c>
      <c r="AQ216" s="10">
        <f t="shared" si="66"/>
        <v>0</v>
      </c>
      <c r="AR216" s="10">
        <f t="shared" si="67"/>
        <v>0</v>
      </c>
      <c r="AS216" s="10">
        <f t="shared" si="68"/>
        <v>0</v>
      </c>
      <c r="AT216" s="10">
        <f t="shared" si="69"/>
        <v>0</v>
      </c>
      <c r="AU216" s="10">
        <f t="shared" si="70"/>
        <v>0</v>
      </c>
      <c r="AV216" s="10">
        <f t="shared" si="71"/>
        <v>0</v>
      </c>
      <c r="AW216" s="10">
        <f t="shared" si="72"/>
        <v>0</v>
      </c>
      <c r="AX216" s="10">
        <f t="shared" si="73"/>
        <v>0</v>
      </c>
      <c r="AY216" s="10">
        <f t="shared" si="74"/>
        <v>0</v>
      </c>
      <c r="AZ216" s="10">
        <f t="shared" si="75"/>
        <v>0</v>
      </c>
      <c r="BA216" s="10">
        <f t="shared" si="76"/>
        <v>0</v>
      </c>
      <c r="BB216" s="10">
        <f t="shared" si="77"/>
        <v>0</v>
      </c>
      <c r="BC216" s="10">
        <f t="shared" si="78"/>
        <v>0</v>
      </c>
      <c r="BD216" s="10">
        <f t="shared" si="79"/>
        <v>0</v>
      </c>
      <c r="BE216" s="10">
        <f t="shared" si="80"/>
        <v>0</v>
      </c>
      <c r="BF216" s="10">
        <f t="shared" si="81"/>
        <v>0</v>
      </c>
      <c r="BG216" s="10">
        <f t="shared" si="82"/>
        <v>0</v>
      </c>
      <c r="BH216" s="10">
        <f t="shared" si="83"/>
        <v>0</v>
      </c>
    </row>
    <row r="217" spans="1:60" ht="27.75" customHeight="1">
      <c r="A217" t="str">
        <f t="shared" si="63"/>
        <v/>
      </c>
      <c r="B217" s="54"/>
      <c r="C217" s="55"/>
      <c r="D217" s="54"/>
      <c r="E217" s="55"/>
      <c r="F217" s="31"/>
      <c r="G217" s="29"/>
      <c r="H217" s="32"/>
      <c r="I217" s="32"/>
      <c r="J217" s="30"/>
      <c r="K217" s="31"/>
      <c r="L217" s="33"/>
      <c r="M217" s="33"/>
      <c r="N217" s="54"/>
      <c r="O217" s="56"/>
      <c r="P217" s="56"/>
      <c r="Q217" s="57"/>
      <c r="R217" s="33"/>
      <c r="S217" s="33"/>
      <c r="T217" s="40"/>
      <c r="U217" s="40"/>
      <c r="V217" s="17"/>
      <c r="W217" s="17"/>
      <c r="X217" s="10" t="str">
        <f>IFERROR(VLOOKUP($F217,PRM!$G$3:$H$5,2,FALSE),"")</f>
        <v/>
      </c>
      <c r="Y217" s="10" t="str">
        <f>IFERROR(VLOOKUP($G217,PRM!$I$3:$J$5,2,FALSE),"")</f>
        <v/>
      </c>
      <c r="Z217" s="10" t="str">
        <f>IFERROR(VLOOKUP($K217,PRM!$K$3:$L$4,2,FALSE),"")</f>
        <v/>
      </c>
      <c r="AA217" s="10" t="str">
        <f>IFERROR(VLOOKUP($N217,PRM!$M$3:$N$50,2,FALSE),"")</f>
        <v/>
      </c>
      <c r="AB217" s="10" t="str">
        <f>IFERROR(VLOOKUP($Y$3&amp;$R217,PRM!$Q$3:$R$31,2,FALSE),"")</f>
        <v/>
      </c>
      <c r="AC217" s="10" t="str">
        <f>IFERROR(VLOOKUP($Y$3&amp;$S217,PRM!$AH$3:$AI$133,2,FALSE),"")</f>
        <v/>
      </c>
      <c r="AD217" s="10" t="str">
        <f>IFERROR(VLOOKUP($Y$3&amp;$T217,PRM!$Y$3:$Z$50,2,FALSE),"")</f>
        <v>1</v>
      </c>
      <c r="AE217" s="10" t="str">
        <f>IFERROR(VLOOKUP($Y$3&amp;$U217,PRM!$AD$3:$AE$44,2,FALSE),"")</f>
        <v/>
      </c>
      <c r="AF217" s="10" t="str">
        <f>IFERROR(VLOOKUP($Y$3&amp;$R217,PRM!$Q$3:$T$31,3,FALSE),"")</f>
        <v/>
      </c>
      <c r="AG217" s="10" t="str">
        <f>IFERROR(IF(AF217=0,0,MATCH($Y$3,PRM!$AF$3:'PRM'!$AF$133,0)),"")</f>
        <v/>
      </c>
      <c r="AH217" s="10" t="str">
        <f>IF($Y$3="","",(IF(AF217=0,0,COUNTIF(PRM!$AF$3:'PRM'!$AF$133,$Y$3))))</f>
        <v/>
      </c>
      <c r="AI217" s="10" t="str">
        <f>IFERROR(VLOOKUP($Y$3&amp;$R217,PRM!$Q$3:$U$31,4,FALSE),"")</f>
        <v/>
      </c>
      <c r="AJ217" s="10" t="str">
        <f>IFERROR(IF(AI217=0,0,MATCH($Y$3,PRM!$V$3:'PRM'!$V$50,0)),"")</f>
        <v/>
      </c>
      <c r="AK217" s="10" t="str">
        <f>IF($Y$3="","",(IF(AI217=0,0,COUNTIF(PRM!$V$3:'PRM'!$V$50,$Y$3))))</f>
        <v/>
      </c>
      <c r="AL217" s="10" t="str">
        <f>IFERROR(VLOOKUP($Y$3&amp;$R217,PRM!$Q$3:$U$31,5,FALSE),"")</f>
        <v/>
      </c>
      <c r="AM217" s="10" t="str">
        <f>IFERROR(IF(AL217=0,0,MATCH($Y$3,PRM!$AA$3:'PRM'!$AA$94,0)),"")</f>
        <v/>
      </c>
      <c r="AN217" s="10" t="str">
        <f>IF($Y$3="","",IF(AL217=0,0,COUNTIF(PRM!$AA$3:'PRM'!$AA$94,$Y$3)))</f>
        <v/>
      </c>
      <c r="AO217" s="10">
        <f t="shared" si="64"/>
        <v>0</v>
      </c>
      <c r="AP217" s="10">
        <f t="shared" si="65"/>
        <v>0</v>
      </c>
      <c r="AQ217" s="10">
        <f t="shared" si="66"/>
        <v>0</v>
      </c>
      <c r="AR217" s="10">
        <f t="shared" si="67"/>
        <v>0</v>
      </c>
      <c r="AS217" s="10">
        <f t="shared" si="68"/>
        <v>0</v>
      </c>
      <c r="AT217" s="10">
        <f t="shared" si="69"/>
        <v>0</v>
      </c>
      <c r="AU217" s="10">
        <f t="shared" si="70"/>
        <v>0</v>
      </c>
      <c r="AV217" s="10">
        <f t="shared" si="71"/>
        <v>0</v>
      </c>
      <c r="AW217" s="10">
        <f t="shared" si="72"/>
        <v>0</v>
      </c>
      <c r="AX217" s="10">
        <f t="shared" si="73"/>
        <v>0</v>
      </c>
      <c r="AY217" s="10">
        <f t="shared" si="74"/>
        <v>0</v>
      </c>
      <c r="AZ217" s="10">
        <f t="shared" si="75"/>
        <v>0</v>
      </c>
      <c r="BA217" s="10">
        <f t="shared" si="76"/>
        <v>0</v>
      </c>
      <c r="BB217" s="10">
        <f t="shared" si="77"/>
        <v>0</v>
      </c>
      <c r="BC217" s="10">
        <f t="shared" si="78"/>
        <v>0</v>
      </c>
      <c r="BD217" s="10">
        <f t="shared" si="79"/>
        <v>0</v>
      </c>
      <c r="BE217" s="10">
        <f t="shared" si="80"/>
        <v>0</v>
      </c>
      <c r="BF217" s="10">
        <f t="shared" si="81"/>
        <v>0</v>
      </c>
      <c r="BG217" s="10">
        <f t="shared" si="82"/>
        <v>0</v>
      </c>
      <c r="BH217" s="10">
        <f t="shared" si="83"/>
        <v>0</v>
      </c>
    </row>
    <row r="218" spans="1:60" ht="27.75" customHeight="1">
      <c r="A218" t="str">
        <f t="shared" si="63"/>
        <v/>
      </c>
      <c r="B218" s="54"/>
      <c r="C218" s="55"/>
      <c r="D218" s="54"/>
      <c r="E218" s="55"/>
      <c r="F218" s="31"/>
      <c r="G218" s="29"/>
      <c r="H218" s="32"/>
      <c r="I218" s="32"/>
      <c r="J218" s="30"/>
      <c r="K218" s="31"/>
      <c r="L218" s="33"/>
      <c r="M218" s="33"/>
      <c r="N218" s="54"/>
      <c r="O218" s="56"/>
      <c r="P218" s="56"/>
      <c r="Q218" s="57"/>
      <c r="R218" s="33"/>
      <c r="S218" s="33"/>
      <c r="T218" s="40"/>
      <c r="U218" s="40"/>
      <c r="V218" s="17"/>
      <c r="W218" s="17"/>
      <c r="X218" s="10" t="str">
        <f>IFERROR(VLOOKUP($F218,PRM!$G$3:$H$5,2,FALSE),"")</f>
        <v/>
      </c>
      <c r="Y218" s="10" t="str">
        <f>IFERROR(VLOOKUP($G218,PRM!$I$3:$J$5,2,FALSE),"")</f>
        <v/>
      </c>
      <c r="Z218" s="10" t="str">
        <f>IFERROR(VLOOKUP($K218,PRM!$K$3:$L$4,2,FALSE),"")</f>
        <v/>
      </c>
      <c r="AA218" s="10" t="str">
        <f>IFERROR(VLOOKUP($N218,PRM!$M$3:$N$50,2,FALSE),"")</f>
        <v/>
      </c>
      <c r="AB218" s="10" t="str">
        <f>IFERROR(VLOOKUP($Y$3&amp;$R218,PRM!$Q$3:$R$31,2,FALSE),"")</f>
        <v/>
      </c>
      <c r="AC218" s="10" t="str">
        <f>IFERROR(VLOOKUP($Y$3&amp;$S218,PRM!$AH$3:$AI$133,2,FALSE),"")</f>
        <v/>
      </c>
      <c r="AD218" s="10" t="str">
        <f>IFERROR(VLOOKUP($Y$3&amp;$T218,PRM!$Y$3:$Z$50,2,FALSE),"")</f>
        <v>1</v>
      </c>
      <c r="AE218" s="10" t="str">
        <f>IFERROR(VLOOKUP($Y$3&amp;$U218,PRM!$AD$3:$AE$44,2,FALSE),"")</f>
        <v/>
      </c>
      <c r="AF218" s="10" t="str">
        <f>IFERROR(VLOOKUP($Y$3&amp;$R218,PRM!$Q$3:$T$31,3,FALSE),"")</f>
        <v/>
      </c>
      <c r="AG218" s="10" t="str">
        <f>IFERROR(IF(AF218=0,0,MATCH($Y$3,PRM!$AF$3:'PRM'!$AF$133,0)),"")</f>
        <v/>
      </c>
      <c r="AH218" s="10" t="str">
        <f>IF($Y$3="","",(IF(AF218=0,0,COUNTIF(PRM!$AF$3:'PRM'!$AF$133,$Y$3))))</f>
        <v/>
      </c>
      <c r="AI218" s="10" t="str">
        <f>IFERROR(VLOOKUP($Y$3&amp;$R218,PRM!$Q$3:$U$31,4,FALSE),"")</f>
        <v/>
      </c>
      <c r="AJ218" s="10" t="str">
        <f>IFERROR(IF(AI218=0,0,MATCH($Y$3,PRM!$V$3:'PRM'!$V$50,0)),"")</f>
        <v/>
      </c>
      <c r="AK218" s="10" t="str">
        <f>IF($Y$3="","",(IF(AI218=0,0,COUNTIF(PRM!$V$3:'PRM'!$V$50,$Y$3))))</f>
        <v/>
      </c>
      <c r="AL218" s="10" t="str">
        <f>IFERROR(VLOOKUP($Y$3&amp;$R218,PRM!$Q$3:$U$31,5,FALSE),"")</f>
        <v/>
      </c>
      <c r="AM218" s="10" t="str">
        <f>IFERROR(IF(AL218=0,0,MATCH($Y$3,PRM!$AA$3:'PRM'!$AA$94,0)),"")</f>
        <v/>
      </c>
      <c r="AN218" s="10" t="str">
        <f>IF($Y$3="","",IF(AL218=0,0,COUNTIF(PRM!$AA$3:'PRM'!$AA$94,$Y$3)))</f>
        <v/>
      </c>
      <c r="AO218" s="10">
        <f t="shared" si="64"/>
        <v>0</v>
      </c>
      <c r="AP218" s="10">
        <f t="shared" si="65"/>
        <v>0</v>
      </c>
      <c r="AQ218" s="10">
        <f t="shared" si="66"/>
        <v>0</v>
      </c>
      <c r="AR218" s="10">
        <f t="shared" si="67"/>
        <v>0</v>
      </c>
      <c r="AS218" s="10">
        <f t="shared" si="68"/>
        <v>0</v>
      </c>
      <c r="AT218" s="10">
        <f t="shared" si="69"/>
        <v>0</v>
      </c>
      <c r="AU218" s="10">
        <f t="shared" si="70"/>
        <v>0</v>
      </c>
      <c r="AV218" s="10">
        <f t="shared" si="71"/>
        <v>0</v>
      </c>
      <c r="AW218" s="10">
        <f t="shared" si="72"/>
        <v>0</v>
      </c>
      <c r="AX218" s="10">
        <f t="shared" si="73"/>
        <v>0</v>
      </c>
      <c r="AY218" s="10">
        <f t="shared" si="74"/>
        <v>0</v>
      </c>
      <c r="AZ218" s="10">
        <f t="shared" si="75"/>
        <v>0</v>
      </c>
      <c r="BA218" s="10">
        <f t="shared" si="76"/>
        <v>0</v>
      </c>
      <c r="BB218" s="10">
        <f t="shared" si="77"/>
        <v>0</v>
      </c>
      <c r="BC218" s="10">
        <f t="shared" si="78"/>
        <v>0</v>
      </c>
      <c r="BD218" s="10">
        <f t="shared" si="79"/>
        <v>0</v>
      </c>
      <c r="BE218" s="10">
        <f t="shared" si="80"/>
        <v>0</v>
      </c>
      <c r="BF218" s="10">
        <f t="shared" si="81"/>
        <v>0</v>
      </c>
      <c r="BG218" s="10">
        <f t="shared" si="82"/>
        <v>0</v>
      </c>
      <c r="BH218" s="10">
        <f t="shared" si="83"/>
        <v>0</v>
      </c>
    </row>
    <row r="219" spans="1:60" ht="27.75" customHeight="1">
      <c r="A219" t="str">
        <f t="shared" si="63"/>
        <v/>
      </c>
      <c r="B219" s="54"/>
      <c r="C219" s="55"/>
      <c r="D219" s="54"/>
      <c r="E219" s="55"/>
      <c r="F219" s="31"/>
      <c r="G219" s="29"/>
      <c r="H219" s="32"/>
      <c r="I219" s="32"/>
      <c r="J219" s="30"/>
      <c r="K219" s="31"/>
      <c r="L219" s="33"/>
      <c r="M219" s="33"/>
      <c r="N219" s="54"/>
      <c r="O219" s="56"/>
      <c r="P219" s="56"/>
      <c r="Q219" s="57"/>
      <c r="R219" s="33"/>
      <c r="S219" s="33"/>
      <c r="T219" s="40"/>
      <c r="U219" s="40"/>
      <c r="V219" s="17"/>
      <c r="W219" s="17"/>
      <c r="X219" s="10" t="str">
        <f>IFERROR(VLOOKUP($F219,PRM!$G$3:$H$5,2,FALSE),"")</f>
        <v/>
      </c>
      <c r="Y219" s="10" t="str">
        <f>IFERROR(VLOOKUP($G219,PRM!$I$3:$J$5,2,FALSE),"")</f>
        <v/>
      </c>
      <c r="Z219" s="10" t="str">
        <f>IFERROR(VLOOKUP($K219,PRM!$K$3:$L$4,2,FALSE),"")</f>
        <v/>
      </c>
      <c r="AA219" s="10" t="str">
        <f>IFERROR(VLOOKUP($N219,PRM!$M$3:$N$50,2,FALSE),"")</f>
        <v/>
      </c>
      <c r="AB219" s="10" t="str">
        <f>IFERROR(VLOOKUP($Y$3&amp;$R219,PRM!$Q$3:$R$31,2,FALSE),"")</f>
        <v/>
      </c>
      <c r="AC219" s="10" t="str">
        <f>IFERROR(VLOOKUP($Y$3&amp;$S219,PRM!$AH$3:$AI$133,2,FALSE),"")</f>
        <v/>
      </c>
      <c r="AD219" s="10" t="str">
        <f>IFERROR(VLOOKUP($Y$3&amp;$T219,PRM!$Y$3:$Z$50,2,FALSE),"")</f>
        <v>1</v>
      </c>
      <c r="AE219" s="10" t="str">
        <f>IFERROR(VLOOKUP($Y$3&amp;$U219,PRM!$AD$3:$AE$44,2,FALSE),"")</f>
        <v/>
      </c>
      <c r="AF219" s="10" t="str">
        <f>IFERROR(VLOOKUP($Y$3&amp;$R219,PRM!$Q$3:$T$31,3,FALSE),"")</f>
        <v/>
      </c>
      <c r="AG219" s="10" t="str">
        <f>IFERROR(IF(AF219=0,0,MATCH($Y$3,PRM!$AF$3:'PRM'!$AF$133,0)),"")</f>
        <v/>
      </c>
      <c r="AH219" s="10" t="str">
        <f>IF($Y$3="","",(IF(AF219=0,0,COUNTIF(PRM!$AF$3:'PRM'!$AF$133,$Y$3))))</f>
        <v/>
      </c>
      <c r="AI219" s="10" t="str">
        <f>IFERROR(VLOOKUP($Y$3&amp;$R219,PRM!$Q$3:$U$31,4,FALSE),"")</f>
        <v/>
      </c>
      <c r="AJ219" s="10" t="str">
        <f>IFERROR(IF(AI219=0,0,MATCH($Y$3,PRM!$V$3:'PRM'!$V$50,0)),"")</f>
        <v/>
      </c>
      <c r="AK219" s="10" t="str">
        <f>IF($Y$3="","",(IF(AI219=0,0,COUNTIF(PRM!$V$3:'PRM'!$V$50,$Y$3))))</f>
        <v/>
      </c>
      <c r="AL219" s="10" t="str">
        <f>IFERROR(VLOOKUP($Y$3&amp;$R219,PRM!$Q$3:$U$31,5,FALSE),"")</f>
        <v/>
      </c>
      <c r="AM219" s="10" t="str">
        <f>IFERROR(IF(AL219=0,0,MATCH($Y$3,PRM!$AA$3:'PRM'!$AA$94,0)),"")</f>
        <v/>
      </c>
      <c r="AN219" s="10" t="str">
        <f>IF($Y$3="","",IF(AL219=0,0,COUNTIF(PRM!$AA$3:'PRM'!$AA$94,$Y$3)))</f>
        <v/>
      </c>
      <c r="AO219" s="10">
        <f t="shared" si="64"/>
        <v>0</v>
      </c>
      <c r="AP219" s="10">
        <f t="shared" si="65"/>
        <v>0</v>
      </c>
      <c r="AQ219" s="10">
        <f t="shared" si="66"/>
        <v>0</v>
      </c>
      <c r="AR219" s="10">
        <f t="shared" si="67"/>
        <v>0</v>
      </c>
      <c r="AS219" s="10">
        <f t="shared" si="68"/>
        <v>0</v>
      </c>
      <c r="AT219" s="10">
        <f t="shared" si="69"/>
        <v>0</v>
      </c>
      <c r="AU219" s="10">
        <f t="shared" si="70"/>
        <v>0</v>
      </c>
      <c r="AV219" s="10">
        <f t="shared" si="71"/>
        <v>0</v>
      </c>
      <c r="AW219" s="10">
        <f t="shared" si="72"/>
        <v>0</v>
      </c>
      <c r="AX219" s="10">
        <f t="shared" si="73"/>
        <v>0</v>
      </c>
      <c r="AY219" s="10">
        <f t="shared" si="74"/>
        <v>0</v>
      </c>
      <c r="AZ219" s="10">
        <f t="shared" si="75"/>
        <v>0</v>
      </c>
      <c r="BA219" s="10">
        <f t="shared" si="76"/>
        <v>0</v>
      </c>
      <c r="BB219" s="10">
        <f t="shared" si="77"/>
        <v>0</v>
      </c>
      <c r="BC219" s="10">
        <f t="shared" si="78"/>
        <v>0</v>
      </c>
      <c r="BD219" s="10">
        <f t="shared" si="79"/>
        <v>0</v>
      </c>
      <c r="BE219" s="10">
        <f t="shared" si="80"/>
        <v>0</v>
      </c>
      <c r="BF219" s="10">
        <f t="shared" si="81"/>
        <v>0</v>
      </c>
      <c r="BG219" s="10">
        <f t="shared" si="82"/>
        <v>0</v>
      </c>
      <c r="BH219" s="10">
        <f t="shared" si="83"/>
        <v>0</v>
      </c>
    </row>
    <row r="220" spans="1:60" ht="27.75" customHeight="1">
      <c r="A220" t="str">
        <f t="shared" si="63"/>
        <v/>
      </c>
      <c r="B220" s="54"/>
      <c r="C220" s="55"/>
      <c r="D220" s="54"/>
      <c r="E220" s="55"/>
      <c r="F220" s="31"/>
      <c r="G220" s="29"/>
      <c r="H220" s="32"/>
      <c r="I220" s="32"/>
      <c r="J220" s="30"/>
      <c r="K220" s="31"/>
      <c r="L220" s="33"/>
      <c r="M220" s="33"/>
      <c r="N220" s="54"/>
      <c r="O220" s="56"/>
      <c r="P220" s="56"/>
      <c r="Q220" s="57"/>
      <c r="R220" s="33"/>
      <c r="S220" s="33"/>
      <c r="T220" s="40"/>
      <c r="U220" s="40"/>
      <c r="V220" s="17"/>
      <c r="W220" s="17"/>
      <c r="X220" s="10" t="str">
        <f>IFERROR(VLOOKUP($F220,PRM!$G$3:$H$5,2,FALSE),"")</f>
        <v/>
      </c>
      <c r="Y220" s="10" t="str">
        <f>IFERROR(VLOOKUP($G220,PRM!$I$3:$J$5,2,FALSE),"")</f>
        <v/>
      </c>
      <c r="Z220" s="10" t="str">
        <f>IFERROR(VLOOKUP($K220,PRM!$K$3:$L$4,2,FALSE),"")</f>
        <v/>
      </c>
      <c r="AA220" s="10" t="str">
        <f>IFERROR(VLOOKUP($N220,PRM!$M$3:$N$50,2,FALSE),"")</f>
        <v/>
      </c>
      <c r="AB220" s="10" t="str">
        <f>IFERROR(VLOOKUP($Y$3&amp;$R220,PRM!$Q$3:$R$31,2,FALSE),"")</f>
        <v/>
      </c>
      <c r="AC220" s="10" t="str">
        <f>IFERROR(VLOOKUP($Y$3&amp;$S220,PRM!$AH$3:$AI$133,2,FALSE),"")</f>
        <v/>
      </c>
      <c r="AD220" s="10" t="str">
        <f>IFERROR(VLOOKUP($Y$3&amp;$T220,PRM!$Y$3:$Z$50,2,FALSE),"")</f>
        <v>1</v>
      </c>
      <c r="AE220" s="10" t="str">
        <f>IFERROR(VLOOKUP($Y$3&amp;$U220,PRM!$AD$3:$AE$44,2,FALSE),"")</f>
        <v/>
      </c>
      <c r="AF220" s="10" t="str">
        <f>IFERROR(VLOOKUP($Y$3&amp;$R220,PRM!$Q$3:$T$31,3,FALSE),"")</f>
        <v/>
      </c>
      <c r="AG220" s="10" t="str">
        <f>IFERROR(IF(AF220=0,0,MATCH($Y$3,PRM!$AF$3:'PRM'!$AF$133,0)),"")</f>
        <v/>
      </c>
      <c r="AH220" s="10" t="str">
        <f>IF($Y$3="","",(IF(AF220=0,0,COUNTIF(PRM!$AF$3:'PRM'!$AF$133,$Y$3))))</f>
        <v/>
      </c>
      <c r="AI220" s="10" t="str">
        <f>IFERROR(VLOOKUP($Y$3&amp;$R220,PRM!$Q$3:$U$31,4,FALSE),"")</f>
        <v/>
      </c>
      <c r="AJ220" s="10" t="str">
        <f>IFERROR(IF(AI220=0,0,MATCH($Y$3,PRM!$V$3:'PRM'!$V$50,0)),"")</f>
        <v/>
      </c>
      <c r="AK220" s="10" t="str">
        <f>IF($Y$3="","",(IF(AI220=0,0,COUNTIF(PRM!$V$3:'PRM'!$V$50,$Y$3))))</f>
        <v/>
      </c>
      <c r="AL220" s="10" t="str">
        <f>IFERROR(VLOOKUP($Y$3&amp;$R220,PRM!$Q$3:$U$31,5,FALSE),"")</f>
        <v/>
      </c>
      <c r="AM220" s="10" t="str">
        <f>IFERROR(IF(AL220=0,0,MATCH($Y$3,PRM!$AA$3:'PRM'!$AA$94,0)),"")</f>
        <v/>
      </c>
      <c r="AN220" s="10" t="str">
        <f>IF($Y$3="","",IF(AL220=0,0,COUNTIF(PRM!$AA$3:'PRM'!$AA$94,$Y$3)))</f>
        <v/>
      </c>
      <c r="AO220" s="10">
        <f t="shared" si="64"/>
        <v>0</v>
      </c>
      <c r="AP220" s="10">
        <f t="shared" si="65"/>
        <v>0</v>
      </c>
      <c r="AQ220" s="10">
        <f t="shared" si="66"/>
        <v>0</v>
      </c>
      <c r="AR220" s="10">
        <f t="shared" si="67"/>
        <v>0</v>
      </c>
      <c r="AS220" s="10">
        <f t="shared" si="68"/>
        <v>0</v>
      </c>
      <c r="AT220" s="10">
        <f t="shared" si="69"/>
        <v>0</v>
      </c>
      <c r="AU220" s="10">
        <f t="shared" si="70"/>
        <v>0</v>
      </c>
      <c r="AV220" s="10">
        <f t="shared" si="71"/>
        <v>0</v>
      </c>
      <c r="AW220" s="10">
        <f t="shared" si="72"/>
        <v>0</v>
      </c>
      <c r="AX220" s="10">
        <f t="shared" si="73"/>
        <v>0</v>
      </c>
      <c r="AY220" s="10">
        <f t="shared" si="74"/>
        <v>0</v>
      </c>
      <c r="AZ220" s="10">
        <f t="shared" si="75"/>
        <v>0</v>
      </c>
      <c r="BA220" s="10">
        <f t="shared" si="76"/>
        <v>0</v>
      </c>
      <c r="BB220" s="10">
        <f t="shared" si="77"/>
        <v>0</v>
      </c>
      <c r="BC220" s="10">
        <f t="shared" si="78"/>
        <v>0</v>
      </c>
      <c r="BD220" s="10">
        <f t="shared" si="79"/>
        <v>0</v>
      </c>
      <c r="BE220" s="10">
        <f t="shared" si="80"/>
        <v>0</v>
      </c>
      <c r="BF220" s="10">
        <f t="shared" si="81"/>
        <v>0</v>
      </c>
      <c r="BG220" s="10">
        <f t="shared" si="82"/>
        <v>0</v>
      </c>
      <c r="BH220" s="10">
        <f t="shared" si="83"/>
        <v>0</v>
      </c>
    </row>
    <row r="221" spans="1:60" ht="27.75" customHeight="1">
      <c r="A221" t="str">
        <f t="shared" si="63"/>
        <v/>
      </c>
      <c r="B221" s="54"/>
      <c r="C221" s="55"/>
      <c r="D221" s="54"/>
      <c r="E221" s="55"/>
      <c r="F221" s="31"/>
      <c r="G221" s="29"/>
      <c r="H221" s="32"/>
      <c r="I221" s="32"/>
      <c r="J221" s="30"/>
      <c r="K221" s="31"/>
      <c r="L221" s="33"/>
      <c r="M221" s="33"/>
      <c r="N221" s="54"/>
      <c r="O221" s="56"/>
      <c r="P221" s="56"/>
      <c r="Q221" s="57"/>
      <c r="R221" s="33"/>
      <c r="S221" s="33"/>
      <c r="T221" s="40"/>
      <c r="U221" s="40"/>
      <c r="V221" s="17"/>
      <c r="W221" s="17"/>
      <c r="X221" s="10" t="str">
        <f>IFERROR(VLOOKUP($F221,PRM!$G$3:$H$5,2,FALSE),"")</f>
        <v/>
      </c>
      <c r="Y221" s="10" t="str">
        <f>IFERROR(VLOOKUP($G221,PRM!$I$3:$J$5,2,FALSE),"")</f>
        <v/>
      </c>
      <c r="Z221" s="10" t="str">
        <f>IFERROR(VLOOKUP($K221,PRM!$K$3:$L$4,2,FALSE),"")</f>
        <v/>
      </c>
      <c r="AA221" s="10" t="str">
        <f>IFERROR(VLOOKUP($N221,PRM!$M$3:$N$50,2,FALSE),"")</f>
        <v/>
      </c>
      <c r="AB221" s="10" t="str">
        <f>IFERROR(VLOOKUP($Y$3&amp;$R221,PRM!$Q$3:$R$31,2,FALSE),"")</f>
        <v/>
      </c>
      <c r="AC221" s="10" t="str">
        <f>IFERROR(VLOOKUP($Y$3&amp;$S221,PRM!$AH$3:$AI$133,2,FALSE),"")</f>
        <v/>
      </c>
      <c r="AD221" s="10" t="str">
        <f>IFERROR(VLOOKUP($Y$3&amp;$T221,PRM!$Y$3:$Z$50,2,FALSE),"")</f>
        <v>1</v>
      </c>
      <c r="AE221" s="10" t="str">
        <f>IFERROR(VLOOKUP($Y$3&amp;$U221,PRM!$AD$3:$AE$44,2,FALSE),"")</f>
        <v/>
      </c>
      <c r="AF221" s="10" t="str">
        <f>IFERROR(VLOOKUP($Y$3&amp;$R221,PRM!$Q$3:$T$31,3,FALSE),"")</f>
        <v/>
      </c>
      <c r="AG221" s="10" t="str">
        <f>IFERROR(IF(AF221=0,0,MATCH($Y$3,PRM!$AF$3:'PRM'!$AF$133,0)),"")</f>
        <v/>
      </c>
      <c r="AH221" s="10" t="str">
        <f>IF($Y$3="","",(IF(AF221=0,0,COUNTIF(PRM!$AF$3:'PRM'!$AF$133,$Y$3))))</f>
        <v/>
      </c>
      <c r="AI221" s="10" t="str">
        <f>IFERROR(VLOOKUP($Y$3&amp;$R221,PRM!$Q$3:$U$31,4,FALSE),"")</f>
        <v/>
      </c>
      <c r="AJ221" s="10" t="str">
        <f>IFERROR(IF(AI221=0,0,MATCH($Y$3,PRM!$V$3:'PRM'!$V$50,0)),"")</f>
        <v/>
      </c>
      <c r="AK221" s="10" t="str">
        <f>IF($Y$3="","",(IF(AI221=0,0,COUNTIF(PRM!$V$3:'PRM'!$V$50,$Y$3))))</f>
        <v/>
      </c>
      <c r="AL221" s="10" t="str">
        <f>IFERROR(VLOOKUP($Y$3&amp;$R221,PRM!$Q$3:$U$31,5,FALSE),"")</f>
        <v/>
      </c>
      <c r="AM221" s="10" t="str">
        <f>IFERROR(IF(AL221=0,0,MATCH($Y$3,PRM!$AA$3:'PRM'!$AA$94,0)),"")</f>
        <v/>
      </c>
      <c r="AN221" s="10" t="str">
        <f>IF($Y$3="","",IF(AL221=0,0,COUNTIF(PRM!$AA$3:'PRM'!$AA$94,$Y$3)))</f>
        <v/>
      </c>
      <c r="AO221" s="10">
        <f t="shared" si="64"/>
        <v>0</v>
      </c>
      <c r="AP221" s="10">
        <f t="shared" si="65"/>
        <v>0</v>
      </c>
      <c r="AQ221" s="10">
        <f t="shared" si="66"/>
        <v>0</v>
      </c>
      <c r="AR221" s="10">
        <f t="shared" si="67"/>
        <v>0</v>
      </c>
      <c r="AS221" s="10">
        <f t="shared" si="68"/>
        <v>0</v>
      </c>
      <c r="AT221" s="10">
        <f t="shared" si="69"/>
        <v>0</v>
      </c>
      <c r="AU221" s="10">
        <f t="shared" si="70"/>
        <v>0</v>
      </c>
      <c r="AV221" s="10">
        <f t="shared" si="71"/>
        <v>0</v>
      </c>
      <c r="AW221" s="10">
        <f t="shared" si="72"/>
        <v>0</v>
      </c>
      <c r="AX221" s="10">
        <f t="shared" si="73"/>
        <v>0</v>
      </c>
      <c r="AY221" s="10">
        <f t="shared" si="74"/>
        <v>0</v>
      </c>
      <c r="AZ221" s="10">
        <f t="shared" si="75"/>
        <v>0</v>
      </c>
      <c r="BA221" s="10">
        <f t="shared" si="76"/>
        <v>0</v>
      </c>
      <c r="BB221" s="10">
        <f t="shared" si="77"/>
        <v>0</v>
      </c>
      <c r="BC221" s="10">
        <f t="shared" si="78"/>
        <v>0</v>
      </c>
      <c r="BD221" s="10">
        <f t="shared" si="79"/>
        <v>0</v>
      </c>
      <c r="BE221" s="10">
        <f t="shared" si="80"/>
        <v>0</v>
      </c>
      <c r="BF221" s="10">
        <f t="shared" si="81"/>
        <v>0</v>
      </c>
      <c r="BG221" s="10">
        <f t="shared" si="82"/>
        <v>0</v>
      </c>
      <c r="BH221" s="10">
        <f t="shared" si="83"/>
        <v>0</v>
      </c>
    </row>
    <row r="222" spans="1:60" ht="27.75" customHeight="1">
      <c r="A222" t="str">
        <f t="shared" si="63"/>
        <v/>
      </c>
      <c r="B222" s="54"/>
      <c r="C222" s="55"/>
      <c r="D222" s="54"/>
      <c r="E222" s="55"/>
      <c r="F222" s="31"/>
      <c r="G222" s="29"/>
      <c r="H222" s="32"/>
      <c r="I222" s="32"/>
      <c r="J222" s="30"/>
      <c r="K222" s="31"/>
      <c r="L222" s="33"/>
      <c r="M222" s="33"/>
      <c r="N222" s="54"/>
      <c r="O222" s="56"/>
      <c r="P222" s="56"/>
      <c r="Q222" s="57"/>
      <c r="R222" s="33"/>
      <c r="S222" s="33"/>
      <c r="T222" s="40"/>
      <c r="U222" s="40"/>
      <c r="V222" s="17"/>
      <c r="W222" s="17"/>
      <c r="X222" s="10" t="str">
        <f>IFERROR(VLOOKUP($F222,PRM!$G$3:$H$5,2,FALSE),"")</f>
        <v/>
      </c>
      <c r="Y222" s="10" t="str">
        <f>IFERROR(VLOOKUP($G222,PRM!$I$3:$J$5,2,FALSE),"")</f>
        <v/>
      </c>
      <c r="Z222" s="10" t="str">
        <f>IFERROR(VLOOKUP($K222,PRM!$K$3:$L$4,2,FALSE),"")</f>
        <v/>
      </c>
      <c r="AA222" s="10" t="str">
        <f>IFERROR(VLOOKUP($N222,PRM!$M$3:$N$50,2,FALSE),"")</f>
        <v/>
      </c>
      <c r="AB222" s="10" t="str">
        <f>IFERROR(VLOOKUP($Y$3&amp;$R222,PRM!$Q$3:$R$31,2,FALSE),"")</f>
        <v/>
      </c>
      <c r="AC222" s="10" t="str">
        <f>IFERROR(VLOOKUP($Y$3&amp;$S222,PRM!$AH$3:$AI$133,2,FALSE),"")</f>
        <v/>
      </c>
      <c r="AD222" s="10" t="str">
        <f>IFERROR(VLOOKUP($Y$3&amp;$T222,PRM!$Y$3:$Z$50,2,FALSE),"")</f>
        <v>1</v>
      </c>
      <c r="AE222" s="10" t="str">
        <f>IFERROR(VLOOKUP($Y$3&amp;$U222,PRM!$AD$3:$AE$44,2,FALSE),"")</f>
        <v/>
      </c>
      <c r="AF222" s="10" t="str">
        <f>IFERROR(VLOOKUP($Y$3&amp;$R222,PRM!$Q$3:$T$31,3,FALSE),"")</f>
        <v/>
      </c>
      <c r="AG222" s="10" t="str">
        <f>IFERROR(IF(AF222=0,0,MATCH($Y$3,PRM!$AF$3:'PRM'!$AF$133,0)),"")</f>
        <v/>
      </c>
      <c r="AH222" s="10" t="str">
        <f>IF($Y$3="","",(IF(AF222=0,0,COUNTIF(PRM!$AF$3:'PRM'!$AF$133,$Y$3))))</f>
        <v/>
      </c>
      <c r="AI222" s="10" t="str">
        <f>IFERROR(VLOOKUP($Y$3&amp;$R222,PRM!$Q$3:$U$31,4,FALSE),"")</f>
        <v/>
      </c>
      <c r="AJ222" s="10" t="str">
        <f>IFERROR(IF(AI222=0,0,MATCH($Y$3,PRM!$V$3:'PRM'!$V$50,0)),"")</f>
        <v/>
      </c>
      <c r="AK222" s="10" t="str">
        <f>IF($Y$3="","",(IF(AI222=0,0,COUNTIF(PRM!$V$3:'PRM'!$V$50,$Y$3))))</f>
        <v/>
      </c>
      <c r="AL222" s="10" t="str">
        <f>IFERROR(VLOOKUP($Y$3&amp;$R222,PRM!$Q$3:$U$31,5,FALSE),"")</f>
        <v/>
      </c>
      <c r="AM222" s="10" t="str">
        <f>IFERROR(IF(AL222=0,0,MATCH($Y$3,PRM!$AA$3:'PRM'!$AA$94,0)),"")</f>
        <v/>
      </c>
      <c r="AN222" s="10" t="str">
        <f>IF($Y$3="","",IF(AL222=0,0,COUNTIF(PRM!$AA$3:'PRM'!$AA$94,$Y$3)))</f>
        <v/>
      </c>
      <c r="AO222" s="10">
        <f t="shared" si="64"/>
        <v>0</v>
      </c>
      <c r="AP222" s="10">
        <f t="shared" si="65"/>
        <v>0</v>
      </c>
      <c r="AQ222" s="10">
        <f t="shared" si="66"/>
        <v>0</v>
      </c>
      <c r="AR222" s="10">
        <f t="shared" si="67"/>
        <v>0</v>
      </c>
      <c r="AS222" s="10">
        <f t="shared" si="68"/>
        <v>0</v>
      </c>
      <c r="AT222" s="10">
        <f t="shared" si="69"/>
        <v>0</v>
      </c>
      <c r="AU222" s="10">
        <f t="shared" si="70"/>
        <v>0</v>
      </c>
      <c r="AV222" s="10">
        <f t="shared" si="71"/>
        <v>0</v>
      </c>
      <c r="AW222" s="10">
        <f t="shared" si="72"/>
        <v>0</v>
      </c>
      <c r="AX222" s="10">
        <f t="shared" si="73"/>
        <v>0</v>
      </c>
      <c r="AY222" s="10">
        <f t="shared" si="74"/>
        <v>0</v>
      </c>
      <c r="AZ222" s="10">
        <f t="shared" si="75"/>
        <v>0</v>
      </c>
      <c r="BA222" s="10">
        <f t="shared" si="76"/>
        <v>0</v>
      </c>
      <c r="BB222" s="10">
        <f t="shared" si="77"/>
        <v>0</v>
      </c>
      <c r="BC222" s="10">
        <f t="shared" si="78"/>
        <v>0</v>
      </c>
      <c r="BD222" s="10">
        <f t="shared" si="79"/>
        <v>0</v>
      </c>
      <c r="BE222" s="10">
        <f t="shared" si="80"/>
        <v>0</v>
      </c>
      <c r="BF222" s="10">
        <f t="shared" si="81"/>
        <v>0</v>
      </c>
      <c r="BG222" s="10">
        <f t="shared" si="82"/>
        <v>0</v>
      </c>
      <c r="BH222" s="10">
        <f t="shared" si="83"/>
        <v>0</v>
      </c>
    </row>
    <row r="223" spans="1:60" ht="27.75" customHeight="1">
      <c r="A223" t="str">
        <f t="shared" si="63"/>
        <v/>
      </c>
      <c r="B223" s="54"/>
      <c r="C223" s="55"/>
      <c r="D223" s="54"/>
      <c r="E223" s="55"/>
      <c r="F223" s="31"/>
      <c r="G223" s="29"/>
      <c r="H223" s="32"/>
      <c r="I223" s="32"/>
      <c r="J223" s="30"/>
      <c r="K223" s="31"/>
      <c r="L223" s="33"/>
      <c r="M223" s="33"/>
      <c r="N223" s="54"/>
      <c r="O223" s="56"/>
      <c r="P223" s="56"/>
      <c r="Q223" s="57"/>
      <c r="R223" s="33"/>
      <c r="S223" s="33"/>
      <c r="T223" s="40"/>
      <c r="U223" s="40"/>
      <c r="V223" s="17"/>
      <c r="W223" s="17"/>
      <c r="X223" s="10" t="str">
        <f>IFERROR(VLOOKUP($F223,PRM!$G$3:$H$5,2,FALSE),"")</f>
        <v/>
      </c>
      <c r="Y223" s="10" t="str">
        <f>IFERROR(VLOOKUP($G223,PRM!$I$3:$J$5,2,FALSE),"")</f>
        <v/>
      </c>
      <c r="Z223" s="10" t="str">
        <f>IFERROR(VLOOKUP($K223,PRM!$K$3:$L$4,2,FALSE),"")</f>
        <v/>
      </c>
      <c r="AA223" s="10" t="str">
        <f>IFERROR(VLOOKUP($N223,PRM!$M$3:$N$50,2,FALSE),"")</f>
        <v/>
      </c>
      <c r="AB223" s="10" t="str">
        <f>IFERROR(VLOOKUP($Y$3&amp;$R223,PRM!$Q$3:$R$31,2,FALSE),"")</f>
        <v/>
      </c>
      <c r="AC223" s="10" t="str">
        <f>IFERROR(VLOOKUP($Y$3&amp;$S223,PRM!$AH$3:$AI$133,2,FALSE),"")</f>
        <v/>
      </c>
      <c r="AD223" s="10" t="str">
        <f>IFERROR(VLOOKUP($Y$3&amp;$T223,PRM!$Y$3:$Z$50,2,FALSE),"")</f>
        <v>1</v>
      </c>
      <c r="AE223" s="10" t="str">
        <f>IFERROR(VLOOKUP($Y$3&amp;$U223,PRM!$AD$3:$AE$44,2,FALSE),"")</f>
        <v/>
      </c>
      <c r="AF223" s="10" t="str">
        <f>IFERROR(VLOOKUP($Y$3&amp;$R223,PRM!$Q$3:$T$31,3,FALSE),"")</f>
        <v/>
      </c>
      <c r="AG223" s="10" t="str">
        <f>IFERROR(IF(AF223=0,0,MATCH($Y$3,PRM!$AF$3:'PRM'!$AF$133,0)),"")</f>
        <v/>
      </c>
      <c r="AH223" s="10" t="str">
        <f>IF($Y$3="","",(IF(AF223=0,0,COUNTIF(PRM!$AF$3:'PRM'!$AF$133,$Y$3))))</f>
        <v/>
      </c>
      <c r="AI223" s="10" t="str">
        <f>IFERROR(VLOOKUP($Y$3&amp;$R223,PRM!$Q$3:$U$31,4,FALSE),"")</f>
        <v/>
      </c>
      <c r="AJ223" s="10" t="str">
        <f>IFERROR(IF(AI223=0,0,MATCH($Y$3,PRM!$V$3:'PRM'!$V$50,0)),"")</f>
        <v/>
      </c>
      <c r="AK223" s="10" t="str">
        <f>IF($Y$3="","",(IF(AI223=0,0,COUNTIF(PRM!$V$3:'PRM'!$V$50,$Y$3))))</f>
        <v/>
      </c>
      <c r="AL223" s="10" t="str">
        <f>IFERROR(VLOOKUP($Y$3&amp;$R223,PRM!$Q$3:$U$31,5,FALSE),"")</f>
        <v/>
      </c>
      <c r="AM223" s="10" t="str">
        <f>IFERROR(IF(AL223=0,0,MATCH($Y$3,PRM!$AA$3:'PRM'!$AA$94,0)),"")</f>
        <v/>
      </c>
      <c r="AN223" s="10" t="str">
        <f>IF($Y$3="","",IF(AL223=0,0,COUNTIF(PRM!$AA$3:'PRM'!$AA$94,$Y$3)))</f>
        <v/>
      </c>
      <c r="AO223" s="10">
        <f t="shared" si="64"/>
        <v>0</v>
      </c>
      <c r="AP223" s="10">
        <f t="shared" si="65"/>
        <v>0</v>
      </c>
      <c r="AQ223" s="10">
        <f t="shared" si="66"/>
        <v>0</v>
      </c>
      <c r="AR223" s="10">
        <f t="shared" si="67"/>
        <v>0</v>
      </c>
      <c r="AS223" s="10">
        <f t="shared" si="68"/>
        <v>0</v>
      </c>
      <c r="AT223" s="10">
        <f t="shared" si="69"/>
        <v>0</v>
      </c>
      <c r="AU223" s="10">
        <f t="shared" si="70"/>
        <v>0</v>
      </c>
      <c r="AV223" s="10">
        <f t="shared" si="71"/>
        <v>0</v>
      </c>
      <c r="AW223" s="10">
        <f t="shared" si="72"/>
        <v>0</v>
      </c>
      <c r="AX223" s="10">
        <f t="shared" si="73"/>
        <v>0</v>
      </c>
      <c r="AY223" s="10">
        <f t="shared" si="74"/>
        <v>0</v>
      </c>
      <c r="AZ223" s="10">
        <f t="shared" si="75"/>
        <v>0</v>
      </c>
      <c r="BA223" s="10">
        <f t="shared" si="76"/>
        <v>0</v>
      </c>
      <c r="BB223" s="10">
        <f t="shared" si="77"/>
        <v>0</v>
      </c>
      <c r="BC223" s="10">
        <f t="shared" si="78"/>
        <v>0</v>
      </c>
      <c r="BD223" s="10">
        <f t="shared" si="79"/>
        <v>0</v>
      </c>
      <c r="BE223" s="10">
        <f t="shared" si="80"/>
        <v>0</v>
      </c>
      <c r="BF223" s="10">
        <f t="shared" si="81"/>
        <v>0</v>
      </c>
      <c r="BG223" s="10">
        <f t="shared" si="82"/>
        <v>0</v>
      </c>
      <c r="BH223" s="10">
        <f t="shared" si="83"/>
        <v>0</v>
      </c>
    </row>
    <row r="224" spans="1:60" ht="27.75" customHeight="1">
      <c r="A224" t="str">
        <f t="shared" si="63"/>
        <v/>
      </c>
      <c r="B224" s="54"/>
      <c r="C224" s="55"/>
      <c r="D224" s="54"/>
      <c r="E224" s="55"/>
      <c r="F224" s="31"/>
      <c r="G224" s="29"/>
      <c r="H224" s="32"/>
      <c r="I224" s="32"/>
      <c r="J224" s="30"/>
      <c r="K224" s="31"/>
      <c r="L224" s="33"/>
      <c r="M224" s="33"/>
      <c r="N224" s="54"/>
      <c r="O224" s="56"/>
      <c r="P224" s="56"/>
      <c r="Q224" s="57"/>
      <c r="R224" s="33"/>
      <c r="S224" s="33"/>
      <c r="T224" s="40"/>
      <c r="U224" s="40"/>
      <c r="V224" s="17"/>
      <c r="W224" s="17"/>
      <c r="X224" s="10" t="str">
        <f>IFERROR(VLOOKUP($F224,PRM!$G$3:$H$5,2,FALSE),"")</f>
        <v/>
      </c>
      <c r="Y224" s="10" t="str">
        <f>IFERROR(VLOOKUP($G224,PRM!$I$3:$J$5,2,FALSE),"")</f>
        <v/>
      </c>
      <c r="Z224" s="10" t="str">
        <f>IFERROR(VLOOKUP($K224,PRM!$K$3:$L$4,2,FALSE),"")</f>
        <v/>
      </c>
      <c r="AA224" s="10" t="str">
        <f>IFERROR(VLOOKUP($N224,PRM!$M$3:$N$50,2,FALSE),"")</f>
        <v/>
      </c>
      <c r="AB224" s="10" t="str">
        <f>IFERROR(VLOOKUP($Y$3&amp;$R224,PRM!$Q$3:$R$31,2,FALSE),"")</f>
        <v/>
      </c>
      <c r="AC224" s="10" t="str">
        <f>IFERROR(VLOOKUP($Y$3&amp;$S224,PRM!$AH$3:$AI$133,2,FALSE),"")</f>
        <v/>
      </c>
      <c r="AD224" s="10" t="str">
        <f>IFERROR(VLOOKUP($Y$3&amp;$T224,PRM!$Y$3:$Z$50,2,FALSE),"")</f>
        <v>1</v>
      </c>
      <c r="AE224" s="10" t="str">
        <f>IFERROR(VLOOKUP($Y$3&amp;$U224,PRM!$AD$3:$AE$44,2,FALSE),"")</f>
        <v/>
      </c>
      <c r="AF224" s="10" t="str">
        <f>IFERROR(VLOOKUP($Y$3&amp;$R224,PRM!$Q$3:$T$31,3,FALSE),"")</f>
        <v/>
      </c>
      <c r="AG224" s="10" t="str">
        <f>IFERROR(IF(AF224=0,0,MATCH($Y$3,PRM!$AF$3:'PRM'!$AF$133,0)),"")</f>
        <v/>
      </c>
      <c r="AH224" s="10" t="str">
        <f>IF($Y$3="","",(IF(AF224=0,0,COUNTIF(PRM!$AF$3:'PRM'!$AF$133,$Y$3))))</f>
        <v/>
      </c>
      <c r="AI224" s="10" t="str">
        <f>IFERROR(VLOOKUP($Y$3&amp;$R224,PRM!$Q$3:$U$31,4,FALSE),"")</f>
        <v/>
      </c>
      <c r="AJ224" s="10" t="str">
        <f>IFERROR(IF(AI224=0,0,MATCH($Y$3,PRM!$V$3:'PRM'!$V$50,0)),"")</f>
        <v/>
      </c>
      <c r="AK224" s="10" t="str">
        <f>IF($Y$3="","",(IF(AI224=0,0,COUNTIF(PRM!$V$3:'PRM'!$V$50,$Y$3))))</f>
        <v/>
      </c>
      <c r="AL224" s="10" t="str">
        <f>IFERROR(VLOOKUP($Y$3&amp;$R224,PRM!$Q$3:$U$31,5,FALSE),"")</f>
        <v/>
      </c>
      <c r="AM224" s="10" t="str">
        <f>IFERROR(IF(AL224=0,0,MATCH($Y$3,PRM!$AA$3:'PRM'!$AA$94,0)),"")</f>
        <v/>
      </c>
      <c r="AN224" s="10" t="str">
        <f>IF($Y$3="","",IF(AL224=0,0,COUNTIF(PRM!$AA$3:'PRM'!$AA$94,$Y$3)))</f>
        <v/>
      </c>
      <c r="AO224" s="10">
        <f t="shared" si="64"/>
        <v>0</v>
      </c>
      <c r="AP224" s="10">
        <f t="shared" si="65"/>
        <v>0</v>
      </c>
      <c r="AQ224" s="10">
        <f t="shared" si="66"/>
        <v>0</v>
      </c>
      <c r="AR224" s="10">
        <f t="shared" si="67"/>
        <v>0</v>
      </c>
      <c r="AS224" s="10">
        <f t="shared" si="68"/>
        <v>0</v>
      </c>
      <c r="AT224" s="10">
        <f t="shared" si="69"/>
        <v>0</v>
      </c>
      <c r="AU224" s="10">
        <f t="shared" si="70"/>
        <v>0</v>
      </c>
      <c r="AV224" s="10">
        <f t="shared" si="71"/>
        <v>0</v>
      </c>
      <c r="AW224" s="10">
        <f t="shared" si="72"/>
        <v>0</v>
      </c>
      <c r="AX224" s="10">
        <f t="shared" si="73"/>
        <v>0</v>
      </c>
      <c r="AY224" s="10">
        <f t="shared" si="74"/>
        <v>0</v>
      </c>
      <c r="AZ224" s="10">
        <f t="shared" si="75"/>
        <v>0</v>
      </c>
      <c r="BA224" s="10">
        <f t="shared" si="76"/>
        <v>0</v>
      </c>
      <c r="BB224" s="10">
        <f t="shared" si="77"/>
        <v>0</v>
      </c>
      <c r="BC224" s="10">
        <f t="shared" si="78"/>
        <v>0</v>
      </c>
      <c r="BD224" s="10">
        <f t="shared" si="79"/>
        <v>0</v>
      </c>
      <c r="BE224" s="10">
        <f t="shared" si="80"/>
        <v>0</v>
      </c>
      <c r="BF224" s="10">
        <f t="shared" si="81"/>
        <v>0</v>
      </c>
      <c r="BG224" s="10">
        <f t="shared" si="82"/>
        <v>0</v>
      </c>
      <c r="BH224" s="10">
        <f t="shared" si="83"/>
        <v>0</v>
      </c>
    </row>
    <row r="225" spans="1:60" ht="27.75" customHeight="1">
      <c r="A225" t="str">
        <f t="shared" si="63"/>
        <v/>
      </c>
      <c r="B225" s="54"/>
      <c r="C225" s="55"/>
      <c r="D225" s="54"/>
      <c r="E225" s="55"/>
      <c r="F225" s="31"/>
      <c r="G225" s="29"/>
      <c r="H225" s="32"/>
      <c r="I225" s="32"/>
      <c r="J225" s="30"/>
      <c r="K225" s="31"/>
      <c r="L225" s="33"/>
      <c r="M225" s="33"/>
      <c r="N225" s="54"/>
      <c r="O225" s="56"/>
      <c r="P225" s="56"/>
      <c r="Q225" s="57"/>
      <c r="R225" s="33"/>
      <c r="S225" s="33"/>
      <c r="T225" s="40"/>
      <c r="U225" s="40"/>
      <c r="V225" s="17"/>
      <c r="W225" s="17"/>
      <c r="X225" s="10" t="str">
        <f>IFERROR(VLOOKUP($F225,PRM!$G$3:$H$5,2,FALSE),"")</f>
        <v/>
      </c>
      <c r="Y225" s="10" t="str">
        <f>IFERROR(VLOOKUP($G225,PRM!$I$3:$J$5,2,FALSE),"")</f>
        <v/>
      </c>
      <c r="Z225" s="10" t="str">
        <f>IFERROR(VLOOKUP($K225,PRM!$K$3:$L$4,2,FALSE),"")</f>
        <v/>
      </c>
      <c r="AA225" s="10" t="str">
        <f>IFERROR(VLOOKUP($N225,PRM!$M$3:$N$50,2,FALSE),"")</f>
        <v/>
      </c>
      <c r="AB225" s="10" t="str">
        <f>IFERROR(VLOOKUP($Y$3&amp;$R225,PRM!$Q$3:$R$31,2,FALSE),"")</f>
        <v/>
      </c>
      <c r="AC225" s="10" t="str">
        <f>IFERROR(VLOOKUP($Y$3&amp;$S225,PRM!$AH$3:$AI$133,2,FALSE),"")</f>
        <v/>
      </c>
      <c r="AD225" s="10" t="str">
        <f>IFERROR(VLOOKUP($Y$3&amp;$T225,PRM!$Y$3:$Z$50,2,FALSE),"")</f>
        <v>1</v>
      </c>
      <c r="AE225" s="10" t="str">
        <f>IFERROR(VLOOKUP($Y$3&amp;$U225,PRM!$AD$3:$AE$44,2,FALSE),"")</f>
        <v/>
      </c>
      <c r="AF225" s="10" t="str">
        <f>IFERROR(VLOOKUP($Y$3&amp;$R225,PRM!$Q$3:$T$31,3,FALSE),"")</f>
        <v/>
      </c>
      <c r="AG225" s="10" t="str">
        <f>IFERROR(IF(AF225=0,0,MATCH($Y$3,PRM!$AF$3:'PRM'!$AF$133,0)),"")</f>
        <v/>
      </c>
      <c r="AH225" s="10" t="str">
        <f>IF($Y$3="","",(IF(AF225=0,0,COUNTIF(PRM!$AF$3:'PRM'!$AF$133,$Y$3))))</f>
        <v/>
      </c>
      <c r="AI225" s="10" t="str">
        <f>IFERROR(VLOOKUP($Y$3&amp;$R225,PRM!$Q$3:$U$31,4,FALSE),"")</f>
        <v/>
      </c>
      <c r="AJ225" s="10" t="str">
        <f>IFERROR(IF(AI225=0,0,MATCH($Y$3,PRM!$V$3:'PRM'!$V$50,0)),"")</f>
        <v/>
      </c>
      <c r="AK225" s="10" t="str">
        <f>IF($Y$3="","",(IF(AI225=0,0,COUNTIF(PRM!$V$3:'PRM'!$V$50,$Y$3))))</f>
        <v/>
      </c>
      <c r="AL225" s="10" t="str">
        <f>IFERROR(VLOOKUP($Y$3&amp;$R225,PRM!$Q$3:$U$31,5,FALSE),"")</f>
        <v/>
      </c>
      <c r="AM225" s="10" t="str">
        <f>IFERROR(IF(AL225=0,0,MATCH($Y$3,PRM!$AA$3:'PRM'!$AA$94,0)),"")</f>
        <v/>
      </c>
      <c r="AN225" s="10" t="str">
        <f>IF($Y$3="","",IF(AL225=0,0,COUNTIF(PRM!$AA$3:'PRM'!$AA$94,$Y$3)))</f>
        <v/>
      </c>
      <c r="AO225" s="10">
        <f t="shared" si="64"/>
        <v>0</v>
      </c>
      <c r="AP225" s="10">
        <f t="shared" si="65"/>
        <v>0</v>
      </c>
      <c r="AQ225" s="10">
        <f t="shared" si="66"/>
        <v>0</v>
      </c>
      <c r="AR225" s="10">
        <f t="shared" si="67"/>
        <v>0</v>
      </c>
      <c r="AS225" s="10">
        <f t="shared" si="68"/>
        <v>0</v>
      </c>
      <c r="AT225" s="10">
        <f t="shared" si="69"/>
        <v>0</v>
      </c>
      <c r="AU225" s="10">
        <f t="shared" si="70"/>
        <v>0</v>
      </c>
      <c r="AV225" s="10">
        <f t="shared" si="71"/>
        <v>0</v>
      </c>
      <c r="AW225" s="10">
        <f t="shared" si="72"/>
        <v>0</v>
      </c>
      <c r="AX225" s="10">
        <f t="shared" si="73"/>
        <v>0</v>
      </c>
      <c r="AY225" s="10">
        <f t="shared" si="74"/>
        <v>0</v>
      </c>
      <c r="AZ225" s="10">
        <f t="shared" si="75"/>
        <v>0</v>
      </c>
      <c r="BA225" s="10">
        <f t="shared" si="76"/>
        <v>0</v>
      </c>
      <c r="BB225" s="10">
        <f t="shared" si="77"/>
        <v>0</v>
      </c>
      <c r="BC225" s="10">
        <f t="shared" si="78"/>
        <v>0</v>
      </c>
      <c r="BD225" s="10">
        <f t="shared" si="79"/>
        <v>0</v>
      </c>
      <c r="BE225" s="10">
        <f t="shared" si="80"/>
        <v>0</v>
      </c>
      <c r="BF225" s="10">
        <f t="shared" si="81"/>
        <v>0</v>
      </c>
      <c r="BG225" s="10">
        <f t="shared" si="82"/>
        <v>0</v>
      </c>
      <c r="BH225" s="10">
        <f t="shared" si="83"/>
        <v>0</v>
      </c>
    </row>
    <row r="226" spans="1:60" ht="27.75" customHeight="1">
      <c r="A226" t="str">
        <f t="shared" si="63"/>
        <v/>
      </c>
      <c r="B226" s="54"/>
      <c r="C226" s="55"/>
      <c r="D226" s="54"/>
      <c r="E226" s="55"/>
      <c r="F226" s="31"/>
      <c r="G226" s="29"/>
      <c r="H226" s="32"/>
      <c r="I226" s="32"/>
      <c r="J226" s="30"/>
      <c r="K226" s="31"/>
      <c r="L226" s="33"/>
      <c r="M226" s="33"/>
      <c r="N226" s="54"/>
      <c r="O226" s="56"/>
      <c r="P226" s="56"/>
      <c r="Q226" s="57"/>
      <c r="R226" s="33"/>
      <c r="S226" s="33"/>
      <c r="T226" s="40"/>
      <c r="U226" s="40"/>
      <c r="V226" s="17"/>
      <c r="W226" s="17"/>
      <c r="X226" s="10" t="str">
        <f>IFERROR(VLOOKUP($F226,PRM!$G$3:$H$5,2,FALSE),"")</f>
        <v/>
      </c>
      <c r="Y226" s="10" t="str">
        <f>IFERROR(VLOOKUP($G226,PRM!$I$3:$J$5,2,FALSE),"")</f>
        <v/>
      </c>
      <c r="Z226" s="10" t="str">
        <f>IFERROR(VLOOKUP($K226,PRM!$K$3:$L$4,2,FALSE),"")</f>
        <v/>
      </c>
      <c r="AA226" s="10" t="str">
        <f>IFERROR(VLOOKUP($N226,PRM!$M$3:$N$50,2,FALSE),"")</f>
        <v/>
      </c>
      <c r="AB226" s="10" t="str">
        <f>IFERROR(VLOOKUP($Y$3&amp;$R226,PRM!$Q$3:$R$31,2,FALSE),"")</f>
        <v/>
      </c>
      <c r="AC226" s="10" t="str">
        <f>IFERROR(VLOOKUP($Y$3&amp;$S226,PRM!$AH$3:$AI$133,2,FALSE),"")</f>
        <v/>
      </c>
      <c r="AD226" s="10" t="str">
        <f>IFERROR(VLOOKUP($Y$3&amp;$T226,PRM!$Y$3:$Z$50,2,FALSE),"")</f>
        <v>1</v>
      </c>
      <c r="AE226" s="10" t="str">
        <f>IFERROR(VLOOKUP($Y$3&amp;$U226,PRM!$AD$3:$AE$44,2,FALSE),"")</f>
        <v/>
      </c>
      <c r="AF226" s="10" t="str">
        <f>IFERROR(VLOOKUP($Y$3&amp;$R226,PRM!$Q$3:$T$31,3,FALSE),"")</f>
        <v/>
      </c>
      <c r="AG226" s="10" t="str">
        <f>IFERROR(IF(AF226=0,0,MATCH($Y$3,PRM!$AF$3:'PRM'!$AF$133,0)),"")</f>
        <v/>
      </c>
      <c r="AH226" s="10" t="str">
        <f>IF($Y$3="","",(IF(AF226=0,0,COUNTIF(PRM!$AF$3:'PRM'!$AF$133,$Y$3))))</f>
        <v/>
      </c>
      <c r="AI226" s="10" t="str">
        <f>IFERROR(VLOOKUP($Y$3&amp;$R226,PRM!$Q$3:$U$31,4,FALSE),"")</f>
        <v/>
      </c>
      <c r="AJ226" s="10" t="str">
        <f>IFERROR(IF(AI226=0,0,MATCH($Y$3,PRM!$V$3:'PRM'!$V$50,0)),"")</f>
        <v/>
      </c>
      <c r="AK226" s="10" t="str">
        <f>IF($Y$3="","",(IF(AI226=0,0,COUNTIF(PRM!$V$3:'PRM'!$V$50,$Y$3))))</f>
        <v/>
      </c>
      <c r="AL226" s="10" t="str">
        <f>IFERROR(VLOOKUP($Y$3&amp;$R226,PRM!$Q$3:$U$31,5,FALSE),"")</f>
        <v/>
      </c>
      <c r="AM226" s="10" t="str">
        <f>IFERROR(IF(AL226=0,0,MATCH($Y$3,PRM!$AA$3:'PRM'!$AA$94,0)),"")</f>
        <v/>
      </c>
      <c r="AN226" s="10" t="str">
        <f>IF($Y$3="","",IF(AL226=0,0,COUNTIF(PRM!$AA$3:'PRM'!$AA$94,$Y$3)))</f>
        <v/>
      </c>
      <c r="AO226" s="10">
        <f t="shared" si="64"/>
        <v>0</v>
      </c>
      <c r="AP226" s="10">
        <f t="shared" si="65"/>
        <v>0</v>
      </c>
      <c r="AQ226" s="10">
        <f t="shared" si="66"/>
        <v>0</v>
      </c>
      <c r="AR226" s="10">
        <f t="shared" si="67"/>
        <v>0</v>
      </c>
      <c r="AS226" s="10">
        <f t="shared" si="68"/>
        <v>0</v>
      </c>
      <c r="AT226" s="10">
        <f t="shared" si="69"/>
        <v>0</v>
      </c>
      <c r="AU226" s="10">
        <f t="shared" si="70"/>
        <v>0</v>
      </c>
      <c r="AV226" s="10">
        <f t="shared" si="71"/>
        <v>0</v>
      </c>
      <c r="AW226" s="10">
        <f t="shared" si="72"/>
        <v>0</v>
      </c>
      <c r="AX226" s="10">
        <f t="shared" si="73"/>
        <v>0</v>
      </c>
      <c r="AY226" s="10">
        <f t="shared" si="74"/>
        <v>0</v>
      </c>
      <c r="AZ226" s="10">
        <f t="shared" si="75"/>
        <v>0</v>
      </c>
      <c r="BA226" s="10">
        <f t="shared" si="76"/>
        <v>0</v>
      </c>
      <c r="BB226" s="10">
        <f t="shared" si="77"/>
        <v>0</v>
      </c>
      <c r="BC226" s="10">
        <f t="shared" si="78"/>
        <v>0</v>
      </c>
      <c r="BD226" s="10">
        <f t="shared" si="79"/>
        <v>0</v>
      </c>
      <c r="BE226" s="10">
        <f t="shared" si="80"/>
        <v>0</v>
      </c>
      <c r="BF226" s="10">
        <f t="shared" si="81"/>
        <v>0</v>
      </c>
      <c r="BG226" s="10">
        <f t="shared" si="82"/>
        <v>0</v>
      </c>
      <c r="BH226" s="10">
        <f t="shared" si="83"/>
        <v>0</v>
      </c>
    </row>
    <row r="227" spans="1:60" ht="27.75" customHeight="1">
      <c r="A227" t="str">
        <f t="shared" si="63"/>
        <v/>
      </c>
      <c r="B227" s="54"/>
      <c r="C227" s="55"/>
      <c r="D227" s="54"/>
      <c r="E227" s="55"/>
      <c r="F227" s="31"/>
      <c r="G227" s="29"/>
      <c r="H227" s="32"/>
      <c r="I227" s="32"/>
      <c r="J227" s="30"/>
      <c r="K227" s="31"/>
      <c r="L227" s="33"/>
      <c r="M227" s="33"/>
      <c r="N227" s="54"/>
      <c r="O227" s="56"/>
      <c r="P227" s="56"/>
      <c r="Q227" s="57"/>
      <c r="R227" s="33"/>
      <c r="S227" s="33"/>
      <c r="T227" s="40"/>
      <c r="U227" s="40"/>
      <c r="V227" s="17"/>
      <c r="W227" s="17"/>
      <c r="X227" s="10" t="str">
        <f>IFERROR(VLOOKUP($F227,PRM!$G$3:$H$5,2,FALSE),"")</f>
        <v/>
      </c>
      <c r="Y227" s="10" t="str">
        <f>IFERROR(VLOOKUP($G227,PRM!$I$3:$J$5,2,FALSE),"")</f>
        <v/>
      </c>
      <c r="Z227" s="10" t="str">
        <f>IFERROR(VLOOKUP($K227,PRM!$K$3:$L$4,2,FALSE),"")</f>
        <v/>
      </c>
      <c r="AA227" s="10" t="str">
        <f>IFERROR(VLOOKUP($N227,PRM!$M$3:$N$50,2,FALSE),"")</f>
        <v/>
      </c>
      <c r="AB227" s="10" t="str">
        <f>IFERROR(VLOOKUP($Y$3&amp;$R227,PRM!$Q$3:$R$31,2,FALSE),"")</f>
        <v/>
      </c>
      <c r="AC227" s="10" t="str">
        <f>IFERROR(VLOOKUP($Y$3&amp;$S227,PRM!$AH$3:$AI$133,2,FALSE),"")</f>
        <v/>
      </c>
      <c r="AD227" s="10" t="str">
        <f>IFERROR(VLOOKUP($Y$3&amp;$T227,PRM!$Y$3:$Z$50,2,FALSE),"")</f>
        <v>1</v>
      </c>
      <c r="AE227" s="10" t="str">
        <f>IFERROR(VLOOKUP($Y$3&amp;$U227,PRM!$AD$3:$AE$44,2,FALSE),"")</f>
        <v/>
      </c>
      <c r="AF227" s="10" t="str">
        <f>IFERROR(VLOOKUP($Y$3&amp;$R227,PRM!$Q$3:$T$31,3,FALSE),"")</f>
        <v/>
      </c>
      <c r="AG227" s="10" t="str">
        <f>IFERROR(IF(AF227=0,0,MATCH($Y$3,PRM!$AF$3:'PRM'!$AF$133,0)),"")</f>
        <v/>
      </c>
      <c r="AH227" s="10" t="str">
        <f>IF($Y$3="","",(IF(AF227=0,0,COUNTIF(PRM!$AF$3:'PRM'!$AF$133,$Y$3))))</f>
        <v/>
      </c>
      <c r="AI227" s="10" t="str">
        <f>IFERROR(VLOOKUP($Y$3&amp;$R227,PRM!$Q$3:$U$31,4,FALSE),"")</f>
        <v/>
      </c>
      <c r="AJ227" s="10" t="str">
        <f>IFERROR(IF(AI227=0,0,MATCH($Y$3,PRM!$V$3:'PRM'!$V$50,0)),"")</f>
        <v/>
      </c>
      <c r="AK227" s="10" t="str">
        <f>IF($Y$3="","",(IF(AI227=0,0,COUNTIF(PRM!$V$3:'PRM'!$V$50,$Y$3))))</f>
        <v/>
      </c>
      <c r="AL227" s="10" t="str">
        <f>IFERROR(VLOOKUP($Y$3&amp;$R227,PRM!$Q$3:$U$31,5,FALSE),"")</f>
        <v/>
      </c>
      <c r="AM227" s="10" t="str">
        <f>IFERROR(IF(AL227=0,0,MATCH($Y$3,PRM!$AA$3:'PRM'!$AA$94,0)),"")</f>
        <v/>
      </c>
      <c r="AN227" s="10" t="str">
        <f>IF($Y$3="","",IF(AL227=0,0,COUNTIF(PRM!$AA$3:'PRM'!$AA$94,$Y$3)))</f>
        <v/>
      </c>
      <c r="AO227" s="10">
        <f t="shared" si="64"/>
        <v>0</v>
      </c>
      <c r="AP227" s="10">
        <f t="shared" si="65"/>
        <v>0</v>
      </c>
      <c r="AQ227" s="10">
        <f t="shared" si="66"/>
        <v>0</v>
      </c>
      <c r="AR227" s="10">
        <f t="shared" si="67"/>
        <v>0</v>
      </c>
      <c r="AS227" s="10">
        <f t="shared" si="68"/>
        <v>0</v>
      </c>
      <c r="AT227" s="10">
        <f t="shared" si="69"/>
        <v>0</v>
      </c>
      <c r="AU227" s="10">
        <f t="shared" si="70"/>
        <v>0</v>
      </c>
      <c r="AV227" s="10">
        <f t="shared" si="71"/>
        <v>0</v>
      </c>
      <c r="AW227" s="10">
        <f t="shared" si="72"/>
        <v>0</v>
      </c>
      <c r="AX227" s="10">
        <f t="shared" si="73"/>
        <v>0</v>
      </c>
      <c r="AY227" s="10">
        <f t="shared" si="74"/>
        <v>0</v>
      </c>
      <c r="AZ227" s="10">
        <f t="shared" si="75"/>
        <v>0</v>
      </c>
      <c r="BA227" s="10">
        <f t="shared" si="76"/>
        <v>0</v>
      </c>
      <c r="BB227" s="10">
        <f t="shared" si="77"/>
        <v>0</v>
      </c>
      <c r="BC227" s="10">
        <f t="shared" si="78"/>
        <v>0</v>
      </c>
      <c r="BD227" s="10">
        <f t="shared" si="79"/>
        <v>0</v>
      </c>
      <c r="BE227" s="10">
        <f t="shared" si="80"/>
        <v>0</v>
      </c>
      <c r="BF227" s="10">
        <f t="shared" si="81"/>
        <v>0</v>
      </c>
      <c r="BG227" s="10">
        <f t="shared" si="82"/>
        <v>0</v>
      </c>
      <c r="BH227" s="10">
        <f t="shared" si="83"/>
        <v>0</v>
      </c>
    </row>
    <row r="228" spans="1:60" ht="27.75" customHeight="1">
      <c r="A228" t="str">
        <f t="shared" si="63"/>
        <v/>
      </c>
      <c r="B228" s="54"/>
      <c r="C228" s="55"/>
      <c r="D228" s="54"/>
      <c r="E228" s="55"/>
      <c r="F228" s="31"/>
      <c r="G228" s="29"/>
      <c r="H228" s="32"/>
      <c r="I228" s="32"/>
      <c r="J228" s="30"/>
      <c r="K228" s="31"/>
      <c r="L228" s="33"/>
      <c r="M228" s="33"/>
      <c r="N228" s="54"/>
      <c r="O228" s="56"/>
      <c r="P228" s="56"/>
      <c r="Q228" s="57"/>
      <c r="R228" s="33"/>
      <c r="S228" s="33"/>
      <c r="T228" s="40"/>
      <c r="U228" s="40"/>
      <c r="V228" s="17"/>
      <c r="W228" s="17"/>
      <c r="X228" s="10" t="str">
        <f>IFERROR(VLOOKUP($F228,PRM!$G$3:$H$5,2,FALSE),"")</f>
        <v/>
      </c>
      <c r="Y228" s="10" t="str">
        <f>IFERROR(VLOOKUP($G228,PRM!$I$3:$J$5,2,FALSE),"")</f>
        <v/>
      </c>
      <c r="Z228" s="10" t="str">
        <f>IFERROR(VLOOKUP($K228,PRM!$K$3:$L$4,2,FALSE),"")</f>
        <v/>
      </c>
      <c r="AA228" s="10" t="str">
        <f>IFERROR(VLOOKUP($N228,PRM!$M$3:$N$50,2,FALSE),"")</f>
        <v/>
      </c>
      <c r="AB228" s="10" t="str">
        <f>IFERROR(VLOOKUP($Y$3&amp;$R228,PRM!$Q$3:$R$31,2,FALSE),"")</f>
        <v/>
      </c>
      <c r="AC228" s="10" t="str">
        <f>IFERROR(VLOOKUP($Y$3&amp;$S228,PRM!$AH$3:$AI$133,2,FALSE),"")</f>
        <v/>
      </c>
      <c r="AD228" s="10" t="str">
        <f>IFERROR(VLOOKUP($Y$3&amp;$T228,PRM!$Y$3:$Z$50,2,FALSE),"")</f>
        <v>1</v>
      </c>
      <c r="AE228" s="10" t="str">
        <f>IFERROR(VLOOKUP($Y$3&amp;$U228,PRM!$AD$3:$AE$44,2,FALSE),"")</f>
        <v/>
      </c>
      <c r="AF228" s="10" t="str">
        <f>IFERROR(VLOOKUP($Y$3&amp;$R228,PRM!$Q$3:$T$31,3,FALSE),"")</f>
        <v/>
      </c>
      <c r="AG228" s="10" t="str">
        <f>IFERROR(IF(AF228=0,0,MATCH($Y$3,PRM!$AF$3:'PRM'!$AF$133,0)),"")</f>
        <v/>
      </c>
      <c r="AH228" s="10" t="str">
        <f>IF($Y$3="","",(IF(AF228=0,0,COUNTIF(PRM!$AF$3:'PRM'!$AF$133,$Y$3))))</f>
        <v/>
      </c>
      <c r="AI228" s="10" t="str">
        <f>IFERROR(VLOOKUP($Y$3&amp;$R228,PRM!$Q$3:$U$31,4,FALSE),"")</f>
        <v/>
      </c>
      <c r="AJ228" s="10" t="str">
        <f>IFERROR(IF(AI228=0,0,MATCH($Y$3,PRM!$V$3:'PRM'!$V$50,0)),"")</f>
        <v/>
      </c>
      <c r="AK228" s="10" t="str">
        <f>IF($Y$3="","",(IF(AI228=0,0,COUNTIF(PRM!$V$3:'PRM'!$V$50,$Y$3))))</f>
        <v/>
      </c>
      <c r="AL228" s="10" t="str">
        <f>IFERROR(VLOOKUP($Y$3&amp;$R228,PRM!$Q$3:$U$31,5,FALSE),"")</f>
        <v/>
      </c>
      <c r="AM228" s="10" t="str">
        <f>IFERROR(IF(AL228=0,0,MATCH($Y$3,PRM!$AA$3:'PRM'!$AA$94,0)),"")</f>
        <v/>
      </c>
      <c r="AN228" s="10" t="str">
        <f>IF($Y$3="","",IF(AL228=0,0,COUNTIF(PRM!$AA$3:'PRM'!$AA$94,$Y$3)))</f>
        <v/>
      </c>
      <c r="AO228" s="10">
        <f t="shared" si="64"/>
        <v>0</v>
      </c>
      <c r="AP228" s="10">
        <f t="shared" si="65"/>
        <v>0</v>
      </c>
      <c r="AQ228" s="10">
        <f t="shared" si="66"/>
        <v>0</v>
      </c>
      <c r="AR228" s="10">
        <f t="shared" si="67"/>
        <v>0</v>
      </c>
      <c r="AS228" s="10">
        <f t="shared" si="68"/>
        <v>0</v>
      </c>
      <c r="AT228" s="10">
        <f t="shared" si="69"/>
        <v>0</v>
      </c>
      <c r="AU228" s="10">
        <f t="shared" si="70"/>
        <v>0</v>
      </c>
      <c r="AV228" s="10">
        <f t="shared" si="71"/>
        <v>0</v>
      </c>
      <c r="AW228" s="10">
        <f t="shared" si="72"/>
        <v>0</v>
      </c>
      <c r="AX228" s="10">
        <f t="shared" si="73"/>
        <v>0</v>
      </c>
      <c r="AY228" s="10">
        <f t="shared" si="74"/>
        <v>0</v>
      </c>
      <c r="AZ228" s="10">
        <f t="shared" si="75"/>
        <v>0</v>
      </c>
      <c r="BA228" s="10">
        <f t="shared" si="76"/>
        <v>0</v>
      </c>
      <c r="BB228" s="10">
        <f t="shared" si="77"/>
        <v>0</v>
      </c>
      <c r="BC228" s="10">
        <f t="shared" si="78"/>
        <v>0</v>
      </c>
      <c r="BD228" s="10">
        <f t="shared" si="79"/>
        <v>0</v>
      </c>
      <c r="BE228" s="10">
        <f t="shared" si="80"/>
        <v>0</v>
      </c>
      <c r="BF228" s="10">
        <f t="shared" si="81"/>
        <v>0</v>
      </c>
      <c r="BG228" s="10">
        <f t="shared" si="82"/>
        <v>0</v>
      </c>
      <c r="BH228" s="10">
        <f t="shared" si="83"/>
        <v>0</v>
      </c>
    </row>
    <row r="229" spans="1:60" ht="27.75" customHeight="1">
      <c r="A229" t="str">
        <f t="shared" si="63"/>
        <v/>
      </c>
      <c r="B229" s="54"/>
      <c r="C229" s="55"/>
      <c r="D229" s="54"/>
      <c r="E229" s="55"/>
      <c r="F229" s="31"/>
      <c r="G229" s="29"/>
      <c r="H229" s="32"/>
      <c r="I229" s="32"/>
      <c r="J229" s="30"/>
      <c r="K229" s="31"/>
      <c r="L229" s="33"/>
      <c r="M229" s="33"/>
      <c r="N229" s="54"/>
      <c r="O229" s="56"/>
      <c r="P229" s="56"/>
      <c r="Q229" s="57"/>
      <c r="R229" s="33"/>
      <c r="S229" s="33"/>
      <c r="T229" s="40"/>
      <c r="U229" s="40"/>
      <c r="V229" s="17"/>
      <c r="W229" s="17"/>
      <c r="X229" s="10" t="str">
        <f>IFERROR(VLOOKUP($F229,PRM!$G$3:$H$5,2,FALSE),"")</f>
        <v/>
      </c>
      <c r="Y229" s="10" t="str">
        <f>IFERROR(VLOOKUP($G229,PRM!$I$3:$J$5,2,FALSE),"")</f>
        <v/>
      </c>
      <c r="Z229" s="10" t="str">
        <f>IFERROR(VLOOKUP($K229,PRM!$K$3:$L$4,2,FALSE),"")</f>
        <v/>
      </c>
      <c r="AA229" s="10" t="str">
        <f>IFERROR(VLOOKUP($N229,PRM!$M$3:$N$50,2,FALSE),"")</f>
        <v/>
      </c>
      <c r="AB229" s="10" t="str">
        <f>IFERROR(VLOOKUP($Y$3&amp;$R229,PRM!$Q$3:$R$31,2,FALSE),"")</f>
        <v/>
      </c>
      <c r="AC229" s="10" t="str">
        <f>IFERROR(VLOOKUP($Y$3&amp;$S229,PRM!$AH$3:$AI$133,2,FALSE),"")</f>
        <v/>
      </c>
      <c r="AD229" s="10" t="str">
        <f>IFERROR(VLOOKUP($Y$3&amp;$T229,PRM!$Y$3:$Z$50,2,FALSE),"")</f>
        <v>1</v>
      </c>
      <c r="AE229" s="10" t="str">
        <f>IFERROR(VLOOKUP($Y$3&amp;$U229,PRM!$AD$3:$AE$44,2,FALSE),"")</f>
        <v/>
      </c>
      <c r="AF229" s="10" t="str">
        <f>IFERROR(VLOOKUP($Y$3&amp;$R229,PRM!$Q$3:$T$31,3,FALSE),"")</f>
        <v/>
      </c>
      <c r="AG229" s="10" t="str">
        <f>IFERROR(IF(AF229=0,0,MATCH($Y$3,PRM!$AF$3:'PRM'!$AF$133,0)),"")</f>
        <v/>
      </c>
      <c r="AH229" s="10" t="str">
        <f>IF($Y$3="","",(IF(AF229=0,0,COUNTIF(PRM!$AF$3:'PRM'!$AF$133,$Y$3))))</f>
        <v/>
      </c>
      <c r="AI229" s="10" t="str">
        <f>IFERROR(VLOOKUP($Y$3&amp;$R229,PRM!$Q$3:$U$31,4,FALSE),"")</f>
        <v/>
      </c>
      <c r="AJ229" s="10" t="str">
        <f>IFERROR(IF(AI229=0,0,MATCH($Y$3,PRM!$V$3:'PRM'!$V$50,0)),"")</f>
        <v/>
      </c>
      <c r="AK229" s="10" t="str">
        <f>IF($Y$3="","",(IF(AI229=0,0,COUNTIF(PRM!$V$3:'PRM'!$V$50,$Y$3))))</f>
        <v/>
      </c>
      <c r="AL229" s="10" t="str">
        <f>IFERROR(VLOOKUP($Y$3&amp;$R229,PRM!$Q$3:$U$31,5,FALSE),"")</f>
        <v/>
      </c>
      <c r="AM229" s="10" t="str">
        <f>IFERROR(IF(AL229=0,0,MATCH($Y$3,PRM!$AA$3:'PRM'!$AA$94,0)),"")</f>
        <v/>
      </c>
      <c r="AN229" s="10" t="str">
        <f>IF($Y$3="","",IF(AL229=0,0,COUNTIF(PRM!$AA$3:'PRM'!$AA$94,$Y$3)))</f>
        <v/>
      </c>
      <c r="AO229" s="10">
        <f t="shared" si="64"/>
        <v>0</v>
      </c>
      <c r="AP229" s="10">
        <f t="shared" si="65"/>
        <v>0</v>
      </c>
      <c r="AQ229" s="10">
        <f t="shared" si="66"/>
        <v>0</v>
      </c>
      <c r="AR229" s="10">
        <f t="shared" si="67"/>
        <v>0</v>
      </c>
      <c r="AS229" s="10">
        <f t="shared" si="68"/>
        <v>0</v>
      </c>
      <c r="AT229" s="10">
        <f t="shared" si="69"/>
        <v>0</v>
      </c>
      <c r="AU229" s="10">
        <f t="shared" si="70"/>
        <v>0</v>
      </c>
      <c r="AV229" s="10">
        <f t="shared" si="71"/>
        <v>0</v>
      </c>
      <c r="AW229" s="10">
        <f t="shared" si="72"/>
        <v>0</v>
      </c>
      <c r="AX229" s="10">
        <f t="shared" si="73"/>
        <v>0</v>
      </c>
      <c r="AY229" s="10">
        <f t="shared" si="74"/>
        <v>0</v>
      </c>
      <c r="AZ229" s="10">
        <f t="shared" si="75"/>
        <v>0</v>
      </c>
      <c r="BA229" s="10">
        <f t="shared" si="76"/>
        <v>0</v>
      </c>
      <c r="BB229" s="10">
        <f t="shared" si="77"/>
        <v>0</v>
      </c>
      <c r="BC229" s="10">
        <f t="shared" si="78"/>
        <v>0</v>
      </c>
      <c r="BD229" s="10">
        <f t="shared" si="79"/>
        <v>0</v>
      </c>
      <c r="BE229" s="10">
        <f t="shared" si="80"/>
        <v>0</v>
      </c>
      <c r="BF229" s="10">
        <f t="shared" si="81"/>
        <v>0</v>
      </c>
      <c r="BG229" s="10">
        <f t="shared" si="82"/>
        <v>0</v>
      </c>
      <c r="BH229" s="10">
        <f t="shared" si="83"/>
        <v>0</v>
      </c>
    </row>
    <row r="230" spans="1:60" ht="27.75" customHeight="1">
      <c r="A230" t="str">
        <f t="shared" si="63"/>
        <v/>
      </c>
      <c r="B230" s="54"/>
      <c r="C230" s="55"/>
      <c r="D230" s="54"/>
      <c r="E230" s="55"/>
      <c r="F230" s="31"/>
      <c r="G230" s="29"/>
      <c r="H230" s="32"/>
      <c r="I230" s="32"/>
      <c r="J230" s="30"/>
      <c r="K230" s="31"/>
      <c r="L230" s="33"/>
      <c r="M230" s="33"/>
      <c r="N230" s="54"/>
      <c r="O230" s="56"/>
      <c r="P230" s="56"/>
      <c r="Q230" s="57"/>
      <c r="R230" s="33"/>
      <c r="S230" s="33"/>
      <c r="T230" s="40"/>
      <c r="U230" s="40"/>
      <c r="V230" s="17"/>
      <c r="W230" s="17"/>
      <c r="X230" s="10" t="str">
        <f>IFERROR(VLOOKUP($F230,PRM!$G$3:$H$5,2,FALSE),"")</f>
        <v/>
      </c>
      <c r="Y230" s="10" t="str">
        <f>IFERROR(VLOOKUP($G230,PRM!$I$3:$J$5,2,FALSE),"")</f>
        <v/>
      </c>
      <c r="Z230" s="10" t="str">
        <f>IFERROR(VLOOKUP($K230,PRM!$K$3:$L$4,2,FALSE),"")</f>
        <v/>
      </c>
      <c r="AA230" s="10" t="str">
        <f>IFERROR(VLOOKUP($N230,PRM!$M$3:$N$50,2,FALSE),"")</f>
        <v/>
      </c>
      <c r="AB230" s="10" t="str">
        <f>IFERROR(VLOOKUP($Y$3&amp;$R230,PRM!$Q$3:$R$31,2,FALSE),"")</f>
        <v/>
      </c>
      <c r="AC230" s="10" t="str">
        <f>IFERROR(VLOOKUP($Y$3&amp;$S230,PRM!$AH$3:$AI$133,2,FALSE),"")</f>
        <v/>
      </c>
      <c r="AD230" s="10" t="str">
        <f>IFERROR(VLOOKUP($Y$3&amp;$T230,PRM!$Y$3:$Z$50,2,FALSE),"")</f>
        <v>1</v>
      </c>
      <c r="AE230" s="10" t="str">
        <f>IFERROR(VLOOKUP($Y$3&amp;$U230,PRM!$AD$3:$AE$44,2,FALSE),"")</f>
        <v/>
      </c>
      <c r="AF230" s="10" t="str">
        <f>IFERROR(VLOOKUP($Y$3&amp;$R230,PRM!$Q$3:$T$31,3,FALSE),"")</f>
        <v/>
      </c>
      <c r="AG230" s="10" t="str">
        <f>IFERROR(IF(AF230=0,0,MATCH($Y$3,PRM!$AF$3:'PRM'!$AF$133,0)),"")</f>
        <v/>
      </c>
      <c r="AH230" s="10" t="str">
        <f>IF($Y$3="","",(IF(AF230=0,0,COUNTIF(PRM!$AF$3:'PRM'!$AF$133,$Y$3))))</f>
        <v/>
      </c>
      <c r="AI230" s="10" t="str">
        <f>IFERROR(VLOOKUP($Y$3&amp;$R230,PRM!$Q$3:$U$31,4,FALSE),"")</f>
        <v/>
      </c>
      <c r="AJ230" s="10" t="str">
        <f>IFERROR(IF(AI230=0,0,MATCH($Y$3,PRM!$V$3:'PRM'!$V$50,0)),"")</f>
        <v/>
      </c>
      <c r="AK230" s="10" t="str">
        <f>IF($Y$3="","",(IF(AI230=0,0,COUNTIF(PRM!$V$3:'PRM'!$V$50,$Y$3))))</f>
        <v/>
      </c>
      <c r="AL230" s="10" t="str">
        <f>IFERROR(VLOOKUP($Y$3&amp;$R230,PRM!$Q$3:$U$31,5,FALSE),"")</f>
        <v/>
      </c>
      <c r="AM230" s="10" t="str">
        <f>IFERROR(IF(AL230=0,0,MATCH($Y$3,PRM!$AA$3:'PRM'!$AA$94,0)),"")</f>
        <v/>
      </c>
      <c r="AN230" s="10" t="str">
        <f>IF($Y$3="","",IF(AL230=0,0,COUNTIF(PRM!$AA$3:'PRM'!$AA$94,$Y$3)))</f>
        <v/>
      </c>
      <c r="AO230" s="10">
        <f t="shared" si="64"/>
        <v>0</v>
      </c>
      <c r="AP230" s="10">
        <f t="shared" si="65"/>
        <v>0</v>
      </c>
      <c r="AQ230" s="10">
        <f t="shared" si="66"/>
        <v>0</v>
      </c>
      <c r="AR230" s="10">
        <f t="shared" si="67"/>
        <v>0</v>
      </c>
      <c r="AS230" s="10">
        <f t="shared" si="68"/>
        <v>0</v>
      </c>
      <c r="AT230" s="10">
        <f t="shared" si="69"/>
        <v>0</v>
      </c>
      <c r="AU230" s="10">
        <f t="shared" si="70"/>
        <v>0</v>
      </c>
      <c r="AV230" s="10">
        <f t="shared" si="71"/>
        <v>0</v>
      </c>
      <c r="AW230" s="10">
        <f t="shared" si="72"/>
        <v>0</v>
      </c>
      <c r="AX230" s="10">
        <f t="shared" si="73"/>
        <v>0</v>
      </c>
      <c r="AY230" s="10">
        <f t="shared" si="74"/>
        <v>0</v>
      </c>
      <c r="AZ230" s="10">
        <f t="shared" si="75"/>
        <v>0</v>
      </c>
      <c r="BA230" s="10">
        <f t="shared" si="76"/>
        <v>0</v>
      </c>
      <c r="BB230" s="10">
        <f t="shared" si="77"/>
        <v>0</v>
      </c>
      <c r="BC230" s="10">
        <f t="shared" si="78"/>
        <v>0</v>
      </c>
      <c r="BD230" s="10">
        <f t="shared" si="79"/>
        <v>0</v>
      </c>
      <c r="BE230" s="10">
        <f t="shared" si="80"/>
        <v>0</v>
      </c>
      <c r="BF230" s="10">
        <f t="shared" si="81"/>
        <v>0</v>
      </c>
      <c r="BG230" s="10">
        <f t="shared" si="82"/>
        <v>0</v>
      </c>
      <c r="BH230" s="10">
        <f t="shared" si="83"/>
        <v>0</v>
      </c>
    </row>
    <row r="231" spans="1:60" ht="27.75" customHeight="1">
      <c r="A231" t="str">
        <f t="shared" si="63"/>
        <v/>
      </c>
      <c r="B231" s="54"/>
      <c r="C231" s="55"/>
      <c r="D231" s="54"/>
      <c r="E231" s="55"/>
      <c r="F231" s="31"/>
      <c r="G231" s="29"/>
      <c r="H231" s="32"/>
      <c r="I231" s="32"/>
      <c r="J231" s="30"/>
      <c r="K231" s="31"/>
      <c r="L231" s="33"/>
      <c r="M231" s="33"/>
      <c r="N231" s="54"/>
      <c r="O231" s="56"/>
      <c r="P231" s="56"/>
      <c r="Q231" s="57"/>
      <c r="R231" s="33"/>
      <c r="S231" s="33"/>
      <c r="T231" s="40"/>
      <c r="U231" s="40"/>
      <c r="V231" s="17"/>
      <c r="W231" s="17"/>
      <c r="X231" s="10" t="str">
        <f>IFERROR(VLOOKUP($F231,PRM!$G$3:$H$5,2,FALSE),"")</f>
        <v/>
      </c>
      <c r="Y231" s="10" t="str">
        <f>IFERROR(VLOOKUP($G231,PRM!$I$3:$J$5,2,FALSE),"")</f>
        <v/>
      </c>
      <c r="Z231" s="10" t="str">
        <f>IFERROR(VLOOKUP($K231,PRM!$K$3:$L$4,2,FALSE),"")</f>
        <v/>
      </c>
      <c r="AA231" s="10" t="str">
        <f>IFERROR(VLOOKUP($N231,PRM!$M$3:$N$50,2,FALSE),"")</f>
        <v/>
      </c>
      <c r="AB231" s="10" t="str">
        <f>IFERROR(VLOOKUP($Y$3&amp;$R231,PRM!$Q$3:$R$31,2,FALSE),"")</f>
        <v/>
      </c>
      <c r="AC231" s="10" t="str">
        <f>IFERROR(VLOOKUP($Y$3&amp;$S231,PRM!$AH$3:$AI$133,2,FALSE),"")</f>
        <v/>
      </c>
      <c r="AD231" s="10" t="str">
        <f>IFERROR(VLOOKUP($Y$3&amp;$T231,PRM!$Y$3:$Z$50,2,FALSE),"")</f>
        <v>1</v>
      </c>
      <c r="AE231" s="10" t="str">
        <f>IFERROR(VLOOKUP($Y$3&amp;$U231,PRM!$AD$3:$AE$44,2,FALSE),"")</f>
        <v/>
      </c>
      <c r="AF231" s="10" t="str">
        <f>IFERROR(VLOOKUP($Y$3&amp;$R231,PRM!$Q$3:$T$31,3,FALSE),"")</f>
        <v/>
      </c>
      <c r="AG231" s="10" t="str">
        <f>IFERROR(IF(AF231=0,0,MATCH($Y$3,PRM!$AF$3:'PRM'!$AF$133,0)),"")</f>
        <v/>
      </c>
      <c r="AH231" s="10" t="str">
        <f>IF($Y$3="","",(IF(AF231=0,0,COUNTIF(PRM!$AF$3:'PRM'!$AF$133,$Y$3))))</f>
        <v/>
      </c>
      <c r="AI231" s="10" t="str">
        <f>IFERROR(VLOOKUP($Y$3&amp;$R231,PRM!$Q$3:$U$31,4,FALSE),"")</f>
        <v/>
      </c>
      <c r="AJ231" s="10" t="str">
        <f>IFERROR(IF(AI231=0,0,MATCH($Y$3,PRM!$V$3:'PRM'!$V$50,0)),"")</f>
        <v/>
      </c>
      <c r="AK231" s="10" t="str">
        <f>IF($Y$3="","",(IF(AI231=0,0,COUNTIF(PRM!$V$3:'PRM'!$V$50,$Y$3))))</f>
        <v/>
      </c>
      <c r="AL231" s="10" t="str">
        <f>IFERROR(VLOOKUP($Y$3&amp;$R231,PRM!$Q$3:$U$31,5,FALSE),"")</f>
        <v/>
      </c>
      <c r="AM231" s="10" t="str">
        <f>IFERROR(IF(AL231=0,0,MATCH($Y$3,PRM!$AA$3:'PRM'!$AA$94,0)),"")</f>
        <v/>
      </c>
      <c r="AN231" s="10" t="str">
        <f>IF($Y$3="","",IF(AL231=0,0,COUNTIF(PRM!$AA$3:'PRM'!$AA$94,$Y$3)))</f>
        <v/>
      </c>
      <c r="AO231" s="10">
        <f t="shared" si="64"/>
        <v>0</v>
      </c>
      <c r="AP231" s="10">
        <f t="shared" si="65"/>
        <v>0</v>
      </c>
      <c r="AQ231" s="10">
        <f t="shared" si="66"/>
        <v>0</v>
      </c>
      <c r="AR231" s="10">
        <f t="shared" si="67"/>
        <v>0</v>
      </c>
      <c r="AS231" s="10">
        <f t="shared" si="68"/>
        <v>0</v>
      </c>
      <c r="AT231" s="10">
        <f t="shared" si="69"/>
        <v>0</v>
      </c>
      <c r="AU231" s="10">
        <f t="shared" si="70"/>
        <v>0</v>
      </c>
      <c r="AV231" s="10">
        <f t="shared" si="71"/>
        <v>0</v>
      </c>
      <c r="AW231" s="10">
        <f t="shared" si="72"/>
        <v>0</v>
      </c>
      <c r="AX231" s="10">
        <f t="shared" si="73"/>
        <v>0</v>
      </c>
      <c r="AY231" s="10">
        <f t="shared" si="74"/>
        <v>0</v>
      </c>
      <c r="AZ231" s="10">
        <f t="shared" si="75"/>
        <v>0</v>
      </c>
      <c r="BA231" s="10">
        <f t="shared" si="76"/>
        <v>0</v>
      </c>
      <c r="BB231" s="10">
        <f t="shared" si="77"/>
        <v>0</v>
      </c>
      <c r="BC231" s="10">
        <f t="shared" si="78"/>
        <v>0</v>
      </c>
      <c r="BD231" s="10">
        <f t="shared" si="79"/>
        <v>0</v>
      </c>
      <c r="BE231" s="10">
        <f t="shared" si="80"/>
        <v>0</v>
      </c>
      <c r="BF231" s="10">
        <f t="shared" si="81"/>
        <v>0</v>
      </c>
      <c r="BG231" s="10">
        <f t="shared" si="82"/>
        <v>0</v>
      </c>
      <c r="BH231" s="10">
        <f t="shared" si="83"/>
        <v>0</v>
      </c>
    </row>
    <row r="232" spans="1:60" ht="27.75" customHeight="1">
      <c r="A232" t="str">
        <f t="shared" si="63"/>
        <v/>
      </c>
      <c r="B232" s="54"/>
      <c r="C232" s="55"/>
      <c r="D232" s="54"/>
      <c r="E232" s="55"/>
      <c r="F232" s="31"/>
      <c r="G232" s="29"/>
      <c r="H232" s="32"/>
      <c r="I232" s="32"/>
      <c r="J232" s="30"/>
      <c r="K232" s="31"/>
      <c r="L232" s="33"/>
      <c r="M232" s="33"/>
      <c r="N232" s="54"/>
      <c r="O232" s="56"/>
      <c r="P232" s="56"/>
      <c r="Q232" s="57"/>
      <c r="R232" s="33"/>
      <c r="S232" s="33"/>
      <c r="T232" s="40"/>
      <c r="U232" s="40"/>
      <c r="V232" s="17"/>
      <c r="W232" s="17"/>
      <c r="X232" s="10" t="str">
        <f>IFERROR(VLOOKUP($F232,PRM!$G$3:$H$5,2,FALSE),"")</f>
        <v/>
      </c>
      <c r="Y232" s="10" t="str">
        <f>IFERROR(VLOOKUP($G232,PRM!$I$3:$J$5,2,FALSE),"")</f>
        <v/>
      </c>
      <c r="Z232" s="10" t="str">
        <f>IFERROR(VLOOKUP($K232,PRM!$K$3:$L$4,2,FALSE),"")</f>
        <v/>
      </c>
      <c r="AA232" s="10" t="str">
        <f>IFERROR(VLOOKUP($N232,PRM!$M$3:$N$50,2,FALSE),"")</f>
        <v/>
      </c>
      <c r="AB232" s="10" t="str">
        <f>IFERROR(VLOOKUP($Y$3&amp;$R232,PRM!$Q$3:$R$31,2,FALSE),"")</f>
        <v/>
      </c>
      <c r="AC232" s="10" t="str">
        <f>IFERROR(VLOOKUP($Y$3&amp;$S232,PRM!$AH$3:$AI$133,2,FALSE),"")</f>
        <v/>
      </c>
      <c r="AD232" s="10" t="str">
        <f>IFERROR(VLOOKUP($Y$3&amp;$T232,PRM!$Y$3:$Z$50,2,FALSE),"")</f>
        <v>1</v>
      </c>
      <c r="AE232" s="10" t="str">
        <f>IFERROR(VLOOKUP($Y$3&amp;$U232,PRM!$AD$3:$AE$44,2,FALSE),"")</f>
        <v/>
      </c>
      <c r="AF232" s="10" t="str">
        <f>IFERROR(VLOOKUP($Y$3&amp;$R232,PRM!$Q$3:$T$31,3,FALSE),"")</f>
        <v/>
      </c>
      <c r="AG232" s="10" t="str">
        <f>IFERROR(IF(AF232=0,0,MATCH($Y$3,PRM!$AF$3:'PRM'!$AF$133,0)),"")</f>
        <v/>
      </c>
      <c r="AH232" s="10" t="str">
        <f>IF($Y$3="","",(IF(AF232=0,0,COUNTIF(PRM!$AF$3:'PRM'!$AF$133,$Y$3))))</f>
        <v/>
      </c>
      <c r="AI232" s="10" t="str">
        <f>IFERROR(VLOOKUP($Y$3&amp;$R232,PRM!$Q$3:$U$31,4,FALSE),"")</f>
        <v/>
      </c>
      <c r="AJ232" s="10" t="str">
        <f>IFERROR(IF(AI232=0,0,MATCH($Y$3,PRM!$V$3:'PRM'!$V$50,0)),"")</f>
        <v/>
      </c>
      <c r="AK232" s="10" t="str">
        <f>IF($Y$3="","",(IF(AI232=0,0,COUNTIF(PRM!$V$3:'PRM'!$V$50,$Y$3))))</f>
        <v/>
      </c>
      <c r="AL232" s="10" t="str">
        <f>IFERROR(VLOOKUP($Y$3&amp;$R232,PRM!$Q$3:$U$31,5,FALSE),"")</f>
        <v/>
      </c>
      <c r="AM232" s="10" t="str">
        <f>IFERROR(IF(AL232=0,0,MATCH($Y$3,PRM!$AA$3:'PRM'!$AA$94,0)),"")</f>
        <v/>
      </c>
      <c r="AN232" s="10" t="str">
        <f>IF($Y$3="","",IF(AL232=0,0,COUNTIF(PRM!$AA$3:'PRM'!$AA$94,$Y$3)))</f>
        <v/>
      </c>
      <c r="AO232" s="10">
        <f t="shared" si="64"/>
        <v>0</v>
      </c>
      <c r="AP232" s="10">
        <f t="shared" si="65"/>
        <v>0</v>
      </c>
      <c r="AQ232" s="10">
        <f t="shared" si="66"/>
        <v>0</v>
      </c>
      <c r="AR232" s="10">
        <f t="shared" si="67"/>
        <v>0</v>
      </c>
      <c r="AS232" s="10">
        <f t="shared" si="68"/>
        <v>0</v>
      </c>
      <c r="AT232" s="10">
        <f t="shared" si="69"/>
        <v>0</v>
      </c>
      <c r="AU232" s="10">
        <f t="shared" si="70"/>
        <v>0</v>
      </c>
      <c r="AV232" s="10">
        <f t="shared" si="71"/>
        <v>0</v>
      </c>
      <c r="AW232" s="10">
        <f t="shared" si="72"/>
        <v>0</v>
      </c>
      <c r="AX232" s="10">
        <f t="shared" si="73"/>
        <v>0</v>
      </c>
      <c r="AY232" s="10">
        <f t="shared" si="74"/>
        <v>0</v>
      </c>
      <c r="AZ232" s="10">
        <f t="shared" si="75"/>
        <v>0</v>
      </c>
      <c r="BA232" s="10">
        <f t="shared" si="76"/>
        <v>0</v>
      </c>
      <c r="BB232" s="10">
        <f t="shared" si="77"/>
        <v>0</v>
      </c>
      <c r="BC232" s="10">
        <f t="shared" si="78"/>
        <v>0</v>
      </c>
      <c r="BD232" s="10">
        <f t="shared" si="79"/>
        <v>0</v>
      </c>
      <c r="BE232" s="10">
        <f t="shared" si="80"/>
        <v>0</v>
      </c>
      <c r="BF232" s="10">
        <f t="shared" si="81"/>
        <v>0</v>
      </c>
      <c r="BG232" s="10">
        <f t="shared" si="82"/>
        <v>0</v>
      </c>
      <c r="BH232" s="10">
        <f t="shared" si="83"/>
        <v>0</v>
      </c>
    </row>
    <row r="233" spans="1:60" ht="27.75" customHeight="1">
      <c r="A233" t="str">
        <f t="shared" si="63"/>
        <v/>
      </c>
      <c r="B233" s="54"/>
      <c r="C233" s="55"/>
      <c r="D233" s="54"/>
      <c r="E233" s="55"/>
      <c r="F233" s="31"/>
      <c r="G233" s="29"/>
      <c r="H233" s="32"/>
      <c r="I233" s="32"/>
      <c r="J233" s="30"/>
      <c r="K233" s="31"/>
      <c r="L233" s="33"/>
      <c r="M233" s="33"/>
      <c r="N233" s="54"/>
      <c r="O233" s="56"/>
      <c r="P233" s="56"/>
      <c r="Q233" s="57"/>
      <c r="R233" s="33"/>
      <c r="S233" s="33"/>
      <c r="T233" s="40"/>
      <c r="U233" s="40"/>
      <c r="V233" s="17"/>
      <c r="W233" s="17"/>
      <c r="X233" s="10" t="str">
        <f>IFERROR(VLOOKUP($F233,PRM!$G$3:$H$5,2,FALSE),"")</f>
        <v/>
      </c>
      <c r="Y233" s="10" t="str">
        <f>IFERROR(VLOOKUP($G233,PRM!$I$3:$J$5,2,FALSE),"")</f>
        <v/>
      </c>
      <c r="Z233" s="10" t="str">
        <f>IFERROR(VLOOKUP($K233,PRM!$K$3:$L$4,2,FALSE),"")</f>
        <v/>
      </c>
      <c r="AA233" s="10" t="str">
        <f>IFERROR(VLOOKUP($N233,PRM!$M$3:$N$50,2,FALSE),"")</f>
        <v/>
      </c>
      <c r="AB233" s="10" t="str">
        <f>IFERROR(VLOOKUP($Y$3&amp;$R233,PRM!$Q$3:$R$31,2,FALSE),"")</f>
        <v/>
      </c>
      <c r="AC233" s="10" t="str">
        <f>IFERROR(VLOOKUP($Y$3&amp;$S233,PRM!$AH$3:$AI$133,2,FALSE),"")</f>
        <v/>
      </c>
      <c r="AD233" s="10" t="str">
        <f>IFERROR(VLOOKUP($Y$3&amp;$T233,PRM!$Y$3:$Z$50,2,FALSE),"")</f>
        <v>1</v>
      </c>
      <c r="AE233" s="10" t="str">
        <f>IFERROR(VLOOKUP($Y$3&amp;$U233,PRM!$AD$3:$AE$44,2,FALSE),"")</f>
        <v/>
      </c>
      <c r="AF233" s="10" t="str">
        <f>IFERROR(VLOOKUP($Y$3&amp;$R233,PRM!$Q$3:$T$31,3,FALSE),"")</f>
        <v/>
      </c>
      <c r="AG233" s="10" t="str">
        <f>IFERROR(IF(AF233=0,0,MATCH($Y$3,PRM!$AF$3:'PRM'!$AF$133,0)),"")</f>
        <v/>
      </c>
      <c r="AH233" s="10" t="str">
        <f>IF($Y$3="","",(IF(AF233=0,0,COUNTIF(PRM!$AF$3:'PRM'!$AF$133,$Y$3))))</f>
        <v/>
      </c>
      <c r="AI233" s="10" t="str">
        <f>IFERROR(VLOOKUP($Y$3&amp;$R233,PRM!$Q$3:$U$31,4,FALSE),"")</f>
        <v/>
      </c>
      <c r="AJ233" s="10" t="str">
        <f>IFERROR(IF(AI233=0,0,MATCH($Y$3,PRM!$V$3:'PRM'!$V$50,0)),"")</f>
        <v/>
      </c>
      <c r="AK233" s="10" t="str">
        <f>IF($Y$3="","",(IF(AI233=0,0,COUNTIF(PRM!$V$3:'PRM'!$V$50,$Y$3))))</f>
        <v/>
      </c>
      <c r="AL233" s="10" t="str">
        <f>IFERROR(VLOOKUP($Y$3&amp;$R233,PRM!$Q$3:$U$31,5,FALSE),"")</f>
        <v/>
      </c>
      <c r="AM233" s="10" t="str">
        <f>IFERROR(IF(AL233=0,0,MATCH($Y$3,PRM!$AA$3:'PRM'!$AA$94,0)),"")</f>
        <v/>
      </c>
      <c r="AN233" s="10" t="str">
        <f>IF($Y$3="","",IF(AL233=0,0,COUNTIF(PRM!$AA$3:'PRM'!$AA$94,$Y$3)))</f>
        <v/>
      </c>
      <c r="AO233" s="10">
        <f t="shared" si="64"/>
        <v>0</v>
      </c>
      <c r="AP233" s="10">
        <f t="shared" si="65"/>
        <v>0</v>
      </c>
      <c r="AQ233" s="10">
        <f t="shared" si="66"/>
        <v>0</v>
      </c>
      <c r="AR233" s="10">
        <f t="shared" si="67"/>
        <v>0</v>
      </c>
      <c r="AS233" s="10">
        <f t="shared" si="68"/>
        <v>0</v>
      </c>
      <c r="AT233" s="10">
        <f t="shared" si="69"/>
        <v>0</v>
      </c>
      <c r="AU233" s="10">
        <f t="shared" si="70"/>
        <v>0</v>
      </c>
      <c r="AV233" s="10">
        <f t="shared" si="71"/>
        <v>0</v>
      </c>
      <c r="AW233" s="10">
        <f t="shared" si="72"/>
        <v>0</v>
      </c>
      <c r="AX233" s="10">
        <f t="shared" si="73"/>
        <v>0</v>
      </c>
      <c r="AY233" s="10">
        <f t="shared" si="74"/>
        <v>0</v>
      </c>
      <c r="AZ233" s="10">
        <f t="shared" si="75"/>
        <v>0</v>
      </c>
      <c r="BA233" s="10">
        <f t="shared" si="76"/>
        <v>0</v>
      </c>
      <c r="BB233" s="10">
        <f t="shared" si="77"/>
        <v>0</v>
      </c>
      <c r="BC233" s="10">
        <f t="shared" si="78"/>
        <v>0</v>
      </c>
      <c r="BD233" s="10">
        <f t="shared" si="79"/>
        <v>0</v>
      </c>
      <c r="BE233" s="10">
        <f t="shared" si="80"/>
        <v>0</v>
      </c>
      <c r="BF233" s="10">
        <f t="shared" si="81"/>
        <v>0</v>
      </c>
      <c r="BG233" s="10">
        <f t="shared" si="82"/>
        <v>0</v>
      </c>
      <c r="BH233" s="10">
        <f t="shared" si="83"/>
        <v>0</v>
      </c>
    </row>
    <row r="234" spans="1:60" ht="27.75" customHeight="1">
      <c r="A234" t="str">
        <f t="shared" si="63"/>
        <v/>
      </c>
      <c r="B234" s="54"/>
      <c r="C234" s="55"/>
      <c r="D234" s="54"/>
      <c r="E234" s="55"/>
      <c r="F234" s="31"/>
      <c r="G234" s="29"/>
      <c r="H234" s="32"/>
      <c r="I234" s="32"/>
      <c r="J234" s="30"/>
      <c r="K234" s="31"/>
      <c r="L234" s="33"/>
      <c r="M234" s="33"/>
      <c r="N234" s="54"/>
      <c r="O234" s="56"/>
      <c r="P234" s="56"/>
      <c r="Q234" s="57"/>
      <c r="R234" s="33"/>
      <c r="S234" s="33"/>
      <c r="T234" s="40"/>
      <c r="U234" s="40"/>
      <c r="V234" s="17"/>
      <c r="W234" s="17"/>
      <c r="X234" s="10" t="str">
        <f>IFERROR(VLOOKUP($F234,PRM!$G$3:$H$5,2,FALSE),"")</f>
        <v/>
      </c>
      <c r="Y234" s="10" t="str">
        <f>IFERROR(VLOOKUP($G234,PRM!$I$3:$J$5,2,FALSE),"")</f>
        <v/>
      </c>
      <c r="Z234" s="10" t="str">
        <f>IFERROR(VLOOKUP($K234,PRM!$K$3:$L$4,2,FALSE),"")</f>
        <v/>
      </c>
      <c r="AA234" s="10" t="str">
        <f>IFERROR(VLOOKUP($N234,PRM!$M$3:$N$50,2,FALSE),"")</f>
        <v/>
      </c>
      <c r="AB234" s="10" t="str">
        <f>IFERROR(VLOOKUP($Y$3&amp;$R234,PRM!$Q$3:$R$31,2,FALSE),"")</f>
        <v/>
      </c>
      <c r="AC234" s="10" t="str">
        <f>IFERROR(VLOOKUP($Y$3&amp;$S234,PRM!$AH$3:$AI$133,2,FALSE),"")</f>
        <v/>
      </c>
      <c r="AD234" s="10" t="str">
        <f>IFERROR(VLOOKUP($Y$3&amp;$T234,PRM!$Y$3:$Z$50,2,FALSE),"")</f>
        <v>1</v>
      </c>
      <c r="AE234" s="10" t="str">
        <f>IFERROR(VLOOKUP($Y$3&amp;$U234,PRM!$AD$3:$AE$44,2,FALSE),"")</f>
        <v/>
      </c>
      <c r="AF234" s="10" t="str">
        <f>IFERROR(VLOOKUP($Y$3&amp;$R234,PRM!$Q$3:$T$31,3,FALSE),"")</f>
        <v/>
      </c>
      <c r="AG234" s="10" t="str">
        <f>IFERROR(IF(AF234=0,0,MATCH($Y$3,PRM!$AF$3:'PRM'!$AF$133,0)),"")</f>
        <v/>
      </c>
      <c r="AH234" s="10" t="str">
        <f>IF($Y$3="","",(IF(AF234=0,0,COUNTIF(PRM!$AF$3:'PRM'!$AF$133,$Y$3))))</f>
        <v/>
      </c>
      <c r="AI234" s="10" t="str">
        <f>IFERROR(VLOOKUP($Y$3&amp;$R234,PRM!$Q$3:$U$31,4,FALSE),"")</f>
        <v/>
      </c>
      <c r="AJ234" s="10" t="str">
        <f>IFERROR(IF(AI234=0,0,MATCH($Y$3,PRM!$V$3:'PRM'!$V$50,0)),"")</f>
        <v/>
      </c>
      <c r="AK234" s="10" t="str">
        <f>IF($Y$3="","",(IF(AI234=0,0,COUNTIF(PRM!$V$3:'PRM'!$V$50,$Y$3))))</f>
        <v/>
      </c>
      <c r="AL234" s="10" t="str">
        <f>IFERROR(VLOOKUP($Y$3&amp;$R234,PRM!$Q$3:$U$31,5,FALSE),"")</f>
        <v/>
      </c>
      <c r="AM234" s="10" t="str">
        <f>IFERROR(IF(AL234=0,0,MATCH($Y$3,PRM!$AA$3:'PRM'!$AA$94,0)),"")</f>
        <v/>
      </c>
      <c r="AN234" s="10" t="str">
        <f>IF($Y$3="","",IF(AL234=0,0,COUNTIF(PRM!$AA$3:'PRM'!$AA$94,$Y$3)))</f>
        <v/>
      </c>
      <c r="AO234" s="10">
        <f t="shared" si="64"/>
        <v>0</v>
      </c>
      <c r="AP234" s="10">
        <f t="shared" si="65"/>
        <v>0</v>
      </c>
      <c r="AQ234" s="10">
        <f t="shared" si="66"/>
        <v>0</v>
      </c>
      <c r="AR234" s="10">
        <f t="shared" si="67"/>
        <v>0</v>
      </c>
      <c r="AS234" s="10">
        <f t="shared" si="68"/>
        <v>0</v>
      </c>
      <c r="AT234" s="10">
        <f t="shared" si="69"/>
        <v>0</v>
      </c>
      <c r="AU234" s="10">
        <f t="shared" si="70"/>
        <v>0</v>
      </c>
      <c r="AV234" s="10">
        <f t="shared" si="71"/>
        <v>0</v>
      </c>
      <c r="AW234" s="10">
        <f t="shared" si="72"/>
        <v>0</v>
      </c>
      <c r="AX234" s="10">
        <f t="shared" si="73"/>
        <v>0</v>
      </c>
      <c r="AY234" s="10">
        <f t="shared" si="74"/>
        <v>0</v>
      </c>
      <c r="AZ234" s="10">
        <f t="shared" si="75"/>
        <v>0</v>
      </c>
      <c r="BA234" s="10">
        <f t="shared" si="76"/>
        <v>0</v>
      </c>
      <c r="BB234" s="10">
        <f t="shared" si="77"/>
        <v>0</v>
      </c>
      <c r="BC234" s="10">
        <f t="shared" si="78"/>
        <v>0</v>
      </c>
      <c r="BD234" s="10">
        <f t="shared" si="79"/>
        <v>0</v>
      </c>
      <c r="BE234" s="10">
        <f t="shared" si="80"/>
        <v>0</v>
      </c>
      <c r="BF234" s="10">
        <f t="shared" si="81"/>
        <v>0</v>
      </c>
      <c r="BG234" s="10">
        <f t="shared" si="82"/>
        <v>0</v>
      </c>
      <c r="BH234" s="10">
        <f t="shared" si="83"/>
        <v>0</v>
      </c>
    </row>
    <row r="235" spans="1:60" ht="27.75" customHeight="1">
      <c r="A235" t="str">
        <f t="shared" si="63"/>
        <v/>
      </c>
      <c r="B235" s="54"/>
      <c r="C235" s="55"/>
      <c r="D235" s="54"/>
      <c r="E235" s="55"/>
      <c r="F235" s="31"/>
      <c r="G235" s="29"/>
      <c r="H235" s="32"/>
      <c r="I235" s="32"/>
      <c r="J235" s="30"/>
      <c r="K235" s="31"/>
      <c r="L235" s="33"/>
      <c r="M235" s="33"/>
      <c r="N235" s="54"/>
      <c r="O235" s="56"/>
      <c r="P235" s="56"/>
      <c r="Q235" s="57"/>
      <c r="R235" s="33"/>
      <c r="S235" s="33"/>
      <c r="T235" s="40"/>
      <c r="U235" s="40"/>
      <c r="V235" s="17"/>
      <c r="W235" s="17"/>
      <c r="X235" s="10" t="str">
        <f>IFERROR(VLOOKUP($F235,PRM!$G$3:$H$5,2,FALSE),"")</f>
        <v/>
      </c>
      <c r="Y235" s="10" t="str">
        <f>IFERROR(VLOOKUP($G235,PRM!$I$3:$J$5,2,FALSE),"")</f>
        <v/>
      </c>
      <c r="Z235" s="10" t="str">
        <f>IFERROR(VLOOKUP($K235,PRM!$K$3:$L$4,2,FALSE),"")</f>
        <v/>
      </c>
      <c r="AA235" s="10" t="str">
        <f>IFERROR(VLOOKUP($N235,PRM!$M$3:$N$50,2,FALSE),"")</f>
        <v/>
      </c>
      <c r="AB235" s="10" t="str">
        <f>IFERROR(VLOOKUP($Y$3&amp;$R235,PRM!$Q$3:$R$31,2,FALSE),"")</f>
        <v/>
      </c>
      <c r="AC235" s="10" t="str">
        <f>IFERROR(VLOOKUP($Y$3&amp;$S235,PRM!$AH$3:$AI$133,2,FALSE),"")</f>
        <v/>
      </c>
      <c r="AD235" s="10" t="str">
        <f>IFERROR(VLOOKUP($Y$3&amp;$T235,PRM!$Y$3:$Z$50,2,FALSE),"")</f>
        <v>1</v>
      </c>
      <c r="AE235" s="10" t="str">
        <f>IFERROR(VLOOKUP($Y$3&amp;$U235,PRM!$AD$3:$AE$44,2,FALSE),"")</f>
        <v/>
      </c>
      <c r="AF235" s="10" t="str">
        <f>IFERROR(VLOOKUP($Y$3&amp;$R235,PRM!$Q$3:$T$31,3,FALSE),"")</f>
        <v/>
      </c>
      <c r="AG235" s="10" t="str">
        <f>IFERROR(IF(AF235=0,0,MATCH($Y$3,PRM!$AF$3:'PRM'!$AF$133,0)),"")</f>
        <v/>
      </c>
      <c r="AH235" s="10" t="str">
        <f>IF($Y$3="","",(IF(AF235=0,0,COUNTIF(PRM!$AF$3:'PRM'!$AF$133,$Y$3))))</f>
        <v/>
      </c>
      <c r="AI235" s="10" t="str">
        <f>IFERROR(VLOOKUP($Y$3&amp;$R235,PRM!$Q$3:$U$31,4,FALSE),"")</f>
        <v/>
      </c>
      <c r="AJ235" s="10" t="str">
        <f>IFERROR(IF(AI235=0,0,MATCH($Y$3,PRM!$V$3:'PRM'!$V$50,0)),"")</f>
        <v/>
      </c>
      <c r="AK235" s="10" t="str">
        <f>IF($Y$3="","",(IF(AI235=0,0,COUNTIF(PRM!$V$3:'PRM'!$V$50,$Y$3))))</f>
        <v/>
      </c>
      <c r="AL235" s="10" t="str">
        <f>IFERROR(VLOOKUP($Y$3&amp;$R235,PRM!$Q$3:$U$31,5,FALSE),"")</f>
        <v/>
      </c>
      <c r="AM235" s="10" t="str">
        <f>IFERROR(IF(AL235=0,0,MATCH($Y$3,PRM!$AA$3:'PRM'!$AA$94,0)),"")</f>
        <v/>
      </c>
      <c r="AN235" s="10" t="str">
        <f>IF($Y$3="","",IF(AL235=0,0,COUNTIF(PRM!$AA$3:'PRM'!$AA$94,$Y$3)))</f>
        <v/>
      </c>
      <c r="AO235" s="10">
        <f t="shared" si="64"/>
        <v>0</v>
      </c>
      <c r="AP235" s="10">
        <f t="shared" si="65"/>
        <v>0</v>
      </c>
      <c r="AQ235" s="10">
        <f t="shared" si="66"/>
        <v>0</v>
      </c>
      <c r="AR235" s="10">
        <f t="shared" si="67"/>
        <v>0</v>
      </c>
      <c r="AS235" s="10">
        <f t="shared" si="68"/>
        <v>0</v>
      </c>
      <c r="AT235" s="10">
        <f t="shared" si="69"/>
        <v>0</v>
      </c>
      <c r="AU235" s="10">
        <f t="shared" si="70"/>
        <v>0</v>
      </c>
      <c r="AV235" s="10">
        <f t="shared" si="71"/>
        <v>0</v>
      </c>
      <c r="AW235" s="10">
        <f t="shared" si="72"/>
        <v>0</v>
      </c>
      <c r="AX235" s="10">
        <f t="shared" si="73"/>
        <v>0</v>
      </c>
      <c r="AY235" s="10">
        <f t="shared" si="74"/>
        <v>0</v>
      </c>
      <c r="AZ235" s="10">
        <f t="shared" si="75"/>
        <v>0</v>
      </c>
      <c r="BA235" s="10">
        <f t="shared" si="76"/>
        <v>0</v>
      </c>
      <c r="BB235" s="10">
        <f t="shared" si="77"/>
        <v>0</v>
      </c>
      <c r="BC235" s="10">
        <f t="shared" si="78"/>
        <v>0</v>
      </c>
      <c r="BD235" s="10">
        <f t="shared" si="79"/>
        <v>0</v>
      </c>
      <c r="BE235" s="10">
        <f t="shared" si="80"/>
        <v>0</v>
      </c>
      <c r="BF235" s="10">
        <f t="shared" si="81"/>
        <v>0</v>
      </c>
      <c r="BG235" s="10">
        <f t="shared" si="82"/>
        <v>0</v>
      </c>
      <c r="BH235" s="10">
        <f t="shared" si="83"/>
        <v>0</v>
      </c>
    </row>
    <row r="236" spans="1:60" ht="27.75" customHeight="1">
      <c r="A236" t="str">
        <f t="shared" si="63"/>
        <v/>
      </c>
      <c r="B236" s="54"/>
      <c r="C236" s="55"/>
      <c r="D236" s="54"/>
      <c r="E236" s="55"/>
      <c r="F236" s="31"/>
      <c r="G236" s="29"/>
      <c r="H236" s="32"/>
      <c r="I236" s="32"/>
      <c r="J236" s="30"/>
      <c r="K236" s="31"/>
      <c r="L236" s="33"/>
      <c r="M236" s="33"/>
      <c r="N236" s="54"/>
      <c r="O236" s="56"/>
      <c r="P236" s="56"/>
      <c r="Q236" s="57"/>
      <c r="R236" s="33"/>
      <c r="S236" s="33"/>
      <c r="T236" s="40"/>
      <c r="U236" s="40"/>
      <c r="V236" s="17"/>
      <c r="W236" s="17"/>
      <c r="X236" s="10" t="str">
        <f>IFERROR(VLOOKUP($F236,PRM!$G$3:$H$5,2,FALSE),"")</f>
        <v/>
      </c>
      <c r="Y236" s="10" t="str">
        <f>IFERROR(VLOOKUP($G236,PRM!$I$3:$J$5,2,FALSE),"")</f>
        <v/>
      </c>
      <c r="Z236" s="10" t="str">
        <f>IFERROR(VLOOKUP($K236,PRM!$K$3:$L$4,2,FALSE),"")</f>
        <v/>
      </c>
      <c r="AA236" s="10" t="str">
        <f>IFERROR(VLOOKUP($N236,PRM!$M$3:$N$50,2,FALSE),"")</f>
        <v/>
      </c>
      <c r="AB236" s="10" t="str">
        <f>IFERROR(VLOOKUP($Y$3&amp;$R236,PRM!$Q$3:$R$31,2,FALSE),"")</f>
        <v/>
      </c>
      <c r="AC236" s="10" t="str">
        <f>IFERROR(VLOOKUP($Y$3&amp;$S236,PRM!$AH$3:$AI$133,2,FALSE),"")</f>
        <v/>
      </c>
      <c r="AD236" s="10" t="str">
        <f>IFERROR(VLOOKUP($Y$3&amp;$T236,PRM!$Y$3:$Z$50,2,FALSE),"")</f>
        <v>1</v>
      </c>
      <c r="AE236" s="10" t="str">
        <f>IFERROR(VLOOKUP($Y$3&amp;$U236,PRM!$AD$3:$AE$44,2,FALSE),"")</f>
        <v/>
      </c>
      <c r="AF236" s="10" t="str">
        <f>IFERROR(VLOOKUP($Y$3&amp;$R236,PRM!$Q$3:$T$31,3,FALSE),"")</f>
        <v/>
      </c>
      <c r="AG236" s="10" t="str">
        <f>IFERROR(IF(AF236=0,0,MATCH($Y$3,PRM!$AF$3:'PRM'!$AF$133,0)),"")</f>
        <v/>
      </c>
      <c r="AH236" s="10" t="str">
        <f>IF($Y$3="","",(IF(AF236=0,0,COUNTIF(PRM!$AF$3:'PRM'!$AF$133,$Y$3))))</f>
        <v/>
      </c>
      <c r="AI236" s="10" t="str">
        <f>IFERROR(VLOOKUP($Y$3&amp;$R236,PRM!$Q$3:$U$31,4,FALSE),"")</f>
        <v/>
      </c>
      <c r="AJ236" s="10" t="str">
        <f>IFERROR(IF(AI236=0,0,MATCH($Y$3,PRM!$V$3:'PRM'!$V$50,0)),"")</f>
        <v/>
      </c>
      <c r="AK236" s="10" t="str">
        <f>IF($Y$3="","",(IF(AI236=0,0,COUNTIF(PRM!$V$3:'PRM'!$V$50,$Y$3))))</f>
        <v/>
      </c>
      <c r="AL236" s="10" t="str">
        <f>IFERROR(VLOOKUP($Y$3&amp;$R236,PRM!$Q$3:$U$31,5,FALSE),"")</f>
        <v/>
      </c>
      <c r="AM236" s="10" t="str">
        <f>IFERROR(IF(AL236=0,0,MATCH($Y$3,PRM!$AA$3:'PRM'!$AA$94,0)),"")</f>
        <v/>
      </c>
      <c r="AN236" s="10" t="str">
        <f>IF($Y$3="","",IF(AL236=0,0,COUNTIF(PRM!$AA$3:'PRM'!$AA$94,$Y$3)))</f>
        <v/>
      </c>
      <c r="AO236" s="10">
        <f t="shared" si="64"/>
        <v>0</v>
      </c>
      <c r="AP236" s="10">
        <f t="shared" si="65"/>
        <v>0</v>
      </c>
      <c r="AQ236" s="10">
        <f t="shared" si="66"/>
        <v>0</v>
      </c>
      <c r="AR236" s="10">
        <f t="shared" si="67"/>
        <v>0</v>
      </c>
      <c r="AS236" s="10">
        <f t="shared" si="68"/>
        <v>0</v>
      </c>
      <c r="AT236" s="10">
        <f t="shared" si="69"/>
        <v>0</v>
      </c>
      <c r="AU236" s="10">
        <f t="shared" si="70"/>
        <v>0</v>
      </c>
      <c r="AV236" s="10">
        <f t="shared" si="71"/>
        <v>0</v>
      </c>
      <c r="AW236" s="10">
        <f t="shared" si="72"/>
        <v>0</v>
      </c>
      <c r="AX236" s="10">
        <f t="shared" si="73"/>
        <v>0</v>
      </c>
      <c r="AY236" s="10">
        <f t="shared" si="74"/>
        <v>0</v>
      </c>
      <c r="AZ236" s="10">
        <f t="shared" si="75"/>
        <v>0</v>
      </c>
      <c r="BA236" s="10">
        <f t="shared" si="76"/>
        <v>0</v>
      </c>
      <c r="BB236" s="10">
        <f t="shared" si="77"/>
        <v>0</v>
      </c>
      <c r="BC236" s="10">
        <f t="shared" si="78"/>
        <v>0</v>
      </c>
      <c r="BD236" s="10">
        <f t="shared" si="79"/>
        <v>0</v>
      </c>
      <c r="BE236" s="10">
        <f t="shared" si="80"/>
        <v>0</v>
      </c>
      <c r="BF236" s="10">
        <f t="shared" si="81"/>
        <v>0</v>
      </c>
      <c r="BG236" s="10">
        <f t="shared" si="82"/>
        <v>0</v>
      </c>
      <c r="BH236" s="10">
        <f t="shared" si="83"/>
        <v>0</v>
      </c>
    </row>
    <row r="237" spans="1:60" ht="27.75" customHeight="1">
      <c r="A237" t="str">
        <f t="shared" si="63"/>
        <v/>
      </c>
      <c r="B237" s="54"/>
      <c r="C237" s="55"/>
      <c r="D237" s="54"/>
      <c r="E237" s="55"/>
      <c r="F237" s="31"/>
      <c r="G237" s="29"/>
      <c r="H237" s="32"/>
      <c r="I237" s="32"/>
      <c r="J237" s="30"/>
      <c r="K237" s="31"/>
      <c r="L237" s="33"/>
      <c r="M237" s="33"/>
      <c r="N237" s="54"/>
      <c r="O237" s="56"/>
      <c r="P237" s="56"/>
      <c r="Q237" s="57"/>
      <c r="R237" s="33"/>
      <c r="S237" s="33"/>
      <c r="T237" s="40"/>
      <c r="U237" s="40"/>
      <c r="V237" s="17"/>
      <c r="W237" s="17"/>
      <c r="X237" s="10" t="str">
        <f>IFERROR(VLOOKUP($F237,PRM!$G$3:$H$5,2,FALSE),"")</f>
        <v/>
      </c>
      <c r="Y237" s="10" t="str">
        <f>IFERROR(VLOOKUP($G237,PRM!$I$3:$J$5,2,FALSE),"")</f>
        <v/>
      </c>
      <c r="Z237" s="10" t="str">
        <f>IFERROR(VLOOKUP($K237,PRM!$K$3:$L$4,2,FALSE),"")</f>
        <v/>
      </c>
      <c r="AA237" s="10" t="str">
        <f>IFERROR(VLOOKUP($N237,PRM!$M$3:$N$50,2,FALSE),"")</f>
        <v/>
      </c>
      <c r="AB237" s="10" t="str">
        <f>IFERROR(VLOOKUP($Y$3&amp;$R237,PRM!$Q$3:$R$31,2,FALSE),"")</f>
        <v/>
      </c>
      <c r="AC237" s="10" t="str">
        <f>IFERROR(VLOOKUP($Y$3&amp;$S237,PRM!$AH$3:$AI$133,2,FALSE),"")</f>
        <v/>
      </c>
      <c r="AD237" s="10" t="str">
        <f>IFERROR(VLOOKUP($Y$3&amp;$T237,PRM!$Y$3:$Z$50,2,FALSE),"")</f>
        <v>1</v>
      </c>
      <c r="AE237" s="10" t="str">
        <f>IFERROR(VLOOKUP($Y$3&amp;$U237,PRM!$AD$3:$AE$44,2,FALSE),"")</f>
        <v/>
      </c>
      <c r="AF237" s="10" t="str">
        <f>IFERROR(VLOOKUP($Y$3&amp;$R237,PRM!$Q$3:$T$31,3,FALSE),"")</f>
        <v/>
      </c>
      <c r="AG237" s="10" t="str">
        <f>IFERROR(IF(AF237=0,0,MATCH($Y$3,PRM!$AF$3:'PRM'!$AF$133,0)),"")</f>
        <v/>
      </c>
      <c r="AH237" s="10" t="str">
        <f>IF($Y$3="","",(IF(AF237=0,0,COUNTIF(PRM!$AF$3:'PRM'!$AF$133,$Y$3))))</f>
        <v/>
      </c>
      <c r="AI237" s="10" t="str">
        <f>IFERROR(VLOOKUP($Y$3&amp;$R237,PRM!$Q$3:$U$31,4,FALSE),"")</f>
        <v/>
      </c>
      <c r="AJ237" s="10" t="str">
        <f>IFERROR(IF(AI237=0,0,MATCH($Y$3,PRM!$V$3:'PRM'!$V$50,0)),"")</f>
        <v/>
      </c>
      <c r="AK237" s="10" t="str">
        <f>IF($Y$3="","",(IF(AI237=0,0,COUNTIF(PRM!$V$3:'PRM'!$V$50,$Y$3))))</f>
        <v/>
      </c>
      <c r="AL237" s="10" t="str">
        <f>IFERROR(VLOOKUP($Y$3&amp;$R237,PRM!$Q$3:$U$31,5,FALSE),"")</f>
        <v/>
      </c>
      <c r="AM237" s="10" t="str">
        <f>IFERROR(IF(AL237=0,0,MATCH($Y$3,PRM!$AA$3:'PRM'!$AA$94,0)),"")</f>
        <v/>
      </c>
      <c r="AN237" s="10" t="str">
        <f>IF($Y$3="","",IF(AL237=0,0,COUNTIF(PRM!$AA$3:'PRM'!$AA$94,$Y$3)))</f>
        <v/>
      </c>
      <c r="AO237" s="10">
        <f t="shared" si="64"/>
        <v>0</v>
      </c>
      <c r="AP237" s="10">
        <f t="shared" si="65"/>
        <v>0</v>
      </c>
      <c r="AQ237" s="10">
        <f t="shared" si="66"/>
        <v>0</v>
      </c>
      <c r="AR237" s="10">
        <f t="shared" si="67"/>
        <v>0</v>
      </c>
      <c r="AS237" s="10">
        <f t="shared" si="68"/>
        <v>0</v>
      </c>
      <c r="AT237" s="10">
        <f t="shared" si="69"/>
        <v>0</v>
      </c>
      <c r="AU237" s="10">
        <f t="shared" si="70"/>
        <v>0</v>
      </c>
      <c r="AV237" s="10">
        <f t="shared" si="71"/>
        <v>0</v>
      </c>
      <c r="AW237" s="10">
        <f t="shared" si="72"/>
        <v>0</v>
      </c>
      <c r="AX237" s="10">
        <f t="shared" si="73"/>
        <v>0</v>
      </c>
      <c r="AY237" s="10">
        <f t="shared" si="74"/>
        <v>0</v>
      </c>
      <c r="AZ237" s="10">
        <f t="shared" si="75"/>
        <v>0</v>
      </c>
      <c r="BA237" s="10">
        <f t="shared" si="76"/>
        <v>0</v>
      </c>
      <c r="BB237" s="10">
        <f t="shared" si="77"/>
        <v>0</v>
      </c>
      <c r="BC237" s="10">
        <f t="shared" si="78"/>
        <v>0</v>
      </c>
      <c r="BD237" s="10">
        <f t="shared" si="79"/>
        <v>0</v>
      </c>
      <c r="BE237" s="10">
        <f t="shared" si="80"/>
        <v>0</v>
      </c>
      <c r="BF237" s="10">
        <f t="shared" si="81"/>
        <v>0</v>
      </c>
      <c r="BG237" s="10">
        <f t="shared" si="82"/>
        <v>0</v>
      </c>
      <c r="BH237" s="10">
        <f t="shared" si="83"/>
        <v>0</v>
      </c>
    </row>
    <row r="238" spans="1:60" ht="27.75" customHeight="1">
      <c r="A238" t="str">
        <f t="shared" si="63"/>
        <v/>
      </c>
      <c r="B238" s="54"/>
      <c r="C238" s="55"/>
      <c r="D238" s="54"/>
      <c r="E238" s="55"/>
      <c r="F238" s="31"/>
      <c r="G238" s="29"/>
      <c r="H238" s="32"/>
      <c r="I238" s="32"/>
      <c r="J238" s="30"/>
      <c r="K238" s="31"/>
      <c r="L238" s="33"/>
      <c r="M238" s="33"/>
      <c r="N238" s="54"/>
      <c r="O238" s="56"/>
      <c r="P238" s="56"/>
      <c r="Q238" s="57"/>
      <c r="R238" s="33"/>
      <c r="S238" s="33"/>
      <c r="T238" s="40"/>
      <c r="U238" s="40"/>
      <c r="V238" s="17"/>
      <c r="W238" s="17"/>
      <c r="X238" s="10" t="str">
        <f>IFERROR(VLOOKUP($F238,PRM!$G$3:$H$5,2,FALSE),"")</f>
        <v/>
      </c>
      <c r="Y238" s="10" t="str">
        <f>IFERROR(VLOOKUP($G238,PRM!$I$3:$J$5,2,FALSE),"")</f>
        <v/>
      </c>
      <c r="Z238" s="10" t="str">
        <f>IFERROR(VLOOKUP($K238,PRM!$K$3:$L$4,2,FALSE),"")</f>
        <v/>
      </c>
      <c r="AA238" s="10" t="str">
        <f>IFERROR(VLOOKUP($N238,PRM!$M$3:$N$50,2,FALSE),"")</f>
        <v/>
      </c>
      <c r="AB238" s="10" t="str">
        <f>IFERROR(VLOOKUP($Y$3&amp;$R238,PRM!$Q$3:$R$31,2,FALSE),"")</f>
        <v/>
      </c>
      <c r="AC238" s="10" t="str">
        <f>IFERROR(VLOOKUP($Y$3&amp;$S238,PRM!$AH$3:$AI$133,2,FALSE),"")</f>
        <v/>
      </c>
      <c r="AD238" s="10" t="str">
        <f>IFERROR(VLOOKUP($Y$3&amp;$T238,PRM!$Y$3:$Z$50,2,FALSE),"")</f>
        <v>1</v>
      </c>
      <c r="AE238" s="10" t="str">
        <f>IFERROR(VLOOKUP($Y$3&amp;$U238,PRM!$AD$3:$AE$44,2,FALSE),"")</f>
        <v/>
      </c>
      <c r="AF238" s="10" t="str">
        <f>IFERROR(VLOOKUP($Y$3&amp;$R238,PRM!$Q$3:$T$31,3,FALSE),"")</f>
        <v/>
      </c>
      <c r="AG238" s="10" t="str">
        <f>IFERROR(IF(AF238=0,0,MATCH($Y$3,PRM!$AF$3:'PRM'!$AF$133,0)),"")</f>
        <v/>
      </c>
      <c r="AH238" s="10" t="str">
        <f>IF($Y$3="","",(IF(AF238=0,0,COUNTIF(PRM!$AF$3:'PRM'!$AF$133,$Y$3))))</f>
        <v/>
      </c>
      <c r="AI238" s="10" t="str">
        <f>IFERROR(VLOOKUP($Y$3&amp;$R238,PRM!$Q$3:$U$31,4,FALSE),"")</f>
        <v/>
      </c>
      <c r="AJ238" s="10" t="str">
        <f>IFERROR(IF(AI238=0,0,MATCH($Y$3,PRM!$V$3:'PRM'!$V$50,0)),"")</f>
        <v/>
      </c>
      <c r="AK238" s="10" t="str">
        <f>IF($Y$3="","",(IF(AI238=0,0,COUNTIF(PRM!$V$3:'PRM'!$V$50,$Y$3))))</f>
        <v/>
      </c>
      <c r="AL238" s="10" t="str">
        <f>IFERROR(VLOOKUP($Y$3&amp;$R238,PRM!$Q$3:$U$31,5,FALSE),"")</f>
        <v/>
      </c>
      <c r="AM238" s="10" t="str">
        <f>IFERROR(IF(AL238=0,0,MATCH($Y$3,PRM!$AA$3:'PRM'!$AA$94,0)),"")</f>
        <v/>
      </c>
      <c r="AN238" s="10" t="str">
        <f>IF($Y$3="","",IF(AL238=0,0,COUNTIF(PRM!$AA$3:'PRM'!$AA$94,$Y$3)))</f>
        <v/>
      </c>
      <c r="AO238" s="10">
        <f t="shared" si="64"/>
        <v>0</v>
      </c>
      <c r="AP238" s="10">
        <f t="shared" si="65"/>
        <v>0</v>
      </c>
      <c r="AQ238" s="10">
        <f t="shared" si="66"/>
        <v>0</v>
      </c>
      <c r="AR238" s="10">
        <f t="shared" si="67"/>
        <v>0</v>
      </c>
      <c r="AS238" s="10">
        <f t="shared" si="68"/>
        <v>0</v>
      </c>
      <c r="AT238" s="10">
        <f t="shared" si="69"/>
        <v>0</v>
      </c>
      <c r="AU238" s="10">
        <f t="shared" si="70"/>
        <v>0</v>
      </c>
      <c r="AV238" s="10">
        <f t="shared" si="71"/>
        <v>0</v>
      </c>
      <c r="AW238" s="10">
        <f t="shared" si="72"/>
        <v>0</v>
      </c>
      <c r="AX238" s="10">
        <f t="shared" si="73"/>
        <v>0</v>
      </c>
      <c r="AY238" s="10">
        <f t="shared" si="74"/>
        <v>0</v>
      </c>
      <c r="AZ238" s="10">
        <f t="shared" si="75"/>
        <v>0</v>
      </c>
      <c r="BA238" s="10">
        <f t="shared" si="76"/>
        <v>0</v>
      </c>
      <c r="BB238" s="10">
        <f t="shared" si="77"/>
        <v>0</v>
      </c>
      <c r="BC238" s="10">
        <f t="shared" si="78"/>
        <v>0</v>
      </c>
      <c r="BD238" s="10">
        <f t="shared" si="79"/>
        <v>0</v>
      </c>
      <c r="BE238" s="10">
        <f t="shared" si="80"/>
        <v>0</v>
      </c>
      <c r="BF238" s="10">
        <f t="shared" si="81"/>
        <v>0</v>
      </c>
      <c r="BG238" s="10">
        <f t="shared" si="82"/>
        <v>0</v>
      </c>
      <c r="BH238" s="10">
        <f t="shared" si="83"/>
        <v>0</v>
      </c>
    </row>
    <row r="239" spans="1:60" ht="27.75" customHeight="1">
      <c r="A239" t="str">
        <f t="shared" si="63"/>
        <v/>
      </c>
      <c r="B239" s="54"/>
      <c r="C239" s="55"/>
      <c r="D239" s="54"/>
      <c r="E239" s="55"/>
      <c r="F239" s="31"/>
      <c r="G239" s="29"/>
      <c r="H239" s="32"/>
      <c r="I239" s="32"/>
      <c r="J239" s="30"/>
      <c r="K239" s="31"/>
      <c r="L239" s="33"/>
      <c r="M239" s="33"/>
      <c r="N239" s="54"/>
      <c r="O239" s="56"/>
      <c r="P239" s="56"/>
      <c r="Q239" s="57"/>
      <c r="R239" s="33"/>
      <c r="S239" s="33"/>
      <c r="T239" s="40"/>
      <c r="U239" s="40"/>
      <c r="V239" s="17"/>
      <c r="W239" s="17"/>
      <c r="X239" s="10" t="str">
        <f>IFERROR(VLOOKUP($F239,PRM!$G$3:$H$5,2,FALSE),"")</f>
        <v/>
      </c>
      <c r="Y239" s="10" t="str">
        <f>IFERROR(VLOOKUP($G239,PRM!$I$3:$J$5,2,FALSE),"")</f>
        <v/>
      </c>
      <c r="Z239" s="10" t="str">
        <f>IFERROR(VLOOKUP($K239,PRM!$K$3:$L$4,2,FALSE),"")</f>
        <v/>
      </c>
      <c r="AA239" s="10" t="str">
        <f>IFERROR(VLOOKUP($N239,PRM!$M$3:$N$50,2,FALSE),"")</f>
        <v/>
      </c>
      <c r="AB239" s="10" t="str">
        <f>IFERROR(VLOOKUP($Y$3&amp;$R239,PRM!$Q$3:$R$31,2,FALSE),"")</f>
        <v/>
      </c>
      <c r="AC239" s="10" t="str">
        <f>IFERROR(VLOOKUP($Y$3&amp;$S239,PRM!$AH$3:$AI$133,2,FALSE),"")</f>
        <v/>
      </c>
      <c r="AD239" s="10" t="str">
        <f>IFERROR(VLOOKUP($Y$3&amp;$T239,PRM!$Y$3:$Z$50,2,FALSE),"")</f>
        <v>1</v>
      </c>
      <c r="AE239" s="10" t="str">
        <f>IFERROR(VLOOKUP($Y$3&amp;$U239,PRM!$AD$3:$AE$44,2,FALSE),"")</f>
        <v/>
      </c>
      <c r="AF239" s="10" t="str">
        <f>IFERROR(VLOOKUP($Y$3&amp;$R239,PRM!$Q$3:$T$31,3,FALSE),"")</f>
        <v/>
      </c>
      <c r="AG239" s="10" t="str">
        <f>IFERROR(IF(AF239=0,0,MATCH($Y$3,PRM!$AF$3:'PRM'!$AF$133,0)),"")</f>
        <v/>
      </c>
      <c r="AH239" s="10" t="str">
        <f>IF($Y$3="","",(IF(AF239=0,0,COUNTIF(PRM!$AF$3:'PRM'!$AF$133,$Y$3))))</f>
        <v/>
      </c>
      <c r="AI239" s="10" t="str">
        <f>IFERROR(VLOOKUP($Y$3&amp;$R239,PRM!$Q$3:$U$31,4,FALSE),"")</f>
        <v/>
      </c>
      <c r="AJ239" s="10" t="str">
        <f>IFERROR(IF(AI239=0,0,MATCH($Y$3,PRM!$V$3:'PRM'!$V$50,0)),"")</f>
        <v/>
      </c>
      <c r="AK239" s="10" t="str">
        <f>IF($Y$3="","",(IF(AI239=0,0,COUNTIF(PRM!$V$3:'PRM'!$V$50,$Y$3))))</f>
        <v/>
      </c>
      <c r="AL239" s="10" t="str">
        <f>IFERROR(VLOOKUP($Y$3&amp;$R239,PRM!$Q$3:$U$31,5,FALSE),"")</f>
        <v/>
      </c>
      <c r="AM239" s="10" t="str">
        <f>IFERROR(IF(AL239=0,0,MATCH($Y$3,PRM!$AA$3:'PRM'!$AA$94,0)),"")</f>
        <v/>
      </c>
      <c r="AN239" s="10" t="str">
        <f>IF($Y$3="","",IF(AL239=0,0,COUNTIF(PRM!$AA$3:'PRM'!$AA$94,$Y$3)))</f>
        <v/>
      </c>
      <c r="AO239" s="10">
        <f t="shared" si="64"/>
        <v>0</v>
      </c>
      <c r="AP239" s="10">
        <f t="shared" si="65"/>
        <v>0</v>
      </c>
      <c r="AQ239" s="10">
        <f t="shared" si="66"/>
        <v>0</v>
      </c>
      <c r="AR239" s="10">
        <f t="shared" si="67"/>
        <v>0</v>
      </c>
      <c r="AS239" s="10">
        <f t="shared" si="68"/>
        <v>0</v>
      </c>
      <c r="AT239" s="10">
        <f t="shared" si="69"/>
        <v>0</v>
      </c>
      <c r="AU239" s="10">
        <f t="shared" si="70"/>
        <v>0</v>
      </c>
      <c r="AV239" s="10">
        <f t="shared" si="71"/>
        <v>0</v>
      </c>
      <c r="AW239" s="10">
        <f t="shared" si="72"/>
        <v>0</v>
      </c>
      <c r="AX239" s="10">
        <f t="shared" si="73"/>
        <v>0</v>
      </c>
      <c r="AY239" s="10">
        <f t="shared" si="74"/>
        <v>0</v>
      </c>
      <c r="AZ239" s="10">
        <f t="shared" si="75"/>
        <v>0</v>
      </c>
      <c r="BA239" s="10">
        <f t="shared" si="76"/>
        <v>0</v>
      </c>
      <c r="BB239" s="10">
        <f t="shared" si="77"/>
        <v>0</v>
      </c>
      <c r="BC239" s="10">
        <f t="shared" si="78"/>
        <v>0</v>
      </c>
      <c r="BD239" s="10">
        <f t="shared" si="79"/>
        <v>0</v>
      </c>
      <c r="BE239" s="10">
        <f t="shared" si="80"/>
        <v>0</v>
      </c>
      <c r="BF239" s="10">
        <f t="shared" si="81"/>
        <v>0</v>
      </c>
      <c r="BG239" s="10">
        <f t="shared" si="82"/>
        <v>0</v>
      </c>
      <c r="BH239" s="10">
        <f t="shared" si="83"/>
        <v>0</v>
      </c>
    </row>
    <row r="240" spans="1:60" ht="27.75" customHeight="1">
      <c r="A240" t="str">
        <f t="shared" si="63"/>
        <v/>
      </c>
      <c r="B240" s="54"/>
      <c r="C240" s="55"/>
      <c r="D240" s="54"/>
      <c r="E240" s="55"/>
      <c r="F240" s="31"/>
      <c r="G240" s="29"/>
      <c r="H240" s="32"/>
      <c r="I240" s="32"/>
      <c r="J240" s="30"/>
      <c r="K240" s="31"/>
      <c r="L240" s="33"/>
      <c r="M240" s="33"/>
      <c r="N240" s="54"/>
      <c r="O240" s="56"/>
      <c r="P240" s="56"/>
      <c r="Q240" s="57"/>
      <c r="R240" s="33"/>
      <c r="S240" s="33"/>
      <c r="T240" s="40"/>
      <c r="U240" s="40"/>
      <c r="V240" s="17"/>
      <c r="W240" s="17"/>
      <c r="X240" s="10" t="str">
        <f>IFERROR(VLOOKUP($F240,PRM!$G$3:$H$5,2,FALSE),"")</f>
        <v/>
      </c>
      <c r="Y240" s="10" t="str">
        <f>IFERROR(VLOOKUP($G240,PRM!$I$3:$J$5,2,FALSE),"")</f>
        <v/>
      </c>
      <c r="Z240" s="10" t="str">
        <f>IFERROR(VLOOKUP($K240,PRM!$K$3:$L$4,2,FALSE),"")</f>
        <v/>
      </c>
      <c r="AA240" s="10" t="str">
        <f>IFERROR(VLOOKUP($N240,PRM!$M$3:$N$50,2,FALSE),"")</f>
        <v/>
      </c>
      <c r="AB240" s="10" t="str">
        <f>IFERROR(VLOOKUP($Y$3&amp;$R240,PRM!$Q$3:$R$31,2,FALSE),"")</f>
        <v/>
      </c>
      <c r="AC240" s="10" t="str">
        <f>IFERROR(VLOOKUP($Y$3&amp;$S240,PRM!$AH$3:$AI$133,2,FALSE),"")</f>
        <v/>
      </c>
      <c r="AD240" s="10" t="str">
        <f>IFERROR(VLOOKUP($Y$3&amp;$T240,PRM!$Y$3:$Z$50,2,FALSE),"")</f>
        <v>1</v>
      </c>
      <c r="AE240" s="10" t="str">
        <f>IFERROR(VLOOKUP($Y$3&amp;$U240,PRM!$AD$3:$AE$44,2,FALSE),"")</f>
        <v/>
      </c>
      <c r="AF240" s="10" t="str">
        <f>IFERROR(VLOOKUP($Y$3&amp;$R240,PRM!$Q$3:$T$31,3,FALSE),"")</f>
        <v/>
      </c>
      <c r="AG240" s="10" t="str">
        <f>IFERROR(IF(AF240=0,0,MATCH($Y$3,PRM!$AF$3:'PRM'!$AF$133,0)),"")</f>
        <v/>
      </c>
      <c r="AH240" s="10" t="str">
        <f>IF($Y$3="","",(IF(AF240=0,0,COUNTIF(PRM!$AF$3:'PRM'!$AF$133,$Y$3))))</f>
        <v/>
      </c>
      <c r="AI240" s="10" t="str">
        <f>IFERROR(VLOOKUP($Y$3&amp;$R240,PRM!$Q$3:$U$31,4,FALSE),"")</f>
        <v/>
      </c>
      <c r="AJ240" s="10" t="str">
        <f>IFERROR(IF(AI240=0,0,MATCH($Y$3,PRM!$V$3:'PRM'!$V$50,0)),"")</f>
        <v/>
      </c>
      <c r="AK240" s="10" t="str">
        <f>IF($Y$3="","",(IF(AI240=0,0,COUNTIF(PRM!$V$3:'PRM'!$V$50,$Y$3))))</f>
        <v/>
      </c>
      <c r="AL240" s="10" t="str">
        <f>IFERROR(VLOOKUP($Y$3&amp;$R240,PRM!$Q$3:$U$31,5,FALSE),"")</f>
        <v/>
      </c>
      <c r="AM240" s="10" t="str">
        <f>IFERROR(IF(AL240=0,0,MATCH($Y$3,PRM!$AA$3:'PRM'!$AA$94,0)),"")</f>
        <v/>
      </c>
      <c r="AN240" s="10" t="str">
        <f>IF($Y$3="","",IF(AL240=0,0,COUNTIF(PRM!$AA$3:'PRM'!$AA$94,$Y$3)))</f>
        <v/>
      </c>
      <c r="AO240" s="10">
        <f t="shared" si="64"/>
        <v>0</v>
      </c>
      <c r="AP240" s="10">
        <f t="shared" si="65"/>
        <v>0</v>
      </c>
      <c r="AQ240" s="10">
        <f t="shared" si="66"/>
        <v>0</v>
      </c>
      <c r="AR240" s="10">
        <f t="shared" si="67"/>
        <v>0</v>
      </c>
      <c r="AS240" s="10">
        <f t="shared" si="68"/>
        <v>0</v>
      </c>
      <c r="AT240" s="10">
        <f t="shared" si="69"/>
        <v>0</v>
      </c>
      <c r="AU240" s="10">
        <f t="shared" si="70"/>
        <v>0</v>
      </c>
      <c r="AV240" s="10">
        <f t="shared" si="71"/>
        <v>0</v>
      </c>
      <c r="AW240" s="10">
        <f t="shared" si="72"/>
        <v>0</v>
      </c>
      <c r="AX240" s="10">
        <f t="shared" si="73"/>
        <v>0</v>
      </c>
      <c r="AY240" s="10">
        <f t="shared" si="74"/>
        <v>0</v>
      </c>
      <c r="AZ240" s="10">
        <f t="shared" si="75"/>
        <v>0</v>
      </c>
      <c r="BA240" s="10">
        <f t="shared" si="76"/>
        <v>0</v>
      </c>
      <c r="BB240" s="10">
        <f t="shared" si="77"/>
        <v>0</v>
      </c>
      <c r="BC240" s="10">
        <f t="shared" si="78"/>
        <v>0</v>
      </c>
      <c r="BD240" s="10">
        <f t="shared" si="79"/>
        <v>0</v>
      </c>
      <c r="BE240" s="10">
        <f t="shared" si="80"/>
        <v>0</v>
      </c>
      <c r="BF240" s="10">
        <f t="shared" si="81"/>
        <v>0</v>
      </c>
      <c r="BG240" s="10">
        <f t="shared" si="82"/>
        <v>0</v>
      </c>
      <c r="BH240" s="10">
        <f t="shared" si="83"/>
        <v>0</v>
      </c>
    </row>
    <row r="241" spans="1:60" ht="27.75" customHeight="1">
      <c r="A241" t="str">
        <f t="shared" si="63"/>
        <v/>
      </c>
      <c r="B241" s="54"/>
      <c r="C241" s="55"/>
      <c r="D241" s="54"/>
      <c r="E241" s="55"/>
      <c r="F241" s="31"/>
      <c r="G241" s="29"/>
      <c r="H241" s="32"/>
      <c r="I241" s="32"/>
      <c r="J241" s="30"/>
      <c r="K241" s="31"/>
      <c r="L241" s="33"/>
      <c r="M241" s="33"/>
      <c r="N241" s="54"/>
      <c r="O241" s="56"/>
      <c r="P241" s="56"/>
      <c r="Q241" s="57"/>
      <c r="R241" s="33"/>
      <c r="S241" s="33"/>
      <c r="T241" s="40"/>
      <c r="U241" s="40"/>
      <c r="V241" s="17"/>
      <c r="W241" s="17"/>
      <c r="X241" s="10" t="str">
        <f>IFERROR(VLOOKUP($F241,PRM!$G$3:$H$5,2,FALSE),"")</f>
        <v/>
      </c>
      <c r="Y241" s="10" t="str">
        <f>IFERROR(VLOOKUP($G241,PRM!$I$3:$J$5,2,FALSE),"")</f>
        <v/>
      </c>
      <c r="Z241" s="10" t="str">
        <f>IFERROR(VLOOKUP($K241,PRM!$K$3:$L$4,2,FALSE),"")</f>
        <v/>
      </c>
      <c r="AA241" s="10" t="str">
        <f>IFERROR(VLOOKUP($N241,PRM!$M$3:$N$50,2,FALSE),"")</f>
        <v/>
      </c>
      <c r="AB241" s="10" t="str">
        <f>IFERROR(VLOOKUP($Y$3&amp;$R241,PRM!$Q$3:$R$31,2,FALSE),"")</f>
        <v/>
      </c>
      <c r="AC241" s="10" t="str">
        <f>IFERROR(VLOOKUP($Y$3&amp;$S241,PRM!$AH$3:$AI$133,2,FALSE),"")</f>
        <v/>
      </c>
      <c r="AD241" s="10" t="str">
        <f>IFERROR(VLOOKUP($Y$3&amp;$T241,PRM!$Y$3:$Z$50,2,FALSE),"")</f>
        <v>1</v>
      </c>
      <c r="AE241" s="10" t="str">
        <f>IFERROR(VLOOKUP($Y$3&amp;$U241,PRM!$AD$3:$AE$44,2,FALSE),"")</f>
        <v/>
      </c>
      <c r="AF241" s="10" t="str">
        <f>IFERROR(VLOOKUP($Y$3&amp;$R241,PRM!$Q$3:$T$31,3,FALSE),"")</f>
        <v/>
      </c>
      <c r="AG241" s="10" t="str">
        <f>IFERROR(IF(AF241=0,0,MATCH($Y$3,PRM!$AF$3:'PRM'!$AF$133,0)),"")</f>
        <v/>
      </c>
      <c r="AH241" s="10" t="str">
        <f>IF($Y$3="","",(IF(AF241=0,0,COUNTIF(PRM!$AF$3:'PRM'!$AF$133,$Y$3))))</f>
        <v/>
      </c>
      <c r="AI241" s="10" t="str">
        <f>IFERROR(VLOOKUP($Y$3&amp;$R241,PRM!$Q$3:$U$31,4,FALSE),"")</f>
        <v/>
      </c>
      <c r="AJ241" s="10" t="str">
        <f>IFERROR(IF(AI241=0,0,MATCH($Y$3,PRM!$V$3:'PRM'!$V$50,0)),"")</f>
        <v/>
      </c>
      <c r="AK241" s="10" t="str">
        <f>IF($Y$3="","",(IF(AI241=0,0,COUNTIF(PRM!$V$3:'PRM'!$V$50,$Y$3))))</f>
        <v/>
      </c>
      <c r="AL241" s="10" t="str">
        <f>IFERROR(VLOOKUP($Y$3&amp;$R241,PRM!$Q$3:$U$31,5,FALSE),"")</f>
        <v/>
      </c>
      <c r="AM241" s="10" t="str">
        <f>IFERROR(IF(AL241=0,0,MATCH($Y$3,PRM!$AA$3:'PRM'!$AA$94,0)),"")</f>
        <v/>
      </c>
      <c r="AN241" s="10" t="str">
        <f>IF($Y$3="","",IF(AL241=0,0,COUNTIF(PRM!$AA$3:'PRM'!$AA$94,$Y$3)))</f>
        <v/>
      </c>
      <c r="AO241" s="10">
        <f t="shared" si="64"/>
        <v>0</v>
      </c>
      <c r="AP241" s="10">
        <f t="shared" si="65"/>
        <v>0</v>
      </c>
      <c r="AQ241" s="10">
        <f t="shared" si="66"/>
        <v>0</v>
      </c>
      <c r="AR241" s="10">
        <f t="shared" si="67"/>
        <v>0</v>
      </c>
      <c r="AS241" s="10">
        <f t="shared" si="68"/>
        <v>0</v>
      </c>
      <c r="AT241" s="10">
        <f t="shared" si="69"/>
        <v>0</v>
      </c>
      <c r="AU241" s="10">
        <f t="shared" si="70"/>
        <v>0</v>
      </c>
      <c r="AV241" s="10">
        <f t="shared" si="71"/>
        <v>0</v>
      </c>
      <c r="AW241" s="10">
        <f t="shared" si="72"/>
        <v>0</v>
      </c>
      <c r="AX241" s="10">
        <f t="shared" si="73"/>
        <v>0</v>
      </c>
      <c r="AY241" s="10">
        <f t="shared" si="74"/>
        <v>0</v>
      </c>
      <c r="AZ241" s="10">
        <f t="shared" si="75"/>
        <v>0</v>
      </c>
      <c r="BA241" s="10">
        <f t="shared" si="76"/>
        <v>0</v>
      </c>
      <c r="BB241" s="10">
        <f t="shared" si="77"/>
        <v>0</v>
      </c>
      <c r="BC241" s="10">
        <f t="shared" si="78"/>
        <v>0</v>
      </c>
      <c r="BD241" s="10">
        <f t="shared" si="79"/>
        <v>0</v>
      </c>
      <c r="BE241" s="10">
        <f t="shared" si="80"/>
        <v>0</v>
      </c>
      <c r="BF241" s="10">
        <f t="shared" si="81"/>
        <v>0</v>
      </c>
      <c r="BG241" s="10">
        <f t="shared" si="82"/>
        <v>0</v>
      </c>
      <c r="BH241" s="10">
        <f t="shared" si="83"/>
        <v>0</v>
      </c>
    </row>
    <row r="242" spans="1:60" ht="27.75" customHeight="1">
      <c r="A242" t="str">
        <f t="shared" si="63"/>
        <v/>
      </c>
      <c r="B242" s="54"/>
      <c r="C242" s="55"/>
      <c r="D242" s="54"/>
      <c r="E242" s="55"/>
      <c r="F242" s="31"/>
      <c r="G242" s="29"/>
      <c r="H242" s="32"/>
      <c r="I242" s="32"/>
      <c r="J242" s="30"/>
      <c r="K242" s="31"/>
      <c r="L242" s="33"/>
      <c r="M242" s="33"/>
      <c r="N242" s="54"/>
      <c r="O242" s="56"/>
      <c r="P242" s="56"/>
      <c r="Q242" s="57"/>
      <c r="R242" s="33"/>
      <c r="S242" s="33"/>
      <c r="T242" s="40"/>
      <c r="U242" s="40"/>
      <c r="V242" s="17"/>
      <c r="W242" s="17"/>
      <c r="X242" s="10" t="str">
        <f>IFERROR(VLOOKUP($F242,PRM!$G$3:$H$5,2,FALSE),"")</f>
        <v/>
      </c>
      <c r="Y242" s="10" t="str">
        <f>IFERROR(VLOOKUP($G242,PRM!$I$3:$J$5,2,FALSE),"")</f>
        <v/>
      </c>
      <c r="Z242" s="10" t="str">
        <f>IFERROR(VLOOKUP($K242,PRM!$K$3:$L$4,2,FALSE),"")</f>
        <v/>
      </c>
      <c r="AA242" s="10" t="str">
        <f>IFERROR(VLOOKUP($N242,PRM!$M$3:$N$50,2,FALSE),"")</f>
        <v/>
      </c>
      <c r="AB242" s="10" t="str">
        <f>IFERROR(VLOOKUP($Y$3&amp;$R242,PRM!$Q$3:$R$31,2,FALSE),"")</f>
        <v/>
      </c>
      <c r="AC242" s="10" t="str">
        <f>IFERROR(VLOOKUP($Y$3&amp;$S242,PRM!$AH$3:$AI$133,2,FALSE),"")</f>
        <v/>
      </c>
      <c r="AD242" s="10" t="str">
        <f>IFERROR(VLOOKUP($Y$3&amp;$T242,PRM!$Y$3:$Z$50,2,FALSE),"")</f>
        <v>1</v>
      </c>
      <c r="AE242" s="10" t="str">
        <f>IFERROR(VLOOKUP($Y$3&amp;$U242,PRM!$AD$3:$AE$44,2,FALSE),"")</f>
        <v/>
      </c>
      <c r="AF242" s="10" t="str">
        <f>IFERROR(VLOOKUP($Y$3&amp;$R242,PRM!$Q$3:$T$31,3,FALSE),"")</f>
        <v/>
      </c>
      <c r="AG242" s="10" t="str">
        <f>IFERROR(IF(AF242=0,0,MATCH($Y$3,PRM!$AF$3:'PRM'!$AF$133,0)),"")</f>
        <v/>
      </c>
      <c r="AH242" s="10" t="str">
        <f>IF($Y$3="","",(IF(AF242=0,0,COUNTIF(PRM!$AF$3:'PRM'!$AF$133,$Y$3))))</f>
        <v/>
      </c>
      <c r="AI242" s="10" t="str">
        <f>IFERROR(VLOOKUP($Y$3&amp;$R242,PRM!$Q$3:$U$31,4,FALSE),"")</f>
        <v/>
      </c>
      <c r="AJ242" s="10" t="str">
        <f>IFERROR(IF(AI242=0,0,MATCH($Y$3,PRM!$V$3:'PRM'!$V$50,0)),"")</f>
        <v/>
      </c>
      <c r="AK242" s="10" t="str">
        <f>IF($Y$3="","",(IF(AI242=0,0,COUNTIF(PRM!$V$3:'PRM'!$V$50,$Y$3))))</f>
        <v/>
      </c>
      <c r="AL242" s="10" t="str">
        <f>IFERROR(VLOOKUP($Y$3&amp;$R242,PRM!$Q$3:$U$31,5,FALSE),"")</f>
        <v/>
      </c>
      <c r="AM242" s="10" t="str">
        <f>IFERROR(IF(AL242=0,0,MATCH($Y$3,PRM!$AA$3:'PRM'!$AA$94,0)),"")</f>
        <v/>
      </c>
      <c r="AN242" s="10" t="str">
        <f>IF($Y$3="","",IF(AL242=0,0,COUNTIF(PRM!$AA$3:'PRM'!$AA$94,$Y$3)))</f>
        <v/>
      </c>
      <c r="AO242" s="10">
        <f t="shared" si="64"/>
        <v>0</v>
      </c>
      <c r="AP242" s="10">
        <f t="shared" si="65"/>
        <v>0</v>
      </c>
      <c r="AQ242" s="10">
        <f t="shared" si="66"/>
        <v>0</v>
      </c>
      <c r="AR242" s="10">
        <f t="shared" si="67"/>
        <v>0</v>
      </c>
      <c r="AS242" s="10">
        <f t="shared" si="68"/>
        <v>0</v>
      </c>
      <c r="AT242" s="10">
        <f t="shared" si="69"/>
        <v>0</v>
      </c>
      <c r="AU242" s="10">
        <f t="shared" si="70"/>
        <v>0</v>
      </c>
      <c r="AV242" s="10">
        <f t="shared" si="71"/>
        <v>0</v>
      </c>
      <c r="AW242" s="10">
        <f t="shared" si="72"/>
        <v>0</v>
      </c>
      <c r="AX242" s="10">
        <f t="shared" si="73"/>
        <v>0</v>
      </c>
      <c r="AY242" s="10">
        <f t="shared" si="74"/>
        <v>0</v>
      </c>
      <c r="AZ242" s="10">
        <f t="shared" si="75"/>
        <v>0</v>
      </c>
      <c r="BA242" s="10">
        <f t="shared" si="76"/>
        <v>0</v>
      </c>
      <c r="BB242" s="10">
        <f t="shared" si="77"/>
        <v>0</v>
      </c>
      <c r="BC242" s="10">
        <f t="shared" si="78"/>
        <v>0</v>
      </c>
      <c r="BD242" s="10">
        <f t="shared" si="79"/>
        <v>0</v>
      </c>
      <c r="BE242" s="10">
        <f t="shared" si="80"/>
        <v>0</v>
      </c>
      <c r="BF242" s="10">
        <f t="shared" si="81"/>
        <v>0</v>
      </c>
      <c r="BG242" s="10">
        <f t="shared" si="82"/>
        <v>0</v>
      </c>
      <c r="BH242" s="10">
        <f t="shared" si="83"/>
        <v>0</v>
      </c>
    </row>
    <row r="243" spans="1:60" ht="27.75" customHeight="1">
      <c r="A243" t="str">
        <f t="shared" si="63"/>
        <v/>
      </c>
      <c r="B243" s="54"/>
      <c r="C243" s="55"/>
      <c r="D243" s="54"/>
      <c r="E243" s="55"/>
      <c r="F243" s="31"/>
      <c r="G243" s="29"/>
      <c r="H243" s="32"/>
      <c r="I243" s="32"/>
      <c r="J243" s="30"/>
      <c r="K243" s="31"/>
      <c r="L243" s="33"/>
      <c r="M243" s="33"/>
      <c r="N243" s="54"/>
      <c r="O243" s="56"/>
      <c r="P243" s="56"/>
      <c r="Q243" s="57"/>
      <c r="R243" s="33"/>
      <c r="S243" s="33"/>
      <c r="T243" s="40"/>
      <c r="U243" s="40"/>
      <c r="V243" s="17"/>
      <c r="W243" s="17"/>
      <c r="X243" s="10" t="str">
        <f>IFERROR(VLOOKUP($F243,PRM!$G$3:$H$5,2,FALSE),"")</f>
        <v/>
      </c>
      <c r="Y243" s="10" t="str">
        <f>IFERROR(VLOOKUP($G243,PRM!$I$3:$J$5,2,FALSE),"")</f>
        <v/>
      </c>
      <c r="Z243" s="10" t="str">
        <f>IFERROR(VLOOKUP($K243,PRM!$K$3:$L$4,2,FALSE),"")</f>
        <v/>
      </c>
      <c r="AA243" s="10" t="str">
        <f>IFERROR(VLOOKUP($N243,PRM!$M$3:$N$50,2,FALSE),"")</f>
        <v/>
      </c>
      <c r="AB243" s="10" t="str">
        <f>IFERROR(VLOOKUP($Y$3&amp;$R243,PRM!$Q$3:$R$31,2,FALSE),"")</f>
        <v/>
      </c>
      <c r="AC243" s="10" t="str">
        <f>IFERROR(VLOOKUP($Y$3&amp;$S243,PRM!$AH$3:$AI$133,2,FALSE),"")</f>
        <v/>
      </c>
      <c r="AD243" s="10" t="str">
        <f>IFERROR(VLOOKUP($Y$3&amp;$T243,PRM!$Y$3:$Z$50,2,FALSE),"")</f>
        <v>1</v>
      </c>
      <c r="AE243" s="10" t="str">
        <f>IFERROR(VLOOKUP($Y$3&amp;$U243,PRM!$AD$3:$AE$44,2,FALSE),"")</f>
        <v/>
      </c>
      <c r="AF243" s="10" t="str">
        <f>IFERROR(VLOOKUP($Y$3&amp;$R243,PRM!$Q$3:$T$31,3,FALSE),"")</f>
        <v/>
      </c>
      <c r="AG243" s="10" t="str">
        <f>IFERROR(IF(AF243=0,0,MATCH($Y$3,PRM!$AF$3:'PRM'!$AF$133,0)),"")</f>
        <v/>
      </c>
      <c r="AH243" s="10" t="str">
        <f>IF($Y$3="","",(IF(AF243=0,0,COUNTIF(PRM!$AF$3:'PRM'!$AF$133,$Y$3))))</f>
        <v/>
      </c>
      <c r="AI243" s="10" t="str">
        <f>IFERROR(VLOOKUP($Y$3&amp;$R243,PRM!$Q$3:$U$31,4,FALSE),"")</f>
        <v/>
      </c>
      <c r="AJ243" s="10" t="str">
        <f>IFERROR(IF(AI243=0,0,MATCH($Y$3,PRM!$V$3:'PRM'!$V$50,0)),"")</f>
        <v/>
      </c>
      <c r="AK243" s="10" t="str">
        <f>IF($Y$3="","",(IF(AI243=0,0,COUNTIF(PRM!$V$3:'PRM'!$V$50,$Y$3))))</f>
        <v/>
      </c>
      <c r="AL243" s="10" t="str">
        <f>IFERROR(VLOOKUP($Y$3&amp;$R243,PRM!$Q$3:$U$31,5,FALSE),"")</f>
        <v/>
      </c>
      <c r="AM243" s="10" t="str">
        <f>IFERROR(IF(AL243=0,0,MATCH($Y$3,PRM!$AA$3:'PRM'!$AA$94,0)),"")</f>
        <v/>
      </c>
      <c r="AN243" s="10" t="str">
        <f>IF($Y$3="","",IF(AL243=0,0,COUNTIF(PRM!$AA$3:'PRM'!$AA$94,$Y$3)))</f>
        <v/>
      </c>
      <c r="AO243" s="10">
        <f t="shared" si="64"/>
        <v>0</v>
      </c>
      <c r="AP243" s="10">
        <f t="shared" si="65"/>
        <v>0</v>
      </c>
      <c r="AQ243" s="10">
        <f t="shared" si="66"/>
        <v>0</v>
      </c>
      <c r="AR243" s="10">
        <f t="shared" si="67"/>
        <v>0</v>
      </c>
      <c r="AS243" s="10">
        <f t="shared" si="68"/>
        <v>0</v>
      </c>
      <c r="AT243" s="10">
        <f t="shared" si="69"/>
        <v>0</v>
      </c>
      <c r="AU243" s="10">
        <f t="shared" si="70"/>
        <v>0</v>
      </c>
      <c r="AV243" s="10">
        <f t="shared" si="71"/>
        <v>0</v>
      </c>
      <c r="AW243" s="10">
        <f t="shared" si="72"/>
        <v>0</v>
      </c>
      <c r="AX243" s="10">
        <f t="shared" si="73"/>
        <v>0</v>
      </c>
      <c r="AY243" s="10">
        <f t="shared" si="74"/>
        <v>0</v>
      </c>
      <c r="AZ243" s="10">
        <f t="shared" si="75"/>
        <v>0</v>
      </c>
      <c r="BA243" s="10">
        <f t="shared" si="76"/>
        <v>0</v>
      </c>
      <c r="BB243" s="10">
        <f t="shared" si="77"/>
        <v>0</v>
      </c>
      <c r="BC243" s="10">
        <f t="shared" si="78"/>
        <v>0</v>
      </c>
      <c r="BD243" s="10">
        <f t="shared" si="79"/>
        <v>0</v>
      </c>
      <c r="BE243" s="10">
        <f t="shared" si="80"/>
        <v>0</v>
      </c>
      <c r="BF243" s="10">
        <f t="shared" si="81"/>
        <v>0</v>
      </c>
      <c r="BG243" s="10">
        <f t="shared" si="82"/>
        <v>0</v>
      </c>
      <c r="BH243" s="10">
        <f t="shared" si="83"/>
        <v>0</v>
      </c>
    </row>
    <row r="244" spans="1:60" ht="27.75" customHeight="1">
      <c r="A244" t="str">
        <f t="shared" si="63"/>
        <v/>
      </c>
      <c r="B244" s="54"/>
      <c r="C244" s="55"/>
      <c r="D244" s="54"/>
      <c r="E244" s="55"/>
      <c r="F244" s="31"/>
      <c r="G244" s="29"/>
      <c r="H244" s="32"/>
      <c r="I244" s="32"/>
      <c r="J244" s="30"/>
      <c r="K244" s="31"/>
      <c r="L244" s="33"/>
      <c r="M244" s="33"/>
      <c r="N244" s="54"/>
      <c r="O244" s="56"/>
      <c r="P244" s="56"/>
      <c r="Q244" s="57"/>
      <c r="R244" s="33"/>
      <c r="S244" s="33"/>
      <c r="T244" s="40"/>
      <c r="U244" s="40"/>
      <c r="V244" s="17"/>
      <c r="W244" s="17"/>
      <c r="X244" s="10" t="str">
        <f>IFERROR(VLOOKUP($F244,PRM!$G$3:$H$5,2,FALSE),"")</f>
        <v/>
      </c>
      <c r="Y244" s="10" t="str">
        <f>IFERROR(VLOOKUP($G244,PRM!$I$3:$J$5,2,FALSE),"")</f>
        <v/>
      </c>
      <c r="Z244" s="10" t="str">
        <f>IFERROR(VLOOKUP($K244,PRM!$K$3:$L$4,2,FALSE),"")</f>
        <v/>
      </c>
      <c r="AA244" s="10" t="str">
        <f>IFERROR(VLOOKUP($N244,PRM!$M$3:$N$50,2,FALSE),"")</f>
        <v/>
      </c>
      <c r="AB244" s="10" t="str">
        <f>IFERROR(VLOOKUP($Y$3&amp;$R244,PRM!$Q$3:$R$31,2,FALSE),"")</f>
        <v/>
      </c>
      <c r="AC244" s="10" t="str">
        <f>IFERROR(VLOOKUP($Y$3&amp;$S244,PRM!$AH$3:$AI$133,2,FALSE),"")</f>
        <v/>
      </c>
      <c r="AD244" s="10" t="str">
        <f>IFERROR(VLOOKUP($Y$3&amp;$T244,PRM!$Y$3:$Z$50,2,FALSE),"")</f>
        <v>1</v>
      </c>
      <c r="AE244" s="10" t="str">
        <f>IFERROR(VLOOKUP($Y$3&amp;$U244,PRM!$AD$3:$AE$44,2,FALSE),"")</f>
        <v/>
      </c>
      <c r="AF244" s="10" t="str">
        <f>IFERROR(VLOOKUP($Y$3&amp;$R244,PRM!$Q$3:$T$31,3,FALSE),"")</f>
        <v/>
      </c>
      <c r="AG244" s="10" t="str">
        <f>IFERROR(IF(AF244=0,0,MATCH($Y$3,PRM!$AF$3:'PRM'!$AF$133,0)),"")</f>
        <v/>
      </c>
      <c r="AH244" s="10" t="str">
        <f>IF($Y$3="","",(IF(AF244=0,0,COUNTIF(PRM!$AF$3:'PRM'!$AF$133,$Y$3))))</f>
        <v/>
      </c>
      <c r="AI244" s="10" t="str">
        <f>IFERROR(VLOOKUP($Y$3&amp;$R244,PRM!$Q$3:$U$31,4,FALSE),"")</f>
        <v/>
      </c>
      <c r="AJ244" s="10" t="str">
        <f>IFERROR(IF(AI244=0,0,MATCH($Y$3,PRM!$V$3:'PRM'!$V$50,0)),"")</f>
        <v/>
      </c>
      <c r="AK244" s="10" t="str">
        <f>IF($Y$3="","",(IF(AI244=0,0,COUNTIF(PRM!$V$3:'PRM'!$V$50,$Y$3))))</f>
        <v/>
      </c>
      <c r="AL244" s="10" t="str">
        <f>IFERROR(VLOOKUP($Y$3&amp;$R244,PRM!$Q$3:$U$31,5,FALSE),"")</f>
        <v/>
      </c>
      <c r="AM244" s="10" t="str">
        <f>IFERROR(IF(AL244=0,0,MATCH($Y$3,PRM!$AA$3:'PRM'!$AA$94,0)),"")</f>
        <v/>
      </c>
      <c r="AN244" s="10" t="str">
        <f>IF($Y$3="","",IF(AL244=0,0,COUNTIF(PRM!$AA$3:'PRM'!$AA$94,$Y$3)))</f>
        <v/>
      </c>
      <c r="AO244" s="10">
        <f t="shared" si="64"/>
        <v>0</v>
      </c>
      <c r="AP244" s="10">
        <f t="shared" si="65"/>
        <v>0</v>
      </c>
      <c r="AQ244" s="10">
        <f t="shared" si="66"/>
        <v>0</v>
      </c>
      <c r="AR244" s="10">
        <f t="shared" si="67"/>
        <v>0</v>
      </c>
      <c r="AS244" s="10">
        <f t="shared" si="68"/>
        <v>0</v>
      </c>
      <c r="AT244" s="10">
        <f t="shared" si="69"/>
        <v>0</v>
      </c>
      <c r="AU244" s="10">
        <f t="shared" si="70"/>
        <v>0</v>
      </c>
      <c r="AV244" s="10">
        <f t="shared" si="71"/>
        <v>0</v>
      </c>
      <c r="AW244" s="10">
        <f t="shared" si="72"/>
        <v>0</v>
      </c>
      <c r="AX244" s="10">
        <f t="shared" si="73"/>
        <v>0</v>
      </c>
      <c r="AY244" s="10">
        <f t="shared" si="74"/>
        <v>0</v>
      </c>
      <c r="AZ244" s="10">
        <f t="shared" si="75"/>
        <v>0</v>
      </c>
      <c r="BA244" s="10">
        <f t="shared" si="76"/>
        <v>0</v>
      </c>
      <c r="BB244" s="10">
        <f t="shared" si="77"/>
        <v>0</v>
      </c>
      <c r="BC244" s="10">
        <f t="shared" si="78"/>
        <v>0</v>
      </c>
      <c r="BD244" s="10">
        <f t="shared" si="79"/>
        <v>0</v>
      </c>
      <c r="BE244" s="10">
        <f t="shared" si="80"/>
        <v>0</v>
      </c>
      <c r="BF244" s="10">
        <f t="shared" si="81"/>
        <v>0</v>
      </c>
      <c r="BG244" s="10">
        <f t="shared" si="82"/>
        <v>0</v>
      </c>
      <c r="BH244" s="10">
        <f t="shared" si="83"/>
        <v>0</v>
      </c>
    </row>
    <row r="245" spans="1:60" ht="27.75" customHeight="1">
      <c r="A245" t="str">
        <f t="shared" si="63"/>
        <v/>
      </c>
      <c r="B245" s="54"/>
      <c r="C245" s="55"/>
      <c r="D245" s="54"/>
      <c r="E245" s="55"/>
      <c r="F245" s="31"/>
      <c r="G245" s="29"/>
      <c r="H245" s="32"/>
      <c r="I245" s="32"/>
      <c r="J245" s="30"/>
      <c r="K245" s="31"/>
      <c r="L245" s="33"/>
      <c r="M245" s="33"/>
      <c r="N245" s="54"/>
      <c r="O245" s="56"/>
      <c r="P245" s="56"/>
      <c r="Q245" s="57"/>
      <c r="R245" s="33"/>
      <c r="S245" s="33"/>
      <c r="T245" s="40"/>
      <c r="U245" s="40"/>
      <c r="V245" s="17"/>
      <c r="W245" s="17"/>
      <c r="X245" s="10" t="str">
        <f>IFERROR(VLOOKUP($F245,PRM!$G$3:$H$5,2,FALSE),"")</f>
        <v/>
      </c>
      <c r="Y245" s="10" t="str">
        <f>IFERROR(VLOOKUP($G245,PRM!$I$3:$J$5,2,FALSE),"")</f>
        <v/>
      </c>
      <c r="Z245" s="10" t="str">
        <f>IFERROR(VLOOKUP($K245,PRM!$K$3:$L$4,2,FALSE),"")</f>
        <v/>
      </c>
      <c r="AA245" s="10" t="str">
        <f>IFERROR(VLOOKUP($N245,PRM!$M$3:$N$50,2,FALSE),"")</f>
        <v/>
      </c>
      <c r="AB245" s="10" t="str">
        <f>IFERROR(VLOOKUP($Y$3&amp;$R245,PRM!$Q$3:$R$31,2,FALSE),"")</f>
        <v/>
      </c>
      <c r="AC245" s="10" t="str">
        <f>IFERROR(VLOOKUP($Y$3&amp;$S245,PRM!$AH$3:$AI$133,2,FALSE),"")</f>
        <v/>
      </c>
      <c r="AD245" s="10" t="str">
        <f>IFERROR(VLOOKUP($Y$3&amp;$T245,PRM!$Y$3:$Z$50,2,FALSE),"")</f>
        <v>1</v>
      </c>
      <c r="AE245" s="10" t="str">
        <f>IFERROR(VLOOKUP($Y$3&amp;$U245,PRM!$AD$3:$AE$44,2,FALSE),"")</f>
        <v/>
      </c>
      <c r="AF245" s="10" t="str">
        <f>IFERROR(VLOOKUP($Y$3&amp;$R245,PRM!$Q$3:$T$31,3,FALSE),"")</f>
        <v/>
      </c>
      <c r="AG245" s="10" t="str">
        <f>IFERROR(IF(AF245=0,0,MATCH($Y$3,PRM!$AF$3:'PRM'!$AF$133,0)),"")</f>
        <v/>
      </c>
      <c r="AH245" s="10" t="str">
        <f>IF($Y$3="","",(IF(AF245=0,0,COUNTIF(PRM!$AF$3:'PRM'!$AF$133,$Y$3))))</f>
        <v/>
      </c>
      <c r="AI245" s="10" t="str">
        <f>IFERROR(VLOOKUP($Y$3&amp;$R245,PRM!$Q$3:$U$31,4,FALSE),"")</f>
        <v/>
      </c>
      <c r="AJ245" s="10" t="str">
        <f>IFERROR(IF(AI245=0,0,MATCH($Y$3,PRM!$V$3:'PRM'!$V$50,0)),"")</f>
        <v/>
      </c>
      <c r="AK245" s="10" t="str">
        <f>IF($Y$3="","",(IF(AI245=0,0,COUNTIF(PRM!$V$3:'PRM'!$V$50,$Y$3))))</f>
        <v/>
      </c>
      <c r="AL245" s="10" t="str">
        <f>IFERROR(VLOOKUP($Y$3&amp;$R245,PRM!$Q$3:$U$31,5,FALSE),"")</f>
        <v/>
      </c>
      <c r="AM245" s="10" t="str">
        <f>IFERROR(IF(AL245=0,0,MATCH($Y$3,PRM!$AA$3:'PRM'!$AA$94,0)),"")</f>
        <v/>
      </c>
      <c r="AN245" s="10" t="str">
        <f>IF($Y$3="","",IF(AL245=0,0,COUNTIF(PRM!$AA$3:'PRM'!$AA$94,$Y$3)))</f>
        <v/>
      </c>
      <c r="AO245" s="10">
        <f t="shared" si="64"/>
        <v>0</v>
      </c>
      <c r="AP245" s="10">
        <f t="shared" si="65"/>
        <v>0</v>
      </c>
      <c r="AQ245" s="10">
        <f t="shared" si="66"/>
        <v>0</v>
      </c>
      <c r="AR245" s="10">
        <f t="shared" si="67"/>
        <v>0</v>
      </c>
      <c r="AS245" s="10">
        <f t="shared" si="68"/>
        <v>0</v>
      </c>
      <c r="AT245" s="10">
        <f t="shared" si="69"/>
        <v>0</v>
      </c>
      <c r="AU245" s="10">
        <f t="shared" si="70"/>
        <v>0</v>
      </c>
      <c r="AV245" s="10">
        <f t="shared" si="71"/>
        <v>0</v>
      </c>
      <c r="AW245" s="10">
        <f t="shared" si="72"/>
        <v>0</v>
      </c>
      <c r="AX245" s="10">
        <f t="shared" si="73"/>
        <v>0</v>
      </c>
      <c r="AY245" s="10">
        <f t="shared" si="74"/>
        <v>0</v>
      </c>
      <c r="AZ245" s="10">
        <f t="shared" si="75"/>
        <v>0</v>
      </c>
      <c r="BA245" s="10">
        <f t="shared" si="76"/>
        <v>0</v>
      </c>
      <c r="BB245" s="10">
        <f t="shared" si="77"/>
        <v>0</v>
      </c>
      <c r="BC245" s="10">
        <f t="shared" si="78"/>
        <v>0</v>
      </c>
      <c r="BD245" s="10">
        <f t="shared" si="79"/>
        <v>0</v>
      </c>
      <c r="BE245" s="10">
        <f t="shared" si="80"/>
        <v>0</v>
      </c>
      <c r="BF245" s="10">
        <f t="shared" si="81"/>
        <v>0</v>
      </c>
      <c r="BG245" s="10">
        <f t="shared" si="82"/>
        <v>0</v>
      </c>
      <c r="BH245" s="10">
        <f t="shared" si="83"/>
        <v>0</v>
      </c>
    </row>
    <row r="246" spans="1:60" ht="27.75" customHeight="1">
      <c r="A246" t="str">
        <f t="shared" si="63"/>
        <v/>
      </c>
      <c r="B246" s="54"/>
      <c r="C246" s="55"/>
      <c r="D246" s="54"/>
      <c r="E246" s="55"/>
      <c r="F246" s="31"/>
      <c r="G246" s="29"/>
      <c r="H246" s="32"/>
      <c r="I246" s="32"/>
      <c r="J246" s="30"/>
      <c r="K246" s="31"/>
      <c r="L246" s="33"/>
      <c r="M246" s="33"/>
      <c r="N246" s="54"/>
      <c r="O246" s="56"/>
      <c r="P246" s="56"/>
      <c r="Q246" s="57"/>
      <c r="R246" s="33"/>
      <c r="S246" s="33"/>
      <c r="T246" s="40"/>
      <c r="U246" s="40"/>
      <c r="V246" s="17"/>
      <c r="W246" s="17"/>
      <c r="X246" s="10" t="str">
        <f>IFERROR(VLOOKUP($F246,PRM!$G$3:$H$5,2,FALSE),"")</f>
        <v/>
      </c>
      <c r="Y246" s="10" t="str">
        <f>IFERROR(VLOOKUP($G246,PRM!$I$3:$J$5,2,FALSE),"")</f>
        <v/>
      </c>
      <c r="Z246" s="10" t="str">
        <f>IFERROR(VLOOKUP($K246,PRM!$K$3:$L$4,2,FALSE),"")</f>
        <v/>
      </c>
      <c r="AA246" s="10" t="str">
        <f>IFERROR(VLOOKUP($N246,PRM!$M$3:$N$50,2,FALSE),"")</f>
        <v/>
      </c>
      <c r="AB246" s="10" t="str">
        <f>IFERROR(VLOOKUP($Y$3&amp;$R246,PRM!$Q$3:$R$31,2,FALSE),"")</f>
        <v/>
      </c>
      <c r="AC246" s="10" t="str">
        <f>IFERROR(VLOOKUP($Y$3&amp;$S246,PRM!$AH$3:$AI$133,2,FALSE),"")</f>
        <v/>
      </c>
      <c r="AD246" s="10" t="str">
        <f>IFERROR(VLOOKUP($Y$3&amp;$T246,PRM!$Y$3:$Z$50,2,FALSE),"")</f>
        <v>1</v>
      </c>
      <c r="AE246" s="10" t="str">
        <f>IFERROR(VLOOKUP($Y$3&amp;$U246,PRM!$AD$3:$AE$44,2,FALSE),"")</f>
        <v/>
      </c>
      <c r="AF246" s="10" t="str">
        <f>IFERROR(VLOOKUP($Y$3&amp;$R246,PRM!$Q$3:$T$31,3,FALSE),"")</f>
        <v/>
      </c>
      <c r="AG246" s="10" t="str">
        <f>IFERROR(IF(AF246=0,0,MATCH($Y$3,PRM!$AF$3:'PRM'!$AF$133,0)),"")</f>
        <v/>
      </c>
      <c r="AH246" s="10" t="str">
        <f>IF($Y$3="","",(IF(AF246=0,0,COUNTIF(PRM!$AF$3:'PRM'!$AF$133,$Y$3))))</f>
        <v/>
      </c>
      <c r="AI246" s="10" t="str">
        <f>IFERROR(VLOOKUP($Y$3&amp;$R246,PRM!$Q$3:$U$31,4,FALSE),"")</f>
        <v/>
      </c>
      <c r="AJ246" s="10" t="str">
        <f>IFERROR(IF(AI246=0,0,MATCH($Y$3,PRM!$V$3:'PRM'!$V$50,0)),"")</f>
        <v/>
      </c>
      <c r="AK246" s="10" t="str">
        <f>IF($Y$3="","",(IF(AI246=0,0,COUNTIF(PRM!$V$3:'PRM'!$V$50,$Y$3))))</f>
        <v/>
      </c>
      <c r="AL246" s="10" t="str">
        <f>IFERROR(VLOOKUP($Y$3&amp;$R246,PRM!$Q$3:$U$31,5,FALSE),"")</f>
        <v/>
      </c>
      <c r="AM246" s="10" t="str">
        <f>IFERROR(IF(AL246=0,0,MATCH($Y$3,PRM!$AA$3:'PRM'!$AA$94,0)),"")</f>
        <v/>
      </c>
      <c r="AN246" s="10" t="str">
        <f>IF($Y$3="","",IF(AL246=0,0,COUNTIF(PRM!$AA$3:'PRM'!$AA$94,$Y$3)))</f>
        <v/>
      </c>
      <c r="AO246" s="10">
        <f t="shared" si="64"/>
        <v>0</v>
      </c>
      <c r="AP246" s="10">
        <f t="shared" si="65"/>
        <v>0</v>
      </c>
      <c r="AQ246" s="10">
        <f t="shared" si="66"/>
        <v>0</v>
      </c>
      <c r="AR246" s="10">
        <f t="shared" si="67"/>
        <v>0</v>
      </c>
      <c r="AS246" s="10">
        <f t="shared" si="68"/>
        <v>0</v>
      </c>
      <c r="AT246" s="10">
        <f t="shared" si="69"/>
        <v>0</v>
      </c>
      <c r="AU246" s="10">
        <f t="shared" si="70"/>
        <v>0</v>
      </c>
      <c r="AV246" s="10">
        <f t="shared" si="71"/>
        <v>0</v>
      </c>
      <c r="AW246" s="10">
        <f t="shared" si="72"/>
        <v>0</v>
      </c>
      <c r="AX246" s="10">
        <f t="shared" si="73"/>
        <v>0</v>
      </c>
      <c r="AY246" s="10">
        <f t="shared" si="74"/>
        <v>0</v>
      </c>
      <c r="AZ246" s="10">
        <f t="shared" si="75"/>
        <v>0</v>
      </c>
      <c r="BA246" s="10">
        <f t="shared" si="76"/>
        <v>0</v>
      </c>
      <c r="BB246" s="10">
        <f t="shared" si="77"/>
        <v>0</v>
      </c>
      <c r="BC246" s="10">
        <f t="shared" si="78"/>
        <v>0</v>
      </c>
      <c r="BD246" s="10">
        <f t="shared" si="79"/>
        <v>0</v>
      </c>
      <c r="BE246" s="10">
        <f t="shared" si="80"/>
        <v>0</v>
      </c>
      <c r="BF246" s="10">
        <f t="shared" si="81"/>
        <v>0</v>
      </c>
      <c r="BG246" s="10">
        <f t="shared" si="82"/>
        <v>0</v>
      </c>
      <c r="BH246" s="10">
        <f t="shared" si="83"/>
        <v>0</v>
      </c>
    </row>
    <row r="247" spans="1:60" ht="27.75" customHeight="1">
      <c r="A247" t="str">
        <f t="shared" si="63"/>
        <v/>
      </c>
      <c r="B247" s="54"/>
      <c r="C247" s="55"/>
      <c r="D247" s="54"/>
      <c r="E247" s="55"/>
      <c r="F247" s="31"/>
      <c r="G247" s="29"/>
      <c r="H247" s="32"/>
      <c r="I247" s="32"/>
      <c r="J247" s="30"/>
      <c r="K247" s="31"/>
      <c r="L247" s="33"/>
      <c r="M247" s="33"/>
      <c r="N247" s="54"/>
      <c r="O247" s="56"/>
      <c r="P247" s="56"/>
      <c r="Q247" s="57"/>
      <c r="R247" s="33"/>
      <c r="S247" s="33"/>
      <c r="T247" s="40"/>
      <c r="U247" s="40"/>
      <c r="V247" s="17"/>
      <c r="W247" s="17"/>
      <c r="X247" s="10" t="str">
        <f>IFERROR(VLOOKUP($F247,PRM!$G$3:$H$5,2,FALSE),"")</f>
        <v/>
      </c>
      <c r="Y247" s="10" t="str">
        <f>IFERROR(VLOOKUP($G247,PRM!$I$3:$J$5,2,FALSE),"")</f>
        <v/>
      </c>
      <c r="Z247" s="10" t="str">
        <f>IFERROR(VLOOKUP($K247,PRM!$K$3:$L$4,2,FALSE),"")</f>
        <v/>
      </c>
      <c r="AA247" s="10" t="str">
        <f>IFERROR(VLOOKUP($N247,PRM!$M$3:$N$50,2,FALSE),"")</f>
        <v/>
      </c>
      <c r="AB247" s="10" t="str">
        <f>IFERROR(VLOOKUP($Y$3&amp;$R247,PRM!$Q$3:$R$31,2,FALSE),"")</f>
        <v/>
      </c>
      <c r="AC247" s="10" t="str">
        <f>IFERROR(VLOOKUP($Y$3&amp;$S247,PRM!$AH$3:$AI$133,2,FALSE),"")</f>
        <v/>
      </c>
      <c r="AD247" s="10" t="str">
        <f>IFERROR(VLOOKUP($Y$3&amp;$T247,PRM!$Y$3:$Z$50,2,FALSE),"")</f>
        <v>1</v>
      </c>
      <c r="AE247" s="10" t="str">
        <f>IFERROR(VLOOKUP($Y$3&amp;$U247,PRM!$AD$3:$AE$44,2,FALSE),"")</f>
        <v/>
      </c>
      <c r="AF247" s="10" t="str">
        <f>IFERROR(VLOOKUP($Y$3&amp;$R247,PRM!$Q$3:$T$31,3,FALSE),"")</f>
        <v/>
      </c>
      <c r="AG247" s="10" t="str">
        <f>IFERROR(IF(AF247=0,0,MATCH($Y$3,PRM!$AF$3:'PRM'!$AF$133,0)),"")</f>
        <v/>
      </c>
      <c r="AH247" s="10" t="str">
        <f>IF($Y$3="","",(IF(AF247=0,0,COUNTIF(PRM!$AF$3:'PRM'!$AF$133,$Y$3))))</f>
        <v/>
      </c>
      <c r="AI247" s="10" t="str">
        <f>IFERROR(VLOOKUP($Y$3&amp;$R247,PRM!$Q$3:$U$31,4,FALSE),"")</f>
        <v/>
      </c>
      <c r="AJ247" s="10" t="str">
        <f>IFERROR(IF(AI247=0,0,MATCH($Y$3,PRM!$V$3:'PRM'!$V$50,0)),"")</f>
        <v/>
      </c>
      <c r="AK247" s="10" t="str">
        <f>IF($Y$3="","",(IF(AI247=0,0,COUNTIF(PRM!$V$3:'PRM'!$V$50,$Y$3))))</f>
        <v/>
      </c>
      <c r="AL247" s="10" t="str">
        <f>IFERROR(VLOOKUP($Y$3&amp;$R247,PRM!$Q$3:$U$31,5,FALSE),"")</f>
        <v/>
      </c>
      <c r="AM247" s="10" t="str">
        <f>IFERROR(IF(AL247=0,0,MATCH($Y$3,PRM!$AA$3:'PRM'!$AA$94,0)),"")</f>
        <v/>
      </c>
      <c r="AN247" s="10" t="str">
        <f>IF($Y$3="","",IF(AL247=0,0,COUNTIF(PRM!$AA$3:'PRM'!$AA$94,$Y$3)))</f>
        <v/>
      </c>
      <c r="AO247" s="10">
        <f t="shared" si="64"/>
        <v>0</v>
      </c>
      <c r="AP247" s="10">
        <f t="shared" si="65"/>
        <v>0</v>
      </c>
      <c r="AQ247" s="10">
        <f t="shared" si="66"/>
        <v>0</v>
      </c>
      <c r="AR247" s="10">
        <f t="shared" si="67"/>
        <v>0</v>
      </c>
      <c r="AS247" s="10">
        <f t="shared" si="68"/>
        <v>0</v>
      </c>
      <c r="AT247" s="10">
        <f t="shared" si="69"/>
        <v>0</v>
      </c>
      <c r="AU247" s="10">
        <f t="shared" si="70"/>
        <v>0</v>
      </c>
      <c r="AV247" s="10">
        <f t="shared" si="71"/>
        <v>0</v>
      </c>
      <c r="AW247" s="10">
        <f t="shared" si="72"/>
        <v>0</v>
      </c>
      <c r="AX247" s="10">
        <f t="shared" si="73"/>
        <v>0</v>
      </c>
      <c r="AY247" s="10">
        <f t="shared" si="74"/>
        <v>0</v>
      </c>
      <c r="AZ247" s="10">
        <f t="shared" si="75"/>
        <v>0</v>
      </c>
      <c r="BA247" s="10">
        <f t="shared" si="76"/>
        <v>0</v>
      </c>
      <c r="BB247" s="10">
        <f t="shared" si="77"/>
        <v>0</v>
      </c>
      <c r="BC247" s="10">
        <f t="shared" si="78"/>
        <v>0</v>
      </c>
      <c r="BD247" s="10">
        <f t="shared" si="79"/>
        <v>0</v>
      </c>
      <c r="BE247" s="10">
        <f t="shared" si="80"/>
        <v>0</v>
      </c>
      <c r="BF247" s="10">
        <f t="shared" si="81"/>
        <v>0</v>
      </c>
      <c r="BG247" s="10">
        <f t="shared" si="82"/>
        <v>0</v>
      </c>
      <c r="BH247" s="10">
        <f t="shared" si="83"/>
        <v>0</v>
      </c>
    </row>
    <row r="248" spans="1:60" ht="27.75" customHeight="1">
      <c r="A248" t="str">
        <f t="shared" si="63"/>
        <v/>
      </c>
      <c r="B248" s="54"/>
      <c r="C248" s="55"/>
      <c r="D248" s="54"/>
      <c r="E248" s="55"/>
      <c r="F248" s="31"/>
      <c r="G248" s="29"/>
      <c r="H248" s="32"/>
      <c r="I248" s="32"/>
      <c r="J248" s="30"/>
      <c r="K248" s="31"/>
      <c r="L248" s="33"/>
      <c r="M248" s="33"/>
      <c r="N248" s="54"/>
      <c r="O248" s="56"/>
      <c r="P248" s="56"/>
      <c r="Q248" s="57"/>
      <c r="R248" s="33"/>
      <c r="S248" s="33"/>
      <c r="T248" s="40"/>
      <c r="U248" s="40"/>
      <c r="V248" s="17"/>
      <c r="W248" s="17"/>
      <c r="X248" s="10" t="str">
        <f>IFERROR(VLOOKUP($F248,PRM!$G$3:$H$5,2,FALSE),"")</f>
        <v/>
      </c>
      <c r="Y248" s="10" t="str">
        <f>IFERROR(VLOOKUP($G248,PRM!$I$3:$J$5,2,FALSE),"")</f>
        <v/>
      </c>
      <c r="Z248" s="10" t="str">
        <f>IFERROR(VLOOKUP($K248,PRM!$K$3:$L$4,2,FALSE),"")</f>
        <v/>
      </c>
      <c r="AA248" s="10" t="str">
        <f>IFERROR(VLOOKUP($N248,PRM!$M$3:$N$50,2,FALSE),"")</f>
        <v/>
      </c>
      <c r="AB248" s="10" t="str">
        <f>IFERROR(VLOOKUP($Y$3&amp;$R248,PRM!$Q$3:$R$31,2,FALSE),"")</f>
        <v/>
      </c>
      <c r="AC248" s="10" t="str">
        <f>IFERROR(VLOOKUP($Y$3&amp;$S248,PRM!$AH$3:$AI$133,2,FALSE),"")</f>
        <v/>
      </c>
      <c r="AD248" s="10" t="str">
        <f>IFERROR(VLOOKUP($Y$3&amp;$T248,PRM!$Y$3:$Z$50,2,FALSE),"")</f>
        <v>1</v>
      </c>
      <c r="AE248" s="10" t="str">
        <f>IFERROR(VLOOKUP($Y$3&amp;$U248,PRM!$AD$3:$AE$44,2,FALSE),"")</f>
        <v/>
      </c>
      <c r="AF248" s="10" t="str">
        <f>IFERROR(VLOOKUP($Y$3&amp;$R248,PRM!$Q$3:$T$31,3,FALSE),"")</f>
        <v/>
      </c>
      <c r="AG248" s="10" t="str">
        <f>IFERROR(IF(AF248=0,0,MATCH($Y$3,PRM!$AF$3:'PRM'!$AF$133,0)),"")</f>
        <v/>
      </c>
      <c r="AH248" s="10" t="str">
        <f>IF($Y$3="","",(IF(AF248=0,0,COUNTIF(PRM!$AF$3:'PRM'!$AF$133,$Y$3))))</f>
        <v/>
      </c>
      <c r="AI248" s="10" t="str">
        <f>IFERROR(VLOOKUP($Y$3&amp;$R248,PRM!$Q$3:$U$31,4,FALSE),"")</f>
        <v/>
      </c>
      <c r="AJ248" s="10" t="str">
        <f>IFERROR(IF(AI248=0,0,MATCH($Y$3,PRM!$V$3:'PRM'!$V$50,0)),"")</f>
        <v/>
      </c>
      <c r="AK248" s="10" t="str">
        <f>IF($Y$3="","",(IF(AI248=0,0,COUNTIF(PRM!$V$3:'PRM'!$V$50,$Y$3))))</f>
        <v/>
      </c>
      <c r="AL248" s="10" t="str">
        <f>IFERROR(VLOOKUP($Y$3&amp;$R248,PRM!$Q$3:$U$31,5,FALSE),"")</f>
        <v/>
      </c>
      <c r="AM248" s="10" t="str">
        <f>IFERROR(IF(AL248=0,0,MATCH($Y$3,PRM!$AA$3:'PRM'!$AA$94,0)),"")</f>
        <v/>
      </c>
      <c r="AN248" s="10" t="str">
        <f>IF($Y$3="","",IF(AL248=0,0,COUNTIF(PRM!$AA$3:'PRM'!$AA$94,$Y$3)))</f>
        <v/>
      </c>
      <c r="AO248" s="10">
        <f t="shared" si="64"/>
        <v>0</v>
      </c>
      <c r="AP248" s="10">
        <f t="shared" si="65"/>
        <v>0</v>
      </c>
      <c r="AQ248" s="10">
        <f t="shared" si="66"/>
        <v>0</v>
      </c>
      <c r="AR248" s="10">
        <f t="shared" si="67"/>
        <v>0</v>
      </c>
      <c r="AS248" s="10">
        <f t="shared" si="68"/>
        <v>0</v>
      </c>
      <c r="AT248" s="10">
        <f t="shared" si="69"/>
        <v>0</v>
      </c>
      <c r="AU248" s="10">
        <f t="shared" si="70"/>
        <v>0</v>
      </c>
      <c r="AV248" s="10">
        <f t="shared" si="71"/>
        <v>0</v>
      </c>
      <c r="AW248" s="10">
        <f t="shared" si="72"/>
        <v>0</v>
      </c>
      <c r="AX248" s="10">
        <f t="shared" si="73"/>
        <v>0</v>
      </c>
      <c r="AY248" s="10">
        <f t="shared" si="74"/>
        <v>0</v>
      </c>
      <c r="AZ248" s="10">
        <f t="shared" si="75"/>
        <v>0</v>
      </c>
      <c r="BA248" s="10">
        <f t="shared" si="76"/>
        <v>0</v>
      </c>
      <c r="BB248" s="10">
        <f t="shared" si="77"/>
        <v>0</v>
      </c>
      <c r="BC248" s="10">
        <f t="shared" si="78"/>
        <v>0</v>
      </c>
      <c r="BD248" s="10">
        <f t="shared" si="79"/>
        <v>0</v>
      </c>
      <c r="BE248" s="10">
        <f t="shared" si="80"/>
        <v>0</v>
      </c>
      <c r="BF248" s="10">
        <f t="shared" si="81"/>
        <v>0</v>
      </c>
      <c r="BG248" s="10">
        <f t="shared" si="82"/>
        <v>0</v>
      </c>
      <c r="BH248" s="10">
        <f t="shared" si="83"/>
        <v>0</v>
      </c>
    </row>
    <row r="249" spans="1:60" ht="27.75" customHeight="1">
      <c r="A249" t="str">
        <f t="shared" si="63"/>
        <v/>
      </c>
      <c r="B249" s="54"/>
      <c r="C249" s="55"/>
      <c r="D249" s="54"/>
      <c r="E249" s="55"/>
      <c r="F249" s="31"/>
      <c r="G249" s="29"/>
      <c r="H249" s="32"/>
      <c r="I249" s="32"/>
      <c r="J249" s="30"/>
      <c r="K249" s="31"/>
      <c r="L249" s="33"/>
      <c r="M249" s="33"/>
      <c r="N249" s="54"/>
      <c r="O249" s="56"/>
      <c r="P249" s="56"/>
      <c r="Q249" s="57"/>
      <c r="R249" s="33"/>
      <c r="S249" s="33"/>
      <c r="T249" s="40"/>
      <c r="U249" s="40"/>
      <c r="V249" s="17"/>
      <c r="W249" s="17"/>
      <c r="X249" s="10" t="str">
        <f>IFERROR(VLOOKUP($F249,PRM!$G$3:$H$5,2,FALSE),"")</f>
        <v/>
      </c>
      <c r="Y249" s="10" t="str">
        <f>IFERROR(VLOOKUP($G249,PRM!$I$3:$J$5,2,FALSE),"")</f>
        <v/>
      </c>
      <c r="Z249" s="10" t="str">
        <f>IFERROR(VLOOKUP($K249,PRM!$K$3:$L$4,2,FALSE),"")</f>
        <v/>
      </c>
      <c r="AA249" s="10" t="str">
        <f>IFERROR(VLOOKUP($N249,PRM!$M$3:$N$50,2,FALSE),"")</f>
        <v/>
      </c>
      <c r="AB249" s="10" t="str">
        <f>IFERROR(VLOOKUP($Y$3&amp;$R249,PRM!$Q$3:$R$31,2,FALSE),"")</f>
        <v/>
      </c>
      <c r="AC249" s="10" t="str">
        <f>IFERROR(VLOOKUP($Y$3&amp;$S249,PRM!$AH$3:$AI$133,2,FALSE),"")</f>
        <v/>
      </c>
      <c r="AD249" s="10" t="str">
        <f>IFERROR(VLOOKUP($Y$3&amp;$T249,PRM!$Y$3:$Z$50,2,FALSE),"")</f>
        <v>1</v>
      </c>
      <c r="AE249" s="10" t="str">
        <f>IFERROR(VLOOKUP($Y$3&amp;$U249,PRM!$AD$3:$AE$44,2,FALSE),"")</f>
        <v/>
      </c>
      <c r="AF249" s="10" t="str">
        <f>IFERROR(VLOOKUP($Y$3&amp;$R249,PRM!$Q$3:$T$31,3,FALSE),"")</f>
        <v/>
      </c>
      <c r="AG249" s="10" t="str">
        <f>IFERROR(IF(AF249=0,0,MATCH($Y$3,PRM!$AF$3:'PRM'!$AF$133,0)),"")</f>
        <v/>
      </c>
      <c r="AH249" s="10" t="str">
        <f>IF($Y$3="","",(IF(AF249=0,0,COUNTIF(PRM!$AF$3:'PRM'!$AF$133,$Y$3))))</f>
        <v/>
      </c>
      <c r="AI249" s="10" t="str">
        <f>IFERROR(VLOOKUP($Y$3&amp;$R249,PRM!$Q$3:$U$31,4,FALSE),"")</f>
        <v/>
      </c>
      <c r="AJ249" s="10" t="str">
        <f>IFERROR(IF(AI249=0,0,MATCH($Y$3,PRM!$V$3:'PRM'!$V$50,0)),"")</f>
        <v/>
      </c>
      <c r="AK249" s="10" t="str">
        <f>IF($Y$3="","",(IF(AI249=0,0,COUNTIF(PRM!$V$3:'PRM'!$V$50,$Y$3))))</f>
        <v/>
      </c>
      <c r="AL249" s="10" t="str">
        <f>IFERROR(VLOOKUP($Y$3&amp;$R249,PRM!$Q$3:$U$31,5,FALSE),"")</f>
        <v/>
      </c>
      <c r="AM249" s="10" t="str">
        <f>IFERROR(IF(AL249=0,0,MATCH($Y$3,PRM!$AA$3:'PRM'!$AA$94,0)),"")</f>
        <v/>
      </c>
      <c r="AN249" s="10" t="str">
        <f>IF($Y$3="","",IF(AL249=0,0,COUNTIF(PRM!$AA$3:'PRM'!$AA$94,$Y$3)))</f>
        <v/>
      </c>
      <c r="AO249" s="10">
        <f t="shared" si="64"/>
        <v>0</v>
      </c>
      <c r="AP249" s="10">
        <f t="shared" si="65"/>
        <v>0</v>
      </c>
      <c r="AQ249" s="10">
        <f t="shared" si="66"/>
        <v>0</v>
      </c>
      <c r="AR249" s="10">
        <f t="shared" si="67"/>
        <v>0</v>
      </c>
      <c r="AS249" s="10">
        <f t="shared" si="68"/>
        <v>0</v>
      </c>
      <c r="AT249" s="10">
        <f t="shared" si="69"/>
        <v>0</v>
      </c>
      <c r="AU249" s="10">
        <f t="shared" si="70"/>
        <v>0</v>
      </c>
      <c r="AV249" s="10">
        <f t="shared" si="71"/>
        <v>0</v>
      </c>
      <c r="AW249" s="10">
        <f t="shared" si="72"/>
        <v>0</v>
      </c>
      <c r="AX249" s="10">
        <f t="shared" si="73"/>
        <v>0</v>
      </c>
      <c r="AY249" s="10">
        <f t="shared" si="74"/>
        <v>0</v>
      </c>
      <c r="AZ249" s="10">
        <f t="shared" si="75"/>
        <v>0</v>
      </c>
      <c r="BA249" s="10">
        <f t="shared" si="76"/>
        <v>0</v>
      </c>
      <c r="BB249" s="10">
        <f t="shared" si="77"/>
        <v>0</v>
      </c>
      <c r="BC249" s="10">
        <f t="shared" si="78"/>
        <v>0</v>
      </c>
      <c r="BD249" s="10">
        <f t="shared" si="79"/>
        <v>0</v>
      </c>
      <c r="BE249" s="10">
        <f t="shared" si="80"/>
        <v>0</v>
      </c>
      <c r="BF249" s="10">
        <f t="shared" si="81"/>
        <v>0</v>
      </c>
      <c r="BG249" s="10">
        <f t="shared" si="82"/>
        <v>0</v>
      </c>
      <c r="BH249" s="10">
        <f t="shared" si="83"/>
        <v>0</v>
      </c>
    </row>
    <row r="250" spans="1:60" ht="27.75" customHeight="1">
      <c r="A250" t="str">
        <f t="shared" si="63"/>
        <v/>
      </c>
      <c r="B250" s="54"/>
      <c r="C250" s="55"/>
      <c r="D250" s="54"/>
      <c r="E250" s="55"/>
      <c r="F250" s="31"/>
      <c r="G250" s="29"/>
      <c r="H250" s="32"/>
      <c r="I250" s="32"/>
      <c r="J250" s="30"/>
      <c r="K250" s="31"/>
      <c r="L250" s="33"/>
      <c r="M250" s="33"/>
      <c r="N250" s="54"/>
      <c r="O250" s="56"/>
      <c r="P250" s="56"/>
      <c r="Q250" s="57"/>
      <c r="R250" s="33"/>
      <c r="S250" s="33"/>
      <c r="T250" s="40"/>
      <c r="U250" s="40"/>
      <c r="V250" s="17"/>
      <c r="W250" s="17"/>
      <c r="X250" s="10" t="str">
        <f>IFERROR(VLOOKUP($F250,PRM!$G$3:$H$5,2,FALSE),"")</f>
        <v/>
      </c>
      <c r="Y250" s="10" t="str">
        <f>IFERROR(VLOOKUP($G250,PRM!$I$3:$J$5,2,FALSE),"")</f>
        <v/>
      </c>
      <c r="Z250" s="10" t="str">
        <f>IFERROR(VLOOKUP($K250,PRM!$K$3:$L$4,2,FALSE),"")</f>
        <v/>
      </c>
      <c r="AA250" s="10" t="str">
        <f>IFERROR(VLOOKUP($N250,PRM!$M$3:$N$50,2,FALSE),"")</f>
        <v/>
      </c>
      <c r="AB250" s="10" t="str">
        <f>IFERROR(VLOOKUP($Y$3&amp;$R250,PRM!$Q$3:$R$31,2,FALSE),"")</f>
        <v/>
      </c>
      <c r="AC250" s="10" t="str">
        <f>IFERROR(VLOOKUP($Y$3&amp;$S250,PRM!$AH$3:$AI$133,2,FALSE),"")</f>
        <v/>
      </c>
      <c r="AD250" s="10" t="str">
        <f>IFERROR(VLOOKUP($Y$3&amp;$T250,PRM!$Y$3:$Z$50,2,FALSE),"")</f>
        <v>1</v>
      </c>
      <c r="AE250" s="10" t="str">
        <f>IFERROR(VLOOKUP($Y$3&amp;$U250,PRM!$AD$3:$AE$44,2,FALSE),"")</f>
        <v/>
      </c>
      <c r="AF250" s="10" t="str">
        <f>IFERROR(VLOOKUP($Y$3&amp;$R250,PRM!$Q$3:$T$31,3,FALSE),"")</f>
        <v/>
      </c>
      <c r="AG250" s="10" t="str">
        <f>IFERROR(IF(AF250=0,0,MATCH($Y$3,PRM!$AF$3:'PRM'!$AF$133,0)),"")</f>
        <v/>
      </c>
      <c r="AH250" s="10" t="str">
        <f>IF($Y$3="","",(IF(AF250=0,0,COUNTIF(PRM!$AF$3:'PRM'!$AF$133,$Y$3))))</f>
        <v/>
      </c>
      <c r="AI250" s="10" t="str">
        <f>IFERROR(VLOOKUP($Y$3&amp;$R250,PRM!$Q$3:$U$31,4,FALSE),"")</f>
        <v/>
      </c>
      <c r="AJ250" s="10" t="str">
        <f>IFERROR(IF(AI250=0,0,MATCH($Y$3,PRM!$V$3:'PRM'!$V$50,0)),"")</f>
        <v/>
      </c>
      <c r="AK250" s="10" t="str">
        <f>IF($Y$3="","",(IF(AI250=0,0,COUNTIF(PRM!$V$3:'PRM'!$V$50,$Y$3))))</f>
        <v/>
      </c>
      <c r="AL250" s="10" t="str">
        <f>IFERROR(VLOOKUP($Y$3&amp;$R250,PRM!$Q$3:$U$31,5,FALSE),"")</f>
        <v/>
      </c>
      <c r="AM250" s="10" t="str">
        <f>IFERROR(IF(AL250=0,0,MATCH($Y$3,PRM!$AA$3:'PRM'!$AA$94,0)),"")</f>
        <v/>
      </c>
      <c r="AN250" s="10" t="str">
        <f>IF($Y$3="","",IF(AL250=0,0,COUNTIF(PRM!$AA$3:'PRM'!$AA$94,$Y$3)))</f>
        <v/>
      </c>
      <c r="AO250" s="10">
        <f t="shared" si="64"/>
        <v>0</v>
      </c>
      <c r="AP250" s="10">
        <f t="shared" si="65"/>
        <v>0</v>
      </c>
      <c r="AQ250" s="10">
        <f t="shared" si="66"/>
        <v>0</v>
      </c>
      <c r="AR250" s="10">
        <f t="shared" si="67"/>
        <v>0</v>
      </c>
      <c r="AS250" s="10">
        <f t="shared" si="68"/>
        <v>0</v>
      </c>
      <c r="AT250" s="10">
        <f t="shared" si="69"/>
        <v>0</v>
      </c>
      <c r="AU250" s="10">
        <f t="shared" si="70"/>
        <v>0</v>
      </c>
      <c r="AV250" s="10">
        <f t="shared" si="71"/>
        <v>0</v>
      </c>
      <c r="AW250" s="10">
        <f t="shared" si="72"/>
        <v>0</v>
      </c>
      <c r="AX250" s="10">
        <f t="shared" si="73"/>
        <v>0</v>
      </c>
      <c r="AY250" s="10">
        <f t="shared" si="74"/>
        <v>0</v>
      </c>
      <c r="AZ250" s="10">
        <f t="shared" si="75"/>
        <v>0</v>
      </c>
      <c r="BA250" s="10">
        <f t="shared" si="76"/>
        <v>0</v>
      </c>
      <c r="BB250" s="10">
        <f t="shared" si="77"/>
        <v>0</v>
      </c>
      <c r="BC250" s="10">
        <f t="shared" si="78"/>
        <v>0</v>
      </c>
      <c r="BD250" s="10">
        <f t="shared" si="79"/>
        <v>0</v>
      </c>
      <c r="BE250" s="10">
        <f t="shared" si="80"/>
        <v>0</v>
      </c>
      <c r="BF250" s="10">
        <f t="shared" si="81"/>
        <v>0</v>
      </c>
      <c r="BG250" s="10">
        <f t="shared" si="82"/>
        <v>0</v>
      </c>
      <c r="BH250" s="10">
        <f t="shared" si="83"/>
        <v>0</v>
      </c>
    </row>
    <row r="251" spans="1:60" ht="27.75" customHeight="1">
      <c r="A251" t="str">
        <f t="shared" si="63"/>
        <v/>
      </c>
      <c r="B251" s="54"/>
      <c r="C251" s="55"/>
      <c r="D251" s="54"/>
      <c r="E251" s="55"/>
      <c r="F251" s="31"/>
      <c r="G251" s="29"/>
      <c r="H251" s="32"/>
      <c r="I251" s="32"/>
      <c r="J251" s="30"/>
      <c r="K251" s="31"/>
      <c r="L251" s="33"/>
      <c r="M251" s="33"/>
      <c r="N251" s="54"/>
      <c r="O251" s="56"/>
      <c r="P251" s="56"/>
      <c r="Q251" s="57"/>
      <c r="R251" s="33"/>
      <c r="S251" s="33"/>
      <c r="T251" s="40"/>
      <c r="U251" s="40"/>
      <c r="V251" s="17"/>
      <c r="W251" s="17"/>
      <c r="X251" s="10" t="str">
        <f>IFERROR(VLOOKUP($F251,PRM!$G$3:$H$5,2,FALSE),"")</f>
        <v/>
      </c>
      <c r="Y251" s="10" t="str">
        <f>IFERROR(VLOOKUP($G251,PRM!$I$3:$J$5,2,FALSE),"")</f>
        <v/>
      </c>
      <c r="Z251" s="10" t="str">
        <f>IFERROR(VLOOKUP($K251,PRM!$K$3:$L$4,2,FALSE),"")</f>
        <v/>
      </c>
      <c r="AA251" s="10" t="str">
        <f>IFERROR(VLOOKUP($N251,PRM!$M$3:$N$50,2,FALSE),"")</f>
        <v/>
      </c>
      <c r="AB251" s="10" t="str">
        <f>IFERROR(VLOOKUP($Y$3&amp;$R251,PRM!$Q$3:$R$31,2,FALSE),"")</f>
        <v/>
      </c>
      <c r="AC251" s="10" t="str">
        <f>IFERROR(VLOOKUP($Y$3&amp;$S251,PRM!$AH$3:$AI$133,2,FALSE),"")</f>
        <v/>
      </c>
      <c r="AD251" s="10" t="str">
        <f>IFERROR(VLOOKUP($Y$3&amp;$T251,PRM!$Y$3:$Z$50,2,FALSE),"")</f>
        <v>1</v>
      </c>
      <c r="AE251" s="10" t="str">
        <f>IFERROR(VLOOKUP($Y$3&amp;$U251,PRM!$AD$3:$AE$44,2,FALSE),"")</f>
        <v/>
      </c>
      <c r="AF251" s="10" t="str">
        <f>IFERROR(VLOOKUP($Y$3&amp;$R251,PRM!$Q$3:$T$31,3,FALSE),"")</f>
        <v/>
      </c>
      <c r="AG251" s="10" t="str">
        <f>IFERROR(IF(AF251=0,0,MATCH($Y$3,PRM!$AF$3:'PRM'!$AF$133,0)),"")</f>
        <v/>
      </c>
      <c r="AH251" s="10" t="str">
        <f>IF($Y$3="","",(IF(AF251=0,0,COUNTIF(PRM!$AF$3:'PRM'!$AF$133,$Y$3))))</f>
        <v/>
      </c>
      <c r="AI251" s="10" t="str">
        <f>IFERROR(VLOOKUP($Y$3&amp;$R251,PRM!$Q$3:$U$31,4,FALSE),"")</f>
        <v/>
      </c>
      <c r="AJ251" s="10" t="str">
        <f>IFERROR(IF(AI251=0,0,MATCH($Y$3,PRM!$V$3:'PRM'!$V$50,0)),"")</f>
        <v/>
      </c>
      <c r="AK251" s="10" t="str">
        <f>IF($Y$3="","",(IF(AI251=0,0,COUNTIF(PRM!$V$3:'PRM'!$V$50,$Y$3))))</f>
        <v/>
      </c>
      <c r="AL251" s="10" t="str">
        <f>IFERROR(VLOOKUP($Y$3&amp;$R251,PRM!$Q$3:$U$31,5,FALSE),"")</f>
        <v/>
      </c>
      <c r="AM251" s="10" t="str">
        <f>IFERROR(IF(AL251=0,0,MATCH($Y$3,PRM!$AA$3:'PRM'!$AA$94,0)),"")</f>
        <v/>
      </c>
      <c r="AN251" s="10" t="str">
        <f>IF($Y$3="","",IF(AL251=0,0,COUNTIF(PRM!$AA$3:'PRM'!$AA$94,$Y$3)))</f>
        <v/>
      </c>
      <c r="AO251" s="10">
        <f t="shared" si="64"/>
        <v>0</v>
      </c>
      <c r="AP251" s="10">
        <f t="shared" si="65"/>
        <v>0</v>
      </c>
      <c r="AQ251" s="10">
        <f t="shared" si="66"/>
        <v>0</v>
      </c>
      <c r="AR251" s="10">
        <f t="shared" si="67"/>
        <v>0</v>
      </c>
      <c r="AS251" s="10">
        <f t="shared" si="68"/>
        <v>0</v>
      </c>
      <c r="AT251" s="10">
        <f t="shared" si="69"/>
        <v>0</v>
      </c>
      <c r="AU251" s="10">
        <f t="shared" si="70"/>
        <v>0</v>
      </c>
      <c r="AV251" s="10">
        <f t="shared" si="71"/>
        <v>0</v>
      </c>
      <c r="AW251" s="10">
        <f t="shared" si="72"/>
        <v>0</v>
      </c>
      <c r="AX251" s="10">
        <f t="shared" si="73"/>
        <v>0</v>
      </c>
      <c r="AY251" s="10">
        <f t="shared" si="74"/>
        <v>0</v>
      </c>
      <c r="AZ251" s="10">
        <f t="shared" si="75"/>
        <v>0</v>
      </c>
      <c r="BA251" s="10">
        <f t="shared" si="76"/>
        <v>0</v>
      </c>
      <c r="BB251" s="10">
        <f t="shared" si="77"/>
        <v>0</v>
      </c>
      <c r="BC251" s="10">
        <f t="shared" si="78"/>
        <v>0</v>
      </c>
      <c r="BD251" s="10">
        <f t="shared" si="79"/>
        <v>0</v>
      </c>
      <c r="BE251" s="10">
        <f t="shared" si="80"/>
        <v>0</v>
      </c>
      <c r="BF251" s="10">
        <f t="shared" si="81"/>
        <v>0</v>
      </c>
      <c r="BG251" s="10">
        <f t="shared" si="82"/>
        <v>0</v>
      </c>
      <c r="BH251" s="10">
        <f t="shared" si="83"/>
        <v>0</v>
      </c>
    </row>
    <row r="252" spans="1:60" ht="27.75" customHeight="1">
      <c r="A252" t="str">
        <f t="shared" si="63"/>
        <v/>
      </c>
      <c r="B252" s="54"/>
      <c r="C252" s="55"/>
      <c r="D252" s="54"/>
      <c r="E252" s="55"/>
      <c r="F252" s="31"/>
      <c r="G252" s="29"/>
      <c r="H252" s="32"/>
      <c r="I252" s="32"/>
      <c r="J252" s="30"/>
      <c r="K252" s="31"/>
      <c r="L252" s="33"/>
      <c r="M252" s="33"/>
      <c r="N252" s="54"/>
      <c r="O252" s="56"/>
      <c r="P252" s="56"/>
      <c r="Q252" s="57"/>
      <c r="R252" s="33"/>
      <c r="S252" s="33"/>
      <c r="T252" s="40"/>
      <c r="U252" s="40"/>
      <c r="V252" s="17"/>
      <c r="W252" s="17"/>
      <c r="X252" s="10" t="str">
        <f>IFERROR(VLOOKUP($F252,PRM!$G$3:$H$5,2,FALSE),"")</f>
        <v/>
      </c>
      <c r="Y252" s="10" t="str">
        <f>IFERROR(VLOOKUP($G252,PRM!$I$3:$J$5,2,FALSE),"")</f>
        <v/>
      </c>
      <c r="Z252" s="10" t="str">
        <f>IFERROR(VLOOKUP($K252,PRM!$K$3:$L$4,2,FALSE),"")</f>
        <v/>
      </c>
      <c r="AA252" s="10" t="str">
        <f>IFERROR(VLOOKUP($N252,PRM!$M$3:$N$50,2,FALSE),"")</f>
        <v/>
      </c>
      <c r="AB252" s="10" t="str">
        <f>IFERROR(VLOOKUP($Y$3&amp;$R252,PRM!$Q$3:$R$31,2,FALSE),"")</f>
        <v/>
      </c>
      <c r="AC252" s="10" t="str">
        <f>IFERROR(VLOOKUP($Y$3&amp;$S252,PRM!$AH$3:$AI$133,2,FALSE),"")</f>
        <v/>
      </c>
      <c r="AD252" s="10" t="str">
        <f>IFERROR(VLOOKUP($Y$3&amp;$T252,PRM!$Y$3:$Z$50,2,FALSE),"")</f>
        <v>1</v>
      </c>
      <c r="AE252" s="10" t="str">
        <f>IFERROR(VLOOKUP($Y$3&amp;$U252,PRM!$AD$3:$AE$44,2,FALSE),"")</f>
        <v/>
      </c>
      <c r="AF252" s="10" t="str">
        <f>IFERROR(VLOOKUP($Y$3&amp;$R252,PRM!$Q$3:$T$31,3,FALSE),"")</f>
        <v/>
      </c>
      <c r="AG252" s="10" t="str">
        <f>IFERROR(IF(AF252=0,0,MATCH($Y$3,PRM!$AF$3:'PRM'!$AF$133,0)),"")</f>
        <v/>
      </c>
      <c r="AH252" s="10" t="str">
        <f>IF($Y$3="","",(IF(AF252=0,0,COUNTIF(PRM!$AF$3:'PRM'!$AF$133,$Y$3))))</f>
        <v/>
      </c>
      <c r="AI252" s="10" t="str">
        <f>IFERROR(VLOOKUP($Y$3&amp;$R252,PRM!$Q$3:$U$31,4,FALSE),"")</f>
        <v/>
      </c>
      <c r="AJ252" s="10" t="str">
        <f>IFERROR(IF(AI252=0,0,MATCH($Y$3,PRM!$V$3:'PRM'!$V$50,0)),"")</f>
        <v/>
      </c>
      <c r="AK252" s="10" t="str">
        <f>IF($Y$3="","",(IF(AI252=0,0,COUNTIF(PRM!$V$3:'PRM'!$V$50,$Y$3))))</f>
        <v/>
      </c>
      <c r="AL252" s="10" t="str">
        <f>IFERROR(VLOOKUP($Y$3&amp;$R252,PRM!$Q$3:$U$31,5,FALSE),"")</f>
        <v/>
      </c>
      <c r="AM252" s="10" t="str">
        <f>IFERROR(IF(AL252=0,0,MATCH($Y$3,PRM!$AA$3:'PRM'!$AA$94,0)),"")</f>
        <v/>
      </c>
      <c r="AN252" s="10" t="str">
        <f>IF($Y$3="","",IF(AL252=0,0,COUNTIF(PRM!$AA$3:'PRM'!$AA$94,$Y$3)))</f>
        <v/>
      </c>
      <c r="AO252" s="10">
        <f t="shared" si="64"/>
        <v>0</v>
      </c>
      <c r="AP252" s="10">
        <f t="shared" si="65"/>
        <v>0</v>
      </c>
      <c r="AQ252" s="10">
        <f t="shared" si="66"/>
        <v>0</v>
      </c>
      <c r="AR252" s="10">
        <f t="shared" si="67"/>
        <v>0</v>
      </c>
      <c r="AS252" s="10">
        <f t="shared" si="68"/>
        <v>0</v>
      </c>
      <c r="AT252" s="10">
        <f t="shared" si="69"/>
        <v>0</v>
      </c>
      <c r="AU252" s="10">
        <f t="shared" si="70"/>
        <v>0</v>
      </c>
      <c r="AV252" s="10">
        <f t="shared" si="71"/>
        <v>0</v>
      </c>
      <c r="AW252" s="10">
        <f t="shared" si="72"/>
        <v>0</v>
      </c>
      <c r="AX252" s="10">
        <f t="shared" si="73"/>
        <v>0</v>
      </c>
      <c r="AY252" s="10">
        <f t="shared" si="74"/>
        <v>0</v>
      </c>
      <c r="AZ252" s="10">
        <f t="shared" si="75"/>
        <v>0</v>
      </c>
      <c r="BA252" s="10">
        <f t="shared" si="76"/>
        <v>0</v>
      </c>
      <c r="BB252" s="10">
        <f t="shared" si="77"/>
        <v>0</v>
      </c>
      <c r="BC252" s="10">
        <f t="shared" si="78"/>
        <v>0</v>
      </c>
      <c r="BD252" s="10">
        <f t="shared" si="79"/>
        <v>0</v>
      </c>
      <c r="BE252" s="10">
        <f t="shared" si="80"/>
        <v>0</v>
      </c>
      <c r="BF252" s="10">
        <f t="shared" si="81"/>
        <v>0</v>
      </c>
      <c r="BG252" s="10">
        <f t="shared" si="82"/>
        <v>0</v>
      </c>
      <c r="BH252" s="10">
        <f t="shared" si="83"/>
        <v>0</v>
      </c>
    </row>
    <row r="253" spans="1:60" ht="27.75" customHeight="1">
      <c r="A253" t="str">
        <f t="shared" si="63"/>
        <v/>
      </c>
      <c r="B253" s="54"/>
      <c r="C253" s="55"/>
      <c r="D253" s="54"/>
      <c r="E253" s="55"/>
      <c r="F253" s="31"/>
      <c r="G253" s="29"/>
      <c r="H253" s="32"/>
      <c r="I253" s="32"/>
      <c r="J253" s="30"/>
      <c r="K253" s="31"/>
      <c r="L253" s="33"/>
      <c r="M253" s="33"/>
      <c r="N253" s="54"/>
      <c r="O253" s="56"/>
      <c r="P253" s="56"/>
      <c r="Q253" s="57"/>
      <c r="R253" s="33"/>
      <c r="S253" s="33"/>
      <c r="T253" s="40"/>
      <c r="U253" s="40"/>
      <c r="V253" s="17"/>
      <c r="W253" s="17"/>
      <c r="X253" s="10" t="str">
        <f>IFERROR(VLOOKUP($F253,PRM!$G$3:$H$5,2,FALSE),"")</f>
        <v/>
      </c>
      <c r="Y253" s="10" t="str">
        <f>IFERROR(VLOOKUP($G253,PRM!$I$3:$J$5,2,FALSE),"")</f>
        <v/>
      </c>
      <c r="Z253" s="10" t="str">
        <f>IFERROR(VLOOKUP($K253,PRM!$K$3:$L$4,2,FALSE),"")</f>
        <v/>
      </c>
      <c r="AA253" s="10" t="str">
        <f>IFERROR(VLOOKUP($N253,PRM!$M$3:$N$50,2,FALSE),"")</f>
        <v/>
      </c>
      <c r="AB253" s="10" t="str">
        <f>IFERROR(VLOOKUP($Y$3&amp;$R253,PRM!$Q$3:$R$31,2,FALSE),"")</f>
        <v/>
      </c>
      <c r="AC253" s="10" t="str">
        <f>IFERROR(VLOOKUP($Y$3&amp;$S253,PRM!$AH$3:$AI$133,2,FALSE),"")</f>
        <v/>
      </c>
      <c r="AD253" s="10" t="str">
        <f>IFERROR(VLOOKUP($Y$3&amp;$T253,PRM!$Y$3:$Z$50,2,FALSE),"")</f>
        <v>1</v>
      </c>
      <c r="AE253" s="10" t="str">
        <f>IFERROR(VLOOKUP($Y$3&amp;$U253,PRM!$AD$3:$AE$44,2,FALSE),"")</f>
        <v/>
      </c>
      <c r="AF253" s="10" t="str">
        <f>IFERROR(VLOOKUP($Y$3&amp;$R253,PRM!$Q$3:$T$31,3,FALSE),"")</f>
        <v/>
      </c>
      <c r="AG253" s="10" t="str">
        <f>IFERROR(IF(AF253=0,0,MATCH($Y$3,PRM!$AF$3:'PRM'!$AF$133,0)),"")</f>
        <v/>
      </c>
      <c r="AH253" s="10" t="str">
        <f>IF($Y$3="","",(IF(AF253=0,0,COUNTIF(PRM!$AF$3:'PRM'!$AF$133,$Y$3))))</f>
        <v/>
      </c>
      <c r="AI253" s="10" t="str">
        <f>IFERROR(VLOOKUP($Y$3&amp;$R253,PRM!$Q$3:$U$31,4,FALSE),"")</f>
        <v/>
      </c>
      <c r="AJ253" s="10" t="str">
        <f>IFERROR(IF(AI253=0,0,MATCH($Y$3,PRM!$V$3:'PRM'!$V$50,0)),"")</f>
        <v/>
      </c>
      <c r="AK253" s="10" t="str">
        <f>IF($Y$3="","",(IF(AI253=0,0,COUNTIF(PRM!$V$3:'PRM'!$V$50,$Y$3))))</f>
        <v/>
      </c>
      <c r="AL253" s="10" t="str">
        <f>IFERROR(VLOOKUP($Y$3&amp;$R253,PRM!$Q$3:$U$31,5,FALSE),"")</f>
        <v/>
      </c>
      <c r="AM253" s="10" t="str">
        <f>IFERROR(IF(AL253=0,0,MATCH($Y$3,PRM!$AA$3:'PRM'!$AA$94,0)),"")</f>
        <v/>
      </c>
      <c r="AN253" s="10" t="str">
        <f>IF($Y$3="","",IF(AL253=0,0,COUNTIF(PRM!$AA$3:'PRM'!$AA$94,$Y$3)))</f>
        <v/>
      </c>
      <c r="AO253" s="10">
        <f t="shared" si="64"/>
        <v>0</v>
      </c>
      <c r="AP253" s="10">
        <f t="shared" si="65"/>
        <v>0</v>
      </c>
      <c r="AQ253" s="10">
        <f t="shared" si="66"/>
        <v>0</v>
      </c>
      <c r="AR253" s="10">
        <f t="shared" si="67"/>
        <v>0</v>
      </c>
      <c r="AS253" s="10">
        <f t="shared" si="68"/>
        <v>0</v>
      </c>
      <c r="AT253" s="10">
        <f t="shared" si="69"/>
        <v>0</v>
      </c>
      <c r="AU253" s="10">
        <f t="shared" si="70"/>
        <v>0</v>
      </c>
      <c r="AV253" s="10">
        <f t="shared" si="71"/>
        <v>0</v>
      </c>
      <c r="AW253" s="10">
        <f t="shared" si="72"/>
        <v>0</v>
      </c>
      <c r="AX253" s="10">
        <f t="shared" si="73"/>
        <v>0</v>
      </c>
      <c r="AY253" s="10">
        <f t="shared" si="74"/>
        <v>0</v>
      </c>
      <c r="AZ253" s="10">
        <f t="shared" si="75"/>
        <v>0</v>
      </c>
      <c r="BA253" s="10">
        <f t="shared" si="76"/>
        <v>0</v>
      </c>
      <c r="BB253" s="10">
        <f t="shared" si="77"/>
        <v>0</v>
      </c>
      <c r="BC253" s="10">
        <f t="shared" si="78"/>
        <v>0</v>
      </c>
      <c r="BD253" s="10">
        <f t="shared" si="79"/>
        <v>0</v>
      </c>
      <c r="BE253" s="10">
        <f t="shared" si="80"/>
        <v>0</v>
      </c>
      <c r="BF253" s="10">
        <f t="shared" si="81"/>
        <v>0</v>
      </c>
      <c r="BG253" s="10">
        <f t="shared" si="82"/>
        <v>0</v>
      </c>
      <c r="BH253" s="10">
        <f t="shared" si="83"/>
        <v>0</v>
      </c>
    </row>
    <row r="254" spans="1:60" ht="27.75" customHeight="1">
      <c r="A254" t="str">
        <f t="shared" si="63"/>
        <v/>
      </c>
      <c r="B254" s="54"/>
      <c r="C254" s="55"/>
      <c r="D254" s="54"/>
      <c r="E254" s="55"/>
      <c r="F254" s="31"/>
      <c r="G254" s="29"/>
      <c r="H254" s="32"/>
      <c r="I254" s="32"/>
      <c r="J254" s="30"/>
      <c r="K254" s="31"/>
      <c r="L254" s="33"/>
      <c r="M254" s="33"/>
      <c r="N254" s="54"/>
      <c r="O254" s="56"/>
      <c r="P254" s="56"/>
      <c r="Q254" s="57"/>
      <c r="R254" s="33"/>
      <c r="S254" s="33"/>
      <c r="T254" s="40"/>
      <c r="U254" s="40"/>
      <c r="V254" s="17"/>
      <c r="W254" s="17"/>
      <c r="X254" s="10" t="str">
        <f>IFERROR(VLOOKUP($F254,PRM!$G$3:$H$5,2,FALSE),"")</f>
        <v/>
      </c>
      <c r="Y254" s="10" t="str">
        <f>IFERROR(VLOOKUP($G254,PRM!$I$3:$J$5,2,FALSE),"")</f>
        <v/>
      </c>
      <c r="Z254" s="10" t="str">
        <f>IFERROR(VLOOKUP($K254,PRM!$K$3:$L$4,2,FALSE),"")</f>
        <v/>
      </c>
      <c r="AA254" s="10" t="str">
        <f>IFERROR(VLOOKUP($N254,PRM!$M$3:$N$50,2,FALSE),"")</f>
        <v/>
      </c>
      <c r="AB254" s="10" t="str">
        <f>IFERROR(VLOOKUP($Y$3&amp;$R254,PRM!$Q$3:$R$31,2,FALSE),"")</f>
        <v/>
      </c>
      <c r="AC254" s="10" t="str">
        <f>IFERROR(VLOOKUP($Y$3&amp;$S254,PRM!$AH$3:$AI$133,2,FALSE),"")</f>
        <v/>
      </c>
      <c r="AD254" s="10" t="str">
        <f>IFERROR(VLOOKUP($Y$3&amp;$T254,PRM!$Y$3:$Z$50,2,FALSE),"")</f>
        <v>1</v>
      </c>
      <c r="AE254" s="10" t="str">
        <f>IFERROR(VLOOKUP($Y$3&amp;$U254,PRM!$AD$3:$AE$44,2,FALSE),"")</f>
        <v/>
      </c>
      <c r="AF254" s="10" t="str">
        <f>IFERROR(VLOOKUP($Y$3&amp;$R254,PRM!$Q$3:$T$31,3,FALSE),"")</f>
        <v/>
      </c>
      <c r="AG254" s="10" t="str">
        <f>IFERROR(IF(AF254=0,0,MATCH($Y$3,PRM!$AF$3:'PRM'!$AF$133,0)),"")</f>
        <v/>
      </c>
      <c r="AH254" s="10" t="str">
        <f>IF($Y$3="","",(IF(AF254=0,0,COUNTIF(PRM!$AF$3:'PRM'!$AF$133,$Y$3))))</f>
        <v/>
      </c>
      <c r="AI254" s="10" t="str">
        <f>IFERROR(VLOOKUP($Y$3&amp;$R254,PRM!$Q$3:$U$31,4,FALSE),"")</f>
        <v/>
      </c>
      <c r="AJ254" s="10" t="str">
        <f>IFERROR(IF(AI254=0,0,MATCH($Y$3,PRM!$V$3:'PRM'!$V$50,0)),"")</f>
        <v/>
      </c>
      <c r="AK254" s="10" t="str">
        <f>IF($Y$3="","",(IF(AI254=0,0,COUNTIF(PRM!$V$3:'PRM'!$V$50,$Y$3))))</f>
        <v/>
      </c>
      <c r="AL254" s="10" t="str">
        <f>IFERROR(VLOOKUP($Y$3&amp;$R254,PRM!$Q$3:$U$31,5,FALSE),"")</f>
        <v/>
      </c>
      <c r="AM254" s="10" t="str">
        <f>IFERROR(IF(AL254=0,0,MATCH($Y$3,PRM!$AA$3:'PRM'!$AA$94,0)),"")</f>
        <v/>
      </c>
      <c r="AN254" s="10" t="str">
        <f>IF($Y$3="","",IF(AL254=0,0,COUNTIF(PRM!$AA$3:'PRM'!$AA$94,$Y$3)))</f>
        <v/>
      </c>
      <c r="AO254" s="10">
        <f t="shared" si="64"/>
        <v>0</v>
      </c>
      <c r="AP254" s="10">
        <f t="shared" si="65"/>
        <v>0</v>
      </c>
      <c r="AQ254" s="10">
        <f t="shared" si="66"/>
        <v>0</v>
      </c>
      <c r="AR254" s="10">
        <f t="shared" si="67"/>
        <v>0</v>
      </c>
      <c r="AS254" s="10">
        <f t="shared" si="68"/>
        <v>0</v>
      </c>
      <c r="AT254" s="10">
        <f t="shared" si="69"/>
        <v>0</v>
      </c>
      <c r="AU254" s="10">
        <f t="shared" si="70"/>
        <v>0</v>
      </c>
      <c r="AV254" s="10">
        <f t="shared" si="71"/>
        <v>0</v>
      </c>
      <c r="AW254" s="10">
        <f t="shared" si="72"/>
        <v>0</v>
      </c>
      <c r="AX254" s="10">
        <f t="shared" si="73"/>
        <v>0</v>
      </c>
      <c r="AY254" s="10">
        <f t="shared" si="74"/>
        <v>0</v>
      </c>
      <c r="AZ254" s="10">
        <f t="shared" si="75"/>
        <v>0</v>
      </c>
      <c r="BA254" s="10">
        <f t="shared" si="76"/>
        <v>0</v>
      </c>
      <c r="BB254" s="10">
        <f t="shared" si="77"/>
        <v>0</v>
      </c>
      <c r="BC254" s="10">
        <f t="shared" si="78"/>
        <v>0</v>
      </c>
      <c r="BD254" s="10">
        <f t="shared" si="79"/>
        <v>0</v>
      </c>
      <c r="BE254" s="10">
        <f t="shared" si="80"/>
        <v>0</v>
      </c>
      <c r="BF254" s="10">
        <f t="shared" si="81"/>
        <v>0</v>
      </c>
      <c r="BG254" s="10">
        <f t="shared" si="82"/>
        <v>0</v>
      </c>
      <c r="BH254" s="10">
        <f t="shared" si="83"/>
        <v>0</v>
      </c>
    </row>
    <row r="255" spans="1:60" ht="27.75" customHeight="1">
      <c r="A255" t="str">
        <f t="shared" si="63"/>
        <v/>
      </c>
      <c r="B255" s="54"/>
      <c r="C255" s="55"/>
      <c r="D255" s="54"/>
      <c r="E255" s="55"/>
      <c r="F255" s="31"/>
      <c r="G255" s="29"/>
      <c r="H255" s="32"/>
      <c r="I255" s="32"/>
      <c r="J255" s="30"/>
      <c r="K255" s="31"/>
      <c r="L255" s="33"/>
      <c r="M255" s="33"/>
      <c r="N255" s="54"/>
      <c r="O255" s="56"/>
      <c r="P255" s="56"/>
      <c r="Q255" s="57"/>
      <c r="R255" s="33"/>
      <c r="S255" s="33"/>
      <c r="T255" s="40"/>
      <c r="U255" s="40"/>
      <c r="V255" s="17"/>
      <c r="W255" s="17"/>
      <c r="X255" s="10" t="str">
        <f>IFERROR(VLOOKUP($F255,PRM!$G$3:$H$5,2,FALSE),"")</f>
        <v/>
      </c>
      <c r="Y255" s="10" t="str">
        <f>IFERROR(VLOOKUP($G255,PRM!$I$3:$J$5,2,FALSE),"")</f>
        <v/>
      </c>
      <c r="Z255" s="10" t="str">
        <f>IFERROR(VLOOKUP($K255,PRM!$K$3:$L$4,2,FALSE),"")</f>
        <v/>
      </c>
      <c r="AA255" s="10" t="str">
        <f>IFERROR(VLOOKUP($N255,PRM!$M$3:$N$50,2,FALSE),"")</f>
        <v/>
      </c>
      <c r="AB255" s="10" t="str">
        <f>IFERROR(VLOOKUP($Y$3&amp;$R255,PRM!$Q$3:$R$31,2,FALSE),"")</f>
        <v/>
      </c>
      <c r="AC255" s="10" t="str">
        <f>IFERROR(VLOOKUP($Y$3&amp;$S255,PRM!$AH$3:$AI$133,2,FALSE),"")</f>
        <v/>
      </c>
      <c r="AD255" s="10" t="str">
        <f>IFERROR(VLOOKUP($Y$3&amp;$T255,PRM!$Y$3:$Z$50,2,FALSE),"")</f>
        <v>1</v>
      </c>
      <c r="AE255" s="10" t="str">
        <f>IFERROR(VLOOKUP($Y$3&amp;$U255,PRM!$AD$3:$AE$44,2,FALSE),"")</f>
        <v/>
      </c>
      <c r="AF255" s="10" t="str">
        <f>IFERROR(VLOOKUP($Y$3&amp;$R255,PRM!$Q$3:$T$31,3,FALSE),"")</f>
        <v/>
      </c>
      <c r="AG255" s="10" t="str">
        <f>IFERROR(IF(AF255=0,0,MATCH($Y$3,PRM!$AF$3:'PRM'!$AF$133,0)),"")</f>
        <v/>
      </c>
      <c r="AH255" s="10" t="str">
        <f>IF($Y$3="","",(IF(AF255=0,0,COUNTIF(PRM!$AF$3:'PRM'!$AF$133,$Y$3))))</f>
        <v/>
      </c>
      <c r="AI255" s="10" t="str">
        <f>IFERROR(VLOOKUP($Y$3&amp;$R255,PRM!$Q$3:$U$31,4,FALSE),"")</f>
        <v/>
      </c>
      <c r="AJ255" s="10" t="str">
        <f>IFERROR(IF(AI255=0,0,MATCH($Y$3,PRM!$V$3:'PRM'!$V$50,0)),"")</f>
        <v/>
      </c>
      <c r="AK255" s="10" t="str">
        <f>IF($Y$3="","",(IF(AI255=0,0,COUNTIF(PRM!$V$3:'PRM'!$V$50,$Y$3))))</f>
        <v/>
      </c>
      <c r="AL255" s="10" t="str">
        <f>IFERROR(VLOOKUP($Y$3&amp;$R255,PRM!$Q$3:$U$31,5,FALSE),"")</f>
        <v/>
      </c>
      <c r="AM255" s="10" t="str">
        <f>IFERROR(IF(AL255=0,0,MATCH($Y$3,PRM!$AA$3:'PRM'!$AA$94,0)),"")</f>
        <v/>
      </c>
      <c r="AN255" s="10" t="str">
        <f>IF($Y$3="","",IF(AL255=0,0,COUNTIF(PRM!$AA$3:'PRM'!$AA$94,$Y$3)))</f>
        <v/>
      </c>
      <c r="AO255" s="10">
        <f t="shared" si="64"/>
        <v>0</v>
      </c>
      <c r="AP255" s="10">
        <f t="shared" si="65"/>
        <v>0</v>
      </c>
      <c r="AQ255" s="10">
        <f t="shared" si="66"/>
        <v>0</v>
      </c>
      <c r="AR255" s="10">
        <f t="shared" si="67"/>
        <v>0</v>
      </c>
      <c r="AS255" s="10">
        <f t="shared" si="68"/>
        <v>0</v>
      </c>
      <c r="AT255" s="10">
        <f t="shared" si="69"/>
        <v>0</v>
      </c>
      <c r="AU255" s="10">
        <f t="shared" si="70"/>
        <v>0</v>
      </c>
      <c r="AV255" s="10">
        <f t="shared" si="71"/>
        <v>0</v>
      </c>
      <c r="AW255" s="10">
        <f t="shared" si="72"/>
        <v>0</v>
      </c>
      <c r="AX255" s="10">
        <f t="shared" si="73"/>
        <v>0</v>
      </c>
      <c r="AY255" s="10">
        <f t="shared" si="74"/>
        <v>0</v>
      </c>
      <c r="AZ255" s="10">
        <f t="shared" si="75"/>
        <v>0</v>
      </c>
      <c r="BA255" s="10">
        <f t="shared" si="76"/>
        <v>0</v>
      </c>
      <c r="BB255" s="10">
        <f t="shared" si="77"/>
        <v>0</v>
      </c>
      <c r="BC255" s="10">
        <f t="shared" si="78"/>
        <v>0</v>
      </c>
      <c r="BD255" s="10">
        <f t="shared" si="79"/>
        <v>0</v>
      </c>
      <c r="BE255" s="10">
        <f t="shared" si="80"/>
        <v>0</v>
      </c>
      <c r="BF255" s="10">
        <f t="shared" si="81"/>
        <v>0</v>
      </c>
      <c r="BG255" s="10">
        <f t="shared" si="82"/>
        <v>0</v>
      </c>
      <c r="BH255" s="10">
        <f t="shared" si="83"/>
        <v>0</v>
      </c>
    </row>
    <row r="256" spans="1:60" ht="27.75" customHeight="1">
      <c r="A256" t="str">
        <f t="shared" si="63"/>
        <v/>
      </c>
      <c r="B256" s="54"/>
      <c r="C256" s="55"/>
      <c r="D256" s="54"/>
      <c r="E256" s="55"/>
      <c r="F256" s="31"/>
      <c r="G256" s="29"/>
      <c r="H256" s="32"/>
      <c r="I256" s="32"/>
      <c r="J256" s="30"/>
      <c r="K256" s="31"/>
      <c r="L256" s="33"/>
      <c r="M256" s="33"/>
      <c r="N256" s="54"/>
      <c r="O256" s="56"/>
      <c r="P256" s="56"/>
      <c r="Q256" s="57"/>
      <c r="R256" s="33"/>
      <c r="S256" s="33"/>
      <c r="T256" s="40"/>
      <c r="U256" s="40"/>
      <c r="V256" s="17"/>
      <c r="W256" s="17"/>
      <c r="X256" s="10" t="str">
        <f>IFERROR(VLOOKUP($F256,PRM!$G$3:$H$5,2,FALSE),"")</f>
        <v/>
      </c>
      <c r="Y256" s="10" t="str">
        <f>IFERROR(VLOOKUP($G256,PRM!$I$3:$J$5,2,FALSE),"")</f>
        <v/>
      </c>
      <c r="Z256" s="10" t="str">
        <f>IFERROR(VLOOKUP($K256,PRM!$K$3:$L$4,2,FALSE),"")</f>
        <v/>
      </c>
      <c r="AA256" s="10" t="str">
        <f>IFERROR(VLOOKUP($N256,PRM!$M$3:$N$50,2,FALSE),"")</f>
        <v/>
      </c>
      <c r="AB256" s="10" t="str">
        <f>IFERROR(VLOOKUP($Y$3&amp;$R256,PRM!$Q$3:$R$31,2,FALSE),"")</f>
        <v/>
      </c>
      <c r="AC256" s="10" t="str">
        <f>IFERROR(VLOOKUP($Y$3&amp;$S256,PRM!$AH$3:$AI$133,2,FALSE),"")</f>
        <v/>
      </c>
      <c r="AD256" s="10" t="str">
        <f>IFERROR(VLOOKUP($Y$3&amp;$T256,PRM!$Y$3:$Z$50,2,FALSE),"")</f>
        <v>1</v>
      </c>
      <c r="AE256" s="10" t="str">
        <f>IFERROR(VLOOKUP($Y$3&amp;$U256,PRM!$AD$3:$AE$44,2,FALSE),"")</f>
        <v/>
      </c>
      <c r="AF256" s="10" t="str">
        <f>IFERROR(VLOOKUP($Y$3&amp;$R256,PRM!$Q$3:$T$31,3,FALSE),"")</f>
        <v/>
      </c>
      <c r="AG256" s="10" t="str">
        <f>IFERROR(IF(AF256=0,0,MATCH($Y$3,PRM!$AF$3:'PRM'!$AF$133,0)),"")</f>
        <v/>
      </c>
      <c r="AH256" s="10" t="str">
        <f>IF($Y$3="","",(IF(AF256=0,0,COUNTIF(PRM!$AF$3:'PRM'!$AF$133,$Y$3))))</f>
        <v/>
      </c>
      <c r="AI256" s="10" t="str">
        <f>IFERROR(VLOOKUP($Y$3&amp;$R256,PRM!$Q$3:$U$31,4,FALSE),"")</f>
        <v/>
      </c>
      <c r="AJ256" s="10" t="str">
        <f>IFERROR(IF(AI256=0,0,MATCH($Y$3,PRM!$V$3:'PRM'!$V$50,0)),"")</f>
        <v/>
      </c>
      <c r="AK256" s="10" t="str">
        <f>IF($Y$3="","",(IF(AI256=0,0,COUNTIF(PRM!$V$3:'PRM'!$V$50,$Y$3))))</f>
        <v/>
      </c>
      <c r="AL256" s="10" t="str">
        <f>IFERROR(VLOOKUP($Y$3&amp;$R256,PRM!$Q$3:$U$31,5,FALSE),"")</f>
        <v/>
      </c>
      <c r="AM256" s="10" t="str">
        <f>IFERROR(IF(AL256=0,0,MATCH($Y$3,PRM!$AA$3:'PRM'!$AA$94,0)),"")</f>
        <v/>
      </c>
      <c r="AN256" s="10" t="str">
        <f>IF($Y$3="","",IF(AL256=0,0,COUNTIF(PRM!$AA$3:'PRM'!$AA$94,$Y$3)))</f>
        <v/>
      </c>
      <c r="AO256" s="10">
        <f t="shared" si="64"/>
        <v>0</v>
      </c>
      <c r="AP256" s="10">
        <f t="shared" si="65"/>
        <v>0</v>
      </c>
      <c r="AQ256" s="10">
        <f t="shared" si="66"/>
        <v>0</v>
      </c>
      <c r="AR256" s="10">
        <f t="shared" si="67"/>
        <v>0</v>
      </c>
      <c r="AS256" s="10">
        <f t="shared" si="68"/>
        <v>0</v>
      </c>
      <c r="AT256" s="10">
        <f t="shared" si="69"/>
        <v>0</v>
      </c>
      <c r="AU256" s="10">
        <f t="shared" si="70"/>
        <v>0</v>
      </c>
      <c r="AV256" s="10">
        <f t="shared" si="71"/>
        <v>0</v>
      </c>
      <c r="AW256" s="10">
        <f t="shared" si="72"/>
        <v>0</v>
      </c>
      <c r="AX256" s="10">
        <f t="shared" si="73"/>
        <v>0</v>
      </c>
      <c r="AY256" s="10">
        <f t="shared" si="74"/>
        <v>0</v>
      </c>
      <c r="AZ256" s="10">
        <f t="shared" si="75"/>
        <v>0</v>
      </c>
      <c r="BA256" s="10">
        <f t="shared" si="76"/>
        <v>0</v>
      </c>
      <c r="BB256" s="10">
        <f t="shared" si="77"/>
        <v>0</v>
      </c>
      <c r="BC256" s="10">
        <f t="shared" si="78"/>
        <v>0</v>
      </c>
      <c r="BD256" s="10">
        <f t="shared" si="79"/>
        <v>0</v>
      </c>
      <c r="BE256" s="10">
        <f t="shared" si="80"/>
        <v>0</v>
      </c>
      <c r="BF256" s="10">
        <f t="shared" si="81"/>
        <v>0</v>
      </c>
      <c r="BG256" s="10">
        <f t="shared" si="82"/>
        <v>0</v>
      </c>
      <c r="BH256" s="10">
        <f t="shared" si="83"/>
        <v>0</v>
      </c>
    </row>
    <row r="257" spans="1:60" ht="27.75" customHeight="1">
      <c r="A257" t="str">
        <f t="shared" si="63"/>
        <v/>
      </c>
      <c r="B257" s="54"/>
      <c r="C257" s="55"/>
      <c r="D257" s="54"/>
      <c r="E257" s="55"/>
      <c r="F257" s="31"/>
      <c r="G257" s="29"/>
      <c r="H257" s="32"/>
      <c r="I257" s="32"/>
      <c r="J257" s="30"/>
      <c r="K257" s="31"/>
      <c r="L257" s="33"/>
      <c r="M257" s="33"/>
      <c r="N257" s="54"/>
      <c r="O257" s="56"/>
      <c r="P257" s="56"/>
      <c r="Q257" s="57"/>
      <c r="R257" s="33"/>
      <c r="S257" s="33"/>
      <c r="T257" s="40"/>
      <c r="U257" s="40"/>
      <c r="V257" s="17"/>
      <c r="W257" s="17"/>
      <c r="X257" s="10" t="str">
        <f>IFERROR(VLOOKUP($F257,PRM!$G$3:$H$5,2,FALSE),"")</f>
        <v/>
      </c>
      <c r="Y257" s="10" t="str">
        <f>IFERROR(VLOOKUP($G257,PRM!$I$3:$J$5,2,FALSE),"")</f>
        <v/>
      </c>
      <c r="Z257" s="10" t="str">
        <f>IFERROR(VLOOKUP($K257,PRM!$K$3:$L$4,2,FALSE),"")</f>
        <v/>
      </c>
      <c r="AA257" s="10" t="str">
        <f>IFERROR(VLOOKUP($N257,PRM!$M$3:$N$50,2,FALSE),"")</f>
        <v/>
      </c>
      <c r="AB257" s="10" t="str">
        <f>IFERROR(VLOOKUP($Y$3&amp;$R257,PRM!$Q$3:$R$31,2,FALSE),"")</f>
        <v/>
      </c>
      <c r="AC257" s="10" t="str">
        <f>IFERROR(VLOOKUP($Y$3&amp;$S257,PRM!$AH$3:$AI$133,2,FALSE),"")</f>
        <v/>
      </c>
      <c r="AD257" s="10" t="str">
        <f>IFERROR(VLOOKUP($Y$3&amp;$T257,PRM!$Y$3:$Z$50,2,FALSE),"")</f>
        <v>1</v>
      </c>
      <c r="AE257" s="10" t="str">
        <f>IFERROR(VLOOKUP($Y$3&amp;$U257,PRM!$AD$3:$AE$44,2,FALSE),"")</f>
        <v/>
      </c>
      <c r="AF257" s="10" t="str">
        <f>IFERROR(VLOOKUP($Y$3&amp;$R257,PRM!$Q$3:$T$31,3,FALSE),"")</f>
        <v/>
      </c>
      <c r="AG257" s="10" t="str">
        <f>IFERROR(IF(AF257=0,0,MATCH($Y$3,PRM!$AF$3:'PRM'!$AF$133,0)),"")</f>
        <v/>
      </c>
      <c r="AH257" s="10" t="str">
        <f>IF($Y$3="","",(IF(AF257=0,0,COUNTIF(PRM!$AF$3:'PRM'!$AF$133,$Y$3))))</f>
        <v/>
      </c>
      <c r="AI257" s="10" t="str">
        <f>IFERROR(VLOOKUP($Y$3&amp;$R257,PRM!$Q$3:$U$31,4,FALSE),"")</f>
        <v/>
      </c>
      <c r="AJ257" s="10" t="str">
        <f>IFERROR(IF(AI257=0,0,MATCH($Y$3,PRM!$V$3:'PRM'!$V$50,0)),"")</f>
        <v/>
      </c>
      <c r="AK257" s="10" t="str">
        <f>IF($Y$3="","",(IF(AI257=0,0,COUNTIF(PRM!$V$3:'PRM'!$V$50,$Y$3))))</f>
        <v/>
      </c>
      <c r="AL257" s="10" t="str">
        <f>IFERROR(VLOOKUP($Y$3&amp;$R257,PRM!$Q$3:$U$31,5,FALSE),"")</f>
        <v/>
      </c>
      <c r="AM257" s="10" t="str">
        <f>IFERROR(IF(AL257=0,0,MATCH($Y$3,PRM!$AA$3:'PRM'!$AA$94,0)),"")</f>
        <v/>
      </c>
      <c r="AN257" s="10" t="str">
        <f>IF($Y$3="","",IF(AL257=0,0,COUNTIF(PRM!$AA$3:'PRM'!$AA$94,$Y$3)))</f>
        <v/>
      </c>
      <c r="AO257" s="10">
        <f t="shared" si="64"/>
        <v>0</v>
      </c>
      <c r="AP257" s="10">
        <f t="shared" si="65"/>
        <v>0</v>
      </c>
      <c r="AQ257" s="10">
        <f t="shared" si="66"/>
        <v>0</v>
      </c>
      <c r="AR257" s="10">
        <f t="shared" si="67"/>
        <v>0</v>
      </c>
      <c r="AS257" s="10">
        <f t="shared" si="68"/>
        <v>0</v>
      </c>
      <c r="AT257" s="10">
        <f t="shared" si="69"/>
        <v>0</v>
      </c>
      <c r="AU257" s="10">
        <f t="shared" si="70"/>
        <v>0</v>
      </c>
      <c r="AV257" s="10">
        <f t="shared" si="71"/>
        <v>0</v>
      </c>
      <c r="AW257" s="10">
        <f t="shared" si="72"/>
        <v>0</v>
      </c>
      <c r="AX257" s="10">
        <f t="shared" si="73"/>
        <v>0</v>
      </c>
      <c r="AY257" s="10">
        <f t="shared" si="74"/>
        <v>0</v>
      </c>
      <c r="AZ257" s="10">
        <f t="shared" si="75"/>
        <v>0</v>
      </c>
      <c r="BA257" s="10">
        <f t="shared" si="76"/>
        <v>0</v>
      </c>
      <c r="BB257" s="10">
        <f t="shared" si="77"/>
        <v>0</v>
      </c>
      <c r="BC257" s="10">
        <f t="shared" si="78"/>
        <v>0</v>
      </c>
      <c r="BD257" s="10">
        <f t="shared" si="79"/>
        <v>0</v>
      </c>
      <c r="BE257" s="10">
        <f t="shared" si="80"/>
        <v>0</v>
      </c>
      <c r="BF257" s="10">
        <f t="shared" si="81"/>
        <v>0</v>
      </c>
      <c r="BG257" s="10">
        <f t="shared" si="82"/>
        <v>0</v>
      </c>
      <c r="BH257" s="10">
        <f t="shared" si="83"/>
        <v>0</v>
      </c>
    </row>
    <row r="258" spans="1:60" ht="27.75" customHeight="1">
      <c r="A258" t="str">
        <f t="shared" si="63"/>
        <v/>
      </c>
      <c r="B258" s="54"/>
      <c r="C258" s="55"/>
      <c r="D258" s="54"/>
      <c r="E258" s="55"/>
      <c r="F258" s="31"/>
      <c r="G258" s="29"/>
      <c r="H258" s="32"/>
      <c r="I258" s="32"/>
      <c r="J258" s="30"/>
      <c r="K258" s="31"/>
      <c r="L258" s="33"/>
      <c r="M258" s="33"/>
      <c r="N258" s="54"/>
      <c r="O258" s="56"/>
      <c r="P258" s="56"/>
      <c r="Q258" s="57"/>
      <c r="R258" s="33"/>
      <c r="S258" s="33"/>
      <c r="T258" s="40"/>
      <c r="U258" s="40"/>
      <c r="V258" s="17"/>
      <c r="W258" s="17"/>
      <c r="X258" s="10" t="str">
        <f>IFERROR(VLOOKUP($F258,PRM!$G$3:$H$5,2,FALSE),"")</f>
        <v/>
      </c>
      <c r="Y258" s="10" t="str">
        <f>IFERROR(VLOOKUP($G258,PRM!$I$3:$J$5,2,FALSE),"")</f>
        <v/>
      </c>
      <c r="Z258" s="10" t="str">
        <f>IFERROR(VLOOKUP($K258,PRM!$K$3:$L$4,2,FALSE),"")</f>
        <v/>
      </c>
      <c r="AA258" s="10" t="str">
        <f>IFERROR(VLOOKUP($N258,PRM!$M$3:$N$50,2,FALSE),"")</f>
        <v/>
      </c>
      <c r="AB258" s="10" t="str">
        <f>IFERROR(VLOOKUP($Y$3&amp;$R258,PRM!$Q$3:$R$31,2,FALSE),"")</f>
        <v/>
      </c>
      <c r="AC258" s="10" t="str">
        <f>IFERROR(VLOOKUP($Y$3&amp;$S258,PRM!$AH$3:$AI$133,2,FALSE),"")</f>
        <v/>
      </c>
      <c r="AD258" s="10" t="str">
        <f>IFERROR(VLOOKUP($Y$3&amp;$T258,PRM!$Y$3:$Z$50,2,FALSE),"")</f>
        <v>1</v>
      </c>
      <c r="AE258" s="10" t="str">
        <f>IFERROR(VLOOKUP($Y$3&amp;$U258,PRM!$AD$3:$AE$44,2,FALSE),"")</f>
        <v/>
      </c>
      <c r="AF258" s="10" t="str">
        <f>IFERROR(VLOOKUP($Y$3&amp;$R258,PRM!$Q$3:$T$31,3,FALSE),"")</f>
        <v/>
      </c>
      <c r="AG258" s="10" t="str">
        <f>IFERROR(IF(AF258=0,0,MATCH($Y$3,PRM!$AF$3:'PRM'!$AF$133,0)),"")</f>
        <v/>
      </c>
      <c r="AH258" s="10" t="str">
        <f>IF($Y$3="","",(IF(AF258=0,0,COUNTIF(PRM!$AF$3:'PRM'!$AF$133,$Y$3))))</f>
        <v/>
      </c>
      <c r="AI258" s="10" t="str">
        <f>IFERROR(VLOOKUP($Y$3&amp;$R258,PRM!$Q$3:$U$31,4,FALSE),"")</f>
        <v/>
      </c>
      <c r="AJ258" s="10" t="str">
        <f>IFERROR(IF(AI258=0,0,MATCH($Y$3,PRM!$V$3:'PRM'!$V$50,0)),"")</f>
        <v/>
      </c>
      <c r="AK258" s="10" t="str">
        <f>IF($Y$3="","",(IF(AI258=0,0,COUNTIF(PRM!$V$3:'PRM'!$V$50,$Y$3))))</f>
        <v/>
      </c>
      <c r="AL258" s="10" t="str">
        <f>IFERROR(VLOOKUP($Y$3&amp;$R258,PRM!$Q$3:$U$31,5,FALSE),"")</f>
        <v/>
      </c>
      <c r="AM258" s="10" t="str">
        <f>IFERROR(IF(AL258=0,0,MATCH($Y$3,PRM!$AA$3:'PRM'!$AA$94,0)),"")</f>
        <v/>
      </c>
      <c r="AN258" s="10" t="str">
        <f>IF($Y$3="","",IF(AL258=0,0,COUNTIF(PRM!$AA$3:'PRM'!$AA$94,$Y$3)))</f>
        <v/>
      </c>
      <c r="AO258" s="10">
        <f t="shared" si="64"/>
        <v>0</v>
      </c>
      <c r="AP258" s="10">
        <f t="shared" si="65"/>
        <v>0</v>
      </c>
      <c r="AQ258" s="10">
        <f t="shared" si="66"/>
        <v>0</v>
      </c>
      <c r="AR258" s="10">
        <f t="shared" si="67"/>
        <v>0</v>
      </c>
      <c r="AS258" s="10">
        <f t="shared" si="68"/>
        <v>0</v>
      </c>
      <c r="AT258" s="10">
        <f t="shared" si="69"/>
        <v>0</v>
      </c>
      <c r="AU258" s="10">
        <f t="shared" si="70"/>
        <v>0</v>
      </c>
      <c r="AV258" s="10">
        <f t="shared" si="71"/>
        <v>0</v>
      </c>
      <c r="AW258" s="10">
        <f t="shared" si="72"/>
        <v>0</v>
      </c>
      <c r="AX258" s="10">
        <f t="shared" si="73"/>
        <v>0</v>
      </c>
      <c r="AY258" s="10">
        <f t="shared" si="74"/>
        <v>0</v>
      </c>
      <c r="AZ258" s="10">
        <f t="shared" si="75"/>
        <v>0</v>
      </c>
      <c r="BA258" s="10">
        <f t="shared" si="76"/>
        <v>0</v>
      </c>
      <c r="BB258" s="10">
        <f t="shared" si="77"/>
        <v>0</v>
      </c>
      <c r="BC258" s="10">
        <f t="shared" si="78"/>
        <v>0</v>
      </c>
      <c r="BD258" s="10">
        <f t="shared" si="79"/>
        <v>0</v>
      </c>
      <c r="BE258" s="10">
        <f t="shared" si="80"/>
        <v>0</v>
      </c>
      <c r="BF258" s="10">
        <f t="shared" si="81"/>
        <v>0</v>
      </c>
      <c r="BG258" s="10">
        <f t="shared" si="82"/>
        <v>0</v>
      </c>
      <c r="BH258" s="10">
        <f t="shared" si="83"/>
        <v>0</v>
      </c>
    </row>
    <row r="259" spans="1:60" ht="27.75" customHeight="1">
      <c r="A259" t="str">
        <f t="shared" si="63"/>
        <v/>
      </c>
      <c r="B259" s="54"/>
      <c r="C259" s="55"/>
      <c r="D259" s="54"/>
      <c r="E259" s="55"/>
      <c r="F259" s="31"/>
      <c r="G259" s="29"/>
      <c r="H259" s="32"/>
      <c r="I259" s="32"/>
      <c r="J259" s="30"/>
      <c r="K259" s="31"/>
      <c r="L259" s="33"/>
      <c r="M259" s="33"/>
      <c r="N259" s="54"/>
      <c r="O259" s="56"/>
      <c r="P259" s="56"/>
      <c r="Q259" s="57"/>
      <c r="R259" s="33"/>
      <c r="S259" s="33"/>
      <c r="T259" s="40"/>
      <c r="U259" s="40"/>
      <c r="V259" s="17"/>
      <c r="W259" s="17"/>
      <c r="X259" s="10" t="str">
        <f>IFERROR(VLOOKUP($F259,PRM!$G$3:$H$5,2,FALSE),"")</f>
        <v/>
      </c>
      <c r="Y259" s="10" t="str">
        <f>IFERROR(VLOOKUP($G259,PRM!$I$3:$J$5,2,FALSE),"")</f>
        <v/>
      </c>
      <c r="Z259" s="10" t="str">
        <f>IFERROR(VLOOKUP($K259,PRM!$K$3:$L$4,2,FALSE),"")</f>
        <v/>
      </c>
      <c r="AA259" s="10" t="str">
        <f>IFERROR(VLOOKUP($N259,PRM!$M$3:$N$50,2,FALSE),"")</f>
        <v/>
      </c>
      <c r="AB259" s="10" t="str">
        <f>IFERROR(VLOOKUP($Y$3&amp;$R259,PRM!$Q$3:$R$31,2,FALSE),"")</f>
        <v/>
      </c>
      <c r="AC259" s="10" t="str">
        <f>IFERROR(VLOOKUP($Y$3&amp;$S259,PRM!$AH$3:$AI$133,2,FALSE),"")</f>
        <v/>
      </c>
      <c r="AD259" s="10" t="str">
        <f>IFERROR(VLOOKUP($Y$3&amp;$T259,PRM!$Y$3:$Z$50,2,FALSE),"")</f>
        <v>1</v>
      </c>
      <c r="AE259" s="10" t="str">
        <f>IFERROR(VLOOKUP($Y$3&amp;$U259,PRM!$AD$3:$AE$44,2,FALSE),"")</f>
        <v/>
      </c>
      <c r="AF259" s="10" t="str">
        <f>IFERROR(VLOOKUP($Y$3&amp;$R259,PRM!$Q$3:$T$31,3,FALSE),"")</f>
        <v/>
      </c>
      <c r="AG259" s="10" t="str">
        <f>IFERROR(IF(AF259=0,0,MATCH($Y$3,PRM!$AF$3:'PRM'!$AF$133,0)),"")</f>
        <v/>
      </c>
      <c r="AH259" s="10" t="str">
        <f>IF($Y$3="","",(IF(AF259=0,0,COUNTIF(PRM!$AF$3:'PRM'!$AF$133,$Y$3))))</f>
        <v/>
      </c>
      <c r="AI259" s="10" t="str">
        <f>IFERROR(VLOOKUP($Y$3&amp;$R259,PRM!$Q$3:$U$31,4,FALSE),"")</f>
        <v/>
      </c>
      <c r="AJ259" s="10" t="str">
        <f>IFERROR(IF(AI259=0,0,MATCH($Y$3,PRM!$V$3:'PRM'!$V$50,0)),"")</f>
        <v/>
      </c>
      <c r="AK259" s="10" t="str">
        <f>IF($Y$3="","",(IF(AI259=0,0,COUNTIF(PRM!$V$3:'PRM'!$V$50,$Y$3))))</f>
        <v/>
      </c>
      <c r="AL259" s="10" t="str">
        <f>IFERROR(VLOOKUP($Y$3&amp;$R259,PRM!$Q$3:$U$31,5,FALSE),"")</f>
        <v/>
      </c>
      <c r="AM259" s="10" t="str">
        <f>IFERROR(IF(AL259=0,0,MATCH($Y$3,PRM!$AA$3:'PRM'!$AA$94,0)),"")</f>
        <v/>
      </c>
      <c r="AN259" s="10" t="str">
        <f>IF($Y$3="","",IF(AL259=0,0,COUNTIF(PRM!$AA$3:'PRM'!$AA$94,$Y$3)))</f>
        <v/>
      </c>
      <c r="AO259" s="10">
        <f t="shared" si="64"/>
        <v>0</v>
      </c>
      <c r="AP259" s="10">
        <f t="shared" si="65"/>
        <v>0</v>
      </c>
      <c r="AQ259" s="10">
        <f t="shared" si="66"/>
        <v>0</v>
      </c>
      <c r="AR259" s="10">
        <f t="shared" si="67"/>
        <v>0</v>
      </c>
      <c r="AS259" s="10">
        <f t="shared" si="68"/>
        <v>0</v>
      </c>
      <c r="AT259" s="10">
        <f t="shared" si="69"/>
        <v>0</v>
      </c>
      <c r="AU259" s="10">
        <f t="shared" si="70"/>
        <v>0</v>
      </c>
      <c r="AV259" s="10">
        <f t="shared" si="71"/>
        <v>0</v>
      </c>
      <c r="AW259" s="10">
        <f t="shared" si="72"/>
        <v>0</v>
      </c>
      <c r="AX259" s="10">
        <f t="shared" si="73"/>
        <v>0</v>
      </c>
      <c r="AY259" s="10">
        <f t="shared" si="74"/>
        <v>0</v>
      </c>
      <c r="AZ259" s="10">
        <f t="shared" si="75"/>
        <v>0</v>
      </c>
      <c r="BA259" s="10">
        <f t="shared" si="76"/>
        <v>0</v>
      </c>
      <c r="BB259" s="10">
        <f t="shared" si="77"/>
        <v>0</v>
      </c>
      <c r="BC259" s="10">
        <f t="shared" si="78"/>
        <v>0</v>
      </c>
      <c r="BD259" s="10">
        <f t="shared" si="79"/>
        <v>0</v>
      </c>
      <c r="BE259" s="10">
        <f t="shared" si="80"/>
        <v>0</v>
      </c>
      <c r="BF259" s="10">
        <f t="shared" si="81"/>
        <v>0</v>
      </c>
      <c r="BG259" s="10">
        <f t="shared" si="82"/>
        <v>0</v>
      </c>
      <c r="BH259" s="10">
        <f t="shared" si="83"/>
        <v>0</v>
      </c>
    </row>
    <row r="260" spans="1:60" ht="27.75" customHeight="1">
      <c r="A260" t="str">
        <f t="shared" si="63"/>
        <v/>
      </c>
      <c r="B260" s="54"/>
      <c r="C260" s="55"/>
      <c r="D260" s="54"/>
      <c r="E260" s="55"/>
      <c r="F260" s="31"/>
      <c r="G260" s="29"/>
      <c r="H260" s="32"/>
      <c r="I260" s="32"/>
      <c r="J260" s="30"/>
      <c r="K260" s="31"/>
      <c r="L260" s="33"/>
      <c r="M260" s="33"/>
      <c r="N260" s="54"/>
      <c r="O260" s="56"/>
      <c r="P260" s="56"/>
      <c r="Q260" s="57"/>
      <c r="R260" s="33"/>
      <c r="S260" s="33"/>
      <c r="T260" s="40"/>
      <c r="U260" s="40"/>
      <c r="V260" s="17"/>
      <c r="W260" s="17"/>
      <c r="X260" s="10" t="str">
        <f>IFERROR(VLOOKUP($F260,PRM!$G$3:$H$5,2,FALSE),"")</f>
        <v/>
      </c>
      <c r="Y260" s="10" t="str">
        <f>IFERROR(VLOOKUP($G260,PRM!$I$3:$J$5,2,FALSE),"")</f>
        <v/>
      </c>
      <c r="Z260" s="10" t="str">
        <f>IFERROR(VLOOKUP($K260,PRM!$K$3:$L$4,2,FALSE),"")</f>
        <v/>
      </c>
      <c r="AA260" s="10" t="str">
        <f>IFERROR(VLOOKUP($N260,PRM!$M$3:$N$50,2,FALSE),"")</f>
        <v/>
      </c>
      <c r="AB260" s="10" t="str">
        <f>IFERROR(VLOOKUP($Y$3&amp;$R260,PRM!$Q$3:$R$31,2,FALSE),"")</f>
        <v/>
      </c>
      <c r="AC260" s="10" t="str">
        <f>IFERROR(VLOOKUP($Y$3&amp;$S260,PRM!$AH$3:$AI$133,2,FALSE),"")</f>
        <v/>
      </c>
      <c r="AD260" s="10" t="str">
        <f>IFERROR(VLOOKUP($Y$3&amp;$T260,PRM!$Y$3:$Z$50,2,FALSE),"")</f>
        <v>1</v>
      </c>
      <c r="AE260" s="10" t="str">
        <f>IFERROR(VLOOKUP($Y$3&amp;$U260,PRM!$AD$3:$AE$44,2,FALSE),"")</f>
        <v/>
      </c>
      <c r="AF260" s="10" t="str">
        <f>IFERROR(VLOOKUP($Y$3&amp;$R260,PRM!$Q$3:$T$31,3,FALSE),"")</f>
        <v/>
      </c>
      <c r="AG260" s="10" t="str">
        <f>IFERROR(IF(AF260=0,0,MATCH($Y$3,PRM!$AF$3:'PRM'!$AF$133,0)),"")</f>
        <v/>
      </c>
      <c r="AH260" s="10" t="str">
        <f>IF($Y$3="","",(IF(AF260=0,0,COUNTIF(PRM!$AF$3:'PRM'!$AF$133,$Y$3))))</f>
        <v/>
      </c>
      <c r="AI260" s="10" t="str">
        <f>IFERROR(VLOOKUP($Y$3&amp;$R260,PRM!$Q$3:$U$31,4,FALSE),"")</f>
        <v/>
      </c>
      <c r="AJ260" s="10" t="str">
        <f>IFERROR(IF(AI260=0,0,MATCH($Y$3,PRM!$V$3:'PRM'!$V$50,0)),"")</f>
        <v/>
      </c>
      <c r="AK260" s="10" t="str">
        <f>IF($Y$3="","",(IF(AI260=0,0,COUNTIF(PRM!$V$3:'PRM'!$V$50,$Y$3))))</f>
        <v/>
      </c>
      <c r="AL260" s="10" t="str">
        <f>IFERROR(VLOOKUP($Y$3&amp;$R260,PRM!$Q$3:$U$31,5,FALSE),"")</f>
        <v/>
      </c>
      <c r="AM260" s="10" t="str">
        <f>IFERROR(IF(AL260=0,0,MATCH($Y$3,PRM!$AA$3:'PRM'!$AA$94,0)),"")</f>
        <v/>
      </c>
      <c r="AN260" s="10" t="str">
        <f>IF($Y$3="","",IF(AL260=0,0,COUNTIF(PRM!$AA$3:'PRM'!$AA$94,$Y$3)))</f>
        <v/>
      </c>
      <c r="AO260" s="10">
        <f t="shared" si="64"/>
        <v>0</v>
      </c>
      <c r="AP260" s="10">
        <f t="shared" si="65"/>
        <v>0</v>
      </c>
      <c r="AQ260" s="10">
        <f t="shared" si="66"/>
        <v>0</v>
      </c>
      <c r="AR260" s="10">
        <f t="shared" si="67"/>
        <v>0</v>
      </c>
      <c r="AS260" s="10">
        <f t="shared" si="68"/>
        <v>0</v>
      </c>
      <c r="AT260" s="10">
        <f t="shared" si="69"/>
        <v>0</v>
      </c>
      <c r="AU260" s="10">
        <f t="shared" si="70"/>
        <v>0</v>
      </c>
      <c r="AV260" s="10">
        <f t="shared" si="71"/>
        <v>0</v>
      </c>
      <c r="AW260" s="10">
        <f t="shared" si="72"/>
        <v>0</v>
      </c>
      <c r="AX260" s="10">
        <f t="shared" si="73"/>
        <v>0</v>
      </c>
      <c r="AY260" s="10">
        <f t="shared" si="74"/>
        <v>0</v>
      </c>
      <c r="AZ260" s="10">
        <f t="shared" si="75"/>
        <v>0</v>
      </c>
      <c r="BA260" s="10">
        <f t="shared" si="76"/>
        <v>0</v>
      </c>
      <c r="BB260" s="10">
        <f t="shared" si="77"/>
        <v>0</v>
      </c>
      <c r="BC260" s="10">
        <f t="shared" si="78"/>
        <v>0</v>
      </c>
      <c r="BD260" s="10">
        <f t="shared" si="79"/>
        <v>0</v>
      </c>
      <c r="BE260" s="10">
        <f t="shared" si="80"/>
        <v>0</v>
      </c>
      <c r="BF260" s="10">
        <f t="shared" si="81"/>
        <v>0</v>
      </c>
      <c r="BG260" s="10">
        <f t="shared" si="82"/>
        <v>0</v>
      </c>
      <c r="BH260" s="10">
        <f t="shared" si="83"/>
        <v>0</v>
      </c>
    </row>
    <row r="261" spans="1:60" ht="27.75" customHeight="1">
      <c r="A261" t="str">
        <f t="shared" si="63"/>
        <v/>
      </c>
      <c r="B261" s="54"/>
      <c r="C261" s="55"/>
      <c r="D261" s="54"/>
      <c r="E261" s="55"/>
      <c r="F261" s="31"/>
      <c r="G261" s="29"/>
      <c r="H261" s="32"/>
      <c r="I261" s="32"/>
      <c r="J261" s="30"/>
      <c r="K261" s="31"/>
      <c r="L261" s="33"/>
      <c r="M261" s="33"/>
      <c r="N261" s="54"/>
      <c r="O261" s="56"/>
      <c r="P261" s="56"/>
      <c r="Q261" s="57"/>
      <c r="R261" s="33"/>
      <c r="S261" s="33"/>
      <c r="T261" s="40"/>
      <c r="U261" s="40"/>
      <c r="V261" s="17"/>
      <c r="W261" s="17"/>
      <c r="X261" s="10" t="str">
        <f>IFERROR(VLOOKUP($F261,PRM!$G$3:$H$5,2,FALSE),"")</f>
        <v/>
      </c>
      <c r="Y261" s="10" t="str">
        <f>IFERROR(VLOOKUP($G261,PRM!$I$3:$J$5,2,FALSE),"")</f>
        <v/>
      </c>
      <c r="Z261" s="10" t="str">
        <f>IFERROR(VLOOKUP($K261,PRM!$K$3:$L$4,2,FALSE),"")</f>
        <v/>
      </c>
      <c r="AA261" s="10" t="str">
        <f>IFERROR(VLOOKUP($N261,PRM!$M$3:$N$50,2,FALSE),"")</f>
        <v/>
      </c>
      <c r="AB261" s="10" t="str">
        <f>IFERROR(VLOOKUP($Y$3&amp;$R261,PRM!$Q$3:$R$31,2,FALSE),"")</f>
        <v/>
      </c>
      <c r="AC261" s="10" t="str">
        <f>IFERROR(VLOOKUP($Y$3&amp;$S261,PRM!$AH$3:$AI$133,2,FALSE),"")</f>
        <v/>
      </c>
      <c r="AD261" s="10" t="str">
        <f>IFERROR(VLOOKUP($Y$3&amp;$T261,PRM!$Y$3:$Z$50,2,FALSE),"")</f>
        <v>1</v>
      </c>
      <c r="AE261" s="10" t="str">
        <f>IFERROR(VLOOKUP($Y$3&amp;$U261,PRM!$AD$3:$AE$44,2,FALSE),"")</f>
        <v/>
      </c>
      <c r="AF261" s="10" t="str">
        <f>IFERROR(VLOOKUP($Y$3&amp;$R261,PRM!$Q$3:$T$31,3,FALSE),"")</f>
        <v/>
      </c>
      <c r="AG261" s="10" t="str">
        <f>IFERROR(IF(AF261=0,0,MATCH($Y$3,PRM!$AF$3:'PRM'!$AF$133,0)),"")</f>
        <v/>
      </c>
      <c r="AH261" s="10" t="str">
        <f>IF($Y$3="","",(IF(AF261=0,0,COUNTIF(PRM!$AF$3:'PRM'!$AF$133,$Y$3))))</f>
        <v/>
      </c>
      <c r="AI261" s="10" t="str">
        <f>IFERROR(VLOOKUP($Y$3&amp;$R261,PRM!$Q$3:$U$31,4,FALSE),"")</f>
        <v/>
      </c>
      <c r="AJ261" s="10" t="str">
        <f>IFERROR(IF(AI261=0,0,MATCH($Y$3,PRM!$V$3:'PRM'!$V$50,0)),"")</f>
        <v/>
      </c>
      <c r="AK261" s="10" t="str">
        <f>IF($Y$3="","",(IF(AI261=0,0,COUNTIF(PRM!$V$3:'PRM'!$V$50,$Y$3))))</f>
        <v/>
      </c>
      <c r="AL261" s="10" t="str">
        <f>IFERROR(VLOOKUP($Y$3&amp;$R261,PRM!$Q$3:$U$31,5,FALSE),"")</f>
        <v/>
      </c>
      <c r="AM261" s="10" t="str">
        <f>IFERROR(IF(AL261=0,0,MATCH($Y$3,PRM!$AA$3:'PRM'!$AA$94,0)),"")</f>
        <v/>
      </c>
      <c r="AN261" s="10" t="str">
        <f>IF($Y$3="","",IF(AL261=0,0,COUNTIF(PRM!$AA$3:'PRM'!$AA$94,$Y$3)))</f>
        <v/>
      </c>
      <c r="AO261" s="10">
        <f t="shared" si="64"/>
        <v>0</v>
      </c>
      <c r="AP261" s="10">
        <f t="shared" si="65"/>
        <v>0</v>
      </c>
      <c r="AQ261" s="10">
        <f t="shared" si="66"/>
        <v>0</v>
      </c>
      <c r="AR261" s="10">
        <f t="shared" si="67"/>
        <v>0</v>
      </c>
      <c r="AS261" s="10">
        <f t="shared" si="68"/>
        <v>0</v>
      </c>
      <c r="AT261" s="10">
        <f t="shared" si="69"/>
        <v>0</v>
      </c>
      <c r="AU261" s="10">
        <f t="shared" si="70"/>
        <v>0</v>
      </c>
      <c r="AV261" s="10">
        <f t="shared" si="71"/>
        <v>0</v>
      </c>
      <c r="AW261" s="10">
        <f t="shared" si="72"/>
        <v>0</v>
      </c>
      <c r="AX261" s="10">
        <f t="shared" si="73"/>
        <v>0</v>
      </c>
      <c r="AY261" s="10">
        <f t="shared" si="74"/>
        <v>0</v>
      </c>
      <c r="AZ261" s="10">
        <f t="shared" si="75"/>
        <v>0</v>
      </c>
      <c r="BA261" s="10">
        <f t="shared" si="76"/>
        <v>0</v>
      </c>
      <c r="BB261" s="10">
        <f t="shared" si="77"/>
        <v>0</v>
      </c>
      <c r="BC261" s="10">
        <f t="shared" si="78"/>
        <v>0</v>
      </c>
      <c r="BD261" s="10">
        <f t="shared" si="79"/>
        <v>0</v>
      </c>
      <c r="BE261" s="10">
        <f t="shared" si="80"/>
        <v>0</v>
      </c>
      <c r="BF261" s="10">
        <f t="shared" si="81"/>
        <v>0</v>
      </c>
      <c r="BG261" s="10">
        <f t="shared" si="82"/>
        <v>0</v>
      </c>
      <c r="BH261" s="10">
        <f t="shared" si="83"/>
        <v>0</v>
      </c>
    </row>
    <row r="262" spans="1:60" ht="27.75" customHeight="1">
      <c r="A262" t="str">
        <f t="shared" si="63"/>
        <v/>
      </c>
      <c r="B262" s="54"/>
      <c r="C262" s="55"/>
      <c r="D262" s="54"/>
      <c r="E262" s="55"/>
      <c r="F262" s="31"/>
      <c r="G262" s="29"/>
      <c r="H262" s="32"/>
      <c r="I262" s="32"/>
      <c r="J262" s="30"/>
      <c r="K262" s="31"/>
      <c r="L262" s="33"/>
      <c r="M262" s="33"/>
      <c r="N262" s="54"/>
      <c r="O262" s="56"/>
      <c r="P262" s="56"/>
      <c r="Q262" s="57"/>
      <c r="R262" s="33"/>
      <c r="S262" s="33"/>
      <c r="T262" s="40"/>
      <c r="U262" s="40"/>
      <c r="V262" s="17"/>
      <c r="W262" s="17"/>
      <c r="X262" s="10" t="str">
        <f>IFERROR(VLOOKUP($F262,PRM!$G$3:$H$5,2,FALSE),"")</f>
        <v/>
      </c>
      <c r="Y262" s="10" t="str">
        <f>IFERROR(VLOOKUP($G262,PRM!$I$3:$J$5,2,FALSE),"")</f>
        <v/>
      </c>
      <c r="Z262" s="10" t="str">
        <f>IFERROR(VLOOKUP($K262,PRM!$K$3:$L$4,2,FALSE),"")</f>
        <v/>
      </c>
      <c r="AA262" s="10" t="str">
        <f>IFERROR(VLOOKUP($N262,PRM!$M$3:$N$50,2,FALSE),"")</f>
        <v/>
      </c>
      <c r="AB262" s="10" t="str">
        <f>IFERROR(VLOOKUP($Y$3&amp;$R262,PRM!$Q$3:$R$31,2,FALSE),"")</f>
        <v/>
      </c>
      <c r="AC262" s="10" t="str">
        <f>IFERROR(VLOOKUP($Y$3&amp;$S262,PRM!$AH$3:$AI$133,2,FALSE),"")</f>
        <v/>
      </c>
      <c r="AD262" s="10" t="str">
        <f>IFERROR(VLOOKUP($Y$3&amp;$T262,PRM!$Y$3:$Z$50,2,FALSE),"")</f>
        <v>1</v>
      </c>
      <c r="AE262" s="10" t="str">
        <f>IFERROR(VLOOKUP($Y$3&amp;$U262,PRM!$AD$3:$AE$44,2,FALSE),"")</f>
        <v/>
      </c>
      <c r="AF262" s="10" t="str">
        <f>IFERROR(VLOOKUP($Y$3&amp;$R262,PRM!$Q$3:$T$31,3,FALSE),"")</f>
        <v/>
      </c>
      <c r="AG262" s="10" t="str">
        <f>IFERROR(IF(AF262=0,0,MATCH($Y$3,PRM!$AF$3:'PRM'!$AF$133,0)),"")</f>
        <v/>
      </c>
      <c r="AH262" s="10" t="str">
        <f>IF($Y$3="","",(IF(AF262=0,0,COUNTIF(PRM!$AF$3:'PRM'!$AF$133,$Y$3))))</f>
        <v/>
      </c>
      <c r="AI262" s="10" t="str">
        <f>IFERROR(VLOOKUP($Y$3&amp;$R262,PRM!$Q$3:$U$31,4,FALSE),"")</f>
        <v/>
      </c>
      <c r="AJ262" s="10" t="str">
        <f>IFERROR(IF(AI262=0,0,MATCH($Y$3,PRM!$V$3:'PRM'!$V$50,0)),"")</f>
        <v/>
      </c>
      <c r="AK262" s="10" t="str">
        <f>IF($Y$3="","",(IF(AI262=0,0,COUNTIF(PRM!$V$3:'PRM'!$V$50,$Y$3))))</f>
        <v/>
      </c>
      <c r="AL262" s="10" t="str">
        <f>IFERROR(VLOOKUP($Y$3&amp;$R262,PRM!$Q$3:$U$31,5,FALSE),"")</f>
        <v/>
      </c>
      <c r="AM262" s="10" t="str">
        <f>IFERROR(IF(AL262=0,0,MATCH($Y$3,PRM!$AA$3:'PRM'!$AA$94,0)),"")</f>
        <v/>
      </c>
      <c r="AN262" s="10" t="str">
        <f>IF($Y$3="","",IF(AL262=0,0,COUNTIF(PRM!$AA$3:'PRM'!$AA$94,$Y$3)))</f>
        <v/>
      </c>
      <c r="AO262" s="10">
        <f t="shared" si="64"/>
        <v>0</v>
      </c>
      <c r="AP262" s="10">
        <f t="shared" si="65"/>
        <v>0</v>
      </c>
      <c r="AQ262" s="10">
        <f t="shared" si="66"/>
        <v>0</v>
      </c>
      <c r="AR262" s="10">
        <f t="shared" si="67"/>
        <v>0</v>
      </c>
      <c r="AS262" s="10">
        <f t="shared" si="68"/>
        <v>0</v>
      </c>
      <c r="AT262" s="10">
        <f t="shared" si="69"/>
        <v>0</v>
      </c>
      <c r="AU262" s="10">
        <f t="shared" si="70"/>
        <v>0</v>
      </c>
      <c r="AV262" s="10">
        <f t="shared" si="71"/>
        <v>0</v>
      </c>
      <c r="AW262" s="10">
        <f t="shared" si="72"/>
        <v>0</v>
      </c>
      <c r="AX262" s="10">
        <f t="shared" si="73"/>
        <v>0</v>
      </c>
      <c r="AY262" s="10">
        <f t="shared" si="74"/>
        <v>0</v>
      </c>
      <c r="AZ262" s="10">
        <f t="shared" si="75"/>
        <v>0</v>
      </c>
      <c r="BA262" s="10">
        <f t="shared" si="76"/>
        <v>0</v>
      </c>
      <c r="BB262" s="10">
        <f t="shared" si="77"/>
        <v>0</v>
      </c>
      <c r="BC262" s="10">
        <f t="shared" si="78"/>
        <v>0</v>
      </c>
      <c r="BD262" s="10">
        <f t="shared" si="79"/>
        <v>0</v>
      </c>
      <c r="BE262" s="10">
        <f t="shared" si="80"/>
        <v>0</v>
      </c>
      <c r="BF262" s="10">
        <f t="shared" si="81"/>
        <v>0</v>
      </c>
      <c r="BG262" s="10">
        <f t="shared" si="82"/>
        <v>0</v>
      </c>
      <c r="BH262" s="10">
        <f t="shared" si="83"/>
        <v>0</v>
      </c>
    </row>
    <row r="263" spans="1:60" ht="27.75" customHeight="1">
      <c r="A263" t="str">
        <f t="shared" si="63"/>
        <v/>
      </c>
      <c r="B263" s="54"/>
      <c r="C263" s="55"/>
      <c r="D263" s="54"/>
      <c r="E263" s="55"/>
      <c r="F263" s="31"/>
      <c r="G263" s="29"/>
      <c r="H263" s="32"/>
      <c r="I263" s="32"/>
      <c r="J263" s="30"/>
      <c r="K263" s="31"/>
      <c r="L263" s="33"/>
      <c r="M263" s="33"/>
      <c r="N263" s="54"/>
      <c r="O263" s="56"/>
      <c r="P263" s="56"/>
      <c r="Q263" s="57"/>
      <c r="R263" s="33"/>
      <c r="S263" s="33"/>
      <c r="T263" s="40"/>
      <c r="U263" s="40"/>
      <c r="V263" s="17"/>
      <c r="W263" s="17"/>
      <c r="X263" s="10" t="str">
        <f>IFERROR(VLOOKUP($F263,PRM!$G$3:$H$5,2,FALSE),"")</f>
        <v/>
      </c>
      <c r="Y263" s="10" t="str">
        <f>IFERROR(VLOOKUP($G263,PRM!$I$3:$J$5,2,FALSE),"")</f>
        <v/>
      </c>
      <c r="Z263" s="10" t="str">
        <f>IFERROR(VLOOKUP($K263,PRM!$K$3:$L$4,2,FALSE),"")</f>
        <v/>
      </c>
      <c r="AA263" s="10" t="str">
        <f>IFERROR(VLOOKUP($N263,PRM!$M$3:$N$50,2,FALSE),"")</f>
        <v/>
      </c>
      <c r="AB263" s="10" t="str">
        <f>IFERROR(VLOOKUP($Y$3&amp;$R263,PRM!$Q$3:$R$31,2,FALSE),"")</f>
        <v/>
      </c>
      <c r="AC263" s="10" t="str">
        <f>IFERROR(VLOOKUP($Y$3&amp;$S263,PRM!$AH$3:$AI$133,2,FALSE),"")</f>
        <v/>
      </c>
      <c r="AD263" s="10" t="str">
        <f>IFERROR(VLOOKUP($Y$3&amp;$T263,PRM!$Y$3:$Z$50,2,FALSE),"")</f>
        <v>1</v>
      </c>
      <c r="AE263" s="10" t="str">
        <f>IFERROR(VLOOKUP($Y$3&amp;$U263,PRM!$AD$3:$AE$44,2,FALSE),"")</f>
        <v/>
      </c>
      <c r="AF263" s="10" t="str">
        <f>IFERROR(VLOOKUP($Y$3&amp;$R263,PRM!$Q$3:$T$31,3,FALSE),"")</f>
        <v/>
      </c>
      <c r="AG263" s="10" t="str">
        <f>IFERROR(IF(AF263=0,0,MATCH($Y$3,PRM!$AF$3:'PRM'!$AF$133,0)),"")</f>
        <v/>
      </c>
      <c r="AH263" s="10" t="str">
        <f>IF($Y$3="","",(IF(AF263=0,0,COUNTIF(PRM!$AF$3:'PRM'!$AF$133,$Y$3))))</f>
        <v/>
      </c>
      <c r="AI263" s="10" t="str">
        <f>IFERROR(VLOOKUP($Y$3&amp;$R263,PRM!$Q$3:$U$31,4,FALSE),"")</f>
        <v/>
      </c>
      <c r="AJ263" s="10" t="str">
        <f>IFERROR(IF(AI263=0,0,MATCH($Y$3,PRM!$V$3:'PRM'!$V$50,0)),"")</f>
        <v/>
      </c>
      <c r="AK263" s="10" t="str">
        <f>IF($Y$3="","",(IF(AI263=0,0,COUNTIF(PRM!$V$3:'PRM'!$V$50,$Y$3))))</f>
        <v/>
      </c>
      <c r="AL263" s="10" t="str">
        <f>IFERROR(VLOOKUP($Y$3&amp;$R263,PRM!$Q$3:$U$31,5,FALSE),"")</f>
        <v/>
      </c>
      <c r="AM263" s="10" t="str">
        <f>IFERROR(IF(AL263=0,0,MATCH($Y$3,PRM!$AA$3:'PRM'!$AA$94,0)),"")</f>
        <v/>
      </c>
      <c r="AN263" s="10" t="str">
        <f>IF($Y$3="","",IF(AL263=0,0,COUNTIF(PRM!$AA$3:'PRM'!$AA$94,$Y$3)))</f>
        <v/>
      </c>
      <c r="AO263" s="10">
        <f t="shared" si="64"/>
        <v>0</v>
      </c>
      <c r="AP263" s="10">
        <f t="shared" si="65"/>
        <v>0</v>
      </c>
      <c r="AQ263" s="10">
        <f t="shared" si="66"/>
        <v>0</v>
      </c>
      <c r="AR263" s="10">
        <f t="shared" si="67"/>
        <v>0</v>
      </c>
      <c r="AS263" s="10">
        <f t="shared" si="68"/>
        <v>0</v>
      </c>
      <c r="AT263" s="10">
        <f t="shared" si="69"/>
        <v>0</v>
      </c>
      <c r="AU263" s="10">
        <f t="shared" si="70"/>
        <v>0</v>
      </c>
      <c r="AV263" s="10">
        <f t="shared" si="71"/>
        <v>0</v>
      </c>
      <c r="AW263" s="10">
        <f t="shared" si="72"/>
        <v>0</v>
      </c>
      <c r="AX263" s="10">
        <f t="shared" si="73"/>
        <v>0</v>
      </c>
      <c r="AY263" s="10">
        <f t="shared" si="74"/>
        <v>0</v>
      </c>
      <c r="AZ263" s="10">
        <f t="shared" si="75"/>
        <v>0</v>
      </c>
      <c r="BA263" s="10">
        <f t="shared" si="76"/>
        <v>0</v>
      </c>
      <c r="BB263" s="10">
        <f t="shared" si="77"/>
        <v>0</v>
      </c>
      <c r="BC263" s="10">
        <f t="shared" si="78"/>
        <v>0</v>
      </c>
      <c r="BD263" s="10">
        <f t="shared" si="79"/>
        <v>0</v>
      </c>
      <c r="BE263" s="10">
        <f t="shared" si="80"/>
        <v>0</v>
      </c>
      <c r="BF263" s="10">
        <f t="shared" si="81"/>
        <v>0</v>
      </c>
      <c r="BG263" s="10">
        <f t="shared" si="82"/>
        <v>0</v>
      </c>
      <c r="BH263" s="10">
        <f t="shared" si="83"/>
        <v>0</v>
      </c>
    </row>
    <row r="264" spans="1:60" ht="27.75" customHeight="1">
      <c r="A264" t="str">
        <f t="shared" si="63"/>
        <v/>
      </c>
      <c r="B264" s="54"/>
      <c r="C264" s="55"/>
      <c r="D264" s="54"/>
      <c r="E264" s="55"/>
      <c r="F264" s="31"/>
      <c r="G264" s="29"/>
      <c r="H264" s="32"/>
      <c r="I264" s="32"/>
      <c r="J264" s="30"/>
      <c r="K264" s="31"/>
      <c r="L264" s="33"/>
      <c r="M264" s="33"/>
      <c r="N264" s="54"/>
      <c r="O264" s="56"/>
      <c r="P264" s="56"/>
      <c r="Q264" s="57"/>
      <c r="R264" s="33"/>
      <c r="S264" s="33"/>
      <c r="T264" s="40"/>
      <c r="U264" s="40"/>
      <c r="V264" s="17"/>
      <c r="W264" s="17"/>
      <c r="X264" s="10" t="str">
        <f>IFERROR(VLOOKUP($F264,PRM!$G$3:$H$5,2,FALSE),"")</f>
        <v/>
      </c>
      <c r="Y264" s="10" t="str">
        <f>IFERROR(VLOOKUP($G264,PRM!$I$3:$J$5,2,FALSE),"")</f>
        <v/>
      </c>
      <c r="Z264" s="10" t="str">
        <f>IFERROR(VLOOKUP($K264,PRM!$K$3:$L$4,2,FALSE),"")</f>
        <v/>
      </c>
      <c r="AA264" s="10" t="str">
        <f>IFERROR(VLOOKUP($N264,PRM!$M$3:$N$50,2,FALSE),"")</f>
        <v/>
      </c>
      <c r="AB264" s="10" t="str">
        <f>IFERROR(VLOOKUP($Y$3&amp;$R264,PRM!$Q$3:$R$31,2,FALSE),"")</f>
        <v/>
      </c>
      <c r="AC264" s="10" t="str">
        <f>IFERROR(VLOOKUP($Y$3&amp;$S264,PRM!$AH$3:$AI$133,2,FALSE),"")</f>
        <v/>
      </c>
      <c r="AD264" s="10" t="str">
        <f>IFERROR(VLOOKUP($Y$3&amp;$T264,PRM!$Y$3:$Z$50,2,FALSE),"")</f>
        <v>1</v>
      </c>
      <c r="AE264" s="10" t="str">
        <f>IFERROR(VLOOKUP($Y$3&amp;$U264,PRM!$AD$3:$AE$44,2,FALSE),"")</f>
        <v/>
      </c>
      <c r="AF264" s="10" t="str">
        <f>IFERROR(VLOOKUP($Y$3&amp;$R264,PRM!$Q$3:$T$31,3,FALSE),"")</f>
        <v/>
      </c>
      <c r="AG264" s="10" t="str">
        <f>IFERROR(IF(AF264=0,0,MATCH($Y$3,PRM!$AF$3:'PRM'!$AF$133,0)),"")</f>
        <v/>
      </c>
      <c r="AH264" s="10" t="str">
        <f>IF($Y$3="","",(IF(AF264=0,0,COUNTIF(PRM!$AF$3:'PRM'!$AF$133,$Y$3))))</f>
        <v/>
      </c>
      <c r="AI264" s="10" t="str">
        <f>IFERROR(VLOOKUP($Y$3&amp;$R264,PRM!$Q$3:$U$31,4,FALSE),"")</f>
        <v/>
      </c>
      <c r="AJ264" s="10" t="str">
        <f>IFERROR(IF(AI264=0,0,MATCH($Y$3,PRM!$V$3:'PRM'!$V$50,0)),"")</f>
        <v/>
      </c>
      <c r="AK264" s="10" t="str">
        <f>IF($Y$3="","",(IF(AI264=0,0,COUNTIF(PRM!$V$3:'PRM'!$V$50,$Y$3))))</f>
        <v/>
      </c>
      <c r="AL264" s="10" t="str">
        <f>IFERROR(VLOOKUP($Y$3&amp;$R264,PRM!$Q$3:$U$31,5,FALSE),"")</f>
        <v/>
      </c>
      <c r="AM264" s="10" t="str">
        <f>IFERROR(IF(AL264=0,0,MATCH($Y$3,PRM!$AA$3:'PRM'!$AA$94,0)),"")</f>
        <v/>
      </c>
      <c r="AN264" s="10" t="str">
        <f>IF($Y$3="","",IF(AL264=0,0,COUNTIF(PRM!$AA$3:'PRM'!$AA$94,$Y$3)))</f>
        <v/>
      </c>
      <c r="AO264" s="10">
        <f t="shared" si="64"/>
        <v>0</v>
      </c>
      <c r="AP264" s="10">
        <f t="shared" si="65"/>
        <v>0</v>
      </c>
      <c r="AQ264" s="10">
        <f t="shared" si="66"/>
        <v>0</v>
      </c>
      <c r="AR264" s="10">
        <f t="shared" si="67"/>
        <v>0</v>
      </c>
      <c r="AS264" s="10">
        <f t="shared" si="68"/>
        <v>0</v>
      </c>
      <c r="AT264" s="10">
        <f t="shared" si="69"/>
        <v>0</v>
      </c>
      <c r="AU264" s="10">
        <f t="shared" si="70"/>
        <v>0</v>
      </c>
      <c r="AV264" s="10">
        <f t="shared" si="71"/>
        <v>0</v>
      </c>
      <c r="AW264" s="10">
        <f t="shared" si="72"/>
        <v>0</v>
      </c>
      <c r="AX264" s="10">
        <f t="shared" si="73"/>
        <v>0</v>
      </c>
      <c r="AY264" s="10">
        <f t="shared" si="74"/>
        <v>0</v>
      </c>
      <c r="AZ264" s="10">
        <f t="shared" si="75"/>
        <v>0</v>
      </c>
      <c r="BA264" s="10">
        <f t="shared" si="76"/>
        <v>0</v>
      </c>
      <c r="BB264" s="10">
        <f t="shared" si="77"/>
        <v>0</v>
      </c>
      <c r="BC264" s="10">
        <f t="shared" si="78"/>
        <v>0</v>
      </c>
      <c r="BD264" s="10">
        <f t="shared" si="79"/>
        <v>0</v>
      </c>
      <c r="BE264" s="10">
        <f t="shared" si="80"/>
        <v>0</v>
      </c>
      <c r="BF264" s="10">
        <f t="shared" si="81"/>
        <v>0</v>
      </c>
      <c r="BG264" s="10">
        <f t="shared" si="82"/>
        <v>0</v>
      </c>
      <c r="BH264" s="10">
        <f t="shared" si="83"/>
        <v>0</v>
      </c>
    </row>
    <row r="265" spans="1:60" ht="27.75" customHeight="1">
      <c r="A265" t="str">
        <f t="shared" si="63"/>
        <v/>
      </c>
      <c r="B265" s="54"/>
      <c r="C265" s="55"/>
      <c r="D265" s="54"/>
      <c r="E265" s="55"/>
      <c r="F265" s="31"/>
      <c r="G265" s="29"/>
      <c r="H265" s="32"/>
      <c r="I265" s="32"/>
      <c r="J265" s="30"/>
      <c r="K265" s="31"/>
      <c r="L265" s="33"/>
      <c r="M265" s="33"/>
      <c r="N265" s="54"/>
      <c r="O265" s="56"/>
      <c r="P265" s="56"/>
      <c r="Q265" s="57"/>
      <c r="R265" s="33"/>
      <c r="S265" s="33"/>
      <c r="T265" s="40"/>
      <c r="U265" s="40"/>
      <c r="V265" s="17"/>
      <c r="W265" s="17"/>
      <c r="X265" s="10" t="str">
        <f>IFERROR(VLOOKUP($F265,PRM!$G$3:$H$5,2,FALSE),"")</f>
        <v/>
      </c>
      <c r="Y265" s="10" t="str">
        <f>IFERROR(VLOOKUP($G265,PRM!$I$3:$J$5,2,FALSE),"")</f>
        <v/>
      </c>
      <c r="Z265" s="10" t="str">
        <f>IFERROR(VLOOKUP($K265,PRM!$K$3:$L$4,2,FALSE),"")</f>
        <v/>
      </c>
      <c r="AA265" s="10" t="str">
        <f>IFERROR(VLOOKUP($N265,PRM!$M$3:$N$50,2,FALSE),"")</f>
        <v/>
      </c>
      <c r="AB265" s="10" t="str">
        <f>IFERROR(VLOOKUP($Y$3&amp;$R265,PRM!$Q$3:$R$31,2,FALSE),"")</f>
        <v/>
      </c>
      <c r="AC265" s="10" t="str">
        <f>IFERROR(VLOOKUP($Y$3&amp;$S265,PRM!$AH$3:$AI$133,2,FALSE),"")</f>
        <v/>
      </c>
      <c r="AD265" s="10" t="str">
        <f>IFERROR(VLOOKUP($Y$3&amp;$T265,PRM!$Y$3:$Z$50,2,FALSE),"")</f>
        <v>1</v>
      </c>
      <c r="AE265" s="10" t="str">
        <f>IFERROR(VLOOKUP($Y$3&amp;$U265,PRM!$AD$3:$AE$44,2,FALSE),"")</f>
        <v/>
      </c>
      <c r="AF265" s="10" t="str">
        <f>IFERROR(VLOOKUP($Y$3&amp;$R265,PRM!$Q$3:$T$31,3,FALSE),"")</f>
        <v/>
      </c>
      <c r="AG265" s="10" t="str">
        <f>IFERROR(IF(AF265=0,0,MATCH($Y$3,PRM!$AF$3:'PRM'!$AF$133,0)),"")</f>
        <v/>
      </c>
      <c r="AH265" s="10" t="str">
        <f>IF($Y$3="","",(IF(AF265=0,0,COUNTIF(PRM!$AF$3:'PRM'!$AF$133,$Y$3))))</f>
        <v/>
      </c>
      <c r="AI265" s="10" t="str">
        <f>IFERROR(VLOOKUP($Y$3&amp;$R265,PRM!$Q$3:$U$31,4,FALSE),"")</f>
        <v/>
      </c>
      <c r="AJ265" s="10" t="str">
        <f>IFERROR(IF(AI265=0,0,MATCH($Y$3,PRM!$V$3:'PRM'!$V$50,0)),"")</f>
        <v/>
      </c>
      <c r="AK265" s="10" t="str">
        <f>IF($Y$3="","",(IF(AI265=0,0,COUNTIF(PRM!$V$3:'PRM'!$V$50,$Y$3))))</f>
        <v/>
      </c>
      <c r="AL265" s="10" t="str">
        <f>IFERROR(VLOOKUP($Y$3&amp;$R265,PRM!$Q$3:$U$31,5,FALSE),"")</f>
        <v/>
      </c>
      <c r="AM265" s="10" t="str">
        <f>IFERROR(IF(AL265=0,0,MATCH($Y$3,PRM!$AA$3:'PRM'!$AA$94,0)),"")</f>
        <v/>
      </c>
      <c r="AN265" s="10" t="str">
        <f>IF($Y$3="","",IF(AL265=0,0,COUNTIF(PRM!$AA$3:'PRM'!$AA$94,$Y$3)))</f>
        <v/>
      </c>
      <c r="AO265" s="10">
        <f t="shared" si="64"/>
        <v>0</v>
      </c>
      <c r="AP265" s="10">
        <f t="shared" si="65"/>
        <v>0</v>
      </c>
      <c r="AQ265" s="10">
        <f t="shared" si="66"/>
        <v>0</v>
      </c>
      <c r="AR265" s="10">
        <f t="shared" si="67"/>
        <v>0</v>
      </c>
      <c r="AS265" s="10">
        <f t="shared" si="68"/>
        <v>0</v>
      </c>
      <c r="AT265" s="10">
        <f t="shared" si="69"/>
        <v>0</v>
      </c>
      <c r="AU265" s="10">
        <f t="shared" si="70"/>
        <v>0</v>
      </c>
      <c r="AV265" s="10">
        <f t="shared" si="71"/>
        <v>0</v>
      </c>
      <c r="AW265" s="10">
        <f t="shared" si="72"/>
        <v>0</v>
      </c>
      <c r="AX265" s="10">
        <f t="shared" si="73"/>
        <v>0</v>
      </c>
      <c r="AY265" s="10">
        <f t="shared" si="74"/>
        <v>0</v>
      </c>
      <c r="AZ265" s="10">
        <f t="shared" si="75"/>
        <v>0</v>
      </c>
      <c r="BA265" s="10">
        <f t="shared" si="76"/>
        <v>0</v>
      </c>
      <c r="BB265" s="10">
        <f t="shared" si="77"/>
        <v>0</v>
      </c>
      <c r="BC265" s="10">
        <f t="shared" si="78"/>
        <v>0</v>
      </c>
      <c r="BD265" s="10">
        <f t="shared" si="79"/>
        <v>0</v>
      </c>
      <c r="BE265" s="10">
        <f t="shared" si="80"/>
        <v>0</v>
      </c>
      <c r="BF265" s="10">
        <f t="shared" si="81"/>
        <v>0</v>
      </c>
      <c r="BG265" s="10">
        <f t="shared" si="82"/>
        <v>0</v>
      </c>
      <c r="BH265" s="10">
        <f t="shared" si="83"/>
        <v>0</v>
      </c>
    </row>
    <row r="266" spans="1:60" ht="27.75" customHeight="1">
      <c r="A266" t="str">
        <f t="shared" si="63"/>
        <v/>
      </c>
      <c r="B266" s="54"/>
      <c r="C266" s="55"/>
      <c r="D266" s="54"/>
      <c r="E266" s="55"/>
      <c r="F266" s="31"/>
      <c r="G266" s="29"/>
      <c r="H266" s="32"/>
      <c r="I266" s="32"/>
      <c r="J266" s="30"/>
      <c r="K266" s="31"/>
      <c r="L266" s="33"/>
      <c r="M266" s="33"/>
      <c r="N266" s="54"/>
      <c r="O266" s="56"/>
      <c r="P266" s="56"/>
      <c r="Q266" s="57"/>
      <c r="R266" s="33"/>
      <c r="S266" s="33"/>
      <c r="T266" s="40"/>
      <c r="U266" s="40"/>
      <c r="V266" s="17"/>
      <c r="W266" s="17"/>
      <c r="X266" s="10" t="str">
        <f>IFERROR(VLOOKUP($F266,PRM!$G$3:$H$5,2,FALSE),"")</f>
        <v/>
      </c>
      <c r="Y266" s="10" t="str">
        <f>IFERROR(VLOOKUP($G266,PRM!$I$3:$J$5,2,FALSE),"")</f>
        <v/>
      </c>
      <c r="Z266" s="10" t="str">
        <f>IFERROR(VLOOKUP($K266,PRM!$K$3:$L$4,2,FALSE),"")</f>
        <v/>
      </c>
      <c r="AA266" s="10" t="str">
        <f>IFERROR(VLOOKUP($N266,PRM!$M$3:$N$50,2,FALSE),"")</f>
        <v/>
      </c>
      <c r="AB266" s="10" t="str">
        <f>IFERROR(VLOOKUP($Y$3&amp;$R266,PRM!$Q$3:$R$31,2,FALSE),"")</f>
        <v/>
      </c>
      <c r="AC266" s="10" t="str">
        <f>IFERROR(VLOOKUP($Y$3&amp;$S266,PRM!$AH$3:$AI$133,2,FALSE),"")</f>
        <v/>
      </c>
      <c r="AD266" s="10" t="str">
        <f>IFERROR(VLOOKUP($Y$3&amp;$T266,PRM!$Y$3:$Z$50,2,FALSE),"")</f>
        <v>1</v>
      </c>
      <c r="AE266" s="10" t="str">
        <f>IFERROR(VLOOKUP($Y$3&amp;$U266,PRM!$AD$3:$AE$44,2,FALSE),"")</f>
        <v/>
      </c>
      <c r="AF266" s="10" t="str">
        <f>IFERROR(VLOOKUP($Y$3&amp;$R266,PRM!$Q$3:$T$31,3,FALSE),"")</f>
        <v/>
      </c>
      <c r="AG266" s="10" t="str">
        <f>IFERROR(IF(AF266=0,0,MATCH($Y$3,PRM!$AF$3:'PRM'!$AF$133,0)),"")</f>
        <v/>
      </c>
      <c r="AH266" s="10" t="str">
        <f>IF($Y$3="","",(IF(AF266=0,0,COUNTIF(PRM!$AF$3:'PRM'!$AF$133,$Y$3))))</f>
        <v/>
      </c>
      <c r="AI266" s="10" t="str">
        <f>IFERROR(VLOOKUP($Y$3&amp;$R266,PRM!$Q$3:$U$31,4,FALSE),"")</f>
        <v/>
      </c>
      <c r="AJ266" s="10" t="str">
        <f>IFERROR(IF(AI266=0,0,MATCH($Y$3,PRM!$V$3:'PRM'!$V$50,0)),"")</f>
        <v/>
      </c>
      <c r="AK266" s="10" t="str">
        <f>IF($Y$3="","",(IF(AI266=0,0,COUNTIF(PRM!$V$3:'PRM'!$V$50,$Y$3))))</f>
        <v/>
      </c>
      <c r="AL266" s="10" t="str">
        <f>IFERROR(VLOOKUP($Y$3&amp;$R266,PRM!$Q$3:$U$31,5,FALSE),"")</f>
        <v/>
      </c>
      <c r="AM266" s="10" t="str">
        <f>IFERROR(IF(AL266=0,0,MATCH($Y$3,PRM!$AA$3:'PRM'!$AA$94,0)),"")</f>
        <v/>
      </c>
      <c r="AN266" s="10" t="str">
        <f>IF($Y$3="","",IF(AL266=0,0,COUNTIF(PRM!$AA$3:'PRM'!$AA$94,$Y$3)))</f>
        <v/>
      </c>
      <c r="AO266" s="10">
        <f t="shared" si="64"/>
        <v>0</v>
      </c>
      <c r="AP266" s="10">
        <f t="shared" si="65"/>
        <v>0</v>
      </c>
      <c r="AQ266" s="10">
        <f t="shared" si="66"/>
        <v>0</v>
      </c>
      <c r="AR266" s="10">
        <f t="shared" si="67"/>
        <v>0</v>
      </c>
      <c r="AS266" s="10">
        <f t="shared" si="68"/>
        <v>0</v>
      </c>
      <c r="AT266" s="10">
        <f t="shared" si="69"/>
        <v>0</v>
      </c>
      <c r="AU266" s="10">
        <f t="shared" si="70"/>
        <v>0</v>
      </c>
      <c r="AV266" s="10">
        <f t="shared" si="71"/>
        <v>0</v>
      </c>
      <c r="AW266" s="10">
        <f t="shared" si="72"/>
        <v>0</v>
      </c>
      <c r="AX266" s="10">
        <f t="shared" si="73"/>
        <v>0</v>
      </c>
      <c r="AY266" s="10">
        <f t="shared" si="74"/>
        <v>0</v>
      </c>
      <c r="AZ266" s="10">
        <f t="shared" si="75"/>
        <v>0</v>
      </c>
      <c r="BA266" s="10">
        <f t="shared" si="76"/>
        <v>0</v>
      </c>
      <c r="BB266" s="10">
        <f t="shared" si="77"/>
        <v>0</v>
      </c>
      <c r="BC266" s="10">
        <f t="shared" si="78"/>
        <v>0</v>
      </c>
      <c r="BD266" s="10">
        <f t="shared" si="79"/>
        <v>0</v>
      </c>
      <c r="BE266" s="10">
        <f t="shared" si="80"/>
        <v>0</v>
      </c>
      <c r="BF266" s="10">
        <f t="shared" si="81"/>
        <v>0</v>
      </c>
      <c r="BG266" s="10">
        <f t="shared" si="82"/>
        <v>0</v>
      </c>
      <c r="BH266" s="10">
        <f t="shared" si="83"/>
        <v>0</v>
      </c>
    </row>
    <row r="267" spans="1:60" ht="27.75" customHeight="1">
      <c r="A267" t="str">
        <f t="shared" si="63"/>
        <v/>
      </c>
      <c r="B267" s="54"/>
      <c r="C267" s="55"/>
      <c r="D267" s="54"/>
      <c r="E267" s="55"/>
      <c r="F267" s="31"/>
      <c r="G267" s="29"/>
      <c r="H267" s="32"/>
      <c r="I267" s="32"/>
      <c r="J267" s="30"/>
      <c r="K267" s="31"/>
      <c r="L267" s="33"/>
      <c r="M267" s="33"/>
      <c r="N267" s="54"/>
      <c r="O267" s="56"/>
      <c r="P267" s="56"/>
      <c r="Q267" s="57"/>
      <c r="R267" s="33"/>
      <c r="S267" s="33"/>
      <c r="T267" s="40"/>
      <c r="U267" s="40"/>
      <c r="V267" s="17"/>
      <c r="W267" s="17"/>
      <c r="X267" s="10" t="str">
        <f>IFERROR(VLOOKUP($F267,PRM!$G$3:$H$5,2,FALSE),"")</f>
        <v/>
      </c>
      <c r="Y267" s="10" t="str">
        <f>IFERROR(VLOOKUP($G267,PRM!$I$3:$J$5,2,FALSE),"")</f>
        <v/>
      </c>
      <c r="Z267" s="10" t="str">
        <f>IFERROR(VLOOKUP($K267,PRM!$K$3:$L$4,2,FALSE),"")</f>
        <v/>
      </c>
      <c r="AA267" s="10" t="str">
        <f>IFERROR(VLOOKUP($N267,PRM!$M$3:$N$50,2,FALSE),"")</f>
        <v/>
      </c>
      <c r="AB267" s="10" t="str">
        <f>IFERROR(VLOOKUP($Y$3&amp;$R267,PRM!$Q$3:$R$31,2,FALSE),"")</f>
        <v/>
      </c>
      <c r="AC267" s="10" t="str">
        <f>IFERROR(VLOOKUP($Y$3&amp;$S267,PRM!$AH$3:$AI$133,2,FALSE),"")</f>
        <v/>
      </c>
      <c r="AD267" s="10" t="str">
        <f>IFERROR(VLOOKUP($Y$3&amp;$T267,PRM!$Y$3:$Z$50,2,FALSE),"")</f>
        <v>1</v>
      </c>
      <c r="AE267" s="10" t="str">
        <f>IFERROR(VLOOKUP($Y$3&amp;$U267,PRM!$AD$3:$AE$44,2,FALSE),"")</f>
        <v/>
      </c>
      <c r="AF267" s="10" t="str">
        <f>IFERROR(VLOOKUP($Y$3&amp;$R267,PRM!$Q$3:$T$31,3,FALSE),"")</f>
        <v/>
      </c>
      <c r="AG267" s="10" t="str">
        <f>IFERROR(IF(AF267=0,0,MATCH($Y$3,PRM!$AF$3:'PRM'!$AF$133,0)),"")</f>
        <v/>
      </c>
      <c r="AH267" s="10" t="str">
        <f>IF($Y$3="","",(IF(AF267=0,0,COUNTIF(PRM!$AF$3:'PRM'!$AF$133,$Y$3))))</f>
        <v/>
      </c>
      <c r="AI267" s="10" t="str">
        <f>IFERROR(VLOOKUP($Y$3&amp;$R267,PRM!$Q$3:$U$31,4,FALSE),"")</f>
        <v/>
      </c>
      <c r="AJ267" s="10" t="str">
        <f>IFERROR(IF(AI267=0,0,MATCH($Y$3,PRM!$V$3:'PRM'!$V$50,0)),"")</f>
        <v/>
      </c>
      <c r="AK267" s="10" t="str">
        <f>IF($Y$3="","",(IF(AI267=0,0,COUNTIF(PRM!$V$3:'PRM'!$V$50,$Y$3))))</f>
        <v/>
      </c>
      <c r="AL267" s="10" t="str">
        <f>IFERROR(VLOOKUP($Y$3&amp;$R267,PRM!$Q$3:$U$31,5,FALSE),"")</f>
        <v/>
      </c>
      <c r="AM267" s="10" t="str">
        <f>IFERROR(IF(AL267=0,0,MATCH($Y$3,PRM!$AA$3:'PRM'!$AA$94,0)),"")</f>
        <v/>
      </c>
      <c r="AN267" s="10" t="str">
        <f>IF($Y$3="","",IF(AL267=0,0,COUNTIF(PRM!$AA$3:'PRM'!$AA$94,$Y$3)))</f>
        <v/>
      </c>
      <c r="AO267" s="10">
        <f t="shared" si="64"/>
        <v>0</v>
      </c>
      <c r="AP267" s="10">
        <f t="shared" si="65"/>
        <v>0</v>
      </c>
      <c r="AQ267" s="10">
        <f t="shared" si="66"/>
        <v>0</v>
      </c>
      <c r="AR267" s="10">
        <f t="shared" si="67"/>
        <v>0</v>
      </c>
      <c r="AS267" s="10">
        <f t="shared" si="68"/>
        <v>0</v>
      </c>
      <c r="AT267" s="10">
        <f t="shared" si="69"/>
        <v>0</v>
      </c>
      <c r="AU267" s="10">
        <f t="shared" si="70"/>
        <v>0</v>
      </c>
      <c r="AV267" s="10">
        <f t="shared" si="71"/>
        <v>0</v>
      </c>
      <c r="AW267" s="10">
        <f t="shared" si="72"/>
        <v>0</v>
      </c>
      <c r="AX267" s="10">
        <f t="shared" si="73"/>
        <v>0</v>
      </c>
      <c r="AY267" s="10">
        <f t="shared" si="74"/>
        <v>0</v>
      </c>
      <c r="AZ267" s="10">
        <f t="shared" si="75"/>
        <v>0</v>
      </c>
      <c r="BA267" s="10">
        <f t="shared" si="76"/>
        <v>0</v>
      </c>
      <c r="BB267" s="10">
        <f t="shared" si="77"/>
        <v>0</v>
      </c>
      <c r="BC267" s="10">
        <f t="shared" si="78"/>
        <v>0</v>
      </c>
      <c r="BD267" s="10">
        <f t="shared" si="79"/>
        <v>0</v>
      </c>
      <c r="BE267" s="10">
        <f t="shared" si="80"/>
        <v>0</v>
      </c>
      <c r="BF267" s="10">
        <f t="shared" si="81"/>
        <v>0</v>
      </c>
      <c r="BG267" s="10">
        <f t="shared" si="82"/>
        <v>0</v>
      </c>
      <c r="BH267" s="10">
        <f t="shared" si="83"/>
        <v>0</v>
      </c>
    </row>
    <row r="268" spans="1:60" ht="27.75" customHeight="1">
      <c r="A268" t="str">
        <f t="shared" ref="A268:A331" si="84">+IF(B268="","",ROW()-10)</f>
        <v/>
      </c>
      <c r="B268" s="54"/>
      <c r="C268" s="55"/>
      <c r="D268" s="54"/>
      <c r="E268" s="55"/>
      <c r="F268" s="31"/>
      <c r="G268" s="29"/>
      <c r="H268" s="32"/>
      <c r="I268" s="32"/>
      <c r="J268" s="30"/>
      <c r="K268" s="31"/>
      <c r="L268" s="33"/>
      <c r="M268" s="33"/>
      <c r="N268" s="54"/>
      <c r="O268" s="56"/>
      <c r="P268" s="56"/>
      <c r="Q268" s="57"/>
      <c r="R268" s="33"/>
      <c r="S268" s="33"/>
      <c r="T268" s="40"/>
      <c r="U268" s="40"/>
      <c r="V268" s="17"/>
      <c r="W268" s="17"/>
      <c r="X268" s="10" t="str">
        <f>IFERROR(VLOOKUP($F268,PRM!$G$3:$H$5,2,FALSE),"")</f>
        <v/>
      </c>
      <c r="Y268" s="10" t="str">
        <f>IFERROR(VLOOKUP($G268,PRM!$I$3:$J$5,2,FALSE),"")</f>
        <v/>
      </c>
      <c r="Z268" s="10" t="str">
        <f>IFERROR(VLOOKUP($K268,PRM!$K$3:$L$4,2,FALSE),"")</f>
        <v/>
      </c>
      <c r="AA268" s="10" t="str">
        <f>IFERROR(VLOOKUP($N268,PRM!$M$3:$N$50,2,FALSE),"")</f>
        <v/>
      </c>
      <c r="AB268" s="10" t="str">
        <f>IFERROR(VLOOKUP($Y$3&amp;$R268,PRM!$Q$3:$R$31,2,FALSE),"")</f>
        <v/>
      </c>
      <c r="AC268" s="10" t="str">
        <f>IFERROR(VLOOKUP($Y$3&amp;$S268,PRM!$AH$3:$AI$133,2,FALSE),"")</f>
        <v/>
      </c>
      <c r="AD268" s="10" t="str">
        <f>IFERROR(VLOOKUP($Y$3&amp;$T268,PRM!$Y$3:$Z$50,2,FALSE),"")</f>
        <v>1</v>
      </c>
      <c r="AE268" s="10" t="str">
        <f>IFERROR(VLOOKUP($Y$3&amp;$U268,PRM!$AD$3:$AE$44,2,FALSE),"")</f>
        <v/>
      </c>
      <c r="AF268" s="10" t="str">
        <f>IFERROR(VLOOKUP($Y$3&amp;$R268,PRM!$Q$3:$T$31,3,FALSE),"")</f>
        <v/>
      </c>
      <c r="AG268" s="10" t="str">
        <f>IFERROR(IF(AF268=0,0,MATCH($Y$3,PRM!$AF$3:'PRM'!$AF$133,0)),"")</f>
        <v/>
      </c>
      <c r="AH268" s="10" t="str">
        <f>IF($Y$3="","",(IF(AF268=0,0,COUNTIF(PRM!$AF$3:'PRM'!$AF$133,$Y$3))))</f>
        <v/>
      </c>
      <c r="AI268" s="10" t="str">
        <f>IFERROR(VLOOKUP($Y$3&amp;$R268,PRM!$Q$3:$U$31,4,FALSE),"")</f>
        <v/>
      </c>
      <c r="AJ268" s="10" t="str">
        <f>IFERROR(IF(AI268=0,0,MATCH($Y$3,PRM!$V$3:'PRM'!$V$50,0)),"")</f>
        <v/>
      </c>
      <c r="AK268" s="10" t="str">
        <f>IF($Y$3="","",(IF(AI268=0,0,COUNTIF(PRM!$V$3:'PRM'!$V$50,$Y$3))))</f>
        <v/>
      </c>
      <c r="AL268" s="10" t="str">
        <f>IFERROR(VLOOKUP($Y$3&amp;$R268,PRM!$Q$3:$U$31,5,FALSE),"")</f>
        <v/>
      </c>
      <c r="AM268" s="10" t="str">
        <f>IFERROR(IF(AL268=0,0,MATCH($Y$3,PRM!$AA$3:'PRM'!$AA$94,0)),"")</f>
        <v/>
      </c>
      <c r="AN268" s="10" t="str">
        <f>IF($Y$3="","",IF(AL268=0,0,COUNTIF(PRM!$AA$3:'PRM'!$AA$94,$Y$3)))</f>
        <v/>
      </c>
      <c r="AO268" s="10">
        <f t="shared" ref="AO268:AO331" si="85">IF(LEN(B268)&gt;10,1,0)</f>
        <v>0</v>
      </c>
      <c r="AP268" s="10">
        <f t="shared" ref="AP268:AP331" si="86">IF(LEN(C268)&gt;10,1,0)</f>
        <v>0</v>
      </c>
      <c r="AQ268" s="10">
        <f t="shared" ref="AQ268:AQ331" si="87">IF(LEN(D268)&gt;10,1,0)</f>
        <v>0</v>
      </c>
      <c r="AR268" s="10">
        <f t="shared" ref="AR268:AR331" si="88">IF(LEN(E268)&gt;10,1,0)</f>
        <v>0</v>
      </c>
      <c r="AS268" s="10">
        <f t="shared" ref="AS268:AS331" si="89">IF(F268&lt;&gt;"",IF(X268="",1,0),0)</f>
        <v>0</v>
      </c>
      <c r="AT268" s="10">
        <f t="shared" ref="AT268:AT331" si="90">IF(G268&lt;&gt;"",IF(Y268="",1,0),0)</f>
        <v>0</v>
      </c>
      <c r="AU268" s="10">
        <f t="shared" ref="AU268:AU331" si="91">IF(LEN(H268)&gt;2,1,0)</f>
        <v>0</v>
      </c>
      <c r="AV268" s="10">
        <f t="shared" ref="AV268:AV331" si="92">IF(LEN(I268)&gt;2,1,0)</f>
        <v>0</v>
      </c>
      <c r="AW268" s="10">
        <f t="shared" ref="AW268:AW331" si="93">IF(LEN(J268)&gt;2,1,0)</f>
        <v>0</v>
      </c>
      <c r="AX268" s="10">
        <f t="shared" ref="AX268:AX331" si="94">IF(K268&lt;&gt;"",IF(Z268="",1,0),0)</f>
        <v>0</v>
      </c>
      <c r="AY268" s="10">
        <f t="shared" ref="AY268:AY331" si="95">IF(LEN(L268)&gt;13,1,0)</f>
        <v>0</v>
      </c>
      <c r="AZ268" s="10">
        <f t="shared" ref="AZ268:AZ331" si="96">IF(M268="",0,IF(LEN(M268)&lt;&gt;7,1,0))</f>
        <v>0</v>
      </c>
      <c r="BA268" s="10">
        <f t="shared" ref="BA268:BA331" si="97">IF(N268&lt;&gt;"",IF(AA268="",1,0),0)</f>
        <v>0</v>
      </c>
      <c r="BB268" s="10">
        <f t="shared" ref="BB268:BB331" si="98">IF(LEN(O268)&gt;25,1,0)</f>
        <v>0</v>
      </c>
      <c r="BC268" s="10">
        <f t="shared" ref="BC268:BC331" si="99">IF(LEN(P268)&gt;25,1,0)</f>
        <v>0</v>
      </c>
      <c r="BD268" s="10">
        <f t="shared" ref="BD268:BD331" si="100">IF(LEN(Q268)&gt;25,1,0)</f>
        <v>0</v>
      </c>
      <c r="BE268" s="10">
        <f t="shared" ref="BE268:BE331" si="101">IF(R268&lt;&gt;"",IF(AB268="",1,0),0)</f>
        <v>0</v>
      </c>
      <c r="BF268" s="10">
        <f t="shared" ref="BF268:BF331" si="102">IF(S268&lt;&gt;"",IF(AC268="",1,0),0)</f>
        <v>0</v>
      </c>
      <c r="BG268" s="10">
        <f t="shared" ref="BG268:BG331" si="103">IF(T268&lt;&gt;"",IF(AD268="",1,0),0)</f>
        <v>0</v>
      </c>
      <c r="BH268" s="10">
        <f t="shared" ref="BH268:BH331" si="104">IF(U268&lt;&gt;"",IF(AE268="",1,0),0)</f>
        <v>0</v>
      </c>
    </row>
    <row r="269" spans="1:60" ht="27.75" customHeight="1">
      <c r="A269" t="str">
        <f t="shared" si="84"/>
        <v/>
      </c>
      <c r="B269" s="54"/>
      <c r="C269" s="55"/>
      <c r="D269" s="54"/>
      <c r="E269" s="55"/>
      <c r="F269" s="31"/>
      <c r="G269" s="29"/>
      <c r="H269" s="32"/>
      <c r="I269" s="32"/>
      <c r="J269" s="30"/>
      <c r="K269" s="31"/>
      <c r="L269" s="33"/>
      <c r="M269" s="33"/>
      <c r="N269" s="54"/>
      <c r="O269" s="56"/>
      <c r="P269" s="56"/>
      <c r="Q269" s="57"/>
      <c r="R269" s="33"/>
      <c r="S269" s="33"/>
      <c r="T269" s="40"/>
      <c r="U269" s="40"/>
      <c r="V269" s="17"/>
      <c r="W269" s="17"/>
      <c r="X269" s="10" t="str">
        <f>IFERROR(VLOOKUP($F269,PRM!$G$3:$H$5,2,FALSE),"")</f>
        <v/>
      </c>
      <c r="Y269" s="10" t="str">
        <f>IFERROR(VLOOKUP($G269,PRM!$I$3:$J$5,2,FALSE),"")</f>
        <v/>
      </c>
      <c r="Z269" s="10" t="str">
        <f>IFERROR(VLOOKUP($K269,PRM!$K$3:$L$4,2,FALSE),"")</f>
        <v/>
      </c>
      <c r="AA269" s="10" t="str">
        <f>IFERROR(VLOOKUP($N269,PRM!$M$3:$N$50,2,FALSE),"")</f>
        <v/>
      </c>
      <c r="AB269" s="10" t="str">
        <f>IFERROR(VLOOKUP($Y$3&amp;$R269,PRM!$Q$3:$R$31,2,FALSE),"")</f>
        <v/>
      </c>
      <c r="AC269" s="10" t="str">
        <f>IFERROR(VLOOKUP($Y$3&amp;$S269,PRM!$AH$3:$AI$133,2,FALSE),"")</f>
        <v/>
      </c>
      <c r="AD269" s="10" t="str">
        <f>IFERROR(VLOOKUP($Y$3&amp;$T269,PRM!$Y$3:$Z$50,2,FALSE),"")</f>
        <v>1</v>
      </c>
      <c r="AE269" s="10" t="str">
        <f>IFERROR(VLOOKUP($Y$3&amp;$U269,PRM!$AD$3:$AE$44,2,FALSE),"")</f>
        <v/>
      </c>
      <c r="AF269" s="10" t="str">
        <f>IFERROR(VLOOKUP($Y$3&amp;$R269,PRM!$Q$3:$T$31,3,FALSE),"")</f>
        <v/>
      </c>
      <c r="AG269" s="10" t="str">
        <f>IFERROR(IF(AF269=0,0,MATCH($Y$3,PRM!$AF$3:'PRM'!$AF$133,0)),"")</f>
        <v/>
      </c>
      <c r="AH269" s="10" t="str">
        <f>IF($Y$3="","",(IF(AF269=0,0,COUNTIF(PRM!$AF$3:'PRM'!$AF$133,$Y$3))))</f>
        <v/>
      </c>
      <c r="AI269" s="10" t="str">
        <f>IFERROR(VLOOKUP($Y$3&amp;$R269,PRM!$Q$3:$U$31,4,FALSE),"")</f>
        <v/>
      </c>
      <c r="AJ269" s="10" t="str">
        <f>IFERROR(IF(AI269=0,0,MATCH($Y$3,PRM!$V$3:'PRM'!$V$50,0)),"")</f>
        <v/>
      </c>
      <c r="AK269" s="10" t="str">
        <f>IF($Y$3="","",(IF(AI269=0,0,COUNTIF(PRM!$V$3:'PRM'!$V$50,$Y$3))))</f>
        <v/>
      </c>
      <c r="AL269" s="10" t="str">
        <f>IFERROR(VLOOKUP($Y$3&amp;$R269,PRM!$Q$3:$U$31,5,FALSE),"")</f>
        <v/>
      </c>
      <c r="AM269" s="10" t="str">
        <f>IFERROR(IF(AL269=0,0,MATCH($Y$3,PRM!$AA$3:'PRM'!$AA$94,0)),"")</f>
        <v/>
      </c>
      <c r="AN269" s="10" t="str">
        <f>IF($Y$3="","",IF(AL269=0,0,COUNTIF(PRM!$AA$3:'PRM'!$AA$94,$Y$3)))</f>
        <v/>
      </c>
      <c r="AO269" s="10">
        <f t="shared" si="85"/>
        <v>0</v>
      </c>
      <c r="AP269" s="10">
        <f t="shared" si="86"/>
        <v>0</v>
      </c>
      <c r="AQ269" s="10">
        <f t="shared" si="87"/>
        <v>0</v>
      </c>
      <c r="AR269" s="10">
        <f t="shared" si="88"/>
        <v>0</v>
      </c>
      <c r="AS269" s="10">
        <f t="shared" si="89"/>
        <v>0</v>
      </c>
      <c r="AT269" s="10">
        <f t="shared" si="90"/>
        <v>0</v>
      </c>
      <c r="AU269" s="10">
        <f t="shared" si="91"/>
        <v>0</v>
      </c>
      <c r="AV269" s="10">
        <f t="shared" si="92"/>
        <v>0</v>
      </c>
      <c r="AW269" s="10">
        <f t="shared" si="93"/>
        <v>0</v>
      </c>
      <c r="AX269" s="10">
        <f t="shared" si="94"/>
        <v>0</v>
      </c>
      <c r="AY269" s="10">
        <f t="shared" si="95"/>
        <v>0</v>
      </c>
      <c r="AZ269" s="10">
        <f t="shared" si="96"/>
        <v>0</v>
      </c>
      <c r="BA269" s="10">
        <f t="shared" si="97"/>
        <v>0</v>
      </c>
      <c r="BB269" s="10">
        <f t="shared" si="98"/>
        <v>0</v>
      </c>
      <c r="BC269" s="10">
        <f t="shared" si="99"/>
        <v>0</v>
      </c>
      <c r="BD269" s="10">
        <f t="shared" si="100"/>
        <v>0</v>
      </c>
      <c r="BE269" s="10">
        <f t="shared" si="101"/>
        <v>0</v>
      </c>
      <c r="BF269" s="10">
        <f t="shared" si="102"/>
        <v>0</v>
      </c>
      <c r="BG269" s="10">
        <f t="shared" si="103"/>
        <v>0</v>
      </c>
      <c r="BH269" s="10">
        <f t="shared" si="104"/>
        <v>0</v>
      </c>
    </row>
    <row r="270" spans="1:60" ht="27.75" customHeight="1">
      <c r="A270" t="str">
        <f t="shared" si="84"/>
        <v/>
      </c>
      <c r="B270" s="54"/>
      <c r="C270" s="55"/>
      <c r="D270" s="54"/>
      <c r="E270" s="55"/>
      <c r="F270" s="31"/>
      <c r="G270" s="29"/>
      <c r="H270" s="32"/>
      <c r="I270" s="32"/>
      <c r="J270" s="30"/>
      <c r="K270" s="31"/>
      <c r="L270" s="33"/>
      <c r="M270" s="33"/>
      <c r="N270" s="54"/>
      <c r="O270" s="56"/>
      <c r="P270" s="56"/>
      <c r="Q270" s="57"/>
      <c r="R270" s="33"/>
      <c r="S270" s="33"/>
      <c r="T270" s="40"/>
      <c r="U270" s="40"/>
      <c r="V270" s="17"/>
      <c r="W270" s="17"/>
      <c r="X270" s="10" t="str">
        <f>IFERROR(VLOOKUP($F270,PRM!$G$3:$H$5,2,FALSE),"")</f>
        <v/>
      </c>
      <c r="Y270" s="10" t="str">
        <f>IFERROR(VLOOKUP($G270,PRM!$I$3:$J$5,2,FALSE),"")</f>
        <v/>
      </c>
      <c r="Z270" s="10" t="str">
        <f>IFERROR(VLOOKUP($K270,PRM!$K$3:$L$4,2,FALSE),"")</f>
        <v/>
      </c>
      <c r="AA270" s="10" t="str">
        <f>IFERROR(VLOOKUP($N270,PRM!$M$3:$N$50,2,FALSE),"")</f>
        <v/>
      </c>
      <c r="AB270" s="10" t="str">
        <f>IFERROR(VLOOKUP($Y$3&amp;$R270,PRM!$Q$3:$R$31,2,FALSE),"")</f>
        <v/>
      </c>
      <c r="AC270" s="10" t="str">
        <f>IFERROR(VLOOKUP($Y$3&amp;$S270,PRM!$AH$3:$AI$133,2,FALSE),"")</f>
        <v/>
      </c>
      <c r="AD270" s="10" t="str">
        <f>IFERROR(VLOOKUP($Y$3&amp;$T270,PRM!$Y$3:$Z$50,2,FALSE),"")</f>
        <v>1</v>
      </c>
      <c r="AE270" s="10" t="str">
        <f>IFERROR(VLOOKUP($Y$3&amp;$U270,PRM!$AD$3:$AE$44,2,FALSE),"")</f>
        <v/>
      </c>
      <c r="AF270" s="10" t="str">
        <f>IFERROR(VLOOKUP($Y$3&amp;$R270,PRM!$Q$3:$T$31,3,FALSE),"")</f>
        <v/>
      </c>
      <c r="AG270" s="10" t="str">
        <f>IFERROR(IF(AF270=0,0,MATCH($Y$3,PRM!$AF$3:'PRM'!$AF$133,0)),"")</f>
        <v/>
      </c>
      <c r="AH270" s="10" t="str">
        <f>IF($Y$3="","",(IF(AF270=0,0,COUNTIF(PRM!$AF$3:'PRM'!$AF$133,$Y$3))))</f>
        <v/>
      </c>
      <c r="AI270" s="10" t="str">
        <f>IFERROR(VLOOKUP($Y$3&amp;$R270,PRM!$Q$3:$U$31,4,FALSE),"")</f>
        <v/>
      </c>
      <c r="AJ270" s="10" t="str">
        <f>IFERROR(IF(AI270=0,0,MATCH($Y$3,PRM!$V$3:'PRM'!$V$50,0)),"")</f>
        <v/>
      </c>
      <c r="AK270" s="10" t="str">
        <f>IF($Y$3="","",(IF(AI270=0,0,COUNTIF(PRM!$V$3:'PRM'!$V$50,$Y$3))))</f>
        <v/>
      </c>
      <c r="AL270" s="10" t="str">
        <f>IFERROR(VLOOKUP($Y$3&amp;$R270,PRM!$Q$3:$U$31,5,FALSE),"")</f>
        <v/>
      </c>
      <c r="AM270" s="10" t="str">
        <f>IFERROR(IF(AL270=0,0,MATCH($Y$3,PRM!$AA$3:'PRM'!$AA$94,0)),"")</f>
        <v/>
      </c>
      <c r="AN270" s="10" t="str">
        <f>IF($Y$3="","",IF(AL270=0,0,COUNTIF(PRM!$AA$3:'PRM'!$AA$94,$Y$3)))</f>
        <v/>
      </c>
      <c r="AO270" s="10">
        <f t="shared" si="85"/>
        <v>0</v>
      </c>
      <c r="AP270" s="10">
        <f t="shared" si="86"/>
        <v>0</v>
      </c>
      <c r="AQ270" s="10">
        <f t="shared" si="87"/>
        <v>0</v>
      </c>
      <c r="AR270" s="10">
        <f t="shared" si="88"/>
        <v>0</v>
      </c>
      <c r="AS270" s="10">
        <f t="shared" si="89"/>
        <v>0</v>
      </c>
      <c r="AT270" s="10">
        <f t="shared" si="90"/>
        <v>0</v>
      </c>
      <c r="AU270" s="10">
        <f t="shared" si="91"/>
        <v>0</v>
      </c>
      <c r="AV270" s="10">
        <f t="shared" si="92"/>
        <v>0</v>
      </c>
      <c r="AW270" s="10">
        <f t="shared" si="93"/>
        <v>0</v>
      </c>
      <c r="AX270" s="10">
        <f t="shared" si="94"/>
        <v>0</v>
      </c>
      <c r="AY270" s="10">
        <f t="shared" si="95"/>
        <v>0</v>
      </c>
      <c r="AZ270" s="10">
        <f t="shared" si="96"/>
        <v>0</v>
      </c>
      <c r="BA270" s="10">
        <f t="shared" si="97"/>
        <v>0</v>
      </c>
      <c r="BB270" s="10">
        <f t="shared" si="98"/>
        <v>0</v>
      </c>
      <c r="BC270" s="10">
        <f t="shared" si="99"/>
        <v>0</v>
      </c>
      <c r="BD270" s="10">
        <f t="shared" si="100"/>
        <v>0</v>
      </c>
      <c r="BE270" s="10">
        <f t="shared" si="101"/>
        <v>0</v>
      </c>
      <c r="BF270" s="10">
        <f t="shared" si="102"/>
        <v>0</v>
      </c>
      <c r="BG270" s="10">
        <f t="shared" si="103"/>
        <v>0</v>
      </c>
      <c r="BH270" s="10">
        <f t="shared" si="104"/>
        <v>0</v>
      </c>
    </row>
    <row r="271" spans="1:60" ht="27.75" customHeight="1">
      <c r="A271" t="str">
        <f t="shared" si="84"/>
        <v/>
      </c>
      <c r="B271" s="54"/>
      <c r="C271" s="55"/>
      <c r="D271" s="54"/>
      <c r="E271" s="55"/>
      <c r="F271" s="31"/>
      <c r="G271" s="29"/>
      <c r="H271" s="32"/>
      <c r="I271" s="32"/>
      <c r="J271" s="30"/>
      <c r="K271" s="31"/>
      <c r="L271" s="33"/>
      <c r="M271" s="33"/>
      <c r="N271" s="54"/>
      <c r="O271" s="56"/>
      <c r="P271" s="56"/>
      <c r="Q271" s="57"/>
      <c r="R271" s="33"/>
      <c r="S271" s="33"/>
      <c r="T271" s="40"/>
      <c r="U271" s="40"/>
      <c r="V271" s="17"/>
      <c r="W271" s="17"/>
      <c r="X271" s="10" t="str">
        <f>IFERROR(VLOOKUP($F271,PRM!$G$3:$H$5,2,FALSE),"")</f>
        <v/>
      </c>
      <c r="Y271" s="10" t="str">
        <f>IFERROR(VLOOKUP($G271,PRM!$I$3:$J$5,2,FALSE),"")</f>
        <v/>
      </c>
      <c r="Z271" s="10" t="str">
        <f>IFERROR(VLOOKUP($K271,PRM!$K$3:$L$4,2,FALSE),"")</f>
        <v/>
      </c>
      <c r="AA271" s="10" t="str">
        <f>IFERROR(VLOOKUP($N271,PRM!$M$3:$N$50,2,FALSE),"")</f>
        <v/>
      </c>
      <c r="AB271" s="10" t="str">
        <f>IFERROR(VLOOKUP($Y$3&amp;$R271,PRM!$Q$3:$R$31,2,FALSE),"")</f>
        <v/>
      </c>
      <c r="AC271" s="10" t="str">
        <f>IFERROR(VLOOKUP($Y$3&amp;$S271,PRM!$AH$3:$AI$133,2,FALSE),"")</f>
        <v/>
      </c>
      <c r="AD271" s="10" t="str">
        <f>IFERROR(VLOOKUP($Y$3&amp;$T271,PRM!$Y$3:$Z$50,2,FALSE),"")</f>
        <v>1</v>
      </c>
      <c r="AE271" s="10" t="str">
        <f>IFERROR(VLOOKUP($Y$3&amp;$U271,PRM!$AD$3:$AE$44,2,FALSE),"")</f>
        <v/>
      </c>
      <c r="AF271" s="10" t="str">
        <f>IFERROR(VLOOKUP($Y$3&amp;$R271,PRM!$Q$3:$T$31,3,FALSE),"")</f>
        <v/>
      </c>
      <c r="AG271" s="10" t="str">
        <f>IFERROR(IF(AF271=0,0,MATCH($Y$3,PRM!$AF$3:'PRM'!$AF$133,0)),"")</f>
        <v/>
      </c>
      <c r="AH271" s="10" t="str">
        <f>IF($Y$3="","",(IF(AF271=0,0,COUNTIF(PRM!$AF$3:'PRM'!$AF$133,$Y$3))))</f>
        <v/>
      </c>
      <c r="AI271" s="10" t="str">
        <f>IFERROR(VLOOKUP($Y$3&amp;$R271,PRM!$Q$3:$U$31,4,FALSE),"")</f>
        <v/>
      </c>
      <c r="AJ271" s="10" t="str">
        <f>IFERROR(IF(AI271=0,0,MATCH($Y$3,PRM!$V$3:'PRM'!$V$50,0)),"")</f>
        <v/>
      </c>
      <c r="AK271" s="10" t="str">
        <f>IF($Y$3="","",(IF(AI271=0,0,COUNTIF(PRM!$V$3:'PRM'!$V$50,$Y$3))))</f>
        <v/>
      </c>
      <c r="AL271" s="10" t="str">
        <f>IFERROR(VLOOKUP($Y$3&amp;$R271,PRM!$Q$3:$U$31,5,FALSE),"")</f>
        <v/>
      </c>
      <c r="AM271" s="10" t="str">
        <f>IFERROR(IF(AL271=0,0,MATCH($Y$3,PRM!$AA$3:'PRM'!$AA$94,0)),"")</f>
        <v/>
      </c>
      <c r="AN271" s="10" t="str">
        <f>IF($Y$3="","",IF(AL271=0,0,COUNTIF(PRM!$AA$3:'PRM'!$AA$94,$Y$3)))</f>
        <v/>
      </c>
      <c r="AO271" s="10">
        <f t="shared" si="85"/>
        <v>0</v>
      </c>
      <c r="AP271" s="10">
        <f t="shared" si="86"/>
        <v>0</v>
      </c>
      <c r="AQ271" s="10">
        <f t="shared" si="87"/>
        <v>0</v>
      </c>
      <c r="AR271" s="10">
        <f t="shared" si="88"/>
        <v>0</v>
      </c>
      <c r="AS271" s="10">
        <f t="shared" si="89"/>
        <v>0</v>
      </c>
      <c r="AT271" s="10">
        <f t="shared" si="90"/>
        <v>0</v>
      </c>
      <c r="AU271" s="10">
        <f t="shared" si="91"/>
        <v>0</v>
      </c>
      <c r="AV271" s="10">
        <f t="shared" si="92"/>
        <v>0</v>
      </c>
      <c r="AW271" s="10">
        <f t="shared" si="93"/>
        <v>0</v>
      </c>
      <c r="AX271" s="10">
        <f t="shared" si="94"/>
        <v>0</v>
      </c>
      <c r="AY271" s="10">
        <f t="shared" si="95"/>
        <v>0</v>
      </c>
      <c r="AZ271" s="10">
        <f t="shared" si="96"/>
        <v>0</v>
      </c>
      <c r="BA271" s="10">
        <f t="shared" si="97"/>
        <v>0</v>
      </c>
      <c r="BB271" s="10">
        <f t="shared" si="98"/>
        <v>0</v>
      </c>
      <c r="BC271" s="10">
        <f t="shared" si="99"/>
        <v>0</v>
      </c>
      <c r="BD271" s="10">
        <f t="shared" si="100"/>
        <v>0</v>
      </c>
      <c r="BE271" s="10">
        <f t="shared" si="101"/>
        <v>0</v>
      </c>
      <c r="BF271" s="10">
        <f t="shared" si="102"/>
        <v>0</v>
      </c>
      <c r="BG271" s="10">
        <f t="shared" si="103"/>
        <v>0</v>
      </c>
      <c r="BH271" s="10">
        <f t="shared" si="104"/>
        <v>0</v>
      </c>
    </row>
    <row r="272" spans="1:60" ht="27.75" customHeight="1">
      <c r="A272" t="str">
        <f t="shared" si="84"/>
        <v/>
      </c>
      <c r="B272" s="54"/>
      <c r="C272" s="55"/>
      <c r="D272" s="54"/>
      <c r="E272" s="55"/>
      <c r="F272" s="31"/>
      <c r="G272" s="29"/>
      <c r="H272" s="32"/>
      <c r="I272" s="32"/>
      <c r="J272" s="30"/>
      <c r="K272" s="31"/>
      <c r="L272" s="33"/>
      <c r="M272" s="33"/>
      <c r="N272" s="54"/>
      <c r="O272" s="56"/>
      <c r="P272" s="56"/>
      <c r="Q272" s="57"/>
      <c r="R272" s="33"/>
      <c r="S272" s="33"/>
      <c r="T272" s="40"/>
      <c r="U272" s="40"/>
      <c r="V272" s="17"/>
      <c r="W272" s="17"/>
      <c r="X272" s="10" t="str">
        <f>IFERROR(VLOOKUP($F272,PRM!$G$3:$H$5,2,FALSE),"")</f>
        <v/>
      </c>
      <c r="Y272" s="10" t="str">
        <f>IFERROR(VLOOKUP($G272,PRM!$I$3:$J$5,2,FALSE),"")</f>
        <v/>
      </c>
      <c r="Z272" s="10" t="str">
        <f>IFERROR(VLOOKUP($K272,PRM!$K$3:$L$4,2,FALSE),"")</f>
        <v/>
      </c>
      <c r="AA272" s="10" t="str">
        <f>IFERROR(VLOOKUP($N272,PRM!$M$3:$N$50,2,FALSE),"")</f>
        <v/>
      </c>
      <c r="AB272" s="10" t="str">
        <f>IFERROR(VLOOKUP($Y$3&amp;$R272,PRM!$Q$3:$R$31,2,FALSE),"")</f>
        <v/>
      </c>
      <c r="AC272" s="10" t="str">
        <f>IFERROR(VLOOKUP($Y$3&amp;$S272,PRM!$AH$3:$AI$133,2,FALSE),"")</f>
        <v/>
      </c>
      <c r="AD272" s="10" t="str">
        <f>IFERROR(VLOOKUP($Y$3&amp;$T272,PRM!$Y$3:$Z$50,2,FALSE),"")</f>
        <v>1</v>
      </c>
      <c r="AE272" s="10" t="str">
        <f>IFERROR(VLOOKUP($Y$3&amp;$U272,PRM!$AD$3:$AE$44,2,FALSE),"")</f>
        <v/>
      </c>
      <c r="AF272" s="10" t="str">
        <f>IFERROR(VLOOKUP($Y$3&amp;$R272,PRM!$Q$3:$T$31,3,FALSE),"")</f>
        <v/>
      </c>
      <c r="AG272" s="10" t="str">
        <f>IFERROR(IF(AF272=0,0,MATCH($Y$3,PRM!$AF$3:'PRM'!$AF$133,0)),"")</f>
        <v/>
      </c>
      <c r="AH272" s="10" t="str">
        <f>IF($Y$3="","",(IF(AF272=0,0,COUNTIF(PRM!$AF$3:'PRM'!$AF$133,$Y$3))))</f>
        <v/>
      </c>
      <c r="AI272" s="10" t="str">
        <f>IFERROR(VLOOKUP($Y$3&amp;$R272,PRM!$Q$3:$U$31,4,FALSE),"")</f>
        <v/>
      </c>
      <c r="AJ272" s="10" t="str">
        <f>IFERROR(IF(AI272=0,0,MATCH($Y$3,PRM!$V$3:'PRM'!$V$50,0)),"")</f>
        <v/>
      </c>
      <c r="AK272" s="10" t="str">
        <f>IF($Y$3="","",(IF(AI272=0,0,COUNTIF(PRM!$V$3:'PRM'!$V$50,$Y$3))))</f>
        <v/>
      </c>
      <c r="AL272" s="10" t="str">
        <f>IFERROR(VLOOKUP($Y$3&amp;$R272,PRM!$Q$3:$U$31,5,FALSE),"")</f>
        <v/>
      </c>
      <c r="AM272" s="10" t="str">
        <f>IFERROR(IF(AL272=0,0,MATCH($Y$3,PRM!$AA$3:'PRM'!$AA$94,0)),"")</f>
        <v/>
      </c>
      <c r="AN272" s="10" t="str">
        <f>IF($Y$3="","",IF(AL272=0,0,COUNTIF(PRM!$AA$3:'PRM'!$AA$94,$Y$3)))</f>
        <v/>
      </c>
      <c r="AO272" s="10">
        <f t="shared" si="85"/>
        <v>0</v>
      </c>
      <c r="AP272" s="10">
        <f t="shared" si="86"/>
        <v>0</v>
      </c>
      <c r="AQ272" s="10">
        <f t="shared" si="87"/>
        <v>0</v>
      </c>
      <c r="AR272" s="10">
        <f t="shared" si="88"/>
        <v>0</v>
      </c>
      <c r="AS272" s="10">
        <f t="shared" si="89"/>
        <v>0</v>
      </c>
      <c r="AT272" s="10">
        <f t="shared" si="90"/>
        <v>0</v>
      </c>
      <c r="AU272" s="10">
        <f t="shared" si="91"/>
        <v>0</v>
      </c>
      <c r="AV272" s="10">
        <f t="shared" si="92"/>
        <v>0</v>
      </c>
      <c r="AW272" s="10">
        <f t="shared" si="93"/>
        <v>0</v>
      </c>
      <c r="AX272" s="10">
        <f t="shared" si="94"/>
        <v>0</v>
      </c>
      <c r="AY272" s="10">
        <f t="shared" si="95"/>
        <v>0</v>
      </c>
      <c r="AZ272" s="10">
        <f t="shared" si="96"/>
        <v>0</v>
      </c>
      <c r="BA272" s="10">
        <f t="shared" si="97"/>
        <v>0</v>
      </c>
      <c r="BB272" s="10">
        <f t="shared" si="98"/>
        <v>0</v>
      </c>
      <c r="BC272" s="10">
        <f t="shared" si="99"/>
        <v>0</v>
      </c>
      <c r="BD272" s="10">
        <f t="shared" si="100"/>
        <v>0</v>
      </c>
      <c r="BE272" s="10">
        <f t="shared" si="101"/>
        <v>0</v>
      </c>
      <c r="BF272" s="10">
        <f t="shared" si="102"/>
        <v>0</v>
      </c>
      <c r="BG272" s="10">
        <f t="shared" si="103"/>
        <v>0</v>
      </c>
      <c r="BH272" s="10">
        <f t="shared" si="104"/>
        <v>0</v>
      </c>
    </row>
    <row r="273" spans="1:60" ht="27.75" customHeight="1">
      <c r="A273" t="str">
        <f t="shared" si="84"/>
        <v/>
      </c>
      <c r="B273" s="54"/>
      <c r="C273" s="55"/>
      <c r="D273" s="54"/>
      <c r="E273" s="55"/>
      <c r="F273" s="31"/>
      <c r="G273" s="29"/>
      <c r="H273" s="32"/>
      <c r="I273" s="32"/>
      <c r="J273" s="30"/>
      <c r="K273" s="31"/>
      <c r="L273" s="33"/>
      <c r="M273" s="33"/>
      <c r="N273" s="54"/>
      <c r="O273" s="56"/>
      <c r="P273" s="56"/>
      <c r="Q273" s="57"/>
      <c r="R273" s="33"/>
      <c r="S273" s="33"/>
      <c r="T273" s="40"/>
      <c r="U273" s="40"/>
      <c r="V273" s="17"/>
      <c r="W273" s="17"/>
      <c r="X273" s="10" t="str">
        <f>IFERROR(VLOOKUP($F273,PRM!$G$3:$H$5,2,FALSE),"")</f>
        <v/>
      </c>
      <c r="Y273" s="10" t="str">
        <f>IFERROR(VLOOKUP($G273,PRM!$I$3:$J$5,2,FALSE),"")</f>
        <v/>
      </c>
      <c r="Z273" s="10" t="str">
        <f>IFERROR(VLOOKUP($K273,PRM!$K$3:$L$4,2,FALSE),"")</f>
        <v/>
      </c>
      <c r="AA273" s="10" t="str">
        <f>IFERROR(VLOOKUP($N273,PRM!$M$3:$N$50,2,FALSE),"")</f>
        <v/>
      </c>
      <c r="AB273" s="10" t="str">
        <f>IFERROR(VLOOKUP($Y$3&amp;$R273,PRM!$Q$3:$R$31,2,FALSE),"")</f>
        <v/>
      </c>
      <c r="AC273" s="10" t="str">
        <f>IFERROR(VLOOKUP($Y$3&amp;$S273,PRM!$AH$3:$AI$133,2,FALSE),"")</f>
        <v/>
      </c>
      <c r="AD273" s="10" t="str">
        <f>IFERROR(VLOOKUP($Y$3&amp;$T273,PRM!$Y$3:$Z$50,2,FALSE),"")</f>
        <v>1</v>
      </c>
      <c r="AE273" s="10" t="str">
        <f>IFERROR(VLOOKUP($Y$3&amp;$U273,PRM!$AD$3:$AE$44,2,FALSE),"")</f>
        <v/>
      </c>
      <c r="AF273" s="10" t="str">
        <f>IFERROR(VLOOKUP($Y$3&amp;$R273,PRM!$Q$3:$T$31,3,FALSE),"")</f>
        <v/>
      </c>
      <c r="AG273" s="10" t="str">
        <f>IFERROR(IF(AF273=0,0,MATCH($Y$3,PRM!$AF$3:'PRM'!$AF$133,0)),"")</f>
        <v/>
      </c>
      <c r="AH273" s="10" t="str">
        <f>IF($Y$3="","",(IF(AF273=0,0,COUNTIF(PRM!$AF$3:'PRM'!$AF$133,$Y$3))))</f>
        <v/>
      </c>
      <c r="AI273" s="10" t="str">
        <f>IFERROR(VLOOKUP($Y$3&amp;$R273,PRM!$Q$3:$U$31,4,FALSE),"")</f>
        <v/>
      </c>
      <c r="AJ273" s="10" t="str">
        <f>IFERROR(IF(AI273=0,0,MATCH($Y$3,PRM!$V$3:'PRM'!$V$50,0)),"")</f>
        <v/>
      </c>
      <c r="AK273" s="10" t="str">
        <f>IF($Y$3="","",(IF(AI273=0,0,COUNTIF(PRM!$V$3:'PRM'!$V$50,$Y$3))))</f>
        <v/>
      </c>
      <c r="AL273" s="10" t="str">
        <f>IFERROR(VLOOKUP($Y$3&amp;$R273,PRM!$Q$3:$U$31,5,FALSE),"")</f>
        <v/>
      </c>
      <c r="AM273" s="10" t="str">
        <f>IFERROR(IF(AL273=0,0,MATCH($Y$3,PRM!$AA$3:'PRM'!$AA$94,0)),"")</f>
        <v/>
      </c>
      <c r="AN273" s="10" t="str">
        <f>IF($Y$3="","",IF(AL273=0,0,COUNTIF(PRM!$AA$3:'PRM'!$AA$94,$Y$3)))</f>
        <v/>
      </c>
      <c r="AO273" s="10">
        <f t="shared" si="85"/>
        <v>0</v>
      </c>
      <c r="AP273" s="10">
        <f t="shared" si="86"/>
        <v>0</v>
      </c>
      <c r="AQ273" s="10">
        <f t="shared" si="87"/>
        <v>0</v>
      </c>
      <c r="AR273" s="10">
        <f t="shared" si="88"/>
        <v>0</v>
      </c>
      <c r="AS273" s="10">
        <f t="shared" si="89"/>
        <v>0</v>
      </c>
      <c r="AT273" s="10">
        <f t="shared" si="90"/>
        <v>0</v>
      </c>
      <c r="AU273" s="10">
        <f t="shared" si="91"/>
        <v>0</v>
      </c>
      <c r="AV273" s="10">
        <f t="shared" si="92"/>
        <v>0</v>
      </c>
      <c r="AW273" s="10">
        <f t="shared" si="93"/>
        <v>0</v>
      </c>
      <c r="AX273" s="10">
        <f t="shared" si="94"/>
        <v>0</v>
      </c>
      <c r="AY273" s="10">
        <f t="shared" si="95"/>
        <v>0</v>
      </c>
      <c r="AZ273" s="10">
        <f t="shared" si="96"/>
        <v>0</v>
      </c>
      <c r="BA273" s="10">
        <f t="shared" si="97"/>
        <v>0</v>
      </c>
      <c r="BB273" s="10">
        <f t="shared" si="98"/>
        <v>0</v>
      </c>
      <c r="BC273" s="10">
        <f t="shared" si="99"/>
        <v>0</v>
      </c>
      <c r="BD273" s="10">
        <f t="shared" si="100"/>
        <v>0</v>
      </c>
      <c r="BE273" s="10">
        <f t="shared" si="101"/>
        <v>0</v>
      </c>
      <c r="BF273" s="10">
        <f t="shared" si="102"/>
        <v>0</v>
      </c>
      <c r="BG273" s="10">
        <f t="shared" si="103"/>
        <v>0</v>
      </c>
      <c r="BH273" s="10">
        <f t="shared" si="104"/>
        <v>0</v>
      </c>
    </row>
    <row r="274" spans="1:60" ht="27.75" customHeight="1">
      <c r="A274" t="str">
        <f t="shared" si="84"/>
        <v/>
      </c>
      <c r="B274" s="54"/>
      <c r="C274" s="55"/>
      <c r="D274" s="54"/>
      <c r="E274" s="55"/>
      <c r="F274" s="31"/>
      <c r="G274" s="29"/>
      <c r="H274" s="32"/>
      <c r="I274" s="32"/>
      <c r="J274" s="30"/>
      <c r="K274" s="31"/>
      <c r="L274" s="33"/>
      <c r="M274" s="33"/>
      <c r="N274" s="54"/>
      <c r="O274" s="56"/>
      <c r="P274" s="56"/>
      <c r="Q274" s="57"/>
      <c r="R274" s="33"/>
      <c r="S274" s="33"/>
      <c r="T274" s="40"/>
      <c r="U274" s="40"/>
      <c r="V274" s="17"/>
      <c r="W274" s="17"/>
      <c r="X274" s="10" t="str">
        <f>IFERROR(VLOOKUP($F274,PRM!$G$3:$H$5,2,FALSE),"")</f>
        <v/>
      </c>
      <c r="Y274" s="10" t="str">
        <f>IFERROR(VLOOKUP($G274,PRM!$I$3:$J$5,2,FALSE),"")</f>
        <v/>
      </c>
      <c r="Z274" s="10" t="str">
        <f>IFERROR(VLOOKUP($K274,PRM!$K$3:$L$4,2,FALSE),"")</f>
        <v/>
      </c>
      <c r="AA274" s="10" t="str">
        <f>IFERROR(VLOOKUP($N274,PRM!$M$3:$N$50,2,FALSE),"")</f>
        <v/>
      </c>
      <c r="AB274" s="10" t="str">
        <f>IFERROR(VLOOKUP($Y$3&amp;$R274,PRM!$Q$3:$R$31,2,FALSE),"")</f>
        <v/>
      </c>
      <c r="AC274" s="10" t="str">
        <f>IFERROR(VLOOKUP($Y$3&amp;$S274,PRM!$AH$3:$AI$133,2,FALSE),"")</f>
        <v/>
      </c>
      <c r="AD274" s="10" t="str">
        <f>IFERROR(VLOOKUP($Y$3&amp;$T274,PRM!$Y$3:$Z$50,2,FALSE),"")</f>
        <v>1</v>
      </c>
      <c r="AE274" s="10" t="str">
        <f>IFERROR(VLOOKUP($Y$3&amp;$U274,PRM!$AD$3:$AE$44,2,FALSE),"")</f>
        <v/>
      </c>
      <c r="AF274" s="10" t="str">
        <f>IFERROR(VLOOKUP($Y$3&amp;$R274,PRM!$Q$3:$T$31,3,FALSE),"")</f>
        <v/>
      </c>
      <c r="AG274" s="10" t="str">
        <f>IFERROR(IF(AF274=0,0,MATCH($Y$3,PRM!$AF$3:'PRM'!$AF$133,0)),"")</f>
        <v/>
      </c>
      <c r="AH274" s="10" t="str">
        <f>IF($Y$3="","",(IF(AF274=0,0,COUNTIF(PRM!$AF$3:'PRM'!$AF$133,$Y$3))))</f>
        <v/>
      </c>
      <c r="AI274" s="10" t="str">
        <f>IFERROR(VLOOKUP($Y$3&amp;$R274,PRM!$Q$3:$U$31,4,FALSE),"")</f>
        <v/>
      </c>
      <c r="AJ274" s="10" t="str">
        <f>IFERROR(IF(AI274=0,0,MATCH($Y$3,PRM!$V$3:'PRM'!$V$50,0)),"")</f>
        <v/>
      </c>
      <c r="AK274" s="10" t="str">
        <f>IF($Y$3="","",(IF(AI274=0,0,COUNTIF(PRM!$V$3:'PRM'!$V$50,$Y$3))))</f>
        <v/>
      </c>
      <c r="AL274" s="10" t="str">
        <f>IFERROR(VLOOKUP($Y$3&amp;$R274,PRM!$Q$3:$U$31,5,FALSE),"")</f>
        <v/>
      </c>
      <c r="AM274" s="10" t="str">
        <f>IFERROR(IF(AL274=0,0,MATCH($Y$3,PRM!$AA$3:'PRM'!$AA$94,0)),"")</f>
        <v/>
      </c>
      <c r="AN274" s="10" t="str">
        <f>IF($Y$3="","",IF(AL274=0,0,COUNTIF(PRM!$AA$3:'PRM'!$AA$94,$Y$3)))</f>
        <v/>
      </c>
      <c r="AO274" s="10">
        <f t="shared" si="85"/>
        <v>0</v>
      </c>
      <c r="AP274" s="10">
        <f t="shared" si="86"/>
        <v>0</v>
      </c>
      <c r="AQ274" s="10">
        <f t="shared" si="87"/>
        <v>0</v>
      </c>
      <c r="AR274" s="10">
        <f t="shared" si="88"/>
        <v>0</v>
      </c>
      <c r="AS274" s="10">
        <f t="shared" si="89"/>
        <v>0</v>
      </c>
      <c r="AT274" s="10">
        <f t="shared" si="90"/>
        <v>0</v>
      </c>
      <c r="AU274" s="10">
        <f t="shared" si="91"/>
        <v>0</v>
      </c>
      <c r="AV274" s="10">
        <f t="shared" si="92"/>
        <v>0</v>
      </c>
      <c r="AW274" s="10">
        <f t="shared" si="93"/>
        <v>0</v>
      </c>
      <c r="AX274" s="10">
        <f t="shared" si="94"/>
        <v>0</v>
      </c>
      <c r="AY274" s="10">
        <f t="shared" si="95"/>
        <v>0</v>
      </c>
      <c r="AZ274" s="10">
        <f t="shared" si="96"/>
        <v>0</v>
      </c>
      <c r="BA274" s="10">
        <f t="shared" si="97"/>
        <v>0</v>
      </c>
      <c r="BB274" s="10">
        <f t="shared" si="98"/>
        <v>0</v>
      </c>
      <c r="BC274" s="10">
        <f t="shared" si="99"/>
        <v>0</v>
      </c>
      <c r="BD274" s="10">
        <f t="shared" si="100"/>
        <v>0</v>
      </c>
      <c r="BE274" s="10">
        <f t="shared" si="101"/>
        <v>0</v>
      </c>
      <c r="BF274" s="10">
        <f t="shared" si="102"/>
        <v>0</v>
      </c>
      <c r="BG274" s="10">
        <f t="shared" si="103"/>
        <v>0</v>
      </c>
      <c r="BH274" s="10">
        <f t="shared" si="104"/>
        <v>0</v>
      </c>
    </row>
    <row r="275" spans="1:60" ht="27.75" customHeight="1">
      <c r="A275" t="str">
        <f t="shared" si="84"/>
        <v/>
      </c>
      <c r="B275" s="54"/>
      <c r="C275" s="55"/>
      <c r="D275" s="54"/>
      <c r="E275" s="55"/>
      <c r="F275" s="31"/>
      <c r="G275" s="29"/>
      <c r="H275" s="32"/>
      <c r="I275" s="32"/>
      <c r="J275" s="30"/>
      <c r="K275" s="31"/>
      <c r="L275" s="33"/>
      <c r="M275" s="33"/>
      <c r="N275" s="54"/>
      <c r="O275" s="56"/>
      <c r="P275" s="56"/>
      <c r="Q275" s="57"/>
      <c r="R275" s="33"/>
      <c r="S275" s="33"/>
      <c r="T275" s="40"/>
      <c r="U275" s="40"/>
      <c r="V275" s="17"/>
      <c r="W275" s="17"/>
      <c r="X275" s="10" t="str">
        <f>IFERROR(VLOOKUP($F275,PRM!$G$3:$H$5,2,FALSE),"")</f>
        <v/>
      </c>
      <c r="Y275" s="10" t="str">
        <f>IFERROR(VLOOKUP($G275,PRM!$I$3:$J$5,2,FALSE),"")</f>
        <v/>
      </c>
      <c r="Z275" s="10" t="str">
        <f>IFERROR(VLOOKUP($K275,PRM!$K$3:$L$4,2,FALSE),"")</f>
        <v/>
      </c>
      <c r="AA275" s="10" t="str">
        <f>IFERROR(VLOOKUP($N275,PRM!$M$3:$N$50,2,FALSE),"")</f>
        <v/>
      </c>
      <c r="AB275" s="10" t="str">
        <f>IFERROR(VLOOKUP($Y$3&amp;$R275,PRM!$Q$3:$R$31,2,FALSE),"")</f>
        <v/>
      </c>
      <c r="AC275" s="10" t="str">
        <f>IFERROR(VLOOKUP($Y$3&amp;$S275,PRM!$AH$3:$AI$133,2,FALSE),"")</f>
        <v/>
      </c>
      <c r="AD275" s="10" t="str">
        <f>IFERROR(VLOOKUP($Y$3&amp;$T275,PRM!$Y$3:$Z$50,2,FALSE),"")</f>
        <v>1</v>
      </c>
      <c r="AE275" s="10" t="str">
        <f>IFERROR(VLOOKUP($Y$3&amp;$U275,PRM!$AD$3:$AE$44,2,FALSE),"")</f>
        <v/>
      </c>
      <c r="AF275" s="10" t="str">
        <f>IFERROR(VLOOKUP($Y$3&amp;$R275,PRM!$Q$3:$T$31,3,FALSE),"")</f>
        <v/>
      </c>
      <c r="AG275" s="10" t="str">
        <f>IFERROR(IF(AF275=0,0,MATCH($Y$3,PRM!$AF$3:'PRM'!$AF$133,0)),"")</f>
        <v/>
      </c>
      <c r="AH275" s="10" t="str">
        <f>IF($Y$3="","",(IF(AF275=0,0,COUNTIF(PRM!$AF$3:'PRM'!$AF$133,$Y$3))))</f>
        <v/>
      </c>
      <c r="AI275" s="10" t="str">
        <f>IFERROR(VLOOKUP($Y$3&amp;$R275,PRM!$Q$3:$U$31,4,FALSE),"")</f>
        <v/>
      </c>
      <c r="AJ275" s="10" t="str">
        <f>IFERROR(IF(AI275=0,0,MATCH($Y$3,PRM!$V$3:'PRM'!$V$50,0)),"")</f>
        <v/>
      </c>
      <c r="AK275" s="10" t="str">
        <f>IF($Y$3="","",(IF(AI275=0,0,COUNTIF(PRM!$V$3:'PRM'!$V$50,$Y$3))))</f>
        <v/>
      </c>
      <c r="AL275" s="10" t="str">
        <f>IFERROR(VLOOKUP($Y$3&amp;$R275,PRM!$Q$3:$U$31,5,FALSE),"")</f>
        <v/>
      </c>
      <c r="AM275" s="10" t="str">
        <f>IFERROR(IF(AL275=0,0,MATCH($Y$3,PRM!$AA$3:'PRM'!$AA$94,0)),"")</f>
        <v/>
      </c>
      <c r="AN275" s="10" t="str">
        <f>IF($Y$3="","",IF(AL275=0,0,COUNTIF(PRM!$AA$3:'PRM'!$AA$94,$Y$3)))</f>
        <v/>
      </c>
      <c r="AO275" s="10">
        <f t="shared" si="85"/>
        <v>0</v>
      </c>
      <c r="AP275" s="10">
        <f t="shared" si="86"/>
        <v>0</v>
      </c>
      <c r="AQ275" s="10">
        <f t="shared" si="87"/>
        <v>0</v>
      </c>
      <c r="AR275" s="10">
        <f t="shared" si="88"/>
        <v>0</v>
      </c>
      <c r="AS275" s="10">
        <f t="shared" si="89"/>
        <v>0</v>
      </c>
      <c r="AT275" s="10">
        <f t="shared" si="90"/>
        <v>0</v>
      </c>
      <c r="AU275" s="10">
        <f t="shared" si="91"/>
        <v>0</v>
      </c>
      <c r="AV275" s="10">
        <f t="shared" si="92"/>
        <v>0</v>
      </c>
      <c r="AW275" s="10">
        <f t="shared" si="93"/>
        <v>0</v>
      </c>
      <c r="AX275" s="10">
        <f t="shared" si="94"/>
        <v>0</v>
      </c>
      <c r="AY275" s="10">
        <f t="shared" si="95"/>
        <v>0</v>
      </c>
      <c r="AZ275" s="10">
        <f t="shared" si="96"/>
        <v>0</v>
      </c>
      <c r="BA275" s="10">
        <f t="shared" si="97"/>
        <v>0</v>
      </c>
      <c r="BB275" s="10">
        <f t="shared" si="98"/>
        <v>0</v>
      </c>
      <c r="BC275" s="10">
        <f t="shared" si="99"/>
        <v>0</v>
      </c>
      <c r="BD275" s="10">
        <f t="shared" si="100"/>
        <v>0</v>
      </c>
      <c r="BE275" s="10">
        <f t="shared" si="101"/>
        <v>0</v>
      </c>
      <c r="BF275" s="10">
        <f t="shared" si="102"/>
        <v>0</v>
      </c>
      <c r="BG275" s="10">
        <f t="shared" si="103"/>
        <v>0</v>
      </c>
      <c r="BH275" s="10">
        <f t="shared" si="104"/>
        <v>0</v>
      </c>
    </row>
    <row r="276" spans="1:60" ht="27.75" customHeight="1">
      <c r="A276" t="str">
        <f t="shared" si="84"/>
        <v/>
      </c>
      <c r="B276" s="54"/>
      <c r="C276" s="55"/>
      <c r="D276" s="54"/>
      <c r="E276" s="55"/>
      <c r="F276" s="31"/>
      <c r="G276" s="29"/>
      <c r="H276" s="32"/>
      <c r="I276" s="32"/>
      <c r="J276" s="30"/>
      <c r="K276" s="31"/>
      <c r="L276" s="33"/>
      <c r="M276" s="33"/>
      <c r="N276" s="54"/>
      <c r="O276" s="56"/>
      <c r="P276" s="56"/>
      <c r="Q276" s="57"/>
      <c r="R276" s="33"/>
      <c r="S276" s="33"/>
      <c r="T276" s="40"/>
      <c r="U276" s="40"/>
      <c r="V276" s="17"/>
      <c r="W276" s="17"/>
      <c r="X276" s="10" t="str">
        <f>IFERROR(VLOOKUP($F276,PRM!$G$3:$H$5,2,FALSE),"")</f>
        <v/>
      </c>
      <c r="Y276" s="10" t="str">
        <f>IFERROR(VLOOKUP($G276,PRM!$I$3:$J$5,2,FALSE),"")</f>
        <v/>
      </c>
      <c r="Z276" s="10" t="str">
        <f>IFERROR(VLOOKUP($K276,PRM!$K$3:$L$4,2,FALSE),"")</f>
        <v/>
      </c>
      <c r="AA276" s="10" t="str">
        <f>IFERROR(VLOOKUP($N276,PRM!$M$3:$N$50,2,FALSE),"")</f>
        <v/>
      </c>
      <c r="AB276" s="10" t="str">
        <f>IFERROR(VLOOKUP($Y$3&amp;$R276,PRM!$Q$3:$R$31,2,FALSE),"")</f>
        <v/>
      </c>
      <c r="AC276" s="10" t="str">
        <f>IFERROR(VLOOKUP($Y$3&amp;$S276,PRM!$AH$3:$AI$133,2,FALSE),"")</f>
        <v/>
      </c>
      <c r="AD276" s="10" t="str">
        <f>IFERROR(VLOOKUP($Y$3&amp;$T276,PRM!$Y$3:$Z$50,2,FALSE),"")</f>
        <v>1</v>
      </c>
      <c r="AE276" s="10" t="str">
        <f>IFERROR(VLOOKUP($Y$3&amp;$U276,PRM!$AD$3:$AE$44,2,FALSE),"")</f>
        <v/>
      </c>
      <c r="AF276" s="10" t="str">
        <f>IFERROR(VLOOKUP($Y$3&amp;$R276,PRM!$Q$3:$T$31,3,FALSE),"")</f>
        <v/>
      </c>
      <c r="AG276" s="10" t="str">
        <f>IFERROR(IF(AF276=0,0,MATCH($Y$3,PRM!$AF$3:'PRM'!$AF$133,0)),"")</f>
        <v/>
      </c>
      <c r="AH276" s="10" t="str">
        <f>IF($Y$3="","",(IF(AF276=0,0,COUNTIF(PRM!$AF$3:'PRM'!$AF$133,$Y$3))))</f>
        <v/>
      </c>
      <c r="AI276" s="10" t="str">
        <f>IFERROR(VLOOKUP($Y$3&amp;$R276,PRM!$Q$3:$U$31,4,FALSE),"")</f>
        <v/>
      </c>
      <c r="AJ276" s="10" t="str">
        <f>IFERROR(IF(AI276=0,0,MATCH($Y$3,PRM!$V$3:'PRM'!$V$50,0)),"")</f>
        <v/>
      </c>
      <c r="AK276" s="10" t="str">
        <f>IF($Y$3="","",(IF(AI276=0,0,COUNTIF(PRM!$V$3:'PRM'!$V$50,$Y$3))))</f>
        <v/>
      </c>
      <c r="AL276" s="10" t="str">
        <f>IFERROR(VLOOKUP($Y$3&amp;$R276,PRM!$Q$3:$U$31,5,FALSE),"")</f>
        <v/>
      </c>
      <c r="AM276" s="10" t="str">
        <f>IFERROR(IF(AL276=0,0,MATCH($Y$3,PRM!$AA$3:'PRM'!$AA$94,0)),"")</f>
        <v/>
      </c>
      <c r="AN276" s="10" t="str">
        <f>IF($Y$3="","",IF(AL276=0,0,COUNTIF(PRM!$AA$3:'PRM'!$AA$94,$Y$3)))</f>
        <v/>
      </c>
      <c r="AO276" s="10">
        <f t="shared" si="85"/>
        <v>0</v>
      </c>
      <c r="AP276" s="10">
        <f t="shared" si="86"/>
        <v>0</v>
      </c>
      <c r="AQ276" s="10">
        <f t="shared" si="87"/>
        <v>0</v>
      </c>
      <c r="AR276" s="10">
        <f t="shared" si="88"/>
        <v>0</v>
      </c>
      <c r="AS276" s="10">
        <f t="shared" si="89"/>
        <v>0</v>
      </c>
      <c r="AT276" s="10">
        <f t="shared" si="90"/>
        <v>0</v>
      </c>
      <c r="AU276" s="10">
        <f t="shared" si="91"/>
        <v>0</v>
      </c>
      <c r="AV276" s="10">
        <f t="shared" si="92"/>
        <v>0</v>
      </c>
      <c r="AW276" s="10">
        <f t="shared" si="93"/>
        <v>0</v>
      </c>
      <c r="AX276" s="10">
        <f t="shared" si="94"/>
        <v>0</v>
      </c>
      <c r="AY276" s="10">
        <f t="shared" si="95"/>
        <v>0</v>
      </c>
      <c r="AZ276" s="10">
        <f t="shared" si="96"/>
        <v>0</v>
      </c>
      <c r="BA276" s="10">
        <f t="shared" si="97"/>
        <v>0</v>
      </c>
      <c r="BB276" s="10">
        <f t="shared" si="98"/>
        <v>0</v>
      </c>
      <c r="BC276" s="10">
        <f t="shared" si="99"/>
        <v>0</v>
      </c>
      <c r="BD276" s="10">
        <f t="shared" si="100"/>
        <v>0</v>
      </c>
      <c r="BE276" s="10">
        <f t="shared" si="101"/>
        <v>0</v>
      </c>
      <c r="BF276" s="10">
        <f t="shared" si="102"/>
        <v>0</v>
      </c>
      <c r="BG276" s="10">
        <f t="shared" si="103"/>
        <v>0</v>
      </c>
      <c r="BH276" s="10">
        <f t="shared" si="104"/>
        <v>0</v>
      </c>
    </row>
    <row r="277" spans="1:60" ht="27.75" customHeight="1">
      <c r="A277" t="str">
        <f t="shared" si="84"/>
        <v/>
      </c>
      <c r="B277" s="54"/>
      <c r="C277" s="55"/>
      <c r="D277" s="54"/>
      <c r="E277" s="55"/>
      <c r="F277" s="31"/>
      <c r="G277" s="29"/>
      <c r="H277" s="32"/>
      <c r="I277" s="32"/>
      <c r="J277" s="30"/>
      <c r="K277" s="31"/>
      <c r="L277" s="33"/>
      <c r="M277" s="33"/>
      <c r="N277" s="54"/>
      <c r="O277" s="56"/>
      <c r="P277" s="56"/>
      <c r="Q277" s="57"/>
      <c r="R277" s="33"/>
      <c r="S277" s="33"/>
      <c r="T277" s="40"/>
      <c r="U277" s="40"/>
      <c r="V277" s="17"/>
      <c r="W277" s="17"/>
      <c r="X277" s="10" t="str">
        <f>IFERROR(VLOOKUP($F277,PRM!$G$3:$H$5,2,FALSE),"")</f>
        <v/>
      </c>
      <c r="Y277" s="10" t="str">
        <f>IFERROR(VLOOKUP($G277,PRM!$I$3:$J$5,2,FALSE),"")</f>
        <v/>
      </c>
      <c r="Z277" s="10" t="str">
        <f>IFERROR(VLOOKUP($K277,PRM!$K$3:$L$4,2,FALSE),"")</f>
        <v/>
      </c>
      <c r="AA277" s="10" t="str">
        <f>IFERROR(VLOOKUP($N277,PRM!$M$3:$N$50,2,FALSE),"")</f>
        <v/>
      </c>
      <c r="AB277" s="10" t="str">
        <f>IFERROR(VLOOKUP($Y$3&amp;$R277,PRM!$Q$3:$R$31,2,FALSE),"")</f>
        <v/>
      </c>
      <c r="AC277" s="10" t="str">
        <f>IFERROR(VLOOKUP($Y$3&amp;$S277,PRM!$AH$3:$AI$133,2,FALSE),"")</f>
        <v/>
      </c>
      <c r="AD277" s="10" t="str">
        <f>IFERROR(VLOOKUP($Y$3&amp;$T277,PRM!$Y$3:$Z$50,2,FALSE),"")</f>
        <v>1</v>
      </c>
      <c r="AE277" s="10" t="str">
        <f>IFERROR(VLOOKUP($Y$3&amp;$U277,PRM!$AD$3:$AE$44,2,FALSE),"")</f>
        <v/>
      </c>
      <c r="AF277" s="10" t="str">
        <f>IFERROR(VLOOKUP($Y$3&amp;$R277,PRM!$Q$3:$T$31,3,FALSE),"")</f>
        <v/>
      </c>
      <c r="AG277" s="10" t="str">
        <f>IFERROR(IF(AF277=0,0,MATCH($Y$3,PRM!$AF$3:'PRM'!$AF$133,0)),"")</f>
        <v/>
      </c>
      <c r="AH277" s="10" t="str">
        <f>IF($Y$3="","",(IF(AF277=0,0,COUNTIF(PRM!$AF$3:'PRM'!$AF$133,$Y$3))))</f>
        <v/>
      </c>
      <c r="AI277" s="10" t="str">
        <f>IFERROR(VLOOKUP($Y$3&amp;$R277,PRM!$Q$3:$U$31,4,FALSE),"")</f>
        <v/>
      </c>
      <c r="AJ277" s="10" t="str">
        <f>IFERROR(IF(AI277=0,0,MATCH($Y$3,PRM!$V$3:'PRM'!$V$50,0)),"")</f>
        <v/>
      </c>
      <c r="AK277" s="10" t="str">
        <f>IF($Y$3="","",(IF(AI277=0,0,COUNTIF(PRM!$V$3:'PRM'!$V$50,$Y$3))))</f>
        <v/>
      </c>
      <c r="AL277" s="10" t="str">
        <f>IFERROR(VLOOKUP($Y$3&amp;$R277,PRM!$Q$3:$U$31,5,FALSE),"")</f>
        <v/>
      </c>
      <c r="AM277" s="10" t="str">
        <f>IFERROR(IF(AL277=0,0,MATCH($Y$3,PRM!$AA$3:'PRM'!$AA$94,0)),"")</f>
        <v/>
      </c>
      <c r="AN277" s="10" t="str">
        <f>IF($Y$3="","",IF(AL277=0,0,COUNTIF(PRM!$AA$3:'PRM'!$AA$94,$Y$3)))</f>
        <v/>
      </c>
      <c r="AO277" s="10">
        <f t="shared" si="85"/>
        <v>0</v>
      </c>
      <c r="AP277" s="10">
        <f t="shared" si="86"/>
        <v>0</v>
      </c>
      <c r="AQ277" s="10">
        <f t="shared" si="87"/>
        <v>0</v>
      </c>
      <c r="AR277" s="10">
        <f t="shared" si="88"/>
        <v>0</v>
      </c>
      <c r="AS277" s="10">
        <f t="shared" si="89"/>
        <v>0</v>
      </c>
      <c r="AT277" s="10">
        <f t="shared" si="90"/>
        <v>0</v>
      </c>
      <c r="AU277" s="10">
        <f t="shared" si="91"/>
        <v>0</v>
      </c>
      <c r="AV277" s="10">
        <f t="shared" si="92"/>
        <v>0</v>
      </c>
      <c r="AW277" s="10">
        <f t="shared" si="93"/>
        <v>0</v>
      </c>
      <c r="AX277" s="10">
        <f t="shared" si="94"/>
        <v>0</v>
      </c>
      <c r="AY277" s="10">
        <f t="shared" si="95"/>
        <v>0</v>
      </c>
      <c r="AZ277" s="10">
        <f t="shared" si="96"/>
        <v>0</v>
      </c>
      <c r="BA277" s="10">
        <f t="shared" si="97"/>
        <v>0</v>
      </c>
      <c r="BB277" s="10">
        <f t="shared" si="98"/>
        <v>0</v>
      </c>
      <c r="BC277" s="10">
        <f t="shared" si="99"/>
        <v>0</v>
      </c>
      <c r="BD277" s="10">
        <f t="shared" si="100"/>
        <v>0</v>
      </c>
      <c r="BE277" s="10">
        <f t="shared" si="101"/>
        <v>0</v>
      </c>
      <c r="BF277" s="10">
        <f t="shared" si="102"/>
        <v>0</v>
      </c>
      <c r="BG277" s="10">
        <f t="shared" si="103"/>
        <v>0</v>
      </c>
      <c r="BH277" s="10">
        <f t="shared" si="104"/>
        <v>0</v>
      </c>
    </row>
    <row r="278" spans="1:60" ht="27.75" customHeight="1">
      <c r="A278" t="str">
        <f t="shared" si="84"/>
        <v/>
      </c>
      <c r="B278" s="54"/>
      <c r="C278" s="55"/>
      <c r="D278" s="54"/>
      <c r="E278" s="55"/>
      <c r="F278" s="31"/>
      <c r="G278" s="29"/>
      <c r="H278" s="32"/>
      <c r="I278" s="32"/>
      <c r="J278" s="30"/>
      <c r="K278" s="31"/>
      <c r="L278" s="33"/>
      <c r="M278" s="33"/>
      <c r="N278" s="54"/>
      <c r="O278" s="56"/>
      <c r="P278" s="56"/>
      <c r="Q278" s="57"/>
      <c r="R278" s="33"/>
      <c r="S278" s="33"/>
      <c r="T278" s="40"/>
      <c r="U278" s="40"/>
      <c r="V278" s="17"/>
      <c r="W278" s="17"/>
      <c r="X278" s="10" t="str">
        <f>IFERROR(VLOOKUP($F278,PRM!$G$3:$H$5,2,FALSE),"")</f>
        <v/>
      </c>
      <c r="Y278" s="10" t="str">
        <f>IFERROR(VLOOKUP($G278,PRM!$I$3:$J$5,2,FALSE),"")</f>
        <v/>
      </c>
      <c r="Z278" s="10" t="str">
        <f>IFERROR(VLOOKUP($K278,PRM!$K$3:$L$4,2,FALSE),"")</f>
        <v/>
      </c>
      <c r="AA278" s="10" t="str">
        <f>IFERROR(VLOOKUP($N278,PRM!$M$3:$N$50,2,FALSE),"")</f>
        <v/>
      </c>
      <c r="AB278" s="10" t="str">
        <f>IFERROR(VLOOKUP($Y$3&amp;$R278,PRM!$Q$3:$R$31,2,FALSE),"")</f>
        <v/>
      </c>
      <c r="AC278" s="10" t="str">
        <f>IFERROR(VLOOKUP($Y$3&amp;$S278,PRM!$AH$3:$AI$133,2,FALSE),"")</f>
        <v/>
      </c>
      <c r="AD278" s="10" t="str">
        <f>IFERROR(VLOOKUP($Y$3&amp;$T278,PRM!$Y$3:$Z$50,2,FALSE),"")</f>
        <v>1</v>
      </c>
      <c r="AE278" s="10" t="str">
        <f>IFERROR(VLOOKUP($Y$3&amp;$U278,PRM!$AD$3:$AE$44,2,FALSE),"")</f>
        <v/>
      </c>
      <c r="AF278" s="10" t="str">
        <f>IFERROR(VLOOKUP($Y$3&amp;$R278,PRM!$Q$3:$T$31,3,FALSE),"")</f>
        <v/>
      </c>
      <c r="AG278" s="10" t="str">
        <f>IFERROR(IF(AF278=0,0,MATCH($Y$3,PRM!$AF$3:'PRM'!$AF$133,0)),"")</f>
        <v/>
      </c>
      <c r="AH278" s="10" t="str">
        <f>IF($Y$3="","",(IF(AF278=0,0,COUNTIF(PRM!$AF$3:'PRM'!$AF$133,$Y$3))))</f>
        <v/>
      </c>
      <c r="AI278" s="10" t="str">
        <f>IFERROR(VLOOKUP($Y$3&amp;$R278,PRM!$Q$3:$U$31,4,FALSE),"")</f>
        <v/>
      </c>
      <c r="AJ278" s="10" t="str">
        <f>IFERROR(IF(AI278=0,0,MATCH($Y$3,PRM!$V$3:'PRM'!$V$50,0)),"")</f>
        <v/>
      </c>
      <c r="AK278" s="10" t="str">
        <f>IF($Y$3="","",(IF(AI278=0,0,COUNTIF(PRM!$V$3:'PRM'!$V$50,$Y$3))))</f>
        <v/>
      </c>
      <c r="AL278" s="10" t="str">
        <f>IFERROR(VLOOKUP($Y$3&amp;$R278,PRM!$Q$3:$U$31,5,FALSE),"")</f>
        <v/>
      </c>
      <c r="AM278" s="10" t="str">
        <f>IFERROR(IF(AL278=0,0,MATCH($Y$3,PRM!$AA$3:'PRM'!$AA$94,0)),"")</f>
        <v/>
      </c>
      <c r="AN278" s="10" t="str">
        <f>IF($Y$3="","",IF(AL278=0,0,COUNTIF(PRM!$AA$3:'PRM'!$AA$94,$Y$3)))</f>
        <v/>
      </c>
      <c r="AO278" s="10">
        <f t="shared" si="85"/>
        <v>0</v>
      </c>
      <c r="AP278" s="10">
        <f t="shared" si="86"/>
        <v>0</v>
      </c>
      <c r="AQ278" s="10">
        <f t="shared" si="87"/>
        <v>0</v>
      </c>
      <c r="AR278" s="10">
        <f t="shared" si="88"/>
        <v>0</v>
      </c>
      <c r="AS278" s="10">
        <f t="shared" si="89"/>
        <v>0</v>
      </c>
      <c r="AT278" s="10">
        <f t="shared" si="90"/>
        <v>0</v>
      </c>
      <c r="AU278" s="10">
        <f t="shared" si="91"/>
        <v>0</v>
      </c>
      <c r="AV278" s="10">
        <f t="shared" si="92"/>
        <v>0</v>
      </c>
      <c r="AW278" s="10">
        <f t="shared" si="93"/>
        <v>0</v>
      </c>
      <c r="AX278" s="10">
        <f t="shared" si="94"/>
        <v>0</v>
      </c>
      <c r="AY278" s="10">
        <f t="shared" si="95"/>
        <v>0</v>
      </c>
      <c r="AZ278" s="10">
        <f t="shared" si="96"/>
        <v>0</v>
      </c>
      <c r="BA278" s="10">
        <f t="shared" si="97"/>
        <v>0</v>
      </c>
      <c r="BB278" s="10">
        <f t="shared" si="98"/>
        <v>0</v>
      </c>
      <c r="BC278" s="10">
        <f t="shared" si="99"/>
        <v>0</v>
      </c>
      <c r="BD278" s="10">
        <f t="shared" si="100"/>
        <v>0</v>
      </c>
      <c r="BE278" s="10">
        <f t="shared" si="101"/>
        <v>0</v>
      </c>
      <c r="BF278" s="10">
        <f t="shared" si="102"/>
        <v>0</v>
      </c>
      <c r="BG278" s="10">
        <f t="shared" si="103"/>
        <v>0</v>
      </c>
      <c r="BH278" s="10">
        <f t="shared" si="104"/>
        <v>0</v>
      </c>
    </row>
    <row r="279" spans="1:60" ht="27.75" customHeight="1">
      <c r="A279" t="str">
        <f t="shared" si="84"/>
        <v/>
      </c>
      <c r="B279" s="54"/>
      <c r="C279" s="55"/>
      <c r="D279" s="54"/>
      <c r="E279" s="55"/>
      <c r="F279" s="31"/>
      <c r="G279" s="29"/>
      <c r="H279" s="32"/>
      <c r="I279" s="32"/>
      <c r="J279" s="30"/>
      <c r="K279" s="31"/>
      <c r="L279" s="33"/>
      <c r="M279" s="33"/>
      <c r="N279" s="54"/>
      <c r="O279" s="56"/>
      <c r="P279" s="56"/>
      <c r="Q279" s="57"/>
      <c r="R279" s="33"/>
      <c r="S279" s="33"/>
      <c r="T279" s="40"/>
      <c r="U279" s="40"/>
      <c r="V279" s="17"/>
      <c r="W279" s="17"/>
      <c r="X279" s="10" t="str">
        <f>IFERROR(VLOOKUP($F279,PRM!$G$3:$H$5,2,FALSE),"")</f>
        <v/>
      </c>
      <c r="Y279" s="10" t="str">
        <f>IFERROR(VLOOKUP($G279,PRM!$I$3:$J$5,2,FALSE),"")</f>
        <v/>
      </c>
      <c r="Z279" s="10" t="str">
        <f>IFERROR(VLOOKUP($K279,PRM!$K$3:$L$4,2,FALSE),"")</f>
        <v/>
      </c>
      <c r="AA279" s="10" t="str">
        <f>IFERROR(VLOOKUP($N279,PRM!$M$3:$N$50,2,FALSE),"")</f>
        <v/>
      </c>
      <c r="AB279" s="10" t="str">
        <f>IFERROR(VLOOKUP($Y$3&amp;$R279,PRM!$Q$3:$R$31,2,FALSE),"")</f>
        <v/>
      </c>
      <c r="AC279" s="10" t="str">
        <f>IFERROR(VLOOKUP($Y$3&amp;$S279,PRM!$AH$3:$AI$133,2,FALSE),"")</f>
        <v/>
      </c>
      <c r="AD279" s="10" t="str">
        <f>IFERROR(VLOOKUP($Y$3&amp;$T279,PRM!$Y$3:$Z$50,2,FALSE),"")</f>
        <v>1</v>
      </c>
      <c r="AE279" s="10" t="str">
        <f>IFERROR(VLOOKUP($Y$3&amp;$U279,PRM!$AD$3:$AE$44,2,FALSE),"")</f>
        <v/>
      </c>
      <c r="AF279" s="10" t="str">
        <f>IFERROR(VLOOKUP($Y$3&amp;$R279,PRM!$Q$3:$T$31,3,FALSE),"")</f>
        <v/>
      </c>
      <c r="AG279" s="10" t="str">
        <f>IFERROR(IF(AF279=0,0,MATCH($Y$3,PRM!$AF$3:'PRM'!$AF$133,0)),"")</f>
        <v/>
      </c>
      <c r="AH279" s="10" t="str">
        <f>IF($Y$3="","",(IF(AF279=0,0,COUNTIF(PRM!$AF$3:'PRM'!$AF$133,$Y$3))))</f>
        <v/>
      </c>
      <c r="AI279" s="10" t="str">
        <f>IFERROR(VLOOKUP($Y$3&amp;$R279,PRM!$Q$3:$U$31,4,FALSE),"")</f>
        <v/>
      </c>
      <c r="AJ279" s="10" t="str">
        <f>IFERROR(IF(AI279=0,0,MATCH($Y$3,PRM!$V$3:'PRM'!$V$50,0)),"")</f>
        <v/>
      </c>
      <c r="AK279" s="10" t="str">
        <f>IF($Y$3="","",(IF(AI279=0,0,COUNTIF(PRM!$V$3:'PRM'!$V$50,$Y$3))))</f>
        <v/>
      </c>
      <c r="AL279" s="10" t="str">
        <f>IFERROR(VLOOKUP($Y$3&amp;$R279,PRM!$Q$3:$U$31,5,FALSE),"")</f>
        <v/>
      </c>
      <c r="AM279" s="10" t="str">
        <f>IFERROR(IF(AL279=0,0,MATCH($Y$3,PRM!$AA$3:'PRM'!$AA$94,0)),"")</f>
        <v/>
      </c>
      <c r="AN279" s="10" t="str">
        <f>IF($Y$3="","",IF(AL279=0,0,COUNTIF(PRM!$AA$3:'PRM'!$AA$94,$Y$3)))</f>
        <v/>
      </c>
      <c r="AO279" s="10">
        <f t="shared" si="85"/>
        <v>0</v>
      </c>
      <c r="AP279" s="10">
        <f t="shared" si="86"/>
        <v>0</v>
      </c>
      <c r="AQ279" s="10">
        <f t="shared" si="87"/>
        <v>0</v>
      </c>
      <c r="AR279" s="10">
        <f t="shared" si="88"/>
        <v>0</v>
      </c>
      <c r="AS279" s="10">
        <f t="shared" si="89"/>
        <v>0</v>
      </c>
      <c r="AT279" s="10">
        <f t="shared" si="90"/>
        <v>0</v>
      </c>
      <c r="AU279" s="10">
        <f t="shared" si="91"/>
        <v>0</v>
      </c>
      <c r="AV279" s="10">
        <f t="shared" si="92"/>
        <v>0</v>
      </c>
      <c r="AW279" s="10">
        <f t="shared" si="93"/>
        <v>0</v>
      </c>
      <c r="AX279" s="10">
        <f t="shared" si="94"/>
        <v>0</v>
      </c>
      <c r="AY279" s="10">
        <f t="shared" si="95"/>
        <v>0</v>
      </c>
      <c r="AZ279" s="10">
        <f t="shared" si="96"/>
        <v>0</v>
      </c>
      <c r="BA279" s="10">
        <f t="shared" si="97"/>
        <v>0</v>
      </c>
      <c r="BB279" s="10">
        <f t="shared" si="98"/>
        <v>0</v>
      </c>
      <c r="BC279" s="10">
        <f t="shared" si="99"/>
        <v>0</v>
      </c>
      <c r="BD279" s="10">
        <f t="shared" si="100"/>
        <v>0</v>
      </c>
      <c r="BE279" s="10">
        <f t="shared" si="101"/>
        <v>0</v>
      </c>
      <c r="BF279" s="10">
        <f t="shared" si="102"/>
        <v>0</v>
      </c>
      <c r="BG279" s="10">
        <f t="shared" si="103"/>
        <v>0</v>
      </c>
      <c r="BH279" s="10">
        <f t="shared" si="104"/>
        <v>0</v>
      </c>
    </row>
    <row r="280" spans="1:60" ht="27.75" customHeight="1">
      <c r="A280" t="str">
        <f t="shared" si="84"/>
        <v/>
      </c>
      <c r="B280" s="54"/>
      <c r="C280" s="55"/>
      <c r="D280" s="54"/>
      <c r="E280" s="55"/>
      <c r="F280" s="31"/>
      <c r="G280" s="29"/>
      <c r="H280" s="32"/>
      <c r="I280" s="32"/>
      <c r="J280" s="30"/>
      <c r="K280" s="31"/>
      <c r="L280" s="33"/>
      <c r="M280" s="33"/>
      <c r="N280" s="54"/>
      <c r="O280" s="56"/>
      <c r="P280" s="56"/>
      <c r="Q280" s="57"/>
      <c r="R280" s="33"/>
      <c r="S280" s="33"/>
      <c r="T280" s="40"/>
      <c r="U280" s="40"/>
      <c r="V280" s="17"/>
      <c r="W280" s="17"/>
      <c r="X280" s="10" t="str">
        <f>IFERROR(VLOOKUP($F280,PRM!$G$3:$H$5,2,FALSE),"")</f>
        <v/>
      </c>
      <c r="Y280" s="10" t="str">
        <f>IFERROR(VLOOKUP($G280,PRM!$I$3:$J$5,2,FALSE),"")</f>
        <v/>
      </c>
      <c r="Z280" s="10" t="str">
        <f>IFERROR(VLOOKUP($K280,PRM!$K$3:$L$4,2,FALSE),"")</f>
        <v/>
      </c>
      <c r="AA280" s="10" t="str">
        <f>IFERROR(VLOOKUP($N280,PRM!$M$3:$N$50,2,FALSE),"")</f>
        <v/>
      </c>
      <c r="AB280" s="10" t="str">
        <f>IFERROR(VLOOKUP($Y$3&amp;$R280,PRM!$Q$3:$R$31,2,FALSE),"")</f>
        <v/>
      </c>
      <c r="AC280" s="10" t="str">
        <f>IFERROR(VLOOKUP($Y$3&amp;$S280,PRM!$AH$3:$AI$133,2,FALSE),"")</f>
        <v/>
      </c>
      <c r="AD280" s="10" t="str">
        <f>IFERROR(VLOOKUP($Y$3&amp;$T280,PRM!$Y$3:$Z$50,2,FALSE),"")</f>
        <v>1</v>
      </c>
      <c r="AE280" s="10" t="str">
        <f>IFERROR(VLOOKUP($Y$3&amp;$U280,PRM!$AD$3:$AE$44,2,FALSE),"")</f>
        <v/>
      </c>
      <c r="AF280" s="10" t="str">
        <f>IFERROR(VLOOKUP($Y$3&amp;$R280,PRM!$Q$3:$T$31,3,FALSE),"")</f>
        <v/>
      </c>
      <c r="AG280" s="10" t="str">
        <f>IFERROR(IF(AF280=0,0,MATCH($Y$3,PRM!$AF$3:'PRM'!$AF$133,0)),"")</f>
        <v/>
      </c>
      <c r="AH280" s="10" t="str">
        <f>IF($Y$3="","",(IF(AF280=0,0,COUNTIF(PRM!$AF$3:'PRM'!$AF$133,$Y$3))))</f>
        <v/>
      </c>
      <c r="AI280" s="10" t="str">
        <f>IFERROR(VLOOKUP($Y$3&amp;$R280,PRM!$Q$3:$U$31,4,FALSE),"")</f>
        <v/>
      </c>
      <c r="AJ280" s="10" t="str">
        <f>IFERROR(IF(AI280=0,0,MATCH($Y$3,PRM!$V$3:'PRM'!$V$50,0)),"")</f>
        <v/>
      </c>
      <c r="AK280" s="10" t="str">
        <f>IF($Y$3="","",(IF(AI280=0,0,COUNTIF(PRM!$V$3:'PRM'!$V$50,$Y$3))))</f>
        <v/>
      </c>
      <c r="AL280" s="10" t="str">
        <f>IFERROR(VLOOKUP($Y$3&amp;$R280,PRM!$Q$3:$U$31,5,FALSE),"")</f>
        <v/>
      </c>
      <c r="AM280" s="10" t="str">
        <f>IFERROR(IF(AL280=0,0,MATCH($Y$3,PRM!$AA$3:'PRM'!$AA$94,0)),"")</f>
        <v/>
      </c>
      <c r="AN280" s="10" t="str">
        <f>IF($Y$3="","",IF(AL280=0,0,COUNTIF(PRM!$AA$3:'PRM'!$AA$94,$Y$3)))</f>
        <v/>
      </c>
      <c r="AO280" s="10">
        <f t="shared" si="85"/>
        <v>0</v>
      </c>
      <c r="AP280" s="10">
        <f t="shared" si="86"/>
        <v>0</v>
      </c>
      <c r="AQ280" s="10">
        <f t="shared" si="87"/>
        <v>0</v>
      </c>
      <c r="AR280" s="10">
        <f t="shared" si="88"/>
        <v>0</v>
      </c>
      <c r="AS280" s="10">
        <f t="shared" si="89"/>
        <v>0</v>
      </c>
      <c r="AT280" s="10">
        <f t="shared" si="90"/>
        <v>0</v>
      </c>
      <c r="AU280" s="10">
        <f t="shared" si="91"/>
        <v>0</v>
      </c>
      <c r="AV280" s="10">
        <f t="shared" si="92"/>
        <v>0</v>
      </c>
      <c r="AW280" s="10">
        <f t="shared" si="93"/>
        <v>0</v>
      </c>
      <c r="AX280" s="10">
        <f t="shared" si="94"/>
        <v>0</v>
      </c>
      <c r="AY280" s="10">
        <f t="shared" si="95"/>
        <v>0</v>
      </c>
      <c r="AZ280" s="10">
        <f t="shared" si="96"/>
        <v>0</v>
      </c>
      <c r="BA280" s="10">
        <f t="shared" si="97"/>
        <v>0</v>
      </c>
      <c r="BB280" s="10">
        <f t="shared" si="98"/>
        <v>0</v>
      </c>
      <c r="BC280" s="10">
        <f t="shared" si="99"/>
        <v>0</v>
      </c>
      <c r="BD280" s="10">
        <f t="shared" si="100"/>
        <v>0</v>
      </c>
      <c r="BE280" s="10">
        <f t="shared" si="101"/>
        <v>0</v>
      </c>
      <c r="BF280" s="10">
        <f t="shared" si="102"/>
        <v>0</v>
      </c>
      <c r="BG280" s="10">
        <f t="shared" si="103"/>
        <v>0</v>
      </c>
      <c r="BH280" s="10">
        <f t="shared" si="104"/>
        <v>0</v>
      </c>
    </row>
    <row r="281" spans="1:60" ht="27.75" customHeight="1">
      <c r="A281" t="str">
        <f t="shared" si="84"/>
        <v/>
      </c>
      <c r="B281" s="54"/>
      <c r="C281" s="55"/>
      <c r="D281" s="54"/>
      <c r="E281" s="55"/>
      <c r="F281" s="31"/>
      <c r="G281" s="29"/>
      <c r="H281" s="32"/>
      <c r="I281" s="32"/>
      <c r="J281" s="30"/>
      <c r="K281" s="31"/>
      <c r="L281" s="33"/>
      <c r="M281" s="33"/>
      <c r="N281" s="54"/>
      <c r="O281" s="56"/>
      <c r="P281" s="56"/>
      <c r="Q281" s="57"/>
      <c r="R281" s="33"/>
      <c r="S281" s="33"/>
      <c r="T281" s="40"/>
      <c r="U281" s="40"/>
      <c r="V281" s="17"/>
      <c r="W281" s="17"/>
      <c r="X281" s="10" t="str">
        <f>IFERROR(VLOOKUP($F281,PRM!$G$3:$H$5,2,FALSE),"")</f>
        <v/>
      </c>
      <c r="Y281" s="10" t="str">
        <f>IFERROR(VLOOKUP($G281,PRM!$I$3:$J$5,2,FALSE),"")</f>
        <v/>
      </c>
      <c r="Z281" s="10" t="str">
        <f>IFERROR(VLOOKUP($K281,PRM!$K$3:$L$4,2,FALSE),"")</f>
        <v/>
      </c>
      <c r="AA281" s="10" t="str">
        <f>IFERROR(VLOOKUP($N281,PRM!$M$3:$N$50,2,FALSE),"")</f>
        <v/>
      </c>
      <c r="AB281" s="10" t="str">
        <f>IFERROR(VLOOKUP($Y$3&amp;$R281,PRM!$Q$3:$R$31,2,FALSE),"")</f>
        <v/>
      </c>
      <c r="AC281" s="10" t="str">
        <f>IFERROR(VLOOKUP($Y$3&amp;$S281,PRM!$AH$3:$AI$133,2,FALSE),"")</f>
        <v/>
      </c>
      <c r="AD281" s="10" t="str">
        <f>IFERROR(VLOOKUP($Y$3&amp;$T281,PRM!$Y$3:$Z$50,2,FALSE),"")</f>
        <v>1</v>
      </c>
      <c r="AE281" s="10" t="str">
        <f>IFERROR(VLOOKUP($Y$3&amp;$U281,PRM!$AD$3:$AE$44,2,FALSE),"")</f>
        <v/>
      </c>
      <c r="AF281" s="10" t="str">
        <f>IFERROR(VLOOKUP($Y$3&amp;$R281,PRM!$Q$3:$T$31,3,FALSE),"")</f>
        <v/>
      </c>
      <c r="AG281" s="10" t="str">
        <f>IFERROR(IF(AF281=0,0,MATCH($Y$3,PRM!$AF$3:'PRM'!$AF$133,0)),"")</f>
        <v/>
      </c>
      <c r="AH281" s="10" t="str">
        <f>IF($Y$3="","",(IF(AF281=0,0,COUNTIF(PRM!$AF$3:'PRM'!$AF$133,$Y$3))))</f>
        <v/>
      </c>
      <c r="AI281" s="10" t="str">
        <f>IFERROR(VLOOKUP($Y$3&amp;$R281,PRM!$Q$3:$U$31,4,FALSE),"")</f>
        <v/>
      </c>
      <c r="AJ281" s="10" t="str">
        <f>IFERROR(IF(AI281=0,0,MATCH($Y$3,PRM!$V$3:'PRM'!$V$50,0)),"")</f>
        <v/>
      </c>
      <c r="AK281" s="10" t="str">
        <f>IF($Y$3="","",(IF(AI281=0,0,COUNTIF(PRM!$V$3:'PRM'!$V$50,$Y$3))))</f>
        <v/>
      </c>
      <c r="AL281" s="10" t="str">
        <f>IFERROR(VLOOKUP($Y$3&amp;$R281,PRM!$Q$3:$U$31,5,FALSE),"")</f>
        <v/>
      </c>
      <c r="AM281" s="10" t="str">
        <f>IFERROR(IF(AL281=0,0,MATCH($Y$3,PRM!$AA$3:'PRM'!$AA$94,0)),"")</f>
        <v/>
      </c>
      <c r="AN281" s="10" t="str">
        <f>IF($Y$3="","",IF(AL281=0,0,COUNTIF(PRM!$AA$3:'PRM'!$AA$94,$Y$3)))</f>
        <v/>
      </c>
      <c r="AO281" s="10">
        <f t="shared" si="85"/>
        <v>0</v>
      </c>
      <c r="AP281" s="10">
        <f t="shared" si="86"/>
        <v>0</v>
      </c>
      <c r="AQ281" s="10">
        <f t="shared" si="87"/>
        <v>0</v>
      </c>
      <c r="AR281" s="10">
        <f t="shared" si="88"/>
        <v>0</v>
      </c>
      <c r="AS281" s="10">
        <f t="shared" si="89"/>
        <v>0</v>
      </c>
      <c r="AT281" s="10">
        <f t="shared" si="90"/>
        <v>0</v>
      </c>
      <c r="AU281" s="10">
        <f t="shared" si="91"/>
        <v>0</v>
      </c>
      <c r="AV281" s="10">
        <f t="shared" si="92"/>
        <v>0</v>
      </c>
      <c r="AW281" s="10">
        <f t="shared" si="93"/>
        <v>0</v>
      </c>
      <c r="AX281" s="10">
        <f t="shared" si="94"/>
        <v>0</v>
      </c>
      <c r="AY281" s="10">
        <f t="shared" si="95"/>
        <v>0</v>
      </c>
      <c r="AZ281" s="10">
        <f t="shared" si="96"/>
        <v>0</v>
      </c>
      <c r="BA281" s="10">
        <f t="shared" si="97"/>
        <v>0</v>
      </c>
      <c r="BB281" s="10">
        <f t="shared" si="98"/>
        <v>0</v>
      </c>
      <c r="BC281" s="10">
        <f t="shared" si="99"/>
        <v>0</v>
      </c>
      <c r="BD281" s="10">
        <f t="shared" si="100"/>
        <v>0</v>
      </c>
      <c r="BE281" s="10">
        <f t="shared" si="101"/>
        <v>0</v>
      </c>
      <c r="BF281" s="10">
        <f t="shared" si="102"/>
        <v>0</v>
      </c>
      <c r="BG281" s="10">
        <f t="shared" si="103"/>
        <v>0</v>
      </c>
      <c r="BH281" s="10">
        <f t="shared" si="104"/>
        <v>0</v>
      </c>
    </row>
    <row r="282" spans="1:60" ht="27.75" customHeight="1">
      <c r="A282" t="str">
        <f t="shared" si="84"/>
        <v/>
      </c>
      <c r="B282" s="54"/>
      <c r="C282" s="55"/>
      <c r="D282" s="54"/>
      <c r="E282" s="55"/>
      <c r="F282" s="31"/>
      <c r="G282" s="29"/>
      <c r="H282" s="32"/>
      <c r="I282" s="32"/>
      <c r="J282" s="30"/>
      <c r="K282" s="31"/>
      <c r="L282" s="33"/>
      <c r="M282" s="33"/>
      <c r="N282" s="54"/>
      <c r="O282" s="56"/>
      <c r="P282" s="56"/>
      <c r="Q282" s="57"/>
      <c r="R282" s="33"/>
      <c r="S282" s="33"/>
      <c r="T282" s="40"/>
      <c r="U282" s="40"/>
      <c r="V282" s="17"/>
      <c r="W282" s="17"/>
      <c r="X282" s="10" t="str">
        <f>IFERROR(VLOOKUP($F282,PRM!$G$3:$H$5,2,FALSE),"")</f>
        <v/>
      </c>
      <c r="Y282" s="10" t="str">
        <f>IFERROR(VLOOKUP($G282,PRM!$I$3:$J$5,2,FALSE),"")</f>
        <v/>
      </c>
      <c r="Z282" s="10" t="str">
        <f>IFERROR(VLOOKUP($K282,PRM!$K$3:$L$4,2,FALSE),"")</f>
        <v/>
      </c>
      <c r="AA282" s="10" t="str">
        <f>IFERROR(VLOOKUP($N282,PRM!$M$3:$N$50,2,FALSE),"")</f>
        <v/>
      </c>
      <c r="AB282" s="10" t="str">
        <f>IFERROR(VLOOKUP($Y$3&amp;$R282,PRM!$Q$3:$R$31,2,FALSE),"")</f>
        <v/>
      </c>
      <c r="AC282" s="10" t="str">
        <f>IFERROR(VLOOKUP($Y$3&amp;$S282,PRM!$AH$3:$AI$133,2,FALSE),"")</f>
        <v/>
      </c>
      <c r="AD282" s="10" t="str">
        <f>IFERROR(VLOOKUP($Y$3&amp;$T282,PRM!$Y$3:$Z$50,2,FALSE),"")</f>
        <v>1</v>
      </c>
      <c r="AE282" s="10" t="str">
        <f>IFERROR(VLOOKUP($Y$3&amp;$U282,PRM!$AD$3:$AE$44,2,FALSE),"")</f>
        <v/>
      </c>
      <c r="AF282" s="10" t="str">
        <f>IFERROR(VLOOKUP($Y$3&amp;$R282,PRM!$Q$3:$T$31,3,FALSE),"")</f>
        <v/>
      </c>
      <c r="AG282" s="10" t="str">
        <f>IFERROR(IF(AF282=0,0,MATCH($Y$3,PRM!$AF$3:'PRM'!$AF$133,0)),"")</f>
        <v/>
      </c>
      <c r="AH282" s="10" t="str">
        <f>IF($Y$3="","",(IF(AF282=0,0,COUNTIF(PRM!$AF$3:'PRM'!$AF$133,$Y$3))))</f>
        <v/>
      </c>
      <c r="AI282" s="10" t="str">
        <f>IFERROR(VLOOKUP($Y$3&amp;$R282,PRM!$Q$3:$U$31,4,FALSE),"")</f>
        <v/>
      </c>
      <c r="AJ282" s="10" t="str">
        <f>IFERROR(IF(AI282=0,0,MATCH($Y$3,PRM!$V$3:'PRM'!$V$50,0)),"")</f>
        <v/>
      </c>
      <c r="AK282" s="10" t="str">
        <f>IF($Y$3="","",(IF(AI282=0,0,COUNTIF(PRM!$V$3:'PRM'!$V$50,$Y$3))))</f>
        <v/>
      </c>
      <c r="AL282" s="10" t="str">
        <f>IFERROR(VLOOKUP($Y$3&amp;$R282,PRM!$Q$3:$U$31,5,FALSE),"")</f>
        <v/>
      </c>
      <c r="AM282" s="10" t="str">
        <f>IFERROR(IF(AL282=0,0,MATCH($Y$3,PRM!$AA$3:'PRM'!$AA$94,0)),"")</f>
        <v/>
      </c>
      <c r="AN282" s="10" t="str">
        <f>IF($Y$3="","",IF(AL282=0,0,COUNTIF(PRM!$AA$3:'PRM'!$AA$94,$Y$3)))</f>
        <v/>
      </c>
      <c r="AO282" s="10">
        <f t="shared" si="85"/>
        <v>0</v>
      </c>
      <c r="AP282" s="10">
        <f t="shared" si="86"/>
        <v>0</v>
      </c>
      <c r="AQ282" s="10">
        <f t="shared" si="87"/>
        <v>0</v>
      </c>
      <c r="AR282" s="10">
        <f t="shared" si="88"/>
        <v>0</v>
      </c>
      <c r="AS282" s="10">
        <f t="shared" si="89"/>
        <v>0</v>
      </c>
      <c r="AT282" s="10">
        <f t="shared" si="90"/>
        <v>0</v>
      </c>
      <c r="AU282" s="10">
        <f t="shared" si="91"/>
        <v>0</v>
      </c>
      <c r="AV282" s="10">
        <f t="shared" si="92"/>
        <v>0</v>
      </c>
      <c r="AW282" s="10">
        <f t="shared" si="93"/>
        <v>0</v>
      </c>
      <c r="AX282" s="10">
        <f t="shared" si="94"/>
        <v>0</v>
      </c>
      <c r="AY282" s="10">
        <f t="shared" si="95"/>
        <v>0</v>
      </c>
      <c r="AZ282" s="10">
        <f t="shared" si="96"/>
        <v>0</v>
      </c>
      <c r="BA282" s="10">
        <f t="shared" si="97"/>
        <v>0</v>
      </c>
      <c r="BB282" s="10">
        <f t="shared" si="98"/>
        <v>0</v>
      </c>
      <c r="BC282" s="10">
        <f t="shared" si="99"/>
        <v>0</v>
      </c>
      <c r="BD282" s="10">
        <f t="shared" si="100"/>
        <v>0</v>
      </c>
      <c r="BE282" s="10">
        <f t="shared" si="101"/>
        <v>0</v>
      </c>
      <c r="BF282" s="10">
        <f t="shared" si="102"/>
        <v>0</v>
      </c>
      <c r="BG282" s="10">
        <f t="shared" si="103"/>
        <v>0</v>
      </c>
      <c r="BH282" s="10">
        <f t="shared" si="104"/>
        <v>0</v>
      </c>
    </row>
    <row r="283" spans="1:60" ht="27.75" customHeight="1">
      <c r="A283" t="str">
        <f t="shared" si="84"/>
        <v/>
      </c>
      <c r="B283" s="54"/>
      <c r="C283" s="55"/>
      <c r="D283" s="54"/>
      <c r="E283" s="55"/>
      <c r="F283" s="31"/>
      <c r="G283" s="29"/>
      <c r="H283" s="32"/>
      <c r="I283" s="32"/>
      <c r="J283" s="30"/>
      <c r="K283" s="31"/>
      <c r="L283" s="33"/>
      <c r="M283" s="33"/>
      <c r="N283" s="54"/>
      <c r="O283" s="56"/>
      <c r="P283" s="56"/>
      <c r="Q283" s="57"/>
      <c r="R283" s="33"/>
      <c r="S283" s="33"/>
      <c r="T283" s="40"/>
      <c r="U283" s="40"/>
      <c r="V283" s="17"/>
      <c r="W283" s="17"/>
      <c r="X283" s="10" t="str">
        <f>IFERROR(VLOOKUP($F283,PRM!$G$3:$H$5,2,FALSE),"")</f>
        <v/>
      </c>
      <c r="Y283" s="10" t="str">
        <f>IFERROR(VLOOKUP($G283,PRM!$I$3:$J$5,2,FALSE),"")</f>
        <v/>
      </c>
      <c r="Z283" s="10" t="str">
        <f>IFERROR(VLOOKUP($K283,PRM!$K$3:$L$4,2,FALSE),"")</f>
        <v/>
      </c>
      <c r="AA283" s="10" t="str">
        <f>IFERROR(VLOOKUP($N283,PRM!$M$3:$N$50,2,FALSE),"")</f>
        <v/>
      </c>
      <c r="AB283" s="10" t="str">
        <f>IFERROR(VLOOKUP($Y$3&amp;$R283,PRM!$Q$3:$R$31,2,FALSE),"")</f>
        <v/>
      </c>
      <c r="AC283" s="10" t="str">
        <f>IFERROR(VLOOKUP($Y$3&amp;$S283,PRM!$AH$3:$AI$133,2,FALSE),"")</f>
        <v/>
      </c>
      <c r="AD283" s="10" t="str">
        <f>IFERROR(VLOOKUP($Y$3&amp;$T283,PRM!$Y$3:$Z$50,2,FALSE),"")</f>
        <v>1</v>
      </c>
      <c r="AE283" s="10" t="str">
        <f>IFERROR(VLOOKUP($Y$3&amp;$U283,PRM!$AD$3:$AE$44,2,FALSE),"")</f>
        <v/>
      </c>
      <c r="AF283" s="10" t="str">
        <f>IFERROR(VLOOKUP($Y$3&amp;$R283,PRM!$Q$3:$T$31,3,FALSE),"")</f>
        <v/>
      </c>
      <c r="AG283" s="10" t="str">
        <f>IFERROR(IF(AF283=0,0,MATCH($Y$3,PRM!$AF$3:'PRM'!$AF$133,0)),"")</f>
        <v/>
      </c>
      <c r="AH283" s="10" t="str">
        <f>IF($Y$3="","",(IF(AF283=0,0,COUNTIF(PRM!$AF$3:'PRM'!$AF$133,$Y$3))))</f>
        <v/>
      </c>
      <c r="AI283" s="10" t="str">
        <f>IFERROR(VLOOKUP($Y$3&amp;$R283,PRM!$Q$3:$U$31,4,FALSE),"")</f>
        <v/>
      </c>
      <c r="AJ283" s="10" t="str">
        <f>IFERROR(IF(AI283=0,0,MATCH($Y$3,PRM!$V$3:'PRM'!$V$50,0)),"")</f>
        <v/>
      </c>
      <c r="AK283" s="10" t="str">
        <f>IF($Y$3="","",(IF(AI283=0,0,COUNTIF(PRM!$V$3:'PRM'!$V$50,$Y$3))))</f>
        <v/>
      </c>
      <c r="AL283" s="10" t="str">
        <f>IFERROR(VLOOKUP($Y$3&amp;$R283,PRM!$Q$3:$U$31,5,FALSE),"")</f>
        <v/>
      </c>
      <c r="AM283" s="10" t="str">
        <f>IFERROR(IF(AL283=0,0,MATCH($Y$3,PRM!$AA$3:'PRM'!$AA$94,0)),"")</f>
        <v/>
      </c>
      <c r="AN283" s="10" t="str">
        <f>IF($Y$3="","",IF(AL283=0,0,COUNTIF(PRM!$AA$3:'PRM'!$AA$94,$Y$3)))</f>
        <v/>
      </c>
      <c r="AO283" s="10">
        <f t="shared" si="85"/>
        <v>0</v>
      </c>
      <c r="AP283" s="10">
        <f t="shared" si="86"/>
        <v>0</v>
      </c>
      <c r="AQ283" s="10">
        <f t="shared" si="87"/>
        <v>0</v>
      </c>
      <c r="AR283" s="10">
        <f t="shared" si="88"/>
        <v>0</v>
      </c>
      <c r="AS283" s="10">
        <f t="shared" si="89"/>
        <v>0</v>
      </c>
      <c r="AT283" s="10">
        <f t="shared" si="90"/>
        <v>0</v>
      </c>
      <c r="AU283" s="10">
        <f t="shared" si="91"/>
        <v>0</v>
      </c>
      <c r="AV283" s="10">
        <f t="shared" si="92"/>
        <v>0</v>
      </c>
      <c r="AW283" s="10">
        <f t="shared" si="93"/>
        <v>0</v>
      </c>
      <c r="AX283" s="10">
        <f t="shared" si="94"/>
        <v>0</v>
      </c>
      <c r="AY283" s="10">
        <f t="shared" si="95"/>
        <v>0</v>
      </c>
      <c r="AZ283" s="10">
        <f t="shared" si="96"/>
        <v>0</v>
      </c>
      <c r="BA283" s="10">
        <f t="shared" si="97"/>
        <v>0</v>
      </c>
      <c r="BB283" s="10">
        <f t="shared" si="98"/>
        <v>0</v>
      </c>
      <c r="BC283" s="10">
        <f t="shared" si="99"/>
        <v>0</v>
      </c>
      <c r="BD283" s="10">
        <f t="shared" si="100"/>
        <v>0</v>
      </c>
      <c r="BE283" s="10">
        <f t="shared" si="101"/>
        <v>0</v>
      </c>
      <c r="BF283" s="10">
        <f t="shared" si="102"/>
        <v>0</v>
      </c>
      <c r="BG283" s="10">
        <f t="shared" si="103"/>
        <v>0</v>
      </c>
      <c r="BH283" s="10">
        <f t="shared" si="104"/>
        <v>0</v>
      </c>
    </row>
    <row r="284" spans="1:60" ht="27.75" customHeight="1">
      <c r="A284" t="str">
        <f t="shared" si="84"/>
        <v/>
      </c>
      <c r="B284" s="54"/>
      <c r="C284" s="55"/>
      <c r="D284" s="54"/>
      <c r="E284" s="55"/>
      <c r="F284" s="31"/>
      <c r="G284" s="29"/>
      <c r="H284" s="32"/>
      <c r="I284" s="32"/>
      <c r="J284" s="30"/>
      <c r="K284" s="31"/>
      <c r="L284" s="33"/>
      <c r="M284" s="33"/>
      <c r="N284" s="54"/>
      <c r="O284" s="56"/>
      <c r="P284" s="56"/>
      <c r="Q284" s="57"/>
      <c r="R284" s="33"/>
      <c r="S284" s="33"/>
      <c r="T284" s="40"/>
      <c r="U284" s="40"/>
      <c r="V284" s="17"/>
      <c r="W284" s="17"/>
      <c r="X284" s="10" t="str">
        <f>IFERROR(VLOOKUP($F284,PRM!$G$3:$H$5,2,FALSE),"")</f>
        <v/>
      </c>
      <c r="Y284" s="10" t="str">
        <f>IFERROR(VLOOKUP($G284,PRM!$I$3:$J$5,2,FALSE),"")</f>
        <v/>
      </c>
      <c r="Z284" s="10" t="str">
        <f>IFERROR(VLOOKUP($K284,PRM!$K$3:$L$4,2,FALSE),"")</f>
        <v/>
      </c>
      <c r="AA284" s="10" t="str">
        <f>IFERROR(VLOOKUP($N284,PRM!$M$3:$N$50,2,FALSE),"")</f>
        <v/>
      </c>
      <c r="AB284" s="10" t="str">
        <f>IFERROR(VLOOKUP($Y$3&amp;$R284,PRM!$Q$3:$R$31,2,FALSE),"")</f>
        <v/>
      </c>
      <c r="AC284" s="10" t="str">
        <f>IFERROR(VLOOKUP($Y$3&amp;$S284,PRM!$AH$3:$AI$133,2,FALSE),"")</f>
        <v/>
      </c>
      <c r="AD284" s="10" t="str">
        <f>IFERROR(VLOOKUP($Y$3&amp;$T284,PRM!$Y$3:$Z$50,2,FALSE),"")</f>
        <v>1</v>
      </c>
      <c r="AE284" s="10" t="str">
        <f>IFERROR(VLOOKUP($Y$3&amp;$U284,PRM!$AD$3:$AE$44,2,FALSE),"")</f>
        <v/>
      </c>
      <c r="AF284" s="10" t="str">
        <f>IFERROR(VLOOKUP($Y$3&amp;$R284,PRM!$Q$3:$T$31,3,FALSE),"")</f>
        <v/>
      </c>
      <c r="AG284" s="10" t="str">
        <f>IFERROR(IF(AF284=0,0,MATCH($Y$3,PRM!$AF$3:'PRM'!$AF$133,0)),"")</f>
        <v/>
      </c>
      <c r="AH284" s="10" t="str">
        <f>IF($Y$3="","",(IF(AF284=0,0,COUNTIF(PRM!$AF$3:'PRM'!$AF$133,$Y$3))))</f>
        <v/>
      </c>
      <c r="AI284" s="10" t="str">
        <f>IFERROR(VLOOKUP($Y$3&amp;$R284,PRM!$Q$3:$U$31,4,FALSE),"")</f>
        <v/>
      </c>
      <c r="AJ284" s="10" t="str">
        <f>IFERROR(IF(AI284=0,0,MATCH($Y$3,PRM!$V$3:'PRM'!$V$50,0)),"")</f>
        <v/>
      </c>
      <c r="AK284" s="10" t="str">
        <f>IF($Y$3="","",(IF(AI284=0,0,COUNTIF(PRM!$V$3:'PRM'!$V$50,$Y$3))))</f>
        <v/>
      </c>
      <c r="AL284" s="10" t="str">
        <f>IFERROR(VLOOKUP($Y$3&amp;$R284,PRM!$Q$3:$U$31,5,FALSE),"")</f>
        <v/>
      </c>
      <c r="AM284" s="10" t="str">
        <f>IFERROR(IF(AL284=0,0,MATCH($Y$3,PRM!$AA$3:'PRM'!$AA$94,0)),"")</f>
        <v/>
      </c>
      <c r="AN284" s="10" t="str">
        <f>IF($Y$3="","",IF(AL284=0,0,COUNTIF(PRM!$AA$3:'PRM'!$AA$94,$Y$3)))</f>
        <v/>
      </c>
      <c r="AO284" s="10">
        <f t="shared" si="85"/>
        <v>0</v>
      </c>
      <c r="AP284" s="10">
        <f t="shared" si="86"/>
        <v>0</v>
      </c>
      <c r="AQ284" s="10">
        <f t="shared" si="87"/>
        <v>0</v>
      </c>
      <c r="AR284" s="10">
        <f t="shared" si="88"/>
        <v>0</v>
      </c>
      <c r="AS284" s="10">
        <f t="shared" si="89"/>
        <v>0</v>
      </c>
      <c r="AT284" s="10">
        <f t="shared" si="90"/>
        <v>0</v>
      </c>
      <c r="AU284" s="10">
        <f t="shared" si="91"/>
        <v>0</v>
      </c>
      <c r="AV284" s="10">
        <f t="shared" si="92"/>
        <v>0</v>
      </c>
      <c r="AW284" s="10">
        <f t="shared" si="93"/>
        <v>0</v>
      </c>
      <c r="AX284" s="10">
        <f t="shared" si="94"/>
        <v>0</v>
      </c>
      <c r="AY284" s="10">
        <f t="shared" si="95"/>
        <v>0</v>
      </c>
      <c r="AZ284" s="10">
        <f t="shared" si="96"/>
        <v>0</v>
      </c>
      <c r="BA284" s="10">
        <f t="shared" si="97"/>
        <v>0</v>
      </c>
      <c r="BB284" s="10">
        <f t="shared" si="98"/>
        <v>0</v>
      </c>
      <c r="BC284" s="10">
        <f t="shared" si="99"/>
        <v>0</v>
      </c>
      <c r="BD284" s="10">
        <f t="shared" si="100"/>
        <v>0</v>
      </c>
      <c r="BE284" s="10">
        <f t="shared" si="101"/>
        <v>0</v>
      </c>
      <c r="BF284" s="10">
        <f t="shared" si="102"/>
        <v>0</v>
      </c>
      <c r="BG284" s="10">
        <f t="shared" si="103"/>
        <v>0</v>
      </c>
      <c r="BH284" s="10">
        <f t="shared" si="104"/>
        <v>0</v>
      </c>
    </row>
    <row r="285" spans="1:60" ht="27.75" customHeight="1">
      <c r="A285" t="str">
        <f t="shared" si="84"/>
        <v/>
      </c>
      <c r="B285" s="54"/>
      <c r="C285" s="55"/>
      <c r="D285" s="54"/>
      <c r="E285" s="55"/>
      <c r="F285" s="31"/>
      <c r="G285" s="29"/>
      <c r="H285" s="32"/>
      <c r="I285" s="32"/>
      <c r="J285" s="30"/>
      <c r="K285" s="31"/>
      <c r="L285" s="33"/>
      <c r="M285" s="33"/>
      <c r="N285" s="54"/>
      <c r="O285" s="56"/>
      <c r="P285" s="56"/>
      <c r="Q285" s="57"/>
      <c r="R285" s="33"/>
      <c r="S285" s="33"/>
      <c r="T285" s="40"/>
      <c r="U285" s="40"/>
      <c r="V285" s="17"/>
      <c r="W285" s="17"/>
      <c r="X285" s="10" t="str">
        <f>IFERROR(VLOOKUP($F285,PRM!$G$3:$H$5,2,FALSE),"")</f>
        <v/>
      </c>
      <c r="Y285" s="10" t="str">
        <f>IFERROR(VLOOKUP($G285,PRM!$I$3:$J$5,2,FALSE),"")</f>
        <v/>
      </c>
      <c r="Z285" s="10" t="str">
        <f>IFERROR(VLOOKUP($K285,PRM!$K$3:$L$4,2,FALSE),"")</f>
        <v/>
      </c>
      <c r="AA285" s="10" t="str">
        <f>IFERROR(VLOOKUP($N285,PRM!$M$3:$N$50,2,FALSE),"")</f>
        <v/>
      </c>
      <c r="AB285" s="10" t="str">
        <f>IFERROR(VLOOKUP($Y$3&amp;$R285,PRM!$Q$3:$R$31,2,FALSE),"")</f>
        <v/>
      </c>
      <c r="AC285" s="10" t="str">
        <f>IFERROR(VLOOKUP($Y$3&amp;$S285,PRM!$AH$3:$AI$133,2,FALSE),"")</f>
        <v/>
      </c>
      <c r="AD285" s="10" t="str">
        <f>IFERROR(VLOOKUP($Y$3&amp;$T285,PRM!$Y$3:$Z$50,2,FALSE),"")</f>
        <v>1</v>
      </c>
      <c r="AE285" s="10" t="str">
        <f>IFERROR(VLOOKUP($Y$3&amp;$U285,PRM!$AD$3:$AE$44,2,FALSE),"")</f>
        <v/>
      </c>
      <c r="AF285" s="10" t="str">
        <f>IFERROR(VLOOKUP($Y$3&amp;$R285,PRM!$Q$3:$T$31,3,FALSE),"")</f>
        <v/>
      </c>
      <c r="AG285" s="10" t="str">
        <f>IFERROR(IF(AF285=0,0,MATCH($Y$3,PRM!$AF$3:'PRM'!$AF$133,0)),"")</f>
        <v/>
      </c>
      <c r="AH285" s="10" t="str">
        <f>IF($Y$3="","",(IF(AF285=0,0,COUNTIF(PRM!$AF$3:'PRM'!$AF$133,$Y$3))))</f>
        <v/>
      </c>
      <c r="AI285" s="10" t="str">
        <f>IFERROR(VLOOKUP($Y$3&amp;$R285,PRM!$Q$3:$U$31,4,FALSE),"")</f>
        <v/>
      </c>
      <c r="AJ285" s="10" t="str">
        <f>IFERROR(IF(AI285=0,0,MATCH($Y$3,PRM!$V$3:'PRM'!$V$50,0)),"")</f>
        <v/>
      </c>
      <c r="AK285" s="10" t="str">
        <f>IF($Y$3="","",(IF(AI285=0,0,COUNTIF(PRM!$V$3:'PRM'!$V$50,$Y$3))))</f>
        <v/>
      </c>
      <c r="AL285" s="10" t="str">
        <f>IFERROR(VLOOKUP($Y$3&amp;$R285,PRM!$Q$3:$U$31,5,FALSE),"")</f>
        <v/>
      </c>
      <c r="AM285" s="10" t="str">
        <f>IFERROR(IF(AL285=0,0,MATCH($Y$3,PRM!$AA$3:'PRM'!$AA$94,0)),"")</f>
        <v/>
      </c>
      <c r="AN285" s="10" t="str">
        <f>IF($Y$3="","",IF(AL285=0,0,COUNTIF(PRM!$AA$3:'PRM'!$AA$94,$Y$3)))</f>
        <v/>
      </c>
      <c r="AO285" s="10">
        <f t="shared" si="85"/>
        <v>0</v>
      </c>
      <c r="AP285" s="10">
        <f t="shared" si="86"/>
        <v>0</v>
      </c>
      <c r="AQ285" s="10">
        <f t="shared" si="87"/>
        <v>0</v>
      </c>
      <c r="AR285" s="10">
        <f t="shared" si="88"/>
        <v>0</v>
      </c>
      <c r="AS285" s="10">
        <f t="shared" si="89"/>
        <v>0</v>
      </c>
      <c r="AT285" s="10">
        <f t="shared" si="90"/>
        <v>0</v>
      </c>
      <c r="AU285" s="10">
        <f t="shared" si="91"/>
        <v>0</v>
      </c>
      <c r="AV285" s="10">
        <f t="shared" si="92"/>
        <v>0</v>
      </c>
      <c r="AW285" s="10">
        <f t="shared" si="93"/>
        <v>0</v>
      </c>
      <c r="AX285" s="10">
        <f t="shared" si="94"/>
        <v>0</v>
      </c>
      <c r="AY285" s="10">
        <f t="shared" si="95"/>
        <v>0</v>
      </c>
      <c r="AZ285" s="10">
        <f t="shared" si="96"/>
        <v>0</v>
      </c>
      <c r="BA285" s="10">
        <f t="shared" si="97"/>
        <v>0</v>
      </c>
      <c r="BB285" s="10">
        <f t="shared" si="98"/>
        <v>0</v>
      </c>
      <c r="BC285" s="10">
        <f t="shared" si="99"/>
        <v>0</v>
      </c>
      <c r="BD285" s="10">
        <f t="shared" si="100"/>
        <v>0</v>
      </c>
      <c r="BE285" s="10">
        <f t="shared" si="101"/>
        <v>0</v>
      </c>
      <c r="BF285" s="10">
        <f t="shared" si="102"/>
        <v>0</v>
      </c>
      <c r="BG285" s="10">
        <f t="shared" si="103"/>
        <v>0</v>
      </c>
      <c r="BH285" s="10">
        <f t="shared" si="104"/>
        <v>0</v>
      </c>
    </row>
    <row r="286" spans="1:60" ht="27.75" customHeight="1">
      <c r="A286" t="str">
        <f t="shared" si="84"/>
        <v/>
      </c>
      <c r="B286" s="54"/>
      <c r="C286" s="55"/>
      <c r="D286" s="54"/>
      <c r="E286" s="55"/>
      <c r="F286" s="31"/>
      <c r="G286" s="29"/>
      <c r="H286" s="32"/>
      <c r="I286" s="32"/>
      <c r="J286" s="30"/>
      <c r="K286" s="31"/>
      <c r="L286" s="33"/>
      <c r="M286" s="33"/>
      <c r="N286" s="54"/>
      <c r="O286" s="56"/>
      <c r="P286" s="56"/>
      <c r="Q286" s="57"/>
      <c r="R286" s="33"/>
      <c r="S286" s="33"/>
      <c r="T286" s="40"/>
      <c r="U286" s="40"/>
      <c r="V286" s="17"/>
      <c r="W286" s="17"/>
      <c r="X286" s="10" t="str">
        <f>IFERROR(VLOOKUP($F286,PRM!$G$3:$H$5,2,FALSE),"")</f>
        <v/>
      </c>
      <c r="Y286" s="10" t="str">
        <f>IFERROR(VLOOKUP($G286,PRM!$I$3:$J$5,2,FALSE),"")</f>
        <v/>
      </c>
      <c r="Z286" s="10" t="str">
        <f>IFERROR(VLOOKUP($K286,PRM!$K$3:$L$4,2,FALSE),"")</f>
        <v/>
      </c>
      <c r="AA286" s="10" t="str">
        <f>IFERROR(VLOOKUP($N286,PRM!$M$3:$N$50,2,FALSE),"")</f>
        <v/>
      </c>
      <c r="AB286" s="10" t="str">
        <f>IFERROR(VLOOKUP($Y$3&amp;$R286,PRM!$Q$3:$R$31,2,FALSE),"")</f>
        <v/>
      </c>
      <c r="AC286" s="10" t="str">
        <f>IFERROR(VLOOKUP($Y$3&amp;$S286,PRM!$AH$3:$AI$133,2,FALSE),"")</f>
        <v/>
      </c>
      <c r="AD286" s="10" t="str">
        <f>IFERROR(VLOOKUP($Y$3&amp;$T286,PRM!$Y$3:$Z$50,2,FALSE),"")</f>
        <v>1</v>
      </c>
      <c r="AE286" s="10" t="str">
        <f>IFERROR(VLOOKUP($Y$3&amp;$U286,PRM!$AD$3:$AE$44,2,FALSE),"")</f>
        <v/>
      </c>
      <c r="AF286" s="10" t="str">
        <f>IFERROR(VLOOKUP($Y$3&amp;$R286,PRM!$Q$3:$T$31,3,FALSE),"")</f>
        <v/>
      </c>
      <c r="AG286" s="10" t="str">
        <f>IFERROR(IF(AF286=0,0,MATCH($Y$3,PRM!$AF$3:'PRM'!$AF$133,0)),"")</f>
        <v/>
      </c>
      <c r="AH286" s="10" t="str">
        <f>IF($Y$3="","",(IF(AF286=0,0,COUNTIF(PRM!$AF$3:'PRM'!$AF$133,$Y$3))))</f>
        <v/>
      </c>
      <c r="AI286" s="10" t="str">
        <f>IFERROR(VLOOKUP($Y$3&amp;$R286,PRM!$Q$3:$U$31,4,FALSE),"")</f>
        <v/>
      </c>
      <c r="AJ286" s="10" t="str">
        <f>IFERROR(IF(AI286=0,0,MATCH($Y$3,PRM!$V$3:'PRM'!$V$50,0)),"")</f>
        <v/>
      </c>
      <c r="AK286" s="10" t="str">
        <f>IF($Y$3="","",(IF(AI286=0,0,COUNTIF(PRM!$V$3:'PRM'!$V$50,$Y$3))))</f>
        <v/>
      </c>
      <c r="AL286" s="10" t="str">
        <f>IFERROR(VLOOKUP($Y$3&amp;$R286,PRM!$Q$3:$U$31,5,FALSE),"")</f>
        <v/>
      </c>
      <c r="AM286" s="10" t="str">
        <f>IFERROR(IF(AL286=0,0,MATCH($Y$3,PRM!$AA$3:'PRM'!$AA$94,0)),"")</f>
        <v/>
      </c>
      <c r="AN286" s="10" t="str">
        <f>IF($Y$3="","",IF(AL286=0,0,COUNTIF(PRM!$AA$3:'PRM'!$AA$94,$Y$3)))</f>
        <v/>
      </c>
      <c r="AO286" s="10">
        <f t="shared" si="85"/>
        <v>0</v>
      </c>
      <c r="AP286" s="10">
        <f t="shared" si="86"/>
        <v>0</v>
      </c>
      <c r="AQ286" s="10">
        <f t="shared" si="87"/>
        <v>0</v>
      </c>
      <c r="AR286" s="10">
        <f t="shared" si="88"/>
        <v>0</v>
      </c>
      <c r="AS286" s="10">
        <f t="shared" si="89"/>
        <v>0</v>
      </c>
      <c r="AT286" s="10">
        <f t="shared" si="90"/>
        <v>0</v>
      </c>
      <c r="AU286" s="10">
        <f t="shared" si="91"/>
        <v>0</v>
      </c>
      <c r="AV286" s="10">
        <f t="shared" si="92"/>
        <v>0</v>
      </c>
      <c r="AW286" s="10">
        <f t="shared" si="93"/>
        <v>0</v>
      </c>
      <c r="AX286" s="10">
        <f t="shared" si="94"/>
        <v>0</v>
      </c>
      <c r="AY286" s="10">
        <f t="shared" si="95"/>
        <v>0</v>
      </c>
      <c r="AZ286" s="10">
        <f t="shared" si="96"/>
        <v>0</v>
      </c>
      <c r="BA286" s="10">
        <f t="shared" si="97"/>
        <v>0</v>
      </c>
      <c r="BB286" s="10">
        <f t="shared" si="98"/>
        <v>0</v>
      </c>
      <c r="BC286" s="10">
        <f t="shared" si="99"/>
        <v>0</v>
      </c>
      <c r="BD286" s="10">
        <f t="shared" si="100"/>
        <v>0</v>
      </c>
      <c r="BE286" s="10">
        <f t="shared" si="101"/>
        <v>0</v>
      </c>
      <c r="BF286" s="10">
        <f t="shared" si="102"/>
        <v>0</v>
      </c>
      <c r="BG286" s="10">
        <f t="shared" si="103"/>
        <v>0</v>
      </c>
      <c r="BH286" s="10">
        <f t="shared" si="104"/>
        <v>0</v>
      </c>
    </row>
    <row r="287" spans="1:60" ht="27.75" customHeight="1">
      <c r="A287" t="str">
        <f t="shared" si="84"/>
        <v/>
      </c>
      <c r="B287" s="54"/>
      <c r="C287" s="55"/>
      <c r="D287" s="54"/>
      <c r="E287" s="55"/>
      <c r="F287" s="31"/>
      <c r="G287" s="29"/>
      <c r="H287" s="32"/>
      <c r="I287" s="32"/>
      <c r="J287" s="30"/>
      <c r="K287" s="31"/>
      <c r="L287" s="33"/>
      <c r="M287" s="33"/>
      <c r="N287" s="54"/>
      <c r="O287" s="56"/>
      <c r="P287" s="56"/>
      <c r="Q287" s="57"/>
      <c r="R287" s="33"/>
      <c r="S287" s="33"/>
      <c r="T287" s="40"/>
      <c r="U287" s="40"/>
      <c r="V287" s="17"/>
      <c r="W287" s="17"/>
      <c r="X287" s="10" t="str">
        <f>IFERROR(VLOOKUP($F287,PRM!$G$3:$H$5,2,FALSE),"")</f>
        <v/>
      </c>
      <c r="Y287" s="10" t="str">
        <f>IFERROR(VLOOKUP($G287,PRM!$I$3:$J$5,2,FALSE),"")</f>
        <v/>
      </c>
      <c r="Z287" s="10" t="str">
        <f>IFERROR(VLOOKUP($K287,PRM!$K$3:$L$4,2,FALSE),"")</f>
        <v/>
      </c>
      <c r="AA287" s="10" t="str">
        <f>IFERROR(VLOOKUP($N287,PRM!$M$3:$N$50,2,FALSE),"")</f>
        <v/>
      </c>
      <c r="AB287" s="10" t="str">
        <f>IFERROR(VLOOKUP($Y$3&amp;$R287,PRM!$Q$3:$R$31,2,FALSE),"")</f>
        <v/>
      </c>
      <c r="AC287" s="10" t="str">
        <f>IFERROR(VLOOKUP($Y$3&amp;$S287,PRM!$AH$3:$AI$133,2,FALSE),"")</f>
        <v/>
      </c>
      <c r="AD287" s="10" t="str">
        <f>IFERROR(VLOOKUP($Y$3&amp;$T287,PRM!$Y$3:$Z$50,2,FALSE),"")</f>
        <v>1</v>
      </c>
      <c r="AE287" s="10" t="str">
        <f>IFERROR(VLOOKUP($Y$3&amp;$U287,PRM!$AD$3:$AE$44,2,FALSE),"")</f>
        <v/>
      </c>
      <c r="AF287" s="10" t="str">
        <f>IFERROR(VLOOKUP($Y$3&amp;$R287,PRM!$Q$3:$T$31,3,FALSE),"")</f>
        <v/>
      </c>
      <c r="AG287" s="10" t="str">
        <f>IFERROR(IF(AF287=0,0,MATCH($Y$3,PRM!$AF$3:'PRM'!$AF$133,0)),"")</f>
        <v/>
      </c>
      <c r="AH287" s="10" t="str">
        <f>IF($Y$3="","",(IF(AF287=0,0,COUNTIF(PRM!$AF$3:'PRM'!$AF$133,$Y$3))))</f>
        <v/>
      </c>
      <c r="AI287" s="10" t="str">
        <f>IFERROR(VLOOKUP($Y$3&amp;$R287,PRM!$Q$3:$U$31,4,FALSE),"")</f>
        <v/>
      </c>
      <c r="AJ287" s="10" t="str">
        <f>IFERROR(IF(AI287=0,0,MATCH($Y$3,PRM!$V$3:'PRM'!$V$50,0)),"")</f>
        <v/>
      </c>
      <c r="AK287" s="10" t="str">
        <f>IF($Y$3="","",(IF(AI287=0,0,COUNTIF(PRM!$V$3:'PRM'!$V$50,$Y$3))))</f>
        <v/>
      </c>
      <c r="AL287" s="10" t="str">
        <f>IFERROR(VLOOKUP($Y$3&amp;$R287,PRM!$Q$3:$U$31,5,FALSE),"")</f>
        <v/>
      </c>
      <c r="AM287" s="10" t="str">
        <f>IFERROR(IF(AL287=0,0,MATCH($Y$3,PRM!$AA$3:'PRM'!$AA$94,0)),"")</f>
        <v/>
      </c>
      <c r="AN287" s="10" t="str">
        <f>IF($Y$3="","",IF(AL287=0,0,COUNTIF(PRM!$AA$3:'PRM'!$AA$94,$Y$3)))</f>
        <v/>
      </c>
      <c r="AO287" s="10">
        <f t="shared" si="85"/>
        <v>0</v>
      </c>
      <c r="AP287" s="10">
        <f t="shared" si="86"/>
        <v>0</v>
      </c>
      <c r="AQ287" s="10">
        <f t="shared" si="87"/>
        <v>0</v>
      </c>
      <c r="AR287" s="10">
        <f t="shared" si="88"/>
        <v>0</v>
      </c>
      <c r="AS287" s="10">
        <f t="shared" si="89"/>
        <v>0</v>
      </c>
      <c r="AT287" s="10">
        <f t="shared" si="90"/>
        <v>0</v>
      </c>
      <c r="AU287" s="10">
        <f t="shared" si="91"/>
        <v>0</v>
      </c>
      <c r="AV287" s="10">
        <f t="shared" si="92"/>
        <v>0</v>
      </c>
      <c r="AW287" s="10">
        <f t="shared" si="93"/>
        <v>0</v>
      </c>
      <c r="AX287" s="10">
        <f t="shared" si="94"/>
        <v>0</v>
      </c>
      <c r="AY287" s="10">
        <f t="shared" si="95"/>
        <v>0</v>
      </c>
      <c r="AZ287" s="10">
        <f t="shared" si="96"/>
        <v>0</v>
      </c>
      <c r="BA287" s="10">
        <f t="shared" si="97"/>
        <v>0</v>
      </c>
      <c r="BB287" s="10">
        <f t="shared" si="98"/>
        <v>0</v>
      </c>
      <c r="BC287" s="10">
        <f t="shared" si="99"/>
        <v>0</v>
      </c>
      <c r="BD287" s="10">
        <f t="shared" si="100"/>
        <v>0</v>
      </c>
      <c r="BE287" s="10">
        <f t="shared" si="101"/>
        <v>0</v>
      </c>
      <c r="BF287" s="10">
        <f t="shared" si="102"/>
        <v>0</v>
      </c>
      <c r="BG287" s="10">
        <f t="shared" si="103"/>
        <v>0</v>
      </c>
      <c r="BH287" s="10">
        <f t="shared" si="104"/>
        <v>0</v>
      </c>
    </row>
    <row r="288" spans="1:60" ht="27.75" customHeight="1">
      <c r="A288" t="str">
        <f t="shared" si="84"/>
        <v/>
      </c>
      <c r="B288" s="54"/>
      <c r="C288" s="55"/>
      <c r="D288" s="54"/>
      <c r="E288" s="55"/>
      <c r="F288" s="31"/>
      <c r="G288" s="29"/>
      <c r="H288" s="32"/>
      <c r="I288" s="32"/>
      <c r="J288" s="30"/>
      <c r="K288" s="31"/>
      <c r="L288" s="33"/>
      <c r="M288" s="33"/>
      <c r="N288" s="54"/>
      <c r="O288" s="56"/>
      <c r="P288" s="56"/>
      <c r="Q288" s="57"/>
      <c r="R288" s="33"/>
      <c r="S288" s="33"/>
      <c r="T288" s="40"/>
      <c r="U288" s="40"/>
      <c r="V288" s="17"/>
      <c r="W288" s="17"/>
      <c r="X288" s="10" t="str">
        <f>IFERROR(VLOOKUP($F288,PRM!$G$3:$H$5,2,FALSE),"")</f>
        <v/>
      </c>
      <c r="Y288" s="10" t="str">
        <f>IFERROR(VLOOKUP($G288,PRM!$I$3:$J$5,2,FALSE),"")</f>
        <v/>
      </c>
      <c r="Z288" s="10" t="str">
        <f>IFERROR(VLOOKUP($K288,PRM!$K$3:$L$4,2,FALSE),"")</f>
        <v/>
      </c>
      <c r="AA288" s="10" t="str">
        <f>IFERROR(VLOOKUP($N288,PRM!$M$3:$N$50,2,FALSE),"")</f>
        <v/>
      </c>
      <c r="AB288" s="10" t="str">
        <f>IFERROR(VLOOKUP($Y$3&amp;$R288,PRM!$Q$3:$R$31,2,FALSE),"")</f>
        <v/>
      </c>
      <c r="AC288" s="10" t="str">
        <f>IFERROR(VLOOKUP($Y$3&amp;$S288,PRM!$AH$3:$AI$133,2,FALSE),"")</f>
        <v/>
      </c>
      <c r="AD288" s="10" t="str">
        <f>IFERROR(VLOOKUP($Y$3&amp;$T288,PRM!$Y$3:$Z$50,2,FALSE),"")</f>
        <v>1</v>
      </c>
      <c r="AE288" s="10" t="str">
        <f>IFERROR(VLOOKUP($Y$3&amp;$U288,PRM!$AD$3:$AE$44,2,FALSE),"")</f>
        <v/>
      </c>
      <c r="AF288" s="10" t="str">
        <f>IFERROR(VLOOKUP($Y$3&amp;$R288,PRM!$Q$3:$T$31,3,FALSE),"")</f>
        <v/>
      </c>
      <c r="AG288" s="10" t="str">
        <f>IFERROR(IF(AF288=0,0,MATCH($Y$3,PRM!$AF$3:'PRM'!$AF$133,0)),"")</f>
        <v/>
      </c>
      <c r="AH288" s="10" t="str">
        <f>IF($Y$3="","",(IF(AF288=0,0,COUNTIF(PRM!$AF$3:'PRM'!$AF$133,$Y$3))))</f>
        <v/>
      </c>
      <c r="AI288" s="10" t="str">
        <f>IFERROR(VLOOKUP($Y$3&amp;$R288,PRM!$Q$3:$U$31,4,FALSE),"")</f>
        <v/>
      </c>
      <c r="AJ288" s="10" t="str">
        <f>IFERROR(IF(AI288=0,0,MATCH($Y$3,PRM!$V$3:'PRM'!$V$50,0)),"")</f>
        <v/>
      </c>
      <c r="AK288" s="10" t="str">
        <f>IF($Y$3="","",(IF(AI288=0,0,COUNTIF(PRM!$V$3:'PRM'!$V$50,$Y$3))))</f>
        <v/>
      </c>
      <c r="AL288" s="10" t="str">
        <f>IFERROR(VLOOKUP($Y$3&amp;$R288,PRM!$Q$3:$U$31,5,FALSE),"")</f>
        <v/>
      </c>
      <c r="AM288" s="10" t="str">
        <f>IFERROR(IF(AL288=0,0,MATCH($Y$3,PRM!$AA$3:'PRM'!$AA$94,0)),"")</f>
        <v/>
      </c>
      <c r="AN288" s="10" t="str">
        <f>IF($Y$3="","",IF(AL288=0,0,COUNTIF(PRM!$AA$3:'PRM'!$AA$94,$Y$3)))</f>
        <v/>
      </c>
      <c r="AO288" s="10">
        <f t="shared" si="85"/>
        <v>0</v>
      </c>
      <c r="AP288" s="10">
        <f t="shared" si="86"/>
        <v>0</v>
      </c>
      <c r="AQ288" s="10">
        <f t="shared" si="87"/>
        <v>0</v>
      </c>
      <c r="AR288" s="10">
        <f t="shared" si="88"/>
        <v>0</v>
      </c>
      <c r="AS288" s="10">
        <f t="shared" si="89"/>
        <v>0</v>
      </c>
      <c r="AT288" s="10">
        <f t="shared" si="90"/>
        <v>0</v>
      </c>
      <c r="AU288" s="10">
        <f t="shared" si="91"/>
        <v>0</v>
      </c>
      <c r="AV288" s="10">
        <f t="shared" si="92"/>
        <v>0</v>
      </c>
      <c r="AW288" s="10">
        <f t="shared" si="93"/>
        <v>0</v>
      </c>
      <c r="AX288" s="10">
        <f t="shared" si="94"/>
        <v>0</v>
      </c>
      <c r="AY288" s="10">
        <f t="shared" si="95"/>
        <v>0</v>
      </c>
      <c r="AZ288" s="10">
        <f t="shared" si="96"/>
        <v>0</v>
      </c>
      <c r="BA288" s="10">
        <f t="shared" si="97"/>
        <v>0</v>
      </c>
      <c r="BB288" s="10">
        <f t="shared" si="98"/>
        <v>0</v>
      </c>
      <c r="BC288" s="10">
        <f t="shared" si="99"/>
        <v>0</v>
      </c>
      <c r="BD288" s="10">
        <f t="shared" si="100"/>
        <v>0</v>
      </c>
      <c r="BE288" s="10">
        <f t="shared" si="101"/>
        <v>0</v>
      </c>
      <c r="BF288" s="10">
        <f t="shared" si="102"/>
        <v>0</v>
      </c>
      <c r="BG288" s="10">
        <f t="shared" si="103"/>
        <v>0</v>
      </c>
      <c r="BH288" s="10">
        <f t="shared" si="104"/>
        <v>0</v>
      </c>
    </row>
    <row r="289" spans="1:60" ht="27.75" customHeight="1">
      <c r="A289" t="str">
        <f t="shared" si="84"/>
        <v/>
      </c>
      <c r="B289" s="54"/>
      <c r="C289" s="55"/>
      <c r="D289" s="54"/>
      <c r="E289" s="55"/>
      <c r="F289" s="31"/>
      <c r="G289" s="29"/>
      <c r="H289" s="32"/>
      <c r="I289" s="32"/>
      <c r="J289" s="30"/>
      <c r="K289" s="31"/>
      <c r="L289" s="33"/>
      <c r="M289" s="33"/>
      <c r="N289" s="54"/>
      <c r="O289" s="56"/>
      <c r="P289" s="56"/>
      <c r="Q289" s="57"/>
      <c r="R289" s="33"/>
      <c r="S289" s="33"/>
      <c r="T289" s="40"/>
      <c r="U289" s="40"/>
      <c r="V289" s="17"/>
      <c r="W289" s="17"/>
      <c r="X289" s="10" t="str">
        <f>IFERROR(VLOOKUP($F289,PRM!$G$3:$H$5,2,FALSE),"")</f>
        <v/>
      </c>
      <c r="Y289" s="10" t="str">
        <f>IFERROR(VLOOKUP($G289,PRM!$I$3:$J$5,2,FALSE),"")</f>
        <v/>
      </c>
      <c r="Z289" s="10" t="str">
        <f>IFERROR(VLOOKUP($K289,PRM!$K$3:$L$4,2,FALSE),"")</f>
        <v/>
      </c>
      <c r="AA289" s="10" t="str">
        <f>IFERROR(VLOOKUP($N289,PRM!$M$3:$N$50,2,FALSE),"")</f>
        <v/>
      </c>
      <c r="AB289" s="10" t="str">
        <f>IFERROR(VLOOKUP($Y$3&amp;$R289,PRM!$Q$3:$R$31,2,FALSE),"")</f>
        <v/>
      </c>
      <c r="AC289" s="10" t="str">
        <f>IFERROR(VLOOKUP($Y$3&amp;$S289,PRM!$AH$3:$AI$133,2,FALSE),"")</f>
        <v/>
      </c>
      <c r="AD289" s="10" t="str">
        <f>IFERROR(VLOOKUP($Y$3&amp;$T289,PRM!$Y$3:$Z$50,2,FALSE),"")</f>
        <v>1</v>
      </c>
      <c r="AE289" s="10" t="str">
        <f>IFERROR(VLOOKUP($Y$3&amp;$U289,PRM!$AD$3:$AE$44,2,FALSE),"")</f>
        <v/>
      </c>
      <c r="AF289" s="10" t="str">
        <f>IFERROR(VLOOKUP($Y$3&amp;$R289,PRM!$Q$3:$T$31,3,FALSE),"")</f>
        <v/>
      </c>
      <c r="AG289" s="10" t="str">
        <f>IFERROR(IF(AF289=0,0,MATCH($Y$3,PRM!$AF$3:'PRM'!$AF$133,0)),"")</f>
        <v/>
      </c>
      <c r="AH289" s="10" t="str">
        <f>IF($Y$3="","",(IF(AF289=0,0,COUNTIF(PRM!$AF$3:'PRM'!$AF$133,$Y$3))))</f>
        <v/>
      </c>
      <c r="AI289" s="10" t="str">
        <f>IFERROR(VLOOKUP($Y$3&amp;$R289,PRM!$Q$3:$U$31,4,FALSE),"")</f>
        <v/>
      </c>
      <c r="AJ289" s="10" t="str">
        <f>IFERROR(IF(AI289=0,0,MATCH($Y$3,PRM!$V$3:'PRM'!$V$50,0)),"")</f>
        <v/>
      </c>
      <c r="AK289" s="10" t="str">
        <f>IF($Y$3="","",(IF(AI289=0,0,COUNTIF(PRM!$V$3:'PRM'!$V$50,$Y$3))))</f>
        <v/>
      </c>
      <c r="AL289" s="10" t="str">
        <f>IFERROR(VLOOKUP($Y$3&amp;$R289,PRM!$Q$3:$U$31,5,FALSE),"")</f>
        <v/>
      </c>
      <c r="AM289" s="10" t="str">
        <f>IFERROR(IF(AL289=0,0,MATCH($Y$3,PRM!$AA$3:'PRM'!$AA$94,0)),"")</f>
        <v/>
      </c>
      <c r="AN289" s="10" t="str">
        <f>IF($Y$3="","",IF(AL289=0,0,COUNTIF(PRM!$AA$3:'PRM'!$AA$94,$Y$3)))</f>
        <v/>
      </c>
      <c r="AO289" s="10">
        <f t="shared" si="85"/>
        <v>0</v>
      </c>
      <c r="AP289" s="10">
        <f t="shared" si="86"/>
        <v>0</v>
      </c>
      <c r="AQ289" s="10">
        <f t="shared" si="87"/>
        <v>0</v>
      </c>
      <c r="AR289" s="10">
        <f t="shared" si="88"/>
        <v>0</v>
      </c>
      <c r="AS289" s="10">
        <f t="shared" si="89"/>
        <v>0</v>
      </c>
      <c r="AT289" s="10">
        <f t="shared" si="90"/>
        <v>0</v>
      </c>
      <c r="AU289" s="10">
        <f t="shared" si="91"/>
        <v>0</v>
      </c>
      <c r="AV289" s="10">
        <f t="shared" si="92"/>
        <v>0</v>
      </c>
      <c r="AW289" s="10">
        <f t="shared" si="93"/>
        <v>0</v>
      </c>
      <c r="AX289" s="10">
        <f t="shared" si="94"/>
        <v>0</v>
      </c>
      <c r="AY289" s="10">
        <f t="shared" si="95"/>
        <v>0</v>
      </c>
      <c r="AZ289" s="10">
        <f t="shared" si="96"/>
        <v>0</v>
      </c>
      <c r="BA289" s="10">
        <f t="shared" si="97"/>
        <v>0</v>
      </c>
      <c r="BB289" s="10">
        <f t="shared" si="98"/>
        <v>0</v>
      </c>
      <c r="BC289" s="10">
        <f t="shared" si="99"/>
        <v>0</v>
      </c>
      <c r="BD289" s="10">
        <f t="shared" si="100"/>
        <v>0</v>
      </c>
      <c r="BE289" s="10">
        <f t="shared" si="101"/>
        <v>0</v>
      </c>
      <c r="BF289" s="10">
        <f t="shared" si="102"/>
        <v>0</v>
      </c>
      <c r="BG289" s="10">
        <f t="shared" si="103"/>
        <v>0</v>
      </c>
      <c r="BH289" s="10">
        <f t="shared" si="104"/>
        <v>0</v>
      </c>
    </row>
    <row r="290" spans="1:60" ht="27.75" customHeight="1">
      <c r="A290" t="str">
        <f t="shared" si="84"/>
        <v/>
      </c>
      <c r="B290" s="54"/>
      <c r="C290" s="55"/>
      <c r="D290" s="54"/>
      <c r="E290" s="55"/>
      <c r="F290" s="31"/>
      <c r="G290" s="29"/>
      <c r="H290" s="32"/>
      <c r="I290" s="32"/>
      <c r="J290" s="30"/>
      <c r="K290" s="31"/>
      <c r="L290" s="33"/>
      <c r="M290" s="33"/>
      <c r="N290" s="54"/>
      <c r="O290" s="56"/>
      <c r="P290" s="56"/>
      <c r="Q290" s="57"/>
      <c r="R290" s="33"/>
      <c r="S290" s="33"/>
      <c r="T290" s="40"/>
      <c r="U290" s="40"/>
      <c r="V290" s="17"/>
      <c r="W290" s="17"/>
      <c r="X290" s="10" t="str">
        <f>IFERROR(VLOOKUP($F290,PRM!$G$3:$H$5,2,FALSE),"")</f>
        <v/>
      </c>
      <c r="Y290" s="10" t="str">
        <f>IFERROR(VLOOKUP($G290,PRM!$I$3:$J$5,2,FALSE),"")</f>
        <v/>
      </c>
      <c r="Z290" s="10" t="str">
        <f>IFERROR(VLOOKUP($K290,PRM!$K$3:$L$4,2,FALSE),"")</f>
        <v/>
      </c>
      <c r="AA290" s="10" t="str">
        <f>IFERROR(VLOOKUP($N290,PRM!$M$3:$N$50,2,FALSE),"")</f>
        <v/>
      </c>
      <c r="AB290" s="10" t="str">
        <f>IFERROR(VLOOKUP($Y$3&amp;$R290,PRM!$Q$3:$R$31,2,FALSE),"")</f>
        <v/>
      </c>
      <c r="AC290" s="10" t="str">
        <f>IFERROR(VLOOKUP($Y$3&amp;$S290,PRM!$AH$3:$AI$133,2,FALSE),"")</f>
        <v/>
      </c>
      <c r="AD290" s="10" t="str">
        <f>IFERROR(VLOOKUP($Y$3&amp;$T290,PRM!$Y$3:$Z$50,2,FALSE),"")</f>
        <v>1</v>
      </c>
      <c r="AE290" s="10" t="str">
        <f>IFERROR(VLOOKUP($Y$3&amp;$U290,PRM!$AD$3:$AE$44,2,FALSE),"")</f>
        <v/>
      </c>
      <c r="AF290" s="10" t="str">
        <f>IFERROR(VLOOKUP($Y$3&amp;$R290,PRM!$Q$3:$T$31,3,FALSE),"")</f>
        <v/>
      </c>
      <c r="AG290" s="10" t="str">
        <f>IFERROR(IF(AF290=0,0,MATCH($Y$3,PRM!$AF$3:'PRM'!$AF$133,0)),"")</f>
        <v/>
      </c>
      <c r="AH290" s="10" t="str">
        <f>IF($Y$3="","",(IF(AF290=0,0,COUNTIF(PRM!$AF$3:'PRM'!$AF$133,$Y$3))))</f>
        <v/>
      </c>
      <c r="AI290" s="10" t="str">
        <f>IFERROR(VLOOKUP($Y$3&amp;$R290,PRM!$Q$3:$U$31,4,FALSE),"")</f>
        <v/>
      </c>
      <c r="AJ290" s="10" t="str">
        <f>IFERROR(IF(AI290=0,0,MATCH($Y$3,PRM!$V$3:'PRM'!$V$50,0)),"")</f>
        <v/>
      </c>
      <c r="AK290" s="10" t="str">
        <f>IF($Y$3="","",(IF(AI290=0,0,COUNTIF(PRM!$V$3:'PRM'!$V$50,$Y$3))))</f>
        <v/>
      </c>
      <c r="AL290" s="10" t="str">
        <f>IFERROR(VLOOKUP($Y$3&amp;$R290,PRM!$Q$3:$U$31,5,FALSE),"")</f>
        <v/>
      </c>
      <c r="AM290" s="10" t="str">
        <f>IFERROR(IF(AL290=0,0,MATCH($Y$3,PRM!$AA$3:'PRM'!$AA$94,0)),"")</f>
        <v/>
      </c>
      <c r="AN290" s="10" t="str">
        <f>IF($Y$3="","",IF(AL290=0,0,COUNTIF(PRM!$AA$3:'PRM'!$AA$94,$Y$3)))</f>
        <v/>
      </c>
      <c r="AO290" s="10">
        <f t="shared" si="85"/>
        <v>0</v>
      </c>
      <c r="AP290" s="10">
        <f t="shared" si="86"/>
        <v>0</v>
      </c>
      <c r="AQ290" s="10">
        <f t="shared" si="87"/>
        <v>0</v>
      </c>
      <c r="AR290" s="10">
        <f t="shared" si="88"/>
        <v>0</v>
      </c>
      <c r="AS290" s="10">
        <f t="shared" si="89"/>
        <v>0</v>
      </c>
      <c r="AT290" s="10">
        <f t="shared" si="90"/>
        <v>0</v>
      </c>
      <c r="AU290" s="10">
        <f t="shared" si="91"/>
        <v>0</v>
      </c>
      <c r="AV290" s="10">
        <f t="shared" si="92"/>
        <v>0</v>
      </c>
      <c r="AW290" s="10">
        <f t="shared" si="93"/>
        <v>0</v>
      </c>
      <c r="AX290" s="10">
        <f t="shared" si="94"/>
        <v>0</v>
      </c>
      <c r="AY290" s="10">
        <f t="shared" si="95"/>
        <v>0</v>
      </c>
      <c r="AZ290" s="10">
        <f t="shared" si="96"/>
        <v>0</v>
      </c>
      <c r="BA290" s="10">
        <f t="shared" si="97"/>
        <v>0</v>
      </c>
      <c r="BB290" s="10">
        <f t="shared" si="98"/>
        <v>0</v>
      </c>
      <c r="BC290" s="10">
        <f t="shared" si="99"/>
        <v>0</v>
      </c>
      <c r="BD290" s="10">
        <f t="shared" si="100"/>
        <v>0</v>
      </c>
      <c r="BE290" s="10">
        <f t="shared" si="101"/>
        <v>0</v>
      </c>
      <c r="BF290" s="10">
        <f t="shared" si="102"/>
        <v>0</v>
      </c>
      <c r="BG290" s="10">
        <f t="shared" si="103"/>
        <v>0</v>
      </c>
      <c r="BH290" s="10">
        <f t="shared" si="104"/>
        <v>0</v>
      </c>
    </row>
    <row r="291" spans="1:60" ht="27.75" customHeight="1">
      <c r="A291" t="str">
        <f t="shared" si="84"/>
        <v/>
      </c>
      <c r="B291" s="54"/>
      <c r="C291" s="55"/>
      <c r="D291" s="54"/>
      <c r="E291" s="55"/>
      <c r="F291" s="31"/>
      <c r="G291" s="29"/>
      <c r="H291" s="32"/>
      <c r="I291" s="32"/>
      <c r="J291" s="30"/>
      <c r="K291" s="31"/>
      <c r="L291" s="33"/>
      <c r="M291" s="33"/>
      <c r="N291" s="54"/>
      <c r="O291" s="56"/>
      <c r="P291" s="56"/>
      <c r="Q291" s="57"/>
      <c r="R291" s="33"/>
      <c r="S291" s="33"/>
      <c r="T291" s="40"/>
      <c r="U291" s="40"/>
      <c r="V291" s="17"/>
      <c r="W291" s="17"/>
      <c r="X291" s="10" t="str">
        <f>IFERROR(VLOOKUP($F291,PRM!$G$3:$H$5,2,FALSE),"")</f>
        <v/>
      </c>
      <c r="Y291" s="10" t="str">
        <f>IFERROR(VLOOKUP($G291,PRM!$I$3:$J$5,2,FALSE),"")</f>
        <v/>
      </c>
      <c r="Z291" s="10" t="str">
        <f>IFERROR(VLOOKUP($K291,PRM!$K$3:$L$4,2,FALSE),"")</f>
        <v/>
      </c>
      <c r="AA291" s="10" t="str">
        <f>IFERROR(VLOOKUP($N291,PRM!$M$3:$N$50,2,FALSE),"")</f>
        <v/>
      </c>
      <c r="AB291" s="10" t="str">
        <f>IFERROR(VLOOKUP($Y$3&amp;$R291,PRM!$Q$3:$R$31,2,FALSE),"")</f>
        <v/>
      </c>
      <c r="AC291" s="10" t="str">
        <f>IFERROR(VLOOKUP($Y$3&amp;$S291,PRM!$AH$3:$AI$133,2,FALSE),"")</f>
        <v/>
      </c>
      <c r="AD291" s="10" t="str">
        <f>IFERROR(VLOOKUP($Y$3&amp;$T291,PRM!$Y$3:$Z$50,2,FALSE),"")</f>
        <v>1</v>
      </c>
      <c r="AE291" s="10" t="str">
        <f>IFERROR(VLOOKUP($Y$3&amp;$U291,PRM!$AD$3:$AE$44,2,FALSE),"")</f>
        <v/>
      </c>
      <c r="AF291" s="10" t="str">
        <f>IFERROR(VLOOKUP($Y$3&amp;$R291,PRM!$Q$3:$T$31,3,FALSE),"")</f>
        <v/>
      </c>
      <c r="AG291" s="10" t="str">
        <f>IFERROR(IF(AF291=0,0,MATCH($Y$3,PRM!$AF$3:'PRM'!$AF$133,0)),"")</f>
        <v/>
      </c>
      <c r="AH291" s="10" t="str">
        <f>IF($Y$3="","",(IF(AF291=0,0,COUNTIF(PRM!$AF$3:'PRM'!$AF$133,$Y$3))))</f>
        <v/>
      </c>
      <c r="AI291" s="10" t="str">
        <f>IFERROR(VLOOKUP($Y$3&amp;$R291,PRM!$Q$3:$U$31,4,FALSE),"")</f>
        <v/>
      </c>
      <c r="AJ291" s="10" t="str">
        <f>IFERROR(IF(AI291=0,0,MATCH($Y$3,PRM!$V$3:'PRM'!$V$50,0)),"")</f>
        <v/>
      </c>
      <c r="AK291" s="10" t="str">
        <f>IF($Y$3="","",(IF(AI291=0,0,COUNTIF(PRM!$V$3:'PRM'!$V$50,$Y$3))))</f>
        <v/>
      </c>
      <c r="AL291" s="10" t="str">
        <f>IFERROR(VLOOKUP($Y$3&amp;$R291,PRM!$Q$3:$U$31,5,FALSE),"")</f>
        <v/>
      </c>
      <c r="AM291" s="10" t="str">
        <f>IFERROR(IF(AL291=0,0,MATCH($Y$3,PRM!$AA$3:'PRM'!$AA$94,0)),"")</f>
        <v/>
      </c>
      <c r="AN291" s="10" t="str">
        <f>IF($Y$3="","",IF(AL291=0,0,COUNTIF(PRM!$AA$3:'PRM'!$AA$94,$Y$3)))</f>
        <v/>
      </c>
      <c r="AO291" s="10">
        <f t="shared" si="85"/>
        <v>0</v>
      </c>
      <c r="AP291" s="10">
        <f t="shared" si="86"/>
        <v>0</v>
      </c>
      <c r="AQ291" s="10">
        <f t="shared" si="87"/>
        <v>0</v>
      </c>
      <c r="AR291" s="10">
        <f t="shared" si="88"/>
        <v>0</v>
      </c>
      <c r="AS291" s="10">
        <f t="shared" si="89"/>
        <v>0</v>
      </c>
      <c r="AT291" s="10">
        <f t="shared" si="90"/>
        <v>0</v>
      </c>
      <c r="AU291" s="10">
        <f t="shared" si="91"/>
        <v>0</v>
      </c>
      <c r="AV291" s="10">
        <f t="shared" si="92"/>
        <v>0</v>
      </c>
      <c r="AW291" s="10">
        <f t="shared" si="93"/>
        <v>0</v>
      </c>
      <c r="AX291" s="10">
        <f t="shared" si="94"/>
        <v>0</v>
      </c>
      <c r="AY291" s="10">
        <f t="shared" si="95"/>
        <v>0</v>
      </c>
      <c r="AZ291" s="10">
        <f t="shared" si="96"/>
        <v>0</v>
      </c>
      <c r="BA291" s="10">
        <f t="shared" si="97"/>
        <v>0</v>
      </c>
      <c r="BB291" s="10">
        <f t="shared" si="98"/>
        <v>0</v>
      </c>
      <c r="BC291" s="10">
        <f t="shared" si="99"/>
        <v>0</v>
      </c>
      <c r="BD291" s="10">
        <f t="shared" si="100"/>
        <v>0</v>
      </c>
      <c r="BE291" s="10">
        <f t="shared" si="101"/>
        <v>0</v>
      </c>
      <c r="BF291" s="10">
        <f t="shared" si="102"/>
        <v>0</v>
      </c>
      <c r="BG291" s="10">
        <f t="shared" si="103"/>
        <v>0</v>
      </c>
      <c r="BH291" s="10">
        <f t="shared" si="104"/>
        <v>0</v>
      </c>
    </row>
    <row r="292" spans="1:60" ht="27.75" customHeight="1">
      <c r="A292" t="str">
        <f t="shared" si="84"/>
        <v/>
      </c>
      <c r="B292" s="54"/>
      <c r="C292" s="55"/>
      <c r="D292" s="54"/>
      <c r="E292" s="55"/>
      <c r="F292" s="31"/>
      <c r="G292" s="29"/>
      <c r="H292" s="32"/>
      <c r="I292" s="32"/>
      <c r="J292" s="30"/>
      <c r="K292" s="31"/>
      <c r="L292" s="33"/>
      <c r="M292" s="33"/>
      <c r="N292" s="54"/>
      <c r="O292" s="56"/>
      <c r="P292" s="56"/>
      <c r="Q292" s="57"/>
      <c r="R292" s="33"/>
      <c r="S292" s="33"/>
      <c r="T292" s="40"/>
      <c r="U292" s="40"/>
      <c r="V292" s="17"/>
      <c r="W292" s="17"/>
      <c r="X292" s="10" t="str">
        <f>IFERROR(VLOOKUP($F292,PRM!$G$3:$H$5,2,FALSE),"")</f>
        <v/>
      </c>
      <c r="Y292" s="10" t="str">
        <f>IFERROR(VLOOKUP($G292,PRM!$I$3:$J$5,2,FALSE),"")</f>
        <v/>
      </c>
      <c r="Z292" s="10" t="str">
        <f>IFERROR(VLOOKUP($K292,PRM!$K$3:$L$4,2,FALSE),"")</f>
        <v/>
      </c>
      <c r="AA292" s="10" t="str">
        <f>IFERROR(VLOOKUP($N292,PRM!$M$3:$N$50,2,FALSE),"")</f>
        <v/>
      </c>
      <c r="AB292" s="10" t="str">
        <f>IFERROR(VLOOKUP($Y$3&amp;$R292,PRM!$Q$3:$R$31,2,FALSE),"")</f>
        <v/>
      </c>
      <c r="AC292" s="10" t="str">
        <f>IFERROR(VLOOKUP($Y$3&amp;$S292,PRM!$AH$3:$AI$133,2,FALSE),"")</f>
        <v/>
      </c>
      <c r="AD292" s="10" t="str">
        <f>IFERROR(VLOOKUP($Y$3&amp;$T292,PRM!$Y$3:$Z$50,2,FALSE),"")</f>
        <v>1</v>
      </c>
      <c r="AE292" s="10" t="str">
        <f>IFERROR(VLOOKUP($Y$3&amp;$U292,PRM!$AD$3:$AE$44,2,FALSE),"")</f>
        <v/>
      </c>
      <c r="AF292" s="10" t="str">
        <f>IFERROR(VLOOKUP($Y$3&amp;$R292,PRM!$Q$3:$T$31,3,FALSE),"")</f>
        <v/>
      </c>
      <c r="AG292" s="10" t="str">
        <f>IFERROR(IF(AF292=0,0,MATCH($Y$3,PRM!$AF$3:'PRM'!$AF$133,0)),"")</f>
        <v/>
      </c>
      <c r="AH292" s="10" t="str">
        <f>IF($Y$3="","",(IF(AF292=0,0,COUNTIF(PRM!$AF$3:'PRM'!$AF$133,$Y$3))))</f>
        <v/>
      </c>
      <c r="AI292" s="10" t="str">
        <f>IFERROR(VLOOKUP($Y$3&amp;$R292,PRM!$Q$3:$U$31,4,FALSE),"")</f>
        <v/>
      </c>
      <c r="AJ292" s="10" t="str">
        <f>IFERROR(IF(AI292=0,0,MATCH($Y$3,PRM!$V$3:'PRM'!$V$50,0)),"")</f>
        <v/>
      </c>
      <c r="AK292" s="10" t="str">
        <f>IF($Y$3="","",(IF(AI292=0,0,COUNTIF(PRM!$V$3:'PRM'!$V$50,$Y$3))))</f>
        <v/>
      </c>
      <c r="AL292" s="10" t="str">
        <f>IFERROR(VLOOKUP($Y$3&amp;$R292,PRM!$Q$3:$U$31,5,FALSE),"")</f>
        <v/>
      </c>
      <c r="AM292" s="10" t="str">
        <f>IFERROR(IF(AL292=0,0,MATCH($Y$3,PRM!$AA$3:'PRM'!$AA$94,0)),"")</f>
        <v/>
      </c>
      <c r="AN292" s="10" t="str">
        <f>IF($Y$3="","",IF(AL292=0,0,COUNTIF(PRM!$AA$3:'PRM'!$AA$94,$Y$3)))</f>
        <v/>
      </c>
      <c r="AO292" s="10">
        <f t="shared" si="85"/>
        <v>0</v>
      </c>
      <c r="AP292" s="10">
        <f t="shared" si="86"/>
        <v>0</v>
      </c>
      <c r="AQ292" s="10">
        <f t="shared" si="87"/>
        <v>0</v>
      </c>
      <c r="AR292" s="10">
        <f t="shared" si="88"/>
        <v>0</v>
      </c>
      <c r="AS292" s="10">
        <f t="shared" si="89"/>
        <v>0</v>
      </c>
      <c r="AT292" s="10">
        <f t="shared" si="90"/>
        <v>0</v>
      </c>
      <c r="AU292" s="10">
        <f t="shared" si="91"/>
        <v>0</v>
      </c>
      <c r="AV292" s="10">
        <f t="shared" si="92"/>
        <v>0</v>
      </c>
      <c r="AW292" s="10">
        <f t="shared" si="93"/>
        <v>0</v>
      </c>
      <c r="AX292" s="10">
        <f t="shared" si="94"/>
        <v>0</v>
      </c>
      <c r="AY292" s="10">
        <f t="shared" si="95"/>
        <v>0</v>
      </c>
      <c r="AZ292" s="10">
        <f t="shared" si="96"/>
        <v>0</v>
      </c>
      <c r="BA292" s="10">
        <f t="shared" si="97"/>
        <v>0</v>
      </c>
      <c r="BB292" s="10">
        <f t="shared" si="98"/>
        <v>0</v>
      </c>
      <c r="BC292" s="10">
        <f t="shared" si="99"/>
        <v>0</v>
      </c>
      <c r="BD292" s="10">
        <f t="shared" si="100"/>
        <v>0</v>
      </c>
      <c r="BE292" s="10">
        <f t="shared" si="101"/>
        <v>0</v>
      </c>
      <c r="BF292" s="10">
        <f t="shared" si="102"/>
        <v>0</v>
      </c>
      <c r="BG292" s="10">
        <f t="shared" si="103"/>
        <v>0</v>
      </c>
      <c r="BH292" s="10">
        <f t="shared" si="104"/>
        <v>0</v>
      </c>
    </row>
    <row r="293" spans="1:60" ht="27.75" customHeight="1">
      <c r="A293" t="str">
        <f t="shared" si="84"/>
        <v/>
      </c>
      <c r="B293" s="54"/>
      <c r="C293" s="55"/>
      <c r="D293" s="54"/>
      <c r="E293" s="55"/>
      <c r="F293" s="31"/>
      <c r="G293" s="29"/>
      <c r="H293" s="32"/>
      <c r="I293" s="32"/>
      <c r="J293" s="30"/>
      <c r="K293" s="31"/>
      <c r="L293" s="33"/>
      <c r="M293" s="33"/>
      <c r="N293" s="54"/>
      <c r="O293" s="56"/>
      <c r="P293" s="56"/>
      <c r="Q293" s="57"/>
      <c r="R293" s="33"/>
      <c r="S293" s="33"/>
      <c r="T293" s="40"/>
      <c r="U293" s="40"/>
      <c r="V293" s="17"/>
      <c r="W293" s="17"/>
      <c r="X293" s="10" t="str">
        <f>IFERROR(VLOOKUP($F293,PRM!$G$3:$H$5,2,FALSE),"")</f>
        <v/>
      </c>
      <c r="Y293" s="10" t="str">
        <f>IFERROR(VLOOKUP($G293,PRM!$I$3:$J$5,2,FALSE),"")</f>
        <v/>
      </c>
      <c r="Z293" s="10" t="str">
        <f>IFERROR(VLOOKUP($K293,PRM!$K$3:$L$4,2,FALSE),"")</f>
        <v/>
      </c>
      <c r="AA293" s="10" t="str">
        <f>IFERROR(VLOOKUP($N293,PRM!$M$3:$N$50,2,FALSE),"")</f>
        <v/>
      </c>
      <c r="AB293" s="10" t="str">
        <f>IFERROR(VLOOKUP($Y$3&amp;$R293,PRM!$Q$3:$R$31,2,FALSE),"")</f>
        <v/>
      </c>
      <c r="AC293" s="10" t="str">
        <f>IFERROR(VLOOKUP($Y$3&amp;$S293,PRM!$AH$3:$AI$133,2,FALSE),"")</f>
        <v/>
      </c>
      <c r="AD293" s="10" t="str">
        <f>IFERROR(VLOOKUP($Y$3&amp;$T293,PRM!$Y$3:$Z$50,2,FALSE),"")</f>
        <v>1</v>
      </c>
      <c r="AE293" s="10" t="str">
        <f>IFERROR(VLOOKUP($Y$3&amp;$U293,PRM!$AD$3:$AE$44,2,FALSE),"")</f>
        <v/>
      </c>
      <c r="AF293" s="10" t="str">
        <f>IFERROR(VLOOKUP($Y$3&amp;$R293,PRM!$Q$3:$T$31,3,FALSE),"")</f>
        <v/>
      </c>
      <c r="AG293" s="10" t="str">
        <f>IFERROR(IF(AF293=0,0,MATCH($Y$3,PRM!$AF$3:'PRM'!$AF$133,0)),"")</f>
        <v/>
      </c>
      <c r="AH293" s="10" t="str">
        <f>IF($Y$3="","",(IF(AF293=0,0,COUNTIF(PRM!$AF$3:'PRM'!$AF$133,$Y$3))))</f>
        <v/>
      </c>
      <c r="AI293" s="10" t="str">
        <f>IFERROR(VLOOKUP($Y$3&amp;$R293,PRM!$Q$3:$U$31,4,FALSE),"")</f>
        <v/>
      </c>
      <c r="AJ293" s="10" t="str">
        <f>IFERROR(IF(AI293=0,0,MATCH($Y$3,PRM!$V$3:'PRM'!$V$50,0)),"")</f>
        <v/>
      </c>
      <c r="AK293" s="10" t="str">
        <f>IF($Y$3="","",(IF(AI293=0,0,COUNTIF(PRM!$V$3:'PRM'!$V$50,$Y$3))))</f>
        <v/>
      </c>
      <c r="AL293" s="10" t="str">
        <f>IFERROR(VLOOKUP($Y$3&amp;$R293,PRM!$Q$3:$U$31,5,FALSE),"")</f>
        <v/>
      </c>
      <c r="AM293" s="10" t="str">
        <f>IFERROR(IF(AL293=0,0,MATCH($Y$3,PRM!$AA$3:'PRM'!$AA$94,0)),"")</f>
        <v/>
      </c>
      <c r="AN293" s="10" t="str">
        <f>IF($Y$3="","",IF(AL293=0,0,COUNTIF(PRM!$AA$3:'PRM'!$AA$94,$Y$3)))</f>
        <v/>
      </c>
      <c r="AO293" s="10">
        <f t="shared" si="85"/>
        <v>0</v>
      </c>
      <c r="AP293" s="10">
        <f t="shared" si="86"/>
        <v>0</v>
      </c>
      <c r="AQ293" s="10">
        <f t="shared" si="87"/>
        <v>0</v>
      </c>
      <c r="AR293" s="10">
        <f t="shared" si="88"/>
        <v>0</v>
      </c>
      <c r="AS293" s="10">
        <f t="shared" si="89"/>
        <v>0</v>
      </c>
      <c r="AT293" s="10">
        <f t="shared" si="90"/>
        <v>0</v>
      </c>
      <c r="AU293" s="10">
        <f t="shared" si="91"/>
        <v>0</v>
      </c>
      <c r="AV293" s="10">
        <f t="shared" si="92"/>
        <v>0</v>
      </c>
      <c r="AW293" s="10">
        <f t="shared" si="93"/>
        <v>0</v>
      </c>
      <c r="AX293" s="10">
        <f t="shared" si="94"/>
        <v>0</v>
      </c>
      <c r="AY293" s="10">
        <f t="shared" si="95"/>
        <v>0</v>
      </c>
      <c r="AZ293" s="10">
        <f t="shared" si="96"/>
        <v>0</v>
      </c>
      <c r="BA293" s="10">
        <f t="shared" si="97"/>
        <v>0</v>
      </c>
      <c r="BB293" s="10">
        <f t="shared" si="98"/>
        <v>0</v>
      </c>
      <c r="BC293" s="10">
        <f t="shared" si="99"/>
        <v>0</v>
      </c>
      <c r="BD293" s="10">
        <f t="shared" si="100"/>
        <v>0</v>
      </c>
      <c r="BE293" s="10">
        <f t="shared" si="101"/>
        <v>0</v>
      </c>
      <c r="BF293" s="10">
        <f t="shared" si="102"/>
        <v>0</v>
      </c>
      <c r="BG293" s="10">
        <f t="shared" si="103"/>
        <v>0</v>
      </c>
      <c r="BH293" s="10">
        <f t="shared" si="104"/>
        <v>0</v>
      </c>
    </row>
    <row r="294" spans="1:60" ht="27.75" customHeight="1">
      <c r="A294" t="str">
        <f t="shared" si="84"/>
        <v/>
      </c>
      <c r="B294" s="54"/>
      <c r="C294" s="55"/>
      <c r="D294" s="54"/>
      <c r="E294" s="55"/>
      <c r="F294" s="31"/>
      <c r="G294" s="29"/>
      <c r="H294" s="32"/>
      <c r="I294" s="32"/>
      <c r="J294" s="30"/>
      <c r="K294" s="31"/>
      <c r="L294" s="33"/>
      <c r="M294" s="33"/>
      <c r="N294" s="54"/>
      <c r="O294" s="56"/>
      <c r="P294" s="56"/>
      <c r="Q294" s="57"/>
      <c r="R294" s="33"/>
      <c r="S294" s="33"/>
      <c r="T294" s="40"/>
      <c r="U294" s="40"/>
      <c r="V294" s="17"/>
      <c r="W294" s="17"/>
      <c r="X294" s="10" t="str">
        <f>IFERROR(VLOOKUP($F294,PRM!$G$3:$H$5,2,FALSE),"")</f>
        <v/>
      </c>
      <c r="Y294" s="10" t="str">
        <f>IFERROR(VLOOKUP($G294,PRM!$I$3:$J$5,2,FALSE),"")</f>
        <v/>
      </c>
      <c r="Z294" s="10" t="str">
        <f>IFERROR(VLOOKUP($K294,PRM!$K$3:$L$4,2,FALSE),"")</f>
        <v/>
      </c>
      <c r="AA294" s="10" t="str">
        <f>IFERROR(VLOOKUP($N294,PRM!$M$3:$N$50,2,FALSE),"")</f>
        <v/>
      </c>
      <c r="AB294" s="10" t="str">
        <f>IFERROR(VLOOKUP($Y$3&amp;$R294,PRM!$Q$3:$R$31,2,FALSE),"")</f>
        <v/>
      </c>
      <c r="AC294" s="10" t="str">
        <f>IFERROR(VLOOKUP($Y$3&amp;$S294,PRM!$AH$3:$AI$133,2,FALSE),"")</f>
        <v/>
      </c>
      <c r="AD294" s="10" t="str">
        <f>IFERROR(VLOOKUP($Y$3&amp;$T294,PRM!$Y$3:$Z$50,2,FALSE),"")</f>
        <v>1</v>
      </c>
      <c r="AE294" s="10" t="str">
        <f>IFERROR(VLOOKUP($Y$3&amp;$U294,PRM!$AD$3:$AE$44,2,FALSE),"")</f>
        <v/>
      </c>
      <c r="AF294" s="10" t="str">
        <f>IFERROR(VLOOKUP($Y$3&amp;$R294,PRM!$Q$3:$T$31,3,FALSE),"")</f>
        <v/>
      </c>
      <c r="AG294" s="10" t="str">
        <f>IFERROR(IF(AF294=0,0,MATCH($Y$3,PRM!$AF$3:'PRM'!$AF$133,0)),"")</f>
        <v/>
      </c>
      <c r="AH294" s="10" t="str">
        <f>IF($Y$3="","",(IF(AF294=0,0,COUNTIF(PRM!$AF$3:'PRM'!$AF$133,$Y$3))))</f>
        <v/>
      </c>
      <c r="AI294" s="10" t="str">
        <f>IFERROR(VLOOKUP($Y$3&amp;$R294,PRM!$Q$3:$U$31,4,FALSE),"")</f>
        <v/>
      </c>
      <c r="AJ294" s="10" t="str">
        <f>IFERROR(IF(AI294=0,0,MATCH($Y$3,PRM!$V$3:'PRM'!$V$50,0)),"")</f>
        <v/>
      </c>
      <c r="AK294" s="10" t="str">
        <f>IF($Y$3="","",(IF(AI294=0,0,COUNTIF(PRM!$V$3:'PRM'!$V$50,$Y$3))))</f>
        <v/>
      </c>
      <c r="AL294" s="10" t="str">
        <f>IFERROR(VLOOKUP($Y$3&amp;$R294,PRM!$Q$3:$U$31,5,FALSE),"")</f>
        <v/>
      </c>
      <c r="AM294" s="10" t="str">
        <f>IFERROR(IF(AL294=0,0,MATCH($Y$3,PRM!$AA$3:'PRM'!$AA$94,0)),"")</f>
        <v/>
      </c>
      <c r="AN294" s="10" t="str">
        <f>IF($Y$3="","",IF(AL294=0,0,COUNTIF(PRM!$AA$3:'PRM'!$AA$94,$Y$3)))</f>
        <v/>
      </c>
      <c r="AO294" s="10">
        <f t="shared" si="85"/>
        <v>0</v>
      </c>
      <c r="AP294" s="10">
        <f t="shared" si="86"/>
        <v>0</v>
      </c>
      <c r="AQ294" s="10">
        <f t="shared" si="87"/>
        <v>0</v>
      </c>
      <c r="AR294" s="10">
        <f t="shared" si="88"/>
        <v>0</v>
      </c>
      <c r="AS294" s="10">
        <f t="shared" si="89"/>
        <v>0</v>
      </c>
      <c r="AT294" s="10">
        <f t="shared" si="90"/>
        <v>0</v>
      </c>
      <c r="AU294" s="10">
        <f t="shared" si="91"/>
        <v>0</v>
      </c>
      <c r="AV294" s="10">
        <f t="shared" si="92"/>
        <v>0</v>
      </c>
      <c r="AW294" s="10">
        <f t="shared" si="93"/>
        <v>0</v>
      </c>
      <c r="AX294" s="10">
        <f t="shared" si="94"/>
        <v>0</v>
      </c>
      <c r="AY294" s="10">
        <f t="shared" si="95"/>
        <v>0</v>
      </c>
      <c r="AZ294" s="10">
        <f t="shared" si="96"/>
        <v>0</v>
      </c>
      <c r="BA294" s="10">
        <f t="shared" si="97"/>
        <v>0</v>
      </c>
      <c r="BB294" s="10">
        <f t="shared" si="98"/>
        <v>0</v>
      </c>
      <c r="BC294" s="10">
        <f t="shared" si="99"/>
        <v>0</v>
      </c>
      <c r="BD294" s="10">
        <f t="shared" si="100"/>
        <v>0</v>
      </c>
      <c r="BE294" s="10">
        <f t="shared" si="101"/>
        <v>0</v>
      </c>
      <c r="BF294" s="10">
        <f t="shared" si="102"/>
        <v>0</v>
      </c>
      <c r="BG294" s="10">
        <f t="shared" si="103"/>
        <v>0</v>
      </c>
      <c r="BH294" s="10">
        <f t="shared" si="104"/>
        <v>0</v>
      </c>
    </row>
    <row r="295" spans="1:60" ht="27.75" customHeight="1">
      <c r="A295" t="str">
        <f t="shared" si="84"/>
        <v/>
      </c>
      <c r="B295" s="54"/>
      <c r="C295" s="55"/>
      <c r="D295" s="54"/>
      <c r="E295" s="55"/>
      <c r="F295" s="31"/>
      <c r="G295" s="29"/>
      <c r="H295" s="32"/>
      <c r="I295" s="32"/>
      <c r="J295" s="30"/>
      <c r="K295" s="31"/>
      <c r="L295" s="33"/>
      <c r="M295" s="33"/>
      <c r="N295" s="54"/>
      <c r="O295" s="56"/>
      <c r="P295" s="56"/>
      <c r="Q295" s="57"/>
      <c r="R295" s="33"/>
      <c r="S295" s="33"/>
      <c r="T295" s="40"/>
      <c r="U295" s="40"/>
      <c r="V295" s="17"/>
      <c r="W295" s="17"/>
      <c r="X295" s="10" t="str">
        <f>IFERROR(VLOOKUP($F295,PRM!$G$3:$H$5,2,FALSE),"")</f>
        <v/>
      </c>
      <c r="Y295" s="10" t="str">
        <f>IFERROR(VLOOKUP($G295,PRM!$I$3:$J$5,2,FALSE),"")</f>
        <v/>
      </c>
      <c r="Z295" s="10" t="str">
        <f>IFERROR(VLOOKUP($K295,PRM!$K$3:$L$4,2,FALSE),"")</f>
        <v/>
      </c>
      <c r="AA295" s="10" t="str">
        <f>IFERROR(VLOOKUP($N295,PRM!$M$3:$N$50,2,FALSE),"")</f>
        <v/>
      </c>
      <c r="AB295" s="10" t="str">
        <f>IFERROR(VLOOKUP($Y$3&amp;$R295,PRM!$Q$3:$R$31,2,FALSE),"")</f>
        <v/>
      </c>
      <c r="AC295" s="10" t="str">
        <f>IFERROR(VLOOKUP($Y$3&amp;$S295,PRM!$AH$3:$AI$133,2,FALSE),"")</f>
        <v/>
      </c>
      <c r="AD295" s="10" t="str">
        <f>IFERROR(VLOOKUP($Y$3&amp;$T295,PRM!$Y$3:$Z$50,2,FALSE),"")</f>
        <v>1</v>
      </c>
      <c r="AE295" s="10" t="str">
        <f>IFERROR(VLOOKUP($Y$3&amp;$U295,PRM!$AD$3:$AE$44,2,FALSE),"")</f>
        <v/>
      </c>
      <c r="AF295" s="10" t="str">
        <f>IFERROR(VLOOKUP($Y$3&amp;$R295,PRM!$Q$3:$T$31,3,FALSE),"")</f>
        <v/>
      </c>
      <c r="AG295" s="10" t="str">
        <f>IFERROR(IF(AF295=0,0,MATCH($Y$3,PRM!$AF$3:'PRM'!$AF$133,0)),"")</f>
        <v/>
      </c>
      <c r="AH295" s="10" t="str">
        <f>IF($Y$3="","",(IF(AF295=0,0,COUNTIF(PRM!$AF$3:'PRM'!$AF$133,$Y$3))))</f>
        <v/>
      </c>
      <c r="AI295" s="10" t="str">
        <f>IFERROR(VLOOKUP($Y$3&amp;$R295,PRM!$Q$3:$U$31,4,FALSE),"")</f>
        <v/>
      </c>
      <c r="AJ295" s="10" t="str">
        <f>IFERROR(IF(AI295=0,0,MATCH($Y$3,PRM!$V$3:'PRM'!$V$50,0)),"")</f>
        <v/>
      </c>
      <c r="AK295" s="10" t="str">
        <f>IF($Y$3="","",(IF(AI295=0,0,COUNTIF(PRM!$V$3:'PRM'!$V$50,$Y$3))))</f>
        <v/>
      </c>
      <c r="AL295" s="10" t="str">
        <f>IFERROR(VLOOKUP($Y$3&amp;$R295,PRM!$Q$3:$U$31,5,FALSE),"")</f>
        <v/>
      </c>
      <c r="AM295" s="10" t="str">
        <f>IFERROR(IF(AL295=0,0,MATCH($Y$3,PRM!$AA$3:'PRM'!$AA$94,0)),"")</f>
        <v/>
      </c>
      <c r="AN295" s="10" t="str">
        <f>IF($Y$3="","",IF(AL295=0,0,COUNTIF(PRM!$AA$3:'PRM'!$AA$94,$Y$3)))</f>
        <v/>
      </c>
      <c r="AO295" s="10">
        <f t="shared" si="85"/>
        <v>0</v>
      </c>
      <c r="AP295" s="10">
        <f t="shared" si="86"/>
        <v>0</v>
      </c>
      <c r="AQ295" s="10">
        <f t="shared" si="87"/>
        <v>0</v>
      </c>
      <c r="AR295" s="10">
        <f t="shared" si="88"/>
        <v>0</v>
      </c>
      <c r="AS295" s="10">
        <f t="shared" si="89"/>
        <v>0</v>
      </c>
      <c r="AT295" s="10">
        <f t="shared" si="90"/>
        <v>0</v>
      </c>
      <c r="AU295" s="10">
        <f t="shared" si="91"/>
        <v>0</v>
      </c>
      <c r="AV295" s="10">
        <f t="shared" si="92"/>
        <v>0</v>
      </c>
      <c r="AW295" s="10">
        <f t="shared" si="93"/>
        <v>0</v>
      </c>
      <c r="AX295" s="10">
        <f t="shared" si="94"/>
        <v>0</v>
      </c>
      <c r="AY295" s="10">
        <f t="shared" si="95"/>
        <v>0</v>
      </c>
      <c r="AZ295" s="10">
        <f t="shared" si="96"/>
        <v>0</v>
      </c>
      <c r="BA295" s="10">
        <f t="shared" si="97"/>
        <v>0</v>
      </c>
      <c r="BB295" s="10">
        <f t="shared" si="98"/>
        <v>0</v>
      </c>
      <c r="BC295" s="10">
        <f t="shared" si="99"/>
        <v>0</v>
      </c>
      <c r="BD295" s="10">
        <f t="shared" si="100"/>
        <v>0</v>
      </c>
      <c r="BE295" s="10">
        <f t="shared" si="101"/>
        <v>0</v>
      </c>
      <c r="BF295" s="10">
        <f t="shared" si="102"/>
        <v>0</v>
      </c>
      <c r="BG295" s="10">
        <f t="shared" si="103"/>
        <v>0</v>
      </c>
      <c r="BH295" s="10">
        <f t="shared" si="104"/>
        <v>0</v>
      </c>
    </row>
    <row r="296" spans="1:60" ht="27.75" customHeight="1">
      <c r="A296" t="str">
        <f t="shared" si="84"/>
        <v/>
      </c>
      <c r="B296" s="54"/>
      <c r="C296" s="55"/>
      <c r="D296" s="54"/>
      <c r="E296" s="55"/>
      <c r="F296" s="31"/>
      <c r="G296" s="29"/>
      <c r="H296" s="32"/>
      <c r="I296" s="32"/>
      <c r="J296" s="30"/>
      <c r="K296" s="31"/>
      <c r="L296" s="33"/>
      <c r="M296" s="33"/>
      <c r="N296" s="54"/>
      <c r="O296" s="56"/>
      <c r="P296" s="56"/>
      <c r="Q296" s="57"/>
      <c r="R296" s="33"/>
      <c r="S296" s="33"/>
      <c r="T296" s="40"/>
      <c r="U296" s="40"/>
      <c r="V296" s="17"/>
      <c r="W296" s="17"/>
      <c r="X296" s="10" t="str">
        <f>IFERROR(VLOOKUP($F296,PRM!$G$3:$H$5,2,FALSE),"")</f>
        <v/>
      </c>
      <c r="Y296" s="10" t="str">
        <f>IFERROR(VLOOKUP($G296,PRM!$I$3:$J$5,2,FALSE),"")</f>
        <v/>
      </c>
      <c r="Z296" s="10" t="str">
        <f>IFERROR(VLOOKUP($K296,PRM!$K$3:$L$4,2,FALSE),"")</f>
        <v/>
      </c>
      <c r="AA296" s="10" t="str">
        <f>IFERROR(VLOOKUP($N296,PRM!$M$3:$N$50,2,FALSE),"")</f>
        <v/>
      </c>
      <c r="AB296" s="10" t="str">
        <f>IFERROR(VLOOKUP($Y$3&amp;$R296,PRM!$Q$3:$R$31,2,FALSE),"")</f>
        <v/>
      </c>
      <c r="AC296" s="10" t="str">
        <f>IFERROR(VLOOKUP($Y$3&amp;$S296,PRM!$AH$3:$AI$133,2,FALSE),"")</f>
        <v/>
      </c>
      <c r="AD296" s="10" t="str">
        <f>IFERROR(VLOOKUP($Y$3&amp;$T296,PRM!$Y$3:$Z$50,2,FALSE),"")</f>
        <v>1</v>
      </c>
      <c r="AE296" s="10" t="str">
        <f>IFERROR(VLOOKUP($Y$3&amp;$U296,PRM!$AD$3:$AE$44,2,FALSE),"")</f>
        <v/>
      </c>
      <c r="AF296" s="10" t="str">
        <f>IFERROR(VLOOKUP($Y$3&amp;$R296,PRM!$Q$3:$T$31,3,FALSE),"")</f>
        <v/>
      </c>
      <c r="AG296" s="10" t="str">
        <f>IFERROR(IF(AF296=0,0,MATCH($Y$3,PRM!$AF$3:'PRM'!$AF$133,0)),"")</f>
        <v/>
      </c>
      <c r="AH296" s="10" t="str">
        <f>IF($Y$3="","",(IF(AF296=0,0,COUNTIF(PRM!$AF$3:'PRM'!$AF$133,$Y$3))))</f>
        <v/>
      </c>
      <c r="AI296" s="10" t="str">
        <f>IFERROR(VLOOKUP($Y$3&amp;$R296,PRM!$Q$3:$U$31,4,FALSE),"")</f>
        <v/>
      </c>
      <c r="AJ296" s="10" t="str">
        <f>IFERROR(IF(AI296=0,0,MATCH($Y$3,PRM!$V$3:'PRM'!$V$50,0)),"")</f>
        <v/>
      </c>
      <c r="AK296" s="10" t="str">
        <f>IF($Y$3="","",(IF(AI296=0,0,COUNTIF(PRM!$V$3:'PRM'!$V$50,$Y$3))))</f>
        <v/>
      </c>
      <c r="AL296" s="10" t="str">
        <f>IFERROR(VLOOKUP($Y$3&amp;$R296,PRM!$Q$3:$U$31,5,FALSE),"")</f>
        <v/>
      </c>
      <c r="AM296" s="10" t="str">
        <f>IFERROR(IF(AL296=0,0,MATCH($Y$3,PRM!$AA$3:'PRM'!$AA$94,0)),"")</f>
        <v/>
      </c>
      <c r="AN296" s="10" t="str">
        <f>IF($Y$3="","",IF(AL296=0,0,COUNTIF(PRM!$AA$3:'PRM'!$AA$94,$Y$3)))</f>
        <v/>
      </c>
      <c r="AO296" s="10">
        <f t="shared" si="85"/>
        <v>0</v>
      </c>
      <c r="AP296" s="10">
        <f t="shared" si="86"/>
        <v>0</v>
      </c>
      <c r="AQ296" s="10">
        <f t="shared" si="87"/>
        <v>0</v>
      </c>
      <c r="AR296" s="10">
        <f t="shared" si="88"/>
        <v>0</v>
      </c>
      <c r="AS296" s="10">
        <f t="shared" si="89"/>
        <v>0</v>
      </c>
      <c r="AT296" s="10">
        <f t="shared" si="90"/>
        <v>0</v>
      </c>
      <c r="AU296" s="10">
        <f t="shared" si="91"/>
        <v>0</v>
      </c>
      <c r="AV296" s="10">
        <f t="shared" si="92"/>
        <v>0</v>
      </c>
      <c r="AW296" s="10">
        <f t="shared" si="93"/>
        <v>0</v>
      </c>
      <c r="AX296" s="10">
        <f t="shared" si="94"/>
        <v>0</v>
      </c>
      <c r="AY296" s="10">
        <f t="shared" si="95"/>
        <v>0</v>
      </c>
      <c r="AZ296" s="10">
        <f t="shared" si="96"/>
        <v>0</v>
      </c>
      <c r="BA296" s="10">
        <f t="shared" si="97"/>
        <v>0</v>
      </c>
      <c r="BB296" s="10">
        <f t="shared" si="98"/>
        <v>0</v>
      </c>
      <c r="BC296" s="10">
        <f t="shared" si="99"/>
        <v>0</v>
      </c>
      <c r="BD296" s="10">
        <f t="shared" si="100"/>
        <v>0</v>
      </c>
      <c r="BE296" s="10">
        <f t="shared" si="101"/>
        <v>0</v>
      </c>
      <c r="BF296" s="10">
        <f t="shared" si="102"/>
        <v>0</v>
      </c>
      <c r="BG296" s="10">
        <f t="shared" si="103"/>
        <v>0</v>
      </c>
      <c r="BH296" s="10">
        <f t="shared" si="104"/>
        <v>0</v>
      </c>
    </row>
    <row r="297" spans="1:60" ht="27.75" customHeight="1">
      <c r="A297" t="str">
        <f t="shared" si="84"/>
        <v/>
      </c>
      <c r="B297" s="54"/>
      <c r="C297" s="55"/>
      <c r="D297" s="54"/>
      <c r="E297" s="55"/>
      <c r="F297" s="31"/>
      <c r="G297" s="29"/>
      <c r="H297" s="32"/>
      <c r="I297" s="32"/>
      <c r="J297" s="30"/>
      <c r="K297" s="31"/>
      <c r="L297" s="33"/>
      <c r="M297" s="33"/>
      <c r="N297" s="54"/>
      <c r="O297" s="56"/>
      <c r="P297" s="56"/>
      <c r="Q297" s="57"/>
      <c r="R297" s="33"/>
      <c r="S297" s="33"/>
      <c r="T297" s="40"/>
      <c r="U297" s="40"/>
      <c r="V297" s="17"/>
      <c r="W297" s="17"/>
      <c r="X297" s="10" t="str">
        <f>IFERROR(VLOOKUP($F297,PRM!$G$3:$H$5,2,FALSE),"")</f>
        <v/>
      </c>
      <c r="Y297" s="10" t="str">
        <f>IFERROR(VLOOKUP($G297,PRM!$I$3:$J$5,2,FALSE),"")</f>
        <v/>
      </c>
      <c r="Z297" s="10" t="str">
        <f>IFERROR(VLOOKUP($K297,PRM!$K$3:$L$4,2,FALSE),"")</f>
        <v/>
      </c>
      <c r="AA297" s="10" t="str">
        <f>IFERROR(VLOOKUP($N297,PRM!$M$3:$N$50,2,FALSE),"")</f>
        <v/>
      </c>
      <c r="AB297" s="10" t="str">
        <f>IFERROR(VLOOKUP($Y$3&amp;$R297,PRM!$Q$3:$R$31,2,FALSE),"")</f>
        <v/>
      </c>
      <c r="AC297" s="10" t="str">
        <f>IFERROR(VLOOKUP($Y$3&amp;$S297,PRM!$AH$3:$AI$133,2,FALSE),"")</f>
        <v/>
      </c>
      <c r="AD297" s="10" t="str">
        <f>IFERROR(VLOOKUP($Y$3&amp;$T297,PRM!$Y$3:$Z$50,2,FALSE),"")</f>
        <v>1</v>
      </c>
      <c r="AE297" s="10" t="str">
        <f>IFERROR(VLOOKUP($Y$3&amp;$U297,PRM!$AD$3:$AE$44,2,FALSE),"")</f>
        <v/>
      </c>
      <c r="AF297" s="10" t="str">
        <f>IFERROR(VLOOKUP($Y$3&amp;$R297,PRM!$Q$3:$T$31,3,FALSE),"")</f>
        <v/>
      </c>
      <c r="AG297" s="10" t="str">
        <f>IFERROR(IF(AF297=0,0,MATCH($Y$3,PRM!$AF$3:'PRM'!$AF$133,0)),"")</f>
        <v/>
      </c>
      <c r="AH297" s="10" t="str">
        <f>IF($Y$3="","",(IF(AF297=0,0,COUNTIF(PRM!$AF$3:'PRM'!$AF$133,$Y$3))))</f>
        <v/>
      </c>
      <c r="AI297" s="10" t="str">
        <f>IFERROR(VLOOKUP($Y$3&amp;$R297,PRM!$Q$3:$U$31,4,FALSE),"")</f>
        <v/>
      </c>
      <c r="AJ297" s="10" t="str">
        <f>IFERROR(IF(AI297=0,0,MATCH($Y$3,PRM!$V$3:'PRM'!$V$50,0)),"")</f>
        <v/>
      </c>
      <c r="AK297" s="10" t="str">
        <f>IF($Y$3="","",(IF(AI297=0,0,COUNTIF(PRM!$V$3:'PRM'!$V$50,$Y$3))))</f>
        <v/>
      </c>
      <c r="AL297" s="10" t="str">
        <f>IFERROR(VLOOKUP($Y$3&amp;$R297,PRM!$Q$3:$U$31,5,FALSE),"")</f>
        <v/>
      </c>
      <c r="AM297" s="10" t="str">
        <f>IFERROR(IF(AL297=0,0,MATCH($Y$3,PRM!$AA$3:'PRM'!$AA$94,0)),"")</f>
        <v/>
      </c>
      <c r="AN297" s="10" t="str">
        <f>IF($Y$3="","",IF(AL297=0,0,COUNTIF(PRM!$AA$3:'PRM'!$AA$94,$Y$3)))</f>
        <v/>
      </c>
      <c r="AO297" s="10">
        <f t="shared" si="85"/>
        <v>0</v>
      </c>
      <c r="AP297" s="10">
        <f t="shared" si="86"/>
        <v>0</v>
      </c>
      <c r="AQ297" s="10">
        <f t="shared" si="87"/>
        <v>0</v>
      </c>
      <c r="AR297" s="10">
        <f t="shared" si="88"/>
        <v>0</v>
      </c>
      <c r="AS297" s="10">
        <f t="shared" si="89"/>
        <v>0</v>
      </c>
      <c r="AT297" s="10">
        <f t="shared" si="90"/>
        <v>0</v>
      </c>
      <c r="AU297" s="10">
        <f t="shared" si="91"/>
        <v>0</v>
      </c>
      <c r="AV297" s="10">
        <f t="shared" si="92"/>
        <v>0</v>
      </c>
      <c r="AW297" s="10">
        <f t="shared" si="93"/>
        <v>0</v>
      </c>
      <c r="AX297" s="10">
        <f t="shared" si="94"/>
        <v>0</v>
      </c>
      <c r="AY297" s="10">
        <f t="shared" si="95"/>
        <v>0</v>
      </c>
      <c r="AZ297" s="10">
        <f t="shared" si="96"/>
        <v>0</v>
      </c>
      <c r="BA297" s="10">
        <f t="shared" si="97"/>
        <v>0</v>
      </c>
      <c r="BB297" s="10">
        <f t="shared" si="98"/>
        <v>0</v>
      </c>
      <c r="BC297" s="10">
        <f t="shared" si="99"/>
        <v>0</v>
      </c>
      <c r="BD297" s="10">
        <f t="shared" si="100"/>
        <v>0</v>
      </c>
      <c r="BE297" s="10">
        <f t="shared" si="101"/>
        <v>0</v>
      </c>
      <c r="BF297" s="10">
        <f t="shared" si="102"/>
        <v>0</v>
      </c>
      <c r="BG297" s="10">
        <f t="shared" si="103"/>
        <v>0</v>
      </c>
      <c r="BH297" s="10">
        <f t="shared" si="104"/>
        <v>0</v>
      </c>
    </row>
    <row r="298" spans="1:60" ht="27.75" customHeight="1">
      <c r="A298" t="str">
        <f t="shared" si="84"/>
        <v/>
      </c>
      <c r="B298" s="54"/>
      <c r="C298" s="55"/>
      <c r="D298" s="54"/>
      <c r="E298" s="55"/>
      <c r="F298" s="31"/>
      <c r="G298" s="29"/>
      <c r="H298" s="32"/>
      <c r="I298" s="32"/>
      <c r="J298" s="30"/>
      <c r="K298" s="31"/>
      <c r="L298" s="33"/>
      <c r="M298" s="33"/>
      <c r="N298" s="54"/>
      <c r="O298" s="56"/>
      <c r="P298" s="56"/>
      <c r="Q298" s="57"/>
      <c r="R298" s="33"/>
      <c r="S298" s="33"/>
      <c r="T298" s="40"/>
      <c r="U298" s="40"/>
      <c r="V298" s="17"/>
      <c r="W298" s="17"/>
      <c r="X298" s="10" t="str">
        <f>IFERROR(VLOOKUP($F298,PRM!$G$3:$H$5,2,FALSE),"")</f>
        <v/>
      </c>
      <c r="Y298" s="10" t="str">
        <f>IFERROR(VLOOKUP($G298,PRM!$I$3:$J$5,2,FALSE),"")</f>
        <v/>
      </c>
      <c r="Z298" s="10" t="str">
        <f>IFERROR(VLOOKUP($K298,PRM!$K$3:$L$4,2,FALSE),"")</f>
        <v/>
      </c>
      <c r="AA298" s="10" t="str">
        <f>IFERROR(VLOOKUP($N298,PRM!$M$3:$N$50,2,FALSE),"")</f>
        <v/>
      </c>
      <c r="AB298" s="10" t="str">
        <f>IFERROR(VLOOKUP($Y$3&amp;$R298,PRM!$Q$3:$R$31,2,FALSE),"")</f>
        <v/>
      </c>
      <c r="AC298" s="10" t="str">
        <f>IFERROR(VLOOKUP($Y$3&amp;$S298,PRM!$AH$3:$AI$133,2,FALSE),"")</f>
        <v/>
      </c>
      <c r="AD298" s="10" t="str">
        <f>IFERROR(VLOOKUP($Y$3&amp;$T298,PRM!$Y$3:$Z$50,2,FALSE),"")</f>
        <v>1</v>
      </c>
      <c r="AE298" s="10" t="str">
        <f>IFERROR(VLOOKUP($Y$3&amp;$U298,PRM!$AD$3:$AE$44,2,FALSE),"")</f>
        <v/>
      </c>
      <c r="AF298" s="10" t="str">
        <f>IFERROR(VLOOKUP($Y$3&amp;$R298,PRM!$Q$3:$T$31,3,FALSE),"")</f>
        <v/>
      </c>
      <c r="AG298" s="10" t="str">
        <f>IFERROR(IF(AF298=0,0,MATCH($Y$3,PRM!$AF$3:'PRM'!$AF$133,0)),"")</f>
        <v/>
      </c>
      <c r="AH298" s="10" t="str">
        <f>IF($Y$3="","",(IF(AF298=0,0,COUNTIF(PRM!$AF$3:'PRM'!$AF$133,$Y$3))))</f>
        <v/>
      </c>
      <c r="AI298" s="10" t="str">
        <f>IFERROR(VLOOKUP($Y$3&amp;$R298,PRM!$Q$3:$U$31,4,FALSE),"")</f>
        <v/>
      </c>
      <c r="AJ298" s="10" t="str">
        <f>IFERROR(IF(AI298=0,0,MATCH($Y$3,PRM!$V$3:'PRM'!$V$50,0)),"")</f>
        <v/>
      </c>
      <c r="AK298" s="10" t="str">
        <f>IF($Y$3="","",(IF(AI298=0,0,COUNTIF(PRM!$V$3:'PRM'!$V$50,$Y$3))))</f>
        <v/>
      </c>
      <c r="AL298" s="10" t="str">
        <f>IFERROR(VLOOKUP($Y$3&amp;$R298,PRM!$Q$3:$U$31,5,FALSE),"")</f>
        <v/>
      </c>
      <c r="AM298" s="10" t="str">
        <f>IFERROR(IF(AL298=0,0,MATCH($Y$3,PRM!$AA$3:'PRM'!$AA$94,0)),"")</f>
        <v/>
      </c>
      <c r="AN298" s="10" t="str">
        <f>IF($Y$3="","",IF(AL298=0,0,COUNTIF(PRM!$AA$3:'PRM'!$AA$94,$Y$3)))</f>
        <v/>
      </c>
      <c r="AO298" s="10">
        <f t="shared" si="85"/>
        <v>0</v>
      </c>
      <c r="AP298" s="10">
        <f t="shared" si="86"/>
        <v>0</v>
      </c>
      <c r="AQ298" s="10">
        <f t="shared" si="87"/>
        <v>0</v>
      </c>
      <c r="AR298" s="10">
        <f t="shared" si="88"/>
        <v>0</v>
      </c>
      <c r="AS298" s="10">
        <f t="shared" si="89"/>
        <v>0</v>
      </c>
      <c r="AT298" s="10">
        <f t="shared" si="90"/>
        <v>0</v>
      </c>
      <c r="AU298" s="10">
        <f t="shared" si="91"/>
        <v>0</v>
      </c>
      <c r="AV298" s="10">
        <f t="shared" si="92"/>
        <v>0</v>
      </c>
      <c r="AW298" s="10">
        <f t="shared" si="93"/>
        <v>0</v>
      </c>
      <c r="AX298" s="10">
        <f t="shared" si="94"/>
        <v>0</v>
      </c>
      <c r="AY298" s="10">
        <f t="shared" si="95"/>
        <v>0</v>
      </c>
      <c r="AZ298" s="10">
        <f t="shared" si="96"/>
        <v>0</v>
      </c>
      <c r="BA298" s="10">
        <f t="shared" si="97"/>
        <v>0</v>
      </c>
      <c r="BB298" s="10">
        <f t="shared" si="98"/>
        <v>0</v>
      </c>
      <c r="BC298" s="10">
        <f t="shared" si="99"/>
        <v>0</v>
      </c>
      <c r="BD298" s="10">
        <f t="shared" si="100"/>
        <v>0</v>
      </c>
      <c r="BE298" s="10">
        <f t="shared" si="101"/>
        <v>0</v>
      </c>
      <c r="BF298" s="10">
        <f t="shared" si="102"/>
        <v>0</v>
      </c>
      <c r="BG298" s="10">
        <f t="shared" si="103"/>
        <v>0</v>
      </c>
      <c r="BH298" s="10">
        <f t="shared" si="104"/>
        <v>0</v>
      </c>
    </row>
    <row r="299" spans="1:60" ht="27.75" customHeight="1">
      <c r="A299" t="str">
        <f t="shared" si="84"/>
        <v/>
      </c>
      <c r="B299" s="54"/>
      <c r="C299" s="55"/>
      <c r="D299" s="54"/>
      <c r="E299" s="55"/>
      <c r="F299" s="31"/>
      <c r="G299" s="29"/>
      <c r="H299" s="32"/>
      <c r="I299" s="32"/>
      <c r="J299" s="30"/>
      <c r="K299" s="31"/>
      <c r="L299" s="33"/>
      <c r="M299" s="33"/>
      <c r="N299" s="54"/>
      <c r="O299" s="56"/>
      <c r="P299" s="56"/>
      <c r="Q299" s="57"/>
      <c r="R299" s="33"/>
      <c r="S299" s="33"/>
      <c r="T299" s="40"/>
      <c r="U299" s="40"/>
      <c r="V299" s="17"/>
      <c r="W299" s="17"/>
      <c r="X299" s="10" t="str">
        <f>IFERROR(VLOOKUP($F299,PRM!$G$3:$H$5,2,FALSE),"")</f>
        <v/>
      </c>
      <c r="Y299" s="10" t="str">
        <f>IFERROR(VLOOKUP($G299,PRM!$I$3:$J$5,2,FALSE),"")</f>
        <v/>
      </c>
      <c r="Z299" s="10" t="str">
        <f>IFERROR(VLOOKUP($K299,PRM!$K$3:$L$4,2,FALSE),"")</f>
        <v/>
      </c>
      <c r="AA299" s="10" t="str">
        <f>IFERROR(VLOOKUP($N299,PRM!$M$3:$N$50,2,FALSE),"")</f>
        <v/>
      </c>
      <c r="AB299" s="10" t="str">
        <f>IFERROR(VLOOKUP($Y$3&amp;$R299,PRM!$Q$3:$R$31,2,FALSE),"")</f>
        <v/>
      </c>
      <c r="AC299" s="10" t="str">
        <f>IFERROR(VLOOKUP($Y$3&amp;$S299,PRM!$AH$3:$AI$133,2,FALSE),"")</f>
        <v/>
      </c>
      <c r="AD299" s="10" t="str">
        <f>IFERROR(VLOOKUP($Y$3&amp;$T299,PRM!$Y$3:$Z$50,2,FALSE),"")</f>
        <v>1</v>
      </c>
      <c r="AE299" s="10" t="str">
        <f>IFERROR(VLOOKUP($Y$3&amp;$U299,PRM!$AD$3:$AE$44,2,FALSE),"")</f>
        <v/>
      </c>
      <c r="AF299" s="10" t="str">
        <f>IFERROR(VLOOKUP($Y$3&amp;$R299,PRM!$Q$3:$T$31,3,FALSE),"")</f>
        <v/>
      </c>
      <c r="AG299" s="10" t="str">
        <f>IFERROR(IF(AF299=0,0,MATCH($Y$3,PRM!$AF$3:'PRM'!$AF$133,0)),"")</f>
        <v/>
      </c>
      <c r="AH299" s="10" t="str">
        <f>IF($Y$3="","",(IF(AF299=0,0,COUNTIF(PRM!$AF$3:'PRM'!$AF$133,$Y$3))))</f>
        <v/>
      </c>
      <c r="AI299" s="10" t="str">
        <f>IFERROR(VLOOKUP($Y$3&amp;$R299,PRM!$Q$3:$U$31,4,FALSE),"")</f>
        <v/>
      </c>
      <c r="AJ299" s="10" t="str">
        <f>IFERROR(IF(AI299=0,0,MATCH($Y$3,PRM!$V$3:'PRM'!$V$50,0)),"")</f>
        <v/>
      </c>
      <c r="AK299" s="10" t="str">
        <f>IF($Y$3="","",(IF(AI299=0,0,COUNTIF(PRM!$V$3:'PRM'!$V$50,$Y$3))))</f>
        <v/>
      </c>
      <c r="AL299" s="10" t="str">
        <f>IFERROR(VLOOKUP($Y$3&amp;$R299,PRM!$Q$3:$U$31,5,FALSE),"")</f>
        <v/>
      </c>
      <c r="AM299" s="10" t="str">
        <f>IFERROR(IF(AL299=0,0,MATCH($Y$3,PRM!$AA$3:'PRM'!$AA$94,0)),"")</f>
        <v/>
      </c>
      <c r="AN299" s="10" t="str">
        <f>IF($Y$3="","",IF(AL299=0,0,COUNTIF(PRM!$AA$3:'PRM'!$AA$94,$Y$3)))</f>
        <v/>
      </c>
      <c r="AO299" s="10">
        <f t="shared" si="85"/>
        <v>0</v>
      </c>
      <c r="AP299" s="10">
        <f t="shared" si="86"/>
        <v>0</v>
      </c>
      <c r="AQ299" s="10">
        <f t="shared" si="87"/>
        <v>0</v>
      </c>
      <c r="AR299" s="10">
        <f t="shared" si="88"/>
        <v>0</v>
      </c>
      <c r="AS299" s="10">
        <f t="shared" si="89"/>
        <v>0</v>
      </c>
      <c r="AT299" s="10">
        <f t="shared" si="90"/>
        <v>0</v>
      </c>
      <c r="AU299" s="10">
        <f t="shared" si="91"/>
        <v>0</v>
      </c>
      <c r="AV299" s="10">
        <f t="shared" si="92"/>
        <v>0</v>
      </c>
      <c r="AW299" s="10">
        <f t="shared" si="93"/>
        <v>0</v>
      </c>
      <c r="AX299" s="10">
        <f t="shared" si="94"/>
        <v>0</v>
      </c>
      <c r="AY299" s="10">
        <f t="shared" si="95"/>
        <v>0</v>
      </c>
      <c r="AZ299" s="10">
        <f t="shared" si="96"/>
        <v>0</v>
      </c>
      <c r="BA299" s="10">
        <f t="shared" si="97"/>
        <v>0</v>
      </c>
      <c r="BB299" s="10">
        <f t="shared" si="98"/>
        <v>0</v>
      </c>
      <c r="BC299" s="10">
        <f t="shared" si="99"/>
        <v>0</v>
      </c>
      <c r="BD299" s="10">
        <f t="shared" si="100"/>
        <v>0</v>
      </c>
      <c r="BE299" s="10">
        <f t="shared" si="101"/>
        <v>0</v>
      </c>
      <c r="BF299" s="10">
        <f t="shared" si="102"/>
        <v>0</v>
      </c>
      <c r="BG299" s="10">
        <f t="shared" si="103"/>
        <v>0</v>
      </c>
      <c r="BH299" s="10">
        <f t="shared" si="104"/>
        <v>0</v>
      </c>
    </row>
    <row r="300" spans="1:60" ht="27.75" customHeight="1">
      <c r="A300" t="str">
        <f t="shared" si="84"/>
        <v/>
      </c>
      <c r="B300" s="54"/>
      <c r="C300" s="55"/>
      <c r="D300" s="54"/>
      <c r="E300" s="55"/>
      <c r="F300" s="31"/>
      <c r="G300" s="29"/>
      <c r="H300" s="32"/>
      <c r="I300" s="32"/>
      <c r="J300" s="30"/>
      <c r="K300" s="31"/>
      <c r="L300" s="33"/>
      <c r="M300" s="33"/>
      <c r="N300" s="54"/>
      <c r="O300" s="56"/>
      <c r="P300" s="56"/>
      <c r="Q300" s="57"/>
      <c r="R300" s="33"/>
      <c r="S300" s="33"/>
      <c r="T300" s="40"/>
      <c r="U300" s="40"/>
      <c r="V300" s="17"/>
      <c r="W300" s="17"/>
      <c r="X300" s="10" t="str">
        <f>IFERROR(VLOOKUP($F300,PRM!$G$3:$H$5,2,FALSE),"")</f>
        <v/>
      </c>
      <c r="Y300" s="10" t="str">
        <f>IFERROR(VLOOKUP($G300,PRM!$I$3:$J$5,2,FALSE),"")</f>
        <v/>
      </c>
      <c r="Z300" s="10" t="str">
        <f>IFERROR(VLOOKUP($K300,PRM!$K$3:$L$4,2,FALSE),"")</f>
        <v/>
      </c>
      <c r="AA300" s="10" t="str">
        <f>IFERROR(VLOOKUP($N300,PRM!$M$3:$N$50,2,FALSE),"")</f>
        <v/>
      </c>
      <c r="AB300" s="10" t="str">
        <f>IFERROR(VLOOKUP($Y$3&amp;$R300,PRM!$Q$3:$R$31,2,FALSE),"")</f>
        <v/>
      </c>
      <c r="AC300" s="10" t="str">
        <f>IFERROR(VLOOKUP($Y$3&amp;$S300,PRM!$AH$3:$AI$133,2,FALSE),"")</f>
        <v/>
      </c>
      <c r="AD300" s="10" t="str">
        <f>IFERROR(VLOOKUP($Y$3&amp;$T300,PRM!$Y$3:$Z$50,2,FALSE),"")</f>
        <v>1</v>
      </c>
      <c r="AE300" s="10" t="str">
        <f>IFERROR(VLOOKUP($Y$3&amp;$U300,PRM!$AD$3:$AE$44,2,FALSE),"")</f>
        <v/>
      </c>
      <c r="AF300" s="10" t="str">
        <f>IFERROR(VLOOKUP($Y$3&amp;$R300,PRM!$Q$3:$T$31,3,FALSE),"")</f>
        <v/>
      </c>
      <c r="AG300" s="10" t="str">
        <f>IFERROR(IF(AF300=0,0,MATCH($Y$3,PRM!$AF$3:'PRM'!$AF$133,0)),"")</f>
        <v/>
      </c>
      <c r="AH300" s="10" t="str">
        <f>IF($Y$3="","",(IF(AF300=0,0,COUNTIF(PRM!$AF$3:'PRM'!$AF$133,$Y$3))))</f>
        <v/>
      </c>
      <c r="AI300" s="10" t="str">
        <f>IFERROR(VLOOKUP($Y$3&amp;$R300,PRM!$Q$3:$U$31,4,FALSE),"")</f>
        <v/>
      </c>
      <c r="AJ300" s="10" t="str">
        <f>IFERROR(IF(AI300=0,0,MATCH($Y$3,PRM!$V$3:'PRM'!$V$50,0)),"")</f>
        <v/>
      </c>
      <c r="AK300" s="10" t="str">
        <f>IF($Y$3="","",(IF(AI300=0,0,COUNTIF(PRM!$V$3:'PRM'!$V$50,$Y$3))))</f>
        <v/>
      </c>
      <c r="AL300" s="10" t="str">
        <f>IFERROR(VLOOKUP($Y$3&amp;$R300,PRM!$Q$3:$U$31,5,FALSE),"")</f>
        <v/>
      </c>
      <c r="AM300" s="10" t="str">
        <f>IFERROR(IF(AL300=0,0,MATCH($Y$3,PRM!$AA$3:'PRM'!$AA$94,0)),"")</f>
        <v/>
      </c>
      <c r="AN300" s="10" t="str">
        <f>IF($Y$3="","",IF(AL300=0,0,COUNTIF(PRM!$AA$3:'PRM'!$AA$94,$Y$3)))</f>
        <v/>
      </c>
      <c r="AO300" s="10">
        <f t="shared" si="85"/>
        <v>0</v>
      </c>
      <c r="AP300" s="10">
        <f t="shared" si="86"/>
        <v>0</v>
      </c>
      <c r="AQ300" s="10">
        <f t="shared" si="87"/>
        <v>0</v>
      </c>
      <c r="AR300" s="10">
        <f t="shared" si="88"/>
        <v>0</v>
      </c>
      <c r="AS300" s="10">
        <f t="shared" si="89"/>
        <v>0</v>
      </c>
      <c r="AT300" s="10">
        <f t="shared" si="90"/>
        <v>0</v>
      </c>
      <c r="AU300" s="10">
        <f t="shared" si="91"/>
        <v>0</v>
      </c>
      <c r="AV300" s="10">
        <f t="shared" si="92"/>
        <v>0</v>
      </c>
      <c r="AW300" s="10">
        <f t="shared" si="93"/>
        <v>0</v>
      </c>
      <c r="AX300" s="10">
        <f t="shared" si="94"/>
        <v>0</v>
      </c>
      <c r="AY300" s="10">
        <f t="shared" si="95"/>
        <v>0</v>
      </c>
      <c r="AZ300" s="10">
        <f t="shared" si="96"/>
        <v>0</v>
      </c>
      <c r="BA300" s="10">
        <f t="shared" si="97"/>
        <v>0</v>
      </c>
      <c r="BB300" s="10">
        <f t="shared" si="98"/>
        <v>0</v>
      </c>
      <c r="BC300" s="10">
        <f t="shared" si="99"/>
        <v>0</v>
      </c>
      <c r="BD300" s="10">
        <f t="shared" si="100"/>
        <v>0</v>
      </c>
      <c r="BE300" s="10">
        <f t="shared" si="101"/>
        <v>0</v>
      </c>
      <c r="BF300" s="10">
        <f t="shared" si="102"/>
        <v>0</v>
      </c>
      <c r="BG300" s="10">
        <f t="shared" si="103"/>
        <v>0</v>
      </c>
      <c r="BH300" s="10">
        <f t="shared" si="104"/>
        <v>0</v>
      </c>
    </row>
    <row r="301" spans="1:60" ht="27.75" customHeight="1">
      <c r="A301" t="str">
        <f t="shared" si="84"/>
        <v/>
      </c>
      <c r="B301" s="54"/>
      <c r="C301" s="55"/>
      <c r="D301" s="54"/>
      <c r="E301" s="55"/>
      <c r="F301" s="31"/>
      <c r="G301" s="29"/>
      <c r="H301" s="32"/>
      <c r="I301" s="32"/>
      <c r="J301" s="30"/>
      <c r="K301" s="31"/>
      <c r="L301" s="33"/>
      <c r="M301" s="33"/>
      <c r="N301" s="54"/>
      <c r="O301" s="56"/>
      <c r="P301" s="56"/>
      <c r="Q301" s="57"/>
      <c r="R301" s="33"/>
      <c r="S301" s="33"/>
      <c r="T301" s="40"/>
      <c r="U301" s="40"/>
      <c r="V301" s="17"/>
      <c r="W301" s="17"/>
      <c r="X301" s="10" t="str">
        <f>IFERROR(VLOOKUP($F301,PRM!$G$3:$H$5,2,FALSE),"")</f>
        <v/>
      </c>
      <c r="Y301" s="10" t="str">
        <f>IFERROR(VLOOKUP($G301,PRM!$I$3:$J$5,2,FALSE),"")</f>
        <v/>
      </c>
      <c r="Z301" s="10" t="str">
        <f>IFERROR(VLOOKUP($K301,PRM!$K$3:$L$4,2,FALSE),"")</f>
        <v/>
      </c>
      <c r="AA301" s="10" t="str">
        <f>IFERROR(VLOOKUP($N301,PRM!$M$3:$N$50,2,FALSE),"")</f>
        <v/>
      </c>
      <c r="AB301" s="10" t="str">
        <f>IFERROR(VLOOKUP($Y$3&amp;$R301,PRM!$Q$3:$R$31,2,FALSE),"")</f>
        <v/>
      </c>
      <c r="AC301" s="10" t="str">
        <f>IFERROR(VLOOKUP($Y$3&amp;$S301,PRM!$AH$3:$AI$133,2,FALSE),"")</f>
        <v/>
      </c>
      <c r="AD301" s="10" t="str">
        <f>IFERROR(VLOOKUP($Y$3&amp;$T301,PRM!$Y$3:$Z$50,2,FALSE),"")</f>
        <v>1</v>
      </c>
      <c r="AE301" s="10" t="str">
        <f>IFERROR(VLOOKUP($Y$3&amp;$U301,PRM!$AD$3:$AE$44,2,FALSE),"")</f>
        <v/>
      </c>
      <c r="AF301" s="10" t="str">
        <f>IFERROR(VLOOKUP($Y$3&amp;$R301,PRM!$Q$3:$T$31,3,FALSE),"")</f>
        <v/>
      </c>
      <c r="AG301" s="10" t="str">
        <f>IFERROR(IF(AF301=0,0,MATCH($Y$3,PRM!$AF$3:'PRM'!$AF$133,0)),"")</f>
        <v/>
      </c>
      <c r="AH301" s="10" t="str">
        <f>IF($Y$3="","",(IF(AF301=0,0,COUNTIF(PRM!$AF$3:'PRM'!$AF$133,$Y$3))))</f>
        <v/>
      </c>
      <c r="AI301" s="10" t="str">
        <f>IFERROR(VLOOKUP($Y$3&amp;$R301,PRM!$Q$3:$U$31,4,FALSE),"")</f>
        <v/>
      </c>
      <c r="AJ301" s="10" t="str">
        <f>IFERROR(IF(AI301=0,0,MATCH($Y$3,PRM!$V$3:'PRM'!$V$50,0)),"")</f>
        <v/>
      </c>
      <c r="AK301" s="10" t="str">
        <f>IF($Y$3="","",(IF(AI301=0,0,COUNTIF(PRM!$V$3:'PRM'!$V$50,$Y$3))))</f>
        <v/>
      </c>
      <c r="AL301" s="10" t="str">
        <f>IFERROR(VLOOKUP($Y$3&amp;$R301,PRM!$Q$3:$U$31,5,FALSE),"")</f>
        <v/>
      </c>
      <c r="AM301" s="10" t="str">
        <f>IFERROR(IF(AL301=0,0,MATCH($Y$3,PRM!$AA$3:'PRM'!$AA$94,0)),"")</f>
        <v/>
      </c>
      <c r="AN301" s="10" t="str">
        <f>IF($Y$3="","",IF(AL301=0,0,COUNTIF(PRM!$AA$3:'PRM'!$AA$94,$Y$3)))</f>
        <v/>
      </c>
      <c r="AO301" s="10">
        <f t="shared" si="85"/>
        <v>0</v>
      </c>
      <c r="AP301" s="10">
        <f t="shared" si="86"/>
        <v>0</v>
      </c>
      <c r="AQ301" s="10">
        <f t="shared" si="87"/>
        <v>0</v>
      </c>
      <c r="AR301" s="10">
        <f t="shared" si="88"/>
        <v>0</v>
      </c>
      <c r="AS301" s="10">
        <f t="shared" si="89"/>
        <v>0</v>
      </c>
      <c r="AT301" s="10">
        <f t="shared" si="90"/>
        <v>0</v>
      </c>
      <c r="AU301" s="10">
        <f t="shared" si="91"/>
        <v>0</v>
      </c>
      <c r="AV301" s="10">
        <f t="shared" si="92"/>
        <v>0</v>
      </c>
      <c r="AW301" s="10">
        <f t="shared" si="93"/>
        <v>0</v>
      </c>
      <c r="AX301" s="10">
        <f t="shared" si="94"/>
        <v>0</v>
      </c>
      <c r="AY301" s="10">
        <f t="shared" si="95"/>
        <v>0</v>
      </c>
      <c r="AZ301" s="10">
        <f t="shared" si="96"/>
        <v>0</v>
      </c>
      <c r="BA301" s="10">
        <f t="shared" si="97"/>
        <v>0</v>
      </c>
      <c r="BB301" s="10">
        <f t="shared" si="98"/>
        <v>0</v>
      </c>
      <c r="BC301" s="10">
        <f t="shared" si="99"/>
        <v>0</v>
      </c>
      <c r="BD301" s="10">
        <f t="shared" si="100"/>
        <v>0</v>
      </c>
      <c r="BE301" s="10">
        <f t="shared" si="101"/>
        <v>0</v>
      </c>
      <c r="BF301" s="10">
        <f t="shared" si="102"/>
        <v>0</v>
      </c>
      <c r="BG301" s="10">
        <f t="shared" si="103"/>
        <v>0</v>
      </c>
      <c r="BH301" s="10">
        <f t="shared" si="104"/>
        <v>0</v>
      </c>
    </row>
    <row r="302" spans="1:60" ht="27.75" customHeight="1">
      <c r="A302" t="str">
        <f t="shared" si="84"/>
        <v/>
      </c>
      <c r="B302" s="54"/>
      <c r="C302" s="55"/>
      <c r="D302" s="54"/>
      <c r="E302" s="55"/>
      <c r="F302" s="31"/>
      <c r="G302" s="29"/>
      <c r="H302" s="32"/>
      <c r="I302" s="32"/>
      <c r="J302" s="30"/>
      <c r="K302" s="31"/>
      <c r="L302" s="33"/>
      <c r="M302" s="33"/>
      <c r="N302" s="54"/>
      <c r="O302" s="56"/>
      <c r="P302" s="56"/>
      <c r="Q302" s="57"/>
      <c r="R302" s="33"/>
      <c r="S302" s="33"/>
      <c r="T302" s="40"/>
      <c r="U302" s="40"/>
      <c r="V302" s="17"/>
      <c r="W302" s="17"/>
      <c r="X302" s="10" t="str">
        <f>IFERROR(VLOOKUP($F302,PRM!$G$3:$H$5,2,FALSE),"")</f>
        <v/>
      </c>
      <c r="Y302" s="10" t="str">
        <f>IFERROR(VLOOKUP($G302,PRM!$I$3:$J$5,2,FALSE),"")</f>
        <v/>
      </c>
      <c r="Z302" s="10" t="str">
        <f>IFERROR(VLOOKUP($K302,PRM!$K$3:$L$4,2,FALSE),"")</f>
        <v/>
      </c>
      <c r="AA302" s="10" t="str">
        <f>IFERROR(VLOOKUP($N302,PRM!$M$3:$N$50,2,FALSE),"")</f>
        <v/>
      </c>
      <c r="AB302" s="10" t="str">
        <f>IFERROR(VLOOKUP($Y$3&amp;$R302,PRM!$Q$3:$R$31,2,FALSE),"")</f>
        <v/>
      </c>
      <c r="AC302" s="10" t="str">
        <f>IFERROR(VLOOKUP($Y$3&amp;$S302,PRM!$AH$3:$AI$133,2,FALSE),"")</f>
        <v/>
      </c>
      <c r="AD302" s="10" t="str">
        <f>IFERROR(VLOOKUP($Y$3&amp;$T302,PRM!$Y$3:$Z$50,2,FALSE),"")</f>
        <v>1</v>
      </c>
      <c r="AE302" s="10" t="str">
        <f>IFERROR(VLOOKUP($Y$3&amp;$U302,PRM!$AD$3:$AE$44,2,FALSE),"")</f>
        <v/>
      </c>
      <c r="AF302" s="10" t="str">
        <f>IFERROR(VLOOKUP($Y$3&amp;$R302,PRM!$Q$3:$T$31,3,FALSE),"")</f>
        <v/>
      </c>
      <c r="AG302" s="10" t="str">
        <f>IFERROR(IF(AF302=0,0,MATCH($Y$3,PRM!$AF$3:'PRM'!$AF$133,0)),"")</f>
        <v/>
      </c>
      <c r="AH302" s="10" t="str">
        <f>IF($Y$3="","",(IF(AF302=0,0,COUNTIF(PRM!$AF$3:'PRM'!$AF$133,$Y$3))))</f>
        <v/>
      </c>
      <c r="AI302" s="10" t="str">
        <f>IFERROR(VLOOKUP($Y$3&amp;$R302,PRM!$Q$3:$U$31,4,FALSE),"")</f>
        <v/>
      </c>
      <c r="AJ302" s="10" t="str">
        <f>IFERROR(IF(AI302=0,0,MATCH($Y$3,PRM!$V$3:'PRM'!$V$50,0)),"")</f>
        <v/>
      </c>
      <c r="AK302" s="10" t="str">
        <f>IF($Y$3="","",(IF(AI302=0,0,COUNTIF(PRM!$V$3:'PRM'!$V$50,$Y$3))))</f>
        <v/>
      </c>
      <c r="AL302" s="10" t="str">
        <f>IFERROR(VLOOKUP($Y$3&amp;$R302,PRM!$Q$3:$U$31,5,FALSE),"")</f>
        <v/>
      </c>
      <c r="AM302" s="10" t="str">
        <f>IFERROR(IF(AL302=0,0,MATCH($Y$3,PRM!$AA$3:'PRM'!$AA$94,0)),"")</f>
        <v/>
      </c>
      <c r="AN302" s="10" t="str">
        <f>IF($Y$3="","",IF(AL302=0,0,COUNTIF(PRM!$AA$3:'PRM'!$AA$94,$Y$3)))</f>
        <v/>
      </c>
      <c r="AO302" s="10">
        <f t="shared" si="85"/>
        <v>0</v>
      </c>
      <c r="AP302" s="10">
        <f t="shared" si="86"/>
        <v>0</v>
      </c>
      <c r="AQ302" s="10">
        <f t="shared" si="87"/>
        <v>0</v>
      </c>
      <c r="AR302" s="10">
        <f t="shared" si="88"/>
        <v>0</v>
      </c>
      <c r="AS302" s="10">
        <f t="shared" si="89"/>
        <v>0</v>
      </c>
      <c r="AT302" s="10">
        <f t="shared" si="90"/>
        <v>0</v>
      </c>
      <c r="AU302" s="10">
        <f t="shared" si="91"/>
        <v>0</v>
      </c>
      <c r="AV302" s="10">
        <f t="shared" si="92"/>
        <v>0</v>
      </c>
      <c r="AW302" s="10">
        <f t="shared" si="93"/>
        <v>0</v>
      </c>
      <c r="AX302" s="10">
        <f t="shared" si="94"/>
        <v>0</v>
      </c>
      <c r="AY302" s="10">
        <f t="shared" si="95"/>
        <v>0</v>
      </c>
      <c r="AZ302" s="10">
        <f t="shared" si="96"/>
        <v>0</v>
      </c>
      <c r="BA302" s="10">
        <f t="shared" si="97"/>
        <v>0</v>
      </c>
      <c r="BB302" s="10">
        <f t="shared" si="98"/>
        <v>0</v>
      </c>
      <c r="BC302" s="10">
        <f t="shared" si="99"/>
        <v>0</v>
      </c>
      <c r="BD302" s="10">
        <f t="shared" si="100"/>
        <v>0</v>
      </c>
      <c r="BE302" s="10">
        <f t="shared" si="101"/>
        <v>0</v>
      </c>
      <c r="BF302" s="10">
        <f t="shared" si="102"/>
        <v>0</v>
      </c>
      <c r="BG302" s="10">
        <f t="shared" si="103"/>
        <v>0</v>
      </c>
      <c r="BH302" s="10">
        <f t="shared" si="104"/>
        <v>0</v>
      </c>
    </row>
    <row r="303" spans="1:60" ht="27.75" customHeight="1">
      <c r="A303" t="str">
        <f t="shared" si="84"/>
        <v/>
      </c>
      <c r="B303" s="54"/>
      <c r="C303" s="55"/>
      <c r="D303" s="54"/>
      <c r="E303" s="55"/>
      <c r="F303" s="31"/>
      <c r="G303" s="29"/>
      <c r="H303" s="32"/>
      <c r="I303" s="32"/>
      <c r="J303" s="30"/>
      <c r="K303" s="31"/>
      <c r="L303" s="33"/>
      <c r="M303" s="33"/>
      <c r="N303" s="54"/>
      <c r="O303" s="56"/>
      <c r="P303" s="56"/>
      <c r="Q303" s="57"/>
      <c r="R303" s="33"/>
      <c r="S303" s="33"/>
      <c r="T303" s="40"/>
      <c r="U303" s="40"/>
      <c r="V303" s="17"/>
      <c r="W303" s="17"/>
      <c r="X303" s="10" t="str">
        <f>IFERROR(VLOOKUP($F303,PRM!$G$3:$H$5,2,FALSE),"")</f>
        <v/>
      </c>
      <c r="Y303" s="10" t="str">
        <f>IFERROR(VLOOKUP($G303,PRM!$I$3:$J$5,2,FALSE),"")</f>
        <v/>
      </c>
      <c r="Z303" s="10" t="str">
        <f>IFERROR(VLOOKUP($K303,PRM!$K$3:$L$4,2,FALSE),"")</f>
        <v/>
      </c>
      <c r="AA303" s="10" t="str">
        <f>IFERROR(VLOOKUP($N303,PRM!$M$3:$N$50,2,FALSE),"")</f>
        <v/>
      </c>
      <c r="AB303" s="10" t="str">
        <f>IFERROR(VLOOKUP($Y$3&amp;$R303,PRM!$Q$3:$R$31,2,FALSE),"")</f>
        <v/>
      </c>
      <c r="AC303" s="10" t="str">
        <f>IFERROR(VLOOKUP($Y$3&amp;$S303,PRM!$AH$3:$AI$133,2,FALSE),"")</f>
        <v/>
      </c>
      <c r="AD303" s="10" t="str">
        <f>IFERROR(VLOOKUP($Y$3&amp;$T303,PRM!$Y$3:$Z$50,2,FALSE),"")</f>
        <v>1</v>
      </c>
      <c r="AE303" s="10" t="str">
        <f>IFERROR(VLOOKUP($Y$3&amp;$U303,PRM!$AD$3:$AE$44,2,FALSE),"")</f>
        <v/>
      </c>
      <c r="AF303" s="10" t="str">
        <f>IFERROR(VLOOKUP($Y$3&amp;$R303,PRM!$Q$3:$T$31,3,FALSE),"")</f>
        <v/>
      </c>
      <c r="AG303" s="10" t="str">
        <f>IFERROR(IF(AF303=0,0,MATCH($Y$3,PRM!$AF$3:'PRM'!$AF$133,0)),"")</f>
        <v/>
      </c>
      <c r="AH303" s="10" t="str">
        <f>IF($Y$3="","",(IF(AF303=0,0,COUNTIF(PRM!$AF$3:'PRM'!$AF$133,$Y$3))))</f>
        <v/>
      </c>
      <c r="AI303" s="10" t="str">
        <f>IFERROR(VLOOKUP($Y$3&amp;$R303,PRM!$Q$3:$U$31,4,FALSE),"")</f>
        <v/>
      </c>
      <c r="AJ303" s="10" t="str">
        <f>IFERROR(IF(AI303=0,0,MATCH($Y$3,PRM!$V$3:'PRM'!$V$50,0)),"")</f>
        <v/>
      </c>
      <c r="AK303" s="10" t="str">
        <f>IF($Y$3="","",(IF(AI303=0,0,COUNTIF(PRM!$V$3:'PRM'!$V$50,$Y$3))))</f>
        <v/>
      </c>
      <c r="AL303" s="10" t="str">
        <f>IFERROR(VLOOKUP($Y$3&amp;$R303,PRM!$Q$3:$U$31,5,FALSE),"")</f>
        <v/>
      </c>
      <c r="AM303" s="10" t="str">
        <f>IFERROR(IF(AL303=0,0,MATCH($Y$3,PRM!$AA$3:'PRM'!$AA$94,0)),"")</f>
        <v/>
      </c>
      <c r="AN303" s="10" t="str">
        <f>IF($Y$3="","",IF(AL303=0,0,COUNTIF(PRM!$AA$3:'PRM'!$AA$94,$Y$3)))</f>
        <v/>
      </c>
      <c r="AO303" s="10">
        <f t="shared" si="85"/>
        <v>0</v>
      </c>
      <c r="AP303" s="10">
        <f t="shared" si="86"/>
        <v>0</v>
      </c>
      <c r="AQ303" s="10">
        <f t="shared" si="87"/>
        <v>0</v>
      </c>
      <c r="AR303" s="10">
        <f t="shared" si="88"/>
        <v>0</v>
      </c>
      <c r="AS303" s="10">
        <f t="shared" si="89"/>
        <v>0</v>
      </c>
      <c r="AT303" s="10">
        <f t="shared" si="90"/>
        <v>0</v>
      </c>
      <c r="AU303" s="10">
        <f t="shared" si="91"/>
        <v>0</v>
      </c>
      <c r="AV303" s="10">
        <f t="shared" si="92"/>
        <v>0</v>
      </c>
      <c r="AW303" s="10">
        <f t="shared" si="93"/>
        <v>0</v>
      </c>
      <c r="AX303" s="10">
        <f t="shared" si="94"/>
        <v>0</v>
      </c>
      <c r="AY303" s="10">
        <f t="shared" si="95"/>
        <v>0</v>
      </c>
      <c r="AZ303" s="10">
        <f t="shared" si="96"/>
        <v>0</v>
      </c>
      <c r="BA303" s="10">
        <f t="shared" si="97"/>
        <v>0</v>
      </c>
      <c r="BB303" s="10">
        <f t="shared" si="98"/>
        <v>0</v>
      </c>
      <c r="BC303" s="10">
        <f t="shared" si="99"/>
        <v>0</v>
      </c>
      <c r="BD303" s="10">
        <f t="shared" si="100"/>
        <v>0</v>
      </c>
      <c r="BE303" s="10">
        <f t="shared" si="101"/>
        <v>0</v>
      </c>
      <c r="BF303" s="10">
        <f t="shared" si="102"/>
        <v>0</v>
      </c>
      <c r="BG303" s="10">
        <f t="shared" si="103"/>
        <v>0</v>
      </c>
      <c r="BH303" s="10">
        <f t="shared" si="104"/>
        <v>0</v>
      </c>
    </row>
    <row r="304" spans="1:60" ht="27.75" customHeight="1">
      <c r="A304" t="str">
        <f t="shared" si="84"/>
        <v/>
      </c>
      <c r="B304" s="54"/>
      <c r="C304" s="55"/>
      <c r="D304" s="54"/>
      <c r="E304" s="55"/>
      <c r="F304" s="31"/>
      <c r="G304" s="29"/>
      <c r="H304" s="32"/>
      <c r="I304" s="32"/>
      <c r="J304" s="30"/>
      <c r="K304" s="31"/>
      <c r="L304" s="33"/>
      <c r="M304" s="33"/>
      <c r="N304" s="54"/>
      <c r="O304" s="56"/>
      <c r="P304" s="56"/>
      <c r="Q304" s="57"/>
      <c r="R304" s="33"/>
      <c r="S304" s="33"/>
      <c r="T304" s="40"/>
      <c r="U304" s="40"/>
      <c r="V304" s="17"/>
      <c r="W304" s="17"/>
      <c r="X304" s="10" t="str">
        <f>IFERROR(VLOOKUP($F304,PRM!$G$3:$H$5,2,FALSE),"")</f>
        <v/>
      </c>
      <c r="Y304" s="10" t="str">
        <f>IFERROR(VLOOKUP($G304,PRM!$I$3:$J$5,2,FALSE),"")</f>
        <v/>
      </c>
      <c r="Z304" s="10" t="str">
        <f>IFERROR(VLOOKUP($K304,PRM!$K$3:$L$4,2,FALSE),"")</f>
        <v/>
      </c>
      <c r="AA304" s="10" t="str">
        <f>IFERROR(VLOOKUP($N304,PRM!$M$3:$N$50,2,FALSE),"")</f>
        <v/>
      </c>
      <c r="AB304" s="10" t="str">
        <f>IFERROR(VLOOKUP($Y$3&amp;$R304,PRM!$Q$3:$R$31,2,FALSE),"")</f>
        <v/>
      </c>
      <c r="AC304" s="10" t="str">
        <f>IFERROR(VLOOKUP($Y$3&amp;$S304,PRM!$AH$3:$AI$133,2,FALSE),"")</f>
        <v/>
      </c>
      <c r="AD304" s="10" t="str">
        <f>IFERROR(VLOOKUP($Y$3&amp;$T304,PRM!$Y$3:$Z$50,2,FALSE),"")</f>
        <v>1</v>
      </c>
      <c r="AE304" s="10" t="str">
        <f>IFERROR(VLOOKUP($Y$3&amp;$U304,PRM!$AD$3:$AE$44,2,FALSE),"")</f>
        <v/>
      </c>
      <c r="AF304" s="10" t="str">
        <f>IFERROR(VLOOKUP($Y$3&amp;$R304,PRM!$Q$3:$T$31,3,FALSE),"")</f>
        <v/>
      </c>
      <c r="AG304" s="10" t="str">
        <f>IFERROR(IF(AF304=0,0,MATCH($Y$3,PRM!$AF$3:'PRM'!$AF$133,0)),"")</f>
        <v/>
      </c>
      <c r="AH304" s="10" t="str">
        <f>IF($Y$3="","",(IF(AF304=0,0,COUNTIF(PRM!$AF$3:'PRM'!$AF$133,$Y$3))))</f>
        <v/>
      </c>
      <c r="AI304" s="10" t="str">
        <f>IFERROR(VLOOKUP($Y$3&amp;$R304,PRM!$Q$3:$U$31,4,FALSE),"")</f>
        <v/>
      </c>
      <c r="AJ304" s="10" t="str">
        <f>IFERROR(IF(AI304=0,0,MATCH($Y$3,PRM!$V$3:'PRM'!$V$50,0)),"")</f>
        <v/>
      </c>
      <c r="AK304" s="10" t="str">
        <f>IF($Y$3="","",(IF(AI304=0,0,COUNTIF(PRM!$V$3:'PRM'!$V$50,$Y$3))))</f>
        <v/>
      </c>
      <c r="AL304" s="10" t="str">
        <f>IFERROR(VLOOKUP($Y$3&amp;$R304,PRM!$Q$3:$U$31,5,FALSE),"")</f>
        <v/>
      </c>
      <c r="AM304" s="10" t="str">
        <f>IFERROR(IF(AL304=0,0,MATCH($Y$3,PRM!$AA$3:'PRM'!$AA$94,0)),"")</f>
        <v/>
      </c>
      <c r="AN304" s="10" t="str">
        <f>IF($Y$3="","",IF(AL304=0,0,COUNTIF(PRM!$AA$3:'PRM'!$AA$94,$Y$3)))</f>
        <v/>
      </c>
      <c r="AO304" s="10">
        <f t="shared" si="85"/>
        <v>0</v>
      </c>
      <c r="AP304" s="10">
        <f t="shared" si="86"/>
        <v>0</v>
      </c>
      <c r="AQ304" s="10">
        <f t="shared" si="87"/>
        <v>0</v>
      </c>
      <c r="AR304" s="10">
        <f t="shared" si="88"/>
        <v>0</v>
      </c>
      <c r="AS304" s="10">
        <f t="shared" si="89"/>
        <v>0</v>
      </c>
      <c r="AT304" s="10">
        <f t="shared" si="90"/>
        <v>0</v>
      </c>
      <c r="AU304" s="10">
        <f t="shared" si="91"/>
        <v>0</v>
      </c>
      <c r="AV304" s="10">
        <f t="shared" si="92"/>
        <v>0</v>
      </c>
      <c r="AW304" s="10">
        <f t="shared" si="93"/>
        <v>0</v>
      </c>
      <c r="AX304" s="10">
        <f t="shared" si="94"/>
        <v>0</v>
      </c>
      <c r="AY304" s="10">
        <f t="shared" si="95"/>
        <v>0</v>
      </c>
      <c r="AZ304" s="10">
        <f t="shared" si="96"/>
        <v>0</v>
      </c>
      <c r="BA304" s="10">
        <f t="shared" si="97"/>
        <v>0</v>
      </c>
      <c r="BB304" s="10">
        <f t="shared" si="98"/>
        <v>0</v>
      </c>
      <c r="BC304" s="10">
        <f t="shared" si="99"/>
        <v>0</v>
      </c>
      <c r="BD304" s="10">
        <f t="shared" si="100"/>
        <v>0</v>
      </c>
      <c r="BE304" s="10">
        <f t="shared" si="101"/>
        <v>0</v>
      </c>
      <c r="BF304" s="10">
        <f t="shared" si="102"/>
        <v>0</v>
      </c>
      <c r="BG304" s="10">
        <f t="shared" si="103"/>
        <v>0</v>
      </c>
      <c r="BH304" s="10">
        <f t="shared" si="104"/>
        <v>0</v>
      </c>
    </row>
    <row r="305" spans="1:60" ht="27.75" customHeight="1">
      <c r="A305" t="str">
        <f t="shared" si="84"/>
        <v/>
      </c>
      <c r="B305" s="54"/>
      <c r="C305" s="55"/>
      <c r="D305" s="54"/>
      <c r="E305" s="55"/>
      <c r="F305" s="31"/>
      <c r="G305" s="29"/>
      <c r="H305" s="32"/>
      <c r="I305" s="32"/>
      <c r="J305" s="30"/>
      <c r="K305" s="31"/>
      <c r="L305" s="33"/>
      <c r="M305" s="33"/>
      <c r="N305" s="54"/>
      <c r="O305" s="56"/>
      <c r="P305" s="56"/>
      <c r="Q305" s="57"/>
      <c r="R305" s="33"/>
      <c r="S305" s="33"/>
      <c r="T305" s="40"/>
      <c r="U305" s="40"/>
      <c r="V305" s="17"/>
      <c r="W305" s="17"/>
      <c r="X305" s="10" t="str">
        <f>IFERROR(VLOOKUP($F305,PRM!$G$3:$H$5,2,FALSE),"")</f>
        <v/>
      </c>
      <c r="Y305" s="10" t="str">
        <f>IFERROR(VLOOKUP($G305,PRM!$I$3:$J$5,2,FALSE),"")</f>
        <v/>
      </c>
      <c r="Z305" s="10" t="str">
        <f>IFERROR(VLOOKUP($K305,PRM!$K$3:$L$4,2,FALSE),"")</f>
        <v/>
      </c>
      <c r="AA305" s="10" t="str">
        <f>IFERROR(VLOOKUP($N305,PRM!$M$3:$N$50,2,FALSE),"")</f>
        <v/>
      </c>
      <c r="AB305" s="10" t="str">
        <f>IFERROR(VLOOKUP($Y$3&amp;$R305,PRM!$Q$3:$R$31,2,FALSE),"")</f>
        <v/>
      </c>
      <c r="AC305" s="10" t="str">
        <f>IFERROR(VLOOKUP($Y$3&amp;$S305,PRM!$AH$3:$AI$133,2,FALSE),"")</f>
        <v/>
      </c>
      <c r="AD305" s="10" t="str">
        <f>IFERROR(VLOOKUP($Y$3&amp;$T305,PRM!$Y$3:$Z$50,2,FALSE),"")</f>
        <v>1</v>
      </c>
      <c r="AE305" s="10" t="str">
        <f>IFERROR(VLOOKUP($Y$3&amp;$U305,PRM!$AD$3:$AE$44,2,FALSE),"")</f>
        <v/>
      </c>
      <c r="AF305" s="10" t="str">
        <f>IFERROR(VLOOKUP($Y$3&amp;$R305,PRM!$Q$3:$T$31,3,FALSE),"")</f>
        <v/>
      </c>
      <c r="AG305" s="10" t="str">
        <f>IFERROR(IF(AF305=0,0,MATCH($Y$3,PRM!$AF$3:'PRM'!$AF$133,0)),"")</f>
        <v/>
      </c>
      <c r="AH305" s="10" t="str">
        <f>IF($Y$3="","",(IF(AF305=0,0,COUNTIF(PRM!$AF$3:'PRM'!$AF$133,$Y$3))))</f>
        <v/>
      </c>
      <c r="AI305" s="10" t="str">
        <f>IFERROR(VLOOKUP($Y$3&amp;$R305,PRM!$Q$3:$U$31,4,FALSE),"")</f>
        <v/>
      </c>
      <c r="AJ305" s="10" t="str">
        <f>IFERROR(IF(AI305=0,0,MATCH($Y$3,PRM!$V$3:'PRM'!$V$50,0)),"")</f>
        <v/>
      </c>
      <c r="AK305" s="10" t="str">
        <f>IF($Y$3="","",(IF(AI305=0,0,COUNTIF(PRM!$V$3:'PRM'!$V$50,$Y$3))))</f>
        <v/>
      </c>
      <c r="AL305" s="10" t="str">
        <f>IFERROR(VLOOKUP($Y$3&amp;$R305,PRM!$Q$3:$U$31,5,FALSE),"")</f>
        <v/>
      </c>
      <c r="AM305" s="10" t="str">
        <f>IFERROR(IF(AL305=0,0,MATCH($Y$3,PRM!$AA$3:'PRM'!$AA$94,0)),"")</f>
        <v/>
      </c>
      <c r="AN305" s="10" t="str">
        <f>IF($Y$3="","",IF(AL305=0,0,COUNTIF(PRM!$AA$3:'PRM'!$AA$94,$Y$3)))</f>
        <v/>
      </c>
      <c r="AO305" s="10">
        <f t="shared" si="85"/>
        <v>0</v>
      </c>
      <c r="AP305" s="10">
        <f t="shared" si="86"/>
        <v>0</v>
      </c>
      <c r="AQ305" s="10">
        <f t="shared" si="87"/>
        <v>0</v>
      </c>
      <c r="AR305" s="10">
        <f t="shared" si="88"/>
        <v>0</v>
      </c>
      <c r="AS305" s="10">
        <f t="shared" si="89"/>
        <v>0</v>
      </c>
      <c r="AT305" s="10">
        <f t="shared" si="90"/>
        <v>0</v>
      </c>
      <c r="AU305" s="10">
        <f t="shared" si="91"/>
        <v>0</v>
      </c>
      <c r="AV305" s="10">
        <f t="shared" si="92"/>
        <v>0</v>
      </c>
      <c r="AW305" s="10">
        <f t="shared" si="93"/>
        <v>0</v>
      </c>
      <c r="AX305" s="10">
        <f t="shared" si="94"/>
        <v>0</v>
      </c>
      <c r="AY305" s="10">
        <f t="shared" si="95"/>
        <v>0</v>
      </c>
      <c r="AZ305" s="10">
        <f t="shared" si="96"/>
        <v>0</v>
      </c>
      <c r="BA305" s="10">
        <f t="shared" si="97"/>
        <v>0</v>
      </c>
      <c r="BB305" s="10">
        <f t="shared" si="98"/>
        <v>0</v>
      </c>
      <c r="BC305" s="10">
        <f t="shared" si="99"/>
        <v>0</v>
      </c>
      <c r="BD305" s="10">
        <f t="shared" si="100"/>
        <v>0</v>
      </c>
      <c r="BE305" s="10">
        <f t="shared" si="101"/>
        <v>0</v>
      </c>
      <c r="BF305" s="10">
        <f t="shared" si="102"/>
        <v>0</v>
      </c>
      <c r="BG305" s="10">
        <f t="shared" si="103"/>
        <v>0</v>
      </c>
      <c r="BH305" s="10">
        <f t="shared" si="104"/>
        <v>0</v>
      </c>
    </row>
    <row r="306" spans="1:60" ht="27.75" customHeight="1">
      <c r="A306" t="str">
        <f t="shared" si="84"/>
        <v/>
      </c>
      <c r="B306" s="54"/>
      <c r="C306" s="55"/>
      <c r="D306" s="54"/>
      <c r="E306" s="55"/>
      <c r="F306" s="31"/>
      <c r="G306" s="29"/>
      <c r="H306" s="32"/>
      <c r="I306" s="32"/>
      <c r="J306" s="30"/>
      <c r="K306" s="31"/>
      <c r="L306" s="33"/>
      <c r="M306" s="33"/>
      <c r="N306" s="54"/>
      <c r="O306" s="56"/>
      <c r="P306" s="56"/>
      <c r="Q306" s="57"/>
      <c r="R306" s="33"/>
      <c r="S306" s="33"/>
      <c r="T306" s="40"/>
      <c r="U306" s="40"/>
      <c r="V306" s="17"/>
      <c r="W306" s="17"/>
      <c r="X306" s="10" t="str">
        <f>IFERROR(VLOOKUP($F306,PRM!$G$3:$H$5,2,FALSE),"")</f>
        <v/>
      </c>
      <c r="Y306" s="10" t="str">
        <f>IFERROR(VLOOKUP($G306,PRM!$I$3:$J$5,2,FALSE),"")</f>
        <v/>
      </c>
      <c r="Z306" s="10" t="str">
        <f>IFERROR(VLOOKUP($K306,PRM!$K$3:$L$4,2,FALSE),"")</f>
        <v/>
      </c>
      <c r="AA306" s="10" t="str">
        <f>IFERROR(VLOOKUP($N306,PRM!$M$3:$N$50,2,FALSE),"")</f>
        <v/>
      </c>
      <c r="AB306" s="10" t="str">
        <f>IFERROR(VLOOKUP($Y$3&amp;$R306,PRM!$Q$3:$R$31,2,FALSE),"")</f>
        <v/>
      </c>
      <c r="AC306" s="10" t="str">
        <f>IFERROR(VLOOKUP($Y$3&amp;$S306,PRM!$AH$3:$AI$133,2,FALSE),"")</f>
        <v/>
      </c>
      <c r="AD306" s="10" t="str">
        <f>IFERROR(VLOOKUP($Y$3&amp;$T306,PRM!$Y$3:$Z$50,2,FALSE),"")</f>
        <v>1</v>
      </c>
      <c r="AE306" s="10" t="str">
        <f>IFERROR(VLOOKUP($Y$3&amp;$U306,PRM!$AD$3:$AE$44,2,FALSE),"")</f>
        <v/>
      </c>
      <c r="AF306" s="10" t="str">
        <f>IFERROR(VLOOKUP($Y$3&amp;$R306,PRM!$Q$3:$T$31,3,FALSE),"")</f>
        <v/>
      </c>
      <c r="AG306" s="10" t="str">
        <f>IFERROR(IF(AF306=0,0,MATCH($Y$3,PRM!$AF$3:'PRM'!$AF$133,0)),"")</f>
        <v/>
      </c>
      <c r="AH306" s="10" t="str">
        <f>IF($Y$3="","",(IF(AF306=0,0,COUNTIF(PRM!$AF$3:'PRM'!$AF$133,$Y$3))))</f>
        <v/>
      </c>
      <c r="AI306" s="10" t="str">
        <f>IFERROR(VLOOKUP($Y$3&amp;$R306,PRM!$Q$3:$U$31,4,FALSE),"")</f>
        <v/>
      </c>
      <c r="AJ306" s="10" t="str">
        <f>IFERROR(IF(AI306=0,0,MATCH($Y$3,PRM!$V$3:'PRM'!$V$50,0)),"")</f>
        <v/>
      </c>
      <c r="AK306" s="10" t="str">
        <f>IF($Y$3="","",(IF(AI306=0,0,COUNTIF(PRM!$V$3:'PRM'!$V$50,$Y$3))))</f>
        <v/>
      </c>
      <c r="AL306" s="10" t="str">
        <f>IFERROR(VLOOKUP($Y$3&amp;$R306,PRM!$Q$3:$U$31,5,FALSE),"")</f>
        <v/>
      </c>
      <c r="AM306" s="10" t="str">
        <f>IFERROR(IF(AL306=0,0,MATCH($Y$3,PRM!$AA$3:'PRM'!$AA$94,0)),"")</f>
        <v/>
      </c>
      <c r="AN306" s="10" t="str">
        <f>IF($Y$3="","",IF(AL306=0,0,COUNTIF(PRM!$AA$3:'PRM'!$AA$94,$Y$3)))</f>
        <v/>
      </c>
      <c r="AO306" s="10">
        <f t="shared" si="85"/>
        <v>0</v>
      </c>
      <c r="AP306" s="10">
        <f t="shared" si="86"/>
        <v>0</v>
      </c>
      <c r="AQ306" s="10">
        <f t="shared" si="87"/>
        <v>0</v>
      </c>
      <c r="AR306" s="10">
        <f t="shared" si="88"/>
        <v>0</v>
      </c>
      <c r="AS306" s="10">
        <f t="shared" si="89"/>
        <v>0</v>
      </c>
      <c r="AT306" s="10">
        <f t="shared" si="90"/>
        <v>0</v>
      </c>
      <c r="AU306" s="10">
        <f t="shared" si="91"/>
        <v>0</v>
      </c>
      <c r="AV306" s="10">
        <f t="shared" si="92"/>
        <v>0</v>
      </c>
      <c r="AW306" s="10">
        <f t="shared" si="93"/>
        <v>0</v>
      </c>
      <c r="AX306" s="10">
        <f t="shared" si="94"/>
        <v>0</v>
      </c>
      <c r="AY306" s="10">
        <f t="shared" si="95"/>
        <v>0</v>
      </c>
      <c r="AZ306" s="10">
        <f t="shared" si="96"/>
        <v>0</v>
      </c>
      <c r="BA306" s="10">
        <f t="shared" si="97"/>
        <v>0</v>
      </c>
      <c r="BB306" s="10">
        <f t="shared" si="98"/>
        <v>0</v>
      </c>
      <c r="BC306" s="10">
        <f t="shared" si="99"/>
        <v>0</v>
      </c>
      <c r="BD306" s="10">
        <f t="shared" si="100"/>
        <v>0</v>
      </c>
      <c r="BE306" s="10">
        <f t="shared" si="101"/>
        <v>0</v>
      </c>
      <c r="BF306" s="10">
        <f t="shared" si="102"/>
        <v>0</v>
      </c>
      <c r="BG306" s="10">
        <f t="shared" si="103"/>
        <v>0</v>
      </c>
      <c r="BH306" s="10">
        <f t="shared" si="104"/>
        <v>0</v>
      </c>
    </row>
    <row r="307" spans="1:60" ht="27.75" customHeight="1">
      <c r="A307" t="str">
        <f t="shared" si="84"/>
        <v/>
      </c>
      <c r="B307" s="54"/>
      <c r="C307" s="55"/>
      <c r="D307" s="54"/>
      <c r="E307" s="55"/>
      <c r="F307" s="31"/>
      <c r="G307" s="29"/>
      <c r="H307" s="32"/>
      <c r="I307" s="32"/>
      <c r="J307" s="30"/>
      <c r="K307" s="31"/>
      <c r="L307" s="33"/>
      <c r="M307" s="33"/>
      <c r="N307" s="54"/>
      <c r="O307" s="56"/>
      <c r="P307" s="56"/>
      <c r="Q307" s="57"/>
      <c r="R307" s="33"/>
      <c r="S307" s="33"/>
      <c r="T307" s="40"/>
      <c r="U307" s="40"/>
      <c r="V307" s="17"/>
      <c r="W307" s="17"/>
      <c r="X307" s="10" t="str">
        <f>IFERROR(VLOOKUP($F307,PRM!$G$3:$H$5,2,FALSE),"")</f>
        <v/>
      </c>
      <c r="Y307" s="10" t="str">
        <f>IFERROR(VLOOKUP($G307,PRM!$I$3:$J$5,2,FALSE),"")</f>
        <v/>
      </c>
      <c r="Z307" s="10" t="str">
        <f>IFERROR(VLOOKUP($K307,PRM!$K$3:$L$4,2,FALSE),"")</f>
        <v/>
      </c>
      <c r="AA307" s="10" t="str">
        <f>IFERROR(VLOOKUP($N307,PRM!$M$3:$N$50,2,FALSE),"")</f>
        <v/>
      </c>
      <c r="AB307" s="10" t="str">
        <f>IFERROR(VLOOKUP($Y$3&amp;$R307,PRM!$Q$3:$R$31,2,FALSE),"")</f>
        <v/>
      </c>
      <c r="AC307" s="10" t="str">
        <f>IFERROR(VLOOKUP($Y$3&amp;$S307,PRM!$AH$3:$AI$133,2,FALSE),"")</f>
        <v/>
      </c>
      <c r="AD307" s="10" t="str">
        <f>IFERROR(VLOOKUP($Y$3&amp;$T307,PRM!$Y$3:$Z$50,2,FALSE),"")</f>
        <v>1</v>
      </c>
      <c r="AE307" s="10" t="str">
        <f>IFERROR(VLOOKUP($Y$3&amp;$U307,PRM!$AD$3:$AE$44,2,FALSE),"")</f>
        <v/>
      </c>
      <c r="AF307" s="10" t="str">
        <f>IFERROR(VLOOKUP($Y$3&amp;$R307,PRM!$Q$3:$T$31,3,FALSE),"")</f>
        <v/>
      </c>
      <c r="AG307" s="10" t="str">
        <f>IFERROR(IF(AF307=0,0,MATCH($Y$3,PRM!$AF$3:'PRM'!$AF$133,0)),"")</f>
        <v/>
      </c>
      <c r="AH307" s="10" t="str">
        <f>IF($Y$3="","",(IF(AF307=0,0,COUNTIF(PRM!$AF$3:'PRM'!$AF$133,$Y$3))))</f>
        <v/>
      </c>
      <c r="AI307" s="10" t="str">
        <f>IFERROR(VLOOKUP($Y$3&amp;$R307,PRM!$Q$3:$U$31,4,FALSE),"")</f>
        <v/>
      </c>
      <c r="AJ307" s="10" t="str">
        <f>IFERROR(IF(AI307=0,0,MATCH($Y$3,PRM!$V$3:'PRM'!$V$50,0)),"")</f>
        <v/>
      </c>
      <c r="AK307" s="10" t="str">
        <f>IF($Y$3="","",(IF(AI307=0,0,COUNTIF(PRM!$V$3:'PRM'!$V$50,$Y$3))))</f>
        <v/>
      </c>
      <c r="AL307" s="10" t="str">
        <f>IFERROR(VLOOKUP($Y$3&amp;$R307,PRM!$Q$3:$U$31,5,FALSE),"")</f>
        <v/>
      </c>
      <c r="AM307" s="10" t="str">
        <f>IFERROR(IF(AL307=0,0,MATCH($Y$3,PRM!$AA$3:'PRM'!$AA$94,0)),"")</f>
        <v/>
      </c>
      <c r="AN307" s="10" t="str">
        <f>IF($Y$3="","",IF(AL307=0,0,COUNTIF(PRM!$AA$3:'PRM'!$AA$94,$Y$3)))</f>
        <v/>
      </c>
      <c r="AO307" s="10">
        <f t="shared" si="85"/>
        <v>0</v>
      </c>
      <c r="AP307" s="10">
        <f t="shared" si="86"/>
        <v>0</v>
      </c>
      <c r="AQ307" s="10">
        <f t="shared" si="87"/>
        <v>0</v>
      </c>
      <c r="AR307" s="10">
        <f t="shared" si="88"/>
        <v>0</v>
      </c>
      <c r="AS307" s="10">
        <f t="shared" si="89"/>
        <v>0</v>
      </c>
      <c r="AT307" s="10">
        <f t="shared" si="90"/>
        <v>0</v>
      </c>
      <c r="AU307" s="10">
        <f t="shared" si="91"/>
        <v>0</v>
      </c>
      <c r="AV307" s="10">
        <f t="shared" si="92"/>
        <v>0</v>
      </c>
      <c r="AW307" s="10">
        <f t="shared" si="93"/>
        <v>0</v>
      </c>
      <c r="AX307" s="10">
        <f t="shared" si="94"/>
        <v>0</v>
      </c>
      <c r="AY307" s="10">
        <f t="shared" si="95"/>
        <v>0</v>
      </c>
      <c r="AZ307" s="10">
        <f t="shared" si="96"/>
        <v>0</v>
      </c>
      <c r="BA307" s="10">
        <f t="shared" si="97"/>
        <v>0</v>
      </c>
      <c r="BB307" s="10">
        <f t="shared" si="98"/>
        <v>0</v>
      </c>
      <c r="BC307" s="10">
        <f t="shared" si="99"/>
        <v>0</v>
      </c>
      <c r="BD307" s="10">
        <f t="shared" si="100"/>
        <v>0</v>
      </c>
      <c r="BE307" s="10">
        <f t="shared" si="101"/>
        <v>0</v>
      </c>
      <c r="BF307" s="10">
        <f t="shared" si="102"/>
        <v>0</v>
      </c>
      <c r="BG307" s="10">
        <f t="shared" si="103"/>
        <v>0</v>
      </c>
      <c r="BH307" s="10">
        <f t="shared" si="104"/>
        <v>0</v>
      </c>
    </row>
    <row r="308" spans="1:60" ht="27.75" customHeight="1">
      <c r="A308" t="str">
        <f t="shared" si="84"/>
        <v/>
      </c>
      <c r="B308" s="54"/>
      <c r="C308" s="55"/>
      <c r="D308" s="54"/>
      <c r="E308" s="55"/>
      <c r="F308" s="31"/>
      <c r="G308" s="29"/>
      <c r="H308" s="32"/>
      <c r="I308" s="32"/>
      <c r="J308" s="30"/>
      <c r="K308" s="31"/>
      <c r="L308" s="33"/>
      <c r="M308" s="33"/>
      <c r="N308" s="54"/>
      <c r="O308" s="56"/>
      <c r="P308" s="56"/>
      <c r="Q308" s="57"/>
      <c r="R308" s="33"/>
      <c r="S308" s="33"/>
      <c r="T308" s="40"/>
      <c r="U308" s="40"/>
      <c r="V308" s="17"/>
      <c r="W308" s="17"/>
      <c r="X308" s="10" t="str">
        <f>IFERROR(VLOOKUP($F308,PRM!$G$3:$H$5,2,FALSE),"")</f>
        <v/>
      </c>
      <c r="Y308" s="10" t="str">
        <f>IFERROR(VLOOKUP($G308,PRM!$I$3:$J$5,2,FALSE),"")</f>
        <v/>
      </c>
      <c r="Z308" s="10" t="str">
        <f>IFERROR(VLOOKUP($K308,PRM!$K$3:$L$4,2,FALSE),"")</f>
        <v/>
      </c>
      <c r="AA308" s="10" t="str">
        <f>IFERROR(VLOOKUP($N308,PRM!$M$3:$N$50,2,FALSE),"")</f>
        <v/>
      </c>
      <c r="AB308" s="10" t="str">
        <f>IFERROR(VLOOKUP($Y$3&amp;$R308,PRM!$Q$3:$R$31,2,FALSE),"")</f>
        <v/>
      </c>
      <c r="AC308" s="10" t="str">
        <f>IFERROR(VLOOKUP($Y$3&amp;$S308,PRM!$AH$3:$AI$133,2,FALSE),"")</f>
        <v/>
      </c>
      <c r="AD308" s="10" t="str">
        <f>IFERROR(VLOOKUP($Y$3&amp;$T308,PRM!$Y$3:$Z$50,2,FALSE),"")</f>
        <v>1</v>
      </c>
      <c r="AE308" s="10" t="str">
        <f>IFERROR(VLOOKUP($Y$3&amp;$U308,PRM!$AD$3:$AE$44,2,FALSE),"")</f>
        <v/>
      </c>
      <c r="AF308" s="10" t="str">
        <f>IFERROR(VLOOKUP($Y$3&amp;$R308,PRM!$Q$3:$T$31,3,FALSE),"")</f>
        <v/>
      </c>
      <c r="AG308" s="10" t="str">
        <f>IFERROR(IF(AF308=0,0,MATCH($Y$3,PRM!$AF$3:'PRM'!$AF$133,0)),"")</f>
        <v/>
      </c>
      <c r="AH308" s="10" t="str">
        <f>IF($Y$3="","",(IF(AF308=0,0,COUNTIF(PRM!$AF$3:'PRM'!$AF$133,$Y$3))))</f>
        <v/>
      </c>
      <c r="AI308" s="10" t="str">
        <f>IFERROR(VLOOKUP($Y$3&amp;$R308,PRM!$Q$3:$U$31,4,FALSE),"")</f>
        <v/>
      </c>
      <c r="AJ308" s="10" t="str">
        <f>IFERROR(IF(AI308=0,0,MATCH($Y$3,PRM!$V$3:'PRM'!$V$50,0)),"")</f>
        <v/>
      </c>
      <c r="AK308" s="10" t="str">
        <f>IF($Y$3="","",(IF(AI308=0,0,COUNTIF(PRM!$V$3:'PRM'!$V$50,$Y$3))))</f>
        <v/>
      </c>
      <c r="AL308" s="10" t="str">
        <f>IFERROR(VLOOKUP($Y$3&amp;$R308,PRM!$Q$3:$U$31,5,FALSE),"")</f>
        <v/>
      </c>
      <c r="AM308" s="10" t="str">
        <f>IFERROR(IF(AL308=0,0,MATCH($Y$3,PRM!$AA$3:'PRM'!$AA$94,0)),"")</f>
        <v/>
      </c>
      <c r="AN308" s="10" t="str">
        <f>IF($Y$3="","",IF(AL308=0,0,COUNTIF(PRM!$AA$3:'PRM'!$AA$94,$Y$3)))</f>
        <v/>
      </c>
      <c r="AO308" s="10">
        <f t="shared" si="85"/>
        <v>0</v>
      </c>
      <c r="AP308" s="10">
        <f t="shared" si="86"/>
        <v>0</v>
      </c>
      <c r="AQ308" s="10">
        <f t="shared" si="87"/>
        <v>0</v>
      </c>
      <c r="AR308" s="10">
        <f t="shared" si="88"/>
        <v>0</v>
      </c>
      <c r="AS308" s="10">
        <f t="shared" si="89"/>
        <v>0</v>
      </c>
      <c r="AT308" s="10">
        <f t="shared" si="90"/>
        <v>0</v>
      </c>
      <c r="AU308" s="10">
        <f t="shared" si="91"/>
        <v>0</v>
      </c>
      <c r="AV308" s="10">
        <f t="shared" si="92"/>
        <v>0</v>
      </c>
      <c r="AW308" s="10">
        <f t="shared" si="93"/>
        <v>0</v>
      </c>
      <c r="AX308" s="10">
        <f t="shared" si="94"/>
        <v>0</v>
      </c>
      <c r="AY308" s="10">
        <f t="shared" si="95"/>
        <v>0</v>
      </c>
      <c r="AZ308" s="10">
        <f t="shared" si="96"/>
        <v>0</v>
      </c>
      <c r="BA308" s="10">
        <f t="shared" si="97"/>
        <v>0</v>
      </c>
      <c r="BB308" s="10">
        <f t="shared" si="98"/>
        <v>0</v>
      </c>
      <c r="BC308" s="10">
        <f t="shared" si="99"/>
        <v>0</v>
      </c>
      <c r="BD308" s="10">
        <f t="shared" si="100"/>
        <v>0</v>
      </c>
      <c r="BE308" s="10">
        <f t="shared" si="101"/>
        <v>0</v>
      </c>
      <c r="BF308" s="10">
        <f t="shared" si="102"/>
        <v>0</v>
      </c>
      <c r="BG308" s="10">
        <f t="shared" si="103"/>
        <v>0</v>
      </c>
      <c r="BH308" s="10">
        <f t="shared" si="104"/>
        <v>0</v>
      </c>
    </row>
    <row r="309" spans="1:60" ht="27.75" customHeight="1">
      <c r="A309" t="str">
        <f t="shared" si="84"/>
        <v/>
      </c>
      <c r="B309" s="54"/>
      <c r="C309" s="55"/>
      <c r="D309" s="54"/>
      <c r="E309" s="55"/>
      <c r="F309" s="31"/>
      <c r="G309" s="29"/>
      <c r="H309" s="32"/>
      <c r="I309" s="32"/>
      <c r="J309" s="30"/>
      <c r="K309" s="31"/>
      <c r="L309" s="33"/>
      <c r="M309" s="33"/>
      <c r="N309" s="54"/>
      <c r="O309" s="56"/>
      <c r="P309" s="56"/>
      <c r="Q309" s="57"/>
      <c r="R309" s="33"/>
      <c r="S309" s="33"/>
      <c r="T309" s="40"/>
      <c r="U309" s="40"/>
      <c r="V309" s="17"/>
      <c r="W309" s="17"/>
      <c r="X309" s="10" t="str">
        <f>IFERROR(VLOOKUP($F309,PRM!$G$3:$H$5,2,FALSE),"")</f>
        <v/>
      </c>
      <c r="Y309" s="10" t="str">
        <f>IFERROR(VLOOKUP($G309,PRM!$I$3:$J$5,2,FALSE),"")</f>
        <v/>
      </c>
      <c r="Z309" s="10" t="str">
        <f>IFERROR(VLOOKUP($K309,PRM!$K$3:$L$4,2,FALSE),"")</f>
        <v/>
      </c>
      <c r="AA309" s="10" t="str">
        <f>IFERROR(VLOOKUP($N309,PRM!$M$3:$N$50,2,FALSE),"")</f>
        <v/>
      </c>
      <c r="AB309" s="10" t="str">
        <f>IFERROR(VLOOKUP($Y$3&amp;$R309,PRM!$Q$3:$R$31,2,FALSE),"")</f>
        <v/>
      </c>
      <c r="AC309" s="10" t="str">
        <f>IFERROR(VLOOKUP($Y$3&amp;$S309,PRM!$AH$3:$AI$133,2,FALSE),"")</f>
        <v/>
      </c>
      <c r="AD309" s="10" t="str">
        <f>IFERROR(VLOOKUP($Y$3&amp;$T309,PRM!$Y$3:$Z$50,2,FALSE),"")</f>
        <v>1</v>
      </c>
      <c r="AE309" s="10" t="str">
        <f>IFERROR(VLOOKUP($Y$3&amp;$U309,PRM!$AD$3:$AE$44,2,FALSE),"")</f>
        <v/>
      </c>
      <c r="AF309" s="10" t="str">
        <f>IFERROR(VLOOKUP($Y$3&amp;$R309,PRM!$Q$3:$T$31,3,FALSE),"")</f>
        <v/>
      </c>
      <c r="AG309" s="10" t="str">
        <f>IFERROR(IF(AF309=0,0,MATCH($Y$3,PRM!$AF$3:'PRM'!$AF$133,0)),"")</f>
        <v/>
      </c>
      <c r="AH309" s="10" t="str">
        <f>IF($Y$3="","",(IF(AF309=0,0,COUNTIF(PRM!$AF$3:'PRM'!$AF$133,$Y$3))))</f>
        <v/>
      </c>
      <c r="AI309" s="10" t="str">
        <f>IFERROR(VLOOKUP($Y$3&amp;$R309,PRM!$Q$3:$U$31,4,FALSE),"")</f>
        <v/>
      </c>
      <c r="AJ309" s="10" t="str">
        <f>IFERROR(IF(AI309=0,0,MATCH($Y$3,PRM!$V$3:'PRM'!$V$50,0)),"")</f>
        <v/>
      </c>
      <c r="AK309" s="10" t="str">
        <f>IF($Y$3="","",(IF(AI309=0,0,COUNTIF(PRM!$V$3:'PRM'!$V$50,$Y$3))))</f>
        <v/>
      </c>
      <c r="AL309" s="10" t="str">
        <f>IFERROR(VLOOKUP($Y$3&amp;$R309,PRM!$Q$3:$U$31,5,FALSE),"")</f>
        <v/>
      </c>
      <c r="AM309" s="10" t="str">
        <f>IFERROR(IF(AL309=0,0,MATCH($Y$3,PRM!$AA$3:'PRM'!$AA$94,0)),"")</f>
        <v/>
      </c>
      <c r="AN309" s="10" t="str">
        <f>IF($Y$3="","",IF(AL309=0,0,COUNTIF(PRM!$AA$3:'PRM'!$AA$94,$Y$3)))</f>
        <v/>
      </c>
      <c r="AO309" s="10">
        <f t="shared" si="85"/>
        <v>0</v>
      </c>
      <c r="AP309" s="10">
        <f t="shared" si="86"/>
        <v>0</v>
      </c>
      <c r="AQ309" s="10">
        <f t="shared" si="87"/>
        <v>0</v>
      </c>
      <c r="AR309" s="10">
        <f t="shared" si="88"/>
        <v>0</v>
      </c>
      <c r="AS309" s="10">
        <f t="shared" si="89"/>
        <v>0</v>
      </c>
      <c r="AT309" s="10">
        <f t="shared" si="90"/>
        <v>0</v>
      </c>
      <c r="AU309" s="10">
        <f t="shared" si="91"/>
        <v>0</v>
      </c>
      <c r="AV309" s="10">
        <f t="shared" si="92"/>
        <v>0</v>
      </c>
      <c r="AW309" s="10">
        <f t="shared" si="93"/>
        <v>0</v>
      </c>
      <c r="AX309" s="10">
        <f t="shared" si="94"/>
        <v>0</v>
      </c>
      <c r="AY309" s="10">
        <f t="shared" si="95"/>
        <v>0</v>
      </c>
      <c r="AZ309" s="10">
        <f t="shared" si="96"/>
        <v>0</v>
      </c>
      <c r="BA309" s="10">
        <f t="shared" si="97"/>
        <v>0</v>
      </c>
      <c r="BB309" s="10">
        <f t="shared" si="98"/>
        <v>0</v>
      </c>
      <c r="BC309" s="10">
        <f t="shared" si="99"/>
        <v>0</v>
      </c>
      <c r="BD309" s="10">
        <f t="shared" si="100"/>
        <v>0</v>
      </c>
      <c r="BE309" s="10">
        <f t="shared" si="101"/>
        <v>0</v>
      </c>
      <c r="BF309" s="10">
        <f t="shared" si="102"/>
        <v>0</v>
      </c>
      <c r="BG309" s="10">
        <f t="shared" si="103"/>
        <v>0</v>
      </c>
      <c r="BH309" s="10">
        <f t="shared" si="104"/>
        <v>0</v>
      </c>
    </row>
    <row r="310" spans="1:60" ht="27.75" customHeight="1">
      <c r="A310" t="str">
        <f t="shared" si="84"/>
        <v/>
      </c>
      <c r="B310" s="54"/>
      <c r="C310" s="55"/>
      <c r="D310" s="54"/>
      <c r="E310" s="55"/>
      <c r="F310" s="31"/>
      <c r="G310" s="29"/>
      <c r="H310" s="32"/>
      <c r="I310" s="32"/>
      <c r="J310" s="30"/>
      <c r="K310" s="31"/>
      <c r="L310" s="33"/>
      <c r="M310" s="33"/>
      <c r="N310" s="54"/>
      <c r="O310" s="56"/>
      <c r="P310" s="56"/>
      <c r="Q310" s="57"/>
      <c r="R310" s="33"/>
      <c r="S310" s="33"/>
      <c r="T310" s="40"/>
      <c r="U310" s="40"/>
      <c r="V310" s="17"/>
      <c r="W310" s="17"/>
      <c r="X310" s="10" t="str">
        <f>IFERROR(VLOOKUP($F310,PRM!$G$3:$H$5,2,FALSE),"")</f>
        <v/>
      </c>
      <c r="Y310" s="10" t="str">
        <f>IFERROR(VLOOKUP($G310,PRM!$I$3:$J$5,2,FALSE),"")</f>
        <v/>
      </c>
      <c r="Z310" s="10" t="str">
        <f>IFERROR(VLOOKUP($K310,PRM!$K$3:$L$4,2,FALSE),"")</f>
        <v/>
      </c>
      <c r="AA310" s="10" t="str">
        <f>IFERROR(VLOOKUP($N310,PRM!$M$3:$N$50,2,FALSE),"")</f>
        <v/>
      </c>
      <c r="AB310" s="10" t="str">
        <f>IFERROR(VLOOKUP($Y$3&amp;$R310,PRM!$Q$3:$R$31,2,FALSE),"")</f>
        <v/>
      </c>
      <c r="AC310" s="10" t="str">
        <f>IFERROR(VLOOKUP($Y$3&amp;$S310,PRM!$AH$3:$AI$133,2,FALSE),"")</f>
        <v/>
      </c>
      <c r="AD310" s="10" t="str">
        <f>IFERROR(VLOOKUP($Y$3&amp;$T310,PRM!$Y$3:$Z$50,2,FALSE),"")</f>
        <v>1</v>
      </c>
      <c r="AE310" s="10" t="str">
        <f>IFERROR(VLOOKUP($Y$3&amp;$U310,PRM!$AD$3:$AE$44,2,FALSE),"")</f>
        <v/>
      </c>
      <c r="AF310" s="10" t="str">
        <f>IFERROR(VLOOKUP($Y$3&amp;$R310,PRM!$Q$3:$T$31,3,FALSE),"")</f>
        <v/>
      </c>
      <c r="AG310" s="10" t="str">
        <f>IFERROR(IF(AF310=0,0,MATCH($Y$3,PRM!$AF$3:'PRM'!$AF$133,0)),"")</f>
        <v/>
      </c>
      <c r="AH310" s="10" t="str">
        <f>IF($Y$3="","",(IF(AF310=0,0,COUNTIF(PRM!$AF$3:'PRM'!$AF$133,$Y$3))))</f>
        <v/>
      </c>
      <c r="AI310" s="10" t="str">
        <f>IFERROR(VLOOKUP($Y$3&amp;$R310,PRM!$Q$3:$U$31,4,FALSE),"")</f>
        <v/>
      </c>
      <c r="AJ310" s="10" t="str">
        <f>IFERROR(IF(AI310=0,0,MATCH($Y$3,PRM!$V$3:'PRM'!$V$50,0)),"")</f>
        <v/>
      </c>
      <c r="AK310" s="10" t="str">
        <f>IF($Y$3="","",(IF(AI310=0,0,COUNTIF(PRM!$V$3:'PRM'!$V$50,$Y$3))))</f>
        <v/>
      </c>
      <c r="AL310" s="10" t="str">
        <f>IFERROR(VLOOKUP($Y$3&amp;$R310,PRM!$Q$3:$U$31,5,FALSE),"")</f>
        <v/>
      </c>
      <c r="AM310" s="10" t="str">
        <f>IFERROR(IF(AL310=0,0,MATCH($Y$3,PRM!$AA$3:'PRM'!$AA$94,0)),"")</f>
        <v/>
      </c>
      <c r="AN310" s="10" t="str">
        <f>IF($Y$3="","",IF(AL310=0,0,COUNTIF(PRM!$AA$3:'PRM'!$AA$94,$Y$3)))</f>
        <v/>
      </c>
      <c r="AO310" s="10">
        <f t="shared" si="85"/>
        <v>0</v>
      </c>
      <c r="AP310" s="10">
        <f t="shared" si="86"/>
        <v>0</v>
      </c>
      <c r="AQ310" s="10">
        <f t="shared" si="87"/>
        <v>0</v>
      </c>
      <c r="AR310" s="10">
        <f t="shared" si="88"/>
        <v>0</v>
      </c>
      <c r="AS310" s="10">
        <f t="shared" si="89"/>
        <v>0</v>
      </c>
      <c r="AT310" s="10">
        <f t="shared" si="90"/>
        <v>0</v>
      </c>
      <c r="AU310" s="10">
        <f t="shared" si="91"/>
        <v>0</v>
      </c>
      <c r="AV310" s="10">
        <f t="shared" si="92"/>
        <v>0</v>
      </c>
      <c r="AW310" s="10">
        <f t="shared" si="93"/>
        <v>0</v>
      </c>
      <c r="AX310" s="10">
        <f t="shared" si="94"/>
        <v>0</v>
      </c>
      <c r="AY310" s="10">
        <f t="shared" si="95"/>
        <v>0</v>
      </c>
      <c r="AZ310" s="10">
        <f t="shared" si="96"/>
        <v>0</v>
      </c>
      <c r="BA310" s="10">
        <f t="shared" si="97"/>
        <v>0</v>
      </c>
      <c r="BB310" s="10">
        <f t="shared" si="98"/>
        <v>0</v>
      </c>
      <c r="BC310" s="10">
        <f t="shared" si="99"/>
        <v>0</v>
      </c>
      <c r="BD310" s="10">
        <f t="shared" si="100"/>
        <v>0</v>
      </c>
      <c r="BE310" s="10">
        <f t="shared" si="101"/>
        <v>0</v>
      </c>
      <c r="BF310" s="10">
        <f t="shared" si="102"/>
        <v>0</v>
      </c>
      <c r="BG310" s="10">
        <f t="shared" si="103"/>
        <v>0</v>
      </c>
      <c r="BH310" s="10">
        <f t="shared" si="104"/>
        <v>0</v>
      </c>
    </row>
    <row r="311" spans="1:60" ht="27.75" customHeight="1">
      <c r="A311" t="str">
        <f t="shared" si="84"/>
        <v/>
      </c>
      <c r="B311" s="54"/>
      <c r="C311" s="55"/>
      <c r="D311" s="54"/>
      <c r="E311" s="55"/>
      <c r="F311" s="31"/>
      <c r="G311" s="29"/>
      <c r="H311" s="32"/>
      <c r="I311" s="32"/>
      <c r="J311" s="30"/>
      <c r="K311" s="31"/>
      <c r="L311" s="33"/>
      <c r="M311" s="33"/>
      <c r="N311" s="54"/>
      <c r="O311" s="56"/>
      <c r="P311" s="56"/>
      <c r="Q311" s="57"/>
      <c r="R311" s="33"/>
      <c r="S311" s="33"/>
      <c r="T311" s="40"/>
      <c r="U311" s="40"/>
      <c r="V311" s="17"/>
      <c r="W311" s="17"/>
      <c r="X311" s="10" t="str">
        <f>IFERROR(VLOOKUP($F311,PRM!$G$3:$H$5,2,FALSE),"")</f>
        <v/>
      </c>
      <c r="Y311" s="10" t="str">
        <f>IFERROR(VLOOKUP($G311,PRM!$I$3:$J$5,2,FALSE),"")</f>
        <v/>
      </c>
      <c r="Z311" s="10" t="str">
        <f>IFERROR(VLOOKUP($K311,PRM!$K$3:$L$4,2,FALSE),"")</f>
        <v/>
      </c>
      <c r="AA311" s="10" t="str">
        <f>IFERROR(VLOOKUP($N311,PRM!$M$3:$N$50,2,FALSE),"")</f>
        <v/>
      </c>
      <c r="AB311" s="10" t="str">
        <f>IFERROR(VLOOKUP($Y$3&amp;$R311,PRM!$Q$3:$R$31,2,FALSE),"")</f>
        <v/>
      </c>
      <c r="AC311" s="10" t="str">
        <f>IFERROR(VLOOKUP($Y$3&amp;$S311,PRM!$AH$3:$AI$133,2,FALSE),"")</f>
        <v/>
      </c>
      <c r="AD311" s="10" t="str">
        <f>IFERROR(VLOOKUP($Y$3&amp;$T311,PRM!$Y$3:$Z$50,2,FALSE),"")</f>
        <v>1</v>
      </c>
      <c r="AE311" s="10" t="str">
        <f>IFERROR(VLOOKUP($Y$3&amp;$U311,PRM!$AD$3:$AE$44,2,FALSE),"")</f>
        <v/>
      </c>
      <c r="AF311" s="10" t="str">
        <f>IFERROR(VLOOKUP($Y$3&amp;$R311,PRM!$Q$3:$T$31,3,FALSE),"")</f>
        <v/>
      </c>
      <c r="AG311" s="10" t="str">
        <f>IFERROR(IF(AF311=0,0,MATCH($Y$3,PRM!$AF$3:'PRM'!$AF$133,0)),"")</f>
        <v/>
      </c>
      <c r="AH311" s="10" t="str">
        <f>IF($Y$3="","",(IF(AF311=0,0,COUNTIF(PRM!$AF$3:'PRM'!$AF$133,$Y$3))))</f>
        <v/>
      </c>
      <c r="AI311" s="10" t="str">
        <f>IFERROR(VLOOKUP($Y$3&amp;$R311,PRM!$Q$3:$U$31,4,FALSE),"")</f>
        <v/>
      </c>
      <c r="AJ311" s="10" t="str">
        <f>IFERROR(IF(AI311=0,0,MATCH($Y$3,PRM!$V$3:'PRM'!$V$50,0)),"")</f>
        <v/>
      </c>
      <c r="AK311" s="10" t="str">
        <f>IF($Y$3="","",(IF(AI311=0,0,COUNTIF(PRM!$V$3:'PRM'!$V$50,$Y$3))))</f>
        <v/>
      </c>
      <c r="AL311" s="10" t="str">
        <f>IFERROR(VLOOKUP($Y$3&amp;$R311,PRM!$Q$3:$U$31,5,FALSE),"")</f>
        <v/>
      </c>
      <c r="AM311" s="10" t="str">
        <f>IFERROR(IF(AL311=0,0,MATCH($Y$3,PRM!$AA$3:'PRM'!$AA$94,0)),"")</f>
        <v/>
      </c>
      <c r="AN311" s="10" t="str">
        <f>IF($Y$3="","",IF(AL311=0,0,COUNTIF(PRM!$AA$3:'PRM'!$AA$94,$Y$3)))</f>
        <v/>
      </c>
      <c r="AO311" s="10">
        <f t="shared" si="85"/>
        <v>0</v>
      </c>
      <c r="AP311" s="10">
        <f t="shared" si="86"/>
        <v>0</v>
      </c>
      <c r="AQ311" s="10">
        <f t="shared" si="87"/>
        <v>0</v>
      </c>
      <c r="AR311" s="10">
        <f t="shared" si="88"/>
        <v>0</v>
      </c>
      <c r="AS311" s="10">
        <f t="shared" si="89"/>
        <v>0</v>
      </c>
      <c r="AT311" s="10">
        <f t="shared" si="90"/>
        <v>0</v>
      </c>
      <c r="AU311" s="10">
        <f t="shared" si="91"/>
        <v>0</v>
      </c>
      <c r="AV311" s="10">
        <f t="shared" si="92"/>
        <v>0</v>
      </c>
      <c r="AW311" s="10">
        <f t="shared" si="93"/>
        <v>0</v>
      </c>
      <c r="AX311" s="10">
        <f t="shared" si="94"/>
        <v>0</v>
      </c>
      <c r="AY311" s="10">
        <f t="shared" si="95"/>
        <v>0</v>
      </c>
      <c r="AZ311" s="10">
        <f t="shared" si="96"/>
        <v>0</v>
      </c>
      <c r="BA311" s="10">
        <f t="shared" si="97"/>
        <v>0</v>
      </c>
      <c r="BB311" s="10">
        <f t="shared" si="98"/>
        <v>0</v>
      </c>
      <c r="BC311" s="10">
        <f t="shared" si="99"/>
        <v>0</v>
      </c>
      <c r="BD311" s="10">
        <f t="shared" si="100"/>
        <v>0</v>
      </c>
      <c r="BE311" s="10">
        <f t="shared" si="101"/>
        <v>0</v>
      </c>
      <c r="BF311" s="10">
        <f t="shared" si="102"/>
        <v>0</v>
      </c>
      <c r="BG311" s="10">
        <f t="shared" si="103"/>
        <v>0</v>
      </c>
      <c r="BH311" s="10">
        <f t="shared" si="104"/>
        <v>0</v>
      </c>
    </row>
    <row r="312" spans="1:60" ht="27.75" customHeight="1">
      <c r="A312" t="str">
        <f t="shared" si="84"/>
        <v/>
      </c>
      <c r="B312" s="54"/>
      <c r="C312" s="55"/>
      <c r="D312" s="54"/>
      <c r="E312" s="55"/>
      <c r="F312" s="31"/>
      <c r="G312" s="29"/>
      <c r="H312" s="32"/>
      <c r="I312" s="32"/>
      <c r="J312" s="30"/>
      <c r="K312" s="31"/>
      <c r="L312" s="33"/>
      <c r="M312" s="33"/>
      <c r="N312" s="54"/>
      <c r="O312" s="56"/>
      <c r="P312" s="56"/>
      <c r="Q312" s="57"/>
      <c r="R312" s="33"/>
      <c r="S312" s="33"/>
      <c r="T312" s="40"/>
      <c r="U312" s="40"/>
      <c r="V312" s="17"/>
      <c r="W312" s="17"/>
      <c r="X312" s="10" t="str">
        <f>IFERROR(VLOOKUP($F312,PRM!$G$3:$H$5,2,FALSE),"")</f>
        <v/>
      </c>
      <c r="Y312" s="10" t="str">
        <f>IFERROR(VLOOKUP($G312,PRM!$I$3:$J$5,2,FALSE),"")</f>
        <v/>
      </c>
      <c r="Z312" s="10" t="str">
        <f>IFERROR(VLOOKUP($K312,PRM!$K$3:$L$4,2,FALSE),"")</f>
        <v/>
      </c>
      <c r="AA312" s="10" t="str">
        <f>IFERROR(VLOOKUP($N312,PRM!$M$3:$N$50,2,FALSE),"")</f>
        <v/>
      </c>
      <c r="AB312" s="10" t="str">
        <f>IFERROR(VLOOKUP($Y$3&amp;$R312,PRM!$Q$3:$R$31,2,FALSE),"")</f>
        <v/>
      </c>
      <c r="AC312" s="10" t="str">
        <f>IFERROR(VLOOKUP($Y$3&amp;$S312,PRM!$AH$3:$AI$133,2,FALSE),"")</f>
        <v/>
      </c>
      <c r="AD312" s="10" t="str">
        <f>IFERROR(VLOOKUP($Y$3&amp;$T312,PRM!$Y$3:$Z$50,2,FALSE),"")</f>
        <v>1</v>
      </c>
      <c r="AE312" s="10" t="str">
        <f>IFERROR(VLOOKUP($Y$3&amp;$U312,PRM!$AD$3:$AE$44,2,FALSE),"")</f>
        <v/>
      </c>
      <c r="AF312" s="10" t="str">
        <f>IFERROR(VLOOKUP($Y$3&amp;$R312,PRM!$Q$3:$T$31,3,FALSE),"")</f>
        <v/>
      </c>
      <c r="AG312" s="10" t="str">
        <f>IFERROR(IF(AF312=0,0,MATCH($Y$3,PRM!$AF$3:'PRM'!$AF$133,0)),"")</f>
        <v/>
      </c>
      <c r="AH312" s="10" t="str">
        <f>IF($Y$3="","",(IF(AF312=0,0,COUNTIF(PRM!$AF$3:'PRM'!$AF$133,$Y$3))))</f>
        <v/>
      </c>
      <c r="AI312" s="10" t="str">
        <f>IFERROR(VLOOKUP($Y$3&amp;$R312,PRM!$Q$3:$U$31,4,FALSE),"")</f>
        <v/>
      </c>
      <c r="AJ312" s="10" t="str">
        <f>IFERROR(IF(AI312=0,0,MATCH($Y$3,PRM!$V$3:'PRM'!$V$50,0)),"")</f>
        <v/>
      </c>
      <c r="AK312" s="10" t="str">
        <f>IF($Y$3="","",(IF(AI312=0,0,COUNTIF(PRM!$V$3:'PRM'!$V$50,$Y$3))))</f>
        <v/>
      </c>
      <c r="AL312" s="10" t="str">
        <f>IFERROR(VLOOKUP($Y$3&amp;$R312,PRM!$Q$3:$U$31,5,FALSE),"")</f>
        <v/>
      </c>
      <c r="AM312" s="10" t="str">
        <f>IFERROR(IF(AL312=0,0,MATCH($Y$3,PRM!$AA$3:'PRM'!$AA$94,0)),"")</f>
        <v/>
      </c>
      <c r="AN312" s="10" t="str">
        <f>IF($Y$3="","",IF(AL312=0,0,COUNTIF(PRM!$AA$3:'PRM'!$AA$94,$Y$3)))</f>
        <v/>
      </c>
      <c r="AO312" s="10">
        <f t="shared" si="85"/>
        <v>0</v>
      </c>
      <c r="AP312" s="10">
        <f t="shared" si="86"/>
        <v>0</v>
      </c>
      <c r="AQ312" s="10">
        <f t="shared" si="87"/>
        <v>0</v>
      </c>
      <c r="AR312" s="10">
        <f t="shared" si="88"/>
        <v>0</v>
      </c>
      <c r="AS312" s="10">
        <f t="shared" si="89"/>
        <v>0</v>
      </c>
      <c r="AT312" s="10">
        <f t="shared" si="90"/>
        <v>0</v>
      </c>
      <c r="AU312" s="10">
        <f t="shared" si="91"/>
        <v>0</v>
      </c>
      <c r="AV312" s="10">
        <f t="shared" si="92"/>
        <v>0</v>
      </c>
      <c r="AW312" s="10">
        <f t="shared" si="93"/>
        <v>0</v>
      </c>
      <c r="AX312" s="10">
        <f t="shared" si="94"/>
        <v>0</v>
      </c>
      <c r="AY312" s="10">
        <f t="shared" si="95"/>
        <v>0</v>
      </c>
      <c r="AZ312" s="10">
        <f t="shared" si="96"/>
        <v>0</v>
      </c>
      <c r="BA312" s="10">
        <f t="shared" si="97"/>
        <v>0</v>
      </c>
      <c r="BB312" s="10">
        <f t="shared" si="98"/>
        <v>0</v>
      </c>
      <c r="BC312" s="10">
        <f t="shared" si="99"/>
        <v>0</v>
      </c>
      <c r="BD312" s="10">
        <f t="shared" si="100"/>
        <v>0</v>
      </c>
      <c r="BE312" s="10">
        <f t="shared" si="101"/>
        <v>0</v>
      </c>
      <c r="BF312" s="10">
        <f t="shared" si="102"/>
        <v>0</v>
      </c>
      <c r="BG312" s="10">
        <f t="shared" si="103"/>
        <v>0</v>
      </c>
      <c r="BH312" s="10">
        <f t="shared" si="104"/>
        <v>0</v>
      </c>
    </row>
    <row r="313" spans="1:60" ht="27.75" customHeight="1">
      <c r="A313" t="str">
        <f t="shared" si="84"/>
        <v/>
      </c>
      <c r="B313" s="54"/>
      <c r="C313" s="55"/>
      <c r="D313" s="54"/>
      <c r="E313" s="55"/>
      <c r="F313" s="31"/>
      <c r="G313" s="29"/>
      <c r="H313" s="32"/>
      <c r="I313" s="32"/>
      <c r="J313" s="30"/>
      <c r="K313" s="31"/>
      <c r="L313" s="33"/>
      <c r="M313" s="33"/>
      <c r="N313" s="54"/>
      <c r="O313" s="56"/>
      <c r="P313" s="56"/>
      <c r="Q313" s="57"/>
      <c r="R313" s="33"/>
      <c r="S313" s="33"/>
      <c r="T313" s="40"/>
      <c r="U313" s="40"/>
      <c r="V313" s="17"/>
      <c r="W313" s="17"/>
      <c r="X313" s="10" t="str">
        <f>IFERROR(VLOOKUP($F313,PRM!$G$3:$H$5,2,FALSE),"")</f>
        <v/>
      </c>
      <c r="Y313" s="10" t="str">
        <f>IFERROR(VLOOKUP($G313,PRM!$I$3:$J$5,2,FALSE),"")</f>
        <v/>
      </c>
      <c r="Z313" s="10" t="str">
        <f>IFERROR(VLOOKUP($K313,PRM!$K$3:$L$4,2,FALSE),"")</f>
        <v/>
      </c>
      <c r="AA313" s="10" t="str">
        <f>IFERROR(VLOOKUP($N313,PRM!$M$3:$N$50,2,FALSE),"")</f>
        <v/>
      </c>
      <c r="AB313" s="10" t="str">
        <f>IFERROR(VLOOKUP($Y$3&amp;$R313,PRM!$Q$3:$R$31,2,FALSE),"")</f>
        <v/>
      </c>
      <c r="AC313" s="10" t="str">
        <f>IFERROR(VLOOKUP($Y$3&amp;$S313,PRM!$AH$3:$AI$133,2,FALSE),"")</f>
        <v/>
      </c>
      <c r="AD313" s="10" t="str">
        <f>IFERROR(VLOOKUP($Y$3&amp;$T313,PRM!$Y$3:$Z$50,2,FALSE),"")</f>
        <v>1</v>
      </c>
      <c r="AE313" s="10" t="str">
        <f>IFERROR(VLOOKUP($Y$3&amp;$U313,PRM!$AD$3:$AE$44,2,FALSE),"")</f>
        <v/>
      </c>
      <c r="AF313" s="10" t="str">
        <f>IFERROR(VLOOKUP($Y$3&amp;$R313,PRM!$Q$3:$T$31,3,FALSE),"")</f>
        <v/>
      </c>
      <c r="AG313" s="10" t="str">
        <f>IFERROR(IF(AF313=0,0,MATCH($Y$3,PRM!$AF$3:'PRM'!$AF$133,0)),"")</f>
        <v/>
      </c>
      <c r="AH313" s="10" t="str">
        <f>IF($Y$3="","",(IF(AF313=0,0,COUNTIF(PRM!$AF$3:'PRM'!$AF$133,$Y$3))))</f>
        <v/>
      </c>
      <c r="AI313" s="10" t="str">
        <f>IFERROR(VLOOKUP($Y$3&amp;$R313,PRM!$Q$3:$U$31,4,FALSE),"")</f>
        <v/>
      </c>
      <c r="AJ313" s="10" t="str">
        <f>IFERROR(IF(AI313=0,0,MATCH($Y$3,PRM!$V$3:'PRM'!$V$50,0)),"")</f>
        <v/>
      </c>
      <c r="AK313" s="10" t="str">
        <f>IF($Y$3="","",(IF(AI313=0,0,COUNTIF(PRM!$V$3:'PRM'!$V$50,$Y$3))))</f>
        <v/>
      </c>
      <c r="AL313" s="10" t="str">
        <f>IFERROR(VLOOKUP($Y$3&amp;$R313,PRM!$Q$3:$U$31,5,FALSE),"")</f>
        <v/>
      </c>
      <c r="AM313" s="10" t="str">
        <f>IFERROR(IF(AL313=0,0,MATCH($Y$3,PRM!$AA$3:'PRM'!$AA$94,0)),"")</f>
        <v/>
      </c>
      <c r="AN313" s="10" t="str">
        <f>IF($Y$3="","",IF(AL313=0,0,COUNTIF(PRM!$AA$3:'PRM'!$AA$94,$Y$3)))</f>
        <v/>
      </c>
      <c r="AO313" s="10">
        <f t="shared" si="85"/>
        <v>0</v>
      </c>
      <c r="AP313" s="10">
        <f t="shared" si="86"/>
        <v>0</v>
      </c>
      <c r="AQ313" s="10">
        <f t="shared" si="87"/>
        <v>0</v>
      </c>
      <c r="AR313" s="10">
        <f t="shared" si="88"/>
        <v>0</v>
      </c>
      <c r="AS313" s="10">
        <f t="shared" si="89"/>
        <v>0</v>
      </c>
      <c r="AT313" s="10">
        <f t="shared" si="90"/>
        <v>0</v>
      </c>
      <c r="AU313" s="10">
        <f t="shared" si="91"/>
        <v>0</v>
      </c>
      <c r="AV313" s="10">
        <f t="shared" si="92"/>
        <v>0</v>
      </c>
      <c r="AW313" s="10">
        <f t="shared" si="93"/>
        <v>0</v>
      </c>
      <c r="AX313" s="10">
        <f t="shared" si="94"/>
        <v>0</v>
      </c>
      <c r="AY313" s="10">
        <f t="shared" si="95"/>
        <v>0</v>
      </c>
      <c r="AZ313" s="10">
        <f t="shared" si="96"/>
        <v>0</v>
      </c>
      <c r="BA313" s="10">
        <f t="shared" si="97"/>
        <v>0</v>
      </c>
      <c r="BB313" s="10">
        <f t="shared" si="98"/>
        <v>0</v>
      </c>
      <c r="BC313" s="10">
        <f t="shared" si="99"/>
        <v>0</v>
      </c>
      <c r="BD313" s="10">
        <f t="shared" si="100"/>
        <v>0</v>
      </c>
      <c r="BE313" s="10">
        <f t="shared" si="101"/>
        <v>0</v>
      </c>
      <c r="BF313" s="10">
        <f t="shared" si="102"/>
        <v>0</v>
      </c>
      <c r="BG313" s="10">
        <f t="shared" si="103"/>
        <v>0</v>
      </c>
      <c r="BH313" s="10">
        <f t="shared" si="104"/>
        <v>0</v>
      </c>
    </row>
    <row r="314" spans="1:60" ht="27.75" customHeight="1">
      <c r="A314" t="str">
        <f t="shared" si="84"/>
        <v/>
      </c>
      <c r="B314" s="54"/>
      <c r="C314" s="55"/>
      <c r="D314" s="54"/>
      <c r="E314" s="55"/>
      <c r="F314" s="31"/>
      <c r="G314" s="29"/>
      <c r="H314" s="32"/>
      <c r="I314" s="32"/>
      <c r="J314" s="30"/>
      <c r="K314" s="31"/>
      <c r="L314" s="33"/>
      <c r="M314" s="33"/>
      <c r="N314" s="54"/>
      <c r="O314" s="56"/>
      <c r="P314" s="56"/>
      <c r="Q314" s="57"/>
      <c r="R314" s="33"/>
      <c r="S314" s="33"/>
      <c r="T314" s="40"/>
      <c r="U314" s="40"/>
      <c r="V314" s="17"/>
      <c r="W314" s="17"/>
      <c r="X314" s="10" t="str">
        <f>IFERROR(VLOOKUP($F314,PRM!$G$3:$H$5,2,FALSE),"")</f>
        <v/>
      </c>
      <c r="Y314" s="10" t="str">
        <f>IFERROR(VLOOKUP($G314,PRM!$I$3:$J$5,2,FALSE),"")</f>
        <v/>
      </c>
      <c r="Z314" s="10" t="str">
        <f>IFERROR(VLOOKUP($K314,PRM!$K$3:$L$4,2,FALSE),"")</f>
        <v/>
      </c>
      <c r="AA314" s="10" t="str">
        <f>IFERROR(VLOOKUP($N314,PRM!$M$3:$N$50,2,FALSE),"")</f>
        <v/>
      </c>
      <c r="AB314" s="10" t="str">
        <f>IFERROR(VLOOKUP($Y$3&amp;$R314,PRM!$Q$3:$R$31,2,FALSE),"")</f>
        <v/>
      </c>
      <c r="AC314" s="10" t="str">
        <f>IFERROR(VLOOKUP($Y$3&amp;$S314,PRM!$AH$3:$AI$133,2,FALSE),"")</f>
        <v/>
      </c>
      <c r="AD314" s="10" t="str">
        <f>IFERROR(VLOOKUP($Y$3&amp;$T314,PRM!$Y$3:$Z$50,2,FALSE),"")</f>
        <v>1</v>
      </c>
      <c r="AE314" s="10" t="str">
        <f>IFERROR(VLOOKUP($Y$3&amp;$U314,PRM!$AD$3:$AE$44,2,FALSE),"")</f>
        <v/>
      </c>
      <c r="AF314" s="10" t="str">
        <f>IFERROR(VLOOKUP($Y$3&amp;$R314,PRM!$Q$3:$T$31,3,FALSE),"")</f>
        <v/>
      </c>
      <c r="AG314" s="10" t="str">
        <f>IFERROR(IF(AF314=0,0,MATCH($Y$3,PRM!$AF$3:'PRM'!$AF$133,0)),"")</f>
        <v/>
      </c>
      <c r="AH314" s="10" t="str">
        <f>IF($Y$3="","",(IF(AF314=0,0,COUNTIF(PRM!$AF$3:'PRM'!$AF$133,$Y$3))))</f>
        <v/>
      </c>
      <c r="AI314" s="10" t="str">
        <f>IFERROR(VLOOKUP($Y$3&amp;$R314,PRM!$Q$3:$U$31,4,FALSE),"")</f>
        <v/>
      </c>
      <c r="AJ314" s="10" t="str">
        <f>IFERROR(IF(AI314=0,0,MATCH($Y$3,PRM!$V$3:'PRM'!$V$50,0)),"")</f>
        <v/>
      </c>
      <c r="AK314" s="10" t="str">
        <f>IF($Y$3="","",(IF(AI314=0,0,COUNTIF(PRM!$V$3:'PRM'!$V$50,$Y$3))))</f>
        <v/>
      </c>
      <c r="AL314" s="10" t="str">
        <f>IFERROR(VLOOKUP($Y$3&amp;$R314,PRM!$Q$3:$U$31,5,FALSE),"")</f>
        <v/>
      </c>
      <c r="AM314" s="10" t="str">
        <f>IFERROR(IF(AL314=0,0,MATCH($Y$3,PRM!$AA$3:'PRM'!$AA$94,0)),"")</f>
        <v/>
      </c>
      <c r="AN314" s="10" t="str">
        <f>IF($Y$3="","",IF(AL314=0,0,COUNTIF(PRM!$AA$3:'PRM'!$AA$94,$Y$3)))</f>
        <v/>
      </c>
      <c r="AO314" s="10">
        <f t="shared" si="85"/>
        <v>0</v>
      </c>
      <c r="AP314" s="10">
        <f t="shared" si="86"/>
        <v>0</v>
      </c>
      <c r="AQ314" s="10">
        <f t="shared" si="87"/>
        <v>0</v>
      </c>
      <c r="AR314" s="10">
        <f t="shared" si="88"/>
        <v>0</v>
      </c>
      <c r="AS314" s="10">
        <f t="shared" si="89"/>
        <v>0</v>
      </c>
      <c r="AT314" s="10">
        <f t="shared" si="90"/>
        <v>0</v>
      </c>
      <c r="AU314" s="10">
        <f t="shared" si="91"/>
        <v>0</v>
      </c>
      <c r="AV314" s="10">
        <f t="shared" si="92"/>
        <v>0</v>
      </c>
      <c r="AW314" s="10">
        <f t="shared" si="93"/>
        <v>0</v>
      </c>
      <c r="AX314" s="10">
        <f t="shared" si="94"/>
        <v>0</v>
      </c>
      <c r="AY314" s="10">
        <f t="shared" si="95"/>
        <v>0</v>
      </c>
      <c r="AZ314" s="10">
        <f t="shared" si="96"/>
        <v>0</v>
      </c>
      <c r="BA314" s="10">
        <f t="shared" si="97"/>
        <v>0</v>
      </c>
      <c r="BB314" s="10">
        <f t="shared" si="98"/>
        <v>0</v>
      </c>
      <c r="BC314" s="10">
        <f t="shared" si="99"/>
        <v>0</v>
      </c>
      <c r="BD314" s="10">
        <f t="shared" si="100"/>
        <v>0</v>
      </c>
      <c r="BE314" s="10">
        <f t="shared" si="101"/>
        <v>0</v>
      </c>
      <c r="BF314" s="10">
        <f t="shared" si="102"/>
        <v>0</v>
      </c>
      <c r="BG314" s="10">
        <f t="shared" si="103"/>
        <v>0</v>
      </c>
      <c r="BH314" s="10">
        <f t="shared" si="104"/>
        <v>0</v>
      </c>
    </row>
    <row r="315" spans="1:60" ht="27.75" customHeight="1">
      <c r="A315" t="str">
        <f t="shared" si="84"/>
        <v/>
      </c>
      <c r="B315" s="54"/>
      <c r="C315" s="55"/>
      <c r="D315" s="54"/>
      <c r="E315" s="55"/>
      <c r="F315" s="31"/>
      <c r="G315" s="29"/>
      <c r="H315" s="32"/>
      <c r="I315" s="32"/>
      <c r="J315" s="30"/>
      <c r="K315" s="31"/>
      <c r="L315" s="33"/>
      <c r="M315" s="33"/>
      <c r="N315" s="54"/>
      <c r="O315" s="56"/>
      <c r="P315" s="56"/>
      <c r="Q315" s="57"/>
      <c r="R315" s="33"/>
      <c r="S315" s="33"/>
      <c r="T315" s="40"/>
      <c r="U315" s="40"/>
      <c r="V315" s="17"/>
      <c r="W315" s="17"/>
      <c r="X315" s="10" t="str">
        <f>IFERROR(VLOOKUP($F315,PRM!$G$3:$H$5,2,FALSE),"")</f>
        <v/>
      </c>
      <c r="Y315" s="10" t="str">
        <f>IFERROR(VLOOKUP($G315,PRM!$I$3:$J$5,2,FALSE),"")</f>
        <v/>
      </c>
      <c r="Z315" s="10" t="str">
        <f>IFERROR(VLOOKUP($K315,PRM!$K$3:$L$4,2,FALSE),"")</f>
        <v/>
      </c>
      <c r="AA315" s="10" t="str">
        <f>IFERROR(VLOOKUP($N315,PRM!$M$3:$N$50,2,FALSE),"")</f>
        <v/>
      </c>
      <c r="AB315" s="10" t="str">
        <f>IFERROR(VLOOKUP($Y$3&amp;$R315,PRM!$Q$3:$R$31,2,FALSE),"")</f>
        <v/>
      </c>
      <c r="AC315" s="10" t="str">
        <f>IFERROR(VLOOKUP($Y$3&amp;$S315,PRM!$AH$3:$AI$133,2,FALSE),"")</f>
        <v/>
      </c>
      <c r="AD315" s="10" t="str">
        <f>IFERROR(VLOOKUP($Y$3&amp;$T315,PRM!$Y$3:$Z$50,2,FALSE),"")</f>
        <v>1</v>
      </c>
      <c r="AE315" s="10" t="str">
        <f>IFERROR(VLOOKUP($Y$3&amp;$U315,PRM!$AD$3:$AE$44,2,FALSE),"")</f>
        <v/>
      </c>
      <c r="AF315" s="10" t="str">
        <f>IFERROR(VLOOKUP($Y$3&amp;$R315,PRM!$Q$3:$T$31,3,FALSE),"")</f>
        <v/>
      </c>
      <c r="AG315" s="10" t="str">
        <f>IFERROR(IF(AF315=0,0,MATCH($Y$3,PRM!$AF$3:'PRM'!$AF$133,0)),"")</f>
        <v/>
      </c>
      <c r="AH315" s="10" t="str">
        <f>IF($Y$3="","",(IF(AF315=0,0,COUNTIF(PRM!$AF$3:'PRM'!$AF$133,$Y$3))))</f>
        <v/>
      </c>
      <c r="AI315" s="10" t="str">
        <f>IFERROR(VLOOKUP($Y$3&amp;$R315,PRM!$Q$3:$U$31,4,FALSE),"")</f>
        <v/>
      </c>
      <c r="AJ315" s="10" t="str">
        <f>IFERROR(IF(AI315=0,0,MATCH($Y$3,PRM!$V$3:'PRM'!$V$50,0)),"")</f>
        <v/>
      </c>
      <c r="AK315" s="10" t="str">
        <f>IF($Y$3="","",(IF(AI315=0,0,COUNTIF(PRM!$V$3:'PRM'!$V$50,$Y$3))))</f>
        <v/>
      </c>
      <c r="AL315" s="10" t="str">
        <f>IFERROR(VLOOKUP($Y$3&amp;$R315,PRM!$Q$3:$U$31,5,FALSE),"")</f>
        <v/>
      </c>
      <c r="AM315" s="10" t="str">
        <f>IFERROR(IF(AL315=0,0,MATCH($Y$3,PRM!$AA$3:'PRM'!$AA$94,0)),"")</f>
        <v/>
      </c>
      <c r="AN315" s="10" t="str">
        <f>IF($Y$3="","",IF(AL315=0,0,COUNTIF(PRM!$AA$3:'PRM'!$AA$94,$Y$3)))</f>
        <v/>
      </c>
      <c r="AO315" s="10">
        <f t="shared" si="85"/>
        <v>0</v>
      </c>
      <c r="AP315" s="10">
        <f t="shared" si="86"/>
        <v>0</v>
      </c>
      <c r="AQ315" s="10">
        <f t="shared" si="87"/>
        <v>0</v>
      </c>
      <c r="AR315" s="10">
        <f t="shared" si="88"/>
        <v>0</v>
      </c>
      <c r="AS315" s="10">
        <f t="shared" si="89"/>
        <v>0</v>
      </c>
      <c r="AT315" s="10">
        <f t="shared" si="90"/>
        <v>0</v>
      </c>
      <c r="AU315" s="10">
        <f t="shared" si="91"/>
        <v>0</v>
      </c>
      <c r="AV315" s="10">
        <f t="shared" si="92"/>
        <v>0</v>
      </c>
      <c r="AW315" s="10">
        <f t="shared" si="93"/>
        <v>0</v>
      </c>
      <c r="AX315" s="10">
        <f t="shared" si="94"/>
        <v>0</v>
      </c>
      <c r="AY315" s="10">
        <f t="shared" si="95"/>
        <v>0</v>
      </c>
      <c r="AZ315" s="10">
        <f t="shared" si="96"/>
        <v>0</v>
      </c>
      <c r="BA315" s="10">
        <f t="shared" si="97"/>
        <v>0</v>
      </c>
      <c r="BB315" s="10">
        <f t="shared" si="98"/>
        <v>0</v>
      </c>
      <c r="BC315" s="10">
        <f t="shared" si="99"/>
        <v>0</v>
      </c>
      <c r="BD315" s="10">
        <f t="shared" si="100"/>
        <v>0</v>
      </c>
      <c r="BE315" s="10">
        <f t="shared" si="101"/>
        <v>0</v>
      </c>
      <c r="BF315" s="10">
        <f t="shared" si="102"/>
        <v>0</v>
      </c>
      <c r="BG315" s="10">
        <f t="shared" si="103"/>
        <v>0</v>
      </c>
      <c r="BH315" s="10">
        <f t="shared" si="104"/>
        <v>0</v>
      </c>
    </row>
    <row r="316" spans="1:60" ht="27.75" customHeight="1">
      <c r="A316" t="str">
        <f t="shared" si="84"/>
        <v/>
      </c>
      <c r="B316" s="54"/>
      <c r="C316" s="55"/>
      <c r="D316" s="54"/>
      <c r="E316" s="55"/>
      <c r="F316" s="31"/>
      <c r="G316" s="29"/>
      <c r="H316" s="32"/>
      <c r="I316" s="32"/>
      <c r="J316" s="30"/>
      <c r="K316" s="31"/>
      <c r="L316" s="33"/>
      <c r="M316" s="33"/>
      <c r="N316" s="54"/>
      <c r="O316" s="56"/>
      <c r="P316" s="56"/>
      <c r="Q316" s="57"/>
      <c r="R316" s="33"/>
      <c r="S316" s="33"/>
      <c r="T316" s="40"/>
      <c r="U316" s="40"/>
      <c r="V316" s="17"/>
      <c r="W316" s="17"/>
      <c r="X316" s="10" t="str">
        <f>IFERROR(VLOOKUP($F316,PRM!$G$3:$H$5,2,FALSE),"")</f>
        <v/>
      </c>
      <c r="Y316" s="10" t="str">
        <f>IFERROR(VLOOKUP($G316,PRM!$I$3:$J$5,2,FALSE),"")</f>
        <v/>
      </c>
      <c r="Z316" s="10" t="str">
        <f>IFERROR(VLOOKUP($K316,PRM!$K$3:$L$4,2,FALSE),"")</f>
        <v/>
      </c>
      <c r="AA316" s="10" t="str">
        <f>IFERROR(VLOOKUP($N316,PRM!$M$3:$N$50,2,FALSE),"")</f>
        <v/>
      </c>
      <c r="AB316" s="10" t="str">
        <f>IFERROR(VLOOKUP($Y$3&amp;$R316,PRM!$Q$3:$R$31,2,FALSE),"")</f>
        <v/>
      </c>
      <c r="AC316" s="10" t="str">
        <f>IFERROR(VLOOKUP($Y$3&amp;$S316,PRM!$AH$3:$AI$133,2,FALSE),"")</f>
        <v/>
      </c>
      <c r="AD316" s="10" t="str">
        <f>IFERROR(VLOOKUP($Y$3&amp;$T316,PRM!$Y$3:$Z$50,2,FALSE),"")</f>
        <v>1</v>
      </c>
      <c r="AE316" s="10" t="str">
        <f>IFERROR(VLOOKUP($Y$3&amp;$U316,PRM!$AD$3:$AE$44,2,FALSE),"")</f>
        <v/>
      </c>
      <c r="AF316" s="10" t="str">
        <f>IFERROR(VLOOKUP($Y$3&amp;$R316,PRM!$Q$3:$T$31,3,FALSE),"")</f>
        <v/>
      </c>
      <c r="AG316" s="10" t="str">
        <f>IFERROR(IF(AF316=0,0,MATCH($Y$3,PRM!$AF$3:'PRM'!$AF$133,0)),"")</f>
        <v/>
      </c>
      <c r="AH316" s="10" t="str">
        <f>IF($Y$3="","",(IF(AF316=0,0,COUNTIF(PRM!$AF$3:'PRM'!$AF$133,$Y$3))))</f>
        <v/>
      </c>
      <c r="AI316" s="10" t="str">
        <f>IFERROR(VLOOKUP($Y$3&amp;$R316,PRM!$Q$3:$U$31,4,FALSE),"")</f>
        <v/>
      </c>
      <c r="AJ316" s="10" t="str">
        <f>IFERROR(IF(AI316=0,0,MATCH($Y$3,PRM!$V$3:'PRM'!$V$50,0)),"")</f>
        <v/>
      </c>
      <c r="AK316" s="10" t="str">
        <f>IF($Y$3="","",(IF(AI316=0,0,COUNTIF(PRM!$V$3:'PRM'!$V$50,$Y$3))))</f>
        <v/>
      </c>
      <c r="AL316" s="10" t="str">
        <f>IFERROR(VLOOKUP($Y$3&amp;$R316,PRM!$Q$3:$U$31,5,FALSE),"")</f>
        <v/>
      </c>
      <c r="AM316" s="10" t="str">
        <f>IFERROR(IF(AL316=0,0,MATCH($Y$3,PRM!$AA$3:'PRM'!$AA$94,0)),"")</f>
        <v/>
      </c>
      <c r="AN316" s="10" t="str">
        <f>IF($Y$3="","",IF(AL316=0,0,COUNTIF(PRM!$AA$3:'PRM'!$AA$94,$Y$3)))</f>
        <v/>
      </c>
      <c r="AO316" s="10">
        <f t="shared" si="85"/>
        <v>0</v>
      </c>
      <c r="AP316" s="10">
        <f t="shared" si="86"/>
        <v>0</v>
      </c>
      <c r="AQ316" s="10">
        <f t="shared" si="87"/>
        <v>0</v>
      </c>
      <c r="AR316" s="10">
        <f t="shared" si="88"/>
        <v>0</v>
      </c>
      <c r="AS316" s="10">
        <f t="shared" si="89"/>
        <v>0</v>
      </c>
      <c r="AT316" s="10">
        <f t="shared" si="90"/>
        <v>0</v>
      </c>
      <c r="AU316" s="10">
        <f t="shared" si="91"/>
        <v>0</v>
      </c>
      <c r="AV316" s="10">
        <f t="shared" si="92"/>
        <v>0</v>
      </c>
      <c r="AW316" s="10">
        <f t="shared" si="93"/>
        <v>0</v>
      </c>
      <c r="AX316" s="10">
        <f t="shared" si="94"/>
        <v>0</v>
      </c>
      <c r="AY316" s="10">
        <f t="shared" si="95"/>
        <v>0</v>
      </c>
      <c r="AZ316" s="10">
        <f t="shared" si="96"/>
        <v>0</v>
      </c>
      <c r="BA316" s="10">
        <f t="shared" si="97"/>
        <v>0</v>
      </c>
      <c r="BB316" s="10">
        <f t="shared" si="98"/>
        <v>0</v>
      </c>
      <c r="BC316" s="10">
        <f t="shared" si="99"/>
        <v>0</v>
      </c>
      <c r="BD316" s="10">
        <f t="shared" si="100"/>
        <v>0</v>
      </c>
      <c r="BE316" s="10">
        <f t="shared" si="101"/>
        <v>0</v>
      </c>
      <c r="BF316" s="10">
        <f t="shared" si="102"/>
        <v>0</v>
      </c>
      <c r="BG316" s="10">
        <f t="shared" si="103"/>
        <v>0</v>
      </c>
      <c r="BH316" s="10">
        <f t="shared" si="104"/>
        <v>0</v>
      </c>
    </row>
    <row r="317" spans="1:60" ht="27.75" customHeight="1">
      <c r="A317" t="str">
        <f t="shared" si="84"/>
        <v/>
      </c>
      <c r="B317" s="54"/>
      <c r="C317" s="55"/>
      <c r="D317" s="54"/>
      <c r="E317" s="55"/>
      <c r="F317" s="31"/>
      <c r="G317" s="29"/>
      <c r="H317" s="32"/>
      <c r="I317" s="32"/>
      <c r="J317" s="30"/>
      <c r="K317" s="31"/>
      <c r="L317" s="33"/>
      <c r="M317" s="33"/>
      <c r="N317" s="54"/>
      <c r="O317" s="56"/>
      <c r="P317" s="56"/>
      <c r="Q317" s="57"/>
      <c r="R317" s="33"/>
      <c r="S317" s="33"/>
      <c r="T317" s="40"/>
      <c r="U317" s="40"/>
      <c r="V317" s="17"/>
      <c r="W317" s="17"/>
      <c r="X317" s="10" t="str">
        <f>IFERROR(VLOOKUP($F317,PRM!$G$3:$H$5,2,FALSE),"")</f>
        <v/>
      </c>
      <c r="Y317" s="10" t="str">
        <f>IFERROR(VLOOKUP($G317,PRM!$I$3:$J$5,2,FALSE),"")</f>
        <v/>
      </c>
      <c r="Z317" s="10" t="str">
        <f>IFERROR(VLOOKUP($K317,PRM!$K$3:$L$4,2,FALSE),"")</f>
        <v/>
      </c>
      <c r="AA317" s="10" t="str">
        <f>IFERROR(VLOOKUP($N317,PRM!$M$3:$N$50,2,FALSE),"")</f>
        <v/>
      </c>
      <c r="AB317" s="10" t="str">
        <f>IFERROR(VLOOKUP($Y$3&amp;$R317,PRM!$Q$3:$R$31,2,FALSE),"")</f>
        <v/>
      </c>
      <c r="AC317" s="10" t="str">
        <f>IFERROR(VLOOKUP($Y$3&amp;$S317,PRM!$AH$3:$AI$133,2,FALSE),"")</f>
        <v/>
      </c>
      <c r="AD317" s="10" t="str">
        <f>IFERROR(VLOOKUP($Y$3&amp;$T317,PRM!$Y$3:$Z$50,2,FALSE),"")</f>
        <v>1</v>
      </c>
      <c r="AE317" s="10" t="str">
        <f>IFERROR(VLOOKUP($Y$3&amp;$U317,PRM!$AD$3:$AE$44,2,FALSE),"")</f>
        <v/>
      </c>
      <c r="AF317" s="10" t="str">
        <f>IFERROR(VLOOKUP($Y$3&amp;$R317,PRM!$Q$3:$T$31,3,FALSE),"")</f>
        <v/>
      </c>
      <c r="AG317" s="10" t="str">
        <f>IFERROR(IF(AF317=0,0,MATCH($Y$3,PRM!$AF$3:'PRM'!$AF$133,0)),"")</f>
        <v/>
      </c>
      <c r="AH317" s="10" t="str">
        <f>IF($Y$3="","",(IF(AF317=0,0,COUNTIF(PRM!$AF$3:'PRM'!$AF$133,$Y$3))))</f>
        <v/>
      </c>
      <c r="AI317" s="10" t="str">
        <f>IFERROR(VLOOKUP($Y$3&amp;$R317,PRM!$Q$3:$U$31,4,FALSE),"")</f>
        <v/>
      </c>
      <c r="AJ317" s="10" t="str">
        <f>IFERROR(IF(AI317=0,0,MATCH($Y$3,PRM!$V$3:'PRM'!$V$50,0)),"")</f>
        <v/>
      </c>
      <c r="AK317" s="10" t="str">
        <f>IF($Y$3="","",(IF(AI317=0,0,COUNTIF(PRM!$V$3:'PRM'!$V$50,$Y$3))))</f>
        <v/>
      </c>
      <c r="AL317" s="10" t="str">
        <f>IFERROR(VLOOKUP($Y$3&amp;$R317,PRM!$Q$3:$U$31,5,FALSE),"")</f>
        <v/>
      </c>
      <c r="AM317" s="10" t="str">
        <f>IFERROR(IF(AL317=0,0,MATCH($Y$3,PRM!$AA$3:'PRM'!$AA$94,0)),"")</f>
        <v/>
      </c>
      <c r="AN317" s="10" t="str">
        <f>IF($Y$3="","",IF(AL317=0,0,COUNTIF(PRM!$AA$3:'PRM'!$AA$94,$Y$3)))</f>
        <v/>
      </c>
      <c r="AO317" s="10">
        <f t="shared" si="85"/>
        <v>0</v>
      </c>
      <c r="AP317" s="10">
        <f t="shared" si="86"/>
        <v>0</v>
      </c>
      <c r="AQ317" s="10">
        <f t="shared" si="87"/>
        <v>0</v>
      </c>
      <c r="AR317" s="10">
        <f t="shared" si="88"/>
        <v>0</v>
      </c>
      <c r="AS317" s="10">
        <f t="shared" si="89"/>
        <v>0</v>
      </c>
      <c r="AT317" s="10">
        <f t="shared" si="90"/>
        <v>0</v>
      </c>
      <c r="AU317" s="10">
        <f t="shared" si="91"/>
        <v>0</v>
      </c>
      <c r="AV317" s="10">
        <f t="shared" si="92"/>
        <v>0</v>
      </c>
      <c r="AW317" s="10">
        <f t="shared" si="93"/>
        <v>0</v>
      </c>
      <c r="AX317" s="10">
        <f t="shared" si="94"/>
        <v>0</v>
      </c>
      <c r="AY317" s="10">
        <f t="shared" si="95"/>
        <v>0</v>
      </c>
      <c r="AZ317" s="10">
        <f t="shared" si="96"/>
        <v>0</v>
      </c>
      <c r="BA317" s="10">
        <f t="shared" si="97"/>
        <v>0</v>
      </c>
      <c r="BB317" s="10">
        <f t="shared" si="98"/>
        <v>0</v>
      </c>
      <c r="BC317" s="10">
        <f t="shared" si="99"/>
        <v>0</v>
      </c>
      <c r="BD317" s="10">
        <f t="shared" si="100"/>
        <v>0</v>
      </c>
      <c r="BE317" s="10">
        <f t="shared" si="101"/>
        <v>0</v>
      </c>
      <c r="BF317" s="10">
        <f t="shared" si="102"/>
        <v>0</v>
      </c>
      <c r="BG317" s="10">
        <f t="shared" si="103"/>
        <v>0</v>
      </c>
      <c r="BH317" s="10">
        <f t="shared" si="104"/>
        <v>0</v>
      </c>
    </row>
    <row r="318" spans="1:60" ht="27.75" customHeight="1">
      <c r="A318" t="str">
        <f t="shared" si="84"/>
        <v/>
      </c>
      <c r="B318" s="54"/>
      <c r="C318" s="55"/>
      <c r="D318" s="54"/>
      <c r="E318" s="55"/>
      <c r="F318" s="31"/>
      <c r="G318" s="29"/>
      <c r="H318" s="32"/>
      <c r="I318" s="32"/>
      <c r="J318" s="30"/>
      <c r="K318" s="31"/>
      <c r="L318" s="33"/>
      <c r="M318" s="33"/>
      <c r="N318" s="54"/>
      <c r="O318" s="56"/>
      <c r="P318" s="56"/>
      <c r="Q318" s="57"/>
      <c r="R318" s="33"/>
      <c r="S318" s="33"/>
      <c r="T318" s="40"/>
      <c r="U318" s="40"/>
      <c r="V318" s="17"/>
      <c r="W318" s="17"/>
      <c r="X318" s="10" t="str">
        <f>IFERROR(VLOOKUP($F318,PRM!$G$3:$H$5,2,FALSE),"")</f>
        <v/>
      </c>
      <c r="Y318" s="10" t="str">
        <f>IFERROR(VLOOKUP($G318,PRM!$I$3:$J$5,2,FALSE),"")</f>
        <v/>
      </c>
      <c r="Z318" s="10" t="str">
        <f>IFERROR(VLOOKUP($K318,PRM!$K$3:$L$4,2,FALSE),"")</f>
        <v/>
      </c>
      <c r="AA318" s="10" t="str">
        <f>IFERROR(VLOOKUP($N318,PRM!$M$3:$N$50,2,FALSE),"")</f>
        <v/>
      </c>
      <c r="AB318" s="10" t="str">
        <f>IFERROR(VLOOKUP($Y$3&amp;$R318,PRM!$Q$3:$R$31,2,FALSE),"")</f>
        <v/>
      </c>
      <c r="AC318" s="10" t="str">
        <f>IFERROR(VLOOKUP($Y$3&amp;$S318,PRM!$AH$3:$AI$133,2,FALSE),"")</f>
        <v/>
      </c>
      <c r="AD318" s="10" t="str">
        <f>IFERROR(VLOOKUP($Y$3&amp;$T318,PRM!$Y$3:$Z$50,2,FALSE),"")</f>
        <v>1</v>
      </c>
      <c r="AE318" s="10" t="str">
        <f>IFERROR(VLOOKUP($Y$3&amp;$U318,PRM!$AD$3:$AE$44,2,FALSE),"")</f>
        <v/>
      </c>
      <c r="AF318" s="10" t="str">
        <f>IFERROR(VLOOKUP($Y$3&amp;$R318,PRM!$Q$3:$T$31,3,FALSE),"")</f>
        <v/>
      </c>
      <c r="AG318" s="10" t="str">
        <f>IFERROR(IF(AF318=0,0,MATCH($Y$3,PRM!$AF$3:'PRM'!$AF$133,0)),"")</f>
        <v/>
      </c>
      <c r="AH318" s="10" t="str">
        <f>IF($Y$3="","",(IF(AF318=0,0,COUNTIF(PRM!$AF$3:'PRM'!$AF$133,$Y$3))))</f>
        <v/>
      </c>
      <c r="AI318" s="10" t="str">
        <f>IFERROR(VLOOKUP($Y$3&amp;$R318,PRM!$Q$3:$U$31,4,FALSE),"")</f>
        <v/>
      </c>
      <c r="AJ318" s="10" t="str">
        <f>IFERROR(IF(AI318=0,0,MATCH($Y$3,PRM!$V$3:'PRM'!$V$50,0)),"")</f>
        <v/>
      </c>
      <c r="AK318" s="10" t="str">
        <f>IF($Y$3="","",(IF(AI318=0,0,COUNTIF(PRM!$V$3:'PRM'!$V$50,$Y$3))))</f>
        <v/>
      </c>
      <c r="AL318" s="10" t="str">
        <f>IFERROR(VLOOKUP($Y$3&amp;$R318,PRM!$Q$3:$U$31,5,FALSE),"")</f>
        <v/>
      </c>
      <c r="AM318" s="10" t="str">
        <f>IFERROR(IF(AL318=0,0,MATCH($Y$3,PRM!$AA$3:'PRM'!$AA$94,0)),"")</f>
        <v/>
      </c>
      <c r="AN318" s="10" t="str">
        <f>IF($Y$3="","",IF(AL318=0,0,COUNTIF(PRM!$AA$3:'PRM'!$AA$94,$Y$3)))</f>
        <v/>
      </c>
      <c r="AO318" s="10">
        <f t="shared" si="85"/>
        <v>0</v>
      </c>
      <c r="AP318" s="10">
        <f t="shared" si="86"/>
        <v>0</v>
      </c>
      <c r="AQ318" s="10">
        <f t="shared" si="87"/>
        <v>0</v>
      </c>
      <c r="AR318" s="10">
        <f t="shared" si="88"/>
        <v>0</v>
      </c>
      <c r="AS318" s="10">
        <f t="shared" si="89"/>
        <v>0</v>
      </c>
      <c r="AT318" s="10">
        <f t="shared" si="90"/>
        <v>0</v>
      </c>
      <c r="AU318" s="10">
        <f t="shared" si="91"/>
        <v>0</v>
      </c>
      <c r="AV318" s="10">
        <f t="shared" si="92"/>
        <v>0</v>
      </c>
      <c r="AW318" s="10">
        <f t="shared" si="93"/>
        <v>0</v>
      </c>
      <c r="AX318" s="10">
        <f t="shared" si="94"/>
        <v>0</v>
      </c>
      <c r="AY318" s="10">
        <f t="shared" si="95"/>
        <v>0</v>
      </c>
      <c r="AZ318" s="10">
        <f t="shared" si="96"/>
        <v>0</v>
      </c>
      <c r="BA318" s="10">
        <f t="shared" si="97"/>
        <v>0</v>
      </c>
      <c r="BB318" s="10">
        <f t="shared" si="98"/>
        <v>0</v>
      </c>
      <c r="BC318" s="10">
        <f t="shared" si="99"/>
        <v>0</v>
      </c>
      <c r="BD318" s="10">
        <f t="shared" si="100"/>
        <v>0</v>
      </c>
      <c r="BE318" s="10">
        <f t="shared" si="101"/>
        <v>0</v>
      </c>
      <c r="BF318" s="10">
        <f t="shared" si="102"/>
        <v>0</v>
      </c>
      <c r="BG318" s="10">
        <f t="shared" si="103"/>
        <v>0</v>
      </c>
      <c r="BH318" s="10">
        <f t="shared" si="104"/>
        <v>0</v>
      </c>
    </row>
    <row r="319" spans="1:60" ht="27.75" customHeight="1">
      <c r="A319" t="str">
        <f t="shared" si="84"/>
        <v/>
      </c>
      <c r="B319" s="54"/>
      <c r="C319" s="55"/>
      <c r="D319" s="54"/>
      <c r="E319" s="55"/>
      <c r="F319" s="31"/>
      <c r="G319" s="29"/>
      <c r="H319" s="32"/>
      <c r="I319" s="32"/>
      <c r="J319" s="30"/>
      <c r="K319" s="31"/>
      <c r="L319" s="33"/>
      <c r="M319" s="33"/>
      <c r="N319" s="54"/>
      <c r="O319" s="56"/>
      <c r="P319" s="56"/>
      <c r="Q319" s="57"/>
      <c r="R319" s="33"/>
      <c r="S319" s="33"/>
      <c r="T319" s="40"/>
      <c r="U319" s="40"/>
      <c r="V319" s="17"/>
      <c r="W319" s="17"/>
      <c r="X319" s="10" t="str">
        <f>IFERROR(VLOOKUP($F319,PRM!$G$3:$H$5,2,FALSE),"")</f>
        <v/>
      </c>
      <c r="Y319" s="10" t="str">
        <f>IFERROR(VLOOKUP($G319,PRM!$I$3:$J$5,2,FALSE),"")</f>
        <v/>
      </c>
      <c r="Z319" s="10" t="str">
        <f>IFERROR(VLOOKUP($K319,PRM!$K$3:$L$4,2,FALSE),"")</f>
        <v/>
      </c>
      <c r="AA319" s="10" t="str">
        <f>IFERROR(VLOOKUP($N319,PRM!$M$3:$N$50,2,FALSE),"")</f>
        <v/>
      </c>
      <c r="AB319" s="10" t="str">
        <f>IFERROR(VLOOKUP($Y$3&amp;$R319,PRM!$Q$3:$R$31,2,FALSE),"")</f>
        <v/>
      </c>
      <c r="AC319" s="10" t="str">
        <f>IFERROR(VLOOKUP($Y$3&amp;$S319,PRM!$AH$3:$AI$133,2,FALSE),"")</f>
        <v/>
      </c>
      <c r="AD319" s="10" t="str">
        <f>IFERROR(VLOOKUP($Y$3&amp;$T319,PRM!$Y$3:$Z$50,2,FALSE),"")</f>
        <v>1</v>
      </c>
      <c r="AE319" s="10" t="str">
        <f>IFERROR(VLOOKUP($Y$3&amp;$U319,PRM!$AD$3:$AE$44,2,FALSE),"")</f>
        <v/>
      </c>
      <c r="AF319" s="10" t="str">
        <f>IFERROR(VLOOKUP($Y$3&amp;$R319,PRM!$Q$3:$T$31,3,FALSE),"")</f>
        <v/>
      </c>
      <c r="AG319" s="10" t="str">
        <f>IFERROR(IF(AF319=0,0,MATCH($Y$3,PRM!$AF$3:'PRM'!$AF$133,0)),"")</f>
        <v/>
      </c>
      <c r="AH319" s="10" t="str">
        <f>IF($Y$3="","",(IF(AF319=0,0,COUNTIF(PRM!$AF$3:'PRM'!$AF$133,$Y$3))))</f>
        <v/>
      </c>
      <c r="AI319" s="10" t="str">
        <f>IFERROR(VLOOKUP($Y$3&amp;$R319,PRM!$Q$3:$U$31,4,FALSE),"")</f>
        <v/>
      </c>
      <c r="AJ319" s="10" t="str">
        <f>IFERROR(IF(AI319=0,0,MATCH($Y$3,PRM!$V$3:'PRM'!$V$50,0)),"")</f>
        <v/>
      </c>
      <c r="AK319" s="10" t="str">
        <f>IF($Y$3="","",(IF(AI319=0,0,COUNTIF(PRM!$V$3:'PRM'!$V$50,$Y$3))))</f>
        <v/>
      </c>
      <c r="AL319" s="10" t="str">
        <f>IFERROR(VLOOKUP($Y$3&amp;$R319,PRM!$Q$3:$U$31,5,FALSE),"")</f>
        <v/>
      </c>
      <c r="AM319" s="10" t="str">
        <f>IFERROR(IF(AL319=0,0,MATCH($Y$3,PRM!$AA$3:'PRM'!$AA$94,0)),"")</f>
        <v/>
      </c>
      <c r="AN319" s="10" t="str">
        <f>IF($Y$3="","",IF(AL319=0,0,COUNTIF(PRM!$AA$3:'PRM'!$AA$94,$Y$3)))</f>
        <v/>
      </c>
      <c r="AO319" s="10">
        <f t="shared" si="85"/>
        <v>0</v>
      </c>
      <c r="AP319" s="10">
        <f t="shared" si="86"/>
        <v>0</v>
      </c>
      <c r="AQ319" s="10">
        <f t="shared" si="87"/>
        <v>0</v>
      </c>
      <c r="AR319" s="10">
        <f t="shared" si="88"/>
        <v>0</v>
      </c>
      <c r="AS319" s="10">
        <f t="shared" si="89"/>
        <v>0</v>
      </c>
      <c r="AT319" s="10">
        <f t="shared" si="90"/>
        <v>0</v>
      </c>
      <c r="AU319" s="10">
        <f t="shared" si="91"/>
        <v>0</v>
      </c>
      <c r="AV319" s="10">
        <f t="shared" si="92"/>
        <v>0</v>
      </c>
      <c r="AW319" s="10">
        <f t="shared" si="93"/>
        <v>0</v>
      </c>
      <c r="AX319" s="10">
        <f t="shared" si="94"/>
        <v>0</v>
      </c>
      <c r="AY319" s="10">
        <f t="shared" si="95"/>
        <v>0</v>
      </c>
      <c r="AZ319" s="10">
        <f t="shared" si="96"/>
        <v>0</v>
      </c>
      <c r="BA319" s="10">
        <f t="shared" si="97"/>
        <v>0</v>
      </c>
      <c r="BB319" s="10">
        <f t="shared" si="98"/>
        <v>0</v>
      </c>
      <c r="BC319" s="10">
        <f t="shared" si="99"/>
        <v>0</v>
      </c>
      <c r="BD319" s="10">
        <f t="shared" si="100"/>
        <v>0</v>
      </c>
      <c r="BE319" s="10">
        <f t="shared" si="101"/>
        <v>0</v>
      </c>
      <c r="BF319" s="10">
        <f t="shared" si="102"/>
        <v>0</v>
      </c>
      <c r="BG319" s="10">
        <f t="shared" si="103"/>
        <v>0</v>
      </c>
      <c r="BH319" s="10">
        <f t="shared" si="104"/>
        <v>0</v>
      </c>
    </row>
    <row r="320" spans="1:60" ht="27.75" customHeight="1">
      <c r="A320" t="str">
        <f t="shared" si="84"/>
        <v/>
      </c>
      <c r="B320" s="54"/>
      <c r="C320" s="55"/>
      <c r="D320" s="54"/>
      <c r="E320" s="55"/>
      <c r="F320" s="31"/>
      <c r="G320" s="29"/>
      <c r="H320" s="32"/>
      <c r="I320" s="32"/>
      <c r="J320" s="30"/>
      <c r="K320" s="31"/>
      <c r="L320" s="33"/>
      <c r="M320" s="33"/>
      <c r="N320" s="54"/>
      <c r="O320" s="56"/>
      <c r="P320" s="56"/>
      <c r="Q320" s="57"/>
      <c r="R320" s="33"/>
      <c r="S320" s="33"/>
      <c r="T320" s="40"/>
      <c r="U320" s="40"/>
      <c r="V320" s="17"/>
      <c r="W320" s="17"/>
      <c r="X320" s="10" t="str">
        <f>IFERROR(VLOOKUP($F320,PRM!$G$3:$H$5,2,FALSE),"")</f>
        <v/>
      </c>
      <c r="Y320" s="10" t="str">
        <f>IFERROR(VLOOKUP($G320,PRM!$I$3:$J$5,2,FALSE),"")</f>
        <v/>
      </c>
      <c r="Z320" s="10" t="str">
        <f>IFERROR(VLOOKUP($K320,PRM!$K$3:$L$4,2,FALSE),"")</f>
        <v/>
      </c>
      <c r="AA320" s="10" t="str">
        <f>IFERROR(VLOOKUP($N320,PRM!$M$3:$N$50,2,FALSE),"")</f>
        <v/>
      </c>
      <c r="AB320" s="10" t="str">
        <f>IFERROR(VLOOKUP($Y$3&amp;$R320,PRM!$Q$3:$R$31,2,FALSE),"")</f>
        <v/>
      </c>
      <c r="AC320" s="10" t="str">
        <f>IFERROR(VLOOKUP($Y$3&amp;$S320,PRM!$AH$3:$AI$133,2,FALSE),"")</f>
        <v/>
      </c>
      <c r="AD320" s="10" t="str">
        <f>IFERROR(VLOOKUP($Y$3&amp;$T320,PRM!$Y$3:$Z$50,2,FALSE),"")</f>
        <v>1</v>
      </c>
      <c r="AE320" s="10" t="str">
        <f>IFERROR(VLOOKUP($Y$3&amp;$U320,PRM!$AD$3:$AE$44,2,FALSE),"")</f>
        <v/>
      </c>
      <c r="AF320" s="10" t="str">
        <f>IFERROR(VLOOKUP($Y$3&amp;$R320,PRM!$Q$3:$T$31,3,FALSE),"")</f>
        <v/>
      </c>
      <c r="AG320" s="10" t="str">
        <f>IFERROR(IF(AF320=0,0,MATCH($Y$3,PRM!$AF$3:'PRM'!$AF$133,0)),"")</f>
        <v/>
      </c>
      <c r="AH320" s="10" t="str">
        <f>IF($Y$3="","",(IF(AF320=0,0,COUNTIF(PRM!$AF$3:'PRM'!$AF$133,$Y$3))))</f>
        <v/>
      </c>
      <c r="AI320" s="10" t="str">
        <f>IFERROR(VLOOKUP($Y$3&amp;$R320,PRM!$Q$3:$U$31,4,FALSE),"")</f>
        <v/>
      </c>
      <c r="AJ320" s="10" t="str">
        <f>IFERROR(IF(AI320=0,0,MATCH($Y$3,PRM!$V$3:'PRM'!$V$50,0)),"")</f>
        <v/>
      </c>
      <c r="AK320" s="10" t="str">
        <f>IF($Y$3="","",(IF(AI320=0,0,COUNTIF(PRM!$V$3:'PRM'!$V$50,$Y$3))))</f>
        <v/>
      </c>
      <c r="AL320" s="10" t="str">
        <f>IFERROR(VLOOKUP($Y$3&amp;$R320,PRM!$Q$3:$U$31,5,FALSE),"")</f>
        <v/>
      </c>
      <c r="AM320" s="10" t="str">
        <f>IFERROR(IF(AL320=0,0,MATCH($Y$3,PRM!$AA$3:'PRM'!$AA$94,0)),"")</f>
        <v/>
      </c>
      <c r="AN320" s="10" t="str">
        <f>IF($Y$3="","",IF(AL320=0,0,COUNTIF(PRM!$AA$3:'PRM'!$AA$94,$Y$3)))</f>
        <v/>
      </c>
      <c r="AO320" s="10">
        <f t="shared" si="85"/>
        <v>0</v>
      </c>
      <c r="AP320" s="10">
        <f t="shared" si="86"/>
        <v>0</v>
      </c>
      <c r="AQ320" s="10">
        <f t="shared" si="87"/>
        <v>0</v>
      </c>
      <c r="AR320" s="10">
        <f t="shared" si="88"/>
        <v>0</v>
      </c>
      <c r="AS320" s="10">
        <f t="shared" si="89"/>
        <v>0</v>
      </c>
      <c r="AT320" s="10">
        <f t="shared" si="90"/>
        <v>0</v>
      </c>
      <c r="AU320" s="10">
        <f t="shared" si="91"/>
        <v>0</v>
      </c>
      <c r="AV320" s="10">
        <f t="shared" si="92"/>
        <v>0</v>
      </c>
      <c r="AW320" s="10">
        <f t="shared" si="93"/>
        <v>0</v>
      </c>
      <c r="AX320" s="10">
        <f t="shared" si="94"/>
        <v>0</v>
      </c>
      <c r="AY320" s="10">
        <f t="shared" si="95"/>
        <v>0</v>
      </c>
      <c r="AZ320" s="10">
        <f t="shared" si="96"/>
        <v>0</v>
      </c>
      <c r="BA320" s="10">
        <f t="shared" si="97"/>
        <v>0</v>
      </c>
      <c r="BB320" s="10">
        <f t="shared" si="98"/>
        <v>0</v>
      </c>
      <c r="BC320" s="10">
        <f t="shared" si="99"/>
        <v>0</v>
      </c>
      <c r="BD320" s="10">
        <f t="shared" si="100"/>
        <v>0</v>
      </c>
      <c r="BE320" s="10">
        <f t="shared" si="101"/>
        <v>0</v>
      </c>
      <c r="BF320" s="10">
        <f t="shared" si="102"/>
        <v>0</v>
      </c>
      <c r="BG320" s="10">
        <f t="shared" si="103"/>
        <v>0</v>
      </c>
      <c r="BH320" s="10">
        <f t="shared" si="104"/>
        <v>0</v>
      </c>
    </row>
    <row r="321" spans="1:60" ht="27.75" customHeight="1">
      <c r="A321" t="str">
        <f t="shared" si="84"/>
        <v/>
      </c>
      <c r="B321" s="54"/>
      <c r="C321" s="55"/>
      <c r="D321" s="54"/>
      <c r="E321" s="55"/>
      <c r="F321" s="31"/>
      <c r="G321" s="29"/>
      <c r="H321" s="32"/>
      <c r="I321" s="32"/>
      <c r="J321" s="30"/>
      <c r="K321" s="31"/>
      <c r="L321" s="33"/>
      <c r="M321" s="33"/>
      <c r="N321" s="54"/>
      <c r="O321" s="56"/>
      <c r="P321" s="56"/>
      <c r="Q321" s="57"/>
      <c r="R321" s="33"/>
      <c r="S321" s="33"/>
      <c r="T321" s="40"/>
      <c r="U321" s="40"/>
      <c r="V321" s="17"/>
      <c r="W321" s="17"/>
      <c r="X321" s="10" t="str">
        <f>IFERROR(VLOOKUP($F321,PRM!$G$3:$H$5,2,FALSE),"")</f>
        <v/>
      </c>
      <c r="Y321" s="10" t="str">
        <f>IFERROR(VLOOKUP($G321,PRM!$I$3:$J$5,2,FALSE),"")</f>
        <v/>
      </c>
      <c r="Z321" s="10" t="str">
        <f>IFERROR(VLOOKUP($K321,PRM!$K$3:$L$4,2,FALSE),"")</f>
        <v/>
      </c>
      <c r="AA321" s="10" t="str">
        <f>IFERROR(VLOOKUP($N321,PRM!$M$3:$N$50,2,FALSE),"")</f>
        <v/>
      </c>
      <c r="AB321" s="10" t="str">
        <f>IFERROR(VLOOKUP($Y$3&amp;$R321,PRM!$Q$3:$R$31,2,FALSE),"")</f>
        <v/>
      </c>
      <c r="AC321" s="10" t="str">
        <f>IFERROR(VLOOKUP($Y$3&amp;$S321,PRM!$AH$3:$AI$133,2,FALSE),"")</f>
        <v/>
      </c>
      <c r="AD321" s="10" t="str">
        <f>IFERROR(VLOOKUP($Y$3&amp;$T321,PRM!$Y$3:$Z$50,2,FALSE),"")</f>
        <v>1</v>
      </c>
      <c r="AE321" s="10" t="str">
        <f>IFERROR(VLOOKUP($Y$3&amp;$U321,PRM!$AD$3:$AE$44,2,FALSE),"")</f>
        <v/>
      </c>
      <c r="AF321" s="10" t="str">
        <f>IFERROR(VLOOKUP($Y$3&amp;$R321,PRM!$Q$3:$T$31,3,FALSE),"")</f>
        <v/>
      </c>
      <c r="AG321" s="10" t="str">
        <f>IFERROR(IF(AF321=0,0,MATCH($Y$3,PRM!$AF$3:'PRM'!$AF$133,0)),"")</f>
        <v/>
      </c>
      <c r="AH321" s="10" t="str">
        <f>IF($Y$3="","",(IF(AF321=0,0,COUNTIF(PRM!$AF$3:'PRM'!$AF$133,$Y$3))))</f>
        <v/>
      </c>
      <c r="AI321" s="10" t="str">
        <f>IFERROR(VLOOKUP($Y$3&amp;$R321,PRM!$Q$3:$U$31,4,FALSE),"")</f>
        <v/>
      </c>
      <c r="AJ321" s="10" t="str">
        <f>IFERROR(IF(AI321=0,0,MATCH($Y$3,PRM!$V$3:'PRM'!$V$50,0)),"")</f>
        <v/>
      </c>
      <c r="AK321" s="10" t="str">
        <f>IF($Y$3="","",(IF(AI321=0,0,COUNTIF(PRM!$V$3:'PRM'!$V$50,$Y$3))))</f>
        <v/>
      </c>
      <c r="AL321" s="10" t="str">
        <f>IFERROR(VLOOKUP($Y$3&amp;$R321,PRM!$Q$3:$U$31,5,FALSE),"")</f>
        <v/>
      </c>
      <c r="AM321" s="10" t="str">
        <f>IFERROR(IF(AL321=0,0,MATCH($Y$3,PRM!$AA$3:'PRM'!$AA$94,0)),"")</f>
        <v/>
      </c>
      <c r="AN321" s="10" t="str">
        <f>IF($Y$3="","",IF(AL321=0,0,COUNTIF(PRM!$AA$3:'PRM'!$AA$94,$Y$3)))</f>
        <v/>
      </c>
      <c r="AO321" s="10">
        <f t="shared" si="85"/>
        <v>0</v>
      </c>
      <c r="AP321" s="10">
        <f t="shared" si="86"/>
        <v>0</v>
      </c>
      <c r="AQ321" s="10">
        <f t="shared" si="87"/>
        <v>0</v>
      </c>
      <c r="AR321" s="10">
        <f t="shared" si="88"/>
        <v>0</v>
      </c>
      <c r="AS321" s="10">
        <f t="shared" si="89"/>
        <v>0</v>
      </c>
      <c r="AT321" s="10">
        <f t="shared" si="90"/>
        <v>0</v>
      </c>
      <c r="AU321" s="10">
        <f t="shared" si="91"/>
        <v>0</v>
      </c>
      <c r="AV321" s="10">
        <f t="shared" si="92"/>
        <v>0</v>
      </c>
      <c r="AW321" s="10">
        <f t="shared" si="93"/>
        <v>0</v>
      </c>
      <c r="AX321" s="10">
        <f t="shared" si="94"/>
        <v>0</v>
      </c>
      <c r="AY321" s="10">
        <f t="shared" si="95"/>
        <v>0</v>
      </c>
      <c r="AZ321" s="10">
        <f t="shared" si="96"/>
        <v>0</v>
      </c>
      <c r="BA321" s="10">
        <f t="shared" si="97"/>
        <v>0</v>
      </c>
      <c r="BB321" s="10">
        <f t="shared" si="98"/>
        <v>0</v>
      </c>
      <c r="BC321" s="10">
        <f t="shared" si="99"/>
        <v>0</v>
      </c>
      <c r="BD321" s="10">
        <f t="shared" si="100"/>
        <v>0</v>
      </c>
      <c r="BE321" s="10">
        <f t="shared" si="101"/>
        <v>0</v>
      </c>
      <c r="BF321" s="10">
        <f t="shared" si="102"/>
        <v>0</v>
      </c>
      <c r="BG321" s="10">
        <f t="shared" si="103"/>
        <v>0</v>
      </c>
      <c r="BH321" s="10">
        <f t="shared" si="104"/>
        <v>0</v>
      </c>
    </row>
    <row r="322" spans="1:60" ht="27.75" customHeight="1">
      <c r="A322" t="str">
        <f t="shared" si="84"/>
        <v/>
      </c>
      <c r="B322" s="54"/>
      <c r="C322" s="55"/>
      <c r="D322" s="54"/>
      <c r="E322" s="55"/>
      <c r="F322" s="31"/>
      <c r="G322" s="29"/>
      <c r="H322" s="32"/>
      <c r="I322" s="32"/>
      <c r="J322" s="30"/>
      <c r="K322" s="31"/>
      <c r="L322" s="33"/>
      <c r="M322" s="33"/>
      <c r="N322" s="54"/>
      <c r="O322" s="56"/>
      <c r="P322" s="56"/>
      <c r="Q322" s="57"/>
      <c r="R322" s="33"/>
      <c r="S322" s="33"/>
      <c r="T322" s="40"/>
      <c r="U322" s="40"/>
      <c r="V322" s="17"/>
      <c r="W322" s="17"/>
      <c r="X322" s="10" t="str">
        <f>IFERROR(VLOOKUP($F322,PRM!$G$3:$H$5,2,FALSE),"")</f>
        <v/>
      </c>
      <c r="Y322" s="10" t="str">
        <f>IFERROR(VLOOKUP($G322,PRM!$I$3:$J$5,2,FALSE),"")</f>
        <v/>
      </c>
      <c r="Z322" s="10" t="str">
        <f>IFERROR(VLOOKUP($K322,PRM!$K$3:$L$4,2,FALSE),"")</f>
        <v/>
      </c>
      <c r="AA322" s="10" t="str">
        <f>IFERROR(VLOOKUP($N322,PRM!$M$3:$N$50,2,FALSE),"")</f>
        <v/>
      </c>
      <c r="AB322" s="10" t="str">
        <f>IFERROR(VLOOKUP($Y$3&amp;$R322,PRM!$Q$3:$R$31,2,FALSE),"")</f>
        <v/>
      </c>
      <c r="AC322" s="10" t="str">
        <f>IFERROR(VLOOKUP($Y$3&amp;$S322,PRM!$AH$3:$AI$133,2,FALSE),"")</f>
        <v/>
      </c>
      <c r="AD322" s="10" t="str">
        <f>IFERROR(VLOOKUP($Y$3&amp;$T322,PRM!$Y$3:$Z$50,2,FALSE),"")</f>
        <v>1</v>
      </c>
      <c r="AE322" s="10" t="str">
        <f>IFERROR(VLOOKUP($Y$3&amp;$U322,PRM!$AD$3:$AE$44,2,FALSE),"")</f>
        <v/>
      </c>
      <c r="AF322" s="10" t="str">
        <f>IFERROR(VLOOKUP($Y$3&amp;$R322,PRM!$Q$3:$T$31,3,FALSE),"")</f>
        <v/>
      </c>
      <c r="AG322" s="10" t="str">
        <f>IFERROR(IF(AF322=0,0,MATCH($Y$3,PRM!$AF$3:'PRM'!$AF$133,0)),"")</f>
        <v/>
      </c>
      <c r="AH322" s="10" t="str">
        <f>IF($Y$3="","",(IF(AF322=0,0,COUNTIF(PRM!$AF$3:'PRM'!$AF$133,$Y$3))))</f>
        <v/>
      </c>
      <c r="AI322" s="10" t="str">
        <f>IFERROR(VLOOKUP($Y$3&amp;$R322,PRM!$Q$3:$U$31,4,FALSE),"")</f>
        <v/>
      </c>
      <c r="AJ322" s="10" t="str">
        <f>IFERROR(IF(AI322=0,0,MATCH($Y$3,PRM!$V$3:'PRM'!$V$50,0)),"")</f>
        <v/>
      </c>
      <c r="AK322" s="10" t="str">
        <f>IF($Y$3="","",(IF(AI322=0,0,COUNTIF(PRM!$V$3:'PRM'!$V$50,$Y$3))))</f>
        <v/>
      </c>
      <c r="AL322" s="10" t="str">
        <f>IFERROR(VLOOKUP($Y$3&amp;$R322,PRM!$Q$3:$U$31,5,FALSE),"")</f>
        <v/>
      </c>
      <c r="AM322" s="10" t="str">
        <f>IFERROR(IF(AL322=0,0,MATCH($Y$3,PRM!$AA$3:'PRM'!$AA$94,0)),"")</f>
        <v/>
      </c>
      <c r="AN322" s="10" t="str">
        <f>IF($Y$3="","",IF(AL322=0,0,COUNTIF(PRM!$AA$3:'PRM'!$AA$94,$Y$3)))</f>
        <v/>
      </c>
      <c r="AO322" s="10">
        <f t="shared" si="85"/>
        <v>0</v>
      </c>
      <c r="AP322" s="10">
        <f t="shared" si="86"/>
        <v>0</v>
      </c>
      <c r="AQ322" s="10">
        <f t="shared" si="87"/>
        <v>0</v>
      </c>
      <c r="AR322" s="10">
        <f t="shared" si="88"/>
        <v>0</v>
      </c>
      <c r="AS322" s="10">
        <f t="shared" si="89"/>
        <v>0</v>
      </c>
      <c r="AT322" s="10">
        <f t="shared" si="90"/>
        <v>0</v>
      </c>
      <c r="AU322" s="10">
        <f t="shared" si="91"/>
        <v>0</v>
      </c>
      <c r="AV322" s="10">
        <f t="shared" si="92"/>
        <v>0</v>
      </c>
      <c r="AW322" s="10">
        <f t="shared" si="93"/>
        <v>0</v>
      </c>
      <c r="AX322" s="10">
        <f t="shared" si="94"/>
        <v>0</v>
      </c>
      <c r="AY322" s="10">
        <f t="shared" si="95"/>
        <v>0</v>
      </c>
      <c r="AZ322" s="10">
        <f t="shared" si="96"/>
        <v>0</v>
      </c>
      <c r="BA322" s="10">
        <f t="shared" si="97"/>
        <v>0</v>
      </c>
      <c r="BB322" s="10">
        <f t="shared" si="98"/>
        <v>0</v>
      </c>
      <c r="BC322" s="10">
        <f t="shared" si="99"/>
        <v>0</v>
      </c>
      <c r="BD322" s="10">
        <f t="shared" si="100"/>
        <v>0</v>
      </c>
      <c r="BE322" s="10">
        <f t="shared" si="101"/>
        <v>0</v>
      </c>
      <c r="BF322" s="10">
        <f t="shared" si="102"/>
        <v>0</v>
      </c>
      <c r="BG322" s="10">
        <f t="shared" si="103"/>
        <v>0</v>
      </c>
      <c r="BH322" s="10">
        <f t="shared" si="104"/>
        <v>0</v>
      </c>
    </row>
    <row r="323" spans="1:60" ht="27.75" customHeight="1">
      <c r="A323" t="str">
        <f t="shared" si="84"/>
        <v/>
      </c>
      <c r="B323" s="54"/>
      <c r="C323" s="55"/>
      <c r="D323" s="54"/>
      <c r="E323" s="55"/>
      <c r="F323" s="31"/>
      <c r="G323" s="29"/>
      <c r="H323" s="32"/>
      <c r="I323" s="32"/>
      <c r="J323" s="30"/>
      <c r="K323" s="31"/>
      <c r="L323" s="33"/>
      <c r="M323" s="33"/>
      <c r="N323" s="54"/>
      <c r="O323" s="56"/>
      <c r="P323" s="56"/>
      <c r="Q323" s="57"/>
      <c r="R323" s="33"/>
      <c r="S323" s="33"/>
      <c r="T323" s="40"/>
      <c r="U323" s="40"/>
      <c r="V323" s="17"/>
      <c r="W323" s="17"/>
      <c r="X323" s="10" t="str">
        <f>IFERROR(VLOOKUP($F323,PRM!$G$3:$H$5,2,FALSE),"")</f>
        <v/>
      </c>
      <c r="Y323" s="10" t="str">
        <f>IFERROR(VLOOKUP($G323,PRM!$I$3:$J$5,2,FALSE),"")</f>
        <v/>
      </c>
      <c r="Z323" s="10" t="str">
        <f>IFERROR(VLOOKUP($K323,PRM!$K$3:$L$4,2,FALSE),"")</f>
        <v/>
      </c>
      <c r="AA323" s="10" t="str">
        <f>IFERROR(VLOOKUP($N323,PRM!$M$3:$N$50,2,FALSE),"")</f>
        <v/>
      </c>
      <c r="AB323" s="10" t="str">
        <f>IFERROR(VLOOKUP($Y$3&amp;$R323,PRM!$Q$3:$R$31,2,FALSE),"")</f>
        <v/>
      </c>
      <c r="AC323" s="10" t="str">
        <f>IFERROR(VLOOKUP($Y$3&amp;$S323,PRM!$AH$3:$AI$133,2,FALSE),"")</f>
        <v/>
      </c>
      <c r="AD323" s="10" t="str">
        <f>IFERROR(VLOOKUP($Y$3&amp;$T323,PRM!$Y$3:$Z$50,2,FALSE),"")</f>
        <v>1</v>
      </c>
      <c r="AE323" s="10" t="str">
        <f>IFERROR(VLOOKUP($Y$3&amp;$U323,PRM!$AD$3:$AE$44,2,FALSE),"")</f>
        <v/>
      </c>
      <c r="AF323" s="10" t="str">
        <f>IFERROR(VLOOKUP($Y$3&amp;$R323,PRM!$Q$3:$T$31,3,FALSE),"")</f>
        <v/>
      </c>
      <c r="AG323" s="10" t="str">
        <f>IFERROR(IF(AF323=0,0,MATCH($Y$3,PRM!$AF$3:'PRM'!$AF$133,0)),"")</f>
        <v/>
      </c>
      <c r="AH323" s="10" t="str">
        <f>IF($Y$3="","",(IF(AF323=0,0,COUNTIF(PRM!$AF$3:'PRM'!$AF$133,$Y$3))))</f>
        <v/>
      </c>
      <c r="AI323" s="10" t="str">
        <f>IFERROR(VLOOKUP($Y$3&amp;$R323,PRM!$Q$3:$U$31,4,FALSE),"")</f>
        <v/>
      </c>
      <c r="AJ323" s="10" t="str">
        <f>IFERROR(IF(AI323=0,0,MATCH($Y$3,PRM!$V$3:'PRM'!$V$50,0)),"")</f>
        <v/>
      </c>
      <c r="AK323" s="10" t="str">
        <f>IF($Y$3="","",(IF(AI323=0,0,COUNTIF(PRM!$V$3:'PRM'!$V$50,$Y$3))))</f>
        <v/>
      </c>
      <c r="AL323" s="10" t="str">
        <f>IFERROR(VLOOKUP($Y$3&amp;$R323,PRM!$Q$3:$U$31,5,FALSE),"")</f>
        <v/>
      </c>
      <c r="AM323" s="10" t="str">
        <f>IFERROR(IF(AL323=0,0,MATCH($Y$3,PRM!$AA$3:'PRM'!$AA$94,0)),"")</f>
        <v/>
      </c>
      <c r="AN323" s="10" t="str">
        <f>IF($Y$3="","",IF(AL323=0,0,COUNTIF(PRM!$AA$3:'PRM'!$AA$94,$Y$3)))</f>
        <v/>
      </c>
      <c r="AO323" s="10">
        <f t="shared" si="85"/>
        <v>0</v>
      </c>
      <c r="AP323" s="10">
        <f t="shared" si="86"/>
        <v>0</v>
      </c>
      <c r="AQ323" s="10">
        <f t="shared" si="87"/>
        <v>0</v>
      </c>
      <c r="AR323" s="10">
        <f t="shared" si="88"/>
        <v>0</v>
      </c>
      <c r="AS323" s="10">
        <f t="shared" si="89"/>
        <v>0</v>
      </c>
      <c r="AT323" s="10">
        <f t="shared" si="90"/>
        <v>0</v>
      </c>
      <c r="AU323" s="10">
        <f t="shared" si="91"/>
        <v>0</v>
      </c>
      <c r="AV323" s="10">
        <f t="shared" si="92"/>
        <v>0</v>
      </c>
      <c r="AW323" s="10">
        <f t="shared" si="93"/>
        <v>0</v>
      </c>
      <c r="AX323" s="10">
        <f t="shared" si="94"/>
        <v>0</v>
      </c>
      <c r="AY323" s="10">
        <f t="shared" si="95"/>
        <v>0</v>
      </c>
      <c r="AZ323" s="10">
        <f t="shared" si="96"/>
        <v>0</v>
      </c>
      <c r="BA323" s="10">
        <f t="shared" si="97"/>
        <v>0</v>
      </c>
      <c r="BB323" s="10">
        <f t="shared" si="98"/>
        <v>0</v>
      </c>
      <c r="BC323" s="10">
        <f t="shared" si="99"/>
        <v>0</v>
      </c>
      <c r="BD323" s="10">
        <f t="shared" si="100"/>
        <v>0</v>
      </c>
      <c r="BE323" s="10">
        <f t="shared" si="101"/>
        <v>0</v>
      </c>
      <c r="BF323" s="10">
        <f t="shared" si="102"/>
        <v>0</v>
      </c>
      <c r="BG323" s="10">
        <f t="shared" si="103"/>
        <v>0</v>
      </c>
      <c r="BH323" s="10">
        <f t="shared" si="104"/>
        <v>0</v>
      </c>
    </row>
    <row r="324" spans="1:60" ht="27.75" customHeight="1">
      <c r="A324" t="str">
        <f t="shared" si="84"/>
        <v/>
      </c>
      <c r="B324" s="54"/>
      <c r="C324" s="55"/>
      <c r="D324" s="54"/>
      <c r="E324" s="55"/>
      <c r="F324" s="31"/>
      <c r="G324" s="29"/>
      <c r="H324" s="32"/>
      <c r="I324" s="32"/>
      <c r="J324" s="30"/>
      <c r="K324" s="31"/>
      <c r="L324" s="33"/>
      <c r="M324" s="33"/>
      <c r="N324" s="54"/>
      <c r="O324" s="56"/>
      <c r="P324" s="56"/>
      <c r="Q324" s="57"/>
      <c r="R324" s="33"/>
      <c r="S324" s="33"/>
      <c r="T324" s="40"/>
      <c r="U324" s="40"/>
      <c r="V324" s="17"/>
      <c r="W324" s="17"/>
      <c r="X324" s="10" t="str">
        <f>IFERROR(VLOOKUP($F324,PRM!$G$3:$H$5,2,FALSE),"")</f>
        <v/>
      </c>
      <c r="Y324" s="10" t="str">
        <f>IFERROR(VLOOKUP($G324,PRM!$I$3:$J$5,2,FALSE),"")</f>
        <v/>
      </c>
      <c r="Z324" s="10" t="str">
        <f>IFERROR(VLOOKUP($K324,PRM!$K$3:$L$4,2,FALSE),"")</f>
        <v/>
      </c>
      <c r="AA324" s="10" t="str">
        <f>IFERROR(VLOOKUP($N324,PRM!$M$3:$N$50,2,FALSE),"")</f>
        <v/>
      </c>
      <c r="AB324" s="10" t="str">
        <f>IFERROR(VLOOKUP($Y$3&amp;$R324,PRM!$Q$3:$R$31,2,FALSE),"")</f>
        <v/>
      </c>
      <c r="AC324" s="10" t="str">
        <f>IFERROR(VLOOKUP($Y$3&amp;$S324,PRM!$AH$3:$AI$133,2,FALSE),"")</f>
        <v/>
      </c>
      <c r="AD324" s="10" t="str">
        <f>IFERROR(VLOOKUP($Y$3&amp;$T324,PRM!$Y$3:$Z$50,2,FALSE),"")</f>
        <v>1</v>
      </c>
      <c r="AE324" s="10" t="str">
        <f>IFERROR(VLOOKUP($Y$3&amp;$U324,PRM!$AD$3:$AE$44,2,FALSE),"")</f>
        <v/>
      </c>
      <c r="AF324" s="10" t="str">
        <f>IFERROR(VLOOKUP($Y$3&amp;$R324,PRM!$Q$3:$T$31,3,FALSE),"")</f>
        <v/>
      </c>
      <c r="AG324" s="10" t="str">
        <f>IFERROR(IF(AF324=0,0,MATCH($Y$3,PRM!$AF$3:'PRM'!$AF$133,0)),"")</f>
        <v/>
      </c>
      <c r="AH324" s="10" t="str">
        <f>IF($Y$3="","",(IF(AF324=0,0,COUNTIF(PRM!$AF$3:'PRM'!$AF$133,$Y$3))))</f>
        <v/>
      </c>
      <c r="AI324" s="10" t="str">
        <f>IFERROR(VLOOKUP($Y$3&amp;$R324,PRM!$Q$3:$U$31,4,FALSE),"")</f>
        <v/>
      </c>
      <c r="AJ324" s="10" t="str">
        <f>IFERROR(IF(AI324=0,0,MATCH($Y$3,PRM!$V$3:'PRM'!$V$50,0)),"")</f>
        <v/>
      </c>
      <c r="AK324" s="10" t="str">
        <f>IF($Y$3="","",(IF(AI324=0,0,COUNTIF(PRM!$V$3:'PRM'!$V$50,$Y$3))))</f>
        <v/>
      </c>
      <c r="AL324" s="10" t="str">
        <f>IFERROR(VLOOKUP($Y$3&amp;$R324,PRM!$Q$3:$U$31,5,FALSE),"")</f>
        <v/>
      </c>
      <c r="AM324" s="10" t="str">
        <f>IFERROR(IF(AL324=0,0,MATCH($Y$3,PRM!$AA$3:'PRM'!$AA$94,0)),"")</f>
        <v/>
      </c>
      <c r="AN324" s="10" t="str">
        <f>IF($Y$3="","",IF(AL324=0,0,COUNTIF(PRM!$AA$3:'PRM'!$AA$94,$Y$3)))</f>
        <v/>
      </c>
      <c r="AO324" s="10">
        <f t="shared" si="85"/>
        <v>0</v>
      </c>
      <c r="AP324" s="10">
        <f t="shared" si="86"/>
        <v>0</v>
      </c>
      <c r="AQ324" s="10">
        <f t="shared" si="87"/>
        <v>0</v>
      </c>
      <c r="AR324" s="10">
        <f t="shared" si="88"/>
        <v>0</v>
      </c>
      <c r="AS324" s="10">
        <f t="shared" si="89"/>
        <v>0</v>
      </c>
      <c r="AT324" s="10">
        <f t="shared" si="90"/>
        <v>0</v>
      </c>
      <c r="AU324" s="10">
        <f t="shared" si="91"/>
        <v>0</v>
      </c>
      <c r="AV324" s="10">
        <f t="shared" si="92"/>
        <v>0</v>
      </c>
      <c r="AW324" s="10">
        <f t="shared" si="93"/>
        <v>0</v>
      </c>
      <c r="AX324" s="10">
        <f t="shared" si="94"/>
        <v>0</v>
      </c>
      <c r="AY324" s="10">
        <f t="shared" si="95"/>
        <v>0</v>
      </c>
      <c r="AZ324" s="10">
        <f t="shared" si="96"/>
        <v>0</v>
      </c>
      <c r="BA324" s="10">
        <f t="shared" si="97"/>
        <v>0</v>
      </c>
      <c r="BB324" s="10">
        <f t="shared" si="98"/>
        <v>0</v>
      </c>
      <c r="BC324" s="10">
        <f t="shared" si="99"/>
        <v>0</v>
      </c>
      <c r="BD324" s="10">
        <f t="shared" si="100"/>
        <v>0</v>
      </c>
      <c r="BE324" s="10">
        <f t="shared" si="101"/>
        <v>0</v>
      </c>
      <c r="BF324" s="10">
        <f t="shared" si="102"/>
        <v>0</v>
      </c>
      <c r="BG324" s="10">
        <f t="shared" si="103"/>
        <v>0</v>
      </c>
      <c r="BH324" s="10">
        <f t="shared" si="104"/>
        <v>0</v>
      </c>
    </row>
    <row r="325" spans="1:60" ht="27.75" customHeight="1">
      <c r="A325" t="str">
        <f t="shared" si="84"/>
        <v/>
      </c>
      <c r="B325" s="54"/>
      <c r="C325" s="55"/>
      <c r="D325" s="54"/>
      <c r="E325" s="55"/>
      <c r="F325" s="31"/>
      <c r="G325" s="29"/>
      <c r="H325" s="32"/>
      <c r="I325" s="32"/>
      <c r="J325" s="30"/>
      <c r="K325" s="31"/>
      <c r="L325" s="33"/>
      <c r="M325" s="33"/>
      <c r="N325" s="54"/>
      <c r="O325" s="56"/>
      <c r="P325" s="56"/>
      <c r="Q325" s="57"/>
      <c r="R325" s="33"/>
      <c r="S325" s="33"/>
      <c r="T325" s="40"/>
      <c r="U325" s="40"/>
      <c r="V325" s="17"/>
      <c r="W325" s="17"/>
      <c r="X325" s="10" t="str">
        <f>IFERROR(VLOOKUP($F325,PRM!$G$3:$H$5,2,FALSE),"")</f>
        <v/>
      </c>
      <c r="Y325" s="10" t="str">
        <f>IFERROR(VLOOKUP($G325,PRM!$I$3:$J$5,2,FALSE),"")</f>
        <v/>
      </c>
      <c r="Z325" s="10" t="str">
        <f>IFERROR(VLOOKUP($K325,PRM!$K$3:$L$4,2,FALSE),"")</f>
        <v/>
      </c>
      <c r="AA325" s="10" t="str">
        <f>IFERROR(VLOOKUP($N325,PRM!$M$3:$N$50,2,FALSE),"")</f>
        <v/>
      </c>
      <c r="AB325" s="10" t="str">
        <f>IFERROR(VLOOKUP($Y$3&amp;$R325,PRM!$Q$3:$R$31,2,FALSE),"")</f>
        <v/>
      </c>
      <c r="AC325" s="10" t="str">
        <f>IFERROR(VLOOKUP($Y$3&amp;$S325,PRM!$AH$3:$AI$133,2,FALSE),"")</f>
        <v/>
      </c>
      <c r="AD325" s="10" t="str">
        <f>IFERROR(VLOOKUP($Y$3&amp;$T325,PRM!$Y$3:$Z$50,2,FALSE),"")</f>
        <v>1</v>
      </c>
      <c r="AE325" s="10" t="str">
        <f>IFERROR(VLOOKUP($Y$3&amp;$U325,PRM!$AD$3:$AE$44,2,FALSE),"")</f>
        <v/>
      </c>
      <c r="AF325" s="10" t="str">
        <f>IFERROR(VLOOKUP($Y$3&amp;$R325,PRM!$Q$3:$T$31,3,FALSE),"")</f>
        <v/>
      </c>
      <c r="AG325" s="10" t="str">
        <f>IFERROR(IF(AF325=0,0,MATCH($Y$3,PRM!$AF$3:'PRM'!$AF$133,0)),"")</f>
        <v/>
      </c>
      <c r="AH325" s="10" t="str">
        <f>IF($Y$3="","",(IF(AF325=0,0,COUNTIF(PRM!$AF$3:'PRM'!$AF$133,$Y$3))))</f>
        <v/>
      </c>
      <c r="AI325" s="10" t="str">
        <f>IFERROR(VLOOKUP($Y$3&amp;$R325,PRM!$Q$3:$U$31,4,FALSE),"")</f>
        <v/>
      </c>
      <c r="AJ325" s="10" t="str">
        <f>IFERROR(IF(AI325=0,0,MATCH($Y$3,PRM!$V$3:'PRM'!$V$50,0)),"")</f>
        <v/>
      </c>
      <c r="AK325" s="10" t="str">
        <f>IF($Y$3="","",(IF(AI325=0,0,COUNTIF(PRM!$V$3:'PRM'!$V$50,$Y$3))))</f>
        <v/>
      </c>
      <c r="AL325" s="10" t="str">
        <f>IFERROR(VLOOKUP($Y$3&amp;$R325,PRM!$Q$3:$U$31,5,FALSE),"")</f>
        <v/>
      </c>
      <c r="AM325" s="10" t="str">
        <f>IFERROR(IF(AL325=0,0,MATCH($Y$3,PRM!$AA$3:'PRM'!$AA$94,0)),"")</f>
        <v/>
      </c>
      <c r="AN325" s="10" t="str">
        <f>IF($Y$3="","",IF(AL325=0,0,COUNTIF(PRM!$AA$3:'PRM'!$AA$94,$Y$3)))</f>
        <v/>
      </c>
      <c r="AO325" s="10">
        <f t="shared" si="85"/>
        <v>0</v>
      </c>
      <c r="AP325" s="10">
        <f t="shared" si="86"/>
        <v>0</v>
      </c>
      <c r="AQ325" s="10">
        <f t="shared" si="87"/>
        <v>0</v>
      </c>
      <c r="AR325" s="10">
        <f t="shared" si="88"/>
        <v>0</v>
      </c>
      <c r="AS325" s="10">
        <f t="shared" si="89"/>
        <v>0</v>
      </c>
      <c r="AT325" s="10">
        <f t="shared" si="90"/>
        <v>0</v>
      </c>
      <c r="AU325" s="10">
        <f t="shared" si="91"/>
        <v>0</v>
      </c>
      <c r="AV325" s="10">
        <f t="shared" si="92"/>
        <v>0</v>
      </c>
      <c r="AW325" s="10">
        <f t="shared" si="93"/>
        <v>0</v>
      </c>
      <c r="AX325" s="10">
        <f t="shared" si="94"/>
        <v>0</v>
      </c>
      <c r="AY325" s="10">
        <f t="shared" si="95"/>
        <v>0</v>
      </c>
      <c r="AZ325" s="10">
        <f t="shared" si="96"/>
        <v>0</v>
      </c>
      <c r="BA325" s="10">
        <f t="shared" si="97"/>
        <v>0</v>
      </c>
      <c r="BB325" s="10">
        <f t="shared" si="98"/>
        <v>0</v>
      </c>
      <c r="BC325" s="10">
        <f t="shared" si="99"/>
        <v>0</v>
      </c>
      <c r="BD325" s="10">
        <f t="shared" si="100"/>
        <v>0</v>
      </c>
      <c r="BE325" s="10">
        <f t="shared" si="101"/>
        <v>0</v>
      </c>
      <c r="BF325" s="10">
        <f t="shared" si="102"/>
        <v>0</v>
      </c>
      <c r="BG325" s="10">
        <f t="shared" si="103"/>
        <v>0</v>
      </c>
      <c r="BH325" s="10">
        <f t="shared" si="104"/>
        <v>0</v>
      </c>
    </row>
    <row r="326" spans="1:60" ht="27.75" customHeight="1">
      <c r="A326" t="str">
        <f t="shared" si="84"/>
        <v/>
      </c>
      <c r="B326" s="54"/>
      <c r="C326" s="55"/>
      <c r="D326" s="54"/>
      <c r="E326" s="55"/>
      <c r="F326" s="31"/>
      <c r="G326" s="29"/>
      <c r="H326" s="32"/>
      <c r="I326" s="32"/>
      <c r="J326" s="30"/>
      <c r="K326" s="31"/>
      <c r="L326" s="33"/>
      <c r="M326" s="33"/>
      <c r="N326" s="54"/>
      <c r="O326" s="56"/>
      <c r="P326" s="56"/>
      <c r="Q326" s="57"/>
      <c r="R326" s="33"/>
      <c r="S326" s="33"/>
      <c r="T326" s="40"/>
      <c r="U326" s="40"/>
      <c r="V326" s="17"/>
      <c r="W326" s="17"/>
      <c r="X326" s="10" t="str">
        <f>IFERROR(VLOOKUP($F326,PRM!$G$3:$H$5,2,FALSE),"")</f>
        <v/>
      </c>
      <c r="Y326" s="10" t="str">
        <f>IFERROR(VLOOKUP($G326,PRM!$I$3:$J$5,2,FALSE),"")</f>
        <v/>
      </c>
      <c r="Z326" s="10" t="str">
        <f>IFERROR(VLOOKUP($K326,PRM!$K$3:$L$4,2,FALSE),"")</f>
        <v/>
      </c>
      <c r="AA326" s="10" t="str">
        <f>IFERROR(VLOOKUP($N326,PRM!$M$3:$N$50,2,FALSE),"")</f>
        <v/>
      </c>
      <c r="AB326" s="10" t="str">
        <f>IFERROR(VLOOKUP($Y$3&amp;$R326,PRM!$Q$3:$R$31,2,FALSE),"")</f>
        <v/>
      </c>
      <c r="AC326" s="10" t="str">
        <f>IFERROR(VLOOKUP($Y$3&amp;$S326,PRM!$AH$3:$AI$133,2,FALSE),"")</f>
        <v/>
      </c>
      <c r="AD326" s="10" t="str">
        <f>IFERROR(VLOOKUP($Y$3&amp;$T326,PRM!$Y$3:$Z$50,2,FALSE),"")</f>
        <v>1</v>
      </c>
      <c r="AE326" s="10" t="str">
        <f>IFERROR(VLOOKUP($Y$3&amp;$U326,PRM!$AD$3:$AE$44,2,FALSE),"")</f>
        <v/>
      </c>
      <c r="AF326" s="10" t="str">
        <f>IFERROR(VLOOKUP($Y$3&amp;$R326,PRM!$Q$3:$T$31,3,FALSE),"")</f>
        <v/>
      </c>
      <c r="AG326" s="10" t="str">
        <f>IFERROR(IF(AF326=0,0,MATCH($Y$3,PRM!$AF$3:'PRM'!$AF$133,0)),"")</f>
        <v/>
      </c>
      <c r="AH326" s="10" t="str">
        <f>IF($Y$3="","",(IF(AF326=0,0,COUNTIF(PRM!$AF$3:'PRM'!$AF$133,$Y$3))))</f>
        <v/>
      </c>
      <c r="AI326" s="10" t="str">
        <f>IFERROR(VLOOKUP($Y$3&amp;$R326,PRM!$Q$3:$U$31,4,FALSE),"")</f>
        <v/>
      </c>
      <c r="AJ326" s="10" t="str">
        <f>IFERROR(IF(AI326=0,0,MATCH($Y$3,PRM!$V$3:'PRM'!$V$50,0)),"")</f>
        <v/>
      </c>
      <c r="AK326" s="10" t="str">
        <f>IF($Y$3="","",(IF(AI326=0,0,COUNTIF(PRM!$V$3:'PRM'!$V$50,$Y$3))))</f>
        <v/>
      </c>
      <c r="AL326" s="10" t="str">
        <f>IFERROR(VLOOKUP($Y$3&amp;$R326,PRM!$Q$3:$U$31,5,FALSE),"")</f>
        <v/>
      </c>
      <c r="AM326" s="10" t="str">
        <f>IFERROR(IF(AL326=0,0,MATCH($Y$3,PRM!$AA$3:'PRM'!$AA$94,0)),"")</f>
        <v/>
      </c>
      <c r="AN326" s="10" t="str">
        <f>IF($Y$3="","",IF(AL326=0,0,COUNTIF(PRM!$AA$3:'PRM'!$AA$94,$Y$3)))</f>
        <v/>
      </c>
      <c r="AO326" s="10">
        <f t="shared" si="85"/>
        <v>0</v>
      </c>
      <c r="AP326" s="10">
        <f t="shared" si="86"/>
        <v>0</v>
      </c>
      <c r="AQ326" s="10">
        <f t="shared" si="87"/>
        <v>0</v>
      </c>
      <c r="AR326" s="10">
        <f t="shared" si="88"/>
        <v>0</v>
      </c>
      <c r="AS326" s="10">
        <f t="shared" si="89"/>
        <v>0</v>
      </c>
      <c r="AT326" s="10">
        <f t="shared" si="90"/>
        <v>0</v>
      </c>
      <c r="AU326" s="10">
        <f t="shared" si="91"/>
        <v>0</v>
      </c>
      <c r="AV326" s="10">
        <f t="shared" si="92"/>
        <v>0</v>
      </c>
      <c r="AW326" s="10">
        <f t="shared" si="93"/>
        <v>0</v>
      </c>
      <c r="AX326" s="10">
        <f t="shared" si="94"/>
        <v>0</v>
      </c>
      <c r="AY326" s="10">
        <f t="shared" si="95"/>
        <v>0</v>
      </c>
      <c r="AZ326" s="10">
        <f t="shared" si="96"/>
        <v>0</v>
      </c>
      <c r="BA326" s="10">
        <f t="shared" si="97"/>
        <v>0</v>
      </c>
      <c r="BB326" s="10">
        <f t="shared" si="98"/>
        <v>0</v>
      </c>
      <c r="BC326" s="10">
        <f t="shared" si="99"/>
        <v>0</v>
      </c>
      <c r="BD326" s="10">
        <f t="shared" si="100"/>
        <v>0</v>
      </c>
      <c r="BE326" s="10">
        <f t="shared" si="101"/>
        <v>0</v>
      </c>
      <c r="BF326" s="10">
        <f t="shared" si="102"/>
        <v>0</v>
      </c>
      <c r="BG326" s="10">
        <f t="shared" si="103"/>
        <v>0</v>
      </c>
      <c r="BH326" s="10">
        <f t="shared" si="104"/>
        <v>0</v>
      </c>
    </row>
    <row r="327" spans="1:60" ht="27.75" customHeight="1">
      <c r="A327" t="str">
        <f t="shared" si="84"/>
        <v/>
      </c>
      <c r="B327" s="54"/>
      <c r="C327" s="55"/>
      <c r="D327" s="54"/>
      <c r="E327" s="55"/>
      <c r="F327" s="31"/>
      <c r="G327" s="29"/>
      <c r="H327" s="32"/>
      <c r="I327" s="32"/>
      <c r="J327" s="30"/>
      <c r="K327" s="31"/>
      <c r="L327" s="33"/>
      <c r="M327" s="33"/>
      <c r="N327" s="54"/>
      <c r="O327" s="56"/>
      <c r="P327" s="56"/>
      <c r="Q327" s="57"/>
      <c r="R327" s="33"/>
      <c r="S327" s="33"/>
      <c r="T327" s="40"/>
      <c r="U327" s="40"/>
      <c r="V327" s="17"/>
      <c r="W327" s="17"/>
      <c r="X327" s="10" t="str">
        <f>IFERROR(VLOOKUP($F327,PRM!$G$3:$H$5,2,FALSE),"")</f>
        <v/>
      </c>
      <c r="Y327" s="10" t="str">
        <f>IFERROR(VLOOKUP($G327,PRM!$I$3:$J$5,2,FALSE),"")</f>
        <v/>
      </c>
      <c r="Z327" s="10" t="str">
        <f>IFERROR(VLOOKUP($K327,PRM!$K$3:$L$4,2,FALSE),"")</f>
        <v/>
      </c>
      <c r="AA327" s="10" t="str">
        <f>IFERROR(VLOOKUP($N327,PRM!$M$3:$N$50,2,FALSE),"")</f>
        <v/>
      </c>
      <c r="AB327" s="10" t="str">
        <f>IFERROR(VLOOKUP($Y$3&amp;$R327,PRM!$Q$3:$R$31,2,FALSE),"")</f>
        <v/>
      </c>
      <c r="AC327" s="10" t="str">
        <f>IFERROR(VLOOKUP($Y$3&amp;$S327,PRM!$AH$3:$AI$133,2,FALSE),"")</f>
        <v/>
      </c>
      <c r="AD327" s="10" t="str">
        <f>IFERROR(VLOOKUP($Y$3&amp;$T327,PRM!$Y$3:$Z$50,2,FALSE),"")</f>
        <v>1</v>
      </c>
      <c r="AE327" s="10" t="str">
        <f>IFERROR(VLOOKUP($Y$3&amp;$U327,PRM!$AD$3:$AE$44,2,FALSE),"")</f>
        <v/>
      </c>
      <c r="AF327" s="10" t="str">
        <f>IFERROR(VLOOKUP($Y$3&amp;$R327,PRM!$Q$3:$T$31,3,FALSE),"")</f>
        <v/>
      </c>
      <c r="AG327" s="10" t="str">
        <f>IFERROR(IF(AF327=0,0,MATCH($Y$3,PRM!$AF$3:'PRM'!$AF$133,0)),"")</f>
        <v/>
      </c>
      <c r="AH327" s="10" t="str">
        <f>IF($Y$3="","",(IF(AF327=0,0,COUNTIF(PRM!$AF$3:'PRM'!$AF$133,$Y$3))))</f>
        <v/>
      </c>
      <c r="AI327" s="10" t="str">
        <f>IFERROR(VLOOKUP($Y$3&amp;$R327,PRM!$Q$3:$U$31,4,FALSE),"")</f>
        <v/>
      </c>
      <c r="AJ327" s="10" t="str">
        <f>IFERROR(IF(AI327=0,0,MATCH($Y$3,PRM!$V$3:'PRM'!$V$50,0)),"")</f>
        <v/>
      </c>
      <c r="AK327" s="10" t="str">
        <f>IF($Y$3="","",(IF(AI327=0,0,COUNTIF(PRM!$V$3:'PRM'!$V$50,$Y$3))))</f>
        <v/>
      </c>
      <c r="AL327" s="10" t="str">
        <f>IFERROR(VLOOKUP($Y$3&amp;$R327,PRM!$Q$3:$U$31,5,FALSE),"")</f>
        <v/>
      </c>
      <c r="AM327" s="10" t="str">
        <f>IFERROR(IF(AL327=0,0,MATCH($Y$3,PRM!$AA$3:'PRM'!$AA$94,0)),"")</f>
        <v/>
      </c>
      <c r="AN327" s="10" t="str">
        <f>IF($Y$3="","",IF(AL327=0,0,COUNTIF(PRM!$AA$3:'PRM'!$AA$94,$Y$3)))</f>
        <v/>
      </c>
      <c r="AO327" s="10">
        <f t="shared" si="85"/>
        <v>0</v>
      </c>
      <c r="AP327" s="10">
        <f t="shared" si="86"/>
        <v>0</v>
      </c>
      <c r="AQ327" s="10">
        <f t="shared" si="87"/>
        <v>0</v>
      </c>
      <c r="AR327" s="10">
        <f t="shared" si="88"/>
        <v>0</v>
      </c>
      <c r="AS327" s="10">
        <f t="shared" si="89"/>
        <v>0</v>
      </c>
      <c r="AT327" s="10">
        <f t="shared" si="90"/>
        <v>0</v>
      </c>
      <c r="AU327" s="10">
        <f t="shared" si="91"/>
        <v>0</v>
      </c>
      <c r="AV327" s="10">
        <f t="shared" si="92"/>
        <v>0</v>
      </c>
      <c r="AW327" s="10">
        <f t="shared" si="93"/>
        <v>0</v>
      </c>
      <c r="AX327" s="10">
        <f t="shared" si="94"/>
        <v>0</v>
      </c>
      <c r="AY327" s="10">
        <f t="shared" si="95"/>
        <v>0</v>
      </c>
      <c r="AZ327" s="10">
        <f t="shared" si="96"/>
        <v>0</v>
      </c>
      <c r="BA327" s="10">
        <f t="shared" si="97"/>
        <v>0</v>
      </c>
      <c r="BB327" s="10">
        <f t="shared" si="98"/>
        <v>0</v>
      </c>
      <c r="BC327" s="10">
        <f t="shared" si="99"/>
        <v>0</v>
      </c>
      <c r="BD327" s="10">
        <f t="shared" si="100"/>
        <v>0</v>
      </c>
      <c r="BE327" s="10">
        <f t="shared" si="101"/>
        <v>0</v>
      </c>
      <c r="BF327" s="10">
        <f t="shared" si="102"/>
        <v>0</v>
      </c>
      <c r="BG327" s="10">
        <f t="shared" si="103"/>
        <v>0</v>
      </c>
      <c r="BH327" s="10">
        <f t="shared" si="104"/>
        <v>0</v>
      </c>
    </row>
    <row r="328" spans="1:60" ht="27.75" customHeight="1">
      <c r="A328" t="str">
        <f t="shared" si="84"/>
        <v/>
      </c>
      <c r="B328" s="54"/>
      <c r="C328" s="55"/>
      <c r="D328" s="54"/>
      <c r="E328" s="55"/>
      <c r="F328" s="31"/>
      <c r="G328" s="29"/>
      <c r="H328" s="32"/>
      <c r="I328" s="32"/>
      <c r="J328" s="30"/>
      <c r="K328" s="31"/>
      <c r="L328" s="33"/>
      <c r="M328" s="33"/>
      <c r="N328" s="54"/>
      <c r="O328" s="56"/>
      <c r="P328" s="56"/>
      <c r="Q328" s="57"/>
      <c r="R328" s="33"/>
      <c r="S328" s="33"/>
      <c r="T328" s="40"/>
      <c r="U328" s="40"/>
      <c r="V328" s="17"/>
      <c r="W328" s="17"/>
      <c r="X328" s="10" t="str">
        <f>IFERROR(VLOOKUP($F328,PRM!$G$3:$H$5,2,FALSE),"")</f>
        <v/>
      </c>
      <c r="Y328" s="10" t="str">
        <f>IFERROR(VLOOKUP($G328,PRM!$I$3:$J$5,2,FALSE),"")</f>
        <v/>
      </c>
      <c r="Z328" s="10" t="str">
        <f>IFERROR(VLOOKUP($K328,PRM!$K$3:$L$4,2,FALSE),"")</f>
        <v/>
      </c>
      <c r="AA328" s="10" t="str">
        <f>IFERROR(VLOOKUP($N328,PRM!$M$3:$N$50,2,FALSE),"")</f>
        <v/>
      </c>
      <c r="AB328" s="10" t="str">
        <f>IFERROR(VLOOKUP($Y$3&amp;$R328,PRM!$Q$3:$R$31,2,FALSE),"")</f>
        <v/>
      </c>
      <c r="AC328" s="10" t="str">
        <f>IFERROR(VLOOKUP($Y$3&amp;$S328,PRM!$AH$3:$AI$133,2,FALSE),"")</f>
        <v/>
      </c>
      <c r="AD328" s="10" t="str">
        <f>IFERROR(VLOOKUP($Y$3&amp;$T328,PRM!$Y$3:$Z$50,2,FALSE),"")</f>
        <v>1</v>
      </c>
      <c r="AE328" s="10" t="str">
        <f>IFERROR(VLOOKUP($Y$3&amp;$U328,PRM!$AD$3:$AE$44,2,FALSE),"")</f>
        <v/>
      </c>
      <c r="AF328" s="10" t="str">
        <f>IFERROR(VLOOKUP($Y$3&amp;$R328,PRM!$Q$3:$T$31,3,FALSE),"")</f>
        <v/>
      </c>
      <c r="AG328" s="10" t="str">
        <f>IFERROR(IF(AF328=0,0,MATCH($Y$3,PRM!$AF$3:'PRM'!$AF$133,0)),"")</f>
        <v/>
      </c>
      <c r="AH328" s="10" t="str">
        <f>IF($Y$3="","",(IF(AF328=0,0,COUNTIF(PRM!$AF$3:'PRM'!$AF$133,$Y$3))))</f>
        <v/>
      </c>
      <c r="AI328" s="10" t="str">
        <f>IFERROR(VLOOKUP($Y$3&amp;$R328,PRM!$Q$3:$U$31,4,FALSE),"")</f>
        <v/>
      </c>
      <c r="AJ328" s="10" t="str">
        <f>IFERROR(IF(AI328=0,0,MATCH($Y$3,PRM!$V$3:'PRM'!$V$50,0)),"")</f>
        <v/>
      </c>
      <c r="AK328" s="10" t="str">
        <f>IF($Y$3="","",(IF(AI328=0,0,COUNTIF(PRM!$V$3:'PRM'!$V$50,$Y$3))))</f>
        <v/>
      </c>
      <c r="AL328" s="10" t="str">
        <f>IFERROR(VLOOKUP($Y$3&amp;$R328,PRM!$Q$3:$U$31,5,FALSE),"")</f>
        <v/>
      </c>
      <c r="AM328" s="10" t="str">
        <f>IFERROR(IF(AL328=0,0,MATCH($Y$3,PRM!$AA$3:'PRM'!$AA$94,0)),"")</f>
        <v/>
      </c>
      <c r="AN328" s="10" t="str">
        <f>IF($Y$3="","",IF(AL328=0,0,COUNTIF(PRM!$AA$3:'PRM'!$AA$94,$Y$3)))</f>
        <v/>
      </c>
      <c r="AO328" s="10">
        <f t="shared" si="85"/>
        <v>0</v>
      </c>
      <c r="AP328" s="10">
        <f t="shared" si="86"/>
        <v>0</v>
      </c>
      <c r="AQ328" s="10">
        <f t="shared" si="87"/>
        <v>0</v>
      </c>
      <c r="AR328" s="10">
        <f t="shared" si="88"/>
        <v>0</v>
      </c>
      <c r="AS328" s="10">
        <f t="shared" si="89"/>
        <v>0</v>
      </c>
      <c r="AT328" s="10">
        <f t="shared" si="90"/>
        <v>0</v>
      </c>
      <c r="AU328" s="10">
        <f t="shared" si="91"/>
        <v>0</v>
      </c>
      <c r="AV328" s="10">
        <f t="shared" si="92"/>
        <v>0</v>
      </c>
      <c r="AW328" s="10">
        <f t="shared" si="93"/>
        <v>0</v>
      </c>
      <c r="AX328" s="10">
        <f t="shared" si="94"/>
        <v>0</v>
      </c>
      <c r="AY328" s="10">
        <f t="shared" si="95"/>
        <v>0</v>
      </c>
      <c r="AZ328" s="10">
        <f t="shared" si="96"/>
        <v>0</v>
      </c>
      <c r="BA328" s="10">
        <f t="shared" si="97"/>
        <v>0</v>
      </c>
      <c r="BB328" s="10">
        <f t="shared" si="98"/>
        <v>0</v>
      </c>
      <c r="BC328" s="10">
        <f t="shared" si="99"/>
        <v>0</v>
      </c>
      <c r="BD328" s="10">
        <f t="shared" si="100"/>
        <v>0</v>
      </c>
      <c r="BE328" s="10">
        <f t="shared" si="101"/>
        <v>0</v>
      </c>
      <c r="BF328" s="10">
        <f t="shared" si="102"/>
        <v>0</v>
      </c>
      <c r="BG328" s="10">
        <f t="shared" si="103"/>
        <v>0</v>
      </c>
      <c r="BH328" s="10">
        <f t="shared" si="104"/>
        <v>0</v>
      </c>
    </row>
    <row r="329" spans="1:60" ht="27.75" customHeight="1">
      <c r="A329" t="str">
        <f t="shared" si="84"/>
        <v/>
      </c>
      <c r="B329" s="54"/>
      <c r="C329" s="55"/>
      <c r="D329" s="54"/>
      <c r="E329" s="55"/>
      <c r="F329" s="31"/>
      <c r="G329" s="29"/>
      <c r="H329" s="32"/>
      <c r="I329" s="32"/>
      <c r="J329" s="30"/>
      <c r="K329" s="31"/>
      <c r="L329" s="33"/>
      <c r="M329" s="33"/>
      <c r="N329" s="54"/>
      <c r="O329" s="56"/>
      <c r="P329" s="56"/>
      <c r="Q329" s="57"/>
      <c r="R329" s="33"/>
      <c r="S329" s="33"/>
      <c r="T329" s="40"/>
      <c r="U329" s="40"/>
      <c r="V329" s="17"/>
      <c r="W329" s="17"/>
      <c r="X329" s="10" t="str">
        <f>IFERROR(VLOOKUP($F329,PRM!$G$3:$H$5,2,FALSE),"")</f>
        <v/>
      </c>
      <c r="Y329" s="10" t="str">
        <f>IFERROR(VLOOKUP($G329,PRM!$I$3:$J$5,2,FALSE),"")</f>
        <v/>
      </c>
      <c r="Z329" s="10" t="str">
        <f>IFERROR(VLOOKUP($K329,PRM!$K$3:$L$4,2,FALSE),"")</f>
        <v/>
      </c>
      <c r="AA329" s="10" t="str">
        <f>IFERROR(VLOOKUP($N329,PRM!$M$3:$N$50,2,FALSE),"")</f>
        <v/>
      </c>
      <c r="AB329" s="10" t="str">
        <f>IFERROR(VLOOKUP($Y$3&amp;$R329,PRM!$Q$3:$R$31,2,FALSE),"")</f>
        <v/>
      </c>
      <c r="AC329" s="10" t="str">
        <f>IFERROR(VLOOKUP($Y$3&amp;$S329,PRM!$AH$3:$AI$133,2,FALSE),"")</f>
        <v/>
      </c>
      <c r="AD329" s="10" t="str">
        <f>IFERROR(VLOOKUP($Y$3&amp;$T329,PRM!$Y$3:$Z$50,2,FALSE),"")</f>
        <v>1</v>
      </c>
      <c r="AE329" s="10" t="str">
        <f>IFERROR(VLOOKUP($Y$3&amp;$U329,PRM!$AD$3:$AE$44,2,FALSE),"")</f>
        <v/>
      </c>
      <c r="AF329" s="10" t="str">
        <f>IFERROR(VLOOKUP($Y$3&amp;$R329,PRM!$Q$3:$T$31,3,FALSE),"")</f>
        <v/>
      </c>
      <c r="AG329" s="10" t="str">
        <f>IFERROR(IF(AF329=0,0,MATCH($Y$3,PRM!$AF$3:'PRM'!$AF$133,0)),"")</f>
        <v/>
      </c>
      <c r="AH329" s="10" t="str">
        <f>IF($Y$3="","",(IF(AF329=0,0,COUNTIF(PRM!$AF$3:'PRM'!$AF$133,$Y$3))))</f>
        <v/>
      </c>
      <c r="AI329" s="10" t="str">
        <f>IFERROR(VLOOKUP($Y$3&amp;$R329,PRM!$Q$3:$U$31,4,FALSE),"")</f>
        <v/>
      </c>
      <c r="AJ329" s="10" t="str">
        <f>IFERROR(IF(AI329=0,0,MATCH($Y$3,PRM!$V$3:'PRM'!$V$50,0)),"")</f>
        <v/>
      </c>
      <c r="AK329" s="10" t="str">
        <f>IF($Y$3="","",(IF(AI329=0,0,COUNTIF(PRM!$V$3:'PRM'!$V$50,$Y$3))))</f>
        <v/>
      </c>
      <c r="AL329" s="10" t="str">
        <f>IFERROR(VLOOKUP($Y$3&amp;$R329,PRM!$Q$3:$U$31,5,FALSE),"")</f>
        <v/>
      </c>
      <c r="AM329" s="10" t="str">
        <f>IFERROR(IF(AL329=0,0,MATCH($Y$3,PRM!$AA$3:'PRM'!$AA$94,0)),"")</f>
        <v/>
      </c>
      <c r="AN329" s="10" t="str">
        <f>IF($Y$3="","",IF(AL329=0,0,COUNTIF(PRM!$AA$3:'PRM'!$AA$94,$Y$3)))</f>
        <v/>
      </c>
      <c r="AO329" s="10">
        <f t="shared" si="85"/>
        <v>0</v>
      </c>
      <c r="AP329" s="10">
        <f t="shared" si="86"/>
        <v>0</v>
      </c>
      <c r="AQ329" s="10">
        <f t="shared" si="87"/>
        <v>0</v>
      </c>
      <c r="AR329" s="10">
        <f t="shared" si="88"/>
        <v>0</v>
      </c>
      <c r="AS329" s="10">
        <f t="shared" si="89"/>
        <v>0</v>
      </c>
      <c r="AT329" s="10">
        <f t="shared" si="90"/>
        <v>0</v>
      </c>
      <c r="AU329" s="10">
        <f t="shared" si="91"/>
        <v>0</v>
      </c>
      <c r="AV329" s="10">
        <f t="shared" si="92"/>
        <v>0</v>
      </c>
      <c r="AW329" s="10">
        <f t="shared" si="93"/>
        <v>0</v>
      </c>
      <c r="AX329" s="10">
        <f t="shared" si="94"/>
        <v>0</v>
      </c>
      <c r="AY329" s="10">
        <f t="shared" si="95"/>
        <v>0</v>
      </c>
      <c r="AZ329" s="10">
        <f t="shared" si="96"/>
        <v>0</v>
      </c>
      <c r="BA329" s="10">
        <f t="shared" si="97"/>
        <v>0</v>
      </c>
      <c r="BB329" s="10">
        <f t="shared" si="98"/>
        <v>0</v>
      </c>
      <c r="BC329" s="10">
        <f t="shared" si="99"/>
        <v>0</v>
      </c>
      <c r="BD329" s="10">
        <f t="shared" si="100"/>
        <v>0</v>
      </c>
      <c r="BE329" s="10">
        <f t="shared" si="101"/>
        <v>0</v>
      </c>
      <c r="BF329" s="10">
        <f t="shared" si="102"/>
        <v>0</v>
      </c>
      <c r="BG329" s="10">
        <f t="shared" si="103"/>
        <v>0</v>
      </c>
      <c r="BH329" s="10">
        <f t="shared" si="104"/>
        <v>0</v>
      </c>
    </row>
    <row r="330" spans="1:60" ht="27.75" customHeight="1">
      <c r="A330" t="str">
        <f t="shared" si="84"/>
        <v/>
      </c>
      <c r="B330" s="54"/>
      <c r="C330" s="55"/>
      <c r="D330" s="54"/>
      <c r="E330" s="55"/>
      <c r="F330" s="31"/>
      <c r="G330" s="29"/>
      <c r="H330" s="32"/>
      <c r="I330" s="32"/>
      <c r="J330" s="30"/>
      <c r="K330" s="31"/>
      <c r="L330" s="33"/>
      <c r="M330" s="33"/>
      <c r="N330" s="54"/>
      <c r="O330" s="56"/>
      <c r="P330" s="56"/>
      <c r="Q330" s="57"/>
      <c r="R330" s="33"/>
      <c r="S330" s="33"/>
      <c r="T330" s="40"/>
      <c r="U330" s="40"/>
      <c r="V330" s="17"/>
      <c r="W330" s="17"/>
      <c r="X330" s="10" t="str">
        <f>IFERROR(VLOOKUP($F330,PRM!$G$3:$H$5,2,FALSE),"")</f>
        <v/>
      </c>
      <c r="Y330" s="10" t="str">
        <f>IFERROR(VLOOKUP($G330,PRM!$I$3:$J$5,2,FALSE),"")</f>
        <v/>
      </c>
      <c r="Z330" s="10" t="str">
        <f>IFERROR(VLOOKUP($K330,PRM!$K$3:$L$4,2,FALSE),"")</f>
        <v/>
      </c>
      <c r="AA330" s="10" t="str">
        <f>IFERROR(VLOOKUP($N330,PRM!$M$3:$N$50,2,FALSE),"")</f>
        <v/>
      </c>
      <c r="AB330" s="10" t="str">
        <f>IFERROR(VLOOKUP($Y$3&amp;$R330,PRM!$Q$3:$R$31,2,FALSE),"")</f>
        <v/>
      </c>
      <c r="AC330" s="10" t="str">
        <f>IFERROR(VLOOKUP($Y$3&amp;$S330,PRM!$AH$3:$AI$133,2,FALSE),"")</f>
        <v/>
      </c>
      <c r="AD330" s="10" t="str">
        <f>IFERROR(VLOOKUP($Y$3&amp;$T330,PRM!$Y$3:$Z$50,2,FALSE),"")</f>
        <v>1</v>
      </c>
      <c r="AE330" s="10" t="str">
        <f>IFERROR(VLOOKUP($Y$3&amp;$U330,PRM!$AD$3:$AE$44,2,FALSE),"")</f>
        <v/>
      </c>
      <c r="AF330" s="10" t="str">
        <f>IFERROR(VLOOKUP($Y$3&amp;$R330,PRM!$Q$3:$T$31,3,FALSE),"")</f>
        <v/>
      </c>
      <c r="AG330" s="10" t="str">
        <f>IFERROR(IF(AF330=0,0,MATCH($Y$3,PRM!$AF$3:'PRM'!$AF$133,0)),"")</f>
        <v/>
      </c>
      <c r="AH330" s="10" t="str">
        <f>IF($Y$3="","",(IF(AF330=0,0,COUNTIF(PRM!$AF$3:'PRM'!$AF$133,$Y$3))))</f>
        <v/>
      </c>
      <c r="AI330" s="10" t="str">
        <f>IFERROR(VLOOKUP($Y$3&amp;$R330,PRM!$Q$3:$U$31,4,FALSE),"")</f>
        <v/>
      </c>
      <c r="AJ330" s="10" t="str">
        <f>IFERROR(IF(AI330=0,0,MATCH($Y$3,PRM!$V$3:'PRM'!$V$50,0)),"")</f>
        <v/>
      </c>
      <c r="AK330" s="10" t="str">
        <f>IF($Y$3="","",(IF(AI330=0,0,COUNTIF(PRM!$V$3:'PRM'!$V$50,$Y$3))))</f>
        <v/>
      </c>
      <c r="AL330" s="10" t="str">
        <f>IFERROR(VLOOKUP($Y$3&amp;$R330,PRM!$Q$3:$U$31,5,FALSE),"")</f>
        <v/>
      </c>
      <c r="AM330" s="10" t="str">
        <f>IFERROR(IF(AL330=0,0,MATCH($Y$3,PRM!$AA$3:'PRM'!$AA$94,0)),"")</f>
        <v/>
      </c>
      <c r="AN330" s="10" t="str">
        <f>IF($Y$3="","",IF(AL330=0,0,COUNTIF(PRM!$AA$3:'PRM'!$AA$94,$Y$3)))</f>
        <v/>
      </c>
      <c r="AO330" s="10">
        <f t="shared" si="85"/>
        <v>0</v>
      </c>
      <c r="AP330" s="10">
        <f t="shared" si="86"/>
        <v>0</v>
      </c>
      <c r="AQ330" s="10">
        <f t="shared" si="87"/>
        <v>0</v>
      </c>
      <c r="AR330" s="10">
        <f t="shared" si="88"/>
        <v>0</v>
      </c>
      <c r="AS330" s="10">
        <f t="shared" si="89"/>
        <v>0</v>
      </c>
      <c r="AT330" s="10">
        <f t="shared" si="90"/>
        <v>0</v>
      </c>
      <c r="AU330" s="10">
        <f t="shared" si="91"/>
        <v>0</v>
      </c>
      <c r="AV330" s="10">
        <f t="shared" si="92"/>
        <v>0</v>
      </c>
      <c r="AW330" s="10">
        <f t="shared" si="93"/>
        <v>0</v>
      </c>
      <c r="AX330" s="10">
        <f t="shared" si="94"/>
        <v>0</v>
      </c>
      <c r="AY330" s="10">
        <f t="shared" si="95"/>
        <v>0</v>
      </c>
      <c r="AZ330" s="10">
        <f t="shared" si="96"/>
        <v>0</v>
      </c>
      <c r="BA330" s="10">
        <f t="shared" si="97"/>
        <v>0</v>
      </c>
      <c r="BB330" s="10">
        <f t="shared" si="98"/>
        <v>0</v>
      </c>
      <c r="BC330" s="10">
        <f t="shared" si="99"/>
        <v>0</v>
      </c>
      <c r="BD330" s="10">
        <f t="shared" si="100"/>
        <v>0</v>
      </c>
      <c r="BE330" s="10">
        <f t="shared" si="101"/>
        <v>0</v>
      </c>
      <c r="BF330" s="10">
        <f t="shared" si="102"/>
        <v>0</v>
      </c>
      <c r="BG330" s="10">
        <f t="shared" si="103"/>
        <v>0</v>
      </c>
      <c r="BH330" s="10">
        <f t="shared" si="104"/>
        <v>0</v>
      </c>
    </row>
    <row r="331" spans="1:60" ht="27.75" customHeight="1">
      <c r="A331" t="str">
        <f t="shared" si="84"/>
        <v/>
      </c>
      <c r="B331" s="54"/>
      <c r="C331" s="55"/>
      <c r="D331" s="54"/>
      <c r="E331" s="55"/>
      <c r="F331" s="31"/>
      <c r="G331" s="29"/>
      <c r="H331" s="32"/>
      <c r="I331" s="32"/>
      <c r="J331" s="30"/>
      <c r="K331" s="31"/>
      <c r="L331" s="33"/>
      <c r="M331" s="33"/>
      <c r="N331" s="54"/>
      <c r="O331" s="56"/>
      <c r="P331" s="56"/>
      <c r="Q331" s="57"/>
      <c r="R331" s="33"/>
      <c r="S331" s="33"/>
      <c r="T331" s="40"/>
      <c r="U331" s="40"/>
      <c r="V331" s="17"/>
      <c r="W331" s="17"/>
      <c r="X331" s="10" t="str">
        <f>IFERROR(VLOOKUP($F331,PRM!$G$3:$H$5,2,FALSE),"")</f>
        <v/>
      </c>
      <c r="Y331" s="10" t="str">
        <f>IFERROR(VLOOKUP($G331,PRM!$I$3:$J$5,2,FALSE),"")</f>
        <v/>
      </c>
      <c r="Z331" s="10" t="str">
        <f>IFERROR(VLOOKUP($K331,PRM!$K$3:$L$4,2,FALSE),"")</f>
        <v/>
      </c>
      <c r="AA331" s="10" t="str">
        <f>IFERROR(VLOOKUP($N331,PRM!$M$3:$N$50,2,FALSE),"")</f>
        <v/>
      </c>
      <c r="AB331" s="10" t="str">
        <f>IFERROR(VLOOKUP($Y$3&amp;$R331,PRM!$Q$3:$R$31,2,FALSE),"")</f>
        <v/>
      </c>
      <c r="AC331" s="10" t="str">
        <f>IFERROR(VLOOKUP($Y$3&amp;$S331,PRM!$AH$3:$AI$133,2,FALSE),"")</f>
        <v/>
      </c>
      <c r="AD331" s="10" t="str">
        <f>IFERROR(VLOOKUP($Y$3&amp;$T331,PRM!$Y$3:$Z$50,2,FALSE),"")</f>
        <v>1</v>
      </c>
      <c r="AE331" s="10" t="str">
        <f>IFERROR(VLOOKUP($Y$3&amp;$U331,PRM!$AD$3:$AE$44,2,FALSE),"")</f>
        <v/>
      </c>
      <c r="AF331" s="10" t="str">
        <f>IFERROR(VLOOKUP($Y$3&amp;$R331,PRM!$Q$3:$T$31,3,FALSE),"")</f>
        <v/>
      </c>
      <c r="AG331" s="10" t="str">
        <f>IFERROR(IF(AF331=0,0,MATCH($Y$3,PRM!$AF$3:'PRM'!$AF$133,0)),"")</f>
        <v/>
      </c>
      <c r="AH331" s="10" t="str">
        <f>IF($Y$3="","",(IF(AF331=0,0,COUNTIF(PRM!$AF$3:'PRM'!$AF$133,$Y$3))))</f>
        <v/>
      </c>
      <c r="AI331" s="10" t="str">
        <f>IFERROR(VLOOKUP($Y$3&amp;$R331,PRM!$Q$3:$U$31,4,FALSE),"")</f>
        <v/>
      </c>
      <c r="AJ331" s="10" t="str">
        <f>IFERROR(IF(AI331=0,0,MATCH($Y$3,PRM!$V$3:'PRM'!$V$50,0)),"")</f>
        <v/>
      </c>
      <c r="AK331" s="10" t="str">
        <f>IF($Y$3="","",(IF(AI331=0,0,COUNTIF(PRM!$V$3:'PRM'!$V$50,$Y$3))))</f>
        <v/>
      </c>
      <c r="AL331" s="10" t="str">
        <f>IFERROR(VLOOKUP($Y$3&amp;$R331,PRM!$Q$3:$U$31,5,FALSE),"")</f>
        <v/>
      </c>
      <c r="AM331" s="10" t="str">
        <f>IFERROR(IF(AL331=0,0,MATCH($Y$3,PRM!$AA$3:'PRM'!$AA$94,0)),"")</f>
        <v/>
      </c>
      <c r="AN331" s="10" t="str">
        <f>IF($Y$3="","",IF(AL331=0,0,COUNTIF(PRM!$AA$3:'PRM'!$AA$94,$Y$3)))</f>
        <v/>
      </c>
      <c r="AO331" s="10">
        <f t="shared" si="85"/>
        <v>0</v>
      </c>
      <c r="AP331" s="10">
        <f t="shared" si="86"/>
        <v>0</v>
      </c>
      <c r="AQ331" s="10">
        <f t="shared" si="87"/>
        <v>0</v>
      </c>
      <c r="AR331" s="10">
        <f t="shared" si="88"/>
        <v>0</v>
      </c>
      <c r="AS331" s="10">
        <f t="shared" si="89"/>
        <v>0</v>
      </c>
      <c r="AT331" s="10">
        <f t="shared" si="90"/>
        <v>0</v>
      </c>
      <c r="AU331" s="10">
        <f t="shared" si="91"/>
        <v>0</v>
      </c>
      <c r="AV331" s="10">
        <f t="shared" si="92"/>
        <v>0</v>
      </c>
      <c r="AW331" s="10">
        <f t="shared" si="93"/>
        <v>0</v>
      </c>
      <c r="AX331" s="10">
        <f t="shared" si="94"/>
        <v>0</v>
      </c>
      <c r="AY331" s="10">
        <f t="shared" si="95"/>
        <v>0</v>
      </c>
      <c r="AZ331" s="10">
        <f t="shared" si="96"/>
        <v>0</v>
      </c>
      <c r="BA331" s="10">
        <f t="shared" si="97"/>
        <v>0</v>
      </c>
      <c r="BB331" s="10">
        <f t="shared" si="98"/>
        <v>0</v>
      </c>
      <c r="BC331" s="10">
        <f t="shared" si="99"/>
        <v>0</v>
      </c>
      <c r="BD331" s="10">
        <f t="shared" si="100"/>
        <v>0</v>
      </c>
      <c r="BE331" s="10">
        <f t="shared" si="101"/>
        <v>0</v>
      </c>
      <c r="BF331" s="10">
        <f t="shared" si="102"/>
        <v>0</v>
      </c>
      <c r="BG331" s="10">
        <f t="shared" si="103"/>
        <v>0</v>
      </c>
      <c r="BH331" s="10">
        <f t="shared" si="104"/>
        <v>0</v>
      </c>
    </row>
    <row r="332" spans="1:60" ht="27.75" customHeight="1">
      <c r="A332" t="str">
        <f t="shared" ref="A332:A395" si="105">+IF(B332="","",ROW()-10)</f>
        <v/>
      </c>
      <c r="B332" s="54"/>
      <c r="C332" s="55"/>
      <c r="D332" s="54"/>
      <c r="E332" s="55"/>
      <c r="F332" s="31"/>
      <c r="G332" s="29"/>
      <c r="H332" s="32"/>
      <c r="I332" s="32"/>
      <c r="J332" s="30"/>
      <c r="K332" s="31"/>
      <c r="L332" s="33"/>
      <c r="M332" s="33"/>
      <c r="N332" s="54"/>
      <c r="O332" s="56"/>
      <c r="P332" s="56"/>
      <c r="Q332" s="57"/>
      <c r="R332" s="33"/>
      <c r="S332" s="33"/>
      <c r="T332" s="40"/>
      <c r="U332" s="40"/>
      <c r="V332" s="17"/>
      <c r="W332" s="17"/>
      <c r="X332" s="10" t="str">
        <f>IFERROR(VLOOKUP($F332,PRM!$G$3:$H$5,2,FALSE),"")</f>
        <v/>
      </c>
      <c r="Y332" s="10" t="str">
        <f>IFERROR(VLOOKUP($G332,PRM!$I$3:$J$5,2,FALSE),"")</f>
        <v/>
      </c>
      <c r="Z332" s="10" t="str">
        <f>IFERROR(VLOOKUP($K332,PRM!$K$3:$L$4,2,FALSE),"")</f>
        <v/>
      </c>
      <c r="AA332" s="10" t="str">
        <f>IFERROR(VLOOKUP($N332,PRM!$M$3:$N$50,2,FALSE),"")</f>
        <v/>
      </c>
      <c r="AB332" s="10" t="str">
        <f>IFERROR(VLOOKUP($Y$3&amp;$R332,PRM!$Q$3:$R$31,2,FALSE),"")</f>
        <v/>
      </c>
      <c r="AC332" s="10" t="str">
        <f>IFERROR(VLOOKUP($Y$3&amp;$S332,PRM!$AH$3:$AI$133,2,FALSE),"")</f>
        <v/>
      </c>
      <c r="AD332" s="10" t="str">
        <f>IFERROR(VLOOKUP($Y$3&amp;$T332,PRM!$Y$3:$Z$50,2,FALSE),"")</f>
        <v>1</v>
      </c>
      <c r="AE332" s="10" t="str">
        <f>IFERROR(VLOOKUP($Y$3&amp;$U332,PRM!$AD$3:$AE$44,2,FALSE),"")</f>
        <v/>
      </c>
      <c r="AF332" s="10" t="str">
        <f>IFERROR(VLOOKUP($Y$3&amp;$R332,PRM!$Q$3:$T$31,3,FALSE),"")</f>
        <v/>
      </c>
      <c r="AG332" s="10" t="str">
        <f>IFERROR(IF(AF332=0,0,MATCH($Y$3,PRM!$AF$3:'PRM'!$AF$133,0)),"")</f>
        <v/>
      </c>
      <c r="AH332" s="10" t="str">
        <f>IF($Y$3="","",(IF(AF332=0,0,COUNTIF(PRM!$AF$3:'PRM'!$AF$133,$Y$3))))</f>
        <v/>
      </c>
      <c r="AI332" s="10" t="str">
        <f>IFERROR(VLOOKUP($Y$3&amp;$R332,PRM!$Q$3:$U$31,4,FALSE),"")</f>
        <v/>
      </c>
      <c r="AJ332" s="10" t="str">
        <f>IFERROR(IF(AI332=0,0,MATCH($Y$3,PRM!$V$3:'PRM'!$V$50,0)),"")</f>
        <v/>
      </c>
      <c r="AK332" s="10" t="str">
        <f>IF($Y$3="","",(IF(AI332=0,0,COUNTIF(PRM!$V$3:'PRM'!$V$50,$Y$3))))</f>
        <v/>
      </c>
      <c r="AL332" s="10" t="str">
        <f>IFERROR(VLOOKUP($Y$3&amp;$R332,PRM!$Q$3:$U$31,5,FALSE),"")</f>
        <v/>
      </c>
      <c r="AM332" s="10" t="str">
        <f>IFERROR(IF(AL332=0,0,MATCH($Y$3,PRM!$AA$3:'PRM'!$AA$94,0)),"")</f>
        <v/>
      </c>
      <c r="AN332" s="10" t="str">
        <f>IF($Y$3="","",IF(AL332=0,0,COUNTIF(PRM!$AA$3:'PRM'!$AA$94,$Y$3)))</f>
        <v/>
      </c>
      <c r="AO332" s="10">
        <f t="shared" ref="AO332:AO395" si="106">IF(LEN(B332)&gt;10,1,0)</f>
        <v>0</v>
      </c>
      <c r="AP332" s="10">
        <f t="shared" ref="AP332:AP395" si="107">IF(LEN(C332)&gt;10,1,0)</f>
        <v>0</v>
      </c>
      <c r="AQ332" s="10">
        <f t="shared" ref="AQ332:AQ395" si="108">IF(LEN(D332)&gt;10,1,0)</f>
        <v>0</v>
      </c>
      <c r="AR332" s="10">
        <f t="shared" ref="AR332:AR395" si="109">IF(LEN(E332)&gt;10,1,0)</f>
        <v>0</v>
      </c>
      <c r="AS332" s="10">
        <f t="shared" ref="AS332:AS395" si="110">IF(F332&lt;&gt;"",IF(X332="",1,0),0)</f>
        <v>0</v>
      </c>
      <c r="AT332" s="10">
        <f t="shared" ref="AT332:AT395" si="111">IF(G332&lt;&gt;"",IF(Y332="",1,0),0)</f>
        <v>0</v>
      </c>
      <c r="AU332" s="10">
        <f t="shared" ref="AU332:AU395" si="112">IF(LEN(H332)&gt;2,1,0)</f>
        <v>0</v>
      </c>
      <c r="AV332" s="10">
        <f t="shared" ref="AV332:AV395" si="113">IF(LEN(I332)&gt;2,1,0)</f>
        <v>0</v>
      </c>
      <c r="AW332" s="10">
        <f t="shared" ref="AW332:AW395" si="114">IF(LEN(J332)&gt;2,1,0)</f>
        <v>0</v>
      </c>
      <c r="AX332" s="10">
        <f t="shared" ref="AX332:AX395" si="115">IF(K332&lt;&gt;"",IF(Z332="",1,0),0)</f>
        <v>0</v>
      </c>
      <c r="AY332" s="10">
        <f t="shared" ref="AY332:AY395" si="116">IF(LEN(L332)&gt;13,1,0)</f>
        <v>0</v>
      </c>
      <c r="AZ332" s="10">
        <f t="shared" ref="AZ332:AZ395" si="117">IF(M332="",0,IF(LEN(M332)&lt;&gt;7,1,0))</f>
        <v>0</v>
      </c>
      <c r="BA332" s="10">
        <f t="shared" ref="BA332:BA395" si="118">IF(N332&lt;&gt;"",IF(AA332="",1,0),0)</f>
        <v>0</v>
      </c>
      <c r="BB332" s="10">
        <f t="shared" ref="BB332:BB395" si="119">IF(LEN(O332)&gt;25,1,0)</f>
        <v>0</v>
      </c>
      <c r="BC332" s="10">
        <f t="shared" ref="BC332:BC395" si="120">IF(LEN(P332)&gt;25,1,0)</f>
        <v>0</v>
      </c>
      <c r="BD332" s="10">
        <f t="shared" ref="BD332:BD395" si="121">IF(LEN(Q332)&gt;25,1,0)</f>
        <v>0</v>
      </c>
      <c r="BE332" s="10">
        <f t="shared" ref="BE332:BE395" si="122">IF(R332&lt;&gt;"",IF(AB332="",1,0),0)</f>
        <v>0</v>
      </c>
      <c r="BF332" s="10">
        <f t="shared" ref="BF332:BF395" si="123">IF(S332&lt;&gt;"",IF(AC332="",1,0),0)</f>
        <v>0</v>
      </c>
      <c r="BG332" s="10">
        <f t="shared" ref="BG332:BG395" si="124">IF(T332&lt;&gt;"",IF(AD332="",1,0),0)</f>
        <v>0</v>
      </c>
      <c r="BH332" s="10">
        <f t="shared" ref="BH332:BH395" si="125">IF(U332&lt;&gt;"",IF(AE332="",1,0),0)</f>
        <v>0</v>
      </c>
    </row>
    <row r="333" spans="1:60" ht="27.75" customHeight="1">
      <c r="A333" t="str">
        <f t="shared" si="105"/>
        <v/>
      </c>
      <c r="B333" s="54"/>
      <c r="C333" s="55"/>
      <c r="D333" s="54"/>
      <c r="E333" s="55"/>
      <c r="F333" s="31"/>
      <c r="G333" s="29"/>
      <c r="H333" s="32"/>
      <c r="I333" s="32"/>
      <c r="J333" s="30"/>
      <c r="K333" s="31"/>
      <c r="L333" s="33"/>
      <c r="M333" s="33"/>
      <c r="N333" s="54"/>
      <c r="O333" s="56"/>
      <c r="P333" s="56"/>
      <c r="Q333" s="57"/>
      <c r="R333" s="33"/>
      <c r="S333" s="33"/>
      <c r="T333" s="40"/>
      <c r="U333" s="40"/>
      <c r="V333" s="17"/>
      <c r="W333" s="17"/>
      <c r="X333" s="10" t="str">
        <f>IFERROR(VLOOKUP($F333,PRM!$G$3:$H$5,2,FALSE),"")</f>
        <v/>
      </c>
      <c r="Y333" s="10" t="str">
        <f>IFERROR(VLOOKUP($G333,PRM!$I$3:$J$5,2,FALSE),"")</f>
        <v/>
      </c>
      <c r="Z333" s="10" t="str">
        <f>IFERROR(VLOOKUP($K333,PRM!$K$3:$L$4,2,FALSE),"")</f>
        <v/>
      </c>
      <c r="AA333" s="10" t="str">
        <f>IFERROR(VLOOKUP($N333,PRM!$M$3:$N$50,2,FALSE),"")</f>
        <v/>
      </c>
      <c r="AB333" s="10" t="str">
        <f>IFERROR(VLOOKUP($Y$3&amp;$R333,PRM!$Q$3:$R$31,2,FALSE),"")</f>
        <v/>
      </c>
      <c r="AC333" s="10" t="str">
        <f>IFERROR(VLOOKUP($Y$3&amp;$S333,PRM!$AH$3:$AI$133,2,FALSE),"")</f>
        <v/>
      </c>
      <c r="AD333" s="10" t="str">
        <f>IFERROR(VLOOKUP($Y$3&amp;$T333,PRM!$Y$3:$Z$50,2,FALSE),"")</f>
        <v>1</v>
      </c>
      <c r="AE333" s="10" t="str">
        <f>IFERROR(VLOOKUP($Y$3&amp;$U333,PRM!$AD$3:$AE$44,2,FALSE),"")</f>
        <v/>
      </c>
      <c r="AF333" s="10" t="str">
        <f>IFERROR(VLOOKUP($Y$3&amp;$R333,PRM!$Q$3:$T$31,3,FALSE),"")</f>
        <v/>
      </c>
      <c r="AG333" s="10" t="str">
        <f>IFERROR(IF(AF333=0,0,MATCH($Y$3,PRM!$AF$3:'PRM'!$AF$133,0)),"")</f>
        <v/>
      </c>
      <c r="AH333" s="10" t="str">
        <f>IF($Y$3="","",(IF(AF333=0,0,COUNTIF(PRM!$AF$3:'PRM'!$AF$133,$Y$3))))</f>
        <v/>
      </c>
      <c r="AI333" s="10" t="str">
        <f>IFERROR(VLOOKUP($Y$3&amp;$R333,PRM!$Q$3:$U$31,4,FALSE),"")</f>
        <v/>
      </c>
      <c r="AJ333" s="10" t="str">
        <f>IFERROR(IF(AI333=0,0,MATCH($Y$3,PRM!$V$3:'PRM'!$V$50,0)),"")</f>
        <v/>
      </c>
      <c r="AK333" s="10" t="str">
        <f>IF($Y$3="","",(IF(AI333=0,0,COUNTIF(PRM!$V$3:'PRM'!$V$50,$Y$3))))</f>
        <v/>
      </c>
      <c r="AL333" s="10" t="str">
        <f>IFERROR(VLOOKUP($Y$3&amp;$R333,PRM!$Q$3:$U$31,5,FALSE),"")</f>
        <v/>
      </c>
      <c r="AM333" s="10" t="str">
        <f>IFERROR(IF(AL333=0,0,MATCH($Y$3,PRM!$AA$3:'PRM'!$AA$94,0)),"")</f>
        <v/>
      </c>
      <c r="AN333" s="10" t="str">
        <f>IF($Y$3="","",IF(AL333=0,0,COUNTIF(PRM!$AA$3:'PRM'!$AA$94,$Y$3)))</f>
        <v/>
      </c>
      <c r="AO333" s="10">
        <f t="shared" si="106"/>
        <v>0</v>
      </c>
      <c r="AP333" s="10">
        <f t="shared" si="107"/>
        <v>0</v>
      </c>
      <c r="AQ333" s="10">
        <f t="shared" si="108"/>
        <v>0</v>
      </c>
      <c r="AR333" s="10">
        <f t="shared" si="109"/>
        <v>0</v>
      </c>
      <c r="AS333" s="10">
        <f t="shared" si="110"/>
        <v>0</v>
      </c>
      <c r="AT333" s="10">
        <f t="shared" si="111"/>
        <v>0</v>
      </c>
      <c r="AU333" s="10">
        <f t="shared" si="112"/>
        <v>0</v>
      </c>
      <c r="AV333" s="10">
        <f t="shared" si="113"/>
        <v>0</v>
      </c>
      <c r="AW333" s="10">
        <f t="shared" si="114"/>
        <v>0</v>
      </c>
      <c r="AX333" s="10">
        <f t="shared" si="115"/>
        <v>0</v>
      </c>
      <c r="AY333" s="10">
        <f t="shared" si="116"/>
        <v>0</v>
      </c>
      <c r="AZ333" s="10">
        <f t="shared" si="117"/>
        <v>0</v>
      </c>
      <c r="BA333" s="10">
        <f t="shared" si="118"/>
        <v>0</v>
      </c>
      <c r="BB333" s="10">
        <f t="shared" si="119"/>
        <v>0</v>
      </c>
      <c r="BC333" s="10">
        <f t="shared" si="120"/>
        <v>0</v>
      </c>
      <c r="BD333" s="10">
        <f t="shared" si="121"/>
        <v>0</v>
      </c>
      <c r="BE333" s="10">
        <f t="shared" si="122"/>
        <v>0</v>
      </c>
      <c r="BF333" s="10">
        <f t="shared" si="123"/>
        <v>0</v>
      </c>
      <c r="BG333" s="10">
        <f t="shared" si="124"/>
        <v>0</v>
      </c>
      <c r="BH333" s="10">
        <f t="shared" si="125"/>
        <v>0</v>
      </c>
    </row>
    <row r="334" spans="1:60" ht="27.75" customHeight="1">
      <c r="A334" t="str">
        <f t="shared" si="105"/>
        <v/>
      </c>
      <c r="B334" s="54"/>
      <c r="C334" s="55"/>
      <c r="D334" s="54"/>
      <c r="E334" s="55"/>
      <c r="F334" s="31"/>
      <c r="G334" s="29"/>
      <c r="H334" s="32"/>
      <c r="I334" s="32"/>
      <c r="J334" s="30"/>
      <c r="K334" s="31"/>
      <c r="L334" s="33"/>
      <c r="M334" s="33"/>
      <c r="N334" s="54"/>
      <c r="O334" s="56"/>
      <c r="P334" s="56"/>
      <c r="Q334" s="57"/>
      <c r="R334" s="33"/>
      <c r="S334" s="33"/>
      <c r="T334" s="40"/>
      <c r="U334" s="40"/>
      <c r="V334" s="17"/>
      <c r="W334" s="17"/>
      <c r="X334" s="10" t="str">
        <f>IFERROR(VLOOKUP($F334,PRM!$G$3:$H$5,2,FALSE),"")</f>
        <v/>
      </c>
      <c r="Y334" s="10" t="str">
        <f>IFERROR(VLOOKUP($G334,PRM!$I$3:$J$5,2,FALSE),"")</f>
        <v/>
      </c>
      <c r="Z334" s="10" t="str">
        <f>IFERROR(VLOOKUP($K334,PRM!$K$3:$L$4,2,FALSE),"")</f>
        <v/>
      </c>
      <c r="AA334" s="10" t="str">
        <f>IFERROR(VLOOKUP($N334,PRM!$M$3:$N$50,2,FALSE),"")</f>
        <v/>
      </c>
      <c r="AB334" s="10" t="str">
        <f>IFERROR(VLOOKUP($Y$3&amp;$R334,PRM!$Q$3:$R$31,2,FALSE),"")</f>
        <v/>
      </c>
      <c r="AC334" s="10" t="str">
        <f>IFERROR(VLOOKUP($Y$3&amp;$S334,PRM!$AH$3:$AI$133,2,FALSE),"")</f>
        <v/>
      </c>
      <c r="AD334" s="10" t="str">
        <f>IFERROR(VLOOKUP($Y$3&amp;$T334,PRM!$Y$3:$Z$50,2,FALSE),"")</f>
        <v>1</v>
      </c>
      <c r="AE334" s="10" t="str">
        <f>IFERROR(VLOOKUP($Y$3&amp;$U334,PRM!$AD$3:$AE$44,2,FALSE),"")</f>
        <v/>
      </c>
      <c r="AF334" s="10" t="str">
        <f>IFERROR(VLOOKUP($Y$3&amp;$R334,PRM!$Q$3:$T$31,3,FALSE),"")</f>
        <v/>
      </c>
      <c r="AG334" s="10" t="str">
        <f>IFERROR(IF(AF334=0,0,MATCH($Y$3,PRM!$AF$3:'PRM'!$AF$133,0)),"")</f>
        <v/>
      </c>
      <c r="AH334" s="10" t="str">
        <f>IF($Y$3="","",(IF(AF334=0,0,COUNTIF(PRM!$AF$3:'PRM'!$AF$133,$Y$3))))</f>
        <v/>
      </c>
      <c r="AI334" s="10" t="str">
        <f>IFERROR(VLOOKUP($Y$3&amp;$R334,PRM!$Q$3:$U$31,4,FALSE),"")</f>
        <v/>
      </c>
      <c r="AJ334" s="10" t="str">
        <f>IFERROR(IF(AI334=0,0,MATCH($Y$3,PRM!$V$3:'PRM'!$V$50,0)),"")</f>
        <v/>
      </c>
      <c r="AK334" s="10" t="str">
        <f>IF($Y$3="","",(IF(AI334=0,0,COUNTIF(PRM!$V$3:'PRM'!$V$50,$Y$3))))</f>
        <v/>
      </c>
      <c r="AL334" s="10" t="str">
        <f>IFERROR(VLOOKUP($Y$3&amp;$R334,PRM!$Q$3:$U$31,5,FALSE),"")</f>
        <v/>
      </c>
      <c r="AM334" s="10" t="str">
        <f>IFERROR(IF(AL334=0,0,MATCH($Y$3,PRM!$AA$3:'PRM'!$AA$94,0)),"")</f>
        <v/>
      </c>
      <c r="AN334" s="10" t="str">
        <f>IF($Y$3="","",IF(AL334=0,0,COUNTIF(PRM!$AA$3:'PRM'!$AA$94,$Y$3)))</f>
        <v/>
      </c>
      <c r="AO334" s="10">
        <f t="shared" si="106"/>
        <v>0</v>
      </c>
      <c r="AP334" s="10">
        <f t="shared" si="107"/>
        <v>0</v>
      </c>
      <c r="AQ334" s="10">
        <f t="shared" si="108"/>
        <v>0</v>
      </c>
      <c r="AR334" s="10">
        <f t="shared" si="109"/>
        <v>0</v>
      </c>
      <c r="AS334" s="10">
        <f t="shared" si="110"/>
        <v>0</v>
      </c>
      <c r="AT334" s="10">
        <f t="shared" si="111"/>
        <v>0</v>
      </c>
      <c r="AU334" s="10">
        <f t="shared" si="112"/>
        <v>0</v>
      </c>
      <c r="AV334" s="10">
        <f t="shared" si="113"/>
        <v>0</v>
      </c>
      <c r="AW334" s="10">
        <f t="shared" si="114"/>
        <v>0</v>
      </c>
      <c r="AX334" s="10">
        <f t="shared" si="115"/>
        <v>0</v>
      </c>
      <c r="AY334" s="10">
        <f t="shared" si="116"/>
        <v>0</v>
      </c>
      <c r="AZ334" s="10">
        <f t="shared" si="117"/>
        <v>0</v>
      </c>
      <c r="BA334" s="10">
        <f t="shared" si="118"/>
        <v>0</v>
      </c>
      <c r="BB334" s="10">
        <f t="shared" si="119"/>
        <v>0</v>
      </c>
      <c r="BC334" s="10">
        <f t="shared" si="120"/>
        <v>0</v>
      </c>
      <c r="BD334" s="10">
        <f t="shared" si="121"/>
        <v>0</v>
      </c>
      <c r="BE334" s="10">
        <f t="shared" si="122"/>
        <v>0</v>
      </c>
      <c r="BF334" s="10">
        <f t="shared" si="123"/>
        <v>0</v>
      </c>
      <c r="BG334" s="10">
        <f t="shared" si="124"/>
        <v>0</v>
      </c>
      <c r="BH334" s="10">
        <f t="shared" si="125"/>
        <v>0</v>
      </c>
    </row>
    <row r="335" spans="1:60" ht="27.75" customHeight="1">
      <c r="A335" t="str">
        <f t="shared" si="105"/>
        <v/>
      </c>
      <c r="B335" s="54"/>
      <c r="C335" s="55"/>
      <c r="D335" s="54"/>
      <c r="E335" s="55"/>
      <c r="F335" s="31"/>
      <c r="G335" s="29"/>
      <c r="H335" s="32"/>
      <c r="I335" s="32"/>
      <c r="J335" s="30"/>
      <c r="K335" s="31"/>
      <c r="L335" s="33"/>
      <c r="M335" s="33"/>
      <c r="N335" s="54"/>
      <c r="O335" s="56"/>
      <c r="P335" s="56"/>
      <c r="Q335" s="57"/>
      <c r="R335" s="33"/>
      <c r="S335" s="33"/>
      <c r="T335" s="40"/>
      <c r="U335" s="40"/>
      <c r="V335" s="17"/>
      <c r="W335" s="17"/>
      <c r="X335" s="10" t="str">
        <f>IFERROR(VLOOKUP($F335,PRM!$G$3:$H$5,2,FALSE),"")</f>
        <v/>
      </c>
      <c r="Y335" s="10" t="str">
        <f>IFERROR(VLOOKUP($G335,PRM!$I$3:$J$5,2,FALSE),"")</f>
        <v/>
      </c>
      <c r="Z335" s="10" t="str">
        <f>IFERROR(VLOOKUP($K335,PRM!$K$3:$L$4,2,FALSE),"")</f>
        <v/>
      </c>
      <c r="AA335" s="10" t="str">
        <f>IFERROR(VLOOKUP($N335,PRM!$M$3:$N$50,2,FALSE),"")</f>
        <v/>
      </c>
      <c r="AB335" s="10" t="str">
        <f>IFERROR(VLOOKUP($Y$3&amp;$R335,PRM!$Q$3:$R$31,2,FALSE),"")</f>
        <v/>
      </c>
      <c r="AC335" s="10" t="str">
        <f>IFERROR(VLOOKUP($Y$3&amp;$S335,PRM!$AH$3:$AI$133,2,FALSE),"")</f>
        <v/>
      </c>
      <c r="AD335" s="10" t="str">
        <f>IFERROR(VLOOKUP($Y$3&amp;$T335,PRM!$Y$3:$Z$50,2,FALSE),"")</f>
        <v>1</v>
      </c>
      <c r="AE335" s="10" t="str">
        <f>IFERROR(VLOOKUP($Y$3&amp;$U335,PRM!$AD$3:$AE$44,2,FALSE),"")</f>
        <v/>
      </c>
      <c r="AF335" s="10" t="str">
        <f>IFERROR(VLOOKUP($Y$3&amp;$R335,PRM!$Q$3:$T$31,3,FALSE),"")</f>
        <v/>
      </c>
      <c r="AG335" s="10" t="str">
        <f>IFERROR(IF(AF335=0,0,MATCH($Y$3,PRM!$AF$3:'PRM'!$AF$133,0)),"")</f>
        <v/>
      </c>
      <c r="AH335" s="10" t="str">
        <f>IF($Y$3="","",(IF(AF335=0,0,COUNTIF(PRM!$AF$3:'PRM'!$AF$133,$Y$3))))</f>
        <v/>
      </c>
      <c r="AI335" s="10" t="str">
        <f>IFERROR(VLOOKUP($Y$3&amp;$R335,PRM!$Q$3:$U$31,4,FALSE),"")</f>
        <v/>
      </c>
      <c r="AJ335" s="10" t="str">
        <f>IFERROR(IF(AI335=0,0,MATCH($Y$3,PRM!$V$3:'PRM'!$V$50,0)),"")</f>
        <v/>
      </c>
      <c r="AK335" s="10" t="str">
        <f>IF($Y$3="","",(IF(AI335=0,0,COUNTIF(PRM!$V$3:'PRM'!$V$50,$Y$3))))</f>
        <v/>
      </c>
      <c r="AL335" s="10" t="str">
        <f>IFERROR(VLOOKUP($Y$3&amp;$R335,PRM!$Q$3:$U$31,5,FALSE),"")</f>
        <v/>
      </c>
      <c r="AM335" s="10" t="str">
        <f>IFERROR(IF(AL335=0,0,MATCH($Y$3,PRM!$AA$3:'PRM'!$AA$94,0)),"")</f>
        <v/>
      </c>
      <c r="AN335" s="10" t="str">
        <f>IF($Y$3="","",IF(AL335=0,0,COUNTIF(PRM!$AA$3:'PRM'!$AA$94,$Y$3)))</f>
        <v/>
      </c>
      <c r="AO335" s="10">
        <f t="shared" si="106"/>
        <v>0</v>
      </c>
      <c r="AP335" s="10">
        <f t="shared" si="107"/>
        <v>0</v>
      </c>
      <c r="AQ335" s="10">
        <f t="shared" si="108"/>
        <v>0</v>
      </c>
      <c r="AR335" s="10">
        <f t="shared" si="109"/>
        <v>0</v>
      </c>
      <c r="AS335" s="10">
        <f t="shared" si="110"/>
        <v>0</v>
      </c>
      <c r="AT335" s="10">
        <f t="shared" si="111"/>
        <v>0</v>
      </c>
      <c r="AU335" s="10">
        <f t="shared" si="112"/>
        <v>0</v>
      </c>
      <c r="AV335" s="10">
        <f t="shared" si="113"/>
        <v>0</v>
      </c>
      <c r="AW335" s="10">
        <f t="shared" si="114"/>
        <v>0</v>
      </c>
      <c r="AX335" s="10">
        <f t="shared" si="115"/>
        <v>0</v>
      </c>
      <c r="AY335" s="10">
        <f t="shared" si="116"/>
        <v>0</v>
      </c>
      <c r="AZ335" s="10">
        <f t="shared" si="117"/>
        <v>0</v>
      </c>
      <c r="BA335" s="10">
        <f t="shared" si="118"/>
        <v>0</v>
      </c>
      <c r="BB335" s="10">
        <f t="shared" si="119"/>
        <v>0</v>
      </c>
      <c r="BC335" s="10">
        <f t="shared" si="120"/>
        <v>0</v>
      </c>
      <c r="BD335" s="10">
        <f t="shared" si="121"/>
        <v>0</v>
      </c>
      <c r="BE335" s="10">
        <f t="shared" si="122"/>
        <v>0</v>
      </c>
      <c r="BF335" s="10">
        <f t="shared" si="123"/>
        <v>0</v>
      </c>
      <c r="BG335" s="10">
        <f t="shared" si="124"/>
        <v>0</v>
      </c>
      <c r="BH335" s="10">
        <f t="shared" si="125"/>
        <v>0</v>
      </c>
    </row>
    <row r="336" spans="1:60" ht="27.75" customHeight="1">
      <c r="A336" t="str">
        <f t="shared" si="105"/>
        <v/>
      </c>
      <c r="B336" s="54"/>
      <c r="C336" s="55"/>
      <c r="D336" s="54"/>
      <c r="E336" s="55"/>
      <c r="F336" s="31"/>
      <c r="G336" s="29"/>
      <c r="H336" s="32"/>
      <c r="I336" s="32"/>
      <c r="J336" s="30"/>
      <c r="K336" s="31"/>
      <c r="L336" s="33"/>
      <c r="M336" s="33"/>
      <c r="N336" s="54"/>
      <c r="O336" s="56"/>
      <c r="P336" s="56"/>
      <c r="Q336" s="57"/>
      <c r="R336" s="33"/>
      <c r="S336" s="33"/>
      <c r="T336" s="40"/>
      <c r="U336" s="40"/>
      <c r="V336" s="17"/>
      <c r="W336" s="17"/>
      <c r="X336" s="10" t="str">
        <f>IFERROR(VLOOKUP($F336,PRM!$G$3:$H$5,2,FALSE),"")</f>
        <v/>
      </c>
      <c r="Y336" s="10" t="str">
        <f>IFERROR(VLOOKUP($G336,PRM!$I$3:$J$5,2,FALSE),"")</f>
        <v/>
      </c>
      <c r="Z336" s="10" t="str">
        <f>IFERROR(VLOOKUP($K336,PRM!$K$3:$L$4,2,FALSE),"")</f>
        <v/>
      </c>
      <c r="AA336" s="10" t="str">
        <f>IFERROR(VLOOKUP($N336,PRM!$M$3:$N$50,2,FALSE),"")</f>
        <v/>
      </c>
      <c r="AB336" s="10" t="str">
        <f>IFERROR(VLOOKUP($Y$3&amp;$R336,PRM!$Q$3:$R$31,2,FALSE),"")</f>
        <v/>
      </c>
      <c r="AC336" s="10" t="str">
        <f>IFERROR(VLOOKUP($Y$3&amp;$S336,PRM!$AH$3:$AI$133,2,FALSE),"")</f>
        <v/>
      </c>
      <c r="AD336" s="10" t="str">
        <f>IFERROR(VLOOKUP($Y$3&amp;$T336,PRM!$Y$3:$Z$50,2,FALSE),"")</f>
        <v>1</v>
      </c>
      <c r="AE336" s="10" t="str">
        <f>IFERROR(VLOOKUP($Y$3&amp;$U336,PRM!$AD$3:$AE$44,2,FALSE),"")</f>
        <v/>
      </c>
      <c r="AF336" s="10" t="str">
        <f>IFERROR(VLOOKUP($Y$3&amp;$R336,PRM!$Q$3:$T$31,3,FALSE),"")</f>
        <v/>
      </c>
      <c r="AG336" s="10" t="str">
        <f>IFERROR(IF(AF336=0,0,MATCH($Y$3,PRM!$AF$3:'PRM'!$AF$133,0)),"")</f>
        <v/>
      </c>
      <c r="AH336" s="10" t="str">
        <f>IF($Y$3="","",(IF(AF336=0,0,COUNTIF(PRM!$AF$3:'PRM'!$AF$133,$Y$3))))</f>
        <v/>
      </c>
      <c r="AI336" s="10" t="str">
        <f>IFERROR(VLOOKUP($Y$3&amp;$R336,PRM!$Q$3:$U$31,4,FALSE),"")</f>
        <v/>
      </c>
      <c r="AJ336" s="10" t="str">
        <f>IFERROR(IF(AI336=0,0,MATCH($Y$3,PRM!$V$3:'PRM'!$V$50,0)),"")</f>
        <v/>
      </c>
      <c r="AK336" s="10" t="str">
        <f>IF($Y$3="","",(IF(AI336=0,0,COUNTIF(PRM!$V$3:'PRM'!$V$50,$Y$3))))</f>
        <v/>
      </c>
      <c r="AL336" s="10" t="str">
        <f>IFERROR(VLOOKUP($Y$3&amp;$R336,PRM!$Q$3:$U$31,5,FALSE),"")</f>
        <v/>
      </c>
      <c r="AM336" s="10" t="str">
        <f>IFERROR(IF(AL336=0,0,MATCH($Y$3,PRM!$AA$3:'PRM'!$AA$94,0)),"")</f>
        <v/>
      </c>
      <c r="AN336" s="10" t="str">
        <f>IF($Y$3="","",IF(AL336=0,0,COUNTIF(PRM!$AA$3:'PRM'!$AA$94,$Y$3)))</f>
        <v/>
      </c>
      <c r="AO336" s="10">
        <f t="shared" si="106"/>
        <v>0</v>
      </c>
      <c r="AP336" s="10">
        <f t="shared" si="107"/>
        <v>0</v>
      </c>
      <c r="AQ336" s="10">
        <f t="shared" si="108"/>
        <v>0</v>
      </c>
      <c r="AR336" s="10">
        <f t="shared" si="109"/>
        <v>0</v>
      </c>
      <c r="AS336" s="10">
        <f t="shared" si="110"/>
        <v>0</v>
      </c>
      <c r="AT336" s="10">
        <f t="shared" si="111"/>
        <v>0</v>
      </c>
      <c r="AU336" s="10">
        <f t="shared" si="112"/>
        <v>0</v>
      </c>
      <c r="AV336" s="10">
        <f t="shared" si="113"/>
        <v>0</v>
      </c>
      <c r="AW336" s="10">
        <f t="shared" si="114"/>
        <v>0</v>
      </c>
      <c r="AX336" s="10">
        <f t="shared" si="115"/>
        <v>0</v>
      </c>
      <c r="AY336" s="10">
        <f t="shared" si="116"/>
        <v>0</v>
      </c>
      <c r="AZ336" s="10">
        <f t="shared" si="117"/>
        <v>0</v>
      </c>
      <c r="BA336" s="10">
        <f t="shared" si="118"/>
        <v>0</v>
      </c>
      <c r="BB336" s="10">
        <f t="shared" si="119"/>
        <v>0</v>
      </c>
      <c r="BC336" s="10">
        <f t="shared" si="120"/>
        <v>0</v>
      </c>
      <c r="BD336" s="10">
        <f t="shared" si="121"/>
        <v>0</v>
      </c>
      <c r="BE336" s="10">
        <f t="shared" si="122"/>
        <v>0</v>
      </c>
      <c r="BF336" s="10">
        <f t="shared" si="123"/>
        <v>0</v>
      </c>
      <c r="BG336" s="10">
        <f t="shared" si="124"/>
        <v>0</v>
      </c>
      <c r="BH336" s="10">
        <f t="shared" si="125"/>
        <v>0</v>
      </c>
    </row>
    <row r="337" spans="1:60" ht="27.75" customHeight="1">
      <c r="A337" t="str">
        <f t="shared" si="105"/>
        <v/>
      </c>
      <c r="B337" s="54"/>
      <c r="C337" s="55"/>
      <c r="D337" s="54"/>
      <c r="E337" s="55"/>
      <c r="F337" s="31"/>
      <c r="G337" s="29"/>
      <c r="H337" s="32"/>
      <c r="I337" s="32"/>
      <c r="J337" s="30"/>
      <c r="K337" s="31"/>
      <c r="L337" s="33"/>
      <c r="M337" s="33"/>
      <c r="N337" s="54"/>
      <c r="O337" s="56"/>
      <c r="P337" s="56"/>
      <c r="Q337" s="57"/>
      <c r="R337" s="33"/>
      <c r="S337" s="33"/>
      <c r="T337" s="40"/>
      <c r="U337" s="40"/>
      <c r="V337" s="17"/>
      <c r="W337" s="17"/>
      <c r="X337" s="10" t="str">
        <f>IFERROR(VLOOKUP($F337,PRM!$G$3:$H$5,2,FALSE),"")</f>
        <v/>
      </c>
      <c r="Y337" s="10" t="str">
        <f>IFERROR(VLOOKUP($G337,PRM!$I$3:$J$5,2,FALSE),"")</f>
        <v/>
      </c>
      <c r="Z337" s="10" t="str">
        <f>IFERROR(VLOOKUP($K337,PRM!$K$3:$L$4,2,FALSE),"")</f>
        <v/>
      </c>
      <c r="AA337" s="10" t="str">
        <f>IFERROR(VLOOKUP($N337,PRM!$M$3:$N$50,2,FALSE),"")</f>
        <v/>
      </c>
      <c r="AB337" s="10" t="str">
        <f>IFERROR(VLOOKUP($Y$3&amp;$R337,PRM!$Q$3:$R$31,2,FALSE),"")</f>
        <v/>
      </c>
      <c r="AC337" s="10" t="str">
        <f>IFERROR(VLOOKUP($Y$3&amp;$S337,PRM!$AH$3:$AI$133,2,FALSE),"")</f>
        <v/>
      </c>
      <c r="AD337" s="10" t="str">
        <f>IFERROR(VLOOKUP($Y$3&amp;$T337,PRM!$Y$3:$Z$50,2,FALSE),"")</f>
        <v>1</v>
      </c>
      <c r="AE337" s="10" t="str">
        <f>IFERROR(VLOOKUP($Y$3&amp;$U337,PRM!$AD$3:$AE$44,2,FALSE),"")</f>
        <v/>
      </c>
      <c r="AF337" s="10" t="str">
        <f>IFERROR(VLOOKUP($Y$3&amp;$R337,PRM!$Q$3:$T$31,3,FALSE),"")</f>
        <v/>
      </c>
      <c r="AG337" s="10" t="str">
        <f>IFERROR(IF(AF337=0,0,MATCH($Y$3,PRM!$AF$3:'PRM'!$AF$133,0)),"")</f>
        <v/>
      </c>
      <c r="AH337" s="10" t="str">
        <f>IF($Y$3="","",(IF(AF337=0,0,COUNTIF(PRM!$AF$3:'PRM'!$AF$133,$Y$3))))</f>
        <v/>
      </c>
      <c r="AI337" s="10" t="str">
        <f>IFERROR(VLOOKUP($Y$3&amp;$R337,PRM!$Q$3:$U$31,4,FALSE),"")</f>
        <v/>
      </c>
      <c r="AJ337" s="10" t="str">
        <f>IFERROR(IF(AI337=0,0,MATCH($Y$3,PRM!$V$3:'PRM'!$V$50,0)),"")</f>
        <v/>
      </c>
      <c r="AK337" s="10" t="str">
        <f>IF($Y$3="","",(IF(AI337=0,0,COUNTIF(PRM!$V$3:'PRM'!$V$50,$Y$3))))</f>
        <v/>
      </c>
      <c r="AL337" s="10" t="str">
        <f>IFERROR(VLOOKUP($Y$3&amp;$R337,PRM!$Q$3:$U$31,5,FALSE),"")</f>
        <v/>
      </c>
      <c r="AM337" s="10" t="str">
        <f>IFERROR(IF(AL337=0,0,MATCH($Y$3,PRM!$AA$3:'PRM'!$AA$94,0)),"")</f>
        <v/>
      </c>
      <c r="AN337" s="10" t="str">
        <f>IF($Y$3="","",IF(AL337=0,0,COUNTIF(PRM!$AA$3:'PRM'!$AA$94,$Y$3)))</f>
        <v/>
      </c>
      <c r="AO337" s="10">
        <f t="shared" si="106"/>
        <v>0</v>
      </c>
      <c r="AP337" s="10">
        <f t="shared" si="107"/>
        <v>0</v>
      </c>
      <c r="AQ337" s="10">
        <f t="shared" si="108"/>
        <v>0</v>
      </c>
      <c r="AR337" s="10">
        <f t="shared" si="109"/>
        <v>0</v>
      </c>
      <c r="AS337" s="10">
        <f t="shared" si="110"/>
        <v>0</v>
      </c>
      <c r="AT337" s="10">
        <f t="shared" si="111"/>
        <v>0</v>
      </c>
      <c r="AU337" s="10">
        <f t="shared" si="112"/>
        <v>0</v>
      </c>
      <c r="AV337" s="10">
        <f t="shared" si="113"/>
        <v>0</v>
      </c>
      <c r="AW337" s="10">
        <f t="shared" si="114"/>
        <v>0</v>
      </c>
      <c r="AX337" s="10">
        <f t="shared" si="115"/>
        <v>0</v>
      </c>
      <c r="AY337" s="10">
        <f t="shared" si="116"/>
        <v>0</v>
      </c>
      <c r="AZ337" s="10">
        <f t="shared" si="117"/>
        <v>0</v>
      </c>
      <c r="BA337" s="10">
        <f t="shared" si="118"/>
        <v>0</v>
      </c>
      <c r="BB337" s="10">
        <f t="shared" si="119"/>
        <v>0</v>
      </c>
      <c r="BC337" s="10">
        <f t="shared" si="120"/>
        <v>0</v>
      </c>
      <c r="BD337" s="10">
        <f t="shared" si="121"/>
        <v>0</v>
      </c>
      <c r="BE337" s="10">
        <f t="shared" si="122"/>
        <v>0</v>
      </c>
      <c r="BF337" s="10">
        <f t="shared" si="123"/>
        <v>0</v>
      </c>
      <c r="BG337" s="10">
        <f t="shared" si="124"/>
        <v>0</v>
      </c>
      <c r="BH337" s="10">
        <f t="shared" si="125"/>
        <v>0</v>
      </c>
    </row>
    <row r="338" spans="1:60" ht="27.75" customHeight="1">
      <c r="A338" t="str">
        <f t="shared" si="105"/>
        <v/>
      </c>
      <c r="B338" s="54"/>
      <c r="C338" s="55"/>
      <c r="D338" s="54"/>
      <c r="E338" s="55"/>
      <c r="F338" s="31"/>
      <c r="G338" s="29"/>
      <c r="H338" s="32"/>
      <c r="I338" s="32"/>
      <c r="J338" s="30"/>
      <c r="K338" s="31"/>
      <c r="L338" s="33"/>
      <c r="M338" s="33"/>
      <c r="N338" s="54"/>
      <c r="O338" s="56"/>
      <c r="P338" s="56"/>
      <c r="Q338" s="57"/>
      <c r="R338" s="33"/>
      <c r="S338" s="33"/>
      <c r="T338" s="40"/>
      <c r="U338" s="40"/>
      <c r="V338" s="17"/>
      <c r="W338" s="17"/>
      <c r="X338" s="10" t="str">
        <f>IFERROR(VLOOKUP($F338,PRM!$G$3:$H$5,2,FALSE),"")</f>
        <v/>
      </c>
      <c r="Y338" s="10" t="str">
        <f>IFERROR(VLOOKUP($G338,PRM!$I$3:$J$5,2,FALSE),"")</f>
        <v/>
      </c>
      <c r="Z338" s="10" t="str">
        <f>IFERROR(VLOOKUP($K338,PRM!$K$3:$L$4,2,FALSE),"")</f>
        <v/>
      </c>
      <c r="AA338" s="10" t="str">
        <f>IFERROR(VLOOKUP($N338,PRM!$M$3:$N$50,2,FALSE),"")</f>
        <v/>
      </c>
      <c r="AB338" s="10" t="str">
        <f>IFERROR(VLOOKUP($Y$3&amp;$R338,PRM!$Q$3:$R$31,2,FALSE),"")</f>
        <v/>
      </c>
      <c r="AC338" s="10" t="str">
        <f>IFERROR(VLOOKUP($Y$3&amp;$S338,PRM!$AH$3:$AI$133,2,FALSE),"")</f>
        <v/>
      </c>
      <c r="AD338" s="10" t="str">
        <f>IFERROR(VLOOKUP($Y$3&amp;$T338,PRM!$Y$3:$Z$50,2,FALSE),"")</f>
        <v>1</v>
      </c>
      <c r="AE338" s="10" t="str">
        <f>IFERROR(VLOOKUP($Y$3&amp;$U338,PRM!$AD$3:$AE$44,2,FALSE),"")</f>
        <v/>
      </c>
      <c r="AF338" s="10" t="str">
        <f>IFERROR(VLOOKUP($Y$3&amp;$R338,PRM!$Q$3:$T$31,3,FALSE),"")</f>
        <v/>
      </c>
      <c r="AG338" s="10" t="str">
        <f>IFERROR(IF(AF338=0,0,MATCH($Y$3,PRM!$AF$3:'PRM'!$AF$133,0)),"")</f>
        <v/>
      </c>
      <c r="AH338" s="10" t="str">
        <f>IF($Y$3="","",(IF(AF338=0,0,COUNTIF(PRM!$AF$3:'PRM'!$AF$133,$Y$3))))</f>
        <v/>
      </c>
      <c r="AI338" s="10" t="str">
        <f>IFERROR(VLOOKUP($Y$3&amp;$R338,PRM!$Q$3:$U$31,4,FALSE),"")</f>
        <v/>
      </c>
      <c r="AJ338" s="10" t="str">
        <f>IFERROR(IF(AI338=0,0,MATCH($Y$3,PRM!$V$3:'PRM'!$V$50,0)),"")</f>
        <v/>
      </c>
      <c r="AK338" s="10" t="str">
        <f>IF($Y$3="","",(IF(AI338=0,0,COUNTIF(PRM!$V$3:'PRM'!$V$50,$Y$3))))</f>
        <v/>
      </c>
      <c r="AL338" s="10" t="str">
        <f>IFERROR(VLOOKUP($Y$3&amp;$R338,PRM!$Q$3:$U$31,5,FALSE),"")</f>
        <v/>
      </c>
      <c r="AM338" s="10" t="str">
        <f>IFERROR(IF(AL338=0,0,MATCH($Y$3,PRM!$AA$3:'PRM'!$AA$94,0)),"")</f>
        <v/>
      </c>
      <c r="AN338" s="10" t="str">
        <f>IF($Y$3="","",IF(AL338=0,0,COUNTIF(PRM!$AA$3:'PRM'!$AA$94,$Y$3)))</f>
        <v/>
      </c>
      <c r="AO338" s="10">
        <f t="shared" si="106"/>
        <v>0</v>
      </c>
      <c r="AP338" s="10">
        <f t="shared" si="107"/>
        <v>0</v>
      </c>
      <c r="AQ338" s="10">
        <f t="shared" si="108"/>
        <v>0</v>
      </c>
      <c r="AR338" s="10">
        <f t="shared" si="109"/>
        <v>0</v>
      </c>
      <c r="AS338" s="10">
        <f t="shared" si="110"/>
        <v>0</v>
      </c>
      <c r="AT338" s="10">
        <f t="shared" si="111"/>
        <v>0</v>
      </c>
      <c r="AU338" s="10">
        <f t="shared" si="112"/>
        <v>0</v>
      </c>
      <c r="AV338" s="10">
        <f t="shared" si="113"/>
        <v>0</v>
      </c>
      <c r="AW338" s="10">
        <f t="shared" si="114"/>
        <v>0</v>
      </c>
      <c r="AX338" s="10">
        <f t="shared" si="115"/>
        <v>0</v>
      </c>
      <c r="AY338" s="10">
        <f t="shared" si="116"/>
        <v>0</v>
      </c>
      <c r="AZ338" s="10">
        <f t="shared" si="117"/>
        <v>0</v>
      </c>
      <c r="BA338" s="10">
        <f t="shared" si="118"/>
        <v>0</v>
      </c>
      <c r="BB338" s="10">
        <f t="shared" si="119"/>
        <v>0</v>
      </c>
      <c r="BC338" s="10">
        <f t="shared" si="120"/>
        <v>0</v>
      </c>
      <c r="BD338" s="10">
        <f t="shared" si="121"/>
        <v>0</v>
      </c>
      <c r="BE338" s="10">
        <f t="shared" si="122"/>
        <v>0</v>
      </c>
      <c r="BF338" s="10">
        <f t="shared" si="123"/>
        <v>0</v>
      </c>
      <c r="BG338" s="10">
        <f t="shared" si="124"/>
        <v>0</v>
      </c>
      <c r="BH338" s="10">
        <f t="shared" si="125"/>
        <v>0</v>
      </c>
    </row>
    <row r="339" spans="1:60" ht="27.75" customHeight="1">
      <c r="A339" t="str">
        <f t="shared" si="105"/>
        <v/>
      </c>
      <c r="B339" s="54"/>
      <c r="C339" s="55"/>
      <c r="D339" s="54"/>
      <c r="E339" s="55"/>
      <c r="F339" s="31"/>
      <c r="G339" s="29"/>
      <c r="H339" s="32"/>
      <c r="I339" s="32"/>
      <c r="J339" s="30"/>
      <c r="K339" s="31"/>
      <c r="L339" s="33"/>
      <c r="M339" s="33"/>
      <c r="N339" s="54"/>
      <c r="O339" s="56"/>
      <c r="P339" s="56"/>
      <c r="Q339" s="57"/>
      <c r="R339" s="33"/>
      <c r="S339" s="33"/>
      <c r="T339" s="40"/>
      <c r="U339" s="40"/>
      <c r="V339" s="17"/>
      <c r="W339" s="17"/>
      <c r="X339" s="10" t="str">
        <f>IFERROR(VLOOKUP($F339,PRM!$G$3:$H$5,2,FALSE),"")</f>
        <v/>
      </c>
      <c r="Y339" s="10" t="str">
        <f>IFERROR(VLOOKUP($G339,PRM!$I$3:$J$5,2,FALSE),"")</f>
        <v/>
      </c>
      <c r="Z339" s="10" t="str">
        <f>IFERROR(VLOOKUP($K339,PRM!$K$3:$L$4,2,FALSE),"")</f>
        <v/>
      </c>
      <c r="AA339" s="10" t="str">
        <f>IFERROR(VLOOKUP($N339,PRM!$M$3:$N$50,2,FALSE),"")</f>
        <v/>
      </c>
      <c r="AB339" s="10" t="str">
        <f>IFERROR(VLOOKUP($Y$3&amp;$R339,PRM!$Q$3:$R$31,2,FALSE),"")</f>
        <v/>
      </c>
      <c r="AC339" s="10" t="str">
        <f>IFERROR(VLOOKUP($Y$3&amp;$S339,PRM!$AH$3:$AI$133,2,FALSE),"")</f>
        <v/>
      </c>
      <c r="AD339" s="10" t="str">
        <f>IFERROR(VLOOKUP($Y$3&amp;$T339,PRM!$Y$3:$Z$50,2,FALSE),"")</f>
        <v>1</v>
      </c>
      <c r="AE339" s="10" t="str">
        <f>IFERROR(VLOOKUP($Y$3&amp;$U339,PRM!$AD$3:$AE$44,2,FALSE),"")</f>
        <v/>
      </c>
      <c r="AF339" s="10" t="str">
        <f>IFERROR(VLOOKUP($Y$3&amp;$R339,PRM!$Q$3:$T$31,3,FALSE),"")</f>
        <v/>
      </c>
      <c r="AG339" s="10" t="str">
        <f>IFERROR(IF(AF339=0,0,MATCH($Y$3,PRM!$AF$3:'PRM'!$AF$133,0)),"")</f>
        <v/>
      </c>
      <c r="AH339" s="10" t="str">
        <f>IF($Y$3="","",(IF(AF339=0,0,COUNTIF(PRM!$AF$3:'PRM'!$AF$133,$Y$3))))</f>
        <v/>
      </c>
      <c r="AI339" s="10" t="str">
        <f>IFERROR(VLOOKUP($Y$3&amp;$R339,PRM!$Q$3:$U$31,4,FALSE),"")</f>
        <v/>
      </c>
      <c r="AJ339" s="10" t="str">
        <f>IFERROR(IF(AI339=0,0,MATCH($Y$3,PRM!$V$3:'PRM'!$V$50,0)),"")</f>
        <v/>
      </c>
      <c r="AK339" s="10" t="str">
        <f>IF($Y$3="","",(IF(AI339=0,0,COUNTIF(PRM!$V$3:'PRM'!$V$50,$Y$3))))</f>
        <v/>
      </c>
      <c r="AL339" s="10" t="str">
        <f>IFERROR(VLOOKUP($Y$3&amp;$R339,PRM!$Q$3:$U$31,5,FALSE),"")</f>
        <v/>
      </c>
      <c r="AM339" s="10" t="str">
        <f>IFERROR(IF(AL339=0,0,MATCH($Y$3,PRM!$AA$3:'PRM'!$AA$94,0)),"")</f>
        <v/>
      </c>
      <c r="AN339" s="10" t="str">
        <f>IF($Y$3="","",IF(AL339=0,0,COUNTIF(PRM!$AA$3:'PRM'!$AA$94,$Y$3)))</f>
        <v/>
      </c>
      <c r="AO339" s="10">
        <f t="shared" si="106"/>
        <v>0</v>
      </c>
      <c r="AP339" s="10">
        <f t="shared" si="107"/>
        <v>0</v>
      </c>
      <c r="AQ339" s="10">
        <f t="shared" si="108"/>
        <v>0</v>
      </c>
      <c r="AR339" s="10">
        <f t="shared" si="109"/>
        <v>0</v>
      </c>
      <c r="AS339" s="10">
        <f t="shared" si="110"/>
        <v>0</v>
      </c>
      <c r="AT339" s="10">
        <f t="shared" si="111"/>
        <v>0</v>
      </c>
      <c r="AU339" s="10">
        <f t="shared" si="112"/>
        <v>0</v>
      </c>
      <c r="AV339" s="10">
        <f t="shared" si="113"/>
        <v>0</v>
      </c>
      <c r="AW339" s="10">
        <f t="shared" si="114"/>
        <v>0</v>
      </c>
      <c r="AX339" s="10">
        <f t="shared" si="115"/>
        <v>0</v>
      </c>
      <c r="AY339" s="10">
        <f t="shared" si="116"/>
        <v>0</v>
      </c>
      <c r="AZ339" s="10">
        <f t="shared" si="117"/>
        <v>0</v>
      </c>
      <c r="BA339" s="10">
        <f t="shared" si="118"/>
        <v>0</v>
      </c>
      <c r="BB339" s="10">
        <f t="shared" si="119"/>
        <v>0</v>
      </c>
      <c r="BC339" s="10">
        <f t="shared" si="120"/>
        <v>0</v>
      </c>
      <c r="BD339" s="10">
        <f t="shared" si="121"/>
        <v>0</v>
      </c>
      <c r="BE339" s="10">
        <f t="shared" si="122"/>
        <v>0</v>
      </c>
      <c r="BF339" s="10">
        <f t="shared" si="123"/>
        <v>0</v>
      </c>
      <c r="BG339" s="10">
        <f t="shared" si="124"/>
        <v>0</v>
      </c>
      <c r="BH339" s="10">
        <f t="shared" si="125"/>
        <v>0</v>
      </c>
    </row>
    <row r="340" spans="1:60" ht="27.75" customHeight="1">
      <c r="A340" t="str">
        <f t="shared" si="105"/>
        <v/>
      </c>
      <c r="B340" s="54"/>
      <c r="C340" s="55"/>
      <c r="D340" s="54"/>
      <c r="E340" s="55"/>
      <c r="F340" s="31"/>
      <c r="G340" s="29"/>
      <c r="H340" s="32"/>
      <c r="I340" s="32"/>
      <c r="J340" s="30"/>
      <c r="K340" s="31"/>
      <c r="L340" s="33"/>
      <c r="M340" s="33"/>
      <c r="N340" s="54"/>
      <c r="O340" s="56"/>
      <c r="P340" s="56"/>
      <c r="Q340" s="57"/>
      <c r="R340" s="33"/>
      <c r="S340" s="33"/>
      <c r="T340" s="40"/>
      <c r="U340" s="40"/>
      <c r="V340" s="17"/>
      <c r="W340" s="17"/>
      <c r="X340" s="10" t="str">
        <f>IFERROR(VLOOKUP($F340,PRM!$G$3:$H$5,2,FALSE),"")</f>
        <v/>
      </c>
      <c r="Y340" s="10" t="str">
        <f>IFERROR(VLOOKUP($G340,PRM!$I$3:$J$5,2,FALSE),"")</f>
        <v/>
      </c>
      <c r="Z340" s="10" t="str">
        <f>IFERROR(VLOOKUP($K340,PRM!$K$3:$L$4,2,FALSE),"")</f>
        <v/>
      </c>
      <c r="AA340" s="10" t="str">
        <f>IFERROR(VLOOKUP($N340,PRM!$M$3:$N$50,2,FALSE),"")</f>
        <v/>
      </c>
      <c r="AB340" s="10" t="str">
        <f>IFERROR(VLOOKUP($Y$3&amp;$R340,PRM!$Q$3:$R$31,2,FALSE),"")</f>
        <v/>
      </c>
      <c r="AC340" s="10" t="str">
        <f>IFERROR(VLOOKUP($Y$3&amp;$S340,PRM!$AH$3:$AI$133,2,FALSE),"")</f>
        <v/>
      </c>
      <c r="AD340" s="10" t="str">
        <f>IFERROR(VLOOKUP($Y$3&amp;$T340,PRM!$Y$3:$Z$50,2,FALSE),"")</f>
        <v>1</v>
      </c>
      <c r="AE340" s="10" t="str">
        <f>IFERROR(VLOOKUP($Y$3&amp;$U340,PRM!$AD$3:$AE$44,2,FALSE),"")</f>
        <v/>
      </c>
      <c r="AF340" s="10" t="str">
        <f>IFERROR(VLOOKUP($Y$3&amp;$R340,PRM!$Q$3:$T$31,3,FALSE),"")</f>
        <v/>
      </c>
      <c r="AG340" s="10" t="str">
        <f>IFERROR(IF(AF340=0,0,MATCH($Y$3,PRM!$AF$3:'PRM'!$AF$133,0)),"")</f>
        <v/>
      </c>
      <c r="AH340" s="10" t="str">
        <f>IF($Y$3="","",(IF(AF340=0,0,COUNTIF(PRM!$AF$3:'PRM'!$AF$133,$Y$3))))</f>
        <v/>
      </c>
      <c r="AI340" s="10" t="str">
        <f>IFERROR(VLOOKUP($Y$3&amp;$R340,PRM!$Q$3:$U$31,4,FALSE),"")</f>
        <v/>
      </c>
      <c r="AJ340" s="10" t="str">
        <f>IFERROR(IF(AI340=0,0,MATCH($Y$3,PRM!$V$3:'PRM'!$V$50,0)),"")</f>
        <v/>
      </c>
      <c r="AK340" s="10" t="str">
        <f>IF($Y$3="","",(IF(AI340=0,0,COUNTIF(PRM!$V$3:'PRM'!$V$50,$Y$3))))</f>
        <v/>
      </c>
      <c r="AL340" s="10" t="str">
        <f>IFERROR(VLOOKUP($Y$3&amp;$R340,PRM!$Q$3:$U$31,5,FALSE),"")</f>
        <v/>
      </c>
      <c r="AM340" s="10" t="str">
        <f>IFERROR(IF(AL340=0,0,MATCH($Y$3,PRM!$AA$3:'PRM'!$AA$94,0)),"")</f>
        <v/>
      </c>
      <c r="AN340" s="10" t="str">
        <f>IF($Y$3="","",IF(AL340=0,0,COUNTIF(PRM!$AA$3:'PRM'!$AA$94,$Y$3)))</f>
        <v/>
      </c>
      <c r="AO340" s="10">
        <f t="shared" si="106"/>
        <v>0</v>
      </c>
      <c r="AP340" s="10">
        <f t="shared" si="107"/>
        <v>0</v>
      </c>
      <c r="AQ340" s="10">
        <f t="shared" si="108"/>
        <v>0</v>
      </c>
      <c r="AR340" s="10">
        <f t="shared" si="109"/>
        <v>0</v>
      </c>
      <c r="AS340" s="10">
        <f t="shared" si="110"/>
        <v>0</v>
      </c>
      <c r="AT340" s="10">
        <f t="shared" si="111"/>
        <v>0</v>
      </c>
      <c r="AU340" s="10">
        <f t="shared" si="112"/>
        <v>0</v>
      </c>
      <c r="AV340" s="10">
        <f t="shared" si="113"/>
        <v>0</v>
      </c>
      <c r="AW340" s="10">
        <f t="shared" si="114"/>
        <v>0</v>
      </c>
      <c r="AX340" s="10">
        <f t="shared" si="115"/>
        <v>0</v>
      </c>
      <c r="AY340" s="10">
        <f t="shared" si="116"/>
        <v>0</v>
      </c>
      <c r="AZ340" s="10">
        <f t="shared" si="117"/>
        <v>0</v>
      </c>
      <c r="BA340" s="10">
        <f t="shared" si="118"/>
        <v>0</v>
      </c>
      <c r="BB340" s="10">
        <f t="shared" si="119"/>
        <v>0</v>
      </c>
      <c r="BC340" s="10">
        <f t="shared" si="120"/>
        <v>0</v>
      </c>
      <c r="BD340" s="10">
        <f t="shared" si="121"/>
        <v>0</v>
      </c>
      <c r="BE340" s="10">
        <f t="shared" si="122"/>
        <v>0</v>
      </c>
      <c r="BF340" s="10">
        <f t="shared" si="123"/>
        <v>0</v>
      </c>
      <c r="BG340" s="10">
        <f t="shared" si="124"/>
        <v>0</v>
      </c>
      <c r="BH340" s="10">
        <f t="shared" si="125"/>
        <v>0</v>
      </c>
    </row>
    <row r="341" spans="1:60" ht="27.75" customHeight="1">
      <c r="A341" t="str">
        <f t="shared" si="105"/>
        <v/>
      </c>
      <c r="B341" s="54"/>
      <c r="C341" s="55"/>
      <c r="D341" s="54"/>
      <c r="E341" s="55"/>
      <c r="F341" s="31"/>
      <c r="G341" s="29"/>
      <c r="H341" s="32"/>
      <c r="I341" s="32"/>
      <c r="J341" s="30"/>
      <c r="K341" s="31"/>
      <c r="L341" s="33"/>
      <c r="M341" s="33"/>
      <c r="N341" s="54"/>
      <c r="O341" s="56"/>
      <c r="P341" s="56"/>
      <c r="Q341" s="57"/>
      <c r="R341" s="33"/>
      <c r="S341" s="33"/>
      <c r="T341" s="40"/>
      <c r="U341" s="40"/>
      <c r="V341" s="17"/>
      <c r="W341" s="17"/>
      <c r="X341" s="10" t="str">
        <f>IFERROR(VLOOKUP($F341,PRM!$G$3:$H$5,2,FALSE),"")</f>
        <v/>
      </c>
      <c r="Y341" s="10" t="str">
        <f>IFERROR(VLOOKUP($G341,PRM!$I$3:$J$5,2,FALSE),"")</f>
        <v/>
      </c>
      <c r="Z341" s="10" t="str">
        <f>IFERROR(VLOOKUP($K341,PRM!$K$3:$L$4,2,FALSE),"")</f>
        <v/>
      </c>
      <c r="AA341" s="10" t="str">
        <f>IFERROR(VLOOKUP($N341,PRM!$M$3:$N$50,2,FALSE),"")</f>
        <v/>
      </c>
      <c r="AB341" s="10" t="str">
        <f>IFERROR(VLOOKUP($Y$3&amp;$R341,PRM!$Q$3:$R$31,2,FALSE),"")</f>
        <v/>
      </c>
      <c r="AC341" s="10" t="str">
        <f>IFERROR(VLOOKUP($Y$3&amp;$S341,PRM!$AH$3:$AI$133,2,FALSE),"")</f>
        <v/>
      </c>
      <c r="AD341" s="10" t="str">
        <f>IFERROR(VLOOKUP($Y$3&amp;$T341,PRM!$Y$3:$Z$50,2,FALSE),"")</f>
        <v>1</v>
      </c>
      <c r="AE341" s="10" t="str">
        <f>IFERROR(VLOOKUP($Y$3&amp;$U341,PRM!$AD$3:$AE$44,2,FALSE),"")</f>
        <v/>
      </c>
      <c r="AF341" s="10" t="str">
        <f>IFERROR(VLOOKUP($Y$3&amp;$R341,PRM!$Q$3:$T$31,3,FALSE),"")</f>
        <v/>
      </c>
      <c r="AG341" s="10" t="str">
        <f>IFERROR(IF(AF341=0,0,MATCH($Y$3,PRM!$AF$3:'PRM'!$AF$133,0)),"")</f>
        <v/>
      </c>
      <c r="AH341" s="10" t="str">
        <f>IF($Y$3="","",(IF(AF341=0,0,COUNTIF(PRM!$AF$3:'PRM'!$AF$133,$Y$3))))</f>
        <v/>
      </c>
      <c r="AI341" s="10" t="str">
        <f>IFERROR(VLOOKUP($Y$3&amp;$R341,PRM!$Q$3:$U$31,4,FALSE),"")</f>
        <v/>
      </c>
      <c r="AJ341" s="10" t="str">
        <f>IFERROR(IF(AI341=0,0,MATCH($Y$3,PRM!$V$3:'PRM'!$V$50,0)),"")</f>
        <v/>
      </c>
      <c r="AK341" s="10" t="str">
        <f>IF($Y$3="","",(IF(AI341=0,0,COUNTIF(PRM!$V$3:'PRM'!$V$50,$Y$3))))</f>
        <v/>
      </c>
      <c r="AL341" s="10" t="str">
        <f>IFERROR(VLOOKUP($Y$3&amp;$R341,PRM!$Q$3:$U$31,5,FALSE),"")</f>
        <v/>
      </c>
      <c r="AM341" s="10" t="str">
        <f>IFERROR(IF(AL341=0,0,MATCH($Y$3,PRM!$AA$3:'PRM'!$AA$94,0)),"")</f>
        <v/>
      </c>
      <c r="AN341" s="10" t="str">
        <f>IF($Y$3="","",IF(AL341=0,0,COUNTIF(PRM!$AA$3:'PRM'!$AA$94,$Y$3)))</f>
        <v/>
      </c>
      <c r="AO341" s="10">
        <f t="shared" si="106"/>
        <v>0</v>
      </c>
      <c r="AP341" s="10">
        <f t="shared" si="107"/>
        <v>0</v>
      </c>
      <c r="AQ341" s="10">
        <f t="shared" si="108"/>
        <v>0</v>
      </c>
      <c r="AR341" s="10">
        <f t="shared" si="109"/>
        <v>0</v>
      </c>
      <c r="AS341" s="10">
        <f t="shared" si="110"/>
        <v>0</v>
      </c>
      <c r="AT341" s="10">
        <f t="shared" si="111"/>
        <v>0</v>
      </c>
      <c r="AU341" s="10">
        <f t="shared" si="112"/>
        <v>0</v>
      </c>
      <c r="AV341" s="10">
        <f t="shared" si="113"/>
        <v>0</v>
      </c>
      <c r="AW341" s="10">
        <f t="shared" si="114"/>
        <v>0</v>
      </c>
      <c r="AX341" s="10">
        <f t="shared" si="115"/>
        <v>0</v>
      </c>
      <c r="AY341" s="10">
        <f t="shared" si="116"/>
        <v>0</v>
      </c>
      <c r="AZ341" s="10">
        <f t="shared" si="117"/>
        <v>0</v>
      </c>
      <c r="BA341" s="10">
        <f t="shared" si="118"/>
        <v>0</v>
      </c>
      <c r="BB341" s="10">
        <f t="shared" si="119"/>
        <v>0</v>
      </c>
      <c r="BC341" s="10">
        <f t="shared" si="120"/>
        <v>0</v>
      </c>
      <c r="BD341" s="10">
        <f t="shared" si="121"/>
        <v>0</v>
      </c>
      <c r="BE341" s="10">
        <f t="shared" si="122"/>
        <v>0</v>
      </c>
      <c r="BF341" s="10">
        <f t="shared" si="123"/>
        <v>0</v>
      </c>
      <c r="BG341" s="10">
        <f t="shared" si="124"/>
        <v>0</v>
      </c>
      <c r="BH341" s="10">
        <f t="shared" si="125"/>
        <v>0</v>
      </c>
    </row>
    <row r="342" spans="1:60" ht="27.75" customHeight="1">
      <c r="A342" t="str">
        <f t="shared" si="105"/>
        <v/>
      </c>
      <c r="B342" s="54"/>
      <c r="C342" s="55"/>
      <c r="D342" s="54"/>
      <c r="E342" s="55"/>
      <c r="F342" s="31"/>
      <c r="G342" s="29"/>
      <c r="H342" s="32"/>
      <c r="I342" s="32"/>
      <c r="J342" s="30"/>
      <c r="K342" s="31"/>
      <c r="L342" s="33"/>
      <c r="M342" s="33"/>
      <c r="N342" s="54"/>
      <c r="O342" s="56"/>
      <c r="P342" s="56"/>
      <c r="Q342" s="57"/>
      <c r="R342" s="33"/>
      <c r="S342" s="33"/>
      <c r="T342" s="40"/>
      <c r="U342" s="40"/>
      <c r="V342" s="17"/>
      <c r="W342" s="17"/>
      <c r="X342" s="10" t="str">
        <f>IFERROR(VLOOKUP($F342,PRM!$G$3:$H$5,2,FALSE),"")</f>
        <v/>
      </c>
      <c r="Y342" s="10" t="str">
        <f>IFERROR(VLOOKUP($G342,PRM!$I$3:$J$5,2,FALSE),"")</f>
        <v/>
      </c>
      <c r="Z342" s="10" t="str">
        <f>IFERROR(VLOOKUP($K342,PRM!$K$3:$L$4,2,FALSE),"")</f>
        <v/>
      </c>
      <c r="AA342" s="10" t="str">
        <f>IFERROR(VLOOKUP($N342,PRM!$M$3:$N$50,2,FALSE),"")</f>
        <v/>
      </c>
      <c r="AB342" s="10" t="str">
        <f>IFERROR(VLOOKUP($Y$3&amp;$R342,PRM!$Q$3:$R$31,2,FALSE),"")</f>
        <v/>
      </c>
      <c r="AC342" s="10" t="str">
        <f>IFERROR(VLOOKUP($Y$3&amp;$S342,PRM!$AH$3:$AI$133,2,FALSE),"")</f>
        <v/>
      </c>
      <c r="AD342" s="10" t="str">
        <f>IFERROR(VLOOKUP($Y$3&amp;$T342,PRM!$Y$3:$Z$50,2,FALSE),"")</f>
        <v>1</v>
      </c>
      <c r="AE342" s="10" t="str">
        <f>IFERROR(VLOOKUP($Y$3&amp;$U342,PRM!$AD$3:$AE$44,2,FALSE),"")</f>
        <v/>
      </c>
      <c r="AF342" s="10" t="str">
        <f>IFERROR(VLOOKUP($Y$3&amp;$R342,PRM!$Q$3:$T$31,3,FALSE),"")</f>
        <v/>
      </c>
      <c r="AG342" s="10" t="str">
        <f>IFERROR(IF(AF342=0,0,MATCH($Y$3,PRM!$AF$3:'PRM'!$AF$133,0)),"")</f>
        <v/>
      </c>
      <c r="AH342" s="10" t="str">
        <f>IF($Y$3="","",(IF(AF342=0,0,COUNTIF(PRM!$AF$3:'PRM'!$AF$133,$Y$3))))</f>
        <v/>
      </c>
      <c r="AI342" s="10" t="str">
        <f>IFERROR(VLOOKUP($Y$3&amp;$R342,PRM!$Q$3:$U$31,4,FALSE),"")</f>
        <v/>
      </c>
      <c r="AJ342" s="10" t="str">
        <f>IFERROR(IF(AI342=0,0,MATCH($Y$3,PRM!$V$3:'PRM'!$V$50,0)),"")</f>
        <v/>
      </c>
      <c r="AK342" s="10" t="str">
        <f>IF($Y$3="","",(IF(AI342=0,0,COUNTIF(PRM!$V$3:'PRM'!$V$50,$Y$3))))</f>
        <v/>
      </c>
      <c r="AL342" s="10" t="str">
        <f>IFERROR(VLOOKUP($Y$3&amp;$R342,PRM!$Q$3:$U$31,5,FALSE),"")</f>
        <v/>
      </c>
      <c r="AM342" s="10" t="str">
        <f>IFERROR(IF(AL342=0,0,MATCH($Y$3,PRM!$AA$3:'PRM'!$AA$94,0)),"")</f>
        <v/>
      </c>
      <c r="AN342" s="10" t="str">
        <f>IF($Y$3="","",IF(AL342=0,0,COUNTIF(PRM!$AA$3:'PRM'!$AA$94,$Y$3)))</f>
        <v/>
      </c>
      <c r="AO342" s="10">
        <f t="shared" si="106"/>
        <v>0</v>
      </c>
      <c r="AP342" s="10">
        <f t="shared" si="107"/>
        <v>0</v>
      </c>
      <c r="AQ342" s="10">
        <f t="shared" si="108"/>
        <v>0</v>
      </c>
      <c r="AR342" s="10">
        <f t="shared" si="109"/>
        <v>0</v>
      </c>
      <c r="AS342" s="10">
        <f t="shared" si="110"/>
        <v>0</v>
      </c>
      <c r="AT342" s="10">
        <f t="shared" si="111"/>
        <v>0</v>
      </c>
      <c r="AU342" s="10">
        <f t="shared" si="112"/>
        <v>0</v>
      </c>
      <c r="AV342" s="10">
        <f t="shared" si="113"/>
        <v>0</v>
      </c>
      <c r="AW342" s="10">
        <f t="shared" si="114"/>
        <v>0</v>
      </c>
      <c r="AX342" s="10">
        <f t="shared" si="115"/>
        <v>0</v>
      </c>
      <c r="AY342" s="10">
        <f t="shared" si="116"/>
        <v>0</v>
      </c>
      <c r="AZ342" s="10">
        <f t="shared" si="117"/>
        <v>0</v>
      </c>
      <c r="BA342" s="10">
        <f t="shared" si="118"/>
        <v>0</v>
      </c>
      <c r="BB342" s="10">
        <f t="shared" si="119"/>
        <v>0</v>
      </c>
      <c r="BC342" s="10">
        <f t="shared" si="120"/>
        <v>0</v>
      </c>
      <c r="BD342" s="10">
        <f t="shared" si="121"/>
        <v>0</v>
      </c>
      <c r="BE342" s="10">
        <f t="shared" si="122"/>
        <v>0</v>
      </c>
      <c r="BF342" s="10">
        <f t="shared" si="123"/>
        <v>0</v>
      </c>
      <c r="BG342" s="10">
        <f t="shared" si="124"/>
        <v>0</v>
      </c>
      <c r="BH342" s="10">
        <f t="shared" si="125"/>
        <v>0</v>
      </c>
    </row>
    <row r="343" spans="1:60" ht="27.75" customHeight="1">
      <c r="A343" t="str">
        <f t="shared" si="105"/>
        <v/>
      </c>
      <c r="B343" s="54"/>
      <c r="C343" s="55"/>
      <c r="D343" s="54"/>
      <c r="E343" s="55"/>
      <c r="F343" s="31"/>
      <c r="G343" s="29"/>
      <c r="H343" s="32"/>
      <c r="I343" s="32"/>
      <c r="J343" s="30"/>
      <c r="K343" s="31"/>
      <c r="L343" s="33"/>
      <c r="M343" s="33"/>
      <c r="N343" s="54"/>
      <c r="O343" s="56"/>
      <c r="P343" s="56"/>
      <c r="Q343" s="57"/>
      <c r="R343" s="33"/>
      <c r="S343" s="33"/>
      <c r="T343" s="40"/>
      <c r="U343" s="40"/>
      <c r="V343" s="17"/>
      <c r="W343" s="17"/>
      <c r="X343" s="10" t="str">
        <f>IFERROR(VLOOKUP($F343,PRM!$G$3:$H$5,2,FALSE),"")</f>
        <v/>
      </c>
      <c r="Y343" s="10" t="str">
        <f>IFERROR(VLOOKUP($G343,PRM!$I$3:$J$5,2,FALSE),"")</f>
        <v/>
      </c>
      <c r="Z343" s="10" t="str">
        <f>IFERROR(VLOOKUP($K343,PRM!$K$3:$L$4,2,FALSE),"")</f>
        <v/>
      </c>
      <c r="AA343" s="10" t="str">
        <f>IFERROR(VLOOKUP($N343,PRM!$M$3:$N$50,2,FALSE),"")</f>
        <v/>
      </c>
      <c r="AB343" s="10" t="str">
        <f>IFERROR(VLOOKUP($Y$3&amp;$R343,PRM!$Q$3:$R$31,2,FALSE),"")</f>
        <v/>
      </c>
      <c r="AC343" s="10" t="str">
        <f>IFERROR(VLOOKUP($Y$3&amp;$S343,PRM!$AH$3:$AI$133,2,FALSE),"")</f>
        <v/>
      </c>
      <c r="AD343" s="10" t="str">
        <f>IFERROR(VLOOKUP($Y$3&amp;$T343,PRM!$Y$3:$Z$50,2,FALSE),"")</f>
        <v>1</v>
      </c>
      <c r="AE343" s="10" t="str">
        <f>IFERROR(VLOOKUP($Y$3&amp;$U343,PRM!$AD$3:$AE$44,2,FALSE),"")</f>
        <v/>
      </c>
      <c r="AF343" s="10" t="str">
        <f>IFERROR(VLOOKUP($Y$3&amp;$R343,PRM!$Q$3:$T$31,3,FALSE),"")</f>
        <v/>
      </c>
      <c r="AG343" s="10" t="str">
        <f>IFERROR(IF(AF343=0,0,MATCH($Y$3,PRM!$AF$3:'PRM'!$AF$133,0)),"")</f>
        <v/>
      </c>
      <c r="AH343" s="10" t="str">
        <f>IF($Y$3="","",(IF(AF343=0,0,COUNTIF(PRM!$AF$3:'PRM'!$AF$133,$Y$3))))</f>
        <v/>
      </c>
      <c r="AI343" s="10" t="str">
        <f>IFERROR(VLOOKUP($Y$3&amp;$R343,PRM!$Q$3:$U$31,4,FALSE),"")</f>
        <v/>
      </c>
      <c r="AJ343" s="10" t="str">
        <f>IFERROR(IF(AI343=0,0,MATCH($Y$3,PRM!$V$3:'PRM'!$V$50,0)),"")</f>
        <v/>
      </c>
      <c r="AK343" s="10" t="str">
        <f>IF($Y$3="","",(IF(AI343=0,0,COUNTIF(PRM!$V$3:'PRM'!$V$50,$Y$3))))</f>
        <v/>
      </c>
      <c r="AL343" s="10" t="str">
        <f>IFERROR(VLOOKUP($Y$3&amp;$R343,PRM!$Q$3:$U$31,5,FALSE),"")</f>
        <v/>
      </c>
      <c r="AM343" s="10" t="str">
        <f>IFERROR(IF(AL343=0,0,MATCH($Y$3,PRM!$AA$3:'PRM'!$AA$94,0)),"")</f>
        <v/>
      </c>
      <c r="AN343" s="10" t="str">
        <f>IF($Y$3="","",IF(AL343=0,0,COUNTIF(PRM!$AA$3:'PRM'!$AA$94,$Y$3)))</f>
        <v/>
      </c>
      <c r="AO343" s="10">
        <f t="shared" si="106"/>
        <v>0</v>
      </c>
      <c r="AP343" s="10">
        <f t="shared" si="107"/>
        <v>0</v>
      </c>
      <c r="AQ343" s="10">
        <f t="shared" si="108"/>
        <v>0</v>
      </c>
      <c r="AR343" s="10">
        <f t="shared" si="109"/>
        <v>0</v>
      </c>
      <c r="AS343" s="10">
        <f t="shared" si="110"/>
        <v>0</v>
      </c>
      <c r="AT343" s="10">
        <f t="shared" si="111"/>
        <v>0</v>
      </c>
      <c r="AU343" s="10">
        <f t="shared" si="112"/>
        <v>0</v>
      </c>
      <c r="AV343" s="10">
        <f t="shared" si="113"/>
        <v>0</v>
      </c>
      <c r="AW343" s="10">
        <f t="shared" si="114"/>
        <v>0</v>
      </c>
      <c r="AX343" s="10">
        <f t="shared" si="115"/>
        <v>0</v>
      </c>
      <c r="AY343" s="10">
        <f t="shared" si="116"/>
        <v>0</v>
      </c>
      <c r="AZ343" s="10">
        <f t="shared" si="117"/>
        <v>0</v>
      </c>
      <c r="BA343" s="10">
        <f t="shared" si="118"/>
        <v>0</v>
      </c>
      <c r="BB343" s="10">
        <f t="shared" si="119"/>
        <v>0</v>
      </c>
      <c r="BC343" s="10">
        <f t="shared" si="120"/>
        <v>0</v>
      </c>
      <c r="BD343" s="10">
        <f t="shared" si="121"/>
        <v>0</v>
      </c>
      <c r="BE343" s="10">
        <f t="shared" si="122"/>
        <v>0</v>
      </c>
      <c r="BF343" s="10">
        <f t="shared" si="123"/>
        <v>0</v>
      </c>
      <c r="BG343" s="10">
        <f t="shared" si="124"/>
        <v>0</v>
      </c>
      <c r="BH343" s="10">
        <f t="shared" si="125"/>
        <v>0</v>
      </c>
    </row>
    <row r="344" spans="1:60" ht="27.75" customHeight="1">
      <c r="A344" t="str">
        <f t="shared" si="105"/>
        <v/>
      </c>
      <c r="B344" s="54"/>
      <c r="C344" s="55"/>
      <c r="D344" s="54"/>
      <c r="E344" s="55"/>
      <c r="F344" s="31"/>
      <c r="G344" s="29"/>
      <c r="H344" s="32"/>
      <c r="I344" s="32"/>
      <c r="J344" s="30"/>
      <c r="K344" s="31"/>
      <c r="L344" s="33"/>
      <c r="M344" s="33"/>
      <c r="N344" s="54"/>
      <c r="O344" s="56"/>
      <c r="P344" s="56"/>
      <c r="Q344" s="57"/>
      <c r="R344" s="33"/>
      <c r="S344" s="33"/>
      <c r="T344" s="40"/>
      <c r="U344" s="40"/>
      <c r="V344" s="17"/>
      <c r="W344" s="17"/>
      <c r="X344" s="10" t="str">
        <f>IFERROR(VLOOKUP($F344,PRM!$G$3:$H$5,2,FALSE),"")</f>
        <v/>
      </c>
      <c r="Y344" s="10" t="str">
        <f>IFERROR(VLOOKUP($G344,PRM!$I$3:$J$5,2,FALSE),"")</f>
        <v/>
      </c>
      <c r="Z344" s="10" t="str">
        <f>IFERROR(VLOOKUP($K344,PRM!$K$3:$L$4,2,FALSE),"")</f>
        <v/>
      </c>
      <c r="AA344" s="10" t="str">
        <f>IFERROR(VLOOKUP($N344,PRM!$M$3:$N$50,2,FALSE),"")</f>
        <v/>
      </c>
      <c r="AB344" s="10" t="str">
        <f>IFERROR(VLOOKUP($Y$3&amp;$R344,PRM!$Q$3:$R$31,2,FALSE),"")</f>
        <v/>
      </c>
      <c r="AC344" s="10" t="str">
        <f>IFERROR(VLOOKUP($Y$3&amp;$S344,PRM!$AH$3:$AI$133,2,FALSE),"")</f>
        <v/>
      </c>
      <c r="AD344" s="10" t="str">
        <f>IFERROR(VLOOKUP($Y$3&amp;$T344,PRM!$Y$3:$Z$50,2,FALSE),"")</f>
        <v>1</v>
      </c>
      <c r="AE344" s="10" t="str">
        <f>IFERROR(VLOOKUP($Y$3&amp;$U344,PRM!$AD$3:$AE$44,2,FALSE),"")</f>
        <v/>
      </c>
      <c r="AF344" s="10" t="str">
        <f>IFERROR(VLOOKUP($Y$3&amp;$R344,PRM!$Q$3:$T$31,3,FALSE),"")</f>
        <v/>
      </c>
      <c r="AG344" s="10" t="str">
        <f>IFERROR(IF(AF344=0,0,MATCH($Y$3,PRM!$AF$3:'PRM'!$AF$133,0)),"")</f>
        <v/>
      </c>
      <c r="AH344" s="10" t="str">
        <f>IF($Y$3="","",(IF(AF344=0,0,COUNTIF(PRM!$AF$3:'PRM'!$AF$133,$Y$3))))</f>
        <v/>
      </c>
      <c r="AI344" s="10" t="str">
        <f>IFERROR(VLOOKUP($Y$3&amp;$R344,PRM!$Q$3:$U$31,4,FALSE),"")</f>
        <v/>
      </c>
      <c r="AJ344" s="10" t="str">
        <f>IFERROR(IF(AI344=0,0,MATCH($Y$3,PRM!$V$3:'PRM'!$V$50,0)),"")</f>
        <v/>
      </c>
      <c r="AK344" s="10" t="str">
        <f>IF($Y$3="","",(IF(AI344=0,0,COUNTIF(PRM!$V$3:'PRM'!$V$50,$Y$3))))</f>
        <v/>
      </c>
      <c r="AL344" s="10" t="str">
        <f>IFERROR(VLOOKUP($Y$3&amp;$R344,PRM!$Q$3:$U$31,5,FALSE),"")</f>
        <v/>
      </c>
      <c r="AM344" s="10" t="str">
        <f>IFERROR(IF(AL344=0,0,MATCH($Y$3,PRM!$AA$3:'PRM'!$AA$94,0)),"")</f>
        <v/>
      </c>
      <c r="AN344" s="10" t="str">
        <f>IF($Y$3="","",IF(AL344=0,0,COUNTIF(PRM!$AA$3:'PRM'!$AA$94,$Y$3)))</f>
        <v/>
      </c>
      <c r="AO344" s="10">
        <f t="shared" si="106"/>
        <v>0</v>
      </c>
      <c r="AP344" s="10">
        <f t="shared" si="107"/>
        <v>0</v>
      </c>
      <c r="AQ344" s="10">
        <f t="shared" si="108"/>
        <v>0</v>
      </c>
      <c r="AR344" s="10">
        <f t="shared" si="109"/>
        <v>0</v>
      </c>
      <c r="AS344" s="10">
        <f t="shared" si="110"/>
        <v>0</v>
      </c>
      <c r="AT344" s="10">
        <f t="shared" si="111"/>
        <v>0</v>
      </c>
      <c r="AU344" s="10">
        <f t="shared" si="112"/>
        <v>0</v>
      </c>
      <c r="AV344" s="10">
        <f t="shared" si="113"/>
        <v>0</v>
      </c>
      <c r="AW344" s="10">
        <f t="shared" si="114"/>
        <v>0</v>
      </c>
      <c r="AX344" s="10">
        <f t="shared" si="115"/>
        <v>0</v>
      </c>
      <c r="AY344" s="10">
        <f t="shared" si="116"/>
        <v>0</v>
      </c>
      <c r="AZ344" s="10">
        <f t="shared" si="117"/>
        <v>0</v>
      </c>
      <c r="BA344" s="10">
        <f t="shared" si="118"/>
        <v>0</v>
      </c>
      <c r="BB344" s="10">
        <f t="shared" si="119"/>
        <v>0</v>
      </c>
      <c r="BC344" s="10">
        <f t="shared" si="120"/>
        <v>0</v>
      </c>
      <c r="BD344" s="10">
        <f t="shared" si="121"/>
        <v>0</v>
      </c>
      <c r="BE344" s="10">
        <f t="shared" si="122"/>
        <v>0</v>
      </c>
      <c r="BF344" s="10">
        <f t="shared" si="123"/>
        <v>0</v>
      </c>
      <c r="BG344" s="10">
        <f t="shared" si="124"/>
        <v>0</v>
      </c>
      <c r="BH344" s="10">
        <f t="shared" si="125"/>
        <v>0</v>
      </c>
    </row>
    <row r="345" spans="1:60" ht="27.75" customHeight="1">
      <c r="A345" t="str">
        <f t="shared" si="105"/>
        <v/>
      </c>
      <c r="B345" s="54"/>
      <c r="C345" s="55"/>
      <c r="D345" s="54"/>
      <c r="E345" s="55"/>
      <c r="F345" s="31"/>
      <c r="G345" s="29"/>
      <c r="H345" s="32"/>
      <c r="I345" s="32"/>
      <c r="J345" s="30"/>
      <c r="K345" s="31"/>
      <c r="L345" s="33"/>
      <c r="M345" s="33"/>
      <c r="N345" s="54"/>
      <c r="O345" s="56"/>
      <c r="P345" s="56"/>
      <c r="Q345" s="57"/>
      <c r="R345" s="33"/>
      <c r="S345" s="33"/>
      <c r="T345" s="40"/>
      <c r="U345" s="40"/>
      <c r="V345" s="17"/>
      <c r="W345" s="17"/>
      <c r="X345" s="10" t="str">
        <f>IFERROR(VLOOKUP($F345,PRM!$G$3:$H$5,2,FALSE),"")</f>
        <v/>
      </c>
      <c r="Y345" s="10" t="str">
        <f>IFERROR(VLOOKUP($G345,PRM!$I$3:$J$5,2,FALSE),"")</f>
        <v/>
      </c>
      <c r="Z345" s="10" t="str">
        <f>IFERROR(VLOOKUP($K345,PRM!$K$3:$L$4,2,FALSE),"")</f>
        <v/>
      </c>
      <c r="AA345" s="10" t="str">
        <f>IFERROR(VLOOKUP($N345,PRM!$M$3:$N$50,2,FALSE),"")</f>
        <v/>
      </c>
      <c r="AB345" s="10" t="str">
        <f>IFERROR(VLOOKUP($Y$3&amp;$R345,PRM!$Q$3:$R$31,2,FALSE),"")</f>
        <v/>
      </c>
      <c r="AC345" s="10" t="str">
        <f>IFERROR(VLOOKUP($Y$3&amp;$S345,PRM!$AH$3:$AI$133,2,FALSE),"")</f>
        <v/>
      </c>
      <c r="AD345" s="10" t="str">
        <f>IFERROR(VLOOKUP($Y$3&amp;$T345,PRM!$Y$3:$Z$50,2,FALSE),"")</f>
        <v>1</v>
      </c>
      <c r="AE345" s="10" t="str">
        <f>IFERROR(VLOOKUP($Y$3&amp;$U345,PRM!$AD$3:$AE$44,2,FALSE),"")</f>
        <v/>
      </c>
      <c r="AF345" s="10" t="str">
        <f>IFERROR(VLOOKUP($Y$3&amp;$R345,PRM!$Q$3:$T$31,3,FALSE),"")</f>
        <v/>
      </c>
      <c r="AG345" s="10" t="str">
        <f>IFERROR(IF(AF345=0,0,MATCH($Y$3,PRM!$AF$3:'PRM'!$AF$133,0)),"")</f>
        <v/>
      </c>
      <c r="AH345" s="10" t="str">
        <f>IF($Y$3="","",(IF(AF345=0,0,COUNTIF(PRM!$AF$3:'PRM'!$AF$133,$Y$3))))</f>
        <v/>
      </c>
      <c r="AI345" s="10" t="str">
        <f>IFERROR(VLOOKUP($Y$3&amp;$R345,PRM!$Q$3:$U$31,4,FALSE),"")</f>
        <v/>
      </c>
      <c r="AJ345" s="10" t="str">
        <f>IFERROR(IF(AI345=0,0,MATCH($Y$3,PRM!$V$3:'PRM'!$V$50,0)),"")</f>
        <v/>
      </c>
      <c r="AK345" s="10" t="str">
        <f>IF($Y$3="","",(IF(AI345=0,0,COUNTIF(PRM!$V$3:'PRM'!$V$50,$Y$3))))</f>
        <v/>
      </c>
      <c r="AL345" s="10" t="str">
        <f>IFERROR(VLOOKUP($Y$3&amp;$R345,PRM!$Q$3:$U$31,5,FALSE),"")</f>
        <v/>
      </c>
      <c r="AM345" s="10" t="str">
        <f>IFERROR(IF(AL345=0,0,MATCH($Y$3,PRM!$AA$3:'PRM'!$AA$94,0)),"")</f>
        <v/>
      </c>
      <c r="AN345" s="10" t="str">
        <f>IF($Y$3="","",IF(AL345=0,0,COUNTIF(PRM!$AA$3:'PRM'!$AA$94,$Y$3)))</f>
        <v/>
      </c>
      <c r="AO345" s="10">
        <f t="shared" si="106"/>
        <v>0</v>
      </c>
      <c r="AP345" s="10">
        <f t="shared" si="107"/>
        <v>0</v>
      </c>
      <c r="AQ345" s="10">
        <f t="shared" si="108"/>
        <v>0</v>
      </c>
      <c r="AR345" s="10">
        <f t="shared" si="109"/>
        <v>0</v>
      </c>
      <c r="AS345" s="10">
        <f t="shared" si="110"/>
        <v>0</v>
      </c>
      <c r="AT345" s="10">
        <f t="shared" si="111"/>
        <v>0</v>
      </c>
      <c r="AU345" s="10">
        <f t="shared" si="112"/>
        <v>0</v>
      </c>
      <c r="AV345" s="10">
        <f t="shared" si="113"/>
        <v>0</v>
      </c>
      <c r="AW345" s="10">
        <f t="shared" si="114"/>
        <v>0</v>
      </c>
      <c r="AX345" s="10">
        <f t="shared" si="115"/>
        <v>0</v>
      </c>
      <c r="AY345" s="10">
        <f t="shared" si="116"/>
        <v>0</v>
      </c>
      <c r="AZ345" s="10">
        <f t="shared" si="117"/>
        <v>0</v>
      </c>
      <c r="BA345" s="10">
        <f t="shared" si="118"/>
        <v>0</v>
      </c>
      <c r="BB345" s="10">
        <f t="shared" si="119"/>
        <v>0</v>
      </c>
      <c r="BC345" s="10">
        <f t="shared" si="120"/>
        <v>0</v>
      </c>
      <c r="BD345" s="10">
        <f t="shared" si="121"/>
        <v>0</v>
      </c>
      <c r="BE345" s="10">
        <f t="shared" si="122"/>
        <v>0</v>
      </c>
      <c r="BF345" s="10">
        <f t="shared" si="123"/>
        <v>0</v>
      </c>
      <c r="BG345" s="10">
        <f t="shared" si="124"/>
        <v>0</v>
      </c>
      <c r="BH345" s="10">
        <f t="shared" si="125"/>
        <v>0</v>
      </c>
    </row>
    <row r="346" spans="1:60" ht="27.75" customHeight="1">
      <c r="A346" t="str">
        <f t="shared" si="105"/>
        <v/>
      </c>
      <c r="B346" s="54"/>
      <c r="C346" s="55"/>
      <c r="D346" s="54"/>
      <c r="E346" s="55"/>
      <c r="F346" s="31"/>
      <c r="G346" s="29"/>
      <c r="H346" s="32"/>
      <c r="I346" s="32"/>
      <c r="J346" s="30"/>
      <c r="K346" s="31"/>
      <c r="L346" s="33"/>
      <c r="M346" s="33"/>
      <c r="N346" s="54"/>
      <c r="O346" s="56"/>
      <c r="P346" s="56"/>
      <c r="Q346" s="57"/>
      <c r="R346" s="33"/>
      <c r="S346" s="33"/>
      <c r="T346" s="40"/>
      <c r="U346" s="40"/>
      <c r="V346" s="17"/>
      <c r="W346" s="17"/>
      <c r="X346" s="10" t="str">
        <f>IFERROR(VLOOKUP($F346,PRM!$G$3:$H$5,2,FALSE),"")</f>
        <v/>
      </c>
      <c r="Y346" s="10" t="str">
        <f>IFERROR(VLOOKUP($G346,PRM!$I$3:$J$5,2,FALSE),"")</f>
        <v/>
      </c>
      <c r="Z346" s="10" t="str">
        <f>IFERROR(VLOOKUP($K346,PRM!$K$3:$L$4,2,FALSE),"")</f>
        <v/>
      </c>
      <c r="AA346" s="10" t="str">
        <f>IFERROR(VLOOKUP($N346,PRM!$M$3:$N$50,2,FALSE),"")</f>
        <v/>
      </c>
      <c r="AB346" s="10" t="str">
        <f>IFERROR(VLOOKUP($Y$3&amp;$R346,PRM!$Q$3:$R$31,2,FALSE),"")</f>
        <v/>
      </c>
      <c r="AC346" s="10" t="str">
        <f>IFERROR(VLOOKUP($Y$3&amp;$S346,PRM!$AH$3:$AI$133,2,FALSE),"")</f>
        <v/>
      </c>
      <c r="AD346" s="10" t="str">
        <f>IFERROR(VLOOKUP($Y$3&amp;$T346,PRM!$Y$3:$Z$50,2,FALSE),"")</f>
        <v>1</v>
      </c>
      <c r="AE346" s="10" t="str">
        <f>IFERROR(VLOOKUP($Y$3&amp;$U346,PRM!$AD$3:$AE$44,2,FALSE),"")</f>
        <v/>
      </c>
      <c r="AF346" s="10" t="str">
        <f>IFERROR(VLOOKUP($Y$3&amp;$R346,PRM!$Q$3:$T$31,3,FALSE),"")</f>
        <v/>
      </c>
      <c r="AG346" s="10" t="str">
        <f>IFERROR(IF(AF346=0,0,MATCH($Y$3,PRM!$AF$3:'PRM'!$AF$133,0)),"")</f>
        <v/>
      </c>
      <c r="AH346" s="10" t="str">
        <f>IF($Y$3="","",(IF(AF346=0,0,COUNTIF(PRM!$AF$3:'PRM'!$AF$133,$Y$3))))</f>
        <v/>
      </c>
      <c r="AI346" s="10" t="str">
        <f>IFERROR(VLOOKUP($Y$3&amp;$R346,PRM!$Q$3:$U$31,4,FALSE),"")</f>
        <v/>
      </c>
      <c r="AJ346" s="10" t="str">
        <f>IFERROR(IF(AI346=0,0,MATCH($Y$3,PRM!$V$3:'PRM'!$V$50,0)),"")</f>
        <v/>
      </c>
      <c r="AK346" s="10" t="str">
        <f>IF($Y$3="","",(IF(AI346=0,0,COUNTIF(PRM!$V$3:'PRM'!$V$50,$Y$3))))</f>
        <v/>
      </c>
      <c r="AL346" s="10" t="str">
        <f>IFERROR(VLOOKUP($Y$3&amp;$R346,PRM!$Q$3:$U$31,5,FALSE),"")</f>
        <v/>
      </c>
      <c r="AM346" s="10" t="str">
        <f>IFERROR(IF(AL346=0,0,MATCH($Y$3,PRM!$AA$3:'PRM'!$AA$94,0)),"")</f>
        <v/>
      </c>
      <c r="AN346" s="10" t="str">
        <f>IF($Y$3="","",IF(AL346=0,0,COUNTIF(PRM!$AA$3:'PRM'!$AA$94,$Y$3)))</f>
        <v/>
      </c>
      <c r="AO346" s="10">
        <f t="shared" si="106"/>
        <v>0</v>
      </c>
      <c r="AP346" s="10">
        <f t="shared" si="107"/>
        <v>0</v>
      </c>
      <c r="AQ346" s="10">
        <f t="shared" si="108"/>
        <v>0</v>
      </c>
      <c r="AR346" s="10">
        <f t="shared" si="109"/>
        <v>0</v>
      </c>
      <c r="AS346" s="10">
        <f t="shared" si="110"/>
        <v>0</v>
      </c>
      <c r="AT346" s="10">
        <f t="shared" si="111"/>
        <v>0</v>
      </c>
      <c r="AU346" s="10">
        <f t="shared" si="112"/>
        <v>0</v>
      </c>
      <c r="AV346" s="10">
        <f t="shared" si="113"/>
        <v>0</v>
      </c>
      <c r="AW346" s="10">
        <f t="shared" si="114"/>
        <v>0</v>
      </c>
      <c r="AX346" s="10">
        <f t="shared" si="115"/>
        <v>0</v>
      </c>
      <c r="AY346" s="10">
        <f t="shared" si="116"/>
        <v>0</v>
      </c>
      <c r="AZ346" s="10">
        <f t="shared" si="117"/>
        <v>0</v>
      </c>
      <c r="BA346" s="10">
        <f t="shared" si="118"/>
        <v>0</v>
      </c>
      <c r="BB346" s="10">
        <f t="shared" si="119"/>
        <v>0</v>
      </c>
      <c r="BC346" s="10">
        <f t="shared" si="120"/>
        <v>0</v>
      </c>
      <c r="BD346" s="10">
        <f t="shared" si="121"/>
        <v>0</v>
      </c>
      <c r="BE346" s="10">
        <f t="shared" si="122"/>
        <v>0</v>
      </c>
      <c r="BF346" s="10">
        <f t="shared" si="123"/>
        <v>0</v>
      </c>
      <c r="BG346" s="10">
        <f t="shared" si="124"/>
        <v>0</v>
      </c>
      <c r="BH346" s="10">
        <f t="shared" si="125"/>
        <v>0</v>
      </c>
    </row>
    <row r="347" spans="1:60" ht="27.75" customHeight="1">
      <c r="A347" t="str">
        <f t="shared" si="105"/>
        <v/>
      </c>
      <c r="B347" s="54"/>
      <c r="C347" s="55"/>
      <c r="D347" s="54"/>
      <c r="E347" s="55"/>
      <c r="F347" s="31"/>
      <c r="G347" s="29"/>
      <c r="H347" s="32"/>
      <c r="I347" s="32"/>
      <c r="J347" s="30"/>
      <c r="K347" s="31"/>
      <c r="L347" s="33"/>
      <c r="M347" s="33"/>
      <c r="N347" s="54"/>
      <c r="O347" s="56"/>
      <c r="P347" s="56"/>
      <c r="Q347" s="57"/>
      <c r="R347" s="33"/>
      <c r="S347" s="33"/>
      <c r="T347" s="40"/>
      <c r="U347" s="40"/>
      <c r="V347" s="17"/>
      <c r="W347" s="17"/>
      <c r="X347" s="10" t="str">
        <f>IFERROR(VLOOKUP($F347,PRM!$G$3:$H$5,2,FALSE),"")</f>
        <v/>
      </c>
      <c r="Y347" s="10" t="str">
        <f>IFERROR(VLOOKUP($G347,PRM!$I$3:$J$5,2,FALSE),"")</f>
        <v/>
      </c>
      <c r="Z347" s="10" t="str">
        <f>IFERROR(VLOOKUP($K347,PRM!$K$3:$L$4,2,FALSE),"")</f>
        <v/>
      </c>
      <c r="AA347" s="10" t="str">
        <f>IFERROR(VLOOKUP($N347,PRM!$M$3:$N$50,2,FALSE),"")</f>
        <v/>
      </c>
      <c r="AB347" s="10" t="str">
        <f>IFERROR(VLOOKUP($Y$3&amp;$R347,PRM!$Q$3:$R$31,2,FALSE),"")</f>
        <v/>
      </c>
      <c r="AC347" s="10" t="str">
        <f>IFERROR(VLOOKUP($Y$3&amp;$S347,PRM!$AH$3:$AI$133,2,FALSE),"")</f>
        <v/>
      </c>
      <c r="AD347" s="10" t="str">
        <f>IFERROR(VLOOKUP($Y$3&amp;$T347,PRM!$Y$3:$Z$50,2,FALSE),"")</f>
        <v>1</v>
      </c>
      <c r="AE347" s="10" t="str">
        <f>IFERROR(VLOOKUP($Y$3&amp;$U347,PRM!$AD$3:$AE$44,2,FALSE),"")</f>
        <v/>
      </c>
      <c r="AF347" s="10" t="str">
        <f>IFERROR(VLOOKUP($Y$3&amp;$R347,PRM!$Q$3:$T$31,3,FALSE),"")</f>
        <v/>
      </c>
      <c r="AG347" s="10" t="str">
        <f>IFERROR(IF(AF347=0,0,MATCH($Y$3,PRM!$AF$3:'PRM'!$AF$133,0)),"")</f>
        <v/>
      </c>
      <c r="AH347" s="10" t="str">
        <f>IF($Y$3="","",(IF(AF347=0,0,COUNTIF(PRM!$AF$3:'PRM'!$AF$133,$Y$3))))</f>
        <v/>
      </c>
      <c r="AI347" s="10" t="str">
        <f>IFERROR(VLOOKUP($Y$3&amp;$R347,PRM!$Q$3:$U$31,4,FALSE),"")</f>
        <v/>
      </c>
      <c r="AJ347" s="10" t="str">
        <f>IFERROR(IF(AI347=0,0,MATCH($Y$3,PRM!$V$3:'PRM'!$V$50,0)),"")</f>
        <v/>
      </c>
      <c r="AK347" s="10" t="str">
        <f>IF($Y$3="","",(IF(AI347=0,0,COUNTIF(PRM!$V$3:'PRM'!$V$50,$Y$3))))</f>
        <v/>
      </c>
      <c r="AL347" s="10" t="str">
        <f>IFERROR(VLOOKUP($Y$3&amp;$R347,PRM!$Q$3:$U$31,5,FALSE),"")</f>
        <v/>
      </c>
      <c r="AM347" s="10" t="str">
        <f>IFERROR(IF(AL347=0,0,MATCH($Y$3,PRM!$AA$3:'PRM'!$AA$94,0)),"")</f>
        <v/>
      </c>
      <c r="AN347" s="10" t="str">
        <f>IF($Y$3="","",IF(AL347=0,0,COUNTIF(PRM!$AA$3:'PRM'!$AA$94,$Y$3)))</f>
        <v/>
      </c>
      <c r="AO347" s="10">
        <f t="shared" si="106"/>
        <v>0</v>
      </c>
      <c r="AP347" s="10">
        <f t="shared" si="107"/>
        <v>0</v>
      </c>
      <c r="AQ347" s="10">
        <f t="shared" si="108"/>
        <v>0</v>
      </c>
      <c r="AR347" s="10">
        <f t="shared" si="109"/>
        <v>0</v>
      </c>
      <c r="AS347" s="10">
        <f t="shared" si="110"/>
        <v>0</v>
      </c>
      <c r="AT347" s="10">
        <f t="shared" si="111"/>
        <v>0</v>
      </c>
      <c r="AU347" s="10">
        <f t="shared" si="112"/>
        <v>0</v>
      </c>
      <c r="AV347" s="10">
        <f t="shared" si="113"/>
        <v>0</v>
      </c>
      <c r="AW347" s="10">
        <f t="shared" si="114"/>
        <v>0</v>
      </c>
      <c r="AX347" s="10">
        <f t="shared" si="115"/>
        <v>0</v>
      </c>
      <c r="AY347" s="10">
        <f t="shared" si="116"/>
        <v>0</v>
      </c>
      <c r="AZ347" s="10">
        <f t="shared" si="117"/>
        <v>0</v>
      </c>
      <c r="BA347" s="10">
        <f t="shared" si="118"/>
        <v>0</v>
      </c>
      <c r="BB347" s="10">
        <f t="shared" si="119"/>
        <v>0</v>
      </c>
      <c r="BC347" s="10">
        <f t="shared" si="120"/>
        <v>0</v>
      </c>
      <c r="BD347" s="10">
        <f t="shared" si="121"/>
        <v>0</v>
      </c>
      <c r="BE347" s="10">
        <f t="shared" si="122"/>
        <v>0</v>
      </c>
      <c r="BF347" s="10">
        <f t="shared" si="123"/>
        <v>0</v>
      </c>
      <c r="BG347" s="10">
        <f t="shared" si="124"/>
        <v>0</v>
      </c>
      <c r="BH347" s="10">
        <f t="shared" si="125"/>
        <v>0</v>
      </c>
    </row>
    <row r="348" spans="1:60" ht="27.75" customHeight="1">
      <c r="A348" t="str">
        <f t="shared" si="105"/>
        <v/>
      </c>
      <c r="B348" s="54"/>
      <c r="C348" s="55"/>
      <c r="D348" s="54"/>
      <c r="E348" s="55"/>
      <c r="F348" s="31"/>
      <c r="G348" s="29"/>
      <c r="H348" s="32"/>
      <c r="I348" s="32"/>
      <c r="J348" s="30"/>
      <c r="K348" s="31"/>
      <c r="L348" s="33"/>
      <c r="M348" s="33"/>
      <c r="N348" s="54"/>
      <c r="O348" s="56"/>
      <c r="P348" s="56"/>
      <c r="Q348" s="57"/>
      <c r="R348" s="33"/>
      <c r="S348" s="33"/>
      <c r="T348" s="40"/>
      <c r="U348" s="40"/>
      <c r="V348" s="17"/>
      <c r="W348" s="17"/>
      <c r="X348" s="10" t="str">
        <f>IFERROR(VLOOKUP($F348,PRM!$G$3:$H$5,2,FALSE),"")</f>
        <v/>
      </c>
      <c r="Y348" s="10" t="str">
        <f>IFERROR(VLOOKUP($G348,PRM!$I$3:$J$5,2,FALSE),"")</f>
        <v/>
      </c>
      <c r="Z348" s="10" t="str">
        <f>IFERROR(VLOOKUP($K348,PRM!$K$3:$L$4,2,FALSE),"")</f>
        <v/>
      </c>
      <c r="AA348" s="10" t="str">
        <f>IFERROR(VLOOKUP($N348,PRM!$M$3:$N$50,2,FALSE),"")</f>
        <v/>
      </c>
      <c r="AB348" s="10" t="str">
        <f>IFERROR(VLOOKUP($Y$3&amp;$R348,PRM!$Q$3:$R$31,2,FALSE),"")</f>
        <v/>
      </c>
      <c r="AC348" s="10" t="str">
        <f>IFERROR(VLOOKUP($Y$3&amp;$S348,PRM!$AH$3:$AI$133,2,FALSE),"")</f>
        <v/>
      </c>
      <c r="AD348" s="10" t="str">
        <f>IFERROR(VLOOKUP($Y$3&amp;$T348,PRM!$Y$3:$Z$50,2,FALSE),"")</f>
        <v>1</v>
      </c>
      <c r="AE348" s="10" t="str">
        <f>IFERROR(VLOOKUP($Y$3&amp;$U348,PRM!$AD$3:$AE$44,2,FALSE),"")</f>
        <v/>
      </c>
      <c r="AF348" s="10" t="str">
        <f>IFERROR(VLOOKUP($Y$3&amp;$R348,PRM!$Q$3:$T$31,3,FALSE),"")</f>
        <v/>
      </c>
      <c r="AG348" s="10" t="str">
        <f>IFERROR(IF(AF348=0,0,MATCH($Y$3,PRM!$AF$3:'PRM'!$AF$133,0)),"")</f>
        <v/>
      </c>
      <c r="AH348" s="10" t="str">
        <f>IF($Y$3="","",(IF(AF348=0,0,COUNTIF(PRM!$AF$3:'PRM'!$AF$133,$Y$3))))</f>
        <v/>
      </c>
      <c r="AI348" s="10" t="str">
        <f>IFERROR(VLOOKUP($Y$3&amp;$R348,PRM!$Q$3:$U$31,4,FALSE),"")</f>
        <v/>
      </c>
      <c r="AJ348" s="10" t="str">
        <f>IFERROR(IF(AI348=0,0,MATCH($Y$3,PRM!$V$3:'PRM'!$V$50,0)),"")</f>
        <v/>
      </c>
      <c r="AK348" s="10" t="str">
        <f>IF($Y$3="","",(IF(AI348=0,0,COUNTIF(PRM!$V$3:'PRM'!$V$50,$Y$3))))</f>
        <v/>
      </c>
      <c r="AL348" s="10" t="str">
        <f>IFERROR(VLOOKUP($Y$3&amp;$R348,PRM!$Q$3:$U$31,5,FALSE),"")</f>
        <v/>
      </c>
      <c r="AM348" s="10" t="str">
        <f>IFERROR(IF(AL348=0,0,MATCH($Y$3,PRM!$AA$3:'PRM'!$AA$94,0)),"")</f>
        <v/>
      </c>
      <c r="AN348" s="10" t="str">
        <f>IF($Y$3="","",IF(AL348=0,0,COUNTIF(PRM!$AA$3:'PRM'!$AA$94,$Y$3)))</f>
        <v/>
      </c>
      <c r="AO348" s="10">
        <f t="shared" si="106"/>
        <v>0</v>
      </c>
      <c r="AP348" s="10">
        <f t="shared" si="107"/>
        <v>0</v>
      </c>
      <c r="AQ348" s="10">
        <f t="shared" si="108"/>
        <v>0</v>
      </c>
      <c r="AR348" s="10">
        <f t="shared" si="109"/>
        <v>0</v>
      </c>
      <c r="AS348" s="10">
        <f t="shared" si="110"/>
        <v>0</v>
      </c>
      <c r="AT348" s="10">
        <f t="shared" si="111"/>
        <v>0</v>
      </c>
      <c r="AU348" s="10">
        <f t="shared" si="112"/>
        <v>0</v>
      </c>
      <c r="AV348" s="10">
        <f t="shared" si="113"/>
        <v>0</v>
      </c>
      <c r="AW348" s="10">
        <f t="shared" si="114"/>
        <v>0</v>
      </c>
      <c r="AX348" s="10">
        <f t="shared" si="115"/>
        <v>0</v>
      </c>
      <c r="AY348" s="10">
        <f t="shared" si="116"/>
        <v>0</v>
      </c>
      <c r="AZ348" s="10">
        <f t="shared" si="117"/>
        <v>0</v>
      </c>
      <c r="BA348" s="10">
        <f t="shared" si="118"/>
        <v>0</v>
      </c>
      <c r="BB348" s="10">
        <f t="shared" si="119"/>
        <v>0</v>
      </c>
      <c r="BC348" s="10">
        <f t="shared" si="120"/>
        <v>0</v>
      </c>
      <c r="BD348" s="10">
        <f t="shared" si="121"/>
        <v>0</v>
      </c>
      <c r="BE348" s="10">
        <f t="shared" si="122"/>
        <v>0</v>
      </c>
      <c r="BF348" s="10">
        <f t="shared" si="123"/>
        <v>0</v>
      </c>
      <c r="BG348" s="10">
        <f t="shared" si="124"/>
        <v>0</v>
      </c>
      <c r="BH348" s="10">
        <f t="shared" si="125"/>
        <v>0</v>
      </c>
    </row>
    <row r="349" spans="1:60" ht="27.75" customHeight="1">
      <c r="A349" t="str">
        <f t="shared" si="105"/>
        <v/>
      </c>
      <c r="B349" s="54"/>
      <c r="C349" s="55"/>
      <c r="D349" s="54"/>
      <c r="E349" s="55"/>
      <c r="F349" s="31"/>
      <c r="G349" s="29"/>
      <c r="H349" s="32"/>
      <c r="I349" s="32"/>
      <c r="J349" s="30"/>
      <c r="K349" s="31"/>
      <c r="L349" s="33"/>
      <c r="M349" s="33"/>
      <c r="N349" s="54"/>
      <c r="O349" s="56"/>
      <c r="P349" s="56"/>
      <c r="Q349" s="57"/>
      <c r="R349" s="33"/>
      <c r="S349" s="33"/>
      <c r="T349" s="40"/>
      <c r="U349" s="40"/>
      <c r="V349" s="17"/>
      <c r="W349" s="17"/>
      <c r="X349" s="10" t="str">
        <f>IFERROR(VLOOKUP($F349,PRM!$G$3:$H$5,2,FALSE),"")</f>
        <v/>
      </c>
      <c r="Y349" s="10" t="str">
        <f>IFERROR(VLOOKUP($G349,PRM!$I$3:$J$5,2,FALSE),"")</f>
        <v/>
      </c>
      <c r="Z349" s="10" t="str">
        <f>IFERROR(VLOOKUP($K349,PRM!$K$3:$L$4,2,FALSE),"")</f>
        <v/>
      </c>
      <c r="AA349" s="10" t="str">
        <f>IFERROR(VLOOKUP($N349,PRM!$M$3:$N$50,2,FALSE),"")</f>
        <v/>
      </c>
      <c r="AB349" s="10" t="str">
        <f>IFERROR(VLOOKUP($Y$3&amp;$R349,PRM!$Q$3:$R$31,2,FALSE),"")</f>
        <v/>
      </c>
      <c r="AC349" s="10" t="str">
        <f>IFERROR(VLOOKUP($Y$3&amp;$S349,PRM!$AH$3:$AI$133,2,FALSE),"")</f>
        <v/>
      </c>
      <c r="AD349" s="10" t="str">
        <f>IFERROR(VLOOKUP($Y$3&amp;$T349,PRM!$Y$3:$Z$50,2,FALSE),"")</f>
        <v>1</v>
      </c>
      <c r="AE349" s="10" t="str">
        <f>IFERROR(VLOOKUP($Y$3&amp;$U349,PRM!$AD$3:$AE$44,2,FALSE),"")</f>
        <v/>
      </c>
      <c r="AF349" s="10" t="str">
        <f>IFERROR(VLOOKUP($Y$3&amp;$R349,PRM!$Q$3:$T$31,3,FALSE),"")</f>
        <v/>
      </c>
      <c r="AG349" s="10" t="str">
        <f>IFERROR(IF(AF349=0,0,MATCH($Y$3,PRM!$AF$3:'PRM'!$AF$133,0)),"")</f>
        <v/>
      </c>
      <c r="AH349" s="10" t="str">
        <f>IF($Y$3="","",(IF(AF349=0,0,COUNTIF(PRM!$AF$3:'PRM'!$AF$133,$Y$3))))</f>
        <v/>
      </c>
      <c r="AI349" s="10" t="str">
        <f>IFERROR(VLOOKUP($Y$3&amp;$R349,PRM!$Q$3:$U$31,4,FALSE),"")</f>
        <v/>
      </c>
      <c r="AJ349" s="10" t="str">
        <f>IFERROR(IF(AI349=0,0,MATCH($Y$3,PRM!$V$3:'PRM'!$V$50,0)),"")</f>
        <v/>
      </c>
      <c r="AK349" s="10" t="str">
        <f>IF($Y$3="","",(IF(AI349=0,0,COUNTIF(PRM!$V$3:'PRM'!$V$50,$Y$3))))</f>
        <v/>
      </c>
      <c r="AL349" s="10" t="str">
        <f>IFERROR(VLOOKUP($Y$3&amp;$R349,PRM!$Q$3:$U$31,5,FALSE),"")</f>
        <v/>
      </c>
      <c r="AM349" s="10" t="str">
        <f>IFERROR(IF(AL349=0,0,MATCH($Y$3,PRM!$AA$3:'PRM'!$AA$94,0)),"")</f>
        <v/>
      </c>
      <c r="AN349" s="10" t="str">
        <f>IF($Y$3="","",IF(AL349=0,0,COUNTIF(PRM!$AA$3:'PRM'!$AA$94,$Y$3)))</f>
        <v/>
      </c>
      <c r="AO349" s="10">
        <f t="shared" si="106"/>
        <v>0</v>
      </c>
      <c r="AP349" s="10">
        <f t="shared" si="107"/>
        <v>0</v>
      </c>
      <c r="AQ349" s="10">
        <f t="shared" si="108"/>
        <v>0</v>
      </c>
      <c r="AR349" s="10">
        <f t="shared" si="109"/>
        <v>0</v>
      </c>
      <c r="AS349" s="10">
        <f t="shared" si="110"/>
        <v>0</v>
      </c>
      <c r="AT349" s="10">
        <f t="shared" si="111"/>
        <v>0</v>
      </c>
      <c r="AU349" s="10">
        <f t="shared" si="112"/>
        <v>0</v>
      </c>
      <c r="AV349" s="10">
        <f t="shared" si="113"/>
        <v>0</v>
      </c>
      <c r="AW349" s="10">
        <f t="shared" si="114"/>
        <v>0</v>
      </c>
      <c r="AX349" s="10">
        <f t="shared" si="115"/>
        <v>0</v>
      </c>
      <c r="AY349" s="10">
        <f t="shared" si="116"/>
        <v>0</v>
      </c>
      <c r="AZ349" s="10">
        <f t="shared" si="117"/>
        <v>0</v>
      </c>
      <c r="BA349" s="10">
        <f t="shared" si="118"/>
        <v>0</v>
      </c>
      <c r="BB349" s="10">
        <f t="shared" si="119"/>
        <v>0</v>
      </c>
      <c r="BC349" s="10">
        <f t="shared" si="120"/>
        <v>0</v>
      </c>
      <c r="BD349" s="10">
        <f t="shared" si="121"/>
        <v>0</v>
      </c>
      <c r="BE349" s="10">
        <f t="shared" si="122"/>
        <v>0</v>
      </c>
      <c r="BF349" s="10">
        <f t="shared" si="123"/>
        <v>0</v>
      </c>
      <c r="BG349" s="10">
        <f t="shared" si="124"/>
        <v>0</v>
      </c>
      <c r="BH349" s="10">
        <f t="shared" si="125"/>
        <v>0</v>
      </c>
    </row>
    <row r="350" spans="1:60" ht="27.75" customHeight="1">
      <c r="A350" t="str">
        <f t="shared" si="105"/>
        <v/>
      </c>
      <c r="B350" s="54"/>
      <c r="C350" s="55"/>
      <c r="D350" s="54"/>
      <c r="E350" s="55"/>
      <c r="F350" s="31"/>
      <c r="G350" s="29"/>
      <c r="H350" s="32"/>
      <c r="I350" s="32"/>
      <c r="J350" s="30"/>
      <c r="K350" s="31"/>
      <c r="L350" s="33"/>
      <c r="M350" s="33"/>
      <c r="N350" s="54"/>
      <c r="O350" s="56"/>
      <c r="P350" s="56"/>
      <c r="Q350" s="57"/>
      <c r="R350" s="33"/>
      <c r="S350" s="33"/>
      <c r="T350" s="40"/>
      <c r="U350" s="40"/>
      <c r="V350" s="17"/>
      <c r="W350" s="17"/>
      <c r="X350" s="10" t="str">
        <f>IFERROR(VLOOKUP($F350,PRM!$G$3:$H$5,2,FALSE),"")</f>
        <v/>
      </c>
      <c r="Y350" s="10" t="str">
        <f>IFERROR(VLOOKUP($G350,PRM!$I$3:$J$5,2,FALSE),"")</f>
        <v/>
      </c>
      <c r="Z350" s="10" t="str">
        <f>IFERROR(VLOOKUP($K350,PRM!$K$3:$L$4,2,FALSE),"")</f>
        <v/>
      </c>
      <c r="AA350" s="10" t="str">
        <f>IFERROR(VLOOKUP($N350,PRM!$M$3:$N$50,2,FALSE),"")</f>
        <v/>
      </c>
      <c r="AB350" s="10" t="str">
        <f>IFERROR(VLOOKUP($Y$3&amp;$R350,PRM!$Q$3:$R$31,2,FALSE),"")</f>
        <v/>
      </c>
      <c r="AC350" s="10" t="str">
        <f>IFERROR(VLOOKUP($Y$3&amp;$S350,PRM!$AH$3:$AI$133,2,FALSE),"")</f>
        <v/>
      </c>
      <c r="AD350" s="10" t="str">
        <f>IFERROR(VLOOKUP($Y$3&amp;$T350,PRM!$Y$3:$Z$50,2,FALSE),"")</f>
        <v>1</v>
      </c>
      <c r="AE350" s="10" t="str">
        <f>IFERROR(VLOOKUP($Y$3&amp;$U350,PRM!$AD$3:$AE$44,2,FALSE),"")</f>
        <v/>
      </c>
      <c r="AF350" s="10" t="str">
        <f>IFERROR(VLOOKUP($Y$3&amp;$R350,PRM!$Q$3:$T$31,3,FALSE),"")</f>
        <v/>
      </c>
      <c r="AG350" s="10" t="str">
        <f>IFERROR(IF(AF350=0,0,MATCH($Y$3,PRM!$AF$3:'PRM'!$AF$133,0)),"")</f>
        <v/>
      </c>
      <c r="AH350" s="10" t="str">
        <f>IF($Y$3="","",(IF(AF350=0,0,COUNTIF(PRM!$AF$3:'PRM'!$AF$133,$Y$3))))</f>
        <v/>
      </c>
      <c r="AI350" s="10" t="str">
        <f>IFERROR(VLOOKUP($Y$3&amp;$R350,PRM!$Q$3:$U$31,4,FALSE),"")</f>
        <v/>
      </c>
      <c r="AJ350" s="10" t="str">
        <f>IFERROR(IF(AI350=0,0,MATCH($Y$3,PRM!$V$3:'PRM'!$V$50,0)),"")</f>
        <v/>
      </c>
      <c r="AK350" s="10" t="str">
        <f>IF($Y$3="","",(IF(AI350=0,0,COUNTIF(PRM!$V$3:'PRM'!$V$50,$Y$3))))</f>
        <v/>
      </c>
      <c r="AL350" s="10" t="str">
        <f>IFERROR(VLOOKUP($Y$3&amp;$R350,PRM!$Q$3:$U$31,5,FALSE),"")</f>
        <v/>
      </c>
      <c r="AM350" s="10" t="str">
        <f>IFERROR(IF(AL350=0,0,MATCH($Y$3,PRM!$AA$3:'PRM'!$AA$94,0)),"")</f>
        <v/>
      </c>
      <c r="AN350" s="10" t="str">
        <f>IF($Y$3="","",IF(AL350=0,0,COUNTIF(PRM!$AA$3:'PRM'!$AA$94,$Y$3)))</f>
        <v/>
      </c>
      <c r="AO350" s="10">
        <f t="shared" si="106"/>
        <v>0</v>
      </c>
      <c r="AP350" s="10">
        <f t="shared" si="107"/>
        <v>0</v>
      </c>
      <c r="AQ350" s="10">
        <f t="shared" si="108"/>
        <v>0</v>
      </c>
      <c r="AR350" s="10">
        <f t="shared" si="109"/>
        <v>0</v>
      </c>
      <c r="AS350" s="10">
        <f t="shared" si="110"/>
        <v>0</v>
      </c>
      <c r="AT350" s="10">
        <f t="shared" si="111"/>
        <v>0</v>
      </c>
      <c r="AU350" s="10">
        <f t="shared" si="112"/>
        <v>0</v>
      </c>
      <c r="AV350" s="10">
        <f t="shared" si="113"/>
        <v>0</v>
      </c>
      <c r="AW350" s="10">
        <f t="shared" si="114"/>
        <v>0</v>
      </c>
      <c r="AX350" s="10">
        <f t="shared" si="115"/>
        <v>0</v>
      </c>
      <c r="AY350" s="10">
        <f t="shared" si="116"/>
        <v>0</v>
      </c>
      <c r="AZ350" s="10">
        <f t="shared" si="117"/>
        <v>0</v>
      </c>
      <c r="BA350" s="10">
        <f t="shared" si="118"/>
        <v>0</v>
      </c>
      <c r="BB350" s="10">
        <f t="shared" si="119"/>
        <v>0</v>
      </c>
      <c r="BC350" s="10">
        <f t="shared" si="120"/>
        <v>0</v>
      </c>
      <c r="BD350" s="10">
        <f t="shared" si="121"/>
        <v>0</v>
      </c>
      <c r="BE350" s="10">
        <f t="shared" si="122"/>
        <v>0</v>
      </c>
      <c r="BF350" s="10">
        <f t="shared" si="123"/>
        <v>0</v>
      </c>
      <c r="BG350" s="10">
        <f t="shared" si="124"/>
        <v>0</v>
      </c>
      <c r="BH350" s="10">
        <f t="shared" si="125"/>
        <v>0</v>
      </c>
    </row>
    <row r="351" spans="1:60" ht="27.75" customHeight="1">
      <c r="A351" t="str">
        <f t="shared" si="105"/>
        <v/>
      </c>
      <c r="B351" s="54"/>
      <c r="C351" s="55"/>
      <c r="D351" s="54"/>
      <c r="E351" s="55"/>
      <c r="F351" s="31"/>
      <c r="G351" s="29"/>
      <c r="H351" s="32"/>
      <c r="I351" s="32"/>
      <c r="J351" s="30"/>
      <c r="K351" s="31"/>
      <c r="L351" s="33"/>
      <c r="M351" s="33"/>
      <c r="N351" s="54"/>
      <c r="O351" s="56"/>
      <c r="P351" s="56"/>
      <c r="Q351" s="57"/>
      <c r="R351" s="33"/>
      <c r="S351" s="33"/>
      <c r="T351" s="40"/>
      <c r="U351" s="40"/>
      <c r="V351" s="17"/>
      <c r="W351" s="17"/>
      <c r="X351" s="10" t="str">
        <f>IFERROR(VLOOKUP($F351,PRM!$G$3:$H$5,2,FALSE),"")</f>
        <v/>
      </c>
      <c r="Y351" s="10" t="str">
        <f>IFERROR(VLOOKUP($G351,PRM!$I$3:$J$5,2,FALSE),"")</f>
        <v/>
      </c>
      <c r="Z351" s="10" t="str">
        <f>IFERROR(VLOOKUP($K351,PRM!$K$3:$L$4,2,FALSE),"")</f>
        <v/>
      </c>
      <c r="AA351" s="10" t="str">
        <f>IFERROR(VLOOKUP($N351,PRM!$M$3:$N$50,2,FALSE),"")</f>
        <v/>
      </c>
      <c r="AB351" s="10" t="str">
        <f>IFERROR(VLOOKUP($Y$3&amp;$R351,PRM!$Q$3:$R$31,2,FALSE),"")</f>
        <v/>
      </c>
      <c r="AC351" s="10" t="str">
        <f>IFERROR(VLOOKUP($Y$3&amp;$S351,PRM!$AH$3:$AI$133,2,FALSE),"")</f>
        <v/>
      </c>
      <c r="AD351" s="10" t="str">
        <f>IFERROR(VLOOKUP($Y$3&amp;$T351,PRM!$Y$3:$Z$50,2,FALSE),"")</f>
        <v>1</v>
      </c>
      <c r="AE351" s="10" t="str">
        <f>IFERROR(VLOOKUP($Y$3&amp;$U351,PRM!$AD$3:$AE$44,2,FALSE),"")</f>
        <v/>
      </c>
      <c r="AF351" s="10" t="str">
        <f>IFERROR(VLOOKUP($Y$3&amp;$R351,PRM!$Q$3:$T$31,3,FALSE),"")</f>
        <v/>
      </c>
      <c r="AG351" s="10" t="str">
        <f>IFERROR(IF(AF351=0,0,MATCH($Y$3,PRM!$AF$3:'PRM'!$AF$133,0)),"")</f>
        <v/>
      </c>
      <c r="AH351" s="10" t="str">
        <f>IF($Y$3="","",(IF(AF351=0,0,COUNTIF(PRM!$AF$3:'PRM'!$AF$133,$Y$3))))</f>
        <v/>
      </c>
      <c r="AI351" s="10" t="str">
        <f>IFERROR(VLOOKUP($Y$3&amp;$R351,PRM!$Q$3:$U$31,4,FALSE),"")</f>
        <v/>
      </c>
      <c r="AJ351" s="10" t="str">
        <f>IFERROR(IF(AI351=0,0,MATCH($Y$3,PRM!$V$3:'PRM'!$V$50,0)),"")</f>
        <v/>
      </c>
      <c r="AK351" s="10" t="str">
        <f>IF($Y$3="","",(IF(AI351=0,0,COUNTIF(PRM!$V$3:'PRM'!$V$50,$Y$3))))</f>
        <v/>
      </c>
      <c r="AL351" s="10" t="str">
        <f>IFERROR(VLOOKUP($Y$3&amp;$R351,PRM!$Q$3:$U$31,5,FALSE),"")</f>
        <v/>
      </c>
      <c r="AM351" s="10" t="str">
        <f>IFERROR(IF(AL351=0,0,MATCH($Y$3,PRM!$AA$3:'PRM'!$AA$94,0)),"")</f>
        <v/>
      </c>
      <c r="AN351" s="10" t="str">
        <f>IF($Y$3="","",IF(AL351=0,0,COUNTIF(PRM!$AA$3:'PRM'!$AA$94,$Y$3)))</f>
        <v/>
      </c>
      <c r="AO351" s="10">
        <f t="shared" si="106"/>
        <v>0</v>
      </c>
      <c r="AP351" s="10">
        <f t="shared" si="107"/>
        <v>0</v>
      </c>
      <c r="AQ351" s="10">
        <f t="shared" si="108"/>
        <v>0</v>
      </c>
      <c r="AR351" s="10">
        <f t="shared" si="109"/>
        <v>0</v>
      </c>
      <c r="AS351" s="10">
        <f t="shared" si="110"/>
        <v>0</v>
      </c>
      <c r="AT351" s="10">
        <f t="shared" si="111"/>
        <v>0</v>
      </c>
      <c r="AU351" s="10">
        <f t="shared" si="112"/>
        <v>0</v>
      </c>
      <c r="AV351" s="10">
        <f t="shared" si="113"/>
        <v>0</v>
      </c>
      <c r="AW351" s="10">
        <f t="shared" si="114"/>
        <v>0</v>
      </c>
      <c r="AX351" s="10">
        <f t="shared" si="115"/>
        <v>0</v>
      </c>
      <c r="AY351" s="10">
        <f t="shared" si="116"/>
        <v>0</v>
      </c>
      <c r="AZ351" s="10">
        <f t="shared" si="117"/>
        <v>0</v>
      </c>
      <c r="BA351" s="10">
        <f t="shared" si="118"/>
        <v>0</v>
      </c>
      <c r="BB351" s="10">
        <f t="shared" si="119"/>
        <v>0</v>
      </c>
      <c r="BC351" s="10">
        <f t="shared" si="120"/>
        <v>0</v>
      </c>
      <c r="BD351" s="10">
        <f t="shared" si="121"/>
        <v>0</v>
      </c>
      <c r="BE351" s="10">
        <f t="shared" si="122"/>
        <v>0</v>
      </c>
      <c r="BF351" s="10">
        <f t="shared" si="123"/>
        <v>0</v>
      </c>
      <c r="BG351" s="10">
        <f t="shared" si="124"/>
        <v>0</v>
      </c>
      <c r="BH351" s="10">
        <f t="shared" si="125"/>
        <v>0</v>
      </c>
    </row>
    <row r="352" spans="1:60" ht="27.75" customHeight="1">
      <c r="A352" t="str">
        <f t="shared" si="105"/>
        <v/>
      </c>
      <c r="B352" s="54"/>
      <c r="C352" s="55"/>
      <c r="D352" s="54"/>
      <c r="E352" s="55"/>
      <c r="F352" s="31"/>
      <c r="G352" s="29"/>
      <c r="H352" s="32"/>
      <c r="I352" s="32"/>
      <c r="J352" s="30"/>
      <c r="K352" s="31"/>
      <c r="L352" s="33"/>
      <c r="M352" s="33"/>
      <c r="N352" s="54"/>
      <c r="O352" s="56"/>
      <c r="P352" s="56"/>
      <c r="Q352" s="57"/>
      <c r="R352" s="33"/>
      <c r="S352" s="33"/>
      <c r="T352" s="40"/>
      <c r="U352" s="40"/>
      <c r="V352" s="17"/>
      <c r="W352" s="17"/>
      <c r="X352" s="10" t="str">
        <f>IFERROR(VLOOKUP($F352,PRM!$G$3:$H$5,2,FALSE),"")</f>
        <v/>
      </c>
      <c r="Y352" s="10" t="str">
        <f>IFERROR(VLOOKUP($G352,PRM!$I$3:$J$5,2,FALSE),"")</f>
        <v/>
      </c>
      <c r="Z352" s="10" t="str">
        <f>IFERROR(VLOOKUP($K352,PRM!$K$3:$L$4,2,FALSE),"")</f>
        <v/>
      </c>
      <c r="AA352" s="10" t="str">
        <f>IFERROR(VLOOKUP($N352,PRM!$M$3:$N$50,2,FALSE),"")</f>
        <v/>
      </c>
      <c r="AB352" s="10" t="str">
        <f>IFERROR(VLOOKUP($Y$3&amp;$R352,PRM!$Q$3:$R$31,2,FALSE),"")</f>
        <v/>
      </c>
      <c r="AC352" s="10" t="str">
        <f>IFERROR(VLOOKUP($Y$3&amp;$S352,PRM!$AH$3:$AI$133,2,FALSE),"")</f>
        <v/>
      </c>
      <c r="AD352" s="10" t="str">
        <f>IFERROR(VLOOKUP($Y$3&amp;$T352,PRM!$Y$3:$Z$50,2,FALSE),"")</f>
        <v>1</v>
      </c>
      <c r="AE352" s="10" t="str">
        <f>IFERROR(VLOOKUP($Y$3&amp;$U352,PRM!$AD$3:$AE$44,2,FALSE),"")</f>
        <v/>
      </c>
      <c r="AF352" s="10" t="str">
        <f>IFERROR(VLOOKUP($Y$3&amp;$R352,PRM!$Q$3:$T$31,3,FALSE),"")</f>
        <v/>
      </c>
      <c r="AG352" s="10" t="str">
        <f>IFERROR(IF(AF352=0,0,MATCH($Y$3,PRM!$AF$3:'PRM'!$AF$133,0)),"")</f>
        <v/>
      </c>
      <c r="AH352" s="10" t="str">
        <f>IF($Y$3="","",(IF(AF352=0,0,COUNTIF(PRM!$AF$3:'PRM'!$AF$133,$Y$3))))</f>
        <v/>
      </c>
      <c r="AI352" s="10" t="str">
        <f>IFERROR(VLOOKUP($Y$3&amp;$R352,PRM!$Q$3:$U$31,4,FALSE),"")</f>
        <v/>
      </c>
      <c r="AJ352" s="10" t="str">
        <f>IFERROR(IF(AI352=0,0,MATCH($Y$3,PRM!$V$3:'PRM'!$V$50,0)),"")</f>
        <v/>
      </c>
      <c r="AK352" s="10" t="str">
        <f>IF($Y$3="","",(IF(AI352=0,0,COUNTIF(PRM!$V$3:'PRM'!$V$50,$Y$3))))</f>
        <v/>
      </c>
      <c r="AL352" s="10" t="str">
        <f>IFERROR(VLOOKUP($Y$3&amp;$R352,PRM!$Q$3:$U$31,5,FALSE),"")</f>
        <v/>
      </c>
      <c r="AM352" s="10" t="str">
        <f>IFERROR(IF(AL352=0,0,MATCH($Y$3,PRM!$AA$3:'PRM'!$AA$94,0)),"")</f>
        <v/>
      </c>
      <c r="AN352" s="10" t="str">
        <f>IF($Y$3="","",IF(AL352=0,0,COUNTIF(PRM!$AA$3:'PRM'!$AA$94,$Y$3)))</f>
        <v/>
      </c>
      <c r="AO352" s="10">
        <f t="shared" si="106"/>
        <v>0</v>
      </c>
      <c r="AP352" s="10">
        <f t="shared" si="107"/>
        <v>0</v>
      </c>
      <c r="AQ352" s="10">
        <f t="shared" si="108"/>
        <v>0</v>
      </c>
      <c r="AR352" s="10">
        <f t="shared" si="109"/>
        <v>0</v>
      </c>
      <c r="AS352" s="10">
        <f t="shared" si="110"/>
        <v>0</v>
      </c>
      <c r="AT352" s="10">
        <f t="shared" si="111"/>
        <v>0</v>
      </c>
      <c r="AU352" s="10">
        <f t="shared" si="112"/>
        <v>0</v>
      </c>
      <c r="AV352" s="10">
        <f t="shared" si="113"/>
        <v>0</v>
      </c>
      <c r="AW352" s="10">
        <f t="shared" si="114"/>
        <v>0</v>
      </c>
      <c r="AX352" s="10">
        <f t="shared" si="115"/>
        <v>0</v>
      </c>
      <c r="AY352" s="10">
        <f t="shared" si="116"/>
        <v>0</v>
      </c>
      <c r="AZ352" s="10">
        <f t="shared" si="117"/>
        <v>0</v>
      </c>
      <c r="BA352" s="10">
        <f t="shared" si="118"/>
        <v>0</v>
      </c>
      <c r="BB352" s="10">
        <f t="shared" si="119"/>
        <v>0</v>
      </c>
      <c r="BC352" s="10">
        <f t="shared" si="120"/>
        <v>0</v>
      </c>
      <c r="BD352" s="10">
        <f t="shared" si="121"/>
        <v>0</v>
      </c>
      <c r="BE352" s="10">
        <f t="shared" si="122"/>
        <v>0</v>
      </c>
      <c r="BF352" s="10">
        <f t="shared" si="123"/>
        <v>0</v>
      </c>
      <c r="BG352" s="10">
        <f t="shared" si="124"/>
        <v>0</v>
      </c>
      <c r="BH352" s="10">
        <f t="shared" si="125"/>
        <v>0</v>
      </c>
    </row>
    <row r="353" spans="1:60" ht="27.75" customHeight="1">
      <c r="A353" t="str">
        <f t="shared" si="105"/>
        <v/>
      </c>
      <c r="B353" s="54"/>
      <c r="C353" s="55"/>
      <c r="D353" s="54"/>
      <c r="E353" s="55"/>
      <c r="F353" s="31"/>
      <c r="G353" s="29"/>
      <c r="H353" s="32"/>
      <c r="I353" s="32"/>
      <c r="J353" s="30"/>
      <c r="K353" s="31"/>
      <c r="L353" s="33"/>
      <c r="M353" s="33"/>
      <c r="N353" s="54"/>
      <c r="O353" s="56"/>
      <c r="P353" s="56"/>
      <c r="Q353" s="57"/>
      <c r="R353" s="33"/>
      <c r="S353" s="33"/>
      <c r="T353" s="40"/>
      <c r="U353" s="40"/>
      <c r="V353" s="17"/>
      <c r="W353" s="17"/>
      <c r="X353" s="10" t="str">
        <f>IFERROR(VLOOKUP($F353,PRM!$G$3:$H$5,2,FALSE),"")</f>
        <v/>
      </c>
      <c r="Y353" s="10" t="str">
        <f>IFERROR(VLOOKUP($G353,PRM!$I$3:$J$5,2,FALSE),"")</f>
        <v/>
      </c>
      <c r="Z353" s="10" t="str">
        <f>IFERROR(VLOOKUP($K353,PRM!$K$3:$L$4,2,FALSE),"")</f>
        <v/>
      </c>
      <c r="AA353" s="10" t="str">
        <f>IFERROR(VLOOKUP($N353,PRM!$M$3:$N$50,2,FALSE),"")</f>
        <v/>
      </c>
      <c r="AB353" s="10" t="str">
        <f>IFERROR(VLOOKUP($Y$3&amp;$R353,PRM!$Q$3:$R$31,2,FALSE),"")</f>
        <v/>
      </c>
      <c r="AC353" s="10" t="str">
        <f>IFERROR(VLOOKUP($Y$3&amp;$S353,PRM!$AH$3:$AI$133,2,FALSE),"")</f>
        <v/>
      </c>
      <c r="AD353" s="10" t="str">
        <f>IFERROR(VLOOKUP($Y$3&amp;$T353,PRM!$Y$3:$Z$50,2,FALSE),"")</f>
        <v>1</v>
      </c>
      <c r="AE353" s="10" t="str">
        <f>IFERROR(VLOOKUP($Y$3&amp;$U353,PRM!$AD$3:$AE$44,2,FALSE),"")</f>
        <v/>
      </c>
      <c r="AF353" s="10" t="str">
        <f>IFERROR(VLOOKUP($Y$3&amp;$R353,PRM!$Q$3:$T$31,3,FALSE),"")</f>
        <v/>
      </c>
      <c r="AG353" s="10" t="str">
        <f>IFERROR(IF(AF353=0,0,MATCH($Y$3,PRM!$AF$3:'PRM'!$AF$133,0)),"")</f>
        <v/>
      </c>
      <c r="AH353" s="10" t="str">
        <f>IF($Y$3="","",(IF(AF353=0,0,COUNTIF(PRM!$AF$3:'PRM'!$AF$133,$Y$3))))</f>
        <v/>
      </c>
      <c r="AI353" s="10" t="str">
        <f>IFERROR(VLOOKUP($Y$3&amp;$R353,PRM!$Q$3:$U$31,4,FALSE),"")</f>
        <v/>
      </c>
      <c r="AJ353" s="10" t="str">
        <f>IFERROR(IF(AI353=0,0,MATCH($Y$3,PRM!$V$3:'PRM'!$V$50,0)),"")</f>
        <v/>
      </c>
      <c r="AK353" s="10" t="str">
        <f>IF($Y$3="","",(IF(AI353=0,0,COUNTIF(PRM!$V$3:'PRM'!$V$50,$Y$3))))</f>
        <v/>
      </c>
      <c r="AL353" s="10" t="str">
        <f>IFERROR(VLOOKUP($Y$3&amp;$R353,PRM!$Q$3:$U$31,5,FALSE),"")</f>
        <v/>
      </c>
      <c r="AM353" s="10" t="str">
        <f>IFERROR(IF(AL353=0,0,MATCH($Y$3,PRM!$AA$3:'PRM'!$AA$94,0)),"")</f>
        <v/>
      </c>
      <c r="AN353" s="10" t="str">
        <f>IF($Y$3="","",IF(AL353=0,0,COUNTIF(PRM!$AA$3:'PRM'!$AA$94,$Y$3)))</f>
        <v/>
      </c>
      <c r="AO353" s="10">
        <f t="shared" si="106"/>
        <v>0</v>
      </c>
      <c r="AP353" s="10">
        <f t="shared" si="107"/>
        <v>0</v>
      </c>
      <c r="AQ353" s="10">
        <f t="shared" si="108"/>
        <v>0</v>
      </c>
      <c r="AR353" s="10">
        <f t="shared" si="109"/>
        <v>0</v>
      </c>
      <c r="AS353" s="10">
        <f t="shared" si="110"/>
        <v>0</v>
      </c>
      <c r="AT353" s="10">
        <f t="shared" si="111"/>
        <v>0</v>
      </c>
      <c r="AU353" s="10">
        <f t="shared" si="112"/>
        <v>0</v>
      </c>
      <c r="AV353" s="10">
        <f t="shared" si="113"/>
        <v>0</v>
      </c>
      <c r="AW353" s="10">
        <f t="shared" si="114"/>
        <v>0</v>
      </c>
      <c r="AX353" s="10">
        <f t="shared" si="115"/>
        <v>0</v>
      </c>
      <c r="AY353" s="10">
        <f t="shared" si="116"/>
        <v>0</v>
      </c>
      <c r="AZ353" s="10">
        <f t="shared" si="117"/>
        <v>0</v>
      </c>
      <c r="BA353" s="10">
        <f t="shared" si="118"/>
        <v>0</v>
      </c>
      <c r="BB353" s="10">
        <f t="shared" si="119"/>
        <v>0</v>
      </c>
      <c r="BC353" s="10">
        <f t="shared" si="120"/>
        <v>0</v>
      </c>
      <c r="BD353" s="10">
        <f t="shared" si="121"/>
        <v>0</v>
      </c>
      <c r="BE353" s="10">
        <f t="shared" si="122"/>
        <v>0</v>
      </c>
      <c r="BF353" s="10">
        <f t="shared" si="123"/>
        <v>0</v>
      </c>
      <c r="BG353" s="10">
        <f t="shared" si="124"/>
        <v>0</v>
      </c>
      <c r="BH353" s="10">
        <f t="shared" si="125"/>
        <v>0</v>
      </c>
    </row>
    <row r="354" spans="1:60" ht="27.75" customHeight="1">
      <c r="A354" t="str">
        <f t="shared" si="105"/>
        <v/>
      </c>
      <c r="B354" s="54"/>
      <c r="C354" s="55"/>
      <c r="D354" s="54"/>
      <c r="E354" s="55"/>
      <c r="F354" s="31"/>
      <c r="G354" s="29"/>
      <c r="H354" s="32"/>
      <c r="I354" s="32"/>
      <c r="J354" s="30"/>
      <c r="K354" s="31"/>
      <c r="L354" s="33"/>
      <c r="M354" s="33"/>
      <c r="N354" s="54"/>
      <c r="O354" s="56"/>
      <c r="P354" s="56"/>
      <c r="Q354" s="57"/>
      <c r="R354" s="33"/>
      <c r="S354" s="33"/>
      <c r="T354" s="40"/>
      <c r="U354" s="40"/>
      <c r="V354" s="17"/>
      <c r="W354" s="17"/>
      <c r="X354" s="10" t="str">
        <f>IFERROR(VLOOKUP($F354,PRM!$G$3:$H$5,2,FALSE),"")</f>
        <v/>
      </c>
      <c r="Y354" s="10" t="str">
        <f>IFERROR(VLOOKUP($G354,PRM!$I$3:$J$5,2,FALSE),"")</f>
        <v/>
      </c>
      <c r="Z354" s="10" t="str">
        <f>IFERROR(VLOOKUP($K354,PRM!$K$3:$L$4,2,FALSE),"")</f>
        <v/>
      </c>
      <c r="AA354" s="10" t="str">
        <f>IFERROR(VLOOKUP($N354,PRM!$M$3:$N$50,2,FALSE),"")</f>
        <v/>
      </c>
      <c r="AB354" s="10" t="str">
        <f>IFERROR(VLOOKUP($Y$3&amp;$R354,PRM!$Q$3:$R$31,2,FALSE),"")</f>
        <v/>
      </c>
      <c r="AC354" s="10" t="str">
        <f>IFERROR(VLOOKUP($Y$3&amp;$S354,PRM!$AH$3:$AI$133,2,FALSE),"")</f>
        <v/>
      </c>
      <c r="AD354" s="10" t="str">
        <f>IFERROR(VLOOKUP($Y$3&amp;$T354,PRM!$Y$3:$Z$50,2,FALSE),"")</f>
        <v>1</v>
      </c>
      <c r="AE354" s="10" t="str">
        <f>IFERROR(VLOOKUP($Y$3&amp;$U354,PRM!$AD$3:$AE$44,2,FALSE),"")</f>
        <v/>
      </c>
      <c r="AF354" s="10" t="str">
        <f>IFERROR(VLOOKUP($Y$3&amp;$R354,PRM!$Q$3:$T$31,3,FALSE),"")</f>
        <v/>
      </c>
      <c r="AG354" s="10" t="str">
        <f>IFERROR(IF(AF354=0,0,MATCH($Y$3,PRM!$AF$3:'PRM'!$AF$133,0)),"")</f>
        <v/>
      </c>
      <c r="AH354" s="10" t="str">
        <f>IF($Y$3="","",(IF(AF354=0,0,COUNTIF(PRM!$AF$3:'PRM'!$AF$133,$Y$3))))</f>
        <v/>
      </c>
      <c r="AI354" s="10" t="str">
        <f>IFERROR(VLOOKUP($Y$3&amp;$R354,PRM!$Q$3:$U$31,4,FALSE),"")</f>
        <v/>
      </c>
      <c r="AJ354" s="10" t="str">
        <f>IFERROR(IF(AI354=0,0,MATCH($Y$3,PRM!$V$3:'PRM'!$V$50,0)),"")</f>
        <v/>
      </c>
      <c r="AK354" s="10" t="str">
        <f>IF($Y$3="","",(IF(AI354=0,0,COUNTIF(PRM!$V$3:'PRM'!$V$50,$Y$3))))</f>
        <v/>
      </c>
      <c r="AL354" s="10" t="str">
        <f>IFERROR(VLOOKUP($Y$3&amp;$R354,PRM!$Q$3:$U$31,5,FALSE),"")</f>
        <v/>
      </c>
      <c r="AM354" s="10" t="str">
        <f>IFERROR(IF(AL354=0,0,MATCH($Y$3,PRM!$AA$3:'PRM'!$AA$94,0)),"")</f>
        <v/>
      </c>
      <c r="AN354" s="10" t="str">
        <f>IF($Y$3="","",IF(AL354=0,0,COUNTIF(PRM!$AA$3:'PRM'!$AA$94,$Y$3)))</f>
        <v/>
      </c>
      <c r="AO354" s="10">
        <f t="shared" si="106"/>
        <v>0</v>
      </c>
      <c r="AP354" s="10">
        <f t="shared" si="107"/>
        <v>0</v>
      </c>
      <c r="AQ354" s="10">
        <f t="shared" si="108"/>
        <v>0</v>
      </c>
      <c r="AR354" s="10">
        <f t="shared" si="109"/>
        <v>0</v>
      </c>
      <c r="AS354" s="10">
        <f t="shared" si="110"/>
        <v>0</v>
      </c>
      <c r="AT354" s="10">
        <f t="shared" si="111"/>
        <v>0</v>
      </c>
      <c r="AU354" s="10">
        <f t="shared" si="112"/>
        <v>0</v>
      </c>
      <c r="AV354" s="10">
        <f t="shared" si="113"/>
        <v>0</v>
      </c>
      <c r="AW354" s="10">
        <f t="shared" si="114"/>
        <v>0</v>
      </c>
      <c r="AX354" s="10">
        <f t="shared" si="115"/>
        <v>0</v>
      </c>
      <c r="AY354" s="10">
        <f t="shared" si="116"/>
        <v>0</v>
      </c>
      <c r="AZ354" s="10">
        <f t="shared" si="117"/>
        <v>0</v>
      </c>
      <c r="BA354" s="10">
        <f t="shared" si="118"/>
        <v>0</v>
      </c>
      <c r="BB354" s="10">
        <f t="shared" si="119"/>
        <v>0</v>
      </c>
      <c r="BC354" s="10">
        <f t="shared" si="120"/>
        <v>0</v>
      </c>
      <c r="BD354" s="10">
        <f t="shared" si="121"/>
        <v>0</v>
      </c>
      <c r="BE354" s="10">
        <f t="shared" si="122"/>
        <v>0</v>
      </c>
      <c r="BF354" s="10">
        <f t="shared" si="123"/>
        <v>0</v>
      </c>
      <c r="BG354" s="10">
        <f t="shared" si="124"/>
        <v>0</v>
      </c>
      <c r="BH354" s="10">
        <f t="shared" si="125"/>
        <v>0</v>
      </c>
    </row>
    <row r="355" spans="1:60" ht="27.75" customHeight="1">
      <c r="A355" t="str">
        <f t="shared" si="105"/>
        <v/>
      </c>
      <c r="B355" s="54"/>
      <c r="C355" s="55"/>
      <c r="D355" s="54"/>
      <c r="E355" s="55"/>
      <c r="F355" s="31"/>
      <c r="G355" s="29"/>
      <c r="H355" s="32"/>
      <c r="I355" s="32"/>
      <c r="J355" s="30"/>
      <c r="K355" s="31"/>
      <c r="L355" s="33"/>
      <c r="M355" s="33"/>
      <c r="N355" s="54"/>
      <c r="O355" s="56"/>
      <c r="P355" s="56"/>
      <c r="Q355" s="57"/>
      <c r="R355" s="33"/>
      <c r="S355" s="33"/>
      <c r="T355" s="40"/>
      <c r="U355" s="40"/>
      <c r="V355" s="17"/>
      <c r="W355" s="17"/>
      <c r="X355" s="10" t="str">
        <f>IFERROR(VLOOKUP($F355,PRM!$G$3:$H$5,2,FALSE),"")</f>
        <v/>
      </c>
      <c r="Y355" s="10" t="str">
        <f>IFERROR(VLOOKUP($G355,PRM!$I$3:$J$5,2,FALSE),"")</f>
        <v/>
      </c>
      <c r="Z355" s="10" t="str">
        <f>IFERROR(VLOOKUP($K355,PRM!$K$3:$L$4,2,FALSE),"")</f>
        <v/>
      </c>
      <c r="AA355" s="10" t="str">
        <f>IFERROR(VLOOKUP($N355,PRM!$M$3:$N$50,2,FALSE),"")</f>
        <v/>
      </c>
      <c r="AB355" s="10" t="str">
        <f>IFERROR(VLOOKUP($Y$3&amp;$R355,PRM!$Q$3:$R$31,2,FALSE),"")</f>
        <v/>
      </c>
      <c r="AC355" s="10" t="str">
        <f>IFERROR(VLOOKUP($Y$3&amp;$S355,PRM!$AH$3:$AI$133,2,FALSE),"")</f>
        <v/>
      </c>
      <c r="AD355" s="10" t="str">
        <f>IFERROR(VLOOKUP($Y$3&amp;$T355,PRM!$Y$3:$Z$50,2,FALSE),"")</f>
        <v>1</v>
      </c>
      <c r="AE355" s="10" t="str">
        <f>IFERROR(VLOOKUP($Y$3&amp;$U355,PRM!$AD$3:$AE$44,2,FALSE),"")</f>
        <v/>
      </c>
      <c r="AF355" s="10" t="str">
        <f>IFERROR(VLOOKUP($Y$3&amp;$R355,PRM!$Q$3:$T$31,3,FALSE),"")</f>
        <v/>
      </c>
      <c r="AG355" s="10" t="str">
        <f>IFERROR(IF(AF355=0,0,MATCH($Y$3,PRM!$AF$3:'PRM'!$AF$133,0)),"")</f>
        <v/>
      </c>
      <c r="AH355" s="10" t="str">
        <f>IF($Y$3="","",(IF(AF355=0,0,COUNTIF(PRM!$AF$3:'PRM'!$AF$133,$Y$3))))</f>
        <v/>
      </c>
      <c r="AI355" s="10" t="str">
        <f>IFERROR(VLOOKUP($Y$3&amp;$R355,PRM!$Q$3:$U$31,4,FALSE),"")</f>
        <v/>
      </c>
      <c r="AJ355" s="10" t="str">
        <f>IFERROR(IF(AI355=0,0,MATCH($Y$3,PRM!$V$3:'PRM'!$V$50,0)),"")</f>
        <v/>
      </c>
      <c r="AK355" s="10" t="str">
        <f>IF($Y$3="","",(IF(AI355=0,0,COUNTIF(PRM!$V$3:'PRM'!$V$50,$Y$3))))</f>
        <v/>
      </c>
      <c r="AL355" s="10" t="str">
        <f>IFERROR(VLOOKUP($Y$3&amp;$R355,PRM!$Q$3:$U$31,5,FALSE),"")</f>
        <v/>
      </c>
      <c r="AM355" s="10" t="str">
        <f>IFERROR(IF(AL355=0,0,MATCH($Y$3,PRM!$AA$3:'PRM'!$AA$94,0)),"")</f>
        <v/>
      </c>
      <c r="AN355" s="10" t="str">
        <f>IF($Y$3="","",IF(AL355=0,0,COUNTIF(PRM!$AA$3:'PRM'!$AA$94,$Y$3)))</f>
        <v/>
      </c>
      <c r="AO355" s="10">
        <f t="shared" si="106"/>
        <v>0</v>
      </c>
      <c r="AP355" s="10">
        <f t="shared" si="107"/>
        <v>0</v>
      </c>
      <c r="AQ355" s="10">
        <f t="shared" si="108"/>
        <v>0</v>
      </c>
      <c r="AR355" s="10">
        <f t="shared" si="109"/>
        <v>0</v>
      </c>
      <c r="AS355" s="10">
        <f t="shared" si="110"/>
        <v>0</v>
      </c>
      <c r="AT355" s="10">
        <f t="shared" si="111"/>
        <v>0</v>
      </c>
      <c r="AU355" s="10">
        <f t="shared" si="112"/>
        <v>0</v>
      </c>
      <c r="AV355" s="10">
        <f t="shared" si="113"/>
        <v>0</v>
      </c>
      <c r="AW355" s="10">
        <f t="shared" si="114"/>
        <v>0</v>
      </c>
      <c r="AX355" s="10">
        <f t="shared" si="115"/>
        <v>0</v>
      </c>
      <c r="AY355" s="10">
        <f t="shared" si="116"/>
        <v>0</v>
      </c>
      <c r="AZ355" s="10">
        <f t="shared" si="117"/>
        <v>0</v>
      </c>
      <c r="BA355" s="10">
        <f t="shared" si="118"/>
        <v>0</v>
      </c>
      <c r="BB355" s="10">
        <f t="shared" si="119"/>
        <v>0</v>
      </c>
      <c r="BC355" s="10">
        <f t="shared" si="120"/>
        <v>0</v>
      </c>
      <c r="BD355" s="10">
        <f t="shared" si="121"/>
        <v>0</v>
      </c>
      <c r="BE355" s="10">
        <f t="shared" si="122"/>
        <v>0</v>
      </c>
      <c r="BF355" s="10">
        <f t="shared" si="123"/>
        <v>0</v>
      </c>
      <c r="BG355" s="10">
        <f t="shared" si="124"/>
        <v>0</v>
      </c>
      <c r="BH355" s="10">
        <f t="shared" si="125"/>
        <v>0</v>
      </c>
    </row>
    <row r="356" spans="1:60" ht="27.75" customHeight="1">
      <c r="A356" t="str">
        <f t="shared" si="105"/>
        <v/>
      </c>
      <c r="B356" s="54"/>
      <c r="C356" s="55"/>
      <c r="D356" s="54"/>
      <c r="E356" s="55"/>
      <c r="F356" s="31"/>
      <c r="G356" s="29"/>
      <c r="H356" s="32"/>
      <c r="I356" s="32"/>
      <c r="J356" s="30"/>
      <c r="K356" s="31"/>
      <c r="L356" s="33"/>
      <c r="M356" s="33"/>
      <c r="N356" s="54"/>
      <c r="O356" s="56"/>
      <c r="P356" s="56"/>
      <c r="Q356" s="57"/>
      <c r="R356" s="33"/>
      <c r="S356" s="33"/>
      <c r="T356" s="40"/>
      <c r="U356" s="40"/>
      <c r="V356" s="17"/>
      <c r="W356" s="17"/>
      <c r="X356" s="10" t="str">
        <f>IFERROR(VLOOKUP($F356,PRM!$G$3:$H$5,2,FALSE),"")</f>
        <v/>
      </c>
      <c r="Y356" s="10" t="str">
        <f>IFERROR(VLOOKUP($G356,PRM!$I$3:$J$5,2,FALSE),"")</f>
        <v/>
      </c>
      <c r="Z356" s="10" t="str">
        <f>IFERROR(VLOOKUP($K356,PRM!$K$3:$L$4,2,FALSE),"")</f>
        <v/>
      </c>
      <c r="AA356" s="10" t="str">
        <f>IFERROR(VLOOKUP($N356,PRM!$M$3:$N$50,2,FALSE),"")</f>
        <v/>
      </c>
      <c r="AB356" s="10" t="str">
        <f>IFERROR(VLOOKUP($Y$3&amp;$R356,PRM!$Q$3:$R$31,2,FALSE),"")</f>
        <v/>
      </c>
      <c r="AC356" s="10" t="str">
        <f>IFERROR(VLOOKUP($Y$3&amp;$S356,PRM!$AH$3:$AI$133,2,FALSE),"")</f>
        <v/>
      </c>
      <c r="AD356" s="10" t="str">
        <f>IFERROR(VLOOKUP($Y$3&amp;$T356,PRM!$Y$3:$Z$50,2,FALSE),"")</f>
        <v>1</v>
      </c>
      <c r="AE356" s="10" t="str">
        <f>IFERROR(VLOOKUP($Y$3&amp;$U356,PRM!$AD$3:$AE$44,2,FALSE),"")</f>
        <v/>
      </c>
      <c r="AF356" s="10" t="str">
        <f>IFERROR(VLOOKUP($Y$3&amp;$R356,PRM!$Q$3:$T$31,3,FALSE),"")</f>
        <v/>
      </c>
      <c r="AG356" s="10" t="str">
        <f>IFERROR(IF(AF356=0,0,MATCH($Y$3,PRM!$AF$3:'PRM'!$AF$133,0)),"")</f>
        <v/>
      </c>
      <c r="AH356" s="10" t="str">
        <f>IF($Y$3="","",(IF(AF356=0,0,COUNTIF(PRM!$AF$3:'PRM'!$AF$133,$Y$3))))</f>
        <v/>
      </c>
      <c r="AI356" s="10" t="str">
        <f>IFERROR(VLOOKUP($Y$3&amp;$R356,PRM!$Q$3:$U$31,4,FALSE),"")</f>
        <v/>
      </c>
      <c r="AJ356" s="10" t="str">
        <f>IFERROR(IF(AI356=0,0,MATCH($Y$3,PRM!$V$3:'PRM'!$V$50,0)),"")</f>
        <v/>
      </c>
      <c r="AK356" s="10" t="str">
        <f>IF($Y$3="","",(IF(AI356=0,0,COUNTIF(PRM!$V$3:'PRM'!$V$50,$Y$3))))</f>
        <v/>
      </c>
      <c r="AL356" s="10" t="str">
        <f>IFERROR(VLOOKUP($Y$3&amp;$R356,PRM!$Q$3:$U$31,5,FALSE),"")</f>
        <v/>
      </c>
      <c r="AM356" s="10" t="str">
        <f>IFERROR(IF(AL356=0,0,MATCH($Y$3,PRM!$AA$3:'PRM'!$AA$94,0)),"")</f>
        <v/>
      </c>
      <c r="AN356" s="10" t="str">
        <f>IF($Y$3="","",IF(AL356=0,0,COUNTIF(PRM!$AA$3:'PRM'!$AA$94,$Y$3)))</f>
        <v/>
      </c>
      <c r="AO356" s="10">
        <f t="shared" si="106"/>
        <v>0</v>
      </c>
      <c r="AP356" s="10">
        <f t="shared" si="107"/>
        <v>0</v>
      </c>
      <c r="AQ356" s="10">
        <f t="shared" si="108"/>
        <v>0</v>
      </c>
      <c r="AR356" s="10">
        <f t="shared" si="109"/>
        <v>0</v>
      </c>
      <c r="AS356" s="10">
        <f t="shared" si="110"/>
        <v>0</v>
      </c>
      <c r="AT356" s="10">
        <f t="shared" si="111"/>
        <v>0</v>
      </c>
      <c r="AU356" s="10">
        <f t="shared" si="112"/>
        <v>0</v>
      </c>
      <c r="AV356" s="10">
        <f t="shared" si="113"/>
        <v>0</v>
      </c>
      <c r="AW356" s="10">
        <f t="shared" si="114"/>
        <v>0</v>
      </c>
      <c r="AX356" s="10">
        <f t="shared" si="115"/>
        <v>0</v>
      </c>
      <c r="AY356" s="10">
        <f t="shared" si="116"/>
        <v>0</v>
      </c>
      <c r="AZ356" s="10">
        <f t="shared" si="117"/>
        <v>0</v>
      </c>
      <c r="BA356" s="10">
        <f t="shared" si="118"/>
        <v>0</v>
      </c>
      <c r="BB356" s="10">
        <f t="shared" si="119"/>
        <v>0</v>
      </c>
      <c r="BC356" s="10">
        <f t="shared" si="120"/>
        <v>0</v>
      </c>
      <c r="BD356" s="10">
        <f t="shared" si="121"/>
        <v>0</v>
      </c>
      <c r="BE356" s="10">
        <f t="shared" si="122"/>
        <v>0</v>
      </c>
      <c r="BF356" s="10">
        <f t="shared" si="123"/>
        <v>0</v>
      </c>
      <c r="BG356" s="10">
        <f t="shared" si="124"/>
        <v>0</v>
      </c>
      <c r="BH356" s="10">
        <f t="shared" si="125"/>
        <v>0</v>
      </c>
    </row>
    <row r="357" spans="1:60" ht="27.75" customHeight="1">
      <c r="A357" t="str">
        <f t="shared" si="105"/>
        <v/>
      </c>
      <c r="B357" s="54"/>
      <c r="C357" s="55"/>
      <c r="D357" s="54"/>
      <c r="E357" s="55"/>
      <c r="F357" s="31"/>
      <c r="G357" s="29"/>
      <c r="H357" s="32"/>
      <c r="I357" s="32"/>
      <c r="J357" s="30"/>
      <c r="K357" s="31"/>
      <c r="L357" s="33"/>
      <c r="M357" s="33"/>
      <c r="N357" s="54"/>
      <c r="O357" s="56"/>
      <c r="P357" s="56"/>
      <c r="Q357" s="57"/>
      <c r="R357" s="33"/>
      <c r="S357" s="33"/>
      <c r="T357" s="40"/>
      <c r="U357" s="40"/>
      <c r="V357" s="17"/>
      <c r="W357" s="17"/>
      <c r="X357" s="10" t="str">
        <f>IFERROR(VLOOKUP($F357,PRM!$G$3:$H$5,2,FALSE),"")</f>
        <v/>
      </c>
      <c r="Y357" s="10" t="str">
        <f>IFERROR(VLOOKUP($G357,PRM!$I$3:$J$5,2,FALSE),"")</f>
        <v/>
      </c>
      <c r="Z357" s="10" t="str">
        <f>IFERROR(VLOOKUP($K357,PRM!$K$3:$L$4,2,FALSE),"")</f>
        <v/>
      </c>
      <c r="AA357" s="10" t="str">
        <f>IFERROR(VLOOKUP($N357,PRM!$M$3:$N$50,2,FALSE),"")</f>
        <v/>
      </c>
      <c r="AB357" s="10" t="str">
        <f>IFERROR(VLOOKUP($Y$3&amp;$R357,PRM!$Q$3:$R$31,2,FALSE),"")</f>
        <v/>
      </c>
      <c r="AC357" s="10" t="str">
        <f>IFERROR(VLOOKUP($Y$3&amp;$S357,PRM!$AH$3:$AI$133,2,FALSE),"")</f>
        <v/>
      </c>
      <c r="AD357" s="10" t="str">
        <f>IFERROR(VLOOKUP($Y$3&amp;$T357,PRM!$Y$3:$Z$50,2,FALSE),"")</f>
        <v>1</v>
      </c>
      <c r="AE357" s="10" t="str">
        <f>IFERROR(VLOOKUP($Y$3&amp;$U357,PRM!$AD$3:$AE$44,2,FALSE),"")</f>
        <v/>
      </c>
      <c r="AF357" s="10" t="str">
        <f>IFERROR(VLOOKUP($Y$3&amp;$R357,PRM!$Q$3:$T$31,3,FALSE),"")</f>
        <v/>
      </c>
      <c r="AG357" s="10" t="str">
        <f>IFERROR(IF(AF357=0,0,MATCH($Y$3,PRM!$AF$3:'PRM'!$AF$133,0)),"")</f>
        <v/>
      </c>
      <c r="AH357" s="10" t="str">
        <f>IF($Y$3="","",(IF(AF357=0,0,COUNTIF(PRM!$AF$3:'PRM'!$AF$133,$Y$3))))</f>
        <v/>
      </c>
      <c r="AI357" s="10" t="str">
        <f>IFERROR(VLOOKUP($Y$3&amp;$R357,PRM!$Q$3:$U$31,4,FALSE),"")</f>
        <v/>
      </c>
      <c r="AJ357" s="10" t="str">
        <f>IFERROR(IF(AI357=0,0,MATCH($Y$3,PRM!$V$3:'PRM'!$V$50,0)),"")</f>
        <v/>
      </c>
      <c r="AK357" s="10" t="str">
        <f>IF($Y$3="","",(IF(AI357=0,0,COUNTIF(PRM!$V$3:'PRM'!$V$50,$Y$3))))</f>
        <v/>
      </c>
      <c r="AL357" s="10" t="str">
        <f>IFERROR(VLOOKUP($Y$3&amp;$R357,PRM!$Q$3:$U$31,5,FALSE),"")</f>
        <v/>
      </c>
      <c r="AM357" s="10" t="str">
        <f>IFERROR(IF(AL357=0,0,MATCH($Y$3,PRM!$AA$3:'PRM'!$AA$94,0)),"")</f>
        <v/>
      </c>
      <c r="AN357" s="10" t="str">
        <f>IF($Y$3="","",IF(AL357=0,0,COUNTIF(PRM!$AA$3:'PRM'!$AA$94,$Y$3)))</f>
        <v/>
      </c>
      <c r="AO357" s="10">
        <f t="shared" si="106"/>
        <v>0</v>
      </c>
      <c r="AP357" s="10">
        <f t="shared" si="107"/>
        <v>0</v>
      </c>
      <c r="AQ357" s="10">
        <f t="shared" si="108"/>
        <v>0</v>
      </c>
      <c r="AR357" s="10">
        <f t="shared" si="109"/>
        <v>0</v>
      </c>
      <c r="AS357" s="10">
        <f t="shared" si="110"/>
        <v>0</v>
      </c>
      <c r="AT357" s="10">
        <f t="shared" si="111"/>
        <v>0</v>
      </c>
      <c r="AU357" s="10">
        <f t="shared" si="112"/>
        <v>0</v>
      </c>
      <c r="AV357" s="10">
        <f t="shared" si="113"/>
        <v>0</v>
      </c>
      <c r="AW357" s="10">
        <f t="shared" si="114"/>
        <v>0</v>
      </c>
      <c r="AX357" s="10">
        <f t="shared" si="115"/>
        <v>0</v>
      </c>
      <c r="AY357" s="10">
        <f t="shared" si="116"/>
        <v>0</v>
      </c>
      <c r="AZ357" s="10">
        <f t="shared" si="117"/>
        <v>0</v>
      </c>
      <c r="BA357" s="10">
        <f t="shared" si="118"/>
        <v>0</v>
      </c>
      <c r="BB357" s="10">
        <f t="shared" si="119"/>
        <v>0</v>
      </c>
      <c r="BC357" s="10">
        <f t="shared" si="120"/>
        <v>0</v>
      </c>
      <c r="BD357" s="10">
        <f t="shared" si="121"/>
        <v>0</v>
      </c>
      <c r="BE357" s="10">
        <f t="shared" si="122"/>
        <v>0</v>
      </c>
      <c r="BF357" s="10">
        <f t="shared" si="123"/>
        <v>0</v>
      </c>
      <c r="BG357" s="10">
        <f t="shared" si="124"/>
        <v>0</v>
      </c>
      <c r="BH357" s="10">
        <f t="shared" si="125"/>
        <v>0</v>
      </c>
    </row>
    <row r="358" spans="1:60" ht="27.75" customHeight="1">
      <c r="A358" t="str">
        <f t="shared" si="105"/>
        <v/>
      </c>
      <c r="B358" s="54"/>
      <c r="C358" s="55"/>
      <c r="D358" s="54"/>
      <c r="E358" s="55"/>
      <c r="F358" s="31"/>
      <c r="G358" s="29"/>
      <c r="H358" s="32"/>
      <c r="I358" s="32"/>
      <c r="J358" s="30"/>
      <c r="K358" s="31"/>
      <c r="L358" s="33"/>
      <c r="M358" s="33"/>
      <c r="N358" s="54"/>
      <c r="O358" s="56"/>
      <c r="P358" s="56"/>
      <c r="Q358" s="57"/>
      <c r="R358" s="33"/>
      <c r="S358" s="33"/>
      <c r="T358" s="40"/>
      <c r="U358" s="40"/>
      <c r="V358" s="17"/>
      <c r="W358" s="17"/>
      <c r="X358" s="10" t="str">
        <f>IFERROR(VLOOKUP($F358,PRM!$G$3:$H$5,2,FALSE),"")</f>
        <v/>
      </c>
      <c r="Y358" s="10" t="str">
        <f>IFERROR(VLOOKUP($G358,PRM!$I$3:$J$5,2,FALSE),"")</f>
        <v/>
      </c>
      <c r="Z358" s="10" t="str">
        <f>IFERROR(VLOOKUP($K358,PRM!$K$3:$L$4,2,FALSE),"")</f>
        <v/>
      </c>
      <c r="AA358" s="10" t="str">
        <f>IFERROR(VLOOKUP($N358,PRM!$M$3:$N$50,2,FALSE),"")</f>
        <v/>
      </c>
      <c r="AB358" s="10" t="str">
        <f>IFERROR(VLOOKUP($Y$3&amp;$R358,PRM!$Q$3:$R$31,2,FALSE),"")</f>
        <v/>
      </c>
      <c r="AC358" s="10" t="str">
        <f>IFERROR(VLOOKUP($Y$3&amp;$S358,PRM!$AH$3:$AI$133,2,FALSE),"")</f>
        <v/>
      </c>
      <c r="AD358" s="10" t="str">
        <f>IFERROR(VLOOKUP($Y$3&amp;$T358,PRM!$Y$3:$Z$50,2,FALSE),"")</f>
        <v>1</v>
      </c>
      <c r="AE358" s="10" t="str">
        <f>IFERROR(VLOOKUP($Y$3&amp;$U358,PRM!$AD$3:$AE$44,2,FALSE),"")</f>
        <v/>
      </c>
      <c r="AF358" s="10" t="str">
        <f>IFERROR(VLOOKUP($Y$3&amp;$R358,PRM!$Q$3:$T$31,3,FALSE),"")</f>
        <v/>
      </c>
      <c r="AG358" s="10" t="str">
        <f>IFERROR(IF(AF358=0,0,MATCH($Y$3,PRM!$AF$3:'PRM'!$AF$133,0)),"")</f>
        <v/>
      </c>
      <c r="AH358" s="10" t="str">
        <f>IF($Y$3="","",(IF(AF358=0,0,COUNTIF(PRM!$AF$3:'PRM'!$AF$133,$Y$3))))</f>
        <v/>
      </c>
      <c r="AI358" s="10" t="str">
        <f>IFERROR(VLOOKUP($Y$3&amp;$R358,PRM!$Q$3:$U$31,4,FALSE),"")</f>
        <v/>
      </c>
      <c r="AJ358" s="10" t="str">
        <f>IFERROR(IF(AI358=0,0,MATCH($Y$3,PRM!$V$3:'PRM'!$V$50,0)),"")</f>
        <v/>
      </c>
      <c r="AK358" s="10" t="str">
        <f>IF($Y$3="","",(IF(AI358=0,0,COUNTIF(PRM!$V$3:'PRM'!$V$50,$Y$3))))</f>
        <v/>
      </c>
      <c r="AL358" s="10" t="str">
        <f>IFERROR(VLOOKUP($Y$3&amp;$R358,PRM!$Q$3:$U$31,5,FALSE),"")</f>
        <v/>
      </c>
      <c r="AM358" s="10" t="str">
        <f>IFERROR(IF(AL358=0,0,MATCH($Y$3,PRM!$AA$3:'PRM'!$AA$94,0)),"")</f>
        <v/>
      </c>
      <c r="AN358" s="10" t="str">
        <f>IF($Y$3="","",IF(AL358=0,0,COUNTIF(PRM!$AA$3:'PRM'!$AA$94,$Y$3)))</f>
        <v/>
      </c>
      <c r="AO358" s="10">
        <f t="shared" si="106"/>
        <v>0</v>
      </c>
      <c r="AP358" s="10">
        <f t="shared" si="107"/>
        <v>0</v>
      </c>
      <c r="AQ358" s="10">
        <f t="shared" si="108"/>
        <v>0</v>
      </c>
      <c r="AR358" s="10">
        <f t="shared" si="109"/>
        <v>0</v>
      </c>
      <c r="AS358" s="10">
        <f t="shared" si="110"/>
        <v>0</v>
      </c>
      <c r="AT358" s="10">
        <f t="shared" si="111"/>
        <v>0</v>
      </c>
      <c r="AU358" s="10">
        <f t="shared" si="112"/>
        <v>0</v>
      </c>
      <c r="AV358" s="10">
        <f t="shared" si="113"/>
        <v>0</v>
      </c>
      <c r="AW358" s="10">
        <f t="shared" si="114"/>
        <v>0</v>
      </c>
      <c r="AX358" s="10">
        <f t="shared" si="115"/>
        <v>0</v>
      </c>
      <c r="AY358" s="10">
        <f t="shared" si="116"/>
        <v>0</v>
      </c>
      <c r="AZ358" s="10">
        <f t="shared" si="117"/>
        <v>0</v>
      </c>
      <c r="BA358" s="10">
        <f t="shared" si="118"/>
        <v>0</v>
      </c>
      <c r="BB358" s="10">
        <f t="shared" si="119"/>
        <v>0</v>
      </c>
      <c r="BC358" s="10">
        <f t="shared" si="120"/>
        <v>0</v>
      </c>
      <c r="BD358" s="10">
        <f t="shared" si="121"/>
        <v>0</v>
      </c>
      <c r="BE358" s="10">
        <f t="shared" si="122"/>
        <v>0</v>
      </c>
      <c r="BF358" s="10">
        <f t="shared" si="123"/>
        <v>0</v>
      </c>
      <c r="BG358" s="10">
        <f t="shared" si="124"/>
        <v>0</v>
      </c>
      <c r="BH358" s="10">
        <f t="shared" si="125"/>
        <v>0</v>
      </c>
    </row>
    <row r="359" spans="1:60" ht="27.75" customHeight="1">
      <c r="A359" t="str">
        <f t="shared" si="105"/>
        <v/>
      </c>
      <c r="B359" s="54"/>
      <c r="C359" s="55"/>
      <c r="D359" s="54"/>
      <c r="E359" s="55"/>
      <c r="F359" s="31"/>
      <c r="G359" s="29"/>
      <c r="H359" s="32"/>
      <c r="I359" s="32"/>
      <c r="J359" s="30"/>
      <c r="K359" s="31"/>
      <c r="L359" s="33"/>
      <c r="M359" s="33"/>
      <c r="N359" s="54"/>
      <c r="O359" s="56"/>
      <c r="P359" s="56"/>
      <c r="Q359" s="57"/>
      <c r="R359" s="33"/>
      <c r="S359" s="33"/>
      <c r="T359" s="40"/>
      <c r="U359" s="40"/>
      <c r="V359" s="17"/>
      <c r="W359" s="17"/>
      <c r="X359" s="10" t="str">
        <f>IFERROR(VLOOKUP($F359,PRM!$G$3:$H$5,2,FALSE),"")</f>
        <v/>
      </c>
      <c r="Y359" s="10" t="str">
        <f>IFERROR(VLOOKUP($G359,PRM!$I$3:$J$5,2,FALSE),"")</f>
        <v/>
      </c>
      <c r="Z359" s="10" t="str">
        <f>IFERROR(VLOOKUP($K359,PRM!$K$3:$L$4,2,FALSE),"")</f>
        <v/>
      </c>
      <c r="AA359" s="10" t="str">
        <f>IFERROR(VLOOKUP($N359,PRM!$M$3:$N$50,2,FALSE),"")</f>
        <v/>
      </c>
      <c r="AB359" s="10" t="str">
        <f>IFERROR(VLOOKUP($Y$3&amp;$R359,PRM!$Q$3:$R$31,2,FALSE),"")</f>
        <v/>
      </c>
      <c r="AC359" s="10" t="str">
        <f>IFERROR(VLOOKUP($Y$3&amp;$S359,PRM!$AH$3:$AI$133,2,FALSE),"")</f>
        <v/>
      </c>
      <c r="AD359" s="10" t="str">
        <f>IFERROR(VLOOKUP($Y$3&amp;$T359,PRM!$Y$3:$Z$50,2,FALSE),"")</f>
        <v>1</v>
      </c>
      <c r="AE359" s="10" t="str">
        <f>IFERROR(VLOOKUP($Y$3&amp;$U359,PRM!$AD$3:$AE$44,2,FALSE),"")</f>
        <v/>
      </c>
      <c r="AF359" s="10" t="str">
        <f>IFERROR(VLOOKUP($Y$3&amp;$R359,PRM!$Q$3:$T$31,3,FALSE),"")</f>
        <v/>
      </c>
      <c r="AG359" s="10" t="str">
        <f>IFERROR(IF(AF359=0,0,MATCH($Y$3,PRM!$AF$3:'PRM'!$AF$133,0)),"")</f>
        <v/>
      </c>
      <c r="AH359" s="10" t="str">
        <f>IF($Y$3="","",(IF(AF359=0,0,COUNTIF(PRM!$AF$3:'PRM'!$AF$133,$Y$3))))</f>
        <v/>
      </c>
      <c r="AI359" s="10" t="str">
        <f>IFERROR(VLOOKUP($Y$3&amp;$R359,PRM!$Q$3:$U$31,4,FALSE),"")</f>
        <v/>
      </c>
      <c r="AJ359" s="10" t="str">
        <f>IFERROR(IF(AI359=0,0,MATCH($Y$3,PRM!$V$3:'PRM'!$V$50,0)),"")</f>
        <v/>
      </c>
      <c r="AK359" s="10" t="str">
        <f>IF($Y$3="","",(IF(AI359=0,0,COUNTIF(PRM!$V$3:'PRM'!$V$50,$Y$3))))</f>
        <v/>
      </c>
      <c r="AL359" s="10" t="str">
        <f>IFERROR(VLOOKUP($Y$3&amp;$R359,PRM!$Q$3:$U$31,5,FALSE),"")</f>
        <v/>
      </c>
      <c r="AM359" s="10" t="str">
        <f>IFERROR(IF(AL359=0,0,MATCH($Y$3,PRM!$AA$3:'PRM'!$AA$94,0)),"")</f>
        <v/>
      </c>
      <c r="AN359" s="10" t="str">
        <f>IF($Y$3="","",IF(AL359=0,0,COUNTIF(PRM!$AA$3:'PRM'!$AA$94,$Y$3)))</f>
        <v/>
      </c>
      <c r="AO359" s="10">
        <f t="shared" si="106"/>
        <v>0</v>
      </c>
      <c r="AP359" s="10">
        <f t="shared" si="107"/>
        <v>0</v>
      </c>
      <c r="AQ359" s="10">
        <f t="shared" si="108"/>
        <v>0</v>
      </c>
      <c r="AR359" s="10">
        <f t="shared" si="109"/>
        <v>0</v>
      </c>
      <c r="AS359" s="10">
        <f t="shared" si="110"/>
        <v>0</v>
      </c>
      <c r="AT359" s="10">
        <f t="shared" si="111"/>
        <v>0</v>
      </c>
      <c r="AU359" s="10">
        <f t="shared" si="112"/>
        <v>0</v>
      </c>
      <c r="AV359" s="10">
        <f t="shared" si="113"/>
        <v>0</v>
      </c>
      <c r="AW359" s="10">
        <f t="shared" si="114"/>
        <v>0</v>
      </c>
      <c r="AX359" s="10">
        <f t="shared" si="115"/>
        <v>0</v>
      </c>
      <c r="AY359" s="10">
        <f t="shared" si="116"/>
        <v>0</v>
      </c>
      <c r="AZ359" s="10">
        <f t="shared" si="117"/>
        <v>0</v>
      </c>
      <c r="BA359" s="10">
        <f t="shared" si="118"/>
        <v>0</v>
      </c>
      <c r="BB359" s="10">
        <f t="shared" si="119"/>
        <v>0</v>
      </c>
      <c r="BC359" s="10">
        <f t="shared" si="120"/>
        <v>0</v>
      </c>
      <c r="BD359" s="10">
        <f t="shared" si="121"/>
        <v>0</v>
      </c>
      <c r="BE359" s="10">
        <f t="shared" si="122"/>
        <v>0</v>
      </c>
      <c r="BF359" s="10">
        <f t="shared" si="123"/>
        <v>0</v>
      </c>
      <c r="BG359" s="10">
        <f t="shared" si="124"/>
        <v>0</v>
      </c>
      <c r="BH359" s="10">
        <f t="shared" si="125"/>
        <v>0</v>
      </c>
    </row>
    <row r="360" spans="1:60" ht="27.75" customHeight="1">
      <c r="A360" t="str">
        <f t="shared" si="105"/>
        <v/>
      </c>
      <c r="B360" s="54"/>
      <c r="C360" s="55"/>
      <c r="D360" s="54"/>
      <c r="E360" s="55"/>
      <c r="F360" s="31"/>
      <c r="G360" s="29"/>
      <c r="H360" s="32"/>
      <c r="I360" s="32"/>
      <c r="J360" s="30"/>
      <c r="K360" s="31"/>
      <c r="L360" s="33"/>
      <c r="M360" s="33"/>
      <c r="N360" s="54"/>
      <c r="O360" s="56"/>
      <c r="P360" s="56"/>
      <c r="Q360" s="57"/>
      <c r="R360" s="33"/>
      <c r="S360" s="33"/>
      <c r="T360" s="40"/>
      <c r="U360" s="40"/>
      <c r="V360" s="17"/>
      <c r="W360" s="17"/>
      <c r="X360" s="10" t="str">
        <f>IFERROR(VLOOKUP($F360,PRM!$G$3:$H$5,2,FALSE),"")</f>
        <v/>
      </c>
      <c r="Y360" s="10" t="str">
        <f>IFERROR(VLOOKUP($G360,PRM!$I$3:$J$5,2,FALSE),"")</f>
        <v/>
      </c>
      <c r="Z360" s="10" t="str">
        <f>IFERROR(VLOOKUP($K360,PRM!$K$3:$L$4,2,FALSE),"")</f>
        <v/>
      </c>
      <c r="AA360" s="10" t="str">
        <f>IFERROR(VLOOKUP($N360,PRM!$M$3:$N$50,2,FALSE),"")</f>
        <v/>
      </c>
      <c r="AB360" s="10" t="str">
        <f>IFERROR(VLOOKUP($Y$3&amp;$R360,PRM!$Q$3:$R$31,2,FALSE),"")</f>
        <v/>
      </c>
      <c r="AC360" s="10" t="str">
        <f>IFERROR(VLOOKUP($Y$3&amp;$S360,PRM!$AH$3:$AI$133,2,FALSE),"")</f>
        <v/>
      </c>
      <c r="AD360" s="10" t="str">
        <f>IFERROR(VLOOKUP($Y$3&amp;$T360,PRM!$Y$3:$Z$50,2,FALSE),"")</f>
        <v>1</v>
      </c>
      <c r="AE360" s="10" t="str">
        <f>IFERROR(VLOOKUP($Y$3&amp;$U360,PRM!$AD$3:$AE$44,2,FALSE),"")</f>
        <v/>
      </c>
      <c r="AF360" s="10" t="str">
        <f>IFERROR(VLOOKUP($Y$3&amp;$R360,PRM!$Q$3:$T$31,3,FALSE),"")</f>
        <v/>
      </c>
      <c r="AG360" s="10" t="str">
        <f>IFERROR(IF(AF360=0,0,MATCH($Y$3,PRM!$AF$3:'PRM'!$AF$133,0)),"")</f>
        <v/>
      </c>
      <c r="AH360" s="10" t="str">
        <f>IF($Y$3="","",(IF(AF360=0,0,COUNTIF(PRM!$AF$3:'PRM'!$AF$133,$Y$3))))</f>
        <v/>
      </c>
      <c r="AI360" s="10" t="str">
        <f>IFERROR(VLOOKUP($Y$3&amp;$R360,PRM!$Q$3:$U$31,4,FALSE),"")</f>
        <v/>
      </c>
      <c r="AJ360" s="10" t="str">
        <f>IFERROR(IF(AI360=0,0,MATCH($Y$3,PRM!$V$3:'PRM'!$V$50,0)),"")</f>
        <v/>
      </c>
      <c r="AK360" s="10" t="str">
        <f>IF($Y$3="","",(IF(AI360=0,0,COUNTIF(PRM!$V$3:'PRM'!$V$50,$Y$3))))</f>
        <v/>
      </c>
      <c r="AL360" s="10" t="str">
        <f>IFERROR(VLOOKUP($Y$3&amp;$R360,PRM!$Q$3:$U$31,5,FALSE),"")</f>
        <v/>
      </c>
      <c r="AM360" s="10" t="str">
        <f>IFERROR(IF(AL360=0,0,MATCH($Y$3,PRM!$AA$3:'PRM'!$AA$94,0)),"")</f>
        <v/>
      </c>
      <c r="AN360" s="10" t="str">
        <f>IF($Y$3="","",IF(AL360=0,0,COUNTIF(PRM!$AA$3:'PRM'!$AA$94,$Y$3)))</f>
        <v/>
      </c>
      <c r="AO360" s="10">
        <f t="shared" si="106"/>
        <v>0</v>
      </c>
      <c r="AP360" s="10">
        <f t="shared" si="107"/>
        <v>0</v>
      </c>
      <c r="AQ360" s="10">
        <f t="shared" si="108"/>
        <v>0</v>
      </c>
      <c r="AR360" s="10">
        <f t="shared" si="109"/>
        <v>0</v>
      </c>
      <c r="AS360" s="10">
        <f t="shared" si="110"/>
        <v>0</v>
      </c>
      <c r="AT360" s="10">
        <f t="shared" si="111"/>
        <v>0</v>
      </c>
      <c r="AU360" s="10">
        <f t="shared" si="112"/>
        <v>0</v>
      </c>
      <c r="AV360" s="10">
        <f t="shared" si="113"/>
        <v>0</v>
      </c>
      <c r="AW360" s="10">
        <f t="shared" si="114"/>
        <v>0</v>
      </c>
      <c r="AX360" s="10">
        <f t="shared" si="115"/>
        <v>0</v>
      </c>
      <c r="AY360" s="10">
        <f t="shared" si="116"/>
        <v>0</v>
      </c>
      <c r="AZ360" s="10">
        <f t="shared" si="117"/>
        <v>0</v>
      </c>
      <c r="BA360" s="10">
        <f t="shared" si="118"/>
        <v>0</v>
      </c>
      <c r="BB360" s="10">
        <f t="shared" si="119"/>
        <v>0</v>
      </c>
      <c r="BC360" s="10">
        <f t="shared" si="120"/>
        <v>0</v>
      </c>
      <c r="BD360" s="10">
        <f t="shared" si="121"/>
        <v>0</v>
      </c>
      <c r="BE360" s="10">
        <f t="shared" si="122"/>
        <v>0</v>
      </c>
      <c r="BF360" s="10">
        <f t="shared" si="123"/>
        <v>0</v>
      </c>
      <c r="BG360" s="10">
        <f t="shared" si="124"/>
        <v>0</v>
      </c>
      <c r="BH360" s="10">
        <f t="shared" si="125"/>
        <v>0</v>
      </c>
    </row>
    <row r="361" spans="1:60" ht="27.75" customHeight="1">
      <c r="A361" t="str">
        <f t="shared" si="105"/>
        <v/>
      </c>
      <c r="B361" s="54"/>
      <c r="C361" s="55"/>
      <c r="D361" s="54"/>
      <c r="E361" s="55"/>
      <c r="F361" s="31"/>
      <c r="G361" s="29"/>
      <c r="H361" s="32"/>
      <c r="I361" s="32"/>
      <c r="J361" s="30"/>
      <c r="K361" s="31"/>
      <c r="L361" s="33"/>
      <c r="M361" s="33"/>
      <c r="N361" s="54"/>
      <c r="O361" s="56"/>
      <c r="P361" s="56"/>
      <c r="Q361" s="57"/>
      <c r="R361" s="33"/>
      <c r="S361" s="33"/>
      <c r="T361" s="40"/>
      <c r="U361" s="40"/>
      <c r="V361" s="17"/>
      <c r="W361" s="17"/>
      <c r="X361" s="10" t="str">
        <f>IFERROR(VLOOKUP($F361,PRM!$G$3:$H$5,2,FALSE),"")</f>
        <v/>
      </c>
      <c r="Y361" s="10" t="str">
        <f>IFERROR(VLOOKUP($G361,PRM!$I$3:$J$5,2,FALSE),"")</f>
        <v/>
      </c>
      <c r="Z361" s="10" t="str">
        <f>IFERROR(VLOOKUP($K361,PRM!$K$3:$L$4,2,FALSE),"")</f>
        <v/>
      </c>
      <c r="AA361" s="10" t="str">
        <f>IFERROR(VLOOKUP($N361,PRM!$M$3:$N$50,2,FALSE),"")</f>
        <v/>
      </c>
      <c r="AB361" s="10" t="str">
        <f>IFERROR(VLOOKUP($Y$3&amp;$R361,PRM!$Q$3:$R$31,2,FALSE),"")</f>
        <v/>
      </c>
      <c r="AC361" s="10" t="str">
        <f>IFERROR(VLOOKUP($Y$3&amp;$S361,PRM!$AH$3:$AI$133,2,FALSE),"")</f>
        <v/>
      </c>
      <c r="AD361" s="10" t="str">
        <f>IFERROR(VLOOKUP($Y$3&amp;$T361,PRM!$Y$3:$Z$50,2,FALSE),"")</f>
        <v>1</v>
      </c>
      <c r="AE361" s="10" t="str">
        <f>IFERROR(VLOOKUP($Y$3&amp;$U361,PRM!$AD$3:$AE$44,2,FALSE),"")</f>
        <v/>
      </c>
      <c r="AF361" s="10" t="str">
        <f>IFERROR(VLOOKUP($Y$3&amp;$R361,PRM!$Q$3:$T$31,3,FALSE),"")</f>
        <v/>
      </c>
      <c r="AG361" s="10" t="str">
        <f>IFERROR(IF(AF361=0,0,MATCH($Y$3,PRM!$AF$3:'PRM'!$AF$133,0)),"")</f>
        <v/>
      </c>
      <c r="AH361" s="10" t="str">
        <f>IF($Y$3="","",(IF(AF361=0,0,COUNTIF(PRM!$AF$3:'PRM'!$AF$133,$Y$3))))</f>
        <v/>
      </c>
      <c r="AI361" s="10" t="str">
        <f>IFERROR(VLOOKUP($Y$3&amp;$R361,PRM!$Q$3:$U$31,4,FALSE),"")</f>
        <v/>
      </c>
      <c r="AJ361" s="10" t="str">
        <f>IFERROR(IF(AI361=0,0,MATCH($Y$3,PRM!$V$3:'PRM'!$V$50,0)),"")</f>
        <v/>
      </c>
      <c r="AK361" s="10" t="str">
        <f>IF($Y$3="","",(IF(AI361=0,0,COUNTIF(PRM!$V$3:'PRM'!$V$50,$Y$3))))</f>
        <v/>
      </c>
      <c r="AL361" s="10" t="str">
        <f>IFERROR(VLOOKUP($Y$3&amp;$R361,PRM!$Q$3:$U$31,5,FALSE),"")</f>
        <v/>
      </c>
      <c r="AM361" s="10" t="str">
        <f>IFERROR(IF(AL361=0,0,MATCH($Y$3,PRM!$AA$3:'PRM'!$AA$94,0)),"")</f>
        <v/>
      </c>
      <c r="AN361" s="10" t="str">
        <f>IF($Y$3="","",IF(AL361=0,0,COUNTIF(PRM!$AA$3:'PRM'!$AA$94,$Y$3)))</f>
        <v/>
      </c>
      <c r="AO361" s="10">
        <f t="shared" si="106"/>
        <v>0</v>
      </c>
      <c r="AP361" s="10">
        <f t="shared" si="107"/>
        <v>0</v>
      </c>
      <c r="AQ361" s="10">
        <f t="shared" si="108"/>
        <v>0</v>
      </c>
      <c r="AR361" s="10">
        <f t="shared" si="109"/>
        <v>0</v>
      </c>
      <c r="AS361" s="10">
        <f t="shared" si="110"/>
        <v>0</v>
      </c>
      <c r="AT361" s="10">
        <f t="shared" si="111"/>
        <v>0</v>
      </c>
      <c r="AU361" s="10">
        <f t="shared" si="112"/>
        <v>0</v>
      </c>
      <c r="AV361" s="10">
        <f t="shared" si="113"/>
        <v>0</v>
      </c>
      <c r="AW361" s="10">
        <f t="shared" si="114"/>
        <v>0</v>
      </c>
      <c r="AX361" s="10">
        <f t="shared" si="115"/>
        <v>0</v>
      </c>
      <c r="AY361" s="10">
        <f t="shared" si="116"/>
        <v>0</v>
      </c>
      <c r="AZ361" s="10">
        <f t="shared" si="117"/>
        <v>0</v>
      </c>
      <c r="BA361" s="10">
        <f t="shared" si="118"/>
        <v>0</v>
      </c>
      <c r="BB361" s="10">
        <f t="shared" si="119"/>
        <v>0</v>
      </c>
      <c r="BC361" s="10">
        <f t="shared" si="120"/>
        <v>0</v>
      </c>
      <c r="BD361" s="10">
        <f t="shared" si="121"/>
        <v>0</v>
      </c>
      <c r="BE361" s="10">
        <f t="shared" si="122"/>
        <v>0</v>
      </c>
      <c r="BF361" s="10">
        <f t="shared" si="123"/>
        <v>0</v>
      </c>
      <c r="BG361" s="10">
        <f t="shared" si="124"/>
        <v>0</v>
      </c>
      <c r="BH361" s="10">
        <f t="shared" si="125"/>
        <v>0</v>
      </c>
    </row>
    <row r="362" spans="1:60" ht="27.75" customHeight="1">
      <c r="A362" t="str">
        <f t="shared" si="105"/>
        <v/>
      </c>
      <c r="B362" s="54"/>
      <c r="C362" s="55"/>
      <c r="D362" s="54"/>
      <c r="E362" s="55"/>
      <c r="F362" s="31"/>
      <c r="G362" s="29"/>
      <c r="H362" s="32"/>
      <c r="I362" s="32"/>
      <c r="J362" s="30"/>
      <c r="K362" s="31"/>
      <c r="L362" s="33"/>
      <c r="M362" s="33"/>
      <c r="N362" s="54"/>
      <c r="O362" s="56"/>
      <c r="P362" s="56"/>
      <c r="Q362" s="57"/>
      <c r="R362" s="33"/>
      <c r="S362" s="33"/>
      <c r="T362" s="40"/>
      <c r="U362" s="40"/>
      <c r="V362" s="17"/>
      <c r="W362" s="17"/>
      <c r="X362" s="10" t="str">
        <f>IFERROR(VLOOKUP($F362,PRM!$G$3:$H$5,2,FALSE),"")</f>
        <v/>
      </c>
      <c r="Y362" s="10" t="str">
        <f>IFERROR(VLOOKUP($G362,PRM!$I$3:$J$5,2,FALSE),"")</f>
        <v/>
      </c>
      <c r="Z362" s="10" t="str">
        <f>IFERROR(VLOOKUP($K362,PRM!$K$3:$L$4,2,FALSE),"")</f>
        <v/>
      </c>
      <c r="AA362" s="10" t="str">
        <f>IFERROR(VLOOKUP($N362,PRM!$M$3:$N$50,2,FALSE),"")</f>
        <v/>
      </c>
      <c r="AB362" s="10" t="str">
        <f>IFERROR(VLOOKUP($Y$3&amp;$R362,PRM!$Q$3:$R$31,2,FALSE),"")</f>
        <v/>
      </c>
      <c r="AC362" s="10" t="str">
        <f>IFERROR(VLOOKUP($Y$3&amp;$S362,PRM!$AH$3:$AI$133,2,FALSE),"")</f>
        <v/>
      </c>
      <c r="AD362" s="10" t="str">
        <f>IFERROR(VLOOKUP($Y$3&amp;$T362,PRM!$Y$3:$Z$50,2,FALSE),"")</f>
        <v>1</v>
      </c>
      <c r="AE362" s="10" t="str">
        <f>IFERROR(VLOOKUP($Y$3&amp;$U362,PRM!$AD$3:$AE$44,2,FALSE),"")</f>
        <v/>
      </c>
      <c r="AF362" s="10" t="str">
        <f>IFERROR(VLOOKUP($Y$3&amp;$R362,PRM!$Q$3:$T$31,3,FALSE),"")</f>
        <v/>
      </c>
      <c r="AG362" s="10" t="str">
        <f>IFERROR(IF(AF362=0,0,MATCH($Y$3,PRM!$AF$3:'PRM'!$AF$133,0)),"")</f>
        <v/>
      </c>
      <c r="AH362" s="10" t="str">
        <f>IF($Y$3="","",(IF(AF362=0,0,COUNTIF(PRM!$AF$3:'PRM'!$AF$133,$Y$3))))</f>
        <v/>
      </c>
      <c r="AI362" s="10" t="str">
        <f>IFERROR(VLOOKUP($Y$3&amp;$R362,PRM!$Q$3:$U$31,4,FALSE),"")</f>
        <v/>
      </c>
      <c r="AJ362" s="10" t="str">
        <f>IFERROR(IF(AI362=0,0,MATCH($Y$3,PRM!$V$3:'PRM'!$V$50,0)),"")</f>
        <v/>
      </c>
      <c r="AK362" s="10" t="str">
        <f>IF($Y$3="","",(IF(AI362=0,0,COUNTIF(PRM!$V$3:'PRM'!$V$50,$Y$3))))</f>
        <v/>
      </c>
      <c r="AL362" s="10" t="str">
        <f>IFERROR(VLOOKUP($Y$3&amp;$R362,PRM!$Q$3:$U$31,5,FALSE),"")</f>
        <v/>
      </c>
      <c r="AM362" s="10" t="str">
        <f>IFERROR(IF(AL362=0,0,MATCH($Y$3,PRM!$AA$3:'PRM'!$AA$94,0)),"")</f>
        <v/>
      </c>
      <c r="AN362" s="10" t="str">
        <f>IF($Y$3="","",IF(AL362=0,0,COUNTIF(PRM!$AA$3:'PRM'!$AA$94,$Y$3)))</f>
        <v/>
      </c>
      <c r="AO362" s="10">
        <f t="shared" si="106"/>
        <v>0</v>
      </c>
      <c r="AP362" s="10">
        <f t="shared" si="107"/>
        <v>0</v>
      </c>
      <c r="AQ362" s="10">
        <f t="shared" si="108"/>
        <v>0</v>
      </c>
      <c r="AR362" s="10">
        <f t="shared" si="109"/>
        <v>0</v>
      </c>
      <c r="AS362" s="10">
        <f t="shared" si="110"/>
        <v>0</v>
      </c>
      <c r="AT362" s="10">
        <f t="shared" si="111"/>
        <v>0</v>
      </c>
      <c r="AU362" s="10">
        <f t="shared" si="112"/>
        <v>0</v>
      </c>
      <c r="AV362" s="10">
        <f t="shared" si="113"/>
        <v>0</v>
      </c>
      <c r="AW362" s="10">
        <f t="shared" si="114"/>
        <v>0</v>
      </c>
      <c r="AX362" s="10">
        <f t="shared" si="115"/>
        <v>0</v>
      </c>
      <c r="AY362" s="10">
        <f t="shared" si="116"/>
        <v>0</v>
      </c>
      <c r="AZ362" s="10">
        <f t="shared" si="117"/>
        <v>0</v>
      </c>
      <c r="BA362" s="10">
        <f t="shared" si="118"/>
        <v>0</v>
      </c>
      <c r="BB362" s="10">
        <f t="shared" si="119"/>
        <v>0</v>
      </c>
      <c r="BC362" s="10">
        <f t="shared" si="120"/>
        <v>0</v>
      </c>
      <c r="BD362" s="10">
        <f t="shared" si="121"/>
        <v>0</v>
      </c>
      <c r="BE362" s="10">
        <f t="shared" si="122"/>
        <v>0</v>
      </c>
      <c r="BF362" s="10">
        <f t="shared" si="123"/>
        <v>0</v>
      </c>
      <c r="BG362" s="10">
        <f t="shared" si="124"/>
        <v>0</v>
      </c>
      <c r="BH362" s="10">
        <f t="shared" si="125"/>
        <v>0</v>
      </c>
    </row>
    <row r="363" spans="1:60" ht="27.75" customHeight="1">
      <c r="A363" t="str">
        <f t="shared" si="105"/>
        <v/>
      </c>
      <c r="B363" s="54"/>
      <c r="C363" s="55"/>
      <c r="D363" s="54"/>
      <c r="E363" s="55"/>
      <c r="F363" s="31"/>
      <c r="G363" s="29"/>
      <c r="H363" s="32"/>
      <c r="I363" s="32"/>
      <c r="J363" s="30"/>
      <c r="K363" s="31"/>
      <c r="L363" s="33"/>
      <c r="M363" s="33"/>
      <c r="N363" s="54"/>
      <c r="O363" s="56"/>
      <c r="P363" s="56"/>
      <c r="Q363" s="57"/>
      <c r="R363" s="33"/>
      <c r="S363" s="33"/>
      <c r="T363" s="40"/>
      <c r="U363" s="40"/>
      <c r="V363" s="17"/>
      <c r="W363" s="17"/>
      <c r="X363" s="10" t="str">
        <f>IFERROR(VLOOKUP($F363,PRM!$G$3:$H$5,2,FALSE),"")</f>
        <v/>
      </c>
      <c r="Y363" s="10" t="str">
        <f>IFERROR(VLOOKUP($G363,PRM!$I$3:$J$5,2,FALSE),"")</f>
        <v/>
      </c>
      <c r="Z363" s="10" t="str">
        <f>IFERROR(VLOOKUP($K363,PRM!$K$3:$L$4,2,FALSE),"")</f>
        <v/>
      </c>
      <c r="AA363" s="10" t="str">
        <f>IFERROR(VLOOKUP($N363,PRM!$M$3:$N$50,2,FALSE),"")</f>
        <v/>
      </c>
      <c r="AB363" s="10" t="str">
        <f>IFERROR(VLOOKUP($Y$3&amp;$R363,PRM!$Q$3:$R$31,2,FALSE),"")</f>
        <v/>
      </c>
      <c r="AC363" s="10" t="str">
        <f>IFERROR(VLOOKUP($Y$3&amp;$S363,PRM!$AH$3:$AI$133,2,FALSE),"")</f>
        <v/>
      </c>
      <c r="AD363" s="10" t="str">
        <f>IFERROR(VLOOKUP($Y$3&amp;$T363,PRM!$Y$3:$Z$50,2,FALSE),"")</f>
        <v>1</v>
      </c>
      <c r="AE363" s="10" t="str">
        <f>IFERROR(VLOOKUP($Y$3&amp;$U363,PRM!$AD$3:$AE$44,2,FALSE),"")</f>
        <v/>
      </c>
      <c r="AF363" s="10" t="str">
        <f>IFERROR(VLOOKUP($Y$3&amp;$R363,PRM!$Q$3:$T$31,3,FALSE),"")</f>
        <v/>
      </c>
      <c r="AG363" s="10" t="str">
        <f>IFERROR(IF(AF363=0,0,MATCH($Y$3,PRM!$AF$3:'PRM'!$AF$133,0)),"")</f>
        <v/>
      </c>
      <c r="AH363" s="10" t="str">
        <f>IF($Y$3="","",(IF(AF363=0,0,COUNTIF(PRM!$AF$3:'PRM'!$AF$133,$Y$3))))</f>
        <v/>
      </c>
      <c r="AI363" s="10" t="str">
        <f>IFERROR(VLOOKUP($Y$3&amp;$R363,PRM!$Q$3:$U$31,4,FALSE),"")</f>
        <v/>
      </c>
      <c r="AJ363" s="10" t="str">
        <f>IFERROR(IF(AI363=0,0,MATCH($Y$3,PRM!$V$3:'PRM'!$V$50,0)),"")</f>
        <v/>
      </c>
      <c r="AK363" s="10" t="str">
        <f>IF($Y$3="","",(IF(AI363=0,0,COUNTIF(PRM!$V$3:'PRM'!$V$50,$Y$3))))</f>
        <v/>
      </c>
      <c r="AL363" s="10" t="str">
        <f>IFERROR(VLOOKUP($Y$3&amp;$R363,PRM!$Q$3:$U$31,5,FALSE),"")</f>
        <v/>
      </c>
      <c r="AM363" s="10" t="str">
        <f>IFERROR(IF(AL363=0,0,MATCH($Y$3,PRM!$AA$3:'PRM'!$AA$94,0)),"")</f>
        <v/>
      </c>
      <c r="AN363" s="10" t="str">
        <f>IF($Y$3="","",IF(AL363=0,0,COUNTIF(PRM!$AA$3:'PRM'!$AA$94,$Y$3)))</f>
        <v/>
      </c>
      <c r="AO363" s="10">
        <f t="shared" si="106"/>
        <v>0</v>
      </c>
      <c r="AP363" s="10">
        <f t="shared" si="107"/>
        <v>0</v>
      </c>
      <c r="AQ363" s="10">
        <f t="shared" si="108"/>
        <v>0</v>
      </c>
      <c r="AR363" s="10">
        <f t="shared" si="109"/>
        <v>0</v>
      </c>
      <c r="AS363" s="10">
        <f t="shared" si="110"/>
        <v>0</v>
      </c>
      <c r="AT363" s="10">
        <f t="shared" si="111"/>
        <v>0</v>
      </c>
      <c r="AU363" s="10">
        <f t="shared" si="112"/>
        <v>0</v>
      </c>
      <c r="AV363" s="10">
        <f t="shared" si="113"/>
        <v>0</v>
      </c>
      <c r="AW363" s="10">
        <f t="shared" si="114"/>
        <v>0</v>
      </c>
      <c r="AX363" s="10">
        <f t="shared" si="115"/>
        <v>0</v>
      </c>
      <c r="AY363" s="10">
        <f t="shared" si="116"/>
        <v>0</v>
      </c>
      <c r="AZ363" s="10">
        <f t="shared" si="117"/>
        <v>0</v>
      </c>
      <c r="BA363" s="10">
        <f t="shared" si="118"/>
        <v>0</v>
      </c>
      <c r="BB363" s="10">
        <f t="shared" si="119"/>
        <v>0</v>
      </c>
      <c r="BC363" s="10">
        <f t="shared" si="120"/>
        <v>0</v>
      </c>
      <c r="BD363" s="10">
        <f t="shared" si="121"/>
        <v>0</v>
      </c>
      <c r="BE363" s="10">
        <f t="shared" si="122"/>
        <v>0</v>
      </c>
      <c r="BF363" s="10">
        <f t="shared" si="123"/>
        <v>0</v>
      </c>
      <c r="BG363" s="10">
        <f t="shared" si="124"/>
        <v>0</v>
      </c>
      <c r="BH363" s="10">
        <f t="shared" si="125"/>
        <v>0</v>
      </c>
    </row>
    <row r="364" spans="1:60" ht="27.75" customHeight="1">
      <c r="A364" t="str">
        <f t="shared" si="105"/>
        <v/>
      </c>
      <c r="B364" s="54"/>
      <c r="C364" s="55"/>
      <c r="D364" s="54"/>
      <c r="E364" s="55"/>
      <c r="F364" s="31"/>
      <c r="G364" s="29"/>
      <c r="H364" s="32"/>
      <c r="I364" s="32"/>
      <c r="J364" s="30"/>
      <c r="K364" s="31"/>
      <c r="L364" s="33"/>
      <c r="M364" s="33"/>
      <c r="N364" s="54"/>
      <c r="O364" s="56"/>
      <c r="P364" s="56"/>
      <c r="Q364" s="57"/>
      <c r="R364" s="33"/>
      <c r="S364" s="33"/>
      <c r="T364" s="40"/>
      <c r="U364" s="40"/>
      <c r="V364" s="17"/>
      <c r="W364" s="17"/>
      <c r="X364" s="10" t="str">
        <f>IFERROR(VLOOKUP($F364,PRM!$G$3:$H$5,2,FALSE),"")</f>
        <v/>
      </c>
      <c r="Y364" s="10" t="str">
        <f>IFERROR(VLOOKUP($G364,PRM!$I$3:$J$5,2,FALSE),"")</f>
        <v/>
      </c>
      <c r="Z364" s="10" t="str">
        <f>IFERROR(VLOOKUP($K364,PRM!$K$3:$L$4,2,FALSE),"")</f>
        <v/>
      </c>
      <c r="AA364" s="10" t="str">
        <f>IFERROR(VLOOKUP($N364,PRM!$M$3:$N$50,2,FALSE),"")</f>
        <v/>
      </c>
      <c r="AB364" s="10" t="str">
        <f>IFERROR(VLOOKUP($Y$3&amp;$R364,PRM!$Q$3:$R$31,2,FALSE),"")</f>
        <v/>
      </c>
      <c r="AC364" s="10" t="str">
        <f>IFERROR(VLOOKUP($Y$3&amp;$S364,PRM!$AH$3:$AI$133,2,FALSE),"")</f>
        <v/>
      </c>
      <c r="AD364" s="10" t="str">
        <f>IFERROR(VLOOKUP($Y$3&amp;$T364,PRM!$Y$3:$Z$50,2,FALSE),"")</f>
        <v>1</v>
      </c>
      <c r="AE364" s="10" t="str">
        <f>IFERROR(VLOOKUP($Y$3&amp;$U364,PRM!$AD$3:$AE$44,2,FALSE),"")</f>
        <v/>
      </c>
      <c r="AF364" s="10" t="str">
        <f>IFERROR(VLOOKUP($Y$3&amp;$R364,PRM!$Q$3:$T$31,3,FALSE),"")</f>
        <v/>
      </c>
      <c r="AG364" s="10" t="str">
        <f>IFERROR(IF(AF364=0,0,MATCH($Y$3,PRM!$AF$3:'PRM'!$AF$133,0)),"")</f>
        <v/>
      </c>
      <c r="AH364" s="10" t="str">
        <f>IF($Y$3="","",(IF(AF364=0,0,COUNTIF(PRM!$AF$3:'PRM'!$AF$133,$Y$3))))</f>
        <v/>
      </c>
      <c r="AI364" s="10" t="str">
        <f>IFERROR(VLOOKUP($Y$3&amp;$R364,PRM!$Q$3:$U$31,4,FALSE),"")</f>
        <v/>
      </c>
      <c r="AJ364" s="10" t="str">
        <f>IFERROR(IF(AI364=0,0,MATCH($Y$3,PRM!$V$3:'PRM'!$V$50,0)),"")</f>
        <v/>
      </c>
      <c r="AK364" s="10" t="str">
        <f>IF($Y$3="","",(IF(AI364=0,0,COUNTIF(PRM!$V$3:'PRM'!$V$50,$Y$3))))</f>
        <v/>
      </c>
      <c r="AL364" s="10" t="str">
        <f>IFERROR(VLOOKUP($Y$3&amp;$R364,PRM!$Q$3:$U$31,5,FALSE),"")</f>
        <v/>
      </c>
      <c r="AM364" s="10" t="str">
        <f>IFERROR(IF(AL364=0,0,MATCH($Y$3,PRM!$AA$3:'PRM'!$AA$94,0)),"")</f>
        <v/>
      </c>
      <c r="AN364" s="10" t="str">
        <f>IF($Y$3="","",IF(AL364=0,0,COUNTIF(PRM!$AA$3:'PRM'!$AA$94,$Y$3)))</f>
        <v/>
      </c>
      <c r="AO364" s="10">
        <f t="shared" si="106"/>
        <v>0</v>
      </c>
      <c r="AP364" s="10">
        <f t="shared" si="107"/>
        <v>0</v>
      </c>
      <c r="AQ364" s="10">
        <f t="shared" si="108"/>
        <v>0</v>
      </c>
      <c r="AR364" s="10">
        <f t="shared" si="109"/>
        <v>0</v>
      </c>
      <c r="AS364" s="10">
        <f t="shared" si="110"/>
        <v>0</v>
      </c>
      <c r="AT364" s="10">
        <f t="shared" si="111"/>
        <v>0</v>
      </c>
      <c r="AU364" s="10">
        <f t="shared" si="112"/>
        <v>0</v>
      </c>
      <c r="AV364" s="10">
        <f t="shared" si="113"/>
        <v>0</v>
      </c>
      <c r="AW364" s="10">
        <f t="shared" si="114"/>
        <v>0</v>
      </c>
      <c r="AX364" s="10">
        <f t="shared" si="115"/>
        <v>0</v>
      </c>
      <c r="AY364" s="10">
        <f t="shared" si="116"/>
        <v>0</v>
      </c>
      <c r="AZ364" s="10">
        <f t="shared" si="117"/>
        <v>0</v>
      </c>
      <c r="BA364" s="10">
        <f t="shared" si="118"/>
        <v>0</v>
      </c>
      <c r="BB364" s="10">
        <f t="shared" si="119"/>
        <v>0</v>
      </c>
      <c r="BC364" s="10">
        <f t="shared" si="120"/>
        <v>0</v>
      </c>
      <c r="BD364" s="10">
        <f t="shared" si="121"/>
        <v>0</v>
      </c>
      <c r="BE364" s="10">
        <f t="shared" si="122"/>
        <v>0</v>
      </c>
      <c r="BF364" s="10">
        <f t="shared" si="123"/>
        <v>0</v>
      </c>
      <c r="BG364" s="10">
        <f t="shared" si="124"/>
        <v>0</v>
      </c>
      <c r="BH364" s="10">
        <f t="shared" si="125"/>
        <v>0</v>
      </c>
    </row>
    <row r="365" spans="1:60" ht="27.75" customHeight="1">
      <c r="A365" t="str">
        <f t="shared" si="105"/>
        <v/>
      </c>
      <c r="B365" s="54"/>
      <c r="C365" s="55"/>
      <c r="D365" s="54"/>
      <c r="E365" s="55"/>
      <c r="F365" s="31"/>
      <c r="G365" s="29"/>
      <c r="H365" s="32"/>
      <c r="I365" s="32"/>
      <c r="J365" s="30"/>
      <c r="K365" s="31"/>
      <c r="L365" s="33"/>
      <c r="M365" s="33"/>
      <c r="N365" s="54"/>
      <c r="O365" s="56"/>
      <c r="P365" s="56"/>
      <c r="Q365" s="57"/>
      <c r="R365" s="33"/>
      <c r="S365" s="33"/>
      <c r="T365" s="40"/>
      <c r="U365" s="40"/>
      <c r="V365" s="17"/>
      <c r="W365" s="17"/>
      <c r="X365" s="10" t="str">
        <f>IFERROR(VLOOKUP($F365,PRM!$G$3:$H$5,2,FALSE),"")</f>
        <v/>
      </c>
      <c r="Y365" s="10" t="str">
        <f>IFERROR(VLOOKUP($G365,PRM!$I$3:$J$5,2,FALSE),"")</f>
        <v/>
      </c>
      <c r="Z365" s="10" t="str">
        <f>IFERROR(VLOOKUP($K365,PRM!$K$3:$L$4,2,FALSE),"")</f>
        <v/>
      </c>
      <c r="AA365" s="10" t="str">
        <f>IFERROR(VLOOKUP($N365,PRM!$M$3:$N$50,2,FALSE),"")</f>
        <v/>
      </c>
      <c r="AB365" s="10" t="str">
        <f>IFERROR(VLOOKUP($Y$3&amp;$R365,PRM!$Q$3:$R$31,2,FALSE),"")</f>
        <v/>
      </c>
      <c r="AC365" s="10" t="str">
        <f>IFERROR(VLOOKUP($Y$3&amp;$S365,PRM!$AH$3:$AI$133,2,FALSE),"")</f>
        <v/>
      </c>
      <c r="AD365" s="10" t="str">
        <f>IFERROR(VLOOKUP($Y$3&amp;$T365,PRM!$Y$3:$Z$50,2,FALSE),"")</f>
        <v>1</v>
      </c>
      <c r="AE365" s="10" t="str">
        <f>IFERROR(VLOOKUP($Y$3&amp;$U365,PRM!$AD$3:$AE$44,2,FALSE),"")</f>
        <v/>
      </c>
      <c r="AF365" s="10" t="str">
        <f>IFERROR(VLOOKUP($Y$3&amp;$R365,PRM!$Q$3:$T$31,3,FALSE),"")</f>
        <v/>
      </c>
      <c r="AG365" s="10" t="str">
        <f>IFERROR(IF(AF365=0,0,MATCH($Y$3,PRM!$AF$3:'PRM'!$AF$133,0)),"")</f>
        <v/>
      </c>
      <c r="AH365" s="10" t="str">
        <f>IF($Y$3="","",(IF(AF365=0,0,COUNTIF(PRM!$AF$3:'PRM'!$AF$133,$Y$3))))</f>
        <v/>
      </c>
      <c r="AI365" s="10" t="str">
        <f>IFERROR(VLOOKUP($Y$3&amp;$R365,PRM!$Q$3:$U$31,4,FALSE),"")</f>
        <v/>
      </c>
      <c r="AJ365" s="10" t="str">
        <f>IFERROR(IF(AI365=0,0,MATCH($Y$3,PRM!$V$3:'PRM'!$V$50,0)),"")</f>
        <v/>
      </c>
      <c r="AK365" s="10" t="str">
        <f>IF($Y$3="","",(IF(AI365=0,0,COUNTIF(PRM!$V$3:'PRM'!$V$50,$Y$3))))</f>
        <v/>
      </c>
      <c r="AL365" s="10" t="str">
        <f>IFERROR(VLOOKUP($Y$3&amp;$R365,PRM!$Q$3:$U$31,5,FALSE),"")</f>
        <v/>
      </c>
      <c r="AM365" s="10" t="str">
        <f>IFERROR(IF(AL365=0,0,MATCH($Y$3,PRM!$AA$3:'PRM'!$AA$94,0)),"")</f>
        <v/>
      </c>
      <c r="AN365" s="10" t="str">
        <f>IF($Y$3="","",IF(AL365=0,0,COUNTIF(PRM!$AA$3:'PRM'!$AA$94,$Y$3)))</f>
        <v/>
      </c>
      <c r="AO365" s="10">
        <f t="shared" si="106"/>
        <v>0</v>
      </c>
      <c r="AP365" s="10">
        <f t="shared" si="107"/>
        <v>0</v>
      </c>
      <c r="AQ365" s="10">
        <f t="shared" si="108"/>
        <v>0</v>
      </c>
      <c r="AR365" s="10">
        <f t="shared" si="109"/>
        <v>0</v>
      </c>
      <c r="AS365" s="10">
        <f t="shared" si="110"/>
        <v>0</v>
      </c>
      <c r="AT365" s="10">
        <f t="shared" si="111"/>
        <v>0</v>
      </c>
      <c r="AU365" s="10">
        <f t="shared" si="112"/>
        <v>0</v>
      </c>
      <c r="AV365" s="10">
        <f t="shared" si="113"/>
        <v>0</v>
      </c>
      <c r="AW365" s="10">
        <f t="shared" si="114"/>
        <v>0</v>
      </c>
      <c r="AX365" s="10">
        <f t="shared" si="115"/>
        <v>0</v>
      </c>
      <c r="AY365" s="10">
        <f t="shared" si="116"/>
        <v>0</v>
      </c>
      <c r="AZ365" s="10">
        <f t="shared" si="117"/>
        <v>0</v>
      </c>
      <c r="BA365" s="10">
        <f t="shared" si="118"/>
        <v>0</v>
      </c>
      <c r="BB365" s="10">
        <f t="shared" si="119"/>
        <v>0</v>
      </c>
      <c r="BC365" s="10">
        <f t="shared" si="120"/>
        <v>0</v>
      </c>
      <c r="BD365" s="10">
        <f t="shared" si="121"/>
        <v>0</v>
      </c>
      <c r="BE365" s="10">
        <f t="shared" si="122"/>
        <v>0</v>
      </c>
      <c r="BF365" s="10">
        <f t="shared" si="123"/>
        <v>0</v>
      </c>
      <c r="BG365" s="10">
        <f t="shared" si="124"/>
        <v>0</v>
      </c>
      <c r="BH365" s="10">
        <f t="shared" si="125"/>
        <v>0</v>
      </c>
    </row>
    <row r="366" spans="1:60" ht="27.75" customHeight="1">
      <c r="A366" t="str">
        <f t="shared" si="105"/>
        <v/>
      </c>
      <c r="B366" s="54"/>
      <c r="C366" s="55"/>
      <c r="D366" s="54"/>
      <c r="E366" s="55"/>
      <c r="F366" s="31"/>
      <c r="G366" s="29"/>
      <c r="H366" s="32"/>
      <c r="I366" s="32"/>
      <c r="J366" s="30"/>
      <c r="K366" s="31"/>
      <c r="L366" s="33"/>
      <c r="M366" s="33"/>
      <c r="N366" s="54"/>
      <c r="O366" s="56"/>
      <c r="P366" s="56"/>
      <c r="Q366" s="57"/>
      <c r="R366" s="33"/>
      <c r="S366" s="33"/>
      <c r="T366" s="40"/>
      <c r="U366" s="40"/>
      <c r="V366" s="17"/>
      <c r="W366" s="17"/>
      <c r="X366" s="10" t="str">
        <f>IFERROR(VLOOKUP($F366,PRM!$G$3:$H$5,2,FALSE),"")</f>
        <v/>
      </c>
      <c r="Y366" s="10" t="str">
        <f>IFERROR(VLOOKUP($G366,PRM!$I$3:$J$5,2,FALSE),"")</f>
        <v/>
      </c>
      <c r="Z366" s="10" t="str">
        <f>IFERROR(VLOOKUP($K366,PRM!$K$3:$L$4,2,FALSE),"")</f>
        <v/>
      </c>
      <c r="AA366" s="10" t="str">
        <f>IFERROR(VLOOKUP($N366,PRM!$M$3:$N$50,2,FALSE),"")</f>
        <v/>
      </c>
      <c r="AB366" s="10" t="str">
        <f>IFERROR(VLOOKUP($Y$3&amp;$R366,PRM!$Q$3:$R$31,2,FALSE),"")</f>
        <v/>
      </c>
      <c r="AC366" s="10" t="str">
        <f>IFERROR(VLOOKUP($Y$3&amp;$S366,PRM!$AH$3:$AI$133,2,FALSE),"")</f>
        <v/>
      </c>
      <c r="AD366" s="10" t="str">
        <f>IFERROR(VLOOKUP($Y$3&amp;$T366,PRM!$Y$3:$Z$50,2,FALSE),"")</f>
        <v>1</v>
      </c>
      <c r="AE366" s="10" t="str">
        <f>IFERROR(VLOOKUP($Y$3&amp;$U366,PRM!$AD$3:$AE$44,2,FALSE),"")</f>
        <v/>
      </c>
      <c r="AF366" s="10" t="str">
        <f>IFERROR(VLOOKUP($Y$3&amp;$R366,PRM!$Q$3:$T$31,3,FALSE),"")</f>
        <v/>
      </c>
      <c r="AG366" s="10" t="str">
        <f>IFERROR(IF(AF366=0,0,MATCH($Y$3,PRM!$AF$3:'PRM'!$AF$133,0)),"")</f>
        <v/>
      </c>
      <c r="AH366" s="10" t="str">
        <f>IF($Y$3="","",(IF(AF366=0,0,COUNTIF(PRM!$AF$3:'PRM'!$AF$133,$Y$3))))</f>
        <v/>
      </c>
      <c r="AI366" s="10" t="str">
        <f>IFERROR(VLOOKUP($Y$3&amp;$R366,PRM!$Q$3:$U$31,4,FALSE),"")</f>
        <v/>
      </c>
      <c r="AJ366" s="10" t="str">
        <f>IFERROR(IF(AI366=0,0,MATCH($Y$3,PRM!$V$3:'PRM'!$V$50,0)),"")</f>
        <v/>
      </c>
      <c r="AK366" s="10" t="str">
        <f>IF($Y$3="","",(IF(AI366=0,0,COUNTIF(PRM!$V$3:'PRM'!$V$50,$Y$3))))</f>
        <v/>
      </c>
      <c r="AL366" s="10" t="str">
        <f>IFERROR(VLOOKUP($Y$3&amp;$R366,PRM!$Q$3:$U$31,5,FALSE),"")</f>
        <v/>
      </c>
      <c r="AM366" s="10" t="str">
        <f>IFERROR(IF(AL366=0,0,MATCH($Y$3,PRM!$AA$3:'PRM'!$AA$94,0)),"")</f>
        <v/>
      </c>
      <c r="AN366" s="10" t="str">
        <f>IF($Y$3="","",IF(AL366=0,0,COUNTIF(PRM!$AA$3:'PRM'!$AA$94,$Y$3)))</f>
        <v/>
      </c>
      <c r="AO366" s="10">
        <f t="shared" si="106"/>
        <v>0</v>
      </c>
      <c r="AP366" s="10">
        <f t="shared" si="107"/>
        <v>0</v>
      </c>
      <c r="AQ366" s="10">
        <f t="shared" si="108"/>
        <v>0</v>
      </c>
      <c r="AR366" s="10">
        <f t="shared" si="109"/>
        <v>0</v>
      </c>
      <c r="AS366" s="10">
        <f t="shared" si="110"/>
        <v>0</v>
      </c>
      <c r="AT366" s="10">
        <f t="shared" si="111"/>
        <v>0</v>
      </c>
      <c r="AU366" s="10">
        <f t="shared" si="112"/>
        <v>0</v>
      </c>
      <c r="AV366" s="10">
        <f t="shared" si="113"/>
        <v>0</v>
      </c>
      <c r="AW366" s="10">
        <f t="shared" si="114"/>
        <v>0</v>
      </c>
      <c r="AX366" s="10">
        <f t="shared" si="115"/>
        <v>0</v>
      </c>
      <c r="AY366" s="10">
        <f t="shared" si="116"/>
        <v>0</v>
      </c>
      <c r="AZ366" s="10">
        <f t="shared" si="117"/>
        <v>0</v>
      </c>
      <c r="BA366" s="10">
        <f t="shared" si="118"/>
        <v>0</v>
      </c>
      <c r="BB366" s="10">
        <f t="shared" si="119"/>
        <v>0</v>
      </c>
      <c r="BC366" s="10">
        <f t="shared" si="120"/>
        <v>0</v>
      </c>
      <c r="BD366" s="10">
        <f t="shared" si="121"/>
        <v>0</v>
      </c>
      <c r="BE366" s="10">
        <f t="shared" si="122"/>
        <v>0</v>
      </c>
      <c r="BF366" s="10">
        <f t="shared" si="123"/>
        <v>0</v>
      </c>
      <c r="BG366" s="10">
        <f t="shared" si="124"/>
        <v>0</v>
      </c>
      <c r="BH366" s="10">
        <f t="shared" si="125"/>
        <v>0</v>
      </c>
    </row>
    <row r="367" spans="1:60" ht="27.75" customHeight="1">
      <c r="A367" t="str">
        <f t="shared" si="105"/>
        <v/>
      </c>
      <c r="B367" s="54"/>
      <c r="C367" s="55"/>
      <c r="D367" s="54"/>
      <c r="E367" s="55"/>
      <c r="F367" s="31"/>
      <c r="G367" s="29"/>
      <c r="H367" s="32"/>
      <c r="I367" s="32"/>
      <c r="J367" s="30"/>
      <c r="K367" s="31"/>
      <c r="L367" s="33"/>
      <c r="M367" s="33"/>
      <c r="N367" s="54"/>
      <c r="O367" s="56"/>
      <c r="P367" s="56"/>
      <c r="Q367" s="57"/>
      <c r="R367" s="33"/>
      <c r="S367" s="33"/>
      <c r="T367" s="40"/>
      <c r="U367" s="40"/>
      <c r="V367" s="17"/>
      <c r="W367" s="17"/>
      <c r="X367" s="10" t="str">
        <f>IFERROR(VLOOKUP($F367,PRM!$G$3:$H$5,2,FALSE),"")</f>
        <v/>
      </c>
      <c r="Y367" s="10" t="str">
        <f>IFERROR(VLOOKUP($G367,PRM!$I$3:$J$5,2,FALSE),"")</f>
        <v/>
      </c>
      <c r="Z367" s="10" t="str">
        <f>IFERROR(VLOOKUP($K367,PRM!$K$3:$L$4,2,FALSE),"")</f>
        <v/>
      </c>
      <c r="AA367" s="10" t="str">
        <f>IFERROR(VLOOKUP($N367,PRM!$M$3:$N$50,2,FALSE),"")</f>
        <v/>
      </c>
      <c r="AB367" s="10" t="str">
        <f>IFERROR(VLOOKUP($Y$3&amp;$R367,PRM!$Q$3:$R$31,2,FALSE),"")</f>
        <v/>
      </c>
      <c r="AC367" s="10" t="str">
        <f>IFERROR(VLOOKUP($Y$3&amp;$S367,PRM!$AH$3:$AI$133,2,FALSE),"")</f>
        <v/>
      </c>
      <c r="AD367" s="10" t="str">
        <f>IFERROR(VLOOKUP($Y$3&amp;$T367,PRM!$Y$3:$Z$50,2,FALSE),"")</f>
        <v>1</v>
      </c>
      <c r="AE367" s="10" t="str">
        <f>IFERROR(VLOOKUP($Y$3&amp;$U367,PRM!$AD$3:$AE$44,2,FALSE),"")</f>
        <v/>
      </c>
      <c r="AF367" s="10" t="str">
        <f>IFERROR(VLOOKUP($Y$3&amp;$R367,PRM!$Q$3:$T$31,3,FALSE),"")</f>
        <v/>
      </c>
      <c r="AG367" s="10" t="str">
        <f>IFERROR(IF(AF367=0,0,MATCH($Y$3,PRM!$AF$3:'PRM'!$AF$133,0)),"")</f>
        <v/>
      </c>
      <c r="AH367" s="10" t="str">
        <f>IF($Y$3="","",(IF(AF367=0,0,COUNTIF(PRM!$AF$3:'PRM'!$AF$133,$Y$3))))</f>
        <v/>
      </c>
      <c r="AI367" s="10" t="str">
        <f>IFERROR(VLOOKUP($Y$3&amp;$R367,PRM!$Q$3:$U$31,4,FALSE),"")</f>
        <v/>
      </c>
      <c r="AJ367" s="10" t="str">
        <f>IFERROR(IF(AI367=0,0,MATCH($Y$3,PRM!$V$3:'PRM'!$V$50,0)),"")</f>
        <v/>
      </c>
      <c r="AK367" s="10" t="str">
        <f>IF($Y$3="","",(IF(AI367=0,0,COUNTIF(PRM!$V$3:'PRM'!$V$50,$Y$3))))</f>
        <v/>
      </c>
      <c r="AL367" s="10" t="str">
        <f>IFERROR(VLOOKUP($Y$3&amp;$R367,PRM!$Q$3:$U$31,5,FALSE),"")</f>
        <v/>
      </c>
      <c r="AM367" s="10" t="str">
        <f>IFERROR(IF(AL367=0,0,MATCH($Y$3,PRM!$AA$3:'PRM'!$AA$94,0)),"")</f>
        <v/>
      </c>
      <c r="AN367" s="10" t="str">
        <f>IF($Y$3="","",IF(AL367=0,0,COUNTIF(PRM!$AA$3:'PRM'!$AA$94,$Y$3)))</f>
        <v/>
      </c>
      <c r="AO367" s="10">
        <f t="shared" si="106"/>
        <v>0</v>
      </c>
      <c r="AP367" s="10">
        <f t="shared" si="107"/>
        <v>0</v>
      </c>
      <c r="AQ367" s="10">
        <f t="shared" si="108"/>
        <v>0</v>
      </c>
      <c r="AR367" s="10">
        <f t="shared" si="109"/>
        <v>0</v>
      </c>
      <c r="AS367" s="10">
        <f t="shared" si="110"/>
        <v>0</v>
      </c>
      <c r="AT367" s="10">
        <f t="shared" si="111"/>
        <v>0</v>
      </c>
      <c r="AU367" s="10">
        <f t="shared" si="112"/>
        <v>0</v>
      </c>
      <c r="AV367" s="10">
        <f t="shared" si="113"/>
        <v>0</v>
      </c>
      <c r="AW367" s="10">
        <f t="shared" si="114"/>
        <v>0</v>
      </c>
      <c r="AX367" s="10">
        <f t="shared" si="115"/>
        <v>0</v>
      </c>
      <c r="AY367" s="10">
        <f t="shared" si="116"/>
        <v>0</v>
      </c>
      <c r="AZ367" s="10">
        <f t="shared" si="117"/>
        <v>0</v>
      </c>
      <c r="BA367" s="10">
        <f t="shared" si="118"/>
        <v>0</v>
      </c>
      <c r="BB367" s="10">
        <f t="shared" si="119"/>
        <v>0</v>
      </c>
      <c r="BC367" s="10">
        <f t="shared" si="120"/>
        <v>0</v>
      </c>
      <c r="BD367" s="10">
        <f t="shared" si="121"/>
        <v>0</v>
      </c>
      <c r="BE367" s="10">
        <f t="shared" si="122"/>
        <v>0</v>
      </c>
      <c r="BF367" s="10">
        <f t="shared" si="123"/>
        <v>0</v>
      </c>
      <c r="BG367" s="10">
        <f t="shared" si="124"/>
        <v>0</v>
      </c>
      <c r="BH367" s="10">
        <f t="shared" si="125"/>
        <v>0</v>
      </c>
    </row>
    <row r="368" spans="1:60" ht="27.75" customHeight="1">
      <c r="A368" t="str">
        <f t="shared" si="105"/>
        <v/>
      </c>
      <c r="B368" s="54"/>
      <c r="C368" s="55"/>
      <c r="D368" s="54"/>
      <c r="E368" s="55"/>
      <c r="F368" s="31"/>
      <c r="G368" s="29"/>
      <c r="H368" s="32"/>
      <c r="I368" s="32"/>
      <c r="J368" s="30"/>
      <c r="K368" s="31"/>
      <c r="L368" s="33"/>
      <c r="M368" s="33"/>
      <c r="N368" s="54"/>
      <c r="O368" s="56"/>
      <c r="P368" s="56"/>
      <c r="Q368" s="57"/>
      <c r="R368" s="33"/>
      <c r="S368" s="33"/>
      <c r="T368" s="40"/>
      <c r="U368" s="40"/>
      <c r="V368" s="17"/>
      <c r="W368" s="17"/>
      <c r="X368" s="10" t="str">
        <f>IFERROR(VLOOKUP($F368,PRM!$G$3:$H$5,2,FALSE),"")</f>
        <v/>
      </c>
      <c r="Y368" s="10" t="str">
        <f>IFERROR(VLOOKUP($G368,PRM!$I$3:$J$5,2,FALSE),"")</f>
        <v/>
      </c>
      <c r="Z368" s="10" t="str">
        <f>IFERROR(VLOOKUP($K368,PRM!$K$3:$L$4,2,FALSE),"")</f>
        <v/>
      </c>
      <c r="AA368" s="10" t="str">
        <f>IFERROR(VLOOKUP($N368,PRM!$M$3:$N$50,2,FALSE),"")</f>
        <v/>
      </c>
      <c r="AB368" s="10" t="str">
        <f>IFERROR(VLOOKUP($Y$3&amp;$R368,PRM!$Q$3:$R$31,2,FALSE),"")</f>
        <v/>
      </c>
      <c r="AC368" s="10" t="str">
        <f>IFERROR(VLOOKUP($Y$3&amp;$S368,PRM!$AH$3:$AI$133,2,FALSE),"")</f>
        <v/>
      </c>
      <c r="AD368" s="10" t="str">
        <f>IFERROR(VLOOKUP($Y$3&amp;$T368,PRM!$Y$3:$Z$50,2,FALSE),"")</f>
        <v>1</v>
      </c>
      <c r="AE368" s="10" t="str">
        <f>IFERROR(VLOOKUP($Y$3&amp;$U368,PRM!$AD$3:$AE$44,2,FALSE),"")</f>
        <v/>
      </c>
      <c r="AF368" s="10" t="str">
        <f>IFERROR(VLOOKUP($Y$3&amp;$R368,PRM!$Q$3:$T$31,3,FALSE),"")</f>
        <v/>
      </c>
      <c r="AG368" s="10" t="str">
        <f>IFERROR(IF(AF368=0,0,MATCH($Y$3,PRM!$AF$3:'PRM'!$AF$133,0)),"")</f>
        <v/>
      </c>
      <c r="AH368" s="10" t="str">
        <f>IF($Y$3="","",(IF(AF368=0,0,COUNTIF(PRM!$AF$3:'PRM'!$AF$133,$Y$3))))</f>
        <v/>
      </c>
      <c r="AI368" s="10" t="str">
        <f>IFERROR(VLOOKUP($Y$3&amp;$R368,PRM!$Q$3:$U$31,4,FALSE),"")</f>
        <v/>
      </c>
      <c r="AJ368" s="10" t="str">
        <f>IFERROR(IF(AI368=0,0,MATCH($Y$3,PRM!$V$3:'PRM'!$V$50,0)),"")</f>
        <v/>
      </c>
      <c r="AK368" s="10" t="str">
        <f>IF($Y$3="","",(IF(AI368=0,0,COUNTIF(PRM!$V$3:'PRM'!$V$50,$Y$3))))</f>
        <v/>
      </c>
      <c r="AL368" s="10" t="str">
        <f>IFERROR(VLOOKUP($Y$3&amp;$R368,PRM!$Q$3:$U$31,5,FALSE),"")</f>
        <v/>
      </c>
      <c r="AM368" s="10" t="str">
        <f>IFERROR(IF(AL368=0,0,MATCH($Y$3,PRM!$AA$3:'PRM'!$AA$94,0)),"")</f>
        <v/>
      </c>
      <c r="AN368" s="10" t="str">
        <f>IF($Y$3="","",IF(AL368=0,0,COUNTIF(PRM!$AA$3:'PRM'!$AA$94,$Y$3)))</f>
        <v/>
      </c>
      <c r="AO368" s="10">
        <f t="shared" si="106"/>
        <v>0</v>
      </c>
      <c r="AP368" s="10">
        <f t="shared" si="107"/>
        <v>0</v>
      </c>
      <c r="AQ368" s="10">
        <f t="shared" si="108"/>
        <v>0</v>
      </c>
      <c r="AR368" s="10">
        <f t="shared" si="109"/>
        <v>0</v>
      </c>
      <c r="AS368" s="10">
        <f t="shared" si="110"/>
        <v>0</v>
      </c>
      <c r="AT368" s="10">
        <f t="shared" si="111"/>
        <v>0</v>
      </c>
      <c r="AU368" s="10">
        <f t="shared" si="112"/>
        <v>0</v>
      </c>
      <c r="AV368" s="10">
        <f t="shared" si="113"/>
        <v>0</v>
      </c>
      <c r="AW368" s="10">
        <f t="shared" si="114"/>
        <v>0</v>
      </c>
      <c r="AX368" s="10">
        <f t="shared" si="115"/>
        <v>0</v>
      </c>
      <c r="AY368" s="10">
        <f t="shared" si="116"/>
        <v>0</v>
      </c>
      <c r="AZ368" s="10">
        <f t="shared" si="117"/>
        <v>0</v>
      </c>
      <c r="BA368" s="10">
        <f t="shared" si="118"/>
        <v>0</v>
      </c>
      <c r="BB368" s="10">
        <f t="shared" si="119"/>
        <v>0</v>
      </c>
      <c r="BC368" s="10">
        <f t="shared" si="120"/>
        <v>0</v>
      </c>
      <c r="BD368" s="10">
        <f t="shared" si="121"/>
        <v>0</v>
      </c>
      <c r="BE368" s="10">
        <f t="shared" si="122"/>
        <v>0</v>
      </c>
      <c r="BF368" s="10">
        <f t="shared" si="123"/>
        <v>0</v>
      </c>
      <c r="BG368" s="10">
        <f t="shared" si="124"/>
        <v>0</v>
      </c>
      <c r="BH368" s="10">
        <f t="shared" si="125"/>
        <v>0</v>
      </c>
    </row>
    <row r="369" spans="1:60" ht="27.75" customHeight="1">
      <c r="A369" t="str">
        <f t="shared" si="105"/>
        <v/>
      </c>
      <c r="B369" s="54"/>
      <c r="C369" s="55"/>
      <c r="D369" s="54"/>
      <c r="E369" s="55"/>
      <c r="F369" s="31"/>
      <c r="G369" s="29"/>
      <c r="H369" s="32"/>
      <c r="I369" s="32"/>
      <c r="J369" s="30"/>
      <c r="K369" s="31"/>
      <c r="L369" s="33"/>
      <c r="M369" s="33"/>
      <c r="N369" s="54"/>
      <c r="O369" s="56"/>
      <c r="P369" s="56"/>
      <c r="Q369" s="57"/>
      <c r="R369" s="33"/>
      <c r="S369" s="33"/>
      <c r="T369" s="40"/>
      <c r="U369" s="40"/>
      <c r="V369" s="17"/>
      <c r="W369" s="17"/>
      <c r="X369" s="10" t="str">
        <f>IFERROR(VLOOKUP($F369,PRM!$G$3:$H$5,2,FALSE),"")</f>
        <v/>
      </c>
      <c r="Y369" s="10" t="str">
        <f>IFERROR(VLOOKUP($G369,PRM!$I$3:$J$5,2,FALSE),"")</f>
        <v/>
      </c>
      <c r="Z369" s="10" t="str">
        <f>IFERROR(VLOOKUP($K369,PRM!$K$3:$L$4,2,FALSE),"")</f>
        <v/>
      </c>
      <c r="AA369" s="10" t="str">
        <f>IFERROR(VLOOKUP($N369,PRM!$M$3:$N$50,2,FALSE),"")</f>
        <v/>
      </c>
      <c r="AB369" s="10" t="str">
        <f>IFERROR(VLOOKUP($Y$3&amp;$R369,PRM!$Q$3:$R$31,2,FALSE),"")</f>
        <v/>
      </c>
      <c r="AC369" s="10" t="str">
        <f>IFERROR(VLOOKUP($Y$3&amp;$S369,PRM!$AH$3:$AI$133,2,FALSE),"")</f>
        <v/>
      </c>
      <c r="AD369" s="10" t="str">
        <f>IFERROR(VLOOKUP($Y$3&amp;$T369,PRM!$Y$3:$Z$50,2,FALSE),"")</f>
        <v>1</v>
      </c>
      <c r="AE369" s="10" t="str">
        <f>IFERROR(VLOOKUP($Y$3&amp;$U369,PRM!$AD$3:$AE$44,2,FALSE),"")</f>
        <v/>
      </c>
      <c r="AF369" s="10" t="str">
        <f>IFERROR(VLOOKUP($Y$3&amp;$R369,PRM!$Q$3:$T$31,3,FALSE),"")</f>
        <v/>
      </c>
      <c r="AG369" s="10" t="str">
        <f>IFERROR(IF(AF369=0,0,MATCH($Y$3,PRM!$AF$3:'PRM'!$AF$133,0)),"")</f>
        <v/>
      </c>
      <c r="AH369" s="10" t="str">
        <f>IF($Y$3="","",(IF(AF369=0,0,COUNTIF(PRM!$AF$3:'PRM'!$AF$133,$Y$3))))</f>
        <v/>
      </c>
      <c r="AI369" s="10" t="str">
        <f>IFERROR(VLOOKUP($Y$3&amp;$R369,PRM!$Q$3:$U$31,4,FALSE),"")</f>
        <v/>
      </c>
      <c r="AJ369" s="10" t="str">
        <f>IFERROR(IF(AI369=0,0,MATCH($Y$3,PRM!$V$3:'PRM'!$V$50,0)),"")</f>
        <v/>
      </c>
      <c r="AK369" s="10" t="str">
        <f>IF($Y$3="","",(IF(AI369=0,0,COUNTIF(PRM!$V$3:'PRM'!$V$50,$Y$3))))</f>
        <v/>
      </c>
      <c r="AL369" s="10" t="str">
        <f>IFERROR(VLOOKUP($Y$3&amp;$R369,PRM!$Q$3:$U$31,5,FALSE),"")</f>
        <v/>
      </c>
      <c r="AM369" s="10" t="str">
        <f>IFERROR(IF(AL369=0,0,MATCH($Y$3,PRM!$AA$3:'PRM'!$AA$94,0)),"")</f>
        <v/>
      </c>
      <c r="AN369" s="10" t="str">
        <f>IF($Y$3="","",IF(AL369=0,0,COUNTIF(PRM!$AA$3:'PRM'!$AA$94,$Y$3)))</f>
        <v/>
      </c>
      <c r="AO369" s="10">
        <f t="shared" si="106"/>
        <v>0</v>
      </c>
      <c r="AP369" s="10">
        <f t="shared" si="107"/>
        <v>0</v>
      </c>
      <c r="AQ369" s="10">
        <f t="shared" si="108"/>
        <v>0</v>
      </c>
      <c r="AR369" s="10">
        <f t="shared" si="109"/>
        <v>0</v>
      </c>
      <c r="AS369" s="10">
        <f t="shared" si="110"/>
        <v>0</v>
      </c>
      <c r="AT369" s="10">
        <f t="shared" si="111"/>
        <v>0</v>
      </c>
      <c r="AU369" s="10">
        <f t="shared" si="112"/>
        <v>0</v>
      </c>
      <c r="AV369" s="10">
        <f t="shared" si="113"/>
        <v>0</v>
      </c>
      <c r="AW369" s="10">
        <f t="shared" si="114"/>
        <v>0</v>
      </c>
      <c r="AX369" s="10">
        <f t="shared" si="115"/>
        <v>0</v>
      </c>
      <c r="AY369" s="10">
        <f t="shared" si="116"/>
        <v>0</v>
      </c>
      <c r="AZ369" s="10">
        <f t="shared" si="117"/>
        <v>0</v>
      </c>
      <c r="BA369" s="10">
        <f t="shared" si="118"/>
        <v>0</v>
      </c>
      <c r="BB369" s="10">
        <f t="shared" si="119"/>
        <v>0</v>
      </c>
      <c r="BC369" s="10">
        <f t="shared" si="120"/>
        <v>0</v>
      </c>
      <c r="BD369" s="10">
        <f t="shared" si="121"/>
        <v>0</v>
      </c>
      <c r="BE369" s="10">
        <f t="shared" si="122"/>
        <v>0</v>
      </c>
      <c r="BF369" s="10">
        <f t="shared" si="123"/>
        <v>0</v>
      </c>
      <c r="BG369" s="10">
        <f t="shared" si="124"/>
        <v>0</v>
      </c>
      <c r="BH369" s="10">
        <f t="shared" si="125"/>
        <v>0</v>
      </c>
    </row>
    <row r="370" spans="1:60" ht="27.75" customHeight="1">
      <c r="A370" t="str">
        <f t="shared" si="105"/>
        <v/>
      </c>
      <c r="B370" s="54"/>
      <c r="C370" s="55"/>
      <c r="D370" s="54"/>
      <c r="E370" s="55"/>
      <c r="F370" s="31"/>
      <c r="G370" s="29"/>
      <c r="H370" s="32"/>
      <c r="I370" s="32"/>
      <c r="J370" s="30"/>
      <c r="K370" s="31"/>
      <c r="L370" s="33"/>
      <c r="M370" s="33"/>
      <c r="N370" s="54"/>
      <c r="O370" s="56"/>
      <c r="P370" s="56"/>
      <c r="Q370" s="57"/>
      <c r="R370" s="33"/>
      <c r="S370" s="33"/>
      <c r="T370" s="40"/>
      <c r="U370" s="40"/>
      <c r="V370" s="17"/>
      <c r="W370" s="17"/>
      <c r="X370" s="10" t="str">
        <f>IFERROR(VLOOKUP($F370,PRM!$G$3:$H$5,2,FALSE),"")</f>
        <v/>
      </c>
      <c r="Y370" s="10" t="str">
        <f>IFERROR(VLOOKUP($G370,PRM!$I$3:$J$5,2,FALSE),"")</f>
        <v/>
      </c>
      <c r="Z370" s="10" t="str">
        <f>IFERROR(VLOOKUP($K370,PRM!$K$3:$L$4,2,FALSE),"")</f>
        <v/>
      </c>
      <c r="AA370" s="10" t="str">
        <f>IFERROR(VLOOKUP($N370,PRM!$M$3:$N$50,2,FALSE),"")</f>
        <v/>
      </c>
      <c r="AB370" s="10" t="str">
        <f>IFERROR(VLOOKUP($Y$3&amp;$R370,PRM!$Q$3:$R$31,2,FALSE),"")</f>
        <v/>
      </c>
      <c r="AC370" s="10" t="str">
        <f>IFERROR(VLOOKUP($Y$3&amp;$S370,PRM!$AH$3:$AI$133,2,FALSE),"")</f>
        <v/>
      </c>
      <c r="AD370" s="10" t="str">
        <f>IFERROR(VLOOKUP($Y$3&amp;$T370,PRM!$Y$3:$Z$50,2,FALSE),"")</f>
        <v>1</v>
      </c>
      <c r="AE370" s="10" t="str">
        <f>IFERROR(VLOOKUP($Y$3&amp;$U370,PRM!$AD$3:$AE$44,2,FALSE),"")</f>
        <v/>
      </c>
      <c r="AF370" s="10" t="str">
        <f>IFERROR(VLOOKUP($Y$3&amp;$R370,PRM!$Q$3:$T$31,3,FALSE),"")</f>
        <v/>
      </c>
      <c r="AG370" s="10" t="str">
        <f>IFERROR(IF(AF370=0,0,MATCH($Y$3,PRM!$AF$3:'PRM'!$AF$133,0)),"")</f>
        <v/>
      </c>
      <c r="AH370" s="10" t="str">
        <f>IF($Y$3="","",(IF(AF370=0,0,COUNTIF(PRM!$AF$3:'PRM'!$AF$133,$Y$3))))</f>
        <v/>
      </c>
      <c r="AI370" s="10" t="str">
        <f>IFERROR(VLOOKUP($Y$3&amp;$R370,PRM!$Q$3:$U$31,4,FALSE),"")</f>
        <v/>
      </c>
      <c r="AJ370" s="10" t="str">
        <f>IFERROR(IF(AI370=0,0,MATCH($Y$3,PRM!$V$3:'PRM'!$V$50,0)),"")</f>
        <v/>
      </c>
      <c r="AK370" s="10" t="str">
        <f>IF($Y$3="","",(IF(AI370=0,0,COUNTIF(PRM!$V$3:'PRM'!$V$50,$Y$3))))</f>
        <v/>
      </c>
      <c r="AL370" s="10" t="str">
        <f>IFERROR(VLOOKUP($Y$3&amp;$R370,PRM!$Q$3:$U$31,5,FALSE),"")</f>
        <v/>
      </c>
      <c r="AM370" s="10" t="str">
        <f>IFERROR(IF(AL370=0,0,MATCH($Y$3,PRM!$AA$3:'PRM'!$AA$94,0)),"")</f>
        <v/>
      </c>
      <c r="AN370" s="10" t="str">
        <f>IF($Y$3="","",IF(AL370=0,0,COUNTIF(PRM!$AA$3:'PRM'!$AA$94,$Y$3)))</f>
        <v/>
      </c>
      <c r="AO370" s="10">
        <f t="shared" si="106"/>
        <v>0</v>
      </c>
      <c r="AP370" s="10">
        <f t="shared" si="107"/>
        <v>0</v>
      </c>
      <c r="AQ370" s="10">
        <f t="shared" si="108"/>
        <v>0</v>
      </c>
      <c r="AR370" s="10">
        <f t="shared" si="109"/>
        <v>0</v>
      </c>
      <c r="AS370" s="10">
        <f t="shared" si="110"/>
        <v>0</v>
      </c>
      <c r="AT370" s="10">
        <f t="shared" si="111"/>
        <v>0</v>
      </c>
      <c r="AU370" s="10">
        <f t="shared" si="112"/>
        <v>0</v>
      </c>
      <c r="AV370" s="10">
        <f t="shared" si="113"/>
        <v>0</v>
      </c>
      <c r="AW370" s="10">
        <f t="shared" si="114"/>
        <v>0</v>
      </c>
      <c r="AX370" s="10">
        <f t="shared" si="115"/>
        <v>0</v>
      </c>
      <c r="AY370" s="10">
        <f t="shared" si="116"/>
        <v>0</v>
      </c>
      <c r="AZ370" s="10">
        <f t="shared" si="117"/>
        <v>0</v>
      </c>
      <c r="BA370" s="10">
        <f t="shared" si="118"/>
        <v>0</v>
      </c>
      <c r="BB370" s="10">
        <f t="shared" si="119"/>
        <v>0</v>
      </c>
      <c r="BC370" s="10">
        <f t="shared" si="120"/>
        <v>0</v>
      </c>
      <c r="BD370" s="10">
        <f t="shared" si="121"/>
        <v>0</v>
      </c>
      <c r="BE370" s="10">
        <f t="shared" si="122"/>
        <v>0</v>
      </c>
      <c r="BF370" s="10">
        <f t="shared" si="123"/>
        <v>0</v>
      </c>
      <c r="BG370" s="10">
        <f t="shared" si="124"/>
        <v>0</v>
      </c>
      <c r="BH370" s="10">
        <f t="shared" si="125"/>
        <v>0</v>
      </c>
    </row>
    <row r="371" spans="1:60" ht="27.75" customHeight="1">
      <c r="A371" t="str">
        <f t="shared" si="105"/>
        <v/>
      </c>
      <c r="B371" s="54"/>
      <c r="C371" s="55"/>
      <c r="D371" s="54"/>
      <c r="E371" s="55"/>
      <c r="F371" s="31"/>
      <c r="G371" s="29"/>
      <c r="H371" s="32"/>
      <c r="I371" s="32"/>
      <c r="J371" s="30"/>
      <c r="K371" s="31"/>
      <c r="L371" s="33"/>
      <c r="M371" s="33"/>
      <c r="N371" s="54"/>
      <c r="O371" s="56"/>
      <c r="P371" s="56"/>
      <c r="Q371" s="57"/>
      <c r="R371" s="33"/>
      <c r="S371" s="33"/>
      <c r="T371" s="40"/>
      <c r="U371" s="40"/>
      <c r="V371" s="17"/>
      <c r="W371" s="17"/>
      <c r="X371" s="10" t="str">
        <f>IFERROR(VLOOKUP($F371,PRM!$G$3:$H$5,2,FALSE),"")</f>
        <v/>
      </c>
      <c r="Y371" s="10" t="str">
        <f>IFERROR(VLOOKUP($G371,PRM!$I$3:$J$5,2,FALSE),"")</f>
        <v/>
      </c>
      <c r="Z371" s="10" t="str">
        <f>IFERROR(VLOOKUP($K371,PRM!$K$3:$L$4,2,FALSE),"")</f>
        <v/>
      </c>
      <c r="AA371" s="10" t="str">
        <f>IFERROR(VLOOKUP($N371,PRM!$M$3:$N$50,2,FALSE),"")</f>
        <v/>
      </c>
      <c r="AB371" s="10" t="str">
        <f>IFERROR(VLOOKUP($Y$3&amp;$R371,PRM!$Q$3:$R$31,2,FALSE),"")</f>
        <v/>
      </c>
      <c r="AC371" s="10" t="str">
        <f>IFERROR(VLOOKUP($Y$3&amp;$S371,PRM!$AH$3:$AI$133,2,FALSE),"")</f>
        <v/>
      </c>
      <c r="AD371" s="10" t="str">
        <f>IFERROR(VLOOKUP($Y$3&amp;$T371,PRM!$Y$3:$Z$50,2,FALSE),"")</f>
        <v>1</v>
      </c>
      <c r="AE371" s="10" t="str">
        <f>IFERROR(VLOOKUP($Y$3&amp;$U371,PRM!$AD$3:$AE$44,2,FALSE),"")</f>
        <v/>
      </c>
      <c r="AF371" s="10" t="str">
        <f>IFERROR(VLOOKUP($Y$3&amp;$R371,PRM!$Q$3:$T$31,3,FALSE),"")</f>
        <v/>
      </c>
      <c r="AG371" s="10" t="str">
        <f>IFERROR(IF(AF371=0,0,MATCH($Y$3,PRM!$AF$3:'PRM'!$AF$133,0)),"")</f>
        <v/>
      </c>
      <c r="AH371" s="10" t="str">
        <f>IF($Y$3="","",(IF(AF371=0,0,COUNTIF(PRM!$AF$3:'PRM'!$AF$133,$Y$3))))</f>
        <v/>
      </c>
      <c r="AI371" s="10" t="str">
        <f>IFERROR(VLOOKUP($Y$3&amp;$R371,PRM!$Q$3:$U$31,4,FALSE),"")</f>
        <v/>
      </c>
      <c r="AJ371" s="10" t="str">
        <f>IFERROR(IF(AI371=0,0,MATCH($Y$3,PRM!$V$3:'PRM'!$V$50,0)),"")</f>
        <v/>
      </c>
      <c r="AK371" s="10" t="str">
        <f>IF($Y$3="","",(IF(AI371=0,0,COUNTIF(PRM!$V$3:'PRM'!$V$50,$Y$3))))</f>
        <v/>
      </c>
      <c r="AL371" s="10" t="str">
        <f>IFERROR(VLOOKUP($Y$3&amp;$R371,PRM!$Q$3:$U$31,5,FALSE),"")</f>
        <v/>
      </c>
      <c r="AM371" s="10" t="str">
        <f>IFERROR(IF(AL371=0,0,MATCH($Y$3,PRM!$AA$3:'PRM'!$AA$94,0)),"")</f>
        <v/>
      </c>
      <c r="AN371" s="10" t="str">
        <f>IF($Y$3="","",IF(AL371=0,0,COUNTIF(PRM!$AA$3:'PRM'!$AA$94,$Y$3)))</f>
        <v/>
      </c>
      <c r="AO371" s="10">
        <f t="shared" si="106"/>
        <v>0</v>
      </c>
      <c r="AP371" s="10">
        <f t="shared" si="107"/>
        <v>0</v>
      </c>
      <c r="AQ371" s="10">
        <f t="shared" si="108"/>
        <v>0</v>
      </c>
      <c r="AR371" s="10">
        <f t="shared" si="109"/>
        <v>0</v>
      </c>
      <c r="AS371" s="10">
        <f t="shared" si="110"/>
        <v>0</v>
      </c>
      <c r="AT371" s="10">
        <f t="shared" si="111"/>
        <v>0</v>
      </c>
      <c r="AU371" s="10">
        <f t="shared" si="112"/>
        <v>0</v>
      </c>
      <c r="AV371" s="10">
        <f t="shared" si="113"/>
        <v>0</v>
      </c>
      <c r="AW371" s="10">
        <f t="shared" si="114"/>
        <v>0</v>
      </c>
      <c r="AX371" s="10">
        <f t="shared" si="115"/>
        <v>0</v>
      </c>
      <c r="AY371" s="10">
        <f t="shared" si="116"/>
        <v>0</v>
      </c>
      <c r="AZ371" s="10">
        <f t="shared" si="117"/>
        <v>0</v>
      </c>
      <c r="BA371" s="10">
        <f t="shared" si="118"/>
        <v>0</v>
      </c>
      <c r="BB371" s="10">
        <f t="shared" si="119"/>
        <v>0</v>
      </c>
      <c r="BC371" s="10">
        <f t="shared" si="120"/>
        <v>0</v>
      </c>
      <c r="BD371" s="10">
        <f t="shared" si="121"/>
        <v>0</v>
      </c>
      <c r="BE371" s="10">
        <f t="shared" si="122"/>
        <v>0</v>
      </c>
      <c r="BF371" s="10">
        <f t="shared" si="123"/>
        <v>0</v>
      </c>
      <c r="BG371" s="10">
        <f t="shared" si="124"/>
        <v>0</v>
      </c>
      <c r="BH371" s="10">
        <f t="shared" si="125"/>
        <v>0</v>
      </c>
    </row>
    <row r="372" spans="1:60" ht="27.75" customHeight="1">
      <c r="A372" t="str">
        <f t="shared" si="105"/>
        <v/>
      </c>
      <c r="B372" s="54"/>
      <c r="C372" s="55"/>
      <c r="D372" s="54"/>
      <c r="E372" s="55"/>
      <c r="F372" s="31"/>
      <c r="G372" s="29"/>
      <c r="H372" s="32"/>
      <c r="I372" s="32"/>
      <c r="J372" s="30"/>
      <c r="K372" s="31"/>
      <c r="L372" s="33"/>
      <c r="M372" s="33"/>
      <c r="N372" s="54"/>
      <c r="O372" s="56"/>
      <c r="P372" s="56"/>
      <c r="Q372" s="57"/>
      <c r="R372" s="33"/>
      <c r="S372" s="33"/>
      <c r="T372" s="40"/>
      <c r="U372" s="40"/>
      <c r="V372" s="17"/>
      <c r="W372" s="17"/>
      <c r="X372" s="10" t="str">
        <f>IFERROR(VLOOKUP($F372,PRM!$G$3:$H$5,2,FALSE),"")</f>
        <v/>
      </c>
      <c r="Y372" s="10" t="str">
        <f>IFERROR(VLOOKUP($G372,PRM!$I$3:$J$5,2,FALSE),"")</f>
        <v/>
      </c>
      <c r="Z372" s="10" t="str">
        <f>IFERROR(VLOOKUP($K372,PRM!$K$3:$L$4,2,FALSE),"")</f>
        <v/>
      </c>
      <c r="AA372" s="10" t="str">
        <f>IFERROR(VLOOKUP($N372,PRM!$M$3:$N$50,2,FALSE),"")</f>
        <v/>
      </c>
      <c r="AB372" s="10" t="str">
        <f>IFERROR(VLOOKUP($Y$3&amp;$R372,PRM!$Q$3:$R$31,2,FALSE),"")</f>
        <v/>
      </c>
      <c r="AC372" s="10" t="str">
        <f>IFERROR(VLOOKUP($Y$3&amp;$S372,PRM!$AH$3:$AI$133,2,FALSE),"")</f>
        <v/>
      </c>
      <c r="AD372" s="10" t="str">
        <f>IFERROR(VLOOKUP($Y$3&amp;$T372,PRM!$Y$3:$Z$50,2,FALSE),"")</f>
        <v>1</v>
      </c>
      <c r="AE372" s="10" t="str">
        <f>IFERROR(VLOOKUP($Y$3&amp;$U372,PRM!$AD$3:$AE$44,2,FALSE),"")</f>
        <v/>
      </c>
      <c r="AF372" s="10" t="str">
        <f>IFERROR(VLOOKUP($Y$3&amp;$R372,PRM!$Q$3:$T$31,3,FALSE),"")</f>
        <v/>
      </c>
      <c r="AG372" s="10" t="str">
        <f>IFERROR(IF(AF372=0,0,MATCH($Y$3,PRM!$AF$3:'PRM'!$AF$133,0)),"")</f>
        <v/>
      </c>
      <c r="AH372" s="10" t="str">
        <f>IF($Y$3="","",(IF(AF372=0,0,COUNTIF(PRM!$AF$3:'PRM'!$AF$133,$Y$3))))</f>
        <v/>
      </c>
      <c r="AI372" s="10" t="str">
        <f>IFERROR(VLOOKUP($Y$3&amp;$R372,PRM!$Q$3:$U$31,4,FALSE),"")</f>
        <v/>
      </c>
      <c r="AJ372" s="10" t="str">
        <f>IFERROR(IF(AI372=0,0,MATCH($Y$3,PRM!$V$3:'PRM'!$V$50,0)),"")</f>
        <v/>
      </c>
      <c r="AK372" s="10" t="str">
        <f>IF($Y$3="","",(IF(AI372=0,0,COUNTIF(PRM!$V$3:'PRM'!$V$50,$Y$3))))</f>
        <v/>
      </c>
      <c r="AL372" s="10" t="str">
        <f>IFERROR(VLOOKUP($Y$3&amp;$R372,PRM!$Q$3:$U$31,5,FALSE),"")</f>
        <v/>
      </c>
      <c r="AM372" s="10" t="str">
        <f>IFERROR(IF(AL372=0,0,MATCH($Y$3,PRM!$AA$3:'PRM'!$AA$94,0)),"")</f>
        <v/>
      </c>
      <c r="AN372" s="10" t="str">
        <f>IF($Y$3="","",IF(AL372=0,0,COUNTIF(PRM!$AA$3:'PRM'!$AA$94,$Y$3)))</f>
        <v/>
      </c>
      <c r="AO372" s="10">
        <f t="shared" si="106"/>
        <v>0</v>
      </c>
      <c r="AP372" s="10">
        <f t="shared" si="107"/>
        <v>0</v>
      </c>
      <c r="AQ372" s="10">
        <f t="shared" si="108"/>
        <v>0</v>
      </c>
      <c r="AR372" s="10">
        <f t="shared" si="109"/>
        <v>0</v>
      </c>
      <c r="AS372" s="10">
        <f t="shared" si="110"/>
        <v>0</v>
      </c>
      <c r="AT372" s="10">
        <f t="shared" si="111"/>
        <v>0</v>
      </c>
      <c r="AU372" s="10">
        <f t="shared" si="112"/>
        <v>0</v>
      </c>
      <c r="AV372" s="10">
        <f t="shared" si="113"/>
        <v>0</v>
      </c>
      <c r="AW372" s="10">
        <f t="shared" si="114"/>
        <v>0</v>
      </c>
      <c r="AX372" s="10">
        <f t="shared" si="115"/>
        <v>0</v>
      </c>
      <c r="AY372" s="10">
        <f t="shared" si="116"/>
        <v>0</v>
      </c>
      <c r="AZ372" s="10">
        <f t="shared" si="117"/>
        <v>0</v>
      </c>
      <c r="BA372" s="10">
        <f t="shared" si="118"/>
        <v>0</v>
      </c>
      <c r="BB372" s="10">
        <f t="shared" si="119"/>
        <v>0</v>
      </c>
      <c r="BC372" s="10">
        <f t="shared" si="120"/>
        <v>0</v>
      </c>
      <c r="BD372" s="10">
        <f t="shared" si="121"/>
        <v>0</v>
      </c>
      <c r="BE372" s="10">
        <f t="shared" si="122"/>
        <v>0</v>
      </c>
      <c r="BF372" s="10">
        <f t="shared" si="123"/>
        <v>0</v>
      </c>
      <c r="BG372" s="10">
        <f t="shared" si="124"/>
        <v>0</v>
      </c>
      <c r="BH372" s="10">
        <f t="shared" si="125"/>
        <v>0</v>
      </c>
    </row>
    <row r="373" spans="1:60" ht="27.75" customHeight="1">
      <c r="A373" t="str">
        <f t="shared" si="105"/>
        <v/>
      </c>
      <c r="B373" s="54"/>
      <c r="C373" s="55"/>
      <c r="D373" s="54"/>
      <c r="E373" s="55"/>
      <c r="F373" s="31"/>
      <c r="G373" s="29"/>
      <c r="H373" s="32"/>
      <c r="I373" s="32"/>
      <c r="J373" s="30"/>
      <c r="K373" s="31"/>
      <c r="L373" s="33"/>
      <c r="M373" s="33"/>
      <c r="N373" s="54"/>
      <c r="O373" s="56"/>
      <c r="P373" s="56"/>
      <c r="Q373" s="57"/>
      <c r="R373" s="33"/>
      <c r="S373" s="33"/>
      <c r="T373" s="40"/>
      <c r="U373" s="40"/>
      <c r="V373" s="17"/>
      <c r="W373" s="17"/>
      <c r="X373" s="10" t="str">
        <f>IFERROR(VLOOKUP($F373,PRM!$G$3:$H$5,2,FALSE),"")</f>
        <v/>
      </c>
      <c r="Y373" s="10" t="str">
        <f>IFERROR(VLOOKUP($G373,PRM!$I$3:$J$5,2,FALSE),"")</f>
        <v/>
      </c>
      <c r="Z373" s="10" t="str">
        <f>IFERROR(VLOOKUP($K373,PRM!$K$3:$L$4,2,FALSE),"")</f>
        <v/>
      </c>
      <c r="AA373" s="10" t="str">
        <f>IFERROR(VLOOKUP($N373,PRM!$M$3:$N$50,2,FALSE),"")</f>
        <v/>
      </c>
      <c r="AB373" s="10" t="str">
        <f>IFERROR(VLOOKUP($Y$3&amp;$R373,PRM!$Q$3:$R$31,2,FALSE),"")</f>
        <v/>
      </c>
      <c r="AC373" s="10" t="str">
        <f>IFERROR(VLOOKUP($Y$3&amp;$S373,PRM!$AH$3:$AI$133,2,FALSE),"")</f>
        <v/>
      </c>
      <c r="AD373" s="10" t="str">
        <f>IFERROR(VLOOKUP($Y$3&amp;$T373,PRM!$Y$3:$Z$50,2,FALSE),"")</f>
        <v>1</v>
      </c>
      <c r="AE373" s="10" t="str">
        <f>IFERROR(VLOOKUP($Y$3&amp;$U373,PRM!$AD$3:$AE$44,2,FALSE),"")</f>
        <v/>
      </c>
      <c r="AF373" s="10" t="str">
        <f>IFERROR(VLOOKUP($Y$3&amp;$R373,PRM!$Q$3:$T$31,3,FALSE),"")</f>
        <v/>
      </c>
      <c r="AG373" s="10" t="str">
        <f>IFERROR(IF(AF373=0,0,MATCH($Y$3,PRM!$AF$3:'PRM'!$AF$133,0)),"")</f>
        <v/>
      </c>
      <c r="AH373" s="10" t="str">
        <f>IF($Y$3="","",(IF(AF373=0,0,COUNTIF(PRM!$AF$3:'PRM'!$AF$133,$Y$3))))</f>
        <v/>
      </c>
      <c r="AI373" s="10" t="str">
        <f>IFERROR(VLOOKUP($Y$3&amp;$R373,PRM!$Q$3:$U$31,4,FALSE),"")</f>
        <v/>
      </c>
      <c r="AJ373" s="10" t="str">
        <f>IFERROR(IF(AI373=0,0,MATCH($Y$3,PRM!$V$3:'PRM'!$V$50,0)),"")</f>
        <v/>
      </c>
      <c r="AK373" s="10" t="str">
        <f>IF($Y$3="","",(IF(AI373=0,0,COUNTIF(PRM!$V$3:'PRM'!$V$50,$Y$3))))</f>
        <v/>
      </c>
      <c r="AL373" s="10" t="str">
        <f>IFERROR(VLOOKUP($Y$3&amp;$R373,PRM!$Q$3:$U$31,5,FALSE),"")</f>
        <v/>
      </c>
      <c r="AM373" s="10" t="str">
        <f>IFERROR(IF(AL373=0,0,MATCH($Y$3,PRM!$AA$3:'PRM'!$AA$94,0)),"")</f>
        <v/>
      </c>
      <c r="AN373" s="10" t="str">
        <f>IF($Y$3="","",IF(AL373=0,0,COUNTIF(PRM!$AA$3:'PRM'!$AA$94,$Y$3)))</f>
        <v/>
      </c>
      <c r="AO373" s="10">
        <f t="shared" si="106"/>
        <v>0</v>
      </c>
      <c r="AP373" s="10">
        <f t="shared" si="107"/>
        <v>0</v>
      </c>
      <c r="AQ373" s="10">
        <f t="shared" si="108"/>
        <v>0</v>
      </c>
      <c r="AR373" s="10">
        <f t="shared" si="109"/>
        <v>0</v>
      </c>
      <c r="AS373" s="10">
        <f t="shared" si="110"/>
        <v>0</v>
      </c>
      <c r="AT373" s="10">
        <f t="shared" si="111"/>
        <v>0</v>
      </c>
      <c r="AU373" s="10">
        <f t="shared" si="112"/>
        <v>0</v>
      </c>
      <c r="AV373" s="10">
        <f t="shared" si="113"/>
        <v>0</v>
      </c>
      <c r="AW373" s="10">
        <f t="shared" si="114"/>
        <v>0</v>
      </c>
      <c r="AX373" s="10">
        <f t="shared" si="115"/>
        <v>0</v>
      </c>
      <c r="AY373" s="10">
        <f t="shared" si="116"/>
        <v>0</v>
      </c>
      <c r="AZ373" s="10">
        <f t="shared" si="117"/>
        <v>0</v>
      </c>
      <c r="BA373" s="10">
        <f t="shared" si="118"/>
        <v>0</v>
      </c>
      <c r="BB373" s="10">
        <f t="shared" si="119"/>
        <v>0</v>
      </c>
      <c r="BC373" s="10">
        <f t="shared" si="120"/>
        <v>0</v>
      </c>
      <c r="BD373" s="10">
        <f t="shared" si="121"/>
        <v>0</v>
      </c>
      <c r="BE373" s="10">
        <f t="shared" si="122"/>
        <v>0</v>
      </c>
      <c r="BF373" s="10">
        <f t="shared" si="123"/>
        <v>0</v>
      </c>
      <c r="BG373" s="10">
        <f t="shared" si="124"/>
        <v>0</v>
      </c>
      <c r="BH373" s="10">
        <f t="shared" si="125"/>
        <v>0</v>
      </c>
    </row>
    <row r="374" spans="1:60" ht="27.75" customHeight="1">
      <c r="A374" t="str">
        <f t="shared" si="105"/>
        <v/>
      </c>
      <c r="B374" s="54"/>
      <c r="C374" s="55"/>
      <c r="D374" s="54"/>
      <c r="E374" s="55"/>
      <c r="F374" s="31"/>
      <c r="G374" s="29"/>
      <c r="H374" s="32"/>
      <c r="I374" s="32"/>
      <c r="J374" s="30"/>
      <c r="K374" s="31"/>
      <c r="L374" s="33"/>
      <c r="M374" s="33"/>
      <c r="N374" s="54"/>
      <c r="O374" s="56"/>
      <c r="P374" s="56"/>
      <c r="Q374" s="57"/>
      <c r="R374" s="33"/>
      <c r="S374" s="33"/>
      <c r="T374" s="40"/>
      <c r="U374" s="40"/>
      <c r="V374" s="17"/>
      <c r="W374" s="17"/>
      <c r="X374" s="10" t="str">
        <f>IFERROR(VLOOKUP($F374,PRM!$G$3:$H$5,2,FALSE),"")</f>
        <v/>
      </c>
      <c r="Y374" s="10" t="str">
        <f>IFERROR(VLOOKUP($G374,PRM!$I$3:$J$5,2,FALSE),"")</f>
        <v/>
      </c>
      <c r="Z374" s="10" t="str">
        <f>IFERROR(VLOOKUP($K374,PRM!$K$3:$L$4,2,FALSE),"")</f>
        <v/>
      </c>
      <c r="AA374" s="10" t="str">
        <f>IFERROR(VLOOKUP($N374,PRM!$M$3:$N$50,2,FALSE),"")</f>
        <v/>
      </c>
      <c r="AB374" s="10" t="str">
        <f>IFERROR(VLOOKUP($Y$3&amp;$R374,PRM!$Q$3:$R$31,2,FALSE),"")</f>
        <v/>
      </c>
      <c r="AC374" s="10" t="str">
        <f>IFERROR(VLOOKUP($Y$3&amp;$S374,PRM!$AH$3:$AI$133,2,FALSE),"")</f>
        <v/>
      </c>
      <c r="AD374" s="10" t="str">
        <f>IFERROR(VLOOKUP($Y$3&amp;$T374,PRM!$Y$3:$Z$50,2,FALSE),"")</f>
        <v>1</v>
      </c>
      <c r="AE374" s="10" t="str">
        <f>IFERROR(VLOOKUP($Y$3&amp;$U374,PRM!$AD$3:$AE$44,2,FALSE),"")</f>
        <v/>
      </c>
      <c r="AF374" s="10" t="str">
        <f>IFERROR(VLOOKUP($Y$3&amp;$R374,PRM!$Q$3:$T$31,3,FALSE),"")</f>
        <v/>
      </c>
      <c r="AG374" s="10" t="str">
        <f>IFERROR(IF(AF374=0,0,MATCH($Y$3,PRM!$AF$3:'PRM'!$AF$133,0)),"")</f>
        <v/>
      </c>
      <c r="AH374" s="10" t="str">
        <f>IF($Y$3="","",(IF(AF374=0,0,COUNTIF(PRM!$AF$3:'PRM'!$AF$133,$Y$3))))</f>
        <v/>
      </c>
      <c r="AI374" s="10" t="str">
        <f>IFERROR(VLOOKUP($Y$3&amp;$R374,PRM!$Q$3:$U$31,4,FALSE),"")</f>
        <v/>
      </c>
      <c r="AJ374" s="10" t="str">
        <f>IFERROR(IF(AI374=0,0,MATCH($Y$3,PRM!$V$3:'PRM'!$V$50,0)),"")</f>
        <v/>
      </c>
      <c r="AK374" s="10" t="str">
        <f>IF($Y$3="","",(IF(AI374=0,0,COUNTIF(PRM!$V$3:'PRM'!$V$50,$Y$3))))</f>
        <v/>
      </c>
      <c r="AL374" s="10" t="str">
        <f>IFERROR(VLOOKUP($Y$3&amp;$R374,PRM!$Q$3:$U$31,5,FALSE),"")</f>
        <v/>
      </c>
      <c r="AM374" s="10" t="str">
        <f>IFERROR(IF(AL374=0,0,MATCH($Y$3,PRM!$AA$3:'PRM'!$AA$94,0)),"")</f>
        <v/>
      </c>
      <c r="AN374" s="10" t="str">
        <f>IF($Y$3="","",IF(AL374=0,0,COUNTIF(PRM!$AA$3:'PRM'!$AA$94,$Y$3)))</f>
        <v/>
      </c>
      <c r="AO374" s="10">
        <f t="shared" si="106"/>
        <v>0</v>
      </c>
      <c r="AP374" s="10">
        <f t="shared" si="107"/>
        <v>0</v>
      </c>
      <c r="AQ374" s="10">
        <f t="shared" si="108"/>
        <v>0</v>
      </c>
      <c r="AR374" s="10">
        <f t="shared" si="109"/>
        <v>0</v>
      </c>
      <c r="AS374" s="10">
        <f t="shared" si="110"/>
        <v>0</v>
      </c>
      <c r="AT374" s="10">
        <f t="shared" si="111"/>
        <v>0</v>
      </c>
      <c r="AU374" s="10">
        <f t="shared" si="112"/>
        <v>0</v>
      </c>
      <c r="AV374" s="10">
        <f t="shared" si="113"/>
        <v>0</v>
      </c>
      <c r="AW374" s="10">
        <f t="shared" si="114"/>
        <v>0</v>
      </c>
      <c r="AX374" s="10">
        <f t="shared" si="115"/>
        <v>0</v>
      </c>
      <c r="AY374" s="10">
        <f t="shared" si="116"/>
        <v>0</v>
      </c>
      <c r="AZ374" s="10">
        <f t="shared" si="117"/>
        <v>0</v>
      </c>
      <c r="BA374" s="10">
        <f t="shared" si="118"/>
        <v>0</v>
      </c>
      <c r="BB374" s="10">
        <f t="shared" si="119"/>
        <v>0</v>
      </c>
      <c r="BC374" s="10">
        <f t="shared" si="120"/>
        <v>0</v>
      </c>
      <c r="BD374" s="10">
        <f t="shared" si="121"/>
        <v>0</v>
      </c>
      <c r="BE374" s="10">
        <f t="shared" si="122"/>
        <v>0</v>
      </c>
      <c r="BF374" s="10">
        <f t="shared" si="123"/>
        <v>0</v>
      </c>
      <c r="BG374" s="10">
        <f t="shared" si="124"/>
        <v>0</v>
      </c>
      <c r="BH374" s="10">
        <f t="shared" si="125"/>
        <v>0</v>
      </c>
    </row>
    <row r="375" spans="1:60" ht="27.75" customHeight="1">
      <c r="A375" t="str">
        <f t="shared" si="105"/>
        <v/>
      </c>
      <c r="B375" s="54"/>
      <c r="C375" s="55"/>
      <c r="D375" s="54"/>
      <c r="E375" s="55"/>
      <c r="F375" s="31"/>
      <c r="G375" s="29"/>
      <c r="H375" s="32"/>
      <c r="I375" s="32"/>
      <c r="J375" s="30"/>
      <c r="K375" s="31"/>
      <c r="L375" s="33"/>
      <c r="M375" s="33"/>
      <c r="N375" s="54"/>
      <c r="O375" s="56"/>
      <c r="P375" s="56"/>
      <c r="Q375" s="57"/>
      <c r="R375" s="33"/>
      <c r="S375" s="33"/>
      <c r="T375" s="40"/>
      <c r="U375" s="40"/>
      <c r="V375" s="17"/>
      <c r="W375" s="17"/>
      <c r="X375" s="10" t="str">
        <f>IFERROR(VLOOKUP($F375,PRM!$G$3:$H$5,2,FALSE),"")</f>
        <v/>
      </c>
      <c r="Y375" s="10" t="str">
        <f>IFERROR(VLOOKUP($G375,PRM!$I$3:$J$5,2,FALSE),"")</f>
        <v/>
      </c>
      <c r="Z375" s="10" t="str">
        <f>IFERROR(VLOOKUP($K375,PRM!$K$3:$L$4,2,FALSE),"")</f>
        <v/>
      </c>
      <c r="AA375" s="10" t="str">
        <f>IFERROR(VLOOKUP($N375,PRM!$M$3:$N$50,2,FALSE),"")</f>
        <v/>
      </c>
      <c r="AB375" s="10" t="str">
        <f>IFERROR(VLOOKUP($Y$3&amp;$R375,PRM!$Q$3:$R$31,2,FALSE),"")</f>
        <v/>
      </c>
      <c r="AC375" s="10" t="str">
        <f>IFERROR(VLOOKUP($Y$3&amp;$S375,PRM!$AH$3:$AI$133,2,FALSE),"")</f>
        <v/>
      </c>
      <c r="AD375" s="10" t="str">
        <f>IFERROR(VLOOKUP($Y$3&amp;$T375,PRM!$Y$3:$Z$50,2,FALSE),"")</f>
        <v>1</v>
      </c>
      <c r="AE375" s="10" t="str">
        <f>IFERROR(VLOOKUP($Y$3&amp;$U375,PRM!$AD$3:$AE$44,2,FALSE),"")</f>
        <v/>
      </c>
      <c r="AF375" s="10" t="str">
        <f>IFERROR(VLOOKUP($Y$3&amp;$R375,PRM!$Q$3:$T$31,3,FALSE),"")</f>
        <v/>
      </c>
      <c r="AG375" s="10" t="str">
        <f>IFERROR(IF(AF375=0,0,MATCH($Y$3,PRM!$AF$3:'PRM'!$AF$133,0)),"")</f>
        <v/>
      </c>
      <c r="AH375" s="10" t="str">
        <f>IF($Y$3="","",(IF(AF375=0,0,COUNTIF(PRM!$AF$3:'PRM'!$AF$133,$Y$3))))</f>
        <v/>
      </c>
      <c r="AI375" s="10" t="str">
        <f>IFERROR(VLOOKUP($Y$3&amp;$R375,PRM!$Q$3:$U$31,4,FALSE),"")</f>
        <v/>
      </c>
      <c r="AJ375" s="10" t="str">
        <f>IFERROR(IF(AI375=0,0,MATCH($Y$3,PRM!$V$3:'PRM'!$V$50,0)),"")</f>
        <v/>
      </c>
      <c r="AK375" s="10" t="str">
        <f>IF($Y$3="","",(IF(AI375=0,0,COUNTIF(PRM!$V$3:'PRM'!$V$50,$Y$3))))</f>
        <v/>
      </c>
      <c r="AL375" s="10" t="str">
        <f>IFERROR(VLOOKUP($Y$3&amp;$R375,PRM!$Q$3:$U$31,5,FALSE),"")</f>
        <v/>
      </c>
      <c r="AM375" s="10" t="str">
        <f>IFERROR(IF(AL375=0,0,MATCH($Y$3,PRM!$AA$3:'PRM'!$AA$94,0)),"")</f>
        <v/>
      </c>
      <c r="AN375" s="10" t="str">
        <f>IF($Y$3="","",IF(AL375=0,0,COUNTIF(PRM!$AA$3:'PRM'!$AA$94,$Y$3)))</f>
        <v/>
      </c>
      <c r="AO375" s="10">
        <f t="shared" si="106"/>
        <v>0</v>
      </c>
      <c r="AP375" s="10">
        <f t="shared" si="107"/>
        <v>0</v>
      </c>
      <c r="AQ375" s="10">
        <f t="shared" si="108"/>
        <v>0</v>
      </c>
      <c r="AR375" s="10">
        <f t="shared" si="109"/>
        <v>0</v>
      </c>
      <c r="AS375" s="10">
        <f t="shared" si="110"/>
        <v>0</v>
      </c>
      <c r="AT375" s="10">
        <f t="shared" si="111"/>
        <v>0</v>
      </c>
      <c r="AU375" s="10">
        <f t="shared" si="112"/>
        <v>0</v>
      </c>
      <c r="AV375" s="10">
        <f t="shared" si="113"/>
        <v>0</v>
      </c>
      <c r="AW375" s="10">
        <f t="shared" si="114"/>
        <v>0</v>
      </c>
      <c r="AX375" s="10">
        <f t="shared" si="115"/>
        <v>0</v>
      </c>
      <c r="AY375" s="10">
        <f t="shared" si="116"/>
        <v>0</v>
      </c>
      <c r="AZ375" s="10">
        <f t="shared" si="117"/>
        <v>0</v>
      </c>
      <c r="BA375" s="10">
        <f t="shared" si="118"/>
        <v>0</v>
      </c>
      <c r="BB375" s="10">
        <f t="shared" si="119"/>
        <v>0</v>
      </c>
      <c r="BC375" s="10">
        <f t="shared" si="120"/>
        <v>0</v>
      </c>
      <c r="BD375" s="10">
        <f t="shared" si="121"/>
        <v>0</v>
      </c>
      <c r="BE375" s="10">
        <f t="shared" si="122"/>
        <v>0</v>
      </c>
      <c r="BF375" s="10">
        <f t="shared" si="123"/>
        <v>0</v>
      </c>
      <c r="BG375" s="10">
        <f t="shared" si="124"/>
        <v>0</v>
      </c>
      <c r="BH375" s="10">
        <f t="shared" si="125"/>
        <v>0</v>
      </c>
    </row>
    <row r="376" spans="1:60" ht="27.75" customHeight="1">
      <c r="A376" t="str">
        <f t="shared" si="105"/>
        <v/>
      </c>
      <c r="B376" s="54"/>
      <c r="C376" s="55"/>
      <c r="D376" s="54"/>
      <c r="E376" s="55"/>
      <c r="F376" s="31"/>
      <c r="G376" s="29"/>
      <c r="H376" s="32"/>
      <c r="I376" s="32"/>
      <c r="J376" s="30"/>
      <c r="K376" s="31"/>
      <c r="L376" s="33"/>
      <c r="M376" s="33"/>
      <c r="N376" s="54"/>
      <c r="O376" s="56"/>
      <c r="P376" s="56"/>
      <c r="Q376" s="57"/>
      <c r="R376" s="33"/>
      <c r="S376" s="33"/>
      <c r="T376" s="40"/>
      <c r="U376" s="40"/>
      <c r="V376" s="17"/>
      <c r="W376" s="17"/>
      <c r="X376" s="10" t="str">
        <f>IFERROR(VLOOKUP($F376,PRM!$G$3:$H$5,2,FALSE),"")</f>
        <v/>
      </c>
      <c r="Y376" s="10" t="str">
        <f>IFERROR(VLOOKUP($G376,PRM!$I$3:$J$5,2,FALSE),"")</f>
        <v/>
      </c>
      <c r="Z376" s="10" t="str">
        <f>IFERROR(VLOOKUP($K376,PRM!$K$3:$L$4,2,FALSE),"")</f>
        <v/>
      </c>
      <c r="AA376" s="10" t="str">
        <f>IFERROR(VLOOKUP($N376,PRM!$M$3:$N$50,2,FALSE),"")</f>
        <v/>
      </c>
      <c r="AB376" s="10" t="str">
        <f>IFERROR(VLOOKUP($Y$3&amp;$R376,PRM!$Q$3:$R$31,2,FALSE),"")</f>
        <v/>
      </c>
      <c r="AC376" s="10" t="str">
        <f>IFERROR(VLOOKUP($Y$3&amp;$S376,PRM!$AH$3:$AI$133,2,FALSE),"")</f>
        <v/>
      </c>
      <c r="AD376" s="10" t="str">
        <f>IFERROR(VLOOKUP($Y$3&amp;$T376,PRM!$Y$3:$Z$50,2,FALSE),"")</f>
        <v>1</v>
      </c>
      <c r="AE376" s="10" t="str">
        <f>IFERROR(VLOOKUP($Y$3&amp;$U376,PRM!$AD$3:$AE$44,2,FALSE),"")</f>
        <v/>
      </c>
      <c r="AF376" s="10" t="str">
        <f>IFERROR(VLOOKUP($Y$3&amp;$R376,PRM!$Q$3:$T$31,3,FALSE),"")</f>
        <v/>
      </c>
      <c r="AG376" s="10" t="str">
        <f>IFERROR(IF(AF376=0,0,MATCH($Y$3,PRM!$AF$3:'PRM'!$AF$133,0)),"")</f>
        <v/>
      </c>
      <c r="AH376" s="10" t="str">
        <f>IF($Y$3="","",(IF(AF376=0,0,COUNTIF(PRM!$AF$3:'PRM'!$AF$133,$Y$3))))</f>
        <v/>
      </c>
      <c r="AI376" s="10" t="str">
        <f>IFERROR(VLOOKUP($Y$3&amp;$R376,PRM!$Q$3:$U$31,4,FALSE),"")</f>
        <v/>
      </c>
      <c r="AJ376" s="10" t="str">
        <f>IFERROR(IF(AI376=0,0,MATCH($Y$3,PRM!$V$3:'PRM'!$V$50,0)),"")</f>
        <v/>
      </c>
      <c r="AK376" s="10" t="str">
        <f>IF($Y$3="","",(IF(AI376=0,0,COUNTIF(PRM!$V$3:'PRM'!$V$50,$Y$3))))</f>
        <v/>
      </c>
      <c r="AL376" s="10" t="str">
        <f>IFERROR(VLOOKUP($Y$3&amp;$R376,PRM!$Q$3:$U$31,5,FALSE),"")</f>
        <v/>
      </c>
      <c r="AM376" s="10" t="str">
        <f>IFERROR(IF(AL376=0,0,MATCH($Y$3,PRM!$AA$3:'PRM'!$AA$94,0)),"")</f>
        <v/>
      </c>
      <c r="AN376" s="10" t="str">
        <f>IF($Y$3="","",IF(AL376=0,0,COUNTIF(PRM!$AA$3:'PRM'!$AA$94,$Y$3)))</f>
        <v/>
      </c>
      <c r="AO376" s="10">
        <f t="shared" si="106"/>
        <v>0</v>
      </c>
      <c r="AP376" s="10">
        <f t="shared" si="107"/>
        <v>0</v>
      </c>
      <c r="AQ376" s="10">
        <f t="shared" si="108"/>
        <v>0</v>
      </c>
      <c r="AR376" s="10">
        <f t="shared" si="109"/>
        <v>0</v>
      </c>
      <c r="AS376" s="10">
        <f t="shared" si="110"/>
        <v>0</v>
      </c>
      <c r="AT376" s="10">
        <f t="shared" si="111"/>
        <v>0</v>
      </c>
      <c r="AU376" s="10">
        <f t="shared" si="112"/>
        <v>0</v>
      </c>
      <c r="AV376" s="10">
        <f t="shared" si="113"/>
        <v>0</v>
      </c>
      <c r="AW376" s="10">
        <f t="shared" si="114"/>
        <v>0</v>
      </c>
      <c r="AX376" s="10">
        <f t="shared" si="115"/>
        <v>0</v>
      </c>
      <c r="AY376" s="10">
        <f t="shared" si="116"/>
        <v>0</v>
      </c>
      <c r="AZ376" s="10">
        <f t="shared" si="117"/>
        <v>0</v>
      </c>
      <c r="BA376" s="10">
        <f t="shared" si="118"/>
        <v>0</v>
      </c>
      <c r="BB376" s="10">
        <f t="shared" si="119"/>
        <v>0</v>
      </c>
      <c r="BC376" s="10">
        <f t="shared" si="120"/>
        <v>0</v>
      </c>
      <c r="BD376" s="10">
        <f t="shared" si="121"/>
        <v>0</v>
      </c>
      <c r="BE376" s="10">
        <f t="shared" si="122"/>
        <v>0</v>
      </c>
      <c r="BF376" s="10">
        <f t="shared" si="123"/>
        <v>0</v>
      </c>
      <c r="BG376" s="10">
        <f t="shared" si="124"/>
        <v>0</v>
      </c>
      <c r="BH376" s="10">
        <f t="shared" si="125"/>
        <v>0</v>
      </c>
    </row>
    <row r="377" spans="1:60" ht="27.75" customHeight="1">
      <c r="A377" t="str">
        <f t="shared" si="105"/>
        <v/>
      </c>
      <c r="B377" s="54"/>
      <c r="C377" s="55"/>
      <c r="D377" s="54"/>
      <c r="E377" s="55"/>
      <c r="F377" s="31"/>
      <c r="G377" s="29"/>
      <c r="H377" s="32"/>
      <c r="I377" s="32"/>
      <c r="J377" s="30"/>
      <c r="K377" s="31"/>
      <c r="L377" s="33"/>
      <c r="M377" s="33"/>
      <c r="N377" s="54"/>
      <c r="O377" s="56"/>
      <c r="P377" s="56"/>
      <c r="Q377" s="57"/>
      <c r="R377" s="33"/>
      <c r="S377" s="33"/>
      <c r="T377" s="40"/>
      <c r="U377" s="40"/>
      <c r="V377" s="17"/>
      <c r="W377" s="17"/>
      <c r="X377" s="10" t="str">
        <f>IFERROR(VLOOKUP($F377,PRM!$G$3:$H$5,2,FALSE),"")</f>
        <v/>
      </c>
      <c r="Y377" s="10" t="str">
        <f>IFERROR(VLOOKUP($G377,PRM!$I$3:$J$5,2,FALSE),"")</f>
        <v/>
      </c>
      <c r="Z377" s="10" t="str">
        <f>IFERROR(VLOOKUP($K377,PRM!$K$3:$L$4,2,FALSE),"")</f>
        <v/>
      </c>
      <c r="AA377" s="10" t="str">
        <f>IFERROR(VLOOKUP($N377,PRM!$M$3:$N$50,2,FALSE),"")</f>
        <v/>
      </c>
      <c r="AB377" s="10" t="str">
        <f>IFERROR(VLOOKUP($Y$3&amp;$R377,PRM!$Q$3:$R$31,2,FALSE),"")</f>
        <v/>
      </c>
      <c r="AC377" s="10" t="str">
        <f>IFERROR(VLOOKUP($Y$3&amp;$S377,PRM!$AH$3:$AI$133,2,FALSE),"")</f>
        <v/>
      </c>
      <c r="AD377" s="10" t="str">
        <f>IFERROR(VLOOKUP($Y$3&amp;$T377,PRM!$Y$3:$Z$50,2,FALSE),"")</f>
        <v>1</v>
      </c>
      <c r="AE377" s="10" t="str">
        <f>IFERROR(VLOOKUP($Y$3&amp;$U377,PRM!$AD$3:$AE$44,2,FALSE),"")</f>
        <v/>
      </c>
      <c r="AF377" s="10" t="str">
        <f>IFERROR(VLOOKUP($Y$3&amp;$R377,PRM!$Q$3:$T$31,3,FALSE),"")</f>
        <v/>
      </c>
      <c r="AG377" s="10" t="str">
        <f>IFERROR(IF(AF377=0,0,MATCH($Y$3,PRM!$AF$3:'PRM'!$AF$133,0)),"")</f>
        <v/>
      </c>
      <c r="AH377" s="10" t="str">
        <f>IF($Y$3="","",(IF(AF377=0,0,COUNTIF(PRM!$AF$3:'PRM'!$AF$133,$Y$3))))</f>
        <v/>
      </c>
      <c r="AI377" s="10" t="str">
        <f>IFERROR(VLOOKUP($Y$3&amp;$R377,PRM!$Q$3:$U$31,4,FALSE),"")</f>
        <v/>
      </c>
      <c r="AJ377" s="10" t="str">
        <f>IFERROR(IF(AI377=0,0,MATCH($Y$3,PRM!$V$3:'PRM'!$V$50,0)),"")</f>
        <v/>
      </c>
      <c r="AK377" s="10" t="str">
        <f>IF($Y$3="","",(IF(AI377=0,0,COUNTIF(PRM!$V$3:'PRM'!$V$50,$Y$3))))</f>
        <v/>
      </c>
      <c r="AL377" s="10" t="str">
        <f>IFERROR(VLOOKUP($Y$3&amp;$R377,PRM!$Q$3:$U$31,5,FALSE),"")</f>
        <v/>
      </c>
      <c r="AM377" s="10" t="str">
        <f>IFERROR(IF(AL377=0,0,MATCH($Y$3,PRM!$AA$3:'PRM'!$AA$94,0)),"")</f>
        <v/>
      </c>
      <c r="AN377" s="10" t="str">
        <f>IF($Y$3="","",IF(AL377=0,0,COUNTIF(PRM!$AA$3:'PRM'!$AA$94,$Y$3)))</f>
        <v/>
      </c>
      <c r="AO377" s="10">
        <f t="shared" si="106"/>
        <v>0</v>
      </c>
      <c r="AP377" s="10">
        <f t="shared" si="107"/>
        <v>0</v>
      </c>
      <c r="AQ377" s="10">
        <f t="shared" si="108"/>
        <v>0</v>
      </c>
      <c r="AR377" s="10">
        <f t="shared" si="109"/>
        <v>0</v>
      </c>
      <c r="AS377" s="10">
        <f t="shared" si="110"/>
        <v>0</v>
      </c>
      <c r="AT377" s="10">
        <f t="shared" si="111"/>
        <v>0</v>
      </c>
      <c r="AU377" s="10">
        <f t="shared" si="112"/>
        <v>0</v>
      </c>
      <c r="AV377" s="10">
        <f t="shared" si="113"/>
        <v>0</v>
      </c>
      <c r="AW377" s="10">
        <f t="shared" si="114"/>
        <v>0</v>
      </c>
      <c r="AX377" s="10">
        <f t="shared" si="115"/>
        <v>0</v>
      </c>
      <c r="AY377" s="10">
        <f t="shared" si="116"/>
        <v>0</v>
      </c>
      <c r="AZ377" s="10">
        <f t="shared" si="117"/>
        <v>0</v>
      </c>
      <c r="BA377" s="10">
        <f t="shared" si="118"/>
        <v>0</v>
      </c>
      <c r="BB377" s="10">
        <f t="shared" si="119"/>
        <v>0</v>
      </c>
      <c r="BC377" s="10">
        <f t="shared" si="120"/>
        <v>0</v>
      </c>
      <c r="BD377" s="10">
        <f t="shared" si="121"/>
        <v>0</v>
      </c>
      <c r="BE377" s="10">
        <f t="shared" si="122"/>
        <v>0</v>
      </c>
      <c r="BF377" s="10">
        <f t="shared" si="123"/>
        <v>0</v>
      </c>
      <c r="BG377" s="10">
        <f t="shared" si="124"/>
        <v>0</v>
      </c>
      <c r="BH377" s="10">
        <f t="shared" si="125"/>
        <v>0</v>
      </c>
    </row>
    <row r="378" spans="1:60" ht="27.75" customHeight="1">
      <c r="A378" t="str">
        <f t="shared" si="105"/>
        <v/>
      </c>
      <c r="B378" s="54"/>
      <c r="C378" s="55"/>
      <c r="D378" s="54"/>
      <c r="E378" s="55"/>
      <c r="F378" s="31"/>
      <c r="G378" s="29"/>
      <c r="H378" s="32"/>
      <c r="I378" s="32"/>
      <c r="J378" s="30"/>
      <c r="K378" s="31"/>
      <c r="L378" s="33"/>
      <c r="M378" s="33"/>
      <c r="N378" s="54"/>
      <c r="O378" s="56"/>
      <c r="P378" s="56"/>
      <c r="Q378" s="57"/>
      <c r="R378" s="33"/>
      <c r="S378" s="33"/>
      <c r="T378" s="40"/>
      <c r="U378" s="40"/>
      <c r="V378" s="17"/>
      <c r="W378" s="17"/>
      <c r="X378" s="10" t="str">
        <f>IFERROR(VLOOKUP($F378,PRM!$G$3:$H$5,2,FALSE),"")</f>
        <v/>
      </c>
      <c r="Y378" s="10" t="str">
        <f>IFERROR(VLOOKUP($G378,PRM!$I$3:$J$5,2,FALSE),"")</f>
        <v/>
      </c>
      <c r="Z378" s="10" t="str">
        <f>IFERROR(VLOOKUP($K378,PRM!$K$3:$L$4,2,FALSE),"")</f>
        <v/>
      </c>
      <c r="AA378" s="10" t="str">
        <f>IFERROR(VLOOKUP($N378,PRM!$M$3:$N$50,2,FALSE),"")</f>
        <v/>
      </c>
      <c r="AB378" s="10" t="str">
        <f>IFERROR(VLOOKUP($Y$3&amp;$R378,PRM!$Q$3:$R$31,2,FALSE),"")</f>
        <v/>
      </c>
      <c r="AC378" s="10" t="str">
        <f>IFERROR(VLOOKUP($Y$3&amp;$S378,PRM!$AH$3:$AI$133,2,FALSE),"")</f>
        <v/>
      </c>
      <c r="AD378" s="10" t="str">
        <f>IFERROR(VLOOKUP($Y$3&amp;$T378,PRM!$Y$3:$Z$50,2,FALSE),"")</f>
        <v>1</v>
      </c>
      <c r="AE378" s="10" t="str">
        <f>IFERROR(VLOOKUP($Y$3&amp;$U378,PRM!$AD$3:$AE$44,2,FALSE),"")</f>
        <v/>
      </c>
      <c r="AF378" s="10" t="str">
        <f>IFERROR(VLOOKUP($Y$3&amp;$R378,PRM!$Q$3:$T$31,3,FALSE),"")</f>
        <v/>
      </c>
      <c r="AG378" s="10" t="str">
        <f>IFERROR(IF(AF378=0,0,MATCH($Y$3,PRM!$AF$3:'PRM'!$AF$133,0)),"")</f>
        <v/>
      </c>
      <c r="AH378" s="10" t="str">
        <f>IF($Y$3="","",(IF(AF378=0,0,COUNTIF(PRM!$AF$3:'PRM'!$AF$133,$Y$3))))</f>
        <v/>
      </c>
      <c r="AI378" s="10" t="str">
        <f>IFERROR(VLOOKUP($Y$3&amp;$R378,PRM!$Q$3:$U$31,4,FALSE),"")</f>
        <v/>
      </c>
      <c r="AJ378" s="10" t="str">
        <f>IFERROR(IF(AI378=0,0,MATCH($Y$3,PRM!$V$3:'PRM'!$V$50,0)),"")</f>
        <v/>
      </c>
      <c r="AK378" s="10" t="str">
        <f>IF($Y$3="","",(IF(AI378=0,0,COUNTIF(PRM!$V$3:'PRM'!$V$50,$Y$3))))</f>
        <v/>
      </c>
      <c r="AL378" s="10" t="str">
        <f>IFERROR(VLOOKUP($Y$3&amp;$R378,PRM!$Q$3:$U$31,5,FALSE),"")</f>
        <v/>
      </c>
      <c r="AM378" s="10" t="str">
        <f>IFERROR(IF(AL378=0,0,MATCH($Y$3,PRM!$AA$3:'PRM'!$AA$94,0)),"")</f>
        <v/>
      </c>
      <c r="AN378" s="10" t="str">
        <f>IF($Y$3="","",IF(AL378=0,0,COUNTIF(PRM!$AA$3:'PRM'!$AA$94,$Y$3)))</f>
        <v/>
      </c>
      <c r="AO378" s="10">
        <f t="shared" si="106"/>
        <v>0</v>
      </c>
      <c r="AP378" s="10">
        <f t="shared" si="107"/>
        <v>0</v>
      </c>
      <c r="AQ378" s="10">
        <f t="shared" si="108"/>
        <v>0</v>
      </c>
      <c r="AR378" s="10">
        <f t="shared" si="109"/>
        <v>0</v>
      </c>
      <c r="AS378" s="10">
        <f t="shared" si="110"/>
        <v>0</v>
      </c>
      <c r="AT378" s="10">
        <f t="shared" si="111"/>
        <v>0</v>
      </c>
      <c r="AU378" s="10">
        <f t="shared" si="112"/>
        <v>0</v>
      </c>
      <c r="AV378" s="10">
        <f t="shared" si="113"/>
        <v>0</v>
      </c>
      <c r="AW378" s="10">
        <f t="shared" si="114"/>
        <v>0</v>
      </c>
      <c r="AX378" s="10">
        <f t="shared" si="115"/>
        <v>0</v>
      </c>
      <c r="AY378" s="10">
        <f t="shared" si="116"/>
        <v>0</v>
      </c>
      <c r="AZ378" s="10">
        <f t="shared" si="117"/>
        <v>0</v>
      </c>
      <c r="BA378" s="10">
        <f t="shared" si="118"/>
        <v>0</v>
      </c>
      <c r="BB378" s="10">
        <f t="shared" si="119"/>
        <v>0</v>
      </c>
      <c r="BC378" s="10">
        <f t="shared" si="120"/>
        <v>0</v>
      </c>
      <c r="BD378" s="10">
        <f t="shared" si="121"/>
        <v>0</v>
      </c>
      <c r="BE378" s="10">
        <f t="shared" si="122"/>
        <v>0</v>
      </c>
      <c r="BF378" s="10">
        <f t="shared" si="123"/>
        <v>0</v>
      </c>
      <c r="BG378" s="10">
        <f t="shared" si="124"/>
        <v>0</v>
      </c>
      <c r="BH378" s="10">
        <f t="shared" si="125"/>
        <v>0</v>
      </c>
    </row>
    <row r="379" spans="1:60" ht="27.75" customHeight="1">
      <c r="A379" t="str">
        <f t="shared" si="105"/>
        <v/>
      </c>
      <c r="B379" s="54"/>
      <c r="C379" s="55"/>
      <c r="D379" s="54"/>
      <c r="E379" s="55"/>
      <c r="F379" s="31"/>
      <c r="G379" s="29"/>
      <c r="H379" s="32"/>
      <c r="I379" s="32"/>
      <c r="J379" s="30"/>
      <c r="K379" s="31"/>
      <c r="L379" s="33"/>
      <c r="M379" s="33"/>
      <c r="N379" s="54"/>
      <c r="O379" s="56"/>
      <c r="P379" s="56"/>
      <c r="Q379" s="57"/>
      <c r="R379" s="33"/>
      <c r="S379" s="33"/>
      <c r="T379" s="40"/>
      <c r="U379" s="40"/>
      <c r="V379" s="17"/>
      <c r="W379" s="17"/>
      <c r="X379" s="10" t="str">
        <f>IFERROR(VLOOKUP($F379,PRM!$G$3:$H$5,2,FALSE),"")</f>
        <v/>
      </c>
      <c r="Y379" s="10" t="str">
        <f>IFERROR(VLOOKUP($G379,PRM!$I$3:$J$5,2,FALSE),"")</f>
        <v/>
      </c>
      <c r="Z379" s="10" t="str">
        <f>IFERROR(VLOOKUP($K379,PRM!$K$3:$L$4,2,FALSE),"")</f>
        <v/>
      </c>
      <c r="AA379" s="10" t="str">
        <f>IFERROR(VLOOKUP($N379,PRM!$M$3:$N$50,2,FALSE),"")</f>
        <v/>
      </c>
      <c r="AB379" s="10" t="str">
        <f>IFERROR(VLOOKUP($Y$3&amp;$R379,PRM!$Q$3:$R$31,2,FALSE),"")</f>
        <v/>
      </c>
      <c r="AC379" s="10" t="str">
        <f>IFERROR(VLOOKUP($Y$3&amp;$S379,PRM!$AH$3:$AI$133,2,FALSE),"")</f>
        <v/>
      </c>
      <c r="AD379" s="10" t="str">
        <f>IFERROR(VLOOKUP($Y$3&amp;$T379,PRM!$Y$3:$Z$50,2,FALSE),"")</f>
        <v>1</v>
      </c>
      <c r="AE379" s="10" t="str">
        <f>IFERROR(VLOOKUP($Y$3&amp;$U379,PRM!$AD$3:$AE$44,2,FALSE),"")</f>
        <v/>
      </c>
      <c r="AF379" s="10" t="str">
        <f>IFERROR(VLOOKUP($Y$3&amp;$R379,PRM!$Q$3:$T$31,3,FALSE),"")</f>
        <v/>
      </c>
      <c r="AG379" s="10" t="str">
        <f>IFERROR(IF(AF379=0,0,MATCH($Y$3,PRM!$AF$3:'PRM'!$AF$133,0)),"")</f>
        <v/>
      </c>
      <c r="AH379" s="10" t="str">
        <f>IF($Y$3="","",(IF(AF379=0,0,COUNTIF(PRM!$AF$3:'PRM'!$AF$133,$Y$3))))</f>
        <v/>
      </c>
      <c r="AI379" s="10" t="str">
        <f>IFERROR(VLOOKUP($Y$3&amp;$R379,PRM!$Q$3:$U$31,4,FALSE),"")</f>
        <v/>
      </c>
      <c r="AJ379" s="10" t="str">
        <f>IFERROR(IF(AI379=0,0,MATCH($Y$3,PRM!$V$3:'PRM'!$V$50,0)),"")</f>
        <v/>
      </c>
      <c r="AK379" s="10" t="str">
        <f>IF($Y$3="","",(IF(AI379=0,0,COUNTIF(PRM!$V$3:'PRM'!$V$50,$Y$3))))</f>
        <v/>
      </c>
      <c r="AL379" s="10" t="str">
        <f>IFERROR(VLOOKUP($Y$3&amp;$R379,PRM!$Q$3:$U$31,5,FALSE),"")</f>
        <v/>
      </c>
      <c r="AM379" s="10" t="str">
        <f>IFERROR(IF(AL379=0,0,MATCH($Y$3,PRM!$AA$3:'PRM'!$AA$94,0)),"")</f>
        <v/>
      </c>
      <c r="AN379" s="10" t="str">
        <f>IF($Y$3="","",IF(AL379=0,0,COUNTIF(PRM!$AA$3:'PRM'!$AA$94,$Y$3)))</f>
        <v/>
      </c>
      <c r="AO379" s="10">
        <f t="shared" si="106"/>
        <v>0</v>
      </c>
      <c r="AP379" s="10">
        <f t="shared" si="107"/>
        <v>0</v>
      </c>
      <c r="AQ379" s="10">
        <f t="shared" si="108"/>
        <v>0</v>
      </c>
      <c r="AR379" s="10">
        <f t="shared" si="109"/>
        <v>0</v>
      </c>
      <c r="AS379" s="10">
        <f t="shared" si="110"/>
        <v>0</v>
      </c>
      <c r="AT379" s="10">
        <f t="shared" si="111"/>
        <v>0</v>
      </c>
      <c r="AU379" s="10">
        <f t="shared" si="112"/>
        <v>0</v>
      </c>
      <c r="AV379" s="10">
        <f t="shared" si="113"/>
        <v>0</v>
      </c>
      <c r="AW379" s="10">
        <f t="shared" si="114"/>
        <v>0</v>
      </c>
      <c r="AX379" s="10">
        <f t="shared" si="115"/>
        <v>0</v>
      </c>
      <c r="AY379" s="10">
        <f t="shared" si="116"/>
        <v>0</v>
      </c>
      <c r="AZ379" s="10">
        <f t="shared" si="117"/>
        <v>0</v>
      </c>
      <c r="BA379" s="10">
        <f t="shared" si="118"/>
        <v>0</v>
      </c>
      <c r="BB379" s="10">
        <f t="shared" si="119"/>
        <v>0</v>
      </c>
      <c r="BC379" s="10">
        <f t="shared" si="120"/>
        <v>0</v>
      </c>
      <c r="BD379" s="10">
        <f t="shared" si="121"/>
        <v>0</v>
      </c>
      <c r="BE379" s="10">
        <f t="shared" si="122"/>
        <v>0</v>
      </c>
      <c r="BF379" s="10">
        <f t="shared" si="123"/>
        <v>0</v>
      </c>
      <c r="BG379" s="10">
        <f t="shared" si="124"/>
        <v>0</v>
      </c>
      <c r="BH379" s="10">
        <f t="shared" si="125"/>
        <v>0</v>
      </c>
    </row>
    <row r="380" spans="1:60" ht="27.75" customHeight="1">
      <c r="A380" t="str">
        <f t="shared" si="105"/>
        <v/>
      </c>
      <c r="B380" s="54"/>
      <c r="C380" s="55"/>
      <c r="D380" s="54"/>
      <c r="E380" s="55"/>
      <c r="F380" s="31"/>
      <c r="G380" s="29"/>
      <c r="H380" s="32"/>
      <c r="I380" s="32"/>
      <c r="J380" s="30"/>
      <c r="K380" s="31"/>
      <c r="L380" s="33"/>
      <c r="M380" s="33"/>
      <c r="N380" s="54"/>
      <c r="O380" s="56"/>
      <c r="P380" s="56"/>
      <c r="Q380" s="57"/>
      <c r="R380" s="33"/>
      <c r="S380" s="33"/>
      <c r="T380" s="40"/>
      <c r="U380" s="40"/>
      <c r="V380" s="17"/>
      <c r="W380" s="17"/>
      <c r="X380" s="10" t="str">
        <f>IFERROR(VLOOKUP($F380,PRM!$G$3:$H$5,2,FALSE),"")</f>
        <v/>
      </c>
      <c r="Y380" s="10" t="str">
        <f>IFERROR(VLOOKUP($G380,PRM!$I$3:$J$5,2,FALSE),"")</f>
        <v/>
      </c>
      <c r="Z380" s="10" t="str">
        <f>IFERROR(VLOOKUP($K380,PRM!$K$3:$L$4,2,FALSE),"")</f>
        <v/>
      </c>
      <c r="AA380" s="10" t="str">
        <f>IFERROR(VLOOKUP($N380,PRM!$M$3:$N$50,2,FALSE),"")</f>
        <v/>
      </c>
      <c r="AB380" s="10" t="str">
        <f>IFERROR(VLOOKUP($Y$3&amp;$R380,PRM!$Q$3:$R$31,2,FALSE),"")</f>
        <v/>
      </c>
      <c r="AC380" s="10" t="str">
        <f>IFERROR(VLOOKUP($Y$3&amp;$S380,PRM!$AH$3:$AI$133,2,FALSE),"")</f>
        <v/>
      </c>
      <c r="AD380" s="10" t="str">
        <f>IFERROR(VLOOKUP($Y$3&amp;$T380,PRM!$Y$3:$Z$50,2,FALSE),"")</f>
        <v>1</v>
      </c>
      <c r="AE380" s="10" t="str">
        <f>IFERROR(VLOOKUP($Y$3&amp;$U380,PRM!$AD$3:$AE$44,2,FALSE),"")</f>
        <v/>
      </c>
      <c r="AF380" s="10" t="str">
        <f>IFERROR(VLOOKUP($Y$3&amp;$R380,PRM!$Q$3:$T$31,3,FALSE),"")</f>
        <v/>
      </c>
      <c r="AG380" s="10" t="str">
        <f>IFERROR(IF(AF380=0,0,MATCH($Y$3,PRM!$AF$3:'PRM'!$AF$133,0)),"")</f>
        <v/>
      </c>
      <c r="AH380" s="10" t="str">
        <f>IF($Y$3="","",(IF(AF380=0,0,COUNTIF(PRM!$AF$3:'PRM'!$AF$133,$Y$3))))</f>
        <v/>
      </c>
      <c r="AI380" s="10" t="str">
        <f>IFERROR(VLOOKUP($Y$3&amp;$R380,PRM!$Q$3:$U$31,4,FALSE),"")</f>
        <v/>
      </c>
      <c r="AJ380" s="10" t="str">
        <f>IFERROR(IF(AI380=0,0,MATCH($Y$3,PRM!$V$3:'PRM'!$V$50,0)),"")</f>
        <v/>
      </c>
      <c r="AK380" s="10" t="str">
        <f>IF($Y$3="","",(IF(AI380=0,0,COUNTIF(PRM!$V$3:'PRM'!$V$50,$Y$3))))</f>
        <v/>
      </c>
      <c r="AL380" s="10" t="str">
        <f>IFERROR(VLOOKUP($Y$3&amp;$R380,PRM!$Q$3:$U$31,5,FALSE),"")</f>
        <v/>
      </c>
      <c r="AM380" s="10" t="str">
        <f>IFERROR(IF(AL380=0,0,MATCH($Y$3,PRM!$AA$3:'PRM'!$AA$94,0)),"")</f>
        <v/>
      </c>
      <c r="AN380" s="10" t="str">
        <f>IF($Y$3="","",IF(AL380=0,0,COUNTIF(PRM!$AA$3:'PRM'!$AA$94,$Y$3)))</f>
        <v/>
      </c>
      <c r="AO380" s="10">
        <f t="shared" si="106"/>
        <v>0</v>
      </c>
      <c r="AP380" s="10">
        <f t="shared" si="107"/>
        <v>0</v>
      </c>
      <c r="AQ380" s="10">
        <f t="shared" si="108"/>
        <v>0</v>
      </c>
      <c r="AR380" s="10">
        <f t="shared" si="109"/>
        <v>0</v>
      </c>
      <c r="AS380" s="10">
        <f t="shared" si="110"/>
        <v>0</v>
      </c>
      <c r="AT380" s="10">
        <f t="shared" si="111"/>
        <v>0</v>
      </c>
      <c r="AU380" s="10">
        <f t="shared" si="112"/>
        <v>0</v>
      </c>
      <c r="AV380" s="10">
        <f t="shared" si="113"/>
        <v>0</v>
      </c>
      <c r="AW380" s="10">
        <f t="shared" si="114"/>
        <v>0</v>
      </c>
      <c r="AX380" s="10">
        <f t="shared" si="115"/>
        <v>0</v>
      </c>
      <c r="AY380" s="10">
        <f t="shared" si="116"/>
        <v>0</v>
      </c>
      <c r="AZ380" s="10">
        <f t="shared" si="117"/>
        <v>0</v>
      </c>
      <c r="BA380" s="10">
        <f t="shared" si="118"/>
        <v>0</v>
      </c>
      <c r="BB380" s="10">
        <f t="shared" si="119"/>
        <v>0</v>
      </c>
      <c r="BC380" s="10">
        <f t="shared" si="120"/>
        <v>0</v>
      </c>
      <c r="BD380" s="10">
        <f t="shared" si="121"/>
        <v>0</v>
      </c>
      <c r="BE380" s="10">
        <f t="shared" si="122"/>
        <v>0</v>
      </c>
      <c r="BF380" s="10">
        <f t="shared" si="123"/>
        <v>0</v>
      </c>
      <c r="BG380" s="10">
        <f t="shared" si="124"/>
        <v>0</v>
      </c>
      <c r="BH380" s="10">
        <f t="shared" si="125"/>
        <v>0</v>
      </c>
    </row>
    <row r="381" spans="1:60" ht="27.75" customHeight="1">
      <c r="A381" t="str">
        <f t="shared" si="105"/>
        <v/>
      </c>
      <c r="B381" s="54"/>
      <c r="C381" s="55"/>
      <c r="D381" s="54"/>
      <c r="E381" s="55"/>
      <c r="F381" s="31"/>
      <c r="G381" s="29"/>
      <c r="H381" s="32"/>
      <c r="I381" s="32"/>
      <c r="J381" s="30"/>
      <c r="K381" s="31"/>
      <c r="L381" s="33"/>
      <c r="M381" s="33"/>
      <c r="N381" s="54"/>
      <c r="O381" s="56"/>
      <c r="P381" s="56"/>
      <c r="Q381" s="57"/>
      <c r="R381" s="33"/>
      <c r="S381" s="33"/>
      <c r="T381" s="40"/>
      <c r="U381" s="40"/>
      <c r="V381" s="17"/>
      <c r="W381" s="17"/>
      <c r="X381" s="10" t="str">
        <f>IFERROR(VLOOKUP($F381,PRM!$G$3:$H$5,2,FALSE),"")</f>
        <v/>
      </c>
      <c r="Y381" s="10" t="str">
        <f>IFERROR(VLOOKUP($G381,PRM!$I$3:$J$5,2,FALSE),"")</f>
        <v/>
      </c>
      <c r="Z381" s="10" t="str">
        <f>IFERROR(VLOOKUP($K381,PRM!$K$3:$L$4,2,FALSE),"")</f>
        <v/>
      </c>
      <c r="AA381" s="10" t="str">
        <f>IFERROR(VLOOKUP($N381,PRM!$M$3:$N$50,2,FALSE),"")</f>
        <v/>
      </c>
      <c r="AB381" s="10" t="str">
        <f>IFERROR(VLOOKUP($Y$3&amp;$R381,PRM!$Q$3:$R$31,2,FALSE),"")</f>
        <v/>
      </c>
      <c r="AC381" s="10" t="str">
        <f>IFERROR(VLOOKUP($Y$3&amp;$S381,PRM!$AH$3:$AI$133,2,FALSE),"")</f>
        <v/>
      </c>
      <c r="AD381" s="10" t="str">
        <f>IFERROR(VLOOKUP($Y$3&amp;$T381,PRM!$Y$3:$Z$50,2,FALSE),"")</f>
        <v>1</v>
      </c>
      <c r="AE381" s="10" t="str">
        <f>IFERROR(VLOOKUP($Y$3&amp;$U381,PRM!$AD$3:$AE$44,2,FALSE),"")</f>
        <v/>
      </c>
      <c r="AF381" s="10" t="str">
        <f>IFERROR(VLOOKUP($Y$3&amp;$R381,PRM!$Q$3:$T$31,3,FALSE),"")</f>
        <v/>
      </c>
      <c r="AG381" s="10" t="str">
        <f>IFERROR(IF(AF381=0,0,MATCH($Y$3,PRM!$AF$3:'PRM'!$AF$133,0)),"")</f>
        <v/>
      </c>
      <c r="AH381" s="10" t="str">
        <f>IF($Y$3="","",(IF(AF381=0,0,COUNTIF(PRM!$AF$3:'PRM'!$AF$133,$Y$3))))</f>
        <v/>
      </c>
      <c r="AI381" s="10" t="str">
        <f>IFERROR(VLOOKUP($Y$3&amp;$R381,PRM!$Q$3:$U$31,4,FALSE),"")</f>
        <v/>
      </c>
      <c r="AJ381" s="10" t="str">
        <f>IFERROR(IF(AI381=0,0,MATCH($Y$3,PRM!$V$3:'PRM'!$V$50,0)),"")</f>
        <v/>
      </c>
      <c r="AK381" s="10" t="str">
        <f>IF($Y$3="","",(IF(AI381=0,0,COUNTIF(PRM!$V$3:'PRM'!$V$50,$Y$3))))</f>
        <v/>
      </c>
      <c r="AL381" s="10" t="str">
        <f>IFERROR(VLOOKUP($Y$3&amp;$R381,PRM!$Q$3:$U$31,5,FALSE),"")</f>
        <v/>
      </c>
      <c r="AM381" s="10" t="str">
        <f>IFERROR(IF(AL381=0,0,MATCH($Y$3,PRM!$AA$3:'PRM'!$AA$94,0)),"")</f>
        <v/>
      </c>
      <c r="AN381" s="10" t="str">
        <f>IF($Y$3="","",IF(AL381=0,0,COUNTIF(PRM!$AA$3:'PRM'!$AA$94,$Y$3)))</f>
        <v/>
      </c>
      <c r="AO381" s="10">
        <f t="shared" si="106"/>
        <v>0</v>
      </c>
      <c r="AP381" s="10">
        <f t="shared" si="107"/>
        <v>0</v>
      </c>
      <c r="AQ381" s="10">
        <f t="shared" si="108"/>
        <v>0</v>
      </c>
      <c r="AR381" s="10">
        <f t="shared" si="109"/>
        <v>0</v>
      </c>
      <c r="AS381" s="10">
        <f t="shared" si="110"/>
        <v>0</v>
      </c>
      <c r="AT381" s="10">
        <f t="shared" si="111"/>
        <v>0</v>
      </c>
      <c r="AU381" s="10">
        <f t="shared" si="112"/>
        <v>0</v>
      </c>
      <c r="AV381" s="10">
        <f t="shared" si="113"/>
        <v>0</v>
      </c>
      <c r="AW381" s="10">
        <f t="shared" si="114"/>
        <v>0</v>
      </c>
      <c r="AX381" s="10">
        <f t="shared" si="115"/>
        <v>0</v>
      </c>
      <c r="AY381" s="10">
        <f t="shared" si="116"/>
        <v>0</v>
      </c>
      <c r="AZ381" s="10">
        <f t="shared" si="117"/>
        <v>0</v>
      </c>
      <c r="BA381" s="10">
        <f t="shared" si="118"/>
        <v>0</v>
      </c>
      <c r="BB381" s="10">
        <f t="shared" si="119"/>
        <v>0</v>
      </c>
      <c r="BC381" s="10">
        <f t="shared" si="120"/>
        <v>0</v>
      </c>
      <c r="BD381" s="10">
        <f t="shared" si="121"/>
        <v>0</v>
      </c>
      <c r="BE381" s="10">
        <f t="shared" si="122"/>
        <v>0</v>
      </c>
      <c r="BF381" s="10">
        <f t="shared" si="123"/>
        <v>0</v>
      </c>
      <c r="BG381" s="10">
        <f t="shared" si="124"/>
        <v>0</v>
      </c>
      <c r="BH381" s="10">
        <f t="shared" si="125"/>
        <v>0</v>
      </c>
    </row>
    <row r="382" spans="1:60" ht="27.75" customHeight="1">
      <c r="A382" t="str">
        <f t="shared" si="105"/>
        <v/>
      </c>
      <c r="B382" s="54"/>
      <c r="C382" s="55"/>
      <c r="D382" s="54"/>
      <c r="E382" s="55"/>
      <c r="F382" s="31"/>
      <c r="G382" s="29"/>
      <c r="H382" s="32"/>
      <c r="I382" s="32"/>
      <c r="J382" s="30"/>
      <c r="K382" s="31"/>
      <c r="L382" s="33"/>
      <c r="M382" s="33"/>
      <c r="N382" s="54"/>
      <c r="O382" s="56"/>
      <c r="P382" s="56"/>
      <c r="Q382" s="57"/>
      <c r="R382" s="33"/>
      <c r="S382" s="33"/>
      <c r="T382" s="40"/>
      <c r="U382" s="40"/>
      <c r="V382" s="17"/>
      <c r="W382" s="17"/>
      <c r="X382" s="10" t="str">
        <f>IFERROR(VLOOKUP($F382,PRM!$G$3:$H$5,2,FALSE),"")</f>
        <v/>
      </c>
      <c r="Y382" s="10" t="str">
        <f>IFERROR(VLOOKUP($G382,PRM!$I$3:$J$5,2,FALSE),"")</f>
        <v/>
      </c>
      <c r="Z382" s="10" t="str">
        <f>IFERROR(VLOOKUP($K382,PRM!$K$3:$L$4,2,FALSE),"")</f>
        <v/>
      </c>
      <c r="AA382" s="10" t="str">
        <f>IFERROR(VLOOKUP($N382,PRM!$M$3:$N$50,2,FALSE),"")</f>
        <v/>
      </c>
      <c r="AB382" s="10" t="str">
        <f>IFERROR(VLOOKUP($Y$3&amp;$R382,PRM!$Q$3:$R$31,2,FALSE),"")</f>
        <v/>
      </c>
      <c r="AC382" s="10" t="str">
        <f>IFERROR(VLOOKUP($Y$3&amp;$S382,PRM!$AH$3:$AI$133,2,FALSE),"")</f>
        <v/>
      </c>
      <c r="AD382" s="10" t="str">
        <f>IFERROR(VLOOKUP($Y$3&amp;$T382,PRM!$Y$3:$Z$50,2,FALSE),"")</f>
        <v>1</v>
      </c>
      <c r="AE382" s="10" t="str">
        <f>IFERROR(VLOOKUP($Y$3&amp;$U382,PRM!$AD$3:$AE$44,2,FALSE),"")</f>
        <v/>
      </c>
      <c r="AF382" s="10" t="str">
        <f>IFERROR(VLOOKUP($Y$3&amp;$R382,PRM!$Q$3:$T$31,3,FALSE),"")</f>
        <v/>
      </c>
      <c r="AG382" s="10" t="str">
        <f>IFERROR(IF(AF382=0,0,MATCH($Y$3,PRM!$AF$3:'PRM'!$AF$133,0)),"")</f>
        <v/>
      </c>
      <c r="AH382" s="10" t="str">
        <f>IF($Y$3="","",(IF(AF382=0,0,COUNTIF(PRM!$AF$3:'PRM'!$AF$133,$Y$3))))</f>
        <v/>
      </c>
      <c r="AI382" s="10" t="str">
        <f>IFERROR(VLOOKUP($Y$3&amp;$R382,PRM!$Q$3:$U$31,4,FALSE),"")</f>
        <v/>
      </c>
      <c r="AJ382" s="10" t="str">
        <f>IFERROR(IF(AI382=0,0,MATCH($Y$3,PRM!$V$3:'PRM'!$V$50,0)),"")</f>
        <v/>
      </c>
      <c r="AK382" s="10" t="str">
        <f>IF($Y$3="","",(IF(AI382=0,0,COUNTIF(PRM!$V$3:'PRM'!$V$50,$Y$3))))</f>
        <v/>
      </c>
      <c r="AL382" s="10" t="str">
        <f>IFERROR(VLOOKUP($Y$3&amp;$R382,PRM!$Q$3:$U$31,5,FALSE),"")</f>
        <v/>
      </c>
      <c r="AM382" s="10" t="str">
        <f>IFERROR(IF(AL382=0,0,MATCH($Y$3,PRM!$AA$3:'PRM'!$AA$94,0)),"")</f>
        <v/>
      </c>
      <c r="AN382" s="10" t="str">
        <f>IF($Y$3="","",IF(AL382=0,0,COUNTIF(PRM!$AA$3:'PRM'!$AA$94,$Y$3)))</f>
        <v/>
      </c>
      <c r="AO382" s="10">
        <f t="shared" si="106"/>
        <v>0</v>
      </c>
      <c r="AP382" s="10">
        <f t="shared" si="107"/>
        <v>0</v>
      </c>
      <c r="AQ382" s="10">
        <f t="shared" si="108"/>
        <v>0</v>
      </c>
      <c r="AR382" s="10">
        <f t="shared" si="109"/>
        <v>0</v>
      </c>
      <c r="AS382" s="10">
        <f t="shared" si="110"/>
        <v>0</v>
      </c>
      <c r="AT382" s="10">
        <f t="shared" si="111"/>
        <v>0</v>
      </c>
      <c r="AU382" s="10">
        <f t="shared" si="112"/>
        <v>0</v>
      </c>
      <c r="AV382" s="10">
        <f t="shared" si="113"/>
        <v>0</v>
      </c>
      <c r="AW382" s="10">
        <f t="shared" si="114"/>
        <v>0</v>
      </c>
      <c r="AX382" s="10">
        <f t="shared" si="115"/>
        <v>0</v>
      </c>
      <c r="AY382" s="10">
        <f t="shared" si="116"/>
        <v>0</v>
      </c>
      <c r="AZ382" s="10">
        <f t="shared" si="117"/>
        <v>0</v>
      </c>
      <c r="BA382" s="10">
        <f t="shared" si="118"/>
        <v>0</v>
      </c>
      <c r="BB382" s="10">
        <f t="shared" si="119"/>
        <v>0</v>
      </c>
      <c r="BC382" s="10">
        <f t="shared" si="120"/>
        <v>0</v>
      </c>
      <c r="BD382" s="10">
        <f t="shared" si="121"/>
        <v>0</v>
      </c>
      <c r="BE382" s="10">
        <f t="shared" si="122"/>
        <v>0</v>
      </c>
      <c r="BF382" s="10">
        <f t="shared" si="123"/>
        <v>0</v>
      </c>
      <c r="BG382" s="10">
        <f t="shared" si="124"/>
        <v>0</v>
      </c>
      <c r="BH382" s="10">
        <f t="shared" si="125"/>
        <v>0</v>
      </c>
    </row>
    <row r="383" spans="1:60" ht="27.75" customHeight="1">
      <c r="A383" t="str">
        <f t="shared" si="105"/>
        <v/>
      </c>
      <c r="B383" s="54"/>
      <c r="C383" s="55"/>
      <c r="D383" s="54"/>
      <c r="E383" s="55"/>
      <c r="F383" s="31"/>
      <c r="G383" s="29"/>
      <c r="H383" s="32"/>
      <c r="I383" s="32"/>
      <c r="J383" s="30"/>
      <c r="K383" s="31"/>
      <c r="L383" s="33"/>
      <c r="M383" s="33"/>
      <c r="N383" s="54"/>
      <c r="O383" s="56"/>
      <c r="P383" s="56"/>
      <c r="Q383" s="57"/>
      <c r="R383" s="33"/>
      <c r="S383" s="33"/>
      <c r="T383" s="40"/>
      <c r="U383" s="40"/>
      <c r="V383" s="17"/>
      <c r="W383" s="17"/>
      <c r="X383" s="10" t="str">
        <f>IFERROR(VLOOKUP($F383,PRM!$G$3:$H$5,2,FALSE),"")</f>
        <v/>
      </c>
      <c r="Y383" s="10" t="str">
        <f>IFERROR(VLOOKUP($G383,PRM!$I$3:$J$5,2,FALSE),"")</f>
        <v/>
      </c>
      <c r="Z383" s="10" t="str">
        <f>IFERROR(VLOOKUP($K383,PRM!$K$3:$L$4,2,FALSE),"")</f>
        <v/>
      </c>
      <c r="AA383" s="10" t="str">
        <f>IFERROR(VLOOKUP($N383,PRM!$M$3:$N$50,2,FALSE),"")</f>
        <v/>
      </c>
      <c r="AB383" s="10" t="str">
        <f>IFERROR(VLOOKUP($Y$3&amp;$R383,PRM!$Q$3:$R$31,2,FALSE),"")</f>
        <v/>
      </c>
      <c r="AC383" s="10" t="str">
        <f>IFERROR(VLOOKUP($Y$3&amp;$S383,PRM!$AH$3:$AI$133,2,FALSE),"")</f>
        <v/>
      </c>
      <c r="AD383" s="10" t="str">
        <f>IFERROR(VLOOKUP($Y$3&amp;$T383,PRM!$Y$3:$Z$50,2,FALSE),"")</f>
        <v>1</v>
      </c>
      <c r="AE383" s="10" t="str">
        <f>IFERROR(VLOOKUP($Y$3&amp;$U383,PRM!$AD$3:$AE$44,2,FALSE),"")</f>
        <v/>
      </c>
      <c r="AF383" s="10" t="str">
        <f>IFERROR(VLOOKUP($Y$3&amp;$R383,PRM!$Q$3:$T$31,3,FALSE),"")</f>
        <v/>
      </c>
      <c r="AG383" s="10" t="str">
        <f>IFERROR(IF(AF383=0,0,MATCH($Y$3,PRM!$AF$3:'PRM'!$AF$133,0)),"")</f>
        <v/>
      </c>
      <c r="AH383" s="10" t="str">
        <f>IF($Y$3="","",(IF(AF383=0,0,COUNTIF(PRM!$AF$3:'PRM'!$AF$133,$Y$3))))</f>
        <v/>
      </c>
      <c r="AI383" s="10" t="str">
        <f>IFERROR(VLOOKUP($Y$3&amp;$R383,PRM!$Q$3:$U$31,4,FALSE),"")</f>
        <v/>
      </c>
      <c r="AJ383" s="10" t="str">
        <f>IFERROR(IF(AI383=0,0,MATCH($Y$3,PRM!$V$3:'PRM'!$V$50,0)),"")</f>
        <v/>
      </c>
      <c r="AK383" s="10" t="str">
        <f>IF($Y$3="","",(IF(AI383=0,0,COUNTIF(PRM!$V$3:'PRM'!$V$50,$Y$3))))</f>
        <v/>
      </c>
      <c r="AL383" s="10" t="str">
        <f>IFERROR(VLOOKUP($Y$3&amp;$R383,PRM!$Q$3:$U$31,5,FALSE),"")</f>
        <v/>
      </c>
      <c r="AM383" s="10" t="str">
        <f>IFERROR(IF(AL383=0,0,MATCH($Y$3,PRM!$AA$3:'PRM'!$AA$94,0)),"")</f>
        <v/>
      </c>
      <c r="AN383" s="10" t="str">
        <f>IF($Y$3="","",IF(AL383=0,0,COUNTIF(PRM!$AA$3:'PRM'!$AA$94,$Y$3)))</f>
        <v/>
      </c>
      <c r="AO383" s="10">
        <f t="shared" si="106"/>
        <v>0</v>
      </c>
      <c r="AP383" s="10">
        <f t="shared" si="107"/>
        <v>0</v>
      </c>
      <c r="AQ383" s="10">
        <f t="shared" si="108"/>
        <v>0</v>
      </c>
      <c r="AR383" s="10">
        <f t="shared" si="109"/>
        <v>0</v>
      </c>
      <c r="AS383" s="10">
        <f t="shared" si="110"/>
        <v>0</v>
      </c>
      <c r="AT383" s="10">
        <f t="shared" si="111"/>
        <v>0</v>
      </c>
      <c r="AU383" s="10">
        <f t="shared" si="112"/>
        <v>0</v>
      </c>
      <c r="AV383" s="10">
        <f t="shared" si="113"/>
        <v>0</v>
      </c>
      <c r="AW383" s="10">
        <f t="shared" si="114"/>
        <v>0</v>
      </c>
      <c r="AX383" s="10">
        <f t="shared" si="115"/>
        <v>0</v>
      </c>
      <c r="AY383" s="10">
        <f t="shared" si="116"/>
        <v>0</v>
      </c>
      <c r="AZ383" s="10">
        <f t="shared" si="117"/>
        <v>0</v>
      </c>
      <c r="BA383" s="10">
        <f t="shared" si="118"/>
        <v>0</v>
      </c>
      <c r="BB383" s="10">
        <f t="shared" si="119"/>
        <v>0</v>
      </c>
      <c r="BC383" s="10">
        <f t="shared" si="120"/>
        <v>0</v>
      </c>
      <c r="BD383" s="10">
        <f t="shared" si="121"/>
        <v>0</v>
      </c>
      <c r="BE383" s="10">
        <f t="shared" si="122"/>
        <v>0</v>
      </c>
      <c r="BF383" s="10">
        <f t="shared" si="123"/>
        <v>0</v>
      </c>
      <c r="BG383" s="10">
        <f t="shared" si="124"/>
        <v>0</v>
      </c>
      <c r="BH383" s="10">
        <f t="shared" si="125"/>
        <v>0</v>
      </c>
    </row>
    <row r="384" spans="1:60" ht="27.75" customHeight="1">
      <c r="A384" t="str">
        <f t="shared" si="105"/>
        <v/>
      </c>
      <c r="B384" s="54"/>
      <c r="C384" s="55"/>
      <c r="D384" s="54"/>
      <c r="E384" s="55"/>
      <c r="F384" s="31"/>
      <c r="G384" s="29"/>
      <c r="H384" s="32"/>
      <c r="I384" s="32"/>
      <c r="J384" s="30"/>
      <c r="K384" s="31"/>
      <c r="L384" s="33"/>
      <c r="M384" s="33"/>
      <c r="N384" s="54"/>
      <c r="O384" s="56"/>
      <c r="P384" s="56"/>
      <c r="Q384" s="57"/>
      <c r="R384" s="33"/>
      <c r="S384" s="33"/>
      <c r="T384" s="40"/>
      <c r="U384" s="40"/>
      <c r="V384" s="17"/>
      <c r="W384" s="17"/>
      <c r="X384" s="10" t="str">
        <f>IFERROR(VLOOKUP($F384,PRM!$G$3:$H$5,2,FALSE),"")</f>
        <v/>
      </c>
      <c r="Y384" s="10" t="str">
        <f>IFERROR(VLOOKUP($G384,PRM!$I$3:$J$5,2,FALSE),"")</f>
        <v/>
      </c>
      <c r="Z384" s="10" t="str">
        <f>IFERROR(VLOOKUP($K384,PRM!$K$3:$L$4,2,FALSE),"")</f>
        <v/>
      </c>
      <c r="AA384" s="10" t="str">
        <f>IFERROR(VLOOKUP($N384,PRM!$M$3:$N$50,2,FALSE),"")</f>
        <v/>
      </c>
      <c r="AB384" s="10" t="str">
        <f>IFERROR(VLOOKUP($Y$3&amp;$R384,PRM!$Q$3:$R$31,2,FALSE),"")</f>
        <v/>
      </c>
      <c r="AC384" s="10" t="str">
        <f>IFERROR(VLOOKUP($Y$3&amp;$S384,PRM!$AH$3:$AI$133,2,FALSE),"")</f>
        <v/>
      </c>
      <c r="AD384" s="10" t="str">
        <f>IFERROR(VLOOKUP($Y$3&amp;$T384,PRM!$Y$3:$Z$50,2,FALSE),"")</f>
        <v>1</v>
      </c>
      <c r="AE384" s="10" t="str">
        <f>IFERROR(VLOOKUP($Y$3&amp;$U384,PRM!$AD$3:$AE$44,2,FALSE),"")</f>
        <v/>
      </c>
      <c r="AF384" s="10" t="str">
        <f>IFERROR(VLOOKUP($Y$3&amp;$R384,PRM!$Q$3:$T$31,3,FALSE),"")</f>
        <v/>
      </c>
      <c r="AG384" s="10" t="str">
        <f>IFERROR(IF(AF384=0,0,MATCH($Y$3,PRM!$AF$3:'PRM'!$AF$133,0)),"")</f>
        <v/>
      </c>
      <c r="AH384" s="10" t="str">
        <f>IF($Y$3="","",(IF(AF384=0,0,COUNTIF(PRM!$AF$3:'PRM'!$AF$133,$Y$3))))</f>
        <v/>
      </c>
      <c r="AI384" s="10" t="str">
        <f>IFERROR(VLOOKUP($Y$3&amp;$R384,PRM!$Q$3:$U$31,4,FALSE),"")</f>
        <v/>
      </c>
      <c r="AJ384" s="10" t="str">
        <f>IFERROR(IF(AI384=0,0,MATCH($Y$3,PRM!$V$3:'PRM'!$V$50,0)),"")</f>
        <v/>
      </c>
      <c r="AK384" s="10" t="str">
        <f>IF($Y$3="","",(IF(AI384=0,0,COUNTIF(PRM!$V$3:'PRM'!$V$50,$Y$3))))</f>
        <v/>
      </c>
      <c r="AL384" s="10" t="str">
        <f>IFERROR(VLOOKUP($Y$3&amp;$R384,PRM!$Q$3:$U$31,5,FALSE),"")</f>
        <v/>
      </c>
      <c r="AM384" s="10" t="str">
        <f>IFERROR(IF(AL384=0,0,MATCH($Y$3,PRM!$AA$3:'PRM'!$AA$94,0)),"")</f>
        <v/>
      </c>
      <c r="AN384" s="10" t="str">
        <f>IF($Y$3="","",IF(AL384=0,0,COUNTIF(PRM!$AA$3:'PRM'!$AA$94,$Y$3)))</f>
        <v/>
      </c>
      <c r="AO384" s="10">
        <f t="shared" si="106"/>
        <v>0</v>
      </c>
      <c r="AP384" s="10">
        <f t="shared" si="107"/>
        <v>0</v>
      </c>
      <c r="AQ384" s="10">
        <f t="shared" si="108"/>
        <v>0</v>
      </c>
      <c r="AR384" s="10">
        <f t="shared" si="109"/>
        <v>0</v>
      </c>
      <c r="AS384" s="10">
        <f t="shared" si="110"/>
        <v>0</v>
      </c>
      <c r="AT384" s="10">
        <f t="shared" si="111"/>
        <v>0</v>
      </c>
      <c r="AU384" s="10">
        <f t="shared" si="112"/>
        <v>0</v>
      </c>
      <c r="AV384" s="10">
        <f t="shared" si="113"/>
        <v>0</v>
      </c>
      <c r="AW384" s="10">
        <f t="shared" si="114"/>
        <v>0</v>
      </c>
      <c r="AX384" s="10">
        <f t="shared" si="115"/>
        <v>0</v>
      </c>
      <c r="AY384" s="10">
        <f t="shared" si="116"/>
        <v>0</v>
      </c>
      <c r="AZ384" s="10">
        <f t="shared" si="117"/>
        <v>0</v>
      </c>
      <c r="BA384" s="10">
        <f t="shared" si="118"/>
        <v>0</v>
      </c>
      <c r="BB384" s="10">
        <f t="shared" si="119"/>
        <v>0</v>
      </c>
      <c r="BC384" s="10">
        <f t="shared" si="120"/>
        <v>0</v>
      </c>
      <c r="BD384" s="10">
        <f t="shared" si="121"/>
        <v>0</v>
      </c>
      <c r="BE384" s="10">
        <f t="shared" si="122"/>
        <v>0</v>
      </c>
      <c r="BF384" s="10">
        <f t="shared" si="123"/>
        <v>0</v>
      </c>
      <c r="BG384" s="10">
        <f t="shared" si="124"/>
        <v>0</v>
      </c>
      <c r="BH384" s="10">
        <f t="shared" si="125"/>
        <v>0</v>
      </c>
    </row>
    <row r="385" spans="1:60" ht="27.75" customHeight="1">
      <c r="A385" t="str">
        <f t="shared" si="105"/>
        <v/>
      </c>
      <c r="B385" s="54"/>
      <c r="C385" s="55"/>
      <c r="D385" s="54"/>
      <c r="E385" s="55"/>
      <c r="F385" s="31"/>
      <c r="G385" s="29"/>
      <c r="H385" s="32"/>
      <c r="I385" s="32"/>
      <c r="J385" s="30"/>
      <c r="K385" s="31"/>
      <c r="L385" s="33"/>
      <c r="M385" s="33"/>
      <c r="N385" s="54"/>
      <c r="O385" s="56"/>
      <c r="P385" s="56"/>
      <c r="Q385" s="57"/>
      <c r="R385" s="33"/>
      <c r="S385" s="33"/>
      <c r="T385" s="40"/>
      <c r="U385" s="40"/>
      <c r="V385" s="17"/>
      <c r="W385" s="17"/>
      <c r="X385" s="10" t="str">
        <f>IFERROR(VLOOKUP($F385,PRM!$G$3:$H$5,2,FALSE),"")</f>
        <v/>
      </c>
      <c r="Y385" s="10" t="str">
        <f>IFERROR(VLOOKUP($G385,PRM!$I$3:$J$5,2,FALSE),"")</f>
        <v/>
      </c>
      <c r="Z385" s="10" t="str">
        <f>IFERROR(VLOOKUP($K385,PRM!$K$3:$L$4,2,FALSE),"")</f>
        <v/>
      </c>
      <c r="AA385" s="10" t="str">
        <f>IFERROR(VLOOKUP($N385,PRM!$M$3:$N$50,2,FALSE),"")</f>
        <v/>
      </c>
      <c r="AB385" s="10" t="str">
        <f>IFERROR(VLOOKUP($Y$3&amp;$R385,PRM!$Q$3:$R$31,2,FALSE),"")</f>
        <v/>
      </c>
      <c r="AC385" s="10" t="str">
        <f>IFERROR(VLOOKUP($Y$3&amp;$S385,PRM!$AH$3:$AI$133,2,FALSE),"")</f>
        <v/>
      </c>
      <c r="AD385" s="10" t="str">
        <f>IFERROR(VLOOKUP($Y$3&amp;$T385,PRM!$Y$3:$Z$50,2,FALSE),"")</f>
        <v>1</v>
      </c>
      <c r="AE385" s="10" t="str">
        <f>IFERROR(VLOOKUP($Y$3&amp;$U385,PRM!$AD$3:$AE$44,2,FALSE),"")</f>
        <v/>
      </c>
      <c r="AF385" s="10" t="str">
        <f>IFERROR(VLOOKUP($Y$3&amp;$R385,PRM!$Q$3:$T$31,3,FALSE),"")</f>
        <v/>
      </c>
      <c r="AG385" s="10" t="str">
        <f>IFERROR(IF(AF385=0,0,MATCH($Y$3,PRM!$AF$3:'PRM'!$AF$133,0)),"")</f>
        <v/>
      </c>
      <c r="AH385" s="10" t="str">
        <f>IF($Y$3="","",(IF(AF385=0,0,COUNTIF(PRM!$AF$3:'PRM'!$AF$133,$Y$3))))</f>
        <v/>
      </c>
      <c r="AI385" s="10" t="str">
        <f>IFERROR(VLOOKUP($Y$3&amp;$R385,PRM!$Q$3:$U$31,4,FALSE),"")</f>
        <v/>
      </c>
      <c r="AJ385" s="10" t="str">
        <f>IFERROR(IF(AI385=0,0,MATCH($Y$3,PRM!$V$3:'PRM'!$V$50,0)),"")</f>
        <v/>
      </c>
      <c r="AK385" s="10" t="str">
        <f>IF($Y$3="","",(IF(AI385=0,0,COUNTIF(PRM!$V$3:'PRM'!$V$50,$Y$3))))</f>
        <v/>
      </c>
      <c r="AL385" s="10" t="str">
        <f>IFERROR(VLOOKUP($Y$3&amp;$R385,PRM!$Q$3:$U$31,5,FALSE),"")</f>
        <v/>
      </c>
      <c r="AM385" s="10" t="str">
        <f>IFERROR(IF(AL385=0,0,MATCH($Y$3,PRM!$AA$3:'PRM'!$AA$94,0)),"")</f>
        <v/>
      </c>
      <c r="AN385" s="10" t="str">
        <f>IF($Y$3="","",IF(AL385=0,0,COUNTIF(PRM!$AA$3:'PRM'!$AA$94,$Y$3)))</f>
        <v/>
      </c>
      <c r="AO385" s="10">
        <f t="shared" si="106"/>
        <v>0</v>
      </c>
      <c r="AP385" s="10">
        <f t="shared" si="107"/>
        <v>0</v>
      </c>
      <c r="AQ385" s="10">
        <f t="shared" si="108"/>
        <v>0</v>
      </c>
      <c r="AR385" s="10">
        <f t="shared" si="109"/>
        <v>0</v>
      </c>
      <c r="AS385" s="10">
        <f t="shared" si="110"/>
        <v>0</v>
      </c>
      <c r="AT385" s="10">
        <f t="shared" si="111"/>
        <v>0</v>
      </c>
      <c r="AU385" s="10">
        <f t="shared" si="112"/>
        <v>0</v>
      </c>
      <c r="AV385" s="10">
        <f t="shared" si="113"/>
        <v>0</v>
      </c>
      <c r="AW385" s="10">
        <f t="shared" si="114"/>
        <v>0</v>
      </c>
      <c r="AX385" s="10">
        <f t="shared" si="115"/>
        <v>0</v>
      </c>
      <c r="AY385" s="10">
        <f t="shared" si="116"/>
        <v>0</v>
      </c>
      <c r="AZ385" s="10">
        <f t="shared" si="117"/>
        <v>0</v>
      </c>
      <c r="BA385" s="10">
        <f t="shared" si="118"/>
        <v>0</v>
      </c>
      <c r="BB385" s="10">
        <f t="shared" si="119"/>
        <v>0</v>
      </c>
      <c r="BC385" s="10">
        <f t="shared" si="120"/>
        <v>0</v>
      </c>
      <c r="BD385" s="10">
        <f t="shared" si="121"/>
        <v>0</v>
      </c>
      <c r="BE385" s="10">
        <f t="shared" si="122"/>
        <v>0</v>
      </c>
      <c r="BF385" s="10">
        <f t="shared" si="123"/>
        <v>0</v>
      </c>
      <c r="BG385" s="10">
        <f t="shared" si="124"/>
        <v>0</v>
      </c>
      <c r="BH385" s="10">
        <f t="shared" si="125"/>
        <v>0</v>
      </c>
    </row>
    <row r="386" spans="1:60" ht="27.75" customHeight="1">
      <c r="A386" t="str">
        <f t="shared" si="105"/>
        <v/>
      </c>
      <c r="B386" s="54"/>
      <c r="C386" s="55"/>
      <c r="D386" s="54"/>
      <c r="E386" s="55"/>
      <c r="F386" s="31"/>
      <c r="G386" s="29"/>
      <c r="H386" s="32"/>
      <c r="I386" s="32"/>
      <c r="J386" s="30"/>
      <c r="K386" s="31"/>
      <c r="L386" s="33"/>
      <c r="M386" s="33"/>
      <c r="N386" s="54"/>
      <c r="O386" s="56"/>
      <c r="P386" s="56"/>
      <c r="Q386" s="57"/>
      <c r="R386" s="33"/>
      <c r="S386" s="33"/>
      <c r="T386" s="40"/>
      <c r="U386" s="40"/>
      <c r="V386" s="17"/>
      <c r="W386" s="17"/>
      <c r="X386" s="10" t="str">
        <f>IFERROR(VLOOKUP($F386,PRM!$G$3:$H$5,2,FALSE),"")</f>
        <v/>
      </c>
      <c r="Y386" s="10" t="str">
        <f>IFERROR(VLOOKUP($G386,PRM!$I$3:$J$5,2,FALSE),"")</f>
        <v/>
      </c>
      <c r="Z386" s="10" t="str">
        <f>IFERROR(VLOOKUP($K386,PRM!$K$3:$L$4,2,FALSE),"")</f>
        <v/>
      </c>
      <c r="AA386" s="10" t="str">
        <f>IFERROR(VLOOKUP($N386,PRM!$M$3:$N$50,2,FALSE),"")</f>
        <v/>
      </c>
      <c r="AB386" s="10" t="str">
        <f>IFERROR(VLOOKUP($Y$3&amp;$R386,PRM!$Q$3:$R$31,2,FALSE),"")</f>
        <v/>
      </c>
      <c r="AC386" s="10" t="str">
        <f>IFERROR(VLOOKUP($Y$3&amp;$S386,PRM!$AH$3:$AI$133,2,FALSE),"")</f>
        <v/>
      </c>
      <c r="AD386" s="10" t="str">
        <f>IFERROR(VLOOKUP($Y$3&amp;$T386,PRM!$Y$3:$Z$50,2,FALSE),"")</f>
        <v>1</v>
      </c>
      <c r="AE386" s="10" t="str">
        <f>IFERROR(VLOOKUP($Y$3&amp;$U386,PRM!$AD$3:$AE$44,2,FALSE),"")</f>
        <v/>
      </c>
      <c r="AF386" s="10" t="str">
        <f>IFERROR(VLOOKUP($Y$3&amp;$R386,PRM!$Q$3:$T$31,3,FALSE),"")</f>
        <v/>
      </c>
      <c r="AG386" s="10" t="str">
        <f>IFERROR(IF(AF386=0,0,MATCH($Y$3,PRM!$AF$3:'PRM'!$AF$133,0)),"")</f>
        <v/>
      </c>
      <c r="AH386" s="10" t="str">
        <f>IF($Y$3="","",(IF(AF386=0,0,COUNTIF(PRM!$AF$3:'PRM'!$AF$133,$Y$3))))</f>
        <v/>
      </c>
      <c r="AI386" s="10" t="str">
        <f>IFERROR(VLOOKUP($Y$3&amp;$R386,PRM!$Q$3:$U$31,4,FALSE),"")</f>
        <v/>
      </c>
      <c r="AJ386" s="10" t="str">
        <f>IFERROR(IF(AI386=0,0,MATCH($Y$3,PRM!$V$3:'PRM'!$V$50,0)),"")</f>
        <v/>
      </c>
      <c r="AK386" s="10" t="str">
        <f>IF($Y$3="","",(IF(AI386=0,0,COUNTIF(PRM!$V$3:'PRM'!$V$50,$Y$3))))</f>
        <v/>
      </c>
      <c r="AL386" s="10" t="str">
        <f>IFERROR(VLOOKUP($Y$3&amp;$R386,PRM!$Q$3:$U$31,5,FALSE),"")</f>
        <v/>
      </c>
      <c r="AM386" s="10" t="str">
        <f>IFERROR(IF(AL386=0,0,MATCH($Y$3,PRM!$AA$3:'PRM'!$AA$94,0)),"")</f>
        <v/>
      </c>
      <c r="AN386" s="10" t="str">
        <f>IF($Y$3="","",IF(AL386=0,0,COUNTIF(PRM!$AA$3:'PRM'!$AA$94,$Y$3)))</f>
        <v/>
      </c>
      <c r="AO386" s="10">
        <f t="shared" si="106"/>
        <v>0</v>
      </c>
      <c r="AP386" s="10">
        <f t="shared" si="107"/>
        <v>0</v>
      </c>
      <c r="AQ386" s="10">
        <f t="shared" si="108"/>
        <v>0</v>
      </c>
      <c r="AR386" s="10">
        <f t="shared" si="109"/>
        <v>0</v>
      </c>
      <c r="AS386" s="10">
        <f t="shared" si="110"/>
        <v>0</v>
      </c>
      <c r="AT386" s="10">
        <f t="shared" si="111"/>
        <v>0</v>
      </c>
      <c r="AU386" s="10">
        <f t="shared" si="112"/>
        <v>0</v>
      </c>
      <c r="AV386" s="10">
        <f t="shared" si="113"/>
        <v>0</v>
      </c>
      <c r="AW386" s="10">
        <f t="shared" si="114"/>
        <v>0</v>
      </c>
      <c r="AX386" s="10">
        <f t="shared" si="115"/>
        <v>0</v>
      </c>
      <c r="AY386" s="10">
        <f t="shared" si="116"/>
        <v>0</v>
      </c>
      <c r="AZ386" s="10">
        <f t="shared" si="117"/>
        <v>0</v>
      </c>
      <c r="BA386" s="10">
        <f t="shared" si="118"/>
        <v>0</v>
      </c>
      <c r="BB386" s="10">
        <f t="shared" si="119"/>
        <v>0</v>
      </c>
      <c r="BC386" s="10">
        <f t="shared" si="120"/>
        <v>0</v>
      </c>
      <c r="BD386" s="10">
        <f t="shared" si="121"/>
        <v>0</v>
      </c>
      <c r="BE386" s="10">
        <f t="shared" si="122"/>
        <v>0</v>
      </c>
      <c r="BF386" s="10">
        <f t="shared" si="123"/>
        <v>0</v>
      </c>
      <c r="BG386" s="10">
        <f t="shared" si="124"/>
        <v>0</v>
      </c>
      <c r="BH386" s="10">
        <f t="shared" si="125"/>
        <v>0</v>
      </c>
    </row>
    <row r="387" spans="1:60" ht="27.75" customHeight="1">
      <c r="A387" t="str">
        <f t="shared" si="105"/>
        <v/>
      </c>
      <c r="B387" s="54"/>
      <c r="C387" s="55"/>
      <c r="D387" s="54"/>
      <c r="E387" s="55"/>
      <c r="F387" s="31"/>
      <c r="G387" s="29"/>
      <c r="H387" s="32"/>
      <c r="I387" s="32"/>
      <c r="J387" s="30"/>
      <c r="K387" s="31"/>
      <c r="L387" s="33"/>
      <c r="M387" s="33"/>
      <c r="N387" s="54"/>
      <c r="O387" s="56"/>
      <c r="P387" s="56"/>
      <c r="Q387" s="57"/>
      <c r="R387" s="33"/>
      <c r="S387" s="33"/>
      <c r="T387" s="40"/>
      <c r="U387" s="40"/>
      <c r="V387" s="17"/>
      <c r="W387" s="17"/>
      <c r="X387" s="10" t="str">
        <f>IFERROR(VLOOKUP($F387,PRM!$G$3:$H$5,2,FALSE),"")</f>
        <v/>
      </c>
      <c r="Y387" s="10" t="str">
        <f>IFERROR(VLOOKUP($G387,PRM!$I$3:$J$5,2,FALSE),"")</f>
        <v/>
      </c>
      <c r="Z387" s="10" t="str">
        <f>IFERROR(VLOOKUP($K387,PRM!$K$3:$L$4,2,FALSE),"")</f>
        <v/>
      </c>
      <c r="AA387" s="10" t="str">
        <f>IFERROR(VLOOKUP($N387,PRM!$M$3:$N$50,2,FALSE),"")</f>
        <v/>
      </c>
      <c r="AB387" s="10" t="str">
        <f>IFERROR(VLOOKUP($Y$3&amp;$R387,PRM!$Q$3:$R$31,2,FALSE),"")</f>
        <v/>
      </c>
      <c r="AC387" s="10" t="str">
        <f>IFERROR(VLOOKUP($Y$3&amp;$S387,PRM!$AH$3:$AI$133,2,FALSE),"")</f>
        <v/>
      </c>
      <c r="AD387" s="10" t="str">
        <f>IFERROR(VLOOKUP($Y$3&amp;$T387,PRM!$Y$3:$Z$50,2,FALSE),"")</f>
        <v>1</v>
      </c>
      <c r="AE387" s="10" t="str">
        <f>IFERROR(VLOOKUP($Y$3&amp;$U387,PRM!$AD$3:$AE$44,2,FALSE),"")</f>
        <v/>
      </c>
      <c r="AF387" s="10" t="str">
        <f>IFERROR(VLOOKUP($Y$3&amp;$R387,PRM!$Q$3:$T$31,3,FALSE),"")</f>
        <v/>
      </c>
      <c r="AG387" s="10" t="str">
        <f>IFERROR(IF(AF387=0,0,MATCH($Y$3,PRM!$AF$3:'PRM'!$AF$133,0)),"")</f>
        <v/>
      </c>
      <c r="AH387" s="10" t="str">
        <f>IF($Y$3="","",(IF(AF387=0,0,COUNTIF(PRM!$AF$3:'PRM'!$AF$133,$Y$3))))</f>
        <v/>
      </c>
      <c r="AI387" s="10" t="str">
        <f>IFERROR(VLOOKUP($Y$3&amp;$R387,PRM!$Q$3:$U$31,4,FALSE),"")</f>
        <v/>
      </c>
      <c r="AJ387" s="10" t="str">
        <f>IFERROR(IF(AI387=0,0,MATCH($Y$3,PRM!$V$3:'PRM'!$V$50,0)),"")</f>
        <v/>
      </c>
      <c r="AK387" s="10" t="str">
        <f>IF($Y$3="","",(IF(AI387=0,0,COUNTIF(PRM!$V$3:'PRM'!$V$50,$Y$3))))</f>
        <v/>
      </c>
      <c r="AL387" s="10" t="str">
        <f>IFERROR(VLOOKUP($Y$3&amp;$R387,PRM!$Q$3:$U$31,5,FALSE),"")</f>
        <v/>
      </c>
      <c r="AM387" s="10" t="str">
        <f>IFERROR(IF(AL387=0,0,MATCH($Y$3,PRM!$AA$3:'PRM'!$AA$94,0)),"")</f>
        <v/>
      </c>
      <c r="AN387" s="10" t="str">
        <f>IF($Y$3="","",IF(AL387=0,0,COUNTIF(PRM!$AA$3:'PRM'!$AA$94,$Y$3)))</f>
        <v/>
      </c>
      <c r="AO387" s="10">
        <f t="shared" si="106"/>
        <v>0</v>
      </c>
      <c r="AP387" s="10">
        <f t="shared" si="107"/>
        <v>0</v>
      </c>
      <c r="AQ387" s="10">
        <f t="shared" si="108"/>
        <v>0</v>
      </c>
      <c r="AR387" s="10">
        <f t="shared" si="109"/>
        <v>0</v>
      </c>
      <c r="AS387" s="10">
        <f t="shared" si="110"/>
        <v>0</v>
      </c>
      <c r="AT387" s="10">
        <f t="shared" si="111"/>
        <v>0</v>
      </c>
      <c r="AU387" s="10">
        <f t="shared" si="112"/>
        <v>0</v>
      </c>
      <c r="AV387" s="10">
        <f t="shared" si="113"/>
        <v>0</v>
      </c>
      <c r="AW387" s="10">
        <f t="shared" si="114"/>
        <v>0</v>
      </c>
      <c r="AX387" s="10">
        <f t="shared" si="115"/>
        <v>0</v>
      </c>
      <c r="AY387" s="10">
        <f t="shared" si="116"/>
        <v>0</v>
      </c>
      <c r="AZ387" s="10">
        <f t="shared" si="117"/>
        <v>0</v>
      </c>
      <c r="BA387" s="10">
        <f t="shared" si="118"/>
        <v>0</v>
      </c>
      <c r="BB387" s="10">
        <f t="shared" si="119"/>
        <v>0</v>
      </c>
      <c r="BC387" s="10">
        <f t="shared" si="120"/>
        <v>0</v>
      </c>
      <c r="BD387" s="10">
        <f t="shared" si="121"/>
        <v>0</v>
      </c>
      <c r="BE387" s="10">
        <f t="shared" si="122"/>
        <v>0</v>
      </c>
      <c r="BF387" s="10">
        <f t="shared" si="123"/>
        <v>0</v>
      </c>
      <c r="BG387" s="10">
        <f t="shared" si="124"/>
        <v>0</v>
      </c>
      <c r="BH387" s="10">
        <f t="shared" si="125"/>
        <v>0</v>
      </c>
    </row>
    <row r="388" spans="1:60" ht="27.75" customHeight="1">
      <c r="A388" t="str">
        <f t="shared" si="105"/>
        <v/>
      </c>
      <c r="B388" s="54"/>
      <c r="C388" s="55"/>
      <c r="D388" s="54"/>
      <c r="E388" s="55"/>
      <c r="F388" s="31"/>
      <c r="G388" s="29"/>
      <c r="H388" s="32"/>
      <c r="I388" s="32"/>
      <c r="J388" s="30"/>
      <c r="K388" s="31"/>
      <c r="L388" s="33"/>
      <c r="M388" s="33"/>
      <c r="N388" s="54"/>
      <c r="O388" s="56"/>
      <c r="P388" s="56"/>
      <c r="Q388" s="57"/>
      <c r="R388" s="33"/>
      <c r="S388" s="33"/>
      <c r="T388" s="40"/>
      <c r="U388" s="40"/>
      <c r="V388" s="17"/>
      <c r="W388" s="17"/>
      <c r="X388" s="10" t="str">
        <f>IFERROR(VLOOKUP($F388,PRM!$G$3:$H$5,2,FALSE),"")</f>
        <v/>
      </c>
      <c r="Y388" s="10" t="str">
        <f>IFERROR(VLOOKUP($G388,PRM!$I$3:$J$5,2,FALSE),"")</f>
        <v/>
      </c>
      <c r="Z388" s="10" t="str">
        <f>IFERROR(VLOOKUP($K388,PRM!$K$3:$L$4,2,FALSE),"")</f>
        <v/>
      </c>
      <c r="AA388" s="10" t="str">
        <f>IFERROR(VLOOKUP($N388,PRM!$M$3:$N$50,2,FALSE),"")</f>
        <v/>
      </c>
      <c r="AB388" s="10" t="str">
        <f>IFERROR(VLOOKUP($Y$3&amp;$R388,PRM!$Q$3:$R$31,2,FALSE),"")</f>
        <v/>
      </c>
      <c r="AC388" s="10" t="str">
        <f>IFERROR(VLOOKUP($Y$3&amp;$S388,PRM!$AH$3:$AI$133,2,FALSE),"")</f>
        <v/>
      </c>
      <c r="AD388" s="10" t="str">
        <f>IFERROR(VLOOKUP($Y$3&amp;$T388,PRM!$Y$3:$Z$50,2,FALSE),"")</f>
        <v>1</v>
      </c>
      <c r="AE388" s="10" t="str">
        <f>IFERROR(VLOOKUP($Y$3&amp;$U388,PRM!$AD$3:$AE$44,2,FALSE),"")</f>
        <v/>
      </c>
      <c r="AF388" s="10" t="str">
        <f>IFERROR(VLOOKUP($Y$3&amp;$R388,PRM!$Q$3:$T$31,3,FALSE),"")</f>
        <v/>
      </c>
      <c r="AG388" s="10" t="str">
        <f>IFERROR(IF(AF388=0,0,MATCH($Y$3,PRM!$AF$3:'PRM'!$AF$133,0)),"")</f>
        <v/>
      </c>
      <c r="AH388" s="10" t="str">
        <f>IF($Y$3="","",(IF(AF388=0,0,COUNTIF(PRM!$AF$3:'PRM'!$AF$133,$Y$3))))</f>
        <v/>
      </c>
      <c r="AI388" s="10" t="str">
        <f>IFERROR(VLOOKUP($Y$3&amp;$R388,PRM!$Q$3:$U$31,4,FALSE),"")</f>
        <v/>
      </c>
      <c r="AJ388" s="10" t="str">
        <f>IFERROR(IF(AI388=0,0,MATCH($Y$3,PRM!$V$3:'PRM'!$V$50,0)),"")</f>
        <v/>
      </c>
      <c r="AK388" s="10" t="str">
        <f>IF($Y$3="","",(IF(AI388=0,0,COUNTIF(PRM!$V$3:'PRM'!$V$50,$Y$3))))</f>
        <v/>
      </c>
      <c r="AL388" s="10" t="str">
        <f>IFERROR(VLOOKUP($Y$3&amp;$R388,PRM!$Q$3:$U$31,5,FALSE),"")</f>
        <v/>
      </c>
      <c r="AM388" s="10" t="str">
        <f>IFERROR(IF(AL388=0,0,MATCH($Y$3,PRM!$AA$3:'PRM'!$AA$94,0)),"")</f>
        <v/>
      </c>
      <c r="AN388" s="10" t="str">
        <f>IF($Y$3="","",IF(AL388=0,0,COUNTIF(PRM!$AA$3:'PRM'!$AA$94,$Y$3)))</f>
        <v/>
      </c>
      <c r="AO388" s="10">
        <f t="shared" si="106"/>
        <v>0</v>
      </c>
      <c r="AP388" s="10">
        <f t="shared" si="107"/>
        <v>0</v>
      </c>
      <c r="AQ388" s="10">
        <f t="shared" si="108"/>
        <v>0</v>
      </c>
      <c r="AR388" s="10">
        <f t="shared" si="109"/>
        <v>0</v>
      </c>
      <c r="AS388" s="10">
        <f t="shared" si="110"/>
        <v>0</v>
      </c>
      <c r="AT388" s="10">
        <f t="shared" si="111"/>
        <v>0</v>
      </c>
      <c r="AU388" s="10">
        <f t="shared" si="112"/>
        <v>0</v>
      </c>
      <c r="AV388" s="10">
        <f t="shared" si="113"/>
        <v>0</v>
      </c>
      <c r="AW388" s="10">
        <f t="shared" si="114"/>
        <v>0</v>
      </c>
      <c r="AX388" s="10">
        <f t="shared" si="115"/>
        <v>0</v>
      </c>
      <c r="AY388" s="10">
        <f t="shared" si="116"/>
        <v>0</v>
      </c>
      <c r="AZ388" s="10">
        <f t="shared" si="117"/>
        <v>0</v>
      </c>
      <c r="BA388" s="10">
        <f t="shared" si="118"/>
        <v>0</v>
      </c>
      <c r="BB388" s="10">
        <f t="shared" si="119"/>
        <v>0</v>
      </c>
      <c r="BC388" s="10">
        <f t="shared" si="120"/>
        <v>0</v>
      </c>
      <c r="BD388" s="10">
        <f t="shared" si="121"/>
        <v>0</v>
      </c>
      <c r="BE388" s="10">
        <f t="shared" si="122"/>
        <v>0</v>
      </c>
      <c r="BF388" s="10">
        <f t="shared" si="123"/>
        <v>0</v>
      </c>
      <c r="BG388" s="10">
        <f t="shared" si="124"/>
        <v>0</v>
      </c>
      <c r="BH388" s="10">
        <f t="shared" si="125"/>
        <v>0</v>
      </c>
    </row>
    <row r="389" spans="1:60" ht="27.75" customHeight="1">
      <c r="A389" t="str">
        <f t="shared" si="105"/>
        <v/>
      </c>
      <c r="B389" s="54"/>
      <c r="C389" s="55"/>
      <c r="D389" s="54"/>
      <c r="E389" s="55"/>
      <c r="F389" s="31"/>
      <c r="G389" s="29"/>
      <c r="H389" s="32"/>
      <c r="I389" s="32"/>
      <c r="J389" s="30"/>
      <c r="K389" s="31"/>
      <c r="L389" s="33"/>
      <c r="M389" s="33"/>
      <c r="N389" s="54"/>
      <c r="O389" s="56"/>
      <c r="P389" s="56"/>
      <c r="Q389" s="57"/>
      <c r="R389" s="33"/>
      <c r="S389" s="33"/>
      <c r="T389" s="40"/>
      <c r="U389" s="40"/>
      <c r="V389" s="17"/>
      <c r="W389" s="17"/>
      <c r="X389" s="10" t="str">
        <f>IFERROR(VLOOKUP($F389,PRM!$G$3:$H$5,2,FALSE),"")</f>
        <v/>
      </c>
      <c r="Y389" s="10" t="str">
        <f>IFERROR(VLOOKUP($G389,PRM!$I$3:$J$5,2,FALSE),"")</f>
        <v/>
      </c>
      <c r="Z389" s="10" t="str">
        <f>IFERROR(VLOOKUP($K389,PRM!$K$3:$L$4,2,FALSE),"")</f>
        <v/>
      </c>
      <c r="AA389" s="10" t="str">
        <f>IFERROR(VLOOKUP($N389,PRM!$M$3:$N$50,2,FALSE),"")</f>
        <v/>
      </c>
      <c r="AB389" s="10" t="str">
        <f>IFERROR(VLOOKUP($Y$3&amp;$R389,PRM!$Q$3:$R$31,2,FALSE),"")</f>
        <v/>
      </c>
      <c r="AC389" s="10" t="str">
        <f>IFERROR(VLOOKUP($Y$3&amp;$S389,PRM!$AH$3:$AI$133,2,FALSE),"")</f>
        <v/>
      </c>
      <c r="AD389" s="10" t="str">
        <f>IFERROR(VLOOKUP($Y$3&amp;$T389,PRM!$Y$3:$Z$50,2,FALSE),"")</f>
        <v>1</v>
      </c>
      <c r="AE389" s="10" t="str">
        <f>IFERROR(VLOOKUP($Y$3&amp;$U389,PRM!$AD$3:$AE$44,2,FALSE),"")</f>
        <v/>
      </c>
      <c r="AF389" s="10" t="str">
        <f>IFERROR(VLOOKUP($Y$3&amp;$R389,PRM!$Q$3:$T$31,3,FALSE),"")</f>
        <v/>
      </c>
      <c r="AG389" s="10" t="str">
        <f>IFERROR(IF(AF389=0,0,MATCH($Y$3,PRM!$AF$3:'PRM'!$AF$133,0)),"")</f>
        <v/>
      </c>
      <c r="AH389" s="10" t="str">
        <f>IF($Y$3="","",(IF(AF389=0,0,COUNTIF(PRM!$AF$3:'PRM'!$AF$133,$Y$3))))</f>
        <v/>
      </c>
      <c r="AI389" s="10" t="str">
        <f>IFERROR(VLOOKUP($Y$3&amp;$R389,PRM!$Q$3:$U$31,4,FALSE),"")</f>
        <v/>
      </c>
      <c r="AJ389" s="10" t="str">
        <f>IFERROR(IF(AI389=0,0,MATCH($Y$3,PRM!$V$3:'PRM'!$V$50,0)),"")</f>
        <v/>
      </c>
      <c r="AK389" s="10" t="str">
        <f>IF($Y$3="","",(IF(AI389=0,0,COUNTIF(PRM!$V$3:'PRM'!$V$50,$Y$3))))</f>
        <v/>
      </c>
      <c r="AL389" s="10" t="str">
        <f>IFERROR(VLOOKUP($Y$3&amp;$R389,PRM!$Q$3:$U$31,5,FALSE),"")</f>
        <v/>
      </c>
      <c r="AM389" s="10" t="str">
        <f>IFERROR(IF(AL389=0,0,MATCH($Y$3,PRM!$AA$3:'PRM'!$AA$94,0)),"")</f>
        <v/>
      </c>
      <c r="AN389" s="10" t="str">
        <f>IF($Y$3="","",IF(AL389=0,0,COUNTIF(PRM!$AA$3:'PRM'!$AA$94,$Y$3)))</f>
        <v/>
      </c>
      <c r="AO389" s="10">
        <f t="shared" si="106"/>
        <v>0</v>
      </c>
      <c r="AP389" s="10">
        <f t="shared" si="107"/>
        <v>0</v>
      </c>
      <c r="AQ389" s="10">
        <f t="shared" si="108"/>
        <v>0</v>
      </c>
      <c r="AR389" s="10">
        <f t="shared" si="109"/>
        <v>0</v>
      </c>
      <c r="AS389" s="10">
        <f t="shared" si="110"/>
        <v>0</v>
      </c>
      <c r="AT389" s="10">
        <f t="shared" si="111"/>
        <v>0</v>
      </c>
      <c r="AU389" s="10">
        <f t="shared" si="112"/>
        <v>0</v>
      </c>
      <c r="AV389" s="10">
        <f t="shared" si="113"/>
        <v>0</v>
      </c>
      <c r="AW389" s="10">
        <f t="shared" si="114"/>
        <v>0</v>
      </c>
      <c r="AX389" s="10">
        <f t="shared" si="115"/>
        <v>0</v>
      </c>
      <c r="AY389" s="10">
        <f t="shared" si="116"/>
        <v>0</v>
      </c>
      <c r="AZ389" s="10">
        <f t="shared" si="117"/>
        <v>0</v>
      </c>
      <c r="BA389" s="10">
        <f t="shared" si="118"/>
        <v>0</v>
      </c>
      <c r="BB389" s="10">
        <f t="shared" si="119"/>
        <v>0</v>
      </c>
      <c r="BC389" s="10">
        <f t="shared" si="120"/>
        <v>0</v>
      </c>
      <c r="BD389" s="10">
        <f t="shared" si="121"/>
        <v>0</v>
      </c>
      <c r="BE389" s="10">
        <f t="shared" si="122"/>
        <v>0</v>
      </c>
      <c r="BF389" s="10">
        <f t="shared" si="123"/>
        <v>0</v>
      </c>
      <c r="BG389" s="10">
        <f t="shared" si="124"/>
        <v>0</v>
      </c>
      <c r="BH389" s="10">
        <f t="shared" si="125"/>
        <v>0</v>
      </c>
    </row>
    <row r="390" spans="1:60" ht="27.75" customHeight="1">
      <c r="A390" t="str">
        <f t="shared" si="105"/>
        <v/>
      </c>
      <c r="B390" s="54"/>
      <c r="C390" s="55"/>
      <c r="D390" s="54"/>
      <c r="E390" s="55"/>
      <c r="F390" s="31"/>
      <c r="G390" s="29"/>
      <c r="H390" s="32"/>
      <c r="I390" s="32"/>
      <c r="J390" s="30"/>
      <c r="K390" s="31"/>
      <c r="L390" s="33"/>
      <c r="M390" s="33"/>
      <c r="N390" s="54"/>
      <c r="O390" s="56"/>
      <c r="P390" s="56"/>
      <c r="Q390" s="57"/>
      <c r="R390" s="33"/>
      <c r="S390" s="33"/>
      <c r="T390" s="40"/>
      <c r="U390" s="40"/>
      <c r="V390" s="17"/>
      <c r="W390" s="17"/>
      <c r="X390" s="10" t="str">
        <f>IFERROR(VLOOKUP($F390,PRM!$G$3:$H$5,2,FALSE),"")</f>
        <v/>
      </c>
      <c r="Y390" s="10" t="str">
        <f>IFERROR(VLOOKUP($G390,PRM!$I$3:$J$5,2,FALSE),"")</f>
        <v/>
      </c>
      <c r="Z390" s="10" t="str">
        <f>IFERROR(VLOOKUP($K390,PRM!$K$3:$L$4,2,FALSE),"")</f>
        <v/>
      </c>
      <c r="AA390" s="10" t="str">
        <f>IFERROR(VLOOKUP($N390,PRM!$M$3:$N$50,2,FALSE),"")</f>
        <v/>
      </c>
      <c r="AB390" s="10" t="str">
        <f>IFERROR(VLOOKUP($Y$3&amp;$R390,PRM!$Q$3:$R$31,2,FALSE),"")</f>
        <v/>
      </c>
      <c r="AC390" s="10" t="str">
        <f>IFERROR(VLOOKUP($Y$3&amp;$S390,PRM!$AH$3:$AI$133,2,FALSE),"")</f>
        <v/>
      </c>
      <c r="AD390" s="10" t="str">
        <f>IFERROR(VLOOKUP($Y$3&amp;$T390,PRM!$Y$3:$Z$50,2,FALSE),"")</f>
        <v>1</v>
      </c>
      <c r="AE390" s="10" t="str">
        <f>IFERROR(VLOOKUP($Y$3&amp;$U390,PRM!$AD$3:$AE$44,2,FALSE),"")</f>
        <v/>
      </c>
      <c r="AF390" s="10" t="str">
        <f>IFERROR(VLOOKUP($Y$3&amp;$R390,PRM!$Q$3:$T$31,3,FALSE),"")</f>
        <v/>
      </c>
      <c r="AG390" s="10" t="str">
        <f>IFERROR(IF(AF390=0,0,MATCH($Y$3,PRM!$AF$3:'PRM'!$AF$133,0)),"")</f>
        <v/>
      </c>
      <c r="AH390" s="10" t="str">
        <f>IF($Y$3="","",(IF(AF390=0,0,COUNTIF(PRM!$AF$3:'PRM'!$AF$133,$Y$3))))</f>
        <v/>
      </c>
      <c r="AI390" s="10" t="str">
        <f>IFERROR(VLOOKUP($Y$3&amp;$R390,PRM!$Q$3:$U$31,4,FALSE),"")</f>
        <v/>
      </c>
      <c r="AJ390" s="10" t="str">
        <f>IFERROR(IF(AI390=0,0,MATCH($Y$3,PRM!$V$3:'PRM'!$V$50,0)),"")</f>
        <v/>
      </c>
      <c r="AK390" s="10" t="str">
        <f>IF($Y$3="","",(IF(AI390=0,0,COUNTIF(PRM!$V$3:'PRM'!$V$50,$Y$3))))</f>
        <v/>
      </c>
      <c r="AL390" s="10" t="str">
        <f>IFERROR(VLOOKUP($Y$3&amp;$R390,PRM!$Q$3:$U$31,5,FALSE),"")</f>
        <v/>
      </c>
      <c r="AM390" s="10" t="str">
        <f>IFERROR(IF(AL390=0,0,MATCH($Y$3,PRM!$AA$3:'PRM'!$AA$94,0)),"")</f>
        <v/>
      </c>
      <c r="AN390" s="10" t="str">
        <f>IF($Y$3="","",IF(AL390=0,0,COUNTIF(PRM!$AA$3:'PRM'!$AA$94,$Y$3)))</f>
        <v/>
      </c>
      <c r="AO390" s="10">
        <f t="shared" si="106"/>
        <v>0</v>
      </c>
      <c r="AP390" s="10">
        <f t="shared" si="107"/>
        <v>0</v>
      </c>
      <c r="AQ390" s="10">
        <f t="shared" si="108"/>
        <v>0</v>
      </c>
      <c r="AR390" s="10">
        <f t="shared" si="109"/>
        <v>0</v>
      </c>
      <c r="AS390" s="10">
        <f t="shared" si="110"/>
        <v>0</v>
      </c>
      <c r="AT390" s="10">
        <f t="shared" si="111"/>
        <v>0</v>
      </c>
      <c r="AU390" s="10">
        <f t="shared" si="112"/>
        <v>0</v>
      </c>
      <c r="AV390" s="10">
        <f t="shared" si="113"/>
        <v>0</v>
      </c>
      <c r="AW390" s="10">
        <f t="shared" si="114"/>
        <v>0</v>
      </c>
      <c r="AX390" s="10">
        <f t="shared" si="115"/>
        <v>0</v>
      </c>
      <c r="AY390" s="10">
        <f t="shared" si="116"/>
        <v>0</v>
      </c>
      <c r="AZ390" s="10">
        <f t="shared" si="117"/>
        <v>0</v>
      </c>
      <c r="BA390" s="10">
        <f t="shared" si="118"/>
        <v>0</v>
      </c>
      <c r="BB390" s="10">
        <f t="shared" si="119"/>
        <v>0</v>
      </c>
      <c r="BC390" s="10">
        <f t="shared" si="120"/>
        <v>0</v>
      </c>
      <c r="BD390" s="10">
        <f t="shared" si="121"/>
        <v>0</v>
      </c>
      <c r="BE390" s="10">
        <f t="shared" si="122"/>
        <v>0</v>
      </c>
      <c r="BF390" s="10">
        <f t="shared" si="123"/>
        <v>0</v>
      </c>
      <c r="BG390" s="10">
        <f t="shared" si="124"/>
        <v>0</v>
      </c>
      <c r="BH390" s="10">
        <f t="shared" si="125"/>
        <v>0</v>
      </c>
    </row>
    <row r="391" spans="1:60" ht="27.75" customHeight="1">
      <c r="A391" t="str">
        <f t="shared" si="105"/>
        <v/>
      </c>
      <c r="B391" s="54"/>
      <c r="C391" s="55"/>
      <c r="D391" s="54"/>
      <c r="E391" s="55"/>
      <c r="F391" s="31"/>
      <c r="G391" s="29"/>
      <c r="H391" s="32"/>
      <c r="I391" s="32"/>
      <c r="J391" s="30"/>
      <c r="K391" s="31"/>
      <c r="L391" s="33"/>
      <c r="M391" s="33"/>
      <c r="N391" s="54"/>
      <c r="O391" s="56"/>
      <c r="P391" s="56"/>
      <c r="Q391" s="57"/>
      <c r="R391" s="33"/>
      <c r="S391" s="33"/>
      <c r="T391" s="40"/>
      <c r="U391" s="40"/>
      <c r="V391" s="17"/>
      <c r="W391" s="17"/>
      <c r="X391" s="10" t="str">
        <f>IFERROR(VLOOKUP($F391,PRM!$G$3:$H$5,2,FALSE),"")</f>
        <v/>
      </c>
      <c r="Y391" s="10" t="str">
        <f>IFERROR(VLOOKUP($G391,PRM!$I$3:$J$5,2,FALSE),"")</f>
        <v/>
      </c>
      <c r="Z391" s="10" t="str">
        <f>IFERROR(VLOOKUP($K391,PRM!$K$3:$L$4,2,FALSE),"")</f>
        <v/>
      </c>
      <c r="AA391" s="10" t="str">
        <f>IFERROR(VLOOKUP($N391,PRM!$M$3:$N$50,2,FALSE),"")</f>
        <v/>
      </c>
      <c r="AB391" s="10" t="str">
        <f>IFERROR(VLOOKUP($Y$3&amp;$R391,PRM!$Q$3:$R$31,2,FALSE),"")</f>
        <v/>
      </c>
      <c r="AC391" s="10" t="str">
        <f>IFERROR(VLOOKUP($Y$3&amp;$S391,PRM!$AH$3:$AI$133,2,FALSE),"")</f>
        <v/>
      </c>
      <c r="AD391" s="10" t="str">
        <f>IFERROR(VLOOKUP($Y$3&amp;$T391,PRM!$Y$3:$Z$50,2,FALSE),"")</f>
        <v>1</v>
      </c>
      <c r="AE391" s="10" t="str">
        <f>IFERROR(VLOOKUP($Y$3&amp;$U391,PRM!$AD$3:$AE$44,2,FALSE),"")</f>
        <v/>
      </c>
      <c r="AF391" s="10" t="str">
        <f>IFERROR(VLOOKUP($Y$3&amp;$R391,PRM!$Q$3:$T$31,3,FALSE),"")</f>
        <v/>
      </c>
      <c r="AG391" s="10" t="str">
        <f>IFERROR(IF(AF391=0,0,MATCH($Y$3,PRM!$AF$3:'PRM'!$AF$133,0)),"")</f>
        <v/>
      </c>
      <c r="AH391" s="10" t="str">
        <f>IF($Y$3="","",(IF(AF391=0,0,COUNTIF(PRM!$AF$3:'PRM'!$AF$133,$Y$3))))</f>
        <v/>
      </c>
      <c r="AI391" s="10" t="str">
        <f>IFERROR(VLOOKUP($Y$3&amp;$R391,PRM!$Q$3:$U$31,4,FALSE),"")</f>
        <v/>
      </c>
      <c r="AJ391" s="10" t="str">
        <f>IFERROR(IF(AI391=0,0,MATCH($Y$3,PRM!$V$3:'PRM'!$V$50,0)),"")</f>
        <v/>
      </c>
      <c r="AK391" s="10" t="str">
        <f>IF($Y$3="","",(IF(AI391=0,0,COUNTIF(PRM!$V$3:'PRM'!$V$50,$Y$3))))</f>
        <v/>
      </c>
      <c r="AL391" s="10" t="str">
        <f>IFERROR(VLOOKUP($Y$3&amp;$R391,PRM!$Q$3:$U$31,5,FALSE),"")</f>
        <v/>
      </c>
      <c r="AM391" s="10" t="str">
        <f>IFERROR(IF(AL391=0,0,MATCH($Y$3,PRM!$AA$3:'PRM'!$AA$94,0)),"")</f>
        <v/>
      </c>
      <c r="AN391" s="10" t="str">
        <f>IF($Y$3="","",IF(AL391=0,0,COUNTIF(PRM!$AA$3:'PRM'!$AA$94,$Y$3)))</f>
        <v/>
      </c>
      <c r="AO391" s="10">
        <f t="shared" si="106"/>
        <v>0</v>
      </c>
      <c r="AP391" s="10">
        <f t="shared" si="107"/>
        <v>0</v>
      </c>
      <c r="AQ391" s="10">
        <f t="shared" si="108"/>
        <v>0</v>
      </c>
      <c r="AR391" s="10">
        <f t="shared" si="109"/>
        <v>0</v>
      </c>
      <c r="AS391" s="10">
        <f t="shared" si="110"/>
        <v>0</v>
      </c>
      <c r="AT391" s="10">
        <f t="shared" si="111"/>
        <v>0</v>
      </c>
      <c r="AU391" s="10">
        <f t="shared" si="112"/>
        <v>0</v>
      </c>
      <c r="AV391" s="10">
        <f t="shared" si="113"/>
        <v>0</v>
      </c>
      <c r="AW391" s="10">
        <f t="shared" si="114"/>
        <v>0</v>
      </c>
      <c r="AX391" s="10">
        <f t="shared" si="115"/>
        <v>0</v>
      </c>
      <c r="AY391" s="10">
        <f t="shared" si="116"/>
        <v>0</v>
      </c>
      <c r="AZ391" s="10">
        <f t="shared" si="117"/>
        <v>0</v>
      </c>
      <c r="BA391" s="10">
        <f t="shared" si="118"/>
        <v>0</v>
      </c>
      <c r="BB391" s="10">
        <f t="shared" si="119"/>
        <v>0</v>
      </c>
      <c r="BC391" s="10">
        <f t="shared" si="120"/>
        <v>0</v>
      </c>
      <c r="BD391" s="10">
        <f t="shared" si="121"/>
        <v>0</v>
      </c>
      <c r="BE391" s="10">
        <f t="shared" si="122"/>
        <v>0</v>
      </c>
      <c r="BF391" s="10">
        <f t="shared" si="123"/>
        <v>0</v>
      </c>
      <c r="BG391" s="10">
        <f t="shared" si="124"/>
        <v>0</v>
      </c>
      <c r="BH391" s="10">
        <f t="shared" si="125"/>
        <v>0</v>
      </c>
    </row>
    <row r="392" spans="1:60" ht="27.75" customHeight="1">
      <c r="A392" t="str">
        <f t="shared" si="105"/>
        <v/>
      </c>
      <c r="B392" s="54"/>
      <c r="C392" s="55"/>
      <c r="D392" s="54"/>
      <c r="E392" s="55"/>
      <c r="F392" s="31"/>
      <c r="G392" s="29"/>
      <c r="H392" s="32"/>
      <c r="I392" s="32"/>
      <c r="J392" s="30"/>
      <c r="K392" s="31"/>
      <c r="L392" s="33"/>
      <c r="M392" s="33"/>
      <c r="N392" s="54"/>
      <c r="O392" s="56"/>
      <c r="P392" s="56"/>
      <c r="Q392" s="57"/>
      <c r="R392" s="33"/>
      <c r="S392" s="33"/>
      <c r="T392" s="40"/>
      <c r="U392" s="40"/>
      <c r="V392" s="17"/>
      <c r="W392" s="17"/>
      <c r="X392" s="10" t="str">
        <f>IFERROR(VLOOKUP($F392,PRM!$G$3:$H$5,2,FALSE),"")</f>
        <v/>
      </c>
      <c r="Y392" s="10" t="str">
        <f>IFERROR(VLOOKUP($G392,PRM!$I$3:$J$5,2,FALSE),"")</f>
        <v/>
      </c>
      <c r="Z392" s="10" t="str">
        <f>IFERROR(VLOOKUP($K392,PRM!$K$3:$L$4,2,FALSE),"")</f>
        <v/>
      </c>
      <c r="AA392" s="10" t="str">
        <f>IFERROR(VLOOKUP($N392,PRM!$M$3:$N$50,2,FALSE),"")</f>
        <v/>
      </c>
      <c r="AB392" s="10" t="str">
        <f>IFERROR(VLOOKUP($Y$3&amp;$R392,PRM!$Q$3:$R$31,2,FALSE),"")</f>
        <v/>
      </c>
      <c r="AC392" s="10" t="str">
        <f>IFERROR(VLOOKUP($Y$3&amp;$S392,PRM!$AH$3:$AI$133,2,FALSE),"")</f>
        <v/>
      </c>
      <c r="AD392" s="10" t="str">
        <f>IFERROR(VLOOKUP($Y$3&amp;$T392,PRM!$Y$3:$Z$50,2,FALSE),"")</f>
        <v>1</v>
      </c>
      <c r="AE392" s="10" t="str">
        <f>IFERROR(VLOOKUP($Y$3&amp;$U392,PRM!$AD$3:$AE$44,2,FALSE),"")</f>
        <v/>
      </c>
      <c r="AF392" s="10" t="str">
        <f>IFERROR(VLOOKUP($Y$3&amp;$R392,PRM!$Q$3:$T$31,3,FALSE),"")</f>
        <v/>
      </c>
      <c r="AG392" s="10" t="str">
        <f>IFERROR(IF(AF392=0,0,MATCH($Y$3,PRM!$AF$3:'PRM'!$AF$133,0)),"")</f>
        <v/>
      </c>
      <c r="AH392" s="10" t="str">
        <f>IF($Y$3="","",(IF(AF392=0,0,COUNTIF(PRM!$AF$3:'PRM'!$AF$133,$Y$3))))</f>
        <v/>
      </c>
      <c r="AI392" s="10" t="str">
        <f>IFERROR(VLOOKUP($Y$3&amp;$R392,PRM!$Q$3:$U$31,4,FALSE),"")</f>
        <v/>
      </c>
      <c r="AJ392" s="10" t="str">
        <f>IFERROR(IF(AI392=0,0,MATCH($Y$3,PRM!$V$3:'PRM'!$V$50,0)),"")</f>
        <v/>
      </c>
      <c r="AK392" s="10" t="str">
        <f>IF($Y$3="","",(IF(AI392=0,0,COUNTIF(PRM!$V$3:'PRM'!$V$50,$Y$3))))</f>
        <v/>
      </c>
      <c r="AL392" s="10" t="str">
        <f>IFERROR(VLOOKUP($Y$3&amp;$R392,PRM!$Q$3:$U$31,5,FALSE),"")</f>
        <v/>
      </c>
      <c r="AM392" s="10" t="str">
        <f>IFERROR(IF(AL392=0,0,MATCH($Y$3,PRM!$AA$3:'PRM'!$AA$94,0)),"")</f>
        <v/>
      </c>
      <c r="AN392" s="10" t="str">
        <f>IF($Y$3="","",IF(AL392=0,0,COUNTIF(PRM!$AA$3:'PRM'!$AA$94,$Y$3)))</f>
        <v/>
      </c>
      <c r="AO392" s="10">
        <f t="shared" si="106"/>
        <v>0</v>
      </c>
      <c r="AP392" s="10">
        <f t="shared" si="107"/>
        <v>0</v>
      </c>
      <c r="AQ392" s="10">
        <f t="shared" si="108"/>
        <v>0</v>
      </c>
      <c r="AR392" s="10">
        <f t="shared" si="109"/>
        <v>0</v>
      </c>
      <c r="AS392" s="10">
        <f t="shared" si="110"/>
        <v>0</v>
      </c>
      <c r="AT392" s="10">
        <f t="shared" si="111"/>
        <v>0</v>
      </c>
      <c r="AU392" s="10">
        <f t="shared" si="112"/>
        <v>0</v>
      </c>
      <c r="AV392" s="10">
        <f t="shared" si="113"/>
        <v>0</v>
      </c>
      <c r="AW392" s="10">
        <f t="shared" si="114"/>
        <v>0</v>
      </c>
      <c r="AX392" s="10">
        <f t="shared" si="115"/>
        <v>0</v>
      </c>
      <c r="AY392" s="10">
        <f t="shared" si="116"/>
        <v>0</v>
      </c>
      <c r="AZ392" s="10">
        <f t="shared" si="117"/>
        <v>0</v>
      </c>
      <c r="BA392" s="10">
        <f t="shared" si="118"/>
        <v>0</v>
      </c>
      <c r="BB392" s="10">
        <f t="shared" si="119"/>
        <v>0</v>
      </c>
      <c r="BC392" s="10">
        <f t="shared" si="120"/>
        <v>0</v>
      </c>
      <c r="BD392" s="10">
        <f t="shared" si="121"/>
        <v>0</v>
      </c>
      <c r="BE392" s="10">
        <f t="shared" si="122"/>
        <v>0</v>
      </c>
      <c r="BF392" s="10">
        <f t="shared" si="123"/>
        <v>0</v>
      </c>
      <c r="BG392" s="10">
        <f t="shared" si="124"/>
        <v>0</v>
      </c>
      <c r="BH392" s="10">
        <f t="shared" si="125"/>
        <v>0</v>
      </c>
    </row>
    <row r="393" spans="1:60" ht="27.75" customHeight="1">
      <c r="A393" t="str">
        <f t="shared" si="105"/>
        <v/>
      </c>
      <c r="B393" s="54"/>
      <c r="C393" s="55"/>
      <c r="D393" s="54"/>
      <c r="E393" s="55"/>
      <c r="F393" s="31"/>
      <c r="G393" s="29"/>
      <c r="H393" s="32"/>
      <c r="I393" s="32"/>
      <c r="J393" s="30"/>
      <c r="K393" s="31"/>
      <c r="L393" s="33"/>
      <c r="M393" s="33"/>
      <c r="N393" s="54"/>
      <c r="O393" s="56"/>
      <c r="P393" s="56"/>
      <c r="Q393" s="57"/>
      <c r="R393" s="33"/>
      <c r="S393" s="33"/>
      <c r="T393" s="40"/>
      <c r="U393" s="40"/>
      <c r="V393" s="17"/>
      <c r="W393" s="17"/>
      <c r="X393" s="10" t="str">
        <f>IFERROR(VLOOKUP($F393,PRM!$G$3:$H$5,2,FALSE),"")</f>
        <v/>
      </c>
      <c r="Y393" s="10" t="str">
        <f>IFERROR(VLOOKUP($G393,PRM!$I$3:$J$5,2,FALSE),"")</f>
        <v/>
      </c>
      <c r="Z393" s="10" t="str">
        <f>IFERROR(VLOOKUP($K393,PRM!$K$3:$L$4,2,FALSE),"")</f>
        <v/>
      </c>
      <c r="AA393" s="10" t="str">
        <f>IFERROR(VLOOKUP($N393,PRM!$M$3:$N$50,2,FALSE),"")</f>
        <v/>
      </c>
      <c r="AB393" s="10" t="str">
        <f>IFERROR(VLOOKUP($Y$3&amp;$R393,PRM!$Q$3:$R$31,2,FALSE),"")</f>
        <v/>
      </c>
      <c r="AC393" s="10" t="str">
        <f>IFERROR(VLOOKUP($Y$3&amp;$S393,PRM!$AH$3:$AI$133,2,FALSE),"")</f>
        <v/>
      </c>
      <c r="AD393" s="10" t="str">
        <f>IFERROR(VLOOKUP($Y$3&amp;$T393,PRM!$Y$3:$Z$50,2,FALSE),"")</f>
        <v>1</v>
      </c>
      <c r="AE393" s="10" t="str">
        <f>IFERROR(VLOOKUP($Y$3&amp;$U393,PRM!$AD$3:$AE$44,2,FALSE),"")</f>
        <v/>
      </c>
      <c r="AF393" s="10" t="str">
        <f>IFERROR(VLOOKUP($Y$3&amp;$R393,PRM!$Q$3:$T$31,3,FALSE),"")</f>
        <v/>
      </c>
      <c r="AG393" s="10" t="str">
        <f>IFERROR(IF(AF393=0,0,MATCH($Y$3,PRM!$AF$3:'PRM'!$AF$133,0)),"")</f>
        <v/>
      </c>
      <c r="AH393" s="10" t="str">
        <f>IF($Y$3="","",(IF(AF393=0,0,COUNTIF(PRM!$AF$3:'PRM'!$AF$133,$Y$3))))</f>
        <v/>
      </c>
      <c r="AI393" s="10" t="str">
        <f>IFERROR(VLOOKUP($Y$3&amp;$R393,PRM!$Q$3:$U$31,4,FALSE),"")</f>
        <v/>
      </c>
      <c r="AJ393" s="10" t="str">
        <f>IFERROR(IF(AI393=0,0,MATCH($Y$3,PRM!$V$3:'PRM'!$V$50,0)),"")</f>
        <v/>
      </c>
      <c r="AK393" s="10" t="str">
        <f>IF($Y$3="","",(IF(AI393=0,0,COUNTIF(PRM!$V$3:'PRM'!$V$50,$Y$3))))</f>
        <v/>
      </c>
      <c r="AL393" s="10" t="str">
        <f>IFERROR(VLOOKUP($Y$3&amp;$R393,PRM!$Q$3:$U$31,5,FALSE),"")</f>
        <v/>
      </c>
      <c r="AM393" s="10" t="str">
        <f>IFERROR(IF(AL393=0,0,MATCH($Y$3,PRM!$AA$3:'PRM'!$AA$94,0)),"")</f>
        <v/>
      </c>
      <c r="AN393" s="10" t="str">
        <f>IF($Y$3="","",IF(AL393=0,0,COUNTIF(PRM!$AA$3:'PRM'!$AA$94,$Y$3)))</f>
        <v/>
      </c>
      <c r="AO393" s="10">
        <f t="shared" si="106"/>
        <v>0</v>
      </c>
      <c r="AP393" s="10">
        <f t="shared" si="107"/>
        <v>0</v>
      </c>
      <c r="AQ393" s="10">
        <f t="shared" si="108"/>
        <v>0</v>
      </c>
      <c r="AR393" s="10">
        <f t="shared" si="109"/>
        <v>0</v>
      </c>
      <c r="AS393" s="10">
        <f t="shared" si="110"/>
        <v>0</v>
      </c>
      <c r="AT393" s="10">
        <f t="shared" si="111"/>
        <v>0</v>
      </c>
      <c r="AU393" s="10">
        <f t="shared" si="112"/>
        <v>0</v>
      </c>
      <c r="AV393" s="10">
        <f t="shared" si="113"/>
        <v>0</v>
      </c>
      <c r="AW393" s="10">
        <f t="shared" si="114"/>
        <v>0</v>
      </c>
      <c r="AX393" s="10">
        <f t="shared" si="115"/>
        <v>0</v>
      </c>
      <c r="AY393" s="10">
        <f t="shared" si="116"/>
        <v>0</v>
      </c>
      <c r="AZ393" s="10">
        <f t="shared" si="117"/>
        <v>0</v>
      </c>
      <c r="BA393" s="10">
        <f t="shared" si="118"/>
        <v>0</v>
      </c>
      <c r="BB393" s="10">
        <f t="shared" si="119"/>
        <v>0</v>
      </c>
      <c r="BC393" s="10">
        <f t="shared" si="120"/>
        <v>0</v>
      </c>
      <c r="BD393" s="10">
        <f t="shared" si="121"/>
        <v>0</v>
      </c>
      <c r="BE393" s="10">
        <f t="shared" si="122"/>
        <v>0</v>
      </c>
      <c r="BF393" s="10">
        <f t="shared" si="123"/>
        <v>0</v>
      </c>
      <c r="BG393" s="10">
        <f t="shared" si="124"/>
        <v>0</v>
      </c>
      <c r="BH393" s="10">
        <f t="shared" si="125"/>
        <v>0</v>
      </c>
    </row>
    <row r="394" spans="1:60" ht="27.75" customHeight="1">
      <c r="A394" t="str">
        <f t="shared" si="105"/>
        <v/>
      </c>
      <c r="B394" s="54"/>
      <c r="C394" s="55"/>
      <c r="D394" s="54"/>
      <c r="E394" s="55"/>
      <c r="F394" s="31"/>
      <c r="G394" s="29"/>
      <c r="H394" s="32"/>
      <c r="I394" s="32"/>
      <c r="J394" s="30"/>
      <c r="K394" s="31"/>
      <c r="L394" s="33"/>
      <c r="M394" s="33"/>
      <c r="N394" s="54"/>
      <c r="O394" s="56"/>
      <c r="P394" s="56"/>
      <c r="Q394" s="57"/>
      <c r="R394" s="33"/>
      <c r="S394" s="33"/>
      <c r="T394" s="40"/>
      <c r="U394" s="40"/>
      <c r="V394" s="17"/>
      <c r="W394" s="17"/>
      <c r="X394" s="10" t="str">
        <f>IFERROR(VLOOKUP($F394,PRM!$G$3:$H$5,2,FALSE),"")</f>
        <v/>
      </c>
      <c r="Y394" s="10" t="str">
        <f>IFERROR(VLOOKUP($G394,PRM!$I$3:$J$5,2,FALSE),"")</f>
        <v/>
      </c>
      <c r="Z394" s="10" t="str">
        <f>IFERROR(VLOOKUP($K394,PRM!$K$3:$L$4,2,FALSE),"")</f>
        <v/>
      </c>
      <c r="AA394" s="10" t="str">
        <f>IFERROR(VLOOKUP($N394,PRM!$M$3:$N$50,2,FALSE),"")</f>
        <v/>
      </c>
      <c r="AB394" s="10" t="str">
        <f>IFERROR(VLOOKUP($Y$3&amp;$R394,PRM!$Q$3:$R$31,2,FALSE),"")</f>
        <v/>
      </c>
      <c r="AC394" s="10" t="str">
        <f>IFERROR(VLOOKUP($Y$3&amp;$S394,PRM!$AH$3:$AI$133,2,FALSE),"")</f>
        <v/>
      </c>
      <c r="AD394" s="10" t="str">
        <f>IFERROR(VLOOKUP($Y$3&amp;$T394,PRM!$Y$3:$Z$50,2,FALSE),"")</f>
        <v>1</v>
      </c>
      <c r="AE394" s="10" t="str">
        <f>IFERROR(VLOOKUP($Y$3&amp;$U394,PRM!$AD$3:$AE$44,2,FALSE),"")</f>
        <v/>
      </c>
      <c r="AF394" s="10" t="str">
        <f>IFERROR(VLOOKUP($Y$3&amp;$R394,PRM!$Q$3:$T$31,3,FALSE),"")</f>
        <v/>
      </c>
      <c r="AG394" s="10" t="str">
        <f>IFERROR(IF(AF394=0,0,MATCH($Y$3,PRM!$AF$3:'PRM'!$AF$133,0)),"")</f>
        <v/>
      </c>
      <c r="AH394" s="10" t="str">
        <f>IF($Y$3="","",(IF(AF394=0,0,COUNTIF(PRM!$AF$3:'PRM'!$AF$133,$Y$3))))</f>
        <v/>
      </c>
      <c r="AI394" s="10" t="str">
        <f>IFERROR(VLOOKUP($Y$3&amp;$R394,PRM!$Q$3:$U$31,4,FALSE),"")</f>
        <v/>
      </c>
      <c r="AJ394" s="10" t="str">
        <f>IFERROR(IF(AI394=0,0,MATCH($Y$3,PRM!$V$3:'PRM'!$V$50,0)),"")</f>
        <v/>
      </c>
      <c r="AK394" s="10" t="str">
        <f>IF($Y$3="","",(IF(AI394=0,0,COUNTIF(PRM!$V$3:'PRM'!$V$50,$Y$3))))</f>
        <v/>
      </c>
      <c r="AL394" s="10" t="str">
        <f>IFERROR(VLOOKUP($Y$3&amp;$R394,PRM!$Q$3:$U$31,5,FALSE),"")</f>
        <v/>
      </c>
      <c r="AM394" s="10" t="str">
        <f>IFERROR(IF(AL394=0,0,MATCH($Y$3,PRM!$AA$3:'PRM'!$AA$94,0)),"")</f>
        <v/>
      </c>
      <c r="AN394" s="10" t="str">
        <f>IF($Y$3="","",IF(AL394=0,0,COUNTIF(PRM!$AA$3:'PRM'!$AA$94,$Y$3)))</f>
        <v/>
      </c>
      <c r="AO394" s="10">
        <f t="shared" si="106"/>
        <v>0</v>
      </c>
      <c r="AP394" s="10">
        <f t="shared" si="107"/>
        <v>0</v>
      </c>
      <c r="AQ394" s="10">
        <f t="shared" si="108"/>
        <v>0</v>
      </c>
      <c r="AR394" s="10">
        <f t="shared" si="109"/>
        <v>0</v>
      </c>
      <c r="AS394" s="10">
        <f t="shared" si="110"/>
        <v>0</v>
      </c>
      <c r="AT394" s="10">
        <f t="shared" si="111"/>
        <v>0</v>
      </c>
      <c r="AU394" s="10">
        <f t="shared" si="112"/>
        <v>0</v>
      </c>
      <c r="AV394" s="10">
        <f t="shared" si="113"/>
        <v>0</v>
      </c>
      <c r="AW394" s="10">
        <f t="shared" si="114"/>
        <v>0</v>
      </c>
      <c r="AX394" s="10">
        <f t="shared" si="115"/>
        <v>0</v>
      </c>
      <c r="AY394" s="10">
        <f t="shared" si="116"/>
        <v>0</v>
      </c>
      <c r="AZ394" s="10">
        <f t="shared" si="117"/>
        <v>0</v>
      </c>
      <c r="BA394" s="10">
        <f t="shared" si="118"/>
        <v>0</v>
      </c>
      <c r="BB394" s="10">
        <f t="shared" si="119"/>
        <v>0</v>
      </c>
      <c r="BC394" s="10">
        <f t="shared" si="120"/>
        <v>0</v>
      </c>
      <c r="BD394" s="10">
        <f t="shared" si="121"/>
        <v>0</v>
      </c>
      <c r="BE394" s="10">
        <f t="shared" si="122"/>
        <v>0</v>
      </c>
      <c r="BF394" s="10">
        <f t="shared" si="123"/>
        <v>0</v>
      </c>
      <c r="BG394" s="10">
        <f t="shared" si="124"/>
        <v>0</v>
      </c>
      <c r="BH394" s="10">
        <f t="shared" si="125"/>
        <v>0</v>
      </c>
    </row>
    <row r="395" spans="1:60" ht="27.75" customHeight="1">
      <c r="A395" t="str">
        <f t="shared" si="105"/>
        <v/>
      </c>
      <c r="B395" s="54"/>
      <c r="C395" s="55"/>
      <c r="D395" s="54"/>
      <c r="E395" s="55"/>
      <c r="F395" s="31"/>
      <c r="G395" s="29"/>
      <c r="H395" s="32"/>
      <c r="I395" s="32"/>
      <c r="J395" s="30"/>
      <c r="K395" s="31"/>
      <c r="L395" s="33"/>
      <c r="M395" s="33"/>
      <c r="N395" s="54"/>
      <c r="O395" s="56"/>
      <c r="P395" s="56"/>
      <c r="Q395" s="57"/>
      <c r="R395" s="33"/>
      <c r="S395" s="33"/>
      <c r="T395" s="40"/>
      <c r="U395" s="40"/>
      <c r="V395" s="17"/>
      <c r="W395" s="17"/>
      <c r="X395" s="10" t="str">
        <f>IFERROR(VLOOKUP($F395,PRM!$G$3:$H$5,2,FALSE),"")</f>
        <v/>
      </c>
      <c r="Y395" s="10" t="str">
        <f>IFERROR(VLOOKUP($G395,PRM!$I$3:$J$5,2,FALSE),"")</f>
        <v/>
      </c>
      <c r="Z395" s="10" t="str">
        <f>IFERROR(VLOOKUP($K395,PRM!$K$3:$L$4,2,FALSE),"")</f>
        <v/>
      </c>
      <c r="AA395" s="10" t="str">
        <f>IFERROR(VLOOKUP($N395,PRM!$M$3:$N$50,2,FALSE),"")</f>
        <v/>
      </c>
      <c r="AB395" s="10" t="str">
        <f>IFERROR(VLOOKUP($Y$3&amp;$R395,PRM!$Q$3:$R$31,2,FALSE),"")</f>
        <v/>
      </c>
      <c r="AC395" s="10" t="str">
        <f>IFERROR(VLOOKUP($Y$3&amp;$S395,PRM!$AH$3:$AI$133,2,FALSE),"")</f>
        <v/>
      </c>
      <c r="AD395" s="10" t="str">
        <f>IFERROR(VLOOKUP($Y$3&amp;$T395,PRM!$Y$3:$Z$50,2,FALSE),"")</f>
        <v>1</v>
      </c>
      <c r="AE395" s="10" t="str">
        <f>IFERROR(VLOOKUP($Y$3&amp;$U395,PRM!$AD$3:$AE$44,2,FALSE),"")</f>
        <v/>
      </c>
      <c r="AF395" s="10" t="str">
        <f>IFERROR(VLOOKUP($Y$3&amp;$R395,PRM!$Q$3:$T$31,3,FALSE),"")</f>
        <v/>
      </c>
      <c r="AG395" s="10" t="str">
        <f>IFERROR(IF(AF395=0,0,MATCH($Y$3,PRM!$AF$3:'PRM'!$AF$133,0)),"")</f>
        <v/>
      </c>
      <c r="AH395" s="10" t="str">
        <f>IF($Y$3="","",(IF(AF395=0,0,COUNTIF(PRM!$AF$3:'PRM'!$AF$133,$Y$3))))</f>
        <v/>
      </c>
      <c r="AI395" s="10" t="str">
        <f>IFERROR(VLOOKUP($Y$3&amp;$R395,PRM!$Q$3:$U$31,4,FALSE),"")</f>
        <v/>
      </c>
      <c r="AJ395" s="10" t="str">
        <f>IFERROR(IF(AI395=0,0,MATCH($Y$3,PRM!$V$3:'PRM'!$V$50,0)),"")</f>
        <v/>
      </c>
      <c r="AK395" s="10" t="str">
        <f>IF($Y$3="","",(IF(AI395=0,0,COUNTIF(PRM!$V$3:'PRM'!$V$50,$Y$3))))</f>
        <v/>
      </c>
      <c r="AL395" s="10" t="str">
        <f>IFERROR(VLOOKUP($Y$3&amp;$R395,PRM!$Q$3:$U$31,5,FALSE),"")</f>
        <v/>
      </c>
      <c r="AM395" s="10" t="str">
        <f>IFERROR(IF(AL395=0,0,MATCH($Y$3,PRM!$AA$3:'PRM'!$AA$94,0)),"")</f>
        <v/>
      </c>
      <c r="AN395" s="10" t="str">
        <f>IF($Y$3="","",IF(AL395=0,0,COUNTIF(PRM!$AA$3:'PRM'!$AA$94,$Y$3)))</f>
        <v/>
      </c>
      <c r="AO395" s="10">
        <f t="shared" si="106"/>
        <v>0</v>
      </c>
      <c r="AP395" s="10">
        <f t="shared" si="107"/>
        <v>0</v>
      </c>
      <c r="AQ395" s="10">
        <f t="shared" si="108"/>
        <v>0</v>
      </c>
      <c r="AR395" s="10">
        <f t="shared" si="109"/>
        <v>0</v>
      </c>
      <c r="AS395" s="10">
        <f t="shared" si="110"/>
        <v>0</v>
      </c>
      <c r="AT395" s="10">
        <f t="shared" si="111"/>
        <v>0</v>
      </c>
      <c r="AU395" s="10">
        <f t="shared" si="112"/>
        <v>0</v>
      </c>
      <c r="AV395" s="10">
        <f t="shared" si="113"/>
        <v>0</v>
      </c>
      <c r="AW395" s="10">
        <f t="shared" si="114"/>
        <v>0</v>
      </c>
      <c r="AX395" s="10">
        <f t="shared" si="115"/>
        <v>0</v>
      </c>
      <c r="AY395" s="10">
        <f t="shared" si="116"/>
        <v>0</v>
      </c>
      <c r="AZ395" s="10">
        <f t="shared" si="117"/>
        <v>0</v>
      </c>
      <c r="BA395" s="10">
        <f t="shared" si="118"/>
        <v>0</v>
      </c>
      <c r="BB395" s="10">
        <f t="shared" si="119"/>
        <v>0</v>
      </c>
      <c r="BC395" s="10">
        <f t="shared" si="120"/>
        <v>0</v>
      </c>
      <c r="BD395" s="10">
        <f t="shared" si="121"/>
        <v>0</v>
      </c>
      <c r="BE395" s="10">
        <f t="shared" si="122"/>
        <v>0</v>
      </c>
      <c r="BF395" s="10">
        <f t="shared" si="123"/>
        <v>0</v>
      </c>
      <c r="BG395" s="10">
        <f t="shared" si="124"/>
        <v>0</v>
      </c>
      <c r="BH395" s="10">
        <f t="shared" si="125"/>
        <v>0</v>
      </c>
    </row>
    <row r="396" spans="1:60" ht="27.75" customHeight="1">
      <c r="A396" t="str">
        <f t="shared" ref="A396:A459" si="126">+IF(B396="","",ROW()-10)</f>
        <v/>
      </c>
      <c r="B396" s="54"/>
      <c r="C396" s="55"/>
      <c r="D396" s="54"/>
      <c r="E396" s="55"/>
      <c r="F396" s="31"/>
      <c r="G396" s="29"/>
      <c r="H396" s="32"/>
      <c r="I396" s="32"/>
      <c r="J396" s="30"/>
      <c r="K396" s="31"/>
      <c r="L396" s="33"/>
      <c r="M396" s="33"/>
      <c r="N396" s="54"/>
      <c r="O396" s="56"/>
      <c r="P396" s="56"/>
      <c r="Q396" s="57"/>
      <c r="R396" s="33"/>
      <c r="S396" s="33"/>
      <c r="T396" s="40"/>
      <c r="U396" s="40"/>
      <c r="V396" s="17"/>
      <c r="W396" s="17"/>
      <c r="X396" s="10" t="str">
        <f>IFERROR(VLOOKUP($F396,PRM!$G$3:$H$5,2,FALSE),"")</f>
        <v/>
      </c>
      <c r="Y396" s="10" t="str">
        <f>IFERROR(VLOOKUP($G396,PRM!$I$3:$J$5,2,FALSE),"")</f>
        <v/>
      </c>
      <c r="Z396" s="10" t="str">
        <f>IFERROR(VLOOKUP($K396,PRM!$K$3:$L$4,2,FALSE),"")</f>
        <v/>
      </c>
      <c r="AA396" s="10" t="str">
        <f>IFERROR(VLOOKUP($N396,PRM!$M$3:$N$50,2,FALSE),"")</f>
        <v/>
      </c>
      <c r="AB396" s="10" t="str">
        <f>IFERROR(VLOOKUP($Y$3&amp;$R396,PRM!$Q$3:$R$31,2,FALSE),"")</f>
        <v/>
      </c>
      <c r="AC396" s="10" t="str">
        <f>IFERROR(VLOOKUP($Y$3&amp;$S396,PRM!$AH$3:$AI$133,2,FALSE),"")</f>
        <v/>
      </c>
      <c r="AD396" s="10" t="str">
        <f>IFERROR(VLOOKUP($Y$3&amp;$T396,PRM!$Y$3:$Z$50,2,FALSE),"")</f>
        <v>1</v>
      </c>
      <c r="AE396" s="10" t="str">
        <f>IFERROR(VLOOKUP($Y$3&amp;$U396,PRM!$AD$3:$AE$44,2,FALSE),"")</f>
        <v/>
      </c>
      <c r="AF396" s="10" t="str">
        <f>IFERROR(VLOOKUP($Y$3&amp;$R396,PRM!$Q$3:$T$31,3,FALSE),"")</f>
        <v/>
      </c>
      <c r="AG396" s="10" t="str">
        <f>IFERROR(IF(AF396=0,0,MATCH($Y$3,PRM!$AF$3:'PRM'!$AF$133,0)),"")</f>
        <v/>
      </c>
      <c r="AH396" s="10" t="str">
        <f>IF($Y$3="","",(IF(AF396=0,0,COUNTIF(PRM!$AF$3:'PRM'!$AF$133,$Y$3))))</f>
        <v/>
      </c>
      <c r="AI396" s="10" t="str">
        <f>IFERROR(VLOOKUP($Y$3&amp;$R396,PRM!$Q$3:$U$31,4,FALSE),"")</f>
        <v/>
      </c>
      <c r="AJ396" s="10" t="str">
        <f>IFERROR(IF(AI396=0,0,MATCH($Y$3,PRM!$V$3:'PRM'!$V$50,0)),"")</f>
        <v/>
      </c>
      <c r="AK396" s="10" t="str">
        <f>IF($Y$3="","",(IF(AI396=0,0,COUNTIF(PRM!$V$3:'PRM'!$V$50,$Y$3))))</f>
        <v/>
      </c>
      <c r="AL396" s="10" t="str">
        <f>IFERROR(VLOOKUP($Y$3&amp;$R396,PRM!$Q$3:$U$31,5,FALSE),"")</f>
        <v/>
      </c>
      <c r="AM396" s="10" t="str">
        <f>IFERROR(IF(AL396=0,0,MATCH($Y$3,PRM!$AA$3:'PRM'!$AA$94,0)),"")</f>
        <v/>
      </c>
      <c r="AN396" s="10" t="str">
        <f>IF($Y$3="","",IF(AL396=0,0,COUNTIF(PRM!$AA$3:'PRM'!$AA$94,$Y$3)))</f>
        <v/>
      </c>
      <c r="AO396" s="10">
        <f t="shared" ref="AO396:AO459" si="127">IF(LEN(B396)&gt;10,1,0)</f>
        <v>0</v>
      </c>
      <c r="AP396" s="10">
        <f t="shared" ref="AP396:AP459" si="128">IF(LEN(C396)&gt;10,1,0)</f>
        <v>0</v>
      </c>
      <c r="AQ396" s="10">
        <f t="shared" ref="AQ396:AQ459" si="129">IF(LEN(D396)&gt;10,1,0)</f>
        <v>0</v>
      </c>
      <c r="AR396" s="10">
        <f t="shared" ref="AR396:AR459" si="130">IF(LEN(E396)&gt;10,1,0)</f>
        <v>0</v>
      </c>
      <c r="AS396" s="10">
        <f t="shared" ref="AS396:AS459" si="131">IF(F396&lt;&gt;"",IF(X396="",1,0),0)</f>
        <v>0</v>
      </c>
      <c r="AT396" s="10">
        <f t="shared" ref="AT396:AT459" si="132">IF(G396&lt;&gt;"",IF(Y396="",1,0),0)</f>
        <v>0</v>
      </c>
      <c r="AU396" s="10">
        <f t="shared" ref="AU396:AU459" si="133">IF(LEN(H396)&gt;2,1,0)</f>
        <v>0</v>
      </c>
      <c r="AV396" s="10">
        <f t="shared" ref="AV396:AV459" si="134">IF(LEN(I396)&gt;2,1,0)</f>
        <v>0</v>
      </c>
      <c r="AW396" s="10">
        <f t="shared" ref="AW396:AW459" si="135">IF(LEN(J396)&gt;2,1,0)</f>
        <v>0</v>
      </c>
      <c r="AX396" s="10">
        <f t="shared" ref="AX396:AX459" si="136">IF(K396&lt;&gt;"",IF(Z396="",1,0),0)</f>
        <v>0</v>
      </c>
      <c r="AY396" s="10">
        <f t="shared" ref="AY396:AY459" si="137">IF(LEN(L396)&gt;13,1,0)</f>
        <v>0</v>
      </c>
      <c r="AZ396" s="10">
        <f t="shared" ref="AZ396:AZ459" si="138">IF(M396="",0,IF(LEN(M396)&lt;&gt;7,1,0))</f>
        <v>0</v>
      </c>
      <c r="BA396" s="10">
        <f t="shared" ref="BA396:BA459" si="139">IF(N396&lt;&gt;"",IF(AA396="",1,0),0)</f>
        <v>0</v>
      </c>
      <c r="BB396" s="10">
        <f t="shared" ref="BB396:BB459" si="140">IF(LEN(O396)&gt;25,1,0)</f>
        <v>0</v>
      </c>
      <c r="BC396" s="10">
        <f t="shared" ref="BC396:BC459" si="141">IF(LEN(P396)&gt;25,1,0)</f>
        <v>0</v>
      </c>
      <c r="BD396" s="10">
        <f t="shared" ref="BD396:BD459" si="142">IF(LEN(Q396)&gt;25,1,0)</f>
        <v>0</v>
      </c>
      <c r="BE396" s="10">
        <f t="shared" ref="BE396:BE459" si="143">IF(R396&lt;&gt;"",IF(AB396="",1,0),0)</f>
        <v>0</v>
      </c>
      <c r="BF396" s="10">
        <f t="shared" ref="BF396:BF459" si="144">IF(S396&lt;&gt;"",IF(AC396="",1,0),0)</f>
        <v>0</v>
      </c>
      <c r="BG396" s="10">
        <f t="shared" ref="BG396:BG459" si="145">IF(T396&lt;&gt;"",IF(AD396="",1,0),0)</f>
        <v>0</v>
      </c>
      <c r="BH396" s="10">
        <f t="shared" ref="BH396:BH459" si="146">IF(U396&lt;&gt;"",IF(AE396="",1,0),0)</f>
        <v>0</v>
      </c>
    </row>
    <row r="397" spans="1:60" ht="27.75" customHeight="1">
      <c r="A397" t="str">
        <f t="shared" si="126"/>
        <v/>
      </c>
      <c r="B397" s="54"/>
      <c r="C397" s="55"/>
      <c r="D397" s="54"/>
      <c r="E397" s="55"/>
      <c r="F397" s="31"/>
      <c r="G397" s="29"/>
      <c r="H397" s="32"/>
      <c r="I397" s="32"/>
      <c r="J397" s="30"/>
      <c r="K397" s="31"/>
      <c r="L397" s="33"/>
      <c r="M397" s="33"/>
      <c r="N397" s="54"/>
      <c r="O397" s="56"/>
      <c r="P397" s="56"/>
      <c r="Q397" s="57"/>
      <c r="R397" s="33"/>
      <c r="S397" s="33"/>
      <c r="T397" s="40"/>
      <c r="U397" s="40"/>
      <c r="V397" s="17"/>
      <c r="W397" s="17"/>
      <c r="X397" s="10" t="str">
        <f>IFERROR(VLOOKUP($F397,PRM!$G$3:$H$5,2,FALSE),"")</f>
        <v/>
      </c>
      <c r="Y397" s="10" t="str">
        <f>IFERROR(VLOOKUP($G397,PRM!$I$3:$J$5,2,FALSE),"")</f>
        <v/>
      </c>
      <c r="Z397" s="10" t="str">
        <f>IFERROR(VLOOKUP($K397,PRM!$K$3:$L$4,2,FALSE),"")</f>
        <v/>
      </c>
      <c r="AA397" s="10" t="str">
        <f>IFERROR(VLOOKUP($N397,PRM!$M$3:$N$50,2,FALSE),"")</f>
        <v/>
      </c>
      <c r="AB397" s="10" t="str">
        <f>IFERROR(VLOOKUP($Y$3&amp;$R397,PRM!$Q$3:$R$31,2,FALSE),"")</f>
        <v/>
      </c>
      <c r="AC397" s="10" t="str">
        <f>IFERROR(VLOOKUP($Y$3&amp;$S397,PRM!$AH$3:$AI$133,2,FALSE),"")</f>
        <v/>
      </c>
      <c r="AD397" s="10" t="str">
        <f>IFERROR(VLOOKUP($Y$3&amp;$T397,PRM!$Y$3:$Z$50,2,FALSE),"")</f>
        <v>1</v>
      </c>
      <c r="AE397" s="10" t="str">
        <f>IFERROR(VLOOKUP($Y$3&amp;$U397,PRM!$AD$3:$AE$44,2,FALSE),"")</f>
        <v/>
      </c>
      <c r="AF397" s="10" t="str">
        <f>IFERROR(VLOOKUP($Y$3&amp;$R397,PRM!$Q$3:$T$31,3,FALSE),"")</f>
        <v/>
      </c>
      <c r="AG397" s="10" t="str">
        <f>IFERROR(IF(AF397=0,0,MATCH($Y$3,PRM!$AF$3:'PRM'!$AF$133,0)),"")</f>
        <v/>
      </c>
      <c r="AH397" s="10" t="str">
        <f>IF($Y$3="","",(IF(AF397=0,0,COUNTIF(PRM!$AF$3:'PRM'!$AF$133,$Y$3))))</f>
        <v/>
      </c>
      <c r="AI397" s="10" t="str">
        <f>IFERROR(VLOOKUP($Y$3&amp;$R397,PRM!$Q$3:$U$31,4,FALSE),"")</f>
        <v/>
      </c>
      <c r="AJ397" s="10" t="str">
        <f>IFERROR(IF(AI397=0,0,MATCH($Y$3,PRM!$V$3:'PRM'!$V$50,0)),"")</f>
        <v/>
      </c>
      <c r="AK397" s="10" t="str">
        <f>IF($Y$3="","",(IF(AI397=0,0,COUNTIF(PRM!$V$3:'PRM'!$V$50,$Y$3))))</f>
        <v/>
      </c>
      <c r="AL397" s="10" t="str">
        <f>IFERROR(VLOOKUP($Y$3&amp;$R397,PRM!$Q$3:$U$31,5,FALSE),"")</f>
        <v/>
      </c>
      <c r="AM397" s="10" t="str">
        <f>IFERROR(IF(AL397=0,0,MATCH($Y$3,PRM!$AA$3:'PRM'!$AA$94,0)),"")</f>
        <v/>
      </c>
      <c r="AN397" s="10" t="str">
        <f>IF($Y$3="","",IF(AL397=0,0,COUNTIF(PRM!$AA$3:'PRM'!$AA$94,$Y$3)))</f>
        <v/>
      </c>
      <c r="AO397" s="10">
        <f t="shared" si="127"/>
        <v>0</v>
      </c>
      <c r="AP397" s="10">
        <f t="shared" si="128"/>
        <v>0</v>
      </c>
      <c r="AQ397" s="10">
        <f t="shared" si="129"/>
        <v>0</v>
      </c>
      <c r="AR397" s="10">
        <f t="shared" si="130"/>
        <v>0</v>
      </c>
      <c r="AS397" s="10">
        <f t="shared" si="131"/>
        <v>0</v>
      </c>
      <c r="AT397" s="10">
        <f t="shared" si="132"/>
        <v>0</v>
      </c>
      <c r="AU397" s="10">
        <f t="shared" si="133"/>
        <v>0</v>
      </c>
      <c r="AV397" s="10">
        <f t="shared" si="134"/>
        <v>0</v>
      </c>
      <c r="AW397" s="10">
        <f t="shared" si="135"/>
        <v>0</v>
      </c>
      <c r="AX397" s="10">
        <f t="shared" si="136"/>
        <v>0</v>
      </c>
      <c r="AY397" s="10">
        <f t="shared" si="137"/>
        <v>0</v>
      </c>
      <c r="AZ397" s="10">
        <f t="shared" si="138"/>
        <v>0</v>
      </c>
      <c r="BA397" s="10">
        <f t="shared" si="139"/>
        <v>0</v>
      </c>
      <c r="BB397" s="10">
        <f t="shared" si="140"/>
        <v>0</v>
      </c>
      <c r="BC397" s="10">
        <f t="shared" si="141"/>
        <v>0</v>
      </c>
      <c r="BD397" s="10">
        <f t="shared" si="142"/>
        <v>0</v>
      </c>
      <c r="BE397" s="10">
        <f t="shared" si="143"/>
        <v>0</v>
      </c>
      <c r="BF397" s="10">
        <f t="shared" si="144"/>
        <v>0</v>
      </c>
      <c r="BG397" s="10">
        <f t="shared" si="145"/>
        <v>0</v>
      </c>
      <c r="BH397" s="10">
        <f t="shared" si="146"/>
        <v>0</v>
      </c>
    </row>
    <row r="398" spans="1:60" ht="27.75" customHeight="1">
      <c r="A398" t="str">
        <f t="shared" si="126"/>
        <v/>
      </c>
      <c r="B398" s="54"/>
      <c r="C398" s="55"/>
      <c r="D398" s="54"/>
      <c r="E398" s="55"/>
      <c r="F398" s="31"/>
      <c r="G398" s="29"/>
      <c r="H398" s="32"/>
      <c r="I398" s="32"/>
      <c r="J398" s="30"/>
      <c r="K398" s="31"/>
      <c r="L398" s="33"/>
      <c r="M398" s="33"/>
      <c r="N398" s="54"/>
      <c r="O398" s="56"/>
      <c r="P398" s="56"/>
      <c r="Q398" s="57"/>
      <c r="R398" s="33"/>
      <c r="S398" s="33"/>
      <c r="T398" s="40"/>
      <c r="U398" s="40"/>
      <c r="V398" s="17"/>
      <c r="W398" s="17"/>
      <c r="X398" s="10" t="str">
        <f>IFERROR(VLOOKUP($F398,PRM!$G$3:$H$5,2,FALSE),"")</f>
        <v/>
      </c>
      <c r="Y398" s="10" t="str">
        <f>IFERROR(VLOOKUP($G398,PRM!$I$3:$J$5,2,FALSE),"")</f>
        <v/>
      </c>
      <c r="Z398" s="10" t="str">
        <f>IFERROR(VLOOKUP($K398,PRM!$K$3:$L$4,2,FALSE),"")</f>
        <v/>
      </c>
      <c r="AA398" s="10" t="str">
        <f>IFERROR(VLOOKUP($N398,PRM!$M$3:$N$50,2,FALSE),"")</f>
        <v/>
      </c>
      <c r="AB398" s="10" t="str">
        <f>IFERROR(VLOOKUP($Y$3&amp;$R398,PRM!$Q$3:$R$31,2,FALSE),"")</f>
        <v/>
      </c>
      <c r="AC398" s="10" t="str">
        <f>IFERROR(VLOOKUP($Y$3&amp;$S398,PRM!$AH$3:$AI$133,2,FALSE),"")</f>
        <v/>
      </c>
      <c r="AD398" s="10" t="str">
        <f>IFERROR(VLOOKUP($Y$3&amp;$T398,PRM!$Y$3:$Z$50,2,FALSE),"")</f>
        <v>1</v>
      </c>
      <c r="AE398" s="10" t="str">
        <f>IFERROR(VLOOKUP($Y$3&amp;$U398,PRM!$AD$3:$AE$44,2,FALSE),"")</f>
        <v/>
      </c>
      <c r="AF398" s="10" t="str">
        <f>IFERROR(VLOOKUP($Y$3&amp;$R398,PRM!$Q$3:$T$31,3,FALSE),"")</f>
        <v/>
      </c>
      <c r="AG398" s="10" t="str">
        <f>IFERROR(IF(AF398=0,0,MATCH($Y$3,PRM!$AF$3:'PRM'!$AF$133,0)),"")</f>
        <v/>
      </c>
      <c r="AH398" s="10" t="str">
        <f>IF($Y$3="","",(IF(AF398=0,0,COUNTIF(PRM!$AF$3:'PRM'!$AF$133,$Y$3))))</f>
        <v/>
      </c>
      <c r="AI398" s="10" t="str">
        <f>IFERROR(VLOOKUP($Y$3&amp;$R398,PRM!$Q$3:$U$31,4,FALSE),"")</f>
        <v/>
      </c>
      <c r="AJ398" s="10" t="str">
        <f>IFERROR(IF(AI398=0,0,MATCH($Y$3,PRM!$V$3:'PRM'!$V$50,0)),"")</f>
        <v/>
      </c>
      <c r="AK398" s="10" t="str">
        <f>IF($Y$3="","",(IF(AI398=0,0,COUNTIF(PRM!$V$3:'PRM'!$V$50,$Y$3))))</f>
        <v/>
      </c>
      <c r="AL398" s="10" t="str">
        <f>IFERROR(VLOOKUP($Y$3&amp;$R398,PRM!$Q$3:$U$31,5,FALSE),"")</f>
        <v/>
      </c>
      <c r="AM398" s="10" t="str">
        <f>IFERROR(IF(AL398=0,0,MATCH($Y$3,PRM!$AA$3:'PRM'!$AA$94,0)),"")</f>
        <v/>
      </c>
      <c r="AN398" s="10" t="str">
        <f>IF($Y$3="","",IF(AL398=0,0,COUNTIF(PRM!$AA$3:'PRM'!$AA$94,$Y$3)))</f>
        <v/>
      </c>
      <c r="AO398" s="10">
        <f t="shared" si="127"/>
        <v>0</v>
      </c>
      <c r="AP398" s="10">
        <f t="shared" si="128"/>
        <v>0</v>
      </c>
      <c r="AQ398" s="10">
        <f t="shared" si="129"/>
        <v>0</v>
      </c>
      <c r="AR398" s="10">
        <f t="shared" si="130"/>
        <v>0</v>
      </c>
      <c r="AS398" s="10">
        <f t="shared" si="131"/>
        <v>0</v>
      </c>
      <c r="AT398" s="10">
        <f t="shared" si="132"/>
        <v>0</v>
      </c>
      <c r="AU398" s="10">
        <f t="shared" si="133"/>
        <v>0</v>
      </c>
      <c r="AV398" s="10">
        <f t="shared" si="134"/>
        <v>0</v>
      </c>
      <c r="AW398" s="10">
        <f t="shared" si="135"/>
        <v>0</v>
      </c>
      <c r="AX398" s="10">
        <f t="shared" si="136"/>
        <v>0</v>
      </c>
      <c r="AY398" s="10">
        <f t="shared" si="137"/>
        <v>0</v>
      </c>
      <c r="AZ398" s="10">
        <f t="shared" si="138"/>
        <v>0</v>
      </c>
      <c r="BA398" s="10">
        <f t="shared" si="139"/>
        <v>0</v>
      </c>
      <c r="BB398" s="10">
        <f t="shared" si="140"/>
        <v>0</v>
      </c>
      <c r="BC398" s="10">
        <f t="shared" si="141"/>
        <v>0</v>
      </c>
      <c r="BD398" s="10">
        <f t="shared" si="142"/>
        <v>0</v>
      </c>
      <c r="BE398" s="10">
        <f t="shared" si="143"/>
        <v>0</v>
      </c>
      <c r="BF398" s="10">
        <f t="shared" si="144"/>
        <v>0</v>
      </c>
      <c r="BG398" s="10">
        <f t="shared" si="145"/>
        <v>0</v>
      </c>
      <c r="BH398" s="10">
        <f t="shared" si="146"/>
        <v>0</v>
      </c>
    </row>
    <row r="399" spans="1:60" ht="27.75" customHeight="1">
      <c r="A399" t="str">
        <f t="shared" si="126"/>
        <v/>
      </c>
      <c r="B399" s="54"/>
      <c r="C399" s="55"/>
      <c r="D399" s="54"/>
      <c r="E399" s="55"/>
      <c r="F399" s="31"/>
      <c r="G399" s="29"/>
      <c r="H399" s="32"/>
      <c r="I399" s="32"/>
      <c r="J399" s="30"/>
      <c r="K399" s="31"/>
      <c r="L399" s="33"/>
      <c r="M399" s="33"/>
      <c r="N399" s="54"/>
      <c r="O399" s="56"/>
      <c r="P399" s="56"/>
      <c r="Q399" s="57"/>
      <c r="R399" s="33"/>
      <c r="S399" s="33"/>
      <c r="T399" s="40"/>
      <c r="U399" s="40"/>
      <c r="V399" s="17"/>
      <c r="W399" s="17"/>
      <c r="X399" s="10" t="str">
        <f>IFERROR(VLOOKUP($F399,PRM!$G$3:$H$5,2,FALSE),"")</f>
        <v/>
      </c>
      <c r="Y399" s="10" t="str">
        <f>IFERROR(VLOOKUP($G399,PRM!$I$3:$J$5,2,FALSE),"")</f>
        <v/>
      </c>
      <c r="Z399" s="10" t="str">
        <f>IFERROR(VLOOKUP($K399,PRM!$K$3:$L$4,2,FALSE),"")</f>
        <v/>
      </c>
      <c r="AA399" s="10" t="str">
        <f>IFERROR(VLOOKUP($N399,PRM!$M$3:$N$50,2,FALSE),"")</f>
        <v/>
      </c>
      <c r="AB399" s="10" t="str">
        <f>IFERROR(VLOOKUP($Y$3&amp;$R399,PRM!$Q$3:$R$31,2,FALSE),"")</f>
        <v/>
      </c>
      <c r="AC399" s="10" t="str">
        <f>IFERROR(VLOOKUP($Y$3&amp;$S399,PRM!$AH$3:$AI$133,2,FALSE),"")</f>
        <v/>
      </c>
      <c r="AD399" s="10" t="str">
        <f>IFERROR(VLOOKUP($Y$3&amp;$T399,PRM!$Y$3:$Z$50,2,FALSE),"")</f>
        <v>1</v>
      </c>
      <c r="AE399" s="10" t="str">
        <f>IFERROR(VLOOKUP($Y$3&amp;$U399,PRM!$AD$3:$AE$44,2,FALSE),"")</f>
        <v/>
      </c>
      <c r="AF399" s="10" t="str">
        <f>IFERROR(VLOOKUP($Y$3&amp;$R399,PRM!$Q$3:$T$31,3,FALSE),"")</f>
        <v/>
      </c>
      <c r="AG399" s="10" t="str">
        <f>IFERROR(IF(AF399=0,0,MATCH($Y$3,PRM!$AF$3:'PRM'!$AF$133,0)),"")</f>
        <v/>
      </c>
      <c r="AH399" s="10" t="str">
        <f>IF($Y$3="","",(IF(AF399=0,0,COUNTIF(PRM!$AF$3:'PRM'!$AF$133,$Y$3))))</f>
        <v/>
      </c>
      <c r="AI399" s="10" t="str">
        <f>IFERROR(VLOOKUP($Y$3&amp;$R399,PRM!$Q$3:$U$31,4,FALSE),"")</f>
        <v/>
      </c>
      <c r="AJ399" s="10" t="str">
        <f>IFERROR(IF(AI399=0,0,MATCH($Y$3,PRM!$V$3:'PRM'!$V$50,0)),"")</f>
        <v/>
      </c>
      <c r="AK399" s="10" t="str">
        <f>IF($Y$3="","",(IF(AI399=0,0,COUNTIF(PRM!$V$3:'PRM'!$V$50,$Y$3))))</f>
        <v/>
      </c>
      <c r="AL399" s="10" t="str">
        <f>IFERROR(VLOOKUP($Y$3&amp;$R399,PRM!$Q$3:$U$31,5,FALSE),"")</f>
        <v/>
      </c>
      <c r="AM399" s="10" t="str">
        <f>IFERROR(IF(AL399=0,0,MATCH($Y$3,PRM!$AA$3:'PRM'!$AA$94,0)),"")</f>
        <v/>
      </c>
      <c r="AN399" s="10" t="str">
        <f>IF($Y$3="","",IF(AL399=0,0,COUNTIF(PRM!$AA$3:'PRM'!$AA$94,$Y$3)))</f>
        <v/>
      </c>
      <c r="AO399" s="10">
        <f t="shared" si="127"/>
        <v>0</v>
      </c>
      <c r="AP399" s="10">
        <f t="shared" si="128"/>
        <v>0</v>
      </c>
      <c r="AQ399" s="10">
        <f t="shared" si="129"/>
        <v>0</v>
      </c>
      <c r="AR399" s="10">
        <f t="shared" si="130"/>
        <v>0</v>
      </c>
      <c r="AS399" s="10">
        <f t="shared" si="131"/>
        <v>0</v>
      </c>
      <c r="AT399" s="10">
        <f t="shared" si="132"/>
        <v>0</v>
      </c>
      <c r="AU399" s="10">
        <f t="shared" si="133"/>
        <v>0</v>
      </c>
      <c r="AV399" s="10">
        <f t="shared" si="134"/>
        <v>0</v>
      </c>
      <c r="AW399" s="10">
        <f t="shared" si="135"/>
        <v>0</v>
      </c>
      <c r="AX399" s="10">
        <f t="shared" si="136"/>
        <v>0</v>
      </c>
      <c r="AY399" s="10">
        <f t="shared" si="137"/>
        <v>0</v>
      </c>
      <c r="AZ399" s="10">
        <f t="shared" si="138"/>
        <v>0</v>
      </c>
      <c r="BA399" s="10">
        <f t="shared" si="139"/>
        <v>0</v>
      </c>
      <c r="BB399" s="10">
        <f t="shared" si="140"/>
        <v>0</v>
      </c>
      <c r="BC399" s="10">
        <f t="shared" si="141"/>
        <v>0</v>
      </c>
      <c r="BD399" s="10">
        <f t="shared" si="142"/>
        <v>0</v>
      </c>
      <c r="BE399" s="10">
        <f t="shared" si="143"/>
        <v>0</v>
      </c>
      <c r="BF399" s="10">
        <f t="shared" si="144"/>
        <v>0</v>
      </c>
      <c r="BG399" s="10">
        <f t="shared" si="145"/>
        <v>0</v>
      </c>
      <c r="BH399" s="10">
        <f t="shared" si="146"/>
        <v>0</v>
      </c>
    </row>
    <row r="400" spans="1:60" ht="27.75" customHeight="1">
      <c r="A400" t="str">
        <f t="shared" si="126"/>
        <v/>
      </c>
      <c r="B400" s="54"/>
      <c r="C400" s="55"/>
      <c r="D400" s="54"/>
      <c r="E400" s="55"/>
      <c r="F400" s="31"/>
      <c r="G400" s="29"/>
      <c r="H400" s="32"/>
      <c r="I400" s="32"/>
      <c r="J400" s="30"/>
      <c r="K400" s="31"/>
      <c r="L400" s="33"/>
      <c r="M400" s="33"/>
      <c r="N400" s="54"/>
      <c r="O400" s="56"/>
      <c r="P400" s="56"/>
      <c r="Q400" s="57"/>
      <c r="R400" s="33"/>
      <c r="S400" s="33"/>
      <c r="T400" s="40"/>
      <c r="U400" s="40"/>
      <c r="V400" s="17"/>
      <c r="W400" s="17"/>
      <c r="X400" s="10" t="str">
        <f>IFERROR(VLOOKUP($F400,PRM!$G$3:$H$5,2,FALSE),"")</f>
        <v/>
      </c>
      <c r="Y400" s="10" t="str">
        <f>IFERROR(VLOOKUP($G400,PRM!$I$3:$J$5,2,FALSE),"")</f>
        <v/>
      </c>
      <c r="Z400" s="10" t="str">
        <f>IFERROR(VLOOKUP($K400,PRM!$K$3:$L$4,2,FALSE),"")</f>
        <v/>
      </c>
      <c r="AA400" s="10" t="str">
        <f>IFERROR(VLOOKUP($N400,PRM!$M$3:$N$50,2,FALSE),"")</f>
        <v/>
      </c>
      <c r="AB400" s="10" t="str">
        <f>IFERROR(VLOOKUP($Y$3&amp;$R400,PRM!$Q$3:$R$31,2,FALSE),"")</f>
        <v/>
      </c>
      <c r="AC400" s="10" t="str">
        <f>IFERROR(VLOOKUP($Y$3&amp;$S400,PRM!$AH$3:$AI$133,2,FALSE),"")</f>
        <v/>
      </c>
      <c r="AD400" s="10" t="str">
        <f>IFERROR(VLOOKUP($Y$3&amp;$T400,PRM!$Y$3:$Z$50,2,FALSE),"")</f>
        <v>1</v>
      </c>
      <c r="AE400" s="10" t="str">
        <f>IFERROR(VLOOKUP($Y$3&amp;$U400,PRM!$AD$3:$AE$44,2,FALSE),"")</f>
        <v/>
      </c>
      <c r="AF400" s="10" t="str">
        <f>IFERROR(VLOOKUP($Y$3&amp;$R400,PRM!$Q$3:$T$31,3,FALSE),"")</f>
        <v/>
      </c>
      <c r="AG400" s="10" t="str">
        <f>IFERROR(IF(AF400=0,0,MATCH($Y$3,PRM!$AF$3:'PRM'!$AF$133,0)),"")</f>
        <v/>
      </c>
      <c r="AH400" s="10" t="str">
        <f>IF($Y$3="","",(IF(AF400=0,0,COUNTIF(PRM!$AF$3:'PRM'!$AF$133,$Y$3))))</f>
        <v/>
      </c>
      <c r="AI400" s="10" t="str">
        <f>IFERROR(VLOOKUP($Y$3&amp;$R400,PRM!$Q$3:$U$31,4,FALSE),"")</f>
        <v/>
      </c>
      <c r="AJ400" s="10" t="str">
        <f>IFERROR(IF(AI400=0,0,MATCH($Y$3,PRM!$V$3:'PRM'!$V$50,0)),"")</f>
        <v/>
      </c>
      <c r="AK400" s="10" t="str">
        <f>IF($Y$3="","",(IF(AI400=0,0,COUNTIF(PRM!$V$3:'PRM'!$V$50,$Y$3))))</f>
        <v/>
      </c>
      <c r="AL400" s="10" t="str">
        <f>IFERROR(VLOOKUP($Y$3&amp;$R400,PRM!$Q$3:$U$31,5,FALSE),"")</f>
        <v/>
      </c>
      <c r="AM400" s="10" t="str">
        <f>IFERROR(IF(AL400=0,0,MATCH($Y$3,PRM!$AA$3:'PRM'!$AA$94,0)),"")</f>
        <v/>
      </c>
      <c r="AN400" s="10" t="str">
        <f>IF($Y$3="","",IF(AL400=0,0,COUNTIF(PRM!$AA$3:'PRM'!$AA$94,$Y$3)))</f>
        <v/>
      </c>
      <c r="AO400" s="10">
        <f t="shared" si="127"/>
        <v>0</v>
      </c>
      <c r="AP400" s="10">
        <f t="shared" si="128"/>
        <v>0</v>
      </c>
      <c r="AQ400" s="10">
        <f t="shared" si="129"/>
        <v>0</v>
      </c>
      <c r="AR400" s="10">
        <f t="shared" si="130"/>
        <v>0</v>
      </c>
      <c r="AS400" s="10">
        <f t="shared" si="131"/>
        <v>0</v>
      </c>
      <c r="AT400" s="10">
        <f t="shared" si="132"/>
        <v>0</v>
      </c>
      <c r="AU400" s="10">
        <f t="shared" si="133"/>
        <v>0</v>
      </c>
      <c r="AV400" s="10">
        <f t="shared" si="134"/>
        <v>0</v>
      </c>
      <c r="AW400" s="10">
        <f t="shared" si="135"/>
        <v>0</v>
      </c>
      <c r="AX400" s="10">
        <f t="shared" si="136"/>
        <v>0</v>
      </c>
      <c r="AY400" s="10">
        <f t="shared" si="137"/>
        <v>0</v>
      </c>
      <c r="AZ400" s="10">
        <f t="shared" si="138"/>
        <v>0</v>
      </c>
      <c r="BA400" s="10">
        <f t="shared" si="139"/>
        <v>0</v>
      </c>
      <c r="BB400" s="10">
        <f t="shared" si="140"/>
        <v>0</v>
      </c>
      <c r="BC400" s="10">
        <f t="shared" si="141"/>
        <v>0</v>
      </c>
      <c r="BD400" s="10">
        <f t="shared" si="142"/>
        <v>0</v>
      </c>
      <c r="BE400" s="10">
        <f t="shared" si="143"/>
        <v>0</v>
      </c>
      <c r="BF400" s="10">
        <f t="shared" si="144"/>
        <v>0</v>
      </c>
      <c r="BG400" s="10">
        <f t="shared" si="145"/>
        <v>0</v>
      </c>
      <c r="BH400" s="10">
        <f t="shared" si="146"/>
        <v>0</v>
      </c>
    </row>
    <row r="401" spans="1:60" ht="27.75" customHeight="1">
      <c r="A401" t="str">
        <f t="shared" si="126"/>
        <v/>
      </c>
      <c r="B401" s="54"/>
      <c r="C401" s="55"/>
      <c r="D401" s="54"/>
      <c r="E401" s="55"/>
      <c r="F401" s="31"/>
      <c r="G401" s="29"/>
      <c r="H401" s="32"/>
      <c r="I401" s="32"/>
      <c r="J401" s="30"/>
      <c r="K401" s="31"/>
      <c r="L401" s="33"/>
      <c r="M401" s="33"/>
      <c r="N401" s="54"/>
      <c r="O401" s="56"/>
      <c r="P401" s="56"/>
      <c r="Q401" s="57"/>
      <c r="R401" s="33"/>
      <c r="S401" s="33"/>
      <c r="T401" s="40"/>
      <c r="U401" s="40"/>
      <c r="V401" s="17"/>
      <c r="W401" s="17"/>
      <c r="X401" s="10" t="str">
        <f>IFERROR(VLOOKUP($F401,PRM!$G$3:$H$5,2,FALSE),"")</f>
        <v/>
      </c>
      <c r="Y401" s="10" t="str">
        <f>IFERROR(VLOOKUP($G401,PRM!$I$3:$J$5,2,FALSE),"")</f>
        <v/>
      </c>
      <c r="Z401" s="10" t="str">
        <f>IFERROR(VLOOKUP($K401,PRM!$K$3:$L$4,2,FALSE),"")</f>
        <v/>
      </c>
      <c r="AA401" s="10" t="str">
        <f>IFERROR(VLOOKUP($N401,PRM!$M$3:$N$50,2,FALSE),"")</f>
        <v/>
      </c>
      <c r="AB401" s="10" t="str">
        <f>IFERROR(VLOOKUP($Y$3&amp;$R401,PRM!$Q$3:$R$31,2,FALSE),"")</f>
        <v/>
      </c>
      <c r="AC401" s="10" t="str">
        <f>IFERROR(VLOOKUP($Y$3&amp;$S401,PRM!$AH$3:$AI$133,2,FALSE),"")</f>
        <v/>
      </c>
      <c r="AD401" s="10" t="str">
        <f>IFERROR(VLOOKUP($Y$3&amp;$T401,PRM!$Y$3:$Z$50,2,FALSE),"")</f>
        <v>1</v>
      </c>
      <c r="AE401" s="10" t="str">
        <f>IFERROR(VLOOKUP($Y$3&amp;$U401,PRM!$AD$3:$AE$44,2,FALSE),"")</f>
        <v/>
      </c>
      <c r="AF401" s="10" t="str">
        <f>IFERROR(VLOOKUP($Y$3&amp;$R401,PRM!$Q$3:$T$31,3,FALSE),"")</f>
        <v/>
      </c>
      <c r="AG401" s="10" t="str">
        <f>IFERROR(IF(AF401=0,0,MATCH($Y$3,PRM!$AF$3:'PRM'!$AF$133,0)),"")</f>
        <v/>
      </c>
      <c r="AH401" s="10" t="str">
        <f>IF($Y$3="","",(IF(AF401=0,0,COUNTIF(PRM!$AF$3:'PRM'!$AF$133,$Y$3))))</f>
        <v/>
      </c>
      <c r="AI401" s="10" t="str">
        <f>IFERROR(VLOOKUP($Y$3&amp;$R401,PRM!$Q$3:$U$31,4,FALSE),"")</f>
        <v/>
      </c>
      <c r="AJ401" s="10" t="str">
        <f>IFERROR(IF(AI401=0,0,MATCH($Y$3,PRM!$V$3:'PRM'!$V$50,0)),"")</f>
        <v/>
      </c>
      <c r="AK401" s="10" t="str">
        <f>IF($Y$3="","",(IF(AI401=0,0,COUNTIF(PRM!$V$3:'PRM'!$V$50,$Y$3))))</f>
        <v/>
      </c>
      <c r="AL401" s="10" t="str">
        <f>IFERROR(VLOOKUP($Y$3&amp;$R401,PRM!$Q$3:$U$31,5,FALSE),"")</f>
        <v/>
      </c>
      <c r="AM401" s="10" t="str">
        <f>IFERROR(IF(AL401=0,0,MATCH($Y$3,PRM!$AA$3:'PRM'!$AA$94,0)),"")</f>
        <v/>
      </c>
      <c r="AN401" s="10" t="str">
        <f>IF($Y$3="","",IF(AL401=0,0,COUNTIF(PRM!$AA$3:'PRM'!$AA$94,$Y$3)))</f>
        <v/>
      </c>
      <c r="AO401" s="10">
        <f t="shared" si="127"/>
        <v>0</v>
      </c>
      <c r="AP401" s="10">
        <f t="shared" si="128"/>
        <v>0</v>
      </c>
      <c r="AQ401" s="10">
        <f t="shared" si="129"/>
        <v>0</v>
      </c>
      <c r="AR401" s="10">
        <f t="shared" si="130"/>
        <v>0</v>
      </c>
      <c r="AS401" s="10">
        <f t="shared" si="131"/>
        <v>0</v>
      </c>
      <c r="AT401" s="10">
        <f t="shared" si="132"/>
        <v>0</v>
      </c>
      <c r="AU401" s="10">
        <f t="shared" si="133"/>
        <v>0</v>
      </c>
      <c r="AV401" s="10">
        <f t="shared" si="134"/>
        <v>0</v>
      </c>
      <c r="AW401" s="10">
        <f t="shared" si="135"/>
        <v>0</v>
      </c>
      <c r="AX401" s="10">
        <f t="shared" si="136"/>
        <v>0</v>
      </c>
      <c r="AY401" s="10">
        <f t="shared" si="137"/>
        <v>0</v>
      </c>
      <c r="AZ401" s="10">
        <f t="shared" si="138"/>
        <v>0</v>
      </c>
      <c r="BA401" s="10">
        <f t="shared" si="139"/>
        <v>0</v>
      </c>
      <c r="BB401" s="10">
        <f t="shared" si="140"/>
        <v>0</v>
      </c>
      <c r="BC401" s="10">
        <f t="shared" si="141"/>
        <v>0</v>
      </c>
      <c r="BD401" s="10">
        <f t="shared" si="142"/>
        <v>0</v>
      </c>
      <c r="BE401" s="10">
        <f t="shared" si="143"/>
        <v>0</v>
      </c>
      <c r="BF401" s="10">
        <f t="shared" si="144"/>
        <v>0</v>
      </c>
      <c r="BG401" s="10">
        <f t="shared" si="145"/>
        <v>0</v>
      </c>
      <c r="BH401" s="10">
        <f t="shared" si="146"/>
        <v>0</v>
      </c>
    </row>
    <row r="402" spans="1:60" ht="27.75" customHeight="1">
      <c r="A402" t="str">
        <f t="shared" si="126"/>
        <v/>
      </c>
      <c r="B402" s="54"/>
      <c r="C402" s="55"/>
      <c r="D402" s="54"/>
      <c r="E402" s="55"/>
      <c r="F402" s="31"/>
      <c r="G402" s="29"/>
      <c r="H402" s="32"/>
      <c r="I402" s="32"/>
      <c r="J402" s="30"/>
      <c r="K402" s="31"/>
      <c r="L402" s="33"/>
      <c r="M402" s="33"/>
      <c r="N402" s="54"/>
      <c r="O402" s="56"/>
      <c r="P402" s="56"/>
      <c r="Q402" s="57"/>
      <c r="R402" s="33"/>
      <c r="S402" s="33"/>
      <c r="T402" s="40"/>
      <c r="U402" s="40"/>
      <c r="V402" s="17"/>
      <c r="W402" s="17"/>
      <c r="X402" s="10" t="str">
        <f>IFERROR(VLOOKUP($F402,PRM!$G$3:$H$5,2,FALSE),"")</f>
        <v/>
      </c>
      <c r="Y402" s="10" t="str">
        <f>IFERROR(VLOOKUP($G402,PRM!$I$3:$J$5,2,FALSE),"")</f>
        <v/>
      </c>
      <c r="Z402" s="10" t="str">
        <f>IFERROR(VLOOKUP($K402,PRM!$K$3:$L$4,2,FALSE),"")</f>
        <v/>
      </c>
      <c r="AA402" s="10" t="str">
        <f>IFERROR(VLOOKUP($N402,PRM!$M$3:$N$50,2,FALSE),"")</f>
        <v/>
      </c>
      <c r="AB402" s="10" t="str">
        <f>IFERROR(VLOOKUP($Y$3&amp;$R402,PRM!$Q$3:$R$31,2,FALSE),"")</f>
        <v/>
      </c>
      <c r="AC402" s="10" t="str">
        <f>IFERROR(VLOOKUP($Y$3&amp;$S402,PRM!$AH$3:$AI$133,2,FALSE),"")</f>
        <v/>
      </c>
      <c r="AD402" s="10" t="str">
        <f>IFERROR(VLOOKUP($Y$3&amp;$T402,PRM!$Y$3:$Z$50,2,FALSE),"")</f>
        <v>1</v>
      </c>
      <c r="AE402" s="10" t="str">
        <f>IFERROR(VLOOKUP($Y$3&amp;$U402,PRM!$AD$3:$AE$44,2,FALSE),"")</f>
        <v/>
      </c>
      <c r="AF402" s="10" t="str">
        <f>IFERROR(VLOOKUP($Y$3&amp;$R402,PRM!$Q$3:$T$31,3,FALSE),"")</f>
        <v/>
      </c>
      <c r="AG402" s="10" t="str">
        <f>IFERROR(IF(AF402=0,0,MATCH($Y$3,PRM!$AF$3:'PRM'!$AF$133,0)),"")</f>
        <v/>
      </c>
      <c r="AH402" s="10" t="str">
        <f>IF($Y$3="","",(IF(AF402=0,0,COUNTIF(PRM!$AF$3:'PRM'!$AF$133,$Y$3))))</f>
        <v/>
      </c>
      <c r="AI402" s="10" t="str">
        <f>IFERROR(VLOOKUP($Y$3&amp;$R402,PRM!$Q$3:$U$31,4,FALSE),"")</f>
        <v/>
      </c>
      <c r="AJ402" s="10" t="str">
        <f>IFERROR(IF(AI402=0,0,MATCH($Y$3,PRM!$V$3:'PRM'!$V$50,0)),"")</f>
        <v/>
      </c>
      <c r="AK402" s="10" t="str">
        <f>IF($Y$3="","",(IF(AI402=0,0,COUNTIF(PRM!$V$3:'PRM'!$V$50,$Y$3))))</f>
        <v/>
      </c>
      <c r="AL402" s="10" t="str">
        <f>IFERROR(VLOOKUP($Y$3&amp;$R402,PRM!$Q$3:$U$31,5,FALSE),"")</f>
        <v/>
      </c>
      <c r="AM402" s="10" t="str">
        <f>IFERROR(IF(AL402=0,0,MATCH($Y$3,PRM!$AA$3:'PRM'!$AA$94,0)),"")</f>
        <v/>
      </c>
      <c r="AN402" s="10" t="str">
        <f>IF($Y$3="","",IF(AL402=0,0,COUNTIF(PRM!$AA$3:'PRM'!$AA$94,$Y$3)))</f>
        <v/>
      </c>
      <c r="AO402" s="10">
        <f t="shared" si="127"/>
        <v>0</v>
      </c>
      <c r="AP402" s="10">
        <f t="shared" si="128"/>
        <v>0</v>
      </c>
      <c r="AQ402" s="10">
        <f t="shared" si="129"/>
        <v>0</v>
      </c>
      <c r="AR402" s="10">
        <f t="shared" si="130"/>
        <v>0</v>
      </c>
      <c r="AS402" s="10">
        <f t="shared" si="131"/>
        <v>0</v>
      </c>
      <c r="AT402" s="10">
        <f t="shared" si="132"/>
        <v>0</v>
      </c>
      <c r="AU402" s="10">
        <f t="shared" si="133"/>
        <v>0</v>
      </c>
      <c r="AV402" s="10">
        <f t="shared" si="134"/>
        <v>0</v>
      </c>
      <c r="AW402" s="10">
        <f t="shared" si="135"/>
        <v>0</v>
      </c>
      <c r="AX402" s="10">
        <f t="shared" si="136"/>
        <v>0</v>
      </c>
      <c r="AY402" s="10">
        <f t="shared" si="137"/>
        <v>0</v>
      </c>
      <c r="AZ402" s="10">
        <f t="shared" si="138"/>
        <v>0</v>
      </c>
      <c r="BA402" s="10">
        <f t="shared" si="139"/>
        <v>0</v>
      </c>
      <c r="BB402" s="10">
        <f t="shared" si="140"/>
        <v>0</v>
      </c>
      <c r="BC402" s="10">
        <f t="shared" si="141"/>
        <v>0</v>
      </c>
      <c r="BD402" s="10">
        <f t="shared" si="142"/>
        <v>0</v>
      </c>
      <c r="BE402" s="10">
        <f t="shared" si="143"/>
        <v>0</v>
      </c>
      <c r="BF402" s="10">
        <f t="shared" si="144"/>
        <v>0</v>
      </c>
      <c r="BG402" s="10">
        <f t="shared" si="145"/>
        <v>0</v>
      </c>
      <c r="BH402" s="10">
        <f t="shared" si="146"/>
        <v>0</v>
      </c>
    </row>
    <row r="403" spans="1:60" ht="27.75" customHeight="1">
      <c r="A403" t="str">
        <f t="shared" si="126"/>
        <v/>
      </c>
      <c r="B403" s="54"/>
      <c r="C403" s="55"/>
      <c r="D403" s="54"/>
      <c r="E403" s="55"/>
      <c r="F403" s="31"/>
      <c r="G403" s="29"/>
      <c r="H403" s="32"/>
      <c r="I403" s="32"/>
      <c r="J403" s="30"/>
      <c r="K403" s="31"/>
      <c r="L403" s="33"/>
      <c r="M403" s="33"/>
      <c r="N403" s="54"/>
      <c r="O403" s="56"/>
      <c r="P403" s="56"/>
      <c r="Q403" s="57"/>
      <c r="R403" s="33"/>
      <c r="S403" s="33"/>
      <c r="T403" s="40"/>
      <c r="U403" s="40"/>
      <c r="V403" s="17"/>
      <c r="W403" s="17"/>
      <c r="X403" s="10" t="str">
        <f>IFERROR(VLOOKUP($F403,PRM!$G$3:$H$5,2,FALSE),"")</f>
        <v/>
      </c>
      <c r="Y403" s="10" t="str">
        <f>IFERROR(VLOOKUP($G403,PRM!$I$3:$J$5,2,FALSE),"")</f>
        <v/>
      </c>
      <c r="Z403" s="10" t="str">
        <f>IFERROR(VLOOKUP($K403,PRM!$K$3:$L$4,2,FALSE),"")</f>
        <v/>
      </c>
      <c r="AA403" s="10" t="str">
        <f>IFERROR(VLOOKUP($N403,PRM!$M$3:$N$50,2,FALSE),"")</f>
        <v/>
      </c>
      <c r="AB403" s="10" t="str">
        <f>IFERROR(VLOOKUP($Y$3&amp;$R403,PRM!$Q$3:$R$31,2,FALSE),"")</f>
        <v/>
      </c>
      <c r="AC403" s="10" t="str">
        <f>IFERROR(VLOOKUP($Y$3&amp;$S403,PRM!$AH$3:$AI$133,2,FALSE),"")</f>
        <v/>
      </c>
      <c r="AD403" s="10" t="str">
        <f>IFERROR(VLOOKUP($Y$3&amp;$T403,PRM!$Y$3:$Z$50,2,FALSE),"")</f>
        <v>1</v>
      </c>
      <c r="AE403" s="10" t="str">
        <f>IFERROR(VLOOKUP($Y$3&amp;$U403,PRM!$AD$3:$AE$44,2,FALSE),"")</f>
        <v/>
      </c>
      <c r="AF403" s="10" t="str">
        <f>IFERROR(VLOOKUP($Y$3&amp;$R403,PRM!$Q$3:$T$31,3,FALSE),"")</f>
        <v/>
      </c>
      <c r="AG403" s="10" t="str">
        <f>IFERROR(IF(AF403=0,0,MATCH($Y$3,PRM!$AF$3:'PRM'!$AF$133,0)),"")</f>
        <v/>
      </c>
      <c r="AH403" s="10" t="str">
        <f>IF($Y$3="","",(IF(AF403=0,0,COUNTIF(PRM!$AF$3:'PRM'!$AF$133,$Y$3))))</f>
        <v/>
      </c>
      <c r="AI403" s="10" t="str">
        <f>IFERROR(VLOOKUP($Y$3&amp;$R403,PRM!$Q$3:$U$31,4,FALSE),"")</f>
        <v/>
      </c>
      <c r="AJ403" s="10" t="str">
        <f>IFERROR(IF(AI403=0,0,MATCH($Y$3,PRM!$V$3:'PRM'!$V$50,0)),"")</f>
        <v/>
      </c>
      <c r="AK403" s="10" t="str">
        <f>IF($Y$3="","",(IF(AI403=0,0,COUNTIF(PRM!$V$3:'PRM'!$V$50,$Y$3))))</f>
        <v/>
      </c>
      <c r="AL403" s="10" t="str">
        <f>IFERROR(VLOOKUP($Y$3&amp;$R403,PRM!$Q$3:$U$31,5,FALSE),"")</f>
        <v/>
      </c>
      <c r="AM403" s="10" t="str">
        <f>IFERROR(IF(AL403=0,0,MATCH($Y$3,PRM!$AA$3:'PRM'!$AA$94,0)),"")</f>
        <v/>
      </c>
      <c r="AN403" s="10" t="str">
        <f>IF($Y$3="","",IF(AL403=0,0,COUNTIF(PRM!$AA$3:'PRM'!$AA$94,$Y$3)))</f>
        <v/>
      </c>
      <c r="AO403" s="10">
        <f t="shared" si="127"/>
        <v>0</v>
      </c>
      <c r="AP403" s="10">
        <f t="shared" si="128"/>
        <v>0</v>
      </c>
      <c r="AQ403" s="10">
        <f t="shared" si="129"/>
        <v>0</v>
      </c>
      <c r="AR403" s="10">
        <f t="shared" si="130"/>
        <v>0</v>
      </c>
      <c r="AS403" s="10">
        <f t="shared" si="131"/>
        <v>0</v>
      </c>
      <c r="AT403" s="10">
        <f t="shared" si="132"/>
        <v>0</v>
      </c>
      <c r="AU403" s="10">
        <f t="shared" si="133"/>
        <v>0</v>
      </c>
      <c r="AV403" s="10">
        <f t="shared" si="134"/>
        <v>0</v>
      </c>
      <c r="AW403" s="10">
        <f t="shared" si="135"/>
        <v>0</v>
      </c>
      <c r="AX403" s="10">
        <f t="shared" si="136"/>
        <v>0</v>
      </c>
      <c r="AY403" s="10">
        <f t="shared" si="137"/>
        <v>0</v>
      </c>
      <c r="AZ403" s="10">
        <f t="shared" si="138"/>
        <v>0</v>
      </c>
      <c r="BA403" s="10">
        <f t="shared" si="139"/>
        <v>0</v>
      </c>
      <c r="BB403" s="10">
        <f t="shared" si="140"/>
        <v>0</v>
      </c>
      <c r="BC403" s="10">
        <f t="shared" si="141"/>
        <v>0</v>
      </c>
      <c r="BD403" s="10">
        <f t="shared" si="142"/>
        <v>0</v>
      </c>
      <c r="BE403" s="10">
        <f t="shared" si="143"/>
        <v>0</v>
      </c>
      <c r="BF403" s="10">
        <f t="shared" si="144"/>
        <v>0</v>
      </c>
      <c r="BG403" s="10">
        <f t="shared" si="145"/>
        <v>0</v>
      </c>
      <c r="BH403" s="10">
        <f t="shared" si="146"/>
        <v>0</v>
      </c>
    </row>
    <row r="404" spans="1:60" ht="27.75" customHeight="1">
      <c r="A404" t="str">
        <f t="shared" si="126"/>
        <v/>
      </c>
      <c r="B404" s="54"/>
      <c r="C404" s="55"/>
      <c r="D404" s="54"/>
      <c r="E404" s="55"/>
      <c r="F404" s="31"/>
      <c r="G404" s="29"/>
      <c r="H404" s="32"/>
      <c r="I404" s="32"/>
      <c r="J404" s="30"/>
      <c r="K404" s="31"/>
      <c r="L404" s="33"/>
      <c r="M404" s="33"/>
      <c r="N404" s="54"/>
      <c r="O404" s="56"/>
      <c r="P404" s="56"/>
      <c r="Q404" s="57"/>
      <c r="R404" s="33"/>
      <c r="S404" s="33"/>
      <c r="T404" s="40"/>
      <c r="U404" s="40"/>
      <c r="V404" s="17"/>
      <c r="W404" s="17"/>
      <c r="X404" s="10" t="str">
        <f>IFERROR(VLOOKUP($F404,PRM!$G$3:$H$5,2,FALSE),"")</f>
        <v/>
      </c>
      <c r="Y404" s="10" t="str">
        <f>IFERROR(VLOOKUP($G404,PRM!$I$3:$J$5,2,FALSE),"")</f>
        <v/>
      </c>
      <c r="Z404" s="10" t="str">
        <f>IFERROR(VLOOKUP($K404,PRM!$K$3:$L$4,2,FALSE),"")</f>
        <v/>
      </c>
      <c r="AA404" s="10" t="str">
        <f>IFERROR(VLOOKUP($N404,PRM!$M$3:$N$50,2,FALSE),"")</f>
        <v/>
      </c>
      <c r="AB404" s="10" t="str">
        <f>IFERROR(VLOOKUP($Y$3&amp;$R404,PRM!$Q$3:$R$31,2,FALSE),"")</f>
        <v/>
      </c>
      <c r="AC404" s="10" t="str">
        <f>IFERROR(VLOOKUP($Y$3&amp;$S404,PRM!$AH$3:$AI$133,2,FALSE),"")</f>
        <v/>
      </c>
      <c r="AD404" s="10" t="str">
        <f>IFERROR(VLOOKUP($Y$3&amp;$T404,PRM!$Y$3:$Z$50,2,FALSE),"")</f>
        <v>1</v>
      </c>
      <c r="AE404" s="10" t="str">
        <f>IFERROR(VLOOKUP($Y$3&amp;$U404,PRM!$AD$3:$AE$44,2,FALSE),"")</f>
        <v/>
      </c>
      <c r="AF404" s="10" t="str">
        <f>IFERROR(VLOOKUP($Y$3&amp;$R404,PRM!$Q$3:$T$31,3,FALSE),"")</f>
        <v/>
      </c>
      <c r="AG404" s="10" t="str">
        <f>IFERROR(IF(AF404=0,0,MATCH($Y$3,PRM!$AF$3:'PRM'!$AF$133,0)),"")</f>
        <v/>
      </c>
      <c r="AH404" s="10" t="str">
        <f>IF($Y$3="","",(IF(AF404=0,0,COUNTIF(PRM!$AF$3:'PRM'!$AF$133,$Y$3))))</f>
        <v/>
      </c>
      <c r="AI404" s="10" t="str">
        <f>IFERROR(VLOOKUP($Y$3&amp;$R404,PRM!$Q$3:$U$31,4,FALSE),"")</f>
        <v/>
      </c>
      <c r="AJ404" s="10" t="str">
        <f>IFERROR(IF(AI404=0,0,MATCH($Y$3,PRM!$V$3:'PRM'!$V$50,0)),"")</f>
        <v/>
      </c>
      <c r="AK404" s="10" t="str">
        <f>IF($Y$3="","",(IF(AI404=0,0,COUNTIF(PRM!$V$3:'PRM'!$V$50,$Y$3))))</f>
        <v/>
      </c>
      <c r="AL404" s="10" t="str">
        <f>IFERROR(VLOOKUP($Y$3&amp;$R404,PRM!$Q$3:$U$31,5,FALSE),"")</f>
        <v/>
      </c>
      <c r="AM404" s="10" t="str">
        <f>IFERROR(IF(AL404=0,0,MATCH($Y$3,PRM!$AA$3:'PRM'!$AA$94,0)),"")</f>
        <v/>
      </c>
      <c r="AN404" s="10" t="str">
        <f>IF($Y$3="","",IF(AL404=0,0,COUNTIF(PRM!$AA$3:'PRM'!$AA$94,$Y$3)))</f>
        <v/>
      </c>
      <c r="AO404" s="10">
        <f t="shared" si="127"/>
        <v>0</v>
      </c>
      <c r="AP404" s="10">
        <f t="shared" si="128"/>
        <v>0</v>
      </c>
      <c r="AQ404" s="10">
        <f t="shared" si="129"/>
        <v>0</v>
      </c>
      <c r="AR404" s="10">
        <f t="shared" si="130"/>
        <v>0</v>
      </c>
      <c r="AS404" s="10">
        <f t="shared" si="131"/>
        <v>0</v>
      </c>
      <c r="AT404" s="10">
        <f t="shared" si="132"/>
        <v>0</v>
      </c>
      <c r="AU404" s="10">
        <f t="shared" si="133"/>
        <v>0</v>
      </c>
      <c r="AV404" s="10">
        <f t="shared" si="134"/>
        <v>0</v>
      </c>
      <c r="AW404" s="10">
        <f t="shared" si="135"/>
        <v>0</v>
      </c>
      <c r="AX404" s="10">
        <f t="shared" si="136"/>
        <v>0</v>
      </c>
      <c r="AY404" s="10">
        <f t="shared" si="137"/>
        <v>0</v>
      </c>
      <c r="AZ404" s="10">
        <f t="shared" si="138"/>
        <v>0</v>
      </c>
      <c r="BA404" s="10">
        <f t="shared" si="139"/>
        <v>0</v>
      </c>
      <c r="BB404" s="10">
        <f t="shared" si="140"/>
        <v>0</v>
      </c>
      <c r="BC404" s="10">
        <f t="shared" si="141"/>
        <v>0</v>
      </c>
      <c r="BD404" s="10">
        <f t="shared" si="142"/>
        <v>0</v>
      </c>
      <c r="BE404" s="10">
        <f t="shared" si="143"/>
        <v>0</v>
      </c>
      <c r="BF404" s="10">
        <f t="shared" si="144"/>
        <v>0</v>
      </c>
      <c r="BG404" s="10">
        <f t="shared" si="145"/>
        <v>0</v>
      </c>
      <c r="BH404" s="10">
        <f t="shared" si="146"/>
        <v>0</v>
      </c>
    </row>
    <row r="405" spans="1:60" ht="27.75" customHeight="1">
      <c r="A405" t="str">
        <f t="shared" si="126"/>
        <v/>
      </c>
      <c r="B405" s="54"/>
      <c r="C405" s="55"/>
      <c r="D405" s="54"/>
      <c r="E405" s="55"/>
      <c r="F405" s="31"/>
      <c r="G405" s="29"/>
      <c r="H405" s="32"/>
      <c r="I405" s="32"/>
      <c r="J405" s="30"/>
      <c r="K405" s="31"/>
      <c r="L405" s="33"/>
      <c r="M405" s="33"/>
      <c r="N405" s="54"/>
      <c r="O405" s="56"/>
      <c r="P405" s="56"/>
      <c r="Q405" s="57"/>
      <c r="R405" s="33"/>
      <c r="S405" s="33"/>
      <c r="T405" s="40"/>
      <c r="U405" s="40"/>
      <c r="V405" s="17"/>
      <c r="W405" s="17"/>
      <c r="X405" s="10" t="str">
        <f>IFERROR(VLOOKUP($F405,PRM!$G$3:$H$5,2,FALSE),"")</f>
        <v/>
      </c>
      <c r="Y405" s="10" t="str">
        <f>IFERROR(VLOOKUP($G405,PRM!$I$3:$J$5,2,FALSE),"")</f>
        <v/>
      </c>
      <c r="Z405" s="10" t="str">
        <f>IFERROR(VLOOKUP($K405,PRM!$K$3:$L$4,2,FALSE),"")</f>
        <v/>
      </c>
      <c r="AA405" s="10" t="str">
        <f>IFERROR(VLOOKUP($N405,PRM!$M$3:$N$50,2,FALSE),"")</f>
        <v/>
      </c>
      <c r="AB405" s="10" t="str">
        <f>IFERROR(VLOOKUP($Y$3&amp;$R405,PRM!$Q$3:$R$31,2,FALSE),"")</f>
        <v/>
      </c>
      <c r="AC405" s="10" t="str">
        <f>IFERROR(VLOOKUP($Y$3&amp;$S405,PRM!$AH$3:$AI$133,2,FALSE),"")</f>
        <v/>
      </c>
      <c r="AD405" s="10" t="str">
        <f>IFERROR(VLOOKUP($Y$3&amp;$T405,PRM!$Y$3:$Z$50,2,FALSE),"")</f>
        <v>1</v>
      </c>
      <c r="AE405" s="10" t="str">
        <f>IFERROR(VLOOKUP($Y$3&amp;$U405,PRM!$AD$3:$AE$44,2,FALSE),"")</f>
        <v/>
      </c>
      <c r="AF405" s="10" t="str">
        <f>IFERROR(VLOOKUP($Y$3&amp;$R405,PRM!$Q$3:$T$31,3,FALSE),"")</f>
        <v/>
      </c>
      <c r="AG405" s="10" t="str">
        <f>IFERROR(IF(AF405=0,0,MATCH($Y$3,PRM!$AF$3:'PRM'!$AF$133,0)),"")</f>
        <v/>
      </c>
      <c r="AH405" s="10" t="str">
        <f>IF($Y$3="","",(IF(AF405=0,0,COUNTIF(PRM!$AF$3:'PRM'!$AF$133,$Y$3))))</f>
        <v/>
      </c>
      <c r="AI405" s="10" t="str">
        <f>IFERROR(VLOOKUP($Y$3&amp;$R405,PRM!$Q$3:$U$31,4,FALSE),"")</f>
        <v/>
      </c>
      <c r="AJ405" s="10" t="str">
        <f>IFERROR(IF(AI405=0,0,MATCH($Y$3,PRM!$V$3:'PRM'!$V$50,0)),"")</f>
        <v/>
      </c>
      <c r="AK405" s="10" t="str">
        <f>IF($Y$3="","",(IF(AI405=0,0,COUNTIF(PRM!$V$3:'PRM'!$V$50,$Y$3))))</f>
        <v/>
      </c>
      <c r="AL405" s="10" t="str">
        <f>IFERROR(VLOOKUP($Y$3&amp;$R405,PRM!$Q$3:$U$31,5,FALSE),"")</f>
        <v/>
      </c>
      <c r="AM405" s="10" t="str">
        <f>IFERROR(IF(AL405=0,0,MATCH($Y$3,PRM!$AA$3:'PRM'!$AA$94,0)),"")</f>
        <v/>
      </c>
      <c r="AN405" s="10" t="str">
        <f>IF($Y$3="","",IF(AL405=0,0,COUNTIF(PRM!$AA$3:'PRM'!$AA$94,$Y$3)))</f>
        <v/>
      </c>
      <c r="AO405" s="10">
        <f t="shared" si="127"/>
        <v>0</v>
      </c>
      <c r="AP405" s="10">
        <f t="shared" si="128"/>
        <v>0</v>
      </c>
      <c r="AQ405" s="10">
        <f t="shared" si="129"/>
        <v>0</v>
      </c>
      <c r="AR405" s="10">
        <f t="shared" si="130"/>
        <v>0</v>
      </c>
      <c r="AS405" s="10">
        <f t="shared" si="131"/>
        <v>0</v>
      </c>
      <c r="AT405" s="10">
        <f t="shared" si="132"/>
        <v>0</v>
      </c>
      <c r="AU405" s="10">
        <f t="shared" si="133"/>
        <v>0</v>
      </c>
      <c r="AV405" s="10">
        <f t="shared" si="134"/>
        <v>0</v>
      </c>
      <c r="AW405" s="10">
        <f t="shared" si="135"/>
        <v>0</v>
      </c>
      <c r="AX405" s="10">
        <f t="shared" si="136"/>
        <v>0</v>
      </c>
      <c r="AY405" s="10">
        <f t="shared" si="137"/>
        <v>0</v>
      </c>
      <c r="AZ405" s="10">
        <f t="shared" si="138"/>
        <v>0</v>
      </c>
      <c r="BA405" s="10">
        <f t="shared" si="139"/>
        <v>0</v>
      </c>
      <c r="BB405" s="10">
        <f t="shared" si="140"/>
        <v>0</v>
      </c>
      <c r="BC405" s="10">
        <f t="shared" si="141"/>
        <v>0</v>
      </c>
      <c r="BD405" s="10">
        <f t="shared" si="142"/>
        <v>0</v>
      </c>
      <c r="BE405" s="10">
        <f t="shared" si="143"/>
        <v>0</v>
      </c>
      <c r="BF405" s="10">
        <f t="shared" si="144"/>
        <v>0</v>
      </c>
      <c r="BG405" s="10">
        <f t="shared" si="145"/>
        <v>0</v>
      </c>
      <c r="BH405" s="10">
        <f t="shared" si="146"/>
        <v>0</v>
      </c>
    </row>
    <row r="406" spans="1:60" ht="27.75" customHeight="1">
      <c r="A406" t="str">
        <f t="shared" si="126"/>
        <v/>
      </c>
      <c r="B406" s="54"/>
      <c r="C406" s="55"/>
      <c r="D406" s="54"/>
      <c r="E406" s="55"/>
      <c r="F406" s="31"/>
      <c r="G406" s="29"/>
      <c r="H406" s="32"/>
      <c r="I406" s="32"/>
      <c r="J406" s="30"/>
      <c r="K406" s="31"/>
      <c r="L406" s="33"/>
      <c r="M406" s="33"/>
      <c r="N406" s="54"/>
      <c r="O406" s="56"/>
      <c r="P406" s="56"/>
      <c r="Q406" s="57"/>
      <c r="R406" s="33"/>
      <c r="S406" s="33"/>
      <c r="T406" s="40"/>
      <c r="U406" s="40"/>
      <c r="V406" s="17"/>
      <c r="W406" s="17"/>
      <c r="X406" s="10" t="str">
        <f>IFERROR(VLOOKUP($F406,PRM!$G$3:$H$5,2,FALSE),"")</f>
        <v/>
      </c>
      <c r="Y406" s="10" t="str">
        <f>IFERROR(VLOOKUP($G406,PRM!$I$3:$J$5,2,FALSE),"")</f>
        <v/>
      </c>
      <c r="Z406" s="10" t="str">
        <f>IFERROR(VLOOKUP($K406,PRM!$K$3:$L$4,2,FALSE),"")</f>
        <v/>
      </c>
      <c r="AA406" s="10" t="str">
        <f>IFERROR(VLOOKUP($N406,PRM!$M$3:$N$50,2,FALSE),"")</f>
        <v/>
      </c>
      <c r="AB406" s="10" t="str">
        <f>IFERROR(VLOOKUP($Y$3&amp;$R406,PRM!$Q$3:$R$31,2,FALSE),"")</f>
        <v/>
      </c>
      <c r="AC406" s="10" t="str">
        <f>IFERROR(VLOOKUP($Y$3&amp;$S406,PRM!$AH$3:$AI$133,2,FALSE),"")</f>
        <v/>
      </c>
      <c r="AD406" s="10" t="str">
        <f>IFERROR(VLOOKUP($Y$3&amp;$T406,PRM!$Y$3:$Z$50,2,FALSE),"")</f>
        <v>1</v>
      </c>
      <c r="AE406" s="10" t="str">
        <f>IFERROR(VLOOKUP($Y$3&amp;$U406,PRM!$AD$3:$AE$44,2,FALSE),"")</f>
        <v/>
      </c>
      <c r="AF406" s="10" t="str">
        <f>IFERROR(VLOOKUP($Y$3&amp;$R406,PRM!$Q$3:$T$31,3,FALSE),"")</f>
        <v/>
      </c>
      <c r="AG406" s="10" t="str">
        <f>IFERROR(IF(AF406=0,0,MATCH($Y$3,PRM!$AF$3:'PRM'!$AF$133,0)),"")</f>
        <v/>
      </c>
      <c r="AH406" s="10" t="str">
        <f>IF($Y$3="","",(IF(AF406=0,0,COUNTIF(PRM!$AF$3:'PRM'!$AF$133,$Y$3))))</f>
        <v/>
      </c>
      <c r="AI406" s="10" t="str">
        <f>IFERROR(VLOOKUP($Y$3&amp;$R406,PRM!$Q$3:$U$31,4,FALSE),"")</f>
        <v/>
      </c>
      <c r="AJ406" s="10" t="str">
        <f>IFERROR(IF(AI406=0,0,MATCH($Y$3,PRM!$V$3:'PRM'!$V$50,0)),"")</f>
        <v/>
      </c>
      <c r="AK406" s="10" t="str">
        <f>IF($Y$3="","",(IF(AI406=0,0,COUNTIF(PRM!$V$3:'PRM'!$V$50,$Y$3))))</f>
        <v/>
      </c>
      <c r="AL406" s="10" t="str">
        <f>IFERROR(VLOOKUP($Y$3&amp;$R406,PRM!$Q$3:$U$31,5,FALSE),"")</f>
        <v/>
      </c>
      <c r="AM406" s="10" t="str">
        <f>IFERROR(IF(AL406=0,0,MATCH($Y$3,PRM!$AA$3:'PRM'!$AA$94,0)),"")</f>
        <v/>
      </c>
      <c r="AN406" s="10" t="str">
        <f>IF($Y$3="","",IF(AL406=0,0,COUNTIF(PRM!$AA$3:'PRM'!$AA$94,$Y$3)))</f>
        <v/>
      </c>
      <c r="AO406" s="10">
        <f t="shared" si="127"/>
        <v>0</v>
      </c>
      <c r="AP406" s="10">
        <f t="shared" si="128"/>
        <v>0</v>
      </c>
      <c r="AQ406" s="10">
        <f t="shared" si="129"/>
        <v>0</v>
      </c>
      <c r="AR406" s="10">
        <f t="shared" si="130"/>
        <v>0</v>
      </c>
      <c r="AS406" s="10">
        <f t="shared" si="131"/>
        <v>0</v>
      </c>
      <c r="AT406" s="10">
        <f t="shared" si="132"/>
        <v>0</v>
      </c>
      <c r="AU406" s="10">
        <f t="shared" si="133"/>
        <v>0</v>
      </c>
      <c r="AV406" s="10">
        <f t="shared" si="134"/>
        <v>0</v>
      </c>
      <c r="AW406" s="10">
        <f t="shared" si="135"/>
        <v>0</v>
      </c>
      <c r="AX406" s="10">
        <f t="shared" si="136"/>
        <v>0</v>
      </c>
      <c r="AY406" s="10">
        <f t="shared" si="137"/>
        <v>0</v>
      </c>
      <c r="AZ406" s="10">
        <f t="shared" si="138"/>
        <v>0</v>
      </c>
      <c r="BA406" s="10">
        <f t="shared" si="139"/>
        <v>0</v>
      </c>
      <c r="BB406" s="10">
        <f t="shared" si="140"/>
        <v>0</v>
      </c>
      <c r="BC406" s="10">
        <f t="shared" si="141"/>
        <v>0</v>
      </c>
      <c r="BD406" s="10">
        <f t="shared" si="142"/>
        <v>0</v>
      </c>
      <c r="BE406" s="10">
        <f t="shared" si="143"/>
        <v>0</v>
      </c>
      <c r="BF406" s="10">
        <f t="shared" si="144"/>
        <v>0</v>
      </c>
      <c r="BG406" s="10">
        <f t="shared" si="145"/>
        <v>0</v>
      </c>
      <c r="BH406" s="10">
        <f t="shared" si="146"/>
        <v>0</v>
      </c>
    </row>
    <row r="407" spans="1:60" ht="27.75" customHeight="1">
      <c r="A407" t="str">
        <f t="shared" si="126"/>
        <v/>
      </c>
      <c r="B407" s="54"/>
      <c r="C407" s="55"/>
      <c r="D407" s="54"/>
      <c r="E407" s="55"/>
      <c r="F407" s="31"/>
      <c r="G407" s="29"/>
      <c r="H407" s="32"/>
      <c r="I407" s="32"/>
      <c r="J407" s="30"/>
      <c r="K407" s="31"/>
      <c r="L407" s="33"/>
      <c r="M407" s="33"/>
      <c r="N407" s="54"/>
      <c r="O407" s="56"/>
      <c r="P407" s="56"/>
      <c r="Q407" s="57"/>
      <c r="R407" s="33"/>
      <c r="S407" s="33"/>
      <c r="T407" s="40"/>
      <c r="U407" s="40"/>
      <c r="V407" s="17"/>
      <c r="W407" s="17"/>
      <c r="X407" s="10" t="str">
        <f>IFERROR(VLOOKUP($F407,PRM!$G$3:$H$5,2,FALSE),"")</f>
        <v/>
      </c>
      <c r="Y407" s="10" t="str">
        <f>IFERROR(VLOOKUP($G407,PRM!$I$3:$J$5,2,FALSE),"")</f>
        <v/>
      </c>
      <c r="Z407" s="10" t="str">
        <f>IFERROR(VLOOKUP($K407,PRM!$K$3:$L$4,2,FALSE),"")</f>
        <v/>
      </c>
      <c r="AA407" s="10" t="str">
        <f>IFERROR(VLOOKUP($N407,PRM!$M$3:$N$50,2,FALSE),"")</f>
        <v/>
      </c>
      <c r="AB407" s="10" t="str">
        <f>IFERROR(VLOOKUP($Y$3&amp;$R407,PRM!$Q$3:$R$31,2,FALSE),"")</f>
        <v/>
      </c>
      <c r="AC407" s="10" t="str">
        <f>IFERROR(VLOOKUP($Y$3&amp;$S407,PRM!$AH$3:$AI$133,2,FALSE),"")</f>
        <v/>
      </c>
      <c r="AD407" s="10" t="str">
        <f>IFERROR(VLOOKUP($Y$3&amp;$T407,PRM!$Y$3:$Z$50,2,FALSE),"")</f>
        <v>1</v>
      </c>
      <c r="AE407" s="10" t="str">
        <f>IFERROR(VLOOKUP($Y$3&amp;$U407,PRM!$AD$3:$AE$44,2,FALSE),"")</f>
        <v/>
      </c>
      <c r="AF407" s="10" t="str">
        <f>IFERROR(VLOOKUP($Y$3&amp;$R407,PRM!$Q$3:$T$31,3,FALSE),"")</f>
        <v/>
      </c>
      <c r="AG407" s="10" t="str">
        <f>IFERROR(IF(AF407=0,0,MATCH($Y$3,PRM!$AF$3:'PRM'!$AF$133,0)),"")</f>
        <v/>
      </c>
      <c r="AH407" s="10" t="str">
        <f>IF($Y$3="","",(IF(AF407=0,0,COUNTIF(PRM!$AF$3:'PRM'!$AF$133,$Y$3))))</f>
        <v/>
      </c>
      <c r="AI407" s="10" t="str">
        <f>IFERROR(VLOOKUP($Y$3&amp;$R407,PRM!$Q$3:$U$31,4,FALSE),"")</f>
        <v/>
      </c>
      <c r="AJ407" s="10" t="str">
        <f>IFERROR(IF(AI407=0,0,MATCH($Y$3,PRM!$V$3:'PRM'!$V$50,0)),"")</f>
        <v/>
      </c>
      <c r="AK407" s="10" t="str">
        <f>IF($Y$3="","",(IF(AI407=0,0,COUNTIF(PRM!$V$3:'PRM'!$V$50,$Y$3))))</f>
        <v/>
      </c>
      <c r="AL407" s="10" t="str">
        <f>IFERROR(VLOOKUP($Y$3&amp;$R407,PRM!$Q$3:$U$31,5,FALSE),"")</f>
        <v/>
      </c>
      <c r="AM407" s="10" t="str">
        <f>IFERROR(IF(AL407=0,0,MATCH($Y$3,PRM!$AA$3:'PRM'!$AA$94,0)),"")</f>
        <v/>
      </c>
      <c r="AN407" s="10" t="str">
        <f>IF($Y$3="","",IF(AL407=0,0,COUNTIF(PRM!$AA$3:'PRM'!$AA$94,$Y$3)))</f>
        <v/>
      </c>
      <c r="AO407" s="10">
        <f t="shared" si="127"/>
        <v>0</v>
      </c>
      <c r="AP407" s="10">
        <f t="shared" si="128"/>
        <v>0</v>
      </c>
      <c r="AQ407" s="10">
        <f t="shared" si="129"/>
        <v>0</v>
      </c>
      <c r="AR407" s="10">
        <f t="shared" si="130"/>
        <v>0</v>
      </c>
      <c r="AS407" s="10">
        <f t="shared" si="131"/>
        <v>0</v>
      </c>
      <c r="AT407" s="10">
        <f t="shared" si="132"/>
        <v>0</v>
      </c>
      <c r="AU407" s="10">
        <f t="shared" si="133"/>
        <v>0</v>
      </c>
      <c r="AV407" s="10">
        <f t="shared" si="134"/>
        <v>0</v>
      </c>
      <c r="AW407" s="10">
        <f t="shared" si="135"/>
        <v>0</v>
      </c>
      <c r="AX407" s="10">
        <f t="shared" si="136"/>
        <v>0</v>
      </c>
      <c r="AY407" s="10">
        <f t="shared" si="137"/>
        <v>0</v>
      </c>
      <c r="AZ407" s="10">
        <f t="shared" si="138"/>
        <v>0</v>
      </c>
      <c r="BA407" s="10">
        <f t="shared" si="139"/>
        <v>0</v>
      </c>
      <c r="BB407" s="10">
        <f t="shared" si="140"/>
        <v>0</v>
      </c>
      <c r="BC407" s="10">
        <f t="shared" si="141"/>
        <v>0</v>
      </c>
      <c r="BD407" s="10">
        <f t="shared" si="142"/>
        <v>0</v>
      </c>
      <c r="BE407" s="10">
        <f t="shared" si="143"/>
        <v>0</v>
      </c>
      <c r="BF407" s="10">
        <f t="shared" si="144"/>
        <v>0</v>
      </c>
      <c r="BG407" s="10">
        <f t="shared" si="145"/>
        <v>0</v>
      </c>
      <c r="BH407" s="10">
        <f t="shared" si="146"/>
        <v>0</v>
      </c>
    </row>
    <row r="408" spans="1:60" ht="27.75" customHeight="1">
      <c r="A408" t="str">
        <f t="shared" si="126"/>
        <v/>
      </c>
      <c r="B408" s="54"/>
      <c r="C408" s="55"/>
      <c r="D408" s="54"/>
      <c r="E408" s="55"/>
      <c r="F408" s="31"/>
      <c r="G408" s="29"/>
      <c r="H408" s="32"/>
      <c r="I408" s="32"/>
      <c r="J408" s="30"/>
      <c r="K408" s="31"/>
      <c r="L408" s="33"/>
      <c r="M408" s="33"/>
      <c r="N408" s="54"/>
      <c r="O408" s="56"/>
      <c r="P408" s="56"/>
      <c r="Q408" s="57"/>
      <c r="R408" s="33"/>
      <c r="S408" s="33"/>
      <c r="T408" s="40"/>
      <c r="U408" s="40"/>
      <c r="V408" s="17"/>
      <c r="W408" s="17"/>
      <c r="X408" s="10" t="str">
        <f>IFERROR(VLOOKUP($F408,PRM!$G$3:$H$5,2,FALSE),"")</f>
        <v/>
      </c>
      <c r="Y408" s="10" t="str">
        <f>IFERROR(VLOOKUP($G408,PRM!$I$3:$J$5,2,FALSE),"")</f>
        <v/>
      </c>
      <c r="Z408" s="10" t="str">
        <f>IFERROR(VLOOKUP($K408,PRM!$K$3:$L$4,2,FALSE),"")</f>
        <v/>
      </c>
      <c r="AA408" s="10" t="str">
        <f>IFERROR(VLOOKUP($N408,PRM!$M$3:$N$50,2,FALSE),"")</f>
        <v/>
      </c>
      <c r="AB408" s="10" t="str">
        <f>IFERROR(VLOOKUP($Y$3&amp;$R408,PRM!$Q$3:$R$31,2,FALSE),"")</f>
        <v/>
      </c>
      <c r="AC408" s="10" t="str">
        <f>IFERROR(VLOOKUP($Y$3&amp;$S408,PRM!$AH$3:$AI$133,2,FALSE),"")</f>
        <v/>
      </c>
      <c r="AD408" s="10" t="str">
        <f>IFERROR(VLOOKUP($Y$3&amp;$T408,PRM!$Y$3:$Z$50,2,FALSE),"")</f>
        <v>1</v>
      </c>
      <c r="AE408" s="10" t="str">
        <f>IFERROR(VLOOKUP($Y$3&amp;$U408,PRM!$AD$3:$AE$44,2,FALSE),"")</f>
        <v/>
      </c>
      <c r="AF408" s="10" t="str">
        <f>IFERROR(VLOOKUP($Y$3&amp;$R408,PRM!$Q$3:$T$31,3,FALSE),"")</f>
        <v/>
      </c>
      <c r="AG408" s="10" t="str">
        <f>IFERROR(IF(AF408=0,0,MATCH($Y$3,PRM!$AF$3:'PRM'!$AF$133,0)),"")</f>
        <v/>
      </c>
      <c r="AH408" s="10" t="str">
        <f>IF($Y$3="","",(IF(AF408=0,0,COUNTIF(PRM!$AF$3:'PRM'!$AF$133,$Y$3))))</f>
        <v/>
      </c>
      <c r="AI408" s="10" t="str">
        <f>IFERROR(VLOOKUP($Y$3&amp;$R408,PRM!$Q$3:$U$31,4,FALSE),"")</f>
        <v/>
      </c>
      <c r="AJ408" s="10" t="str">
        <f>IFERROR(IF(AI408=0,0,MATCH($Y$3,PRM!$V$3:'PRM'!$V$50,0)),"")</f>
        <v/>
      </c>
      <c r="AK408" s="10" t="str">
        <f>IF($Y$3="","",(IF(AI408=0,0,COUNTIF(PRM!$V$3:'PRM'!$V$50,$Y$3))))</f>
        <v/>
      </c>
      <c r="AL408" s="10" t="str">
        <f>IFERROR(VLOOKUP($Y$3&amp;$R408,PRM!$Q$3:$U$31,5,FALSE),"")</f>
        <v/>
      </c>
      <c r="AM408" s="10" t="str">
        <f>IFERROR(IF(AL408=0,0,MATCH($Y$3,PRM!$AA$3:'PRM'!$AA$94,0)),"")</f>
        <v/>
      </c>
      <c r="AN408" s="10" t="str">
        <f>IF($Y$3="","",IF(AL408=0,0,COUNTIF(PRM!$AA$3:'PRM'!$AA$94,$Y$3)))</f>
        <v/>
      </c>
      <c r="AO408" s="10">
        <f t="shared" si="127"/>
        <v>0</v>
      </c>
      <c r="AP408" s="10">
        <f t="shared" si="128"/>
        <v>0</v>
      </c>
      <c r="AQ408" s="10">
        <f t="shared" si="129"/>
        <v>0</v>
      </c>
      <c r="AR408" s="10">
        <f t="shared" si="130"/>
        <v>0</v>
      </c>
      <c r="AS408" s="10">
        <f t="shared" si="131"/>
        <v>0</v>
      </c>
      <c r="AT408" s="10">
        <f t="shared" si="132"/>
        <v>0</v>
      </c>
      <c r="AU408" s="10">
        <f t="shared" si="133"/>
        <v>0</v>
      </c>
      <c r="AV408" s="10">
        <f t="shared" si="134"/>
        <v>0</v>
      </c>
      <c r="AW408" s="10">
        <f t="shared" si="135"/>
        <v>0</v>
      </c>
      <c r="AX408" s="10">
        <f t="shared" si="136"/>
        <v>0</v>
      </c>
      <c r="AY408" s="10">
        <f t="shared" si="137"/>
        <v>0</v>
      </c>
      <c r="AZ408" s="10">
        <f t="shared" si="138"/>
        <v>0</v>
      </c>
      <c r="BA408" s="10">
        <f t="shared" si="139"/>
        <v>0</v>
      </c>
      <c r="BB408" s="10">
        <f t="shared" si="140"/>
        <v>0</v>
      </c>
      <c r="BC408" s="10">
        <f t="shared" si="141"/>
        <v>0</v>
      </c>
      <c r="BD408" s="10">
        <f t="shared" si="142"/>
        <v>0</v>
      </c>
      <c r="BE408" s="10">
        <f t="shared" si="143"/>
        <v>0</v>
      </c>
      <c r="BF408" s="10">
        <f t="shared" si="144"/>
        <v>0</v>
      </c>
      <c r="BG408" s="10">
        <f t="shared" si="145"/>
        <v>0</v>
      </c>
      <c r="BH408" s="10">
        <f t="shared" si="146"/>
        <v>0</v>
      </c>
    </row>
    <row r="409" spans="1:60" ht="27.75" customHeight="1">
      <c r="A409" t="str">
        <f t="shared" si="126"/>
        <v/>
      </c>
      <c r="B409" s="54"/>
      <c r="C409" s="55"/>
      <c r="D409" s="54"/>
      <c r="E409" s="55"/>
      <c r="F409" s="31"/>
      <c r="G409" s="29"/>
      <c r="H409" s="32"/>
      <c r="I409" s="32"/>
      <c r="J409" s="30"/>
      <c r="K409" s="31"/>
      <c r="L409" s="33"/>
      <c r="M409" s="33"/>
      <c r="N409" s="54"/>
      <c r="O409" s="56"/>
      <c r="P409" s="56"/>
      <c r="Q409" s="57"/>
      <c r="R409" s="33"/>
      <c r="S409" s="33"/>
      <c r="T409" s="40"/>
      <c r="U409" s="40"/>
      <c r="V409" s="17"/>
      <c r="W409" s="17"/>
      <c r="X409" s="10" t="str">
        <f>IFERROR(VLOOKUP($F409,PRM!$G$3:$H$5,2,FALSE),"")</f>
        <v/>
      </c>
      <c r="Y409" s="10" t="str">
        <f>IFERROR(VLOOKUP($G409,PRM!$I$3:$J$5,2,FALSE),"")</f>
        <v/>
      </c>
      <c r="Z409" s="10" t="str">
        <f>IFERROR(VLOOKUP($K409,PRM!$K$3:$L$4,2,FALSE),"")</f>
        <v/>
      </c>
      <c r="AA409" s="10" t="str">
        <f>IFERROR(VLOOKUP($N409,PRM!$M$3:$N$50,2,FALSE),"")</f>
        <v/>
      </c>
      <c r="AB409" s="10" t="str">
        <f>IFERROR(VLOOKUP($Y$3&amp;$R409,PRM!$Q$3:$R$31,2,FALSE),"")</f>
        <v/>
      </c>
      <c r="AC409" s="10" t="str">
        <f>IFERROR(VLOOKUP($Y$3&amp;$S409,PRM!$AH$3:$AI$133,2,FALSE),"")</f>
        <v/>
      </c>
      <c r="AD409" s="10" t="str">
        <f>IFERROR(VLOOKUP($Y$3&amp;$T409,PRM!$Y$3:$Z$50,2,FALSE),"")</f>
        <v>1</v>
      </c>
      <c r="AE409" s="10" t="str">
        <f>IFERROR(VLOOKUP($Y$3&amp;$U409,PRM!$AD$3:$AE$44,2,FALSE),"")</f>
        <v/>
      </c>
      <c r="AF409" s="10" t="str">
        <f>IFERROR(VLOOKUP($Y$3&amp;$R409,PRM!$Q$3:$T$31,3,FALSE),"")</f>
        <v/>
      </c>
      <c r="AG409" s="10" t="str">
        <f>IFERROR(IF(AF409=0,0,MATCH($Y$3,PRM!$AF$3:'PRM'!$AF$133,0)),"")</f>
        <v/>
      </c>
      <c r="AH409" s="10" t="str">
        <f>IF($Y$3="","",(IF(AF409=0,0,COUNTIF(PRM!$AF$3:'PRM'!$AF$133,$Y$3))))</f>
        <v/>
      </c>
      <c r="AI409" s="10" t="str">
        <f>IFERROR(VLOOKUP($Y$3&amp;$R409,PRM!$Q$3:$U$31,4,FALSE),"")</f>
        <v/>
      </c>
      <c r="AJ409" s="10" t="str">
        <f>IFERROR(IF(AI409=0,0,MATCH($Y$3,PRM!$V$3:'PRM'!$V$50,0)),"")</f>
        <v/>
      </c>
      <c r="AK409" s="10" t="str">
        <f>IF($Y$3="","",(IF(AI409=0,0,COUNTIF(PRM!$V$3:'PRM'!$V$50,$Y$3))))</f>
        <v/>
      </c>
      <c r="AL409" s="10" t="str">
        <f>IFERROR(VLOOKUP($Y$3&amp;$R409,PRM!$Q$3:$U$31,5,FALSE),"")</f>
        <v/>
      </c>
      <c r="AM409" s="10" t="str">
        <f>IFERROR(IF(AL409=0,0,MATCH($Y$3,PRM!$AA$3:'PRM'!$AA$94,0)),"")</f>
        <v/>
      </c>
      <c r="AN409" s="10" t="str">
        <f>IF($Y$3="","",IF(AL409=0,0,COUNTIF(PRM!$AA$3:'PRM'!$AA$94,$Y$3)))</f>
        <v/>
      </c>
      <c r="AO409" s="10">
        <f t="shared" si="127"/>
        <v>0</v>
      </c>
      <c r="AP409" s="10">
        <f t="shared" si="128"/>
        <v>0</v>
      </c>
      <c r="AQ409" s="10">
        <f t="shared" si="129"/>
        <v>0</v>
      </c>
      <c r="AR409" s="10">
        <f t="shared" si="130"/>
        <v>0</v>
      </c>
      <c r="AS409" s="10">
        <f t="shared" si="131"/>
        <v>0</v>
      </c>
      <c r="AT409" s="10">
        <f t="shared" si="132"/>
        <v>0</v>
      </c>
      <c r="AU409" s="10">
        <f t="shared" si="133"/>
        <v>0</v>
      </c>
      <c r="AV409" s="10">
        <f t="shared" si="134"/>
        <v>0</v>
      </c>
      <c r="AW409" s="10">
        <f t="shared" si="135"/>
        <v>0</v>
      </c>
      <c r="AX409" s="10">
        <f t="shared" si="136"/>
        <v>0</v>
      </c>
      <c r="AY409" s="10">
        <f t="shared" si="137"/>
        <v>0</v>
      </c>
      <c r="AZ409" s="10">
        <f t="shared" si="138"/>
        <v>0</v>
      </c>
      <c r="BA409" s="10">
        <f t="shared" si="139"/>
        <v>0</v>
      </c>
      <c r="BB409" s="10">
        <f t="shared" si="140"/>
        <v>0</v>
      </c>
      <c r="BC409" s="10">
        <f t="shared" si="141"/>
        <v>0</v>
      </c>
      <c r="BD409" s="10">
        <f t="shared" si="142"/>
        <v>0</v>
      </c>
      <c r="BE409" s="10">
        <f t="shared" si="143"/>
        <v>0</v>
      </c>
      <c r="BF409" s="10">
        <f t="shared" si="144"/>
        <v>0</v>
      </c>
      <c r="BG409" s="10">
        <f t="shared" si="145"/>
        <v>0</v>
      </c>
      <c r="BH409" s="10">
        <f t="shared" si="146"/>
        <v>0</v>
      </c>
    </row>
    <row r="410" spans="1:60" ht="27.75" customHeight="1">
      <c r="A410" t="str">
        <f t="shared" si="126"/>
        <v/>
      </c>
      <c r="B410" s="54"/>
      <c r="C410" s="55"/>
      <c r="D410" s="54"/>
      <c r="E410" s="55"/>
      <c r="F410" s="31"/>
      <c r="G410" s="29"/>
      <c r="H410" s="32"/>
      <c r="I410" s="32"/>
      <c r="J410" s="30"/>
      <c r="K410" s="31"/>
      <c r="L410" s="33"/>
      <c r="M410" s="33"/>
      <c r="N410" s="54"/>
      <c r="O410" s="56"/>
      <c r="P410" s="56"/>
      <c r="Q410" s="57"/>
      <c r="R410" s="33"/>
      <c r="S410" s="33"/>
      <c r="T410" s="40"/>
      <c r="U410" s="40"/>
      <c r="V410" s="17"/>
      <c r="W410" s="17"/>
      <c r="X410" s="10" t="str">
        <f>IFERROR(VLOOKUP($F410,PRM!$G$3:$H$5,2,FALSE),"")</f>
        <v/>
      </c>
      <c r="Y410" s="10" t="str">
        <f>IFERROR(VLOOKUP($G410,PRM!$I$3:$J$5,2,FALSE),"")</f>
        <v/>
      </c>
      <c r="Z410" s="10" t="str">
        <f>IFERROR(VLOOKUP($K410,PRM!$K$3:$L$4,2,FALSE),"")</f>
        <v/>
      </c>
      <c r="AA410" s="10" t="str">
        <f>IFERROR(VLOOKUP($N410,PRM!$M$3:$N$50,2,FALSE),"")</f>
        <v/>
      </c>
      <c r="AB410" s="10" t="str">
        <f>IFERROR(VLOOKUP($Y$3&amp;$R410,PRM!$Q$3:$R$31,2,FALSE),"")</f>
        <v/>
      </c>
      <c r="AC410" s="10" t="str">
        <f>IFERROR(VLOOKUP($Y$3&amp;$S410,PRM!$AH$3:$AI$133,2,FALSE),"")</f>
        <v/>
      </c>
      <c r="AD410" s="10" t="str">
        <f>IFERROR(VLOOKUP($Y$3&amp;$T410,PRM!$Y$3:$Z$50,2,FALSE),"")</f>
        <v>1</v>
      </c>
      <c r="AE410" s="10" t="str">
        <f>IFERROR(VLOOKUP($Y$3&amp;$U410,PRM!$AD$3:$AE$44,2,FALSE),"")</f>
        <v/>
      </c>
      <c r="AF410" s="10" t="str">
        <f>IFERROR(VLOOKUP($Y$3&amp;$R410,PRM!$Q$3:$T$31,3,FALSE),"")</f>
        <v/>
      </c>
      <c r="AG410" s="10" t="str">
        <f>IFERROR(IF(AF410=0,0,MATCH($Y$3,PRM!$AF$3:'PRM'!$AF$133,0)),"")</f>
        <v/>
      </c>
      <c r="AH410" s="10" t="str">
        <f>IF($Y$3="","",(IF(AF410=0,0,COUNTIF(PRM!$AF$3:'PRM'!$AF$133,$Y$3))))</f>
        <v/>
      </c>
      <c r="AI410" s="10" t="str">
        <f>IFERROR(VLOOKUP($Y$3&amp;$R410,PRM!$Q$3:$U$31,4,FALSE),"")</f>
        <v/>
      </c>
      <c r="AJ410" s="10" t="str">
        <f>IFERROR(IF(AI410=0,0,MATCH($Y$3,PRM!$V$3:'PRM'!$V$50,0)),"")</f>
        <v/>
      </c>
      <c r="AK410" s="10" t="str">
        <f>IF($Y$3="","",(IF(AI410=0,0,COUNTIF(PRM!$V$3:'PRM'!$V$50,$Y$3))))</f>
        <v/>
      </c>
      <c r="AL410" s="10" t="str">
        <f>IFERROR(VLOOKUP($Y$3&amp;$R410,PRM!$Q$3:$U$31,5,FALSE),"")</f>
        <v/>
      </c>
      <c r="AM410" s="10" t="str">
        <f>IFERROR(IF(AL410=0,0,MATCH($Y$3,PRM!$AA$3:'PRM'!$AA$94,0)),"")</f>
        <v/>
      </c>
      <c r="AN410" s="10" t="str">
        <f>IF($Y$3="","",IF(AL410=0,0,COUNTIF(PRM!$AA$3:'PRM'!$AA$94,$Y$3)))</f>
        <v/>
      </c>
      <c r="AO410" s="10">
        <f t="shared" si="127"/>
        <v>0</v>
      </c>
      <c r="AP410" s="10">
        <f t="shared" si="128"/>
        <v>0</v>
      </c>
      <c r="AQ410" s="10">
        <f t="shared" si="129"/>
        <v>0</v>
      </c>
      <c r="AR410" s="10">
        <f t="shared" si="130"/>
        <v>0</v>
      </c>
      <c r="AS410" s="10">
        <f t="shared" si="131"/>
        <v>0</v>
      </c>
      <c r="AT410" s="10">
        <f t="shared" si="132"/>
        <v>0</v>
      </c>
      <c r="AU410" s="10">
        <f t="shared" si="133"/>
        <v>0</v>
      </c>
      <c r="AV410" s="10">
        <f t="shared" si="134"/>
        <v>0</v>
      </c>
      <c r="AW410" s="10">
        <f t="shared" si="135"/>
        <v>0</v>
      </c>
      <c r="AX410" s="10">
        <f t="shared" si="136"/>
        <v>0</v>
      </c>
      <c r="AY410" s="10">
        <f t="shared" si="137"/>
        <v>0</v>
      </c>
      <c r="AZ410" s="10">
        <f t="shared" si="138"/>
        <v>0</v>
      </c>
      <c r="BA410" s="10">
        <f t="shared" si="139"/>
        <v>0</v>
      </c>
      <c r="BB410" s="10">
        <f t="shared" si="140"/>
        <v>0</v>
      </c>
      <c r="BC410" s="10">
        <f t="shared" si="141"/>
        <v>0</v>
      </c>
      <c r="BD410" s="10">
        <f t="shared" si="142"/>
        <v>0</v>
      </c>
      <c r="BE410" s="10">
        <f t="shared" si="143"/>
        <v>0</v>
      </c>
      <c r="BF410" s="10">
        <f t="shared" si="144"/>
        <v>0</v>
      </c>
      <c r="BG410" s="10">
        <f t="shared" si="145"/>
        <v>0</v>
      </c>
      <c r="BH410" s="10">
        <f t="shared" si="146"/>
        <v>0</v>
      </c>
    </row>
    <row r="411" spans="1:60" ht="27.75" customHeight="1">
      <c r="A411" t="str">
        <f t="shared" si="126"/>
        <v/>
      </c>
      <c r="B411" s="54"/>
      <c r="C411" s="55"/>
      <c r="D411" s="54"/>
      <c r="E411" s="55"/>
      <c r="F411" s="31"/>
      <c r="G411" s="29"/>
      <c r="H411" s="32"/>
      <c r="I411" s="32"/>
      <c r="J411" s="30"/>
      <c r="K411" s="31"/>
      <c r="L411" s="33"/>
      <c r="M411" s="33"/>
      <c r="N411" s="54"/>
      <c r="O411" s="56"/>
      <c r="P411" s="56"/>
      <c r="Q411" s="57"/>
      <c r="R411" s="33"/>
      <c r="S411" s="33"/>
      <c r="T411" s="40"/>
      <c r="U411" s="40"/>
      <c r="V411" s="17"/>
      <c r="W411" s="17"/>
      <c r="X411" s="10" t="str">
        <f>IFERROR(VLOOKUP($F411,PRM!$G$3:$H$5,2,FALSE),"")</f>
        <v/>
      </c>
      <c r="Y411" s="10" t="str">
        <f>IFERROR(VLOOKUP($G411,PRM!$I$3:$J$5,2,FALSE),"")</f>
        <v/>
      </c>
      <c r="Z411" s="10" t="str">
        <f>IFERROR(VLOOKUP($K411,PRM!$K$3:$L$4,2,FALSE),"")</f>
        <v/>
      </c>
      <c r="AA411" s="10" t="str">
        <f>IFERROR(VLOOKUP($N411,PRM!$M$3:$N$50,2,FALSE),"")</f>
        <v/>
      </c>
      <c r="AB411" s="10" t="str">
        <f>IFERROR(VLOOKUP($Y$3&amp;$R411,PRM!$Q$3:$R$31,2,FALSE),"")</f>
        <v/>
      </c>
      <c r="AC411" s="10" t="str">
        <f>IFERROR(VLOOKUP($Y$3&amp;$S411,PRM!$AH$3:$AI$133,2,FALSE),"")</f>
        <v/>
      </c>
      <c r="AD411" s="10" t="str">
        <f>IFERROR(VLOOKUP($Y$3&amp;$T411,PRM!$Y$3:$Z$50,2,FALSE),"")</f>
        <v>1</v>
      </c>
      <c r="AE411" s="10" t="str">
        <f>IFERROR(VLOOKUP($Y$3&amp;$U411,PRM!$AD$3:$AE$44,2,FALSE),"")</f>
        <v/>
      </c>
      <c r="AF411" s="10" t="str">
        <f>IFERROR(VLOOKUP($Y$3&amp;$R411,PRM!$Q$3:$T$31,3,FALSE),"")</f>
        <v/>
      </c>
      <c r="AG411" s="10" t="str">
        <f>IFERROR(IF(AF411=0,0,MATCH($Y$3,PRM!$AF$3:'PRM'!$AF$133,0)),"")</f>
        <v/>
      </c>
      <c r="AH411" s="10" t="str">
        <f>IF($Y$3="","",(IF(AF411=0,0,COUNTIF(PRM!$AF$3:'PRM'!$AF$133,$Y$3))))</f>
        <v/>
      </c>
      <c r="AI411" s="10" t="str">
        <f>IFERROR(VLOOKUP($Y$3&amp;$R411,PRM!$Q$3:$U$31,4,FALSE),"")</f>
        <v/>
      </c>
      <c r="AJ411" s="10" t="str">
        <f>IFERROR(IF(AI411=0,0,MATCH($Y$3,PRM!$V$3:'PRM'!$V$50,0)),"")</f>
        <v/>
      </c>
      <c r="AK411" s="10" t="str">
        <f>IF($Y$3="","",(IF(AI411=0,0,COUNTIF(PRM!$V$3:'PRM'!$V$50,$Y$3))))</f>
        <v/>
      </c>
      <c r="AL411" s="10" t="str">
        <f>IFERROR(VLOOKUP($Y$3&amp;$R411,PRM!$Q$3:$U$31,5,FALSE),"")</f>
        <v/>
      </c>
      <c r="AM411" s="10" t="str">
        <f>IFERROR(IF(AL411=0,0,MATCH($Y$3,PRM!$AA$3:'PRM'!$AA$94,0)),"")</f>
        <v/>
      </c>
      <c r="AN411" s="10" t="str">
        <f>IF($Y$3="","",IF(AL411=0,0,COUNTIF(PRM!$AA$3:'PRM'!$AA$94,$Y$3)))</f>
        <v/>
      </c>
      <c r="AO411" s="10">
        <f t="shared" si="127"/>
        <v>0</v>
      </c>
      <c r="AP411" s="10">
        <f t="shared" si="128"/>
        <v>0</v>
      </c>
      <c r="AQ411" s="10">
        <f t="shared" si="129"/>
        <v>0</v>
      </c>
      <c r="AR411" s="10">
        <f t="shared" si="130"/>
        <v>0</v>
      </c>
      <c r="AS411" s="10">
        <f t="shared" si="131"/>
        <v>0</v>
      </c>
      <c r="AT411" s="10">
        <f t="shared" si="132"/>
        <v>0</v>
      </c>
      <c r="AU411" s="10">
        <f t="shared" si="133"/>
        <v>0</v>
      </c>
      <c r="AV411" s="10">
        <f t="shared" si="134"/>
        <v>0</v>
      </c>
      <c r="AW411" s="10">
        <f t="shared" si="135"/>
        <v>0</v>
      </c>
      <c r="AX411" s="10">
        <f t="shared" si="136"/>
        <v>0</v>
      </c>
      <c r="AY411" s="10">
        <f t="shared" si="137"/>
        <v>0</v>
      </c>
      <c r="AZ411" s="10">
        <f t="shared" si="138"/>
        <v>0</v>
      </c>
      <c r="BA411" s="10">
        <f t="shared" si="139"/>
        <v>0</v>
      </c>
      <c r="BB411" s="10">
        <f t="shared" si="140"/>
        <v>0</v>
      </c>
      <c r="BC411" s="10">
        <f t="shared" si="141"/>
        <v>0</v>
      </c>
      <c r="BD411" s="10">
        <f t="shared" si="142"/>
        <v>0</v>
      </c>
      <c r="BE411" s="10">
        <f t="shared" si="143"/>
        <v>0</v>
      </c>
      <c r="BF411" s="10">
        <f t="shared" si="144"/>
        <v>0</v>
      </c>
      <c r="BG411" s="10">
        <f t="shared" si="145"/>
        <v>0</v>
      </c>
      <c r="BH411" s="10">
        <f t="shared" si="146"/>
        <v>0</v>
      </c>
    </row>
    <row r="412" spans="1:60" ht="27.75" customHeight="1">
      <c r="A412" t="str">
        <f t="shared" si="126"/>
        <v/>
      </c>
      <c r="B412" s="54"/>
      <c r="C412" s="55"/>
      <c r="D412" s="54"/>
      <c r="E412" s="55"/>
      <c r="F412" s="31"/>
      <c r="G412" s="29"/>
      <c r="H412" s="32"/>
      <c r="I412" s="32"/>
      <c r="J412" s="30"/>
      <c r="K412" s="31"/>
      <c r="L412" s="33"/>
      <c r="M412" s="33"/>
      <c r="N412" s="54"/>
      <c r="O412" s="56"/>
      <c r="P412" s="56"/>
      <c r="Q412" s="57"/>
      <c r="R412" s="33"/>
      <c r="S412" s="33"/>
      <c r="T412" s="40"/>
      <c r="U412" s="40"/>
      <c r="V412" s="17"/>
      <c r="W412" s="17"/>
      <c r="X412" s="10" t="str">
        <f>IFERROR(VLOOKUP($F412,PRM!$G$3:$H$5,2,FALSE),"")</f>
        <v/>
      </c>
      <c r="Y412" s="10" t="str">
        <f>IFERROR(VLOOKUP($G412,PRM!$I$3:$J$5,2,FALSE),"")</f>
        <v/>
      </c>
      <c r="Z412" s="10" t="str">
        <f>IFERROR(VLOOKUP($K412,PRM!$K$3:$L$4,2,FALSE),"")</f>
        <v/>
      </c>
      <c r="AA412" s="10" t="str">
        <f>IFERROR(VLOOKUP($N412,PRM!$M$3:$N$50,2,FALSE),"")</f>
        <v/>
      </c>
      <c r="AB412" s="10" t="str">
        <f>IFERROR(VLOOKUP($Y$3&amp;$R412,PRM!$Q$3:$R$31,2,FALSE),"")</f>
        <v/>
      </c>
      <c r="AC412" s="10" t="str">
        <f>IFERROR(VLOOKUP($Y$3&amp;$S412,PRM!$AH$3:$AI$133,2,FALSE),"")</f>
        <v/>
      </c>
      <c r="AD412" s="10" t="str">
        <f>IFERROR(VLOOKUP($Y$3&amp;$T412,PRM!$Y$3:$Z$50,2,FALSE),"")</f>
        <v>1</v>
      </c>
      <c r="AE412" s="10" t="str">
        <f>IFERROR(VLOOKUP($Y$3&amp;$U412,PRM!$AD$3:$AE$44,2,FALSE),"")</f>
        <v/>
      </c>
      <c r="AF412" s="10" t="str">
        <f>IFERROR(VLOOKUP($Y$3&amp;$R412,PRM!$Q$3:$T$31,3,FALSE),"")</f>
        <v/>
      </c>
      <c r="AG412" s="10" t="str">
        <f>IFERROR(IF(AF412=0,0,MATCH($Y$3,PRM!$AF$3:'PRM'!$AF$133,0)),"")</f>
        <v/>
      </c>
      <c r="AH412" s="10" t="str">
        <f>IF($Y$3="","",(IF(AF412=0,0,COUNTIF(PRM!$AF$3:'PRM'!$AF$133,$Y$3))))</f>
        <v/>
      </c>
      <c r="AI412" s="10" t="str">
        <f>IFERROR(VLOOKUP($Y$3&amp;$R412,PRM!$Q$3:$U$31,4,FALSE),"")</f>
        <v/>
      </c>
      <c r="AJ412" s="10" t="str">
        <f>IFERROR(IF(AI412=0,0,MATCH($Y$3,PRM!$V$3:'PRM'!$V$50,0)),"")</f>
        <v/>
      </c>
      <c r="AK412" s="10" t="str">
        <f>IF($Y$3="","",(IF(AI412=0,0,COUNTIF(PRM!$V$3:'PRM'!$V$50,$Y$3))))</f>
        <v/>
      </c>
      <c r="AL412" s="10" t="str">
        <f>IFERROR(VLOOKUP($Y$3&amp;$R412,PRM!$Q$3:$U$31,5,FALSE),"")</f>
        <v/>
      </c>
      <c r="AM412" s="10" t="str">
        <f>IFERROR(IF(AL412=0,0,MATCH($Y$3,PRM!$AA$3:'PRM'!$AA$94,0)),"")</f>
        <v/>
      </c>
      <c r="AN412" s="10" t="str">
        <f>IF($Y$3="","",IF(AL412=0,0,COUNTIF(PRM!$AA$3:'PRM'!$AA$94,$Y$3)))</f>
        <v/>
      </c>
      <c r="AO412" s="10">
        <f t="shared" si="127"/>
        <v>0</v>
      </c>
      <c r="AP412" s="10">
        <f t="shared" si="128"/>
        <v>0</v>
      </c>
      <c r="AQ412" s="10">
        <f t="shared" si="129"/>
        <v>0</v>
      </c>
      <c r="AR412" s="10">
        <f t="shared" si="130"/>
        <v>0</v>
      </c>
      <c r="AS412" s="10">
        <f t="shared" si="131"/>
        <v>0</v>
      </c>
      <c r="AT412" s="10">
        <f t="shared" si="132"/>
        <v>0</v>
      </c>
      <c r="AU412" s="10">
        <f t="shared" si="133"/>
        <v>0</v>
      </c>
      <c r="AV412" s="10">
        <f t="shared" si="134"/>
        <v>0</v>
      </c>
      <c r="AW412" s="10">
        <f t="shared" si="135"/>
        <v>0</v>
      </c>
      <c r="AX412" s="10">
        <f t="shared" si="136"/>
        <v>0</v>
      </c>
      <c r="AY412" s="10">
        <f t="shared" si="137"/>
        <v>0</v>
      </c>
      <c r="AZ412" s="10">
        <f t="shared" si="138"/>
        <v>0</v>
      </c>
      <c r="BA412" s="10">
        <f t="shared" si="139"/>
        <v>0</v>
      </c>
      <c r="BB412" s="10">
        <f t="shared" si="140"/>
        <v>0</v>
      </c>
      <c r="BC412" s="10">
        <f t="shared" si="141"/>
        <v>0</v>
      </c>
      <c r="BD412" s="10">
        <f t="shared" si="142"/>
        <v>0</v>
      </c>
      <c r="BE412" s="10">
        <f t="shared" si="143"/>
        <v>0</v>
      </c>
      <c r="BF412" s="10">
        <f t="shared" si="144"/>
        <v>0</v>
      </c>
      <c r="BG412" s="10">
        <f t="shared" si="145"/>
        <v>0</v>
      </c>
      <c r="BH412" s="10">
        <f t="shared" si="146"/>
        <v>0</v>
      </c>
    </row>
    <row r="413" spans="1:60" ht="27.75" customHeight="1">
      <c r="A413" t="str">
        <f t="shared" si="126"/>
        <v/>
      </c>
      <c r="B413" s="54"/>
      <c r="C413" s="55"/>
      <c r="D413" s="54"/>
      <c r="E413" s="55"/>
      <c r="F413" s="31"/>
      <c r="G413" s="29"/>
      <c r="H413" s="32"/>
      <c r="I413" s="32"/>
      <c r="J413" s="30"/>
      <c r="K413" s="31"/>
      <c r="L413" s="33"/>
      <c r="M413" s="33"/>
      <c r="N413" s="54"/>
      <c r="O413" s="56"/>
      <c r="P413" s="56"/>
      <c r="Q413" s="57"/>
      <c r="R413" s="33"/>
      <c r="S413" s="33"/>
      <c r="T413" s="40"/>
      <c r="U413" s="40"/>
      <c r="V413" s="17"/>
      <c r="W413" s="17"/>
      <c r="X413" s="10" t="str">
        <f>IFERROR(VLOOKUP($F413,PRM!$G$3:$H$5,2,FALSE),"")</f>
        <v/>
      </c>
      <c r="Y413" s="10" t="str">
        <f>IFERROR(VLOOKUP($G413,PRM!$I$3:$J$5,2,FALSE),"")</f>
        <v/>
      </c>
      <c r="Z413" s="10" t="str">
        <f>IFERROR(VLOOKUP($K413,PRM!$K$3:$L$4,2,FALSE),"")</f>
        <v/>
      </c>
      <c r="AA413" s="10" t="str">
        <f>IFERROR(VLOOKUP($N413,PRM!$M$3:$N$50,2,FALSE),"")</f>
        <v/>
      </c>
      <c r="AB413" s="10" t="str">
        <f>IFERROR(VLOOKUP($Y$3&amp;$R413,PRM!$Q$3:$R$31,2,FALSE),"")</f>
        <v/>
      </c>
      <c r="AC413" s="10" t="str">
        <f>IFERROR(VLOOKUP($Y$3&amp;$S413,PRM!$AH$3:$AI$133,2,FALSE),"")</f>
        <v/>
      </c>
      <c r="AD413" s="10" t="str">
        <f>IFERROR(VLOOKUP($Y$3&amp;$T413,PRM!$Y$3:$Z$50,2,FALSE),"")</f>
        <v>1</v>
      </c>
      <c r="AE413" s="10" t="str">
        <f>IFERROR(VLOOKUP($Y$3&amp;$U413,PRM!$AD$3:$AE$44,2,FALSE),"")</f>
        <v/>
      </c>
      <c r="AF413" s="10" t="str">
        <f>IFERROR(VLOOKUP($Y$3&amp;$R413,PRM!$Q$3:$T$31,3,FALSE),"")</f>
        <v/>
      </c>
      <c r="AG413" s="10" t="str">
        <f>IFERROR(IF(AF413=0,0,MATCH($Y$3,PRM!$AF$3:'PRM'!$AF$133,0)),"")</f>
        <v/>
      </c>
      <c r="AH413" s="10" t="str">
        <f>IF($Y$3="","",(IF(AF413=0,0,COUNTIF(PRM!$AF$3:'PRM'!$AF$133,$Y$3))))</f>
        <v/>
      </c>
      <c r="AI413" s="10" t="str">
        <f>IFERROR(VLOOKUP($Y$3&amp;$R413,PRM!$Q$3:$U$31,4,FALSE),"")</f>
        <v/>
      </c>
      <c r="AJ413" s="10" t="str">
        <f>IFERROR(IF(AI413=0,0,MATCH($Y$3,PRM!$V$3:'PRM'!$V$50,0)),"")</f>
        <v/>
      </c>
      <c r="AK413" s="10" t="str">
        <f>IF($Y$3="","",(IF(AI413=0,0,COUNTIF(PRM!$V$3:'PRM'!$V$50,$Y$3))))</f>
        <v/>
      </c>
      <c r="AL413" s="10" t="str">
        <f>IFERROR(VLOOKUP($Y$3&amp;$R413,PRM!$Q$3:$U$31,5,FALSE),"")</f>
        <v/>
      </c>
      <c r="AM413" s="10" t="str">
        <f>IFERROR(IF(AL413=0,0,MATCH($Y$3,PRM!$AA$3:'PRM'!$AA$94,0)),"")</f>
        <v/>
      </c>
      <c r="AN413" s="10" t="str">
        <f>IF($Y$3="","",IF(AL413=0,0,COUNTIF(PRM!$AA$3:'PRM'!$AA$94,$Y$3)))</f>
        <v/>
      </c>
      <c r="AO413" s="10">
        <f t="shared" si="127"/>
        <v>0</v>
      </c>
      <c r="AP413" s="10">
        <f t="shared" si="128"/>
        <v>0</v>
      </c>
      <c r="AQ413" s="10">
        <f t="shared" si="129"/>
        <v>0</v>
      </c>
      <c r="AR413" s="10">
        <f t="shared" si="130"/>
        <v>0</v>
      </c>
      <c r="AS413" s="10">
        <f t="shared" si="131"/>
        <v>0</v>
      </c>
      <c r="AT413" s="10">
        <f t="shared" si="132"/>
        <v>0</v>
      </c>
      <c r="AU413" s="10">
        <f t="shared" si="133"/>
        <v>0</v>
      </c>
      <c r="AV413" s="10">
        <f t="shared" si="134"/>
        <v>0</v>
      </c>
      <c r="AW413" s="10">
        <f t="shared" si="135"/>
        <v>0</v>
      </c>
      <c r="AX413" s="10">
        <f t="shared" si="136"/>
        <v>0</v>
      </c>
      <c r="AY413" s="10">
        <f t="shared" si="137"/>
        <v>0</v>
      </c>
      <c r="AZ413" s="10">
        <f t="shared" si="138"/>
        <v>0</v>
      </c>
      <c r="BA413" s="10">
        <f t="shared" si="139"/>
        <v>0</v>
      </c>
      <c r="BB413" s="10">
        <f t="shared" si="140"/>
        <v>0</v>
      </c>
      <c r="BC413" s="10">
        <f t="shared" si="141"/>
        <v>0</v>
      </c>
      <c r="BD413" s="10">
        <f t="shared" si="142"/>
        <v>0</v>
      </c>
      <c r="BE413" s="10">
        <f t="shared" si="143"/>
        <v>0</v>
      </c>
      <c r="BF413" s="10">
        <f t="shared" si="144"/>
        <v>0</v>
      </c>
      <c r="BG413" s="10">
        <f t="shared" si="145"/>
        <v>0</v>
      </c>
      <c r="BH413" s="10">
        <f t="shared" si="146"/>
        <v>0</v>
      </c>
    </row>
    <row r="414" spans="1:60" ht="27.75" customHeight="1">
      <c r="A414" t="str">
        <f t="shared" si="126"/>
        <v/>
      </c>
      <c r="B414" s="54"/>
      <c r="C414" s="55"/>
      <c r="D414" s="54"/>
      <c r="E414" s="55"/>
      <c r="F414" s="31"/>
      <c r="G414" s="29"/>
      <c r="H414" s="32"/>
      <c r="I414" s="32"/>
      <c r="J414" s="30"/>
      <c r="K414" s="31"/>
      <c r="L414" s="33"/>
      <c r="M414" s="33"/>
      <c r="N414" s="54"/>
      <c r="O414" s="56"/>
      <c r="P414" s="56"/>
      <c r="Q414" s="57"/>
      <c r="R414" s="33"/>
      <c r="S414" s="33"/>
      <c r="T414" s="40"/>
      <c r="U414" s="40"/>
      <c r="V414" s="17"/>
      <c r="W414" s="17"/>
      <c r="X414" s="10" t="str">
        <f>IFERROR(VLOOKUP($F414,PRM!$G$3:$H$5,2,FALSE),"")</f>
        <v/>
      </c>
      <c r="Y414" s="10" t="str">
        <f>IFERROR(VLOOKUP($G414,PRM!$I$3:$J$5,2,FALSE),"")</f>
        <v/>
      </c>
      <c r="Z414" s="10" t="str">
        <f>IFERROR(VLOOKUP($K414,PRM!$K$3:$L$4,2,FALSE),"")</f>
        <v/>
      </c>
      <c r="AA414" s="10" t="str">
        <f>IFERROR(VLOOKUP($N414,PRM!$M$3:$N$50,2,FALSE),"")</f>
        <v/>
      </c>
      <c r="AB414" s="10" t="str">
        <f>IFERROR(VLOOKUP($Y$3&amp;$R414,PRM!$Q$3:$R$31,2,FALSE),"")</f>
        <v/>
      </c>
      <c r="AC414" s="10" t="str">
        <f>IFERROR(VLOOKUP($Y$3&amp;$S414,PRM!$AH$3:$AI$133,2,FALSE),"")</f>
        <v/>
      </c>
      <c r="AD414" s="10" t="str">
        <f>IFERROR(VLOOKUP($Y$3&amp;$T414,PRM!$Y$3:$Z$50,2,FALSE),"")</f>
        <v>1</v>
      </c>
      <c r="AE414" s="10" t="str">
        <f>IFERROR(VLOOKUP($Y$3&amp;$U414,PRM!$AD$3:$AE$44,2,FALSE),"")</f>
        <v/>
      </c>
      <c r="AF414" s="10" t="str">
        <f>IFERROR(VLOOKUP($Y$3&amp;$R414,PRM!$Q$3:$T$31,3,FALSE),"")</f>
        <v/>
      </c>
      <c r="AG414" s="10" t="str">
        <f>IFERROR(IF(AF414=0,0,MATCH($Y$3,PRM!$AF$3:'PRM'!$AF$133,0)),"")</f>
        <v/>
      </c>
      <c r="AH414" s="10" t="str">
        <f>IF($Y$3="","",(IF(AF414=0,0,COUNTIF(PRM!$AF$3:'PRM'!$AF$133,$Y$3))))</f>
        <v/>
      </c>
      <c r="AI414" s="10" t="str">
        <f>IFERROR(VLOOKUP($Y$3&amp;$R414,PRM!$Q$3:$U$31,4,FALSE),"")</f>
        <v/>
      </c>
      <c r="AJ414" s="10" t="str">
        <f>IFERROR(IF(AI414=0,0,MATCH($Y$3,PRM!$V$3:'PRM'!$V$50,0)),"")</f>
        <v/>
      </c>
      <c r="AK414" s="10" t="str">
        <f>IF($Y$3="","",(IF(AI414=0,0,COUNTIF(PRM!$V$3:'PRM'!$V$50,$Y$3))))</f>
        <v/>
      </c>
      <c r="AL414" s="10" t="str">
        <f>IFERROR(VLOOKUP($Y$3&amp;$R414,PRM!$Q$3:$U$31,5,FALSE),"")</f>
        <v/>
      </c>
      <c r="AM414" s="10" t="str">
        <f>IFERROR(IF(AL414=0,0,MATCH($Y$3,PRM!$AA$3:'PRM'!$AA$94,0)),"")</f>
        <v/>
      </c>
      <c r="AN414" s="10" t="str">
        <f>IF($Y$3="","",IF(AL414=0,0,COUNTIF(PRM!$AA$3:'PRM'!$AA$94,$Y$3)))</f>
        <v/>
      </c>
      <c r="AO414" s="10">
        <f t="shared" si="127"/>
        <v>0</v>
      </c>
      <c r="AP414" s="10">
        <f t="shared" si="128"/>
        <v>0</v>
      </c>
      <c r="AQ414" s="10">
        <f t="shared" si="129"/>
        <v>0</v>
      </c>
      <c r="AR414" s="10">
        <f t="shared" si="130"/>
        <v>0</v>
      </c>
      <c r="AS414" s="10">
        <f t="shared" si="131"/>
        <v>0</v>
      </c>
      <c r="AT414" s="10">
        <f t="shared" si="132"/>
        <v>0</v>
      </c>
      <c r="AU414" s="10">
        <f t="shared" si="133"/>
        <v>0</v>
      </c>
      <c r="AV414" s="10">
        <f t="shared" si="134"/>
        <v>0</v>
      </c>
      <c r="AW414" s="10">
        <f t="shared" si="135"/>
        <v>0</v>
      </c>
      <c r="AX414" s="10">
        <f t="shared" si="136"/>
        <v>0</v>
      </c>
      <c r="AY414" s="10">
        <f t="shared" si="137"/>
        <v>0</v>
      </c>
      <c r="AZ414" s="10">
        <f t="shared" si="138"/>
        <v>0</v>
      </c>
      <c r="BA414" s="10">
        <f t="shared" si="139"/>
        <v>0</v>
      </c>
      <c r="BB414" s="10">
        <f t="shared" si="140"/>
        <v>0</v>
      </c>
      <c r="BC414" s="10">
        <f t="shared" si="141"/>
        <v>0</v>
      </c>
      <c r="BD414" s="10">
        <f t="shared" si="142"/>
        <v>0</v>
      </c>
      <c r="BE414" s="10">
        <f t="shared" si="143"/>
        <v>0</v>
      </c>
      <c r="BF414" s="10">
        <f t="shared" si="144"/>
        <v>0</v>
      </c>
      <c r="BG414" s="10">
        <f t="shared" si="145"/>
        <v>0</v>
      </c>
      <c r="BH414" s="10">
        <f t="shared" si="146"/>
        <v>0</v>
      </c>
    </row>
    <row r="415" spans="1:60" ht="27.75" customHeight="1">
      <c r="A415" t="str">
        <f t="shared" si="126"/>
        <v/>
      </c>
      <c r="B415" s="54"/>
      <c r="C415" s="55"/>
      <c r="D415" s="54"/>
      <c r="E415" s="55"/>
      <c r="F415" s="31"/>
      <c r="G415" s="29"/>
      <c r="H415" s="32"/>
      <c r="I415" s="32"/>
      <c r="J415" s="30"/>
      <c r="K415" s="31"/>
      <c r="L415" s="33"/>
      <c r="M415" s="33"/>
      <c r="N415" s="54"/>
      <c r="O415" s="56"/>
      <c r="P415" s="56"/>
      <c r="Q415" s="57"/>
      <c r="R415" s="33"/>
      <c r="S415" s="33"/>
      <c r="T415" s="40"/>
      <c r="U415" s="40"/>
      <c r="V415" s="17"/>
      <c r="W415" s="17"/>
      <c r="X415" s="10" t="str">
        <f>IFERROR(VLOOKUP($F415,PRM!$G$3:$H$5,2,FALSE),"")</f>
        <v/>
      </c>
      <c r="Y415" s="10" t="str">
        <f>IFERROR(VLOOKUP($G415,PRM!$I$3:$J$5,2,FALSE),"")</f>
        <v/>
      </c>
      <c r="Z415" s="10" t="str">
        <f>IFERROR(VLOOKUP($K415,PRM!$K$3:$L$4,2,FALSE),"")</f>
        <v/>
      </c>
      <c r="AA415" s="10" t="str">
        <f>IFERROR(VLOOKUP($N415,PRM!$M$3:$N$50,2,FALSE),"")</f>
        <v/>
      </c>
      <c r="AB415" s="10" t="str">
        <f>IFERROR(VLOOKUP($Y$3&amp;$R415,PRM!$Q$3:$R$31,2,FALSE),"")</f>
        <v/>
      </c>
      <c r="AC415" s="10" t="str">
        <f>IFERROR(VLOOKUP($Y$3&amp;$S415,PRM!$AH$3:$AI$133,2,FALSE),"")</f>
        <v/>
      </c>
      <c r="AD415" s="10" t="str">
        <f>IFERROR(VLOOKUP($Y$3&amp;$T415,PRM!$Y$3:$Z$50,2,FALSE),"")</f>
        <v>1</v>
      </c>
      <c r="AE415" s="10" t="str">
        <f>IFERROR(VLOOKUP($Y$3&amp;$U415,PRM!$AD$3:$AE$44,2,FALSE),"")</f>
        <v/>
      </c>
      <c r="AF415" s="10" t="str">
        <f>IFERROR(VLOOKUP($Y$3&amp;$R415,PRM!$Q$3:$T$31,3,FALSE),"")</f>
        <v/>
      </c>
      <c r="AG415" s="10" t="str">
        <f>IFERROR(IF(AF415=0,0,MATCH($Y$3,PRM!$AF$3:'PRM'!$AF$133,0)),"")</f>
        <v/>
      </c>
      <c r="AH415" s="10" t="str">
        <f>IF($Y$3="","",(IF(AF415=0,0,COUNTIF(PRM!$AF$3:'PRM'!$AF$133,$Y$3))))</f>
        <v/>
      </c>
      <c r="AI415" s="10" t="str">
        <f>IFERROR(VLOOKUP($Y$3&amp;$R415,PRM!$Q$3:$U$31,4,FALSE),"")</f>
        <v/>
      </c>
      <c r="AJ415" s="10" t="str">
        <f>IFERROR(IF(AI415=0,0,MATCH($Y$3,PRM!$V$3:'PRM'!$V$50,0)),"")</f>
        <v/>
      </c>
      <c r="AK415" s="10" t="str">
        <f>IF($Y$3="","",(IF(AI415=0,0,COUNTIF(PRM!$V$3:'PRM'!$V$50,$Y$3))))</f>
        <v/>
      </c>
      <c r="AL415" s="10" t="str">
        <f>IFERROR(VLOOKUP($Y$3&amp;$R415,PRM!$Q$3:$U$31,5,FALSE),"")</f>
        <v/>
      </c>
      <c r="AM415" s="10" t="str">
        <f>IFERROR(IF(AL415=0,0,MATCH($Y$3,PRM!$AA$3:'PRM'!$AA$94,0)),"")</f>
        <v/>
      </c>
      <c r="AN415" s="10" t="str">
        <f>IF($Y$3="","",IF(AL415=0,0,COUNTIF(PRM!$AA$3:'PRM'!$AA$94,$Y$3)))</f>
        <v/>
      </c>
      <c r="AO415" s="10">
        <f t="shared" si="127"/>
        <v>0</v>
      </c>
      <c r="AP415" s="10">
        <f t="shared" si="128"/>
        <v>0</v>
      </c>
      <c r="AQ415" s="10">
        <f t="shared" si="129"/>
        <v>0</v>
      </c>
      <c r="AR415" s="10">
        <f t="shared" si="130"/>
        <v>0</v>
      </c>
      <c r="AS415" s="10">
        <f t="shared" si="131"/>
        <v>0</v>
      </c>
      <c r="AT415" s="10">
        <f t="shared" si="132"/>
        <v>0</v>
      </c>
      <c r="AU415" s="10">
        <f t="shared" si="133"/>
        <v>0</v>
      </c>
      <c r="AV415" s="10">
        <f t="shared" si="134"/>
        <v>0</v>
      </c>
      <c r="AW415" s="10">
        <f t="shared" si="135"/>
        <v>0</v>
      </c>
      <c r="AX415" s="10">
        <f t="shared" si="136"/>
        <v>0</v>
      </c>
      <c r="AY415" s="10">
        <f t="shared" si="137"/>
        <v>0</v>
      </c>
      <c r="AZ415" s="10">
        <f t="shared" si="138"/>
        <v>0</v>
      </c>
      <c r="BA415" s="10">
        <f t="shared" si="139"/>
        <v>0</v>
      </c>
      <c r="BB415" s="10">
        <f t="shared" si="140"/>
        <v>0</v>
      </c>
      <c r="BC415" s="10">
        <f t="shared" si="141"/>
        <v>0</v>
      </c>
      <c r="BD415" s="10">
        <f t="shared" si="142"/>
        <v>0</v>
      </c>
      <c r="BE415" s="10">
        <f t="shared" si="143"/>
        <v>0</v>
      </c>
      <c r="BF415" s="10">
        <f t="shared" si="144"/>
        <v>0</v>
      </c>
      <c r="BG415" s="10">
        <f t="shared" si="145"/>
        <v>0</v>
      </c>
      <c r="BH415" s="10">
        <f t="shared" si="146"/>
        <v>0</v>
      </c>
    </row>
    <row r="416" spans="1:60" ht="27.75" customHeight="1">
      <c r="A416" t="str">
        <f t="shared" si="126"/>
        <v/>
      </c>
      <c r="B416" s="54"/>
      <c r="C416" s="55"/>
      <c r="D416" s="54"/>
      <c r="E416" s="55"/>
      <c r="F416" s="31"/>
      <c r="G416" s="29"/>
      <c r="H416" s="32"/>
      <c r="I416" s="32"/>
      <c r="J416" s="30"/>
      <c r="K416" s="31"/>
      <c r="L416" s="33"/>
      <c r="M416" s="33"/>
      <c r="N416" s="54"/>
      <c r="O416" s="56"/>
      <c r="P416" s="56"/>
      <c r="Q416" s="57"/>
      <c r="R416" s="33"/>
      <c r="S416" s="33"/>
      <c r="T416" s="40"/>
      <c r="U416" s="40"/>
      <c r="V416" s="17"/>
      <c r="W416" s="17"/>
      <c r="X416" s="10" t="str">
        <f>IFERROR(VLOOKUP($F416,PRM!$G$3:$H$5,2,FALSE),"")</f>
        <v/>
      </c>
      <c r="Y416" s="10" t="str">
        <f>IFERROR(VLOOKUP($G416,PRM!$I$3:$J$5,2,FALSE),"")</f>
        <v/>
      </c>
      <c r="Z416" s="10" t="str">
        <f>IFERROR(VLOOKUP($K416,PRM!$K$3:$L$4,2,FALSE),"")</f>
        <v/>
      </c>
      <c r="AA416" s="10" t="str">
        <f>IFERROR(VLOOKUP($N416,PRM!$M$3:$N$50,2,FALSE),"")</f>
        <v/>
      </c>
      <c r="AB416" s="10" t="str">
        <f>IFERROR(VLOOKUP($Y$3&amp;$R416,PRM!$Q$3:$R$31,2,FALSE),"")</f>
        <v/>
      </c>
      <c r="AC416" s="10" t="str">
        <f>IFERROR(VLOOKUP($Y$3&amp;$S416,PRM!$AH$3:$AI$133,2,FALSE),"")</f>
        <v/>
      </c>
      <c r="AD416" s="10" t="str">
        <f>IFERROR(VLOOKUP($Y$3&amp;$T416,PRM!$Y$3:$Z$50,2,FALSE),"")</f>
        <v>1</v>
      </c>
      <c r="AE416" s="10" t="str">
        <f>IFERROR(VLOOKUP($Y$3&amp;$U416,PRM!$AD$3:$AE$44,2,FALSE),"")</f>
        <v/>
      </c>
      <c r="AF416" s="10" t="str">
        <f>IFERROR(VLOOKUP($Y$3&amp;$R416,PRM!$Q$3:$T$31,3,FALSE),"")</f>
        <v/>
      </c>
      <c r="AG416" s="10" t="str">
        <f>IFERROR(IF(AF416=0,0,MATCH($Y$3,PRM!$AF$3:'PRM'!$AF$133,0)),"")</f>
        <v/>
      </c>
      <c r="AH416" s="10" t="str">
        <f>IF($Y$3="","",(IF(AF416=0,0,COUNTIF(PRM!$AF$3:'PRM'!$AF$133,$Y$3))))</f>
        <v/>
      </c>
      <c r="AI416" s="10" t="str">
        <f>IFERROR(VLOOKUP($Y$3&amp;$R416,PRM!$Q$3:$U$31,4,FALSE),"")</f>
        <v/>
      </c>
      <c r="AJ416" s="10" t="str">
        <f>IFERROR(IF(AI416=0,0,MATCH($Y$3,PRM!$V$3:'PRM'!$V$50,0)),"")</f>
        <v/>
      </c>
      <c r="AK416" s="10" t="str">
        <f>IF($Y$3="","",(IF(AI416=0,0,COUNTIF(PRM!$V$3:'PRM'!$V$50,$Y$3))))</f>
        <v/>
      </c>
      <c r="AL416" s="10" t="str">
        <f>IFERROR(VLOOKUP($Y$3&amp;$R416,PRM!$Q$3:$U$31,5,FALSE),"")</f>
        <v/>
      </c>
      <c r="AM416" s="10" t="str">
        <f>IFERROR(IF(AL416=0,0,MATCH($Y$3,PRM!$AA$3:'PRM'!$AA$94,0)),"")</f>
        <v/>
      </c>
      <c r="AN416" s="10" t="str">
        <f>IF($Y$3="","",IF(AL416=0,0,COUNTIF(PRM!$AA$3:'PRM'!$AA$94,$Y$3)))</f>
        <v/>
      </c>
      <c r="AO416" s="10">
        <f t="shared" si="127"/>
        <v>0</v>
      </c>
      <c r="AP416" s="10">
        <f t="shared" si="128"/>
        <v>0</v>
      </c>
      <c r="AQ416" s="10">
        <f t="shared" si="129"/>
        <v>0</v>
      </c>
      <c r="AR416" s="10">
        <f t="shared" si="130"/>
        <v>0</v>
      </c>
      <c r="AS416" s="10">
        <f t="shared" si="131"/>
        <v>0</v>
      </c>
      <c r="AT416" s="10">
        <f t="shared" si="132"/>
        <v>0</v>
      </c>
      <c r="AU416" s="10">
        <f t="shared" si="133"/>
        <v>0</v>
      </c>
      <c r="AV416" s="10">
        <f t="shared" si="134"/>
        <v>0</v>
      </c>
      <c r="AW416" s="10">
        <f t="shared" si="135"/>
        <v>0</v>
      </c>
      <c r="AX416" s="10">
        <f t="shared" si="136"/>
        <v>0</v>
      </c>
      <c r="AY416" s="10">
        <f t="shared" si="137"/>
        <v>0</v>
      </c>
      <c r="AZ416" s="10">
        <f t="shared" si="138"/>
        <v>0</v>
      </c>
      <c r="BA416" s="10">
        <f t="shared" si="139"/>
        <v>0</v>
      </c>
      <c r="BB416" s="10">
        <f t="shared" si="140"/>
        <v>0</v>
      </c>
      <c r="BC416" s="10">
        <f t="shared" si="141"/>
        <v>0</v>
      </c>
      <c r="BD416" s="10">
        <f t="shared" si="142"/>
        <v>0</v>
      </c>
      <c r="BE416" s="10">
        <f t="shared" si="143"/>
        <v>0</v>
      </c>
      <c r="BF416" s="10">
        <f t="shared" si="144"/>
        <v>0</v>
      </c>
      <c r="BG416" s="10">
        <f t="shared" si="145"/>
        <v>0</v>
      </c>
      <c r="BH416" s="10">
        <f t="shared" si="146"/>
        <v>0</v>
      </c>
    </row>
    <row r="417" spans="1:60" ht="27.75" customHeight="1">
      <c r="A417" t="str">
        <f t="shared" si="126"/>
        <v/>
      </c>
      <c r="B417" s="54"/>
      <c r="C417" s="55"/>
      <c r="D417" s="54"/>
      <c r="E417" s="55"/>
      <c r="F417" s="31"/>
      <c r="G417" s="29"/>
      <c r="H417" s="32"/>
      <c r="I417" s="32"/>
      <c r="J417" s="30"/>
      <c r="K417" s="31"/>
      <c r="L417" s="33"/>
      <c r="M417" s="33"/>
      <c r="N417" s="54"/>
      <c r="O417" s="56"/>
      <c r="P417" s="56"/>
      <c r="Q417" s="57"/>
      <c r="R417" s="33"/>
      <c r="S417" s="33"/>
      <c r="T417" s="40"/>
      <c r="U417" s="40"/>
      <c r="V417" s="17"/>
      <c r="W417" s="17"/>
      <c r="X417" s="10" t="str">
        <f>IFERROR(VLOOKUP($F417,PRM!$G$3:$H$5,2,FALSE),"")</f>
        <v/>
      </c>
      <c r="Y417" s="10" t="str">
        <f>IFERROR(VLOOKUP($G417,PRM!$I$3:$J$5,2,FALSE),"")</f>
        <v/>
      </c>
      <c r="Z417" s="10" t="str">
        <f>IFERROR(VLOOKUP($K417,PRM!$K$3:$L$4,2,FALSE),"")</f>
        <v/>
      </c>
      <c r="AA417" s="10" t="str">
        <f>IFERROR(VLOOKUP($N417,PRM!$M$3:$N$50,2,FALSE),"")</f>
        <v/>
      </c>
      <c r="AB417" s="10" t="str">
        <f>IFERROR(VLOOKUP($Y$3&amp;$R417,PRM!$Q$3:$R$31,2,FALSE),"")</f>
        <v/>
      </c>
      <c r="AC417" s="10" t="str">
        <f>IFERROR(VLOOKUP($Y$3&amp;$S417,PRM!$AH$3:$AI$133,2,FALSE),"")</f>
        <v/>
      </c>
      <c r="AD417" s="10" t="str">
        <f>IFERROR(VLOOKUP($Y$3&amp;$T417,PRM!$Y$3:$Z$50,2,FALSE),"")</f>
        <v>1</v>
      </c>
      <c r="AE417" s="10" t="str">
        <f>IFERROR(VLOOKUP($Y$3&amp;$U417,PRM!$AD$3:$AE$44,2,FALSE),"")</f>
        <v/>
      </c>
      <c r="AF417" s="10" t="str">
        <f>IFERROR(VLOOKUP($Y$3&amp;$R417,PRM!$Q$3:$T$31,3,FALSE),"")</f>
        <v/>
      </c>
      <c r="AG417" s="10" t="str">
        <f>IFERROR(IF(AF417=0,0,MATCH($Y$3,PRM!$AF$3:'PRM'!$AF$133,0)),"")</f>
        <v/>
      </c>
      <c r="AH417" s="10" t="str">
        <f>IF($Y$3="","",(IF(AF417=0,0,COUNTIF(PRM!$AF$3:'PRM'!$AF$133,$Y$3))))</f>
        <v/>
      </c>
      <c r="AI417" s="10" t="str">
        <f>IFERROR(VLOOKUP($Y$3&amp;$R417,PRM!$Q$3:$U$31,4,FALSE),"")</f>
        <v/>
      </c>
      <c r="AJ417" s="10" t="str">
        <f>IFERROR(IF(AI417=0,0,MATCH($Y$3,PRM!$V$3:'PRM'!$V$50,0)),"")</f>
        <v/>
      </c>
      <c r="AK417" s="10" t="str">
        <f>IF($Y$3="","",(IF(AI417=0,0,COUNTIF(PRM!$V$3:'PRM'!$V$50,$Y$3))))</f>
        <v/>
      </c>
      <c r="AL417" s="10" t="str">
        <f>IFERROR(VLOOKUP($Y$3&amp;$R417,PRM!$Q$3:$U$31,5,FALSE),"")</f>
        <v/>
      </c>
      <c r="AM417" s="10" t="str">
        <f>IFERROR(IF(AL417=0,0,MATCH($Y$3,PRM!$AA$3:'PRM'!$AA$94,0)),"")</f>
        <v/>
      </c>
      <c r="AN417" s="10" t="str">
        <f>IF($Y$3="","",IF(AL417=0,0,COUNTIF(PRM!$AA$3:'PRM'!$AA$94,$Y$3)))</f>
        <v/>
      </c>
      <c r="AO417" s="10">
        <f t="shared" si="127"/>
        <v>0</v>
      </c>
      <c r="AP417" s="10">
        <f t="shared" si="128"/>
        <v>0</v>
      </c>
      <c r="AQ417" s="10">
        <f t="shared" si="129"/>
        <v>0</v>
      </c>
      <c r="AR417" s="10">
        <f t="shared" si="130"/>
        <v>0</v>
      </c>
      <c r="AS417" s="10">
        <f t="shared" si="131"/>
        <v>0</v>
      </c>
      <c r="AT417" s="10">
        <f t="shared" si="132"/>
        <v>0</v>
      </c>
      <c r="AU417" s="10">
        <f t="shared" si="133"/>
        <v>0</v>
      </c>
      <c r="AV417" s="10">
        <f t="shared" si="134"/>
        <v>0</v>
      </c>
      <c r="AW417" s="10">
        <f t="shared" si="135"/>
        <v>0</v>
      </c>
      <c r="AX417" s="10">
        <f t="shared" si="136"/>
        <v>0</v>
      </c>
      <c r="AY417" s="10">
        <f t="shared" si="137"/>
        <v>0</v>
      </c>
      <c r="AZ417" s="10">
        <f t="shared" si="138"/>
        <v>0</v>
      </c>
      <c r="BA417" s="10">
        <f t="shared" si="139"/>
        <v>0</v>
      </c>
      <c r="BB417" s="10">
        <f t="shared" si="140"/>
        <v>0</v>
      </c>
      <c r="BC417" s="10">
        <f t="shared" si="141"/>
        <v>0</v>
      </c>
      <c r="BD417" s="10">
        <f t="shared" si="142"/>
        <v>0</v>
      </c>
      <c r="BE417" s="10">
        <f t="shared" si="143"/>
        <v>0</v>
      </c>
      <c r="BF417" s="10">
        <f t="shared" si="144"/>
        <v>0</v>
      </c>
      <c r="BG417" s="10">
        <f t="shared" si="145"/>
        <v>0</v>
      </c>
      <c r="BH417" s="10">
        <f t="shared" si="146"/>
        <v>0</v>
      </c>
    </row>
    <row r="418" spans="1:60" ht="27.75" customHeight="1">
      <c r="A418" t="str">
        <f t="shared" si="126"/>
        <v/>
      </c>
      <c r="B418" s="54"/>
      <c r="C418" s="55"/>
      <c r="D418" s="54"/>
      <c r="E418" s="55"/>
      <c r="F418" s="31"/>
      <c r="G418" s="29"/>
      <c r="H418" s="32"/>
      <c r="I418" s="32"/>
      <c r="J418" s="30"/>
      <c r="K418" s="31"/>
      <c r="L418" s="33"/>
      <c r="M418" s="33"/>
      <c r="N418" s="54"/>
      <c r="O418" s="56"/>
      <c r="P418" s="56"/>
      <c r="Q418" s="57"/>
      <c r="R418" s="33"/>
      <c r="S418" s="33"/>
      <c r="T418" s="40"/>
      <c r="U418" s="40"/>
      <c r="V418" s="17"/>
      <c r="W418" s="17"/>
      <c r="X418" s="10" t="str">
        <f>IFERROR(VLOOKUP($F418,PRM!$G$3:$H$5,2,FALSE),"")</f>
        <v/>
      </c>
      <c r="Y418" s="10" t="str">
        <f>IFERROR(VLOOKUP($G418,PRM!$I$3:$J$5,2,FALSE),"")</f>
        <v/>
      </c>
      <c r="Z418" s="10" t="str">
        <f>IFERROR(VLOOKUP($K418,PRM!$K$3:$L$4,2,FALSE),"")</f>
        <v/>
      </c>
      <c r="AA418" s="10" t="str">
        <f>IFERROR(VLOOKUP($N418,PRM!$M$3:$N$50,2,FALSE),"")</f>
        <v/>
      </c>
      <c r="AB418" s="10" t="str">
        <f>IFERROR(VLOOKUP($Y$3&amp;$R418,PRM!$Q$3:$R$31,2,FALSE),"")</f>
        <v/>
      </c>
      <c r="AC418" s="10" t="str">
        <f>IFERROR(VLOOKUP($Y$3&amp;$S418,PRM!$AH$3:$AI$133,2,FALSE),"")</f>
        <v/>
      </c>
      <c r="AD418" s="10" t="str">
        <f>IFERROR(VLOOKUP($Y$3&amp;$T418,PRM!$Y$3:$Z$50,2,FALSE),"")</f>
        <v>1</v>
      </c>
      <c r="AE418" s="10" t="str">
        <f>IFERROR(VLOOKUP($Y$3&amp;$U418,PRM!$AD$3:$AE$44,2,FALSE),"")</f>
        <v/>
      </c>
      <c r="AF418" s="10" t="str">
        <f>IFERROR(VLOOKUP($Y$3&amp;$R418,PRM!$Q$3:$T$31,3,FALSE),"")</f>
        <v/>
      </c>
      <c r="AG418" s="10" t="str">
        <f>IFERROR(IF(AF418=0,0,MATCH($Y$3,PRM!$AF$3:'PRM'!$AF$133,0)),"")</f>
        <v/>
      </c>
      <c r="AH418" s="10" t="str">
        <f>IF($Y$3="","",(IF(AF418=0,0,COUNTIF(PRM!$AF$3:'PRM'!$AF$133,$Y$3))))</f>
        <v/>
      </c>
      <c r="AI418" s="10" t="str">
        <f>IFERROR(VLOOKUP($Y$3&amp;$R418,PRM!$Q$3:$U$31,4,FALSE),"")</f>
        <v/>
      </c>
      <c r="AJ418" s="10" t="str">
        <f>IFERROR(IF(AI418=0,0,MATCH($Y$3,PRM!$V$3:'PRM'!$V$50,0)),"")</f>
        <v/>
      </c>
      <c r="AK418" s="10" t="str">
        <f>IF($Y$3="","",(IF(AI418=0,0,COUNTIF(PRM!$V$3:'PRM'!$V$50,$Y$3))))</f>
        <v/>
      </c>
      <c r="AL418" s="10" t="str">
        <f>IFERROR(VLOOKUP($Y$3&amp;$R418,PRM!$Q$3:$U$31,5,FALSE),"")</f>
        <v/>
      </c>
      <c r="AM418" s="10" t="str">
        <f>IFERROR(IF(AL418=0,0,MATCH($Y$3,PRM!$AA$3:'PRM'!$AA$94,0)),"")</f>
        <v/>
      </c>
      <c r="AN418" s="10" t="str">
        <f>IF($Y$3="","",IF(AL418=0,0,COUNTIF(PRM!$AA$3:'PRM'!$AA$94,$Y$3)))</f>
        <v/>
      </c>
      <c r="AO418" s="10">
        <f t="shared" si="127"/>
        <v>0</v>
      </c>
      <c r="AP418" s="10">
        <f t="shared" si="128"/>
        <v>0</v>
      </c>
      <c r="AQ418" s="10">
        <f t="shared" si="129"/>
        <v>0</v>
      </c>
      <c r="AR418" s="10">
        <f t="shared" si="130"/>
        <v>0</v>
      </c>
      <c r="AS418" s="10">
        <f t="shared" si="131"/>
        <v>0</v>
      </c>
      <c r="AT418" s="10">
        <f t="shared" si="132"/>
        <v>0</v>
      </c>
      <c r="AU418" s="10">
        <f t="shared" si="133"/>
        <v>0</v>
      </c>
      <c r="AV418" s="10">
        <f t="shared" si="134"/>
        <v>0</v>
      </c>
      <c r="AW418" s="10">
        <f t="shared" si="135"/>
        <v>0</v>
      </c>
      <c r="AX418" s="10">
        <f t="shared" si="136"/>
        <v>0</v>
      </c>
      <c r="AY418" s="10">
        <f t="shared" si="137"/>
        <v>0</v>
      </c>
      <c r="AZ418" s="10">
        <f t="shared" si="138"/>
        <v>0</v>
      </c>
      <c r="BA418" s="10">
        <f t="shared" si="139"/>
        <v>0</v>
      </c>
      <c r="BB418" s="10">
        <f t="shared" si="140"/>
        <v>0</v>
      </c>
      <c r="BC418" s="10">
        <f t="shared" si="141"/>
        <v>0</v>
      </c>
      <c r="BD418" s="10">
        <f t="shared" si="142"/>
        <v>0</v>
      </c>
      <c r="BE418" s="10">
        <f t="shared" si="143"/>
        <v>0</v>
      </c>
      <c r="BF418" s="10">
        <f t="shared" si="144"/>
        <v>0</v>
      </c>
      <c r="BG418" s="10">
        <f t="shared" si="145"/>
        <v>0</v>
      </c>
      <c r="BH418" s="10">
        <f t="shared" si="146"/>
        <v>0</v>
      </c>
    </row>
    <row r="419" spans="1:60" ht="27.75" customHeight="1">
      <c r="A419" t="str">
        <f t="shared" si="126"/>
        <v/>
      </c>
      <c r="B419" s="54"/>
      <c r="C419" s="55"/>
      <c r="D419" s="54"/>
      <c r="E419" s="55"/>
      <c r="F419" s="31"/>
      <c r="G419" s="29"/>
      <c r="H419" s="32"/>
      <c r="I419" s="32"/>
      <c r="J419" s="30"/>
      <c r="K419" s="31"/>
      <c r="L419" s="33"/>
      <c r="M419" s="33"/>
      <c r="N419" s="54"/>
      <c r="O419" s="56"/>
      <c r="P419" s="56"/>
      <c r="Q419" s="57"/>
      <c r="R419" s="33"/>
      <c r="S419" s="33"/>
      <c r="T419" s="40"/>
      <c r="U419" s="40"/>
      <c r="V419" s="17"/>
      <c r="W419" s="17"/>
      <c r="X419" s="10" t="str">
        <f>IFERROR(VLOOKUP($F419,PRM!$G$3:$H$5,2,FALSE),"")</f>
        <v/>
      </c>
      <c r="Y419" s="10" t="str">
        <f>IFERROR(VLOOKUP($G419,PRM!$I$3:$J$5,2,FALSE),"")</f>
        <v/>
      </c>
      <c r="Z419" s="10" t="str">
        <f>IFERROR(VLOOKUP($K419,PRM!$K$3:$L$4,2,FALSE),"")</f>
        <v/>
      </c>
      <c r="AA419" s="10" t="str">
        <f>IFERROR(VLOOKUP($N419,PRM!$M$3:$N$50,2,FALSE),"")</f>
        <v/>
      </c>
      <c r="AB419" s="10" t="str">
        <f>IFERROR(VLOOKUP($Y$3&amp;$R419,PRM!$Q$3:$R$31,2,FALSE),"")</f>
        <v/>
      </c>
      <c r="AC419" s="10" t="str">
        <f>IFERROR(VLOOKUP($Y$3&amp;$S419,PRM!$AH$3:$AI$133,2,FALSE),"")</f>
        <v/>
      </c>
      <c r="AD419" s="10" t="str">
        <f>IFERROR(VLOOKUP($Y$3&amp;$T419,PRM!$Y$3:$Z$50,2,FALSE),"")</f>
        <v>1</v>
      </c>
      <c r="AE419" s="10" t="str">
        <f>IFERROR(VLOOKUP($Y$3&amp;$U419,PRM!$AD$3:$AE$44,2,FALSE),"")</f>
        <v/>
      </c>
      <c r="AF419" s="10" t="str">
        <f>IFERROR(VLOOKUP($Y$3&amp;$R419,PRM!$Q$3:$T$31,3,FALSE),"")</f>
        <v/>
      </c>
      <c r="AG419" s="10" t="str">
        <f>IFERROR(IF(AF419=0,0,MATCH($Y$3,PRM!$AF$3:'PRM'!$AF$133,0)),"")</f>
        <v/>
      </c>
      <c r="AH419" s="10" t="str">
        <f>IF($Y$3="","",(IF(AF419=0,0,COUNTIF(PRM!$AF$3:'PRM'!$AF$133,$Y$3))))</f>
        <v/>
      </c>
      <c r="AI419" s="10" t="str">
        <f>IFERROR(VLOOKUP($Y$3&amp;$R419,PRM!$Q$3:$U$31,4,FALSE),"")</f>
        <v/>
      </c>
      <c r="AJ419" s="10" t="str">
        <f>IFERROR(IF(AI419=0,0,MATCH($Y$3,PRM!$V$3:'PRM'!$V$50,0)),"")</f>
        <v/>
      </c>
      <c r="AK419" s="10" t="str">
        <f>IF($Y$3="","",(IF(AI419=0,0,COUNTIF(PRM!$V$3:'PRM'!$V$50,$Y$3))))</f>
        <v/>
      </c>
      <c r="AL419" s="10" t="str">
        <f>IFERROR(VLOOKUP($Y$3&amp;$R419,PRM!$Q$3:$U$31,5,FALSE),"")</f>
        <v/>
      </c>
      <c r="AM419" s="10" t="str">
        <f>IFERROR(IF(AL419=0,0,MATCH($Y$3,PRM!$AA$3:'PRM'!$AA$94,0)),"")</f>
        <v/>
      </c>
      <c r="AN419" s="10" t="str">
        <f>IF($Y$3="","",IF(AL419=0,0,COUNTIF(PRM!$AA$3:'PRM'!$AA$94,$Y$3)))</f>
        <v/>
      </c>
      <c r="AO419" s="10">
        <f t="shared" si="127"/>
        <v>0</v>
      </c>
      <c r="AP419" s="10">
        <f t="shared" si="128"/>
        <v>0</v>
      </c>
      <c r="AQ419" s="10">
        <f t="shared" si="129"/>
        <v>0</v>
      </c>
      <c r="AR419" s="10">
        <f t="shared" si="130"/>
        <v>0</v>
      </c>
      <c r="AS419" s="10">
        <f t="shared" si="131"/>
        <v>0</v>
      </c>
      <c r="AT419" s="10">
        <f t="shared" si="132"/>
        <v>0</v>
      </c>
      <c r="AU419" s="10">
        <f t="shared" si="133"/>
        <v>0</v>
      </c>
      <c r="AV419" s="10">
        <f t="shared" si="134"/>
        <v>0</v>
      </c>
      <c r="AW419" s="10">
        <f t="shared" si="135"/>
        <v>0</v>
      </c>
      <c r="AX419" s="10">
        <f t="shared" si="136"/>
        <v>0</v>
      </c>
      <c r="AY419" s="10">
        <f t="shared" si="137"/>
        <v>0</v>
      </c>
      <c r="AZ419" s="10">
        <f t="shared" si="138"/>
        <v>0</v>
      </c>
      <c r="BA419" s="10">
        <f t="shared" si="139"/>
        <v>0</v>
      </c>
      <c r="BB419" s="10">
        <f t="shared" si="140"/>
        <v>0</v>
      </c>
      <c r="BC419" s="10">
        <f t="shared" si="141"/>
        <v>0</v>
      </c>
      <c r="BD419" s="10">
        <f t="shared" si="142"/>
        <v>0</v>
      </c>
      <c r="BE419" s="10">
        <f t="shared" si="143"/>
        <v>0</v>
      </c>
      <c r="BF419" s="10">
        <f t="shared" si="144"/>
        <v>0</v>
      </c>
      <c r="BG419" s="10">
        <f t="shared" si="145"/>
        <v>0</v>
      </c>
      <c r="BH419" s="10">
        <f t="shared" si="146"/>
        <v>0</v>
      </c>
    </row>
    <row r="420" spans="1:60" ht="27.75" customHeight="1">
      <c r="A420" t="str">
        <f t="shared" si="126"/>
        <v/>
      </c>
      <c r="B420" s="54"/>
      <c r="C420" s="55"/>
      <c r="D420" s="54"/>
      <c r="E420" s="55"/>
      <c r="F420" s="31"/>
      <c r="G420" s="29"/>
      <c r="H420" s="32"/>
      <c r="I420" s="32"/>
      <c r="J420" s="30"/>
      <c r="K420" s="31"/>
      <c r="L420" s="33"/>
      <c r="M420" s="33"/>
      <c r="N420" s="54"/>
      <c r="O420" s="56"/>
      <c r="P420" s="56"/>
      <c r="Q420" s="57"/>
      <c r="R420" s="33"/>
      <c r="S420" s="33"/>
      <c r="T420" s="40"/>
      <c r="U420" s="40"/>
      <c r="V420" s="17"/>
      <c r="W420" s="17"/>
      <c r="X420" s="10" t="str">
        <f>IFERROR(VLOOKUP($F420,PRM!$G$3:$H$5,2,FALSE),"")</f>
        <v/>
      </c>
      <c r="Y420" s="10" t="str">
        <f>IFERROR(VLOOKUP($G420,PRM!$I$3:$J$5,2,FALSE),"")</f>
        <v/>
      </c>
      <c r="Z420" s="10" t="str">
        <f>IFERROR(VLOOKUP($K420,PRM!$K$3:$L$4,2,FALSE),"")</f>
        <v/>
      </c>
      <c r="AA420" s="10" t="str">
        <f>IFERROR(VLOOKUP($N420,PRM!$M$3:$N$50,2,FALSE),"")</f>
        <v/>
      </c>
      <c r="AB420" s="10" t="str">
        <f>IFERROR(VLOOKUP($Y$3&amp;$R420,PRM!$Q$3:$R$31,2,FALSE),"")</f>
        <v/>
      </c>
      <c r="AC420" s="10" t="str">
        <f>IFERROR(VLOOKUP($Y$3&amp;$S420,PRM!$AH$3:$AI$133,2,FALSE),"")</f>
        <v/>
      </c>
      <c r="AD420" s="10" t="str">
        <f>IFERROR(VLOOKUP($Y$3&amp;$T420,PRM!$Y$3:$Z$50,2,FALSE),"")</f>
        <v>1</v>
      </c>
      <c r="AE420" s="10" t="str">
        <f>IFERROR(VLOOKUP($Y$3&amp;$U420,PRM!$AD$3:$AE$44,2,FALSE),"")</f>
        <v/>
      </c>
      <c r="AF420" s="10" t="str">
        <f>IFERROR(VLOOKUP($Y$3&amp;$R420,PRM!$Q$3:$T$31,3,FALSE),"")</f>
        <v/>
      </c>
      <c r="AG420" s="10" t="str">
        <f>IFERROR(IF(AF420=0,0,MATCH($Y$3,PRM!$AF$3:'PRM'!$AF$133,0)),"")</f>
        <v/>
      </c>
      <c r="AH420" s="10" t="str">
        <f>IF($Y$3="","",(IF(AF420=0,0,COUNTIF(PRM!$AF$3:'PRM'!$AF$133,$Y$3))))</f>
        <v/>
      </c>
      <c r="AI420" s="10" t="str">
        <f>IFERROR(VLOOKUP($Y$3&amp;$R420,PRM!$Q$3:$U$31,4,FALSE),"")</f>
        <v/>
      </c>
      <c r="AJ420" s="10" t="str">
        <f>IFERROR(IF(AI420=0,0,MATCH($Y$3,PRM!$V$3:'PRM'!$V$50,0)),"")</f>
        <v/>
      </c>
      <c r="AK420" s="10" t="str">
        <f>IF($Y$3="","",(IF(AI420=0,0,COUNTIF(PRM!$V$3:'PRM'!$V$50,$Y$3))))</f>
        <v/>
      </c>
      <c r="AL420" s="10" t="str">
        <f>IFERROR(VLOOKUP($Y$3&amp;$R420,PRM!$Q$3:$U$31,5,FALSE),"")</f>
        <v/>
      </c>
      <c r="AM420" s="10" t="str">
        <f>IFERROR(IF(AL420=0,0,MATCH($Y$3,PRM!$AA$3:'PRM'!$AA$94,0)),"")</f>
        <v/>
      </c>
      <c r="AN420" s="10" t="str">
        <f>IF($Y$3="","",IF(AL420=0,0,COUNTIF(PRM!$AA$3:'PRM'!$AA$94,$Y$3)))</f>
        <v/>
      </c>
      <c r="AO420" s="10">
        <f t="shared" si="127"/>
        <v>0</v>
      </c>
      <c r="AP420" s="10">
        <f t="shared" si="128"/>
        <v>0</v>
      </c>
      <c r="AQ420" s="10">
        <f t="shared" si="129"/>
        <v>0</v>
      </c>
      <c r="AR420" s="10">
        <f t="shared" si="130"/>
        <v>0</v>
      </c>
      <c r="AS420" s="10">
        <f t="shared" si="131"/>
        <v>0</v>
      </c>
      <c r="AT420" s="10">
        <f t="shared" si="132"/>
        <v>0</v>
      </c>
      <c r="AU420" s="10">
        <f t="shared" si="133"/>
        <v>0</v>
      </c>
      <c r="AV420" s="10">
        <f t="shared" si="134"/>
        <v>0</v>
      </c>
      <c r="AW420" s="10">
        <f t="shared" si="135"/>
        <v>0</v>
      </c>
      <c r="AX420" s="10">
        <f t="shared" si="136"/>
        <v>0</v>
      </c>
      <c r="AY420" s="10">
        <f t="shared" si="137"/>
        <v>0</v>
      </c>
      <c r="AZ420" s="10">
        <f t="shared" si="138"/>
        <v>0</v>
      </c>
      <c r="BA420" s="10">
        <f t="shared" si="139"/>
        <v>0</v>
      </c>
      <c r="BB420" s="10">
        <f t="shared" si="140"/>
        <v>0</v>
      </c>
      <c r="BC420" s="10">
        <f t="shared" si="141"/>
        <v>0</v>
      </c>
      <c r="BD420" s="10">
        <f t="shared" si="142"/>
        <v>0</v>
      </c>
      <c r="BE420" s="10">
        <f t="shared" si="143"/>
        <v>0</v>
      </c>
      <c r="BF420" s="10">
        <f t="shared" si="144"/>
        <v>0</v>
      </c>
      <c r="BG420" s="10">
        <f t="shared" si="145"/>
        <v>0</v>
      </c>
      <c r="BH420" s="10">
        <f t="shared" si="146"/>
        <v>0</v>
      </c>
    </row>
    <row r="421" spans="1:60" ht="27.75" customHeight="1">
      <c r="A421" t="str">
        <f t="shared" si="126"/>
        <v/>
      </c>
      <c r="B421" s="54"/>
      <c r="C421" s="55"/>
      <c r="D421" s="54"/>
      <c r="E421" s="55"/>
      <c r="F421" s="31"/>
      <c r="G421" s="29"/>
      <c r="H421" s="32"/>
      <c r="I421" s="32"/>
      <c r="J421" s="30"/>
      <c r="K421" s="31"/>
      <c r="L421" s="33"/>
      <c r="M421" s="33"/>
      <c r="N421" s="54"/>
      <c r="O421" s="56"/>
      <c r="P421" s="56"/>
      <c r="Q421" s="57"/>
      <c r="R421" s="33"/>
      <c r="S421" s="33"/>
      <c r="T421" s="40"/>
      <c r="U421" s="40"/>
      <c r="V421" s="17"/>
      <c r="W421" s="17"/>
      <c r="X421" s="10" t="str">
        <f>IFERROR(VLOOKUP($F421,PRM!$G$3:$H$5,2,FALSE),"")</f>
        <v/>
      </c>
      <c r="Y421" s="10" t="str">
        <f>IFERROR(VLOOKUP($G421,PRM!$I$3:$J$5,2,FALSE),"")</f>
        <v/>
      </c>
      <c r="Z421" s="10" t="str">
        <f>IFERROR(VLOOKUP($K421,PRM!$K$3:$L$4,2,FALSE),"")</f>
        <v/>
      </c>
      <c r="AA421" s="10" t="str">
        <f>IFERROR(VLOOKUP($N421,PRM!$M$3:$N$50,2,FALSE),"")</f>
        <v/>
      </c>
      <c r="AB421" s="10" t="str">
        <f>IFERROR(VLOOKUP($Y$3&amp;$R421,PRM!$Q$3:$R$31,2,FALSE),"")</f>
        <v/>
      </c>
      <c r="AC421" s="10" t="str">
        <f>IFERROR(VLOOKUP($Y$3&amp;$S421,PRM!$AH$3:$AI$133,2,FALSE),"")</f>
        <v/>
      </c>
      <c r="AD421" s="10" t="str">
        <f>IFERROR(VLOOKUP($Y$3&amp;$T421,PRM!$Y$3:$Z$50,2,FALSE),"")</f>
        <v>1</v>
      </c>
      <c r="AE421" s="10" t="str">
        <f>IFERROR(VLOOKUP($Y$3&amp;$U421,PRM!$AD$3:$AE$44,2,FALSE),"")</f>
        <v/>
      </c>
      <c r="AF421" s="10" t="str">
        <f>IFERROR(VLOOKUP($Y$3&amp;$R421,PRM!$Q$3:$T$31,3,FALSE),"")</f>
        <v/>
      </c>
      <c r="AG421" s="10" t="str">
        <f>IFERROR(IF(AF421=0,0,MATCH($Y$3,PRM!$AF$3:'PRM'!$AF$133,0)),"")</f>
        <v/>
      </c>
      <c r="AH421" s="10" t="str">
        <f>IF($Y$3="","",(IF(AF421=0,0,COUNTIF(PRM!$AF$3:'PRM'!$AF$133,$Y$3))))</f>
        <v/>
      </c>
      <c r="AI421" s="10" t="str">
        <f>IFERROR(VLOOKUP($Y$3&amp;$R421,PRM!$Q$3:$U$31,4,FALSE),"")</f>
        <v/>
      </c>
      <c r="AJ421" s="10" t="str">
        <f>IFERROR(IF(AI421=0,0,MATCH($Y$3,PRM!$V$3:'PRM'!$V$50,0)),"")</f>
        <v/>
      </c>
      <c r="AK421" s="10" t="str">
        <f>IF($Y$3="","",(IF(AI421=0,0,COUNTIF(PRM!$V$3:'PRM'!$V$50,$Y$3))))</f>
        <v/>
      </c>
      <c r="AL421" s="10" t="str">
        <f>IFERROR(VLOOKUP($Y$3&amp;$R421,PRM!$Q$3:$U$31,5,FALSE),"")</f>
        <v/>
      </c>
      <c r="AM421" s="10" t="str">
        <f>IFERROR(IF(AL421=0,0,MATCH($Y$3,PRM!$AA$3:'PRM'!$AA$94,0)),"")</f>
        <v/>
      </c>
      <c r="AN421" s="10" t="str">
        <f>IF($Y$3="","",IF(AL421=0,0,COUNTIF(PRM!$AA$3:'PRM'!$AA$94,$Y$3)))</f>
        <v/>
      </c>
      <c r="AO421" s="10">
        <f t="shared" si="127"/>
        <v>0</v>
      </c>
      <c r="AP421" s="10">
        <f t="shared" si="128"/>
        <v>0</v>
      </c>
      <c r="AQ421" s="10">
        <f t="shared" si="129"/>
        <v>0</v>
      </c>
      <c r="AR421" s="10">
        <f t="shared" si="130"/>
        <v>0</v>
      </c>
      <c r="AS421" s="10">
        <f t="shared" si="131"/>
        <v>0</v>
      </c>
      <c r="AT421" s="10">
        <f t="shared" si="132"/>
        <v>0</v>
      </c>
      <c r="AU421" s="10">
        <f t="shared" si="133"/>
        <v>0</v>
      </c>
      <c r="AV421" s="10">
        <f t="shared" si="134"/>
        <v>0</v>
      </c>
      <c r="AW421" s="10">
        <f t="shared" si="135"/>
        <v>0</v>
      </c>
      <c r="AX421" s="10">
        <f t="shared" si="136"/>
        <v>0</v>
      </c>
      <c r="AY421" s="10">
        <f t="shared" si="137"/>
        <v>0</v>
      </c>
      <c r="AZ421" s="10">
        <f t="shared" si="138"/>
        <v>0</v>
      </c>
      <c r="BA421" s="10">
        <f t="shared" si="139"/>
        <v>0</v>
      </c>
      <c r="BB421" s="10">
        <f t="shared" si="140"/>
        <v>0</v>
      </c>
      <c r="BC421" s="10">
        <f t="shared" si="141"/>
        <v>0</v>
      </c>
      <c r="BD421" s="10">
        <f t="shared" si="142"/>
        <v>0</v>
      </c>
      <c r="BE421" s="10">
        <f t="shared" si="143"/>
        <v>0</v>
      </c>
      <c r="BF421" s="10">
        <f t="shared" si="144"/>
        <v>0</v>
      </c>
      <c r="BG421" s="10">
        <f t="shared" si="145"/>
        <v>0</v>
      </c>
      <c r="BH421" s="10">
        <f t="shared" si="146"/>
        <v>0</v>
      </c>
    </row>
    <row r="422" spans="1:60" ht="27.75" customHeight="1">
      <c r="A422" t="str">
        <f t="shared" si="126"/>
        <v/>
      </c>
      <c r="B422" s="54"/>
      <c r="C422" s="55"/>
      <c r="D422" s="54"/>
      <c r="E422" s="55"/>
      <c r="F422" s="31"/>
      <c r="G422" s="29"/>
      <c r="H422" s="32"/>
      <c r="I422" s="32"/>
      <c r="J422" s="30"/>
      <c r="K422" s="31"/>
      <c r="L422" s="33"/>
      <c r="M422" s="33"/>
      <c r="N422" s="54"/>
      <c r="O422" s="56"/>
      <c r="P422" s="56"/>
      <c r="Q422" s="57"/>
      <c r="R422" s="33"/>
      <c r="S422" s="33"/>
      <c r="T422" s="40"/>
      <c r="U422" s="40"/>
      <c r="V422" s="17"/>
      <c r="W422" s="17"/>
      <c r="X422" s="10" t="str">
        <f>IFERROR(VLOOKUP($F422,PRM!$G$3:$H$5,2,FALSE),"")</f>
        <v/>
      </c>
      <c r="Y422" s="10" t="str">
        <f>IFERROR(VLOOKUP($G422,PRM!$I$3:$J$5,2,FALSE),"")</f>
        <v/>
      </c>
      <c r="Z422" s="10" t="str">
        <f>IFERROR(VLOOKUP($K422,PRM!$K$3:$L$4,2,FALSE),"")</f>
        <v/>
      </c>
      <c r="AA422" s="10" t="str">
        <f>IFERROR(VLOOKUP($N422,PRM!$M$3:$N$50,2,FALSE),"")</f>
        <v/>
      </c>
      <c r="AB422" s="10" t="str">
        <f>IFERROR(VLOOKUP($Y$3&amp;$R422,PRM!$Q$3:$R$31,2,FALSE),"")</f>
        <v/>
      </c>
      <c r="AC422" s="10" t="str">
        <f>IFERROR(VLOOKUP($Y$3&amp;$S422,PRM!$AH$3:$AI$133,2,FALSE),"")</f>
        <v/>
      </c>
      <c r="AD422" s="10" t="str">
        <f>IFERROR(VLOOKUP($Y$3&amp;$T422,PRM!$Y$3:$Z$50,2,FALSE),"")</f>
        <v>1</v>
      </c>
      <c r="AE422" s="10" t="str">
        <f>IFERROR(VLOOKUP($Y$3&amp;$U422,PRM!$AD$3:$AE$44,2,FALSE),"")</f>
        <v/>
      </c>
      <c r="AF422" s="10" t="str">
        <f>IFERROR(VLOOKUP($Y$3&amp;$R422,PRM!$Q$3:$T$31,3,FALSE),"")</f>
        <v/>
      </c>
      <c r="AG422" s="10" t="str">
        <f>IFERROR(IF(AF422=0,0,MATCH($Y$3,PRM!$AF$3:'PRM'!$AF$133,0)),"")</f>
        <v/>
      </c>
      <c r="AH422" s="10" t="str">
        <f>IF($Y$3="","",(IF(AF422=0,0,COUNTIF(PRM!$AF$3:'PRM'!$AF$133,$Y$3))))</f>
        <v/>
      </c>
      <c r="AI422" s="10" t="str">
        <f>IFERROR(VLOOKUP($Y$3&amp;$R422,PRM!$Q$3:$U$31,4,FALSE),"")</f>
        <v/>
      </c>
      <c r="AJ422" s="10" t="str">
        <f>IFERROR(IF(AI422=0,0,MATCH($Y$3,PRM!$V$3:'PRM'!$V$50,0)),"")</f>
        <v/>
      </c>
      <c r="AK422" s="10" t="str">
        <f>IF($Y$3="","",(IF(AI422=0,0,COUNTIF(PRM!$V$3:'PRM'!$V$50,$Y$3))))</f>
        <v/>
      </c>
      <c r="AL422" s="10" t="str">
        <f>IFERROR(VLOOKUP($Y$3&amp;$R422,PRM!$Q$3:$U$31,5,FALSE),"")</f>
        <v/>
      </c>
      <c r="AM422" s="10" t="str">
        <f>IFERROR(IF(AL422=0,0,MATCH($Y$3,PRM!$AA$3:'PRM'!$AA$94,0)),"")</f>
        <v/>
      </c>
      <c r="AN422" s="10" t="str">
        <f>IF($Y$3="","",IF(AL422=0,0,COUNTIF(PRM!$AA$3:'PRM'!$AA$94,$Y$3)))</f>
        <v/>
      </c>
      <c r="AO422" s="10">
        <f t="shared" si="127"/>
        <v>0</v>
      </c>
      <c r="AP422" s="10">
        <f t="shared" si="128"/>
        <v>0</v>
      </c>
      <c r="AQ422" s="10">
        <f t="shared" si="129"/>
        <v>0</v>
      </c>
      <c r="AR422" s="10">
        <f t="shared" si="130"/>
        <v>0</v>
      </c>
      <c r="AS422" s="10">
        <f t="shared" si="131"/>
        <v>0</v>
      </c>
      <c r="AT422" s="10">
        <f t="shared" si="132"/>
        <v>0</v>
      </c>
      <c r="AU422" s="10">
        <f t="shared" si="133"/>
        <v>0</v>
      </c>
      <c r="AV422" s="10">
        <f t="shared" si="134"/>
        <v>0</v>
      </c>
      <c r="AW422" s="10">
        <f t="shared" si="135"/>
        <v>0</v>
      </c>
      <c r="AX422" s="10">
        <f t="shared" si="136"/>
        <v>0</v>
      </c>
      <c r="AY422" s="10">
        <f t="shared" si="137"/>
        <v>0</v>
      </c>
      <c r="AZ422" s="10">
        <f t="shared" si="138"/>
        <v>0</v>
      </c>
      <c r="BA422" s="10">
        <f t="shared" si="139"/>
        <v>0</v>
      </c>
      <c r="BB422" s="10">
        <f t="shared" si="140"/>
        <v>0</v>
      </c>
      <c r="BC422" s="10">
        <f t="shared" si="141"/>
        <v>0</v>
      </c>
      <c r="BD422" s="10">
        <f t="shared" si="142"/>
        <v>0</v>
      </c>
      <c r="BE422" s="10">
        <f t="shared" si="143"/>
        <v>0</v>
      </c>
      <c r="BF422" s="10">
        <f t="shared" si="144"/>
        <v>0</v>
      </c>
      <c r="BG422" s="10">
        <f t="shared" si="145"/>
        <v>0</v>
      </c>
      <c r="BH422" s="10">
        <f t="shared" si="146"/>
        <v>0</v>
      </c>
    </row>
    <row r="423" spans="1:60" ht="27.75" customHeight="1">
      <c r="A423" t="str">
        <f t="shared" si="126"/>
        <v/>
      </c>
      <c r="B423" s="54"/>
      <c r="C423" s="55"/>
      <c r="D423" s="54"/>
      <c r="E423" s="55"/>
      <c r="F423" s="31"/>
      <c r="G423" s="29"/>
      <c r="H423" s="32"/>
      <c r="I423" s="32"/>
      <c r="J423" s="30"/>
      <c r="K423" s="31"/>
      <c r="L423" s="33"/>
      <c r="M423" s="33"/>
      <c r="N423" s="54"/>
      <c r="O423" s="56"/>
      <c r="P423" s="56"/>
      <c r="Q423" s="57"/>
      <c r="R423" s="33"/>
      <c r="S423" s="33"/>
      <c r="T423" s="40"/>
      <c r="U423" s="40"/>
      <c r="V423" s="17"/>
      <c r="W423" s="17"/>
      <c r="X423" s="10" t="str">
        <f>IFERROR(VLOOKUP($F423,PRM!$G$3:$H$5,2,FALSE),"")</f>
        <v/>
      </c>
      <c r="Y423" s="10" t="str">
        <f>IFERROR(VLOOKUP($G423,PRM!$I$3:$J$5,2,FALSE),"")</f>
        <v/>
      </c>
      <c r="Z423" s="10" t="str">
        <f>IFERROR(VLOOKUP($K423,PRM!$K$3:$L$4,2,FALSE),"")</f>
        <v/>
      </c>
      <c r="AA423" s="10" t="str">
        <f>IFERROR(VLOOKUP($N423,PRM!$M$3:$N$50,2,FALSE),"")</f>
        <v/>
      </c>
      <c r="AB423" s="10" t="str">
        <f>IFERROR(VLOOKUP($Y$3&amp;$R423,PRM!$Q$3:$R$31,2,FALSE),"")</f>
        <v/>
      </c>
      <c r="AC423" s="10" t="str">
        <f>IFERROR(VLOOKUP($Y$3&amp;$S423,PRM!$AH$3:$AI$133,2,FALSE),"")</f>
        <v/>
      </c>
      <c r="AD423" s="10" t="str">
        <f>IFERROR(VLOOKUP($Y$3&amp;$T423,PRM!$Y$3:$Z$50,2,FALSE),"")</f>
        <v>1</v>
      </c>
      <c r="AE423" s="10" t="str">
        <f>IFERROR(VLOOKUP($Y$3&amp;$U423,PRM!$AD$3:$AE$44,2,FALSE),"")</f>
        <v/>
      </c>
      <c r="AF423" s="10" t="str">
        <f>IFERROR(VLOOKUP($Y$3&amp;$R423,PRM!$Q$3:$T$31,3,FALSE),"")</f>
        <v/>
      </c>
      <c r="AG423" s="10" t="str">
        <f>IFERROR(IF(AF423=0,0,MATCH($Y$3,PRM!$AF$3:'PRM'!$AF$133,0)),"")</f>
        <v/>
      </c>
      <c r="AH423" s="10" t="str">
        <f>IF($Y$3="","",(IF(AF423=0,0,COUNTIF(PRM!$AF$3:'PRM'!$AF$133,$Y$3))))</f>
        <v/>
      </c>
      <c r="AI423" s="10" t="str">
        <f>IFERROR(VLOOKUP($Y$3&amp;$R423,PRM!$Q$3:$U$31,4,FALSE),"")</f>
        <v/>
      </c>
      <c r="AJ423" s="10" t="str">
        <f>IFERROR(IF(AI423=0,0,MATCH($Y$3,PRM!$V$3:'PRM'!$V$50,0)),"")</f>
        <v/>
      </c>
      <c r="AK423" s="10" t="str">
        <f>IF($Y$3="","",(IF(AI423=0,0,COUNTIF(PRM!$V$3:'PRM'!$V$50,$Y$3))))</f>
        <v/>
      </c>
      <c r="AL423" s="10" t="str">
        <f>IFERROR(VLOOKUP($Y$3&amp;$R423,PRM!$Q$3:$U$31,5,FALSE),"")</f>
        <v/>
      </c>
      <c r="AM423" s="10" t="str">
        <f>IFERROR(IF(AL423=0,0,MATCH($Y$3,PRM!$AA$3:'PRM'!$AA$94,0)),"")</f>
        <v/>
      </c>
      <c r="AN423" s="10" t="str">
        <f>IF($Y$3="","",IF(AL423=0,0,COUNTIF(PRM!$AA$3:'PRM'!$AA$94,$Y$3)))</f>
        <v/>
      </c>
      <c r="AO423" s="10">
        <f t="shared" si="127"/>
        <v>0</v>
      </c>
      <c r="AP423" s="10">
        <f t="shared" si="128"/>
        <v>0</v>
      </c>
      <c r="AQ423" s="10">
        <f t="shared" si="129"/>
        <v>0</v>
      </c>
      <c r="AR423" s="10">
        <f t="shared" si="130"/>
        <v>0</v>
      </c>
      <c r="AS423" s="10">
        <f t="shared" si="131"/>
        <v>0</v>
      </c>
      <c r="AT423" s="10">
        <f t="shared" si="132"/>
        <v>0</v>
      </c>
      <c r="AU423" s="10">
        <f t="shared" si="133"/>
        <v>0</v>
      </c>
      <c r="AV423" s="10">
        <f t="shared" si="134"/>
        <v>0</v>
      </c>
      <c r="AW423" s="10">
        <f t="shared" si="135"/>
        <v>0</v>
      </c>
      <c r="AX423" s="10">
        <f t="shared" si="136"/>
        <v>0</v>
      </c>
      <c r="AY423" s="10">
        <f t="shared" si="137"/>
        <v>0</v>
      </c>
      <c r="AZ423" s="10">
        <f t="shared" si="138"/>
        <v>0</v>
      </c>
      <c r="BA423" s="10">
        <f t="shared" si="139"/>
        <v>0</v>
      </c>
      <c r="BB423" s="10">
        <f t="shared" si="140"/>
        <v>0</v>
      </c>
      <c r="BC423" s="10">
        <f t="shared" si="141"/>
        <v>0</v>
      </c>
      <c r="BD423" s="10">
        <f t="shared" si="142"/>
        <v>0</v>
      </c>
      <c r="BE423" s="10">
        <f t="shared" si="143"/>
        <v>0</v>
      </c>
      <c r="BF423" s="10">
        <f t="shared" si="144"/>
        <v>0</v>
      </c>
      <c r="BG423" s="10">
        <f t="shared" si="145"/>
        <v>0</v>
      </c>
      <c r="BH423" s="10">
        <f t="shared" si="146"/>
        <v>0</v>
      </c>
    </row>
    <row r="424" spans="1:60" ht="27.75" customHeight="1">
      <c r="A424" t="str">
        <f t="shared" si="126"/>
        <v/>
      </c>
      <c r="B424" s="54"/>
      <c r="C424" s="55"/>
      <c r="D424" s="54"/>
      <c r="E424" s="55"/>
      <c r="F424" s="31"/>
      <c r="G424" s="29"/>
      <c r="H424" s="32"/>
      <c r="I424" s="32"/>
      <c r="J424" s="30"/>
      <c r="K424" s="31"/>
      <c r="L424" s="33"/>
      <c r="M424" s="33"/>
      <c r="N424" s="54"/>
      <c r="O424" s="56"/>
      <c r="P424" s="56"/>
      <c r="Q424" s="57"/>
      <c r="R424" s="33"/>
      <c r="S424" s="33"/>
      <c r="T424" s="40"/>
      <c r="U424" s="40"/>
      <c r="V424" s="17"/>
      <c r="W424" s="17"/>
      <c r="X424" s="10" t="str">
        <f>IFERROR(VLOOKUP($F424,PRM!$G$3:$H$5,2,FALSE),"")</f>
        <v/>
      </c>
      <c r="Y424" s="10" t="str">
        <f>IFERROR(VLOOKUP($G424,PRM!$I$3:$J$5,2,FALSE),"")</f>
        <v/>
      </c>
      <c r="Z424" s="10" t="str">
        <f>IFERROR(VLOOKUP($K424,PRM!$K$3:$L$4,2,FALSE),"")</f>
        <v/>
      </c>
      <c r="AA424" s="10" t="str">
        <f>IFERROR(VLOOKUP($N424,PRM!$M$3:$N$50,2,FALSE),"")</f>
        <v/>
      </c>
      <c r="AB424" s="10" t="str">
        <f>IFERROR(VLOOKUP($Y$3&amp;$R424,PRM!$Q$3:$R$31,2,FALSE),"")</f>
        <v/>
      </c>
      <c r="AC424" s="10" t="str">
        <f>IFERROR(VLOOKUP($Y$3&amp;$S424,PRM!$AH$3:$AI$133,2,FALSE),"")</f>
        <v/>
      </c>
      <c r="AD424" s="10" t="str">
        <f>IFERROR(VLOOKUP($Y$3&amp;$T424,PRM!$Y$3:$Z$50,2,FALSE),"")</f>
        <v>1</v>
      </c>
      <c r="AE424" s="10" t="str">
        <f>IFERROR(VLOOKUP($Y$3&amp;$U424,PRM!$AD$3:$AE$44,2,FALSE),"")</f>
        <v/>
      </c>
      <c r="AF424" s="10" t="str">
        <f>IFERROR(VLOOKUP($Y$3&amp;$R424,PRM!$Q$3:$T$31,3,FALSE),"")</f>
        <v/>
      </c>
      <c r="AG424" s="10" t="str">
        <f>IFERROR(IF(AF424=0,0,MATCH($Y$3,PRM!$AF$3:'PRM'!$AF$133,0)),"")</f>
        <v/>
      </c>
      <c r="AH424" s="10" t="str">
        <f>IF($Y$3="","",(IF(AF424=0,0,COUNTIF(PRM!$AF$3:'PRM'!$AF$133,$Y$3))))</f>
        <v/>
      </c>
      <c r="AI424" s="10" t="str">
        <f>IFERROR(VLOOKUP($Y$3&amp;$R424,PRM!$Q$3:$U$31,4,FALSE),"")</f>
        <v/>
      </c>
      <c r="AJ424" s="10" t="str">
        <f>IFERROR(IF(AI424=0,0,MATCH($Y$3,PRM!$V$3:'PRM'!$V$50,0)),"")</f>
        <v/>
      </c>
      <c r="AK424" s="10" t="str">
        <f>IF($Y$3="","",(IF(AI424=0,0,COUNTIF(PRM!$V$3:'PRM'!$V$50,$Y$3))))</f>
        <v/>
      </c>
      <c r="AL424" s="10" t="str">
        <f>IFERROR(VLOOKUP($Y$3&amp;$R424,PRM!$Q$3:$U$31,5,FALSE),"")</f>
        <v/>
      </c>
      <c r="AM424" s="10" t="str">
        <f>IFERROR(IF(AL424=0,0,MATCH($Y$3,PRM!$AA$3:'PRM'!$AA$94,0)),"")</f>
        <v/>
      </c>
      <c r="AN424" s="10" t="str">
        <f>IF($Y$3="","",IF(AL424=0,0,COUNTIF(PRM!$AA$3:'PRM'!$AA$94,$Y$3)))</f>
        <v/>
      </c>
      <c r="AO424" s="10">
        <f t="shared" si="127"/>
        <v>0</v>
      </c>
      <c r="AP424" s="10">
        <f t="shared" si="128"/>
        <v>0</v>
      </c>
      <c r="AQ424" s="10">
        <f t="shared" si="129"/>
        <v>0</v>
      </c>
      <c r="AR424" s="10">
        <f t="shared" si="130"/>
        <v>0</v>
      </c>
      <c r="AS424" s="10">
        <f t="shared" si="131"/>
        <v>0</v>
      </c>
      <c r="AT424" s="10">
        <f t="shared" si="132"/>
        <v>0</v>
      </c>
      <c r="AU424" s="10">
        <f t="shared" si="133"/>
        <v>0</v>
      </c>
      <c r="AV424" s="10">
        <f t="shared" si="134"/>
        <v>0</v>
      </c>
      <c r="AW424" s="10">
        <f t="shared" si="135"/>
        <v>0</v>
      </c>
      <c r="AX424" s="10">
        <f t="shared" si="136"/>
        <v>0</v>
      </c>
      <c r="AY424" s="10">
        <f t="shared" si="137"/>
        <v>0</v>
      </c>
      <c r="AZ424" s="10">
        <f t="shared" si="138"/>
        <v>0</v>
      </c>
      <c r="BA424" s="10">
        <f t="shared" si="139"/>
        <v>0</v>
      </c>
      <c r="BB424" s="10">
        <f t="shared" si="140"/>
        <v>0</v>
      </c>
      <c r="BC424" s="10">
        <f t="shared" si="141"/>
        <v>0</v>
      </c>
      <c r="BD424" s="10">
        <f t="shared" si="142"/>
        <v>0</v>
      </c>
      <c r="BE424" s="10">
        <f t="shared" si="143"/>
        <v>0</v>
      </c>
      <c r="BF424" s="10">
        <f t="shared" si="144"/>
        <v>0</v>
      </c>
      <c r="BG424" s="10">
        <f t="shared" si="145"/>
        <v>0</v>
      </c>
      <c r="BH424" s="10">
        <f t="shared" si="146"/>
        <v>0</v>
      </c>
    </row>
    <row r="425" spans="1:60" ht="27.75" customHeight="1">
      <c r="A425" t="str">
        <f t="shared" si="126"/>
        <v/>
      </c>
      <c r="B425" s="54"/>
      <c r="C425" s="55"/>
      <c r="D425" s="54"/>
      <c r="E425" s="55"/>
      <c r="F425" s="31"/>
      <c r="G425" s="29"/>
      <c r="H425" s="32"/>
      <c r="I425" s="32"/>
      <c r="J425" s="30"/>
      <c r="K425" s="31"/>
      <c r="L425" s="33"/>
      <c r="M425" s="33"/>
      <c r="N425" s="54"/>
      <c r="O425" s="56"/>
      <c r="P425" s="56"/>
      <c r="Q425" s="57"/>
      <c r="R425" s="33"/>
      <c r="S425" s="33"/>
      <c r="T425" s="40"/>
      <c r="U425" s="40"/>
      <c r="V425" s="17"/>
      <c r="W425" s="17"/>
      <c r="X425" s="10" t="str">
        <f>IFERROR(VLOOKUP($F425,PRM!$G$3:$H$5,2,FALSE),"")</f>
        <v/>
      </c>
      <c r="Y425" s="10" t="str">
        <f>IFERROR(VLOOKUP($G425,PRM!$I$3:$J$5,2,FALSE),"")</f>
        <v/>
      </c>
      <c r="Z425" s="10" t="str">
        <f>IFERROR(VLOOKUP($K425,PRM!$K$3:$L$4,2,FALSE),"")</f>
        <v/>
      </c>
      <c r="AA425" s="10" t="str">
        <f>IFERROR(VLOOKUP($N425,PRM!$M$3:$N$50,2,FALSE),"")</f>
        <v/>
      </c>
      <c r="AB425" s="10" t="str">
        <f>IFERROR(VLOOKUP($Y$3&amp;$R425,PRM!$Q$3:$R$31,2,FALSE),"")</f>
        <v/>
      </c>
      <c r="AC425" s="10" t="str">
        <f>IFERROR(VLOOKUP($Y$3&amp;$S425,PRM!$AH$3:$AI$133,2,FALSE),"")</f>
        <v/>
      </c>
      <c r="AD425" s="10" t="str">
        <f>IFERROR(VLOOKUP($Y$3&amp;$T425,PRM!$Y$3:$Z$50,2,FALSE),"")</f>
        <v>1</v>
      </c>
      <c r="AE425" s="10" t="str">
        <f>IFERROR(VLOOKUP($Y$3&amp;$U425,PRM!$AD$3:$AE$44,2,FALSE),"")</f>
        <v/>
      </c>
      <c r="AF425" s="10" t="str">
        <f>IFERROR(VLOOKUP($Y$3&amp;$R425,PRM!$Q$3:$T$31,3,FALSE),"")</f>
        <v/>
      </c>
      <c r="AG425" s="10" t="str">
        <f>IFERROR(IF(AF425=0,0,MATCH($Y$3,PRM!$AF$3:'PRM'!$AF$133,0)),"")</f>
        <v/>
      </c>
      <c r="AH425" s="10" t="str">
        <f>IF($Y$3="","",(IF(AF425=0,0,COUNTIF(PRM!$AF$3:'PRM'!$AF$133,$Y$3))))</f>
        <v/>
      </c>
      <c r="AI425" s="10" t="str">
        <f>IFERROR(VLOOKUP($Y$3&amp;$R425,PRM!$Q$3:$U$31,4,FALSE),"")</f>
        <v/>
      </c>
      <c r="AJ425" s="10" t="str">
        <f>IFERROR(IF(AI425=0,0,MATCH($Y$3,PRM!$V$3:'PRM'!$V$50,0)),"")</f>
        <v/>
      </c>
      <c r="AK425" s="10" t="str">
        <f>IF($Y$3="","",(IF(AI425=0,0,COUNTIF(PRM!$V$3:'PRM'!$V$50,$Y$3))))</f>
        <v/>
      </c>
      <c r="AL425" s="10" t="str">
        <f>IFERROR(VLOOKUP($Y$3&amp;$R425,PRM!$Q$3:$U$31,5,FALSE),"")</f>
        <v/>
      </c>
      <c r="AM425" s="10" t="str">
        <f>IFERROR(IF(AL425=0,0,MATCH($Y$3,PRM!$AA$3:'PRM'!$AA$94,0)),"")</f>
        <v/>
      </c>
      <c r="AN425" s="10" t="str">
        <f>IF($Y$3="","",IF(AL425=0,0,COUNTIF(PRM!$AA$3:'PRM'!$AA$94,$Y$3)))</f>
        <v/>
      </c>
      <c r="AO425" s="10">
        <f t="shared" si="127"/>
        <v>0</v>
      </c>
      <c r="AP425" s="10">
        <f t="shared" si="128"/>
        <v>0</v>
      </c>
      <c r="AQ425" s="10">
        <f t="shared" si="129"/>
        <v>0</v>
      </c>
      <c r="AR425" s="10">
        <f t="shared" si="130"/>
        <v>0</v>
      </c>
      <c r="AS425" s="10">
        <f t="shared" si="131"/>
        <v>0</v>
      </c>
      <c r="AT425" s="10">
        <f t="shared" si="132"/>
        <v>0</v>
      </c>
      <c r="AU425" s="10">
        <f t="shared" si="133"/>
        <v>0</v>
      </c>
      <c r="AV425" s="10">
        <f t="shared" si="134"/>
        <v>0</v>
      </c>
      <c r="AW425" s="10">
        <f t="shared" si="135"/>
        <v>0</v>
      </c>
      <c r="AX425" s="10">
        <f t="shared" si="136"/>
        <v>0</v>
      </c>
      <c r="AY425" s="10">
        <f t="shared" si="137"/>
        <v>0</v>
      </c>
      <c r="AZ425" s="10">
        <f t="shared" si="138"/>
        <v>0</v>
      </c>
      <c r="BA425" s="10">
        <f t="shared" si="139"/>
        <v>0</v>
      </c>
      <c r="BB425" s="10">
        <f t="shared" si="140"/>
        <v>0</v>
      </c>
      <c r="BC425" s="10">
        <f t="shared" si="141"/>
        <v>0</v>
      </c>
      <c r="BD425" s="10">
        <f t="shared" si="142"/>
        <v>0</v>
      </c>
      <c r="BE425" s="10">
        <f t="shared" si="143"/>
        <v>0</v>
      </c>
      <c r="BF425" s="10">
        <f t="shared" si="144"/>
        <v>0</v>
      </c>
      <c r="BG425" s="10">
        <f t="shared" si="145"/>
        <v>0</v>
      </c>
      <c r="BH425" s="10">
        <f t="shared" si="146"/>
        <v>0</v>
      </c>
    </row>
    <row r="426" spans="1:60" ht="27.75" customHeight="1">
      <c r="A426" t="str">
        <f t="shared" si="126"/>
        <v/>
      </c>
      <c r="B426" s="54"/>
      <c r="C426" s="55"/>
      <c r="D426" s="54"/>
      <c r="E426" s="55"/>
      <c r="F426" s="31"/>
      <c r="G426" s="29"/>
      <c r="H426" s="32"/>
      <c r="I426" s="32"/>
      <c r="J426" s="30"/>
      <c r="K426" s="31"/>
      <c r="L426" s="33"/>
      <c r="M426" s="33"/>
      <c r="N426" s="54"/>
      <c r="O426" s="56"/>
      <c r="P426" s="56"/>
      <c r="Q426" s="57"/>
      <c r="R426" s="33"/>
      <c r="S426" s="33"/>
      <c r="T426" s="40"/>
      <c r="U426" s="40"/>
      <c r="V426" s="17"/>
      <c r="W426" s="17"/>
      <c r="X426" s="10" t="str">
        <f>IFERROR(VLOOKUP($F426,PRM!$G$3:$H$5,2,FALSE),"")</f>
        <v/>
      </c>
      <c r="Y426" s="10" t="str">
        <f>IFERROR(VLOOKUP($G426,PRM!$I$3:$J$5,2,FALSE),"")</f>
        <v/>
      </c>
      <c r="Z426" s="10" t="str">
        <f>IFERROR(VLOOKUP($K426,PRM!$K$3:$L$4,2,FALSE),"")</f>
        <v/>
      </c>
      <c r="AA426" s="10" t="str">
        <f>IFERROR(VLOOKUP($N426,PRM!$M$3:$N$50,2,FALSE),"")</f>
        <v/>
      </c>
      <c r="AB426" s="10" t="str">
        <f>IFERROR(VLOOKUP($Y$3&amp;$R426,PRM!$Q$3:$R$31,2,FALSE),"")</f>
        <v/>
      </c>
      <c r="AC426" s="10" t="str">
        <f>IFERROR(VLOOKUP($Y$3&amp;$S426,PRM!$AH$3:$AI$133,2,FALSE),"")</f>
        <v/>
      </c>
      <c r="AD426" s="10" t="str">
        <f>IFERROR(VLOOKUP($Y$3&amp;$T426,PRM!$Y$3:$Z$50,2,FALSE),"")</f>
        <v>1</v>
      </c>
      <c r="AE426" s="10" t="str">
        <f>IFERROR(VLOOKUP($Y$3&amp;$U426,PRM!$AD$3:$AE$44,2,FALSE),"")</f>
        <v/>
      </c>
      <c r="AF426" s="10" t="str">
        <f>IFERROR(VLOOKUP($Y$3&amp;$R426,PRM!$Q$3:$T$31,3,FALSE),"")</f>
        <v/>
      </c>
      <c r="AG426" s="10" t="str">
        <f>IFERROR(IF(AF426=0,0,MATCH($Y$3,PRM!$AF$3:'PRM'!$AF$133,0)),"")</f>
        <v/>
      </c>
      <c r="AH426" s="10" t="str">
        <f>IF($Y$3="","",(IF(AF426=0,0,COUNTIF(PRM!$AF$3:'PRM'!$AF$133,$Y$3))))</f>
        <v/>
      </c>
      <c r="AI426" s="10" t="str">
        <f>IFERROR(VLOOKUP($Y$3&amp;$R426,PRM!$Q$3:$U$31,4,FALSE),"")</f>
        <v/>
      </c>
      <c r="AJ426" s="10" t="str">
        <f>IFERROR(IF(AI426=0,0,MATCH($Y$3,PRM!$V$3:'PRM'!$V$50,0)),"")</f>
        <v/>
      </c>
      <c r="AK426" s="10" t="str">
        <f>IF($Y$3="","",(IF(AI426=0,0,COUNTIF(PRM!$V$3:'PRM'!$V$50,$Y$3))))</f>
        <v/>
      </c>
      <c r="AL426" s="10" t="str">
        <f>IFERROR(VLOOKUP($Y$3&amp;$R426,PRM!$Q$3:$U$31,5,FALSE),"")</f>
        <v/>
      </c>
      <c r="AM426" s="10" t="str">
        <f>IFERROR(IF(AL426=0,0,MATCH($Y$3,PRM!$AA$3:'PRM'!$AA$94,0)),"")</f>
        <v/>
      </c>
      <c r="AN426" s="10" t="str">
        <f>IF($Y$3="","",IF(AL426=0,0,COUNTIF(PRM!$AA$3:'PRM'!$AA$94,$Y$3)))</f>
        <v/>
      </c>
      <c r="AO426" s="10">
        <f t="shared" si="127"/>
        <v>0</v>
      </c>
      <c r="AP426" s="10">
        <f t="shared" si="128"/>
        <v>0</v>
      </c>
      <c r="AQ426" s="10">
        <f t="shared" si="129"/>
        <v>0</v>
      </c>
      <c r="AR426" s="10">
        <f t="shared" si="130"/>
        <v>0</v>
      </c>
      <c r="AS426" s="10">
        <f t="shared" si="131"/>
        <v>0</v>
      </c>
      <c r="AT426" s="10">
        <f t="shared" si="132"/>
        <v>0</v>
      </c>
      <c r="AU426" s="10">
        <f t="shared" si="133"/>
        <v>0</v>
      </c>
      <c r="AV426" s="10">
        <f t="shared" si="134"/>
        <v>0</v>
      </c>
      <c r="AW426" s="10">
        <f t="shared" si="135"/>
        <v>0</v>
      </c>
      <c r="AX426" s="10">
        <f t="shared" si="136"/>
        <v>0</v>
      </c>
      <c r="AY426" s="10">
        <f t="shared" si="137"/>
        <v>0</v>
      </c>
      <c r="AZ426" s="10">
        <f t="shared" si="138"/>
        <v>0</v>
      </c>
      <c r="BA426" s="10">
        <f t="shared" si="139"/>
        <v>0</v>
      </c>
      <c r="BB426" s="10">
        <f t="shared" si="140"/>
        <v>0</v>
      </c>
      <c r="BC426" s="10">
        <f t="shared" si="141"/>
        <v>0</v>
      </c>
      <c r="BD426" s="10">
        <f t="shared" si="142"/>
        <v>0</v>
      </c>
      <c r="BE426" s="10">
        <f t="shared" si="143"/>
        <v>0</v>
      </c>
      <c r="BF426" s="10">
        <f t="shared" si="144"/>
        <v>0</v>
      </c>
      <c r="BG426" s="10">
        <f t="shared" si="145"/>
        <v>0</v>
      </c>
      <c r="BH426" s="10">
        <f t="shared" si="146"/>
        <v>0</v>
      </c>
    </row>
    <row r="427" spans="1:60" ht="27.75" customHeight="1">
      <c r="A427" t="str">
        <f t="shared" si="126"/>
        <v/>
      </c>
      <c r="B427" s="54"/>
      <c r="C427" s="55"/>
      <c r="D427" s="54"/>
      <c r="E427" s="55"/>
      <c r="F427" s="31"/>
      <c r="G427" s="29"/>
      <c r="H427" s="32"/>
      <c r="I427" s="32"/>
      <c r="J427" s="30"/>
      <c r="K427" s="31"/>
      <c r="L427" s="33"/>
      <c r="M427" s="33"/>
      <c r="N427" s="54"/>
      <c r="O427" s="56"/>
      <c r="P427" s="56"/>
      <c r="Q427" s="57"/>
      <c r="R427" s="33"/>
      <c r="S427" s="33"/>
      <c r="T427" s="40"/>
      <c r="U427" s="40"/>
      <c r="V427" s="17"/>
      <c r="W427" s="17"/>
      <c r="X427" s="10" t="str">
        <f>IFERROR(VLOOKUP($F427,PRM!$G$3:$H$5,2,FALSE),"")</f>
        <v/>
      </c>
      <c r="Y427" s="10" t="str">
        <f>IFERROR(VLOOKUP($G427,PRM!$I$3:$J$5,2,FALSE),"")</f>
        <v/>
      </c>
      <c r="Z427" s="10" t="str">
        <f>IFERROR(VLOOKUP($K427,PRM!$K$3:$L$4,2,FALSE),"")</f>
        <v/>
      </c>
      <c r="AA427" s="10" t="str">
        <f>IFERROR(VLOOKUP($N427,PRM!$M$3:$N$50,2,FALSE),"")</f>
        <v/>
      </c>
      <c r="AB427" s="10" t="str">
        <f>IFERROR(VLOOKUP($Y$3&amp;$R427,PRM!$Q$3:$R$31,2,FALSE),"")</f>
        <v/>
      </c>
      <c r="AC427" s="10" t="str">
        <f>IFERROR(VLOOKUP($Y$3&amp;$S427,PRM!$AH$3:$AI$133,2,FALSE),"")</f>
        <v/>
      </c>
      <c r="AD427" s="10" t="str">
        <f>IFERROR(VLOOKUP($Y$3&amp;$T427,PRM!$Y$3:$Z$50,2,FALSE),"")</f>
        <v>1</v>
      </c>
      <c r="AE427" s="10" t="str">
        <f>IFERROR(VLOOKUP($Y$3&amp;$U427,PRM!$AD$3:$AE$44,2,FALSE),"")</f>
        <v/>
      </c>
      <c r="AF427" s="10" t="str">
        <f>IFERROR(VLOOKUP($Y$3&amp;$R427,PRM!$Q$3:$T$31,3,FALSE),"")</f>
        <v/>
      </c>
      <c r="AG427" s="10" t="str">
        <f>IFERROR(IF(AF427=0,0,MATCH($Y$3,PRM!$AF$3:'PRM'!$AF$133,0)),"")</f>
        <v/>
      </c>
      <c r="AH427" s="10" t="str">
        <f>IF($Y$3="","",(IF(AF427=0,0,COUNTIF(PRM!$AF$3:'PRM'!$AF$133,$Y$3))))</f>
        <v/>
      </c>
      <c r="AI427" s="10" t="str">
        <f>IFERROR(VLOOKUP($Y$3&amp;$R427,PRM!$Q$3:$U$31,4,FALSE),"")</f>
        <v/>
      </c>
      <c r="AJ427" s="10" t="str">
        <f>IFERROR(IF(AI427=0,0,MATCH($Y$3,PRM!$V$3:'PRM'!$V$50,0)),"")</f>
        <v/>
      </c>
      <c r="AK427" s="10" t="str">
        <f>IF($Y$3="","",(IF(AI427=0,0,COUNTIF(PRM!$V$3:'PRM'!$V$50,$Y$3))))</f>
        <v/>
      </c>
      <c r="AL427" s="10" t="str">
        <f>IFERROR(VLOOKUP($Y$3&amp;$R427,PRM!$Q$3:$U$31,5,FALSE),"")</f>
        <v/>
      </c>
      <c r="AM427" s="10" t="str">
        <f>IFERROR(IF(AL427=0,0,MATCH($Y$3,PRM!$AA$3:'PRM'!$AA$94,0)),"")</f>
        <v/>
      </c>
      <c r="AN427" s="10" t="str">
        <f>IF($Y$3="","",IF(AL427=0,0,COUNTIF(PRM!$AA$3:'PRM'!$AA$94,$Y$3)))</f>
        <v/>
      </c>
      <c r="AO427" s="10">
        <f t="shared" si="127"/>
        <v>0</v>
      </c>
      <c r="AP427" s="10">
        <f t="shared" si="128"/>
        <v>0</v>
      </c>
      <c r="AQ427" s="10">
        <f t="shared" si="129"/>
        <v>0</v>
      </c>
      <c r="AR427" s="10">
        <f t="shared" si="130"/>
        <v>0</v>
      </c>
      <c r="AS427" s="10">
        <f t="shared" si="131"/>
        <v>0</v>
      </c>
      <c r="AT427" s="10">
        <f t="shared" si="132"/>
        <v>0</v>
      </c>
      <c r="AU427" s="10">
        <f t="shared" si="133"/>
        <v>0</v>
      </c>
      <c r="AV427" s="10">
        <f t="shared" si="134"/>
        <v>0</v>
      </c>
      <c r="AW427" s="10">
        <f t="shared" si="135"/>
        <v>0</v>
      </c>
      <c r="AX427" s="10">
        <f t="shared" si="136"/>
        <v>0</v>
      </c>
      <c r="AY427" s="10">
        <f t="shared" si="137"/>
        <v>0</v>
      </c>
      <c r="AZ427" s="10">
        <f t="shared" si="138"/>
        <v>0</v>
      </c>
      <c r="BA427" s="10">
        <f t="shared" si="139"/>
        <v>0</v>
      </c>
      <c r="BB427" s="10">
        <f t="shared" si="140"/>
        <v>0</v>
      </c>
      <c r="BC427" s="10">
        <f t="shared" si="141"/>
        <v>0</v>
      </c>
      <c r="BD427" s="10">
        <f t="shared" si="142"/>
        <v>0</v>
      </c>
      <c r="BE427" s="10">
        <f t="shared" si="143"/>
        <v>0</v>
      </c>
      <c r="BF427" s="10">
        <f t="shared" si="144"/>
        <v>0</v>
      </c>
      <c r="BG427" s="10">
        <f t="shared" si="145"/>
        <v>0</v>
      </c>
      <c r="BH427" s="10">
        <f t="shared" si="146"/>
        <v>0</v>
      </c>
    </row>
    <row r="428" spans="1:60" ht="27.75" customHeight="1">
      <c r="A428" t="str">
        <f t="shared" si="126"/>
        <v/>
      </c>
      <c r="B428" s="54"/>
      <c r="C428" s="55"/>
      <c r="D428" s="54"/>
      <c r="E428" s="55"/>
      <c r="F428" s="31"/>
      <c r="G428" s="29"/>
      <c r="H428" s="32"/>
      <c r="I428" s="32"/>
      <c r="J428" s="30"/>
      <c r="K428" s="31"/>
      <c r="L428" s="33"/>
      <c r="M428" s="33"/>
      <c r="N428" s="54"/>
      <c r="O428" s="56"/>
      <c r="P428" s="56"/>
      <c r="Q428" s="57"/>
      <c r="R428" s="33"/>
      <c r="S428" s="33"/>
      <c r="T428" s="40"/>
      <c r="U428" s="40"/>
      <c r="V428" s="17"/>
      <c r="W428" s="17"/>
      <c r="X428" s="10" t="str">
        <f>IFERROR(VLOOKUP($F428,PRM!$G$3:$H$5,2,FALSE),"")</f>
        <v/>
      </c>
      <c r="Y428" s="10" t="str">
        <f>IFERROR(VLOOKUP($G428,PRM!$I$3:$J$5,2,FALSE),"")</f>
        <v/>
      </c>
      <c r="Z428" s="10" t="str">
        <f>IFERROR(VLOOKUP($K428,PRM!$K$3:$L$4,2,FALSE),"")</f>
        <v/>
      </c>
      <c r="AA428" s="10" t="str">
        <f>IFERROR(VLOOKUP($N428,PRM!$M$3:$N$50,2,FALSE),"")</f>
        <v/>
      </c>
      <c r="AB428" s="10" t="str">
        <f>IFERROR(VLOOKUP($Y$3&amp;$R428,PRM!$Q$3:$R$31,2,FALSE),"")</f>
        <v/>
      </c>
      <c r="AC428" s="10" t="str">
        <f>IFERROR(VLOOKUP($Y$3&amp;$S428,PRM!$AH$3:$AI$133,2,FALSE),"")</f>
        <v/>
      </c>
      <c r="AD428" s="10" t="str">
        <f>IFERROR(VLOOKUP($Y$3&amp;$T428,PRM!$Y$3:$Z$50,2,FALSE),"")</f>
        <v>1</v>
      </c>
      <c r="AE428" s="10" t="str">
        <f>IFERROR(VLOOKUP($Y$3&amp;$U428,PRM!$AD$3:$AE$44,2,FALSE),"")</f>
        <v/>
      </c>
      <c r="AF428" s="10" t="str">
        <f>IFERROR(VLOOKUP($Y$3&amp;$R428,PRM!$Q$3:$T$31,3,FALSE),"")</f>
        <v/>
      </c>
      <c r="AG428" s="10" t="str">
        <f>IFERROR(IF(AF428=0,0,MATCH($Y$3,PRM!$AF$3:'PRM'!$AF$133,0)),"")</f>
        <v/>
      </c>
      <c r="AH428" s="10" t="str">
        <f>IF($Y$3="","",(IF(AF428=0,0,COUNTIF(PRM!$AF$3:'PRM'!$AF$133,$Y$3))))</f>
        <v/>
      </c>
      <c r="AI428" s="10" t="str">
        <f>IFERROR(VLOOKUP($Y$3&amp;$R428,PRM!$Q$3:$U$31,4,FALSE),"")</f>
        <v/>
      </c>
      <c r="AJ428" s="10" t="str">
        <f>IFERROR(IF(AI428=0,0,MATCH($Y$3,PRM!$V$3:'PRM'!$V$50,0)),"")</f>
        <v/>
      </c>
      <c r="AK428" s="10" t="str">
        <f>IF($Y$3="","",(IF(AI428=0,0,COUNTIF(PRM!$V$3:'PRM'!$V$50,$Y$3))))</f>
        <v/>
      </c>
      <c r="AL428" s="10" t="str">
        <f>IFERROR(VLOOKUP($Y$3&amp;$R428,PRM!$Q$3:$U$31,5,FALSE),"")</f>
        <v/>
      </c>
      <c r="AM428" s="10" t="str">
        <f>IFERROR(IF(AL428=0,0,MATCH($Y$3,PRM!$AA$3:'PRM'!$AA$94,0)),"")</f>
        <v/>
      </c>
      <c r="AN428" s="10" t="str">
        <f>IF($Y$3="","",IF(AL428=0,0,COUNTIF(PRM!$AA$3:'PRM'!$AA$94,$Y$3)))</f>
        <v/>
      </c>
      <c r="AO428" s="10">
        <f t="shared" si="127"/>
        <v>0</v>
      </c>
      <c r="AP428" s="10">
        <f t="shared" si="128"/>
        <v>0</v>
      </c>
      <c r="AQ428" s="10">
        <f t="shared" si="129"/>
        <v>0</v>
      </c>
      <c r="AR428" s="10">
        <f t="shared" si="130"/>
        <v>0</v>
      </c>
      <c r="AS428" s="10">
        <f t="shared" si="131"/>
        <v>0</v>
      </c>
      <c r="AT428" s="10">
        <f t="shared" si="132"/>
        <v>0</v>
      </c>
      <c r="AU428" s="10">
        <f t="shared" si="133"/>
        <v>0</v>
      </c>
      <c r="AV428" s="10">
        <f t="shared" si="134"/>
        <v>0</v>
      </c>
      <c r="AW428" s="10">
        <f t="shared" si="135"/>
        <v>0</v>
      </c>
      <c r="AX428" s="10">
        <f t="shared" si="136"/>
        <v>0</v>
      </c>
      <c r="AY428" s="10">
        <f t="shared" si="137"/>
        <v>0</v>
      </c>
      <c r="AZ428" s="10">
        <f t="shared" si="138"/>
        <v>0</v>
      </c>
      <c r="BA428" s="10">
        <f t="shared" si="139"/>
        <v>0</v>
      </c>
      <c r="BB428" s="10">
        <f t="shared" si="140"/>
        <v>0</v>
      </c>
      <c r="BC428" s="10">
        <f t="shared" si="141"/>
        <v>0</v>
      </c>
      <c r="BD428" s="10">
        <f t="shared" si="142"/>
        <v>0</v>
      </c>
      <c r="BE428" s="10">
        <f t="shared" si="143"/>
        <v>0</v>
      </c>
      <c r="BF428" s="10">
        <f t="shared" si="144"/>
        <v>0</v>
      </c>
      <c r="BG428" s="10">
        <f t="shared" si="145"/>
        <v>0</v>
      </c>
      <c r="BH428" s="10">
        <f t="shared" si="146"/>
        <v>0</v>
      </c>
    </row>
    <row r="429" spans="1:60" ht="27.75" customHeight="1">
      <c r="A429" t="str">
        <f t="shared" si="126"/>
        <v/>
      </c>
      <c r="B429" s="54"/>
      <c r="C429" s="55"/>
      <c r="D429" s="54"/>
      <c r="E429" s="55"/>
      <c r="F429" s="31"/>
      <c r="G429" s="29"/>
      <c r="H429" s="32"/>
      <c r="I429" s="32"/>
      <c r="J429" s="30"/>
      <c r="K429" s="31"/>
      <c r="L429" s="33"/>
      <c r="M429" s="33"/>
      <c r="N429" s="54"/>
      <c r="O429" s="56"/>
      <c r="P429" s="56"/>
      <c r="Q429" s="57"/>
      <c r="R429" s="33"/>
      <c r="S429" s="33"/>
      <c r="T429" s="40"/>
      <c r="U429" s="40"/>
      <c r="V429" s="17"/>
      <c r="W429" s="17"/>
      <c r="X429" s="10" t="str">
        <f>IFERROR(VLOOKUP($F429,PRM!$G$3:$H$5,2,FALSE),"")</f>
        <v/>
      </c>
      <c r="Y429" s="10" t="str">
        <f>IFERROR(VLOOKUP($G429,PRM!$I$3:$J$5,2,FALSE),"")</f>
        <v/>
      </c>
      <c r="Z429" s="10" t="str">
        <f>IFERROR(VLOOKUP($K429,PRM!$K$3:$L$4,2,FALSE),"")</f>
        <v/>
      </c>
      <c r="AA429" s="10" t="str">
        <f>IFERROR(VLOOKUP($N429,PRM!$M$3:$N$50,2,FALSE),"")</f>
        <v/>
      </c>
      <c r="AB429" s="10" t="str">
        <f>IFERROR(VLOOKUP($Y$3&amp;$R429,PRM!$Q$3:$R$31,2,FALSE),"")</f>
        <v/>
      </c>
      <c r="AC429" s="10" t="str">
        <f>IFERROR(VLOOKUP($Y$3&amp;$S429,PRM!$AH$3:$AI$133,2,FALSE),"")</f>
        <v/>
      </c>
      <c r="AD429" s="10" t="str">
        <f>IFERROR(VLOOKUP($Y$3&amp;$T429,PRM!$Y$3:$Z$50,2,FALSE),"")</f>
        <v>1</v>
      </c>
      <c r="AE429" s="10" t="str">
        <f>IFERROR(VLOOKUP($Y$3&amp;$U429,PRM!$AD$3:$AE$44,2,FALSE),"")</f>
        <v/>
      </c>
      <c r="AF429" s="10" t="str">
        <f>IFERROR(VLOOKUP($Y$3&amp;$R429,PRM!$Q$3:$T$31,3,FALSE),"")</f>
        <v/>
      </c>
      <c r="AG429" s="10" t="str">
        <f>IFERROR(IF(AF429=0,0,MATCH($Y$3,PRM!$AF$3:'PRM'!$AF$133,0)),"")</f>
        <v/>
      </c>
      <c r="AH429" s="10" t="str">
        <f>IF($Y$3="","",(IF(AF429=0,0,COUNTIF(PRM!$AF$3:'PRM'!$AF$133,$Y$3))))</f>
        <v/>
      </c>
      <c r="AI429" s="10" t="str">
        <f>IFERROR(VLOOKUP($Y$3&amp;$R429,PRM!$Q$3:$U$31,4,FALSE),"")</f>
        <v/>
      </c>
      <c r="AJ429" s="10" t="str">
        <f>IFERROR(IF(AI429=0,0,MATCH($Y$3,PRM!$V$3:'PRM'!$V$50,0)),"")</f>
        <v/>
      </c>
      <c r="AK429" s="10" t="str">
        <f>IF($Y$3="","",(IF(AI429=0,0,COUNTIF(PRM!$V$3:'PRM'!$V$50,$Y$3))))</f>
        <v/>
      </c>
      <c r="AL429" s="10" t="str">
        <f>IFERROR(VLOOKUP($Y$3&amp;$R429,PRM!$Q$3:$U$31,5,FALSE),"")</f>
        <v/>
      </c>
      <c r="AM429" s="10" t="str">
        <f>IFERROR(IF(AL429=0,0,MATCH($Y$3,PRM!$AA$3:'PRM'!$AA$94,0)),"")</f>
        <v/>
      </c>
      <c r="AN429" s="10" t="str">
        <f>IF($Y$3="","",IF(AL429=0,0,COUNTIF(PRM!$AA$3:'PRM'!$AA$94,$Y$3)))</f>
        <v/>
      </c>
      <c r="AO429" s="10">
        <f t="shared" si="127"/>
        <v>0</v>
      </c>
      <c r="AP429" s="10">
        <f t="shared" si="128"/>
        <v>0</v>
      </c>
      <c r="AQ429" s="10">
        <f t="shared" si="129"/>
        <v>0</v>
      </c>
      <c r="AR429" s="10">
        <f t="shared" si="130"/>
        <v>0</v>
      </c>
      <c r="AS429" s="10">
        <f t="shared" si="131"/>
        <v>0</v>
      </c>
      <c r="AT429" s="10">
        <f t="shared" si="132"/>
        <v>0</v>
      </c>
      <c r="AU429" s="10">
        <f t="shared" si="133"/>
        <v>0</v>
      </c>
      <c r="AV429" s="10">
        <f t="shared" si="134"/>
        <v>0</v>
      </c>
      <c r="AW429" s="10">
        <f t="shared" si="135"/>
        <v>0</v>
      </c>
      <c r="AX429" s="10">
        <f t="shared" si="136"/>
        <v>0</v>
      </c>
      <c r="AY429" s="10">
        <f t="shared" si="137"/>
        <v>0</v>
      </c>
      <c r="AZ429" s="10">
        <f t="shared" si="138"/>
        <v>0</v>
      </c>
      <c r="BA429" s="10">
        <f t="shared" si="139"/>
        <v>0</v>
      </c>
      <c r="BB429" s="10">
        <f t="shared" si="140"/>
        <v>0</v>
      </c>
      <c r="BC429" s="10">
        <f t="shared" si="141"/>
        <v>0</v>
      </c>
      <c r="BD429" s="10">
        <f t="shared" si="142"/>
        <v>0</v>
      </c>
      <c r="BE429" s="10">
        <f t="shared" si="143"/>
        <v>0</v>
      </c>
      <c r="BF429" s="10">
        <f t="shared" si="144"/>
        <v>0</v>
      </c>
      <c r="BG429" s="10">
        <f t="shared" si="145"/>
        <v>0</v>
      </c>
      <c r="BH429" s="10">
        <f t="shared" si="146"/>
        <v>0</v>
      </c>
    </row>
    <row r="430" spans="1:60" ht="27.75" customHeight="1">
      <c r="A430" t="str">
        <f t="shared" si="126"/>
        <v/>
      </c>
      <c r="B430" s="54"/>
      <c r="C430" s="55"/>
      <c r="D430" s="54"/>
      <c r="E430" s="55"/>
      <c r="F430" s="31"/>
      <c r="G430" s="29"/>
      <c r="H430" s="32"/>
      <c r="I430" s="32"/>
      <c r="J430" s="30"/>
      <c r="K430" s="31"/>
      <c r="L430" s="33"/>
      <c r="M430" s="33"/>
      <c r="N430" s="54"/>
      <c r="O430" s="56"/>
      <c r="P430" s="56"/>
      <c r="Q430" s="57"/>
      <c r="R430" s="33"/>
      <c r="S430" s="33"/>
      <c r="T430" s="40"/>
      <c r="U430" s="40"/>
      <c r="V430" s="17"/>
      <c r="W430" s="17"/>
      <c r="X430" s="10" t="str">
        <f>IFERROR(VLOOKUP($F430,PRM!$G$3:$H$5,2,FALSE),"")</f>
        <v/>
      </c>
      <c r="Y430" s="10" t="str">
        <f>IFERROR(VLOOKUP($G430,PRM!$I$3:$J$5,2,FALSE),"")</f>
        <v/>
      </c>
      <c r="Z430" s="10" t="str">
        <f>IFERROR(VLOOKUP($K430,PRM!$K$3:$L$4,2,FALSE),"")</f>
        <v/>
      </c>
      <c r="AA430" s="10" t="str">
        <f>IFERROR(VLOOKUP($N430,PRM!$M$3:$N$50,2,FALSE),"")</f>
        <v/>
      </c>
      <c r="AB430" s="10" t="str">
        <f>IFERROR(VLOOKUP($Y$3&amp;$R430,PRM!$Q$3:$R$31,2,FALSE),"")</f>
        <v/>
      </c>
      <c r="AC430" s="10" t="str">
        <f>IFERROR(VLOOKUP($Y$3&amp;$S430,PRM!$AH$3:$AI$133,2,FALSE),"")</f>
        <v/>
      </c>
      <c r="AD430" s="10" t="str">
        <f>IFERROR(VLOOKUP($Y$3&amp;$T430,PRM!$Y$3:$Z$50,2,FALSE),"")</f>
        <v>1</v>
      </c>
      <c r="AE430" s="10" t="str">
        <f>IFERROR(VLOOKUP($Y$3&amp;$U430,PRM!$AD$3:$AE$44,2,FALSE),"")</f>
        <v/>
      </c>
      <c r="AF430" s="10" t="str">
        <f>IFERROR(VLOOKUP($Y$3&amp;$R430,PRM!$Q$3:$T$31,3,FALSE),"")</f>
        <v/>
      </c>
      <c r="AG430" s="10" t="str">
        <f>IFERROR(IF(AF430=0,0,MATCH($Y$3,PRM!$AF$3:'PRM'!$AF$133,0)),"")</f>
        <v/>
      </c>
      <c r="AH430" s="10" t="str">
        <f>IF($Y$3="","",(IF(AF430=0,0,COUNTIF(PRM!$AF$3:'PRM'!$AF$133,$Y$3))))</f>
        <v/>
      </c>
      <c r="AI430" s="10" t="str">
        <f>IFERROR(VLOOKUP($Y$3&amp;$R430,PRM!$Q$3:$U$31,4,FALSE),"")</f>
        <v/>
      </c>
      <c r="AJ430" s="10" t="str">
        <f>IFERROR(IF(AI430=0,0,MATCH($Y$3,PRM!$V$3:'PRM'!$V$50,0)),"")</f>
        <v/>
      </c>
      <c r="AK430" s="10" t="str">
        <f>IF($Y$3="","",(IF(AI430=0,0,COUNTIF(PRM!$V$3:'PRM'!$V$50,$Y$3))))</f>
        <v/>
      </c>
      <c r="AL430" s="10" t="str">
        <f>IFERROR(VLOOKUP($Y$3&amp;$R430,PRM!$Q$3:$U$31,5,FALSE),"")</f>
        <v/>
      </c>
      <c r="AM430" s="10" t="str">
        <f>IFERROR(IF(AL430=0,0,MATCH($Y$3,PRM!$AA$3:'PRM'!$AA$94,0)),"")</f>
        <v/>
      </c>
      <c r="AN430" s="10" t="str">
        <f>IF($Y$3="","",IF(AL430=0,0,COUNTIF(PRM!$AA$3:'PRM'!$AA$94,$Y$3)))</f>
        <v/>
      </c>
      <c r="AO430" s="10">
        <f t="shared" si="127"/>
        <v>0</v>
      </c>
      <c r="AP430" s="10">
        <f t="shared" si="128"/>
        <v>0</v>
      </c>
      <c r="AQ430" s="10">
        <f t="shared" si="129"/>
        <v>0</v>
      </c>
      <c r="AR430" s="10">
        <f t="shared" si="130"/>
        <v>0</v>
      </c>
      <c r="AS430" s="10">
        <f t="shared" si="131"/>
        <v>0</v>
      </c>
      <c r="AT430" s="10">
        <f t="shared" si="132"/>
        <v>0</v>
      </c>
      <c r="AU430" s="10">
        <f t="shared" si="133"/>
        <v>0</v>
      </c>
      <c r="AV430" s="10">
        <f t="shared" si="134"/>
        <v>0</v>
      </c>
      <c r="AW430" s="10">
        <f t="shared" si="135"/>
        <v>0</v>
      </c>
      <c r="AX430" s="10">
        <f t="shared" si="136"/>
        <v>0</v>
      </c>
      <c r="AY430" s="10">
        <f t="shared" si="137"/>
        <v>0</v>
      </c>
      <c r="AZ430" s="10">
        <f t="shared" si="138"/>
        <v>0</v>
      </c>
      <c r="BA430" s="10">
        <f t="shared" si="139"/>
        <v>0</v>
      </c>
      <c r="BB430" s="10">
        <f t="shared" si="140"/>
        <v>0</v>
      </c>
      <c r="BC430" s="10">
        <f t="shared" si="141"/>
        <v>0</v>
      </c>
      <c r="BD430" s="10">
        <f t="shared" si="142"/>
        <v>0</v>
      </c>
      <c r="BE430" s="10">
        <f t="shared" si="143"/>
        <v>0</v>
      </c>
      <c r="BF430" s="10">
        <f t="shared" si="144"/>
        <v>0</v>
      </c>
      <c r="BG430" s="10">
        <f t="shared" si="145"/>
        <v>0</v>
      </c>
      <c r="BH430" s="10">
        <f t="shared" si="146"/>
        <v>0</v>
      </c>
    </row>
    <row r="431" spans="1:60" ht="27.75" customHeight="1">
      <c r="A431" t="str">
        <f t="shared" si="126"/>
        <v/>
      </c>
      <c r="B431" s="54"/>
      <c r="C431" s="55"/>
      <c r="D431" s="54"/>
      <c r="E431" s="55"/>
      <c r="F431" s="31"/>
      <c r="G431" s="29"/>
      <c r="H431" s="32"/>
      <c r="I431" s="32"/>
      <c r="J431" s="30"/>
      <c r="K431" s="31"/>
      <c r="L431" s="33"/>
      <c r="M431" s="33"/>
      <c r="N431" s="54"/>
      <c r="O431" s="56"/>
      <c r="P431" s="56"/>
      <c r="Q431" s="57"/>
      <c r="R431" s="33"/>
      <c r="S431" s="33"/>
      <c r="T431" s="40"/>
      <c r="U431" s="40"/>
      <c r="V431" s="17"/>
      <c r="W431" s="17"/>
      <c r="X431" s="10" t="str">
        <f>IFERROR(VLOOKUP($F431,PRM!$G$3:$H$5,2,FALSE),"")</f>
        <v/>
      </c>
      <c r="Y431" s="10" t="str">
        <f>IFERROR(VLOOKUP($G431,PRM!$I$3:$J$5,2,FALSE),"")</f>
        <v/>
      </c>
      <c r="Z431" s="10" t="str">
        <f>IFERROR(VLOOKUP($K431,PRM!$K$3:$L$4,2,FALSE),"")</f>
        <v/>
      </c>
      <c r="AA431" s="10" t="str">
        <f>IFERROR(VLOOKUP($N431,PRM!$M$3:$N$50,2,FALSE),"")</f>
        <v/>
      </c>
      <c r="AB431" s="10" t="str">
        <f>IFERROR(VLOOKUP($Y$3&amp;$R431,PRM!$Q$3:$R$31,2,FALSE),"")</f>
        <v/>
      </c>
      <c r="AC431" s="10" t="str">
        <f>IFERROR(VLOOKUP($Y$3&amp;$S431,PRM!$AH$3:$AI$133,2,FALSE),"")</f>
        <v/>
      </c>
      <c r="AD431" s="10" t="str">
        <f>IFERROR(VLOOKUP($Y$3&amp;$T431,PRM!$Y$3:$Z$50,2,FALSE),"")</f>
        <v>1</v>
      </c>
      <c r="AE431" s="10" t="str">
        <f>IFERROR(VLOOKUP($Y$3&amp;$U431,PRM!$AD$3:$AE$44,2,FALSE),"")</f>
        <v/>
      </c>
      <c r="AF431" s="10" t="str">
        <f>IFERROR(VLOOKUP($Y$3&amp;$R431,PRM!$Q$3:$T$31,3,FALSE),"")</f>
        <v/>
      </c>
      <c r="AG431" s="10" t="str">
        <f>IFERROR(IF(AF431=0,0,MATCH($Y$3,PRM!$AF$3:'PRM'!$AF$133,0)),"")</f>
        <v/>
      </c>
      <c r="AH431" s="10" t="str">
        <f>IF($Y$3="","",(IF(AF431=0,0,COUNTIF(PRM!$AF$3:'PRM'!$AF$133,$Y$3))))</f>
        <v/>
      </c>
      <c r="AI431" s="10" t="str">
        <f>IFERROR(VLOOKUP($Y$3&amp;$R431,PRM!$Q$3:$U$31,4,FALSE),"")</f>
        <v/>
      </c>
      <c r="AJ431" s="10" t="str">
        <f>IFERROR(IF(AI431=0,0,MATCH($Y$3,PRM!$V$3:'PRM'!$V$50,0)),"")</f>
        <v/>
      </c>
      <c r="AK431" s="10" t="str">
        <f>IF($Y$3="","",(IF(AI431=0,0,COUNTIF(PRM!$V$3:'PRM'!$V$50,$Y$3))))</f>
        <v/>
      </c>
      <c r="AL431" s="10" t="str">
        <f>IFERROR(VLOOKUP($Y$3&amp;$R431,PRM!$Q$3:$U$31,5,FALSE),"")</f>
        <v/>
      </c>
      <c r="AM431" s="10" t="str">
        <f>IFERROR(IF(AL431=0,0,MATCH($Y$3,PRM!$AA$3:'PRM'!$AA$94,0)),"")</f>
        <v/>
      </c>
      <c r="AN431" s="10" t="str">
        <f>IF($Y$3="","",IF(AL431=0,0,COUNTIF(PRM!$AA$3:'PRM'!$AA$94,$Y$3)))</f>
        <v/>
      </c>
      <c r="AO431" s="10">
        <f t="shared" si="127"/>
        <v>0</v>
      </c>
      <c r="AP431" s="10">
        <f t="shared" si="128"/>
        <v>0</v>
      </c>
      <c r="AQ431" s="10">
        <f t="shared" si="129"/>
        <v>0</v>
      </c>
      <c r="AR431" s="10">
        <f t="shared" si="130"/>
        <v>0</v>
      </c>
      <c r="AS431" s="10">
        <f t="shared" si="131"/>
        <v>0</v>
      </c>
      <c r="AT431" s="10">
        <f t="shared" si="132"/>
        <v>0</v>
      </c>
      <c r="AU431" s="10">
        <f t="shared" si="133"/>
        <v>0</v>
      </c>
      <c r="AV431" s="10">
        <f t="shared" si="134"/>
        <v>0</v>
      </c>
      <c r="AW431" s="10">
        <f t="shared" si="135"/>
        <v>0</v>
      </c>
      <c r="AX431" s="10">
        <f t="shared" si="136"/>
        <v>0</v>
      </c>
      <c r="AY431" s="10">
        <f t="shared" si="137"/>
        <v>0</v>
      </c>
      <c r="AZ431" s="10">
        <f t="shared" si="138"/>
        <v>0</v>
      </c>
      <c r="BA431" s="10">
        <f t="shared" si="139"/>
        <v>0</v>
      </c>
      <c r="BB431" s="10">
        <f t="shared" si="140"/>
        <v>0</v>
      </c>
      <c r="BC431" s="10">
        <f t="shared" si="141"/>
        <v>0</v>
      </c>
      <c r="BD431" s="10">
        <f t="shared" si="142"/>
        <v>0</v>
      </c>
      <c r="BE431" s="10">
        <f t="shared" si="143"/>
        <v>0</v>
      </c>
      <c r="BF431" s="10">
        <f t="shared" si="144"/>
        <v>0</v>
      </c>
      <c r="BG431" s="10">
        <f t="shared" si="145"/>
        <v>0</v>
      </c>
      <c r="BH431" s="10">
        <f t="shared" si="146"/>
        <v>0</v>
      </c>
    </row>
    <row r="432" spans="1:60" ht="27.75" customHeight="1">
      <c r="A432" t="str">
        <f t="shared" si="126"/>
        <v/>
      </c>
      <c r="B432" s="54"/>
      <c r="C432" s="55"/>
      <c r="D432" s="54"/>
      <c r="E432" s="55"/>
      <c r="F432" s="31"/>
      <c r="G432" s="29"/>
      <c r="H432" s="32"/>
      <c r="I432" s="32"/>
      <c r="J432" s="30"/>
      <c r="K432" s="31"/>
      <c r="L432" s="33"/>
      <c r="M432" s="33"/>
      <c r="N432" s="54"/>
      <c r="O432" s="56"/>
      <c r="P432" s="56"/>
      <c r="Q432" s="57"/>
      <c r="R432" s="33"/>
      <c r="S432" s="33"/>
      <c r="T432" s="40"/>
      <c r="U432" s="40"/>
      <c r="V432" s="17"/>
      <c r="W432" s="17"/>
      <c r="X432" s="10" t="str">
        <f>IFERROR(VLOOKUP($F432,PRM!$G$3:$H$5,2,FALSE),"")</f>
        <v/>
      </c>
      <c r="Y432" s="10" t="str">
        <f>IFERROR(VLOOKUP($G432,PRM!$I$3:$J$5,2,FALSE),"")</f>
        <v/>
      </c>
      <c r="Z432" s="10" t="str">
        <f>IFERROR(VLOOKUP($K432,PRM!$K$3:$L$4,2,FALSE),"")</f>
        <v/>
      </c>
      <c r="AA432" s="10" t="str">
        <f>IFERROR(VLOOKUP($N432,PRM!$M$3:$N$50,2,FALSE),"")</f>
        <v/>
      </c>
      <c r="AB432" s="10" t="str">
        <f>IFERROR(VLOOKUP($Y$3&amp;$R432,PRM!$Q$3:$R$31,2,FALSE),"")</f>
        <v/>
      </c>
      <c r="AC432" s="10" t="str">
        <f>IFERROR(VLOOKUP($Y$3&amp;$S432,PRM!$AH$3:$AI$133,2,FALSE),"")</f>
        <v/>
      </c>
      <c r="AD432" s="10" t="str">
        <f>IFERROR(VLOOKUP($Y$3&amp;$T432,PRM!$Y$3:$Z$50,2,FALSE),"")</f>
        <v>1</v>
      </c>
      <c r="AE432" s="10" t="str">
        <f>IFERROR(VLOOKUP($Y$3&amp;$U432,PRM!$AD$3:$AE$44,2,FALSE),"")</f>
        <v/>
      </c>
      <c r="AF432" s="10" t="str">
        <f>IFERROR(VLOOKUP($Y$3&amp;$R432,PRM!$Q$3:$T$31,3,FALSE),"")</f>
        <v/>
      </c>
      <c r="AG432" s="10" t="str">
        <f>IFERROR(IF(AF432=0,0,MATCH($Y$3,PRM!$AF$3:'PRM'!$AF$133,0)),"")</f>
        <v/>
      </c>
      <c r="AH432" s="10" t="str">
        <f>IF($Y$3="","",(IF(AF432=0,0,COUNTIF(PRM!$AF$3:'PRM'!$AF$133,$Y$3))))</f>
        <v/>
      </c>
      <c r="AI432" s="10" t="str">
        <f>IFERROR(VLOOKUP($Y$3&amp;$R432,PRM!$Q$3:$U$31,4,FALSE),"")</f>
        <v/>
      </c>
      <c r="AJ432" s="10" t="str">
        <f>IFERROR(IF(AI432=0,0,MATCH($Y$3,PRM!$V$3:'PRM'!$V$50,0)),"")</f>
        <v/>
      </c>
      <c r="AK432" s="10" t="str">
        <f>IF($Y$3="","",(IF(AI432=0,0,COUNTIF(PRM!$V$3:'PRM'!$V$50,$Y$3))))</f>
        <v/>
      </c>
      <c r="AL432" s="10" t="str">
        <f>IFERROR(VLOOKUP($Y$3&amp;$R432,PRM!$Q$3:$U$31,5,FALSE),"")</f>
        <v/>
      </c>
      <c r="AM432" s="10" t="str">
        <f>IFERROR(IF(AL432=0,0,MATCH($Y$3,PRM!$AA$3:'PRM'!$AA$94,0)),"")</f>
        <v/>
      </c>
      <c r="AN432" s="10" t="str">
        <f>IF($Y$3="","",IF(AL432=0,0,COUNTIF(PRM!$AA$3:'PRM'!$AA$94,$Y$3)))</f>
        <v/>
      </c>
      <c r="AO432" s="10">
        <f t="shared" si="127"/>
        <v>0</v>
      </c>
      <c r="AP432" s="10">
        <f t="shared" si="128"/>
        <v>0</v>
      </c>
      <c r="AQ432" s="10">
        <f t="shared" si="129"/>
        <v>0</v>
      </c>
      <c r="AR432" s="10">
        <f t="shared" si="130"/>
        <v>0</v>
      </c>
      <c r="AS432" s="10">
        <f t="shared" si="131"/>
        <v>0</v>
      </c>
      <c r="AT432" s="10">
        <f t="shared" si="132"/>
        <v>0</v>
      </c>
      <c r="AU432" s="10">
        <f t="shared" si="133"/>
        <v>0</v>
      </c>
      <c r="AV432" s="10">
        <f t="shared" si="134"/>
        <v>0</v>
      </c>
      <c r="AW432" s="10">
        <f t="shared" si="135"/>
        <v>0</v>
      </c>
      <c r="AX432" s="10">
        <f t="shared" si="136"/>
        <v>0</v>
      </c>
      <c r="AY432" s="10">
        <f t="shared" si="137"/>
        <v>0</v>
      </c>
      <c r="AZ432" s="10">
        <f t="shared" si="138"/>
        <v>0</v>
      </c>
      <c r="BA432" s="10">
        <f t="shared" si="139"/>
        <v>0</v>
      </c>
      <c r="BB432" s="10">
        <f t="shared" si="140"/>
        <v>0</v>
      </c>
      <c r="BC432" s="10">
        <f t="shared" si="141"/>
        <v>0</v>
      </c>
      <c r="BD432" s="10">
        <f t="shared" si="142"/>
        <v>0</v>
      </c>
      <c r="BE432" s="10">
        <f t="shared" si="143"/>
        <v>0</v>
      </c>
      <c r="BF432" s="10">
        <f t="shared" si="144"/>
        <v>0</v>
      </c>
      <c r="BG432" s="10">
        <f t="shared" si="145"/>
        <v>0</v>
      </c>
      <c r="BH432" s="10">
        <f t="shared" si="146"/>
        <v>0</v>
      </c>
    </row>
    <row r="433" spans="1:60" ht="27.75" customHeight="1">
      <c r="A433" t="str">
        <f t="shared" si="126"/>
        <v/>
      </c>
      <c r="B433" s="54"/>
      <c r="C433" s="55"/>
      <c r="D433" s="54"/>
      <c r="E433" s="55"/>
      <c r="F433" s="31"/>
      <c r="G433" s="29"/>
      <c r="H433" s="32"/>
      <c r="I433" s="32"/>
      <c r="J433" s="30"/>
      <c r="K433" s="31"/>
      <c r="L433" s="33"/>
      <c r="M433" s="33"/>
      <c r="N433" s="54"/>
      <c r="O433" s="56"/>
      <c r="P433" s="56"/>
      <c r="Q433" s="57"/>
      <c r="R433" s="33"/>
      <c r="S433" s="33"/>
      <c r="T433" s="40"/>
      <c r="U433" s="40"/>
      <c r="V433" s="17"/>
      <c r="W433" s="17"/>
      <c r="X433" s="10" t="str">
        <f>IFERROR(VLOOKUP($F433,PRM!$G$3:$H$5,2,FALSE),"")</f>
        <v/>
      </c>
      <c r="Y433" s="10" t="str">
        <f>IFERROR(VLOOKUP($G433,PRM!$I$3:$J$5,2,FALSE),"")</f>
        <v/>
      </c>
      <c r="Z433" s="10" t="str">
        <f>IFERROR(VLOOKUP($K433,PRM!$K$3:$L$4,2,FALSE),"")</f>
        <v/>
      </c>
      <c r="AA433" s="10" t="str">
        <f>IFERROR(VLOOKUP($N433,PRM!$M$3:$N$50,2,FALSE),"")</f>
        <v/>
      </c>
      <c r="AB433" s="10" t="str">
        <f>IFERROR(VLOOKUP($Y$3&amp;$R433,PRM!$Q$3:$R$31,2,FALSE),"")</f>
        <v/>
      </c>
      <c r="AC433" s="10" t="str">
        <f>IFERROR(VLOOKUP($Y$3&amp;$S433,PRM!$AH$3:$AI$133,2,FALSE),"")</f>
        <v/>
      </c>
      <c r="AD433" s="10" t="str">
        <f>IFERROR(VLOOKUP($Y$3&amp;$T433,PRM!$Y$3:$Z$50,2,FALSE),"")</f>
        <v>1</v>
      </c>
      <c r="AE433" s="10" t="str">
        <f>IFERROR(VLOOKUP($Y$3&amp;$U433,PRM!$AD$3:$AE$44,2,FALSE),"")</f>
        <v/>
      </c>
      <c r="AF433" s="10" t="str">
        <f>IFERROR(VLOOKUP($Y$3&amp;$R433,PRM!$Q$3:$T$31,3,FALSE),"")</f>
        <v/>
      </c>
      <c r="AG433" s="10" t="str">
        <f>IFERROR(IF(AF433=0,0,MATCH($Y$3,PRM!$AF$3:'PRM'!$AF$133,0)),"")</f>
        <v/>
      </c>
      <c r="AH433" s="10" t="str">
        <f>IF($Y$3="","",(IF(AF433=0,0,COUNTIF(PRM!$AF$3:'PRM'!$AF$133,$Y$3))))</f>
        <v/>
      </c>
      <c r="AI433" s="10" t="str">
        <f>IFERROR(VLOOKUP($Y$3&amp;$R433,PRM!$Q$3:$U$31,4,FALSE),"")</f>
        <v/>
      </c>
      <c r="AJ433" s="10" t="str">
        <f>IFERROR(IF(AI433=0,0,MATCH($Y$3,PRM!$V$3:'PRM'!$V$50,0)),"")</f>
        <v/>
      </c>
      <c r="AK433" s="10" t="str">
        <f>IF($Y$3="","",(IF(AI433=0,0,COUNTIF(PRM!$V$3:'PRM'!$V$50,$Y$3))))</f>
        <v/>
      </c>
      <c r="AL433" s="10" t="str">
        <f>IFERROR(VLOOKUP($Y$3&amp;$R433,PRM!$Q$3:$U$31,5,FALSE),"")</f>
        <v/>
      </c>
      <c r="AM433" s="10" t="str">
        <f>IFERROR(IF(AL433=0,0,MATCH($Y$3,PRM!$AA$3:'PRM'!$AA$94,0)),"")</f>
        <v/>
      </c>
      <c r="AN433" s="10" t="str">
        <f>IF($Y$3="","",IF(AL433=0,0,COUNTIF(PRM!$AA$3:'PRM'!$AA$94,$Y$3)))</f>
        <v/>
      </c>
      <c r="AO433" s="10">
        <f t="shared" si="127"/>
        <v>0</v>
      </c>
      <c r="AP433" s="10">
        <f t="shared" si="128"/>
        <v>0</v>
      </c>
      <c r="AQ433" s="10">
        <f t="shared" si="129"/>
        <v>0</v>
      </c>
      <c r="AR433" s="10">
        <f t="shared" si="130"/>
        <v>0</v>
      </c>
      <c r="AS433" s="10">
        <f t="shared" si="131"/>
        <v>0</v>
      </c>
      <c r="AT433" s="10">
        <f t="shared" si="132"/>
        <v>0</v>
      </c>
      <c r="AU433" s="10">
        <f t="shared" si="133"/>
        <v>0</v>
      </c>
      <c r="AV433" s="10">
        <f t="shared" si="134"/>
        <v>0</v>
      </c>
      <c r="AW433" s="10">
        <f t="shared" si="135"/>
        <v>0</v>
      </c>
      <c r="AX433" s="10">
        <f t="shared" si="136"/>
        <v>0</v>
      </c>
      <c r="AY433" s="10">
        <f t="shared" si="137"/>
        <v>0</v>
      </c>
      <c r="AZ433" s="10">
        <f t="shared" si="138"/>
        <v>0</v>
      </c>
      <c r="BA433" s="10">
        <f t="shared" si="139"/>
        <v>0</v>
      </c>
      <c r="BB433" s="10">
        <f t="shared" si="140"/>
        <v>0</v>
      </c>
      <c r="BC433" s="10">
        <f t="shared" si="141"/>
        <v>0</v>
      </c>
      <c r="BD433" s="10">
        <f t="shared" si="142"/>
        <v>0</v>
      </c>
      <c r="BE433" s="10">
        <f t="shared" si="143"/>
        <v>0</v>
      </c>
      <c r="BF433" s="10">
        <f t="shared" si="144"/>
        <v>0</v>
      </c>
      <c r="BG433" s="10">
        <f t="shared" si="145"/>
        <v>0</v>
      </c>
      <c r="BH433" s="10">
        <f t="shared" si="146"/>
        <v>0</v>
      </c>
    </row>
    <row r="434" spans="1:60" ht="27.75" customHeight="1">
      <c r="A434" t="str">
        <f t="shared" si="126"/>
        <v/>
      </c>
      <c r="B434" s="54"/>
      <c r="C434" s="55"/>
      <c r="D434" s="54"/>
      <c r="E434" s="55"/>
      <c r="F434" s="31"/>
      <c r="G434" s="29"/>
      <c r="H434" s="32"/>
      <c r="I434" s="32"/>
      <c r="J434" s="30"/>
      <c r="K434" s="31"/>
      <c r="L434" s="33"/>
      <c r="M434" s="33"/>
      <c r="N434" s="54"/>
      <c r="O434" s="56"/>
      <c r="P434" s="56"/>
      <c r="Q434" s="57"/>
      <c r="R434" s="33"/>
      <c r="S434" s="33"/>
      <c r="T434" s="40"/>
      <c r="U434" s="40"/>
      <c r="V434" s="17"/>
      <c r="W434" s="17"/>
      <c r="X434" s="10" t="str">
        <f>IFERROR(VLOOKUP($F434,PRM!$G$3:$H$5,2,FALSE),"")</f>
        <v/>
      </c>
      <c r="Y434" s="10" t="str">
        <f>IFERROR(VLOOKUP($G434,PRM!$I$3:$J$5,2,FALSE),"")</f>
        <v/>
      </c>
      <c r="Z434" s="10" t="str">
        <f>IFERROR(VLOOKUP($K434,PRM!$K$3:$L$4,2,FALSE),"")</f>
        <v/>
      </c>
      <c r="AA434" s="10" t="str">
        <f>IFERROR(VLOOKUP($N434,PRM!$M$3:$N$50,2,FALSE),"")</f>
        <v/>
      </c>
      <c r="AB434" s="10" t="str">
        <f>IFERROR(VLOOKUP($Y$3&amp;$R434,PRM!$Q$3:$R$31,2,FALSE),"")</f>
        <v/>
      </c>
      <c r="AC434" s="10" t="str">
        <f>IFERROR(VLOOKUP($Y$3&amp;$S434,PRM!$AH$3:$AI$133,2,FALSE),"")</f>
        <v/>
      </c>
      <c r="AD434" s="10" t="str">
        <f>IFERROR(VLOOKUP($Y$3&amp;$T434,PRM!$Y$3:$Z$50,2,FALSE),"")</f>
        <v>1</v>
      </c>
      <c r="AE434" s="10" t="str">
        <f>IFERROR(VLOOKUP($Y$3&amp;$U434,PRM!$AD$3:$AE$44,2,FALSE),"")</f>
        <v/>
      </c>
      <c r="AF434" s="10" t="str">
        <f>IFERROR(VLOOKUP($Y$3&amp;$R434,PRM!$Q$3:$T$31,3,FALSE),"")</f>
        <v/>
      </c>
      <c r="AG434" s="10" t="str">
        <f>IFERROR(IF(AF434=0,0,MATCH($Y$3,PRM!$AF$3:'PRM'!$AF$133,0)),"")</f>
        <v/>
      </c>
      <c r="AH434" s="10" t="str">
        <f>IF($Y$3="","",(IF(AF434=0,0,COUNTIF(PRM!$AF$3:'PRM'!$AF$133,$Y$3))))</f>
        <v/>
      </c>
      <c r="AI434" s="10" t="str">
        <f>IFERROR(VLOOKUP($Y$3&amp;$R434,PRM!$Q$3:$U$31,4,FALSE),"")</f>
        <v/>
      </c>
      <c r="AJ434" s="10" t="str">
        <f>IFERROR(IF(AI434=0,0,MATCH($Y$3,PRM!$V$3:'PRM'!$V$50,0)),"")</f>
        <v/>
      </c>
      <c r="AK434" s="10" t="str">
        <f>IF($Y$3="","",(IF(AI434=0,0,COUNTIF(PRM!$V$3:'PRM'!$V$50,$Y$3))))</f>
        <v/>
      </c>
      <c r="AL434" s="10" t="str">
        <f>IFERROR(VLOOKUP($Y$3&amp;$R434,PRM!$Q$3:$U$31,5,FALSE),"")</f>
        <v/>
      </c>
      <c r="AM434" s="10" t="str">
        <f>IFERROR(IF(AL434=0,0,MATCH($Y$3,PRM!$AA$3:'PRM'!$AA$94,0)),"")</f>
        <v/>
      </c>
      <c r="AN434" s="10" t="str">
        <f>IF($Y$3="","",IF(AL434=0,0,COUNTIF(PRM!$AA$3:'PRM'!$AA$94,$Y$3)))</f>
        <v/>
      </c>
      <c r="AO434" s="10">
        <f t="shared" si="127"/>
        <v>0</v>
      </c>
      <c r="AP434" s="10">
        <f t="shared" si="128"/>
        <v>0</v>
      </c>
      <c r="AQ434" s="10">
        <f t="shared" si="129"/>
        <v>0</v>
      </c>
      <c r="AR434" s="10">
        <f t="shared" si="130"/>
        <v>0</v>
      </c>
      <c r="AS434" s="10">
        <f t="shared" si="131"/>
        <v>0</v>
      </c>
      <c r="AT434" s="10">
        <f t="shared" si="132"/>
        <v>0</v>
      </c>
      <c r="AU434" s="10">
        <f t="shared" si="133"/>
        <v>0</v>
      </c>
      <c r="AV434" s="10">
        <f t="shared" si="134"/>
        <v>0</v>
      </c>
      <c r="AW434" s="10">
        <f t="shared" si="135"/>
        <v>0</v>
      </c>
      <c r="AX434" s="10">
        <f t="shared" si="136"/>
        <v>0</v>
      </c>
      <c r="AY434" s="10">
        <f t="shared" si="137"/>
        <v>0</v>
      </c>
      <c r="AZ434" s="10">
        <f t="shared" si="138"/>
        <v>0</v>
      </c>
      <c r="BA434" s="10">
        <f t="shared" si="139"/>
        <v>0</v>
      </c>
      <c r="BB434" s="10">
        <f t="shared" si="140"/>
        <v>0</v>
      </c>
      <c r="BC434" s="10">
        <f t="shared" si="141"/>
        <v>0</v>
      </c>
      <c r="BD434" s="10">
        <f t="shared" si="142"/>
        <v>0</v>
      </c>
      <c r="BE434" s="10">
        <f t="shared" si="143"/>
        <v>0</v>
      </c>
      <c r="BF434" s="10">
        <f t="shared" si="144"/>
        <v>0</v>
      </c>
      <c r="BG434" s="10">
        <f t="shared" si="145"/>
        <v>0</v>
      </c>
      <c r="BH434" s="10">
        <f t="shared" si="146"/>
        <v>0</v>
      </c>
    </row>
    <row r="435" spans="1:60" ht="27.75" customHeight="1">
      <c r="A435" t="str">
        <f t="shared" si="126"/>
        <v/>
      </c>
      <c r="B435" s="54"/>
      <c r="C435" s="55"/>
      <c r="D435" s="54"/>
      <c r="E435" s="55"/>
      <c r="F435" s="31"/>
      <c r="G435" s="29"/>
      <c r="H435" s="32"/>
      <c r="I435" s="32"/>
      <c r="J435" s="30"/>
      <c r="K435" s="31"/>
      <c r="L435" s="33"/>
      <c r="M435" s="33"/>
      <c r="N435" s="54"/>
      <c r="O435" s="56"/>
      <c r="P435" s="56"/>
      <c r="Q435" s="57"/>
      <c r="R435" s="33"/>
      <c r="S435" s="33"/>
      <c r="T435" s="40"/>
      <c r="U435" s="40"/>
      <c r="V435" s="17"/>
      <c r="W435" s="17"/>
      <c r="X435" s="10" t="str">
        <f>IFERROR(VLOOKUP($F435,PRM!$G$3:$H$5,2,FALSE),"")</f>
        <v/>
      </c>
      <c r="Y435" s="10" t="str">
        <f>IFERROR(VLOOKUP($G435,PRM!$I$3:$J$5,2,FALSE),"")</f>
        <v/>
      </c>
      <c r="Z435" s="10" t="str">
        <f>IFERROR(VLOOKUP($K435,PRM!$K$3:$L$4,2,FALSE),"")</f>
        <v/>
      </c>
      <c r="AA435" s="10" t="str">
        <f>IFERROR(VLOOKUP($N435,PRM!$M$3:$N$50,2,FALSE),"")</f>
        <v/>
      </c>
      <c r="AB435" s="10" t="str">
        <f>IFERROR(VLOOKUP($Y$3&amp;$R435,PRM!$Q$3:$R$31,2,FALSE),"")</f>
        <v/>
      </c>
      <c r="AC435" s="10" t="str">
        <f>IFERROR(VLOOKUP($Y$3&amp;$S435,PRM!$AH$3:$AI$133,2,FALSE),"")</f>
        <v/>
      </c>
      <c r="AD435" s="10" t="str">
        <f>IFERROR(VLOOKUP($Y$3&amp;$T435,PRM!$Y$3:$Z$50,2,FALSE),"")</f>
        <v>1</v>
      </c>
      <c r="AE435" s="10" t="str">
        <f>IFERROR(VLOOKUP($Y$3&amp;$U435,PRM!$AD$3:$AE$44,2,FALSE),"")</f>
        <v/>
      </c>
      <c r="AF435" s="10" t="str">
        <f>IFERROR(VLOOKUP($Y$3&amp;$R435,PRM!$Q$3:$T$31,3,FALSE),"")</f>
        <v/>
      </c>
      <c r="AG435" s="10" t="str">
        <f>IFERROR(IF(AF435=0,0,MATCH($Y$3,PRM!$AF$3:'PRM'!$AF$133,0)),"")</f>
        <v/>
      </c>
      <c r="AH435" s="10" t="str">
        <f>IF($Y$3="","",(IF(AF435=0,0,COUNTIF(PRM!$AF$3:'PRM'!$AF$133,$Y$3))))</f>
        <v/>
      </c>
      <c r="AI435" s="10" t="str">
        <f>IFERROR(VLOOKUP($Y$3&amp;$R435,PRM!$Q$3:$U$31,4,FALSE),"")</f>
        <v/>
      </c>
      <c r="AJ435" s="10" t="str">
        <f>IFERROR(IF(AI435=0,0,MATCH($Y$3,PRM!$V$3:'PRM'!$V$50,0)),"")</f>
        <v/>
      </c>
      <c r="AK435" s="10" t="str">
        <f>IF($Y$3="","",(IF(AI435=0,0,COUNTIF(PRM!$V$3:'PRM'!$V$50,$Y$3))))</f>
        <v/>
      </c>
      <c r="AL435" s="10" t="str">
        <f>IFERROR(VLOOKUP($Y$3&amp;$R435,PRM!$Q$3:$U$31,5,FALSE),"")</f>
        <v/>
      </c>
      <c r="AM435" s="10" t="str">
        <f>IFERROR(IF(AL435=0,0,MATCH($Y$3,PRM!$AA$3:'PRM'!$AA$94,0)),"")</f>
        <v/>
      </c>
      <c r="AN435" s="10" t="str">
        <f>IF($Y$3="","",IF(AL435=0,0,COUNTIF(PRM!$AA$3:'PRM'!$AA$94,$Y$3)))</f>
        <v/>
      </c>
      <c r="AO435" s="10">
        <f t="shared" si="127"/>
        <v>0</v>
      </c>
      <c r="AP435" s="10">
        <f t="shared" si="128"/>
        <v>0</v>
      </c>
      <c r="AQ435" s="10">
        <f t="shared" si="129"/>
        <v>0</v>
      </c>
      <c r="AR435" s="10">
        <f t="shared" si="130"/>
        <v>0</v>
      </c>
      <c r="AS435" s="10">
        <f t="shared" si="131"/>
        <v>0</v>
      </c>
      <c r="AT435" s="10">
        <f t="shared" si="132"/>
        <v>0</v>
      </c>
      <c r="AU435" s="10">
        <f t="shared" si="133"/>
        <v>0</v>
      </c>
      <c r="AV435" s="10">
        <f t="shared" si="134"/>
        <v>0</v>
      </c>
      <c r="AW435" s="10">
        <f t="shared" si="135"/>
        <v>0</v>
      </c>
      <c r="AX435" s="10">
        <f t="shared" si="136"/>
        <v>0</v>
      </c>
      <c r="AY435" s="10">
        <f t="shared" si="137"/>
        <v>0</v>
      </c>
      <c r="AZ435" s="10">
        <f t="shared" si="138"/>
        <v>0</v>
      </c>
      <c r="BA435" s="10">
        <f t="shared" si="139"/>
        <v>0</v>
      </c>
      <c r="BB435" s="10">
        <f t="shared" si="140"/>
        <v>0</v>
      </c>
      <c r="BC435" s="10">
        <f t="shared" si="141"/>
        <v>0</v>
      </c>
      <c r="BD435" s="10">
        <f t="shared" si="142"/>
        <v>0</v>
      </c>
      <c r="BE435" s="10">
        <f t="shared" si="143"/>
        <v>0</v>
      </c>
      <c r="BF435" s="10">
        <f t="shared" si="144"/>
        <v>0</v>
      </c>
      <c r="BG435" s="10">
        <f t="shared" si="145"/>
        <v>0</v>
      </c>
      <c r="BH435" s="10">
        <f t="shared" si="146"/>
        <v>0</v>
      </c>
    </row>
    <row r="436" spans="1:60" ht="27.75" customHeight="1">
      <c r="A436" t="str">
        <f t="shared" si="126"/>
        <v/>
      </c>
      <c r="B436" s="54"/>
      <c r="C436" s="55"/>
      <c r="D436" s="54"/>
      <c r="E436" s="55"/>
      <c r="F436" s="31"/>
      <c r="G436" s="29"/>
      <c r="H436" s="32"/>
      <c r="I436" s="32"/>
      <c r="J436" s="30"/>
      <c r="K436" s="31"/>
      <c r="L436" s="33"/>
      <c r="M436" s="33"/>
      <c r="N436" s="54"/>
      <c r="O436" s="56"/>
      <c r="P436" s="56"/>
      <c r="Q436" s="57"/>
      <c r="R436" s="33"/>
      <c r="S436" s="33"/>
      <c r="T436" s="40"/>
      <c r="U436" s="40"/>
      <c r="V436" s="17"/>
      <c r="W436" s="17"/>
      <c r="X436" s="10" t="str">
        <f>IFERROR(VLOOKUP($F436,PRM!$G$3:$H$5,2,FALSE),"")</f>
        <v/>
      </c>
      <c r="Y436" s="10" t="str">
        <f>IFERROR(VLOOKUP($G436,PRM!$I$3:$J$5,2,FALSE),"")</f>
        <v/>
      </c>
      <c r="Z436" s="10" t="str">
        <f>IFERROR(VLOOKUP($K436,PRM!$K$3:$L$4,2,FALSE),"")</f>
        <v/>
      </c>
      <c r="AA436" s="10" t="str">
        <f>IFERROR(VLOOKUP($N436,PRM!$M$3:$N$50,2,FALSE),"")</f>
        <v/>
      </c>
      <c r="AB436" s="10" t="str">
        <f>IFERROR(VLOOKUP($Y$3&amp;$R436,PRM!$Q$3:$R$31,2,FALSE),"")</f>
        <v/>
      </c>
      <c r="AC436" s="10" t="str">
        <f>IFERROR(VLOOKUP($Y$3&amp;$S436,PRM!$AH$3:$AI$133,2,FALSE),"")</f>
        <v/>
      </c>
      <c r="AD436" s="10" t="str">
        <f>IFERROR(VLOOKUP($Y$3&amp;$T436,PRM!$Y$3:$Z$50,2,FALSE),"")</f>
        <v>1</v>
      </c>
      <c r="AE436" s="10" t="str">
        <f>IFERROR(VLOOKUP($Y$3&amp;$U436,PRM!$AD$3:$AE$44,2,FALSE),"")</f>
        <v/>
      </c>
      <c r="AF436" s="10" t="str">
        <f>IFERROR(VLOOKUP($Y$3&amp;$R436,PRM!$Q$3:$T$31,3,FALSE),"")</f>
        <v/>
      </c>
      <c r="AG436" s="10" t="str">
        <f>IFERROR(IF(AF436=0,0,MATCH($Y$3,PRM!$AF$3:'PRM'!$AF$133,0)),"")</f>
        <v/>
      </c>
      <c r="AH436" s="10" t="str">
        <f>IF($Y$3="","",(IF(AF436=0,0,COUNTIF(PRM!$AF$3:'PRM'!$AF$133,$Y$3))))</f>
        <v/>
      </c>
      <c r="AI436" s="10" t="str">
        <f>IFERROR(VLOOKUP($Y$3&amp;$R436,PRM!$Q$3:$U$31,4,FALSE),"")</f>
        <v/>
      </c>
      <c r="AJ436" s="10" t="str">
        <f>IFERROR(IF(AI436=0,0,MATCH($Y$3,PRM!$V$3:'PRM'!$V$50,0)),"")</f>
        <v/>
      </c>
      <c r="AK436" s="10" t="str">
        <f>IF($Y$3="","",(IF(AI436=0,0,COUNTIF(PRM!$V$3:'PRM'!$V$50,$Y$3))))</f>
        <v/>
      </c>
      <c r="AL436" s="10" t="str">
        <f>IFERROR(VLOOKUP($Y$3&amp;$R436,PRM!$Q$3:$U$31,5,FALSE),"")</f>
        <v/>
      </c>
      <c r="AM436" s="10" t="str">
        <f>IFERROR(IF(AL436=0,0,MATCH($Y$3,PRM!$AA$3:'PRM'!$AA$94,0)),"")</f>
        <v/>
      </c>
      <c r="AN436" s="10" t="str">
        <f>IF($Y$3="","",IF(AL436=0,0,COUNTIF(PRM!$AA$3:'PRM'!$AA$94,$Y$3)))</f>
        <v/>
      </c>
      <c r="AO436" s="10">
        <f t="shared" si="127"/>
        <v>0</v>
      </c>
      <c r="AP436" s="10">
        <f t="shared" si="128"/>
        <v>0</v>
      </c>
      <c r="AQ436" s="10">
        <f t="shared" si="129"/>
        <v>0</v>
      </c>
      <c r="AR436" s="10">
        <f t="shared" si="130"/>
        <v>0</v>
      </c>
      <c r="AS436" s="10">
        <f t="shared" si="131"/>
        <v>0</v>
      </c>
      <c r="AT436" s="10">
        <f t="shared" si="132"/>
        <v>0</v>
      </c>
      <c r="AU436" s="10">
        <f t="shared" si="133"/>
        <v>0</v>
      </c>
      <c r="AV436" s="10">
        <f t="shared" si="134"/>
        <v>0</v>
      </c>
      <c r="AW436" s="10">
        <f t="shared" si="135"/>
        <v>0</v>
      </c>
      <c r="AX436" s="10">
        <f t="shared" si="136"/>
        <v>0</v>
      </c>
      <c r="AY436" s="10">
        <f t="shared" si="137"/>
        <v>0</v>
      </c>
      <c r="AZ436" s="10">
        <f t="shared" si="138"/>
        <v>0</v>
      </c>
      <c r="BA436" s="10">
        <f t="shared" si="139"/>
        <v>0</v>
      </c>
      <c r="BB436" s="10">
        <f t="shared" si="140"/>
        <v>0</v>
      </c>
      <c r="BC436" s="10">
        <f t="shared" si="141"/>
        <v>0</v>
      </c>
      <c r="BD436" s="10">
        <f t="shared" si="142"/>
        <v>0</v>
      </c>
      <c r="BE436" s="10">
        <f t="shared" si="143"/>
        <v>0</v>
      </c>
      <c r="BF436" s="10">
        <f t="shared" si="144"/>
        <v>0</v>
      </c>
      <c r="BG436" s="10">
        <f t="shared" si="145"/>
        <v>0</v>
      </c>
      <c r="BH436" s="10">
        <f t="shared" si="146"/>
        <v>0</v>
      </c>
    </row>
    <row r="437" spans="1:60" ht="27.75" customHeight="1">
      <c r="A437" t="str">
        <f t="shared" si="126"/>
        <v/>
      </c>
      <c r="B437" s="54"/>
      <c r="C437" s="55"/>
      <c r="D437" s="54"/>
      <c r="E437" s="55"/>
      <c r="F437" s="31"/>
      <c r="G437" s="29"/>
      <c r="H437" s="32"/>
      <c r="I437" s="32"/>
      <c r="J437" s="30"/>
      <c r="K437" s="31"/>
      <c r="L437" s="33"/>
      <c r="M437" s="33"/>
      <c r="N437" s="54"/>
      <c r="O437" s="56"/>
      <c r="P437" s="56"/>
      <c r="Q437" s="57"/>
      <c r="R437" s="33"/>
      <c r="S437" s="33"/>
      <c r="T437" s="40"/>
      <c r="U437" s="40"/>
      <c r="V437" s="17"/>
      <c r="W437" s="17"/>
      <c r="X437" s="10" t="str">
        <f>IFERROR(VLOOKUP($F437,PRM!$G$3:$H$5,2,FALSE),"")</f>
        <v/>
      </c>
      <c r="Y437" s="10" t="str">
        <f>IFERROR(VLOOKUP($G437,PRM!$I$3:$J$5,2,FALSE),"")</f>
        <v/>
      </c>
      <c r="Z437" s="10" t="str">
        <f>IFERROR(VLOOKUP($K437,PRM!$K$3:$L$4,2,FALSE),"")</f>
        <v/>
      </c>
      <c r="AA437" s="10" t="str">
        <f>IFERROR(VLOOKUP($N437,PRM!$M$3:$N$50,2,FALSE),"")</f>
        <v/>
      </c>
      <c r="AB437" s="10" t="str">
        <f>IFERROR(VLOOKUP($Y$3&amp;$R437,PRM!$Q$3:$R$31,2,FALSE),"")</f>
        <v/>
      </c>
      <c r="AC437" s="10" t="str">
        <f>IFERROR(VLOOKUP($Y$3&amp;$S437,PRM!$AH$3:$AI$133,2,FALSE),"")</f>
        <v/>
      </c>
      <c r="AD437" s="10" t="str">
        <f>IFERROR(VLOOKUP($Y$3&amp;$T437,PRM!$Y$3:$Z$50,2,FALSE),"")</f>
        <v>1</v>
      </c>
      <c r="AE437" s="10" t="str">
        <f>IFERROR(VLOOKUP($Y$3&amp;$U437,PRM!$AD$3:$AE$44,2,FALSE),"")</f>
        <v/>
      </c>
      <c r="AF437" s="10" t="str">
        <f>IFERROR(VLOOKUP($Y$3&amp;$R437,PRM!$Q$3:$T$31,3,FALSE),"")</f>
        <v/>
      </c>
      <c r="AG437" s="10" t="str">
        <f>IFERROR(IF(AF437=0,0,MATCH($Y$3,PRM!$AF$3:'PRM'!$AF$133,0)),"")</f>
        <v/>
      </c>
      <c r="AH437" s="10" t="str">
        <f>IF($Y$3="","",(IF(AF437=0,0,COUNTIF(PRM!$AF$3:'PRM'!$AF$133,$Y$3))))</f>
        <v/>
      </c>
      <c r="AI437" s="10" t="str">
        <f>IFERROR(VLOOKUP($Y$3&amp;$R437,PRM!$Q$3:$U$31,4,FALSE),"")</f>
        <v/>
      </c>
      <c r="AJ437" s="10" t="str">
        <f>IFERROR(IF(AI437=0,0,MATCH($Y$3,PRM!$V$3:'PRM'!$V$50,0)),"")</f>
        <v/>
      </c>
      <c r="AK437" s="10" t="str">
        <f>IF($Y$3="","",(IF(AI437=0,0,COUNTIF(PRM!$V$3:'PRM'!$V$50,$Y$3))))</f>
        <v/>
      </c>
      <c r="AL437" s="10" t="str">
        <f>IFERROR(VLOOKUP($Y$3&amp;$R437,PRM!$Q$3:$U$31,5,FALSE),"")</f>
        <v/>
      </c>
      <c r="AM437" s="10" t="str">
        <f>IFERROR(IF(AL437=0,0,MATCH($Y$3,PRM!$AA$3:'PRM'!$AA$94,0)),"")</f>
        <v/>
      </c>
      <c r="AN437" s="10" t="str">
        <f>IF($Y$3="","",IF(AL437=0,0,COUNTIF(PRM!$AA$3:'PRM'!$AA$94,$Y$3)))</f>
        <v/>
      </c>
      <c r="AO437" s="10">
        <f t="shared" si="127"/>
        <v>0</v>
      </c>
      <c r="AP437" s="10">
        <f t="shared" si="128"/>
        <v>0</v>
      </c>
      <c r="AQ437" s="10">
        <f t="shared" si="129"/>
        <v>0</v>
      </c>
      <c r="AR437" s="10">
        <f t="shared" si="130"/>
        <v>0</v>
      </c>
      <c r="AS437" s="10">
        <f t="shared" si="131"/>
        <v>0</v>
      </c>
      <c r="AT437" s="10">
        <f t="shared" si="132"/>
        <v>0</v>
      </c>
      <c r="AU437" s="10">
        <f t="shared" si="133"/>
        <v>0</v>
      </c>
      <c r="AV437" s="10">
        <f t="shared" si="134"/>
        <v>0</v>
      </c>
      <c r="AW437" s="10">
        <f t="shared" si="135"/>
        <v>0</v>
      </c>
      <c r="AX437" s="10">
        <f t="shared" si="136"/>
        <v>0</v>
      </c>
      <c r="AY437" s="10">
        <f t="shared" si="137"/>
        <v>0</v>
      </c>
      <c r="AZ437" s="10">
        <f t="shared" si="138"/>
        <v>0</v>
      </c>
      <c r="BA437" s="10">
        <f t="shared" si="139"/>
        <v>0</v>
      </c>
      <c r="BB437" s="10">
        <f t="shared" si="140"/>
        <v>0</v>
      </c>
      <c r="BC437" s="10">
        <f t="shared" si="141"/>
        <v>0</v>
      </c>
      <c r="BD437" s="10">
        <f t="shared" si="142"/>
        <v>0</v>
      </c>
      <c r="BE437" s="10">
        <f t="shared" si="143"/>
        <v>0</v>
      </c>
      <c r="BF437" s="10">
        <f t="shared" si="144"/>
        <v>0</v>
      </c>
      <c r="BG437" s="10">
        <f t="shared" si="145"/>
        <v>0</v>
      </c>
      <c r="BH437" s="10">
        <f t="shared" si="146"/>
        <v>0</v>
      </c>
    </row>
    <row r="438" spans="1:60" ht="27.75" customHeight="1">
      <c r="A438" t="str">
        <f t="shared" si="126"/>
        <v/>
      </c>
      <c r="B438" s="54"/>
      <c r="C438" s="55"/>
      <c r="D438" s="54"/>
      <c r="E438" s="55"/>
      <c r="F438" s="31"/>
      <c r="G438" s="29"/>
      <c r="H438" s="32"/>
      <c r="I438" s="32"/>
      <c r="J438" s="30"/>
      <c r="K438" s="31"/>
      <c r="L438" s="33"/>
      <c r="M438" s="33"/>
      <c r="N438" s="54"/>
      <c r="O438" s="56"/>
      <c r="P438" s="56"/>
      <c r="Q438" s="57"/>
      <c r="R438" s="33"/>
      <c r="S438" s="33"/>
      <c r="T438" s="40"/>
      <c r="U438" s="40"/>
      <c r="V438" s="17"/>
      <c r="W438" s="17"/>
      <c r="X438" s="10" t="str">
        <f>IFERROR(VLOOKUP($F438,PRM!$G$3:$H$5,2,FALSE),"")</f>
        <v/>
      </c>
      <c r="Y438" s="10" t="str">
        <f>IFERROR(VLOOKUP($G438,PRM!$I$3:$J$5,2,FALSE),"")</f>
        <v/>
      </c>
      <c r="Z438" s="10" t="str">
        <f>IFERROR(VLOOKUP($K438,PRM!$K$3:$L$4,2,FALSE),"")</f>
        <v/>
      </c>
      <c r="AA438" s="10" t="str">
        <f>IFERROR(VLOOKUP($N438,PRM!$M$3:$N$50,2,FALSE),"")</f>
        <v/>
      </c>
      <c r="AB438" s="10" t="str">
        <f>IFERROR(VLOOKUP($Y$3&amp;$R438,PRM!$Q$3:$R$31,2,FALSE),"")</f>
        <v/>
      </c>
      <c r="AC438" s="10" t="str">
        <f>IFERROR(VLOOKUP($Y$3&amp;$S438,PRM!$AH$3:$AI$133,2,FALSE),"")</f>
        <v/>
      </c>
      <c r="AD438" s="10" t="str">
        <f>IFERROR(VLOOKUP($Y$3&amp;$T438,PRM!$Y$3:$Z$50,2,FALSE),"")</f>
        <v>1</v>
      </c>
      <c r="AE438" s="10" t="str">
        <f>IFERROR(VLOOKUP($Y$3&amp;$U438,PRM!$AD$3:$AE$44,2,FALSE),"")</f>
        <v/>
      </c>
      <c r="AF438" s="10" t="str">
        <f>IFERROR(VLOOKUP($Y$3&amp;$R438,PRM!$Q$3:$T$31,3,FALSE),"")</f>
        <v/>
      </c>
      <c r="AG438" s="10" t="str">
        <f>IFERROR(IF(AF438=0,0,MATCH($Y$3,PRM!$AF$3:'PRM'!$AF$133,0)),"")</f>
        <v/>
      </c>
      <c r="AH438" s="10" t="str">
        <f>IF($Y$3="","",(IF(AF438=0,0,COUNTIF(PRM!$AF$3:'PRM'!$AF$133,$Y$3))))</f>
        <v/>
      </c>
      <c r="AI438" s="10" t="str">
        <f>IFERROR(VLOOKUP($Y$3&amp;$R438,PRM!$Q$3:$U$31,4,FALSE),"")</f>
        <v/>
      </c>
      <c r="AJ438" s="10" t="str">
        <f>IFERROR(IF(AI438=0,0,MATCH($Y$3,PRM!$V$3:'PRM'!$V$50,0)),"")</f>
        <v/>
      </c>
      <c r="AK438" s="10" t="str">
        <f>IF($Y$3="","",(IF(AI438=0,0,COUNTIF(PRM!$V$3:'PRM'!$V$50,$Y$3))))</f>
        <v/>
      </c>
      <c r="AL438" s="10" t="str">
        <f>IFERROR(VLOOKUP($Y$3&amp;$R438,PRM!$Q$3:$U$31,5,FALSE),"")</f>
        <v/>
      </c>
      <c r="AM438" s="10" t="str">
        <f>IFERROR(IF(AL438=0,0,MATCH($Y$3,PRM!$AA$3:'PRM'!$AA$94,0)),"")</f>
        <v/>
      </c>
      <c r="AN438" s="10" t="str">
        <f>IF($Y$3="","",IF(AL438=0,0,COUNTIF(PRM!$AA$3:'PRM'!$AA$94,$Y$3)))</f>
        <v/>
      </c>
      <c r="AO438" s="10">
        <f t="shared" si="127"/>
        <v>0</v>
      </c>
      <c r="AP438" s="10">
        <f t="shared" si="128"/>
        <v>0</v>
      </c>
      <c r="AQ438" s="10">
        <f t="shared" si="129"/>
        <v>0</v>
      </c>
      <c r="AR438" s="10">
        <f t="shared" si="130"/>
        <v>0</v>
      </c>
      <c r="AS438" s="10">
        <f t="shared" si="131"/>
        <v>0</v>
      </c>
      <c r="AT438" s="10">
        <f t="shared" si="132"/>
        <v>0</v>
      </c>
      <c r="AU438" s="10">
        <f t="shared" si="133"/>
        <v>0</v>
      </c>
      <c r="AV438" s="10">
        <f t="shared" si="134"/>
        <v>0</v>
      </c>
      <c r="AW438" s="10">
        <f t="shared" si="135"/>
        <v>0</v>
      </c>
      <c r="AX438" s="10">
        <f t="shared" si="136"/>
        <v>0</v>
      </c>
      <c r="AY438" s="10">
        <f t="shared" si="137"/>
        <v>0</v>
      </c>
      <c r="AZ438" s="10">
        <f t="shared" si="138"/>
        <v>0</v>
      </c>
      <c r="BA438" s="10">
        <f t="shared" si="139"/>
        <v>0</v>
      </c>
      <c r="BB438" s="10">
        <f t="shared" si="140"/>
        <v>0</v>
      </c>
      <c r="BC438" s="10">
        <f t="shared" si="141"/>
        <v>0</v>
      </c>
      <c r="BD438" s="10">
        <f t="shared" si="142"/>
        <v>0</v>
      </c>
      <c r="BE438" s="10">
        <f t="shared" si="143"/>
        <v>0</v>
      </c>
      <c r="BF438" s="10">
        <f t="shared" si="144"/>
        <v>0</v>
      </c>
      <c r="BG438" s="10">
        <f t="shared" si="145"/>
        <v>0</v>
      </c>
      <c r="BH438" s="10">
        <f t="shared" si="146"/>
        <v>0</v>
      </c>
    </row>
    <row r="439" spans="1:60" ht="27.75" customHeight="1">
      <c r="A439" t="str">
        <f t="shared" si="126"/>
        <v/>
      </c>
      <c r="B439" s="54"/>
      <c r="C439" s="55"/>
      <c r="D439" s="54"/>
      <c r="E439" s="55"/>
      <c r="F439" s="31"/>
      <c r="G439" s="29"/>
      <c r="H439" s="32"/>
      <c r="I439" s="32"/>
      <c r="J439" s="30"/>
      <c r="K439" s="31"/>
      <c r="L439" s="33"/>
      <c r="M439" s="33"/>
      <c r="N439" s="54"/>
      <c r="O439" s="56"/>
      <c r="P439" s="56"/>
      <c r="Q439" s="57"/>
      <c r="R439" s="33"/>
      <c r="S439" s="33"/>
      <c r="T439" s="40"/>
      <c r="U439" s="40"/>
      <c r="V439" s="17"/>
      <c r="W439" s="17"/>
      <c r="X439" s="10" t="str">
        <f>IFERROR(VLOOKUP($F439,PRM!$G$3:$H$5,2,FALSE),"")</f>
        <v/>
      </c>
      <c r="Y439" s="10" t="str">
        <f>IFERROR(VLOOKUP($G439,PRM!$I$3:$J$5,2,FALSE),"")</f>
        <v/>
      </c>
      <c r="Z439" s="10" t="str">
        <f>IFERROR(VLOOKUP($K439,PRM!$K$3:$L$4,2,FALSE),"")</f>
        <v/>
      </c>
      <c r="AA439" s="10" t="str">
        <f>IFERROR(VLOOKUP($N439,PRM!$M$3:$N$50,2,FALSE),"")</f>
        <v/>
      </c>
      <c r="AB439" s="10" t="str">
        <f>IFERROR(VLOOKUP($Y$3&amp;$R439,PRM!$Q$3:$R$31,2,FALSE),"")</f>
        <v/>
      </c>
      <c r="AC439" s="10" t="str">
        <f>IFERROR(VLOOKUP($Y$3&amp;$S439,PRM!$AH$3:$AI$133,2,FALSE),"")</f>
        <v/>
      </c>
      <c r="AD439" s="10" t="str">
        <f>IFERROR(VLOOKUP($Y$3&amp;$T439,PRM!$Y$3:$Z$50,2,FALSE),"")</f>
        <v>1</v>
      </c>
      <c r="AE439" s="10" t="str">
        <f>IFERROR(VLOOKUP($Y$3&amp;$U439,PRM!$AD$3:$AE$44,2,FALSE),"")</f>
        <v/>
      </c>
      <c r="AF439" s="10" t="str">
        <f>IFERROR(VLOOKUP($Y$3&amp;$R439,PRM!$Q$3:$T$31,3,FALSE),"")</f>
        <v/>
      </c>
      <c r="AG439" s="10" t="str">
        <f>IFERROR(IF(AF439=0,0,MATCH($Y$3,PRM!$AF$3:'PRM'!$AF$133,0)),"")</f>
        <v/>
      </c>
      <c r="AH439" s="10" t="str">
        <f>IF($Y$3="","",(IF(AF439=0,0,COUNTIF(PRM!$AF$3:'PRM'!$AF$133,$Y$3))))</f>
        <v/>
      </c>
      <c r="AI439" s="10" t="str">
        <f>IFERROR(VLOOKUP($Y$3&amp;$R439,PRM!$Q$3:$U$31,4,FALSE),"")</f>
        <v/>
      </c>
      <c r="AJ439" s="10" t="str">
        <f>IFERROR(IF(AI439=0,0,MATCH($Y$3,PRM!$V$3:'PRM'!$V$50,0)),"")</f>
        <v/>
      </c>
      <c r="AK439" s="10" t="str">
        <f>IF($Y$3="","",(IF(AI439=0,0,COUNTIF(PRM!$V$3:'PRM'!$V$50,$Y$3))))</f>
        <v/>
      </c>
      <c r="AL439" s="10" t="str">
        <f>IFERROR(VLOOKUP($Y$3&amp;$R439,PRM!$Q$3:$U$31,5,FALSE),"")</f>
        <v/>
      </c>
      <c r="AM439" s="10" t="str">
        <f>IFERROR(IF(AL439=0,0,MATCH($Y$3,PRM!$AA$3:'PRM'!$AA$94,0)),"")</f>
        <v/>
      </c>
      <c r="AN439" s="10" t="str">
        <f>IF($Y$3="","",IF(AL439=0,0,COUNTIF(PRM!$AA$3:'PRM'!$AA$94,$Y$3)))</f>
        <v/>
      </c>
      <c r="AO439" s="10">
        <f t="shared" si="127"/>
        <v>0</v>
      </c>
      <c r="AP439" s="10">
        <f t="shared" si="128"/>
        <v>0</v>
      </c>
      <c r="AQ439" s="10">
        <f t="shared" si="129"/>
        <v>0</v>
      </c>
      <c r="AR439" s="10">
        <f t="shared" si="130"/>
        <v>0</v>
      </c>
      <c r="AS439" s="10">
        <f t="shared" si="131"/>
        <v>0</v>
      </c>
      <c r="AT439" s="10">
        <f t="shared" si="132"/>
        <v>0</v>
      </c>
      <c r="AU439" s="10">
        <f t="shared" si="133"/>
        <v>0</v>
      </c>
      <c r="AV439" s="10">
        <f t="shared" si="134"/>
        <v>0</v>
      </c>
      <c r="AW439" s="10">
        <f t="shared" si="135"/>
        <v>0</v>
      </c>
      <c r="AX439" s="10">
        <f t="shared" si="136"/>
        <v>0</v>
      </c>
      <c r="AY439" s="10">
        <f t="shared" si="137"/>
        <v>0</v>
      </c>
      <c r="AZ439" s="10">
        <f t="shared" si="138"/>
        <v>0</v>
      </c>
      <c r="BA439" s="10">
        <f t="shared" si="139"/>
        <v>0</v>
      </c>
      <c r="BB439" s="10">
        <f t="shared" si="140"/>
        <v>0</v>
      </c>
      <c r="BC439" s="10">
        <f t="shared" si="141"/>
        <v>0</v>
      </c>
      <c r="BD439" s="10">
        <f t="shared" si="142"/>
        <v>0</v>
      </c>
      <c r="BE439" s="10">
        <f t="shared" si="143"/>
        <v>0</v>
      </c>
      <c r="BF439" s="10">
        <f t="shared" si="144"/>
        <v>0</v>
      </c>
      <c r="BG439" s="10">
        <f t="shared" si="145"/>
        <v>0</v>
      </c>
      <c r="BH439" s="10">
        <f t="shared" si="146"/>
        <v>0</v>
      </c>
    </row>
    <row r="440" spans="1:60" ht="27.75" customHeight="1">
      <c r="A440" t="str">
        <f t="shared" si="126"/>
        <v/>
      </c>
      <c r="B440" s="54"/>
      <c r="C440" s="55"/>
      <c r="D440" s="54"/>
      <c r="E440" s="55"/>
      <c r="F440" s="31"/>
      <c r="G440" s="29"/>
      <c r="H440" s="32"/>
      <c r="I440" s="32"/>
      <c r="J440" s="30"/>
      <c r="K440" s="31"/>
      <c r="L440" s="33"/>
      <c r="M440" s="33"/>
      <c r="N440" s="54"/>
      <c r="O440" s="56"/>
      <c r="P440" s="56"/>
      <c r="Q440" s="57"/>
      <c r="R440" s="33"/>
      <c r="S440" s="33"/>
      <c r="T440" s="40"/>
      <c r="U440" s="40"/>
      <c r="V440" s="17"/>
      <c r="W440" s="17"/>
      <c r="X440" s="10" t="str">
        <f>IFERROR(VLOOKUP($F440,PRM!$G$3:$H$5,2,FALSE),"")</f>
        <v/>
      </c>
      <c r="Y440" s="10" t="str">
        <f>IFERROR(VLOOKUP($G440,PRM!$I$3:$J$5,2,FALSE),"")</f>
        <v/>
      </c>
      <c r="Z440" s="10" t="str">
        <f>IFERROR(VLOOKUP($K440,PRM!$K$3:$L$4,2,FALSE),"")</f>
        <v/>
      </c>
      <c r="AA440" s="10" t="str">
        <f>IFERROR(VLOOKUP($N440,PRM!$M$3:$N$50,2,FALSE),"")</f>
        <v/>
      </c>
      <c r="AB440" s="10" t="str">
        <f>IFERROR(VLOOKUP($Y$3&amp;$R440,PRM!$Q$3:$R$31,2,FALSE),"")</f>
        <v/>
      </c>
      <c r="AC440" s="10" t="str">
        <f>IFERROR(VLOOKUP($Y$3&amp;$S440,PRM!$AH$3:$AI$133,2,FALSE),"")</f>
        <v/>
      </c>
      <c r="AD440" s="10" t="str">
        <f>IFERROR(VLOOKUP($Y$3&amp;$T440,PRM!$Y$3:$Z$50,2,FALSE),"")</f>
        <v>1</v>
      </c>
      <c r="AE440" s="10" t="str">
        <f>IFERROR(VLOOKUP($Y$3&amp;$U440,PRM!$AD$3:$AE$44,2,FALSE),"")</f>
        <v/>
      </c>
      <c r="AF440" s="10" t="str">
        <f>IFERROR(VLOOKUP($Y$3&amp;$R440,PRM!$Q$3:$T$31,3,FALSE),"")</f>
        <v/>
      </c>
      <c r="AG440" s="10" t="str">
        <f>IFERROR(IF(AF440=0,0,MATCH($Y$3,PRM!$AF$3:'PRM'!$AF$133,0)),"")</f>
        <v/>
      </c>
      <c r="AH440" s="10" t="str">
        <f>IF($Y$3="","",(IF(AF440=0,0,COUNTIF(PRM!$AF$3:'PRM'!$AF$133,$Y$3))))</f>
        <v/>
      </c>
      <c r="AI440" s="10" t="str">
        <f>IFERROR(VLOOKUP($Y$3&amp;$R440,PRM!$Q$3:$U$31,4,FALSE),"")</f>
        <v/>
      </c>
      <c r="AJ440" s="10" t="str">
        <f>IFERROR(IF(AI440=0,0,MATCH($Y$3,PRM!$V$3:'PRM'!$V$50,0)),"")</f>
        <v/>
      </c>
      <c r="AK440" s="10" t="str">
        <f>IF($Y$3="","",(IF(AI440=0,0,COUNTIF(PRM!$V$3:'PRM'!$V$50,$Y$3))))</f>
        <v/>
      </c>
      <c r="AL440" s="10" t="str">
        <f>IFERROR(VLOOKUP($Y$3&amp;$R440,PRM!$Q$3:$U$31,5,FALSE),"")</f>
        <v/>
      </c>
      <c r="AM440" s="10" t="str">
        <f>IFERROR(IF(AL440=0,0,MATCH($Y$3,PRM!$AA$3:'PRM'!$AA$94,0)),"")</f>
        <v/>
      </c>
      <c r="AN440" s="10" t="str">
        <f>IF($Y$3="","",IF(AL440=0,0,COUNTIF(PRM!$AA$3:'PRM'!$AA$94,$Y$3)))</f>
        <v/>
      </c>
      <c r="AO440" s="10">
        <f t="shared" si="127"/>
        <v>0</v>
      </c>
      <c r="AP440" s="10">
        <f t="shared" si="128"/>
        <v>0</v>
      </c>
      <c r="AQ440" s="10">
        <f t="shared" si="129"/>
        <v>0</v>
      </c>
      <c r="AR440" s="10">
        <f t="shared" si="130"/>
        <v>0</v>
      </c>
      <c r="AS440" s="10">
        <f t="shared" si="131"/>
        <v>0</v>
      </c>
      <c r="AT440" s="10">
        <f t="shared" si="132"/>
        <v>0</v>
      </c>
      <c r="AU440" s="10">
        <f t="shared" si="133"/>
        <v>0</v>
      </c>
      <c r="AV440" s="10">
        <f t="shared" si="134"/>
        <v>0</v>
      </c>
      <c r="AW440" s="10">
        <f t="shared" si="135"/>
        <v>0</v>
      </c>
      <c r="AX440" s="10">
        <f t="shared" si="136"/>
        <v>0</v>
      </c>
      <c r="AY440" s="10">
        <f t="shared" si="137"/>
        <v>0</v>
      </c>
      <c r="AZ440" s="10">
        <f t="shared" si="138"/>
        <v>0</v>
      </c>
      <c r="BA440" s="10">
        <f t="shared" si="139"/>
        <v>0</v>
      </c>
      <c r="BB440" s="10">
        <f t="shared" si="140"/>
        <v>0</v>
      </c>
      <c r="BC440" s="10">
        <f t="shared" si="141"/>
        <v>0</v>
      </c>
      <c r="BD440" s="10">
        <f t="shared" si="142"/>
        <v>0</v>
      </c>
      <c r="BE440" s="10">
        <f t="shared" si="143"/>
        <v>0</v>
      </c>
      <c r="BF440" s="10">
        <f t="shared" si="144"/>
        <v>0</v>
      </c>
      <c r="BG440" s="10">
        <f t="shared" si="145"/>
        <v>0</v>
      </c>
      <c r="BH440" s="10">
        <f t="shared" si="146"/>
        <v>0</v>
      </c>
    </row>
    <row r="441" spans="1:60" ht="27.75" customHeight="1">
      <c r="A441" t="str">
        <f t="shared" si="126"/>
        <v/>
      </c>
      <c r="B441" s="54"/>
      <c r="C441" s="55"/>
      <c r="D441" s="54"/>
      <c r="E441" s="55"/>
      <c r="F441" s="31"/>
      <c r="G441" s="29"/>
      <c r="H441" s="32"/>
      <c r="I441" s="32"/>
      <c r="J441" s="30"/>
      <c r="K441" s="31"/>
      <c r="L441" s="33"/>
      <c r="M441" s="33"/>
      <c r="N441" s="54"/>
      <c r="O441" s="56"/>
      <c r="P441" s="56"/>
      <c r="Q441" s="57"/>
      <c r="R441" s="33"/>
      <c r="S441" s="33"/>
      <c r="T441" s="40"/>
      <c r="U441" s="40"/>
      <c r="V441" s="17"/>
      <c r="W441" s="17"/>
      <c r="X441" s="10" t="str">
        <f>IFERROR(VLOOKUP($F441,PRM!$G$3:$H$5,2,FALSE),"")</f>
        <v/>
      </c>
      <c r="Y441" s="10" t="str">
        <f>IFERROR(VLOOKUP($G441,PRM!$I$3:$J$5,2,FALSE),"")</f>
        <v/>
      </c>
      <c r="Z441" s="10" t="str">
        <f>IFERROR(VLOOKUP($K441,PRM!$K$3:$L$4,2,FALSE),"")</f>
        <v/>
      </c>
      <c r="AA441" s="10" t="str">
        <f>IFERROR(VLOOKUP($N441,PRM!$M$3:$N$50,2,FALSE),"")</f>
        <v/>
      </c>
      <c r="AB441" s="10" t="str">
        <f>IFERROR(VLOOKUP($Y$3&amp;$R441,PRM!$Q$3:$R$31,2,FALSE),"")</f>
        <v/>
      </c>
      <c r="AC441" s="10" t="str">
        <f>IFERROR(VLOOKUP($Y$3&amp;$S441,PRM!$AH$3:$AI$133,2,FALSE),"")</f>
        <v/>
      </c>
      <c r="AD441" s="10" t="str">
        <f>IFERROR(VLOOKUP($Y$3&amp;$T441,PRM!$Y$3:$Z$50,2,FALSE),"")</f>
        <v>1</v>
      </c>
      <c r="AE441" s="10" t="str">
        <f>IFERROR(VLOOKUP($Y$3&amp;$U441,PRM!$AD$3:$AE$44,2,FALSE),"")</f>
        <v/>
      </c>
      <c r="AF441" s="10" t="str">
        <f>IFERROR(VLOOKUP($Y$3&amp;$R441,PRM!$Q$3:$T$31,3,FALSE),"")</f>
        <v/>
      </c>
      <c r="AG441" s="10" t="str">
        <f>IFERROR(IF(AF441=0,0,MATCH($Y$3,PRM!$AF$3:'PRM'!$AF$133,0)),"")</f>
        <v/>
      </c>
      <c r="AH441" s="10" t="str">
        <f>IF($Y$3="","",(IF(AF441=0,0,COUNTIF(PRM!$AF$3:'PRM'!$AF$133,$Y$3))))</f>
        <v/>
      </c>
      <c r="AI441" s="10" t="str">
        <f>IFERROR(VLOOKUP($Y$3&amp;$R441,PRM!$Q$3:$U$31,4,FALSE),"")</f>
        <v/>
      </c>
      <c r="AJ441" s="10" t="str">
        <f>IFERROR(IF(AI441=0,0,MATCH($Y$3,PRM!$V$3:'PRM'!$V$50,0)),"")</f>
        <v/>
      </c>
      <c r="AK441" s="10" t="str">
        <f>IF($Y$3="","",(IF(AI441=0,0,COUNTIF(PRM!$V$3:'PRM'!$V$50,$Y$3))))</f>
        <v/>
      </c>
      <c r="AL441" s="10" t="str">
        <f>IFERROR(VLOOKUP($Y$3&amp;$R441,PRM!$Q$3:$U$31,5,FALSE),"")</f>
        <v/>
      </c>
      <c r="AM441" s="10" t="str">
        <f>IFERROR(IF(AL441=0,0,MATCH($Y$3,PRM!$AA$3:'PRM'!$AA$94,0)),"")</f>
        <v/>
      </c>
      <c r="AN441" s="10" t="str">
        <f>IF($Y$3="","",IF(AL441=0,0,COUNTIF(PRM!$AA$3:'PRM'!$AA$94,$Y$3)))</f>
        <v/>
      </c>
      <c r="AO441" s="10">
        <f t="shared" si="127"/>
        <v>0</v>
      </c>
      <c r="AP441" s="10">
        <f t="shared" si="128"/>
        <v>0</v>
      </c>
      <c r="AQ441" s="10">
        <f t="shared" si="129"/>
        <v>0</v>
      </c>
      <c r="AR441" s="10">
        <f t="shared" si="130"/>
        <v>0</v>
      </c>
      <c r="AS441" s="10">
        <f t="shared" si="131"/>
        <v>0</v>
      </c>
      <c r="AT441" s="10">
        <f t="shared" si="132"/>
        <v>0</v>
      </c>
      <c r="AU441" s="10">
        <f t="shared" si="133"/>
        <v>0</v>
      </c>
      <c r="AV441" s="10">
        <f t="shared" si="134"/>
        <v>0</v>
      </c>
      <c r="AW441" s="10">
        <f t="shared" si="135"/>
        <v>0</v>
      </c>
      <c r="AX441" s="10">
        <f t="shared" si="136"/>
        <v>0</v>
      </c>
      <c r="AY441" s="10">
        <f t="shared" si="137"/>
        <v>0</v>
      </c>
      <c r="AZ441" s="10">
        <f t="shared" si="138"/>
        <v>0</v>
      </c>
      <c r="BA441" s="10">
        <f t="shared" si="139"/>
        <v>0</v>
      </c>
      <c r="BB441" s="10">
        <f t="shared" si="140"/>
        <v>0</v>
      </c>
      <c r="BC441" s="10">
        <f t="shared" si="141"/>
        <v>0</v>
      </c>
      <c r="BD441" s="10">
        <f t="shared" si="142"/>
        <v>0</v>
      </c>
      <c r="BE441" s="10">
        <f t="shared" si="143"/>
        <v>0</v>
      </c>
      <c r="BF441" s="10">
        <f t="shared" si="144"/>
        <v>0</v>
      </c>
      <c r="BG441" s="10">
        <f t="shared" si="145"/>
        <v>0</v>
      </c>
      <c r="BH441" s="10">
        <f t="shared" si="146"/>
        <v>0</v>
      </c>
    </row>
    <row r="442" spans="1:60" ht="27.75" customHeight="1">
      <c r="A442" t="str">
        <f t="shared" si="126"/>
        <v/>
      </c>
      <c r="B442" s="54"/>
      <c r="C442" s="55"/>
      <c r="D442" s="54"/>
      <c r="E442" s="55"/>
      <c r="F442" s="31"/>
      <c r="G442" s="29"/>
      <c r="H442" s="32"/>
      <c r="I442" s="32"/>
      <c r="J442" s="30"/>
      <c r="K442" s="31"/>
      <c r="L442" s="33"/>
      <c r="M442" s="33"/>
      <c r="N442" s="54"/>
      <c r="O442" s="56"/>
      <c r="P442" s="56"/>
      <c r="Q442" s="57"/>
      <c r="R442" s="33"/>
      <c r="S442" s="33"/>
      <c r="T442" s="40"/>
      <c r="U442" s="40"/>
      <c r="V442" s="17"/>
      <c r="W442" s="17"/>
      <c r="X442" s="10" t="str">
        <f>IFERROR(VLOOKUP($F442,PRM!$G$3:$H$5,2,FALSE),"")</f>
        <v/>
      </c>
      <c r="Y442" s="10" t="str">
        <f>IFERROR(VLOOKUP($G442,PRM!$I$3:$J$5,2,FALSE),"")</f>
        <v/>
      </c>
      <c r="Z442" s="10" t="str">
        <f>IFERROR(VLOOKUP($K442,PRM!$K$3:$L$4,2,FALSE),"")</f>
        <v/>
      </c>
      <c r="AA442" s="10" t="str">
        <f>IFERROR(VLOOKUP($N442,PRM!$M$3:$N$50,2,FALSE),"")</f>
        <v/>
      </c>
      <c r="AB442" s="10" t="str">
        <f>IFERROR(VLOOKUP($Y$3&amp;$R442,PRM!$Q$3:$R$31,2,FALSE),"")</f>
        <v/>
      </c>
      <c r="AC442" s="10" t="str">
        <f>IFERROR(VLOOKUP($Y$3&amp;$S442,PRM!$AH$3:$AI$133,2,FALSE),"")</f>
        <v/>
      </c>
      <c r="AD442" s="10" t="str">
        <f>IFERROR(VLOOKUP($Y$3&amp;$T442,PRM!$Y$3:$Z$50,2,FALSE),"")</f>
        <v>1</v>
      </c>
      <c r="AE442" s="10" t="str">
        <f>IFERROR(VLOOKUP($Y$3&amp;$U442,PRM!$AD$3:$AE$44,2,FALSE),"")</f>
        <v/>
      </c>
      <c r="AF442" s="10" t="str">
        <f>IFERROR(VLOOKUP($Y$3&amp;$R442,PRM!$Q$3:$T$31,3,FALSE),"")</f>
        <v/>
      </c>
      <c r="AG442" s="10" t="str">
        <f>IFERROR(IF(AF442=0,0,MATCH($Y$3,PRM!$AF$3:'PRM'!$AF$133,0)),"")</f>
        <v/>
      </c>
      <c r="AH442" s="10" t="str">
        <f>IF($Y$3="","",(IF(AF442=0,0,COUNTIF(PRM!$AF$3:'PRM'!$AF$133,$Y$3))))</f>
        <v/>
      </c>
      <c r="AI442" s="10" t="str">
        <f>IFERROR(VLOOKUP($Y$3&amp;$R442,PRM!$Q$3:$U$31,4,FALSE),"")</f>
        <v/>
      </c>
      <c r="AJ442" s="10" t="str">
        <f>IFERROR(IF(AI442=0,0,MATCH($Y$3,PRM!$V$3:'PRM'!$V$50,0)),"")</f>
        <v/>
      </c>
      <c r="AK442" s="10" t="str">
        <f>IF($Y$3="","",(IF(AI442=0,0,COUNTIF(PRM!$V$3:'PRM'!$V$50,$Y$3))))</f>
        <v/>
      </c>
      <c r="AL442" s="10" t="str">
        <f>IFERROR(VLOOKUP($Y$3&amp;$R442,PRM!$Q$3:$U$31,5,FALSE),"")</f>
        <v/>
      </c>
      <c r="AM442" s="10" t="str">
        <f>IFERROR(IF(AL442=0,0,MATCH($Y$3,PRM!$AA$3:'PRM'!$AA$94,0)),"")</f>
        <v/>
      </c>
      <c r="AN442" s="10" t="str">
        <f>IF($Y$3="","",IF(AL442=0,0,COUNTIF(PRM!$AA$3:'PRM'!$AA$94,$Y$3)))</f>
        <v/>
      </c>
      <c r="AO442" s="10">
        <f t="shared" si="127"/>
        <v>0</v>
      </c>
      <c r="AP442" s="10">
        <f t="shared" si="128"/>
        <v>0</v>
      </c>
      <c r="AQ442" s="10">
        <f t="shared" si="129"/>
        <v>0</v>
      </c>
      <c r="AR442" s="10">
        <f t="shared" si="130"/>
        <v>0</v>
      </c>
      <c r="AS442" s="10">
        <f t="shared" si="131"/>
        <v>0</v>
      </c>
      <c r="AT442" s="10">
        <f t="shared" si="132"/>
        <v>0</v>
      </c>
      <c r="AU442" s="10">
        <f t="shared" si="133"/>
        <v>0</v>
      </c>
      <c r="AV442" s="10">
        <f t="shared" si="134"/>
        <v>0</v>
      </c>
      <c r="AW442" s="10">
        <f t="shared" si="135"/>
        <v>0</v>
      </c>
      <c r="AX442" s="10">
        <f t="shared" si="136"/>
        <v>0</v>
      </c>
      <c r="AY442" s="10">
        <f t="shared" si="137"/>
        <v>0</v>
      </c>
      <c r="AZ442" s="10">
        <f t="shared" si="138"/>
        <v>0</v>
      </c>
      <c r="BA442" s="10">
        <f t="shared" si="139"/>
        <v>0</v>
      </c>
      <c r="BB442" s="10">
        <f t="shared" si="140"/>
        <v>0</v>
      </c>
      <c r="BC442" s="10">
        <f t="shared" si="141"/>
        <v>0</v>
      </c>
      <c r="BD442" s="10">
        <f t="shared" si="142"/>
        <v>0</v>
      </c>
      <c r="BE442" s="10">
        <f t="shared" si="143"/>
        <v>0</v>
      </c>
      <c r="BF442" s="10">
        <f t="shared" si="144"/>
        <v>0</v>
      </c>
      <c r="BG442" s="10">
        <f t="shared" si="145"/>
        <v>0</v>
      </c>
      <c r="BH442" s="10">
        <f t="shared" si="146"/>
        <v>0</v>
      </c>
    </row>
    <row r="443" spans="1:60" ht="27.75" customHeight="1">
      <c r="A443" t="str">
        <f t="shared" si="126"/>
        <v/>
      </c>
      <c r="B443" s="54"/>
      <c r="C443" s="55"/>
      <c r="D443" s="54"/>
      <c r="E443" s="55"/>
      <c r="F443" s="31"/>
      <c r="G443" s="29"/>
      <c r="H443" s="32"/>
      <c r="I443" s="32"/>
      <c r="J443" s="30"/>
      <c r="K443" s="31"/>
      <c r="L443" s="33"/>
      <c r="M443" s="33"/>
      <c r="N443" s="54"/>
      <c r="O443" s="56"/>
      <c r="P443" s="56"/>
      <c r="Q443" s="57"/>
      <c r="R443" s="33"/>
      <c r="S443" s="33"/>
      <c r="T443" s="40"/>
      <c r="U443" s="40"/>
      <c r="V443" s="17"/>
      <c r="W443" s="17"/>
      <c r="X443" s="10" t="str">
        <f>IFERROR(VLOOKUP($F443,PRM!$G$3:$H$5,2,FALSE),"")</f>
        <v/>
      </c>
      <c r="Y443" s="10" t="str">
        <f>IFERROR(VLOOKUP($G443,PRM!$I$3:$J$5,2,FALSE),"")</f>
        <v/>
      </c>
      <c r="Z443" s="10" t="str">
        <f>IFERROR(VLOOKUP($K443,PRM!$K$3:$L$4,2,FALSE),"")</f>
        <v/>
      </c>
      <c r="AA443" s="10" t="str">
        <f>IFERROR(VLOOKUP($N443,PRM!$M$3:$N$50,2,FALSE),"")</f>
        <v/>
      </c>
      <c r="AB443" s="10" t="str">
        <f>IFERROR(VLOOKUP($Y$3&amp;$R443,PRM!$Q$3:$R$31,2,FALSE),"")</f>
        <v/>
      </c>
      <c r="AC443" s="10" t="str">
        <f>IFERROR(VLOOKUP($Y$3&amp;$S443,PRM!$AH$3:$AI$133,2,FALSE),"")</f>
        <v/>
      </c>
      <c r="AD443" s="10" t="str">
        <f>IFERROR(VLOOKUP($Y$3&amp;$T443,PRM!$Y$3:$Z$50,2,FALSE),"")</f>
        <v>1</v>
      </c>
      <c r="AE443" s="10" t="str">
        <f>IFERROR(VLOOKUP($Y$3&amp;$U443,PRM!$AD$3:$AE$44,2,FALSE),"")</f>
        <v/>
      </c>
      <c r="AF443" s="10" t="str">
        <f>IFERROR(VLOOKUP($Y$3&amp;$R443,PRM!$Q$3:$T$31,3,FALSE),"")</f>
        <v/>
      </c>
      <c r="AG443" s="10" t="str">
        <f>IFERROR(IF(AF443=0,0,MATCH($Y$3,PRM!$AF$3:'PRM'!$AF$133,0)),"")</f>
        <v/>
      </c>
      <c r="AH443" s="10" t="str">
        <f>IF($Y$3="","",(IF(AF443=0,0,COUNTIF(PRM!$AF$3:'PRM'!$AF$133,$Y$3))))</f>
        <v/>
      </c>
      <c r="AI443" s="10" t="str">
        <f>IFERROR(VLOOKUP($Y$3&amp;$R443,PRM!$Q$3:$U$31,4,FALSE),"")</f>
        <v/>
      </c>
      <c r="AJ443" s="10" t="str">
        <f>IFERROR(IF(AI443=0,0,MATCH($Y$3,PRM!$V$3:'PRM'!$V$50,0)),"")</f>
        <v/>
      </c>
      <c r="AK443" s="10" t="str">
        <f>IF($Y$3="","",(IF(AI443=0,0,COUNTIF(PRM!$V$3:'PRM'!$V$50,$Y$3))))</f>
        <v/>
      </c>
      <c r="AL443" s="10" t="str">
        <f>IFERROR(VLOOKUP($Y$3&amp;$R443,PRM!$Q$3:$U$31,5,FALSE),"")</f>
        <v/>
      </c>
      <c r="AM443" s="10" t="str">
        <f>IFERROR(IF(AL443=0,0,MATCH($Y$3,PRM!$AA$3:'PRM'!$AA$94,0)),"")</f>
        <v/>
      </c>
      <c r="AN443" s="10" t="str">
        <f>IF($Y$3="","",IF(AL443=0,0,COUNTIF(PRM!$AA$3:'PRM'!$AA$94,$Y$3)))</f>
        <v/>
      </c>
      <c r="AO443" s="10">
        <f t="shared" si="127"/>
        <v>0</v>
      </c>
      <c r="AP443" s="10">
        <f t="shared" si="128"/>
        <v>0</v>
      </c>
      <c r="AQ443" s="10">
        <f t="shared" si="129"/>
        <v>0</v>
      </c>
      <c r="AR443" s="10">
        <f t="shared" si="130"/>
        <v>0</v>
      </c>
      <c r="AS443" s="10">
        <f t="shared" si="131"/>
        <v>0</v>
      </c>
      <c r="AT443" s="10">
        <f t="shared" si="132"/>
        <v>0</v>
      </c>
      <c r="AU443" s="10">
        <f t="shared" si="133"/>
        <v>0</v>
      </c>
      <c r="AV443" s="10">
        <f t="shared" si="134"/>
        <v>0</v>
      </c>
      <c r="AW443" s="10">
        <f t="shared" si="135"/>
        <v>0</v>
      </c>
      <c r="AX443" s="10">
        <f t="shared" si="136"/>
        <v>0</v>
      </c>
      <c r="AY443" s="10">
        <f t="shared" si="137"/>
        <v>0</v>
      </c>
      <c r="AZ443" s="10">
        <f t="shared" si="138"/>
        <v>0</v>
      </c>
      <c r="BA443" s="10">
        <f t="shared" si="139"/>
        <v>0</v>
      </c>
      <c r="BB443" s="10">
        <f t="shared" si="140"/>
        <v>0</v>
      </c>
      <c r="BC443" s="10">
        <f t="shared" si="141"/>
        <v>0</v>
      </c>
      <c r="BD443" s="10">
        <f t="shared" si="142"/>
        <v>0</v>
      </c>
      <c r="BE443" s="10">
        <f t="shared" si="143"/>
        <v>0</v>
      </c>
      <c r="BF443" s="10">
        <f t="shared" si="144"/>
        <v>0</v>
      </c>
      <c r="BG443" s="10">
        <f t="shared" si="145"/>
        <v>0</v>
      </c>
      <c r="BH443" s="10">
        <f t="shared" si="146"/>
        <v>0</v>
      </c>
    </row>
    <row r="444" spans="1:60" ht="27.75" customHeight="1">
      <c r="A444" t="str">
        <f t="shared" si="126"/>
        <v/>
      </c>
      <c r="B444" s="54"/>
      <c r="C444" s="55"/>
      <c r="D444" s="54"/>
      <c r="E444" s="55"/>
      <c r="F444" s="31"/>
      <c r="G444" s="29"/>
      <c r="H444" s="32"/>
      <c r="I444" s="32"/>
      <c r="J444" s="30"/>
      <c r="K444" s="31"/>
      <c r="L444" s="33"/>
      <c r="M444" s="33"/>
      <c r="N444" s="54"/>
      <c r="O444" s="56"/>
      <c r="P444" s="56"/>
      <c r="Q444" s="57"/>
      <c r="R444" s="33"/>
      <c r="S444" s="33"/>
      <c r="T444" s="40"/>
      <c r="U444" s="40"/>
      <c r="V444" s="17"/>
      <c r="W444" s="17"/>
      <c r="X444" s="10" t="str">
        <f>IFERROR(VLOOKUP($F444,PRM!$G$3:$H$5,2,FALSE),"")</f>
        <v/>
      </c>
      <c r="Y444" s="10" t="str">
        <f>IFERROR(VLOOKUP($G444,PRM!$I$3:$J$5,2,FALSE),"")</f>
        <v/>
      </c>
      <c r="Z444" s="10" t="str">
        <f>IFERROR(VLOOKUP($K444,PRM!$K$3:$L$4,2,FALSE),"")</f>
        <v/>
      </c>
      <c r="AA444" s="10" t="str">
        <f>IFERROR(VLOOKUP($N444,PRM!$M$3:$N$50,2,FALSE),"")</f>
        <v/>
      </c>
      <c r="AB444" s="10" t="str">
        <f>IFERROR(VLOOKUP($Y$3&amp;$R444,PRM!$Q$3:$R$31,2,FALSE),"")</f>
        <v/>
      </c>
      <c r="AC444" s="10" t="str">
        <f>IFERROR(VLOOKUP($Y$3&amp;$S444,PRM!$AH$3:$AI$133,2,FALSE),"")</f>
        <v/>
      </c>
      <c r="AD444" s="10" t="str">
        <f>IFERROR(VLOOKUP($Y$3&amp;$T444,PRM!$Y$3:$Z$50,2,FALSE),"")</f>
        <v>1</v>
      </c>
      <c r="AE444" s="10" t="str">
        <f>IFERROR(VLOOKUP($Y$3&amp;$U444,PRM!$AD$3:$AE$44,2,FALSE),"")</f>
        <v/>
      </c>
      <c r="AF444" s="10" t="str">
        <f>IFERROR(VLOOKUP($Y$3&amp;$R444,PRM!$Q$3:$T$31,3,FALSE),"")</f>
        <v/>
      </c>
      <c r="AG444" s="10" t="str">
        <f>IFERROR(IF(AF444=0,0,MATCH($Y$3,PRM!$AF$3:'PRM'!$AF$133,0)),"")</f>
        <v/>
      </c>
      <c r="AH444" s="10" t="str">
        <f>IF($Y$3="","",(IF(AF444=0,0,COUNTIF(PRM!$AF$3:'PRM'!$AF$133,$Y$3))))</f>
        <v/>
      </c>
      <c r="AI444" s="10" t="str">
        <f>IFERROR(VLOOKUP($Y$3&amp;$R444,PRM!$Q$3:$U$31,4,FALSE),"")</f>
        <v/>
      </c>
      <c r="AJ444" s="10" t="str">
        <f>IFERROR(IF(AI444=0,0,MATCH($Y$3,PRM!$V$3:'PRM'!$V$50,0)),"")</f>
        <v/>
      </c>
      <c r="AK444" s="10" t="str">
        <f>IF($Y$3="","",(IF(AI444=0,0,COUNTIF(PRM!$V$3:'PRM'!$V$50,$Y$3))))</f>
        <v/>
      </c>
      <c r="AL444" s="10" t="str">
        <f>IFERROR(VLOOKUP($Y$3&amp;$R444,PRM!$Q$3:$U$31,5,FALSE),"")</f>
        <v/>
      </c>
      <c r="AM444" s="10" t="str">
        <f>IFERROR(IF(AL444=0,0,MATCH($Y$3,PRM!$AA$3:'PRM'!$AA$94,0)),"")</f>
        <v/>
      </c>
      <c r="AN444" s="10" t="str">
        <f>IF($Y$3="","",IF(AL444=0,0,COUNTIF(PRM!$AA$3:'PRM'!$AA$94,$Y$3)))</f>
        <v/>
      </c>
      <c r="AO444" s="10">
        <f t="shared" si="127"/>
        <v>0</v>
      </c>
      <c r="AP444" s="10">
        <f t="shared" si="128"/>
        <v>0</v>
      </c>
      <c r="AQ444" s="10">
        <f t="shared" si="129"/>
        <v>0</v>
      </c>
      <c r="AR444" s="10">
        <f t="shared" si="130"/>
        <v>0</v>
      </c>
      <c r="AS444" s="10">
        <f t="shared" si="131"/>
        <v>0</v>
      </c>
      <c r="AT444" s="10">
        <f t="shared" si="132"/>
        <v>0</v>
      </c>
      <c r="AU444" s="10">
        <f t="shared" si="133"/>
        <v>0</v>
      </c>
      <c r="AV444" s="10">
        <f t="shared" si="134"/>
        <v>0</v>
      </c>
      <c r="AW444" s="10">
        <f t="shared" si="135"/>
        <v>0</v>
      </c>
      <c r="AX444" s="10">
        <f t="shared" si="136"/>
        <v>0</v>
      </c>
      <c r="AY444" s="10">
        <f t="shared" si="137"/>
        <v>0</v>
      </c>
      <c r="AZ444" s="10">
        <f t="shared" si="138"/>
        <v>0</v>
      </c>
      <c r="BA444" s="10">
        <f t="shared" si="139"/>
        <v>0</v>
      </c>
      <c r="BB444" s="10">
        <f t="shared" si="140"/>
        <v>0</v>
      </c>
      <c r="BC444" s="10">
        <f t="shared" si="141"/>
        <v>0</v>
      </c>
      <c r="BD444" s="10">
        <f t="shared" si="142"/>
        <v>0</v>
      </c>
      <c r="BE444" s="10">
        <f t="shared" si="143"/>
        <v>0</v>
      </c>
      <c r="BF444" s="10">
        <f t="shared" si="144"/>
        <v>0</v>
      </c>
      <c r="BG444" s="10">
        <f t="shared" si="145"/>
        <v>0</v>
      </c>
      <c r="BH444" s="10">
        <f t="shared" si="146"/>
        <v>0</v>
      </c>
    </row>
    <row r="445" spans="1:60" ht="27.75" customHeight="1">
      <c r="A445" t="str">
        <f t="shared" si="126"/>
        <v/>
      </c>
      <c r="B445" s="54"/>
      <c r="C445" s="55"/>
      <c r="D445" s="54"/>
      <c r="E445" s="55"/>
      <c r="F445" s="31"/>
      <c r="G445" s="29"/>
      <c r="H445" s="32"/>
      <c r="I445" s="32"/>
      <c r="J445" s="30"/>
      <c r="K445" s="31"/>
      <c r="L445" s="33"/>
      <c r="M445" s="33"/>
      <c r="N445" s="54"/>
      <c r="O445" s="56"/>
      <c r="P445" s="56"/>
      <c r="Q445" s="57"/>
      <c r="R445" s="33"/>
      <c r="S445" s="33"/>
      <c r="T445" s="40"/>
      <c r="U445" s="40"/>
      <c r="V445" s="17"/>
      <c r="W445" s="17"/>
      <c r="X445" s="10" t="str">
        <f>IFERROR(VLOOKUP($F445,PRM!$G$3:$H$5,2,FALSE),"")</f>
        <v/>
      </c>
      <c r="Y445" s="10" t="str">
        <f>IFERROR(VLOOKUP($G445,PRM!$I$3:$J$5,2,FALSE),"")</f>
        <v/>
      </c>
      <c r="Z445" s="10" t="str">
        <f>IFERROR(VLOOKUP($K445,PRM!$K$3:$L$4,2,FALSE),"")</f>
        <v/>
      </c>
      <c r="AA445" s="10" t="str">
        <f>IFERROR(VLOOKUP($N445,PRM!$M$3:$N$50,2,FALSE),"")</f>
        <v/>
      </c>
      <c r="AB445" s="10" t="str">
        <f>IFERROR(VLOOKUP($Y$3&amp;$R445,PRM!$Q$3:$R$31,2,FALSE),"")</f>
        <v/>
      </c>
      <c r="AC445" s="10" t="str">
        <f>IFERROR(VLOOKUP($Y$3&amp;$S445,PRM!$AH$3:$AI$133,2,FALSE),"")</f>
        <v/>
      </c>
      <c r="AD445" s="10" t="str">
        <f>IFERROR(VLOOKUP($Y$3&amp;$T445,PRM!$Y$3:$Z$50,2,FALSE),"")</f>
        <v>1</v>
      </c>
      <c r="AE445" s="10" t="str">
        <f>IFERROR(VLOOKUP($Y$3&amp;$U445,PRM!$AD$3:$AE$44,2,FALSE),"")</f>
        <v/>
      </c>
      <c r="AF445" s="10" t="str">
        <f>IFERROR(VLOOKUP($Y$3&amp;$R445,PRM!$Q$3:$T$31,3,FALSE),"")</f>
        <v/>
      </c>
      <c r="AG445" s="10" t="str">
        <f>IFERROR(IF(AF445=0,0,MATCH($Y$3,PRM!$AF$3:'PRM'!$AF$133,0)),"")</f>
        <v/>
      </c>
      <c r="AH445" s="10" t="str">
        <f>IF($Y$3="","",(IF(AF445=0,0,COUNTIF(PRM!$AF$3:'PRM'!$AF$133,$Y$3))))</f>
        <v/>
      </c>
      <c r="AI445" s="10" t="str">
        <f>IFERROR(VLOOKUP($Y$3&amp;$R445,PRM!$Q$3:$U$31,4,FALSE),"")</f>
        <v/>
      </c>
      <c r="AJ445" s="10" t="str">
        <f>IFERROR(IF(AI445=0,0,MATCH($Y$3,PRM!$V$3:'PRM'!$V$50,0)),"")</f>
        <v/>
      </c>
      <c r="AK445" s="10" t="str">
        <f>IF($Y$3="","",(IF(AI445=0,0,COUNTIF(PRM!$V$3:'PRM'!$V$50,$Y$3))))</f>
        <v/>
      </c>
      <c r="AL445" s="10" t="str">
        <f>IFERROR(VLOOKUP($Y$3&amp;$R445,PRM!$Q$3:$U$31,5,FALSE),"")</f>
        <v/>
      </c>
      <c r="AM445" s="10" t="str">
        <f>IFERROR(IF(AL445=0,0,MATCH($Y$3,PRM!$AA$3:'PRM'!$AA$94,0)),"")</f>
        <v/>
      </c>
      <c r="AN445" s="10" t="str">
        <f>IF($Y$3="","",IF(AL445=0,0,COUNTIF(PRM!$AA$3:'PRM'!$AA$94,$Y$3)))</f>
        <v/>
      </c>
      <c r="AO445" s="10">
        <f t="shared" si="127"/>
        <v>0</v>
      </c>
      <c r="AP445" s="10">
        <f t="shared" si="128"/>
        <v>0</v>
      </c>
      <c r="AQ445" s="10">
        <f t="shared" si="129"/>
        <v>0</v>
      </c>
      <c r="AR445" s="10">
        <f t="shared" si="130"/>
        <v>0</v>
      </c>
      <c r="AS445" s="10">
        <f t="shared" si="131"/>
        <v>0</v>
      </c>
      <c r="AT445" s="10">
        <f t="shared" si="132"/>
        <v>0</v>
      </c>
      <c r="AU445" s="10">
        <f t="shared" si="133"/>
        <v>0</v>
      </c>
      <c r="AV445" s="10">
        <f t="shared" si="134"/>
        <v>0</v>
      </c>
      <c r="AW445" s="10">
        <f t="shared" si="135"/>
        <v>0</v>
      </c>
      <c r="AX445" s="10">
        <f t="shared" si="136"/>
        <v>0</v>
      </c>
      <c r="AY445" s="10">
        <f t="shared" si="137"/>
        <v>0</v>
      </c>
      <c r="AZ445" s="10">
        <f t="shared" si="138"/>
        <v>0</v>
      </c>
      <c r="BA445" s="10">
        <f t="shared" si="139"/>
        <v>0</v>
      </c>
      <c r="BB445" s="10">
        <f t="shared" si="140"/>
        <v>0</v>
      </c>
      <c r="BC445" s="10">
        <f t="shared" si="141"/>
        <v>0</v>
      </c>
      <c r="BD445" s="10">
        <f t="shared" si="142"/>
        <v>0</v>
      </c>
      <c r="BE445" s="10">
        <f t="shared" si="143"/>
        <v>0</v>
      </c>
      <c r="BF445" s="10">
        <f t="shared" si="144"/>
        <v>0</v>
      </c>
      <c r="BG445" s="10">
        <f t="shared" si="145"/>
        <v>0</v>
      </c>
      <c r="BH445" s="10">
        <f t="shared" si="146"/>
        <v>0</v>
      </c>
    </row>
    <row r="446" spans="1:60" ht="27.75" customHeight="1">
      <c r="A446" t="str">
        <f t="shared" si="126"/>
        <v/>
      </c>
      <c r="B446" s="54"/>
      <c r="C446" s="55"/>
      <c r="D446" s="54"/>
      <c r="E446" s="55"/>
      <c r="F446" s="31"/>
      <c r="G446" s="29"/>
      <c r="H446" s="32"/>
      <c r="I446" s="32"/>
      <c r="J446" s="30"/>
      <c r="K446" s="31"/>
      <c r="L446" s="33"/>
      <c r="M446" s="33"/>
      <c r="N446" s="54"/>
      <c r="O446" s="56"/>
      <c r="P446" s="56"/>
      <c r="Q446" s="57"/>
      <c r="R446" s="33"/>
      <c r="S446" s="33"/>
      <c r="T446" s="40"/>
      <c r="U446" s="40"/>
      <c r="V446" s="17"/>
      <c r="W446" s="17"/>
      <c r="X446" s="10" t="str">
        <f>IFERROR(VLOOKUP($F446,PRM!$G$3:$H$5,2,FALSE),"")</f>
        <v/>
      </c>
      <c r="Y446" s="10" t="str">
        <f>IFERROR(VLOOKUP($G446,PRM!$I$3:$J$5,2,FALSE),"")</f>
        <v/>
      </c>
      <c r="Z446" s="10" t="str">
        <f>IFERROR(VLOOKUP($K446,PRM!$K$3:$L$4,2,FALSE),"")</f>
        <v/>
      </c>
      <c r="AA446" s="10" t="str">
        <f>IFERROR(VLOOKUP($N446,PRM!$M$3:$N$50,2,FALSE),"")</f>
        <v/>
      </c>
      <c r="AB446" s="10" t="str">
        <f>IFERROR(VLOOKUP($Y$3&amp;$R446,PRM!$Q$3:$R$31,2,FALSE),"")</f>
        <v/>
      </c>
      <c r="AC446" s="10" t="str">
        <f>IFERROR(VLOOKUP($Y$3&amp;$S446,PRM!$AH$3:$AI$133,2,FALSE),"")</f>
        <v/>
      </c>
      <c r="AD446" s="10" t="str">
        <f>IFERROR(VLOOKUP($Y$3&amp;$T446,PRM!$Y$3:$Z$50,2,FALSE),"")</f>
        <v>1</v>
      </c>
      <c r="AE446" s="10" t="str">
        <f>IFERROR(VLOOKUP($Y$3&amp;$U446,PRM!$AD$3:$AE$44,2,FALSE),"")</f>
        <v/>
      </c>
      <c r="AF446" s="10" t="str">
        <f>IFERROR(VLOOKUP($Y$3&amp;$R446,PRM!$Q$3:$T$31,3,FALSE),"")</f>
        <v/>
      </c>
      <c r="AG446" s="10" t="str">
        <f>IFERROR(IF(AF446=0,0,MATCH($Y$3,PRM!$AF$3:'PRM'!$AF$133,0)),"")</f>
        <v/>
      </c>
      <c r="AH446" s="10" t="str">
        <f>IF($Y$3="","",(IF(AF446=0,0,COUNTIF(PRM!$AF$3:'PRM'!$AF$133,$Y$3))))</f>
        <v/>
      </c>
      <c r="AI446" s="10" t="str">
        <f>IFERROR(VLOOKUP($Y$3&amp;$R446,PRM!$Q$3:$U$31,4,FALSE),"")</f>
        <v/>
      </c>
      <c r="AJ446" s="10" t="str">
        <f>IFERROR(IF(AI446=0,0,MATCH($Y$3,PRM!$V$3:'PRM'!$V$50,0)),"")</f>
        <v/>
      </c>
      <c r="AK446" s="10" t="str">
        <f>IF($Y$3="","",(IF(AI446=0,0,COUNTIF(PRM!$V$3:'PRM'!$V$50,$Y$3))))</f>
        <v/>
      </c>
      <c r="AL446" s="10" t="str">
        <f>IFERROR(VLOOKUP($Y$3&amp;$R446,PRM!$Q$3:$U$31,5,FALSE),"")</f>
        <v/>
      </c>
      <c r="AM446" s="10" t="str">
        <f>IFERROR(IF(AL446=0,0,MATCH($Y$3,PRM!$AA$3:'PRM'!$AA$94,0)),"")</f>
        <v/>
      </c>
      <c r="AN446" s="10" t="str">
        <f>IF($Y$3="","",IF(AL446=0,0,COUNTIF(PRM!$AA$3:'PRM'!$AA$94,$Y$3)))</f>
        <v/>
      </c>
      <c r="AO446" s="10">
        <f t="shared" si="127"/>
        <v>0</v>
      </c>
      <c r="AP446" s="10">
        <f t="shared" si="128"/>
        <v>0</v>
      </c>
      <c r="AQ446" s="10">
        <f t="shared" si="129"/>
        <v>0</v>
      </c>
      <c r="AR446" s="10">
        <f t="shared" si="130"/>
        <v>0</v>
      </c>
      <c r="AS446" s="10">
        <f t="shared" si="131"/>
        <v>0</v>
      </c>
      <c r="AT446" s="10">
        <f t="shared" si="132"/>
        <v>0</v>
      </c>
      <c r="AU446" s="10">
        <f t="shared" si="133"/>
        <v>0</v>
      </c>
      <c r="AV446" s="10">
        <f t="shared" si="134"/>
        <v>0</v>
      </c>
      <c r="AW446" s="10">
        <f t="shared" si="135"/>
        <v>0</v>
      </c>
      <c r="AX446" s="10">
        <f t="shared" si="136"/>
        <v>0</v>
      </c>
      <c r="AY446" s="10">
        <f t="shared" si="137"/>
        <v>0</v>
      </c>
      <c r="AZ446" s="10">
        <f t="shared" si="138"/>
        <v>0</v>
      </c>
      <c r="BA446" s="10">
        <f t="shared" si="139"/>
        <v>0</v>
      </c>
      <c r="BB446" s="10">
        <f t="shared" si="140"/>
        <v>0</v>
      </c>
      <c r="BC446" s="10">
        <f t="shared" si="141"/>
        <v>0</v>
      </c>
      <c r="BD446" s="10">
        <f t="shared" si="142"/>
        <v>0</v>
      </c>
      <c r="BE446" s="10">
        <f t="shared" si="143"/>
        <v>0</v>
      </c>
      <c r="BF446" s="10">
        <f t="shared" si="144"/>
        <v>0</v>
      </c>
      <c r="BG446" s="10">
        <f t="shared" si="145"/>
        <v>0</v>
      </c>
      <c r="BH446" s="10">
        <f t="shared" si="146"/>
        <v>0</v>
      </c>
    </row>
    <row r="447" spans="1:60" ht="27.75" customHeight="1">
      <c r="A447" t="str">
        <f t="shared" si="126"/>
        <v/>
      </c>
      <c r="B447" s="54"/>
      <c r="C447" s="55"/>
      <c r="D447" s="54"/>
      <c r="E447" s="55"/>
      <c r="F447" s="31"/>
      <c r="G447" s="29"/>
      <c r="H447" s="32"/>
      <c r="I447" s="32"/>
      <c r="J447" s="30"/>
      <c r="K447" s="31"/>
      <c r="L447" s="33"/>
      <c r="M447" s="33"/>
      <c r="N447" s="54"/>
      <c r="O447" s="56"/>
      <c r="P447" s="56"/>
      <c r="Q447" s="57"/>
      <c r="R447" s="33"/>
      <c r="S447" s="33"/>
      <c r="T447" s="40"/>
      <c r="U447" s="40"/>
      <c r="V447" s="17"/>
      <c r="W447" s="17"/>
      <c r="X447" s="10" t="str">
        <f>IFERROR(VLOOKUP($F447,PRM!$G$3:$H$5,2,FALSE),"")</f>
        <v/>
      </c>
      <c r="Y447" s="10" t="str">
        <f>IFERROR(VLOOKUP($G447,PRM!$I$3:$J$5,2,FALSE),"")</f>
        <v/>
      </c>
      <c r="Z447" s="10" t="str">
        <f>IFERROR(VLOOKUP($K447,PRM!$K$3:$L$4,2,FALSE),"")</f>
        <v/>
      </c>
      <c r="AA447" s="10" t="str">
        <f>IFERROR(VLOOKUP($N447,PRM!$M$3:$N$50,2,FALSE),"")</f>
        <v/>
      </c>
      <c r="AB447" s="10" t="str">
        <f>IFERROR(VLOOKUP($Y$3&amp;$R447,PRM!$Q$3:$R$31,2,FALSE),"")</f>
        <v/>
      </c>
      <c r="AC447" s="10" t="str">
        <f>IFERROR(VLOOKUP($Y$3&amp;$S447,PRM!$AH$3:$AI$133,2,FALSE),"")</f>
        <v/>
      </c>
      <c r="AD447" s="10" t="str">
        <f>IFERROR(VLOOKUP($Y$3&amp;$T447,PRM!$Y$3:$Z$50,2,FALSE),"")</f>
        <v>1</v>
      </c>
      <c r="AE447" s="10" t="str">
        <f>IFERROR(VLOOKUP($Y$3&amp;$U447,PRM!$AD$3:$AE$44,2,FALSE),"")</f>
        <v/>
      </c>
      <c r="AF447" s="10" t="str">
        <f>IFERROR(VLOOKUP($Y$3&amp;$R447,PRM!$Q$3:$T$31,3,FALSE),"")</f>
        <v/>
      </c>
      <c r="AG447" s="10" t="str">
        <f>IFERROR(IF(AF447=0,0,MATCH($Y$3,PRM!$AF$3:'PRM'!$AF$133,0)),"")</f>
        <v/>
      </c>
      <c r="AH447" s="10" t="str">
        <f>IF($Y$3="","",(IF(AF447=0,0,COUNTIF(PRM!$AF$3:'PRM'!$AF$133,$Y$3))))</f>
        <v/>
      </c>
      <c r="AI447" s="10" t="str">
        <f>IFERROR(VLOOKUP($Y$3&amp;$R447,PRM!$Q$3:$U$31,4,FALSE),"")</f>
        <v/>
      </c>
      <c r="AJ447" s="10" t="str">
        <f>IFERROR(IF(AI447=0,0,MATCH($Y$3,PRM!$V$3:'PRM'!$V$50,0)),"")</f>
        <v/>
      </c>
      <c r="AK447" s="10" t="str">
        <f>IF($Y$3="","",(IF(AI447=0,0,COUNTIF(PRM!$V$3:'PRM'!$V$50,$Y$3))))</f>
        <v/>
      </c>
      <c r="AL447" s="10" t="str">
        <f>IFERROR(VLOOKUP($Y$3&amp;$R447,PRM!$Q$3:$U$31,5,FALSE),"")</f>
        <v/>
      </c>
      <c r="AM447" s="10" t="str">
        <f>IFERROR(IF(AL447=0,0,MATCH($Y$3,PRM!$AA$3:'PRM'!$AA$94,0)),"")</f>
        <v/>
      </c>
      <c r="AN447" s="10" t="str">
        <f>IF($Y$3="","",IF(AL447=0,0,COUNTIF(PRM!$AA$3:'PRM'!$AA$94,$Y$3)))</f>
        <v/>
      </c>
      <c r="AO447" s="10">
        <f t="shared" si="127"/>
        <v>0</v>
      </c>
      <c r="AP447" s="10">
        <f t="shared" si="128"/>
        <v>0</v>
      </c>
      <c r="AQ447" s="10">
        <f t="shared" si="129"/>
        <v>0</v>
      </c>
      <c r="AR447" s="10">
        <f t="shared" si="130"/>
        <v>0</v>
      </c>
      <c r="AS447" s="10">
        <f t="shared" si="131"/>
        <v>0</v>
      </c>
      <c r="AT447" s="10">
        <f t="shared" si="132"/>
        <v>0</v>
      </c>
      <c r="AU447" s="10">
        <f t="shared" si="133"/>
        <v>0</v>
      </c>
      <c r="AV447" s="10">
        <f t="shared" si="134"/>
        <v>0</v>
      </c>
      <c r="AW447" s="10">
        <f t="shared" si="135"/>
        <v>0</v>
      </c>
      <c r="AX447" s="10">
        <f t="shared" si="136"/>
        <v>0</v>
      </c>
      <c r="AY447" s="10">
        <f t="shared" si="137"/>
        <v>0</v>
      </c>
      <c r="AZ447" s="10">
        <f t="shared" si="138"/>
        <v>0</v>
      </c>
      <c r="BA447" s="10">
        <f t="shared" si="139"/>
        <v>0</v>
      </c>
      <c r="BB447" s="10">
        <f t="shared" si="140"/>
        <v>0</v>
      </c>
      <c r="BC447" s="10">
        <f t="shared" si="141"/>
        <v>0</v>
      </c>
      <c r="BD447" s="10">
        <f t="shared" si="142"/>
        <v>0</v>
      </c>
      <c r="BE447" s="10">
        <f t="shared" si="143"/>
        <v>0</v>
      </c>
      <c r="BF447" s="10">
        <f t="shared" si="144"/>
        <v>0</v>
      </c>
      <c r="BG447" s="10">
        <f t="shared" si="145"/>
        <v>0</v>
      </c>
      <c r="BH447" s="10">
        <f t="shared" si="146"/>
        <v>0</v>
      </c>
    </row>
    <row r="448" spans="1:60" ht="27.75" customHeight="1">
      <c r="A448" t="str">
        <f t="shared" si="126"/>
        <v/>
      </c>
      <c r="B448" s="54"/>
      <c r="C448" s="55"/>
      <c r="D448" s="54"/>
      <c r="E448" s="55"/>
      <c r="F448" s="31"/>
      <c r="G448" s="29"/>
      <c r="H448" s="32"/>
      <c r="I448" s="32"/>
      <c r="J448" s="30"/>
      <c r="K448" s="31"/>
      <c r="L448" s="33"/>
      <c r="M448" s="33"/>
      <c r="N448" s="54"/>
      <c r="O448" s="56"/>
      <c r="P448" s="56"/>
      <c r="Q448" s="57"/>
      <c r="R448" s="33"/>
      <c r="S448" s="33"/>
      <c r="T448" s="40"/>
      <c r="U448" s="40"/>
      <c r="V448" s="17"/>
      <c r="W448" s="17"/>
      <c r="X448" s="10" t="str">
        <f>IFERROR(VLOOKUP($F448,PRM!$G$3:$H$5,2,FALSE),"")</f>
        <v/>
      </c>
      <c r="Y448" s="10" t="str">
        <f>IFERROR(VLOOKUP($G448,PRM!$I$3:$J$5,2,FALSE),"")</f>
        <v/>
      </c>
      <c r="Z448" s="10" t="str">
        <f>IFERROR(VLOOKUP($K448,PRM!$K$3:$L$4,2,FALSE),"")</f>
        <v/>
      </c>
      <c r="AA448" s="10" t="str">
        <f>IFERROR(VLOOKUP($N448,PRM!$M$3:$N$50,2,FALSE),"")</f>
        <v/>
      </c>
      <c r="AB448" s="10" t="str">
        <f>IFERROR(VLOOKUP($Y$3&amp;$R448,PRM!$Q$3:$R$31,2,FALSE),"")</f>
        <v/>
      </c>
      <c r="AC448" s="10" t="str">
        <f>IFERROR(VLOOKUP($Y$3&amp;$S448,PRM!$AH$3:$AI$133,2,FALSE),"")</f>
        <v/>
      </c>
      <c r="AD448" s="10" t="str">
        <f>IFERROR(VLOOKUP($Y$3&amp;$T448,PRM!$Y$3:$Z$50,2,FALSE),"")</f>
        <v>1</v>
      </c>
      <c r="AE448" s="10" t="str">
        <f>IFERROR(VLOOKUP($Y$3&amp;$U448,PRM!$AD$3:$AE$44,2,FALSE),"")</f>
        <v/>
      </c>
      <c r="AF448" s="10" t="str">
        <f>IFERROR(VLOOKUP($Y$3&amp;$R448,PRM!$Q$3:$T$31,3,FALSE),"")</f>
        <v/>
      </c>
      <c r="AG448" s="10" t="str">
        <f>IFERROR(IF(AF448=0,0,MATCH($Y$3,PRM!$AF$3:'PRM'!$AF$133,0)),"")</f>
        <v/>
      </c>
      <c r="AH448" s="10" t="str">
        <f>IF($Y$3="","",(IF(AF448=0,0,COUNTIF(PRM!$AF$3:'PRM'!$AF$133,$Y$3))))</f>
        <v/>
      </c>
      <c r="AI448" s="10" t="str">
        <f>IFERROR(VLOOKUP($Y$3&amp;$R448,PRM!$Q$3:$U$31,4,FALSE),"")</f>
        <v/>
      </c>
      <c r="AJ448" s="10" t="str">
        <f>IFERROR(IF(AI448=0,0,MATCH($Y$3,PRM!$V$3:'PRM'!$V$50,0)),"")</f>
        <v/>
      </c>
      <c r="AK448" s="10" t="str">
        <f>IF($Y$3="","",(IF(AI448=0,0,COUNTIF(PRM!$V$3:'PRM'!$V$50,$Y$3))))</f>
        <v/>
      </c>
      <c r="AL448" s="10" t="str">
        <f>IFERROR(VLOOKUP($Y$3&amp;$R448,PRM!$Q$3:$U$31,5,FALSE),"")</f>
        <v/>
      </c>
      <c r="AM448" s="10" t="str">
        <f>IFERROR(IF(AL448=0,0,MATCH($Y$3,PRM!$AA$3:'PRM'!$AA$94,0)),"")</f>
        <v/>
      </c>
      <c r="AN448" s="10" t="str">
        <f>IF($Y$3="","",IF(AL448=0,0,COUNTIF(PRM!$AA$3:'PRM'!$AA$94,$Y$3)))</f>
        <v/>
      </c>
      <c r="AO448" s="10">
        <f t="shared" si="127"/>
        <v>0</v>
      </c>
      <c r="AP448" s="10">
        <f t="shared" si="128"/>
        <v>0</v>
      </c>
      <c r="AQ448" s="10">
        <f t="shared" si="129"/>
        <v>0</v>
      </c>
      <c r="AR448" s="10">
        <f t="shared" si="130"/>
        <v>0</v>
      </c>
      <c r="AS448" s="10">
        <f t="shared" si="131"/>
        <v>0</v>
      </c>
      <c r="AT448" s="10">
        <f t="shared" si="132"/>
        <v>0</v>
      </c>
      <c r="AU448" s="10">
        <f t="shared" si="133"/>
        <v>0</v>
      </c>
      <c r="AV448" s="10">
        <f t="shared" si="134"/>
        <v>0</v>
      </c>
      <c r="AW448" s="10">
        <f t="shared" si="135"/>
        <v>0</v>
      </c>
      <c r="AX448" s="10">
        <f t="shared" si="136"/>
        <v>0</v>
      </c>
      <c r="AY448" s="10">
        <f t="shared" si="137"/>
        <v>0</v>
      </c>
      <c r="AZ448" s="10">
        <f t="shared" si="138"/>
        <v>0</v>
      </c>
      <c r="BA448" s="10">
        <f t="shared" si="139"/>
        <v>0</v>
      </c>
      <c r="BB448" s="10">
        <f t="shared" si="140"/>
        <v>0</v>
      </c>
      <c r="BC448" s="10">
        <f t="shared" si="141"/>
        <v>0</v>
      </c>
      <c r="BD448" s="10">
        <f t="shared" si="142"/>
        <v>0</v>
      </c>
      <c r="BE448" s="10">
        <f t="shared" si="143"/>
        <v>0</v>
      </c>
      <c r="BF448" s="10">
        <f t="shared" si="144"/>
        <v>0</v>
      </c>
      <c r="BG448" s="10">
        <f t="shared" si="145"/>
        <v>0</v>
      </c>
      <c r="BH448" s="10">
        <f t="shared" si="146"/>
        <v>0</v>
      </c>
    </row>
    <row r="449" spans="1:60" ht="27.75" customHeight="1">
      <c r="A449" t="str">
        <f t="shared" si="126"/>
        <v/>
      </c>
      <c r="B449" s="54"/>
      <c r="C449" s="55"/>
      <c r="D449" s="54"/>
      <c r="E449" s="55"/>
      <c r="F449" s="31"/>
      <c r="G449" s="29"/>
      <c r="H449" s="32"/>
      <c r="I449" s="32"/>
      <c r="J449" s="30"/>
      <c r="K449" s="31"/>
      <c r="L449" s="33"/>
      <c r="M449" s="33"/>
      <c r="N449" s="54"/>
      <c r="O449" s="56"/>
      <c r="P449" s="56"/>
      <c r="Q449" s="57"/>
      <c r="R449" s="33"/>
      <c r="S449" s="33"/>
      <c r="T449" s="40"/>
      <c r="U449" s="40"/>
      <c r="V449" s="17"/>
      <c r="W449" s="17"/>
      <c r="X449" s="10" t="str">
        <f>IFERROR(VLOOKUP($F449,PRM!$G$3:$H$5,2,FALSE),"")</f>
        <v/>
      </c>
      <c r="Y449" s="10" t="str">
        <f>IFERROR(VLOOKUP($G449,PRM!$I$3:$J$5,2,FALSE),"")</f>
        <v/>
      </c>
      <c r="Z449" s="10" t="str">
        <f>IFERROR(VLOOKUP($K449,PRM!$K$3:$L$4,2,FALSE),"")</f>
        <v/>
      </c>
      <c r="AA449" s="10" t="str">
        <f>IFERROR(VLOOKUP($N449,PRM!$M$3:$N$50,2,FALSE),"")</f>
        <v/>
      </c>
      <c r="AB449" s="10" t="str">
        <f>IFERROR(VLOOKUP($Y$3&amp;$R449,PRM!$Q$3:$R$31,2,FALSE),"")</f>
        <v/>
      </c>
      <c r="AC449" s="10" t="str">
        <f>IFERROR(VLOOKUP($Y$3&amp;$S449,PRM!$AH$3:$AI$133,2,FALSE),"")</f>
        <v/>
      </c>
      <c r="AD449" s="10" t="str">
        <f>IFERROR(VLOOKUP($Y$3&amp;$T449,PRM!$Y$3:$Z$50,2,FALSE),"")</f>
        <v>1</v>
      </c>
      <c r="AE449" s="10" t="str">
        <f>IFERROR(VLOOKUP($Y$3&amp;$U449,PRM!$AD$3:$AE$44,2,FALSE),"")</f>
        <v/>
      </c>
      <c r="AF449" s="10" t="str">
        <f>IFERROR(VLOOKUP($Y$3&amp;$R449,PRM!$Q$3:$T$31,3,FALSE),"")</f>
        <v/>
      </c>
      <c r="AG449" s="10" t="str">
        <f>IFERROR(IF(AF449=0,0,MATCH($Y$3,PRM!$AF$3:'PRM'!$AF$133,0)),"")</f>
        <v/>
      </c>
      <c r="AH449" s="10" t="str">
        <f>IF($Y$3="","",(IF(AF449=0,0,COUNTIF(PRM!$AF$3:'PRM'!$AF$133,$Y$3))))</f>
        <v/>
      </c>
      <c r="AI449" s="10" t="str">
        <f>IFERROR(VLOOKUP($Y$3&amp;$R449,PRM!$Q$3:$U$31,4,FALSE),"")</f>
        <v/>
      </c>
      <c r="AJ449" s="10" t="str">
        <f>IFERROR(IF(AI449=0,0,MATCH($Y$3,PRM!$V$3:'PRM'!$V$50,0)),"")</f>
        <v/>
      </c>
      <c r="AK449" s="10" t="str">
        <f>IF($Y$3="","",(IF(AI449=0,0,COUNTIF(PRM!$V$3:'PRM'!$V$50,$Y$3))))</f>
        <v/>
      </c>
      <c r="AL449" s="10" t="str">
        <f>IFERROR(VLOOKUP($Y$3&amp;$R449,PRM!$Q$3:$U$31,5,FALSE),"")</f>
        <v/>
      </c>
      <c r="AM449" s="10" t="str">
        <f>IFERROR(IF(AL449=0,0,MATCH($Y$3,PRM!$AA$3:'PRM'!$AA$94,0)),"")</f>
        <v/>
      </c>
      <c r="AN449" s="10" t="str">
        <f>IF($Y$3="","",IF(AL449=0,0,COUNTIF(PRM!$AA$3:'PRM'!$AA$94,$Y$3)))</f>
        <v/>
      </c>
      <c r="AO449" s="10">
        <f t="shared" si="127"/>
        <v>0</v>
      </c>
      <c r="AP449" s="10">
        <f t="shared" si="128"/>
        <v>0</v>
      </c>
      <c r="AQ449" s="10">
        <f t="shared" si="129"/>
        <v>0</v>
      </c>
      <c r="AR449" s="10">
        <f t="shared" si="130"/>
        <v>0</v>
      </c>
      <c r="AS449" s="10">
        <f t="shared" si="131"/>
        <v>0</v>
      </c>
      <c r="AT449" s="10">
        <f t="shared" si="132"/>
        <v>0</v>
      </c>
      <c r="AU449" s="10">
        <f t="shared" si="133"/>
        <v>0</v>
      </c>
      <c r="AV449" s="10">
        <f t="shared" si="134"/>
        <v>0</v>
      </c>
      <c r="AW449" s="10">
        <f t="shared" si="135"/>
        <v>0</v>
      </c>
      <c r="AX449" s="10">
        <f t="shared" si="136"/>
        <v>0</v>
      </c>
      <c r="AY449" s="10">
        <f t="shared" si="137"/>
        <v>0</v>
      </c>
      <c r="AZ449" s="10">
        <f t="shared" si="138"/>
        <v>0</v>
      </c>
      <c r="BA449" s="10">
        <f t="shared" si="139"/>
        <v>0</v>
      </c>
      <c r="BB449" s="10">
        <f t="shared" si="140"/>
        <v>0</v>
      </c>
      <c r="BC449" s="10">
        <f t="shared" si="141"/>
        <v>0</v>
      </c>
      <c r="BD449" s="10">
        <f t="shared" si="142"/>
        <v>0</v>
      </c>
      <c r="BE449" s="10">
        <f t="shared" si="143"/>
        <v>0</v>
      </c>
      <c r="BF449" s="10">
        <f t="shared" si="144"/>
        <v>0</v>
      </c>
      <c r="BG449" s="10">
        <f t="shared" si="145"/>
        <v>0</v>
      </c>
      <c r="BH449" s="10">
        <f t="shared" si="146"/>
        <v>0</v>
      </c>
    </row>
    <row r="450" spans="1:60" ht="27.75" customHeight="1">
      <c r="A450" t="str">
        <f t="shared" si="126"/>
        <v/>
      </c>
      <c r="B450" s="54"/>
      <c r="C450" s="55"/>
      <c r="D450" s="54"/>
      <c r="E450" s="55"/>
      <c r="F450" s="31"/>
      <c r="G450" s="29"/>
      <c r="H450" s="32"/>
      <c r="I450" s="32"/>
      <c r="J450" s="30"/>
      <c r="K450" s="31"/>
      <c r="L450" s="33"/>
      <c r="M450" s="33"/>
      <c r="N450" s="54"/>
      <c r="O450" s="56"/>
      <c r="P450" s="56"/>
      <c r="Q450" s="57"/>
      <c r="R450" s="33"/>
      <c r="S450" s="33"/>
      <c r="T450" s="40"/>
      <c r="U450" s="40"/>
      <c r="V450" s="17"/>
      <c r="W450" s="17"/>
      <c r="X450" s="10" t="str">
        <f>IFERROR(VLOOKUP($F450,PRM!$G$3:$H$5,2,FALSE),"")</f>
        <v/>
      </c>
      <c r="Y450" s="10" t="str">
        <f>IFERROR(VLOOKUP($G450,PRM!$I$3:$J$5,2,FALSE),"")</f>
        <v/>
      </c>
      <c r="Z450" s="10" t="str">
        <f>IFERROR(VLOOKUP($K450,PRM!$K$3:$L$4,2,FALSE),"")</f>
        <v/>
      </c>
      <c r="AA450" s="10" t="str">
        <f>IFERROR(VLOOKUP($N450,PRM!$M$3:$N$50,2,FALSE),"")</f>
        <v/>
      </c>
      <c r="AB450" s="10" t="str">
        <f>IFERROR(VLOOKUP($Y$3&amp;$R450,PRM!$Q$3:$R$31,2,FALSE),"")</f>
        <v/>
      </c>
      <c r="AC450" s="10" t="str">
        <f>IFERROR(VLOOKUP($Y$3&amp;$S450,PRM!$AH$3:$AI$133,2,FALSE),"")</f>
        <v/>
      </c>
      <c r="AD450" s="10" t="str">
        <f>IFERROR(VLOOKUP($Y$3&amp;$T450,PRM!$Y$3:$Z$50,2,FALSE),"")</f>
        <v>1</v>
      </c>
      <c r="AE450" s="10" t="str">
        <f>IFERROR(VLOOKUP($Y$3&amp;$U450,PRM!$AD$3:$AE$44,2,FALSE),"")</f>
        <v/>
      </c>
      <c r="AF450" s="10" t="str">
        <f>IFERROR(VLOOKUP($Y$3&amp;$R450,PRM!$Q$3:$T$31,3,FALSE),"")</f>
        <v/>
      </c>
      <c r="AG450" s="10" t="str">
        <f>IFERROR(IF(AF450=0,0,MATCH($Y$3,PRM!$AF$3:'PRM'!$AF$133,0)),"")</f>
        <v/>
      </c>
      <c r="AH450" s="10" t="str">
        <f>IF($Y$3="","",(IF(AF450=0,0,COUNTIF(PRM!$AF$3:'PRM'!$AF$133,$Y$3))))</f>
        <v/>
      </c>
      <c r="AI450" s="10" t="str">
        <f>IFERROR(VLOOKUP($Y$3&amp;$R450,PRM!$Q$3:$U$31,4,FALSE),"")</f>
        <v/>
      </c>
      <c r="AJ450" s="10" t="str">
        <f>IFERROR(IF(AI450=0,0,MATCH($Y$3,PRM!$V$3:'PRM'!$V$50,0)),"")</f>
        <v/>
      </c>
      <c r="AK450" s="10" t="str">
        <f>IF($Y$3="","",(IF(AI450=0,0,COUNTIF(PRM!$V$3:'PRM'!$V$50,$Y$3))))</f>
        <v/>
      </c>
      <c r="AL450" s="10" t="str">
        <f>IFERROR(VLOOKUP($Y$3&amp;$R450,PRM!$Q$3:$U$31,5,FALSE),"")</f>
        <v/>
      </c>
      <c r="AM450" s="10" t="str">
        <f>IFERROR(IF(AL450=0,0,MATCH($Y$3,PRM!$AA$3:'PRM'!$AA$94,0)),"")</f>
        <v/>
      </c>
      <c r="AN450" s="10" t="str">
        <f>IF($Y$3="","",IF(AL450=0,0,COUNTIF(PRM!$AA$3:'PRM'!$AA$94,$Y$3)))</f>
        <v/>
      </c>
      <c r="AO450" s="10">
        <f t="shared" si="127"/>
        <v>0</v>
      </c>
      <c r="AP450" s="10">
        <f t="shared" si="128"/>
        <v>0</v>
      </c>
      <c r="AQ450" s="10">
        <f t="shared" si="129"/>
        <v>0</v>
      </c>
      <c r="AR450" s="10">
        <f t="shared" si="130"/>
        <v>0</v>
      </c>
      <c r="AS450" s="10">
        <f t="shared" si="131"/>
        <v>0</v>
      </c>
      <c r="AT450" s="10">
        <f t="shared" si="132"/>
        <v>0</v>
      </c>
      <c r="AU450" s="10">
        <f t="shared" si="133"/>
        <v>0</v>
      </c>
      <c r="AV450" s="10">
        <f t="shared" si="134"/>
        <v>0</v>
      </c>
      <c r="AW450" s="10">
        <f t="shared" si="135"/>
        <v>0</v>
      </c>
      <c r="AX450" s="10">
        <f t="shared" si="136"/>
        <v>0</v>
      </c>
      <c r="AY450" s="10">
        <f t="shared" si="137"/>
        <v>0</v>
      </c>
      <c r="AZ450" s="10">
        <f t="shared" si="138"/>
        <v>0</v>
      </c>
      <c r="BA450" s="10">
        <f t="shared" si="139"/>
        <v>0</v>
      </c>
      <c r="BB450" s="10">
        <f t="shared" si="140"/>
        <v>0</v>
      </c>
      <c r="BC450" s="10">
        <f t="shared" si="141"/>
        <v>0</v>
      </c>
      <c r="BD450" s="10">
        <f t="shared" si="142"/>
        <v>0</v>
      </c>
      <c r="BE450" s="10">
        <f t="shared" si="143"/>
        <v>0</v>
      </c>
      <c r="BF450" s="10">
        <f t="shared" si="144"/>
        <v>0</v>
      </c>
      <c r="BG450" s="10">
        <f t="shared" si="145"/>
        <v>0</v>
      </c>
      <c r="BH450" s="10">
        <f t="shared" si="146"/>
        <v>0</v>
      </c>
    </row>
    <row r="451" spans="1:60" ht="27.75" customHeight="1">
      <c r="A451" t="str">
        <f t="shared" si="126"/>
        <v/>
      </c>
      <c r="B451" s="54"/>
      <c r="C451" s="55"/>
      <c r="D451" s="54"/>
      <c r="E451" s="55"/>
      <c r="F451" s="31"/>
      <c r="G451" s="29"/>
      <c r="H451" s="32"/>
      <c r="I451" s="32"/>
      <c r="J451" s="30"/>
      <c r="K451" s="31"/>
      <c r="L451" s="33"/>
      <c r="M451" s="33"/>
      <c r="N451" s="54"/>
      <c r="O451" s="56"/>
      <c r="P451" s="56"/>
      <c r="Q451" s="57"/>
      <c r="R451" s="33"/>
      <c r="S451" s="33"/>
      <c r="T451" s="40"/>
      <c r="U451" s="40"/>
      <c r="V451" s="17"/>
      <c r="W451" s="17"/>
      <c r="X451" s="10" t="str">
        <f>IFERROR(VLOOKUP($F451,PRM!$G$3:$H$5,2,FALSE),"")</f>
        <v/>
      </c>
      <c r="Y451" s="10" t="str">
        <f>IFERROR(VLOOKUP($G451,PRM!$I$3:$J$5,2,FALSE),"")</f>
        <v/>
      </c>
      <c r="Z451" s="10" t="str">
        <f>IFERROR(VLOOKUP($K451,PRM!$K$3:$L$4,2,FALSE),"")</f>
        <v/>
      </c>
      <c r="AA451" s="10" t="str">
        <f>IFERROR(VLOOKUP($N451,PRM!$M$3:$N$50,2,FALSE),"")</f>
        <v/>
      </c>
      <c r="AB451" s="10" t="str">
        <f>IFERROR(VLOOKUP($Y$3&amp;$R451,PRM!$Q$3:$R$31,2,FALSE),"")</f>
        <v/>
      </c>
      <c r="AC451" s="10" t="str">
        <f>IFERROR(VLOOKUP($Y$3&amp;$S451,PRM!$AH$3:$AI$133,2,FALSE),"")</f>
        <v/>
      </c>
      <c r="AD451" s="10" t="str">
        <f>IFERROR(VLOOKUP($Y$3&amp;$T451,PRM!$Y$3:$Z$50,2,FALSE),"")</f>
        <v>1</v>
      </c>
      <c r="AE451" s="10" t="str">
        <f>IFERROR(VLOOKUP($Y$3&amp;$U451,PRM!$AD$3:$AE$44,2,FALSE),"")</f>
        <v/>
      </c>
      <c r="AF451" s="10" t="str">
        <f>IFERROR(VLOOKUP($Y$3&amp;$R451,PRM!$Q$3:$T$31,3,FALSE),"")</f>
        <v/>
      </c>
      <c r="AG451" s="10" t="str">
        <f>IFERROR(IF(AF451=0,0,MATCH($Y$3,PRM!$AF$3:'PRM'!$AF$133,0)),"")</f>
        <v/>
      </c>
      <c r="AH451" s="10" t="str">
        <f>IF($Y$3="","",(IF(AF451=0,0,COUNTIF(PRM!$AF$3:'PRM'!$AF$133,$Y$3))))</f>
        <v/>
      </c>
      <c r="AI451" s="10" t="str">
        <f>IFERROR(VLOOKUP($Y$3&amp;$R451,PRM!$Q$3:$U$31,4,FALSE),"")</f>
        <v/>
      </c>
      <c r="AJ451" s="10" t="str">
        <f>IFERROR(IF(AI451=0,0,MATCH($Y$3,PRM!$V$3:'PRM'!$V$50,0)),"")</f>
        <v/>
      </c>
      <c r="AK451" s="10" t="str">
        <f>IF($Y$3="","",(IF(AI451=0,0,COUNTIF(PRM!$V$3:'PRM'!$V$50,$Y$3))))</f>
        <v/>
      </c>
      <c r="AL451" s="10" t="str">
        <f>IFERROR(VLOOKUP($Y$3&amp;$R451,PRM!$Q$3:$U$31,5,FALSE),"")</f>
        <v/>
      </c>
      <c r="AM451" s="10" t="str">
        <f>IFERROR(IF(AL451=0,0,MATCH($Y$3,PRM!$AA$3:'PRM'!$AA$94,0)),"")</f>
        <v/>
      </c>
      <c r="AN451" s="10" t="str">
        <f>IF($Y$3="","",IF(AL451=0,0,COUNTIF(PRM!$AA$3:'PRM'!$AA$94,$Y$3)))</f>
        <v/>
      </c>
      <c r="AO451" s="10">
        <f t="shared" si="127"/>
        <v>0</v>
      </c>
      <c r="AP451" s="10">
        <f t="shared" si="128"/>
        <v>0</v>
      </c>
      <c r="AQ451" s="10">
        <f t="shared" si="129"/>
        <v>0</v>
      </c>
      <c r="AR451" s="10">
        <f t="shared" si="130"/>
        <v>0</v>
      </c>
      <c r="AS451" s="10">
        <f t="shared" si="131"/>
        <v>0</v>
      </c>
      <c r="AT451" s="10">
        <f t="shared" si="132"/>
        <v>0</v>
      </c>
      <c r="AU451" s="10">
        <f t="shared" si="133"/>
        <v>0</v>
      </c>
      <c r="AV451" s="10">
        <f t="shared" si="134"/>
        <v>0</v>
      </c>
      <c r="AW451" s="10">
        <f t="shared" si="135"/>
        <v>0</v>
      </c>
      <c r="AX451" s="10">
        <f t="shared" si="136"/>
        <v>0</v>
      </c>
      <c r="AY451" s="10">
        <f t="shared" si="137"/>
        <v>0</v>
      </c>
      <c r="AZ451" s="10">
        <f t="shared" si="138"/>
        <v>0</v>
      </c>
      <c r="BA451" s="10">
        <f t="shared" si="139"/>
        <v>0</v>
      </c>
      <c r="BB451" s="10">
        <f t="shared" si="140"/>
        <v>0</v>
      </c>
      <c r="BC451" s="10">
        <f t="shared" si="141"/>
        <v>0</v>
      </c>
      <c r="BD451" s="10">
        <f t="shared" si="142"/>
        <v>0</v>
      </c>
      <c r="BE451" s="10">
        <f t="shared" si="143"/>
        <v>0</v>
      </c>
      <c r="BF451" s="10">
        <f t="shared" si="144"/>
        <v>0</v>
      </c>
      <c r="BG451" s="10">
        <f t="shared" si="145"/>
        <v>0</v>
      </c>
      <c r="BH451" s="10">
        <f t="shared" si="146"/>
        <v>0</v>
      </c>
    </row>
    <row r="452" spans="1:60" ht="27.75" customHeight="1">
      <c r="A452" t="str">
        <f t="shared" si="126"/>
        <v/>
      </c>
      <c r="B452" s="54"/>
      <c r="C452" s="55"/>
      <c r="D452" s="54"/>
      <c r="E452" s="55"/>
      <c r="F452" s="31"/>
      <c r="G452" s="29"/>
      <c r="H452" s="32"/>
      <c r="I452" s="32"/>
      <c r="J452" s="30"/>
      <c r="K452" s="31"/>
      <c r="L452" s="33"/>
      <c r="M452" s="33"/>
      <c r="N452" s="54"/>
      <c r="O452" s="56"/>
      <c r="P452" s="56"/>
      <c r="Q452" s="57"/>
      <c r="R452" s="33"/>
      <c r="S452" s="33"/>
      <c r="T452" s="40"/>
      <c r="U452" s="40"/>
      <c r="V452" s="17"/>
      <c r="W452" s="17"/>
      <c r="X452" s="10" t="str">
        <f>IFERROR(VLOOKUP($F452,PRM!$G$3:$H$5,2,FALSE),"")</f>
        <v/>
      </c>
      <c r="Y452" s="10" t="str">
        <f>IFERROR(VLOOKUP($G452,PRM!$I$3:$J$5,2,FALSE),"")</f>
        <v/>
      </c>
      <c r="Z452" s="10" t="str">
        <f>IFERROR(VLOOKUP($K452,PRM!$K$3:$L$4,2,FALSE),"")</f>
        <v/>
      </c>
      <c r="AA452" s="10" t="str">
        <f>IFERROR(VLOOKUP($N452,PRM!$M$3:$N$50,2,FALSE),"")</f>
        <v/>
      </c>
      <c r="AB452" s="10" t="str">
        <f>IFERROR(VLOOKUP($Y$3&amp;$R452,PRM!$Q$3:$R$31,2,FALSE),"")</f>
        <v/>
      </c>
      <c r="AC452" s="10" t="str">
        <f>IFERROR(VLOOKUP($Y$3&amp;$S452,PRM!$AH$3:$AI$133,2,FALSE),"")</f>
        <v/>
      </c>
      <c r="AD452" s="10" t="str">
        <f>IFERROR(VLOOKUP($Y$3&amp;$T452,PRM!$Y$3:$Z$50,2,FALSE),"")</f>
        <v>1</v>
      </c>
      <c r="AE452" s="10" t="str">
        <f>IFERROR(VLOOKUP($Y$3&amp;$U452,PRM!$AD$3:$AE$44,2,FALSE),"")</f>
        <v/>
      </c>
      <c r="AF452" s="10" t="str">
        <f>IFERROR(VLOOKUP($Y$3&amp;$R452,PRM!$Q$3:$T$31,3,FALSE),"")</f>
        <v/>
      </c>
      <c r="AG452" s="10" t="str">
        <f>IFERROR(IF(AF452=0,0,MATCH($Y$3,PRM!$AF$3:'PRM'!$AF$133,0)),"")</f>
        <v/>
      </c>
      <c r="AH452" s="10" t="str">
        <f>IF($Y$3="","",(IF(AF452=0,0,COUNTIF(PRM!$AF$3:'PRM'!$AF$133,$Y$3))))</f>
        <v/>
      </c>
      <c r="AI452" s="10" t="str">
        <f>IFERROR(VLOOKUP($Y$3&amp;$R452,PRM!$Q$3:$U$31,4,FALSE),"")</f>
        <v/>
      </c>
      <c r="AJ452" s="10" t="str">
        <f>IFERROR(IF(AI452=0,0,MATCH($Y$3,PRM!$V$3:'PRM'!$V$50,0)),"")</f>
        <v/>
      </c>
      <c r="AK452" s="10" t="str">
        <f>IF($Y$3="","",(IF(AI452=0,0,COUNTIF(PRM!$V$3:'PRM'!$V$50,$Y$3))))</f>
        <v/>
      </c>
      <c r="AL452" s="10" t="str">
        <f>IFERROR(VLOOKUP($Y$3&amp;$R452,PRM!$Q$3:$U$31,5,FALSE),"")</f>
        <v/>
      </c>
      <c r="AM452" s="10" t="str">
        <f>IFERROR(IF(AL452=0,0,MATCH($Y$3,PRM!$AA$3:'PRM'!$AA$94,0)),"")</f>
        <v/>
      </c>
      <c r="AN452" s="10" t="str">
        <f>IF($Y$3="","",IF(AL452=0,0,COUNTIF(PRM!$AA$3:'PRM'!$AA$94,$Y$3)))</f>
        <v/>
      </c>
      <c r="AO452" s="10">
        <f t="shared" si="127"/>
        <v>0</v>
      </c>
      <c r="AP452" s="10">
        <f t="shared" si="128"/>
        <v>0</v>
      </c>
      <c r="AQ452" s="10">
        <f t="shared" si="129"/>
        <v>0</v>
      </c>
      <c r="AR452" s="10">
        <f t="shared" si="130"/>
        <v>0</v>
      </c>
      <c r="AS452" s="10">
        <f t="shared" si="131"/>
        <v>0</v>
      </c>
      <c r="AT452" s="10">
        <f t="shared" si="132"/>
        <v>0</v>
      </c>
      <c r="AU452" s="10">
        <f t="shared" si="133"/>
        <v>0</v>
      </c>
      <c r="AV452" s="10">
        <f t="shared" si="134"/>
        <v>0</v>
      </c>
      <c r="AW452" s="10">
        <f t="shared" si="135"/>
        <v>0</v>
      </c>
      <c r="AX452" s="10">
        <f t="shared" si="136"/>
        <v>0</v>
      </c>
      <c r="AY452" s="10">
        <f t="shared" si="137"/>
        <v>0</v>
      </c>
      <c r="AZ452" s="10">
        <f t="shared" si="138"/>
        <v>0</v>
      </c>
      <c r="BA452" s="10">
        <f t="shared" si="139"/>
        <v>0</v>
      </c>
      <c r="BB452" s="10">
        <f t="shared" si="140"/>
        <v>0</v>
      </c>
      <c r="BC452" s="10">
        <f t="shared" si="141"/>
        <v>0</v>
      </c>
      <c r="BD452" s="10">
        <f t="shared" si="142"/>
        <v>0</v>
      </c>
      <c r="BE452" s="10">
        <f t="shared" si="143"/>
        <v>0</v>
      </c>
      <c r="BF452" s="10">
        <f t="shared" si="144"/>
        <v>0</v>
      </c>
      <c r="BG452" s="10">
        <f t="shared" si="145"/>
        <v>0</v>
      </c>
      <c r="BH452" s="10">
        <f t="shared" si="146"/>
        <v>0</v>
      </c>
    </row>
    <row r="453" spans="1:60" ht="27.75" customHeight="1">
      <c r="A453" t="str">
        <f t="shared" si="126"/>
        <v/>
      </c>
      <c r="B453" s="54"/>
      <c r="C453" s="55"/>
      <c r="D453" s="54"/>
      <c r="E453" s="55"/>
      <c r="F453" s="31"/>
      <c r="G453" s="29"/>
      <c r="H453" s="32"/>
      <c r="I453" s="32"/>
      <c r="J453" s="30"/>
      <c r="K453" s="31"/>
      <c r="L453" s="33"/>
      <c r="M453" s="33"/>
      <c r="N453" s="54"/>
      <c r="O453" s="56"/>
      <c r="P453" s="56"/>
      <c r="Q453" s="57"/>
      <c r="R453" s="33"/>
      <c r="S453" s="33"/>
      <c r="T453" s="40"/>
      <c r="U453" s="40"/>
      <c r="V453" s="17"/>
      <c r="W453" s="17"/>
      <c r="X453" s="10" t="str">
        <f>IFERROR(VLOOKUP($F453,PRM!$G$3:$H$5,2,FALSE),"")</f>
        <v/>
      </c>
      <c r="Y453" s="10" t="str">
        <f>IFERROR(VLOOKUP($G453,PRM!$I$3:$J$5,2,FALSE),"")</f>
        <v/>
      </c>
      <c r="Z453" s="10" t="str">
        <f>IFERROR(VLOOKUP($K453,PRM!$K$3:$L$4,2,FALSE),"")</f>
        <v/>
      </c>
      <c r="AA453" s="10" t="str">
        <f>IFERROR(VLOOKUP($N453,PRM!$M$3:$N$50,2,FALSE),"")</f>
        <v/>
      </c>
      <c r="AB453" s="10" t="str">
        <f>IFERROR(VLOOKUP($Y$3&amp;$R453,PRM!$Q$3:$R$31,2,FALSE),"")</f>
        <v/>
      </c>
      <c r="AC453" s="10" t="str">
        <f>IFERROR(VLOOKUP($Y$3&amp;$S453,PRM!$AH$3:$AI$133,2,FALSE),"")</f>
        <v/>
      </c>
      <c r="AD453" s="10" t="str">
        <f>IFERROR(VLOOKUP($Y$3&amp;$T453,PRM!$Y$3:$Z$50,2,FALSE),"")</f>
        <v>1</v>
      </c>
      <c r="AE453" s="10" t="str">
        <f>IFERROR(VLOOKUP($Y$3&amp;$U453,PRM!$AD$3:$AE$44,2,FALSE),"")</f>
        <v/>
      </c>
      <c r="AF453" s="10" t="str">
        <f>IFERROR(VLOOKUP($Y$3&amp;$R453,PRM!$Q$3:$T$31,3,FALSE),"")</f>
        <v/>
      </c>
      <c r="AG453" s="10" t="str">
        <f>IFERROR(IF(AF453=0,0,MATCH($Y$3,PRM!$AF$3:'PRM'!$AF$133,0)),"")</f>
        <v/>
      </c>
      <c r="AH453" s="10" t="str">
        <f>IF($Y$3="","",(IF(AF453=0,0,COUNTIF(PRM!$AF$3:'PRM'!$AF$133,$Y$3))))</f>
        <v/>
      </c>
      <c r="AI453" s="10" t="str">
        <f>IFERROR(VLOOKUP($Y$3&amp;$R453,PRM!$Q$3:$U$31,4,FALSE),"")</f>
        <v/>
      </c>
      <c r="AJ453" s="10" t="str">
        <f>IFERROR(IF(AI453=0,0,MATCH($Y$3,PRM!$V$3:'PRM'!$V$50,0)),"")</f>
        <v/>
      </c>
      <c r="AK453" s="10" t="str">
        <f>IF($Y$3="","",(IF(AI453=0,0,COUNTIF(PRM!$V$3:'PRM'!$V$50,$Y$3))))</f>
        <v/>
      </c>
      <c r="AL453" s="10" t="str">
        <f>IFERROR(VLOOKUP($Y$3&amp;$R453,PRM!$Q$3:$U$31,5,FALSE),"")</f>
        <v/>
      </c>
      <c r="AM453" s="10" t="str">
        <f>IFERROR(IF(AL453=0,0,MATCH($Y$3,PRM!$AA$3:'PRM'!$AA$94,0)),"")</f>
        <v/>
      </c>
      <c r="AN453" s="10" t="str">
        <f>IF($Y$3="","",IF(AL453=0,0,COUNTIF(PRM!$AA$3:'PRM'!$AA$94,$Y$3)))</f>
        <v/>
      </c>
      <c r="AO453" s="10">
        <f t="shared" si="127"/>
        <v>0</v>
      </c>
      <c r="AP453" s="10">
        <f t="shared" si="128"/>
        <v>0</v>
      </c>
      <c r="AQ453" s="10">
        <f t="shared" si="129"/>
        <v>0</v>
      </c>
      <c r="AR453" s="10">
        <f t="shared" si="130"/>
        <v>0</v>
      </c>
      <c r="AS453" s="10">
        <f t="shared" si="131"/>
        <v>0</v>
      </c>
      <c r="AT453" s="10">
        <f t="shared" si="132"/>
        <v>0</v>
      </c>
      <c r="AU453" s="10">
        <f t="shared" si="133"/>
        <v>0</v>
      </c>
      <c r="AV453" s="10">
        <f t="shared" si="134"/>
        <v>0</v>
      </c>
      <c r="AW453" s="10">
        <f t="shared" si="135"/>
        <v>0</v>
      </c>
      <c r="AX453" s="10">
        <f t="shared" si="136"/>
        <v>0</v>
      </c>
      <c r="AY453" s="10">
        <f t="shared" si="137"/>
        <v>0</v>
      </c>
      <c r="AZ453" s="10">
        <f t="shared" si="138"/>
        <v>0</v>
      </c>
      <c r="BA453" s="10">
        <f t="shared" si="139"/>
        <v>0</v>
      </c>
      <c r="BB453" s="10">
        <f t="shared" si="140"/>
        <v>0</v>
      </c>
      <c r="BC453" s="10">
        <f t="shared" si="141"/>
        <v>0</v>
      </c>
      <c r="BD453" s="10">
        <f t="shared" si="142"/>
        <v>0</v>
      </c>
      <c r="BE453" s="10">
        <f t="shared" si="143"/>
        <v>0</v>
      </c>
      <c r="BF453" s="10">
        <f t="shared" si="144"/>
        <v>0</v>
      </c>
      <c r="BG453" s="10">
        <f t="shared" si="145"/>
        <v>0</v>
      </c>
      <c r="BH453" s="10">
        <f t="shared" si="146"/>
        <v>0</v>
      </c>
    </row>
    <row r="454" spans="1:60" ht="27.75" customHeight="1">
      <c r="A454" t="str">
        <f t="shared" si="126"/>
        <v/>
      </c>
      <c r="B454" s="54"/>
      <c r="C454" s="55"/>
      <c r="D454" s="54"/>
      <c r="E454" s="55"/>
      <c r="F454" s="31"/>
      <c r="G454" s="29"/>
      <c r="H454" s="32"/>
      <c r="I454" s="32"/>
      <c r="J454" s="30"/>
      <c r="K454" s="31"/>
      <c r="L454" s="33"/>
      <c r="M454" s="33"/>
      <c r="N454" s="54"/>
      <c r="O454" s="56"/>
      <c r="P454" s="56"/>
      <c r="Q454" s="57"/>
      <c r="R454" s="33"/>
      <c r="S454" s="33"/>
      <c r="T454" s="40"/>
      <c r="U454" s="40"/>
      <c r="V454" s="17"/>
      <c r="W454" s="17"/>
      <c r="X454" s="10" t="str">
        <f>IFERROR(VLOOKUP($F454,PRM!$G$3:$H$5,2,FALSE),"")</f>
        <v/>
      </c>
      <c r="Y454" s="10" t="str">
        <f>IFERROR(VLOOKUP($G454,PRM!$I$3:$J$5,2,FALSE),"")</f>
        <v/>
      </c>
      <c r="Z454" s="10" t="str">
        <f>IFERROR(VLOOKUP($K454,PRM!$K$3:$L$4,2,FALSE),"")</f>
        <v/>
      </c>
      <c r="AA454" s="10" t="str">
        <f>IFERROR(VLOOKUP($N454,PRM!$M$3:$N$50,2,FALSE),"")</f>
        <v/>
      </c>
      <c r="AB454" s="10" t="str">
        <f>IFERROR(VLOOKUP($Y$3&amp;$R454,PRM!$Q$3:$R$31,2,FALSE),"")</f>
        <v/>
      </c>
      <c r="AC454" s="10" t="str">
        <f>IFERROR(VLOOKUP($Y$3&amp;$S454,PRM!$AH$3:$AI$133,2,FALSE),"")</f>
        <v/>
      </c>
      <c r="AD454" s="10" t="str">
        <f>IFERROR(VLOOKUP($Y$3&amp;$T454,PRM!$Y$3:$Z$50,2,FALSE),"")</f>
        <v>1</v>
      </c>
      <c r="AE454" s="10" t="str">
        <f>IFERROR(VLOOKUP($Y$3&amp;$U454,PRM!$AD$3:$AE$44,2,FALSE),"")</f>
        <v/>
      </c>
      <c r="AF454" s="10" t="str">
        <f>IFERROR(VLOOKUP($Y$3&amp;$R454,PRM!$Q$3:$T$31,3,FALSE),"")</f>
        <v/>
      </c>
      <c r="AG454" s="10" t="str">
        <f>IFERROR(IF(AF454=0,0,MATCH($Y$3,PRM!$AF$3:'PRM'!$AF$133,0)),"")</f>
        <v/>
      </c>
      <c r="AH454" s="10" t="str">
        <f>IF($Y$3="","",(IF(AF454=0,0,COUNTIF(PRM!$AF$3:'PRM'!$AF$133,$Y$3))))</f>
        <v/>
      </c>
      <c r="AI454" s="10" t="str">
        <f>IFERROR(VLOOKUP($Y$3&amp;$R454,PRM!$Q$3:$U$31,4,FALSE),"")</f>
        <v/>
      </c>
      <c r="AJ454" s="10" t="str">
        <f>IFERROR(IF(AI454=0,0,MATCH($Y$3,PRM!$V$3:'PRM'!$V$50,0)),"")</f>
        <v/>
      </c>
      <c r="AK454" s="10" t="str">
        <f>IF($Y$3="","",(IF(AI454=0,0,COUNTIF(PRM!$V$3:'PRM'!$V$50,$Y$3))))</f>
        <v/>
      </c>
      <c r="AL454" s="10" t="str">
        <f>IFERROR(VLOOKUP($Y$3&amp;$R454,PRM!$Q$3:$U$31,5,FALSE),"")</f>
        <v/>
      </c>
      <c r="AM454" s="10" t="str">
        <f>IFERROR(IF(AL454=0,0,MATCH($Y$3,PRM!$AA$3:'PRM'!$AA$94,0)),"")</f>
        <v/>
      </c>
      <c r="AN454" s="10" t="str">
        <f>IF($Y$3="","",IF(AL454=0,0,COUNTIF(PRM!$AA$3:'PRM'!$AA$94,$Y$3)))</f>
        <v/>
      </c>
      <c r="AO454" s="10">
        <f t="shared" si="127"/>
        <v>0</v>
      </c>
      <c r="AP454" s="10">
        <f t="shared" si="128"/>
        <v>0</v>
      </c>
      <c r="AQ454" s="10">
        <f t="shared" si="129"/>
        <v>0</v>
      </c>
      <c r="AR454" s="10">
        <f t="shared" si="130"/>
        <v>0</v>
      </c>
      <c r="AS454" s="10">
        <f t="shared" si="131"/>
        <v>0</v>
      </c>
      <c r="AT454" s="10">
        <f t="shared" si="132"/>
        <v>0</v>
      </c>
      <c r="AU454" s="10">
        <f t="shared" si="133"/>
        <v>0</v>
      </c>
      <c r="AV454" s="10">
        <f t="shared" si="134"/>
        <v>0</v>
      </c>
      <c r="AW454" s="10">
        <f t="shared" si="135"/>
        <v>0</v>
      </c>
      <c r="AX454" s="10">
        <f t="shared" si="136"/>
        <v>0</v>
      </c>
      <c r="AY454" s="10">
        <f t="shared" si="137"/>
        <v>0</v>
      </c>
      <c r="AZ454" s="10">
        <f t="shared" si="138"/>
        <v>0</v>
      </c>
      <c r="BA454" s="10">
        <f t="shared" si="139"/>
        <v>0</v>
      </c>
      <c r="BB454" s="10">
        <f t="shared" si="140"/>
        <v>0</v>
      </c>
      <c r="BC454" s="10">
        <f t="shared" si="141"/>
        <v>0</v>
      </c>
      <c r="BD454" s="10">
        <f t="shared" si="142"/>
        <v>0</v>
      </c>
      <c r="BE454" s="10">
        <f t="shared" si="143"/>
        <v>0</v>
      </c>
      <c r="BF454" s="10">
        <f t="shared" si="144"/>
        <v>0</v>
      </c>
      <c r="BG454" s="10">
        <f t="shared" si="145"/>
        <v>0</v>
      </c>
      <c r="BH454" s="10">
        <f t="shared" si="146"/>
        <v>0</v>
      </c>
    </row>
    <row r="455" spans="1:60" ht="27.75" customHeight="1">
      <c r="A455" t="str">
        <f t="shared" si="126"/>
        <v/>
      </c>
      <c r="B455" s="54"/>
      <c r="C455" s="55"/>
      <c r="D455" s="54"/>
      <c r="E455" s="55"/>
      <c r="F455" s="31"/>
      <c r="G455" s="29"/>
      <c r="H455" s="32"/>
      <c r="I455" s="32"/>
      <c r="J455" s="30"/>
      <c r="K455" s="31"/>
      <c r="L455" s="33"/>
      <c r="M455" s="33"/>
      <c r="N455" s="54"/>
      <c r="O455" s="56"/>
      <c r="P455" s="56"/>
      <c r="Q455" s="57"/>
      <c r="R455" s="33"/>
      <c r="S455" s="33"/>
      <c r="T455" s="40"/>
      <c r="U455" s="40"/>
      <c r="V455" s="17"/>
      <c r="W455" s="17"/>
      <c r="X455" s="10" t="str">
        <f>IFERROR(VLOOKUP($F455,PRM!$G$3:$H$5,2,FALSE),"")</f>
        <v/>
      </c>
      <c r="Y455" s="10" t="str">
        <f>IFERROR(VLOOKUP($G455,PRM!$I$3:$J$5,2,FALSE),"")</f>
        <v/>
      </c>
      <c r="Z455" s="10" t="str">
        <f>IFERROR(VLOOKUP($K455,PRM!$K$3:$L$4,2,FALSE),"")</f>
        <v/>
      </c>
      <c r="AA455" s="10" t="str">
        <f>IFERROR(VLOOKUP($N455,PRM!$M$3:$N$50,2,FALSE),"")</f>
        <v/>
      </c>
      <c r="AB455" s="10" t="str">
        <f>IFERROR(VLOOKUP($Y$3&amp;$R455,PRM!$Q$3:$R$31,2,FALSE),"")</f>
        <v/>
      </c>
      <c r="AC455" s="10" t="str">
        <f>IFERROR(VLOOKUP($Y$3&amp;$S455,PRM!$AH$3:$AI$133,2,FALSE),"")</f>
        <v/>
      </c>
      <c r="AD455" s="10" t="str">
        <f>IFERROR(VLOOKUP($Y$3&amp;$T455,PRM!$Y$3:$Z$50,2,FALSE),"")</f>
        <v>1</v>
      </c>
      <c r="AE455" s="10" t="str">
        <f>IFERROR(VLOOKUP($Y$3&amp;$U455,PRM!$AD$3:$AE$44,2,FALSE),"")</f>
        <v/>
      </c>
      <c r="AF455" s="10" t="str">
        <f>IFERROR(VLOOKUP($Y$3&amp;$R455,PRM!$Q$3:$T$31,3,FALSE),"")</f>
        <v/>
      </c>
      <c r="AG455" s="10" t="str">
        <f>IFERROR(IF(AF455=0,0,MATCH($Y$3,PRM!$AF$3:'PRM'!$AF$133,0)),"")</f>
        <v/>
      </c>
      <c r="AH455" s="10" t="str">
        <f>IF($Y$3="","",(IF(AF455=0,0,COUNTIF(PRM!$AF$3:'PRM'!$AF$133,$Y$3))))</f>
        <v/>
      </c>
      <c r="AI455" s="10" t="str">
        <f>IFERROR(VLOOKUP($Y$3&amp;$R455,PRM!$Q$3:$U$31,4,FALSE),"")</f>
        <v/>
      </c>
      <c r="AJ455" s="10" t="str">
        <f>IFERROR(IF(AI455=0,0,MATCH($Y$3,PRM!$V$3:'PRM'!$V$50,0)),"")</f>
        <v/>
      </c>
      <c r="AK455" s="10" t="str">
        <f>IF($Y$3="","",(IF(AI455=0,0,COUNTIF(PRM!$V$3:'PRM'!$V$50,$Y$3))))</f>
        <v/>
      </c>
      <c r="AL455" s="10" t="str">
        <f>IFERROR(VLOOKUP($Y$3&amp;$R455,PRM!$Q$3:$U$31,5,FALSE),"")</f>
        <v/>
      </c>
      <c r="AM455" s="10" t="str">
        <f>IFERROR(IF(AL455=0,0,MATCH($Y$3,PRM!$AA$3:'PRM'!$AA$94,0)),"")</f>
        <v/>
      </c>
      <c r="AN455" s="10" t="str">
        <f>IF($Y$3="","",IF(AL455=0,0,COUNTIF(PRM!$AA$3:'PRM'!$AA$94,$Y$3)))</f>
        <v/>
      </c>
      <c r="AO455" s="10">
        <f t="shared" si="127"/>
        <v>0</v>
      </c>
      <c r="AP455" s="10">
        <f t="shared" si="128"/>
        <v>0</v>
      </c>
      <c r="AQ455" s="10">
        <f t="shared" si="129"/>
        <v>0</v>
      </c>
      <c r="AR455" s="10">
        <f t="shared" si="130"/>
        <v>0</v>
      </c>
      <c r="AS455" s="10">
        <f t="shared" si="131"/>
        <v>0</v>
      </c>
      <c r="AT455" s="10">
        <f t="shared" si="132"/>
        <v>0</v>
      </c>
      <c r="AU455" s="10">
        <f t="shared" si="133"/>
        <v>0</v>
      </c>
      <c r="AV455" s="10">
        <f t="shared" si="134"/>
        <v>0</v>
      </c>
      <c r="AW455" s="10">
        <f t="shared" si="135"/>
        <v>0</v>
      </c>
      <c r="AX455" s="10">
        <f t="shared" si="136"/>
        <v>0</v>
      </c>
      <c r="AY455" s="10">
        <f t="shared" si="137"/>
        <v>0</v>
      </c>
      <c r="AZ455" s="10">
        <f t="shared" si="138"/>
        <v>0</v>
      </c>
      <c r="BA455" s="10">
        <f t="shared" si="139"/>
        <v>0</v>
      </c>
      <c r="BB455" s="10">
        <f t="shared" si="140"/>
        <v>0</v>
      </c>
      <c r="BC455" s="10">
        <f t="shared" si="141"/>
        <v>0</v>
      </c>
      <c r="BD455" s="10">
        <f t="shared" si="142"/>
        <v>0</v>
      </c>
      <c r="BE455" s="10">
        <f t="shared" si="143"/>
        <v>0</v>
      </c>
      <c r="BF455" s="10">
        <f t="shared" si="144"/>
        <v>0</v>
      </c>
      <c r="BG455" s="10">
        <f t="shared" si="145"/>
        <v>0</v>
      </c>
      <c r="BH455" s="10">
        <f t="shared" si="146"/>
        <v>0</v>
      </c>
    </row>
    <row r="456" spans="1:60" ht="27.75" customHeight="1">
      <c r="A456" t="str">
        <f t="shared" si="126"/>
        <v/>
      </c>
      <c r="B456" s="54"/>
      <c r="C456" s="55"/>
      <c r="D456" s="54"/>
      <c r="E456" s="55"/>
      <c r="F456" s="31"/>
      <c r="G456" s="29"/>
      <c r="H456" s="32"/>
      <c r="I456" s="32"/>
      <c r="J456" s="30"/>
      <c r="K456" s="31"/>
      <c r="L456" s="33"/>
      <c r="M456" s="33"/>
      <c r="N456" s="54"/>
      <c r="O456" s="56"/>
      <c r="P456" s="56"/>
      <c r="Q456" s="57"/>
      <c r="R456" s="33"/>
      <c r="S456" s="33"/>
      <c r="T456" s="40"/>
      <c r="U456" s="40"/>
      <c r="V456" s="17"/>
      <c r="W456" s="17"/>
      <c r="X456" s="10" t="str">
        <f>IFERROR(VLOOKUP($F456,PRM!$G$3:$H$5,2,FALSE),"")</f>
        <v/>
      </c>
      <c r="Y456" s="10" t="str">
        <f>IFERROR(VLOOKUP($G456,PRM!$I$3:$J$5,2,FALSE),"")</f>
        <v/>
      </c>
      <c r="Z456" s="10" t="str">
        <f>IFERROR(VLOOKUP($K456,PRM!$K$3:$L$4,2,FALSE),"")</f>
        <v/>
      </c>
      <c r="AA456" s="10" t="str">
        <f>IFERROR(VLOOKUP($N456,PRM!$M$3:$N$50,2,FALSE),"")</f>
        <v/>
      </c>
      <c r="AB456" s="10" t="str">
        <f>IFERROR(VLOOKUP($Y$3&amp;$R456,PRM!$Q$3:$R$31,2,FALSE),"")</f>
        <v/>
      </c>
      <c r="AC456" s="10" t="str">
        <f>IFERROR(VLOOKUP($Y$3&amp;$S456,PRM!$AH$3:$AI$133,2,FALSE),"")</f>
        <v/>
      </c>
      <c r="AD456" s="10" t="str">
        <f>IFERROR(VLOOKUP($Y$3&amp;$T456,PRM!$Y$3:$Z$50,2,FALSE),"")</f>
        <v>1</v>
      </c>
      <c r="AE456" s="10" t="str">
        <f>IFERROR(VLOOKUP($Y$3&amp;$U456,PRM!$AD$3:$AE$44,2,FALSE),"")</f>
        <v/>
      </c>
      <c r="AF456" s="10" t="str">
        <f>IFERROR(VLOOKUP($Y$3&amp;$R456,PRM!$Q$3:$T$31,3,FALSE),"")</f>
        <v/>
      </c>
      <c r="AG456" s="10" t="str">
        <f>IFERROR(IF(AF456=0,0,MATCH($Y$3,PRM!$AF$3:'PRM'!$AF$133,0)),"")</f>
        <v/>
      </c>
      <c r="AH456" s="10" t="str">
        <f>IF($Y$3="","",(IF(AF456=0,0,COUNTIF(PRM!$AF$3:'PRM'!$AF$133,$Y$3))))</f>
        <v/>
      </c>
      <c r="AI456" s="10" t="str">
        <f>IFERROR(VLOOKUP($Y$3&amp;$R456,PRM!$Q$3:$U$31,4,FALSE),"")</f>
        <v/>
      </c>
      <c r="AJ456" s="10" t="str">
        <f>IFERROR(IF(AI456=0,0,MATCH($Y$3,PRM!$V$3:'PRM'!$V$50,0)),"")</f>
        <v/>
      </c>
      <c r="AK456" s="10" t="str">
        <f>IF($Y$3="","",(IF(AI456=0,0,COUNTIF(PRM!$V$3:'PRM'!$V$50,$Y$3))))</f>
        <v/>
      </c>
      <c r="AL456" s="10" t="str">
        <f>IFERROR(VLOOKUP($Y$3&amp;$R456,PRM!$Q$3:$U$31,5,FALSE),"")</f>
        <v/>
      </c>
      <c r="AM456" s="10" t="str">
        <f>IFERROR(IF(AL456=0,0,MATCH($Y$3,PRM!$AA$3:'PRM'!$AA$94,0)),"")</f>
        <v/>
      </c>
      <c r="AN456" s="10" t="str">
        <f>IF($Y$3="","",IF(AL456=0,0,COUNTIF(PRM!$AA$3:'PRM'!$AA$94,$Y$3)))</f>
        <v/>
      </c>
      <c r="AO456" s="10">
        <f t="shared" si="127"/>
        <v>0</v>
      </c>
      <c r="AP456" s="10">
        <f t="shared" si="128"/>
        <v>0</v>
      </c>
      <c r="AQ456" s="10">
        <f t="shared" si="129"/>
        <v>0</v>
      </c>
      <c r="AR456" s="10">
        <f t="shared" si="130"/>
        <v>0</v>
      </c>
      <c r="AS456" s="10">
        <f t="shared" si="131"/>
        <v>0</v>
      </c>
      <c r="AT456" s="10">
        <f t="shared" si="132"/>
        <v>0</v>
      </c>
      <c r="AU456" s="10">
        <f t="shared" si="133"/>
        <v>0</v>
      </c>
      <c r="AV456" s="10">
        <f t="shared" si="134"/>
        <v>0</v>
      </c>
      <c r="AW456" s="10">
        <f t="shared" si="135"/>
        <v>0</v>
      </c>
      <c r="AX456" s="10">
        <f t="shared" si="136"/>
        <v>0</v>
      </c>
      <c r="AY456" s="10">
        <f t="shared" si="137"/>
        <v>0</v>
      </c>
      <c r="AZ456" s="10">
        <f t="shared" si="138"/>
        <v>0</v>
      </c>
      <c r="BA456" s="10">
        <f t="shared" si="139"/>
        <v>0</v>
      </c>
      <c r="BB456" s="10">
        <f t="shared" si="140"/>
        <v>0</v>
      </c>
      <c r="BC456" s="10">
        <f t="shared" si="141"/>
        <v>0</v>
      </c>
      <c r="BD456" s="10">
        <f t="shared" si="142"/>
        <v>0</v>
      </c>
      <c r="BE456" s="10">
        <f t="shared" si="143"/>
        <v>0</v>
      </c>
      <c r="BF456" s="10">
        <f t="shared" si="144"/>
        <v>0</v>
      </c>
      <c r="BG456" s="10">
        <f t="shared" si="145"/>
        <v>0</v>
      </c>
      <c r="BH456" s="10">
        <f t="shared" si="146"/>
        <v>0</v>
      </c>
    </row>
    <row r="457" spans="1:60" ht="27.75" customHeight="1">
      <c r="A457" t="str">
        <f t="shared" si="126"/>
        <v/>
      </c>
      <c r="B457" s="54"/>
      <c r="C457" s="55"/>
      <c r="D457" s="54"/>
      <c r="E457" s="55"/>
      <c r="F457" s="31"/>
      <c r="G457" s="29"/>
      <c r="H457" s="32"/>
      <c r="I457" s="32"/>
      <c r="J457" s="30"/>
      <c r="K457" s="31"/>
      <c r="L457" s="33"/>
      <c r="M457" s="33"/>
      <c r="N457" s="54"/>
      <c r="O457" s="56"/>
      <c r="P457" s="56"/>
      <c r="Q457" s="57"/>
      <c r="R457" s="33"/>
      <c r="S457" s="33"/>
      <c r="T457" s="40"/>
      <c r="U457" s="40"/>
      <c r="V457" s="17"/>
      <c r="W457" s="17"/>
      <c r="X457" s="10" t="str">
        <f>IFERROR(VLOOKUP($F457,PRM!$G$3:$H$5,2,FALSE),"")</f>
        <v/>
      </c>
      <c r="Y457" s="10" t="str">
        <f>IFERROR(VLOOKUP($G457,PRM!$I$3:$J$5,2,FALSE),"")</f>
        <v/>
      </c>
      <c r="Z457" s="10" t="str">
        <f>IFERROR(VLOOKUP($K457,PRM!$K$3:$L$4,2,FALSE),"")</f>
        <v/>
      </c>
      <c r="AA457" s="10" t="str">
        <f>IFERROR(VLOOKUP($N457,PRM!$M$3:$N$50,2,FALSE),"")</f>
        <v/>
      </c>
      <c r="AB457" s="10" t="str">
        <f>IFERROR(VLOOKUP($Y$3&amp;$R457,PRM!$Q$3:$R$31,2,FALSE),"")</f>
        <v/>
      </c>
      <c r="AC457" s="10" t="str">
        <f>IFERROR(VLOOKUP($Y$3&amp;$S457,PRM!$AH$3:$AI$133,2,FALSE),"")</f>
        <v/>
      </c>
      <c r="AD457" s="10" t="str">
        <f>IFERROR(VLOOKUP($Y$3&amp;$T457,PRM!$Y$3:$Z$50,2,FALSE),"")</f>
        <v>1</v>
      </c>
      <c r="AE457" s="10" t="str">
        <f>IFERROR(VLOOKUP($Y$3&amp;$U457,PRM!$AD$3:$AE$44,2,FALSE),"")</f>
        <v/>
      </c>
      <c r="AF457" s="10" t="str">
        <f>IFERROR(VLOOKUP($Y$3&amp;$R457,PRM!$Q$3:$T$31,3,FALSE),"")</f>
        <v/>
      </c>
      <c r="AG457" s="10" t="str">
        <f>IFERROR(IF(AF457=0,0,MATCH($Y$3,PRM!$AF$3:'PRM'!$AF$133,0)),"")</f>
        <v/>
      </c>
      <c r="AH457" s="10" t="str">
        <f>IF($Y$3="","",(IF(AF457=0,0,COUNTIF(PRM!$AF$3:'PRM'!$AF$133,$Y$3))))</f>
        <v/>
      </c>
      <c r="AI457" s="10" t="str">
        <f>IFERROR(VLOOKUP($Y$3&amp;$R457,PRM!$Q$3:$U$31,4,FALSE),"")</f>
        <v/>
      </c>
      <c r="AJ457" s="10" t="str">
        <f>IFERROR(IF(AI457=0,0,MATCH($Y$3,PRM!$V$3:'PRM'!$V$50,0)),"")</f>
        <v/>
      </c>
      <c r="AK457" s="10" t="str">
        <f>IF($Y$3="","",(IF(AI457=0,0,COUNTIF(PRM!$V$3:'PRM'!$V$50,$Y$3))))</f>
        <v/>
      </c>
      <c r="AL457" s="10" t="str">
        <f>IFERROR(VLOOKUP($Y$3&amp;$R457,PRM!$Q$3:$U$31,5,FALSE),"")</f>
        <v/>
      </c>
      <c r="AM457" s="10" t="str">
        <f>IFERROR(IF(AL457=0,0,MATCH($Y$3,PRM!$AA$3:'PRM'!$AA$94,0)),"")</f>
        <v/>
      </c>
      <c r="AN457" s="10" t="str">
        <f>IF($Y$3="","",IF(AL457=0,0,COUNTIF(PRM!$AA$3:'PRM'!$AA$94,$Y$3)))</f>
        <v/>
      </c>
      <c r="AO457" s="10">
        <f t="shared" si="127"/>
        <v>0</v>
      </c>
      <c r="AP457" s="10">
        <f t="shared" si="128"/>
        <v>0</v>
      </c>
      <c r="AQ457" s="10">
        <f t="shared" si="129"/>
        <v>0</v>
      </c>
      <c r="AR457" s="10">
        <f t="shared" si="130"/>
        <v>0</v>
      </c>
      <c r="AS457" s="10">
        <f t="shared" si="131"/>
        <v>0</v>
      </c>
      <c r="AT457" s="10">
        <f t="shared" si="132"/>
        <v>0</v>
      </c>
      <c r="AU457" s="10">
        <f t="shared" si="133"/>
        <v>0</v>
      </c>
      <c r="AV457" s="10">
        <f t="shared" si="134"/>
        <v>0</v>
      </c>
      <c r="AW457" s="10">
        <f t="shared" si="135"/>
        <v>0</v>
      </c>
      <c r="AX457" s="10">
        <f t="shared" si="136"/>
        <v>0</v>
      </c>
      <c r="AY457" s="10">
        <f t="shared" si="137"/>
        <v>0</v>
      </c>
      <c r="AZ457" s="10">
        <f t="shared" si="138"/>
        <v>0</v>
      </c>
      <c r="BA457" s="10">
        <f t="shared" si="139"/>
        <v>0</v>
      </c>
      <c r="BB457" s="10">
        <f t="shared" si="140"/>
        <v>0</v>
      </c>
      <c r="BC457" s="10">
        <f t="shared" si="141"/>
        <v>0</v>
      </c>
      <c r="BD457" s="10">
        <f t="shared" si="142"/>
        <v>0</v>
      </c>
      <c r="BE457" s="10">
        <f t="shared" si="143"/>
        <v>0</v>
      </c>
      <c r="BF457" s="10">
        <f t="shared" si="144"/>
        <v>0</v>
      </c>
      <c r="BG457" s="10">
        <f t="shared" si="145"/>
        <v>0</v>
      </c>
      <c r="BH457" s="10">
        <f t="shared" si="146"/>
        <v>0</v>
      </c>
    </row>
    <row r="458" spans="1:60" ht="27.75" customHeight="1">
      <c r="A458" t="str">
        <f t="shared" si="126"/>
        <v/>
      </c>
      <c r="B458" s="54"/>
      <c r="C458" s="55"/>
      <c r="D458" s="54"/>
      <c r="E458" s="55"/>
      <c r="F458" s="31"/>
      <c r="G458" s="29"/>
      <c r="H458" s="32"/>
      <c r="I458" s="32"/>
      <c r="J458" s="30"/>
      <c r="K458" s="31"/>
      <c r="L458" s="33"/>
      <c r="M458" s="33"/>
      <c r="N458" s="54"/>
      <c r="O458" s="56"/>
      <c r="P458" s="56"/>
      <c r="Q458" s="57"/>
      <c r="R458" s="33"/>
      <c r="S458" s="33"/>
      <c r="T458" s="40"/>
      <c r="U458" s="40"/>
      <c r="V458" s="17"/>
      <c r="W458" s="17"/>
      <c r="X458" s="10" t="str">
        <f>IFERROR(VLOOKUP($F458,PRM!$G$3:$H$5,2,FALSE),"")</f>
        <v/>
      </c>
      <c r="Y458" s="10" t="str">
        <f>IFERROR(VLOOKUP($G458,PRM!$I$3:$J$5,2,FALSE),"")</f>
        <v/>
      </c>
      <c r="Z458" s="10" t="str">
        <f>IFERROR(VLOOKUP($K458,PRM!$K$3:$L$4,2,FALSE),"")</f>
        <v/>
      </c>
      <c r="AA458" s="10" t="str">
        <f>IFERROR(VLOOKUP($N458,PRM!$M$3:$N$50,2,FALSE),"")</f>
        <v/>
      </c>
      <c r="AB458" s="10" t="str">
        <f>IFERROR(VLOOKUP($Y$3&amp;$R458,PRM!$Q$3:$R$31,2,FALSE),"")</f>
        <v/>
      </c>
      <c r="AC458" s="10" t="str">
        <f>IFERROR(VLOOKUP($Y$3&amp;$S458,PRM!$AH$3:$AI$133,2,FALSE),"")</f>
        <v/>
      </c>
      <c r="AD458" s="10" t="str">
        <f>IFERROR(VLOOKUP($Y$3&amp;$T458,PRM!$Y$3:$Z$50,2,FALSE),"")</f>
        <v>1</v>
      </c>
      <c r="AE458" s="10" t="str">
        <f>IFERROR(VLOOKUP($Y$3&amp;$U458,PRM!$AD$3:$AE$44,2,FALSE),"")</f>
        <v/>
      </c>
      <c r="AF458" s="10" t="str">
        <f>IFERROR(VLOOKUP($Y$3&amp;$R458,PRM!$Q$3:$T$31,3,FALSE),"")</f>
        <v/>
      </c>
      <c r="AG458" s="10" t="str">
        <f>IFERROR(IF(AF458=0,0,MATCH($Y$3,PRM!$AF$3:'PRM'!$AF$133,0)),"")</f>
        <v/>
      </c>
      <c r="AH458" s="10" t="str">
        <f>IF($Y$3="","",(IF(AF458=0,0,COUNTIF(PRM!$AF$3:'PRM'!$AF$133,$Y$3))))</f>
        <v/>
      </c>
      <c r="AI458" s="10" t="str">
        <f>IFERROR(VLOOKUP($Y$3&amp;$R458,PRM!$Q$3:$U$31,4,FALSE),"")</f>
        <v/>
      </c>
      <c r="AJ458" s="10" t="str">
        <f>IFERROR(IF(AI458=0,0,MATCH($Y$3,PRM!$V$3:'PRM'!$V$50,0)),"")</f>
        <v/>
      </c>
      <c r="AK458" s="10" t="str">
        <f>IF($Y$3="","",(IF(AI458=0,0,COUNTIF(PRM!$V$3:'PRM'!$V$50,$Y$3))))</f>
        <v/>
      </c>
      <c r="AL458" s="10" t="str">
        <f>IFERROR(VLOOKUP($Y$3&amp;$R458,PRM!$Q$3:$U$31,5,FALSE),"")</f>
        <v/>
      </c>
      <c r="AM458" s="10" t="str">
        <f>IFERROR(IF(AL458=0,0,MATCH($Y$3,PRM!$AA$3:'PRM'!$AA$94,0)),"")</f>
        <v/>
      </c>
      <c r="AN458" s="10" t="str">
        <f>IF($Y$3="","",IF(AL458=0,0,COUNTIF(PRM!$AA$3:'PRM'!$AA$94,$Y$3)))</f>
        <v/>
      </c>
      <c r="AO458" s="10">
        <f t="shared" si="127"/>
        <v>0</v>
      </c>
      <c r="AP458" s="10">
        <f t="shared" si="128"/>
        <v>0</v>
      </c>
      <c r="AQ458" s="10">
        <f t="shared" si="129"/>
        <v>0</v>
      </c>
      <c r="AR458" s="10">
        <f t="shared" si="130"/>
        <v>0</v>
      </c>
      <c r="AS458" s="10">
        <f t="shared" si="131"/>
        <v>0</v>
      </c>
      <c r="AT458" s="10">
        <f t="shared" si="132"/>
        <v>0</v>
      </c>
      <c r="AU458" s="10">
        <f t="shared" si="133"/>
        <v>0</v>
      </c>
      <c r="AV458" s="10">
        <f t="shared" si="134"/>
        <v>0</v>
      </c>
      <c r="AW458" s="10">
        <f t="shared" si="135"/>
        <v>0</v>
      </c>
      <c r="AX458" s="10">
        <f t="shared" si="136"/>
        <v>0</v>
      </c>
      <c r="AY458" s="10">
        <f t="shared" si="137"/>
        <v>0</v>
      </c>
      <c r="AZ458" s="10">
        <f t="shared" si="138"/>
        <v>0</v>
      </c>
      <c r="BA458" s="10">
        <f t="shared" si="139"/>
        <v>0</v>
      </c>
      <c r="BB458" s="10">
        <f t="shared" si="140"/>
        <v>0</v>
      </c>
      <c r="BC458" s="10">
        <f t="shared" si="141"/>
        <v>0</v>
      </c>
      <c r="BD458" s="10">
        <f t="shared" si="142"/>
        <v>0</v>
      </c>
      <c r="BE458" s="10">
        <f t="shared" si="143"/>
        <v>0</v>
      </c>
      <c r="BF458" s="10">
        <f t="shared" si="144"/>
        <v>0</v>
      </c>
      <c r="BG458" s="10">
        <f t="shared" si="145"/>
        <v>0</v>
      </c>
      <c r="BH458" s="10">
        <f t="shared" si="146"/>
        <v>0</v>
      </c>
    </row>
    <row r="459" spans="1:60" ht="27.75" customHeight="1">
      <c r="A459" t="str">
        <f t="shared" si="126"/>
        <v/>
      </c>
      <c r="B459" s="54"/>
      <c r="C459" s="55"/>
      <c r="D459" s="54"/>
      <c r="E459" s="55"/>
      <c r="F459" s="31"/>
      <c r="G459" s="29"/>
      <c r="H459" s="32"/>
      <c r="I459" s="32"/>
      <c r="J459" s="30"/>
      <c r="K459" s="31"/>
      <c r="L459" s="33"/>
      <c r="M459" s="33"/>
      <c r="N459" s="54"/>
      <c r="O459" s="56"/>
      <c r="P459" s="56"/>
      <c r="Q459" s="57"/>
      <c r="R459" s="33"/>
      <c r="S459" s="33"/>
      <c r="T459" s="40"/>
      <c r="U459" s="40"/>
      <c r="V459" s="17"/>
      <c r="W459" s="17"/>
      <c r="X459" s="10" t="str">
        <f>IFERROR(VLOOKUP($F459,PRM!$G$3:$H$5,2,FALSE),"")</f>
        <v/>
      </c>
      <c r="Y459" s="10" t="str">
        <f>IFERROR(VLOOKUP($G459,PRM!$I$3:$J$5,2,FALSE),"")</f>
        <v/>
      </c>
      <c r="Z459" s="10" t="str">
        <f>IFERROR(VLOOKUP($K459,PRM!$K$3:$L$4,2,FALSE),"")</f>
        <v/>
      </c>
      <c r="AA459" s="10" t="str">
        <f>IFERROR(VLOOKUP($N459,PRM!$M$3:$N$50,2,FALSE),"")</f>
        <v/>
      </c>
      <c r="AB459" s="10" t="str">
        <f>IFERROR(VLOOKUP($Y$3&amp;$R459,PRM!$Q$3:$R$31,2,FALSE),"")</f>
        <v/>
      </c>
      <c r="AC459" s="10" t="str">
        <f>IFERROR(VLOOKUP($Y$3&amp;$S459,PRM!$AH$3:$AI$133,2,FALSE),"")</f>
        <v/>
      </c>
      <c r="AD459" s="10" t="str">
        <f>IFERROR(VLOOKUP($Y$3&amp;$T459,PRM!$Y$3:$Z$50,2,FALSE),"")</f>
        <v>1</v>
      </c>
      <c r="AE459" s="10" t="str">
        <f>IFERROR(VLOOKUP($Y$3&amp;$U459,PRM!$AD$3:$AE$44,2,FALSE),"")</f>
        <v/>
      </c>
      <c r="AF459" s="10" t="str">
        <f>IFERROR(VLOOKUP($Y$3&amp;$R459,PRM!$Q$3:$T$31,3,FALSE),"")</f>
        <v/>
      </c>
      <c r="AG459" s="10" t="str">
        <f>IFERROR(IF(AF459=0,0,MATCH($Y$3,PRM!$AF$3:'PRM'!$AF$133,0)),"")</f>
        <v/>
      </c>
      <c r="AH459" s="10" t="str">
        <f>IF($Y$3="","",(IF(AF459=0,0,COUNTIF(PRM!$AF$3:'PRM'!$AF$133,$Y$3))))</f>
        <v/>
      </c>
      <c r="AI459" s="10" t="str">
        <f>IFERROR(VLOOKUP($Y$3&amp;$R459,PRM!$Q$3:$U$31,4,FALSE),"")</f>
        <v/>
      </c>
      <c r="AJ459" s="10" t="str">
        <f>IFERROR(IF(AI459=0,0,MATCH($Y$3,PRM!$V$3:'PRM'!$V$50,0)),"")</f>
        <v/>
      </c>
      <c r="AK459" s="10" t="str">
        <f>IF($Y$3="","",(IF(AI459=0,0,COUNTIF(PRM!$V$3:'PRM'!$V$50,$Y$3))))</f>
        <v/>
      </c>
      <c r="AL459" s="10" t="str">
        <f>IFERROR(VLOOKUP($Y$3&amp;$R459,PRM!$Q$3:$U$31,5,FALSE),"")</f>
        <v/>
      </c>
      <c r="AM459" s="10" t="str">
        <f>IFERROR(IF(AL459=0,0,MATCH($Y$3,PRM!$AA$3:'PRM'!$AA$94,0)),"")</f>
        <v/>
      </c>
      <c r="AN459" s="10" t="str">
        <f>IF($Y$3="","",IF(AL459=0,0,COUNTIF(PRM!$AA$3:'PRM'!$AA$94,$Y$3)))</f>
        <v/>
      </c>
      <c r="AO459" s="10">
        <f t="shared" si="127"/>
        <v>0</v>
      </c>
      <c r="AP459" s="10">
        <f t="shared" si="128"/>
        <v>0</v>
      </c>
      <c r="AQ459" s="10">
        <f t="shared" si="129"/>
        <v>0</v>
      </c>
      <c r="AR459" s="10">
        <f t="shared" si="130"/>
        <v>0</v>
      </c>
      <c r="AS459" s="10">
        <f t="shared" si="131"/>
        <v>0</v>
      </c>
      <c r="AT459" s="10">
        <f t="shared" si="132"/>
        <v>0</v>
      </c>
      <c r="AU459" s="10">
        <f t="shared" si="133"/>
        <v>0</v>
      </c>
      <c r="AV459" s="10">
        <f t="shared" si="134"/>
        <v>0</v>
      </c>
      <c r="AW459" s="10">
        <f t="shared" si="135"/>
        <v>0</v>
      </c>
      <c r="AX459" s="10">
        <f t="shared" si="136"/>
        <v>0</v>
      </c>
      <c r="AY459" s="10">
        <f t="shared" si="137"/>
        <v>0</v>
      </c>
      <c r="AZ459" s="10">
        <f t="shared" si="138"/>
        <v>0</v>
      </c>
      <c r="BA459" s="10">
        <f t="shared" si="139"/>
        <v>0</v>
      </c>
      <c r="BB459" s="10">
        <f t="shared" si="140"/>
        <v>0</v>
      </c>
      <c r="BC459" s="10">
        <f t="shared" si="141"/>
        <v>0</v>
      </c>
      <c r="BD459" s="10">
        <f t="shared" si="142"/>
        <v>0</v>
      </c>
      <c r="BE459" s="10">
        <f t="shared" si="143"/>
        <v>0</v>
      </c>
      <c r="BF459" s="10">
        <f t="shared" si="144"/>
        <v>0</v>
      </c>
      <c r="BG459" s="10">
        <f t="shared" si="145"/>
        <v>0</v>
      </c>
      <c r="BH459" s="10">
        <f t="shared" si="146"/>
        <v>0</v>
      </c>
    </row>
    <row r="460" spans="1:60" ht="27.75" customHeight="1">
      <c r="A460" t="str">
        <f t="shared" ref="A460:A523" si="147">+IF(B460="","",ROW()-10)</f>
        <v/>
      </c>
      <c r="B460" s="54"/>
      <c r="C460" s="55"/>
      <c r="D460" s="54"/>
      <c r="E460" s="55"/>
      <c r="F460" s="31"/>
      <c r="G460" s="29"/>
      <c r="H460" s="32"/>
      <c r="I460" s="32"/>
      <c r="J460" s="30"/>
      <c r="K460" s="31"/>
      <c r="L460" s="33"/>
      <c r="M460" s="33"/>
      <c r="N460" s="54"/>
      <c r="O460" s="56"/>
      <c r="P460" s="56"/>
      <c r="Q460" s="57"/>
      <c r="R460" s="33"/>
      <c r="S460" s="33"/>
      <c r="T460" s="40"/>
      <c r="U460" s="40"/>
      <c r="V460" s="17"/>
      <c r="W460" s="17"/>
      <c r="X460" s="10" t="str">
        <f>IFERROR(VLOOKUP($F460,PRM!$G$3:$H$5,2,FALSE),"")</f>
        <v/>
      </c>
      <c r="Y460" s="10" t="str">
        <f>IFERROR(VLOOKUP($G460,PRM!$I$3:$J$5,2,FALSE),"")</f>
        <v/>
      </c>
      <c r="Z460" s="10" t="str">
        <f>IFERROR(VLOOKUP($K460,PRM!$K$3:$L$4,2,FALSE),"")</f>
        <v/>
      </c>
      <c r="AA460" s="10" t="str">
        <f>IFERROR(VLOOKUP($N460,PRM!$M$3:$N$50,2,FALSE),"")</f>
        <v/>
      </c>
      <c r="AB460" s="10" t="str">
        <f>IFERROR(VLOOKUP($Y$3&amp;$R460,PRM!$Q$3:$R$31,2,FALSE),"")</f>
        <v/>
      </c>
      <c r="AC460" s="10" t="str">
        <f>IFERROR(VLOOKUP($Y$3&amp;$S460,PRM!$AH$3:$AI$133,2,FALSE),"")</f>
        <v/>
      </c>
      <c r="AD460" s="10" t="str">
        <f>IFERROR(VLOOKUP($Y$3&amp;$T460,PRM!$Y$3:$Z$50,2,FALSE),"")</f>
        <v>1</v>
      </c>
      <c r="AE460" s="10" t="str">
        <f>IFERROR(VLOOKUP($Y$3&amp;$U460,PRM!$AD$3:$AE$44,2,FALSE),"")</f>
        <v/>
      </c>
      <c r="AF460" s="10" t="str">
        <f>IFERROR(VLOOKUP($Y$3&amp;$R460,PRM!$Q$3:$T$31,3,FALSE),"")</f>
        <v/>
      </c>
      <c r="AG460" s="10" t="str">
        <f>IFERROR(IF(AF460=0,0,MATCH($Y$3,PRM!$AF$3:'PRM'!$AF$133,0)),"")</f>
        <v/>
      </c>
      <c r="AH460" s="10" t="str">
        <f>IF($Y$3="","",(IF(AF460=0,0,COUNTIF(PRM!$AF$3:'PRM'!$AF$133,$Y$3))))</f>
        <v/>
      </c>
      <c r="AI460" s="10" t="str">
        <f>IFERROR(VLOOKUP($Y$3&amp;$R460,PRM!$Q$3:$U$31,4,FALSE),"")</f>
        <v/>
      </c>
      <c r="AJ460" s="10" t="str">
        <f>IFERROR(IF(AI460=0,0,MATCH($Y$3,PRM!$V$3:'PRM'!$V$50,0)),"")</f>
        <v/>
      </c>
      <c r="AK460" s="10" t="str">
        <f>IF($Y$3="","",(IF(AI460=0,0,COUNTIF(PRM!$V$3:'PRM'!$V$50,$Y$3))))</f>
        <v/>
      </c>
      <c r="AL460" s="10" t="str">
        <f>IFERROR(VLOOKUP($Y$3&amp;$R460,PRM!$Q$3:$U$31,5,FALSE),"")</f>
        <v/>
      </c>
      <c r="AM460" s="10" t="str">
        <f>IFERROR(IF(AL460=0,0,MATCH($Y$3,PRM!$AA$3:'PRM'!$AA$94,0)),"")</f>
        <v/>
      </c>
      <c r="AN460" s="10" t="str">
        <f>IF($Y$3="","",IF(AL460=0,0,COUNTIF(PRM!$AA$3:'PRM'!$AA$94,$Y$3)))</f>
        <v/>
      </c>
      <c r="AO460" s="10">
        <f t="shared" ref="AO460:AO510" si="148">IF(LEN(B460)&gt;10,1,0)</f>
        <v>0</v>
      </c>
      <c r="AP460" s="10">
        <f t="shared" ref="AP460:AP510" si="149">IF(LEN(C460)&gt;10,1,0)</f>
        <v>0</v>
      </c>
      <c r="AQ460" s="10">
        <f t="shared" ref="AQ460:AQ510" si="150">IF(LEN(D460)&gt;10,1,0)</f>
        <v>0</v>
      </c>
      <c r="AR460" s="10">
        <f t="shared" ref="AR460:AR510" si="151">IF(LEN(E460)&gt;10,1,0)</f>
        <v>0</v>
      </c>
      <c r="AS460" s="10">
        <f t="shared" ref="AS460:AS510" si="152">IF(F460&lt;&gt;"",IF(X460="",1,0),0)</f>
        <v>0</v>
      </c>
      <c r="AT460" s="10">
        <f t="shared" ref="AT460:AT510" si="153">IF(G460&lt;&gt;"",IF(Y460="",1,0),0)</f>
        <v>0</v>
      </c>
      <c r="AU460" s="10">
        <f t="shared" ref="AU460:AU510" si="154">IF(LEN(H460)&gt;2,1,0)</f>
        <v>0</v>
      </c>
      <c r="AV460" s="10">
        <f t="shared" ref="AV460:AV510" si="155">IF(LEN(I460)&gt;2,1,0)</f>
        <v>0</v>
      </c>
      <c r="AW460" s="10">
        <f t="shared" ref="AW460:AW510" si="156">IF(LEN(J460)&gt;2,1,0)</f>
        <v>0</v>
      </c>
      <c r="AX460" s="10">
        <f t="shared" ref="AX460:AX510" si="157">IF(K460&lt;&gt;"",IF(Z460="",1,0),0)</f>
        <v>0</v>
      </c>
      <c r="AY460" s="10">
        <f t="shared" ref="AY460:AY510" si="158">IF(LEN(L460)&gt;13,1,0)</f>
        <v>0</v>
      </c>
      <c r="AZ460" s="10">
        <f t="shared" ref="AZ460:AZ510" si="159">IF(M460="",0,IF(LEN(M460)&lt;&gt;7,1,0))</f>
        <v>0</v>
      </c>
      <c r="BA460" s="10">
        <f t="shared" ref="BA460:BA510" si="160">IF(N460&lt;&gt;"",IF(AA460="",1,0),0)</f>
        <v>0</v>
      </c>
      <c r="BB460" s="10">
        <f t="shared" ref="BB460:BB510" si="161">IF(LEN(O460)&gt;25,1,0)</f>
        <v>0</v>
      </c>
      <c r="BC460" s="10">
        <f t="shared" ref="BC460:BC510" si="162">IF(LEN(P460)&gt;25,1,0)</f>
        <v>0</v>
      </c>
      <c r="BD460" s="10">
        <f t="shared" ref="BD460:BD510" si="163">IF(LEN(Q460)&gt;25,1,0)</f>
        <v>0</v>
      </c>
      <c r="BE460" s="10">
        <f t="shared" ref="BE460:BE510" si="164">IF(R460&lt;&gt;"",IF(AB460="",1,0),0)</f>
        <v>0</v>
      </c>
      <c r="BF460" s="10">
        <f t="shared" ref="BF460:BF510" si="165">IF(S460&lt;&gt;"",IF(AC460="",1,0),0)</f>
        <v>0</v>
      </c>
      <c r="BG460" s="10">
        <f t="shared" ref="BG460:BG510" si="166">IF(T460&lt;&gt;"",IF(AD460="",1,0),0)</f>
        <v>0</v>
      </c>
      <c r="BH460" s="10">
        <f t="shared" ref="BH460:BH510" si="167">IF(U460&lt;&gt;"",IF(AE460="",1,0),0)</f>
        <v>0</v>
      </c>
    </row>
    <row r="461" spans="1:60" ht="27.75" customHeight="1">
      <c r="A461" t="str">
        <f t="shared" si="147"/>
        <v/>
      </c>
      <c r="B461" s="54"/>
      <c r="C461" s="55"/>
      <c r="D461" s="54"/>
      <c r="E461" s="55"/>
      <c r="F461" s="31"/>
      <c r="G461" s="29"/>
      <c r="H461" s="32"/>
      <c r="I461" s="32"/>
      <c r="J461" s="30"/>
      <c r="K461" s="31"/>
      <c r="L461" s="33"/>
      <c r="M461" s="33"/>
      <c r="N461" s="54"/>
      <c r="O461" s="56"/>
      <c r="P461" s="56"/>
      <c r="Q461" s="57"/>
      <c r="R461" s="33"/>
      <c r="S461" s="33"/>
      <c r="T461" s="40"/>
      <c r="U461" s="40"/>
      <c r="V461" s="17"/>
      <c r="W461" s="17"/>
      <c r="X461" s="10" t="str">
        <f>IFERROR(VLOOKUP($F461,PRM!$G$3:$H$5,2,FALSE),"")</f>
        <v/>
      </c>
      <c r="Y461" s="10" t="str">
        <f>IFERROR(VLOOKUP($G461,PRM!$I$3:$J$5,2,FALSE),"")</f>
        <v/>
      </c>
      <c r="Z461" s="10" t="str">
        <f>IFERROR(VLOOKUP($K461,PRM!$K$3:$L$4,2,FALSE),"")</f>
        <v/>
      </c>
      <c r="AA461" s="10" t="str">
        <f>IFERROR(VLOOKUP($N461,PRM!$M$3:$N$50,2,FALSE),"")</f>
        <v/>
      </c>
      <c r="AB461" s="10" t="str">
        <f>IFERROR(VLOOKUP($Y$3&amp;$R461,PRM!$Q$3:$R$31,2,FALSE),"")</f>
        <v/>
      </c>
      <c r="AC461" s="10" t="str">
        <f>IFERROR(VLOOKUP($Y$3&amp;$S461,PRM!$AH$3:$AI$133,2,FALSE),"")</f>
        <v/>
      </c>
      <c r="AD461" s="10" t="str">
        <f>IFERROR(VLOOKUP($Y$3&amp;$T461,PRM!$Y$3:$Z$50,2,FALSE),"")</f>
        <v>1</v>
      </c>
      <c r="AE461" s="10" t="str">
        <f>IFERROR(VLOOKUP($Y$3&amp;$U461,PRM!$AD$3:$AE$44,2,FALSE),"")</f>
        <v/>
      </c>
      <c r="AF461" s="10" t="str">
        <f>IFERROR(VLOOKUP($Y$3&amp;$R461,PRM!$Q$3:$T$31,3,FALSE),"")</f>
        <v/>
      </c>
      <c r="AG461" s="10" t="str">
        <f>IFERROR(IF(AF461=0,0,MATCH($Y$3,PRM!$AF$3:'PRM'!$AF$133,0)),"")</f>
        <v/>
      </c>
      <c r="AH461" s="10" t="str">
        <f>IF($Y$3="","",(IF(AF461=0,0,COUNTIF(PRM!$AF$3:'PRM'!$AF$133,$Y$3))))</f>
        <v/>
      </c>
      <c r="AI461" s="10" t="str">
        <f>IFERROR(VLOOKUP($Y$3&amp;$R461,PRM!$Q$3:$U$31,4,FALSE),"")</f>
        <v/>
      </c>
      <c r="AJ461" s="10" t="str">
        <f>IFERROR(IF(AI461=0,0,MATCH($Y$3,PRM!$V$3:'PRM'!$V$50,0)),"")</f>
        <v/>
      </c>
      <c r="AK461" s="10" t="str">
        <f>IF($Y$3="","",(IF(AI461=0,0,COUNTIF(PRM!$V$3:'PRM'!$V$50,$Y$3))))</f>
        <v/>
      </c>
      <c r="AL461" s="10" t="str">
        <f>IFERROR(VLOOKUP($Y$3&amp;$R461,PRM!$Q$3:$U$31,5,FALSE),"")</f>
        <v/>
      </c>
      <c r="AM461" s="10" t="str">
        <f>IFERROR(IF(AL461=0,0,MATCH($Y$3,PRM!$AA$3:'PRM'!$AA$94,0)),"")</f>
        <v/>
      </c>
      <c r="AN461" s="10" t="str">
        <f>IF($Y$3="","",IF(AL461=0,0,COUNTIF(PRM!$AA$3:'PRM'!$AA$94,$Y$3)))</f>
        <v/>
      </c>
      <c r="AO461" s="10">
        <f t="shared" si="148"/>
        <v>0</v>
      </c>
      <c r="AP461" s="10">
        <f t="shared" si="149"/>
        <v>0</v>
      </c>
      <c r="AQ461" s="10">
        <f t="shared" si="150"/>
        <v>0</v>
      </c>
      <c r="AR461" s="10">
        <f t="shared" si="151"/>
        <v>0</v>
      </c>
      <c r="AS461" s="10">
        <f t="shared" si="152"/>
        <v>0</v>
      </c>
      <c r="AT461" s="10">
        <f t="shared" si="153"/>
        <v>0</v>
      </c>
      <c r="AU461" s="10">
        <f t="shared" si="154"/>
        <v>0</v>
      </c>
      <c r="AV461" s="10">
        <f t="shared" si="155"/>
        <v>0</v>
      </c>
      <c r="AW461" s="10">
        <f t="shared" si="156"/>
        <v>0</v>
      </c>
      <c r="AX461" s="10">
        <f t="shared" si="157"/>
        <v>0</v>
      </c>
      <c r="AY461" s="10">
        <f t="shared" si="158"/>
        <v>0</v>
      </c>
      <c r="AZ461" s="10">
        <f t="shared" si="159"/>
        <v>0</v>
      </c>
      <c r="BA461" s="10">
        <f t="shared" si="160"/>
        <v>0</v>
      </c>
      <c r="BB461" s="10">
        <f t="shared" si="161"/>
        <v>0</v>
      </c>
      <c r="BC461" s="10">
        <f t="shared" si="162"/>
        <v>0</v>
      </c>
      <c r="BD461" s="10">
        <f t="shared" si="163"/>
        <v>0</v>
      </c>
      <c r="BE461" s="10">
        <f t="shared" si="164"/>
        <v>0</v>
      </c>
      <c r="BF461" s="10">
        <f t="shared" si="165"/>
        <v>0</v>
      </c>
      <c r="BG461" s="10">
        <f t="shared" si="166"/>
        <v>0</v>
      </c>
      <c r="BH461" s="10">
        <f t="shared" si="167"/>
        <v>0</v>
      </c>
    </row>
    <row r="462" spans="1:60" ht="27.75" customHeight="1">
      <c r="A462" t="str">
        <f t="shared" si="147"/>
        <v/>
      </c>
      <c r="B462" s="54"/>
      <c r="C462" s="55"/>
      <c r="D462" s="54"/>
      <c r="E462" s="55"/>
      <c r="F462" s="31"/>
      <c r="G462" s="29"/>
      <c r="H462" s="32"/>
      <c r="I462" s="32"/>
      <c r="J462" s="30"/>
      <c r="K462" s="31"/>
      <c r="L462" s="33"/>
      <c r="M462" s="33"/>
      <c r="N462" s="54"/>
      <c r="O462" s="56"/>
      <c r="P462" s="56"/>
      <c r="Q462" s="57"/>
      <c r="R462" s="33"/>
      <c r="S462" s="33"/>
      <c r="T462" s="40"/>
      <c r="U462" s="40"/>
      <c r="V462" s="17"/>
      <c r="W462" s="17"/>
      <c r="X462" s="10" t="str">
        <f>IFERROR(VLOOKUP($F462,PRM!$G$3:$H$5,2,FALSE),"")</f>
        <v/>
      </c>
      <c r="Y462" s="10" t="str">
        <f>IFERROR(VLOOKUP($G462,PRM!$I$3:$J$5,2,FALSE),"")</f>
        <v/>
      </c>
      <c r="Z462" s="10" t="str">
        <f>IFERROR(VLOOKUP($K462,PRM!$K$3:$L$4,2,FALSE),"")</f>
        <v/>
      </c>
      <c r="AA462" s="10" t="str">
        <f>IFERROR(VLOOKUP($N462,PRM!$M$3:$N$50,2,FALSE),"")</f>
        <v/>
      </c>
      <c r="AB462" s="10" t="str">
        <f>IFERROR(VLOOKUP($Y$3&amp;$R462,PRM!$Q$3:$R$31,2,FALSE),"")</f>
        <v/>
      </c>
      <c r="AC462" s="10" t="str">
        <f>IFERROR(VLOOKUP($Y$3&amp;$S462,PRM!$AH$3:$AI$133,2,FALSE),"")</f>
        <v/>
      </c>
      <c r="AD462" s="10" t="str">
        <f>IFERROR(VLOOKUP($Y$3&amp;$T462,PRM!$Y$3:$Z$50,2,FALSE),"")</f>
        <v>1</v>
      </c>
      <c r="AE462" s="10" t="str">
        <f>IFERROR(VLOOKUP($Y$3&amp;$U462,PRM!$AD$3:$AE$44,2,FALSE),"")</f>
        <v/>
      </c>
      <c r="AF462" s="10" t="str">
        <f>IFERROR(VLOOKUP($Y$3&amp;$R462,PRM!$Q$3:$T$31,3,FALSE),"")</f>
        <v/>
      </c>
      <c r="AG462" s="10" t="str">
        <f>IFERROR(IF(AF462=0,0,MATCH($Y$3,PRM!$AF$3:'PRM'!$AF$133,0)),"")</f>
        <v/>
      </c>
      <c r="AH462" s="10" t="str">
        <f>IF($Y$3="","",(IF(AF462=0,0,COUNTIF(PRM!$AF$3:'PRM'!$AF$133,$Y$3))))</f>
        <v/>
      </c>
      <c r="AI462" s="10" t="str">
        <f>IFERROR(VLOOKUP($Y$3&amp;$R462,PRM!$Q$3:$U$31,4,FALSE),"")</f>
        <v/>
      </c>
      <c r="AJ462" s="10" t="str">
        <f>IFERROR(IF(AI462=0,0,MATCH($Y$3,PRM!$V$3:'PRM'!$V$50,0)),"")</f>
        <v/>
      </c>
      <c r="AK462" s="10" t="str">
        <f>IF($Y$3="","",(IF(AI462=0,0,COUNTIF(PRM!$V$3:'PRM'!$V$50,$Y$3))))</f>
        <v/>
      </c>
      <c r="AL462" s="10" t="str">
        <f>IFERROR(VLOOKUP($Y$3&amp;$R462,PRM!$Q$3:$U$31,5,FALSE),"")</f>
        <v/>
      </c>
      <c r="AM462" s="10" t="str">
        <f>IFERROR(IF(AL462=0,0,MATCH($Y$3,PRM!$AA$3:'PRM'!$AA$94,0)),"")</f>
        <v/>
      </c>
      <c r="AN462" s="10" t="str">
        <f>IF($Y$3="","",IF(AL462=0,0,COUNTIF(PRM!$AA$3:'PRM'!$AA$94,$Y$3)))</f>
        <v/>
      </c>
      <c r="AO462" s="10">
        <f t="shared" si="148"/>
        <v>0</v>
      </c>
      <c r="AP462" s="10">
        <f t="shared" si="149"/>
        <v>0</v>
      </c>
      <c r="AQ462" s="10">
        <f t="shared" si="150"/>
        <v>0</v>
      </c>
      <c r="AR462" s="10">
        <f t="shared" si="151"/>
        <v>0</v>
      </c>
      <c r="AS462" s="10">
        <f t="shared" si="152"/>
        <v>0</v>
      </c>
      <c r="AT462" s="10">
        <f t="shared" si="153"/>
        <v>0</v>
      </c>
      <c r="AU462" s="10">
        <f t="shared" si="154"/>
        <v>0</v>
      </c>
      <c r="AV462" s="10">
        <f t="shared" si="155"/>
        <v>0</v>
      </c>
      <c r="AW462" s="10">
        <f t="shared" si="156"/>
        <v>0</v>
      </c>
      <c r="AX462" s="10">
        <f t="shared" si="157"/>
        <v>0</v>
      </c>
      <c r="AY462" s="10">
        <f t="shared" si="158"/>
        <v>0</v>
      </c>
      <c r="AZ462" s="10">
        <f t="shared" si="159"/>
        <v>0</v>
      </c>
      <c r="BA462" s="10">
        <f t="shared" si="160"/>
        <v>0</v>
      </c>
      <c r="BB462" s="10">
        <f t="shared" si="161"/>
        <v>0</v>
      </c>
      <c r="BC462" s="10">
        <f t="shared" si="162"/>
        <v>0</v>
      </c>
      <c r="BD462" s="10">
        <f t="shared" si="163"/>
        <v>0</v>
      </c>
      <c r="BE462" s="10">
        <f t="shared" si="164"/>
        <v>0</v>
      </c>
      <c r="BF462" s="10">
        <f t="shared" si="165"/>
        <v>0</v>
      </c>
      <c r="BG462" s="10">
        <f t="shared" si="166"/>
        <v>0</v>
      </c>
      <c r="BH462" s="10">
        <f t="shared" si="167"/>
        <v>0</v>
      </c>
    </row>
    <row r="463" spans="1:60" ht="27.75" customHeight="1">
      <c r="A463" t="str">
        <f t="shared" si="147"/>
        <v/>
      </c>
      <c r="B463" s="54"/>
      <c r="C463" s="55"/>
      <c r="D463" s="54"/>
      <c r="E463" s="55"/>
      <c r="F463" s="31"/>
      <c r="G463" s="29"/>
      <c r="H463" s="32"/>
      <c r="I463" s="32"/>
      <c r="J463" s="30"/>
      <c r="K463" s="31"/>
      <c r="L463" s="33"/>
      <c r="M463" s="33"/>
      <c r="N463" s="54"/>
      <c r="O463" s="56"/>
      <c r="P463" s="56"/>
      <c r="Q463" s="57"/>
      <c r="R463" s="33"/>
      <c r="S463" s="33"/>
      <c r="T463" s="40"/>
      <c r="U463" s="40"/>
      <c r="V463" s="17"/>
      <c r="W463" s="17"/>
      <c r="X463" s="10" t="str">
        <f>IFERROR(VLOOKUP($F463,PRM!$G$3:$H$5,2,FALSE),"")</f>
        <v/>
      </c>
      <c r="Y463" s="10" t="str">
        <f>IFERROR(VLOOKUP($G463,PRM!$I$3:$J$5,2,FALSE),"")</f>
        <v/>
      </c>
      <c r="Z463" s="10" t="str">
        <f>IFERROR(VLOOKUP($K463,PRM!$K$3:$L$4,2,FALSE),"")</f>
        <v/>
      </c>
      <c r="AA463" s="10" t="str">
        <f>IFERROR(VLOOKUP($N463,PRM!$M$3:$N$50,2,FALSE),"")</f>
        <v/>
      </c>
      <c r="AB463" s="10" t="str">
        <f>IFERROR(VLOOKUP($Y$3&amp;$R463,PRM!$Q$3:$R$31,2,FALSE),"")</f>
        <v/>
      </c>
      <c r="AC463" s="10" t="str">
        <f>IFERROR(VLOOKUP($Y$3&amp;$S463,PRM!$AH$3:$AI$133,2,FALSE),"")</f>
        <v/>
      </c>
      <c r="AD463" s="10" t="str">
        <f>IFERROR(VLOOKUP($Y$3&amp;$T463,PRM!$Y$3:$Z$50,2,FALSE),"")</f>
        <v>1</v>
      </c>
      <c r="AE463" s="10" t="str">
        <f>IFERROR(VLOOKUP($Y$3&amp;$U463,PRM!$AD$3:$AE$44,2,FALSE),"")</f>
        <v/>
      </c>
      <c r="AF463" s="10" t="str">
        <f>IFERROR(VLOOKUP($Y$3&amp;$R463,PRM!$Q$3:$T$31,3,FALSE),"")</f>
        <v/>
      </c>
      <c r="AG463" s="10" t="str">
        <f>IFERROR(IF(AF463=0,0,MATCH($Y$3,PRM!$AF$3:'PRM'!$AF$133,0)),"")</f>
        <v/>
      </c>
      <c r="AH463" s="10" t="str">
        <f>IF($Y$3="","",(IF(AF463=0,0,COUNTIF(PRM!$AF$3:'PRM'!$AF$133,$Y$3))))</f>
        <v/>
      </c>
      <c r="AI463" s="10" t="str">
        <f>IFERROR(VLOOKUP($Y$3&amp;$R463,PRM!$Q$3:$U$31,4,FALSE),"")</f>
        <v/>
      </c>
      <c r="AJ463" s="10" t="str">
        <f>IFERROR(IF(AI463=0,0,MATCH($Y$3,PRM!$V$3:'PRM'!$V$50,0)),"")</f>
        <v/>
      </c>
      <c r="AK463" s="10" t="str">
        <f>IF($Y$3="","",(IF(AI463=0,0,COUNTIF(PRM!$V$3:'PRM'!$V$50,$Y$3))))</f>
        <v/>
      </c>
      <c r="AL463" s="10" t="str">
        <f>IFERROR(VLOOKUP($Y$3&amp;$R463,PRM!$Q$3:$U$31,5,FALSE),"")</f>
        <v/>
      </c>
      <c r="AM463" s="10" t="str">
        <f>IFERROR(IF(AL463=0,0,MATCH($Y$3,PRM!$AA$3:'PRM'!$AA$94,0)),"")</f>
        <v/>
      </c>
      <c r="AN463" s="10" t="str">
        <f>IF($Y$3="","",IF(AL463=0,0,COUNTIF(PRM!$AA$3:'PRM'!$AA$94,$Y$3)))</f>
        <v/>
      </c>
      <c r="AO463" s="10">
        <f t="shared" si="148"/>
        <v>0</v>
      </c>
      <c r="AP463" s="10">
        <f t="shared" si="149"/>
        <v>0</v>
      </c>
      <c r="AQ463" s="10">
        <f t="shared" si="150"/>
        <v>0</v>
      </c>
      <c r="AR463" s="10">
        <f t="shared" si="151"/>
        <v>0</v>
      </c>
      <c r="AS463" s="10">
        <f t="shared" si="152"/>
        <v>0</v>
      </c>
      <c r="AT463" s="10">
        <f t="shared" si="153"/>
        <v>0</v>
      </c>
      <c r="AU463" s="10">
        <f t="shared" si="154"/>
        <v>0</v>
      </c>
      <c r="AV463" s="10">
        <f t="shared" si="155"/>
        <v>0</v>
      </c>
      <c r="AW463" s="10">
        <f t="shared" si="156"/>
        <v>0</v>
      </c>
      <c r="AX463" s="10">
        <f t="shared" si="157"/>
        <v>0</v>
      </c>
      <c r="AY463" s="10">
        <f t="shared" si="158"/>
        <v>0</v>
      </c>
      <c r="AZ463" s="10">
        <f t="shared" si="159"/>
        <v>0</v>
      </c>
      <c r="BA463" s="10">
        <f t="shared" si="160"/>
        <v>0</v>
      </c>
      <c r="BB463" s="10">
        <f t="shared" si="161"/>
        <v>0</v>
      </c>
      <c r="BC463" s="10">
        <f t="shared" si="162"/>
        <v>0</v>
      </c>
      <c r="BD463" s="10">
        <f t="shared" si="163"/>
        <v>0</v>
      </c>
      <c r="BE463" s="10">
        <f t="shared" si="164"/>
        <v>0</v>
      </c>
      <c r="BF463" s="10">
        <f t="shared" si="165"/>
        <v>0</v>
      </c>
      <c r="BG463" s="10">
        <f t="shared" si="166"/>
        <v>0</v>
      </c>
      <c r="BH463" s="10">
        <f t="shared" si="167"/>
        <v>0</v>
      </c>
    </row>
    <row r="464" spans="1:60" ht="27.75" customHeight="1">
      <c r="A464" t="str">
        <f t="shared" si="147"/>
        <v/>
      </c>
      <c r="B464" s="54"/>
      <c r="C464" s="55"/>
      <c r="D464" s="54"/>
      <c r="E464" s="55"/>
      <c r="F464" s="31"/>
      <c r="G464" s="29"/>
      <c r="H464" s="32"/>
      <c r="I464" s="32"/>
      <c r="J464" s="30"/>
      <c r="K464" s="31"/>
      <c r="L464" s="33"/>
      <c r="M464" s="33"/>
      <c r="N464" s="54"/>
      <c r="O464" s="56"/>
      <c r="P464" s="56"/>
      <c r="Q464" s="57"/>
      <c r="R464" s="33"/>
      <c r="S464" s="33"/>
      <c r="T464" s="40"/>
      <c r="U464" s="40"/>
      <c r="V464" s="17"/>
      <c r="W464" s="17"/>
      <c r="X464" s="10" t="str">
        <f>IFERROR(VLOOKUP($F464,PRM!$G$3:$H$5,2,FALSE),"")</f>
        <v/>
      </c>
      <c r="Y464" s="10" t="str">
        <f>IFERROR(VLOOKUP($G464,PRM!$I$3:$J$5,2,FALSE),"")</f>
        <v/>
      </c>
      <c r="Z464" s="10" t="str">
        <f>IFERROR(VLOOKUP($K464,PRM!$K$3:$L$4,2,FALSE),"")</f>
        <v/>
      </c>
      <c r="AA464" s="10" t="str">
        <f>IFERROR(VLOOKUP($N464,PRM!$M$3:$N$50,2,FALSE),"")</f>
        <v/>
      </c>
      <c r="AB464" s="10" t="str">
        <f>IFERROR(VLOOKUP($Y$3&amp;$R464,PRM!$Q$3:$R$31,2,FALSE),"")</f>
        <v/>
      </c>
      <c r="AC464" s="10" t="str">
        <f>IFERROR(VLOOKUP($Y$3&amp;$S464,PRM!$AH$3:$AI$133,2,FALSE),"")</f>
        <v/>
      </c>
      <c r="AD464" s="10" t="str">
        <f>IFERROR(VLOOKUP($Y$3&amp;$T464,PRM!$Y$3:$Z$50,2,FALSE),"")</f>
        <v>1</v>
      </c>
      <c r="AE464" s="10" t="str">
        <f>IFERROR(VLOOKUP($Y$3&amp;$U464,PRM!$AD$3:$AE$44,2,FALSE),"")</f>
        <v/>
      </c>
      <c r="AF464" s="10" t="str">
        <f>IFERROR(VLOOKUP($Y$3&amp;$R464,PRM!$Q$3:$T$31,3,FALSE),"")</f>
        <v/>
      </c>
      <c r="AG464" s="10" t="str">
        <f>IFERROR(IF(AF464=0,0,MATCH($Y$3,PRM!$AF$3:'PRM'!$AF$133,0)),"")</f>
        <v/>
      </c>
      <c r="AH464" s="10" t="str">
        <f>IF($Y$3="","",(IF(AF464=0,0,COUNTIF(PRM!$AF$3:'PRM'!$AF$133,$Y$3))))</f>
        <v/>
      </c>
      <c r="AI464" s="10" t="str">
        <f>IFERROR(VLOOKUP($Y$3&amp;$R464,PRM!$Q$3:$U$31,4,FALSE),"")</f>
        <v/>
      </c>
      <c r="AJ464" s="10" t="str">
        <f>IFERROR(IF(AI464=0,0,MATCH($Y$3,PRM!$V$3:'PRM'!$V$50,0)),"")</f>
        <v/>
      </c>
      <c r="AK464" s="10" t="str">
        <f>IF($Y$3="","",(IF(AI464=0,0,COUNTIF(PRM!$V$3:'PRM'!$V$50,$Y$3))))</f>
        <v/>
      </c>
      <c r="AL464" s="10" t="str">
        <f>IFERROR(VLOOKUP($Y$3&amp;$R464,PRM!$Q$3:$U$31,5,FALSE),"")</f>
        <v/>
      </c>
      <c r="AM464" s="10" t="str">
        <f>IFERROR(IF(AL464=0,0,MATCH($Y$3,PRM!$AA$3:'PRM'!$AA$94,0)),"")</f>
        <v/>
      </c>
      <c r="AN464" s="10" t="str">
        <f>IF($Y$3="","",IF(AL464=0,0,COUNTIF(PRM!$AA$3:'PRM'!$AA$94,$Y$3)))</f>
        <v/>
      </c>
      <c r="AO464" s="10">
        <f t="shared" si="148"/>
        <v>0</v>
      </c>
      <c r="AP464" s="10">
        <f t="shared" si="149"/>
        <v>0</v>
      </c>
      <c r="AQ464" s="10">
        <f t="shared" si="150"/>
        <v>0</v>
      </c>
      <c r="AR464" s="10">
        <f t="shared" si="151"/>
        <v>0</v>
      </c>
      <c r="AS464" s="10">
        <f t="shared" si="152"/>
        <v>0</v>
      </c>
      <c r="AT464" s="10">
        <f t="shared" si="153"/>
        <v>0</v>
      </c>
      <c r="AU464" s="10">
        <f t="shared" si="154"/>
        <v>0</v>
      </c>
      <c r="AV464" s="10">
        <f t="shared" si="155"/>
        <v>0</v>
      </c>
      <c r="AW464" s="10">
        <f t="shared" si="156"/>
        <v>0</v>
      </c>
      <c r="AX464" s="10">
        <f t="shared" si="157"/>
        <v>0</v>
      </c>
      <c r="AY464" s="10">
        <f t="shared" si="158"/>
        <v>0</v>
      </c>
      <c r="AZ464" s="10">
        <f t="shared" si="159"/>
        <v>0</v>
      </c>
      <c r="BA464" s="10">
        <f t="shared" si="160"/>
        <v>0</v>
      </c>
      <c r="BB464" s="10">
        <f t="shared" si="161"/>
        <v>0</v>
      </c>
      <c r="BC464" s="10">
        <f t="shared" si="162"/>
        <v>0</v>
      </c>
      <c r="BD464" s="10">
        <f t="shared" si="163"/>
        <v>0</v>
      </c>
      <c r="BE464" s="10">
        <f t="shared" si="164"/>
        <v>0</v>
      </c>
      <c r="BF464" s="10">
        <f t="shared" si="165"/>
        <v>0</v>
      </c>
      <c r="BG464" s="10">
        <f t="shared" si="166"/>
        <v>0</v>
      </c>
      <c r="BH464" s="10">
        <f t="shared" si="167"/>
        <v>0</v>
      </c>
    </row>
    <row r="465" spans="1:60" ht="27.75" customHeight="1">
      <c r="A465" t="str">
        <f t="shared" si="147"/>
        <v/>
      </c>
      <c r="B465" s="54"/>
      <c r="C465" s="55"/>
      <c r="D465" s="54"/>
      <c r="E465" s="55"/>
      <c r="F465" s="31"/>
      <c r="G465" s="29"/>
      <c r="H465" s="32"/>
      <c r="I465" s="32"/>
      <c r="J465" s="30"/>
      <c r="K465" s="31"/>
      <c r="L465" s="33"/>
      <c r="M465" s="33"/>
      <c r="N465" s="54"/>
      <c r="O465" s="56"/>
      <c r="P465" s="56"/>
      <c r="Q465" s="57"/>
      <c r="R465" s="33"/>
      <c r="S465" s="33"/>
      <c r="T465" s="40"/>
      <c r="U465" s="40"/>
      <c r="V465" s="17"/>
      <c r="W465" s="17"/>
      <c r="X465" s="10" t="str">
        <f>IFERROR(VLOOKUP($F465,PRM!$G$3:$H$5,2,FALSE),"")</f>
        <v/>
      </c>
      <c r="Y465" s="10" t="str">
        <f>IFERROR(VLOOKUP($G465,PRM!$I$3:$J$5,2,FALSE),"")</f>
        <v/>
      </c>
      <c r="Z465" s="10" t="str">
        <f>IFERROR(VLOOKUP($K465,PRM!$K$3:$L$4,2,FALSE),"")</f>
        <v/>
      </c>
      <c r="AA465" s="10" t="str">
        <f>IFERROR(VLOOKUP($N465,PRM!$M$3:$N$50,2,FALSE),"")</f>
        <v/>
      </c>
      <c r="AB465" s="10" t="str">
        <f>IFERROR(VLOOKUP($Y$3&amp;$R465,PRM!$Q$3:$R$31,2,FALSE),"")</f>
        <v/>
      </c>
      <c r="AC465" s="10" t="str">
        <f>IFERROR(VLOOKUP($Y$3&amp;$S465,PRM!$AH$3:$AI$133,2,FALSE),"")</f>
        <v/>
      </c>
      <c r="AD465" s="10" t="str">
        <f>IFERROR(VLOOKUP($Y$3&amp;$T465,PRM!$Y$3:$Z$50,2,FALSE),"")</f>
        <v>1</v>
      </c>
      <c r="AE465" s="10" t="str">
        <f>IFERROR(VLOOKUP($Y$3&amp;$U465,PRM!$AD$3:$AE$44,2,FALSE),"")</f>
        <v/>
      </c>
      <c r="AF465" s="10" t="str">
        <f>IFERROR(VLOOKUP($Y$3&amp;$R465,PRM!$Q$3:$T$31,3,FALSE),"")</f>
        <v/>
      </c>
      <c r="AG465" s="10" t="str">
        <f>IFERROR(IF(AF465=0,0,MATCH($Y$3,PRM!$AF$3:'PRM'!$AF$133,0)),"")</f>
        <v/>
      </c>
      <c r="AH465" s="10" t="str">
        <f>IF($Y$3="","",(IF(AF465=0,0,COUNTIF(PRM!$AF$3:'PRM'!$AF$133,$Y$3))))</f>
        <v/>
      </c>
      <c r="AI465" s="10" t="str">
        <f>IFERROR(VLOOKUP($Y$3&amp;$R465,PRM!$Q$3:$U$31,4,FALSE),"")</f>
        <v/>
      </c>
      <c r="AJ465" s="10" t="str">
        <f>IFERROR(IF(AI465=0,0,MATCH($Y$3,PRM!$V$3:'PRM'!$V$50,0)),"")</f>
        <v/>
      </c>
      <c r="AK465" s="10" t="str">
        <f>IF($Y$3="","",(IF(AI465=0,0,COUNTIF(PRM!$V$3:'PRM'!$V$50,$Y$3))))</f>
        <v/>
      </c>
      <c r="AL465" s="10" t="str">
        <f>IFERROR(VLOOKUP($Y$3&amp;$R465,PRM!$Q$3:$U$31,5,FALSE),"")</f>
        <v/>
      </c>
      <c r="AM465" s="10" t="str">
        <f>IFERROR(IF(AL465=0,0,MATCH($Y$3,PRM!$AA$3:'PRM'!$AA$94,0)),"")</f>
        <v/>
      </c>
      <c r="AN465" s="10" t="str">
        <f>IF($Y$3="","",IF(AL465=0,0,COUNTIF(PRM!$AA$3:'PRM'!$AA$94,$Y$3)))</f>
        <v/>
      </c>
      <c r="AO465" s="10">
        <f t="shared" si="148"/>
        <v>0</v>
      </c>
      <c r="AP465" s="10">
        <f t="shared" si="149"/>
        <v>0</v>
      </c>
      <c r="AQ465" s="10">
        <f t="shared" si="150"/>
        <v>0</v>
      </c>
      <c r="AR465" s="10">
        <f t="shared" si="151"/>
        <v>0</v>
      </c>
      <c r="AS465" s="10">
        <f t="shared" si="152"/>
        <v>0</v>
      </c>
      <c r="AT465" s="10">
        <f t="shared" si="153"/>
        <v>0</v>
      </c>
      <c r="AU465" s="10">
        <f t="shared" si="154"/>
        <v>0</v>
      </c>
      <c r="AV465" s="10">
        <f t="shared" si="155"/>
        <v>0</v>
      </c>
      <c r="AW465" s="10">
        <f t="shared" si="156"/>
        <v>0</v>
      </c>
      <c r="AX465" s="10">
        <f t="shared" si="157"/>
        <v>0</v>
      </c>
      <c r="AY465" s="10">
        <f t="shared" si="158"/>
        <v>0</v>
      </c>
      <c r="AZ465" s="10">
        <f t="shared" si="159"/>
        <v>0</v>
      </c>
      <c r="BA465" s="10">
        <f t="shared" si="160"/>
        <v>0</v>
      </c>
      <c r="BB465" s="10">
        <f t="shared" si="161"/>
        <v>0</v>
      </c>
      <c r="BC465" s="10">
        <f t="shared" si="162"/>
        <v>0</v>
      </c>
      <c r="BD465" s="10">
        <f t="shared" si="163"/>
        <v>0</v>
      </c>
      <c r="BE465" s="10">
        <f t="shared" si="164"/>
        <v>0</v>
      </c>
      <c r="BF465" s="10">
        <f t="shared" si="165"/>
        <v>0</v>
      </c>
      <c r="BG465" s="10">
        <f t="shared" si="166"/>
        <v>0</v>
      </c>
      <c r="BH465" s="10">
        <f t="shared" si="167"/>
        <v>0</v>
      </c>
    </row>
    <row r="466" spans="1:60" ht="27.75" customHeight="1">
      <c r="A466" t="str">
        <f t="shared" si="147"/>
        <v/>
      </c>
      <c r="B466" s="54"/>
      <c r="C466" s="55"/>
      <c r="D466" s="54"/>
      <c r="E466" s="55"/>
      <c r="F466" s="31"/>
      <c r="G466" s="29"/>
      <c r="H466" s="32"/>
      <c r="I466" s="32"/>
      <c r="J466" s="30"/>
      <c r="K466" s="31"/>
      <c r="L466" s="33"/>
      <c r="M466" s="33"/>
      <c r="N466" s="54"/>
      <c r="O466" s="56"/>
      <c r="P466" s="56"/>
      <c r="Q466" s="57"/>
      <c r="R466" s="33"/>
      <c r="S466" s="33"/>
      <c r="T466" s="40"/>
      <c r="U466" s="40"/>
      <c r="V466" s="17"/>
      <c r="W466" s="17"/>
      <c r="X466" s="10" t="str">
        <f>IFERROR(VLOOKUP($F466,PRM!$G$3:$H$5,2,FALSE),"")</f>
        <v/>
      </c>
      <c r="Y466" s="10" t="str">
        <f>IFERROR(VLOOKUP($G466,PRM!$I$3:$J$5,2,FALSE),"")</f>
        <v/>
      </c>
      <c r="Z466" s="10" t="str">
        <f>IFERROR(VLOOKUP($K466,PRM!$K$3:$L$4,2,FALSE),"")</f>
        <v/>
      </c>
      <c r="AA466" s="10" t="str">
        <f>IFERROR(VLOOKUP($N466,PRM!$M$3:$N$50,2,FALSE),"")</f>
        <v/>
      </c>
      <c r="AB466" s="10" t="str">
        <f>IFERROR(VLOOKUP($Y$3&amp;$R466,PRM!$Q$3:$R$31,2,FALSE),"")</f>
        <v/>
      </c>
      <c r="AC466" s="10" t="str">
        <f>IFERROR(VLOOKUP($Y$3&amp;$S466,PRM!$AH$3:$AI$133,2,FALSE),"")</f>
        <v/>
      </c>
      <c r="AD466" s="10" t="str">
        <f>IFERROR(VLOOKUP($Y$3&amp;$T466,PRM!$Y$3:$Z$50,2,FALSE),"")</f>
        <v>1</v>
      </c>
      <c r="AE466" s="10" t="str">
        <f>IFERROR(VLOOKUP($Y$3&amp;$U466,PRM!$AD$3:$AE$44,2,FALSE),"")</f>
        <v/>
      </c>
      <c r="AF466" s="10" t="str">
        <f>IFERROR(VLOOKUP($Y$3&amp;$R466,PRM!$Q$3:$T$31,3,FALSE),"")</f>
        <v/>
      </c>
      <c r="AG466" s="10" t="str">
        <f>IFERROR(IF(AF466=0,0,MATCH($Y$3,PRM!$AF$3:'PRM'!$AF$133,0)),"")</f>
        <v/>
      </c>
      <c r="AH466" s="10" t="str">
        <f>IF($Y$3="","",(IF(AF466=0,0,COUNTIF(PRM!$AF$3:'PRM'!$AF$133,$Y$3))))</f>
        <v/>
      </c>
      <c r="AI466" s="10" t="str">
        <f>IFERROR(VLOOKUP($Y$3&amp;$R466,PRM!$Q$3:$U$31,4,FALSE),"")</f>
        <v/>
      </c>
      <c r="AJ466" s="10" t="str">
        <f>IFERROR(IF(AI466=0,0,MATCH($Y$3,PRM!$V$3:'PRM'!$V$50,0)),"")</f>
        <v/>
      </c>
      <c r="AK466" s="10" t="str">
        <f>IF($Y$3="","",(IF(AI466=0,0,COUNTIF(PRM!$V$3:'PRM'!$V$50,$Y$3))))</f>
        <v/>
      </c>
      <c r="AL466" s="10" t="str">
        <f>IFERROR(VLOOKUP($Y$3&amp;$R466,PRM!$Q$3:$U$31,5,FALSE),"")</f>
        <v/>
      </c>
      <c r="AM466" s="10" t="str">
        <f>IFERROR(IF(AL466=0,0,MATCH($Y$3,PRM!$AA$3:'PRM'!$AA$94,0)),"")</f>
        <v/>
      </c>
      <c r="AN466" s="10" t="str">
        <f>IF($Y$3="","",IF(AL466=0,0,COUNTIF(PRM!$AA$3:'PRM'!$AA$94,$Y$3)))</f>
        <v/>
      </c>
      <c r="AO466" s="10">
        <f t="shared" si="148"/>
        <v>0</v>
      </c>
      <c r="AP466" s="10">
        <f t="shared" si="149"/>
        <v>0</v>
      </c>
      <c r="AQ466" s="10">
        <f t="shared" si="150"/>
        <v>0</v>
      </c>
      <c r="AR466" s="10">
        <f t="shared" si="151"/>
        <v>0</v>
      </c>
      <c r="AS466" s="10">
        <f t="shared" si="152"/>
        <v>0</v>
      </c>
      <c r="AT466" s="10">
        <f t="shared" si="153"/>
        <v>0</v>
      </c>
      <c r="AU466" s="10">
        <f t="shared" si="154"/>
        <v>0</v>
      </c>
      <c r="AV466" s="10">
        <f t="shared" si="155"/>
        <v>0</v>
      </c>
      <c r="AW466" s="10">
        <f t="shared" si="156"/>
        <v>0</v>
      </c>
      <c r="AX466" s="10">
        <f t="shared" si="157"/>
        <v>0</v>
      </c>
      <c r="AY466" s="10">
        <f t="shared" si="158"/>
        <v>0</v>
      </c>
      <c r="AZ466" s="10">
        <f t="shared" si="159"/>
        <v>0</v>
      </c>
      <c r="BA466" s="10">
        <f t="shared" si="160"/>
        <v>0</v>
      </c>
      <c r="BB466" s="10">
        <f t="shared" si="161"/>
        <v>0</v>
      </c>
      <c r="BC466" s="10">
        <f t="shared" si="162"/>
        <v>0</v>
      </c>
      <c r="BD466" s="10">
        <f t="shared" si="163"/>
        <v>0</v>
      </c>
      <c r="BE466" s="10">
        <f t="shared" si="164"/>
        <v>0</v>
      </c>
      <c r="BF466" s="10">
        <f t="shared" si="165"/>
        <v>0</v>
      </c>
      <c r="BG466" s="10">
        <f t="shared" si="166"/>
        <v>0</v>
      </c>
      <c r="BH466" s="10">
        <f t="shared" si="167"/>
        <v>0</v>
      </c>
    </row>
    <row r="467" spans="1:60" ht="27.75" customHeight="1">
      <c r="A467" t="str">
        <f t="shared" si="147"/>
        <v/>
      </c>
      <c r="B467" s="54"/>
      <c r="C467" s="55"/>
      <c r="D467" s="54"/>
      <c r="E467" s="55"/>
      <c r="F467" s="31"/>
      <c r="G467" s="29"/>
      <c r="H467" s="32"/>
      <c r="I467" s="32"/>
      <c r="J467" s="30"/>
      <c r="K467" s="31"/>
      <c r="L467" s="33"/>
      <c r="M467" s="33"/>
      <c r="N467" s="54"/>
      <c r="O467" s="56"/>
      <c r="P467" s="56"/>
      <c r="Q467" s="57"/>
      <c r="R467" s="33"/>
      <c r="S467" s="33"/>
      <c r="T467" s="40"/>
      <c r="U467" s="40"/>
      <c r="V467" s="17"/>
      <c r="W467" s="17"/>
      <c r="X467" s="10" t="str">
        <f>IFERROR(VLOOKUP($F467,PRM!$G$3:$H$5,2,FALSE),"")</f>
        <v/>
      </c>
      <c r="Y467" s="10" t="str">
        <f>IFERROR(VLOOKUP($G467,PRM!$I$3:$J$5,2,FALSE),"")</f>
        <v/>
      </c>
      <c r="Z467" s="10" t="str">
        <f>IFERROR(VLOOKUP($K467,PRM!$K$3:$L$4,2,FALSE),"")</f>
        <v/>
      </c>
      <c r="AA467" s="10" t="str">
        <f>IFERROR(VLOOKUP($N467,PRM!$M$3:$N$50,2,FALSE),"")</f>
        <v/>
      </c>
      <c r="AB467" s="10" t="str">
        <f>IFERROR(VLOOKUP($Y$3&amp;$R467,PRM!$Q$3:$R$31,2,FALSE),"")</f>
        <v/>
      </c>
      <c r="AC467" s="10" t="str">
        <f>IFERROR(VLOOKUP($Y$3&amp;$S467,PRM!$AH$3:$AI$133,2,FALSE),"")</f>
        <v/>
      </c>
      <c r="AD467" s="10" t="str">
        <f>IFERROR(VLOOKUP($Y$3&amp;$T467,PRM!$Y$3:$Z$50,2,FALSE),"")</f>
        <v>1</v>
      </c>
      <c r="AE467" s="10" t="str">
        <f>IFERROR(VLOOKUP($Y$3&amp;$U467,PRM!$AD$3:$AE$44,2,FALSE),"")</f>
        <v/>
      </c>
      <c r="AF467" s="10" t="str">
        <f>IFERROR(VLOOKUP($Y$3&amp;$R467,PRM!$Q$3:$T$31,3,FALSE),"")</f>
        <v/>
      </c>
      <c r="AG467" s="10" t="str">
        <f>IFERROR(IF(AF467=0,0,MATCH($Y$3,PRM!$AF$3:'PRM'!$AF$133,0)),"")</f>
        <v/>
      </c>
      <c r="AH467" s="10" t="str">
        <f>IF($Y$3="","",(IF(AF467=0,0,COUNTIF(PRM!$AF$3:'PRM'!$AF$133,$Y$3))))</f>
        <v/>
      </c>
      <c r="AI467" s="10" t="str">
        <f>IFERROR(VLOOKUP($Y$3&amp;$R467,PRM!$Q$3:$U$31,4,FALSE),"")</f>
        <v/>
      </c>
      <c r="AJ467" s="10" t="str">
        <f>IFERROR(IF(AI467=0,0,MATCH($Y$3,PRM!$V$3:'PRM'!$V$50,0)),"")</f>
        <v/>
      </c>
      <c r="AK467" s="10" t="str">
        <f>IF($Y$3="","",(IF(AI467=0,0,COUNTIF(PRM!$V$3:'PRM'!$V$50,$Y$3))))</f>
        <v/>
      </c>
      <c r="AL467" s="10" t="str">
        <f>IFERROR(VLOOKUP($Y$3&amp;$R467,PRM!$Q$3:$U$31,5,FALSE),"")</f>
        <v/>
      </c>
      <c r="AM467" s="10" t="str">
        <f>IFERROR(IF(AL467=0,0,MATCH($Y$3,PRM!$AA$3:'PRM'!$AA$94,0)),"")</f>
        <v/>
      </c>
      <c r="AN467" s="10" t="str">
        <f>IF($Y$3="","",IF(AL467=0,0,COUNTIF(PRM!$AA$3:'PRM'!$AA$94,$Y$3)))</f>
        <v/>
      </c>
      <c r="AO467" s="10">
        <f t="shared" si="148"/>
        <v>0</v>
      </c>
      <c r="AP467" s="10">
        <f t="shared" si="149"/>
        <v>0</v>
      </c>
      <c r="AQ467" s="10">
        <f t="shared" si="150"/>
        <v>0</v>
      </c>
      <c r="AR467" s="10">
        <f t="shared" si="151"/>
        <v>0</v>
      </c>
      <c r="AS467" s="10">
        <f t="shared" si="152"/>
        <v>0</v>
      </c>
      <c r="AT467" s="10">
        <f t="shared" si="153"/>
        <v>0</v>
      </c>
      <c r="AU467" s="10">
        <f t="shared" si="154"/>
        <v>0</v>
      </c>
      <c r="AV467" s="10">
        <f t="shared" si="155"/>
        <v>0</v>
      </c>
      <c r="AW467" s="10">
        <f t="shared" si="156"/>
        <v>0</v>
      </c>
      <c r="AX467" s="10">
        <f t="shared" si="157"/>
        <v>0</v>
      </c>
      <c r="AY467" s="10">
        <f t="shared" si="158"/>
        <v>0</v>
      </c>
      <c r="AZ467" s="10">
        <f t="shared" si="159"/>
        <v>0</v>
      </c>
      <c r="BA467" s="10">
        <f t="shared" si="160"/>
        <v>0</v>
      </c>
      <c r="BB467" s="10">
        <f t="shared" si="161"/>
        <v>0</v>
      </c>
      <c r="BC467" s="10">
        <f t="shared" si="162"/>
        <v>0</v>
      </c>
      <c r="BD467" s="10">
        <f t="shared" si="163"/>
        <v>0</v>
      </c>
      <c r="BE467" s="10">
        <f t="shared" si="164"/>
        <v>0</v>
      </c>
      <c r="BF467" s="10">
        <f t="shared" si="165"/>
        <v>0</v>
      </c>
      <c r="BG467" s="10">
        <f t="shared" si="166"/>
        <v>0</v>
      </c>
      <c r="BH467" s="10">
        <f t="shared" si="167"/>
        <v>0</v>
      </c>
    </row>
    <row r="468" spans="1:60" ht="27.75" customHeight="1">
      <c r="A468" t="str">
        <f t="shared" si="147"/>
        <v/>
      </c>
      <c r="B468" s="54"/>
      <c r="C468" s="55"/>
      <c r="D468" s="54"/>
      <c r="E468" s="55"/>
      <c r="F468" s="31"/>
      <c r="G468" s="29"/>
      <c r="H468" s="32"/>
      <c r="I468" s="32"/>
      <c r="J468" s="30"/>
      <c r="K468" s="31"/>
      <c r="L468" s="33"/>
      <c r="M468" s="33"/>
      <c r="N468" s="54"/>
      <c r="O468" s="56"/>
      <c r="P468" s="56"/>
      <c r="Q468" s="57"/>
      <c r="R468" s="33"/>
      <c r="S468" s="33"/>
      <c r="T468" s="40"/>
      <c r="U468" s="40"/>
      <c r="V468" s="17"/>
      <c r="W468" s="17"/>
      <c r="X468" s="10" t="str">
        <f>IFERROR(VLOOKUP($F468,PRM!$G$3:$H$5,2,FALSE),"")</f>
        <v/>
      </c>
      <c r="Y468" s="10" t="str">
        <f>IFERROR(VLOOKUP($G468,PRM!$I$3:$J$5,2,FALSE),"")</f>
        <v/>
      </c>
      <c r="Z468" s="10" t="str">
        <f>IFERROR(VLOOKUP($K468,PRM!$K$3:$L$4,2,FALSE),"")</f>
        <v/>
      </c>
      <c r="AA468" s="10" t="str">
        <f>IFERROR(VLOOKUP($N468,PRM!$M$3:$N$50,2,FALSE),"")</f>
        <v/>
      </c>
      <c r="AB468" s="10" t="str">
        <f>IFERROR(VLOOKUP($Y$3&amp;$R468,PRM!$Q$3:$R$31,2,FALSE),"")</f>
        <v/>
      </c>
      <c r="AC468" s="10" t="str">
        <f>IFERROR(VLOOKUP($Y$3&amp;$S468,PRM!$AH$3:$AI$133,2,FALSE),"")</f>
        <v/>
      </c>
      <c r="AD468" s="10" t="str">
        <f>IFERROR(VLOOKUP($Y$3&amp;$T468,PRM!$Y$3:$Z$50,2,FALSE),"")</f>
        <v>1</v>
      </c>
      <c r="AE468" s="10" t="str">
        <f>IFERROR(VLOOKUP($Y$3&amp;$U468,PRM!$AD$3:$AE$44,2,FALSE),"")</f>
        <v/>
      </c>
      <c r="AF468" s="10" t="str">
        <f>IFERROR(VLOOKUP($Y$3&amp;$R468,PRM!$Q$3:$T$31,3,FALSE),"")</f>
        <v/>
      </c>
      <c r="AG468" s="10" t="str">
        <f>IFERROR(IF(AF468=0,0,MATCH($Y$3,PRM!$AF$3:'PRM'!$AF$133,0)),"")</f>
        <v/>
      </c>
      <c r="AH468" s="10" t="str">
        <f>IF($Y$3="","",(IF(AF468=0,0,COUNTIF(PRM!$AF$3:'PRM'!$AF$133,$Y$3))))</f>
        <v/>
      </c>
      <c r="AI468" s="10" t="str">
        <f>IFERROR(VLOOKUP($Y$3&amp;$R468,PRM!$Q$3:$U$31,4,FALSE),"")</f>
        <v/>
      </c>
      <c r="AJ468" s="10" t="str">
        <f>IFERROR(IF(AI468=0,0,MATCH($Y$3,PRM!$V$3:'PRM'!$V$50,0)),"")</f>
        <v/>
      </c>
      <c r="AK468" s="10" t="str">
        <f>IF($Y$3="","",(IF(AI468=0,0,COUNTIF(PRM!$V$3:'PRM'!$V$50,$Y$3))))</f>
        <v/>
      </c>
      <c r="AL468" s="10" t="str">
        <f>IFERROR(VLOOKUP($Y$3&amp;$R468,PRM!$Q$3:$U$31,5,FALSE),"")</f>
        <v/>
      </c>
      <c r="AM468" s="10" t="str">
        <f>IFERROR(IF(AL468=0,0,MATCH($Y$3,PRM!$AA$3:'PRM'!$AA$94,0)),"")</f>
        <v/>
      </c>
      <c r="AN468" s="10" t="str">
        <f>IF($Y$3="","",IF(AL468=0,0,COUNTIF(PRM!$AA$3:'PRM'!$AA$94,$Y$3)))</f>
        <v/>
      </c>
      <c r="AO468" s="10">
        <f t="shared" si="148"/>
        <v>0</v>
      </c>
      <c r="AP468" s="10">
        <f t="shared" si="149"/>
        <v>0</v>
      </c>
      <c r="AQ468" s="10">
        <f t="shared" si="150"/>
        <v>0</v>
      </c>
      <c r="AR468" s="10">
        <f t="shared" si="151"/>
        <v>0</v>
      </c>
      <c r="AS468" s="10">
        <f t="shared" si="152"/>
        <v>0</v>
      </c>
      <c r="AT468" s="10">
        <f t="shared" si="153"/>
        <v>0</v>
      </c>
      <c r="AU468" s="10">
        <f t="shared" si="154"/>
        <v>0</v>
      </c>
      <c r="AV468" s="10">
        <f t="shared" si="155"/>
        <v>0</v>
      </c>
      <c r="AW468" s="10">
        <f t="shared" si="156"/>
        <v>0</v>
      </c>
      <c r="AX468" s="10">
        <f t="shared" si="157"/>
        <v>0</v>
      </c>
      <c r="AY468" s="10">
        <f t="shared" si="158"/>
        <v>0</v>
      </c>
      <c r="AZ468" s="10">
        <f t="shared" si="159"/>
        <v>0</v>
      </c>
      <c r="BA468" s="10">
        <f t="shared" si="160"/>
        <v>0</v>
      </c>
      <c r="BB468" s="10">
        <f t="shared" si="161"/>
        <v>0</v>
      </c>
      <c r="BC468" s="10">
        <f t="shared" si="162"/>
        <v>0</v>
      </c>
      <c r="BD468" s="10">
        <f t="shared" si="163"/>
        <v>0</v>
      </c>
      <c r="BE468" s="10">
        <f t="shared" si="164"/>
        <v>0</v>
      </c>
      <c r="BF468" s="10">
        <f t="shared" si="165"/>
        <v>0</v>
      </c>
      <c r="BG468" s="10">
        <f t="shared" si="166"/>
        <v>0</v>
      </c>
      <c r="BH468" s="10">
        <f t="shared" si="167"/>
        <v>0</v>
      </c>
    </row>
    <row r="469" spans="1:60" ht="27.75" customHeight="1">
      <c r="A469" t="str">
        <f t="shared" si="147"/>
        <v/>
      </c>
      <c r="B469" s="54"/>
      <c r="C469" s="55"/>
      <c r="D469" s="54"/>
      <c r="E469" s="55"/>
      <c r="F469" s="31"/>
      <c r="G469" s="29"/>
      <c r="H469" s="32"/>
      <c r="I469" s="32"/>
      <c r="J469" s="30"/>
      <c r="K469" s="31"/>
      <c r="L469" s="33"/>
      <c r="M469" s="33"/>
      <c r="N469" s="54"/>
      <c r="O469" s="56"/>
      <c r="P469" s="56"/>
      <c r="Q469" s="57"/>
      <c r="R469" s="33"/>
      <c r="S469" s="33"/>
      <c r="T469" s="40"/>
      <c r="U469" s="40"/>
      <c r="V469" s="17"/>
      <c r="W469" s="17"/>
      <c r="X469" s="10" t="str">
        <f>IFERROR(VLOOKUP($F469,PRM!$G$3:$H$5,2,FALSE),"")</f>
        <v/>
      </c>
      <c r="Y469" s="10" t="str">
        <f>IFERROR(VLOOKUP($G469,PRM!$I$3:$J$5,2,FALSE),"")</f>
        <v/>
      </c>
      <c r="Z469" s="10" t="str">
        <f>IFERROR(VLOOKUP($K469,PRM!$K$3:$L$4,2,FALSE),"")</f>
        <v/>
      </c>
      <c r="AA469" s="10" t="str">
        <f>IFERROR(VLOOKUP($N469,PRM!$M$3:$N$50,2,FALSE),"")</f>
        <v/>
      </c>
      <c r="AB469" s="10" t="str">
        <f>IFERROR(VLOOKUP($Y$3&amp;$R469,PRM!$Q$3:$R$31,2,FALSE),"")</f>
        <v/>
      </c>
      <c r="AC469" s="10" t="str">
        <f>IFERROR(VLOOKUP($Y$3&amp;$S469,PRM!$AH$3:$AI$133,2,FALSE),"")</f>
        <v/>
      </c>
      <c r="AD469" s="10" t="str">
        <f>IFERROR(VLOOKUP($Y$3&amp;$T469,PRM!$Y$3:$Z$50,2,FALSE),"")</f>
        <v>1</v>
      </c>
      <c r="AE469" s="10" t="str">
        <f>IFERROR(VLOOKUP($Y$3&amp;$U469,PRM!$AD$3:$AE$44,2,FALSE),"")</f>
        <v/>
      </c>
      <c r="AF469" s="10" t="str">
        <f>IFERROR(VLOOKUP($Y$3&amp;$R469,PRM!$Q$3:$T$31,3,FALSE),"")</f>
        <v/>
      </c>
      <c r="AG469" s="10" t="str">
        <f>IFERROR(IF(AF469=0,0,MATCH($Y$3,PRM!$AF$3:'PRM'!$AF$133,0)),"")</f>
        <v/>
      </c>
      <c r="AH469" s="10" t="str">
        <f>IF($Y$3="","",(IF(AF469=0,0,COUNTIF(PRM!$AF$3:'PRM'!$AF$133,$Y$3))))</f>
        <v/>
      </c>
      <c r="AI469" s="10" t="str">
        <f>IFERROR(VLOOKUP($Y$3&amp;$R469,PRM!$Q$3:$U$31,4,FALSE),"")</f>
        <v/>
      </c>
      <c r="AJ469" s="10" t="str">
        <f>IFERROR(IF(AI469=0,0,MATCH($Y$3,PRM!$V$3:'PRM'!$V$50,0)),"")</f>
        <v/>
      </c>
      <c r="AK469" s="10" t="str">
        <f>IF($Y$3="","",(IF(AI469=0,0,COUNTIF(PRM!$V$3:'PRM'!$V$50,$Y$3))))</f>
        <v/>
      </c>
      <c r="AL469" s="10" t="str">
        <f>IFERROR(VLOOKUP($Y$3&amp;$R469,PRM!$Q$3:$U$31,5,FALSE),"")</f>
        <v/>
      </c>
      <c r="AM469" s="10" t="str">
        <f>IFERROR(IF(AL469=0,0,MATCH($Y$3,PRM!$AA$3:'PRM'!$AA$94,0)),"")</f>
        <v/>
      </c>
      <c r="AN469" s="10" t="str">
        <f>IF($Y$3="","",IF(AL469=0,0,COUNTIF(PRM!$AA$3:'PRM'!$AA$94,$Y$3)))</f>
        <v/>
      </c>
      <c r="AO469" s="10">
        <f t="shared" si="148"/>
        <v>0</v>
      </c>
      <c r="AP469" s="10">
        <f t="shared" si="149"/>
        <v>0</v>
      </c>
      <c r="AQ469" s="10">
        <f t="shared" si="150"/>
        <v>0</v>
      </c>
      <c r="AR469" s="10">
        <f t="shared" si="151"/>
        <v>0</v>
      </c>
      <c r="AS469" s="10">
        <f t="shared" si="152"/>
        <v>0</v>
      </c>
      <c r="AT469" s="10">
        <f t="shared" si="153"/>
        <v>0</v>
      </c>
      <c r="AU469" s="10">
        <f t="shared" si="154"/>
        <v>0</v>
      </c>
      <c r="AV469" s="10">
        <f t="shared" si="155"/>
        <v>0</v>
      </c>
      <c r="AW469" s="10">
        <f t="shared" si="156"/>
        <v>0</v>
      </c>
      <c r="AX469" s="10">
        <f t="shared" si="157"/>
        <v>0</v>
      </c>
      <c r="AY469" s="10">
        <f t="shared" si="158"/>
        <v>0</v>
      </c>
      <c r="AZ469" s="10">
        <f t="shared" si="159"/>
        <v>0</v>
      </c>
      <c r="BA469" s="10">
        <f t="shared" si="160"/>
        <v>0</v>
      </c>
      <c r="BB469" s="10">
        <f t="shared" si="161"/>
        <v>0</v>
      </c>
      <c r="BC469" s="10">
        <f t="shared" si="162"/>
        <v>0</v>
      </c>
      <c r="BD469" s="10">
        <f t="shared" si="163"/>
        <v>0</v>
      </c>
      <c r="BE469" s="10">
        <f t="shared" si="164"/>
        <v>0</v>
      </c>
      <c r="BF469" s="10">
        <f t="shared" si="165"/>
        <v>0</v>
      </c>
      <c r="BG469" s="10">
        <f t="shared" si="166"/>
        <v>0</v>
      </c>
      <c r="BH469" s="10">
        <f t="shared" si="167"/>
        <v>0</v>
      </c>
    </row>
    <row r="470" spans="1:60" ht="27.75" customHeight="1">
      <c r="A470" t="str">
        <f t="shared" si="147"/>
        <v/>
      </c>
      <c r="B470" s="54"/>
      <c r="C470" s="55"/>
      <c r="D470" s="54"/>
      <c r="E470" s="55"/>
      <c r="F470" s="31"/>
      <c r="G470" s="29"/>
      <c r="H470" s="32"/>
      <c r="I470" s="32"/>
      <c r="J470" s="30"/>
      <c r="K470" s="31"/>
      <c r="L470" s="33"/>
      <c r="M470" s="33"/>
      <c r="N470" s="54"/>
      <c r="O470" s="56"/>
      <c r="P470" s="56"/>
      <c r="Q470" s="57"/>
      <c r="R470" s="33"/>
      <c r="S470" s="33"/>
      <c r="T470" s="40"/>
      <c r="U470" s="40"/>
      <c r="V470" s="17"/>
      <c r="W470" s="17"/>
      <c r="X470" s="10" t="str">
        <f>IFERROR(VLOOKUP($F470,PRM!$G$3:$H$5,2,FALSE),"")</f>
        <v/>
      </c>
      <c r="Y470" s="10" t="str">
        <f>IFERROR(VLOOKUP($G470,PRM!$I$3:$J$5,2,FALSE),"")</f>
        <v/>
      </c>
      <c r="Z470" s="10" t="str">
        <f>IFERROR(VLOOKUP($K470,PRM!$K$3:$L$4,2,FALSE),"")</f>
        <v/>
      </c>
      <c r="AA470" s="10" t="str">
        <f>IFERROR(VLOOKUP($N470,PRM!$M$3:$N$50,2,FALSE),"")</f>
        <v/>
      </c>
      <c r="AB470" s="10" t="str">
        <f>IFERROR(VLOOKUP($Y$3&amp;$R470,PRM!$Q$3:$R$31,2,FALSE),"")</f>
        <v/>
      </c>
      <c r="AC470" s="10" t="str">
        <f>IFERROR(VLOOKUP($Y$3&amp;$S470,PRM!$AH$3:$AI$133,2,FALSE),"")</f>
        <v/>
      </c>
      <c r="AD470" s="10" t="str">
        <f>IFERROR(VLOOKUP($Y$3&amp;$T470,PRM!$Y$3:$Z$50,2,FALSE),"")</f>
        <v>1</v>
      </c>
      <c r="AE470" s="10" t="str">
        <f>IFERROR(VLOOKUP($Y$3&amp;$U470,PRM!$AD$3:$AE$44,2,FALSE),"")</f>
        <v/>
      </c>
      <c r="AF470" s="10" t="str">
        <f>IFERROR(VLOOKUP($Y$3&amp;$R470,PRM!$Q$3:$T$31,3,FALSE),"")</f>
        <v/>
      </c>
      <c r="AG470" s="10" t="str">
        <f>IFERROR(IF(AF470=0,0,MATCH($Y$3,PRM!$AF$3:'PRM'!$AF$133,0)),"")</f>
        <v/>
      </c>
      <c r="AH470" s="10" t="str">
        <f>IF($Y$3="","",(IF(AF470=0,0,COUNTIF(PRM!$AF$3:'PRM'!$AF$133,$Y$3))))</f>
        <v/>
      </c>
      <c r="AI470" s="10" t="str">
        <f>IFERROR(VLOOKUP($Y$3&amp;$R470,PRM!$Q$3:$U$31,4,FALSE),"")</f>
        <v/>
      </c>
      <c r="AJ470" s="10" t="str">
        <f>IFERROR(IF(AI470=0,0,MATCH($Y$3,PRM!$V$3:'PRM'!$V$50,0)),"")</f>
        <v/>
      </c>
      <c r="AK470" s="10" t="str">
        <f>IF($Y$3="","",(IF(AI470=0,0,COUNTIF(PRM!$V$3:'PRM'!$V$50,$Y$3))))</f>
        <v/>
      </c>
      <c r="AL470" s="10" t="str">
        <f>IFERROR(VLOOKUP($Y$3&amp;$R470,PRM!$Q$3:$U$31,5,FALSE),"")</f>
        <v/>
      </c>
      <c r="AM470" s="10" t="str">
        <f>IFERROR(IF(AL470=0,0,MATCH($Y$3,PRM!$AA$3:'PRM'!$AA$94,0)),"")</f>
        <v/>
      </c>
      <c r="AN470" s="10" t="str">
        <f>IF($Y$3="","",IF(AL470=0,0,COUNTIF(PRM!$AA$3:'PRM'!$AA$94,$Y$3)))</f>
        <v/>
      </c>
      <c r="AO470" s="10">
        <f t="shared" si="148"/>
        <v>0</v>
      </c>
      <c r="AP470" s="10">
        <f t="shared" si="149"/>
        <v>0</v>
      </c>
      <c r="AQ470" s="10">
        <f t="shared" si="150"/>
        <v>0</v>
      </c>
      <c r="AR470" s="10">
        <f t="shared" si="151"/>
        <v>0</v>
      </c>
      <c r="AS470" s="10">
        <f t="shared" si="152"/>
        <v>0</v>
      </c>
      <c r="AT470" s="10">
        <f t="shared" si="153"/>
        <v>0</v>
      </c>
      <c r="AU470" s="10">
        <f t="shared" si="154"/>
        <v>0</v>
      </c>
      <c r="AV470" s="10">
        <f t="shared" si="155"/>
        <v>0</v>
      </c>
      <c r="AW470" s="10">
        <f t="shared" si="156"/>
        <v>0</v>
      </c>
      <c r="AX470" s="10">
        <f t="shared" si="157"/>
        <v>0</v>
      </c>
      <c r="AY470" s="10">
        <f t="shared" si="158"/>
        <v>0</v>
      </c>
      <c r="AZ470" s="10">
        <f t="shared" si="159"/>
        <v>0</v>
      </c>
      <c r="BA470" s="10">
        <f t="shared" si="160"/>
        <v>0</v>
      </c>
      <c r="BB470" s="10">
        <f t="shared" si="161"/>
        <v>0</v>
      </c>
      <c r="BC470" s="10">
        <f t="shared" si="162"/>
        <v>0</v>
      </c>
      <c r="BD470" s="10">
        <f t="shared" si="163"/>
        <v>0</v>
      </c>
      <c r="BE470" s="10">
        <f t="shared" si="164"/>
        <v>0</v>
      </c>
      <c r="BF470" s="10">
        <f t="shared" si="165"/>
        <v>0</v>
      </c>
      <c r="BG470" s="10">
        <f t="shared" si="166"/>
        <v>0</v>
      </c>
      <c r="BH470" s="10">
        <f t="shared" si="167"/>
        <v>0</v>
      </c>
    </row>
    <row r="471" spans="1:60" ht="27.75" customHeight="1">
      <c r="A471" t="str">
        <f t="shared" si="147"/>
        <v/>
      </c>
      <c r="B471" s="54"/>
      <c r="C471" s="55"/>
      <c r="D471" s="54"/>
      <c r="E471" s="55"/>
      <c r="F471" s="31"/>
      <c r="G471" s="29"/>
      <c r="H471" s="32"/>
      <c r="I471" s="32"/>
      <c r="J471" s="30"/>
      <c r="K471" s="31"/>
      <c r="L471" s="33"/>
      <c r="M471" s="33"/>
      <c r="N471" s="54"/>
      <c r="O471" s="56"/>
      <c r="P471" s="56"/>
      <c r="Q471" s="57"/>
      <c r="R471" s="33"/>
      <c r="S471" s="33"/>
      <c r="T471" s="40"/>
      <c r="U471" s="40"/>
      <c r="V471" s="17"/>
      <c r="W471" s="17"/>
      <c r="X471" s="10" t="str">
        <f>IFERROR(VLOOKUP($F471,PRM!$G$3:$H$5,2,FALSE),"")</f>
        <v/>
      </c>
      <c r="Y471" s="10" t="str">
        <f>IFERROR(VLOOKUP($G471,PRM!$I$3:$J$5,2,FALSE),"")</f>
        <v/>
      </c>
      <c r="Z471" s="10" t="str">
        <f>IFERROR(VLOOKUP($K471,PRM!$K$3:$L$4,2,FALSE),"")</f>
        <v/>
      </c>
      <c r="AA471" s="10" t="str">
        <f>IFERROR(VLOOKUP($N471,PRM!$M$3:$N$50,2,FALSE),"")</f>
        <v/>
      </c>
      <c r="AB471" s="10" t="str">
        <f>IFERROR(VLOOKUP($Y$3&amp;$R471,PRM!$Q$3:$R$31,2,FALSE),"")</f>
        <v/>
      </c>
      <c r="AC471" s="10" t="str">
        <f>IFERROR(VLOOKUP($Y$3&amp;$S471,PRM!$AH$3:$AI$133,2,FALSE),"")</f>
        <v/>
      </c>
      <c r="AD471" s="10" t="str">
        <f>IFERROR(VLOOKUP($Y$3&amp;$T471,PRM!$Y$3:$Z$50,2,FALSE),"")</f>
        <v>1</v>
      </c>
      <c r="AE471" s="10" t="str">
        <f>IFERROR(VLOOKUP($Y$3&amp;$U471,PRM!$AD$3:$AE$44,2,FALSE),"")</f>
        <v/>
      </c>
      <c r="AF471" s="10" t="str">
        <f>IFERROR(VLOOKUP($Y$3&amp;$R471,PRM!$Q$3:$T$31,3,FALSE),"")</f>
        <v/>
      </c>
      <c r="AG471" s="10" t="str">
        <f>IFERROR(IF(AF471=0,0,MATCH($Y$3,PRM!$AF$3:'PRM'!$AF$133,0)),"")</f>
        <v/>
      </c>
      <c r="AH471" s="10" t="str">
        <f>IF($Y$3="","",(IF(AF471=0,0,COUNTIF(PRM!$AF$3:'PRM'!$AF$133,$Y$3))))</f>
        <v/>
      </c>
      <c r="AI471" s="10" t="str">
        <f>IFERROR(VLOOKUP($Y$3&amp;$R471,PRM!$Q$3:$U$31,4,FALSE),"")</f>
        <v/>
      </c>
      <c r="AJ471" s="10" t="str">
        <f>IFERROR(IF(AI471=0,0,MATCH($Y$3,PRM!$V$3:'PRM'!$V$50,0)),"")</f>
        <v/>
      </c>
      <c r="AK471" s="10" t="str">
        <f>IF($Y$3="","",(IF(AI471=0,0,COUNTIF(PRM!$V$3:'PRM'!$V$50,$Y$3))))</f>
        <v/>
      </c>
      <c r="AL471" s="10" t="str">
        <f>IFERROR(VLOOKUP($Y$3&amp;$R471,PRM!$Q$3:$U$31,5,FALSE),"")</f>
        <v/>
      </c>
      <c r="AM471" s="10" t="str">
        <f>IFERROR(IF(AL471=0,0,MATCH($Y$3,PRM!$AA$3:'PRM'!$AA$94,0)),"")</f>
        <v/>
      </c>
      <c r="AN471" s="10" t="str">
        <f>IF($Y$3="","",IF(AL471=0,0,COUNTIF(PRM!$AA$3:'PRM'!$AA$94,$Y$3)))</f>
        <v/>
      </c>
      <c r="AO471" s="10">
        <f t="shared" si="148"/>
        <v>0</v>
      </c>
      <c r="AP471" s="10">
        <f t="shared" si="149"/>
        <v>0</v>
      </c>
      <c r="AQ471" s="10">
        <f t="shared" si="150"/>
        <v>0</v>
      </c>
      <c r="AR471" s="10">
        <f t="shared" si="151"/>
        <v>0</v>
      </c>
      <c r="AS471" s="10">
        <f t="shared" si="152"/>
        <v>0</v>
      </c>
      <c r="AT471" s="10">
        <f t="shared" si="153"/>
        <v>0</v>
      </c>
      <c r="AU471" s="10">
        <f t="shared" si="154"/>
        <v>0</v>
      </c>
      <c r="AV471" s="10">
        <f t="shared" si="155"/>
        <v>0</v>
      </c>
      <c r="AW471" s="10">
        <f t="shared" si="156"/>
        <v>0</v>
      </c>
      <c r="AX471" s="10">
        <f t="shared" si="157"/>
        <v>0</v>
      </c>
      <c r="AY471" s="10">
        <f t="shared" si="158"/>
        <v>0</v>
      </c>
      <c r="AZ471" s="10">
        <f t="shared" si="159"/>
        <v>0</v>
      </c>
      <c r="BA471" s="10">
        <f t="shared" si="160"/>
        <v>0</v>
      </c>
      <c r="BB471" s="10">
        <f t="shared" si="161"/>
        <v>0</v>
      </c>
      <c r="BC471" s="10">
        <f t="shared" si="162"/>
        <v>0</v>
      </c>
      <c r="BD471" s="10">
        <f t="shared" si="163"/>
        <v>0</v>
      </c>
      <c r="BE471" s="10">
        <f t="shared" si="164"/>
        <v>0</v>
      </c>
      <c r="BF471" s="10">
        <f t="shared" si="165"/>
        <v>0</v>
      </c>
      <c r="BG471" s="10">
        <f t="shared" si="166"/>
        <v>0</v>
      </c>
      <c r="BH471" s="10">
        <f t="shared" si="167"/>
        <v>0</v>
      </c>
    </row>
    <row r="472" spans="1:60" ht="27.75" customHeight="1">
      <c r="A472" t="str">
        <f t="shared" si="147"/>
        <v/>
      </c>
      <c r="B472" s="54"/>
      <c r="C472" s="55"/>
      <c r="D472" s="54"/>
      <c r="E472" s="55"/>
      <c r="F472" s="31"/>
      <c r="G472" s="29"/>
      <c r="H472" s="32"/>
      <c r="I472" s="32"/>
      <c r="J472" s="30"/>
      <c r="K472" s="31"/>
      <c r="L472" s="33"/>
      <c r="M472" s="33"/>
      <c r="N472" s="54"/>
      <c r="O472" s="56"/>
      <c r="P472" s="56"/>
      <c r="Q472" s="57"/>
      <c r="R472" s="33"/>
      <c r="S472" s="33"/>
      <c r="T472" s="40"/>
      <c r="U472" s="40"/>
      <c r="V472" s="17"/>
      <c r="W472" s="17"/>
      <c r="X472" s="10" t="str">
        <f>IFERROR(VLOOKUP($F472,PRM!$G$3:$H$5,2,FALSE),"")</f>
        <v/>
      </c>
      <c r="Y472" s="10" t="str">
        <f>IFERROR(VLOOKUP($G472,PRM!$I$3:$J$5,2,FALSE),"")</f>
        <v/>
      </c>
      <c r="Z472" s="10" t="str">
        <f>IFERROR(VLOOKUP($K472,PRM!$K$3:$L$4,2,FALSE),"")</f>
        <v/>
      </c>
      <c r="AA472" s="10" t="str">
        <f>IFERROR(VLOOKUP($N472,PRM!$M$3:$N$50,2,FALSE),"")</f>
        <v/>
      </c>
      <c r="AB472" s="10" t="str">
        <f>IFERROR(VLOOKUP($Y$3&amp;$R472,PRM!$Q$3:$R$31,2,FALSE),"")</f>
        <v/>
      </c>
      <c r="AC472" s="10" t="str">
        <f>IFERROR(VLOOKUP($Y$3&amp;$S472,PRM!$AH$3:$AI$133,2,FALSE),"")</f>
        <v/>
      </c>
      <c r="AD472" s="10" t="str">
        <f>IFERROR(VLOOKUP($Y$3&amp;$T472,PRM!$Y$3:$Z$50,2,FALSE),"")</f>
        <v>1</v>
      </c>
      <c r="AE472" s="10" t="str">
        <f>IFERROR(VLOOKUP($Y$3&amp;$U472,PRM!$AD$3:$AE$44,2,FALSE),"")</f>
        <v/>
      </c>
      <c r="AF472" s="10" t="str">
        <f>IFERROR(VLOOKUP($Y$3&amp;$R472,PRM!$Q$3:$T$31,3,FALSE),"")</f>
        <v/>
      </c>
      <c r="AG472" s="10" t="str">
        <f>IFERROR(IF(AF472=0,0,MATCH($Y$3,PRM!$AF$3:'PRM'!$AF$133,0)),"")</f>
        <v/>
      </c>
      <c r="AH472" s="10" t="str">
        <f>IF($Y$3="","",(IF(AF472=0,0,COUNTIF(PRM!$AF$3:'PRM'!$AF$133,$Y$3))))</f>
        <v/>
      </c>
      <c r="AI472" s="10" t="str">
        <f>IFERROR(VLOOKUP($Y$3&amp;$R472,PRM!$Q$3:$U$31,4,FALSE),"")</f>
        <v/>
      </c>
      <c r="AJ472" s="10" t="str">
        <f>IFERROR(IF(AI472=0,0,MATCH($Y$3,PRM!$V$3:'PRM'!$V$50,0)),"")</f>
        <v/>
      </c>
      <c r="AK472" s="10" t="str">
        <f>IF($Y$3="","",(IF(AI472=0,0,COUNTIF(PRM!$V$3:'PRM'!$V$50,$Y$3))))</f>
        <v/>
      </c>
      <c r="AL472" s="10" t="str">
        <f>IFERROR(VLOOKUP($Y$3&amp;$R472,PRM!$Q$3:$U$31,5,FALSE),"")</f>
        <v/>
      </c>
      <c r="AM472" s="10" t="str">
        <f>IFERROR(IF(AL472=0,0,MATCH($Y$3,PRM!$AA$3:'PRM'!$AA$94,0)),"")</f>
        <v/>
      </c>
      <c r="AN472" s="10" t="str">
        <f>IF($Y$3="","",IF(AL472=0,0,COUNTIF(PRM!$AA$3:'PRM'!$AA$94,$Y$3)))</f>
        <v/>
      </c>
      <c r="AO472" s="10">
        <f t="shared" si="148"/>
        <v>0</v>
      </c>
      <c r="AP472" s="10">
        <f t="shared" si="149"/>
        <v>0</v>
      </c>
      <c r="AQ472" s="10">
        <f t="shared" si="150"/>
        <v>0</v>
      </c>
      <c r="AR472" s="10">
        <f t="shared" si="151"/>
        <v>0</v>
      </c>
      <c r="AS472" s="10">
        <f t="shared" si="152"/>
        <v>0</v>
      </c>
      <c r="AT472" s="10">
        <f t="shared" si="153"/>
        <v>0</v>
      </c>
      <c r="AU472" s="10">
        <f t="shared" si="154"/>
        <v>0</v>
      </c>
      <c r="AV472" s="10">
        <f t="shared" si="155"/>
        <v>0</v>
      </c>
      <c r="AW472" s="10">
        <f t="shared" si="156"/>
        <v>0</v>
      </c>
      <c r="AX472" s="10">
        <f t="shared" si="157"/>
        <v>0</v>
      </c>
      <c r="AY472" s="10">
        <f t="shared" si="158"/>
        <v>0</v>
      </c>
      <c r="AZ472" s="10">
        <f t="shared" si="159"/>
        <v>0</v>
      </c>
      <c r="BA472" s="10">
        <f t="shared" si="160"/>
        <v>0</v>
      </c>
      <c r="BB472" s="10">
        <f t="shared" si="161"/>
        <v>0</v>
      </c>
      <c r="BC472" s="10">
        <f t="shared" si="162"/>
        <v>0</v>
      </c>
      <c r="BD472" s="10">
        <f t="shared" si="163"/>
        <v>0</v>
      </c>
      <c r="BE472" s="10">
        <f t="shared" si="164"/>
        <v>0</v>
      </c>
      <c r="BF472" s="10">
        <f t="shared" si="165"/>
        <v>0</v>
      </c>
      <c r="BG472" s="10">
        <f t="shared" si="166"/>
        <v>0</v>
      </c>
      <c r="BH472" s="10">
        <f t="shared" si="167"/>
        <v>0</v>
      </c>
    </row>
    <row r="473" spans="1:60" ht="27.75" customHeight="1">
      <c r="A473" t="str">
        <f t="shared" si="147"/>
        <v/>
      </c>
      <c r="B473" s="54"/>
      <c r="C473" s="55"/>
      <c r="D473" s="54"/>
      <c r="E473" s="55"/>
      <c r="F473" s="31"/>
      <c r="G473" s="29"/>
      <c r="H473" s="32"/>
      <c r="I473" s="32"/>
      <c r="J473" s="30"/>
      <c r="K473" s="31"/>
      <c r="L473" s="33"/>
      <c r="M473" s="33"/>
      <c r="N473" s="54"/>
      <c r="O473" s="56"/>
      <c r="P473" s="56"/>
      <c r="Q473" s="57"/>
      <c r="R473" s="33"/>
      <c r="S473" s="33"/>
      <c r="T473" s="40"/>
      <c r="U473" s="40"/>
      <c r="V473" s="17"/>
      <c r="W473" s="17"/>
      <c r="X473" s="10" t="str">
        <f>IFERROR(VLOOKUP($F473,PRM!$G$3:$H$5,2,FALSE),"")</f>
        <v/>
      </c>
      <c r="Y473" s="10" t="str">
        <f>IFERROR(VLOOKUP($G473,PRM!$I$3:$J$5,2,FALSE),"")</f>
        <v/>
      </c>
      <c r="Z473" s="10" t="str">
        <f>IFERROR(VLOOKUP($K473,PRM!$K$3:$L$4,2,FALSE),"")</f>
        <v/>
      </c>
      <c r="AA473" s="10" t="str">
        <f>IFERROR(VLOOKUP($N473,PRM!$M$3:$N$50,2,FALSE),"")</f>
        <v/>
      </c>
      <c r="AB473" s="10" t="str">
        <f>IFERROR(VLOOKUP($Y$3&amp;$R473,PRM!$Q$3:$R$31,2,FALSE),"")</f>
        <v/>
      </c>
      <c r="AC473" s="10" t="str">
        <f>IFERROR(VLOOKUP($Y$3&amp;$S473,PRM!$AH$3:$AI$133,2,FALSE),"")</f>
        <v/>
      </c>
      <c r="AD473" s="10" t="str">
        <f>IFERROR(VLOOKUP($Y$3&amp;$T473,PRM!$Y$3:$Z$50,2,FALSE),"")</f>
        <v>1</v>
      </c>
      <c r="AE473" s="10" t="str">
        <f>IFERROR(VLOOKUP($Y$3&amp;$U473,PRM!$AD$3:$AE$44,2,FALSE),"")</f>
        <v/>
      </c>
      <c r="AF473" s="10" t="str">
        <f>IFERROR(VLOOKUP($Y$3&amp;$R473,PRM!$Q$3:$T$31,3,FALSE),"")</f>
        <v/>
      </c>
      <c r="AG473" s="10" t="str">
        <f>IFERROR(IF(AF473=0,0,MATCH($Y$3,PRM!$AF$3:'PRM'!$AF$133,0)),"")</f>
        <v/>
      </c>
      <c r="AH473" s="10" t="str">
        <f>IF($Y$3="","",(IF(AF473=0,0,COUNTIF(PRM!$AF$3:'PRM'!$AF$133,$Y$3))))</f>
        <v/>
      </c>
      <c r="AI473" s="10" t="str">
        <f>IFERROR(VLOOKUP($Y$3&amp;$R473,PRM!$Q$3:$U$31,4,FALSE),"")</f>
        <v/>
      </c>
      <c r="AJ473" s="10" t="str">
        <f>IFERROR(IF(AI473=0,0,MATCH($Y$3,PRM!$V$3:'PRM'!$V$50,0)),"")</f>
        <v/>
      </c>
      <c r="AK473" s="10" t="str">
        <f>IF($Y$3="","",(IF(AI473=0,0,COUNTIF(PRM!$V$3:'PRM'!$V$50,$Y$3))))</f>
        <v/>
      </c>
      <c r="AL473" s="10" t="str">
        <f>IFERROR(VLOOKUP($Y$3&amp;$R473,PRM!$Q$3:$U$31,5,FALSE),"")</f>
        <v/>
      </c>
      <c r="AM473" s="10" t="str">
        <f>IFERROR(IF(AL473=0,0,MATCH($Y$3,PRM!$AA$3:'PRM'!$AA$94,0)),"")</f>
        <v/>
      </c>
      <c r="AN473" s="10" t="str">
        <f>IF($Y$3="","",IF(AL473=0,0,COUNTIF(PRM!$AA$3:'PRM'!$AA$94,$Y$3)))</f>
        <v/>
      </c>
      <c r="AO473" s="10">
        <f t="shared" si="148"/>
        <v>0</v>
      </c>
      <c r="AP473" s="10">
        <f t="shared" si="149"/>
        <v>0</v>
      </c>
      <c r="AQ473" s="10">
        <f t="shared" si="150"/>
        <v>0</v>
      </c>
      <c r="AR473" s="10">
        <f t="shared" si="151"/>
        <v>0</v>
      </c>
      <c r="AS473" s="10">
        <f t="shared" si="152"/>
        <v>0</v>
      </c>
      <c r="AT473" s="10">
        <f t="shared" si="153"/>
        <v>0</v>
      </c>
      <c r="AU473" s="10">
        <f t="shared" si="154"/>
        <v>0</v>
      </c>
      <c r="AV473" s="10">
        <f t="shared" si="155"/>
        <v>0</v>
      </c>
      <c r="AW473" s="10">
        <f t="shared" si="156"/>
        <v>0</v>
      </c>
      <c r="AX473" s="10">
        <f t="shared" si="157"/>
        <v>0</v>
      </c>
      <c r="AY473" s="10">
        <f t="shared" si="158"/>
        <v>0</v>
      </c>
      <c r="AZ473" s="10">
        <f t="shared" si="159"/>
        <v>0</v>
      </c>
      <c r="BA473" s="10">
        <f t="shared" si="160"/>
        <v>0</v>
      </c>
      <c r="BB473" s="10">
        <f t="shared" si="161"/>
        <v>0</v>
      </c>
      <c r="BC473" s="10">
        <f t="shared" si="162"/>
        <v>0</v>
      </c>
      <c r="BD473" s="10">
        <f t="shared" si="163"/>
        <v>0</v>
      </c>
      <c r="BE473" s="10">
        <f t="shared" si="164"/>
        <v>0</v>
      </c>
      <c r="BF473" s="10">
        <f t="shared" si="165"/>
        <v>0</v>
      </c>
      <c r="BG473" s="10">
        <f t="shared" si="166"/>
        <v>0</v>
      </c>
      <c r="BH473" s="10">
        <f t="shared" si="167"/>
        <v>0</v>
      </c>
    </row>
    <row r="474" spans="1:60" ht="27.75" customHeight="1">
      <c r="A474" t="str">
        <f t="shared" si="147"/>
        <v/>
      </c>
      <c r="B474" s="54"/>
      <c r="C474" s="55"/>
      <c r="D474" s="54"/>
      <c r="E474" s="55"/>
      <c r="F474" s="31"/>
      <c r="G474" s="29"/>
      <c r="H474" s="32"/>
      <c r="I474" s="32"/>
      <c r="J474" s="30"/>
      <c r="K474" s="31"/>
      <c r="L474" s="33"/>
      <c r="M474" s="33"/>
      <c r="N474" s="54"/>
      <c r="O474" s="56"/>
      <c r="P474" s="56"/>
      <c r="Q474" s="57"/>
      <c r="R474" s="33"/>
      <c r="S474" s="33"/>
      <c r="T474" s="40"/>
      <c r="U474" s="40"/>
      <c r="V474" s="17"/>
      <c r="W474" s="17"/>
      <c r="X474" s="10" t="str">
        <f>IFERROR(VLOOKUP($F474,PRM!$G$3:$H$5,2,FALSE),"")</f>
        <v/>
      </c>
      <c r="Y474" s="10" t="str">
        <f>IFERROR(VLOOKUP($G474,PRM!$I$3:$J$5,2,FALSE),"")</f>
        <v/>
      </c>
      <c r="Z474" s="10" t="str">
        <f>IFERROR(VLOOKUP($K474,PRM!$K$3:$L$4,2,FALSE),"")</f>
        <v/>
      </c>
      <c r="AA474" s="10" t="str">
        <f>IFERROR(VLOOKUP($N474,PRM!$M$3:$N$50,2,FALSE),"")</f>
        <v/>
      </c>
      <c r="AB474" s="10" t="str">
        <f>IFERROR(VLOOKUP($Y$3&amp;$R474,PRM!$Q$3:$R$31,2,FALSE),"")</f>
        <v/>
      </c>
      <c r="AC474" s="10" t="str">
        <f>IFERROR(VLOOKUP($Y$3&amp;$S474,PRM!$AH$3:$AI$133,2,FALSE),"")</f>
        <v/>
      </c>
      <c r="AD474" s="10" t="str">
        <f>IFERROR(VLOOKUP($Y$3&amp;$T474,PRM!$Y$3:$Z$50,2,FALSE),"")</f>
        <v>1</v>
      </c>
      <c r="AE474" s="10" t="str">
        <f>IFERROR(VLOOKUP($Y$3&amp;$U474,PRM!$AD$3:$AE$44,2,FALSE),"")</f>
        <v/>
      </c>
      <c r="AF474" s="10" t="str">
        <f>IFERROR(VLOOKUP($Y$3&amp;$R474,PRM!$Q$3:$T$31,3,FALSE),"")</f>
        <v/>
      </c>
      <c r="AG474" s="10" t="str">
        <f>IFERROR(IF(AF474=0,0,MATCH($Y$3,PRM!$AF$3:'PRM'!$AF$133,0)),"")</f>
        <v/>
      </c>
      <c r="AH474" s="10" t="str">
        <f>IF($Y$3="","",(IF(AF474=0,0,COUNTIF(PRM!$AF$3:'PRM'!$AF$133,$Y$3))))</f>
        <v/>
      </c>
      <c r="AI474" s="10" t="str">
        <f>IFERROR(VLOOKUP($Y$3&amp;$R474,PRM!$Q$3:$U$31,4,FALSE),"")</f>
        <v/>
      </c>
      <c r="AJ474" s="10" t="str">
        <f>IFERROR(IF(AI474=0,0,MATCH($Y$3,PRM!$V$3:'PRM'!$V$50,0)),"")</f>
        <v/>
      </c>
      <c r="AK474" s="10" t="str">
        <f>IF($Y$3="","",(IF(AI474=0,0,COUNTIF(PRM!$V$3:'PRM'!$V$50,$Y$3))))</f>
        <v/>
      </c>
      <c r="AL474" s="10" t="str">
        <f>IFERROR(VLOOKUP($Y$3&amp;$R474,PRM!$Q$3:$U$31,5,FALSE),"")</f>
        <v/>
      </c>
      <c r="AM474" s="10" t="str">
        <f>IFERROR(IF(AL474=0,0,MATCH($Y$3,PRM!$AA$3:'PRM'!$AA$94,0)),"")</f>
        <v/>
      </c>
      <c r="AN474" s="10" t="str">
        <f>IF($Y$3="","",IF(AL474=0,0,COUNTIF(PRM!$AA$3:'PRM'!$AA$94,$Y$3)))</f>
        <v/>
      </c>
      <c r="AO474" s="10">
        <f t="shared" si="148"/>
        <v>0</v>
      </c>
      <c r="AP474" s="10">
        <f t="shared" si="149"/>
        <v>0</v>
      </c>
      <c r="AQ474" s="10">
        <f t="shared" si="150"/>
        <v>0</v>
      </c>
      <c r="AR474" s="10">
        <f t="shared" si="151"/>
        <v>0</v>
      </c>
      <c r="AS474" s="10">
        <f t="shared" si="152"/>
        <v>0</v>
      </c>
      <c r="AT474" s="10">
        <f t="shared" si="153"/>
        <v>0</v>
      </c>
      <c r="AU474" s="10">
        <f t="shared" si="154"/>
        <v>0</v>
      </c>
      <c r="AV474" s="10">
        <f t="shared" si="155"/>
        <v>0</v>
      </c>
      <c r="AW474" s="10">
        <f t="shared" si="156"/>
        <v>0</v>
      </c>
      <c r="AX474" s="10">
        <f t="shared" si="157"/>
        <v>0</v>
      </c>
      <c r="AY474" s="10">
        <f t="shared" si="158"/>
        <v>0</v>
      </c>
      <c r="AZ474" s="10">
        <f t="shared" si="159"/>
        <v>0</v>
      </c>
      <c r="BA474" s="10">
        <f t="shared" si="160"/>
        <v>0</v>
      </c>
      <c r="BB474" s="10">
        <f t="shared" si="161"/>
        <v>0</v>
      </c>
      <c r="BC474" s="10">
        <f t="shared" si="162"/>
        <v>0</v>
      </c>
      <c r="BD474" s="10">
        <f t="shared" si="163"/>
        <v>0</v>
      </c>
      <c r="BE474" s="10">
        <f t="shared" si="164"/>
        <v>0</v>
      </c>
      <c r="BF474" s="10">
        <f t="shared" si="165"/>
        <v>0</v>
      </c>
      <c r="BG474" s="10">
        <f t="shared" si="166"/>
        <v>0</v>
      </c>
      <c r="BH474" s="10">
        <f t="shared" si="167"/>
        <v>0</v>
      </c>
    </row>
    <row r="475" spans="1:60" ht="27.75" customHeight="1">
      <c r="A475" t="str">
        <f t="shared" si="147"/>
        <v/>
      </c>
      <c r="B475" s="54"/>
      <c r="C475" s="55"/>
      <c r="D475" s="54"/>
      <c r="E475" s="55"/>
      <c r="F475" s="31"/>
      <c r="G475" s="29"/>
      <c r="H475" s="32"/>
      <c r="I475" s="32"/>
      <c r="J475" s="30"/>
      <c r="K475" s="31"/>
      <c r="L475" s="33"/>
      <c r="M475" s="33"/>
      <c r="N475" s="54"/>
      <c r="O475" s="56"/>
      <c r="P475" s="56"/>
      <c r="Q475" s="57"/>
      <c r="R475" s="33"/>
      <c r="S475" s="33"/>
      <c r="T475" s="40"/>
      <c r="U475" s="40"/>
      <c r="V475" s="17"/>
      <c r="W475" s="17"/>
      <c r="X475" s="10" t="str">
        <f>IFERROR(VLOOKUP($F475,PRM!$G$3:$H$5,2,FALSE),"")</f>
        <v/>
      </c>
      <c r="Y475" s="10" t="str">
        <f>IFERROR(VLOOKUP($G475,PRM!$I$3:$J$5,2,FALSE),"")</f>
        <v/>
      </c>
      <c r="Z475" s="10" t="str">
        <f>IFERROR(VLOOKUP($K475,PRM!$K$3:$L$4,2,FALSE),"")</f>
        <v/>
      </c>
      <c r="AA475" s="10" t="str">
        <f>IFERROR(VLOOKUP($N475,PRM!$M$3:$N$50,2,FALSE),"")</f>
        <v/>
      </c>
      <c r="AB475" s="10" t="str">
        <f>IFERROR(VLOOKUP($Y$3&amp;$R475,PRM!$Q$3:$R$31,2,FALSE),"")</f>
        <v/>
      </c>
      <c r="AC475" s="10" t="str">
        <f>IFERROR(VLOOKUP($Y$3&amp;$S475,PRM!$AH$3:$AI$133,2,FALSE),"")</f>
        <v/>
      </c>
      <c r="AD475" s="10" t="str">
        <f>IFERROR(VLOOKUP($Y$3&amp;$T475,PRM!$Y$3:$Z$50,2,FALSE),"")</f>
        <v>1</v>
      </c>
      <c r="AE475" s="10" t="str">
        <f>IFERROR(VLOOKUP($Y$3&amp;$U475,PRM!$AD$3:$AE$44,2,FALSE),"")</f>
        <v/>
      </c>
      <c r="AF475" s="10" t="str">
        <f>IFERROR(VLOOKUP($Y$3&amp;$R475,PRM!$Q$3:$T$31,3,FALSE),"")</f>
        <v/>
      </c>
      <c r="AG475" s="10" t="str">
        <f>IFERROR(IF(AF475=0,0,MATCH($Y$3,PRM!$AF$3:'PRM'!$AF$133,0)),"")</f>
        <v/>
      </c>
      <c r="AH475" s="10" t="str">
        <f>IF($Y$3="","",(IF(AF475=0,0,COUNTIF(PRM!$AF$3:'PRM'!$AF$133,$Y$3))))</f>
        <v/>
      </c>
      <c r="AI475" s="10" t="str">
        <f>IFERROR(VLOOKUP($Y$3&amp;$R475,PRM!$Q$3:$U$31,4,FALSE),"")</f>
        <v/>
      </c>
      <c r="AJ475" s="10" t="str">
        <f>IFERROR(IF(AI475=0,0,MATCH($Y$3,PRM!$V$3:'PRM'!$V$50,0)),"")</f>
        <v/>
      </c>
      <c r="AK475" s="10" t="str">
        <f>IF($Y$3="","",(IF(AI475=0,0,COUNTIF(PRM!$V$3:'PRM'!$V$50,$Y$3))))</f>
        <v/>
      </c>
      <c r="AL475" s="10" t="str">
        <f>IFERROR(VLOOKUP($Y$3&amp;$R475,PRM!$Q$3:$U$31,5,FALSE),"")</f>
        <v/>
      </c>
      <c r="AM475" s="10" t="str">
        <f>IFERROR(IF(AL475=0,0,MATCH($Y$3,PRM!$AA$3:'PRM'!$AA$94,0)),"")</f>
        <v/>
      </c>
      <c r="AN475" s="10" t="str">
        <f>IF($Y$3="","",IF(AL475=0,0,COUNTIF(PRM!$AA$3:'PRM'!$AA$94,$Y$3)))</f>
        <v/>
      </c>
      <c r="AO475" s="10">
        <f t="shared" si="148"/>
        <v>0</v>
      </c>
      <c r="AP475" s="10">
        <f t="shared" si="149"/>
        <v>0</v>
      </c>
      <c r="AQ475" s="10">
        <f t="shared" si="150"/>
        <v>0</v>
      </c>
      <c r="AR475" s="10">
        <f t="shared" si="151"/>
        <v>0</v>
      </c>
      <c r="AS475" s="10">
        <f t="shared" si="152"/>
        <v>0</v>
      </c>
      <c r="AT475" s="10">
        <f t="shared" si="153"/>
        <v>0</v>
      </c>
      <c r="AU475" s="10">
        <f t="shared" si="154"/>
        <v>0</v>
      </c>
      <c r="AV475" s="10">
        <f t="shared" si="155"/>
        <v>0</v>
      </c>
      <c r="AW475" s="10">
        <f t="shared" si="156"/>
        <v>0</v>
      </c>
      <c r="AX475" s="10">
        <f t="shared" si="157"/>
        <v>0</v>
      </c>
      <c r="AY475" s="10">
        <f t="shared" si="158"/>
        <v>0</v>
      </c>
      <c r="AZ475" s="10">
        <f t="shared" si="159"/>
        <v>0</v>
      </c>
      <c r="BA475" s="10">
        <f t="shared" si="160"/>
        <v>0</v>
      </c>
      <c r="BB475" s="10">
        <f t="shared" si="161"/>
        <v>0</v>
      </c>
      <c r="BC475" s="10">
        <f t="shared" si="162"/>
        <v>0</v>
      </c>
      <c r="BD475" s="10">
        <f t="shared" si="163"/>
        <v>0</v>
      </c>
      <c r="BE475" s="10">
        <f t="shared" si="164"/>
        <v>0</v>
      </c>
      <c r="BF475" s="10">
        <f t="shared" si="165"/>
        <v>0</v>
      </c>
      <c r="BG475" s="10">
        <f t="shared" si="166"/>
        <v>0</v>
      </c>
      <c r="BH475" s="10">
        <f t="shared" si="167"/>
        <v>0</v>
      </c>
    </row>
    <row r="476" spans="1:60" ht="27.75" customHeight="1">
      <c r="A476" t="str">
        <f t="shared" si="147"/>
        <v/>
      </c>
      <c r="B476" s="54"/>
      <c r="C476" s="55"/>
      <c r="D476" s="54"/>
      <c r="E476" s="55"/>
      <c r="F476" s="31"/>
      <c r="G476" s="29"/>
      <c r="H476" s="32"/>
      <c r="I476" s="32"/>
      <c r="J476" s="30"/>
      <c r="K476" s="31"/>
      <c r="L476" s="33"/>
      <c r="M476" s="33"/>
      <c r="N476" s="54"/>
      <c r="O476" s="56"/>
      <c r="P476" s="56"/>
      <c r="Q476" s="57"/>
      <c r="R476" s="33"/>
      <c r="S476" s="33"/>
      <c r="T476" s="40"/>
      <c r="U476" s="40"/>
      <c r="V476" s="17"/>
      <c r="W476" s="17"/>
      <c r="X476" s="10" t="str">
        <f>IFERROR(VLOOKUP($F476,PRM!$G$3:$H$5,2,FALSE),"")</f>
        <v/>
      </c>
      <c r="Y476" s="10" t="str">
        <f>IFERROR(VLOOKUP($G476,PRM!$I$3:$J$5,2,FALSE),"")</f>
        <v/>
      </c>
      <c r="Z476" s="10" t="str">
        <f>IFERROR(VLOOKUP($K476,PRM!$K$3:$L$4,2,FALSE),"")</f>
        <v/>
      </c>
      <c r="AA476" s="10" t="str">
        <f>IFERROR(VLOOKUP($N476,PRM!$M$3:$N$50,2,FALSE),"")</f>
        <v/>
      </c>
      <c r="AB476" s="10" t="str">
        <f>IFERROR(VLOOKUP($Y$3&amp;$R476,PRM!$Q$3:$R$31,2,FALSE),"")</f>
        <v/>
      </c>
      <c r="AC476" s="10" t="str">
        <f>IFERROR(VLOOKUP($Y$3&amp;$S476,PRM!$AH$3:$AI$133,2,FALSE),"")</f>
        <v/>
      </c>
      <c r="AD476" s="10" t="str">
        <f>IFERROR(VLOOKUP($Y$3&amp;$T476,PRM!$Y$3:$Z$50,2,FALSE),"")</f>
        <v>1</v>
      </c>
      <c r="AE476" s="10" t="str">
        <f>IFERROR(VLOOKUP($Y$3&amp;$U476,PRM!$AD$3:$AE$44,2,FALSE),"")</f>
        <v/>
      </c>
      <c r="AF476" s="10" t="str">
        <f>IFERROR(VLOOKUP($Y$3&amp;$R476,PRM!$Q$3:$T$31,3,FALSE),"")</f>
        <v/>
      </c>
      <c r="AG476" s="10" t="str">
        <f>IFERROR(IF(AF476=0,0,MATCH($Y$3,PRM!$AF$3:'PRM'!$AF$133,0)),"")</f>
        <v/>
      </c>
      <c r="AH476" s="10" t="str">
        <f>IF($Y$3="","",(IF(AF476=0,0,COUNTIF(PRM!$AF$3:'PRM'!$AF$133,$Y$3))))</f>
        <v/>
      </c>
      <c r="AI476" s="10" t="str">
        <f>IFERROR(VLOOKUP($Y$3&amp;$R476,PRM!$Q$3:$U$31,4,FALSE),"")</f>
        <v/>
      </c>
      <c r="AJ476" s="10" t="str">
        <f>IFERROR(IF(AI476=0,0,MATCH($Y$3,PRM!$V$3:'PRM'!$V$50,0)),"")</f>
        <v/>
      </c>
      <c r="AK476" s="10" t="str">
        <f>IF($Y$3="","",(IF(AI476=0,0,COUNTIF(PRM!$V$3:'PRM'!$V$50,$Y$3))))</f>
        <v/>
      </c>
      <c r="AL476" s="10" t="str">
        <f>IFERROR(VLOOKUP($Y$3&amp;$R476,PRM!$Q$3:$U$31,5,FALSE),"")</f>
        <v/>
      </c>
      <c r="AM476" s="10" t="str">
        <f>IFERROR(IF(AL476=0,0,MATCH($Y$3,PRM!$AA$3:'PRM'!$AA$94,0)),"")</f>
        <v/>
      </c>
      <c r="AN476" s="10" t="str">
        <f>IF($Y$3="","",IF(AL476=0,0,COUNTIF(PRM!$AA$3:'PRM'!$AA$94,$Y$3)))</f>
        <v/>
      </c>
      <c r="AO476" s="10">
        <f t="shared" si="148"/>
        <v>0</v>
      </c>
      <c r="AP476" s="10">
        <f t="shared" si="149"/>
        <v>0</v>
      </c>
      <c r="AQ476" s="10">
        <f t="shared" si="150"/>
        <v>0</v>
      </c>
      <c r="AR476" s="10">
        <f t="shared" si="151"/>
        <v>0</v>
      </c>
      <c r="AS476" s="10">
        <f t="shared" si="152"/>
        <v>0</v>
      </c>
      <c r="AT476" s="10">
        <f t="shared" si="153"/>
        <v>0</v>
      </c>
      <c r="AU476" s="10">
        <f t="shared" si="154"/>
        <v>0</v>
      </c>
      <c r="AV476" s="10">
        <f t="shared" si="155"/>
        <v>0</v>
      </c>
      <c r="AW476" s="10">
        <f t="shared" si="156"/>
        <v>0</v>
      </c>
      <c r="AX476" s="10">
        <f t="shared" si="157"/>
        <v>0</v>
      </c>
      <c r="AY476" s="10">
        <f t="shared" si="158"/>
        <v>0</v>
      </c>
      <c r="AZ476" s="10">
        <f t="shared" si="159"/>
        <v>0</v>
      </c>
      <c r="BA476" s="10">
        <f t="shared" si="160"/>
        <v>0</v>
      </c>
      <c r="BB476" s="10">
        <f t="shared" si="161"/>
        <v>0</v>
      </c>
      <c r="BC476" s="10">
        <f t="shared" si="162"/>
        <v>0</v>
      </c>
      <c r="BD476" s="10">
        <f t="shared" si="163"/>
        <v>0</v>
      </c>
      <c r="BE476" s="10">
        <f t="shared" si="164"/>
        <v>0</v>
      </c>
      <c r="BF476" s="10">
        <f t="shared" si="165"/>
        <v>0</v>
      </c>
      <c r="BG476" s="10">
        <f t="shared" si="166"/>
        <v>0</v>
      </c>
      <c r="BH476" s="10">
        <f t="shared" si="167"/>
        <v>0</v>
      </c>
    </row>
    <row r="477" spans="1:60" ht="27.75" customHeight="1">
      <c r="A477" t="str">
        <f t="shared" si="147"/>
        <v/>
      </c>
      <c r="B477" s="54"/>
      <c r="C477" s="55"/>
      <c r="D477" s="54"/>
      <c r="E477" s="55"/>
      <c r="F477" s="31"/>
      <c r="G477" s="29"/>
      <c r="H477" s="32"/>
      <c r="I477" s="32"/>
      <c r="J477" s="30"/>
      <c r="K477" s="31"/>
      <c r="L477" s="33"/>
      <c r="M477" s="33"/>
      <c r="N477" s="54"/>
      <c r="O477" s="56"/>
      <c r="P477" s="56"/>
      <c r="Q477" s="57"/>
      <c r="R477" s="33"/>
      <c r="S477" s="33"/>
      <c r="T477" s="40"/>
      <c r="U477" s="40"/>
      <c r="V477" s="17"/>
      <c r="W477" s="17"/>
      <c r="X477" s="10" t="str">
        <f>IFERROR(VLOOKUP($F477,PRM!$G$3:$H$5,2,FALSE),"")</f>
        <v/>
      </c>
      <c r="Y477" s="10" t="str">
        <f>IFERROR(VLOOKUP($G477,PRM!$I$3:$J$5,2,FALSE),"")</f>
        <v/>
      </c>
      <c r="Z477" s="10" t="str">
        <f>IFERROR(VLOOKUP($K477,PRM!$K$3:$L$4,2,FALSE),"")</f>
        <v/>
      </c>
      <c r="AA477" s="10" t="str">
        <f>IFERROR(VLOOKUP($N477,PRM!$M$3:$N$50,2,FALSE),"")</f>
        <v/>
      </c>
      <c r="AB477" s="10" t="str">
        <f>IFERROR(VLOOKUP($Y$3&amp;$R477,PRM!$Q$3:$R$31,2,FALSE),"")</f>
        <v/>
      </c>
      <c r="AC477" s="10" t="str">
        <f>IFERROR(VLOOKUP($Y$3&amp;$S477,PRM!$AH$3:$AI$133,2,FALSE),"")</f>
        <v/>
      </c>
      <c r="AD477" s="10" t="str">
        <f>IFERROR(VLOOKUP($Y$3&amp;$T477,PRM!$Y$3:$Z$50,2,FALSE),"")</f>
        <v>1</v>
      </c>
      <c r="AE477" s="10" t="str">
        <f>IFERROR(VLOOKUP($Y$3&amp;$U477,PRM!$AD$3:$AE$44,2,FALSE),"")</f>
        <v/>
      </c>
      <c r="AF477" s="10" t="str">
        <f>IFERROR(VLOOKUP($Y$3&amp;$R477,PRM!$Q$3:$T$31,3,FALSE),"")</f>
        <v/>
      </c>
      <c r="AG477" s="10" t="str">
        <f>IFERROR(IF(AF477=0,0,MATCH($Y$3,PRM!$AF$3:'PRM'!$AF$133,0)),"")</f>
        <v/>
      </c>
      <c r="AH477" s="10" t="str">
        <f>IF($Y$3="","",(IF(AF477=0,0,COUNTIF(PRM!$AF$3:'PRM'!$AF$133,$Y$3))))</f>
        <v/>
      </c>
      <c r="AI477" s="10" t="str">
        <f>IFERROR(VLOOKUP($Y$3&amp;$R477,PRM!$Q$3:$U$31,4,FALSE),"")</f>
        <v/>
      </c>
      <c r="AJ477" s="10" t="str">
        <f>IFERROR(IF(AI477=0,0,MATCH($Y$3,PRM!$V$3:'PRM'!$V$50,0)),"")</f>
        <v/>
      </c>
      <c r="AK477" s="10" t="str">
        <f>IF($Y$3="","",(IF(AI477=0,0,COUNTIF(PRM!$V$3:'PRM'!$V$50,$Y$3))))</f>
        <v/>
      </c>
      <c r="AL477" s="10" t="str">
        <f>IFERROR(VLOOKUP($Y$3&amp;$R477,PRM!$Q$3:$U$31,5,FALSE),"")</f>
        <v/>
      </c>
      <c r="AM477" s="10" t="str">
        <f>IFERROR(IF(AL477=0,0,MATCH($Y$3,PRM!$AA$3:'PRM'!$AA$94,0)),"")</f>
        <v/>
      </c>
      <c r="AN477" s="10" t="str">
        <f>IF($Y$3="","",IF(AL477=0,0,COUNTIF(PRM!$AA$3:'PRM'!$AA$94,$Y$3)))</f>
        <v/>
      </c>
      <c r="AO477" s="10">
        <f t="shared" si="148"/>
        <v>0</v>
      </c>
      <c r="AP477" s="10">
        <f t="shared" si="149"/>
        <v>0</v>
      </c>
      <c r="AQ477" s="10">
        <f t="shared" si="150"/>
        <v>0</v>
      </c>
      <c r="AR477" s="10">
        <f t="shared" si="151"/>
        <v>0</v>
      </c>
      <c r="AS477" s="10">
        <f t="shared" si="152"/>
        <v>0</v>
      </c>
      <c r="AT477" s="10">
        <f t="shared" si="153"/>
        <v>0</v>
      </c>
      <c r="AU477" s="10">
        <f t="shared" si="154"/>
        <v>0</v>
      </c>
      <c r="AV477" s="10">
        <f t="shared" si="155"/>
        <v>0</v>
      </c>
      <c r="AW477" s="10">
        <f t="shared" si="156"/>
        <v>0</v>
      </c>
      <c r="AX477" s="10">
        <f t="shared" si="157"/>
        <v>0</v>
      </c>
      <c r="AY477" s="10">
        <f t="shared" si="158"/>
        <v>0</v>
      </c>
      <c r="AZ477" s="10">
        <f t="shared" si="159"/>
        <v>0</v>
      </c>
      <c r="BA477" s="10">
        <f t="shared" si="160"/>
        <v>0</v>
      </c>
      <c r="BB477" s="10">
        <f t="shared" si="161"/>
        <v>0</v>
      </c>
      <c r="BC477" s="10">
        <f t="shared" si="162"/>
        <v>0</v>
      </c>
      <c r="BD477" s="10">
        <f t="shared" si="163"/>
        <v>0</v>
      </c>
      <c r="BE477" s="10">
        <f t="shared" si="164"/>
        <v>0</v>
      </c>
      <c r="BF477" s="10">
        <f t="shared" si="165"/>
        <v>0</v>
      </c>
      <c r="BG477" s="10">
        <f t="shared" si="166"/>
        <v>0</v>
      </c>
      <c r="BH477" s="10">
        <f t="shared" si="167"/>
        <v>0</v>
      </c>
    </row>
    <row r="478" spans="1:60" ht="27.75" customHeight="1">
      <c r="A478" t="str">
        <f t="shared" si="147"/>
        <v/>
      </c>
      <c r="B478" s="54"/>
      <c r="C478" s="55"/>
      <c r="D478" s="54"/>
      <c r="E478" s="55"/>
      <c r="F478" s="31"/>
      <c r="G478" s="29"/>
      <c r="H478" s="32"/>
      <c r="I478" s="32"/>
      <c r="J478" s="30"/>
      <c r="K478" s="31"/>
      <c r="L478" s="33"/>
      <c r="M478" s="33"/>
      <c r="N478" s="54"/>
      <c r="O478" s="56"/>
      <c r="P478" s="56"/>
      <c r="Q478" s="57"/>
      <c r="R478" s="33"/>
      <c r="S478" s="33"/>
      <c r="T478" s="40"/>
      <c r="U478" s="40"/>
      <c r="V478" s="17"/>
      <c r="W478" s="17"/>
      <c r="X478" s="10" t="str">
        <f>IFERROR(VLOOKUP($F478,PRM!$G$3:$H$5,2,FALSE),"")</f>
        <v/>
      </c>
      <c r="Y478" s="10" t="str">
        <f>IFERROR(VLOOKUP($G478,PRM!$I$3:$J$5,2,FALSE),"")</f>
        <v/>
      </c>
      <c r="Z478" s="10" t="str">
        <f>IFERROR(VLOOKUP($K478,PRM!$K$3:$L$4,2,FALSE),"")</f>
        <v/>
      </c>
      <c r="AA478" s="10" t="str">
        <f>IFERROR(VLOOKUP($N478,PRM!$M$3:$N$50,2,FALSE),"")</f>
        <v/>
      </c>
      <c r="AB478" s="10" t="str">
        <f>IFERROR(VLOOKUP($Y$3&amp;$R478,PRM!$Q$3:$R$31,2,FALSE),"")</f>
        <v/>
      </c>
      <c r="AC478" s="10" t="str">
        <f>IFERROR(VLOOKUP($Y$3&amp;$S478,PRM!$AH$3:$AI$133,2,FALSE),"")</f>
        <v/>
      </c>
      <c r="AD478" s="10" t="str">
        <f>IFERROR(VLOOKUP($Y$3&amp;$T478,PRM!$Y$3:$Z$50,2,FALSE),"")</f>
        <v>1</v>
      </c>
      <c r="AE478" s="10" t="str">
        <f>IFERROR(VLOOKUP($Y$3&amp;$U478,PRM!$AD$3:$AE$44,2,FALSE),"")</f>
        <v/>
      </c>
      <c r="AF478" s="10" t="str">
        <f>IFERROR(VLOOKUP($Y$3&amp;$R478,PRM!$Q$3:$T$31,3,FALSE),"")</f>
        <v/>
      </c>
      <c r="AG478" s="10" t="str">
        <f>IFERROR(IF(AF478=0,0,MATCH($Y$3,PRM!$AF$3:'PRM'!$AF$133,0)),"")</f>
        <v/>
      </c>
      <c r="AH478" s="10" t="str">
        <f>IF($Y$3="","",(IF(AF478=0,0,COUNTIF(PRM!$AF$3:'PRM'!$AF$133,$Y$3))))</f>
        <v/>
      </c>
      <c r="AI478" s="10" t="str">
        <f>IFERROR(VLOOKUP($Y$3&amp;$R478,PRM!$Q$3:$U$31,4,FALSE),"")</f>
        <v/>
      </c>
      <c r="AJ478" s="10" t="str">
        <f>IFERROR(IF(AI478=0,0,MATCH($Y$3,PRM!$V$3:'PRM'!$V$50,0)),"")</f>
        <v/>
      </c>
      <c r="AK478" s="10" t="str">
        <f>IF($Y$3="","",(IF(AI478=0,0,COUNTIF(PRM!$V$3:'PRM'!$V$50,$Y$3))))</f>
        <v/>
      </c>
      <c r="AL478" s="10" t="str">
        <f>IFERROR(VLOOKUP($Y$3&amp;$R478,PRM!$Q$3:$U$31,5,FALSE),"")</f>
        <v/>
      </c>
      <c r="AM478" s="10" t="str">
        <f>IFERROR(IF(AL478=0,0,MATCH($Y$3,PRM!$AA$3:'PRM'!$AA$94,0)),"")</f>
        <v/>
      </c>
      <c r="AN478" s="10" t="str">
        <f>IF($Y$3="","",IF(AL478=0,0,COUNTIF(PRM!$AA$3:'PRM'!$AA$94,$Y$3)))</f>
        <v/>
      </c>
      <c r="AO478" s="10">
        <f t="shared" si="148"/>
        <v>0</v>
      </c>
      <c r="AP478" s="10">
        <f t="shared" si="149"/>
        <v>0</v>
      </c>
      <c r="AQ478" s="10">
        <f t="shared" si="150"/>
        <v>0</v>
      </c>
      <c r="AR478" s="10">
        <f t="shared" si="151"/>
        <v>0</v>
      </c>
      <c r="AS478" s="10">
        <f t="shared" si="152"/>
        <v>0</v>
      </c>
      <c r="AT478" s="10">
        <f t="shared" si="153"/>
        <v>0</v>
      </c>
      <c r="AU478" s="10">
        <f t="shared" si="154"/>
        <v>0</v>
      </c>
      <c r="AV478" s="10">
        <f t="shared" si="155"/>
        <v>0</v>
      </c>
      <c r="AW478" s="10">
        <f t="shared" si="156"/>
        <v>0</v>
      </c>
      <c r="AX478" s="10">
        <f t="shared" si="157"/>
        <v>0</v>
      </c>
      <c r="AY478" s="10">
        <f t="shared" si="158"/>
        <v>0</v>
      </c>
      <c r="AZ478" s="10">
        <f t="shared" si="159"/>
        <v>0</v>
      </c>
      <c r="BA478" s="10">
        <f t="shared" si="160"/>
        <v>0</v>
      </c>
      <c r="BB478" s="10">
        <f t="shared" si="161"/>
        <v>0</v>
      </c>
      <c r="BC478" s="10">
        <f t="shared" si="162"/>
        <v>0</v>
      </c>
      <c r="BD478" s="10">
        <f t="shared" si="163"/>
        <v>0</v>
      </c>
      <c r="BE478" s="10">
        <f t="shared" si="164"/>
        <v>0</v>
      </c>
      <c r="BF478" s="10">
        <f t="shared" si="165"/>
        <v>0</v>
      </c>
      <c r="BG478" s="10">
        <f t="shared" si="166"/>
        <v>0</v>
      </c>
      <c r="BH478" s="10">
        <f t="shared" si="167"/>
        <v>0</v>
      </c>
    </row>
    <row r="479" spans="1:60" ht="27.75" customHeight="1">
      <c r="A479" t="str">
        <f t="shared" si="147"/>
        <v/>
      </c>
      <c r="B479" s="54"/>
      <c r="C479" s="55"/>
      <c r="D479" s="54"/>
      <c r="E479" s="55"/>
      <c r="F479" s="31"/>
      <c r="G479" s="29"/>
      <c r="H479" s="32"/>
      <c r="I479" s="32"/>
      <c r="J479" s="30"/>
      <c r="K479" s="31"/>
      <c r="L479" s="33"/>
      <c r="M479" s="33"/>
      <c r="N479" s="54"/>
      <c r="O479" s="56"/>
      <c r="P479" s="56"/>
      <c r="Q479" s="57"/>
      <c r="R479" s="33"/>
      <c r="S479" s="33"/>
      <c r="T479" s="40"/>
      <c r="U479" s="40"/>
      <c r="V479" s="17"/>
      <c r="W479" s="17"/>
      <c r="X479" s="10" t="str">
        <f>IFERROR(VLOOKUP($F479,PRM!$G$3:$H$5,2,FALSE),"")</f>
        <v/>
      </c>
      <c r="Y479" s="10" t="str">
        <f>IFERROR(VLOOKUP($G479,PRM!$I$3:$J$5,2,FALSE),"")</f>
        <v/>
      </c>
      <c r="Z479" s="10" t="str">
        <f>IFERROR(VLOOKUP($K479,PRM!$K$3:$L$4,2,FALSE),"")</f>
        <v/>
      </c>
      <c r="AA479" s="10" t="str">
        <f>IFERROR(VLOOKUP($N479,PRM!$M$3:$N$50,2,FALSE),"")</f>
        <v/>
      </c>
      <c r="AB479" s="10" t="str">
        <f>IFERROR(VLOOKUP($Y$3&amp;$R479,PRM!$Q$3:$R$31,2,FALSE),"")</f>
        <v/>
      </c>
      <c r="AC479" s="10" t="str">
        <f>IFERROR(VLOOKUP($Y$3&amp;$S479,PRM!$AH$3:$AI$133,2,FALSE),"")</f>
        <v/>
      </c>
      <c r="AD479" s="10" t="str">
        <f>IFERROR(VLOOKUP($Y$3&amp;$T479,PRM!$Y$3:$Z$50,2,FALSE),"")</f>
        <v>1</v>
      </c>
      <c r="AE479" s="10" t="str">
        <f>IFERROR(VLOOKUP($Y$3&amp;$U479,PRM!$AD$3:$AE$44,2,FALSE),"")</f>
        <v/>
      </c>
      <c r="AF479" s="10" t="str">
        <f>IFERROR(VLOOKUP($Y$3&amp;$R479,PRM!$Q$3:$T$31,3,FALSE),"")</f>
        <v/>
      </c>
      <c r="AG479" s="10" t="str">
        <f>IFERROR(IF(AF479=0,0,MATCH($Y$3,PRM!$AF$3:'PRM'!$AF$133,0)),"")</f>
        <v/>
      </c>
      <c r="AH479" s="10" t="str">
        <f>IF($Y$3="","",(IF(AF479=0,0,COUNTIF(PRM!$AF$3:'PRM'!$AF$133,$Y$3))))</f>
        <v/>
      </c>
      <c r="AI479" s="10" t="str">
        <f>IFERROR(VLOOKUP($Y$3&amp;$R479,PRM!$Q$3:$U$31,4,FALSE),"")</f>
        <v/>
      </c>
      <c r="AJ479" s="10" t="str">
        <f>IFERROR(IF(AI479=0,0,MATCH($Y$3,PRM!$V$3:'PRM'!$V$50,0)),"")</f>
        <v/>
      </c>
      <c r="AK479" s="10" t="str">
        <f>IF($Y$3="","",(IF(AI479=0,0,COUNTIF(PRM!$V$3:'PRM'!$V$50,$Y$3))))</f>
        <v/>
      </c>
      <c r="AL479" s="10" t="str">
        <f>IFERROR(VLOOKUP($Y$3&amp;$R479,PRM!$Q$3:$U$31,5,FALSE),"")</f>
        <v/>
      </c>
      <c r="AM479" s="10" t="str">
        <f>IFERROR(IF(AL479=0,0,MATCH($Y$3,PRM!$AA$3:'PRM'!$AA$94,0)),"")</f>
        <v/>
      </c>
      <c r="AN479" s="10" t="str">
        <f>IF($Y$3="","",IF(AL479=0,0,COUNTIF(PRM!$AA$3:'PRM'!$AA$94,$Y$3)))</f>
        <v/>
      </c>
      <c r="AO479" s="10">
        <f t="shared" si="148"/>
        <v>0</v>
      </c>
      <c r="AP479" s="10">
        <f t="shared" si="149"/>
        <v>0</v>
      </c>
      <c r="AQ479" s="10">
        <f t="shared" si="150"/>
        <v>0</v>
      </c>
      <c r="AR479" s="10">
        <f t="shared" si="151"/>
        <v>0</v>
      </c>
      <c r="AS479" s="10">
        <f t="shared" si="152"/>
        <v>0</v>
      </c>
      <c r="AT479" s="10">
        <f t="shared" si="153"/>
        <v>0</v>
      </c>
      <c r="AU479" s="10">
        <f t="shared" si="154"/>
        <v>0</v>
      </c>
      <c r="AV479" s="10">
        <f t="shared" si="155"/>
        <v>0</v>
      </c>
      <c r="AW479" s="10">
        <f t="shared" si="156"/>
        <v>0</v>
      </c>
      <c r="AX479" s="10">
        <f t="shared" si="157"/>
        <v>0</v>
      </c>
      <c r="AY479" s="10">
        <f t="shared" si="158"/>
        <v>0</v>
      </c>
      <c r="AZ479" s="10">
        <f t="shared" si="159"/>
        <v>0</v>
      </c>
      <c r="BA479" s="10">
        <f t="shared" si="160"/>
        <v>0</v>
      </c>
      <c r="BB479" s="10">
        <f t="shared" si="161"/>
        <v>0</v>
      </c>
      <c r="BC479" s="10">
        <f t="shared" si="162"/>
        <v>0</v>
      </c>
      <c r="BD479" s="10">
        <f t="shared" si="163"/>
        <v>0</v>
      </c>
      <c r="BE479" s="10">
        <f t="shared" si="164"/>
        <v>0</v>
      </c>
      <c r="BF479" s="10">
        <f t="shared" si="165"/>
        <v>0</v>
      </c>
      <c r="BG479" s="10">
        <f t="shared" si="166"/>
        <v>0</v>
      </c>
      <c r="BH479" s="10">
        <f t="shared" si="167"/>
        <v>0</v>
      </c>
    </row>
    <row r="480" spans="1:60" ht="27.75" customHeight="1">
      <c r="A480" t="str">
        <f t="shared" si="147"/>
        <v/>
      </c>
      <c r="B480" s="54"/>
      <c r="C480" s="55"/>
      <c r="D480" s="54"/>
      <c r="E480" s="55"/>
      <c r="F480" s="31"/>
      <c r="G480" s="29"/>
      <c r="H480" s="32"/>
      <c r="I480" s="32"/>
      <c r="J480" s="30"/>
      <c r="K480" s="31"/>
      <c r="L480" s="33"/>
      <c r="M480" s="33"/>
      <c r="N480" s="54"/>
      <c r="O480" s="56"/>
      <c r="P480" s="56"/>
      <c r="Q480" s="57"/>
      <c r="R480" s="33"/>
      <c r="S480" s="33"/>
      <c r="T480" s="40"/>
      <c r="U480" s="40"/>
      <c r="V480" s="17"/>
      <c r="W480" s="17"/>
      <c r="X480" s="10" t="str">
        <f>IFERROR(VLOOKUP($F480,PRM!$G$3:$H$5,2,FALSE),"")</f>
        <v/>
      </c>
      <c r="Y480" s="10" t="str">
        <f>IFERROR(VLOOKUP($G480,PRM!$I$3:$J$5,2,FALSE),"")</f>
        <v/>
      </c>
      <c r="Z480" s="10" t="str">
        <f>IFERROR(VLOOKUP($K480,PRM!$K$3:$L$4,2,FALSE),"")</f>
        <v/>
      </c>
      <c r="AA480" s="10" t="str">
        <f>IFERROR(VLOOKUP($N480,PRM!$M$3:$N$50,2,FALSE),"")</f>
        <v/>
      </c>
      <c r="AB480" s="10" t="str">
        <f>IFERROR(VLOOKUP($Y$3&amp;$R480,PRM!$Q$3:$R$31,2,FALSE),"")</f>
        <v/>
      </c>
      <c r="AC480" s="10" t="str">
        <f>IFERROR(VLOOKUP($Y$3&amp;$S480,PRM!$AH$3:$AI$133,2,FALSE),"")</f>
        <v/>
      </c>
      <c r="AD480" s="10" t="str">
        <f>IFERROR(VLOOKUP($Y$3&amp;$T480,PRM!$Y$3:$Z$50,2,FALSE),"")</f>
        <v>1</v>
      </c>
      <c r="AE480" s="10" t="str">
        <f>IFERROR(VLOOKUP($Y$3&amp;$U480,PRM!$AD$3:$AE$44,2,FALSE),"")</f>
        <v/>
      </c>
      <c r="AF480" s="10" t="str">
        <f>IFERROR(VLOOKUP($Y$3&amp;$R480,PRM!$Q$3:$T$31,3,FALSE),"")</f>
        <v/>
      </c>
      <c r="AG480" s="10" t="str">
        <f>IFERROR(IF(AF480=0,0,MATCH($Y$3,PRM!$AF$3:'PRM'!$AF$133,0)),"")</f>
        <v/>
      </c>
      <c r="AH480" s="10" t="str">
        <f>IF($Y$3="","",(IF(AF480=0,0,COUNTIF(PRM!$AF$3:'PRM'!$AF$133,$Y$3))))</f>
        <v/>
      </c>
      <c r="AI480" s="10" t="str">
        <f>IFERROR(VLOOKUP($Y$3&amp;$R480,PRM!$Q$3:$U$31,4,FALSE),"")</f>
        <v/>
      </c>
      <c r="AJ480" s="10" t="str">
        <f>IFERROR(IF(AI480=0,0,MATCH($Y$3,PRM!$V$3:'PRM'!$V$50,0)),"")</f>
        <v/>
      </c>
      <c r="AK480" s="10" t="str">
        <f>IF($Y$3="","",(IF(AI480=0,0,COUNTIF(PRM!$V$3:'PRM'!$V$50,$Y$3))))</f>
        <v/>
      </c>
      <c r="AL480" s="10" t="str">
        <f>IFERROR(VLOOKUP($Y$3&amp;$R480,PRM!$Q$3:$U$31,5,FALSE),"")</f>
        <v/>
      </c>
      <c r="AM480" s="10" t="str">
        <f>IFERROR(IF(AL480=0,0,MATCH($Y$3,PRM!$AA$3:'PRM'!$AA$94,0)),"")</f>
        <v/>
      </c>
      <c r="AN480" s="10" t="str">
        <f>IF($Y$3="","",IF(AL480=0,0,COUNTIF(PRM!$AA$3:'PRM'!$AA$94,$Y$3)))</f>
        <v/>
      </c>
      <c r="AO480" s="10">
        <f t="shared" si="148"/>
        <v>0</v>
      </c>
      <c r="AP480" s="10">
        <f t="shared" si="149"/>
        <v>0</v>
      </c>
      <c r="AQ480" s="10">
        <f t="shared" si="150"/>
        <v>0</v>
      </c>
      <c r="AR480" s="10">
        <f t="shared" si="151"/>
        <v>0</v>
      </c>
      <c r="AS480" s="10">
        <f t="shared" si="152"/>
        <v>0</v>
      </c>
      <c r="AT480" s="10">
        <f t="shared" si="153"/>
        <v>0</v>
      </c>
      <c r="AU480" s="10">
        <f t="shared" si="154"/>
        <v>0</v>
      </c>
      <c r="AV480" s="10">
        <f t="shared" si="155"/>
        <v>0</v>
      </c>
      <c r="AW480" s="10">
        <f t="shared" si="156"/>
        <v>0</v>
      </c>
      <c r="AX480" s="10">
        <f t="shared" si="157"/>
        <v>0</v>
      </c>
      <c r="AY480" s="10">
        <f t="shared" si="158"/>
        <v>0</v>
      </c>
      <c r="AZ480" s="10">
        <f t="shared" si="159"/>
        <v>0</v>
      </c>
      <c r="BA480" s="10">
        <f t="shared" si="160"/>
        <v>0</v>
      </c>
      <c r="BB480" s="10">
        <f t="shared" si="161"/>
        <v>0</v>
      </c>
      <c r="BC480" s="10">
        <f t="shared" si="162"/>
        <v>0</v>
      </c>
      <c r="BD480" s="10">
        <f t="shared" si="163"/>
        <v>0</v>
      </c>
      <c r="BE480" s="10">
        <f t="shared" si="164"/>
        <v>0</v>
      </c>
      <c r="BF480" s="10">
        <f t="shared" si="165"/>
        <v>0</v>
      </c>
      <c r="BG480" s="10">
        <f t="shared" si="166"/>
        <v>0</v>
      </c>
      <c r="BH480" s="10">
        <f t="shared" si="167"/>
        <v>0</v>
      </c>
    </row>
    <row r="481" spans="1:60" ht="27.75" customHeight="1">
      <c r="A481" t="str">
        <f t="shared" si="147"/>
        <v/>
      </c>
      <c r="B481" s="54"/>
      <c r="C481" s="55"/>
      <c r="D481" s="54"/>
      <c r="E481" s="55"/>
      <c r="F481" s="31"/>
      <c r="G481" s="29"/>
      <c r="H481" s="32"/>
      <c r="I481" s="32"/>
      <c r="J481" s="30"/>
      <c r="K481" s="31"/>
      <c r="L481" s="33"/>
      <c r="M481" s="33"/>
      <c r="N481" s="54"/>
      <c r="O481" s="56"/>
      <c r="P481" s="56"/>
      <c r="Q481" s="57"/>
      <c r="R481" s="33"/>
      <c r="S481" s="33"/>
      <c r="T481" s="40"/>
      <c r="U481" s="40"/>
      <c r="V481" s="17"/>
      <c r="W481" s="17"/>
      <c r="X481" s="10" t="str">
        <f>IFERROR(VLOOKUP($F481,PRM!$G$3:$H$5,2,FALSE),"")</f>
        <v/>
      </c>
      <c r="Y481" s="10" t="str">
        <f>IFERROR(VLOOKUP($G481,PRM!$I$3:$J$5,2,FALSE),"")</f>
        <v/>
      </c>
      <c r="Z481" s="10" t="str">
        <f>IFERROR(VLOOKUP($K481,PRM!$K$3:$L$4,2,FALSE),"")</f>
        <v/>
      </c>
      <c r="AA481" s="10" t="str">
        <f>IFERROR(VLOOKUP($N481,PRM!$M$3:$N$50,2,FALSE),"")</f>
        <v/>
      </c>
      <c r="AB481" s="10" t="str">
        <f>IFERROR(VLOOKUP($Y$3&amp;$R481,PRM!$Q$3:$R$31,2,FALSE),"")</f>
        <v/>
      </c>
      <c r="AC481" s="10" t="str">
        <f>IFERROR(VLOOKUP($Y$3&amp;$S481,PRM!$AH$3:$AI$133,2,FALSE),"")</f>
        <v/>
      </c>
      <c r="AD481" s="10" t="str">
        <f>IFERROR(VLOOKUP($Y$3&amp;$T481,PRM!$Y$3:$Z$50,2,FALSE),"")</f>
        <v>1</v>
      </c>
      <c r="AE481" s="10" t="str">
        <f>IFERROR(VLOOKUP($Y$3&amp;$U481,PRM!$AD$3:$AE$44,2,FALSE),"")</f>
        <v/>
      </c>
      <c r="AF481" s="10" t="str">
        <f>IFERROR(VLOOKUP($Y$3&amp;$R481,PRM!$Q$3:$T$31,3,FALSE),"")</f>
        <v/>
      </c>
      <c r="AG481" s="10" t="str">
        <f>IFERROR(IF(AF481=0,0,MATCH($Y$3,PRM!$AF$3:'PRM'!$AF$133,0)),"")</f>
        <v/>
      </c>
      <c r="AH481" s="10" t="str">
        <f>IF($Y$3="","",(IF(AF481=0,0,COUNTIF(PRM!$AF$3:'PRM'!$AF$133,$Y$3))))</f>
        <v/>
      </c>
      <c r="AI481" s="10" t="str">
        <f>IFERROR(VLOOKUP($Y$3&amp;$R481,PRM!$Q$3:$U$31,4,FALSE),"")</f>
        <v/>
      </c>
      <c r="AJ481" s="10" t="str">
        <f>IFERROR(IF(AI481=0,0,MATCH($Y$3,PRM!$V$3:'PRM'!$V$50,0)),"")</f>
        <v/>
      </c>
      <c r="AK481" s="10" t="str">
        <f>IF($Y$3="","",(IF(AI481=0,0,COUNTIF(PRM!$V$3:'PRM'!$V$50,$Y$3))))</f>
        <v/>
      </c>
      <c r="AL481" s="10" t="str">
        <f>IFERROR(VLOOKUP($Y$3&amp;$R481,PRM!$Q$3:$U$31,5,FALSE),"")</f>
        <v/>
      </c>
      <c r="AM481" s="10" t="str">
        <f>IFERROR(IF(AL481=0,0,MATCH($Y$3,PRM!$AA$3:'PRM'!$AA$94,0)),"")</f>
        <v/>
      </c>
      <c r="AN481" s="10" t="str">
        <f>IF($Y$3="","",IF(AL481=0,0,COUNTIF(PRM!$AA$3:'PRM'!$AA$94,$Y$3)))</f>
        <v/>
      </c>
      <c r="AO481" s="10">
        <f t="shared" si="148"/>
        <v>0</v>
      </c>
      <c r="AP481" s="10">
        <f t="shared" si="149"/>
        <v>0</v>
      </c>
      <c r="AQ481" s="10">
        <f t="shared" si="150"/>
        <v>0</v>
      </c>
      <c r="AR481" s="10">
        <f t="shared" si="151"/>
        <v>0</v>
      </c>
      <c r="AS481" s="10">
        <f t="shared" si="152"/>
        <v>0</v>
      </c>
      <c r="AT481" s="10">
        <f t="shared" si="153"/>
        <v>0</v>
      </c>
      <c r="AU481" s="10">
        <f t="shared" si="154"/>
        <v>0</v>
      </c>
      <c r="AV481" s="10">
        <f t="shared" si="155"/>
        <v>0</v>
      </c>
      <c r="AW481" s="10">
        <f t="shared" si="156"/>
        <v>0</v>
      </c>
      <c r="AX481" s="10">
        <f t="shared" si="157"/>
        <v>0</v>
      </c>
      <c r="AY481" s="10">
        <f t="shared" si="158"/>
        <v>0</v>
      </c>
      <c r="AZ481" s="10">
        <f t="shared" si="159"/>
        <v>0</v>
      </c>
      <c r="BA481" s="10">
        <f t="shared" si="160"/>
        <v>0</v>
      </c>
      <c r="BB481" s="10">
        <f t="shared" si="161"/>
        <v>0</v>
      </c>
      <c r="BC481" s="10">
        <f t="shared" si="162"/>
        <v>0</v>
      </c>
      <c r="BD481" s="10">
        <f t="shared" si="163"/>
        <v>0</v>
      </c>
      <c r="BE481" s="10">
        <f t="shared" si="164"/>
        <v>0</v>
      </c>
      <c r="BF481" s="10">
        <f t="shared" si="165"/>
        <v>0</v>
      </c>
      <c r="BG481" s="10">
        <f t="shared" si="166"/>
        <v>0</v>
      </c>
      <c r="BH481" s="10">
        <f t="shared" si="167"/>
        <v>0</v>
      </c>
    </row>
    <row r="482" spans="1:60" ht="27.75" customHeight="1">
      <c r="A482" t="str">
        <f t="shared" si="147"/>
        <v/>
      </c>
      <c r="B482" s="54"/>
      <c r="C482" s="55"/>
      <c r="D482" s="54"/>
      <c r="E482" s="55"/>
      <c r="F482" s="31"/>
      <c r="G482" s="29"/>
      <c r="H482" s="32"/>
      <c r="I482" s="32"/>
      <c r="J482" s="30"/>
      <c r="K482" s="31"/>
      <c r="L482" s="33"/>
      <c r="M482" s="33"/>
      <c r="N482" s="54"/>
      <c r="O482" s="56"/>
      <c r="P482" s="56"/>
      <c r="Q482" s="57"/>
      <c r="R482" s="33"/>
      <c r="S482" s="33"/>
      <c r="T482" s="40"/>
      <c r="U482" s="40"/>
      <c r="V482" s="17"/>
      <c r="W482" s="17"/>
      <c r="X482" s="10" t="str">
        <f>IFERROR(VLOOKUP($F482,PRM!$G$3:$H$5,2,FALSE),"")</f>
        <v/>
      </c>
      <c r="Y482" s="10" t="str">
        <f>IFERROR(VLOOKUP($G482,PRM!$I$3:$J$5,2,FALSE),"")</f>
        <v/>
      </c>
      <c r="Z482" s="10" t="str">
        <f>IFERROR(VLOOKUP($K482,PRM!$K$3:$L$4,2,FALSE),"")</f>
        <v/>
      </c>
      <c r="AA482" s="10" t="str">
        <f>IFERROR(VLOOKUP($N482,PRM!$M$3:$N$50,2,FALSE),"")</f>
        <v/>
      </c>
      <c r="AB482" s="10" t="str">
        <f>IFERROR(VLOOKUP($Y$3&amp;$R482,PRM!$Q$3:$R$31,2,FALSE),"")</f>
        <v/>
      </c>
      <c r="AC482" s="10" t="str">
        <f>IFERROR(VLOOKUP($Y$3&amp;$S482,PRM!$AH$3:$AI$133,2,FALSE),"")</f>
        <v/>
      </c>
      <c r="AD482" s="10" t="str">
        <f>IFERROR(VLOOKUP($Y$3&amp;$T482,PRM!$Y$3:$Z$50,2,FALSE),"")</f>
        <v>1</v>
      </c>
      <c r="AE482" s="10" t="str">
        <f>IFERROR(VLOOKUP($Y$3&amp;$U482,PRM!$AD$3:$AE$44,2,FALSE),"")</f>
        <v/>
      </c>
      <c r="AF482" s="10" t="str">
        <f>IFERROR(VLOOKUP($Y$3&amp;$R482,PRM!$Q$3:$T$31,3,FALSE),"")</f>
        <v/>
      </c>
      <c r="AG482" s="10" t="str">
        <f>IFERROR(IF(AF482=0,0,MATCH($Y$3,PRM!$AF$3:'PRM'!$AF$133,0)),"")</f>
        <v/>
      </c>
      <c r="AH482" s="10" t="str">
        <f>IF($Y$3="","",(IF(AF482=0,0,COUNTIF(PRM!$AF$3:'PRM'!$AF$133,$Y$3))))</f>
        <v/>
      </c>
      <c r="AI482" s="10" t="str">
        <f>IFERROR(VLOOKUP($Y$3&amp;$R482,PRM!$Q$3:$U$31,4,FALSE),"")</f>
        <v/>
      </c>
      <c r="AJ482" s="10" t="str">
        <f>IFERROR(IF(AI482=0,0,MATCH($Y$3,PRM!$V$3:'PRM'!$V$50,0)),"")</f>
        <v/>
      </c>
      <c r="AK482" s="10" t="str">
        <f>IF($Y$3="","",(IF(AI482=0,0,COUNTIF(PRM!$V$3:'PRM'!$V$50,$Y$3))))</f>
        <v/>
      </c>
      <c r="AL482" s="10" t="str">
        <f>IFERROR(VLOOKUP($Y$3&amp;$R482,PRM!$Q$3:$U$31,5,FALSE),"")</f>
        <v/>
      </c>
      <c r="AM482" s="10" t="str">
        <f>IFERROR(IF(AL482=0,0,MATCH($Y$3,PRM!$AA$3:'PRM'!$AA$94,0)),"")</f>
        <v/>
      </c>
      <c r="AN482" s="10" t="str">
        <f>IF($Y$3="","",IF(AL482=0,0,COUNTIF(PRM!$AA$3:'PRM'!$AA$94,$Y$3)))</f>
        <v/>
      </c>
      <c r="AO482" s="10">
        <f t="shared" si="148"/>
        <v>0</v>
      </c>
      <c r="AP482" s="10">
        <f t="shared" si="149"/>
        <v>0</v>
      </c>
      <c r="AQ482" s="10">
        <f t="shared" si="150"/>
        <v>0</v>
      </c>
      <c r="AR482" s="10">
        <f t="shared" si="151"/>
        <v>0</v>
      </c>
      <c r="AS482" s="10">
        <f t="shared" si="152"/>
        <v>0</v>
      </c>
      <c r="AT482" s="10">
        <f t="shared" si="153"/>
        <v>0</v>
      </c>
      <c r="AU482" s="10">
        <f t="shared" si="154"/>
        <v>0</v>
      </c>
      <c r="AV482" s="10">
        <f t="shared" si="155"/>
        <v>0</v>
      </c>
      <c r="AW482" s="10">
        <f t="shared" si="156"/>
        <v>0</v>
      </c>
      <c r="AX482" s="10">
        <f t="shared" si="157"/>
        <v>0</v>
      </c>
      <c r="AY482" s="10">
        <f t="shared" si="158"/>
        <v>0</v>
      </c>
      <c r="AZ482" s="10">
        <f t="shared" si="159"/>
        <v>0</v>
      </c>
      <c r="BA482" s="10">
        <f t="shared" si="160"/>
        <v>0</v>
      </c>
      <c r="BB482" s="10">
        <f t="shared" si="161"/>
        <v>0</v>
      </c>
      <c r="BC482" s="10">
        <f t="shared" si="162"/>
        <v>0</v>
      </c>
      <c r="BD482" s="10">
        <f t="shared" si="163"/>
        <v>0</v>
      </c>
      <c r="BE482" s="10">
        <f t="shared" si="164"/>
        <v>0</v>
      </c>
      <c r="BF482" s="10">
        <f t="shared" si="165"/>
        <v>0</v>
      </c>
      <c r="BG482" s="10">
        <f t="shared" si="166"/>
        <v>0</v>
      </c>
      <c r="BH482" s="10">
        <f t="shared" si="167"/>
        <v>0</v>
      </c>
    </row>
    <row r="483" spans="1:60" ht="27.75" customHeight="1">
      <c r="A483" t="str">
        <f t="shared" si="147"/>
        <v/>
      </c>
      <c r="B483" s="54"/>
      <c r="C483" s="55"/>
      <c r="D483" s="54"/>
      <c r="E483" s="55"/>
      <c r="F483" s="31"/>
      <c r="G483" s="29"/>
      <c r="H483" s="32"/>
      <c r="I483" s="32"/>
      <c r="J483" s="30"/>
      <c r="K483" s="31"/>
      <c r="L483" s="33"/>
      <c r="M483" s="33"/>
      <c r="N483" s="54"/>
      <c r="O483" s="56"/>
      <c r="P483" s="56"/>
      <c r="Q483" s="57"/>
      <c r="R483" s="33"/>
      <c r="S483" s="33"/>
      <c r="T483" s="40"/>
      <c r="U483" s="40"/>
      <c r="V483" s="17"/>
      <c r="W483" s="17"/>
      <c r="X483" s="10" t="str">
        <f>IFERROR(VLOOKUP($F483,PRM!$G$3:$H$5,2,FALSE),"")</f>
        <v/>
      </c>
      <c r="Y483" s="10" t="str">
        <f>IFERROR(VLOOKUP($G483,PRM!$I$3:$J$5,2,FALSE),"")</f>
        <v/>
      </c>
      <c r="Z483" s="10" t="str">
        <f>IFERROR(VLOOKUP($K483,PRM!$K$3:$L$4,2,FALSE),"")</f>
        <v/>
      </c>
      <c r="AA483" s="10" t="str">
        <f>IFERROR(VLOOKUP($N483,PRM!$M$3:$N$50,2,FALSE),"")</f>
        <v/>
      </c>
      <c r="AB483" s="10" t="str">
        <f>IFERROR(VLOOKUP($Y$3&amp;$R483,PRM!$Q$3:$R$31,2,FALSE),"")</f>
        <v/>
      </c>
      <c r="AC483" s="10" t="str">
        <f>IFERROR(VLOOKUP($Y$3&amp;$S483,PRM!$AH$3:$AI$133,2,FALSE),"")</f>
        <v/>
      </c>
      <c r="AD483" s="10" t="str">
        <f>IFERROR(VLOOKUP($Y$3&amp;$T483,PRM!$Y$3:$Z$50,2,FALSE),"")</f>
        <v>1</v>
      </c>
      <c r="AE483" s="10" t="str">
        <f>IFERROR(VLOOKUP($Y$3&amp;$U483,PRM!$AD$3:$AE$44,2,FALSE),"")</f>
        <v/>
      </c>
      <c r="AF483" s="10" t="str">
        <f>IFERROR(VLOOKUP($Y$3&amp;$R483,PRM!$Q$3:$T$31,3,FALSE),"")</f>
        <v/>
      </c>
      <c r="AG483" s="10" t="str">
        <f>IFERROR(IF(AF483=0,0,MATCH($Y$3,PRM!$AF$3:'PRM'!$AF$133,0)),"")</f>
        <v/>
      </c>
      <c r="AH483" s="10" t="str">
        <f>IF($Y$3="","",(IF(AF483=0,0,COUNTIF(PRM!$AF$3:'PRM'!$AF$133,$Y$3))))</f>
        <v/>
      </c>
      <c r="AI483" s="10" t="str">
        <f>IFERROR(VLOOKUP($Y$3&amp;$R483,PRM!$Q$3:$U$31,4,FALSE),"")</f>
        <v/>
      </c>
      <c r="AJ483" s="10" t="str">
        <f>IFERROR(IF(AI483=0,0,MATCH($Y$3,PRM!$V$3:'PRM'!$V$50,0)),"")</f>
        <v/>
      </c>
      <c r="AK483" s="10" t="str">
        <f>IF($Y$3="","",(IF(AI483=0,0,COUNTIF(PRM!$V$3:'PRM'!$V$50,$Y$3))))</f>
        <v/>
      </c>
      <c r="AL483" s="10" t="str">
        <f>IFERROR(VLOOKUP($Y$3&amp;$R483,PRM!$Q$3:$U$31,5,FALSE),"")</f>
        <v/>
      </c>
      <c r="AM483" s="10" t="str">
        <f>IFERROR(IF(AL483=0,0,MATCH($Y$3,PRM!$AA$3:'PRM'!$AA$94,0)),"")</f>
        <v/>
      </c>
      <c r="AN483" s="10" t="str">
        <f>IF($Y$3="","",IF(AL483=0,0,COUNTIF(PRM!$AA$3:'PRM'!$AA$94,$Y$3)))</f>
        <v/>
      </c>
      <c r="AO483" s="10">
        <f t="shared" si="148"/>
        <v>0</v>
      </c>
      <c r="AP483" s="10">
        <f t="shared" si="149"/>
        <v>0</v>
      </c>
      <c r="AQ483" s="10">
        <f t="shared" si="150"/>
        <v>0</v>
      </c>
      <c r="AR483" s="10">
        <f t="shared" si="151"/>
        <v>0</v>
      </c>
      <c r="AS483" s="10">
        <f t="shared" si="152"/>
        <v>0</v>
      </c>
      <c r="AT483" s="10">
        <f t="shared" si="153"/>
        <v>0</v>
      </c>
      <c r="AU483" s="10">
        <f t="shared" si="154"/>
        <v>0</v>
      </c>
      <c r="AV483" s="10">
        <f t="shared" si="155"/>
        <v>0</v>
      </c>
      <c r="AW483" s="10">
        <f t="shared" si="156"/>
        <v>0</v>
      </c>
      <c r="AX483" s="10">
        <f t="shared" si="157"/>
        <v>0</v>
      </c>
      <c r="AY483" s="10">
        <f t="shared" si="158"/>
        <v>0</v>
      </c>
      <c r="AZ483" s="10">
        <f t="shared" si="159"/>
        <v>0</v>
      </c>
      <c r="BA483" s="10">
        <f t="shared" si="160"/>
        <v>0</v>
      </c>
      <c r="BB483" s="10">
        <f t="shared" si="161"/>
        <v>0</v>
      </c>
      <c r="BC483" s="10">
        <f t="shared" si="162"/>
        <v>0</v>
      </c>
      <c r="BD483" s="10">
        <f t="shared" si="163"/>
        <v>0</v>
      </c>
      <c r="BE483" s="10">
        <f t="shared" si="164"/>
        <v>0</v>
      </c>
      <c r="BF483" s="10">
        <f t="shared" si="165"/>
        <v>0</v>
      </c>
      <c r="BG483" s="10">
        <f t="shared" si="166"/>
        <v>0</v>
      </c>
      <c r="BH483" s="10">
        <f t="shared" si="167"/>
        <v>0</v>
      </c>
    </row>
    <row r="484" spans="1:60" ht="27.75" customHeight="1">
      <c r="A484" t="str">
        <f t="shared" si="147"/>
        <v/>
      </c>
      <c r="B484" s="54"/>
      <c r="C484" s="55"/>
      <c r="D484" s="54"/>
      <c r="E484" s="55"/>
      <c r="F484" s="31"/>
      <c r="G484" s="29"/>
      <c r="H484" s="32"/>
      <c r="I484" s="32"/>
      <c r="J484" s="30"/>
      <c r="K484" s="31"/>
      <c r="L484" s="33"/>
      <c r="M484" s="33"/>
      <c r="N484" s="54"/>
      <c r="O484" s="56"/>
      <c r="P484" s="56"/>
      <c r="Q484" s="57"/>
      <c r="R484" s="33"/>
      <c r="S484" s="33"/>
      <c r="T484" s="40"/>
      <c r="U484" s="40"/>
      <c r="V484" s="17"/>
      <c r="W484" s="17"/>
      <c r="X484" s="10" t="str">
        <f>IFERROR(VLOOKUP($F484,PRM!$G$3:$H$5,2,FALSE),"")</f>
        <v/>
      </c>
      <c r="Y484" s="10" t="str">
        <f>IFERROR(VLOOKUP($G484,PRM!$I$3:$J$5,2,FALSE),"")</f>
        <v/>
      </c>
      <c r="Z484" s="10" t="str">
        <f>IFERROR(VLOOKUP($K484,PRM!$K$3:$L$4,2,FALSE),"")</f>
        <v/>
      </c>
      <c r="AA484" s="10" t="str">
        <f>IFERROR(VLOOKUP($N484,PRM!$M$3:$N$50,2,FALSE),"")</f>
        <v/>
      </c>
      <c r="AB484" s="10" t="str">
        <f>IFERROR(VLOOKUP($Y$3&amp;$R484,PRM!$Q$3:$R$31,2,FALSE),"")</f>
        <v/>
      </c>
      <c r="AC484" s="10" t="str">
        <f>IFERROR(VLOOKUP($Y$3&amp;$S484,PRM!$AH$3:$AI$133,2,FALSE),"")</f>
        <v/>
      </c>
      <c r="AD484" s="10" t="str">
        <f>IFERROR(VLOOKUP($Y$3&amp;$T484,PRM!$Y$3:$Z$50,2,FALSE),"")</f>
        <v>1</v>
      </c>
      <c r="AE484" s="10" t="str">
        <f>IFERROR(VLOOKUP($Y$3&amp;$U484,PRM!$AD$3:$AE$44,2,FALSE),"")</f>
        <v/>
      </c>
      <c r="AF484" s="10" t="str">
        <f>IFERROR(VLOOKUP($Y$3&amp;$R484,PRM!$Q$3:$T$31,3,FALSE),"")</f>
        <v/>
      </c>
      <c r="AG484" s="10" t="str">
        <f>IFERROR(IF(AF484=0,0,MATCH($Y$3,PRM!$AF$3:'PRM'!$AF$133,0)),"")</f>
        <v/>
      </c>
      <c r="AH484" s="10" t="str">
        <f>IF($Y$3="","",(IF(AF484=0,0,COUNTIF(PRM!$AF$3:'PRM'!$AF$133,$Y$3))))</f>
        <v/>
      </c>
      <c r="AI484" s="10" t="str">
        <f>IFERROR(VLOOKUP($Y$3&amp;$R484,PRM!$Q$3:$U$31,4,FALSE),"")</f>
        <v/>
      </c>
      <c r="AJ484" s="10" t="str">
        <f>IFERROR(IF(AI484=0,0,MATCH($Y$3,PRM!$V$3:'PRM'!$V$50,0)),"")</f>
        <v/>
      </c>
      <c r="AK484" s="10" t="str">
        <f>IF($Y$3="","",(IF(AI484=0,0,COUNTIF(PRM!$V$3:'PRM'!$V$50,$Y$3))))</f>
        <v/>
      </c>
      <c r="AL484" s="10" t="str">
        <f>IFERROR(VLOOKUP($Y$3&amp;$R484,PRM!$Q$3:$U$31,5,FALSE),"")</f>
        <v/>
      </c>
      <c r="AM484" s="10" t="str">
        <f>IFERROR(IF(AL484=0,0,MATCH($Y$3,PRM!$AA$3:'PRM'!$AA$94,0)),"")</f>
        <v/>
      </c>
      <c r="AN484" s="10" t="str">
        <f>IF($Y$3="","",IF(AL484=0,0,COUNTIF(PRM!$AA$3:'PRM'!$AA$94,$Y$3)))</f>
        <v/>
      </c>
      <c r="AO484" s="10">
        <f t="shared" si="148"/>
        <v>0</v>
      </c>
      <c r="AP484" s="10">
        <f t="shared" si="149"/>
        <v>0</v>
      </c>
      <c r="AQ484" s="10">
        <f t="shared" si="150"/>
        <v>0</v>
      </c>
      <c r="AR484" s="10">
        <f t="shared" si="151"/>
        <v>0</v>
      </c>
      <c r="AS484" s="10">
        <f t="shared" si="152"/>
        <v>0</v>
      </c>
      <c r="AT484" s="10">
        <f t="shared" si="153"/>
        <v>0</v>
      </c>
      <c r="AU484" s="10">
        <f t="shared" si="154"/>
        <v>0</v>
      </c>
      <c r="AV484" s="10">
        <f t="shared" si="155"/>
        <v>0</v>
      </c>
      <c r="AW484" s="10">
        <f t="shared" si="156"/>
        <v>0</v>
      </c>
      <c r="AX484" s="10">
        <f t="shared" si="157"/>
        <v>0</v>
      </c>
      <c r="AY484" s="10">
        <f t="shared" si="158"/>
        <v>0</v>
      </c>
      <c r="AZ484" s="10">
        <f t="shared" si="159"/>
        <v>0</v>
      </c>
      <c r="BA484" s="10">
        <f t="shared" si="160"/>
        <v>0</v>
      </c>
      <c r="BB484" s="10">
        <f t="shared" si="161"/>
        <v>0</v>
      </c>
      <c r="BC484" s="10">
        <f t="shared" si="162"/>
        <v>0</v>
      </c>
      <c r="BD484" s="10">
        <f t="shared" si="163"/>
        <v>0</v>
      </c>
      <c r="BE484" s="10">
        <f t="shared" si="164"/>
        <v>0</v>
      </c>
      <c r="BF484" s="10">
        <f t="shared" si="165"/>
        <v>0</v>
      </c>
      <c r="BG484" s="10">
        <f t="shared" si="166"/>
        <v>0</v>
      </c>
      <c r="BH484" s="10">
        <f t="shared" si="167"/>
        <v>0</v>
      </c>
    </row>
    <row r="485" spans="1:60" ht="27.75" customHeight="1">
      <c r="A485" t="str">
        <f t="shared" si="147"/>
        <v/>
      </c>
      <c r="B485" s="54"/>
      <c r="C485" s="55"/>
      <c r="D485" s="54"/>
      <c r="E485" s="55"/>
      <c r="F485" s="31"/>
      <c r="G485" s="29"/>
      <c r="H485" s="32"/>
      <c r="I485" s="32"/>
      <c r="J485" s="30"/>
      <c r="K485" s="31"/>
      <c r="L485" s="33"/>
      <c r="M485" s="33"/>
      <c r="N485" s="54"/>
      <c r="O485" s="56"/>
      <c r="P485" s="56"/>
      <c r="Q485" s="57"/>
      <c r="R485" s="33"/>
      <c r="S485" s="33"/>
      <c r="T485" s="40"/>
      <c r="U485" s="40"/>
      <c r="V485" s="17"/>
      <c r="W485" s="17"/>
      <c r="X485" s="10" t="str">
        <f>IFERROR(VLOOKUP($F485,PRM!$G$3:$H$5,2,FALSE),"")</f>
        <v/>
      </c>
      <c r="Y485" s="10" t="str">
        <f>IFERROR(VLOOKUP($G485,PRM!$I$3:$J$5,2,FALSE),"")</f>
        <v/>
      </c>
      <c r="Z485" s="10" t="str">
        <f>IFERROR(VLOOKUP($K485,PRM!$K$3:$L$4,2,FALSE),"")</f>
        <v/>
      </c>
      <c r="AA485" s="10" t="str">
        <f>IFERROR(VLOOKUP($N485,PRM!$M$3:$N$50,2,FALSE),"")</f>
        <v/>
      </c>
      <c r="AB485" s="10" t="str">
        <f>IFERROR(VLOOKUP($Y$3&amp;$R485,PRM!$Q$3:$R$31,2,FALSE),"")</f>
        <v/>
      </c>
      <c r="AC485" s="10" t="str">
        <f>IFERROR(VLOOKUP($Y$3&amp;$S485,PRM!$AH$3:$AI$133,2,FALSE),"")</f>
        <v/>
      </c>
      <c r="AD485" s="10" t="str">
        <f>IFERROR(VLOOKUP($Y$3&amp;$T485,PRM!$Y$3:$Z$50,2,FALSE),"")</f>
        <v>1</v>
      </c>
      <c r="AE485" s="10" t="str">
        <f>IFERROR(VLOOKUP($Y$3&amp;$U485,PRM!$AD$3:$AE$44,2,FALSE),"")</f>
        <v/>
      </c>
      <c r="AF485" s="10" t="str">
        <f>IFERROR(VLOOKUP($Y$3&amp;$R485,PRM!$Q$3:$T$31,3,FALSE),"")</f>
        <v/>
      </c>
      <c r="AG485" s="10" t="str">
        <f>IFERROR(IF(AF485=0,0,MATCH($Y$3,PRM!$AF$3:'PRM'!$AF$133,0)),"")</f>
        <v/>
      </c>
      <c r="AH485" s="10" t="str">
        <f>IF($Y$3="","",(IF(AF485=0,0,COUNTIF(PRM!$AF$3:'PRM'!$AF$133,$Y$3))))</f>
        <v/>
      </c>
      <c r="AI485" s="10" t="str">
        <f>IFERROR(VLOOKUP($Y$3&amp;$R485,PRM!$Q$3:$U$31,4,FALSE),"")</f>
        <v/>
      </c>
      <c r="AJ485" s="10" t="str">
        <f>IFERROR(IF(AI485=0,0,MATCH($Y$3,PRM!$V$3:'PRM'!$V$50,0)),"")</f>
        <v/>
      </c>
      <c r="AK485" s="10" t="str">
        <f>IF($Y$3="","",(IF(AI485=0,0,COUNTIF(PRM!$V$3:'PRM'!$V$50,$Y$3))))</f>
        <v/>
      </c>
      <c r="AL485" s="10" t="str">
        <f>IFERROR(VLOOKUP($Y$3&amp;$R485,PRM!$Q$3:$U$31,5,FALSE),"")</f>
        <v/>
      </c>
      <c r="AM485" s="10" t="str">
        <f>IFERROR(IF(AL485=0,0,MATCH($Y$3,PRM!$AA$3:'PRM'!$AA$94,0)),"")</f>
        <v/>
      </c>
      <c r="AN485" s="10" t="str">
        <f>IF($Y$3="","",IF(AL485=0,0,COUNTIF(PRM!$AA$3:'PRM'!$AA$94,$Y$3)))</f>
        <v/>
      </c>
      <c r="AO485" s="10">
        <f t="shared" si="148"/>
        <v>0</v>
      </c>
      <c r="AP485" s="10">
        <f t="shared" si="149"/>
        <v>0</v>
      </c>
      <c r="AQ485" s="10">
        <f t="shared" si="150"/>
        <v>0</v>
      </c>
      <c r="AR485" s="10">
        <f t="shared" si="151"/>
        <v>0</v>
      </c>
      <c r="AS485" s="10">
        <f t="shared" si="152"/>
        <v>0</v>
      </c>
      <c r="AT485" s="10">
        <f t="shared" si="153"/>
        <v>0</v>
      </c>
      <c r="AU485" s="10">
        <f t="shared" si="154"/>
        <v>0</v>
      </c>
      <c r="AV485" s="10">
        <f t="shared" si="155"/>
        <v>0</v>
      </c>
      <c r="AW485" s="10">
        <f t="shared" si="156"/>
        <v>0</v>
      </c>
      <c r="AX485" s="10">
        <f t="shared" si="157"/>
        <v>0</v>
      </c>
      <c r="AY485" s="10">
        <f t="shared" si="158"/>
        <v>0</v>
      </c>
      <c r="AZ485" s="10">
        <f t="shared" si="159"/>
        <v>0</v>
      </c>
      <c r="BA485" s="10">
        <f t="shared" si="160"/>
        <v>0</v>
      </c>
      <c r="BB485" s="10">
        <f t="shared" si="161"/>
        <v>0</v>
      </c>
      <c r="BC485" s="10">
        <f t="shared" si="162"/>
        <v>0</v>
      </c>
      <c r="BD485" s="10">
        <f t="shared" si="163"/>
        <v>0</v>
      </c>
      <c r="BE485" s="10">
        <f t="shared" si="164"/>
        <v>0</v>
      </c>
      <c r="BF485" s="10">
        <f t="shared" si="165"/>
        <v>0</v>
      </c>
      <c r="BG485" s="10">
        <f t="shared" si="166"/>
        <v>0</v>
      </c>
      <c r="BH485" s="10">
        <f t="shared" si="167"/>
        <v>0</v>
      </c>
    </row>
    <row r="486" spans="1:60" ht="27.75" customHeight="1">
      <c r="A486" t="str">
        <f t="shared" si="147"/>
        <v/>
      </c>
      <c r="B486" s="54"/>
      <c r="C486" s="55"/>
      <c r="D486" s="54"/>
      <c r="E486" s="55"/>
      <c r="F486" s="31"/>
      <c r="G486" s="29"/>
      <c r="H486" s="32"/>
      <c r="I486" s="32"/>
      <c r="J486" s="30"/>
      <c r="K486" s="31"/>
      <c r="L486" s="33"/>
      <c r="M486" s="33"/>
      <c r="N486" s="54"/>
      <c r="O486" s="56"/>
      <c r="P486" s="56"/>
      <c r="Q486" s="57"/>
      <c r="R486" s="33"/>
      <c r="S486" s="33"/>
      <c r="T486" s="40"/>
      <c r="U486" s="40"/>
      <c r="V486" s="17"/>
      <c r="W486" s="17"/>
      <c r="X486" s="10" t="str">
        <f>IFERROR(VLOOKUP($F486,PRM!$G$3:$H$5,2,FALSE),"")</f>
        <v/>
      </c>
      <c r="Y486" s="10" t="str">
        <f>IFERROR(VLOOKUP($G486,PRM!$I$3:$J$5,2,FALSE),"")</f>
        <v/>
      </c>
      <c r="Z486" s="10" t="str">
        <f>IFERROR(VLOOKUP($K486,PRM!$K$3:$L$4,2,FALSE),"")</f>
        <v/>
      </c>
      <c r="AA486" s="10" t="str">
        <f>IFERROR(VLOOKUP($N486,PRM!$M$3:$N$50,2,FALSE),"")</f>
        <v/>
      </c>
      <c r="AB486" s="10" t="str">
        <f>IFERROR(VLOOKUP($Y$3&amp;$R486,PRM!$Q$3:$R$31,2,FALSE),"")</f>
        <v/>
      </c>
      <c r="AC486" s="10" t="str">
        <f>IFERROR(VLOOKUP($Y$3&amp;$S486,PRM!$AH$3:$AI$133,2,FALSE),"")</f>
        <v/>
      </c>
      <c r="AD486" s="10" t="str">
        <f>IFERROR(VLOOKUP($Y$3&amp;$T486,PRM!$Y$3:$Z$50,2,FALSE),"")</f>
        <v>1</v>
      </c>
      <c r="AE486" s="10" t="str">
        <f>IFERROR(VLOOKUP($Y$3&amp;$U486,PRM!$AD$3:$AE$44,2,FALSE),"")</f>
        <v/>
      </c>
      <c r="AF486" s="10" t="str">
        <f>IFERROR(VLOOKUP($Y$3&amp;$R486,PRM!$Q$3:$T$31,3,FALSE),"")</f>
        <v/>
      </c>
      <c r="AG486" s="10" t="str">
        <f>IFERROR(IF(AF486=0,0,MATCH($Y$3,PRM!$AF$3:'PRM'!$AF$133,0)),"")</f>
        <v/>
      </c>
      <c r="AH486" s="10" t="str">
        <f>IF($Y$3="","",(IF(AF486=0,0,COUNTIF(PRM!$AF$3:'PRM'!$AF$133,$Y$3))))</f>
        <v/>
      </c>
      <c r="AI486" s="10" t="str">
        <f>IFERROR(VLOOKUP($Y$3&amp;$R486,PRM!$Q$3:$U$31,4,FALSE),"")</f>
        <v/>
      </c>
      <c r="AJ486" s="10" t="str">
        <f>IFERROR(IF(AI486=0,0,MATCH($Y$3,PRM!$V$3:'PRM'!$V$50,0)),"")</f>
        <v/>
      </c>
      <c r="AK486" s="10" t="str">
        <f>IF($Y$3="","",(IF(AI486=0,0,COUNTIF(PRM!$V$3:'PRM'!$V$50,$Y$3))))</f>
        <v/>
      </c>
      <c r="AL486" s="10" t="str">
        <f>IFERROR(VLOOKUP($Y$3&amp;$R486,PRM!$Q$3:$U$31,5,FALSE),"")</f>
        <v/>
      </c>
      <c r="AM486" s="10" t="str">
        <f>IFERROR(IF(AL486=0,0,MATCH($Y$3,PRM!$AA$3:'PRM'!$AA$94,0)),"")</f>
        <v/>
      </c>
      <c r="AN486" s="10" t="str">
        <f>IF($Y$3="","",IF(AL486=0,0,COUNTIF(PRM!$AA$3:'PRM'!$AA$94,$Y$3)))</f>
        <v/>
      </c>
      <c r="AO486" s="10">
        <f t="shared" si="148"/>
        <v>0</v>
      </c>
      <c r="AP486" s="10">
        <f t="shared" si="149"/>
        <v>0</v>
      </c>
      <c r="AQ486" s="10">
        <f t="shared" si="150"/>
        <v>0</v>
      </c>
      <c r="AR486" s="10">
        <f t="shared" si="151"/>
        <v>0</v>
      </c>
      <c r="AS486" s="10">
        <f t="shared" si="152"/>
        <v>0</v>
      </c>
      <c r="AT486" s="10">
        <f t="shared" si="153"/>
        <v>0</v>
      </c>
      <c r="AU486" s="10">
        <f t="shared" si="154"/>
        <v>0</v>
      </c>
      <c r="AV486" s="10">
        <f t="shared" si="155"/>
        <v>0</v>
      </c>
      <c r="AW486" s="10">
        <f t="shared" si="156"/>
        <v>0</v>
      </c>
      <c r="AX486" s="10">
        <f t="shared" si="157"/>
        <v>0</v>
      </c>
      <c r="AY486" s="10">
        <f t="shared" si="158"/>
        <v>0</v>
      </c>
      <c r="AZ486" s="10">
        <f t="shared" si="159"/>
        <v>0</v>
      </c>
      <c r="BA486" s="10">
        <f t="shared" si="160"/>
        <v>0</v>
      </c>
      <c r="BB486" s="10">
        <f t="shared" si="161"/>
        <v>0</v>
      </c>
      <c r="BC486" s="10">
        <f t="shared" si="162"/>
        <v>0</v>
      </c>
      <c r="BD486" s="10">
        <f t="shared" si="163"/>
        <v>0</v>
      </c>
      <c r="BE486" s="10">
        <f t="shared" si="164"/>
        <v>0</v>
      </c>
      <c r="BF486" s="10">
        <f t="shared" si="165"/>
        <v>0</v>
      </c>
      <c r="BG486" s="10">
        <f t="shared" si="166"/>
        <v>0</v>
      </c>
      <c r="BH486" s="10">
        <f t="shared" si="167"/>
        <v>0</v>
      </c>
    </row>
    <row r="487" spans="1:60" ht="27.75" customHeight="1">
      <c r="A487" t="str">
        <f t="shared" si="147"/>
        <v/>
      </c>
      <c r="B487" s="54"/>
      <c r="C487" s="55"/>
      <c r="D487" s="54"/>
      <c r="E487" s="55"/>
      <c r="F487" s="31"/>
      <c r="G487" s="29"/>
      <c r="H487" s="32"/>
      <c r="I487" s="32"/>
      <c r="J487" s="30"/>
      <c r="K487" s="31"/>
      <c r="L487" s="33"/>
      <c r="M487" s="33"/>
      <c r="N487" s="54"/>
      <c r="O487" s="56"/>
      <c r="P487" s="56"/>
      <c r="Q487" s="57"/>
      <c r="R487" s="33"/>
      <c r="S487" s="33"/>
      <c r="T487" s="40"/>
      <c r="U487" s="40"/>
      <c r="V487" s="17"/>
      <c r="W487" s="17"/>
      <c r="X487" s="10" t="str">
        <f>IFERROR(VLOOKUP($F487,PRM!$G$3:$H$5,2,FALSE),"")</f>
        <v/>
      </c>
      <c r="Y487" s="10" t="str">
        <f>IFERROR(VLOOKUP($G487,PRM!$I$3:$J$5,2,FALSE),"")</f>
        <v/>
      </c>
      <c r="Z487" s="10" t="str">
        <f>IFERROR(VLOOKUP($K487,PRM!$K$3:$L$4,2,FALSE),"")</f>
        <v/>
      </c>
      <c r="AA487" s="10" t="str">
        <f>IFERROR(VLOOKUP($N487,PRM!$M$3:$N$50,2,FALSE),"")</f>
        <v/>
      </c>
      <c r="AB487" s="10" t="str">
        <f>IFERROR(VLOOKUP($Y$3&amp;$R487,PRM!$Q$3:$R$31,2,FALSE),"")</f>
        <v/>
      </c>
      <c r="AC487" s="10" t="str">
        <f>IFERROR(VLOOKUP($Y$3&amp;$S487,PRM!$AH$3:$AI$133,2,FALSE),"")</f>
        <v/>
      </c>
      <c r="AD487" s="10" t="str">
        <f>IFERROR(VLOOKUP($Y$3&amp;$T487,PRM!$Y$3:$Z$50,2,FALSE),"")</f>
        <v>1</v>
      </c>
      <c r="AE487" s="10" t="str">
        <f>IFERROR(VLOOKUP($Y$3&amp;$U487,PRM!$AD$3:$AE$44,2,FALSE),"")</f>
        <v/>
      </c>
      <c r="AF487" s="10" t="str">
        <f>IFERROR(VLOOKUP($Y$3&amp;$R487,PRM!$Q$3:$T$31,3,FALSE),"")</f>
        <v/>
      </c>
      <c r="AG487" s="10" t="str">
        <f>IFERROR(IF(AF487=0,0,MATCH($Y$3,PRM!$AF$3:'PRM'!$AF$133,0)),"")</f>
        <v/>
      </c>
      <c r="AH487" s="10" t="str">
        <f>IF($Y$3="","",(IF(AF487=0,0,COUNTIF(PRM!$AF$3:'PRM'!$AF$133,$Y$3))))</f>
        <v/>
      </c>
      <c r="AI487" s="10" t="str">
        <f>IFERROR(VLOOKUP($Y$3&amp;$R487,PRM!$Q$3:$U$31,4,FALSE),"")</f>
        <v/>
      </c>
      <c r="AJ487" s="10" t="str">
        <f>IFERROR(IF(AI487=0,0,MATCH($Y$3,PRM!$V$3:'PRM'!$V$50,0)),"")</f>
        <v/>
      </c>
      <c r="AK487" s="10" t="str">
        <f>IF($Y$3="","",(IF(AI487=0,0,COUNTIF(PRM!$V$3:'PRM'!$V$50,$Y$3))))</f>
        <v/>
      </c>
      <c r="AL487" s="10" t="str">
        <f>IFERROR(VLOOKUP($Y$3&amp;$R487,PRM!$Q$3:$U$31,5,FALSE),"")</f>
        <v/>
      </c>
      <c r="AM487" s="10" t="str">
        <f>IFERROR(IF(AL487=0,0,MATCH($Y$3,PRM!$AA$3:'PRM'!$AA$94,0)),"")</f>
        <v/>
      </c>
      <c r="AN487" s="10" t="str">
        <f>IF($Y$3="","",IF(AL487=0,0,COUNTIF(PRM!$AA$3:'PRM'!$AA$94,$Y$3)))</f>
        <v/>
      </c>
      <c r="AO487" s="10">
        <f t="shared" si="148"/>
        <v>0</v>
      </c>
      <c r="AP487" s="10">
        <f t="shared" si="149"/>
        <v>0</v>
      </c>
      <c r="AQ487" s="10">
        <f t="shared" si="150"/>
        <v>0</v>
      </c>
      <c r="AR487" s="10">
        <f t="shared" si="151"/>
        <v>0</v>
      </c>
      <c r="AS487" s="10">
        <f t="shared" si="152"/>
        <v>0</v>
      </c>
      <c r="AT487" s="10">
        <f t="shared" si="153"/>
        <v>0</v>
      </c>
      <c r="AU487" s="10">
        <f t="shared" si="154"/>
        <v>0</v>
      </c>
      <c r="AV487" s="10">
        <f t="shared" si="155"/>
        <v>0</v>
      </c>
      <c r="AW487" s="10">
        <f t="shared" si="156"/>
        <v>0</v>
      </c>
      <c r="AX487" s="10">
        <f t="shared" si="157"/>
        <v>0</v>
      </c>
      <c r="AY487" s="10">
        <f t="shared" si="158"/>
        <v>0</v>
      </c>
      <c r="AZ487" s="10">
        <f t="shared" si="159"/>
        <v>0</v>
      </c>
      <c r="BA487" s="10">
        <f t="shared" si="160"/>
        <v>0</v>
      </c>
      <c r="BB487" s="10">
        <f t="shared" si="161"/>
        <v>0</v>
      </c>
      <c r="BC487" s="10">
        <f t="shared" si="162"/>
        <v>0</v>
      </c>
      <c r="BD487" s="10">
        <f t="shared" si="163"/>
        <v>0</v>
      </c>
      <c r="BE487" s="10">
        <f t="shared" si="164"/>
        <v>0</v>
      </c>
      <c r="BF487" s="10">
        <f t="shared" si="165"/>
        <v>0</v>
      </c>
      <c r="BG487" s="10">
        <f t="shared" si="166"/>
        <v>0</v>
      </c>
      <c r="BH487" s="10">
        <f t="shared" si="167"/>
        <v>0</v>
      </c>
    </row>
    <row r="488" spans="1:60" ht="27.75" customHeight="1">
      <c r="A488" t="str">
        <f t="shared" si="147"/>
        <v/>
      </c>
      <c r="B488" s="54"/>
      <c r="C488" s="55"/>
      <c r="D488" s="54"/>
      <c r="E488" s="55"/>
      <c r="F488" s="31"/>
      <c r="G488" s="29"/>
      <c r="H488" s="32"/>
      <c r="I488" s="32"/>
      <c r="J488" s="30"/>
      <c r="K488" s="31"/>
      <c r="L488" s="33"/>
      <c r="M488" s="33"/>
      <c r="N488" s="54"/>
      <c r="O488" s="56"/>
      <c r="P488" s="56"/>
      <c r="Q488" s="57"/>
      <c r="R488" s="33"/>
      <c r="S488" s="33"/>
      <c r="T488" s="40"/>
      <c r="U488" s="40"/>
      <c r="V488" s="17"/>
      <c r="W488" s="17"/>
      <c r="X488" s="10" t="str">
        <f>IFERROR(VLOOKUP($F488,PRM!$G$3:$H$5,2,FALSE),"")</f>
        <v/>
      </c>
      <c r="Y488" s="10" t="str">
        <f>IFERROR(VLOOKUP($G488,PRM!$I$3:$J$5,2,FALSE),"")</f>
        <v/>
      </c>
      <c r="Z488" s="10" t="str">
        <f>IFERROR(VLOOKUP($K488,PRM!$K$3:$L$4,2,FALSE),"")</f>
        <v/>
      </c>
      <c r="AA488" s="10" t="str">
        <f>IFERROR(VLOOKUP($N488,PRM!$M$3:$N$50,2,FALSE),"")</f>
        <v/>
      </c>
      <c r="AB488" s="10" t="str">
        <f>IFERROR(VLOOKUP($Y$3&amp;$R488,PRM!$Q$3:$R$31,2,FALSE),"")</f>
        <v/>
      </c>
      <c r="AC488" s="10" t="str">
        <f>IFERROR(VLOOKUP($Y$3&amp;$S488,PRM!$AH$3:$AI$133,2,FALSE),"")</f>
        <v/>
      </c>
      <c r="AD488" s="10" t="str">
        <f>IFERROR(VLOOKUP($Y$3&amp;$T488,PRM!$Y$3:$Z$50,2,FALSE),"")</f>
        <v>1</v>
      </c>
      <c r="AE488" s="10" t="str">
        <f>IFERROR(VLOOKUP($Y$3&amp;$U488,PRM!$AD$3:$AE$44,2,FALSE),"")</f>
        <v/>
      </c>
      <c r="AF488" s="10" t="str">
        <f>IFERROR(VLOOKUP($Y$3&amp;$R488,PRM!$Q$3:$T$31,3,FALSE),"")</f>
        <v/>
      </c>
      <c r="AG488" s="10" t="str">
        <f>IFERROR(IF(AF488=0,0,MATCH($Y$3,PRM!$AF$3:'PRM'!$AF$133,0)),"")</f>
        <v/>
      </c>
      <c r="AH488" s="10" t="str">
        <f>IF($Y$3="","",(IF(AF488=0,0,COUNTIF(PRM!$AF$3:'PRM'!$AF$133,$Y$3))))</f>
        <v/>
      </c>
      <c r="AI488" s="10" t="str">
        <f>IFERROR(VLOOKUP($Y$3&amp;$R488,PRM!$Q$3:$U$31,4,FALSE),"")</f>
        <v/>
      </c>
      <c r="AJ488" s="10" t="str">
        <f>IFERROR(IF(AI488=0,0,MATCH($Y$3,PRM!$V$3:'PRM'!$V$50,0)),"")</f>
        <v/>
      </c>
      <c r="AK488" s="10" t="str">
        <f>IF($Y$3="","",(IF(AI488=0,0,COUNTIF(PRM!$V$3:'PRM'!$V$50,$Y$3))))</f>
        <v/>
      </c>
      <c r="AL488" s="10" t="str">
        <f>IFERROR(VLOOKUP($Y$3&amp;$R488,PRM!$Q$3:$U$31,5,FALSE),"")</f>
        <v/>
      </c>
      <c r="AM488" s="10" t="str">
        <f>IFERROR(IF(AL488=0,0,MATCH($Y$3,PRM!$AA$3:'PRM'!$AA$94,0)),"")</f>
        <v/>
      </c>
      <c r="AN488" s="10" t="str">
        <f>IF($Y$3="","",IF(AL488=0,0,COUNTIF(PRM!$AA$3:'PRM'!$AA$94,$Y$3)))</f>
        <v/>
      </c>
      <c r="AO488" s="10">
        <f t="shared" si="148"/>
        <v>0</v>
      </c>
      <c r="AP488" s="10">
        <f t="shared" si="149"/>
        <v>0</v>
      </c>
      <c r="AQ488" s="10">
        <f t="shared" si="150"/>
        <v>0</v>
      </c>
      <c r="AR488" s="10">
        <f t="shared" si="151"/>
        <v>0</v>
      </c>
      <c r="AS488" s="10">
        <f t="shared" si="152"/>
        <v>0</v>
      </c>
      <c r="AT488" s="10">
        <f t="shared" si="153"/>
        <v>0</v>
      </c>
      <c r="AU488" s="10">
        <f t="shared" si="154"/>
        <v>0</v>
      </c>
      <c r="AV488" s="10">
        <f t="shared" si="155"/>
        <v>0</v>
      </c>
      <c r="AW488" s="10">
        <f t="shared" si="156"/>
        <v>0</v>
      </c>
      <c r="AX488" s="10">
        <f t="shared" si="157"/>
        <v>0</v>
      </c>
      <c r="AY488" s="10">
        <f t="shared" si="158"/>
        <v>0</v>
      </c>
      <c r="AZ488" s="10">
        <f t="shared" si="159"/>
        <v>0</v>
      </c>
      <c r="BA488" s="10">
        <f t="shared" si="160"/>
        <v>0</v>
      </c>
      <c r="BB488" s="10">
        <f t="shared" si="161"/>
        <v>0</v>
      </c>
      <c r="BC488" s="10">
        <f t="shared" si="162"/>
        <v>0</v>
      </c>
      <c r="BD488" s="10">
        <f t="shared" si="163"/>
        <v>0</v>
      </c>
      <c r="BE488" s="10">
        <f t="shared" si="164"/>
        <v>0</v>
      </c>
      <c r="BF488" s="10">
        <f t="shared" si="165"/>
        <v>0</v>
      </c>
      <c r="BG488" s="10">
        <f t="shared" si="166"/>
        <v>0</v>
      </c>
      <c r="BH488" s="10">
        <f t="shared" si="167"/>
        <v>0</v>
      </c>
    </row>
    <row r="489" spans="1:60" ht="27.75" customHeight="1">
      <c r="A489" t="str">
        <f t="shared" si="147"/>
        <v/>
      </c>
      <c r="B489" s="54"/>
      <c r="C489" s="55"/>
      <c r="D489" s="54"/>
      <c r="E489" s="55"/>
      <c r="F489" s="31"/>
      <c r="G489" s="29"/>
      <c r="H489" s="32"/>
      <c r="I489" s="32"/>
      <c r="J489" s="30"/>
      <c r="K489" s="31"/>
      <c r="L489" s="33"/>
      <c r="M489" s="33"/>
      <c r="N489" s="54"/>
      <c r="O489" s="56"/>
      <c r="P489" s="56"/>
      <c r="Q489" s="57"/>
      <c r="R489" s="33"/>
      <c r="S489" s="33"/>
      <c r="T489" s="40"/>
      <c r="U489" s="40"/>
      <c r="V489" s="17"/>
      <c r="W489" s="17"/>
      <c r="X489" s="10" t="str">
        <f>IFERROR(VLOOKUP($F489,PRM!$G$3:$H$5,2,FALSE),"")</f>
        <v/>
      </c>
      <c r="Y489" s="10" t="str">
        <f>IFERROR(VLOOKUP($G489,PRM!$I$3:$J$5,2,FALSE),"")</f>
        <v/>
      </c>
      <c r="Z489" s="10" t="str">
        <f>IFERROR(VLOOKUP($K489,PRM!$K$3:$L$4,2,FALSE),"")</f>
        <v/>
      </c>
      <c r="AA489" s="10" t="str">
        <f>IFERROR(VLOOKUP($N489,PRM!$M$3:$N$50,2,FALSE),"")</f>
        <v/>
      </c>
      <c r="AB489" s="10" t="str">
        <f>IFERROR(VLOOKUP($Y$3&amp;$R489,PRM!$Q$3:$R$31,2,FALSE),"")</f>
        <v/>
      </c>
      <c r="AC489" s="10" t="str">
        <f>IFERROR(VLOOKUP($Y$3&amp;$S489,PRM!$AH$3:$AI$133,2,FALSE),"")</f>
        <v/>
      </c>
      <c r="AD489" s="10" t="str">
        <f>IFERROR(VLOOKUP($Y$3&amp;$T489,PRM!$Y$3:$Z$50,2,FALSE),"")</f>
        <v>1</v>
      </c>
      <c r="AE489" s="10" t="str">
        <f>IFERROR(VLOOKUP($Y$3&amp;$U489,PRM!$AD$3:$AE$44,2,FALSE),"")</f>
        <v/>
      </c>
      <c r="AF489" s="10" t="str">
        <f>IFERROR(VLOOKUP($Y$3&amp;$R489,PRM!$Q$3:$T$31,3,FALSE),"")</f>
        <v/>
      </c>
      <c r="AG489" s="10" t="str">
        <f>IFERROR(IF(AF489=0,0,MATCH($Y$3,PRM!$AF$3:'PRM'!$AF$133,0)),"")</f>
        <v/>
      </c>
      <c r="AH489" s="10" t="str">
        <f>IF($Y$3="","",(IF(AF489=0,0,COUNTIF(PRM!$AF$3:'PRM'!$AF$133,$Y$3))))</f>
        <v/>
      </c>
      <c r="AI489" s="10" t="str">
        <f>IFERROR(VLOOKUP($Y$3&amp;$R489,PRM!$Q$3:$U$31,4,FALSE),"")</f>
        <v/>
      </c>
      <c r="AJ489" s="10" t="str">
        <f>IFERROR(IF(AI489=0,0,MATCH($Y$3,PRM!$V$3:'PRM'!$V$50,0)),"")</f>
        <v/>
      </c>
      <c r="AK489" s="10" t="str">
        <f>IF($Y$3="","",(IF(AI489=0,0,COUNTIF(PRM!$V$3:'PRM'!$V$50,$Y$3))))</f>
        <v/>
      </c>
      <c r="AL489" s="10" t="str">
        <f>IFERROR(VLOOKUP($Y$3&amp;$R489,PRM!$Q$3:$U$31,5,FALSE),"")</f>
        <v/>
      </c>
      <c r="AM489" s="10" t="str">
        <f>IFERROR(IF(AL489=0,0,MATCH($Y$3,PRM!$AA$3:'PRM'!$AA$94,0)),"")</f>
        <v/>
      </c>
      <c r="AN489" s="10" t="str">
        <f>IF($Y$3="","",IF(AL489=0,0,COUNTIF(PRM!$AA$3:'PRM'!$AA$94,$Y$3)))</f>
        <v/>
      </c>
      <c r="AO489" s="10">
        <f t="shared" si="148"/>
        <v>0</v>
      </c>
      <c r="AP489" s="10">
        <f t="shared" si="149"/>
        <v>0</v>
      </c>
      <c r="AQ489" s="10">
        <f t="shared" si="150"/>
        <v>0</v>
      </c>
      <c r="AR489" s="10">
        <f t="shared" si="151"/>
        <v>0</v>
      </c>
      <c r="AS489" s="10">
        <f t="shared" si="152"/>
        <v>0</v>
      </c>
      <c r="AT489" s="10">
        <f t="shared" si="153"/>
        <v>0</v>
      </c>
      <c r="AU489" s="10">
        <f t="shared" si="154"/>
        <v>0</v>
      </c>
      <c r="AV489" s="10">
        <f t="shared" si="155"/>
        <v>0</v>
      </c>
      <c r="AW489" s="10">
        <f t="shared" si="156"/>
        <v>0</v>
      </c>
      <c r="AX489" s="10">
        <f t="shared" si="157"/>
        <v>0</v>
      </c>
      <c r="AY489" s="10">
        <f t="shared" si="158"/>
        <v>0</v>
      </c>
      <c r="AZ489" s="10">
        <f t="shared" si="159"/>
        <v>0</v>
      </c>
      <c r="BA489" s="10">
        <f t="shared" si="160"/>
        <v>0</v>
      </c>
      <c r="BB489" s="10">
        <f t="shared" si="161"/>
        <v>0</v>
      </c>
      <c r="BC489" s="10">
        <f t="shared" si="162"/>
        <v>0</v>
      </c>
      <c r="BD489" s="10">
        <f t="shared" si="163"/>
        <v>0</v>
      </c>
      <c r="BE489" s="10">
        <f t="shared" si="164"/>
        <v>0</v>
      </c>
      <c r="BF489" s="10">
        <f t="shared" si="165"/>
        <v>0</v>
      </c>
      <c r="BG489" s="10">
        <f t="shared" si="166"/>
        <v>0</v>
      </c>
      <c r="BH489" s="10">
        <f t="shared" si="167"/>
        <v>0</v>
      </c>
    </row>
    <row r="490" spans="1:60" ht="27.75" customHeight="1">
      <c r="A490" t="str">
        <f t="shared" si="147"/>
        <v/>
      </c>
      <c r="B490" s="54"/>
      <c r="C490" s="55"/>
      <c r="D490" s="54"/>
      <c r="E490" s="55"/>
      <c r="F490" s="31"/>
      <c r="G490" s="29"/>
      <c r="H490" s="32"/>
      <c r="I490" s="32"/>
      <c r="J490" s="30"/>
      <c r="K490" s="31"/>
      <c r="L490" s="33"/>
      <c r="M490" s="33"/>
      <c r="N490" s="54"/>
      <c r="O490" s="56"/>
      <c r="P490" s="56"/>
      <c r="Q490" s="57"/>
      <c r="R490" s="33"/>
      <c r="S490" s="33"/>
      <c r="T490" s="40"/>
      <c r="U490" s="40"/>
      <c r="V490" s="17"/>
      <c r="W490" s="17"/>
      <c r="X490" s="10" t="str">
        <f>IFERROR(VLOOKUP($F490,PRM!$G$3:$H$5,2,FALSE),"")</f>
        <v/>
      </c>
      <c r="Y490" s="10" t="str">
        <f>IFERROR(VLOOKUP($G490,PRM!$I$3:$J$5,2,FALSE),"")</f>
        <v/>
      </c>
      <c r="Z490" s="10" t="str">
        <f>IFERROR(VLOOKUP($K490,PRM!$K$3:$L$4,2,FALSE),"")</f>
        <v/>
      </c>
      <c r="AA490" s="10" t="str">
        <f>IFERROR(VLOOKUP($N490,PRM!$M$3:$N$50,2,FALSE),"")</f>
        <v/>
      </c>
      <c r="AB490" s="10" t="str">
        <f>IFERROR(VLOOKUP($Y$3&amp;$R490,PRM!$Q$3:$R$31,2,FALSE),"")</f>
        <v/>
      </c>
      <c r="AC490" s="10" t="str">
        <f>IFERROR(VLOOKUP($Y$3&amp;$S490,PRM!$AH$3:$AI$133,2,FALSE),"")</f>
        <v/>
      </c>
      <c r="AD490" s="10" t="str">
        <f>IFERROR(VLOOKUP($Y$3&amp;$T490,PRM!$Y$3:$Z$50,2,FALSE),"")</f>
        <v>1</v>
      </c>
      <c r="AE490" s="10" t="str">
        <f>IFERROR(VLOOKUP($Y$3&amp;$U490,PRM!$AD$3:$AE$44,2,FALSE),"")</f>
        <v/>
      </c>
      <c r="AF490" s="10" t="str">
        <f>IFERROR(VLOOKUP($Y$3&amp;$R490,PRM!$Q$3:$T$31,3,FALSE),"")</f>
        <v/>
      </c>
      <c r="AG490" s="10" t="str">
        <f>IFERROR(IF(AF490=0,0,MATCH($Y$3,PRM!$AF$3:'PRM'!$AF$133,0)),"")</f>
        <v/>
      </c>
      <c r="AH490" s="10" t="str">
        <f>IF($Y$3="","",(IF(AF490=0,0,COUNTIF(PRM!$AF$3:'PRM'!$AF$133,$Y$3))))</f>
        <v/>
      </c>
      <c r="AI490" s="10" t="str">
        <f>IFERROR(VLOOKUP($Y$3&amp;$R490,PRM!$Q$3:$U$31,4,FALSE),"")</f>
        <v/>
      </c>
      <c r="AJ490" s="10" t="str">
        <f>IFERROR(IF(AI490=0,0,MATCH($Y$3,PRM!$V$3:'PRM'!$V$50,0)),"")</f>
        <v/>
      </c>
      <c r="AK490" s="10" t="str">
        <f>IF($Y$3="","",(IF(AI490=0,0,COUNTIF(PRM!$V$3:'PRM'!$V$50,$Y$3))))</f>
        <v/>
      </c>
      <c r="AL490" s="10" t="str">
        <f>IFERROR(VLOOKUP($Y$3&amp;$R490,PRM!$Q$3:$U$31,5,FALSE),"")</f>
        <v/>
      </c>
      <c r="AM490" s="10" t="str">
        <f>IFERROR(IF(AL490=0,0,MATCH($Y$3,PRM!$AA$3:'PRM'!$AA$94,0)),"")</f>
        <v/>
      </c>
      <c r="AN490" s="10" t="str">
        <f>IF($Y$3="","",IF(AL490=0,0,COUNTIF(PRM!$AA$3:'PRM'!$AA$94,$Y$3)))</f>
        <v/>
      </c>
      <c r="AO490" s="10">
        <f t="shared" si="148"/>
        <v>0</v>
      </c>
      <c r="AP490" s="10">
        <f t="shared" si="149"/>
        <v>0</v>
      </c>
      <c r="AQ490" s="10">
        <f t="shared" si="150"/>
        <v>0</v>
      </c>
      <c r="AR490" s="10">
        <f t="shared" si="151"/>
        <v>0</v>
      </c>
      <c r="AS490" s="10">
        <f t="shared" si="152"/>
        <v>0</v>
      </c>
      <c r="AT490" s="10">
        <f t="shared" si="153"/>
        <v>0</v>
      </c>
      <c r="AU490" s="10">
        <f t="shared" si="154"/>
        <v>0</v>
      </c>
      <c r="AV490" s="10">
        <f t="shared" si="155"/>
        <v>0</v>
      </c>
      <c r="AW490" s="10">
        <f t="shared" si="156"/>
        <v>0</v>
      </c>
      <c r="AX490" s="10">
        <f t="shared" si="157"/>
        <v>0</v>
      </c>
      <c r="AY490" s="10">
        <f t="shared" si="158"/>
        <v>0</v>
      </c>
      <c r="AZ490" s="10">
        <f t="shared" si="159"/>
        <v>0</v>
      </c>
      <c r="BA490" s="10">
        <f t="shared" si="160"/>
        <v>0</v>
      </c>
      <c r="BB490" s="10">
        <f t="shared" si="161"/>
        <v>0</v>
      </c>
      <c r="BC490" s="10">
        <f t="shared" si="162"/>
        <v>0</v>
      </c>
      <c r="BD490" s="10">
        <f t="shared" si="163"/>
        <v>0</v>
      </c>
      <c r="BE490" s="10">
        <f t="shared" si="164"/>
        <v>0</v>
      </c>
      <c r="BF490" s="10">
        <f t="shared" si="165"/>
        <v>0</v>
      </c>
      <c r="BG490" s="10">
        <f t="shared" si="166"/>
        <v>0</v>
      </c>
      <c r="BH490" s="10">
        <f t="shared" si="167"/>
        <v>0</v>
      </c>
    </row>
    <row r="491" spans="1:60" ht="27.75" customHeight="1">
      <c r="A491" t="str">
        <f t="shared" si="147"/>
        <v/>
      </c>
      <c r="B491" s="54"/>
      <c r="C491" s="55"/>
      <c r="D491" s="54"/>
      <c r="E491" s="55"/>
      <c r="F491" s="31"/>
      <c r="G491" s="29"/>
      <c r="H491" s="32"/>
      <c r="I491" s="32"/>
      <c r="J491" s="30"/>
      <c r="K491" s="31"/>
      <c r="L491" s="33"/>
      <c r="M491" s="33"/>
      <c r="N491" s="54"/>
      <c r="O491" s="56"/>
      <c r="P491" s="56"/>
      <c r="Q491" s="57"/>
      <c r="R491" s="33"/>
      <c r="S491" s="33"/>
      <c r="T491" s="40"/>
      <c r="U491" s="40"/>
      <c r="V491" s="17"/>
      <c r="W491" s="17"/>
      <c r="X491" s="10" t="str">
        <f>IFERROR(VLOOKUP($F491,PRM!$G$3:$H$5,2,FALSE),"")</f>
        <v/>
      </c>
      <c r="Y491" s="10" t="str">
        <f>IFERROR(VLOOKUP($G491,PRM!$I$3:$J$5,2,FALSE),"")</f>
        <v/>
      </c>
      <c r="Z491" s="10" t="str">
        <f>IFERROR(VLOOKUP($K491,PRM!$K$3:$L$4,2,FALSE),"")</f>
        <v/>
      </c>
      <c r="AA491" s="10" t="str">
        <f>IFERROR(VLOOKUP($N491,PRM!$M$3:$N$50,2,FALSE),"")</f>
        <v/>
      </c>
      <c r="AB491" s="10" t="str">
        <f>IFERROR(VLOOKUP($Y$3&amp;$R491,PRM!$Q$3:$R$31,2,FALSE),"")</f>
        <v/>
      </c>
      <c r="AC491" s="10" t="str">
        <f>IFERROR(VLOOKUP($Y$3&amp;$S491,PRM!$AH$3:$AI$133,2,FALSE),"")</f>
        <v/>
      </c>
      <c r="AD491" s="10" t="str">
        <f>IFERROR(VLOOKUP($Y$3&amp;$T491,PRM!$Y$3:$Z$50,2,FALSE),"")</f>
        <v>1</v>
      </c>
      <c r="AE491" s="10" t="str">
        <f>IFERROR(VLOOKUP($Y$3&amp;$U491,PRM!$AD$3:$AE$44,2,FALSE),"")</f>
        <v/>
      </c>
      <c r="AF491" s="10" t="str">
        <f>IFERROR(VLOOKUP($Y$3&amp;$R491,PRM!$Q$3:$T$31,3,FALSE),"")</f>
        <v/>
      </c>
      <c r="AG491" s="10" t="str">
        <f>IFERROR(IF(AF491=0,0,MATCH($Y$3,PRM!$AF$3:'PRM'!$AF$133,0)),"")</f>
        <v/>
      </c>
      <c r="AH491" s="10" t="str">
        <f>IF($Y$3="","",(IF(AF491=0,0,COUNTIF(PRM!$AF$3:'PRM'!$AF$133,$Y$3))))</f>
        <v/>
      </c>
      <c r="AI491" s="10" t="str">
        <f>IFERROR(VLOOKUP($Y$3&amp;$R491,PRM!$Q$3:$U$31,4,FALSE),"")</f>
        <v/>
      </c>
      <c r="AJ491" s="10" t="str">
        <f>IFERROR(IF(AI491=0,0,MATCH($Y$3,PRM!$V$3:'PRM'!$V$50,0)),"")</f>
        <v/>
      </c>
      <c r="AK491" s="10" t="str">
        <f>IF($Y$3="","",(IF(AI491=0,0,COUNTIF(PRM!$V$3:'PRM'!$V$50,$Y$3))))</f>
        <v/>
      </c>
      <c r="AL491" s="10" t="str">
        <f>IFERROR(VLOOKUP($Y$3&amp;$R491,PRM!$Q$3:$U$31,5,FALSE),"")</f>
        <v/>
      </c>
      <c r="AM491" s="10" t="str">
        <f>IFERROR(IF(AL491=0,0,MATCH($Y$3,PRM!$AA$3:'PRM'!$AA$94,0)),"")</f>
        <v/>
      </c>
      <c r="AN491" s="10" t="str">
        <f>IF($Y$3="","",IF(AL491=0,0,COUNTIF(PRM!$AA$3:'PRM'!$AA$94,$Y$3)))</f>
        <v/>
      </c>
      <c r="AO491" s="10">
        <f t="shared" si="148"/>
        <v>0</v>
      </c>
      <c r="AP491" s="10">
        <f t="shared" si="149"/>
        <v>0</v>
      </c>
      <c r="AQ491" s="10">
        <f t="shared" si="150"/>
        <v>0</v>
      </c>
      <c r="AR491" s="10">
        <f t="shared" si="151"/>
        <v>0</v>
      </c>
      <c r="AS491" s="10">
        <f t="shared" si="152"/>
        <v>0</v>
      </c>
      <c r="AT491" s="10">
        <f t="shared" si="153"/>
        <v>0</v>
      </c>
      <c r="AU491" s="10">
        <f t="shared" si="154"/>
        <v>0</v>
      </c>
      <c r="AV491" s="10">
        <f t="shared" si="155"/>
        <v>0</v>
      </c>
      <c r="AW491" s="10">
        <f t="shared" si="156"/>
        <v>0</v>
      </c>
      <c r="AX491" s="10">
        <f t="shared" si="157"/>
        <v>0</v>
      </c>
      <c r="AY491" s="10">
        <f t="shared" si="158"/>
        <v>0</v>
      </c>
      <c r="AZ491" s="10">
        <f t="shared" si="159"/>
        <v>0</v>
      </c>
      <c r="BA491" s="10">
        <f t="shared" si="160"/>
        <v>0</v>
      </c>
      <c r="BB491" s="10">
        <f t="shared" si="161"/>
        <v>0</v>
      </c>
      <c r="BC491" s="10">
        <f t="shared" si="162"/>
        <v>0</v>
      </c>
      <c r="BD491" s="10">
        <f t="shared" si="163"/>
        <v>0</v>
      </c>
      <c r="BE491" s="10">
        <f t="shared" si="164"/>
        <v>0</v>
      </c>
      <c r="BF491" s="10">
        <f t="shared" si="165"/>
        <v>0</v>
      </c>
      <c r="BG491" s="10">
        <f t="shared" si="166"/>
        <v>0</v>
      </c>
      <c r="BH491" s="10">
        <f t="shared" si="167"/>
        <v>0</v>
      </c>
    </row>
    <row r="492" spans="1:60" ht="27.75" customHeight="1">
      <c r="A492" t="str">
        <f t="shared" si="147"/>
        <v/>
      </c>
      <c r="B492" s="54"/>
      <c r="C492" s="55"/>
      <c r="D492" s="54"/>
      <c r="E492" s="55"/>
      <c r="F492" s="31"/>
      <c r="G492" s="29"/>
      <c r="H492" s="32"/>
      <c r="I492" s="32"/>
      <c r="J492" s="30"/>
      <c r="K492" s="31"/>
      <c r="L492" s="33"/>
      <c r="M492" s="33"/>
      <c r="N492" s="54"/>
      <c r="O492" s="56"/>
      <c r="P492" s="56"/>
      <c r="Q492" s="57"/>
      <c r="R492" s="33"/>
      <c r="S492" s="33"/>
      <c r="T492" s="40"/>
      <c r="U492" s="40"/>
      <c r="V492" s="17"/>
      <c r="W492" s="17"/>
      <c r="X492" s="10" t="str">
        <f>IFERROR(VLOOKUP($F492,PRM!$G$3:$H$5,2,FALSE),"")</f>
        <v/>
      </c>
      <c r="Y492" s="10" t="str">
        <f>IFERROR(VLOOKUP($G492,PRM!$I$3:$J$5,2,FALSE),"")</f>
        <v/>
      </c>
      <c r="Z492" s="10" t="str">
        <f>IFERROR(VLOOKUP($K492,PRM!$K$3:$L$4,2,FALSE),"")</f>
        <v/>
      </c>
      <c r="AA492" s="10" t="str">
        <f>IFERROR(VLOOKUP($N492,PRM!$M$3:$N$50,2,FALSE),"")</f>
        <v/>
      </c>
      <c r="AB492" s="10" t="str">
        <f>IFERROR(VLOOKUP($Y$3&amp;$R492,PRM!$Q$3:$R$31,2,FALSE),"")</f>
        <v/>
      </c>
      <c r="AC492" s="10" t="str">
        <f>IFERROR(VLOOKUP($Y$3&amp;$S492,PRM!$AH$3:$AI$133,2,FALSE),"")</f>
        <v/>
      </c>
      <c r="AD492" s="10" t="str">
        <f>IFERROR(VLOOKUP($Y$3&amp;$T492,PRM!$Y$3:$Z$50,2,FALSE),"")</f>
        <v>1</v>
      </c>
      <c r="AE492" s="10" t="str">
        <f>IFERROR(VLOOKUP($Y$3&amp;$U492,PRM!$AD$3:$AE$44,2,FALSE),"")</f>
        <v/>
      </c>
      <c r="AF492" s="10" t="str">
        <f>IFERROR(VLOOKUP($Y$3&amp;$R492,PRM!$Q$3:$T$31,3,FALSE),"")</f>
        <v/>
      </c>
      <c r="AG492" s="10" t="str">
        <f>IFERROR(IF(AF492=0,0,MATCH($Y$3,PRM!$AF$3:'PRM'!$AF$133,0)),"")</f>
        <v/>
      </c>
      <c r="AH492" s="10" t="str">
        <f>IF($Y$3="","",(IF(AF492=0,0,COUNTIF(PRM!$AF$3:'PRM'!$AF$133,$Y$3))))</f>
        <v/>
      </c>
      <c r="AI492" s="10" t="str">
        <f>IFERROR(VLOOKUP($Y$3&amp;$R492,PRM!$Q$3:$U$31,4,FALSE),"")</f>
        <v/>
      </c>
      <c r="AJ492" s="10" t="str">
        <f>IFERROR(IF(AI492=0,0,MATCH($Y$3,PRM!$V$3:'PRM'!$V$50,0)),"")</f>
        <v/>
      </c>
      <c r="AK492" s="10" t="str">
        <f>IF($Y$3="","",(IF(AI492=0,0,COUNTIF(PRM!$V$3:'PRM'!$V$50,$Y$3))))</f>
        <v/>
      </c>
      <c r="AL492" s="10" t="str">
        <f>IFERROR(VLOOKUP($Y$3&amp;$R492,PRM!$Q$3:$U$31,5,FALSE),"")</f>
        <v/>
      </c>
      <c r="AM492" s="10" t="str">
        <f>IFERROR(IF(AL492=0,0,MATCH($Y$3,PRM!$AA$3:'PRM'!$AA$94,0)),"")</f>
        <v/>
      </c>
      <c r="AN492" s="10" t="str">
        <f>IF($Y$3="","",IF(AL492=0,0,COUNTIF(PRM!$AA$3:'PRM'!$AA$94,$Y$3)))</f>
        <v/>
      </c>
      <c r="AO492" s="10">
        <f t="shared" si="148"/>
        <v>0</v>
      </c>
      <c r="AP492" s="10">
        <f t="shared" si="149"/>
        <v>0</v>
      </c>
      <c r="AQ492" s="10">
        <f t="shared" si="150"/>
        <v>0</v>
      </c>
      <c r="AR492" s="10">
        <f t="shared" si="151"/>
        <v>0</v>
      </c>
      <c r="AS492" s="10">
        <f t="shared" si="152"/>
        <v>0</v>
      </c>
      <c r="AT492" s="10">
        <f t="shared" si="153"/>
        <v>0</v>
      </c>
      <c r="AU492" s="10">
        <f t="shared" si="154"/>
        <v>0</v>
      </c>
      <c r="AV492" s="10">
        <f t="shared" si="155"/>
        <v>0</v>
      </c>
      <c r="AW492" s="10">
        <f t="shared" si="156"/>
        <v>0</v>
      </c>
      <c r="AX492" s="10">
        <f t="shared" si="157"/>
        <v>0</v>
      </c>
      <c r="AY492" s="10">
        <f t="shared" si="158"/>
        <v>0</v>
      </c>
      <c r="AZ492" s="10">
        <f t="shared" si="159"/>
        <v>0</v>
      </c>
      <c r="BA492" s="10">
        <f t="shared" si="160"/>
        <v>0</v>
      </c>
      <c r="BB492" s="10">
        <f t="shared" si="161"/>
        <v>0</v>
      </c>
      <c r="BC492" s="10">
        <f t="shared" si="162"/>
        <v>0</v>
      </c>
      <c r="BD492" s="10">
        <f t="shared" si="163"/>
        <v>0</v>
      </c>
      <c r="BE492" s="10">
        <f t="shared" si="164"/>
        <v>0</v>
      </c>
      <c r="BF492" s="10">
        <f t="shared" si="165"/>
        <v>0</v>
      </c>
      <c r="BG492" s="10">
        <f t="shared" si="166"/>
        <v>0</v>
      </c>
      <c r="BH492" s="10">
        <f t="shared" si="167"/>
        <v>0</v>
      </c>
    </row>
    <row r="493" spans="1:60" ht="27.75" customHeight="1">
      <c r="A493" t="str">
        <f t="shared" si="147"/>
        <v/>
      </c>
      <c r="B493" s="54"/>
      <c r="C493" s="55"/>
      <c r="D493" s="54"/>
      <c r="E493" s="55"/>
      <c r="F493" s="31"/>
      <c r="G493" s="29"/>
      <c r="H493" s="32"/>
      <c r="I493" s="32"/>
      <c r="J493" s="30"/>
      <c r="K493" s="31"/>
      <c r="L493" s="33"/>
      <c r="M493" s="33"/>
      <c r="N493" s="54"/>
      <c r="O493" s="56"/>
      <c r="P493" s="56"/>
      <c r="Q493" s="57"/>
      <c r="R493" s="33"/>
      <c r="S493" s="33"/>
      <c r="T493" s="40"/>
      <c r="U493" s="40"/>
      <c r="V493" s="17"/>
      <c r="W493" s="17"/>
      <c r="X493" s="10" t="str">
        <f>IFERROR(VLOOKUP($F493,PRM!$G$3:$H$5,2,FALSE),"")</f>
        <v/>
      </c>
      <c r="Y493" s="10" t="str">
        <f>IFERROR(VLOOKUP($G493,PRM!$I$3:$J$5,2,FALSE),"")</f>
        <v/>
      </c>
      <c r="Z493" s="10" t="str">
        <f>IFERROR(VLOOKUP($K493,PRM!$K$3:$L$4,2,FALSE),"")</f>
        <v/>
      </c>
      <c r="AA493" s="10" t="str">
        <f>IFERROR(VLOOKUP($N493,PRM!$M$3:$N$50,2,FALSE),"")</f>
        <v/>
      </c>
      <c r="AB493" s="10" t="str">
        <f>IFERROR(VLOOKUP($Y$3&amp;$R493,PRM!$Q$3:$R$31,2,FALSE),"")</f>
        <v/>
      </c>
      <c r="AC493" s="10" t="str">
        <f>IFERROR(VLOOKUP($Y$3&amp;$S493,PRM!$AH$3:$AI$133,2,FALSE),"")</f>
        <v/>
      </c>
      <c r="AD493" s="10" t="str">
        <f>IFERROR(VLOOKUP($Y$3&amp;$T493,PRM!$Y$3:$Z$50,2,FALSE),"")</f>
        <v>1</v>
      </c>
      <c r="AE493" s="10" t="str">
        <f>IFERROR(VLOOKUP($Y$3&amp;$U493,PRM!$AD$3:$AE$44,2,FALSE),"")</f>
        <v/>
      </c>
      <c r="AF493" s="10" t="str">
        <f>IFERROR(VLOOKUP($Y$3&amp;$R493,PRM!$Q$3:$T$31,3,FALSE),"")</f>
        <v/>
      </c>
      <c r="AG493" s="10" t="str">
        <f>IFERROR(IF(AF493=0,0,MATCH($Y$3,PRM!$AF$3:'PRM'!$AF$133,0)),"")</f>
        <v/>
      </c>
      <c r="AH493" s="10" t="str">
        <f>IF($Y$3="","",(IF(AF493=0,0,COUNTIF(PRM!$AF$3:'PRM'!$AF$133,$Y$3))))</f>
        <v/>
      </c>
      <c r="AI493" s="10" t="str">
        <f>IFERROR(VLOOKUP($Y$3&amp;$R493,PRM!$Q$3:$U$31,4,FALSE),"")</f>
        <v/>
      </c>
      <c r="AJ493" s="10" t="str">
        <f>IFERROR(IF(AI493=0,0,MATCH($Y$3,PRM!$V$3:'PRM'!$V$50,0)),"")</f>
        <v/>
      </c>
      <c r="AK493" s="10" t="str">
        <f>IF($Y$3="","",(IF(AI493=0,0,COUNTIF(PRM!$V$3:'PRM'!$V$50,$Y$3))))</f>
        <v/>
      </c>
      <c r="AL493" s="10" t="str">
        <f>IFERROR(VLOOKUP($Y$3&amp;$R493,PRM!$Q$3:$U$31,5,FALSE),"")</f>
        <v/>
      </c>
      <c r="AM493" s="10" t="str">
        <f>IFERROR(IF(AL493=0,0,MATCH($Y$3,PRM!$AA$3:'PRM'!$AA$94,0)),"")</f>
        <v/>
      </c>
      <c r="AN493" s="10" t="str">
        <f>IF($Y$3="","",IF(AL493=0,0,COUNTIF(PRM!$AA$3:'PRM'!$AA$94,$Y$3)))</f>
        <v/>
      </c>
      <c r="AO493" s="10">
        <f t="shared" si="148"/>
        <v>0</v>
      </c>
      <c r="AP493" s="10">
        <f t="shared" si="149"/>
        <v>0</v>
      </c>
      <c r="AQ493" s="10">
        <f t="shared" si="150"/>
        <v>0</v>
      </c>
      <c r="AR493" s="10">
        <f t="shared" si="151"/>
        <v>0</v>
      </c>
      <c r="AS493" s="10">
        <f t="shared" si="152"/>
        <v>0</v>
      </c>
      <c r="AT493" s="10">
        <f t="shared" si="153"/>
        <v>0</v>
      </c>
      <c r="AU493" s="10">
        <f t="shared" si="154"/>
        <v>0</v>
      </c>
      <c r="AV493" s="10">
        <f t="shared" si="155"/>
        <v>0</v>
      </c>
      <c r="AW493" s="10">
        <f t="shared" si="156"/>
        <v>0</v>
      </c>
      <c r="AX493" s="10">
        <f t="shared" si="157"/>
        <v>0</v>
      </c>
      <c r="AY493" s="10">
        <f t="shared" si="158"/>
        <v>0</v>
      </c>
      <c r="AZ493" s="10">
        <f t="shared" si="159"/>
        <v>0</v>
      </c>
      <c r="BA493" s="10">
        <f t="shared" si="160"/>
        <v>0</v>
      </c>
      <c r="BB493" s="10">
        <f t="shared" si="161"/>
        <v>0</v>
      </c>
      <c r="BC493" s="10">
        <f t="shared" si="162"/>
        <v>0</v>
      </c>
      <c r="BD493" s="10">
        <f t="shared" si="163"/>
        <v>0</v>
      </c>
      <c r="BE493" s="10">
        <f t="shared" si="164"/>
        <v>0</v>
      </c>
      <c r="BF493" s="10">
        <f t="shared" si="165"/>
        <v>0</v>
      </c>
      <c r="BG493" s="10">
        <f t="shared" si="166"/>
        <v>0</v>
      </c>
      <c r="BH493" s="10">
        <f t="shared" si="167"/>
        <v>0</v>
      </c>
    </row>
    <row r="494" spans="1:60" ht="27.75" customHeight="1">
      <c r="A494" t="str">
        <f t="shared" si="147"/>
        <v/>
      </c>
      <c r="B494" s="54"/>
      <c r="C494" s="55"/>
      <c r="D494" s="54"/>
      <c r="E494" s="55"/>
      <c r="F494" s="31"/>
      <c r="G494" s="29"/>
      <c r="H494" s="32"/>
      <c r="I494" s="32"/>
      <c r="J494" s="30"/>
      <c r="K494" s="31"/>
      <c r="L494" s="33"/>
      <c r="M494" s="33"/>
      <c r="N494" s="54"/>
      <c r="O494" s="56"/>
      <c r="P494" s="56"/>
      <c r="Q494" s="57"/>
      <c r="R494" s="33"/>
      <c r="S494" s="33"/>
      <c r="T494" s="40"/>
      <c r="U494" s="40"/>
      <c r="V494" s="17"/>
      <c r="W494" s="17"/>
      <c r="X494" s="10" t="str">
        <f>IFERROR(VLOOKUP($F494,PRM!$G$3:$H$5,2,FALSE),"")</f>
        <v/>
      </c>
      <c r="Y494" s="10" t="str">
        <f>IFERROR(VLOOKUP($G494,PRM!$I$3:$J$5,2,FALSE),"")</f>
        <v/>
      </c>
      <c r="Z494" s="10" t="str">
        <f>IFERROR(VLOOKUP($K494,PRM!$K$3:$L$4,2,FALSE),"")</f>
        <v/>
      </c>
      <c r="AA494" s="10" t="str">
        <f>IFERROR(VLOOKUP($N494,PRM!$M$3:$N$50,2,FALSE),"")</f>
        <v/>
      </c>
      <c r="AB494" s="10" t="str">
        <f>IFERROR(VLOOKUP($Y$3&amp;$R494,PRM!$Q$3:$R$31,2,FALSE),"")</f>
        <v/>
      </c>
      <c r="AC494" s="10" t="str">
        <f>IFERROR(VLOOKUP($Y$3&amp;$S494,PRM!$AH$3:$AI$133,2,FALSE),"")</f>
        <v/>
      </c>
      <c r="AD494" s="10" t="str">
        <f>IFERROR(VLOOKUP($Y$3&amp;$T494,PRM!$Y$3:$Z$50,2,FALSE),"")</f>
        <v>1</v>
      </c>
      <c r="AE494" s="10" t="str">
        <f>IFERROR(VLOOKUP($Y$3&amp;$U494,PRM!$AD$3:$AE$44,2,FALSE),"")</f>
        <v/>
      </c>
      <c r="AF494" s="10" t="str">
        <f>IFERROR(VLOOKUP($Y$3&amp;$R494,PRM!$Q$3:$T$31,3,FALSE),"")</f>
        <v/>
      </c>
      <c r="AG494" s="10" t="str">
        <f>IFERROR(IF(AF494=0,0,MATCH($Y$3,PRM!$AF$3:'PRM'!$AF$133,0)),"")</f>
        <v/>
      </c>
      <c r="AH494" s="10" t="str">
        <f>IF($Y$3="","",(IF(AF494=0,0,COUNTIF(PRM!$AF$3:'PRM'!$AF$133,$Y$3))))</f>
        <v/>
      </c>
      <c r="AI494" s="10" t="str">
        <f>IFERROR(VLOOKUP($Y$3&amp;$R494,PRM!$Q$3:$U$31,4,FALSE),"")</f>
        <v/>
      </c>
      <c r="AJ494" s="10" t="str">
        <f>IFERROR(IF(AI494=0,0,MATCH($Y$3,PRM!$V$3:'PRM'!$V$50,0)),"")</f>
        <v/>
      </c>
      <c r="AK494" s="10" t="str">
        <f>IF($Y$3="","",(IF(AI494=0,0,COUNTIF(PRM!$V$3:'PRM'!$V$50,$Y$3))))</f>
        <v/>
      </c>
      <c r="AL494" s="10" t="str">
        <f>IFERROR(VLOOKUP($Y$3&amp;$R494,PRM!$Q$3:$U$31,5,FALSE),"")</f>
        <v/>
      </c>
      <c r="AM494" s="10" t="str">
        <f>IFERROR(IF(AL494=0,0,MATCH($Y$3,PRM!$AA$3:'PRM'!$AA$94,0)),"")</f>
        <v/>
      </c>
      <c r="AN494" s="10" t="str">
        <f>IF($Y$3="","",IF(AL494=0,0,COUNTIF(PRM!$AA$3:'PRM'!$AA$94,$Y$3)))</f>
        <v/>
      </c>
      <c r="AO494" s="10">
        <f t="shared" si="148"/>
        <v>0</v>
      </c>
      <c r="AP494" s="10">
        <f t="shared" si="149"/>
        <v>0</v>
      </c>
      <c r="AQ494" s="10">
        <f t="shared" si="150"/>
        <v>0</v>
      </c>
      <c r="AR494" s="10">
        <f t="shared" si="151"/>
        <v>0</v>
      </c>
      <c r="AS494" s="10">
        <f t="shared" si="152"/>
        <v>0</v>
      </c>
      <c r="AT494" s="10">
        <f t="shared" si="153"/>
        <v>0</v>
      </c>
      <c r="AU494" s="10">
        <f t="shared" si="154"/>
        <v>0</v>
      </c>
      <c r="AV494" s="10">
        <f t="shared" si="155"/>
        <v>0</v>
      </c>
      <c r="AW494" s="10">
        <f t="shared" si="156"/>
        <v>0</v>
      </c>
      <c r="AX494" s="10">
        <f t="shared" si="157"/>
        <v>0</v>
      </c>
      <c r="AY494" s="10">
        <f t="shared" si="158"/>
        <v>0</v>
      </c>
      <c r="AZ494" s="10">
        <f t="shared" si="159"/>
        <v>0</v>
      </c>
      <c r="BA494" s="10">
        <f t="shared" si="160"/>
        <v>0</v>
      </c>
      <c r="BB494" s="10">
        <f t="shared" si="161"/>
        <v>0</v>
      </c>
      <c r="BC494" s="10">
        <f t="shared" si="162"/>
        <v>0</v>
      </c>
      <c r="BD494" s="10">
        <f t="shared" si="163"/>
        <v>0</v>
      </c>
      <c r="BE494" s="10">
        <f t="shared" si="164"/>
        <v>0</v>
      </c>
      <c r="BF494" s="10">
        <f t="shared" si="165"/>
        <v>0</v>
      </c>
      <c r="BG494" s="10">
        <f t="shared" si="166"/>
        <v>0</v>
      </c>
      <c r="BH494" s="10">
        <f t="shared" si="167"/>
        <v>0</v>
      </c>
    </row>
    <row r="495" spans="1:60" ht="27.75" customHeight="1">
      <c r="A495" t="str">
        <f t="shared" si="147"/>
        <v/>
      </c>
      <c r="B495" s="54"/>
      <c r="C495" s="55"/>
      <c r="D495" s="54"/>
      <c r="E495" s="55"/>
      <c r="F495" s="31"/>
      <c r="G495" s="29"/>
      <c r="H495" s="32"/>
      <c r="I495" s="32"/>
      <c r="J495" s="30"/>
      <c r="K495" s="31"/>
      <c r="L495" s="33"/>
      <c r="M495" s="33"/>
      <c r="N495" s="54"/>
      <c r="O495" s="56"/>
      <c r="P495" s="56"/>
      <c r="Q495" s="57"/>
      <c r="R495" s="33"/>
      <c r="S495" s="33"/>
      <c r="T495" s="40"/>
      <c r="U495" s="40"/>
      <c r="V495" s="17"/>
      <c r="W495" s="17"/>
      <c r="X495" s="10" t="str">
        <f>IFERROR(VLOOKUP($F495,PRM!$G$3:$H$5,2,FALSE),"")</f>
        <v/>
      </c>
      <c r="Y495" s="10" t="str">
        <f>IFERROR(VLOOKUP($G495,PRM!$I$3:$J$5,2,FALSE),"")</f>
        <v/>
      </c>
      <c r="Z495" s="10" t="str">
        <f>IFERROR(VLOOKUP($K495,PRM!$K$3:$L$4,2,FALSE),"")</f>
        <v/>
      </c>
      <c r="AA495" s="10" t="str">
        <f>IFERROR(VLOOKUP($N495,PRM!$M$3:$N$50,2,FALSE),"")</f>
        <v/>
      </c>
      <c r="AB495" s="10" t="str">
        <f>IFERROR(VLOOKUP($Y$3&amp;$R495,PRM!$Q$3:$R$31,2,FALSE),"")</f>
        <v/>
      </c>
      <c r="AC495" s="10" t="str">
        <f>IFERROR(VLOOKUP($Y$3&amp;$S495,PRM!$AH$3:$AI$133,2,FALSE),"")</f>
        <v/>
      </c>
      <c r="AD495" s="10" t="str">
        <f>IFERROR(VLOOKUP($Y$3&amp;$T495,PRM!$Y$3:$Z$50,2,FALSE),"")</f>
        <v>1</v>
      </c>
      <c r="AE495" s="10" t="str">
        <f>IFERROR(VLOOKUP($Y$3&amp;$U495,PRM!$AD$3:$AE$44,2,FALSE),"")</f>
        <v/>
      </c>
      <c r="AF495" s="10" t="str">
        <f>IFERROR(VLOOKUP($Y$3&amp;$R495,PRM!$Q$3:$T$31,3,FALSE),"")</f>
        <v/>
      </c>
      <c r="AG495" s="10" t="str">
        <f>IFERROR(IF(AF495=0,0,MATCH($Y$3,PRM!$AF$3:'PRM'!$AF$133,0)),"")</f>
        <v/>
      </c>
      <c r="AH495" s="10" t="str">
        <f>IF($Y$3="","",(IF(AF495=0,0,COUNTIF(PRM!$AF$3:'PRM'!$AF$133,$Y$3))))</f>
        <v/>
      </c>
      <c r="AI495" s="10" t="str">
        <f>IFERROR(VLOOKUP($Y$3&amp;$R495,PRM!$Q$3:$U$31,4,FALSE),"")</f>
        <v/>
      </c>
      <c r="AJ495" s="10" t="str">
        <f>IFERROR(IF(AI495=0,0,MATCH($Y$3,PRM!$V$3:'PRM'!$V$50,0)),"")</f>
        <v/>
      </c>
      <c r="AK495" s="10" t="str">
        <f>IF($Y$3="","",(IF(AI495=0,0,COUNTIF(PRM!$V$3:'PRM'!$V$50,$Y$3))))</f>
        <v/>
      </c>
      <c r="AL495" s="10" t="str">
        <f>IFERROR(VLOOKUP($Y$3&amp;$R495,PRM!$Q$3:$U$31,5,FALSE),"")</f>
        <v/>
      </c>
      <c r="AM495" s="10" t="str">
        <f>IFERROR(IF(AL495=0,0,MATCH($Y$3,PRM!$AA$3:'PRM'!$AA$94,0)),"")</f>
        <v/>
      </c>
      <c r="AN495" s="10" t="str">
        <f>IF($Y$3="","",IF(AL495=0,0,COUNTIF(PRM!$AA$3:'PRM'!$AA$94,$Y$3)))</f>
        <v/>
      </c>
      <c r="AO495" s="10">
        <f t="shared" si="148"/>
        <v>0</v>
      </c>
      <c r="AP495" s="10">
        <f t="shared" si="149"/>
        <v>0</v>
      </c>
      <c r="AQ495" s="10">
        <f t="shared" si="150"/>
        <v>0</v>
      </c>
      <c r="AR495" s="10">
        <f t="shared" si="151"/>
        <v>0</v>
      </c>
      <c r="AS495" s="10">
        <f t="shared" si="152"/>
        <v>0</v>
      </c>
      <c r="AT495" s="10">
        <f t="shared" si="153"/>
        <v>0</v>
      </c>
      <c r="AU495" s="10">
        <f t="shared" si="154"/>
        <v>0</v>
      </c>
      <c r="AV495" s="10">
        <f t="shared" si="155"/>
        <v>0</v>
      </c>
      <c r="AW495" s="10">
        <f t="shared" si="156"/>
        <v>0</v>
      </c>
      <c r="AX495" s="10">
        <f t="shared" si="157"/>
        <v>0</v>
      </c>
      <c r="AY495" s="10">
        <f t="shared" si="158"/>
        <v>0</v>
      </c>
      <c r="AZ495" s="10">
        <f t="shared" si="159"/>
        <v>0</v>
      </c>
      <c r="BA495" s="10">
        <f t="shared" si="160"/>
        <v>0</v>
      </c>
      <c r="BB495" s="10">
        <f t="shared" si="161"/>
        <v>0</v>
      </c>
      <c r="BC495" s="10">
        <f t="shared" si="162"/>
        <v>0</v>
      </c>
      <c r="BD495" s="10">
        <f t="shared" si="163"/>
        <v>0</v>
      </c>
      <c r="BE495" s="10">
        <f t="shared" si="164"/>
        <v>0</v>
      </c>
      <c r="BF495" s="10">
        <f t="shared" si="165"/>
        <v>0</v>
      </c>
      <c r="BG495" s="10">
        <f t="shared" si="166"/>
        <v>0</v>
      </c>
      <c r="BH495" s="10">
        <f t="shared" si="167"/>
        <v>0</v>
      </c>
    </row>
    <row r="496" spans="1:60" ht="27.75" customHeight="1">
      <c r="A496" t="str">
        <f t="shared" si="147"/>
        <v/>
      </c>
      <c r="B496" s="54"/>
      <c r="C496" s="55"/>
      <c r="D496" s="54"/>
      <c r="E496" s="55"/>
      <c r="F496" s="31"/>
      <c r="G496" s="29"/>
      <c r="H496" s="32"/>
      <c r="I496" s="32"/>
      <c r="J496" s="30"/>
      <c r="K496" s="31"/>
      <c r="L496" s="33"/>
      <c r="M496" s="33"/>
      <c r="N496" s="54"/>
      <c r="O496" s="56"/>
      <c r="P496" s="56"/>
      <c r="Q496" s="57"/>
      <c r="R496" s="33"/>
      <c r="S496" s="33"/>
      <c r="T496" s="40"/>
      <c r="U496" s="40"/>
      <c r="V496" s="17"/>
      <c r="W496" s="17"/>
      <c r="X496" s="10" t="str">
        <f>IFERROR(VLOOKUP($F496,PRM!$G$3:$H$5,2,FALSE),"")</f>
        <v/>
      </c>
      <c r="Y496" s="10" t="str">
        <f>IFERROR(VLOOKUP($G496,PRM!$I$3:$J$5,2,FALSE),"")</f>
        <v/>
      </c>
      <c r="Z496" s="10" t="str">
        <f>IFERROR(VLOOKUP($K496,PRM!$K$3:$L$4,2,FALSE),"")</f>
        <v/>
      </c>
      <c r="AA496" s="10" t="str">
        <f>IFERROR(VLOOKUP($N496,PRM!$M$3:$N$50,2,FALSE),"")</f>
        <v/>
      </c>
      <c r="AB496" s="10" t="str">
        <f>IFERROR(VLOOKUP($Y$3&amp;$R496,PRM!$Q$3:$R$31,2,FALSE),"")</f>
        <v/>
      </c>
      <c r="AC496" s="10" t="str">
        <f>IFERROR(VLOOKUP($Y$3&amp;$S496,PRM!$AH$3:$AI$133,2,FALSE),"")</f>
        <v/>
      </c>
      <c r="AD496" s="10" t="str">
        <f>IFERROR(VLOOKUP($Y$3&amp;$T496,PRM!$Y$3:$Z$50,2,FALSE),"")</f>
        <v>1</v>
      </c>
      <c r="AE496" s="10" t="str">
        <f>IFERROR(VLOOKUP($Y$3&amp;$U496,PRM!$AD$3:$AE$44,2,FALSE),"")</f>
        <v/>
      </c>
      <c r="AF496" s="10" t="str">
        <f>IFERROR(VLOOKUP($Y$3&amp;$R496,PRM!$Q$3:$T$31,3,FALSE),"")</f>
        <v/>
      </c>
      <c r="AG496" s="10" t="str">
        <f>IFERROR(IF(AF496=0,0,MATCH($Y$3,PRM!$AF$3:'PRM'!$AF$133,0)),"")</f>
        <v/>
      </c>
      <c r="AH496" s="10" t="str">
        <f>IF($Y$3="","",(IF(AF496=0,0,COUNTIF(PRM!$AF$3:'PRM'!$AF$133,$Y$3))))</f>
        <v/>
      </c>
      <c r="AI496" s="10" t="str">
        <f>IFERROR(VLOOKUP($Y$3&amp;$R496,PRM!$Q$3:$U$31,4,FALSE),"")</f>
        <v/>
      </c>
      <c r="AJ496" s="10" t="str">
        <f>IFERROR(IF(AI496=0,0,MATCH($Y$3,PRM!$V$3:'PRM'!$V$50,0)),"")</f>
        <v/>
      </c>
      <c r="AK496" s="10" t="str">
        <f>IF($Y$3="","",(IF(AI496=0,0,COUNTIF(PRM!$V$3:'PRM'!$V$50,$Y$3))))</f>
        <v/>
      </c>
      <c r="AL496" s="10" t="str">
        <f>IFERROR(VLOOKUP($Y$3&amp;$R496,PRM!$Q$3:$U$31,5,FALSE),"")</f>
        <v/>
      </c>
      <c r="AM496" s="10" t="str">
        <f>IFERROR(IF(AL496=0,0,MATCH($Y$3,PRM!$AA$3:'PRM'!$AA$94,0)),"")</f>
        <v/>
      </c>
      <c r="AN496" s="10" t="str">
        <f>IF($Y$3="","",IF(AL496=0,0,COUNTIF(PRM!$AA$3:'PRM'!$AA$94,$Y$3)))</f>
        <v/>
      </c>
      <c r="AO496" s="10">
        <f t="shared" si="148"/>
        <v>0</v>
      </c>
      <c r="AP496" s="10">
        <f t="shared" si="149"/>
        <v>0</v>
      </c>
      <c r="AQ496" s="10">
        <f t="shared" si="150"/>
        <v>0</v>
      </c>
      <c r="AR496" s="10">
        <f t="shared" si="151"/>
        <v>0</v>
      </c>
      <c r="AS496" s="10">
        <f t="shared" si="152"/>
        <v>0</v>
      </c>
      <c r="AT496" s="10">
        <f t="shared" si="153"/>
        <v>0</v>
      </c>
      <c r="AU496" s="10">
        <f t="shared" si="154"/>
        <v>0</v>
      </c>
      <c r="AV496" s="10">
        <f t="shared" si="155"/>
        <v>0</v>
      </c>
      <c r="AW496" s="10">
        <f t="shared" si="156"/>
        <v>0</v>
      </c>
      <c r="AX496" s="10">
        <f t="shared" si="157"/>
        <v>0</v>
      </c>
      <c r="AY496" s="10">
        <f t="shared" si="158"/>
        <v>0</v>
      </c>
      <c r="AZ496" s="10">
        <f t="shared" si="159"/>
        <v>0</v>
      </c>
      <c r="BA496" s="10">
        <f t="shared" si="160"/>
        <v>0</v>
      </c>
      <c r="BB496" s="10">
        <f t="shared" si="161"/>
        <v>0</v>
      </c>
      <c r="BC496" s="10">
        <f t="shared" si="162"/>
        <v>0</v>
      </c>
      <c r="BD496" s="10">
        <f t="shared" si="163"/>
        <v>0</v>
      </c>
      <c r="BE496" s="10">
        <f t="shared" si="164"/>
        <v>0</v>
      </c>
      <c r="BF496" s="10">
        <f t="shared" si="165"/>
        <v>0</v>
      </c>
      <c r="BG496" s="10">
        <f t="shared" si="166"/>
        <v>0</v>
      </c>
      <c r="BH496" s="10">
        <f t="shared" si="167"/>
        <v>0</v>
      </c>
    </row>
    <row r="497" spans="1:60" ht="27.75" customHeight="1">
      <c r="A497" t="str">
        <f t="shared" si="147"/>
        <v/>
      </c>
      <c r="B497" s="54"/>
      <c r="C497" s="55"/>
      <c r="D497" s="54"/>
      <c r="E497" s="55"/>
      <c r="F497" s="31"/>
      <c r="G497" s="29"/>
      <c r="H497" s="32"/>
      <c r="I497" s="32"/>
      <c r="J497" s="30"/>
      <c r="K497" s="31"/>
      <c r="L497" s="33"/>
      <c r="M497" s="33"/>
      <c r="N497" s="54"/>
      <c r="O497" s="56"/>
      <c r="P497" s="56"/>
      <c r="Q497" s="57"/>
      <c r="R497" s="33"/>
      <c r="S497" s="33"/>
      <c r="T497" s="40"/>
      <c r="U497" s="40"/>
      <c r="V497" s="17"/>
      <c r="W497" s="17"/>
      <c r="X497" s="10" t="str">
        <f>IFERROR(VLOOKUP($F497,PRM!$G$3:$H$5,2,FALSE),"")</f>
        <v/>
      </c>
      <c r="Y497" s="10" t="str">
        <f>IFERROR(VLOOKUP($G497,PRM!$I$3:$J$5,2,FALSE),"")</f>
        <v/>
      </c>
      <c r="Z497" s="10" t="str">
        <f>IFERROR(VLOOKUP($K497,PRM!$K$3:$L$4,2,FALSE),"")</f>
        <v/>
      </c>
      <c r="AA497" s="10" t="str">
        <f>IFERROR(VLOOKUP($N497,PRM!$M$3:$N$50,2,FALSE),"")</f>
        <v/>
      </c>
      <c r="AB497" s="10" t="str">
        <f>IFERROR(VLOOKUP($Y$3&amp;$R497,PRM!$Q$3:$R$31,2,FALSE),"")</f>
        <v/>
      </c>
      <c r="AC497" s="10" t="str">
        <f>IFERROR(VLOOKUP($Y$3&amp;$S497,PRM!$AH$3:$AI$133,2,FALSE),"")</f>
        <v/>
      </c>
      <c r="AD497" s="10" t="str">
        <f>IFERROR(VLOOKUP($Y$3&amp;$T497,PRM!$Y$3:$Z$50,2,FALSE),"")</f>
        <v>1</v>
      </c>
      <c r="AE497" s="10" t="str">
        <f>IFERROR(VLOOKUP($Y$3&amp;$U497,PRM!$AD$3:$AE$44,2,FALSE),"")</f>
        <v/>
      </c>
      <c r="AF497" s="10" t="str">
        <f>IFERROR(VLOOKUP($Y$3&amp;$R497,PRM!$Q$3:$T$31,3,FALSE),"")</f>
        <v/>
      </c>
      <c r="AG497" s="10" t="str">
        <f>IFERROR(IF(AF497=0,0,MATCH($Y$3,PRM!$AF$3:'PRM'!$AF$133,0)),"")</f>
        <v/>
      </c>
      <c r="AH497" s="10" t="str">
        <f>IF($Y$3="","",(IF(AF497=0,0,COUNTIF(PRM!$AF$3:'PRM'!$AF$133,$Y$3))))</f>
        <v/>
      </c>
      <c r="AI497" s="10" t="str">
        <f>IFERROR(VLOOKUP($Y$3&amp;$R497,PRM!$Q$3:$U$31,4,FALSE),"")</f>
        <v/>
      </c>
      <c r="AJ497" s="10" t="str">
        <f>IFERROR(IF(AI497=0,0,MATCH($Y$3,PRM!$V$3:'PRM'!$V$50,0)),"")</f>
        <v/>
      </c>
      <c r="AK497" s="10" t="str">
        <f>IF($Y$3="","",(IF(AI497=0,0,COUNTIF(PRM!$V$3:'PRM'!$V$50,$Y$3))))</f>
        <v/>
      </c>
      <c r="AL497" s="10" t="str">
        <f>IFERROR(VLOOKUP($Y$3&amp;$R497,PRM!$Q$3:$U$31,5,FALSE),"")</f>
        <v/>
      </c>
      <c r="AM497" s="10" t="str">
        <f>IFERROR(IF(AL497=0,0,MATCH($Y$3,PRM!$AA$3:'PRM'!$AA$94,0)),"")</f>
        <v/>
      </c>
      <c r="AN497" s="10" t="str">
        <f>IF($Y$3="","",IF(AL497=0,0,COUNTIF(PRM!$AA$3:'PRM'!$AA$94,$Y$3)))</f>
        <v/>
      </c>
      <c r="AO497" s="10">
        <f t="shared" si="148"/>
        <v>0</v>
      </c>
      <c r="AP497" s="10">
        <f t="shared" si="149"/>
        <v>0</v>
      </c>
      <c r="AQ497" s="10">
        <f t="shared" si="150"/>
        <v>0</v>
      </c>
      <c r="AR497" s="10">
        <f t="shared" si="151"/>
        <v>0</v>
      </c>
      <c r="AS497" s="10">
        <f t="shared" si="152"/>
        <v>0</v>
      </c>
      <c r="AT497" s="10">
        <f t="shared" si="153"/>
        <v>0</v>
      </c>
      <c r="AU497" s="10">
        <f t="shared" si="154"/>
        <v>0</v>
      </c>
      <c r="AV497" s="10">
        <f t="shared" si="155"/>
        <v>0</v>
      </c>
      <c r="AW497" s="10">
        <f t="shared" si="156"/>
        <v>0</v>
      </c>
      <c r="AX497" s="10">
        <f t="shared" si="157"/>
        <v>0</v>
      </c>
      <c r="AY497" s="10">
        <f t="shared" si="158"/>
        <v>0</v>
      </c>
      <c r="AZ497" s="10">
        <f t="shared" si="159"/>
        <v>0</v>
      </c>
      <c r="BA497" s="10">
        <f t="shared" si="160"/>
        <v>0</v>
      </c>
      <c r="BB497" s="10">
        <f t="shared" si="161"/>
        <v>0</v>
      </c>
      <c r="BC497" s="10">
        <f t="shared" si="162"/>
        <v>0</v>
      </c>
      <c r="BD497" s="10">
        <f t="shared" si="163"/>
        <v>0</v>
      </c>
      <c r="BE497" s="10">
        <f t="shared" si="164"/>
        <v>0</v>
      </c>
      <c r="BF497" s="10">
        <f t="shared" si="165"/>
        <v>0</v>
      </c>
      <c r="BG497" s="10">
        <f t="shared" si="166"/>
        <v>0</v>
      </c>
      <c r="BH497" s="10">
        <f t="shared" si="167"/>
        <v>0</v>
      </c>
    </row>
    <row r="498" spans="1:60" ht="27.75" customHeight="1">
      <c r="A498" t="str">
        <f t="shared" si="147"/>
        <v/>
      </c>
      <c r="B498" s="54"/>
      <c r="C498" s="55"/>
      <c r="D498" s="54"/>
      <c r="E498" s="55"/>
      <c r="F498" s="31"/>
      <c r="G498" s="29"/>
      <c r="H498" s="32"/>
      <c r="I498" s="32"/>
      <c r="J498" s="30"/>
      <c r="K498" s="31"/>
      <c r="L498" s="33"/>
      <c r="M498" s="33"/>
      <c r="N498" s="54"/>
      <c r="O498" s="56"/>
      <c r="P498" s="56"/>
      <c r="Q498" s="57"/>
      <c r="R498" s="33"/>
      <c r="S498" s="33"/>
      <c r="T498" s="40"/>
      <c r="U498" s="40"/>
      <c r="V498" s="17"/>
      <c r="W498" s="17"/>
      <c r="X498" s="10" t="str">
        <f>IFERROR(VLOOKUP($F498,PRM!$G$3:$H$5,2,FALSE),"")</f>
        <v/>
      </c>
      <c r="Y498" s="10" t="str">
        <f>IFERROR(VLOOKUP($G498,PRM!$I$3:$J$5,2,FALSE),"")</f>
        <v/>
      </c>
      <c r="Z498" s="10" t="str">
        <f>IFERROR(VLOOKUP($K498,PRM!$K$3:$L$4,2,FALSE),"")</f>
        <v/>
      </c>
      <c r="AA498" s="10" t="str">
        <f>IFERROR(VLOOKUP($N498,PRM!$M$3:$N$50,2,FALSE),"")</f>
        <v/>
      </c>
      <c r="AB498" s="10" t="str">
        <f>IFERROR(VLOOKUP($Y$3&amp;$R498,PRM!$Q$3:$R$31,2,FALSE),"")</f>
        <v/>
      </c>
      <c r="AC498" s="10" t="str">
        <f>IFERROR(VLOOKUP($Y$3&amp;$S498,PRM!$AH$3:$AI$133,2,FALSE),"")</f>
        <v/>
      </c>
      <c r="AD498" s="10" t="str">
        <f>IFERROR(VLOOKUP($Y$3&amp;$T498,PRM!$Y$3:$Z$50,2,FALSE),"")</f>
        <v>1</v>
      </c>
      <c r="AE498" s="10" t="str">
        <f>IFERROR(VLOOKUP($Y$3&amp;$U498,PRM!$AD$3:$AE$44,2,FALSE),"")</f>
        <v/>
      </c>
      <c r="AF498" s="10" t="str">
        <f>IFERROR(VLOOKUP($Y$3&amp;$R498,PRM!$Q$3:$T$31,3,FALSE),"")</f>
        <v/>
      </c>
      <c r="AG498" s="10" t="str">
        <f>IFERROR(IF(AF498=0,0,MATCH($Y$3,PRM!$AF$3:'PRM'!$AF$133,0)),"")</f>
        <v/>
      </c>
      <c r="AH498" s="10" t="str">
        <f>IF($Y$3="","",(IF(AF498=0,0,COUNTIF(PRM!$AF$3:'PRM'!$AF$133,$Y$3))))</f>
        <v/>
      </c>
      <c r="AI498" s="10" t="str">
        <f>IFERROR(VLOOKUP($Y$3&amp;$R498,PRM!$Q$3:$U$31,4,FALSE),"")</f>
        <v/>
      </c>
      <c r="AJ498" s="10" t="str">
        <f>IFERROR(IF(AI498=0,0,MATCH($Y$3,PRM!$V$3:'PRM'!$V$50,0)),"")</f>
        <v/>
      </c>
      <c r="AK498" s="10" t="str">
        <f>IF($Y$3="","",(IF(AI498=0,0,COUNTIF(PRM!$V$3:'PRM'!$V$50,$Y$3))))</f>
        <v/>
      </c>
      <c r="AL498" s="10" t="str">
        <f>IFERROR(VLOOKUP($Y$3&amp;$R498,PRM!$Q$3:$U$31,5,FALSE),"")</f>
        <v/>
      </c>
      <c r="AM498" s="10" t="str">
        <f>IFERROR(IF(AL498=0,0,MATCH($Y$3,PRM!$AA$3:'PRM'!$AA$94,0)),"")</f>
        <v/>
      </c>
      <c r="AN498" s="10" t="str">
        <f>IF($Y$3="","",IF(AL498=0,0,COUNTIF(PRM!$AA$3:'PRM'!$AA$94,$Y$3)))</f>
        <v/>
      </c>
      <c r="AO498" s="10">
        <f t="shared" si="148"/>
        <v>0</v>
      </c>
      <c r="AP498" s="10">
        <f t="shared" si="149"/>
        <v>0</v>
      </c>
      <c r="AQ498" s="10">
        <f t="shared" si="150"/>
        <v>0</v>
      </c>
      <c r="AR498" s="10">
        <f t="shared" si="151"/>
        <v>0</v>
      </c>
      <c r="AS498" s="10">
        <f t="shared" si="152"/>
        <v>0</v>
      </c>
      <c r="AT498" s="10">
        <f t="shared" si="153"/>
        <v>0</v>
      </c>
      <c r="AU498" s="10">
        <f t="shared" si="154"/>
        <v>0</v>
      </c>
      <c r="AV498" s="10">
        <f t="shared" si="155"/>
        <v>0</v>
      </c>
      <c r="AW498" s="10">
        <f t="shared" si="156"/>
        <v>0</v>
      </c>
      <c r="AX498" s="10">
        <f t="shared" si="157"/>
        <v>0</v>
      </c>
      <c r="AY498" s="10">
        <f t="shared" si="158"/>
        <v>0</v>
      </c>
      <c r="AZ498" s="10">
        <f t="shared" si="159"/>
        <v>0</v>
      </c>
      <c r="BA498" s="10">
        <f t="shared" si="160"/>
        <v>0</v>
      </c>
      <c r="BB498" s="10">
        <f t="shared" si="161"/>
        <v>0</v>
      </c>
      <c r="BC498" s="10">
        <f t="shared" si="162"/>
        <v>0</v>
      </c>
      <c r="BD498" s="10">
        <f t="shared" si="163"/>
        <v>0</v>
      </c>
      <c r="BE498" s="10">
        <f t="shared" si="164"/>
        <v>0</v>
      </c>
      <c r="BF498" s="10">
        <f t="shared" si="165"/>
        <v>0</v>
      </c>
      <c r="BG498" s="10">
        <f t="shared" si="166"/>
        <v>0</v>
      </c>
      <c r="BH498" s="10">
        <f t="shared" si="167"/>
        <v>0</v>
      </c>
    </row>
    <row r="499" spans="1:60" ht="27.75" customHeight="1">
      <c r="A499" t="str">
        <f t="shared" si="147"/>
        <v/>
      </c>
      <c r="B499" s="54"/>
      <c r="C499" s="55"/>
      <c r="D499" s="54"/>
      <c r="E499" s="55"/>
      <c r="F499" s="31"/>
      <c r="G499" s="29"/>
      <c r="H499" s="32"/>
      <c r="I499" s="32"/>
      <c r="J499" s="30"/>
      <c r="K499" s="31"/>
      <c r="L499" s="33"/>
      <c r="M499" s="33"/>
      <c r="N499" s="54"/>
      <c r="O499" s="56"/>
      <c r="P499" s="56"/>
      <c r="Q499" s="57"/>
      <c r="R499" s="33"/>
      <c r="S499" s="33"/>
      <c r="T499" s="40"/>
      <c r="U499" s="40"/>
      <c r="V499" s="17"/>
      <c r="W499" s="17"/>
      <c r="X499" s="10" t="str">
        <f>IFERROR(VLOOKUP($F499,PRM!$G$3:$H$5,2,FALSE),"")</f>
        <v/>
      </c>
      <c r="Y499" s="10" t="str">
        <f>IFERROR(VLOOKUP($G499,PRM!$I$3:$J$5,2,FALSE),"")</f>
        <v/>
      </c>
      <c r="Z499" s="10" t="str">
        <f>IFERROR(VLOOKUP($K499,PRM!$K$3:$L$4,2,FALSE),"")</f>
        <v/>
      </c>
      <c r="AA499" s="10" t="str">
        <f>IFERROR(VLOOKUP($N499,PRM!$M$3:$N$50,2,FALSE),"")</f>
        <v/>
      </c>
      <c r="AB499" s="10" t="str">
        <f>IFERROR(VLOOKUP($Y$3&amp;$R499,PRM!$Q$3:$R$31,2,FALSE),"")</f>
        <v/>
      </c>
      <c r="AC499" s="10" t="str">
        <f>IFERROR(VLOOKUP($Y$3&amp;$S499,PRM!$AH$3:$AI$133,2,FALSE),"")</f>
        <v/>
      </c>
      <c r="AD499" s="10" t="str">
        <f>IFERROR(VLOOKUP($Y$3&amp;$T499,PRM!$Y$3:$Z$50,2,FALSE),"")</f>
        <v>1</v>
      </c>
      <c r="AE499" s="10" t="str">
        <f>IFERROR(VLOOKUP($Y$3&amp;$U499,PRM!$AD$3:$AE$44,2,FALSE),"")</f>
        <v/>
      </c>
      <c r="AF499" s="10" t="str">
        <f>IFERROR(VLOOKUP($Y$3&amp;$R499,PRM!$Q$3:$T$31,3,FALSE),"")</f>
        <v/>
      </c>
      <c r="AG499" s="10" t="str">
        <f>IFERROR(IF(AF499=0,0,MATCH($Y$3,PRM!$AF$3:'PRM'!$AF$133,0)),"")</f>
        <v/>
      </c>
      <c r="AH499" s="10" t="str">
        <f>IF($Y$3="","",(IF(AF499=0,0,COUNTIF(PRM!$AF$3:'PRM'!$AF$133,$Y$3))))</f>
        <v/>
      </c>
      <c r="AI499" s="10" t="str">
        <f>IFERROR(VLOOKUP($Y$3&amp;$R499,PRM!$Q$3:$U$31,4,FALSE),"")</f>
        <v/>
      </c>
      <c r="AJ499" s="10" t="str">
        <f>IFERROR(IF(AI499=0,0,MATCH($Y$3,PRM!$V$3:'PRM'!$V$50,0)),"")</f>
        <v/>
      </c>
      <c r="AK499" s="10" t="str">
        <f>IF($Y$3="","",(IF(AI499=0,0,COUNTIF(PRM!$V$3:'PRM'!$V$50,$Y$3))))</f>
        <v/>
      </c>
      <c r="AL499" s="10" t="str">
        <f>IFERROR(VLOOKUP($Y$3&amp;$R499,PRM!$Q$3:$U$31,5,FALSE),"")</f>
        <v/>
      </c>
      <c r="AM499" s="10" t="str">
        <f>IFERROR(IF(AL499=0,0,MATCH($Y$3,PRM!$AA$3:'PRM'!$AA$94,0)),"")</f>
        <v/>
      </c>
      <c r="AN499" s="10" t="str">
        <f>IF($Y$3="","",IF(AL499=0,0,COUNTIF(PRM!$AA$3:'PRM'!$AA$94,$Y$3)))</f>
        <v/>
      </c>
      <c r="AO499" s="10">
        <f t="shared" si="148"/>
        <v>0</v>
      </c>
      <c r="AP499" s="10">
        <f t="shared" si="149"/>
        <v>0</v>
      </c>
      <c r="AQ499" s="10">
        <f t="shared" si="150"/>
        <v>0</v>
      </c>
      <c r="AR499" s="10">
        <f t="shared" si="151"/>
        <v>0</v>
      </c>
      <c r="AS499" s="10">
        <f t="shared" si="152"/>
        <v>0</v>
      </c>
      <c r="AT499" s="10">
        <f t="shared" si="153"/>
        <v>0</v>
      </c>
      <c r="AU499" s="10">
        <f t="shared" si="154"/>
        <v>0</v>
      </c>
      <c r="AV499" s="10">
        <f t="shared" si="155"/>
        <v>0</v>
      </c>
      <c r="AW499" s="10">
        <f t="shared" si="156"/>
        <v>0</v>
      </c>
      <c r="AX499" s="10">
        <f t="shared" si="157"/>
        <v>0</v>
      </c>
      <c r="AY499" s="10">
        <f t="shared" si="158"/>
        <v>0</v>
      </c>
      <c r="AZ499" s="10">
        <f t="shared" si="159"/>
        <v>0</v>
      </c>
      <c r="BA499" s="10">
        <f t="shared" si="160"/>
        <v>0</v>
      </c>
      <c r="BB499" s="10">
        <f t="shared" si="161"/>
        <v>0</v>
      </c>
      <c r="BC499" s="10">
        <f t="shared" si="162"/>
        <v>0</v>
      </c>
      <c r="BD499" s="10">
        <f t="shared" si="163"/>
        <v>0</v>
      </c>
      <c r="BE499" s="10">
        <f t="shared" si="164"/>
        <v>0</v>
      </c>
      <c r="BF499" s="10">
        <f t="shared" si="165"/>
        <v>0</v>
      </c>
      <c r="BG499" s="10">
        <f t="shared" si="166"/>
        <v>0</v>
      </c>
      <c r="BH499" s="10">
        <f t="shared" si="167"/>
        <v>0</v>
      </c>
    </row>
    <row r="500" spans="1:60" ht="27.75" customHeight="1">
      <c r="A500" t="str">
        <f t="shared" si="147"/>
        <v/>
      </c>
      <c r="B500" s="54"/>
      <c r="C500" s="55"/>
      <c r="D500" s="54"/>
      <c r="E500" s="55"/>
      <c r="F500" s="31"/>
      <c r="G500" s="29"/>
      <c r="H500" s="32"/>
      <c r="I500" s="32"/>
      <c r="J500" s="30"/>
      <c r="K500" s="31"/>
      <c r="L500" s="33"/>
      <c r="M500" s="33"/>
      <c r="N500" s="54"/>
      <c r="O500" s="56"/>
      <c r="P500" s="56"/>
      <c r="Q500" s="57"/>
      <c r="R500" s="33"/>
      <c r="S500" s="33"/>
      <c r="T500" s="40"/>
      <c r="U500" s="40"/>
      <c r="V500" s="17"/>
      <c r="W500" s="17"/>
      <c r="X500" s="10" t="str">
        <f>IFERROR(VLOOKUP($F500,PRM!$G$3:$H$5,2,FALSE),"")</f>
        <v/>
      </c>
      <c r="Y500" s="10" t="str">
        <f>IFERROR(VLOOKUP($G500,PRM!$I$3:$J$5,2,FALSE),"")</f>
        <v/>
      </c>
      <c r="Z500" s="10" t="str">
        <f>IFERROR(VLOOKUP($K500,PRM!$K$3:$L$4,2,FALSE),"")</f>
        <v/>
      </c>
      <c r="AA500" s="10" t="str">
        <f>IFERROR(VLOOKUP($N500,PRM!$M$3:$N$50,2,FALSE),"")</f>
        <v/>
      </c>
      <c r="AB500" s="10" t="str">
        <f>IFERROR(VLOOKUP($Y$3&amp;$R500,PRM!$Q$3:$R$31,2,FALSE),"")</f>
        <v/>
      </c>
      <c r="AC500" s="10" t="str">
        <f>IFERROR(VLOOKUP($Y$3&amp;$S500,PRM!$AH$3:$AI$133,2,FALSE),"")</f>
        <v/>
      </c>
      <c r="AD500" s="10" t="str">
        <f>IFERROR(VLOOKUP($Y$3&amp;$T500,PRM!$Y$3:$Z$50,2,FALSE),"")</f>
        <v>1</v>
      </c>
      <c r="AE500" s="10" t="str">
        <f>IFERROR(VLOOKUP($Y$3&amp;$U500,PRM!$AD$3:$AE$44,2,FALSE),"")</f>
        <v/>
      </c>
      <c r="AF500" s="10" t="str">
        <f>IFERROR(VLOOKUP($Y$3&amp;$R500,PRM!$Q$3:$T$31,3,FALSE),"")</f>
        <v/>
      </c>
      <c r="AG500" s="10" t="str">
        <f>IFERROR(IF(AF500=0,0,MATCH($Y$3,PRM!$AF$3:'PRM'!$AF$133,0)),"")</f>
        <v/>
      </c>
      <c r="AH500" s="10" t="str">
        <f>IF($Y$3="","",(IF(AF500=0,0,COUNTIF(PRM!$AF$3:'PRM'!$AF$133,$Y$3))))</f>
        <v/>
      </c>
      <c r="AI500" s="10" t="str">
        <f>IFERROR(VLOOKUP($Y$3&amp;$R500,PRM!$Q$3:$U$31,4,FALSE),"")</f>
        <v/>
      </c>
      <c r="AJ500" s="10" t="str">
        <f>IFERROR(IF(AI500=0,0,MATCH($Y$3,PRM!$V$3:'PRM'!$V$50,0)),"")</f>
        <v/>
      </c>
      <c r="AK500" s="10" t="str">
        <f>IF($Y$3="","",(IF(AI500=0,0,COUNTIF(PRM!$V$3:'PRM'!$V$50,$Y$3))))</f>
        <v/>
      </c>
      <c r="AL500" s="10" t="str">
        <f>IFERROR(VLOOKUP($Y$3&amp;$R500,PRM!$Q$3:$U$31,5,FALSE),"")</f>
        <v/>
      </c>
      <c r="AM500" s="10" t="str">
        <f>IFERROR(IF(AL500=0,0,MATCH($Y$3,PRM!$AA$3:'PRM'!$AA$94,0)),"")</f>
        <v/>
      </c>
      <c r="AN500" s="10" t="str">
        <f>IF($Y$3="","",IF(AL500=0,0,COUNTIF(PRM!$AA$3:'PRM'!$AA$94,$Y$3)))</f>
        <v/>
      </c>
      <c r="AO500" s="10">
        <f t="shared" si="148"/>
        <v>0</v>
      </c>
      <c r="AP500" s="10">
        <f t="shared" si="149"/>
        <v>0</v>
      </c>
      <c r="AQ500" s="10">
        <f t="shared" si="150"/>
        <v>0</v>
      </c>
      <c r="AR500" s="10">
        <f t="shared" si="151"/>
        <v>0</v>
      </c>
      <c r="AS500" s="10">
        <f t="shared" si="152"/>
        <v>0</v>
      </c>
      <c r="AT500" s="10">
        <f t="shared" si="153"/>
        <v>0</v>
      </c>
      <c r="AU500" s="10">
        <f t="shared" si="154"/>
        <v>0</v>
      </c>
      <c r="AV500" s="10">
        <f t="shared" si="155"/>
        <v>0</v>
      </c>
      <c r="AW500" s="10">
        <f t="shared" si="156"/>
        <v>0</v>
      </c>
      <c r="AX500" s="10">
        <f t="shared" si="157"/>
        <v>0</v>
      </c>
      <c r="AY500" s="10">
        <f t="shared" si="158"/>
        <v>0</v>
      </c>
      <c r="AZ500" s="10">
        <f t="shared" si="159"/>
        <v>0</v>
      </c>
      <c r="BA500" s="10">
        <f t="shared" si="160"/>
        <v>0</v>
      </c>
      <c r="BB500" s="10">
        <f t="shared" si="161"/>
        <v>0</v>
      </c>
      <c r="BC500" s="10">
        <f t="shared" si="162"/>
        <v>0</v>
      </c>
      <c r="BD500" s="10">
        <f t="shared" si="163"/>
        <v>0</v>
      </c>
      <c r="BE500" s="10">
        <f t="shared" si="164"/>
        <v>0</v>
      </c>
      <c r="BF500" s="10">
        <f t="shared" si="165"/>
        <v>0</v>
      </c>
      <c r="BG500" s="10">
        <f t="shared" si="166"/>
        <v>0</v>
      </c>
      <c r="BH500" s="10">
        <f t="shared" si="167"/>
        <v>0</v>
      </c>
    </row>
    <row r="501" spans="1:60" ht="27.75" customHeight="1">
      <c r="A501" t="str">
        <f t="shared" si="147"/>
        <v/>
      </c>
      <c r="B501" s="54"/>
      <c r="C501" s="55"/>
      <c r="D501" s="54"/>
      <c r="E501" s="55"/>
      <c r="F501" s="31"/>
      <c r="G501" s="29"/>
      <c r="H501" s="32"/>
      <c r="I501" s="32"/>
      <c r="J501" s="30"/>
      <c r="K501" s="31"/>
      <c r="L501" s="33"/>
      <c r="M501" s="33"/>
      <c r="N501" s="54"/>
      <c r="O501" s="56"/>
      <c r="P501" s="56"/>
      <c r="Q501" s="57"/>
      <c r="R501" s="33"/>
      <c r="S501" s="33"/>
      <c r="T501" s="40"/>
      <c r="U501" s="40"/>
      <c r="V501" s="17"/>
      <c r="W501" s="17"/>
      <c r="X501" s="10" t="str">
        <f>IFERROR(VLOOKUP($F501,PRM!$G$3:$H$5,2,FALSE),"")</f>
        <v/>
      </c>
      <c r="Y501" s="10" t="str">
        <f>IFERROR(VLOOKUP($G501,PRM!$I$3:$J$5,2,FALSE),"")</f>
        <v/>
      </c>
      <c r="Z501" s="10" t="str">
        <f>IFERROR(VLOOKUP($K501,PRM!$K$3:$L$4,2,FALSE),"")</f>
        <v/>
      </c>
      <c r="AA501" s="10" t="str">
        <f>IFERROR(VLOOKUP($N501,PRM!$M$3:$N$50,2,FALSE),"")</f>
        <v/>
      </c>
      <c r="AB501" s="10" t="str">
        <f>IFERROR(VLOOKUP($Y$3&amp;$R501,PRM!$Q$3:$R$31,2,FALSE),"")</f>
        <v/>
      </c>
      <c r="AC501" s="10" t="str">
        <f>IFERROR(VLOOKUP($Y$3&amp;$S501,PRM!$AH$3:$AI$133,2,FALSE),"")</f>
        <v/>
      </c>
      <c r="AD501" s="10" t="str">
        <f>IFERROR(VLOOKUP($Y$3&amp;$T501,PRM!$Y$3:$Z$50,2,FALSE),"")</f>
        <v>1</v>
      </c>
      <c r="AE501" s="10" t="str">
        <f>IFERROR(VLOOKUP($Y$3&amp;$U501,PRM!$AD$3:$AE$44,2,FALSE),"")</f>
        <v/>
      </c>
      <c r="AF501" s="10" t="str">
        <f>IFERROR(VLOOKUP($Y$3&amp;$R501,PRM!$Q$3:$T$31,3,FALSE),"")</f>
        <v/>
      </c>
      <c r="AG501" s="10" t="str">
        <f>IFERROR(IF(AF501=0,0,MATCH($Y$3,PRM!$AF$3:'PRM'!$AF$133,0)),"")</f>
        <v/>
      </c>
      <c r="AH501" s="10" t="str">
        <f>IF($Y$3="","",(IF(AF501=0,0,COUNTIF(PRM!$AF$3:'PRM'!$AF$133,$Y$3))))</f>
        <v/>
      </c>
      <c r="AI501" s="10" t="str">
        <f>IFERROR(VLOOKUP($Y$3&amp;$R501,PRM!$Q$3:$U$31,4,FALSE),"")</f>
        <v/>
      </c>
      <c r="AJ501" s="10" t="str">
        <f>IFERROR(IF(AI501=0,0,MATCH($Y$3,PRM!$V$3:'PRM'!$V$50,0)),"")</f>
        <v/>
      </c>
      <c r="AK501" s="10" t="str">
        <f>IF($Y$3="","",(IF(AI501=0,0,COUNTIF(PRM!$V$3:'PRM'!$V$50,$Y$3))))</f>
        <v/>
      </c>
      <c r="AL501" s="10" t="str">
        <f>IFERROR(VLOOKUP($Y$3&amp;$R501,PRM!$Q$3:$U$31,5,FALSE),"")</f>
        <v/>
      </c>
      <c r="AM501" s="10" t="str">
        <f>IFERROR(IF(AL501=0,0,MATCH($Y$3,PRM!$AA$3:'PRM'!$AA$94,0)),"")</f>
        <v/>
      </c>
      <c r="AN501" s="10" t="str">
        <f>IF($Y$3="","",IF(AL501=0,0,COUNTIF(PRM!$AA$3:'PRM'!$AA$94,$Y$3)))</f>
        <v/>
      </c>
      <c r="AO501" s="10">
        <f t="shared" si="148"/>
        <v>0</v>
      </c>
      <c r="AP501" s="10">
        <f t="shared" si="149"/>
        <v>0</v>
      </c>
      <c r="AQ501" s="10">
        <f t="shared" si="150"/>
        <v>0</v>
      </c>
      <c r="AR501" s="10">
        <f t="shared" si="151"/>
        <v>0</v>
      </c>
      <c r="AS501" s="10">
        <f t="shared" si="152"/>
        <v>0</v>
      </c>
      <c r="AT501" s="10">
        <f t="shared" si="153"/>
        <v>0</v>
      </c>
      <c r="AU501" s="10">
        <f t="shared" si="154"/>
        <v>0</v>
      </c>
      <c r="AV501" s="10">
        <f t="shared" si="155"/>
        <v>0</v>
      </c>
      <c r="AW501" s="10">
        <f t="shared" si="156"/>
        <v>0</v>
      </c>
      <c r="AX501" s="10">
        <f t="shared" si="157"/>
        <v>0</v>
      </c>
      <c r="AY501" s="10">
        <f t="shared" si="158"/>
        <v>0</v>
      </c>
      <c r="AZ501" s="10">
        <f t="shared" si="159"/>
        <v>0</v>
      </c>
      <c r="BA501" s="10">
        <f t="shared" si="160"/>
        <v>0</v>
      </c>
      <c r="BB501" s="10">
        <f t="shared" si="161"/>
        <v>0</v>
      </c>
      <c r="BC501" s="10">
        <f t="shared" si="162"/>
        <v>0</v>
      </c>
      <c r="BD501" s="10">
        <f t="shared" si="163"/>
        <v>0</v>
      </c>
      <c r="BE501" s="10">
        <f t="shared" si="164"/>
        <v>0</v>
      </c>
      <c r="BF501" s="10">
        <f t="shared" si="165"/>
        <v>0</v>
      </c>
      <c r="BG501" s="10">
        <f t="shared" si="166"/>
        <v>0</v>
      </c>
      <c r="BH501" s="10">
        <f t="shared" si="167"/>
        <v>0</v>
      </c>
    </row>
    <row r="502" spans="1:60" ht="27.75" customHeight="1">
      <c r="A502" t="str">
        <f t="shared" si="147"/>
        <v/>
      </c>
      <c r="B502" s="54"/>
      <c r="C502" s="55"/>
      <c r="D502" s="54"/>
      <c r="E502" s="55"/>
      <c r="F502" s="31"/>
      <c r="G502" s="29"/>
      <c r="H502" s="32"/>
      <c r="I502" s="32"/>
      <c r="J502" s="30"/>
      <c r="K502" s="31"/>
      <c r="L502" s="33"/>
      <c r="M502" s="33"/>
      <c r="N502" s="54"/>
      <c r="O502" s="56"/>
      <c r="P502" s="56"/>
      <c r="Q502" s="57"/>
      <c r="R502" s="33"/>
      <c r="S502" s="33"/>
      <c r="T502" s="40"/>
      <c r="U502" s="40"/>
      <c r="V502" s="17"/>
      <c r="W502" s="17"/>
      <c r="X502" s="10" t="str">
        <f>IFERROR(VLOOKUP($F502,PRM!$G$3:$H$5,2,FALSE),"")</f>
        <v/>
      </c>
      <c r="Y502" s="10" t="str">
        <f>IFERROR(VLOOKUP($G502,PRM!$I$3:$J$5,2,FALSE),"")</f>
        <v/>
      </c>
      <c r="Z502" s="10" t="str">
        <f>IFERROR(VLOOKUP($K502,PRM!$K$3:$L$4,2,FALSE),"")</f>
        <v/>
      </c>
      <c r="AA502" s="10" t="str">
        <f>IFERROR(VLOOKUP($N502,PRM!$M$3:$N$50,2,FALSE),"")</f>
        <v/>
      </c>
      <c r="AB502" s="10" t="str">
        <f>IFERROR(VLOOKUP($Y$3&amp;$R502,PRM!$Q$3:$R$31,2,FALSE),"")</f>
        <v/>
      </c>
      <c r="AC502" s="10" t="str">
        <f>IFERROR(VLOOKUP($Y$3&amp;$S502,PRM!$AH$3:$AI$133,2,FALSE),"")</f>
        <v/>
      </c>
      <c r="AD502" s="10" t="str">
        <f>IFERROR(VLOOKUP($Y$3&amp;$T502,PRM!$Y$3:$Z$50,2,FALSE),"")</f>
        <v>1</v>
      </c>
      <c r="AE502" s="10" t="str">
        <f>IFERROR(VLOOKUP($Y$3&amp;$U502,PRM!$AD$3:$AE$44,2,FALSE),"")</f>
        <v/>
      </c>
      <c r="AF502" s="10" t="str">
        <f>IFERROR(VLOOKUP($Y$3&amp;$R502,PRM!$Q$3:$T$31,3,FALSE),"")</f>
        <v/>
      </c>
      <c r="AG502" s="10" t="str">
        <f>IFERROR(IF(AF502=0,0,MATCH($Y$3,PRM!$AF$3:'PRM'!$AF$133,0)),"")</f>
        <v/>
      </c>
      <c r="AH502" s="10" t="str">
        <f>IF($Y$3="","",(IF(AF502=0,0,COUNTIF(PRM!$AF$3:'PRM'!$AF$133,$Y$3))))</f>
        <v/>
      </c>
      <c r="AI502" s="10" t="str">
        <f>IFERROR(VLOOKUP($Y$3&amp;$R502,PRM!$Q$3:$U$31,4,FALSE),"")</f>
        <v/>
      </c>
      <c r="AJ502" s="10" t="str">
        <f>IFERROR(IF(AI502=0,0,MATCH($Y$3,PRM!$V$3:'PRM'!$V$50,0)),"")</f>
        <v/>
      </c>
      <c r="AK502" s="10" t="str">
        <f>IF($Y$3="","",(IF(AI502=0,0,COUNTIF(PRM!$V$3:'PRM'!$V$50,$Y$3))))</f>
        <v/>
      </c>
      <c r="AL502" s="10" t="str">
        <f>IFERROR(VLOOKUP($Y$3&amp;$R502,PRM!$Q$3:$U$31,5,FALSE),"")</f>
        <v/>
      </c>
      <c r="AM502" s="10" t="str">
        <f>IFERROR(IF(AL502=0,0,MATCH($Y$3,PRM!$AA$3:'PRM'!$AA$94,0)),"")</f>
        <v/>
      </c>
      <c r="AN502" s="10" t="str">
        <f>IF($Y$3="","",IF(AL502=0,0,COUNTIF(PRM!$AA$3:'PRM'!$AA$94,$Y$3)))</f>
        <v/>
      </c>
      <c r="AO502" s="10">
        <f t="shared" si="148"/>
        <v>0</v>
      </c>
      <c r="AP502" s="10">
        <f t="shared" si="149"/>
        <v>0</v>
      </c>
      <c r="AQ502" s="10">
        <f t="shared" si="150"/>
        <v>0</v>
      </c>
      <c r="AR502" s="10">
        <f t="shared" si="151"/>
        <v>0</v>
      </c>
      <c r="AS502" s="10">
        <f t="shared" si="152"/>
        <v>0</v>
      </c>
      <c r="AT502" s="10">
        <f t="shared" si="153"/>
        <v>0</v>
      </c>
      <c r="AU502" s="10">
        <f t="shared" si="154"/>
        <v>0</v>
      </c>
      <c r="AV502" s="10">
        <f t="shared" si="155"/>
        <v>0</v>
      </c>
      <c r="AW502" s="10">
        <f t="shared" si="156"/>
        <v>0</v>
      </c>
      <c r="AX502" s="10">
        <f t="shared" si="157"/>
        <v>0</v>
      </c>
      <c r="AY502" s="10">
        <f t="shared" si="158"/>
        <v>0</v>
      </c>
      <c r="AZ502" s="10">
        <f t="shared" si="159"/>
        <v>0</v>
      </c>
      <c r="BA502" s="10">
        <f t="shared" si="160"/>
        <v>0</v>
      </c>
      <c r="BB502" s="10">
        <f t="shared" si="161"/>
        <v>0</v>
      </c>
      <c r="BC502" s="10">
        <f t="shared" si="162"/>
        <v>0</v>
      </c>
      <c r="BD502" s="10">
        <f t="shared" si="163"/>
        <v>0</v>
      </c>
      <c r="BE502" s="10">
        <f t="shared" si="164"/>
        <v>0</v>
      </c>
      <c r="BF502" s="10">
        <f t="shared" si="165"/>
        <v>0</v>
      </c>
      <c r="BG502" s="10">
        <f t="shared" si="166"/>
        <v>0</v>
      </c>
      <c r="BH502" s="10">
        <f t="shared" si="167"/>
        <v>0</v>
      </c>
    </row>
    <row r="503" spans="1:60" ht="27.75" customHeight="1">
      <c r="A503" t="str">
        <f t="shared" si="147"/>
        <v/>
      </c>
      <c r="B503" s="54"/>
      <c r="C503" s="55"/>
      <c r="D503" s="54"/>
      <c r="E503" s="55"/>
      <c r="F503" s="31"/>
      <c r="G503" s="29"/>
      <c r="H503" s="32"/>
      <c r="I503" s="32"/>
      <c r="J503" s="30"/>
      <c r="K503" s="31"/>
      <c r="L503" s="33"/>
      <c r="M503" s="33"/>
      <c r="N503" s="54"/>
      <c r="O503" s="56"/>
      <c r="P503" s="56"/>
      <c r="Q503" s="57"/>
      <c r="R503" s="33"/>
      <c r="S503" s="33"/>
      <c r="T503" s="40"/>
      <c r="U503" s="40"/>
      <c r="V503" s="17"/>
      <c r="W503" s="17"/>
      <c r="X503" s="10" t="str">
        <f>IFERROR(VLOOKUP($F503,PRM!$G$3:$H$5,2,FALSE),"")</f>
        <v/>
      </c>
      <c r="Y503" s="10" t="str">
        <f>IFERROR(VLOOKUP($G503,PRM!$I$3:$J$5,2,FALSE),"")</f>
        <v/>
      </c>
      <c r="Z503" s="10" t="str">
        <f>IFERROR(VLOOKUP($K503,PRM!$K$3:$L$4,2,FALSE),"")</f>
        <v/>
      </c>
      <c r="AA503" s="10" t="str">
        <f>IFERROR(VLOOKUP($N503,PRM!$M$3:$N$50,2,FALSE),"")</f>
        <v/>
      </c>
      <c r="AB503" s="10" t="str">
        <f>IFERROR(VLOOKUP($Y$3&amp;$R503,PRM!$Q$3:$R$31,2,FALSE),"")</f>
        <v/>
      </c>
      <c r="AC503" s="10" t="str">
        <f>IFERROR(VLOOKUP($Y$3&amp;$S503,PRM!$AH$3:$AI$133,2,FALSE),"")</f>
        <v/>
      </c>
      <c r="AD503" s="10" t="str">
        <f>IFERROR(VLOOKUP($Y$3&amp;$T503,PRM!$Y$3:$Z$50,2,FALSE),"")</f>
        <v>1</v>
      </c>
      <c r="AE503" s="10" t="str">
        <f>IFERROR(VLOOKUP($Y$3&amp;$U503,PRM!$AD$3:$AE$44,2,FALSE),"")</f>
        <v/>
      </c>
      <c r="AF503" s="10" t="str">
        <f>IFERROR(VLOOKUP($Y$3&amp;$R503,PRM!$Q$3:$T$31,3,FALSE),"")</f>
        <v/>
      </c>
      <c r="AG503" s="10" t="str">
        <f>IFERROR(IF(AF503=0,0,MATCH($Y$3,PRM!$AF$3:'PRM'!$AF$133,0)),"")</f>
        <v/>
      </c>
      <c r="AH503" s="10" t="str">
        <f>IF($Y$3="","",(IF(AF503=0,0,COUNTIF(PRM!$AF$3:'PRM'!$AF$133,$Y$3))))</f>
        <v/>
      </c>
      <c r="AI503" s="10" t="str">
        <f>IFERROR(VLOOKUP($Y$3&amp;$R503,PRM!$Q$3:$U$31,4,FALSE),"")</f>
        <v/>
      </c>
      <c r="AJ503" s="10" t="str">
        <f>IFERROR(IF(AI503=0,0,MATCH($Y$3,PRM!$V$3:'PRM'!$V$50,0)),"")</f>
        <v/>
      </c>
      <c r="AK503" s="10" t="str">
        <f>IF($Y$3="","",(IF(AI503=0,0,COUNTIF(PRM!$V$3:'PRM'!$V$50,$Y$3))))</f>
        <v/>
      </c>
      <c r="AL503" s="10" t="str">
        <f>IFERROR(VLOOKUP($Y$3&amp;$R503,PRM!$Q$3:$U$31,5,FALSE),"")</f>
        <v/>
      </c>
      <c r="AM503" s="10" t="str">
        <f>IFERROR(IF(AL503=0,0,MATCH($Y$3,PRM!$AA$3:'PRM'!$AA$94,0)),"")</f>
        <v/>
      </c>
      <c r="AN503" s="10" t="str">
        <f>IF($Y$3="","",IF(AL503=0,0,COUNTIF(PRM!$AA$3:'PRM'!$AA$94,$Y$3)))</f>
        <v/>
      </c>
      <c r="AO503" s="10">
        <f t="shared" si="148"/>
        <v>0</v>
      </c>
      <c r="AP503" s="10">
        <f t="shared" si="149"/>
        <v>0</v>
      </c>
      <c r="AQ503" s="10">
        <f t="shared" si="150"/>
        <v>0</v>
      </c>
      <c r="AR503" s="10">
        <f t="shared" si="151"/>
        <v>0</v>
      </c>
      <c r="AS503" s="10">
        <f t="shared" si="152"/>
        <v>0</v>
      </c>
      <c r="AT503" s="10">
        <f t="shared" si="153"/>
        <v>0</v>
      </c>
      <c r="AU503" s="10">
        <f t="shared" si="154"/>
        <v>0</v>
      </c>
      <c r="AV503" s="10">
        <f t="shared" si="155"/>
        <v>0</v>
      </c>
      <c r="AW503" s="10">
        <f t="shared" si="156"/>
        <v>0</v>
      </c>
      <c r="AX503" s="10">
        <f t="shared" si="157"/>
        <v>0</v>
      </c>
      <c r="AY503" s="10">
        <f t="shared" si="158"/>
        <v>0</v>
      </c>
      <c r="AZ503" s="10">
        <f t="shared" si="159"/>
        <v>0</v>
      </c>
      <c r="BA503" s="10">
        <f t="shared" si="160"/>
        <v>0</v>
      </c>
      <c r="BB503" s="10">
        <f t="shared" si="161"/>
        <v>0</v>
      </c>
      <c r="BC503" s="10">
        <f t="shared" si="162"/>
        <v>0</v>
      </c>
      <c r="BD503" s="10">
        <f t="shared" si="163"/>
        <v>0</v>
      </c>
      <c r="BE503" s="10">
        <f t="shared" si="164"/>
        <v>0</v>
      </c>
      <c r="BF503" s="10">
        <f t="shared" si="165"/>
        <v>0</v>
      </c>
      <c r="BG503" s="10">
        <f t="shared" si="166"/>
        <v>0</v>
      </c>
      <c r="BH503" s="10">
        <f t="shared" si="167"/>
        <v>0</v>
      </c>
    </row>
    <row r="504" spans="1:60" ht="27.75" customHeight="1">
      <c r="A504" t="str">
        <f t="shared" si="147"/>
        <v/>
      </c>
      <c r="B504" s="54"/>
      <c r="C504" s="55"/>
      <c r="D504" s="54"/>
      <c r="E504" s="55"/>
      <c r="F504" s="31"/>
      <c r="G504" s="29"/>
      <c r="H504" s="32"/>
      <c r="I504" s="32"/>
      <c r="J504" s="30"/>
      <c r="K504" s="31"/>
      <c r="L504" s="33"/>
      <c r="M504" s="33"/>
      <c r="N504" s="54"/>
      <c r="O504" s="56"/>
      <c r="P504" s="56"/>
      <c r="Q504" s="57"/>
      <c r="R504" s="33"/>
      <c r="S504" s="33"/>
      <c r="T504" s="40"/>
      <c r="U504" s="40"/>
      <c r="V504" s="17"/>
      <c r="W504" s="17"/>
      <c r="X504" s="10" t="str">
        <f>IFERROR(VLOOKUP($F504,PRM!$G$3:$H$5,2,FALSE),"")</f>
        <v/>
      </c>
      <c r="Y504" s="10" t="str">
        <f>IFERROR(VLOOKUP($G504,PRM!$I$3:$J$5,2,FALSE),"")</f>
        <v/>
      </c>
      <c r="Z504" s="10" t="str">
        <f>IFERROR(VLOOKUP($K504,PRM!$K$3:$L$4,2,FALSE),"")</f>
        <v/>
      </c>
      <c r="AA504" s="10" t="str">
        <f>IFERROR(VLOOKUP($N504,PRM!$M$3:$N$50,2,FALSE),"")</f>
        <v/>
      </c>
      <c r="AB504" s="10" t="str">
        <f>IFERROR(VLOOKUP($Y$3&amp;$R504,PRM!$Q$3:$R$31,2,FALSE),"")</f>
        <v/>
      </c>
      <c r="AC504" s="10" t="str">
        <f>IFERROR(VLOOKUP($Y$3&amp;$S504,PRM!$AH$3:$AI$133,2,FALSE),"")</f>
        <v/>
      </c>
      <c r="AD504" s="10" t="str">
        <f>IFERROR(VLOOKUP($Y$3&amp;$T504,PRM!$Y$3:$Z$50,2,FALSE),"")</f>
        <v>1</v>
      </c>
      <c r="AE504" s="10" t="str">
        <f>IFERROR(VLOOKUP($Y$3&amp;$U504,PRM!$AD$3:$AE$44,2,FALSE),"")</f>
        <v/>
      </c>
      <c r="AF504" s="10" t="str">
        <f>IFERROR(VLOOKUP($Y$3&amp;$R504,PRM!$Q$3:$T$31,3,FALSE),"")</f>
        <v/>
      </c>
      <c r="AG504" s="10" t="str">
        <f>IFERROR(IF(AF504=0,0,MATCH($Y$3,PRM!$AF$3:'PRM'!$AF$133,0)),"")</f>
        <v/>
      </c>
      <c r="AH504" s="10" t="str">
        <f>IF($Y$3="","",(IF(AF504=0,0,COUNTIF(PRM!$AF$3:'PRM'!$AF$133,$Y$3))))</f>
        <v/>
      </c>
      <c r="AI504" s="10" t="str">
        <f>IFERROR(VLOOKUP($Y$3&amp;$R504,PRM!$Q$3:$U$31,4,FALSE),"")</f>
        <v/>
      </c>
      <c r="AJ504" s="10" t="str">
        <f>IFERROR(IF(AI504=0,0,MATCH($Y$3,PRM!$V$3:'PRM'!$V$50,0)),"")</f>
        <v/>
      </c>
      <c r="AK504" s="10" t="str">
        <f>IF($Y$3="","",(IF(AI504=0,0,COUNTIF(PRM!$V$3:'PRM'!$V$50,$Y$3))))</f>
        <v/>
      </c>
      <c r="AL504" s="10" t="str">
        <f>IFERROR(VLOOKUP($Y$3&amp;$R504,PRM!$Q$3:$U$31,5,FALSE),"")</f>
        <v/>
      </c>
      <c r="AM504" s="10" t="str">
        <f>IFERROR(IF(AL504=0,0,MATCH($Y$3,PRM!$AA$3:'PRM'!$AA$94,0)),"")</f>
        <v/>
      </c>
      <c r="AN504" s="10" t="str">
        <f>IF($Y$3="","",IF(AL504=0,0,COUNTIF(PRM!$AA$3:'PRM'!$AA$94,$Y$3)))</f>
        <v/>
      </c>
      <c r="AO504" s="10">
        <f t="shared" si="148"/>
        <v>0</v>
      </c>
      <c r="AP504" s="10">
        <f t="shared" si="149"/>
        <v>0</v>
      </c>
      <c r="AQ504" s="10">
        <f t="shared" si="150"/>
        <v>0</v>
      </c>
      <c r="AR504" s="10">
        <f t="shared" si="151"/>
        <v>0</v>
      </c>
      <c r="AS504" s="10">
        <f t="shared" si="152"/>
        <v>0</v>
      </c>
      <c r="AT504" s="10">
        <f t="shared" si="153"/>
        <v>0</v>
      </c>
      <c r="AU504" s="10">
        <f t="shared" si="154"/>
        <v>0</v>
      </c>
      <c r="AV504" s="10">
        <f t="shared" si="155"/>
        <v>0</v>
      </c>
      <c r="AW504" s="10">
        <f t="shared" si="156"/>
        <v>0</v>
      </c>
      <c r="AX504" s="10">
        <f t="shared" si="157"/>
        <v>0</v>
      </c>
      <c r="AY504" s="10">
        <f t="shared" si="158"/>
        <v>0</v>
      </c>
      <c r="AZ504" s="10">
        <f t="shared" si="159"/>
        <v>0</v>
      </c>
      <c r="BA504" s="10">
        <f t="shared" si="160"/>
        <v>0</v>
      </c>
      <c r="BB504" s="10">
        <f t="shared" si="161"/>
        <v>0</v>
      </c>
      <c r="BC504" s="10">
        <f t="shared" si="162"/>
        <v>0</v>
      </c>
      <c r="BD504" s="10">
        <f t="shared" si="163"/>
        <v>0</v>
      </c>
      <c r="BE504" s="10">
        <f t="shared" si="164"/>
        <v>0</v>
      </c>
      <c r="BF504" s="10">
        <f t="shared" si="165"/>
        <v>0</v>
      </c>
      <c r="BG504" s="10">
        <f t="shared" si="166"/>
        <v>0</v>
      </c>
      <c r="BH504" s="10">
        <f t="shared" si="167"/>
        <v>0</v>
      </c>
    </row>
    <row r="505" spans="1:60" ht="27.75" customHeight="1">
      <c r="A505" t="str">
        <f t="shared" si="147"/>
        <v/>
      </c>
      <c r="B505" s="54"/>
      <c r="C505" s="55"/>
      <c r="D505" s="54"/>
      <c r="E505" s="55"/>
      <c r="F505" s="31"/>
      <c r="G505" s="29"/>
      <c r="H505" s="32"/>
      <c r="I505" s="32"/>
      <c r="J505" s="30"/>
      <c r="K505" s="31"/>
      <c r="L505" s="33"/>
      <c r="M505" s="33"/>
      <c r="N505" s="54"/>
      <c r="O505" s="56"/>
      <c r="P505" s="56"/>
      <c r="Q505" s="57"/>
      <c r="R505" s="33"/>
      <c r="S505" s="33"/>
      <c r="T505" s="40"/>
      <c r="U505" s="40"/>
      <c r="V505" s="17"/>
      <c r="W505" s="17"/>
      <c r="X505" s="10" t="str">
        <f>IFERROR(VLOOKUP($F505,PRM!$G$3:$H$5,2,FALSE),"")</f>
        <v/>
      </c>
      <c r="Y505" s="10" t="str">
        <f>IFERROR(VLOOKUP($G505,PRM!$I$3:$J$5,2,FALSE),"")</f>
        <v/>
      </c>
      <c r="Z505" s="10" t="str">
        <f>IFERROR(VLOOKUP($K505,PRM!$K$3:$L$4,2,FALSE),"")</f>
        <v/>
      </c>
      <c r="AA505" s="10" t="str">
        <f>IFERROR(VLOOKUP($N505,PRM!$M$3:$N$50,2,FALSE),"")</f>
        <v/>
      </c>
      <c r="AB505" s="10" t="str">
        <f>IFERROR(VLOOKUP($Y$3&amp;$R505,PRM!$Q$3:$R$31,2,FALSE),"")</f>
        <v/>
      </c>
      <c r="AC505" s="10" t="str">
        <f>IFERROR(VLOOKUP($Y$3&amp;$S505,PRM!$AH$3:$AI$133,2,FALSE),"")</f>
        <v/>
      </c>
      <c r="AD505" s="10" t="str">
        <f>IFERROR(VLOOKUP($Y$3&amp;$T505,PRM!$Y$3:$Z$50,2,FALSE),"")</f>
        <v>1</v>
      </c>
      <c r="AE505" s="10" t="str">
        <f>IFERROR(VLOOKUP($Y$3&amp;$U505,PRM!$AD$3:$AE$44,2,FALSE),"")</f>
        <v/>
      </c>
      <c r="AF505" s="10" t="str">
        <f>IFERROR(VLOOKUP($Y$3&amp;$R505,PRM!$Q$3:$T$31,3,FALSE),"")</f>
        <v/>
      </c>
      <c r="AG505" s="10" t="str">
        <f>IFERROR(IF(AF505=0,0,MATCH($Y$3,PRM!$AF$3:'PRM'!$AF$133,0)),"")</f>
        <v/>
      </c>
      <c r="AH505" s="10" t="str">
        <f>IF($Y$3="","",(IF(AF505=0,0,COUNTIF(PRM!$AF$3:'PRM'!$AF$133,$Y$3))))</f>
        <v/>
      </c>
      <c r="AI505" s="10" t="str">
        <f>IFERROR(VLOOKUP($Y$3&amp;$R505,PRM!$Q$3:$U$31,4,FALSE),"")</f>
        <v/>
      </c>
      <c r="AJ505" s="10" t="str">
        <f>IFERROR(IF(AI505=0,0,MATCH($Y$3,PRM!$V$3:'PRM'!$V$50,0)),"")</f>
        <v/>
      </c>
      <c r="AK505" s="10" t="str">
        <f>IF($Y$3="","",(IF(AI505=0,0,COUNTIF(PRM!$V$3:'PRM'!$V$50,$Y$3))))</f>
        <v/>
      </c>
      <c r="AL505" s="10" t="str">
        <f>IFERROR(VLOOKUP($Y$3&amp;$R505,PRM!$Q$3:$U$31,5,FALSE),"")</f>
        <v/>
      </c>
      <c r="AM505" s="10" t="str">
        <f>IFERROR(IF(AL505=0,0,MATCH($Y$3,PRM!$AA$3:'PRM'!$AA$94,0)),"")</f>
        <v/>
      </c>
      <c r="AN505" s="10" t="str">
        <f>IF($Y$3="","",IF(AL505=0,0,COUNTIF(PRM!$AA$3:'PRM'!$AA$94,$Y$3)))</f>
        <v/>
      </c>
      <c r="AO505" s="10">
        <f t="shared" si="148"/>
        <v>0</v>
      </c>
      <c r="AP505" s="10">
        <f t="shared" si="149"/>
        <v>0</v>
      </c>
      <c r="AQ505" s="10">
        <f t="shared" si="150"/>
        <v>0</v>
      </c>
      <c r="AR505" s="10">
        <f t="shared" si="151"/>
        <v>0</v>
      </c>
      <c r="AS505" s="10">
        <f t="shared" si="152"/>
        <v>0</v>
      </c>
      <c r="AT505" s="10">
        <f t="shared" si="153"/>
        <v>0</v>
      </c>
      <c r="AU505" s="10">
        <f t="shared" si="154"/>
        <v>0</v>
      </c>
      <c r="AV505" s="10">
        <f t="shared" si="155"/>
        <v>0</v>
      </c>
      <c r="AW505" s="10">
        <f t="shared" si="156"/>
        <v>0</v>
      </c>
      <c r="AX505" s="10">
        <f t="shared" si="157"/>
        <v>0</v>
      </c>
      <c r="AY505" s="10">
        <f t="shared" si="158"/>
        <v>0</v>
      </c>
      <c r="AZ505" s="10">
        <f t="shared" si="159"/>
        <v>0</v>
      </c>
      <c r="BA505" s="10">
        <f t="shared" si="160"/>
        <v>0</v>
      </c>
      <c r="BB505" s="10">
        <f t="shared" si="161"/>
        <v>0</v>
      </c>
      <c r="BC505" s="10">
        <f t="shared" si="162"/>
        <v>0</v>
      </c>
      <c r="BD505" s="10">
        <f t="shared" si="163"/>
        <v>0</v>
      </c>
      <c r="BE505" s="10">
        <f t="shared" si="164"/>
        <v>0</v>
      </c>
      <c r="BF505" s="10">
        <f t="shared" si="165"/>
        <v>0</v>
      </c>
      <c r="BG505" s="10">
        <f t="shared" si="166"/>
        <v>0</v>
      </c>
      <c r="BH505" s="10">
        <f t="shared" si="167"/>
        <v>0</v>
      </c>
    </row>
    <row r="506" spans="1:60" ht="27.75" customHeight="1">
      <c r="A506" t="str">
        <f t="shared" si="147"/>
        <v/>
      </c>
      <c r="B506" s="54"/>
      <c r="C506" s="55"/>
      <c r="D506" s="54"/>
      <c r="E506" s="55"/>
      <c r="F506" s="31"/>
      <c r="G506" s="29"/>
      <c r="H506" s="32"/>
      <c r="I506" s="32"/>
      <c r="J506" s="30"/>
      <c r="K506" s="31"/>
      <c r="L506" s="33"/>
      <c r="M506" s="33"/>
      <c r="N506" s="54"/>
      <c r="O506" s="56"/>
      <c r="P506" s="56"/>
      <c r="Q506" s="57"/>
      <c r="R506" s="33"/>
      <c r="S506" s="33"/>
      <c r="T506" s="40"/>
      <c r="U506" s="40"/>
      <c r="V506" s="17"/>
      <c r="W506" s="17"/>
      <c r="X506" s="10" t="str">
        <f>IFERROR(VLOOKUP($F506,PRM!$G$3:$H$5,2,FALSE),"")</f>
        <v/>
      </c>
      <c r="Y506" s="10" t="str">
        <f>IFERROR(VLOOKUP($G506,PRM!$I$3:$J$5,2,FALSE),"")</f>
        <v/>
      </c>
      <c r="Z506" s="10" t="str">
        <f>IFERROR(VLOOKUP($K506,PRM!$K$3:$L$4,2,FALSE),"")</f>
        <v/>
      </c>
      <c r="AA506" s="10" t="str">
        <f>IFERROR(VLOOKUP($N506,PRM!$M$3:$N$50,2,FALSE),"")</f>
        <v/>
      </c>
      <c r="AB506" s="10" t="str">
        <f>IFERROR(VLOOKUP($Y$3&amp;$R506,PRM!$Q$3:$R$31,2,FALSE),"")</f>
        <v/>
      </c>
      <c r="AC506" s="10" t="str">
        <f>IFERROR(VLOOKUP($Y$3&amp;$S506,PRM!$AH$3:$AI$133,2,FALSE),"")</f>
        <v/>
      </c>
      <c r="AD506" s="10" t="str">
        <f>IFERROR(VLOOKUP($Y$3&amp;$T506,PRM!$Y$3:$Z$50,2,FALSE),"")</f>
        <v>1</v>
      </c>
      <c r="AE506" s="10" t="str">
        <f>IFERROR(VLOOKUP($Y$3&amp;$U506,PRM!$AD$3:$AE$44,2,FALSE),"")</f>
        <v/>
      </c>
      <c r="AF506" s="10" t="str">
        <f>IFERROR(VLOOKUP($Y$3&amp;$R506,PRM!$Q$3:$T$31,3,FALSE),"")</f>
        <v/>
      </c>
      <c r="AG506" s="10" t="str">
        <f>IFERROR(IF(AF506=0,0,MATCH($Y$3,PRM!$AF$3:'PRM'!$AF$133,0)),"")</f>
        <v/>
      </c>
      <c r="AH506" s="10" t="str">
        <f>IF($Y$3="","",(IF(AF506=0,0,COUNTIF(PRM!$AF$3:'PRM'!$AF$133,$Y$3))))</f>
        <v/>
      </c>
      <c r="AI506" s="10" t="str">
        <f>IFERROR(VLOOKUP($Y$3&amp;$R506,PRM!$Q$3:$U$31,4,FALSE),"")</f>
        <v/>
      </c>
      <c r="AJ506" s="10" t="str">
        <f>IFERROR(IF(AI506=0,0,MATCH($Y$3,PRM!$V$3:'PRM'!$V$50,0)),"")</f>
        <v/>
      </c>
      <c r="AK506" s="10" t="str">
        <f>IF($Y$3="","",(IF(AI506=0,0,COUNTIF(PRM!$V$3:'PRM'!$V$50,$Y$3))))</f>
        <v/>
      </c>
      <c r="AL506" s="10" t="str">
        <f>IFERROR(VLOOKUP($Y$3&amp;$R506,PRM!$Q$3:$U$31,5,FALSE),"")</f>
        <v/>
      </c>
      <c r="AM506" s="10" t="str">
        <f>IFERROR(IF(AL506=0,0,MATCH($Y$3,PRM!$AA$3:'PRM'!$AA$94,0)),"")</f>
        <v/>
      </c>
      <c r="AN506" s="10" t="str">
        <f>IF($Y$3="","",IF(AL506=0,0,COUNTIF(PRM!$AA$3:'PRM'!$AA$94,$Y$3)))</f>
        <v/>
      </c>
      <c r="AO506" s="10">
        <f t="shared" si="148"/>
        <v>0</v>
      </c>
      <c r="AP506" s="10">
        <f t="shared" si="149"/>
        <v>0</v>
      </c>
      <c r="AQ506" s="10">
        <f t="shared" si="150"/>
        <v>0</v>
      </c>
      <c r="AR506" s="10">
        <f t="shared" si="151"/>
        <v>0</v>
      </c>
      <c r="AS506" s="10">
        <f t="shared" si="152"/>
        <v>0</v>
      </c>
      <c r="AT506" s="10">
        <f t="shared" si="153"/>
        <v>0</v>
      </c>
      <c r="AU506" s="10">
        <f t="shared" si="154"/>
        <v>0</v>
      </c>
      <c r="AV506" s="10">
        <f t="shared" si="155"/>
        <v>0</v>
      </c>
      <c r="AW506" s="10">
        <f t="shared" si="156"/>
        <v>0</v>
      </c>
      <c r="AX506" s="10">
        <f t="shared" si="157"/>
        <v>0</v>
      </c>
      <c r="AY506" s="10">
        <f t="shared" si="158"/>
        <v>0</v>
      </c>
      <c r="AZ506" s="10">
        <f t="shared" si="159"/>
        <v>0</v>
      </c>
      <c r="BA506" s="10">
        <f t="shared" si="160"/>
        <v>0</v>
      </c>
      <c r="BB506" s="10">
        <f t="shared" si="161"/>
        <v>0</v>
      </c>
      <c r="BC506" s="10">
        <f t="shared" si="162"/>
        <v>0</v>
      </c>
      <c r="BD506" s="10">
        <f t="shared" si="163"/>
        <v>0</v>
      </c>
      <c r="BE506" s="10">
        <f t="shared" si="164"/>
        <v>0</v>
      </c>
      <c r="BF506" s="10">
        <f t="shared" si="165"/>
        <v>0</v>
      </c>
      <c r="BG506" s="10">
        <f t="shared" si="166"/>
        <v>0</v>
      </c>
      <c r="BH506" s="10">
        <f t="shared" si="167"/>
        <v>0</v>
      </c>
    </row>
    <row r="507" spans="1:60" ht="27.75" customHeight="1">
      <c r="A507" t="str">
        <f t="shared" si="147"/>
        <v/>
      </c>
      <c r="B507" s="54"/>
      <c r="C507" s="55"/>
      <c r="D507" s="54"/>
      <c r="E507" s="55"/>
      <c r="F507" s="31"/>
      <c r="G507" s="29"/>
      <c r="H507" s="32"/>
      <c r="I507" s="32"/>
      <c r="J507" s="30"/>
      <c r="K507" s="31"/>
      <c r="L507" s="33"/>
      <c r="M507" s="33"/>
      <c r="N507" s="54"/>
      <c r="O507" s="56"/>
      <c r="P507" s="56"/>
      <c r="Q507" s="57"/>
      <c r="R507" s="33"/>
      <c r="S507" s="33"/>
      <c r="T507" s="40"/>
      <c r="U507" s="40"/>
      <c r="V507" s="17"/>
      <c r="W507" s="17"/>
      <c r="X507" s="10" t="str">
        <f>IFERROR(VLOOKUP($F507,PRM!$G$3:$H$5,2,FALSE),"")</f>
        <v/>
      </c>
      <c r="Y507" s="10" t="str">
        <f>IFERROR(VLOOKUP($G507,PRM!$I$3:$J$5,2,FALSE),"")</f>
        <v/>
      </c>
      <c r="Z507" s="10" t="str">
        <f>IFERROR(VLOOKUP($K507,PRM!$K$3:$L$4,2,FALSE),"")</f>
        <v/>
      </c>
      <c r="AA507" s="10" t="str">
        <f>IFERROR(VLOOKUP($N507,PRM!$M$3:$N$50,2,FALSE),"")</f>
        <v/>
      </c>
      <c r="AB507" s="10" t="str">
        <f>IFERROR(VLOOKUP($Y$3&amp;$R507,PRM!$Q$3:$R$31,2,FALSE),"")</f>
        <v/>
      </c>
      <c r="AC507" s="10" t="str">
        <f>IFERROR(VLOOKUP($Y$3&amp;$S507,PRM!$AH$3:$AI$133,2,FALSE),"")</f>
        <v/>
      </c>
      <c r="AD507" s="10" t="str">
        <f>IFERROR(VLOOKUP($Y$3&amp;$T507,PRM!$Y$3:$Z$50,2,FALSE),"")</f>
        <v>1</v>
      </c>
      <c r="AE507" s="10" t="str">
        <f>IFERROR(VLOOKUP($Y$3&amp;$U507,PRM!$AD$3:$AE$44,2,FALSE),"")</f>
        <v/>
      </c>
      <c r="AF507" s="10" t="str">
        <f>IFERROR(VLOOKUP($Y$3&amp;$R507,PRM!$Q$3:$T$31,3,FALSE),"")</f>
        <v/>
      </c>
      <c r="AG507" s="10" t="str">
        <f>IFERROR(IF(AF507=0,0,MATCH($Y$3,PRM!$AF$3:'PRM'!$AF$133,0)),"")</f>
        <v/>
      </c>
      <c r="AH507" s="10" t="str">
        <f>IF($Y$3="","",(IF(AF507=0,0,COUNTIF(PRM!$AF$3:'PRM'!$AF$133,$Y$3))))</f>
        <v/>
      </c>
      <c r="AI507" s="10" t="str">
        <f>IFERROR(VLOOKUP($Y$3&amp;$R507,PRM!$Q$3:$U$31,4,FALSE),"")</f>
        <v/>
      </c>
      <c r="AJ507" s="10" t="str">
        <f>IFERROR(IF(AI507=0,0,MATCH($Y$3,PRM!$V$3:'PRM'!$V$50,0)),"")</f>
        <v/>
      </c>
      <c r="AK507" s="10" t="str">
        <f>IF($Y$3="","",(IF(AI507=0,0,COUNTIF(PRM!$V$3:'PRM'!$V$50,$Y$3))))</f>
        <v/>
      </c>
      <c r="AL507" s="10" t="str">
        <f>IFERROR(VLOOKUP($Y$3&amp;$R507,PRM!$Q$3:$U$31,5,FALSE),"")</f>
        <v/>
      </c>
      <c r="AM507" s="10" t="str">
        <f>IFERROR(IF(AL507=0,0,MATCH($Y$3,PRM!$AA$3:'PRM'!$AA$94,0)),"")</f>
        <v/>
      </c>
      <c r="AN507" s="10" t="str">
        <f>IF($Y$3="","",IF(AL507=0,0,COUNTIF(PRM!$AA$3:'PRM'!$AA$94,$Y$3)))</f>
        <v/>
      </c>
      <c r="AO507" s="10">
        <f t="shared" si="148"/>
        <v>0</v>
      </c>
      <c r="AP507" s="10">
        <f t="shared" si="149"/>
        <v>0</v>
      </c>
      <c r="AQ507" s="10">
        <f t="shared" si="150"/>
        <v>0</v>
      </c>
      <c r="AR507" s="10">
        <f t="shared" si="151"/>
        <v>0</v>
      </c>
      <c r="AS507" s="10">
        <f t="shared" si="152"/>
        <v>0</v>
      </c>
      <c r="AT507" s="10">
        <f t="shared" si="153"/>
        <v>0</v>
      </c>
      <c r="AU507" s="10">
        <f t="shared" si="154"/>
        <v>0</v>
      </c>
      <c r="AV507" s="10">
        <f t="shared" si="155"/>
        <v>0</v>
      </c>
      <c r="AW507" s="10">
        <f t="shared" si="156"/>
        <v>0</v>
      </c>
      <c r="AX507" s="10">
        <f t="shared" si="157"/>
        <v>0</v>
      </c>
      <c r="AY507" s="10">
        <f t="shared" si="158"/>
        <v>0</v>
      </c>
      <c r="AZ507" s="10">
        <f t="shared" si="159"/>
        <v>0</v>
      </c>
      <c r="BA507" s="10">
        <f t="shared" si="160"/>
        <v>0</v>
      </c>
      <c r="BB507" s="10">
        <f t="shared" si="161"/>
        <v>0</v>
      </c>
      <c r="BC507" s="10">
        <f t="shared" si="162"/>
        <v>0</v>
      </c>
      <c r="BD507" s="10">
        <f t="shared" si="163"/>
        <v>0</v>
      </c>
      <c r="BE507" s="10">
        <f t="shared" si="164"/>
        <v>0</v>
      </c>
      <c r="BF507" s="10">
        <f t="shared" si="165"/>
        <v>0</v>
      </c>
      <c r="BG507" s="10">
        <f t="shared" si="166"/>
        <v>0</v>
      </c>
      <c r="BH507" s="10">
        <f t="shared" si="167"/>
        <v>0</v>
      </c>
    </row>
    <row r="508" spans="1:60" ht="27.75" customHeight="1">
      <c r="A508" t="str">
        <f t="shared" si="147"/>
        <v/>
      </c>
      <c r="B508" s="54"/>
      <c r="C508" s="55"/>
      <c r="D508" s="54"/>
      <c r="E508" s="55"/>
      <c r="F508" s="31"/>
      <c r="G508" s="29"/>
      <c r="H508" s="32"/>
      <c r="I508" s="32"/>
      <c r="J508" s="30"/>
      <c r="K508" s="31"/>
      <c r="L508" s="33"/>
      <c r="M508" s="33"/>
      <c r="N508" s="54"/>
      <c r="O508" s="56"/>
      <c r="P508" s="56"/>
      <c r="Q508" s="57"/>
      <c r="R508" s="33"/>
      <c r="S508" s="33"/>
      <c r="T508" s="40"/>
      <c r="U508" s="40"/>
      <c r="V508" s="17"/>
      <c r="W508" s="17"/>
      <c r="X508" s="10" t="str">
        <f>IFERROR(VLOOKUP($F508,PRM!$G$3:$H$5,2,FALSE),"")</f>
        <v/>
      </c>
      <c r="Y508" s="10" t="str">
        <f>IFERROR(VLOOKUP($G508,PRM!$I$3:$J$5,2,FALSE),"")</f>
        <v/>
      </c>
      <c r="Z508" s="10" t="str">
        <f>IFERROR(VLOOKUP($K508,PRM!$K$3:$L$4,2,FALSE),"")</f>
        <v/>
      </c>
      <c r="AA508" s="10" t="str">
        <f>IFERROR(VLOOKUP($N508,PRM!$M$3:$N$50,2,FALSE),"")</f>
        <v/>
      </c>
      <c r="AB508" s="10" t="str">
        <f>IFERROR(VLOOKUP($Y$3&amp;$R508,PRM!$Q$3:$R$31,2,FALSE),"")</f>
        <v/>
      </c>
      <c r="AC508" s="10" t="str">
        <f>IFERROR(VLOOKUP($Y$3&amp;$S508,PRM!$AH$3:$AI$133,2,FALSE),"")</f>
        <v/>
      </c>
      <c r="AD508" s="10" t="str">
        <f>IFERROR(VLOOKUP($Y$3&amp;$T508,PRM!$Y$3:$Z$50,2,FALSE),"")</f>
        <v>1</v>
      </c>
      <c r="AE508" s="10" t="str">
        <f>IFERROR(VLOOKUP($Y$3&amp;$U508,PRM!$AD$3:$AE$44,2,FALSE),"")</f>
        <v/>
      </c>
      <c r="AF508" s="10" t="str">
        <f>IFERROR(VLOOKUP($Y$3&amp;$R508,PRM!$Q$3:$T$31,3,FALSE),"")</f>
        <v/>
      </c>
      <c r="AG508" s="10" t="str">
        <f>IFERROR(IF(AF508=0,0,MATCH($Y$3,PRM!$AF$3:'PRM'!$AF$133,0)),"")</f>
        <v/>
      </c>
      <c r="AH508" s="10" t="str">
        <f>IF($Y$3="","",(IF(AF508=0,0,COUNTIF(PRM!$AF$3:'PRM'!$AF$133,$Y$3))))</f>
        <v/>
      </c>
      <c r="AI508" s="10" t="str">
        <f>IFERROR(VLOOKUP($Y$3&amp;$R508,PRM!$Q$3:$U$31,4,FALSE),"")</f>
        <v/>
      </c>
      <c r="AJ508" s="10" t="str">
        <f>IFERROR(IF(AI508=0,0,MATCH($Y$3,PRM!$V$3:'PRM'!$V$50,0)),"")</f>
        <v/>
      </c>
      <c r="AK508" s="10" t="str">
        <f>IF($Y$3="","",(IF(AI508=0,0,COUNTIF(PRM!$V$3:'PRM'!$V$50,$Y$3))))</f>
        <v/>
      </c>
      <c r="AL508" s="10" t="str">
        <f>IFERROR(VLOOKUP($Y$3&amp;$R508,PRM!$Q$3:$U$31,5,FALSE),"")</f>
        <v/>
      </c>
      <c r="AM508" s="10" t="str">
        <f>IFERROR(IF(AL508=0,0,MATCH($Y$3,PRM!$AA$3:'PRM'!$AA$94,0)),"")</f>
        <v/>
      </c>
      <c r="AN508" s="10" t="str">
        <f>IF($Y$3="","",IF(AL508=0,0,COUNTIF(PRM!$AA$3:'PRM'!$AA$94,$Y$3)))</f>
        <v/>
      </c>
      <c r="AO508" s="10">
        <f t="shared" si="148"/>
        <v>0</v>
      </c>
      <c r="AP508" s="10">
        <f t="shared" si="149"/>
        <v>0</v>
      </c>
      <c r="AQ508" s="10">
        <f t="shared" si="150"/>
        <v>0</v>
      </c>
      <c r="AR508" s="10">
        <f t="shared" si="151"/>
        <v>0</v>
      </c>
      <c r="AS508" s="10">
        <f t="shared" si="152"/>
        <v>0</v>
      </c>
      <c r="AT508" s="10">
        <f t="shared" si="153"/>
        <v>0</v>
      </c>
      <c r="AU508" s="10">
        <f t="shared" si="154"/>
        <v>0</v>
      </c>
      <c r="AV508" s="10">
        <f t="shared" si="155"/>
        <v>0</v>
      </c>
      <c r="AW508" s="10">
        <f t="shared" si="156"/>
        <v>0</v>
      </c>
      <c r="AX508" s="10">
        <f t="shared" si="157"/>
        <v>0</v>
      </c>
      <c r="AY508" s="10">
        <f t="shared" si="158"/>
        <v>0</v>
      </c>
      <c r="AZ508" s="10">
        <f t="shared" si="159"/>
        <v>0</v>
      </c>
      <c r="BA508" s="10">
        <f t="shared" si="160"/>
        <v>0</v>
      </c>
      <c r="BB508" s="10">
        <f t="shared" si="161"/>
        <v>0</v>
      </c>
      <c r="BC508" s="10">
        <f t="shared" si="162"/>
        <v>0</v>
      </c>
      <c r="BD508" s="10">
        <f t="shared" si="163"/>
        <v>0</v>
      </c>
      <c r="BE508" s="10">
        <f t="shared" si="164"/>
        <v>0</v>
      </c>
      <c r="BF508" s="10">
        <f t="shared" si="165"/>
        <v>0</v>
      </c>
      <c r="BG508" s="10">
        <f t="shared" si="166"/>
        <v>0</v>
      </c>
      <c r="BH508" s="10">
        <f t="shared" si="167"/>
        <v>0</v>
      </c>
    </row>
    <row r="509" spans="1:60" ht="27.75" customHeight="1">
      <c r="A509" t="str">
        <f t="shared" si="147"/>
        <v/>
      </c>
      <c r="B509" s="54"/>
      <c r="C509" s="55"/>
      <c r="D509" s="54"/>
      <c r="E509" s="55"/>
      <c r="F509" s="31"/>
      <c r="G509" s="29"/>
      <c r="H509" s="32"/>
      <c r="I509" s="32"/>
      <c r="J509" s="30"/>
      <c r="K509" s="31"/>
      <c r="L509" s="33"/>
      <c r="M509" s="33"/>
      <c r="N509" s="54"/>
      <c r="O509" s="56"/>
      <c r="P509" s="56"/>
      <c r="Q509" s="57"/>
      <c r="R509" s="33"/>
      <c r="S509" s="33"/>
      <c r="T509" s="40"/>
      <c r="U509" s="40"/>
      <c r="V509" s="17"/>
      <c r="W509" s="17"/>
      <c r="X509" s="10" t="str">
        <f>IFERROR(VLOOKUP($F509,PRM!$G$3:$H$5,2,FALSE),"")</f>
        <v/>
      </c>
      <c r="Y509" s="10" t="str">
        <f>IFERROR(VLOOKUP($G509,PRM!$I$3:$J$5,2,FALSE),"")</f>
        <v/>
      </c>
      <c r="Z509" s="10" t="str">
        <f>IFERROR(VLOOKUP($K509,PRM!$K$3:$L$4,2,FALSE),"")</f>
        <v/>
      </c>
      <c r="AA509" s="10" t="str">
        <f>IFERROR(VLOOKUP($N509,PRM!$M$3:$N$50,2,FALSE),"")</f>
        <v/>
      </c>
      <c r="AB509" s="10" t="str">
        <f>IFERROR(VLOOKUP($Y$3&amp;$R509,PRM!$Q$3:$R$31,2,FALSE),"")</f>
        <v/>
      </c>
      <c r="AC509" s="10" t="str">
        <f>IFERROR(VLOOKUP($Y$3&amp;$S509,PRM!$AH$3:$AI$133,2,FALSE),"")</f>
        <v/>
      </c>
      <c r="AD509" s="10" t="str">
        <f>IFERROR(VLOOKUP($Y$3&amp;$T509,PRM!$Y$3:$Z$50,2,FALSE),"")</f>
        <v>1</v>
      </c>
      <c r="AE509" s="10" t="str">
        <f>IFERROR(VLOOKUP($Y$3&amp;$U509,PRM!$AD$3:$AE$44,2,FALSE),"")</f>
        <v/>
      </c>
      <c r="AF509" s="10" t="str">
        <f>IFERROR(VLOOKUP($Y$3&amp;$R509,PRM!$Q$3:$T$31,3,FALSE),"")</f>
        <v/>
      </c>
      <c r="AG509" s="10" t="str">
        <f>IFERROR(IF(AF509=0,0,MATCH($Y$3,PRM!$AF$3:'PRM'!$AF$133,0)),"")</f>
        <v/>
      </c>
      <c r="AH509" s="10" t="str">
        <f>IF($Y$3="","",(IF(AF509=0,0,COUNTIF(PRM!$AF$3:'PRM'!$AF$133,$Y$3))))</f>
        <v/>
      </c>
      <c r="AI509" s="10" t="str">
        <f>IFERROR(VLOOKUP($Y$3&amp;$R509,PRM!$Q$3:$U$31,4,FALSE),"")</f>
        <v/>
      </c>
      <c r="AJ509" s="10" t="str">
        <f>IFERROR(IF(AI509=0,0,MATCH($Y$3,PRM!$V$3:'PRM'!$V$50,0)),"")</f>
        <v/>
      </c>
      <c r="AK509" s="10" t="str">
        <f>IF($Y$3="","",(IF(AI509=0,0,COUNTIF(PRM!$V$3:'PRM'!$V$50,$Y$3))))</f>
        <v/>
      </c>
      <c r="AL509" s="10" t="str">
        <f>IFERROR(VLOOKUP($Y$3&amp;$R509,PRM!$Q$3:$U$31,5,FALSE),"")</f>
        <v/>
      </c>
      <c r="AM509" s="10" t="str">
        <f>IFERROR(IF(AL509=0,0,MATCH($Y$3,PRM!$AA$3:'PRM'!$AA$94,0)),"")</f>
        <v/>
      </c>
      <c r="AN509" s="10" t="str">
        <f>IF($Y$3="","",IF(AL509=0,0,COUNTIF(PRM!$AA$3:'PRM'!$AA$94,$Y$3)))</f>
        <v/>
      </c>
      <c r="AO509" s="10">
        <f t="shared" si="148"/>
        <v>0</v>
      </c>
      <c r="AP509" s="10">
        <f t="shared" si="149"/>
        <v>0</v>
      </c>
      <c r="AQ509" s="10">
        <f t="shared" si="150"/>
        <v>0</v>
      </c>
      <c r="AR509" s="10">
        <f t="shared" si="151"/>
        <v>0</v>
      </c>
      <c r="AS509" s="10">
        <f t="shared" si="152"/>
        <v>0</v>
      </c>
      <c r="AT509" s="10">
        <f t="shared" si="153"/>
        <v>0</v>
      </c>
      <c r="AU509" s="10">
        <f t="shared" si="154"/>
        <v>0</v>
      </c>
      <c r="AV509" s="10">
        <f t="shared" si="155"/>
        <v>0</v>
      </c>
      <c r="AW509" s="10">
        <f t="shared" si="156"/>
        <v>0</v>
      </c>
      <c r="AX509" s="10">
        <f t="shared" si="157"/>
        <v>0</v>
      </c>
      <c r="AY509" s="10">
        <f t="shared" si="158"/>
        <v>0</v>
      </c>
      <c r="AZ509" s="10">
        <f t="shared" si="159"/>
        <v>0</v>
      </c>
      <c r="BA509" s="10">
        <f t="shared" si="160"/>
        <v>0</v>
      </c>
      <c r="BB509" s="10">
        <f t="shared" si="161"/>
        <v>0</v>
      </c>
      <c r="BC509" s="10">
        <f t="shared" si="162"/>
        <v>0</v>
      </c>
      <c r="BD509" s="10">
        <f t="shared" si="163"/>
        <v>0</v>
      </c>
      <c r="BE509" s="10">
        <f t="shared" si="164"/>
        <v>0</v>
      </c>
      <c r="BF509" s="10">
        <f t="shared" si="165"/>
        <v>0</v>
      </c>
      <c r="BG509" s="10">
        <f t="shared" si="166"/>
        <v>0</v>
      </c>
      <c r="BH509" s="10">
        <f t="shared" si="167"/>
        <v>0</v>
      </c>
    </row>
    <row r="510" spans="1:60" ht="27.75" customHeight="1">
      <c r="A510" t="str">
        <f t="shared" si="147"/>
        <v/>
      </c>
      <c r="B510" s="54"/>
      <c r="C510" s="55"/>
      <c r="D510" s="54"/>
      <c r="E510" s="55"/>
      <c r="F510" s="31"/>
      <c r="G510" s="29"/>
      <c r="H510" s="32"/>
      <c r="I510" s="32"/>
      <c r="J510" s="30"/>
      <c r="K510" s="31"/>
      <c r="L510" s="33"/>
      <c r="M510" s="33"/>
      <c r="N510" s="54"/>
      <c r="O510" s="56"/>
      <c r="P510" s="56"/>
      <c r="Q510" s="57"/>
      <c r="R510" s="33"/>
      <c r="S510" s="33"/>
      <c r="T510" s="40"/>
      <c r="U510" s="40"/>
      <c r="V510" s="17"/>
      <c r="W510" s="17"/>
      <c r="X510" s="10" t="str">
        <f>IFERROR(VLOOKUP($F510,PRM!$G$3:$H$5,2,FALSE),"")</f>
        <v/>
      </c>
      <c r="Y510" s="10" t="str">
        <f>IFERROR(VLOOKUP($G510,PRM!$I$3:$J$5,2,FALSE),"")</f>
        <v/>
      </c>
      <c r="Z510" s="10" t="str">
        <f>IFERROR(VLOOKUP($K510,PRM!$K$3:$L$4,2,FALSE),"")</f>
        <v/>
      </c>
      <c r="AA510" s="10" t="str">
        <f>IFERROR(VLOOKUP($N510,PRM!$M$3:$N$50,2,FALSE),"")</f>
        <v/>
      </c>
      <c r="AB510" s="10" t="str">
        <f>IFERROR(VLOOKUP($Y$3&amp;$R510,PRM!$Q$3:$R$31,2,FALSE),"")</f>
        <v/>
      </c>
      <c r="AC510" s="10" t="str">
        <f>IFERROR(VLOOKUP($Y$3&amp;$S510,PRM!$AH$3:$AI$133,2,FALSE),"")</f>
        <v/>
      </c>
      <c r="AD510" s="10" t="str">
        <f>IFERROR(VLOOKUP($Y$3&amp;$T510,PRM!$Y$3:$Z$50,2,FALSE),"")</f>
        <v>1</v>
      </c>
      <c r="AE510" s="10" t="str">
        <f>IFERROR(VLOOKUP($Y$3&amp;$U510,PRM!$AD$3:$AE$44,2,FALSE),"")</f>
        <v/>
      </c>
      <c r="AF510" s="10" t="str">
        <f>IFERROR(VLOOKUP($Y$3&amp;$R510,PRM!$Q$3:$T$31,3,FALSE),"")</f>
        <v/>
      </c>
      <c r="AG510" s="10" t="str">
        <f>IFERROR(IF(AF510=0,0,MATCH($Y$3,PRM!$AF$3:'PRM'!$AF$133,0)),"")</f>
        <v/>
      </c>
      <c r="AH510" s="10" t="str">
        <f>IF($Y$3="","",(IF(AF510=0,0,COUNTIF(PRM!$AF$3:'PRM'!$AF$133,$Y$3))))</f>
        <v/>
      </c>
      <c r="AI510" s="10" t="str">
        <f>IFERROR(VLOOKUP($Y$3&amp;$R510,PRM!$Q$3:$U$31,4,FALSE),"")</f>
        <v/>
      </c>
      <c r="AJ510" s="10" t="str">
        <f>IFERROR(IF(AI510=0,0,MATCH($Y$3,PRM!$V$3:'PRM'!$V$50,0)),"")</f>
        <v/>
      </c>
      <c r="AK510" s="10" t="str">
        <f>IF($Y$3="","",(IF(AI510=0,0,COUNTIF(PRM!$V$3:'PRM'!$V$50,$Y$3))))</f>
        <v/>
      </c>
      <c r="AL510" s="10" t="str">
        <f>IFERROR(VLOOKUP($Y$3&amp;$R510,PRM!$Q$3:$U$31,5,FALSE),"")</f>
        <v/>
      </c>
      <c r="AM510" s="10" t="str">
        <f>IFERROR(IF(AL510=0,0,MATCH($Y$3,PRM!$AA$3:'PRM'!$AA$94,0)),"")</f>
        <v/>
      </c>
      <c r="AN510" s="10" t="str">
        <f>IF($Y$3="","",IF(AL510=0,0,COUNTIF(PRM!$AA$3:'PRM'!$AA$94,$Y$3)))</f>
        <v/>
      </c>
      <c r="AO510" s="10">
        <f t="shared" si="148"/>
        <v>0</v>
      </c>
      <c r="AP510" s="10">
        <f t="shared" si="149"/>
        <v>0</v>
      </c>
      <c r="AQ510" s="10">
        <f t="shared" si="150"/>
        <v>0</v>
      </c>
      <c r="AR510" s="10">
        <f t="shared" si="151"/>
        <v>0</v>
      </c>
      <c r="AS510" s="10">
        <f t="shared" si="152"/>
        <v>0</v>
      </c>
      <c r="AT510" s="10">
        <f t="shared" si="153"/>
        <v>0</v>
      </c>
      <c r="AU510" s="10">
        <f t="shared" si="154"/>
        <v>0</v>
      </c>
      <c r="AV510" s="10">
        <f t="shared" si="155"/>
        <v>0</v>
      </c>
      <c r="AW510" s="10">
        <f t="shared" si="156"/>
        <v>0</v>
      </c>
      <c r="AX510" s="10">
        <f t="shared" si="157"/>
        <v>0</v>
      </c>
      <c r="AY510" s="10">
        <f t="shared" si="158"/>
        <v>0</v>
      </c>
      <c r="AZ510" s="10">
        <f t="shared" si="159"/>
        <v>0</v>
      </c>
      <c r="BA510" s="10">
        <f t="shared" si="160"/>
        <v>0</v>
      </c>
      <c r="BB510" s="10">
        <f t="shared" si="161"/>
        <v>0</v>
      </c>
      <c r="BC510" s="10">
        <f t="shared" si="162"/>
        <v>0</v>
      </c>
      <c r="BD510" s="10">
        <f t="shared" si="163"/>
        <v>0</v>
      </c>
      <c r="BE510" s="10">
        <f t="shared" si="164"/>
        <v>0</v>
      </c>
      <c r="BF510" s="10">
        <f t="shared" si="165"/>
        <v>0</v>
      </c>
      <c r="BG510" s="10">
        <f t="shared" si="166"/>
        <v>0</v>
      </c>
      <c r="BH510" s="10">
        <f t="shared" si="167"/>
        <v>0</v>
      </c>
    </row>
    <row r="511" spans="1:60" ht="27.75" customHeight="1">
      <c r="A511" t="str">
        <f t="shared" si="147"/>
        <v/>
      </c>
      <c r="B511" s="54"/>
      <c r="C511" s="55"/>
      <c r="D511" s="54"/>
      <c r="E511" s="55"/>
      <c r="F511" s="31"/>
      <c r="G511" s="29"/>
      <c r="H511" s="32"/>
      <c r="I511" s="32"/>
      <c r="J511" s="30"/>
      <c r="K511" s="31"/>
      <c r="L511" s="33"/>
      <c r="M511" s="33"/>
      <c r="N511" s="54"/>
      <c r="O511" s="56"/>
      <c r="P511" s="56"/>
      <c r="Q511" s="57"/>
      <c r="R511" s="33"/>
      <c r="S511" s="33"/>
      <c r="T511" s="40"/>
      <c r="U511" s="40"/>
      <c r="V511" s="17"/>
      <c r="W511" s="17"/>
      <c r="X511" s="10" t="str">
        <f>IFERROR(VLOOKUP($F511,PRM!$G$3:$H$5,2,FALSE),"")</f>
        <v/>
      </c>
      <c r="Y511" s="10" t="str">
        <f>IFERROR(VLOOKUP($G511,PRM!$I$3:$J$5,2,FALSE),"")</f>
        <v/>
      </c>
      <c r="Z511" s="10" t="str">
        <f>IFERROR(VLOOKUP($K511,PRM!$K$3:$L$4,2,FALSE),"")</f>
        <v/>
      </c>
      <c r="AA511" s="10" t="str">
        <f>IFERROR(VLOOKUP($N511,PRM!$M$3:$N$50,2,FALSE),"")</f>
        <v/>
      </c>
      <c r="AB511" s="10" t="str">
        <f>IFERROR(VLOOKUP($Y$3&amp;$R511,PRM!$Q$3:$R$31,2,FALSE),"")</f>
        <v/>
      </c>
      <c r="AC511" s="10" t="str">
        <f>IFERROR(VLOOKUP($Y$3&amp;$S511,PRM!$AH$3:$AI$133,2,FALSE),"")</f>
        <v/>
      </c>
      <c r="AD511" s="10" t="str">
        <f>IFERROR(VLOOKUP($Y$3&amp;$T511,PRM!$Y$3:$Z$50,2,FALSE),"")</f>
        <v>1</v>
      </c>
      <c r="AE511" s="10" t="str">
        <f>IFERROR(VLOOKUP($Y$3&amp;$U511,PRM!$AD$3:$AE$44,2,FALSE),"")</f>
        <v/>
      </c>
      <c r="AF511" s="10" t="str">
        <f>IFERROR(VLOOKUP($Y$3&amp;$R511,PRM!$Q$3:$T$31,3,FALSE),"")</f>
        <v/>
      </c>
      <c r="AG511" s="10" t="str">
        <f>IFERROR(IF(AF511=0,0,MATCH($Y$3,PRM!$AF$3:'PRM'!$AF$133,0)),"")</f>
        <v/>
      </c>
      <c r="AH511" s="10" t="str">
        <f>IF($Y$3="","",(IF(AF511=0,0,COUNTIF(PRM!$AF$3:'PRM'!$AF$133,$Y$3))))</f>
        <v/>
      </c>
      <c r="AI511" s="10" t="str">
        <f>IFERROR(VLOOKUP($Y$3&amp;$R511,PRM!$Q$3:$U$31,4,FALSE),"")</f>
        <v/>
      </c>
      <c r="AJ511" s="10" t="str">
        <f>IFERROR(IF(AI511=0,0,MATCH($Y$3,PRM!$V$3:'PRM'!$V$50,0)),"")</f>
        <v/>
      </c>
      <c r="AK511" s="10" t="str">
        <f>IF($Y$3="","",(IF(AI511=0,0,COUNTIF(PRM!$V$3:'PRM'!$V$50,$Y$3))))</f>
        <v/>
      </c>
      <c r="AL511" s="10" t="str">
        <f>IFERROR(VLOOKUP($Y$3&amp;$R511,PRM!$Q$3:$U$31,5,FALSE),"")</f>
        <v/>
      </c>
      <c r="AM511" s="10" t="str">
        <f>IFERROR(IF(AL511=0,0,MATCH($Y$3,PRM!$AA$3:'PRM'!$AA$94,0)),"")</f>
        <v/>
      </c>
      <c r="AN511" s="10" t="str">
        <f>IF($Y$3="","",IF(AL511=0,0,COUNTIF(PRM!$AA$3:'PRM'!$AA$94,$Y$3)))</f>
        <v/>
      </c>
      <c r="AO511" s="10">
        <f t="shared" ref="AO511:AO574" si="168">IF(LEN(B511)&gt;10,1,0)</f>
        <v>0</v>
      </c>
      <c r="AP511" s="10">
        <f t="shared" ref="AP511:AP574" si="169">IF(LEN(C511)&gt;10,1,0)</f>
        <v>0</v>
      </c>
      <c r="AQ511" s="10">
        <f t="shared" ref="AQ511:AQ574" si="170">IF(LEN(D511)&gt;10,1,0)</f>
        <v>0</v>
      </c>
      <c r="AR511" s="10">
        <f t="shared" ref="AR511:AR574" si="171">IF(LEN(E511)&gt;10,1,0)</f>
        <v>0</v>
      </c>
      <c r="AS511" s="10">
        <f t="shared" ref="AS511:AS574" si="172">IF(F511&lt;&gt;"",IF(X511="",1,0),0)</f>
        <v>0</v>
      </c>
      <c r="AT511" s="10">
        <f t="shared" ref="AT511:AT574" si="173">IF(G511&lt;&gt;"",IF(Y511="",1,0),0)</f>
        <v>0</v>
      </c>
      <c r="AU511" s="10">
        <f t="shared" ref="AU511:AU574" si="174">IF(LEN(H511)&gt;2,1,0)</f>
        <v>0</v>
      </c>
      <c r="AV511" s="10">
        <f t="shared" ref="AV511:AV574" si="175">IF(LEN(I511)&gt;2,1,0)</f>
        <v>0</v>
      </c>
      <c r="AW511" s="10">
        <f t="shared" ref="AW511:AW574" si="176">IF(LEN(J511)&gt;2,1,0)</f>
        <v>0</v>
      </c>
      <c r="AX511" s="10">
        <f t="shared" ref="AX511:AX574" si="177">IF(K511&lt;&gt;"",IF(Z511="",1,0),0)</f>
        <v>0</v>
      </c>
      <c r="AY511" s="10">
        <f t="shared" ref="AY511:AY574" si="178">IF(LEN(L511)&gt;13,1,0)</f>
        <v>0</v>
      </c>
      <c r="AZ511" s="10">
        <f t="shared" ref="AZ511:AZ574" si="179">IF(M511="",0,IF(LEN(M511)&lt;&gt;7,1,0))</f>
        <v>0</v>
      </c>
      <c r="BA511" s="10">
        <f t="shared" ref="BA511:BA574" si="180">IF(N511&lt;&gt;"",IF(AA511="",1,0),0)</f>
        <v>0</v>
      </c>
      <c r="BB511" s="10">
        <f t="shared" ref="BB511:BB574" si="181">IF(LEN(O511)&gt;25,1,0)</f>
        <v>0</v>
      </c>
      <c r="BC511" s="10">
        <f t="shared" ref="BC511:BC574" si="182">IF(LEN(P511)&gt;25,1,0)</f>
        <v>0</v>
      </c>
      <c r="BD511" s="10">
        <f t="shared" ref="BD511:BD574" si="183">IF(LEN(Q511)&gt;25,1,0)</f>
        <v>0</v>
      </c>
      <c r="BE511" s="10">
        <f t="shared" ref="BE511:BE574" si="184">IF(R511&lt;&gt;"",IF(AB511="",1,0),0)</f>
        <v>0</v>
      </c>
      <c r="BF511" s="10">
        <f t="shared" ref="BF511:BF574" si="185">IF(S511&lt;&gt;"",IF(AC511="",1,0),0)</f>
        <v>0</v>
      </c>
      <c r="BG511" s="10">
        <f t="shared" ref="BG511:BG574" si="186">IF(T511&lt;&gt;"",IF(AD511="",1,0),0)</f>
        <v>0</v>
      </c>
      <c r="BH511" s="10">
        <f t="shared" ref="BH511:BH574" si="187">IF(U511&lt;&gt;"",IF(AE511="",1,0),0)</f>
        <v>0</v>
      </c>
    </row>
    <row r="512" spans="1:60" ht="27.75" customHeight="1">
      <c r="A512" t="str">
        <f t="shared" si="147"/>
        <v/>
      </c>
      <c r="B512" s="54"/>
      <c r="C512" s="55"/>
      <c r="D512" s="54"/>
      <c r="E512" s="55"/>
      <c r="F512" s="31"/>
      <c r="G512" s="29"/>
      <c r="H512" s="32"/>
      <c r="I512" s="32"/>
      <c r="J512" s="30"/>
      <c r="K512" s="31"/>
      <c r="L512" s="33"/>
      <c r="M512" s="33"/>
      <c r="N512" s="54"/>
      <c r="O512" s="56"/>
      <c r="P512" s="56"/>
      <c r="Q512" s="57"/>
      <c r="R512" s="33"/>
      <c r="S512" s="33"/>
      <c r="T512" s="40"/>
      <c r="U512" s="40"/>
      <c r="V512" s="17"/>
      <c r="W512" s="17"/>
      <c r="X512" s="10" t="str">
        <f>IFERROR(VLOOKUP($F512,PRM!$G$3:$H$5,2,FALSE),"")</f>
        <v/>
      </c>
      <c r="Y512" s="10" t="str">
        <f>IFERROR(VLOOKUP($G512,PRM!$I$3:$J$5,2,FALSE),"")</f>
        <v/>
      </c>
      <c r="Z512" s="10" t="str">
        <f>IFERROR(VLOOKUP($K512,PRM!$K$3:$L$4,2,FALSE),"")</f>
        <v/>
      </c>
      <c r="AA512" s="10" t="str">
        <f>IFERROR(VLOOKUP($N512,PRM!$M$3:$N$50,2,FALSE),"")</f>
        <v/>
      </c>
      <c r="AB512" s="10" t="str">
        <f>IFERROR(VLOOKUP($Y$3&amp;$R512,PRM!$Q$3:$R$31,2,FALSE),"")</f>
        <v/>
      </c>
      <c r="AC512" s="10" t="str">
        <f>IFERROR(VLOOKUP($Y$3&amp;$S512,PRM!$AH$3:$AI$133,2,FALSE),"")</f>
        <v/>
      </c>
      <c r="AD512" s="10" t="str">
        <f>IFERROR(VLOOKUP($Y$3&amp;$T512,PRM!$Y$3:$Z$50,2,FALSE),"")</f>
        <v>1</v>
      </c>
      <c r="AE512" s="10" t="str">
        <f>IFERROR(VLOOKUP($Y$3&amp;$U512,PRM!$AD$3:$AE$44,2,FALSE),"")</f>
        <v/>
      </c>
      <c r="AF512" s="10" t="str">
        <f>IFERROR(VLOOKUP($Y$3&amp;$R512,PRM!$Q$3:$T$31,3,FALSE),"")</f>
        <v/>
      </c>
      <c r="AG512" s="10" t="str">
        <f>IFERROR(IF(AF512=0,0,MATCH($Y$3,PRM!$AF$3:'PRM'!$AF$133,0)),"")</f>
        <v/>
      </c>
      <c r="AH512" s="10" t="str">
        <f>IF($Y$3="","",(IF(AF512=0,0,COUNTIF(PRM!$AF$3:'PRM'!$AF$133,$Y$3))))</f>
        <v/>
      </c>
      <c r="AI512" s="10" t="str">
        <f>IFERROR(VLOOKUP($Y$3&amp;$R512,PRM!$Q$3:$U$31,4,FALSE),"")</f>
        <v/>
      </c>
      <c r="AJ512" s="10" t="str">
        <f>IFERROR(IF(AI512=0,0,MATCH($Y$3,PRM!$V$3:'PRM'!$V$50,0)),"")</f>
        <v/>
      </c>
      <c r="AK512" s="10" t="str">
        <f>IF($Y$3="","",(IF(AI512=0,0,COUNTIF(PRM!$V$3:'PRM'!$V$50,$Y$3))))</f>
        <v/>
      </c>
      <c r="AL512" s="10" t="str">
        <f>IFERROR(VLOOKUP($Y$3&amp;$R512,PRM!$Q$3:$U$31,5,FALSE),"")</f>
        <v/>
      </c>
      <c r="AM512" s="10" t="str">
        <f>IFERROR(IF(AL512=0,0,MATCH($Y$3,PRM!$AA$3:'PRM'!$AA$94,0)),"")</f>
        <v/>
      </c>
      <c r="AN512" s="10" t="str">
        <f>IF($Y$3="","",IF(AL512=0,0,COUNTIF(PRM!$AA$3:'PRM'!$AA$94,$Y$3)))</f>
        <v/>
      </c>
      <c r="AO512" s="10">
        <f t="shared" si="168"/>
        <v>0</v>
      </c>
      <c r="AP512" s="10">
        <f t="shared" si="169"/>
        <v>0</v>
      </c>
      <c r="AQ512" s="10">
        <f t="shared" si="170"/>
        <v>0</v>
      </c>
      <c r="AR512" s="10">
        <f t="shared" si="171"/>
        <v>0</v>
      </c>
      <c r="AS512" s="10">
        <f t="shared" si="172"/>
        <v>0</v>
      </c>
      <c r="AT512" s="10">
        <f t="shared" si="173"/>
        <v>0</v>
      </c>
      <c r="AU512" s="10">
        <f t="shared" si="174"/>
        <v>0</v>
      </c>
      <c r="AV512" s="10">
        <f t="shared" si="175"/>
        <v>0</v>
      </c>
      <c r="AW512" s="10">
        <f t="shared" si="176"/>
        <v>0</v>
      </c>
      <c r="AX512" s="10">
        <f t="shared" si="177"/>
        <v>0</v>
      </c>
      <c r="AY512" s="10">
        <f t="shared" si="178"/>
        <v>0</v>
      </c>
      <c r="AZ512" s="10">
        <f t="shared" si="179"/>
        <v>0</v>
      </c>
      <c r="BA512" s="10">
        <f t="shared" si="180"/>
        <v>0</v>
      </c>
      <c r="BB512" s="10">
        <f t="shared" si="181"/>
        <v>0</v>
      </c>
      <c r="BC512" s="10">
        <f t="shared" si="182"/>
        <v>0</v>
      </c>
      <c r="BD512" s="10">
        <f t="shared" si="183"/>
        <v>0</v>
      </c>
      <c r="BE512" s="10">
        <f t="shared" si="184"/>
        <v>0</v>
      </c>
      <c r="BF512" s="10">
        <f t="shared" si="185"/>
        <v>0</v>
      </c>
      <c r="BG512" s="10">
        <f t="shared" si="186"/>
        <v>0</v>
      </c>
      <c r="BH512" s="10">
        <f t="shared" si="187"/>
        <v>0</v>
      </c>
    </row>
    <row r="513" spans="1:60" ht="27.75" customHeight="1">
      <c r="A513" t="str">
        <f t="shared" si="147"/>
        <v/>
      </c>
      <c r="B513" s="54"/>
      <c r="C513" s="55"/>
      <c r="D513" s="54"/>
      <c r="E513" s="55"/>
      <c r="F513" s="31"/>
      <c r="G513" s="29"/>
      <c r="H513" s="32"/>
      <c r="I513" s="32"/>
      <c r="J513" s="30"/>
      <c r="K513" s="31"/>
      <c r="L513" s="33"/>
      <c r="M513" s="33"/>
      <c r="N513" s="54"/>
      <c r="O513" s="56"/>
      <c r="P513" s="56"/>
      <c r="Q513" s="57"/>
      <c r="R513" s="33"/>
      <c r="S513" s="33"/>
      <c r="T513" s="40"/>
      <c r="U513" s="40"/>
      <c r="V513" s="17"/>
      <c r="W513" s="17"/>
      <c r="X513" s="10" t="str">
        <f>IFERROR(VLOOKUP($F513,PRM!$G$3:$H$5,2,FALSE),"")</f>
        <v/>
      </c>
      <c r="Y513" s="10" t="str">
        <f>IFERROR(VLOOKUP($G513,PRM!$I$3:$J$5,2,FALSE),"")</f>
        <v/>
      </c>
      <c r="Z513" s="10" t="str">
        <f>IFERROR(VLOOKUP($K513,PRM!$K$3:$L$4,2,FALSE),"")</f>
        <v/>
      </c>
      <c r="AA513" s="10" t="str">
        <f>IFERROR(VLOOKUP($N513,PRM!$M$3:$N$50,2,FALSE),"")</f>
        <v/>
      </c>
      <c r="AB513" s="10" t="str">
        <f>IFERROR(VLOOKUP($Y$3&amp;$R513,PRM!$Q$3:$R$31,2,FALSE),"")</f>
        <v/>
      </c>
      <c r="AC513" s="10" t="str">
        <f>IFERROR(VLOOKUP($Y$3&amp;$S513,PRM!$AH$3:$AI$133,2,FALSE),"")</f>
        <v/>
      </c>
      <c r="AD513" s="10" t="str">
        <f>IFERROR(VLOOKUP($Y$3&amp;$T513,PRM!$Y$3:$Z$50,2,FALSE),"")</f>
        <v>1</v>
      </c>
      <c r="AE513" s="10" t="str">
        <f>IFERROR(VLOOKUP($Y$3&amp;$U513,PRM!$AD$3:$AE$44,2,FALSE),"")</f>
        <v/>
      </c>
      <c r="AF513" s="10" t="str">
        <f>IFERROR(VLOOKUP($Y$3&amp;$R513,PRM!$Q$3:$T$31,3,FALSE),"")</f>
        <v/>
      </c>
      <c r="AG513" s="10" t="str">
        <f>IFERROR(IF(AF513=0,0,MATCH($Y$3,PRM!$AF$3:'PRM'!$AF$133,0)),"")</f>
        <v/>
      </c>
      <c r="AH513" s="10" t="str">
        <f>IF($Y$3="","",(IF(AF513=0,0,COUNTIF(PRM!$AF$3:'PRM'!$AF$133,$Y$3))))</f>
        <v/>
      </c>
      <c r="AI513" s="10" t="str">
        <f>IFERROR(VLOOKUP($Y$3&amp;$R513,PRM!$Q$3:$U$31,4,FALSE),"")</f>
        <v/>
      </c>
      <c r="AJ513" s="10" t="str">
        <f>IFERROR(IF(AI513=0,0,MATCH($Y$3,PRM!$V$3:'PRM'!$V$50,0)),"")</f>
        <v/>
      </c>
      <c r="AK513" s="10" t="str">
        <f>IF($Y$3="","",(IF(AI513=0,0,COUNTIF(PRM!$V$3:'PRM'!$V$50,$Y$3))))</f>
        <v/>
      </c>
      <c r="AL513" s="10" t="str">
        <f>IFERROR(VLOOKUP($Y$3&amp;$R513,PRM!$Q$3:$U$31,5,FALSE),"")</f>
        <v/>
      </c>
      <c r="AM513" s="10" t="str">
        <f>IFERROR(IF(AL513=0,0,MATCH($Y$3,PRM!$AA$3:'PRM'!$AA$94,0)),"")</f>
        <v/>
      </c>
      <c r="AN513" s="10" t="str">
        <f>IF($Y$3="","",IF(AL513=0,0,COUNTIF(PRM!$AA$3:'PRM'!$AA$94,$Y$3)))</f>
        <v/>
      </c>
      <c r="AO513" s="10">
        <f t="shared" si="168"/>
        <v>0</v>
      </c>
      <c r="AP513" s="10">
        <f t="shared" si="169"/>
        <v>0</v>
      </c>
      <c r="AQ513" s="10">
        <f t="shared" si="170"/>
        <v>0</v>
      </c>
      <c r="AR513" s="10">
        <f t="shared" si="171"/>
        <v>0</v>
      </c>
      <c r="AS513" s="10">
        <f t="shared" si="172"/>
        <v>0</v>
      </c>
      <c r="AT513" s="10">
        <f t="shared" si="173"/>
        <v>0</v>
      </c>
      <c r="AU513" s="10">
        <f t="shared" si="174"/>
        <v>0</v>
      </c>
      <c r="AV513" s="10">
        <f t="shared" si="175"/>
        <v>0</v>
      </c>
      <c r="AW513" s="10">
        <f t="shared" si="176"/>
        <v>0</v>
      </c>
      <c r="AX513" s="10">
        <f t="shared" si="177"/>
        <v>0</v>
      </c>
      <c r="AY513" s="10">
        <f t="shared" si="178"/>
        <v>0</v>
      </c>
      <c r="AZ513" s="10">
        <f t="shared" si="179"/>
        <v>0</v>
      </c>
      <c r="BA513" s="10">
        <f t="shared" si="180"/>
        <v>0</v>
      </c>
      <c r="BB513" s="10">
        <f t="shared" si="181"/>
        <v>0</v>
      </c>
      <c r="BC513" s="10">
        <f t="shared" si="182"/>
        <v>0</v>
      </c>
      <c r="BD513" s="10">
        <f t="shared" si="183"/>
        <v>0</v>
      </c>
      <c r="BE513" s="10">
        <f t="shared" si="184"/>
        <v>0</v>
      </c>
      <c r="BF513" s="10">
        <f t="shared" si="185"/>
        <v>0</v>
      </c>
      <c r="BG513" s="10">
        <f t="shared" si="186"/>
        <v>0</v>
      </c>
      <c r="BH513" s="10">
        <f t="shared" si="187"/>
        <v>0</v>
      </c>
    </row>
    <row r="514" spans="1:60" ht="27.75" customHeight="1">
      <c r="A514" t="str">
        <f t="shared" si="147"/>
        <v/>
      </c>
      <c r="B514" s="54"/>
      <c r="C514" s="55"/>
      <c r="D514" s="54"/>
      <c r="E514" s="55"/>
      <c r="F514" s="31"/>
      <c r="G514" s="29"/>
      <c r="H514" s="32"/>
      <c r="I514" s="32"/>
      <c r="J514" s="30"/>
      <c r="K514" s="31"/>
      <c r="L514" s="33"/>
      <c r="M514" s="33"/>
      <c r="N514" s="54"/>
      <c r="O514" s="56"/>
      <c r="P514" s="56"/>
      <c r="Q514" s="57"/>
      <c r="R514" s="33"/>
      <c r="S514" s="33"/>
      <c r="T514" s="40"/>
      <c r="U514" s="40"/>
      <c r="V514" s="17"/>
      <c r="W514" s="17"/>
      <c r="X514" s="10" t="str">
        <f>IFERROR(VLOOKUP($F514,PRM!$G$3:$H$5,2,FALSE),"")</f>
        <v/>
      </c>
      <c r="Y514" s="10" t="str">
        <f>IFERROR(VLOOKUP($G514,PRM!$I$3:$J$5,2,FALSE),"")</f>
        <v/>
      </c>
      <c r="Z514" s="10" t="str">
        <f>IFERROR(VLOOKUP($K514,PRM!$K$3:$L$4,2,FALSE),"")</f>
        <v/>
      </c>
      <c r="AA514" s="10" t="str">
        <f>IFERROR(VLOOKUP($N514,PRM!$M$3:$N$50,2,FALSE),"")</f>
        <v/>
      </c>
      <c r="AB514" s="10" t="str">
        <f>IFERROR(VLOOKUP($Y$3&amp;$R514,PRM!$Q$3:$R$31,2,FALSE),"")</f>
        <v/>
      </c>
      <c r="AC514" s="10" t="str">
        <f>IFERROR(VLOOKUP($Y$3&amp;$S514,PRM!$AH$3:$AI$133,2,FALSE),"")</f>
        <v/>
      </c>
      <c r="AD514" s="10" t="str">
        <f>IFERROR(VLOOKUP($Y$3&amp;$T514,PRM!$Y$3:$Z$50,2,FALSE),"")</f>
        <v>1</v>
      </c>
      <c r="AE514" s="10" t="str">
        <f>IFERROR(VLOOKUP($Y$3&amp;$U514,PRM!$AD$3:$AE$44,2,FALSE),"")</f>
        <v/>
      </c>
      <c r="AF514" s="10" t="str">
        <f>IFERROR(VLOOKUP($Y$3&amp;$R514,PRM!$Q$3:$T$31,3,FALSE),"")</f>
        <v/>
      </c>
      <c r="AG514" s="10" t="str">
        <f>IFERROR(IF(AF514=0,0,MATCH($Y$3,PRM!$AF$3:'PRM'!$AF$133,0)),"")</f>
        <v/>
      </c>
      <c r="AH514" s="10" t="str">
        <f>IF($Y$3="","",(IF(AF514=0,0,COUNTIF(PRM!$AF$3:'PRM'!$AF$133,$Y$3))))</f>
        <v/>
      </c>
      <c r="AI514" s="10" t="str">
        <f>IFERROR(VLOOKUP($Y$3&amp;$R514,PRM!$Q$3:$U$31,4,FALSE),"")</f>
        <v/>
      </c>
      <c r="AJ514" s="10" t="str">
        <f>IFERROR(IF(AI514=0,0,MATCH($Y$3,PRM!$V$3:'PRM'!$V$50,0)),"")</f>
        <v/>
      </c>
      <c r="AK514" s="10" t="str">
        <f>IF($Y$3="","",(IF(AI514=0,0,COUNTIF(PRM!$V$3:'PRM'!$V$50,$Y$3))))</f>
        <v/>
      </c>
      <c r="AL514" s="10" t="str">
        <f>IFERROR(VLOOKUP($Y$3&amp;$R514,PRM!$Q$3:$U$31,5,FALSE),"")</f>
        <v/>
      </c>
      <c r="AM514" s="10" t="str">
        <f>IFERROR(IF(AL514=0,0,MATCH($Y$3,PRM!$AA$3:'PRM'!$AA$94,0)),"")</f>
        <v/>
      </c>
      <c r="AN514" s="10" t="str">
        <f>IF($Y$3="","",IF(AL514=0,0,COUNTIF(PRM!$AA$3:'PRM'!$AA$94,$Y$3)))</f>
        <v/>
      </c>
      <c r="AO514" s="10">
        <f t="shared" si="168"/>
        <v>0</v>
      </c>
      <c r="AP514" s="10">
        <f t="shared" si="169"/>
        <v>0</v>
      </c>
      <c r="AQ514" s="10">
        <f t="shared" si="170"/>
        <v>0</v>
      </c>
      <c r="AR514" s="10">
        <f t="shared" si="171"/>
        <v>0</v>
      </c>
      <c r="AS514" s="10">
        <f t="shared" si="172"/>
        <v>0</v>
      </c>
      <c r="AT514" s="10">
        <f t="shared" si="173"/>
        <v>0</v>
      </c>
      <c r="AU514" s="10">
        <f t="shared" si="174"/>
        <v>0</v>
      </c>
      <c r="AV514" s="10">
        <f t="shared" si="175"/>
        <v>0</v>
      </c>
      <c r="AW514" s="10">
        <f t="shared" si="176"/>
        <v>0</v>
      </c>
      <c r="AX514" s="10">
        <f t="shared" si="177"/>
        <v>0</v>
      </c>
      <c r="AY514" s="10">
        <f t="shared" si="178"/>
        <v>0</v>
      </c>
      <c r="AZ514" s="10">
        <f t="shared" si="179"/>
        <v>0</v>
      </c>
      <c r="BA514" s="10">
        <f t="shared" si="180"/>
        <v>0</v>
      </c>
      <c r="BB514" s="10">
        <f t="shared" si="181"/>
        <v>0</v>
      </c>
      <c r="BC514" s="10">
        <f t="shared" si="182"/>
        <v>0</v>
      </c>
      <c r="BD514" s="10">
        <f t="shared" si="183"/>
        <v>0</v>
      </c>
      <c r="BE514" s="10">
        <f t="shared" si="184"/>
        <v>0</v>
      </c>
      <c r="BF514" s="10">
        <f t="shared" si="185"/>
        <v>0</v>
      </c>
      <c r="BG514" s="10">
        <f t="shared" si="186"/>
        <v>0</v>
      </c>
      <c r="BH514" s="10">
        <f t="shared" si="187"/>
        <v>0</v>
      </c>
    </row>
    <row r="515" spans="1:60" ht="27.75" customHeight="1">
      <c r="A515" t="str">
        <f t="shared" si="147"/>
        <v/>
      </c>
      <c r="B515" s="54"/>
      <c r="C515" s="55"/>
      <c r="D515" s="54"/>
      <c r="E515" s="55"/>
      <c r="F515" s="31"/>
      <c r="G515" s="29"/>
      <c r="H515" s="32"/>
      <c r="I515" s="32"/>
      <c r="J515" s="30"/>
      <c r="K515" s="31"/>
      <c r="L515" s="33"/>
      <c r="M515" s="33"/>
      <c r="N515" s="54"/>
      <c r="O515" s="56"/>
      <c r="P515" s="56"/>
      <c r="Q515" s="57"/>
      <c r="R515" s="33"/>
      <c r="S515" s="33"/>
      <c r="T515" s="40"/>
      <c r="U515" s="40"/>
      <c r="V515" s="17"/>
      <c r="W515" s="17"/>
      <c r="X515" s="10" t="str">
        <f>IFERROR(VLOOKUP($F515,PRM!$G$3:$H$5,2,FALSE),"")</f>
        <v/>
      </c>
      <c r="Y515" s="10" t="str">
        <f>IFERROR(VLOOKUP($G515,PRM!$I$3:$J$5,2,FALSE),"")</f>
        <v/>
      </c>
      <c r="Z515" s="10" t="str">
        <f>IFERROR(VLOOKUP($K515,PRM!$K$3:$L$4,2,FALSE),"")</f>
        <v/>
      </c>
      <c r="AA515" s="10" t="str">
        <f>IFERROR(VLOOKUP($N515,PRM!$M$3:$N$50,2,FALSE),"")</f>
        <v/>
      </c>
      <c r="AB515" s="10" t="str">
        <f>IFERROR(VLOOKUP($Y$3&amp;$R515,PRM!$Q$3:$R$31,2,FALSE),"")</f>
        <v/>
      </c>
      <c r="AC515" s="10" t="str">
        <f>IFERROR(VLOOKUP($Y$3&amp;$S515,PRM!$AH$3:$AI$133,2,FALSE),"")</f>
        <v/>
      </c>
      <c r="AD515" s="10" t="str">
        <f>IFERROR(VLOOKUP($Y$3&amp;$T515,PRM!$Y$3:$Z$50,2,FALSE),"")</f>
        <v>1</v>
      </c>
      <c r="AE515" s="10" t="str">
        <f>IFERROR(VLOOKUP($Y$3&amp;$U515,PRM!$AD$3:$AE$44,2,FALSE),"")</f>
        <v/>
      </c>
      <c r="AF515" s="10" t="str">
        <f>IFERROR(VLOOKUP($Y$3&amp;$R515,PRM!$Q$3:$T$31,3,FALSE),"")</f>
        <v/>
      </c>
      <c r="AG515" s="10" t="str">
        <f>IFERROR(IF(AF515=0,0,MATCH($Y$3,PRM!$AF$3:'PRM'!$AF$133,0)),"")</f>
        <v/>
      </c>
      <c r="AH515" s="10" t="str">
        <f>IF($Y$3="","",(IF(AF515=0,0,COUNTIF(PRM!$AF$3:'PRM'!$AF$133,$Y$3))))</f>
        <v/>
      </c>
      <c r="AI515" s="10" t="str">
        <f>IFERROR(VLOOKUP($Y$3&amp;$R515,PRM!$Q$3:$U$31,4,FALSE),"")</f>
        <v/>
      </c>
      <c r="AJ515" s="10" t="str">
        <f>IFERROR(IF(AI515=0,0,MATCH($Y$3,PRM!$V$3:'PRM'!$V$50,0)),"")</f>
        <v/>
      </c>
      <c r="AK515" s="10" t="str">
        <f>IF($Y$3="","",(IF(AI515=0,0,COUNTIF(PRM!$V$3:'PRM'!$V$50,$Y$3))))</f>
        <v/>
      </c>
      <c r="AL515" s="10" t="str">
        <f>IFERROR(VLOOKUP($Y$3&amp;$R515,PRM!$Q$3:$U$31,5,FALSE),"")</f>
        <v/>
      </c>
      <c r="AM515" s="10" t="str">
        <f>IFERROR(IF(AL515=0,0,MATCH($Y$3,PRM!$AA$3:'PRM'!$AA$94,0)),"")</f>
        <v/>
      </c>
      <c r="AN515" s="10" t="str">
        <f>IF($Y$3="","",IF(AL515=0,0,COUNTIF(PRM!$AA$3:'PRM'!$AA$94,$Y$3)))</f>
        <v/>
      </c>
      <c r="AO515" s="10">
        <f t="shared" si="168"/>
        <v>0</v>
      </c>
      <c r="AP515" s="10">
        <f t="shared" si="169"/>
        <v>0</v>
      </c>
      <c r="AQ515" s="10">
        <f t="shared" si="170"/>
        <v>0</v>
      </c>
      <c r="AR515" s="10">
        <f t="shared" si="171"/>
        <v>0</v>
      </c>
      <c r="AS515" s="10">
        <f t="shared" si="172"/>
        <v>0</v>
      </c>
      <c r="AT515" s="10">
        <f t="shared" si="173"/>
        <v>0</v>
      </c>
      <c r="AU515" s="10">
        <f t="shared" si="174"/>
        <v>0</v>
      </c>
      <c r="AV515" s="10">
        <f t="shared" si="175"/>
        <v>0</v>
      </c>
      <c r="AW515" s="10">
        <f t="shared" si="176"/>
        <v>0</v>
      </c>
      <c r="AX515" s="10">
        <f t="shared" si="177"/>
        <v>0</v>
      </c>
      <c r="AY515" s="10">
        <f t="shared" si="178"/>
        <v>0</v>
      </c>
      <c r="AZ515" s="10">
        <f t="shared" si="179"/>
        <v>0</v>
      </c>
      <c r="BA515" s="10">
        <f t="shared" si="180"/>
        <v>0</v>
      </c>
      <c r="BB515" s="10">
        <f t="shared" si="181"/>
        <v>0</v>
      </c>
      <c r="BC515" s="10">
        <f t="shared" si="182"/>
        <v>0</v>
      </c>
      <c r="BD515" s="10">
        <f t="shared" si="183"/>
        <v>0</v>
      </c>
      <c r="BE515" s="10">
        <f t="shared" si="184"/>
        <v>0</v>
      </c>
      <c r="BF515" s="10">
        <f t="shared" si="185"/>
        <v>0</v>
      </c>
      <c r="BG515" s="10">
        <f t="shared" si="186"/>
        <v>0</v>
      </c>
      <c r="BH515" s="10">
        <f t="shared" si="187"/>
        <v>0</v>
      </c>
    </row>
    <row r="516" spans="1:60" ht="27.75" customHeight="1">
      <c r="A516" t="str">
        <f t="shared" si="147"/>
        <v/>
      </c>
      <c r="B516" s="54"/>
      <c r="C516" s="55"/>
      <c r="D516" s="54"/>
      <c r="E516" s="55"/>
      <c r="F516" s="31"/>
      <c r="G516" s="29"/>
      <c r="H516" s="32"/>
      <c r="I516" s="32"/>
      <c r="J516" s="30"/>
      <c r="K516" s="31"/>
      <c r="L516" s="33"/>
      <c r="M516" s="33"/>
      <c r="N516" s="54"/>
      <c r="O516" s="56"/>
      <c r="P516" s="56"/>
      <c r="Q516" s="57"/>
      <c r="R516" s="33"/>
      <c r="S516" s="33"/>
      <c r="T516" s="40"/>
      <c r="U516" s="40"/>
      <c r="V516" s="17"/>
      <c r="W516" s="17"/>
      <c r="X516" s="10" t="str">
        <f>IFERROR(VLOOKUP($F516,PRM!$G$3:$H$5,2,FALSE),"")</f>
        <v/>
      </c>
      <c r="Y516" s="10" t="str">
        <f>IFERROR(VLOOKUP($G516,PRM!$I$3:$J$5,2,FALSE),"")</f>
        <v/>
      </c>
      <c r="Z516" s="10" t="str">
        <f>IFERROR(VLOOKUP($K516,PRM!$K$3:$L$4,2,FALSE),"")</f>
        <v/>
      </c>
      <c r="AA516" s="10" t="str">
        <f>IFERROR(VLOOKUP($N516,PRM!$M$3:$N$50,2,FALSE),"")</f>
        <v/>
      </c>
      <c r="AB516" s="10" t="str">
        <f>IFERROR(VLOOKUP($Y$3&amp;$R516,PRM!$Q$3:$R$31,2,FALSE),"")</f>
        <v/>
      </c>
      <c r="AC516" s="10" t="str">
        <f>IFERROR(VLOOKUP($Y$3&amp;$S516,PRM!$AH$3:$AI$133,2,FALSE),"")</f>
        <v/>
      </c>
      <c r="AD516" s="10" t="str">
        <f>IFERROR(VLOOKUP($Y$3&amp;$T516,PRM!$Y$3:$Z$50,2,FALSE),"")</f>
        <v>1</v>
      </c>
      <c r="AE516" s="10" t="str">
        <f>IFERROR(VLOOKUP($Y$3&amp;$U516,PRM!$AD$3:$AE$44,2,FALSE),"")</f>
        <v/>
      </c>
      <c r="AF516" s="10" t="str">
        <f>IFERROR(VLOOKUP($Y$3&amp;$R516,PRM!$Q$3:$T$31,3,FALSE),"")</f>
        <v/>
      </c>
      <c r="AG516" s="10" t="str">
        <f>IFERROR(IF(AF516=0,0,MATCH($Y$3,PRM!$AF$3:'PRM'!$AF$133,0)),"")</f>
        <v/>
      </c>
      <c r="AH516" s="10" t="str">
        <f>IF($Y$3="","",(IF(AF516=0,0,COUNTIF(PRM!$AF$3:'PRM'!$AF$133,$Y$3))))</f>
        <v/>
      </c>
      <c r="AI516" s="10" t="str">
        <f>IFERROR(VLOOKUP($Y$3&amp;$R516,PRM!$Q$3:$U$31,4,FALSE),"")</f>
        <v/>
      </c>
      <c r="AJ516" s="10" t="str">
        <f>IFERROR(IF(AI516=0,0,MATCH($Y$3,PRM!$V$3:'PRM'!$V$50,0)),"")</f>
        <v/>
      </c>
      <c r="AK516" s="10" t="str">
        <f>IF($Y$3="","",(IF(AI516=0,0,COUNTIF(PRM!$V$3:'PRM'!$V$50,$Y$3))))</f>
        <v/>
      </c>
      <c r="AL516" s="10" t="str">
        <f>IFERROR(VLOOKUP($Y$3&amp;$R516,PRM!$Q$3:$U$31,5,FALSE),"")</f>
        <v/>
      </c>
      <c r="AM516" s="10" t="str">
        <f>IFERROR(IF(AL516=0,0,MATCH($Y$3,PRM!$AA$3:'PRM'!$AA$94,0)),"")</f>
        <v/>
      </c>
      <c r="AN516" s="10" t="str">
        <f>IF($Y$3="","",IF(AL516=0,0,COUNTIF(PRM!$AA$3:'PRM'!$AA$94,$Y$3)))</f>
        <v/>
      </c>
      <c r="AO516" s="10">
        <f t="shared" si="168"/>
        <v>0</v>
      </c>
      <c r="AP516" s="10">
        <f t="shared" si="169"/>
        <v>0</v>
      </c>
      <c r="AQ516" s="10">
        <f t="shared" si="170"/>
        <v>0</v>
      </c>
      <c r="AR516" s="10">
        <f t="shared" si="171"/>
        <v>0</v>
      </c>
      <c r="AS516" s="10">
        <f t="shared" si="172"/>
        <v>0</v>
      </c>
      <c r="AT516" s="10">
        <f t="shared" si="173"/>
        <v>0</v>
      </c>
      <c r="AU516" s="10">
        <f t="shared" si="174"/>
        <v>0</v>
      </c>
      <c r="AV516" s="10">
        <f t="shared" si="175"/>
        <v>0</v>
      </c>
      <c r="AW516" s="10">
        <f t="shared" si="176"/>
        <v>0</v>
      </c>
      <c r="AX516" s="10">
        <f t="shared" si="177"/>
        <v>0</v>
      </c>
      <c r="AY516" s="10">
        <f t="shared" si="178"/>
        <v>0</v>
      </c>
      <c r="AZ516" s="10">
        <f t="shared" si="179"/>
        <v>0</v>
      </c>
      <c r="BA516" s="10">
        <f t="shared" si="180"/>
        <v>0</v>
      </c>
      <c r="BB516" s="10">
        <f t="shared" si="181"/>
        <v>0</v>
      </c>
      <c r="BC516" s="10">
        <f t="shared" si="182"/>
        <v>0</v>
      </c>
      <c r="BD516" s="10">
        <f t="shared" si="183"/>
        <v>0</v>
      </c>
      <c r="BE516" s="10">
        <f t="shared" si="184"/>
        <v>0</v>
      </c>
      <c r="BF516" s="10">
        <f t="shared" si="185"/>
        <v>0</v>
      </c>
      <c r="BG516" s="10">
        <f t="shared" si="186"/>
        <v>0</v>
      </c>
      <c r="BH516" s="10">
        <f t="shared" si="187"/>
        <v>0</v>
      </c>
    </row>
    <row r="517" spans="1:60" ht="27.75" customHeight="1">
      <c r="A517" t="str">
        <f t="shared" si="147"/>
        <v/>
      </c>
      <c r="B517" s="54"/>
      <c r="C517" s="55"/>
      <c r="D517" s="54"/>
      <c r="E517" s="55"/>
      <c r="F517" s="31"/>
      <c r="G517" s="29"/>
      <c r="H517" s="32"/>
      <c r="I517" s="32"/>
      <c r="J517" s="30"/>
      <c r="K517" s="31"/>
      <c r="L517" s="33"/>
      <c r="M517" s="33"/>
      <c r="N517" s="54"/>
      <c r="O517" s="56"/>
      <c r="P517" s="56"/>
      <c r="Q517" s="57"/>
      <c r="R517" s="33"/>
      <c r="S517" s="33"/>
      <c r="T517" s="40"/>
      <c r="U517" s="40"/>
      <c r="V517" s="17"/>
      <c r="W517" s="17"/>
      <c r="X517" s="10" t="str">
        <f>IFERROR(VLOOKUP($F517,PRM!$G$3:$H$5,2,FALSE),"")</f>
        <v/>
      </c>
      <c r="Y517" s="10" t="str">
        <f>IFERROR(VLOOKUP($G517,PRM!$I$3:$J$5,2,FALSE),"")</f>
        <v/>
      </c>
      <c r="Z517" s="10" t="str">
        <f>IFERROR(VLOOKUP($K517,PRM!$K$3:$L$4,2,FALSE),"")</f>
        <v/>
      </c>
      <c r="AA517" s="10" t="str">
        <f>IFERROR(VLOOKUP($N517,PRM!$M$3:$N$50,2,FALSE),"")</f>
        <v/>
      </c>
      <c r="AB517" s="10" t="str">
        <f>IFERROR(VLOOKUP($Y$3&amp;$R517,PRM!$Q$3:$R$31,2,FALSE),"")</f>
        <v/>
      </c>
      <c r="AC517" s="10" t="str">
        <f>IFERROR(VLOOKUP($Y$3&amp;$S517,PRM!$AH$3:$AI$133,2,FALSE),"")</f>
        <v/>
      </c>
      <c r="AD517" s="10" t="str">
        <f>IFERROR(VLOOKUP($Y$3&amp;$T517,PRM!$Y$3:$Z$50,2,FALSE),"")</f>
        <v>1</v>
      </c>
      <c r="AE517" s="10" t="str">
        <f>IFERROR(VLOOKUP($Y$3&amp;$U517,PRM!$AD$3:$AE$44,2,FALSE),"")</f>
        <v/>
      </c>
      <c r="AF517" s="10" t="str">
        <f>IFERROR(VLOOKUP($Y$3&amp;$R517,PRM!$Q$3:$T$31,3,FALSE),"")</f>
        <v/>
      </c>
      <c r="AG517" s="10" t="str">
        <f>IFERROR(IF(AF517=0,0,MATCH($Y$3,PRM!$AF$3:'PRM'!$AF$133,0)),"")</f>
        <v/>
      </c>
      <c r="AH517" s="10" t="str">
        <f>IF($Y$3="","",(IF(AF517=0,0,COUNTIF(PRM!$AF$3:'PRM'!$AF$133,$Y$3))))</f>
        <v/>
      </c>
      <c r="AI517" s="10" t="str">
        <f>IFERROR(VLOOKUP($Y$3&amp;$R517,PRM!$Q$3:$U$31,4,FALSE),"")</f>
        <v/>
      </c>
      <c r="AJ517" s="10" t="str">
        <f>IFERROR(IF(AI517=0,0,MATCH($Y$3,PRM!$V$3:'PRM'!$V$50,0)),"")</f>
        <v/>
      </c>
      <c r="AK517" s="10" t="str">
        <f>IF($Y$3="","",(IF(AI517=0,0,COUNTIF(PRM!$V$3:'PRM'!$V$50,$Y$3))))</f>
        <v/>
      </c>
      <c r="AL517" s="10" t="str">
        <f>IFERROR(VLOOKUP($Y$3&amp;$R517,PRM!$Q$3:$U$31,5,FALSE),"")</f>
        <v/>
      </c>
      <c r="AM517" s="10" t="str">
        <f>IFERROR(IF(AL517=0,0,MATCH($Y$3,PRM!$AA$3:'PRM'!$AA$94,0)),"")</f>
        <v/>
      </c>
      <c r="AN517" s="10" t="str">
        <f>IF($Y$3="","",IF(AL517=0,0,COUNTIF(PRM!$AA$3:'PRM'!$AA$94,$Y$3)))</f>
        <v/>
      </c>
      <c r="AO517" s="10">
        <f t="shared" si="168"/>
        <v>0</v>
      </c>
      <c r="AP517" s="10">
        <f t="shared" si="169"/>
        <v>0</v>
      </c>
      <c r="AQ517" s="10">
        <f t="shared" si="170"/>
        <v>0</v>
      </c>
      <c r="AR517" s="10">
        <f t="shared" si="171"/>
        <v>0</v>
      </c>
      <c r="AS517" s="10">
        <f t="shared" si="172"/>
        <v>0</v>
      </c>
      <c r="AT517" s="10">
        <f t="shared" si="173"/>
        <v>0</v>
      </c>
      <c r="AU517" s="10">
        <f t="shared" si="174"/>
        <v>0</v>
      </c>
      <c r="AV517" s="10">
        <f t="shared" si="175"/>
        <v>0</v>
      </c>
      <c r="AW517" s="10">
        <f t="shared" si="176"/>
        <v>0</v>
      </c>
      <c r="AX517" s="10">
        <f t="shared" si="177"/>
        <v>0</v>
      </c>
      <c r="AY517" s="10">
        <f t="shared" si="178"/>
        <v>0</v>
      </c>
      <c r="AZ517" s="10">
        <f t="shared" si="179"/>
        <v>0</v>
      </c>
      <c r="BA517" s="10">
        <f t="shared" si="180"/>
        <v>0</v>
      </c>
      <c r="BB517" s="10">
        <f t="shared" si="181"/>
        <v>0</v>
      </c>
      <c r="BC517" s="10">
        <f t="shared" si="182"/>
        <v>0</v>
      </c>
      <c r="BD517" s="10">
        <f t="shared" si="183"/>
        <v>0</v>
      </c>
      <c r="BE517" s="10">
        <f t="shared" si="184"/>
        <v>0</v>
      </c>
      <c r="BF517" s="10">
        <f t="shared" si="185"/>
        <v>0</v>
      </c>
      <c r="BG517" s="10">
        <f t="shared" si="186"/>
        <v>0</v>
      </c>
      <c r="BH517" s="10">
        <f t="shared" si="187"/>
        <v>0</v>
      </c>
    </row>
    <row r="518" spans="1:60" ht="27.75" customHeight="1">
      <c r="A518" t="str">
        <f t="shared" si="147"/>
        <v/>
      </c>
      <c r="B518" s="54"/>
      <c r="C518" s="55"/>
      <c r="D518" s="54"/>
      <c r="E518" s="55"/>
      <c r="F518" s="31"/>
      <c r="G518" s="29"/>
      <c r="H518" s="32"/>
      <c r="I518" s="32"/>
      <c r="J518" s="30"/>
      <c r="K518" s="31"/>
      <c r="L518" s="33"/>
      <c r="M518" s="33"/>
      <c r="N518" s="54"/>
      <c r="O518" s="56"/>
      <c r="P518" s="56"/>
      <c r="Q518" s="57"/>
      <c r="R518" s="33"/>
      <c r="S518" s="33"/>
      <c r="T518" s="40"/>
      <c r="U518" s="40"/>
      <c r="V518" s="17"/>
      <c r="W518" s="17"/>
      <c r="X518" s="10" t="str">
        <f>IFERROR(VLOOKUP($F518,PRM!$G$3:$H$5,2,FALSE),"")</f>
        <v/>
      </c>
      <c r="Y518" s="10" t="str">
        <f>IFERROR(VLOOKUP($G518,PRM!$I$3:$J$5,2,FALSE),"")</f>
        <v/>
      </c>
      <c r="Z518" s="10" t="str">
        <f>IFERROR(VLOOKUP($K518,PRM!$K$3:$L$4,2,FALSE),"")</f>
        <v/>
      </c>
      <c r="AA518" s="10" t="str">
        <f>IFERROR(VLOOKUP($N518,PRM!$M$3:$N$50,2,FALSE),"")</f>
        <v/>
      </c>
      <c r="AB518" s="10" t="str">
        <f>IFERROR(VLOOKUP($Y$3&amp;$R518,PRM!$Q$3:$R$31,2,FALSE),"")</f>
        <v/>
      </c>
      <c r="AC518" s="10" t="str">
        <f>IFERROR(VLOOKUP($Y$3&amp;$S518,PRM!$AH$3:$AI$133,2,FALSE),"")</f>
        <v/>
      </c>
      <c r="AD518" s="10" t="str">
        <f>IFERROR(VLOOKUP($Y$3&amp;$T518,PRM!$Y$3:$Z$50,2,FALSE),"")</f>
        <v>1</v>
      </c>
      <c r="AE518" s="10" t="str">
        <f>IFERROR(VLOOKUP($Y$3&amp;$U518,PRM!$AD$3:$AE$44,2,FALSE),"")</f>
        <v/>
      </c>
      <c r="AF518" s="10" t="str">
        <f>IFERROR(VLOOKUP($Y$3&amp;$R518,PRM!$Q$3:$T$31,3,FALSE),"")</f>
        <v/>
      </c>
      <c r="AG518" s="10" t="str">
        <f>IFERROR(IF(AF518=0,0,MATCH($Y$3,PRM!$AF$3:'PRM'!$AF$133,0)),"")</f>
        <v/>
      </c>
      <c r="AH518" s="10" t="str">
        <f>IF($Y$3="","",(IF(AF518=0,0,COUNTIF(PRM!$AF$3:'PRM'!$AF$133,$Y$3))))</f>
        <v/>
      </c>
      <c r="AI518" s="10" t="str">
        <f>IFERROR(VLOOKUP($Y$3&amp;$R518,PRM!$Q$3:$U$31,4,FALSE),"")</f>
        <v/>
      </c>
      <c r="AJ518" s="10" t="str">
        <f>IFERROR(IF(AI518=0,0,MATCH($Y$3,PRM!$V$3:'PRM'!$V$50,0)),"")</f>
        <v/>
      </c>
      <c r="AK518" s="10" t="str">
        <f>IF($Y$3="","",(IF(AI518=0,0,COUNTIF(PRM!$V$3:'PRM'!$V$50,$Y$3))))</f>
        <v/>
      </c>
      <c r="AL518" s="10" t="str">
        <f>IFERROR(VLOOKUP($Y$3&amp;$R518,PRM!$Q$3:$U$31,5,FALSE),"")</f>
        <v/>
      </c>
      <c r="AM518" s="10" t="str">
        <f>IFERROR(IF(AL518=0,0,MATCH($Y$3,PRM!$AA$3:'PRM'!$AA$94,0)),"")</f>
        <v/>
      </c>
      <c r="AN518" s="10" t="str">
        <f>IF($Y$3="","",IF(AL518=0,0,COUNTIF(PRM!$AA$3:'PRM'!$AA$94,$Y$3)))</f>
        <v/>
      </c>
      <c r="AO518" s="10">
        <f t="shared" si="168"/>
        <v>0</v>
      </c>
      <c r="AP518" s="10">
        <f t="shared" si="169"/>
        <v>0</v>
      </c>
      <c r="AQ518" s="10">
        <f t="shared" si="170"/>
        <v>0</v>
      </c>
      <c r="AR518" s="10">
        <f t="shared" si="171"/>
        <v>0</v>
      </c>
      <c r="AS518" s="10">
        <f t="shared" si="172"/>
        <v>0</v>
      </c>
      <c r="AT518" s="10">
        <f t="shared" si="173"/>
        <v>0</v>
      </c>
      <c r="AU518" s="10">
        <f t="shared" si="174"/>
        <v>0</v>
      </c>
      <c r="AV518" s="10">
        <f t="shared" si="175"/>
        <v>0</v>
      </c>
      <c r="AW518" s="10">
        <f t="shared" si="176"/>
        <v>0</v>
      </c>
      <c r="AX518" s="10">
        <f t="shared" si="177"/>
        <v>0</v>
      </c>
      <c r="AY518" s="10">
        <f t="shared" si="178"/>
        <v>0</v>
      </c>
      <c r="AZ518" s="10">
        <f t="shared" si="179"/>
        <v>0</v>
      </c>
      <c r="BA518" s="10">
        <f t="shared" si="180"/>
        <v>0</v>
      </c>
      <c r="BB518" s="10">
        <f t="shared" si="181"/>
        <v>0</v>
      </c>
      <c r="BC518" s="10">
        <f t="shared" si="182"/>
        <v>0</v>
      </c>
      <c r="BD518" s="10">
        <f t="shared" si="183"/>
        <v>0</v>
      </c>
      <c r="BE518" s="10">
        <f t="shared" si="184"/>
        <v>0</v>
      </c>
      <c r="BF518" s="10">
        <f t="shared" si="185"/>
        <v>0</v>
      </c>
      <c r="BG518" s="10">
        <f t="shared" si="186"/>
        <v>0</v>
      </c>
      <c r="BH518" s="10">
        <f t="shared" si="187"/>
        <v>0</v>
      </c>
    </row>
    <row r="519" spans="1:60" ht="27.75" customHeight="1">
      <c r="A519" t="str">
        <f t="shared" si="147"/>
        <v/>
      </c>
      <c r="B519" s="54"/>
      <c r="C519" s="55"/>
      <c r="D519" s="54"/>
      <c r="E519" s="55"/>
      <c r="F519" s="31"/>
      <c r="G519" s="29"/>
      <c r="H519" s="32"/>
      <c r="I519" s="32"/>
      <c r="J519" s="30"/>
      <c r="K519" s="31"/>
      <c r="L519" s="33"/>
      <c r="M519" s="33"/>
      <c r="N519" s="54"/>
      <c r="O519" s="56"/>
      <c r="P519" s="56"/>
      <c r="Q519" s="57"/>
      <c r="R519" s="33"/>
      <c r="S519" s="33"/>
      <c r="T519" s="40"/>
      <c r="U519" s="40"/>
      <c r="V519" s="17"/>
      <c r="W519" s="17"/>
      <c r="X519" s="10" t="str">
        <f>IFERROR(VLOOKUP($F519,PRM!$G$3:$H$5,2,FALSE),"")</f>
        <v/>
      </c>
      <c r="Y519" s="10" t="str">
        <f>IFERROR(VLOOKUP($G519,PRM!$I$3:$J$5,2,FALSE),"")</f>
        <v/>
      </c>
      <c r="Z519" s="10" t="str">
        <f>IFERROR(VLOOKUP($K519,PRM!$K$3:$L$4,2,FALSE),"")</f>
        <v/>
      </c>
      <c r="AA519" s="10" t="str">
        <f>IFERROR(VLOOKUP($N519,PRM!$M$3:$N$50,2,FALSE),"")</f>
        <v/>
      </c>
      <c r="AB519" s="10" t="str">
        <f>IFERROR(VLOOKUP($Y$3&amp;$R519,PRM!$Q$3:$R$31,2,FALSE),"")</f>
        <v/>
      </c>
      <c r="AC519" s="10" t="str">
        <f>IFERROR(VLOOKUP($Y$3&amp;$S519,PRM!$AH$3:$AI$133,2,FALSE),"")</f>
        <v/>
      </c>
      <c r="AD519" s="10" t="str">
        <f>IFERROR(VLOOKUP($Y$3&amp;$T519,PRM!$Y$3:$Z$50,2,FALSE),"")</f>
        <v>1</v>
      </c>
      <c r="AE519" s="10" t="str">
        <f>IFERROR(VLOOKUP($Y$3&amp;$U519,PRM!$AD$3:$AE$44,2,FALSE),"")</f>
        <v/>
      </c>
      <c r="AF519" s="10" t="str">
        <f>IFERROR(VLOOKUP($Y$3&amp;$R519,PRM!$Q$3:$T$31,3,FALSE),"")</f>
        <v/>
      </c>
      <c r="AG519" s="10" t="str">
        <f>IFERROR(IF(AF519=0,0,MATCH($Y$3,PRM!$AF$3:'PRM'!$AF$133,0)),"")</f>
        <v/>
      </c>
      <c r="AH519" s="10" t="str">
        <f>IF($Y$3="","",(IF(AF519=0,0,COUNTIF(PRM!$AF$3:'PRM'!$AF$133,$Y$3))))</f>
        <v/>
      </c>
      <c r="AI519" s="10" t="str">
        <f>IFERROR(VLOOKUP($Y$3&amp;$R519,PRM!$Q$3:$U$31,4,FALSE),"")</f>
        <v/>
      </c>
      <c r="AJ519" s="10" t="str">
        <f>IFERROR(IF(AI519=0,0,MATCH($Y$3,PRM!$V$3:'PRM'!$V$50,0)),"")</f>
        <v/>
      </c>
      <c r="AK519" s="10" t="str">
        <f>IF($Y$3="","",(IF(AI519=0,0,COUNTIF(PRM!$V$3:'PRM'!$V$50,$Y$3))))</f>
        <v/>
      </c>
      <c r="AL519" s="10" t="str">
        <f>IFERROR(VLOOKUP($Y$3&amp;$R519,PRM!$Q$3:$U$31,5,FALSE),"")</f>
        <v/>
      </c>
      <c r="AM519" s="10" t="str">
        <f>IFERROR(IF(AL519=0,0,MATCH($Y$3,PRM!$AA$3:'PRM'!$AA$94,0)),"")</f>
        <v/>
      </c>
      <c r="AN519" s="10" t="str">
        <f>IF($Y$3="","",IF(AL519=0,0,COUNTIF(PRM!$AA$3:'PRM'!$AA$94,$Y$3)))</f>
        <v/>
      </c>
      <c r="AO519" s="10">
        <f t="shared" si="168"/>
        <v>0</v>
      </c>
      <c r="AP519" s="10">
        <f t="shared" si="169"/>
        <v>0</v>
      </c>
      <c r="AQ519" s="10">
        <f t="shared" si="170"/>
        <v>0</v>
      </c>
      <c r="AR519" s="10">
        <f t="shared" si="171"/>
        <v>0</v>
      </c>
      <c r="AS519" s="10">
        <f t="shared" si="172"/>
        <v>0</v>
      </c>
      <c r="AT519" s="10">
        <f t="shared" si="173"/>
        <v>0</v>
      </c>
      <c r="AU519" s="10">
        <f t="shared" si="174"/>
        <v>0</v>
      </c>
      <c r="AV519" s="10">
        <f t="shared" si="175"/>
        <v>0</v>
      </c>
      <c r="AW519" s="10">
        <f t="shared" si="176"/>
        <v>0</v>
      </c>
      <c r="AX519" s="10">
        <f t="shared" si="177"/>
        <v>0</v>
      </c>
      <c r="AY519" s="10">
        <f t="shared" si="178"/>
        <v>0</v>
      </c>
      <c r="AZ519" s="10">
        <f t="shared" si="179"/>
        <v>0</v>
      </c>
      <c r="BA519" s="10">
        <f t="shared" si="180"/>
        <v>0</v>
      </c>
      <c r="BB519" s="10">
        <f t="shared" si="181"/>
        <v>0</v>
      </c>
      <c r="BC519" s="10">
        <f t="shared" si="182"/>
        <v>0</v>
      </c>
      <c r="BD519" s="10">
        <f t="shared" si="183"/>
        <v>0</v>
      </c>
      <c r="BE519" s="10">
        <f t="shared" si="184"/>
        <v>0</v>
      </c>
      <c r="BF519" s="10">
        <f t="shared" si="185"/>
        <v>0</v>
      </c>
      <c r="BG519" s="10">
        <f t="shared" si="186"/>
        <v>0</v>
      </c>
      <c r="BH519" s="10">
        <f t="shared" si="187"/>
        <v>0</v>
      </c>
    </row>
    <row r="520" spans="1:60" ht="27.75" customHeight="1">
      <c r="A520" t="str">
        <f t="shared" si="147"/>
        <v/>
      </c>
      <c r="B520" s="54"/>
      <c r="C520" s="55"/>
      <c r="D520" s="54"/>
      <c r="E520" s="55"/>
      <c r="F520" s="31"/>
      <c r="G520" s="29"/>
      <c r="H520" s="32"/>
      <c r="I520" s="32"/>
      <c r="J520" s="30"/>
      <c r="K520" s="31"/>
      <c r="L520" s="33"/>
      <c r="M520" s="33"/>
      <c r="N520" s="54"/>
      <c r="O520" s="56"/>
      <c r="P520" s="56"/>
      <c r="Q520" s="57"/>
      <c r="R520" s="33"/>
      <c r="S520" s="33"/>
      <c r="T520" s="40"/>
      <c r="U520" s="40"/>
      <c r="V520" s="17"/>
      <c r="W520" s="17"/>
      <c r="X520" s="10" t="str">
        <f>IFERROR(VLOOKUP($F520,PRM!$G$3:$H$5,2,FALSE),"")</f>
        <v/>
      </c>
      <c r="Y520" s="10" t="str">
        <f>IFERROR(VLOOKUP($G520,PRM!$I$3:$J$5,2,FALSE),"")</f>
        <v/>
      </c>
      <c r="Z520" s="10" t="str">
        <f>IFERROR(VLOOKUP($K520,PRM!$K$3:$L$4,2,FALSE),"")</f>
        <v/>
      </c>
      <c r="AA520" s="10" t="str">
        <f>IFERROR(VLOOKUP($N520,PRM!$M$3:$N$50,2,FALSE),"")</f>
        <v/>
      </c>
      <c r="AB520" s="10" t="str">
        <f>IFERROR(VLOOKUP($Y$3&amp;$R520,PRM!$Q$3:$R$31,2,FALSE),"")</f>
        <v/>
      </c>
      <c r="AC520" s="10" t="str">
        <f>IFERROR(VLOOKUP($Y$3&amp;$S520,PRM!$AH$3:$AI$133,2,FALSE),"")</f>
        <v/>
      </c>
      <c r="AD520" s="10" t="str">
        <f>IFERROR(VLOOKUP($Y$3&amp;$T520,PRM!$Y$3:$Z$50,2,FALSE),"")</f>
        <v>1</v>
      </c>
      <c r="AE520" s="10" t="str">
        <f>IFERROR(VLOOKUP($Y$3&amp;$U520,PRM!$AD$3:$AE$44,2,FALSE),"")</f>
        <v/>
      </c>
      <c r="AF520" s="10" t="str">
        <f>IFERROR(VLOOKUP($Y$3&amp;$R520,PRM!$Q$3:$T$31,3,FALSE),"")</f>
        <v/>
      </c>
      <c r="AG520" s="10" t="str">
        <f>IFERROR(IF(AF520=0,0,MATCH($Y$3,PRM!$AF$3:'PRM'!$AF$133,0)),"")</f>
        <v/>
      </c>
      <c r="AH520" s="10" t="str">
        <f>IF($Y$3="","",(IF(AF520=0,0,COUNTIF(PRM!$AF$3:'PRM'!$AF$133,$Y$3))))</f>
        <v/>
      </c>
      <c r="AI520" s="10" t="str">
        <f>IFERROR(VLOOKUP($Y$3&amp;$R520,PRM!$Q$3:$U$31,4,FALSE),"")</f>
        <v/>
      </c>
      <c r="AJ520" s="10" t="str">
        <f>IFERROR(IF(AI520=0,0,MATCH($Y$3,PRM!$V$3:'PRM'!$V$50,0)),"")</f>
        <v/>
      </c>
      <c r="AK520" s="10" t="str">
        <f>IF($Y$3="","",(IF(AI520=0,0,COUNTIF(PRM!$V$3:'PRM'!$V$50,$Y$3))))</f>
        <v/>
      </c>
      <c r="AL520" s="10" t="str">
        <f>IFERROR(VLOOKUP($Y$3&amp;$R520,PRM!$Q$3:$U$31,5,FALSE),"")</f>
        <v/>
      </c>
      <c r="AM520" s="10" t="str">
        <f>IFERROR(IF(AL520=0,0,MATCH($Y$3,PRM!$AA$3:'PRM'!$AA$94,0)),"")</f>
        <v/>
      </c>
      <c r="AN520" s="10" t="str">
        <f>IF($Y$3="","",IF(AL520=0,0,COUNTIF(PRM!$AA$3:'PRM'!$AA$94,$Y$3)))</f>
        <v/>
      </c>
      <c r="AO520" s="10">
        <f t="shared" si="168"/>
        <v>0</v>
      </c>
      <c r="AP520" s="10">
        <f t="shared" si="169"/>
        <v>0</v>
      </c>
      <c r="AQ520" s="10">
        <f t="shared" si="170"/>
        <v>0</v>
      </c>
      <c r="AR520" s="10">
        <f t="shared" si="171"/>
        <v>0</v>
      </c>
      <c r="AS520" s="10">
        <f t="shared" si="172"/>
        <v>0</v>
      </c>
      <c r="AT520" s="10">
        <f t="shared" si="173"/>
        <v>0</v>
      </c>
      <c r="AU520" s="10">
        <f t="shared" si="174"/>
        <v>0</v>
      </c>
      <c r="AV520" s="10">
        <f t="shared" si="175"/>
        <v>0</v>
      </c>
      <c r="AW520" s="10">
        <f t="shared" si="176"/>
        <v>0</v>
      </c>
      <c r="AX520" s="10">
        <f t="shared" si="177"/>
        <v>0</v>
      </c>
      <c r="AY520" s="10">
        <f t="shared" si="178"/>
        <v>0</v>
      </c>
      <c r="AZ520" s="10">
        <f t="shared" si="179"/>
        <v>0</v>
      </c>
      <c r="BA520" s="10">
        <f t="shared" si="180"/>
        <v>0</v>
      </c>
      <c r="BB520" s="10">
        <f t="shared" si="181"/>
        <v>0</v>
      </c>
      <c r="BC520" s="10">
        <f t="shared" si="182"/>
        <v>0</v>
      </c>
      <c r="BD520" s="10">
        <f t="shared" si="183"/>
        <v>0</v>
      </c>
      <c r="BE520" s="10">
        <f t="shared" si="184"/>
        <v>0</v>
      </c>
      <c r="BF520" s="10">
        <f t="shared" si="185"/>
        <v>0</v>
      </c>
      <c r="BG520" s="10">
        <f t="shared" si="186"/>
        <v>0</v>
      </c>
      <c r="BH520" s="10">
        <f t="shared" si="187"/>
        <v>0</v>
      </c>
    </row>
    <row r="521" spans="1:60" ht="27.75" customHeight="1">
      <c r="A521" t="str">
        <f t="shared" si="147"/>
        <v/>
      </c>
      <c r="B521" s="54"/>
      <c r="C521" s="55"/>
      <c r="D521" s="54"/>
      <c r="E521" s="55"/>
      <c r="F521" s="31"/>
      <c r="G521" s="29"/>
      <c r="H521" s="32"/>
      <c r="I521" s="32"/>
      <c r="J521" s="30"/>
      <c r="K521" s="31"/>
      <c r="L521" s="33"/>
      <c r="M521" s="33"/>
      <c r="N521" s="54"/>
      <c r="O521" s="56"/>
      <c r="P521" s="56"/>
      <c r="Q521" s="57"/>
      <c r="R521" s="33"/>
      <c r="S521" s="33"/>
      <c r="T521" s="40"/>
      <c r="U521" s="40"/>
      <c r="V521" s="17"/>
      <c r="W521" s="17"/>
      <c r="X521" s="10" t="str">
        <f>IFERROR(VLOOKUP($F521,PRM!$G$3:$H$5,2,FALSE),"")</f>
        <v/>
      </c>
      <c r="Y521" s="10" t="str">
        <f>IFERROR(VLOOKUP($G521,PRM!$I$3:$J$5,2,FALSE),"")</f>
        <v/>
      </c>
      <c r="Z521" s="10" t="str">
        <f>IFERROR(VLOOKUP($K521,PRM!$K$3:$L$4,2,FALSE),"")</f>
        <v/>
      </c>
      <c r="AA521" s="10" t="str">
        <f>IFERROR(VLOOKUP($N521,PRM!$M$3:$N$50,2,FALSE),"")</f>
        <v/>
      </c>
      <c r="AB521" s="10" t="str">
        <f>IFERROR(VLOOKUP($Y$3&amp;$R521,PRM!$Q$3:$R$31,2,FALSE),"")</f>
        <v/>
      </c>
      <c r="AC521" s="10" t="str">
        <f>IFERROR(VLOOKUP($Y$3&amp;$S521,PRM!$AH$3:$AI$133,2,FALSE),"")</f>
        <v/>
      </c>
      <c r="AD521" s="10" t="str">
        <f>IFERROR(VLOOKUP($Y$3&amp;$T521,PRM!$Y$3:$Z$50,2,FALSE),"")</f>
        <v>1</v>
      </c>
      <c r="AE521" s="10" t="str">
        <f>IFERROR(VLOOKUP($Y$3&amp;$U521,PRM!$AD$3:$AE$44,2,FALSE),"")</f>
        <v/>
      </c>
      <c r="AF521" s="10" t="str">
        <f>IFERROR(VLOOKUP($Y$3&amp;$R521,PRM!$Q$3:$T$31,3,FALSE),"")</f>
        <v/>
      </c>
      <c r="AG521" s="10" t="str">
        <f>IFERROR(IF(AF521=0,0,MATCH($Y$3,PRM!$AF$3:'PRM'!$AF$133,0)),"")</f>
        <v/>
      </c>
      <c r="AH521" s="10" t="str">
        <f>IF($Y$3="","",(IF(AF521=0,0,COUNTIF(PRM!$AF$3:'PRM'!$AF$133,$Y$3))))</f>
        <v/>
      </c>
      <c r="AI521" s="10" t="str">
        <f>IFERROR(VLOOKUP($Y$3&amp;$R521,PRM!$Q$3:$U$31,4,FALSE),"")</f>
        <v/>
      </c>
      <c r="AJ521" s="10" t="str">
        <f>IFERROR(IF(AI521=0,0,MATCH($Y$3,PRM!$V$3:'PRM'!$V$50,0)),"")</f>
        <v/>
      </c>
      <c r="AK521" s="10" t="str">
        <f>IF($Y$3="","",(IF(AI521=0,0,COUNTIF(PRM!$V$3:'PRM'!$V$50,$Y$3))))</f>
        <v/>
      </c>
      <c r="AL521" s="10" t="str">
        <f>IFERROR(VLOOKUP($Y$3&amp;$R521,PRM!$Q$3:$U$31,5,FALSE),"")</f>
        <v/>
      </c>
      <c r="AM521" s="10" t="str">
        <f>IFERROR(IF(AL521=0,0,MATCH($Y$3,PRM!$AA$3:'PRM'!$AA$94,0)),"")</f>
        <v/>
      </c>
      <c r="AN521" s="10" t="str">
        <f>IF($Y$3="","",IF(AL521=0,0,COUNTIF(PRM!$AA$3:'PRM'!$AA$94,$Y$3)))</f>
        <v/>
      </c>
      <c r="AO521" s="10">
        <f t="shared" si="168"/>
        <v>0</v>
      </c>
      <c r="AP521" s="10">
        <f t="shared" si="169"/>
        <v>0</v>
      </c>
      <c r="AQ521" s="10">
        <f t="shared" si="170"/>
        <v>0</v>
      </c>
      <c r="AR521" s="10">
        <f t="shared" si="171"/>
        <v>0</v>
      </c>
      <c r="AS521" s="10">
        <f t="shared" si="172"/>
        <v>0</v>
      </c>
      <c r="AT521" s="10">
        <f t="shared" si="173"/>
        <v>0</v>
      </c>
      <c r="AU521" s="10">
        <f t="shared" si="174"/>
        <v>0</v>
      </c>
      <c r="AV521" s="10">
        <f t="shared" si="175"/>
        <v>0</v>
      </c>
      <c r="AW521" s="10">
        <f t="shared" si="176"/>
        <v>0</v>
      </c>
      <c r="AX521" s="10">
        <f t="shared" si="177"/>
        <v>0</v>
      </c>
      <c r="AY521" s="10">
        <f t="shared" si="178"/>
        <v>0</v>
      </c>
      <c r="AZ521" s="10">
        <f t="shared" si="179"/>
        <v>0</v>
      </c>
      <c r="BA521" s="10">
        <f t="shared" si="180"/>
        <v>0</v>
      </c>
      <c r="BB521" s="10">
        <f t="shared" si="181"/>
        <v>0</v>
      </c>
      <c r="BC521" s="10">
        <f t="shared" si="182"/>
        <v>0</v>
      </c>
      <c r="BD521" s="10">
        <f t="shared" si="183"/>
        <v>0</v>
      </c>
      <c r="BE521" s="10">
        <f t="shared" si="184"/>
        <v>0</v>
      </c>
      <c r="BF521" s="10">
        <f t="shared" si="185"/>
        <v>0</v>
      </c>
      <c r="BG521" s="10">
        <f t="shared" si="186"/>
        <v>0</v>
      </c>
      <c r="BH521" s="10">
        <f t="shared" si="187"/>
        <v>0</v>
      </c>
    </row>
    <row r="522" spans="1:60" ht="27.75" customHeight="1">
      <c r="A522" t="str">
        <f t="shared" si="147"/>
        <v/>
      </c>
      <c r="B522" s="54"/>
      <c r="C522" s="55"/>
      <c r="D522" s="54"/>
      <c r="E522" s="55"/>
      <c r="F522" s="31"/>
      <c r="G522" s="29"/>
      <c r="H522" s="32"/>
      <c r="I522" s="32"/>
      <c r="J522" s="30"/>
      <c r="K522" s="31"/>
      <c r="L522" s="33"/>
      <c r="M522" s="33"/>
      <c r="N522" s="54"/>
      <c r="O522" s="56"/>
      <c r="P522" s="56"/>
      <c r="Q522" s="57"/>
      <c r="R522" s="33"/>
      <c r="S522" s="33"/>
      <c r="T522" s="40"/>
      <c r="U522" s="40"/>
      <c r="V522" s="17"/>
      <c r="W522" s="17"/>
      <c r="X522" s="10" t="str">
        <f>IFERROR(VLOOKUP($F522,PRM!$G$3:$H$5,2,FALSE),"")</f>
        <v/>
      </c>
      <c r="Y522" s="10" t="str">
        <f>IFERROR(VLOOKUP($G522,PRM!$I$3:$J$5,2,FALSE),"")</f>
        <v/>
      </c>
      <c r="Z522" s="10" t="str">
        <f>IFERROR(VLOOKUP($K522,PRM!$K$3:$L$4,2,FALSE),"")</f>
        <v/>
      </c>
      <c r="AA522" s="10" t="str">
        <f>IFERROR(VLOOKUP($N522,PRM!$M$3:$N$50,2,FALSE),"")</f>
        <v/>
      </c>
      <c r="AB522" s="10" t="str">
        <f>IFERROR(VLOOKUP($Y$3&amp;$R522,PRM!$Q$3:$R$31,2,FALSE),"")</f>
        <v/>
      </c>
      <c r="AC522" s="10" t="str">
        <f>IFERROR(VLOOKUP($Y$3&amp;$S522,PRM!$AH$3:$AI$133,2,FALSE),"")</f>
        <v/>
      </c>
      <c r="AD522" s="10" t="str">
        <f>IFERROR(VLOOKUP($Y$3&amp;$T522,PRM!$Y$3:$Z$50,2,FALSE),"")</f>
        <v>1</v>
      </c>
      <c r="AE522" s="10" t="str">
        <f>IFERROR(VLOOKUP($Y$3&amp;$U522,PRM!$AD$3:$AE$44,2,FALSE),"")</f>
        <v/>
      </c>
      <c r="AF522" s="10" t="str">
        <f>IFERROR(VLOOKUP($Y$3&amp;$R522,PRM!$Q$3:$T$31,3,FALSE),"")</f>
        <v/>
      </c>
      <c r="AG522" s="10" t="str">
        <f>IFERROR(IF(AF522=0,0,MATCH($Y$3,PRM!$AF$3:'PRM'!$AF$133,0)),"")</f>
        <v/>
      </c>
      <c r="AH522" s="10" t="str">
        <f>IF($Y$3="","",(IF(AF522=0,0,COUNTIF(PRM!$AF$3:'PRM'!$AF$133,$Y$3))))</f>
        <v/>
      </c>
      <c r="AI522" s="10" t="str">
        <f>IFERROR(VLOOKUP($Y$3&amp;$R522,PRM!$Q$3:$U$31,4,FALSE),"")</f>
        <v/>
      </c>
      <c r="AJ522" s="10" t="str">
        <f>IFERROR(IF(AI522=0,0,MATCH($Y$3,PRM!$V$3:'PRM'!$V$50,0)),"")</f>
        <v/>
      </c>
      <c r="AK522" s="10" t="str">
        <f>IF($Y$3="","",(IF(AI522=0,0,COUNTIF(PRM!$V$3:'PRM'!$V$50,$Y$3))))</f>
        <v/>
      </c>
      <c r="AL522" s="10" t="str">
        <f>IFERROR(VLOOKUP($Y$3&amp;$R522,PRM!$Q$3:$U$31,5,FALSE),"")</f>
        <v/>
      </c>
      <c r="AM522" s="10" t="str">
        <f>IFERROR(IF(AL522=0,0,MATCH($Y$3,PRM!$AA$3:'PRM'!$AA$94,0)),"")</f>
        <v/>
      </c>
      <c r="AN522" s="10" t="str">
        <f>IF($Y$3="","",IF(AL522=0,0,COUNTIF(PRM!$AA$3:'PRM'!$AA$94,$Y$3)))</f>
        <v/>
      </c>
      <c r="AO522" s="10">
        <f t="shared" si="168"/>
        <v>0</v>
      </c>
      <c r="AP522" s="10">
        <f t="shared" si="169"/>
        <v>0</v>
      </c>
      <c r="AQ522" s="10">
        <f t="shared" si="170"/>
        <v>0</v>
      </c>
      <c r="AR522" s="10">
        <f t="shared" si="171"/>
        <v>0</v>
      </c>
      <c r="AS522" s="10">
        <f t="shared" si="172"/>
        <v>0</v>
      </c>
      <c r="AT522" s="10">
        <f t="shared" si="173"/>
        <v>0</v>
      </c>
      <c r="AU522" s="10">
        <f t="shared" si="174"/>
        <v>0</v>
      </c>
      <c r="AV522" s="10">
        <f t="shared" si="175"/>
        <v>0</v>
      </c>
      <c r="AW522" s="10">
        <f t="shared" si="176"/>
        <v>0</v>
      </c>
      <c r="AX522" s="10">
        <f t="shared" si="177"/>
        <v>0</v>
      </c>
      <c r="AY522" s="10">
        <f t="shared" si="178"/>
        <v>0</v>
      </c>
      <c r="AZ522" s="10">
        <f t="shared" si="179"/>
        <v>0</v>
      </c>
      <c r="BA522" s="10">
        <f t="shared" si="180"/>
        <v>0</v>
      </c>
      <c r="BB522" s="10">
        <f t="shared" si="181"/>
        <v>0</v>
      </c>
      <c r="BC522" s="10">
        <f t="shared" si="182"/>
        <v>0</v>
      </c>
      <c r="BD522" s="10">
        <f t="shared" si="183"/>
        <v>0</v>
      </c>
      <c r="BE522" s="10">
        <f t="shared" si="184"/>
        <v>0</v>
      </c>
      <c r="BF522" s="10">
        <f t="shared" si="185"/>
        <v>0</v>
      </c>
      <c r="BG522" s="10">
        <f t="shared" si="186"/>
        <v>0</v>
      </c>
      <c r="BH522" s="10">
        <f t="shared" si="187"/>
        <v>0</v>
      </c>
    </row>
    <row r="523" spans="1:60" ht="27.75" customHeight="1">
      <c r="A523" t="str">
        <f t="shared" si="147"/>
        <v/>
      </c>
      <c r="B523" s="54"/>
      <c r="C523" s="55"/>
      <c r="D523" s="54"/>
      <c r="E523" s="55"/>
      <c r="F523" s="31"/>
      <c r="G523" s="29"/>
      <c r="H523" s="32"/>
      <c r="I523" s="32"/>
      <c r="J523" s="30"/>
      <c r="K523" s="31"/>
      <c r="L523" s="33"/>
      <c r="M523" s="33"/>
      <c r="N523" s="54"/>
      <c r="O523" s="56"/>
      <c r="P523" s="56"/>
      <c r="Q523" s="57"/>
      <c r="R523" s="33"/>
      <c r="S523" s="33"/>
      <c r="T523" s="40"/>
      <c r="U523" s="40"/>
      <c r="V523" s="17"/>
      <c r="W523" s="17"/>
      <c r="X523" s="10" t="str">
        <f>IFERROR(VLOOKUP($F523,PRM!$G$3:$H$5,2,FALSE),"")</f>
        <v/>
      </c>
      <c r="Y523" s="10" t="str">
        <f>IFERROR(VLOOKUP($G523,PRM!$I$3:$J$5,2,FALSE),"")</f>
        <v/>
      </c>
      <c r="Z523" s="10" t="str">
        <f>IFERROR(VLOOKUP($K523,PRM!$K$3:$L$4,2,FALSE),"")</f>
        <v/>
      </c>
      <c r="AA523" s="10" t="str">
        <f>IFERROR(VLOOKUP($N523,PRM!$M$3:$N$50,2,FALSE),"")</f>
        <v/>
      </c>
      <c r="AB523" s="10" t="str">
        <f>IFERROR(VLOOKUP($Y$3&amp;$R523,PRM!$Q$3:$R$31,2,FALSE),"")</f>
        <v/>
      </c>
      <c r="AC523" s="10" t="str">
        <f>IFERROR(VLOOKUP($Y$3&amp;$S523,PRM!$AH$3:$AI$133,2,FALSE),"")</f>
        <v/>
      </c>
      <c r="AD523" s="10" t="str">
        <f>IFERROR(VLOOKUP($Y$3&amp;$T523,PRM!$Y$3:$Z$50,2,FALSE),"")</f>
        <v>1</v>
      </c>
      <c r="AE523" s="10" t="str">
        <f>IFERROR(VLOOKUP($Y$3&amp;$U523,PRM!$AD$3:$AE$44,2,FALSE),"")</f>
        <v/>
      </c>
      <c r="AF523" s="10" t="str">
        <f>IFERROR(VLOOKUP($Y$3&amp;$R523,PRM!$Q$3:$T$31,3,FALSE),"")</f>
        <v/>
      </c>
      <c r="AG523" s="10" t="str">
        <f>IFERROR(IF(AF523=0,0,MATCH($Y$3,PRM!$AF$3:'PRM'!$AF$133,0)),"")</f>
        <v/>
      </c>
      <c r="AH523" s="10" t="str">
        <f>IF($Y$3="","",(IF(AF523=0,0,COUNTIF(PRM!$AF$3:'PRM'!$AF$133,$Y$3))))</f>
        <v/>
      </c>
      <c r="AI523" s="10" t="str">
        <f>IFERROR(VLOOKUP($Y$3&amp;$R523,PRM!$Q$3:$U$31,4,FALSE),"")</f>
        <v/>
      </c>
      <c r="AJ523" s="10" t="str">
        <f>IFERROR(IF(AI523=0,0,MATCH($Y$3,PRM!$V$3:'PRM'!$V$50,0)),"")</f>
        <v/>
      </c>
      <c r="AK523" s="10" t="str">
        <f>IF($Y$3="","",(IF(AI523=0,0,COUNTIF(PRM!$V$3:'PRM'!$V$50,$Y$3))))</f>
        <v/>
      </c>
      <c r="AL523" s="10" t="str">
        <f>IFERROR(VLOOKUP($Y$3&amp;$R523,PRM!$Q$3:$U$31,5,FALSE),"")</f>
        <v/>
      </c>
      <c r="AM523" s="10" t="str">
        <f>IFERROR(IF(AL523=0,0,MATCH($Y$3,PRM!$AA$3:'PRM'!$AA$94,0)),"")</f>
        <v/>
      </c>
      <c r="AN523" s="10" t="str">
        <f>IF($Y$3="","",IF(AL523=0,0,COUNTIF(PRM!$AA$3:'PRM'!$AA$94,$Y$3)))</f>
        <v/>
      </c>
      <c r="AO523" s="10">
        <f t="shared" si="168"/>
        <v>0</v>
      </c>
      <c r="AP523" s="10">
        <f t="shared" si="169"/>
        <v>0</v>
      </c>
      <c r="AQ523" s="10">
        <f t="shared" si="170"/>
        <v>0</v>
      </c>
      <c r="AR523" s="10">
        <f t="shared" si="171"/>
        <v>0</v>
      </c>
      <c r="AS523" s="10">
        <f t="shared" si="172"/>
        <v>0</v>
      </c>
      <c r="AT523" s="10">
        <f t="shared" si="173"/>
        <v>0</v>
      </c>
      <c r="AU523" s="10">
        <f t="shared" si="174"/>
        <v>0</v>
      </c>
      <c r="AV523" s="10">
        <f t="shared" si="175"/>
        <v>0</v>
      </c>
      <c r="AW523" s="10">
        <f t="shared" si="176"/>
        <v>0</v>
      </c>
      <c r="AX523" s="10">
        <f t="shared" si="177"/>
        <v>0</v>
      </c>
      <c r="AY523" s="10">
        <f t="shared" si="178"/>
        <v>0</v>
      </c>
      <c r="AZ523" s="10">
        <f t="shared" si="179"/>
        <v>0</v>
      </c>
      <c r="BA523" s="10">
        <f t="shared" si="180"/>
        <v>0</v>
      </c>
      <c r="BB523" s="10">
        <f t="shared" si="181"/>
        <v>0</v>
      </c>
      <c r="BC523" s="10">
        <f t="shared" si="182"/>
        <v>0</v>
      </c>
      <c r="BD523" s="10">
        <f t="shared" si="183"/>
        <v>0</v>
      </c>
      <c r="BE523" s="10">
        <f t="shared" si="184"/>
        <v>0</v>
      </c>
      <c r="BF523" s="10">
        <f t="shared" si="185"/>
        <v>0</v>
      </c>
      <c r="BG523" s="10">
        <f t="shared" si="186"/>
        <v>0</v>
      </c>
      <c r="BH523" s="10">
        <f t="shared" si="187"/>
        <v>0</v>
      </c>
    </row>
    <row r="524" spans="1:60" ht="27.75" customHeight="1">
      <c r="A524" t="str">
        <f t="shared" ref="A524:A587" si="188">+IF(B524="","",ROW()-10)</f>
        <v/>
      </c>
      <c r="B524" s="54"/>
      <c r="C524" s="55"/>
      <c r="D524" s="54"/>
      <c r="E524" s="55"/>
      <c r="F524" s="31"/>
      <c r="G524" s="29"/>
      <c r="H524" s="32"/>
      <c r="I524" s="32"/>
      <c r="J524" s="30"/>
      <c r="K524" s="31"/>
      <c r="L524" s="33"/>
      <c r="M524" s="33"/>
      <c r="N524" s="54"/>
      <c r="O524" s="56"/>
      <c r="P524" s="56"/>
      <c r="Q524" s="57"/>
      <c r="R524" s="33"/>
      <c r="S524" s="33"/>
      <c r="T524" s="40"/>
      <c r="U524" s="40"/>
      <c r="V524" s="17"/>
      <c r="W524" s="17"/>
      <c r="X524" s="10" t="str">
        <f>IFERROR(VLOOKUP($F524,PRM!$G$3:$H$5,2,FALSE),"")</f>
        <v/>
      </c>
      <c r="Y524" s="10" t="str">
        <f>IFERROR(VLOOKUP($G524,PRM!$I$3:$J$5,2,FALSE),"")</f>
        <v/>
      </c>
      <c r="Z524" s="10" t="str">
        <f>IFERROR(VLOOKUP($K524,PRM!$K$3:$L$4,2,FALSE),"")</f>
        <v/>
      </c>
      <c r="AA524" s="10" t="str">
        <f>IFERROR(VLOOKUP($N524,PRM!$M$3:$N$50,2,FALSE),"")</f>
        <v/>
      </c>
      <c r="AB524" s="10" t="str">
        <f>IFERROR(VLOOKUP($Y$3&amp;$R524,PRM!$Q$3:$R$31,2,FALSE),"")</f>
        <v/>
      </c>
      <c r="AC524" s="10" t="str">
        <f>IFERROR(VLOOKUP($Y$3&amp;$S524,PRM!$AH$3:$AI$133,2,FALSE),"")</f>
        <v/>
      </c>
      <c r="AD524" s="10" t="str">
        <f>IFERROR(VLOOKUP($Y$3&amp;$T524,PRM!$Y$3:$Z$50,2,FALSE),"")</f>
        <v>1</v>
      </c>
      <c r="AE524" s="10" t="str">
        <f>IFERROR(VLOOKUP($Y$3&amp;$U524,PRM!$AD$3:$AE$44,2,FALSE),"")</f>
        <v/>
      </c>
      <c r="AF524" s="10" t="str">
        <f>IFERROR(VLOOKUP($Y$3&amp;$R524,PRM!$Q$3:$T$31,3,FALSE),"")</f>
        <v/>
      </c>
      <c r="AG524" s="10" t="str">
        <f>IFERROR(IF(AF524=0,0,MATCH($Y$3,PRM!$AF$3:'PRM'!$AF$133,0)),"")</f>
        <v/>
      </c>
      <c r="AH524" s="10" t="str">
        <f>IF($Y$3="","",(IF(AF524=0,0,COUNTIF(PRM!$AF$3:'PRM'!$AF$133,$Y$3))))</f>
        <v/>
      </c>
      <c r="AI524" s="10" t="str">
        <f>IFERROR(VLOOKUP($Y$3&amp;$R524,PRM!$Q$3:$U$31,4,FALSE),"")</f>
        <v/>
      </c>
      <c r="AJ524" s="10" t="str">
        <f>IFERROR(IF(AI524=0,0,MATCH($Y$3,PRM!$V$3:'PRM'!$V$50,0)),"")</f>
        <v/>
      </c>
      <c r="AK524" s="10" t="str">
        <f>IF($Y$3="","",(IF(AI524=0,0,COUNTIF(PRM!$V$3:'PRM'!$V$50,$Y$3))))</f>
        <v/>
      </c>
      <c r="AL524" s="10" t="str">
        <f>IFERROR(VLOOKUP($Y$3&amp;$R524,PRM!$Q$3:$U$31,5,FALSE),"")</f>
        <v/>
      </c>
      <c r="AM524" s="10" t="str">
        <f>IFERROR(IF(AL524=0,0,MATCH($Y$3,PRM!$AA$3:'PRM'!$AA$94,0)),"")</f>
        <v/>
      </c>
      <c r="AN524" s="10" t="str">
        <f>IF($Y$3="","",IF(AL524=0,0,COUNTIF(PRM!$AA$3:'PRM'!$AA$94,$Y$3)))</f>
        <v/>
      </c>
      <c r="AO524" s="10">
        <f t="shared" si="168"/>
        <v>0</v>
      </c>
      <c r="AP524" s="10">
        <f t="shared" si="169"/>
        <v>0</v>
      </c>
      <c r="AQ524" s="10">
        <f t="shared" si="170"/>
        <v>0</v>
      </c>
      <c r="AR524" s="10">
        <f t="shared" si="171"/>
        <v>0</v>
      </c>
      <c r="AS524" s="10">
        <f t="shared" si="172"/>
        <v>0</v>
      </c>
      <c r="AT524" s="10">
        <f t="shared" si="173"/>
        <v>0</v>
      </c>
      <c r="AU524" s="10">
        <f t="shared" si="174"/>
        <v>0</v>
      </c>
      <c r="AV524" s="10">
        <f t="shared" si="175"/>
        <v>0</v>
      </c>
      <c r="AW524" s="10">
        <f t="shared" si="176"/>
        <v>0</v>
      </c>
      <c r="AX524" s="10">
        <f t="shared" si="177"/>
        <v>0</v>
      </c>
      <c r="AY524" s="10">
        <f t="shared" si="178"/>
        <v>0</v>
      </c>
      <c r="AZ524" s="10">
        <f t="shared" si="179"/>
        <v>0</v>
      </c>
      <c r="BA524" s="10">
        <f t="shared" si="180"/>
        <v>0</v>
      </c>
      <c r="BB524" s="10">
        <f t="shared" si="181"/>
        <v>0</v>
      </c>
      <c r="BC524" s="10">
        <f t="shared" si="182"/>
        <v>0</v>
      </c>
      <c r="BD524" s="10">
        <f t="shared" si="183"/>
        <v>0</v>
      </c>
      <c r="BE524" s="10">
        <f t="shared" si="184"/>
        <v>0</v>
      </c>
      <c r="BF524" s="10">
        <f t="shared" si="185"/>
        <v>0</v>
      </c>
      <c r="BG524" s="10">
        <f t="shared" si="186"/>
        <v>0</v>
      </c>
      <c r="BH524" s="10">
        <f t="shared" si="187"/>
        <v>0</v>
      </c>
    </row>
    <row r="525" spans="1:60" ht="27.75" customHeight="1">
      <c r="A525" t="str">
        <f t="shared" si="188"/>
        <v/>
      </c>
      <c r="B525" s="54"/>
      <c r="C525" s="55"/>
      <c r="D525" s="54"/>
      <c r="E525" s="55"/>
      <c r="F525" s="31"/>
      <c r="G525" s="29"/>
      <c r="H525" s="32"/>
      <c r="I525" s="32"/>
      <c r="J525" s="30"/>
      <c r="K525" s="31"/>
      <c r="L525" s="33"/>
      <c r="M525" s="33"/>
      <c r="N525" s="54"/>
      <c r="O525" s="56"/>
      <c r="P525" s="56"/>
      <c r="Q525" s="57"/>
      <c r="R525" s="33"/>
      <c r="S525" s="33"/>
      <c r="T525" s="40"/>
      <c r="U525" s="40"/>
      <c r="V525" s="17"/>
      <c r="W525" s="17"/>
      <c r="X525" s="10" t="str">
        <f>IFERROR(VLOOKUP($F525,PRM!$G$3:$H$5,2,FALSE),"")</f>
        <v/>
      </c>
      <c r="Y525" s="10" t="str">
        <f>IFERROR(VLOOKUP($G525,PRM!$I$3:$J$5,2,FALSE),"")</f>
        <v/>
      </c>
      <c r="Z525" s="10" t="str">
        <f>IFERROR(VLOOKUP($K525,PRM!$K$3:$L$4,2,FALSE),"")</f>
        <v/>
      </c>
      <c r="AA525" s="10" t="str">
        <f>IFERROR(VLOOKUP($N525,PRM!$M$3:$N$50,2,FALSE),"")</f>
        <v/>
      </c>
      <c r="AB525" s="10" t="str">
        <f>IFERROR(VLOOKUP($Y$3&amp;$R525,PRM!$Q$3:$R$31,2,FALSE),"")</f>
        <v/>
      </c>
      <c r="AC525" s="10" t="str">
        <f>IFERROR(VLOOKUP($Y$3&amp;$S525,PRM!$AH$3:$AI$133,2,FALSE),"")</f>
        <v/>
      </c>
      <c r="AD525" s="10" t="str">
        <f>IFERROR(VLOOKUP($Y$3&amp;$T525,PRM!$Y$3:$Z$50,2,FALSE),"")</f>
        <v>1</v>
      </c>
      <c r="AE525" s="10" t="str">
        <f>IFERROR(VLOOKUP($Y$3&amp;$U525,PRM!$AD$3:$AE$44,2,FALSE),"")</f>
        <v/>
      </c>
      <c r="AF525" s="10" t="str">
        <f>IFERROR(VLOOKUP($Y$3&amp;$R525,PRM!$Q$3:$T$31,3,FALSE),"")</f>
        <v/>
      </c>
      <c r="AG525" s="10" t="str">
        <f>IFERROR(IF(AF525=0,0,MATCH($Y$3,PRM!$AF$3:'PRM'!$AF$133,0)),"")</f>
        <v/>
      </c>
      <c r="AH525" s="10" t="str">
        <f>IF($Y$3="","",(IF(AF525=0,0,COUNTIF(PRM!$AF$3:'PRM'!$AF$133,$Y$3))))</f>
        <v/>
      </c>
      <c r="AI525" s="10" t="str">
        <f>IFERROR(VLOOKUP($Y$3&amp;$R525,PRM!$Q$3:$U$31,4,FALSE),"")</f>
        <v/>
      </c>
      <c r="AJ525" s="10" t="str">
        <f>IFERROR(IF(AI525=0,0,MATCH($Y$3,PRM!$V$3:'PRM'!$V$50,0)),"")</f>
        <v/>
      </c>
      <c r="AK525" s="10" t="str">
        <f>IF($Y$3="","",(IF(AI525=0,0,COUNTIF(PRM!$V$3:'PRM'!$V$50,$Y$3))))</f>
        <v/>
      </c>
      <c r="AL525" s="10" t="str">
        <f>IFERROR(VLOOKUP($Y$3&amp;$R525,PRM!$Q$3:$U$31,5,FALSE),"")</f>
        <v/>
      </c>
      <c r="AM525" s="10" t="str">
        <f>IFERROR(IF(AL525=0,0,MATCH($Y$3,PRM!$AA$3:'PRM'!$AA$94,0)),"")</f>
        <v/>
      </c>
      <c r="AN525" s="10" t="str">
        <f>IF($Y$3="","",IF(AL525=0,0,COUNTIF(PRM!$AA$3:'PRM'!$AA$94,$Y$3)))</f>
        <v/>
      </c>
      <c r="AO525" s="10">
        <f t="shared" si="168"/>
        <v>0</v>
      </c>
      <c r="AP525" s="10">
        <f t="shared" si="169"/>
        <v>0</v>
      </c>
      <c r="AQ525" s="10">
        <f t="shared" si="170"/>
        <v>0</v>
      </c>
      <c r="AR525" s="10">
        <f t="shared" si="171"/>
        <v>0</v>
      </c>
      <c r="AS525" s="10">
        <f t="shared" si="172"/>
        <v>0</v>
      </c>
      <c r="AT525" s="10">
        <f t="shared" si="173"/>
        <v>0</v>
      </c>
      <c r="AU525" s="10">
        <f t="shared" si="174"/>
        <v>0</v>
      </c>
      <c r="AV525" s="10">
        <f t="shared" si="175"/>
        <v>0</v>
      </c>
      <c r="AW525" s="10">
        <f t="shared" si="176"/>
        <v>0</v>
      </c>
      <c r="AX525" s="10">
        <f t="shared" si="177"/>
        <v>0</v>
      </c>
      <c r="AY525" s="10">
        <f t="shared" si="178"/>
        <v>0</v>
      </c>
      <c r="AZ525" s="10">
        <f t="shared" si="179"/>
        <v>0</v>
      </c>
      <c r="BA525" s="10">
        <f t="shared" si="180"/>
        <v>0</v>
      </c>
      <c r="BB525" s="10">
        <f t="shared" si="181"/>
        <v>0</v>
      </c>
      <c r="BC525" s="10">
        <f t="shared" si="182"/>
        <v>0</v>
      </c>
      <c r="BD525" s="10">
        <f t="shared" si="183"/>
        <v>0</v>
      </c>
      <c r="BE525" s="10">
        <f t="shared" si="184"/>
        <v>0</v>
      </c>
      <c r="BF525" s="10">
        <f t="shared" si="185"/>
        <v>0</v>
      </c>
      <c r="BG525" s="10">
        <f t="shared" si="186"/>
        <v>0</v>
      </c>
      <c r="BH525" s="10">
        <f t="shared" si="187"/>
        <v>0</v>
      </c>
    </row>
    <row r="526" spans="1:60" ht="27.75" customHeight="1">
      <c r="A526" t="str">
        <f t="shared" si="188"/>
        <v/>
      </c>
      <c r="B526" s="54"/>
      <c r="C526" s="55"/>
      <c r="D526" s="54"/>
      <c r="E526" s="55"/>
      <c r="F526" s="31"/>
      <c r="G526" s="29"/>
      <c r="H526" s="32"/>
      <c r="I526" s="32"/>
      <c r="J526" s="30"/>
      <c r="K526" s="31"/>
      <c r="L526" s="33"/>
      <c r="M526" s="33"/>
      <c r="N526" s="54"/>
      <c r="O526" s="56"/>
      <c r="P526" s="56"/>
      <c r="Q526" s="57"/>
      <c r="R526" s="33"/>
      <c r="S526" s="33"/>
      <c r="T526" s="40"/>
      <c r="U526" s="40"/>
      <c r="V526" s="17"/>
      <c r="W526" s="17"/>
      <c r="X526" s="10" t="str">
        <f>IFERROR(VLOOKUP($F526,PRM!$G$3:$H$5,2,FALSE),"")</f>
        <v/>
      </c>
      <c r="Y526" s="10" t="str">
        <f>IFERROR(VLOOKUP($G526,PRM!$I$3:$J$5,2,FALSE),"")</f>
        <v/>
      </c>
      <c r="Z526" s="10" t="str">
        <f>IFERROR(VLOOKUP($K526,PRM!$K$3:$L$4,2,FALSE),"")</f>
        <v/>
      </c>
      <c r="AA526" s="10" t="str">
        <f>IFERROR(VLOOKUP($N526,PRM!$M$3:$N$50,2,FALSE),"")</f>
        <v/>
      </c>
      <c r="AB526" s="10" t="str">
        <f>IFERROR(VLOOKUP($Y$3&amp;$R526,PRM!$Q$3:$R$31,2,FALSE),"")</f>
        <v/>
      </c>
      <c r="AC526" s="10" t="str">
        <f>IFERROR(VLOOKUP($Y$3&amp;$S526,PRM!$AH$3:$AI$133,2,FALSE),"")</f>
        <v/>
      </c>
      <c r="AD526" s="10" t="str">
        <f>IFERROR(VLOOKUP($Y$3&amp;$T526,PRM!$Y$3:$Z$50,2,FALSE),"")</f>
        <v>1</v>
      </c>
      <c r="AE526" s="10" t="str">
        <f>IFERROR(VLOOKUP($Y$3&amp;$U526,PRM!$AD$3:$AE$44,2,FALSE),"")</f>
        <v/>
      </c>
      <c r="AF526" s="10" t="str">
        <f>IFERROR(VLOOKUP($Y$3&amp;$R526,PRM!$Q$3:$T$31,3,FALSE),"")</f>
        <v/>
      </c>
      <c r="AG526" s="10" t="str">
        <f>IFERROR(IF(AF526=0,0,MATCH($Y$3,PRM!$AF$3:'PRM'!$AF$133,0)),"")</f>
        <v/>
      </c>
      <c r="AH526" s="10" t="str">
        <f>IF($Y$3="","",(IF(AF526=0,0,COUNTIF(PRM!$AF$3:'PRM'!$AF$133,$Y$3))))</f>
        <v/>
      </c>
      <c r="AI526" s="10" t="str">
        <f>IFERROR(VLOOKUP($Y$3&amp;$R526,PRM!$Q$3:$U$31,4,FALSE),"")</f>
        <v/>
      </c>
      <c r="AJ526" s="10" t="str">
        <f>IFERROR(IF(AI526=0,0,MATCH($Y$3,PRM!$V$3:'PRM'!$V$50,0)),"")</f>
        <v/>
      </c>
      <c r="AK526" s="10" t="str">
        <f>IF($Y$3="","",(IF(AI526=0,0,COUNTIF(PRM!$V$3:'PRM'!$V$50,$Y$3))))</f>
        <v/>
      </c>
      <c r="AL526" s="10" t="str">
        <f>IFERROR(VLOOKUP($Y$3&amp;$R526,PRM!$Q$3:$U$31,5,FALSE),"")</f>
        <v/>
      </c>
      <c r="AM526" s="10" t="str">
        <f>IFERROR(IF(AL526=0,0,MATCH($Y$3,PRM!$AA$3:'PRM'!$AA$94,0)),"")</f>
        <v/>
      </c>
      <c r="AN526" s="10" t="str">
        <f>IF($Y$3="","",IF(AL526=0,0,COUNTIF(PRM!$AA$3:'PRM'!$AA$94,$Y$3)))</f>
        <v/>
      </c>
      <c r="AO526" s="10">
        <f t="shared" si="168"/>
        <v>0</v>
      </c>
      <c r="AP526" s="10">
        <f t="shared" si="169"/>
        <v>0</v>
      </c>
      <c r="AQ526" s="10">
        <f t="shared" si="170"/>
        <v>0</v>
      </c>
      <c r="AR526" s="10">
        <f t="shared" si="171"/>
        <v>0</v>
      </c>
      <c r="AS526" s="10">
        <f t="shared" si="172"/>
        <v>0</v>
      </c>
      <c r="AT526" s="10">
        <f t="shared" si="173"/>
        <v>0</v>
      </c>
      <c r="AU526" s="10">
        <f t="shared" si="174"/>
        <v>0</v>
      </c>
      <c r="AV526" s="10">
        <f t="shared" si="175"/>
        <v>0</v>
      </c>
      <c r="AW526" s="10">
        <f t="shared" si="176"/>
        <v>0</v>
      </c>
      <c r="AX526" s="10">
        <f t="shared" si="177"/>
        <v>0</v>
      </c>
      <c r="AY526" s="10">
        <f t="shared" si="178"/>
        <v>0</v>
      </c>
      <c r="AZ526" s="10">
        <f t="shared" si="179"/>
        <v>0</v>
      </c>
      <c r="BA526" s="10">
        <f t="shared" si="180"/>
        <v>0</v>
      </c>
      <c r="BB526" s="10">
        <f t="shared" si="181"/>
        <v>0</v>
      </c>
      <c r="BC526" s="10">
        <f t="shared" si="182"/>
        <v>0</v>
      </c>
      <c r="BD526" s="10">
        <f t="shared" si="183"/>
        <v>0</v>
      </c>
      <c r="BE526" s="10">
        <f t="shared" si="184"/>
        <v>0</v>
      </c>
      <c r="BF526" s="10">
        <f t="shared" si="185"/>
        <v>0</v>
      </c>
      <c r="BG526" s="10">
        <f t="shared" si="186"/>
        <v>0</v>
      </c>
      <c r="BH526" s="10">
        <f t="shared" si="187"/>
        <v>0</v>
      </c>
    </row>
    <row r="527" spans="1:60" ht="27.75" customHeight="1">
      <c r="A527" t="str">
        <f t="shared" si="188"/>
        <v/>
      </c>
      <c r="B527" s="54"/>
      <c r="C527" s="55"/>
      <c r="D527" s="54"/>
      <c r="E527" s="55"/>
      <c r="F527" s="31"/>
      <c r="G527" s="29"/>
      <c r="H527" s="32"/>
      <c r="I527" s="32"/>
      <c r="J527" s="30"/>
      <c r="K527" s="31"/>
      <c r="L527" s="33"/>
      <c r="M527" s="33"/>
      <c r="N527" s="54"/>
      <c r="O527" s="56"/>
      <c r="P527" s="56"/>
      <c r="Q527" s="57"/>
      <c r="R527" s="33"/>
      <c r="S527" s="33"/>
      <c r="T527" s="40"/>
      <c r="U527" s="40"/>
      <c r="V527" s="17"/>
      <c r="W527" s="17"/>
      <c r="X527" s="10" t="str">
        <f>IFERROR(VLOOKUP($F527,PRM!$G$3:$H$5,2,FALSE),"")</f>
        <v/>
      </c>
      <c r="Y527" s="10" t="str">
        <f>IFERROR(VLOOKUP($G527,PRM!$I$3:$J$5,2,FALSE),"")</f>
        <v/>
      </c>
      <c r="Z527" s="10" t="str">
        <f>IFERROR(VLOOKUP($K527,PRM!$K$3:$L$4,2,FALSE),"")</f>
        <v/>
      </c>
      <c r="AA527" s="10" t="str">
        <f>IFERROR(VLOOKUP($N527,PRM!$M$3:$N$50,2,FALSE),"")</f>
        <v/>
      </c>
      <c r="AB527" s="10" t="str">
        <f>IFERROR(VLOOKUP($Y$3&amp;$R527,PRM!$Q$3:$R$31,2,FALSE),"")</f>
        <v/>
      </c>
      <c r="AC527" s="10" t="str">
        <f>IFERROR(VLOOKUP($Y$3&amp;$S527,PRM!$AH$3:$AI$133,2,FALSE),"")</f>
        <v/>
      </c>
      <c r="AD527" s="10" t="str">
        <f>IFERROR(VLOOKUP($Y$3&amp;$T527,PRM!$Y$3:$Z$50,2,FALSE),"")</f>
        <v>1</v>
      </c>
      <c r="AE527" s="10" t="str">
        <f>IFERROR(VLOOKUP($Y$3&amp;$U527,PRM!$AD$3:$AE$44,2,FALSE),"")</f>
        <v/>
      </c>
      <c r="AF527" s="10" t="str">
        <f>IFERROR(VLOOKUP($Y$3&amp;$R527,PRM!$Q$3:$T$31,3,FALSE),"")</f>
        <v/>
      </c>
      <c r="AG527" s="10" t="str">
        <f>IFERROR(IF(AF527=0,0,MATCH($Y$3,PRM!$AF$3:'PRM'!$AF$133,0)),"")</f>
        <v/>
      </c>
      <c r="AH527" s="10" t="str">
        <f>IF($Y$3="","",(IF(AF527=0,0,COUNTIF(PRM!$AF$3:'PRM'!$AF$133,$Y$3))))</f>
        <v/>
      </c>
      <c r="AI527" s="10" t="str">
        <f>IFERROR(VLOOKUP($Y$3&amp;$R527,PRM!$Q$3:$U$31,4,FALSE),"")</f>
        <v/>
      </c>
      <c r="AJ527" s="10" t="str">
        <f>IFERROR(IF(AI527=0,0,MATCH($Y$3,PRM!$V$3:'PRM'!$V$50,0)),"")</f>
        <v/>
      </c>
      <c r="AK527" s="10" t="str">
        <f>IF($Y$3="","",(IF(AI527=0,0,COUNTIF(PRM!$V$3:'PRM'!$V$50,$Y$3))))</f>
        <v/>
      </c>
      <c r="AL527" s="10" t="str">
        <f>IFERROR(VLOOKUP($Y$3&amp;$R527,PRM!$Q$3:$U$31,5,FALSE),"")</f>
        <v/>
      </c>
      <c r="AM527" s="10" t="str">
        <f>IFERROR(IF(AL527=0,0,MATCH($Y$3,PRM!$AA$3:'PRM'!$AA$94,0)),"")</f>
        <v/>
      </c>
      <c r="AN527" s="10" t="str">
        <f>IF($Y$3="","",IF(AL527=0,0,COUNTIF(PRM!$AA$3:'PRM'!$AA$94,$Y$3)))</f>
        <v/>
      </c>
      <c r="AO527" s="10">
        <f t="shared" si="168"/>
        <v>0</v>
      </c>
      <c r="AP527" s="10">
        <f t="shared" si="169"/>
        <v>0</v>
      </c>
      <c r="AQ527" s="10">
        <f t="shared" si="170"/>
        <v>0</v>
      </c>
      <c r="AR527" s="10">
        <f t="shared" si="171"/>
        <v>0</v>
      </c>
      <c r="AS527" s="10">
        <f t="shared" si="172"/>
        <v>0</v>
      </c>
      <c r="AT527" s="10">
        <f t="shared" si="173"/>
        <v>0</v>
      </c>
      <c r="AU527" s="10">
        <f t="shared" si="174"/>
        <v>0</v>
      </c>
      <c r="AV527" s="10">
        <f t="shared" si="175"/>
        <v>0</v>
      </c>
      <c r="AW527" s="10">
        <f t="shared" si="176"/>
        <v>0</v>
      </c>
      <c r="AX527" s="10">
        <f t="shared" si="177"/>
        <v>0</v>
      </c>
      <c r="AY527" s="10">
        <f t="shared" si="178"/>
        <v>0</v>
      </c>
      <c r="AZ527" s="10">
        <f t="shared" si="179"/>
        <v>0</v>
      </c>
      <c r="BA527" s="10">
        <f t="shared" si="180"/>
        <v>0</v>
      </c>
      <c r="BB527" s="10">
        <f t="shared" si="181"/>
        <v>0</v>
      </c>
      <c r="BC527" s="10">
        <f t="shared" si="182"/>
        <v>0</v>
      </c>
      <c r="BD527" s="10">
        <f t="shared" si="183"/>
        <v>0</v>
      </c>
      <c r="BE527" s="10">
        <f t="shared" si="184"/>
        <v>0</v>
      </c>
      <c r="BF527" s="10">
        <f t="shared" si="185"/>
        <v>0</v>
      </c>
      <c r="BG527" s="10">
        <f t="shared" si="186"/>
        <v>0</v>
      </c>
      <c r="BH527" s="10">
        <f t="shared" si="187"/>
        <v>0</v>
      </c>
    </row>
    <row r="528" spans="1:60" ht="27.75" customHeight="1">
      <c r="A528" t="str">
        <f t="shared" si="188"/>
        <v/>
      </c>
      <c r="B528" s="54"/>
      <c r="C528" s="55"/>
      <c r="D528" s="54"/>
      <c r="E528" s="55"/>
      <c r="F528" s="31"/>
      <c r="G528" s="29"/>
      <c r="H528" s="32"/>
      <c r="I528" s="32"/>
      <c r="J528" s="30"/>
      <c r="K528" s="31"/>
      <c r="L528" s="33"/>
      <c r="M528" s="33"/>
      <c r="N528" s="54"/>
      <c r="O528" s="56"/>
      <c r="P528" s="56"/>
      <c r="Q528" s="57"/>
      <c r="R528" s="33"/>
      <c r="S528" s="33"/>
      <c r="T528" s="40"/>
      <c r="U528" s="40"/>
      <c r="V528" s="17"/>
      <c r="W528" s="17"/>
      <c r="X528" s="10" t="str">
        <f>IFERROR(VLOOKUP($F528,PRM!$G$3:$H$5,2,FALSE),"")</f>
        <v/>
      </c>
      <c r="Y528" s="10" t="str">
        <f>IFERROR(VLOOKUP($G528,PRM!$I$3:$J$5,2,FALSE),"")</f>
        <v/>
      </c>
      <c r="Z528" s="10" t="str">
        <f>IFERROR(VLOOKUP($K528,PRM!$K$3:$L$4,2,FALSE),"")</f>
        <v/>
      </c>
      <c r="AA528" s="10" t="str">
        <f>IFERROR(VLOOKUP($N528,PRM!$M$3:$N$50,2,FALSE),"")</f>
        <v/>
      </c>
      <c r="AB528" s="10" t="str">
        <f>IFERROR(VLOOKUP($Y$3&amp;$R528,PRM!$Q$3:$R$31,2,FALSE),"")</f>
        <v/>
      </c>
      <c r="AC528" s="10" t="str">
        <f>IFERROR(VLOOKUP($Y$3&amp;$S528,PRM!$AH$3:$AI$133,2,FALSE),"")</f>
        <v/>
      </c>
      <c r="AD528" s="10" t="str">
        <f>IFERROR(VLOOKUP($Y$3&amp;$T528,PRM!$Y$3:$Z$50,2,FALSE),"")</f>
        <v>1</v>
      </c>
      <c r="AE528" s="10" t="str">
        <f>IFERROR(VLOOKUP($Y$3&amp;$U528,PRM!$AD$3:$AE$44,2,FALSE),"")</f>
        <v/>
      </c>
      <c r="AF528" s="10" t="str">
        <f>IFERROR(VLOOKUP($Y$3&amp;$R528,PRM!$Q$3:$T$31,3,FALSE),"")</f>
        <v/>
      </c>
      <c r="AG528" s="10" t="str">
        <f>IFERROR(IF(AF528=0,0,MATCH($Y$3,PRM!$AF$3:'PRM'!$AF$133,0)),"")</f>
        <v/>
      </c>
      <c r="AH528" s="10" t="str">
        <f>IF($Y$3="","",(IF(AF528=0,0,COUNTIF(PRM!$AF$3:'PRM'!$AF$133,$Y$3))))</f>
        <v/>
      </c>
      <c r="AI528" s="10" t="str">
        <f>IFERROR(VLOOKUP($Y$3&amp;$R528,PRM!$Q$3:$U$31,4,FALSE),"")</f>
        <v/>
      </c>
      <c r="AJ528" s="10" t="str">
        <f>IFERROR(IF(AI528=0,0,MATCH($Y$3,PRM!$V$3:'PRM'!$V$50,0)),"")</f>
        <v/>
      </c>
      <c r="AK528" s="10" t="str">
        <f>IF($Y$3="","",(IF(AI528=0,0,COUNTIF(PRM!$V$3:'PRM'!$V$50,$Y$3))))</f>
        <v/>
      </c>
      <c r="AL528" s="10" t="str">
        <f>IFERROR(VLOOKUP($Y$3&amp;$R528,PRM!$Q$3:$U$31,5,FALSE),"")</f>
        <v/>
      </c>
      <c r="AM528" s="10" t="str">
        <f>IFERROR(IF(AL528=0,0,MATCH($Y$3,PRM!$AA$3:'PRM'!$AA$94,0)),"")</f>
        <v/>
      </c>
      <c r="AN528" s="10" t="str">
        <f>IF($Y$3="","",IF(AL528=0,0,COUNTIF(PRM!$AA$3:'PRM'!$AA$94,$Y$3)))</f>
        <v/>
      </c>
      <c r="AO528" s="10">
        <f t="shared" si="168"/>
        <v>0</v>
      </c>
      <c r="AP528" s="10">
        <f t="shared" si="169"/>
        <v>0</v>
      </c>
      <c r="AQ528" s="10">
        <f t="shared" si="170"/>
        <v>0</v>
      </c>
      <c r="AR528" s="10">
        <f t="shared" si="171"/>
        <v>0</v>
      </c>
      <c r="AS528" s="10">
        <f t="shared" si="172"/>
        <v>0</v>
      </c>
      <c r="AT528" s="10">
        <f t="shared" si="173"/>
        <v>0</v>
      </c>
      <c r="AU528" s="10">
        <f t="shared" si="174"/>
        <v>0</v>
      </c>
      <c r="AV528" s="10">
        <f t="shared" si="175"/>
        <v>0</v>
      </c>
      <c r="AW528" s="10">
        <f t="shared" si="176"/>
        <v>0</v>
      </c>
      <c r="AX528" s="10">
        <f t="shared" si="177"/>
        <v>0</v>
      </c>
      <c r="AY528" s="10">
        <f t="shared" si="178"/>
        <v>0</v>
      </c>
      <c r="AZ528" s="10">
        <f t="shared" si="179"/>
        <v>0</v>
      </c>
      <c r="BA528" s="10">
        <f t="shared" si="180"/>
        <v>0</v>
      </c>
      <c r="BB528" s="10">
        <f t="shared" si="181"/>
        <v>0</v>
      </c>
      <c r="BC528" s="10">
        <f t="shared" si="182"/>
        <v>0</v>
      </c>
      <c r="BD528" s="10">
        <f t="shared" si="183"/>
        <v>0</v>
      </c>
      <c r="BE528" s="10">
        <f t="shared" si="184"/>
        <v>0</v>
      </c>
      <c r="BF528" s="10">
        <f t="shared" si="185"/>
        <v>0</v>
      </c>
      <c r="BG528" s="10">
        <f t="shared" si="186"/>
        <v>0</v>
      </c>
      <c r="BH528" s="10">
        <f t="shared" si="187"/>
        <v>0</v>
      </c>
    </row>
    <row r="529" spans="1:60" ht="27.75" customHeight="1">
      <c r="A529" t="str">
        <f t="shared" si="188"/>
        <v/>
      </c>
      <c r="B529" s="54"/>
      <c r="C529" s="55"/>
      <c r="D529" s="54"/>
      <c r="E529" s="55"/>
      <c r="F529" s="31"/>
      <c r="G529" s="29"/>
      <c r="H529" s="32"/>
      <c r="I529" s="32"/>
      <c r="J529" s="30"/>
      <c r="K529" s="31"/>
      <c r="L529" s="33"/>
      <c r="M529" s="33"/>
      <c r="N529" s="54"/>
      <c r="O529" s="56"/>
      <c r="P529" s="56"/>
      <c r="Q529" s="57"/>
      <c r="R529" s="33"/>
      <c r="S529" s="33"/>
      <c r="T529" s="40"/>
      <c r="U529" s="40"/>
      <c r="V529" s="17"/>
      <c r="W529" s="17"/>
      <c r="X529" s="10" t="str">
        <f>IFERROR(VLOOKUP($F529,PRM!$G$3:$H$5,2,FALSE),"")</f>
        <v/>
      </c>
      <c r="Y529" s="10" t="str">
        <f>IFERROR(VLOOKUP($G529,PRM!$I$3:$J$5,2,FALSE),"")</f>
        <v/>
      </c>
      <c r="Z529" s="10" t="str">
        <f>IFERROR(VLOOKUP($K529,PRM!$K$3:$L$4,2,FALSE),"")</f>
        <v/>
      </c>
      <c r="AA529" s="10" t="str">
        <f>IFERROR(VLOOKUP($N529,PRM!$M$3:$N$50,2,FALSE),"")</f>
        <v/>
      </c>
      <c r="AB529" s="10" t="str">
        <f>IFERROR(VLOOKUP($Y$3&amp;$R529,PRM!$Q$3:$R$31,2,FALSE),"")</f>
        <v/>
      </c>
      <c r="AC529" s="10" t="str">
        <f>IFERROR(VLOOKUP($Y$3&amp;$S529,PRM!$AH$3:$AI$133,2,FALSE),"")</f>
        <v/>
      </c>
      <c r="AD529" s="10" t="str">
        <f>IFERROR(VLOOKUP($Y$3&amp;$T529,PRM!$Y$3:$Z$50,2,FALSE),"")</f>
        <v>1</v>
      </c>
      <c r="AE529" s="10" t="str">
        <f>IFERROR(VLOOKUP($Y$3&amp;$U529,PRM!$AD$3:$AE$44,2,FALSE),"")</f>
        <v/>
      </c>
      <c r="AF529" s="10" t="str">
        <f>IFERROR(VLOOKUP($Y$3&amp;$R529,PRM!$Q$3:$T$31,3,FALSE),"")</f>
        <v/>
      </c>
      <c r="AG529" s="10" t="str">
        <f>IFERROR(IF(AF529=0,0,MATCH($Y$3,PRM!$AF$3:'PRM'!$AF$133,0)),"")</f>
        <v/>
      </c>
      <c r="AH529" s="10" t="str">
        <f>IF($Y$3="","",(IF(AF529=0,0,COUNTIF(PRM!$AF$3:'PRM'!$AF$133,$Y$3))))</f>
        <v/>
      </c>
      <c r="AI529" s="10" t="str">
        <f>IFERROR(VLOOKUP($Y$3&amp;$R529,PRM!$Q$3:$U$31,4,FALSE),"")</f>
        <v/>
      </c>
      <c r="AJ529" s="10" t="str">
        <f>IFERROR(IF(AI529=0,0,MATCH($Y$3,PRM!$V$3:'PRM'!$V$50,0)),"")</f>
        <v/>
      </c>
      <c r="AK529" s="10" t="str">
        <f>IF($Y$3="","",(IF(AI529=0,0,COUNTIF(PRM!$V$3:'PRM'!$V$50,$Y$3))))</f>
        <v/>
      </c>
      <c r="AL529" s="10" t="str">
        <f>IFERROR(VLOOKUP($Y$3&amp;$R529,PRM!$Q$3:$U$31,5,FALSE),"")</f>
        <v/>
      </c>
      <c r="AM529" s="10" t="str">
        <f>IFERROR(IF(AL529=0,0,MATCH($Y$3,PRM!$AA$3:'PRM'!$AA$94,0)),"")</f>
        <v/>
      </c>
      <c r="AN529" s="10" t="str">
        <f>IF($Y$3="","",IF(AL529=0,0,COUNTIF(PRM!$AA$3:'PRM'!$AA$94,$Y$3)))</f>
        <v/>
      </c>
      <c r="AO529" s="10">
        <f t="shared" si="168"/>
        <v>0</v>
      </c>
      <c r="AP529" s="10">
        <f t="shared" si="169"/>
        <v>0</v>
      </c>
      <c r="AQ529" s="10">
        <f t="shared" si="170"/>
        <v>0</v>
      </c>
      <c r="AR529" s="10">
        <f t="shared" si="171"/>
        <v>0</v>
      </c>
      <c r="AS529" s="10">
        <f t="shared" si="172"/>
        <v>0</v>
      </c>
      <c r="AT529" s="10">
        <f t="shared" si="173"/>
        <v>0</v>
      </c>
      <c r="AU529" s="10">
        <f t="shared" si="174"/>
        <v>0</v>
      </c>
      <c r="AV529" s="10">
        <f t="shared" si="175"/>
        <v>0</v>
      </c>
      <c r="AW529" s="10">
        <f t="shared" si="176"/>
        <v>0</v>
      </c>
      <c r="AX529" s="10">
        <f t="shared" si="177"/>
        <v>0</v>
      </c>
      <c r="AY529" s="10">
        <f t="shared" si="178"/>
        <v>0</v>
      </c>
      <c r="AZ529" s="10">
        <f t="shared" si="179"/>
        <v>0</v>
      </c>
      <c r="BA529" s="10">
        <f t="shared" si="180"/>
        <v>0</v>
      </c>
      <c r="BB529" s="10">
        <f t="shared" si="181"/>
        <v>0</v>
      </c>
      <c r="BC529" s="10">
        <f t="shared" si="182"/>
        <v>0</v>
      </c>
      <c r="BD529" s="10">
        <f t="shared" si="183"/>
        <v>0</v>
      </c>
      <c r="BE529" s="10">
        <f t="shared" si="184"/>
        <v>0</v>
      </c>
      <c r="BF529" s="10">
        <f t="shared" si="185"/>
        <v>0</v>
      </c>
      <c r="BG529" s="10">
        <f t="shared" si="186"/>
        <v>0</v>
      </c>
      <c r="BH529" s="10">
        <f t="shared" si="187"/>
        <v>0</v>
      </c>
    </row>
    <row r="530" spans="1:60" ht="27.75" customHeight="1">
      <c r="A530" t="str">
        <f t="shared" si="188"/>
        <v/>
      </c>
      <c r="B530" s="54"/>
      <c r="C530" s="55"/>
      <c r="D530" s="54"/>
      <c r="E530" s="55"/>
      <c r="F530" s="31"/>
      <c r="G530" s="29"/>
      <c r="H530" s="32"/>
      <c r="I530" s="32"/>
      <c r="J530" s="30"/>
      <c r="K530" s="31"/>
      <c r="L530" s="33"/>
      <c r="M530" s="33"/>
      <c r="N530" s="54"/>
      <c r="O530" s="56"/>
      <c r="P530" s="56"/>
      <c r="Q530" s="57"/>
      <c r="R530" s="33"/>
      <c r="S530" s="33"/>
      <c r="T530" s="40"/>
      <c r="U530" s="40"/>
      <c r="V530" s="17"/>
      <c r="W530" s="17"/>
      <c r="X530" s="10" t="str">
        <f>IFERROR(VLOOKUP($F530,PRM!$G$3:$H$5,2,FALSE),"")</f>
        <v/>
      </c>
      <c r="Y530" s="10" t="str">
        <f>IFERROR(VLOOKUP($G530,PRM!$I$3:$J$5,2,FALSE),"")</f>
        <v/>
      </c>
      <c r="Z530" s="10" t="str">
        <f>IFERROR(VLOOKUP($K530,PRM!$K$3:$L$4,2,FALSE),"")</f>
        <v/>
      </c>
      <c r="AA530" s="10" t="str">
        <f>IFERROR(VLOOKUP($N530,PRM!$M$3:$N$50,2,FALSE),"")</f>
        <v/>
      </c>
      <c r="AB530" s="10" t="str">
        <f>IFERROR(VLOOKUP($Y$3&amp;$R530,PRM!$Q$3:$R$31,2,FALSE),"")</f>
        <v/>
      </c>
      <c r="AC530" s="10" t="str">
        <f>IFERROR(VLOOKUP($Y$3&amp;$S530,PRM!$AH$3:$AI$133,2,FALSE),"")</f>
        <v/>
      </c>
      <c r="AD530" s="10" t="str">
        <f>IFERROR(VLOOKUP($Y$3&amp;$T530,PRM!$Y$3:$Z$50,2,FALSE),"")</f>
        <v>1</v>
      </c>
      <c r="AE530" s="10" t="str">
        <f>IFERROR(VLOOKUP($Y$3&amp;$U530,PRM!$AD$3:$AE$44,2,FALSE),"")</f>
        <v/>
      </c>
      <c r="AF530" s="10" t="str">
        <f>IFERROR(VLOOKUP($Y$3&amp;$R530,PRM!$Q$3:$T$31,3,FALSE),"")</f>
        <v/>
      </c>
      <c r="AG530" s="10" t="str">
        <f>IFERROR(IF(AF530=0,0,MATCH($Y$3,PRM!$AF$3:'PRM'!$AF$133,0)),"")</f>
        <v/>
      </c>
      <c r="AH530" s="10" t="str">
        <f>IF($Y$3="","",(IF(AF530=0,0,COUNTIF(PRM!$AF$3:'PRM'!$AF$133,$Y$3))))</f>
        <v/>
      </c>
      <c r="AI530" s="10" t="str">
        <f>IFERROR(VLOOKUP($Y$3&amp;$R530,PRM!$Q$3:$U$31,4,FALSE),"")</f>
        <v/>
      </c>
      <c r="AJ530" s="10" t="str">
        <f>IFERROR(IF(AI530=0,0,MATCH($Y$3,PRM!$V$3:'PRM'!$V$50,0)),"")</f>
        <v/>
      </c>
      <c r="AK530" s="10" t="str">
        <f>IF($Y$3="","",(IF(AI530=0,0,COUNTIF(PRM!$V$3:'PRM'!$V$50,$Y$3))))</f>
        <v/>
      </c>
      <c r="AL530" s="10" t="str">
        <f>IFERROR(VLOOKUP($Y$3&amp;$R530,PRM!$Q$3:$U$31,5,FALSE),"")</f>
        <v/>
      </c>
      <c r="AM530" s="10" t="str">
        <f>IFERROR(IF(AL530=0,0,MATCH($Y$3,PRM!$AA$3:'PRM'!$AA$94,0)),"")</f>
        <v/>
      </c>
      <c r="AN530" s="10" t="str">
        <f>IF($Y$3="","",IF(AL530=0,0,COUNTIF(PRM!$AA$3:'PRM'!$AA$94,$Y$3)))</f>
        <v/>
      </c>
      <c r="AO530" s="10">
        <f t="shared" si="168"/>
        <v>0</v>
      </c>
      <c r="AP530" s="10">
        <f t="shared" si="169"/>
        <v>0</v>
      </c>
      <c r="AQ530" s="10">
        <f t="shared" si="170"/>
        <v>0</v>
      </c>
      <c r="AR530" s="10">
        <f t="shared" si="171"/>
        <v>0</v>
      </c>
      <c r="AS530" s="10">
        <f t="shared" si="172"/>
        <v>0</v>
      </c>
      <c r="AT530" s="10">
        <f t="shared" si="173"/>
        <v>0</v>
      </c>
      <c r="AU530" s="10">
        <f t="shared" si="174"/>
        <v>0</v>
      </c>
      <c r="AV530" s="10">
        <f t="shared" si="175"/>
        <v>0</v>
      </c>
      <c r="AW530" s="10">
        <f t="shared" si="176"/>
        <v>0</v>
      </c>
      <c r="AX530" s="10">
        <f t="shared" si="177"/>
        <v>0</v>
      </c>
      <c r="AY530" s="10">
        <f t="shared" si="178"/>
        <v>0</v>
      </c>
      <c r="AZ530" s="10">
        <f t="shared" si="179"/>
        <v>0</v>
      </c>
      <c r="BA530" s="10">
        <f t="shared" si="180"/>
        <v>0</v>
      </c>
      <c r="BB530" s="10">
        <f t="shared" si="181"/>
        <v>0</v>
      </c>
      <c r="BC530" s="10">
        <f t="shared" si="182"/>
        <v>0</v>
      </c>
      <c r="BD530" s="10">
        <f t="shared" si="183"/>
        <v>0</v>
      </c>
      <c r="BE530" s="10">
        <f t="shared" si="184"/>
        <v>0</v>
      </c>
      <c r="BF530" s="10">
        <f t="shared" si="185"/>
        <v>0</v>
      </c>
      <c r="BG530" s="10">
        <f t="shared" si="186"/>
        <v>0</v>
      </c>
      <c r="BH530" s="10">
        <f t="shared" si="187"/>
        <v>0</v>
      </c>
    </row>
    <row r="531" spans="1:60" ht="27.75" customHeight="1">
      <c r="A531" t="str">
        <f t="shared" si="188"/>
        <v/>
      </c>
      <c r="B531" s="54"/>
      <c r="C531" s="55"/>
      <c r="D531" s="54"/>
      <c r="E531" s="55"/>
      <c r="F531" s="31"/>
      <c r="G531" s="29"/>
      <c r="H531" s="32"/>
      <c r="I531" s="32"/>
      <c r="J531" s="30"/>
      <c r="K531" s="31"/>
      <c r="L531" s="33"/>
      <c r="M531" s="33"/>
      <c r="N531" s="54"/>
      <c r="O531" s="56"/>
      <c r="P531" s="56"/>
      <c r="Q531" s="57"/>
      <c r="R531" s="33"/>
      <c r="S531" s="33"/>
      <c r="T531" s="40"/>
      <c r="U531" s="40"/>
      <c r="V531" s="17"/>
      <c r="W531" s="17"/>
      <c r="X531" s="10" t="str">
        <f>IFERROR(VLOOKUP($F531,PRM!$G$3:$H$5,2,FALSE),"")</f>
        <v/>
      </c>
      <c r="Y531" s="10" t="str">
        <f>IFERROR(VLOOKUP($G531,PRM!$I$3:$J$5,2,FALSE),"")</f>
        <v/>
      </c>
      <c r="Z531" s="10" t="str">
        <f>IFERROR(VLOOKUP($K531,PRM!$K$3:$L$4,2,FALSE),"")</f>
        <v/>
      </c>
      <c r="AA531" s="10" t="str">
        <f>IFERROR(VLOOKUP($N531,PRM!$M$3:$N$50,2,FALSE),"")</f>
        <v/>
      </c>
      <c r="AB531" s="10" t="str">
        <f>IFERROR(VLOOKUP($Y$3&amp;$R531,PRM!$Q$3:$R$31,2,FALSE),"")</f>
        <v/>
      </c>
      <c r="AC531" s="10" t="str">
        <f>IFERROR(VLOOKUP($Y$3&amp;$S531,PRM!$AH$3:$AI$133,2,FALSE),"")</f>
        <v/>
      </c>
      <c r="AD531" s="10" t="str">
        <f>IFERROR(VLOOKUP($Y$3&amp;$T531,PRM!$Y$3:$Z$50,2,FALSE),"")</f>
        <v>1</v>
      </c>
      <c r="AE531" s="10" t="str">
        <f>IFERROR(VLOOKUP($Y$3&amp;$U531,PRM!$AD$3:$AE$44,2,FALSE),"")</f>
        <v/>
      </c>
      <c r="AF531" s="10" t="str">
        <f>IFERROR(VLOOKUP($Y$3&amp;$R531,PRM!$Q$3:$T$31,3,FALSE),"")</f>
        <v/>
      </c>
      <c r="AG531" s="10" t="str">
        <f>IFERROR(IF(AF531=0,0,MATCH($Y$3,PRM!$AF$3:'PRM'!$AF$133,0)),"")</f>
        <v/>
      </c>
      <c r="AH531" s="10" t="str">
        <f>IF($Y$3="","",(IF(AF531=0,0,COUNTIF(PRM!$AF$3:'PRM'!$AF$133,$Y$3))))</f>
        <v/>
      </c>
      <c r="AI531" s="10" t="str">
        <f>IFERROR(VLOOKUP($Y$3&amp;$R531,PRM!$Q$3:$U$31,4,FALSE),"")</f>
        <v/>
      </c>
      <c r="AJ531" s="10" t="str">
        <f>IFERROR(IF(AI531=0,0,MATCH($Y$3,PRM!$V$3:'PRM'!$V$50,0)),"")</f>
        <v/>
      </c>
      <c r="AK531" s="10" t="str">
        <f>IF($Y$3="","",(IF(AI531=0,0,COUNTIF(PRM!$V$3:'PRM'!$V$50,$Y$3))))</f>
        <v/>
      </c>
      <c r="AL531" s="10" t="str">
        <f>IFERROR(VLOOKUP($Y$3&amp;$R531,PRM!$Q$3:$U$31,5,FALSE),"")</f>
        <v/>
      </c>
      <c r="AM531" s="10" t="str">
        <f>IFERROR(IF(AL531=0,0,MATCH($Y$3,PRM!$AA$3:'PRM'!$AA$94,0)),"")</f>
        <v/>
      </c>
      <c r="AN531" s="10" t="str">
        <f>IF($Y$3="","",IF(AL531=0,0,COUNTIF(PRM!$AA$3:'PRM'!$AA$94,$Y$3)))</f>
        <v/>
      </c>
      <c r="AO531" s="10">
        <f t="shared" si="168"/>
        <v>0</v>
      </c>
      <c r="AP531" s="10">
        <f t="shared" si="169"/>
        <v>0</v>
      </c>
      <c r="AQ531" s="10">
        <f t="shared" si="170"/>
        <v>0</v>
      </c>
      <c r="AR531" s="10">
        <f t="shared" si="171"/>
        <v>0</v>
      </c>
      <c r="AS531" s="10">
        <f t="shared" si="172"/>
        <v>0</v>
      </c>
      <c r="AT531" s="10">
        <f t="shared" si="173"/>
        <v>0</v>
      </c>
      <c r="AU531" s="10">
        <f t="shared" si="174"/>
        <v>0</v>
      </c>
      <c r="AV531" s="10">
        <f t="shared" si="175"/>
        <v>0</v>
      </c>
      <c r="AW531" s="10">
        <f t="shared" si="176"/>
        <v>0</v>
      </c>
      <c r="AX531" s="10">
        <f t="shared" si="177"/>
        <v>0</v>
      </c>
      <c r="AY531" s="10">
        <f t="shared" si="178"/>
        <v>0</v>
      </c>
      <c r="AZ531" s="10">
        <f t="shared" si="179"/>
        <v>0</v>
      </c>
      <c r="BA531" s="10">
        <f t="shared" si="180"/>
        <v>0</v>
      </c>
      <c r="BB531" s="10">
        <f t="shared" si="181"/>
        <v>0</v>
      </c>
      <c r="BC531" s="10">
        <f t="shared" si="182"/>
        <v>0</v>
      </c>
      <c r="BD531" s="10">
        <f t="shared" si="183"/>
        <v>0</v>
      </c>
      <c r="BE531" s="10">
        <f t="shared" si="184"/>
        <v>0</v>
      </c>
      <c r="BF531" s="10">
        <f t="shared" si="185"/>
        <v>0</v>
      </c>
      <c r="BG531" s="10">
        <f t="shared" si="186"/>
        <v>0</v>
      </c>
      <c r="BH531" s="10">
        <f t="shared" si="187"/>
        <v>0</v>
      </c>
    </row>
    <row r="532" spans="1:60" ht="27.75" customHeight="1">
      <c r="A532" t="str">
        <f t="shared" si="188"/>
        <v/>
      </c>
      <c r="B532" s="54"/>
      <c r="C532" s="55"/>
      <c r="D532" s="54"/>
      <c r="E532" s="55"/>
      <c r="F532" s="31"/>
      <c r="G532" s="29"/>
      <c r="H532" s="32"/>
      <c r="I532" s="32"/>
      <c r="J532" s="30"/>
      <c r="K532" s="31"/>
      <c r="L532" s="33"/>
      <c r="M532" s="33"/>
      <c r="N532" s="54"/>
      <c r="O532" s="56"/>
      <c r="P532" s="56"/>
      <c r="Q532" s="57"/>
      <c r="R532" s="33"/>
      <c r="S532" s="33"/>
      <c r="T532" s="40"/>
      <c r="U532" s="40"/>
      <c r="V532" s="17"/>
      <c r="W532" s="17"/>
      <c r="X532" s="10" t="str">
        <f>IFERROR(VLOOKUP($F532,PRM!$G$3:$H$5,2,FALSE),"")</f>
        <v/>
      </c>
      <c r="Y532" s="10" t="str">
        <f>IFERROR(VLOOKUP($G532,PRM!$I$3:$J$5,2,FALSE),"")</f>
        <v/>
      </c>
      <c r="Z532" s="10" t="str">
        <f>IFERROR(VLOOKUP($K532,PRM!$K$3:$L$4,2,FALSE),"")</f>
        <v/>
      </c>
      <c r="AA532" s="10" t="str">
        <f>IFERROR(VLOOKUP($N532,PRM!$M$3:$N$50,2,FALSE),"")</f>
        <v/>
      </c>
      <c r="AB532" s="10" t="str">
        <f>IFERROR(VLOOKUP($Y$3&amp;$R532,PRM!$Q$3:$R$31,2,FALSE),"")</f>
        <v/>
      </c>
      <c r="AC532" s="10" t="str">
        <f>IFERROR(VLOOKUP($Y$3&amp;$S532,PRM!$AH$3:$AI$133,2,FALSE),"")</f>
        <v/>
      </c>
      <c r="AD532" s="10" t="str">
        <f>IFERROR(VLOOKUP($Y$3&amp;$T532,PRM!$Y$3:$Z$50,2,FALSE),"")</f>
        <v>1</v>
      </c>
      <c r="AE532" s="10" t="str">
        <f>IFERROR(VLOOKUP($Y$3&amp;$U532,PRM!$AD$3:$AE$44,2,FALSE),"")</f>
        <v/>
      </c>
      <c r="AF532" s="10" t="str">
        <f>IFERROR(VLOOKUP($Y$3&amp;$R532,PRM!$Q$3:$T$31,3,FALSE),"")</f>
        <v/>
      </c>
      <c r="AG532" s="10" t="str">
        <f>IFERROR(IF(AF532=0,0,MATCH($Y$3,PRM!$AF$3:'PRM'!$AF$133,0)),"")</f>
        <v/>
      </c>
      <c r="AH532" s="10" t="str">
        <f>IF($Y$3="","",(IF(AF532=0,0,COUNTIF(PRM!$AF$3:'PRM'!$AF$133,$Y$3))))</f>
        <v/>
      </c>
      <c r="AI532" s="10" t="str">
        <f>IFERROR(VLOOKUP($Y$3&amp;$R532,PRM!$Q$3:$U$31,4,FALSE),"")</f>
        <v/>
      </c>
      <c r="AJ532" s="10" t="str">
        <f>IFERROR(IF(AI532=0,0,MATCH($Y$3,PRM!$V$3:'PRM'!$V$50,0)),"")</f>
        <v/>
      </c>
      <c r="AK532" s="10" t="str">
        <f>IF($Y$3="","",(IF(AI532=0,0,COUNTIF(PRM!$V$3:'PRM'!$V$50,$Y$3))))</f>
        <v/>
      </c>
      <c r="AL532" s="10" t="str">
        <f>IFERROR(VLOOKUP($Y$3&amp;$R532,PRM!$Q$3:$U$31,5,FALSE),"")</f>
        <v/>
      </c>
      <c r="AM532" s="10" t="str">
        <f>IFERROR(IF(AL532=0,0,MATCH($Y$3,PRM!$AA$3:'PRM'!$AA$94,0)),"")</f>
        <v/>
      </c>
      <c r="AN532" s="10" t="str">
        <f>IF($Y$3="","",IF(AL532=0,0,COUNTIF(PRM!$AA$3:'PRM'!$AA$94,$Y$3)))</f>
        <v/>
      </c>
      <c r="AO532" s="10">
        <f t="shared" si="168"/>
        <v>0</v>
      </c>
      <c r="AP532" s="10">
        <f t="shared" si="169"/>
        <v>0</v>
      </c>
      <c r="AQ532" s="10">
        <f t="shared" si="170"/>
        <v>0</v>
      </c>
      <c r="AR532" s="10">
        <f t="shared" si="171"/>
        <v>0</v>
      </c>
      <c r="AS532" s="10">
        <f t="shared" si="172"/>
        <v>0</v>
      </c>
      <c r="AT532" s="10">
        <f t="shared" si="173"/>
        <v>0</v>
      </c>
      <c r="AU532" s="10">
        <f t="shared" si="174"/>
        <v>0</v>
      </c>
      <c r="AV532" s="10">
        <f t="shared" si="175"/>
        <v>0</v>
      </c>
      <c r="AW532" s="10">
        <f t="shared" si="176"/>
        <v>0</v>
      </c>
      <c r="AX532" s="10">
        <f t="shared" si="177"/>
        <v>0</v>
      </c>
      <c r="AY532" s="10">
        <f t="shared" si="178"/>
        <v>0</v>
      </c>
      <c r="AZ532" s="10">
        <f t="shared" si="179"/>
        <v>0</v>
      </c>
      <c r="BA532" s="10">
        <f t="shared" si="180"/>
        <v>0</v>
      </c>
      <c r="BB532" s="10">
        <f t="shared" si="181"/>
        <v>0</v>
      </c>
      <c r="BC532" s="10">
        <f t="shared" si="182"/>
        <v>0</v>
      </c>
      <c r="BD532" s="10">
        <f t="shared" si="183"/>
        <v>0</v>
      </c>
      <c r="BE532" s="10">
        <f t="shared" si="184"/>
        <v>0</v>
      </c>
      <c r="BF532" s="10">
        <f t="shared" si="185"/>
        <v>0</v>
      </c>
      <c r="BG532" s="10">
        <f t="shared" si="186"/>
        <v>0</v>
      </c>
      <c r="BH532" s="10">
        <f t="shared" si="187"/>
        <v>0</v>
      </c>
    </row>
    <row r="533" spans="1:60" ht="27.75" customHeight="1">
      <c r="A533" t="str">
        <f t="shared" si="188"/>
        <v/>
      </c>
      <c r="B533" s="54"/>
      <c r="C533" s="55"/>
      <c r="D533" s="54"/>
      <c r="E533" s="55"/>
      <c r="F533" s="31"/>
      <c r="G533" s="29"/>
      <c r="H533" s="32"/>
      <c r="I533" s="32"/>
      <c r="J533" s="30"/>
      <c r="K533" s="31"/>
      <c r="L533" s="33"/>
      <c r="M533" s="33"/>
      <c r="N533" s="54"/>
      <c r="O533" s="56"/>
      <c r="P533" s="56"/>
      <c r="Q533" s="57"/>
      <c r="R533" s="33"/>
      <c r="S533" s="33"/>
      <c r="T533" s="40"/>
      <c r="U533" s="40"/>
      <c r="V533" s="17"/>
      <c r="W533" s="17"/>
      <c r="X533" s="10" t="str">
        <f>IFERROR(VLOOKUP($F533,PRM!$G$3:$H$5,2,FALSE),"")</f>
        <v/>
      </c>
      <c r="Y533" s="10" t="str">
        <f>IFERROR(VLOOKUP($G533,PRM!$I$3:$J$5,2,FALSE),"")</f>
        <v/>
      </c>
      <c r="Z533" s="10" t="str">
        <f>IFERROR(VLOOKUP($K533,PRM!$K$3:$L$4,2,FALSE),"")</f>
        <v/>
      </c>
      <c r="AA533" s="10" t="str">
        <f>IFERROR(VLOOKUP($N533,PRM!$M$3:$N$50,2,FALSE),"")</f>
        <v/>
      </c>
      <c r="AB533" s="10" t="str">
        <f>IFERROR(VLOOKUP($Y$3&amp;$R533,PRM!$Q$3:$R$31,2,FALSE),"")</f>
        <v/>
      </c>
      <c r="AC533" s="10" t="str">
        <f>IFERROR(VLOOKUP($Y$3&amp;$S533,PRM!$AH$3:$AI$133,2,FALSE),"")</f>
        <v/>
      </c>
      <c r="AD533" s="10" t="str">
        <f>IFERROR(VLOOKUP($Y$3&amp;$T533,PRM!$Y$3:$Z$50,2,FALSE),"")</f>
        <v>1</v>
      </c>
      <c r="AE533" s="10" t="str">
        <f>IFERROR(VLOOKUP($Y$3&amp;$U533,PRM!$AD$3:$AE$44,2,FALSE),"")</f>
        <v/>
      </c>
      <c r="AF533" s="10" t="str">
        <f>IFERROR(VLOOKUP($Y$3&amp;$R533,PRM!$Q$3:$T$31,3,FALSE),"")</f>
        <v/>
      </c>
      <c r="AG533" s="10" t="str">
        <f>IFERROR(IF(AF533=0,0,MATCH($Y$3,PRM!$AF$3:'PRM'!$AF$133,0)),"")</f>
        <v/>
      </c>
      <c r="AH533" s="10" t="str">
        <f>IF($Y$3="","",(IF(AF533=0,0,COUNTIF(PRM!$AF$3:'PRM'!$AF$133,$Y$3))))</f>
        <v/>
      </c>
      <c r="AI533" s="10" t="str">
        <f>IFERROR(VLOOKUP($Y$3&amp;$R533,PRM!$Q$3:$U$31,4,FALSE),"")</f>
        <v/>
      </c>
      <c r="AJ533" s="10" t="str">
        <f>IFERROR(IF(AI533=0,0,MATCH($Y$3,PRM!$V$3:'PRM'!$V$50,0)),"")</f>
        <v/>
      </c>
      <c r="AK533" s="10" t="str">
        <f>IF($Y$3="","",(IF(AI533=0,0,COUNTIF(PRM!$V$3:'PRM'!$V$50,$Y$3))))</f>
        <v/>
      </c>
      <c r="AL533" s="10" t="str">
        <f>IFERROR(VLOOKUP($Y$3&amp;$R533,PRM!$Q$3:$U$31,5,FALSE),"")</f>
        <v/>
      </c>
      <c r="AM533" s="10" t="str">
        <f>IFERROR(IF(AL533=0,0,MATCH($Y$3,PRM!$AA$3:'PRM'!$AA$94,0)),"")</f>
        <v/>
      </c>
      <c r="AN533" s="10" t="str">
        <f>IF($Y$3="","",IF(AL533=0,0,COUNTIF(PRM!$AA$3:'PRM'!$AA$94,$Y$3)))</f>
        <v/>
      </c>
      <c r="AO533" s="10">
        <f t="shared" si="168"/>
        <v>0</v>
      </c>
      <c r="AP533" s="10">
        <f t="shared" si="169"/>
        <v>0</v>
      </c>
      <c r="AQ533" s="10">
        <f t="shared" si="170"/>
        <v>0</v>
      </c>
      <c r="AR533" s="10">
        <f t="shared" si="171"/>
        <v>0</v>
      </c>
      <c r="AS533" s="10">
        <f t="shared" si="172"/>
        <v>0</v>
      </c>
      <c r="AT533" s="10">
        <f t="shared" si="173"/>
        <v>0</v>
      </c>
      <c r="AU533" s="10">
        <f t="shared" si="174"/>
        <v>0</v>
      </c>
      <c r="AV533" s="10">
        <f t="shared" si="175"/>
        <v>0</v>
      </c>
      <c r="AW533" s="10">
        <f t="shared" si="176"/>
        <v>0</v>
      </c>
      <c r="AX533" s="10">
        <f t="shared" si="177"/>
        <v>0</v>
      </c>
      <c r="AY533" s="10">
        <f t="shared" si="178"/>
        <v>0</v>
      </c>
      <c r="AZ533" s="10">
        <f t="shared" si="179"/>
        <v>0</v>
      </c>
      <c r="BA533" s="10">
        <f t="shared" si="180"/>
        <v>0</v>
      </c>
      <c r="BB533" s="10">
        <f t="shared" si="181"/>
        <v>0</v>
      </c>
      <c r="BC533" s="10">
        <f t="shared" si="182"/>
        <v>0</v>
      </c>
      <c r="BD533" s="10">
        <f t="shared" si="183"/>
        <v>0</v>
      </c>
      <c r="BE533" s="10">
        <f t="shared" si="184"/>
        <v>0</v>
      </c>
      <c r="BF533" s="10">
        <f t="shared" si="185"/>
        <v>0</v>
      </c>
      <c r="BG533" s="10">
        <f t="shared" si="186"/>
        <v>0</v>
      </c>
      <c r="BH533" s="10">
        <f t="shared" si="187"/>
        <v>0</v>
      </c>
    </row>
    <row r="534" spans="1:60" ht="27.75" customHeight="1">
      <c r="A534" t="str">
        <f t="shared" si="188"/>
        <v/>
      </c>
      <c r="B534" s="54"/>
      <c r="C534" s="55"/>
      <c r="D534" s="54"/>
      <c r="E534" s="55"/>
      <c r="F534" s="31"/>
      <c r="G534" s="29"/>
      <c r="H534" s="32"/>
      <c r="I534" s="32"/>
      <c r="J534" s="30"/>
      <c r="K534" s="31"/>
      <c r="L534" s="33"/>
      <c r="M534" s="33"/>
      <c r="N534" s="54"/>
      <c r="O534" s="56"/>
      <c r="P534" s="56"/>
      <c r="Q534" s="57"/>
      <c r="R534" s="33"/>
      <c r="S534" s="33"/>
      <c r="T534" s="40"/>
      <c r="U534" s="40"/>
      <c r="V534" s="17"/>
      <c r="W534" s="17"/>
      <c r="X534" s="10" t="str">
        <f>IFERROR(VLOOKUP($F534,PRM!$G$3:$H$5,2,FALSE),"")</f>
        <v/>
      </c>
      <c r="Y534" s="10" t="str">
        <f>IFERROR(VLOOKUP($G534,PRM!$I$3:$J$5,2,FALSE),"")</f>
        <v/>
      </c>
      <c r="Z534" s="10" t="str">
        <f>IFERROR(VLOOKUP($K534,PRM!$K$3:$L$4,2,FALSE),"")</f>
        <v/>
      </c>
      <c r="AA534" s="10" t="str">
        <f>IFERROR(VLOOKUP($N534,PRM!$M$3:$N$50,2,FALSE),"")</f>
        <v/>
      </c>
      <c r="AB534" s="10" t="str">
        <f>IFERROR(VLOOKUP($Y$3&amp;$R534,PRM!$Q$3:$R$31,2,FALSE),"")</f>
        <v/>
      </c>
      <c r="AC534" s="10" t="str">
        <f>IFERROR(VLOOKUP($Y$3&amp;$S534,PRM!$AH$3:$AI$133,2,FALSE),"")</f>
        <v/>
      </c>
      <c r="AD534" s="10" t="str">
        <f>IFERROR(VLOOKUP($Y$3&amp;$T534,PRM!$Y$3:$Z$50,2,FALSE),"")</f>
        <v>1</v>
      </c>
      <c r="AE534" s="10" t="str">
        <f>IFERROR(VLOOKUP($Y$3&amp;$U534,PRM!$AD$3:$AE$44,2,FALSE),"")</f>
        <v/>
      </c>
      <c r="AF534" s="10" t="str">
        <f>IFERROR(VLOOKUP($Y$3&amp;$R534,PRM!$Q$3:$T$31,3,FALSE),"")</f>
        <v/>
      </c>
      <c r="AG534" s="10" t="str">
        <f>IFERROR(IF(AF534=0,0,MATCH($Y$3,PRM!$AF$3:'PRM'!$AF$133,0)),"")</f>
        <v/>
      </c>
      <c r="AH534" s="10" t="str">
        <f>IF($Y$3="","",(IF(AF534=0,0,COUNTIF(PRM!$AF$3:'PRM'!$AF$133,$Y$3))))</f>
        <v/>
      </c>
      <c r="AI534" s="10" t="str">
        <f>IFERROR(VLOOKUP($Y$3&amp;$R534,PRM!$Q$3:$U$31,4,FALSE),"")</f>
        <v/>
      </c>
      <c r="AJ534" s="10" t="str">
        <f>IFERROR(IF(AI534=0,0,MATCH($Y$3,PRM!$V$3:'PRM'!$V$50,0)),"")</f>
        <v/>
      </c>
      <c r="AK534" s="10" t="str">
        <f>IF($Y$3="","",(IF(AI534=0,0,COUNTIF(PRM!$V$3:'PRM'!$V$50,$Y$3))))</f>
        <v/>
      </c>
      <c r="AL534" s="10" t="str">
        <f>IFERROR(VLOOKUP($Y$3&amp;$R534,PRM!$Q$3:$U$31,5,FALSE),"")</f>
        <v/>
      </c>
      <c r="AM534" s="10" t="str">
        <f>IFERROR(IF(AL534=0,0,MATCH($Y$3,PRM!$AA$3:'PRM'!$AA$94,0)),"")</f>
        <v/>
      </c>
      <c r="AN534" s="10" t="str">
        <f>IF($Y$3="","",IF(AL534=0,0,COUNTIF(PRM!$AA$3:'PRM'!$AA$94,$Y$3)))</f>
        <v/>
      </c>
      <c r="AO534" s="10">
        <f t="shared" si="168"/>
        <v>0</v>
      </c>
      <c r="AP534" s="10">
        <f t="shared" si="169"/>
        <v>0</v>
      </c>
      <c r="AQ534" s="10">
        <f t="shared" si="170"/>
        <v>0</v>
      </c>
      <c r="AR534" s="10">
        <f t="shared" si="171"/>
        <v>0</v>
      </c>
      <c r="AS534" s="10">
        <f t="shared" si="172"/>
        <v>0</v>
      </c>
      <c r="AT534" s="10">
        <f t="shared" si="173"/>
        <v>0</v>
      </c>
      <c r="AU534" s="10">
        <f t="shared" si="174"/>
        <v>0</v>
      </c>
      <c r="AV534" s="10">
        <f t="shared" si="175"/>
        <v>0</v>
      </c>
      <c r="AW534" s="10">
        <f t="shared" si="176"/>
        <v>0</v>
      </c>
      <c r="AX534" s="10">
        <f t="shared" si="177"/>
        <v>0</v>
      </c>
      <c r="AY534" s="10">
        <f t="shared" si="178"/>
        <v>0</v>
      </c>
      <c r="AZ534" s="10">
        <f t="shared" si="179"/>
        <v>0</v>
      </c>
      <c r="BA534" s="10">
        <f t="shared" si="180"/>
        <v>0</v>
      </c>
      <c r="BB534" s="10">
        <f t="shared" si="181"/>
        <v>0</v>
      </c>
      <c r="BC534" s="10">
        <f t="shared" si="182"/>
        <v>0</v>
      </c>
      <c r="BD534" s="10">
        <f t="shared" si="183"/>
        <v>0</v>
      </c>
      <c r="BE534" s="10">
        <f t="shared" si="184"/>
        <v>0</v>
      </c>
      <c r="BF534" s="10">
        <f t="shared" si="185"/>
        <v>0</v>
      </c>
      <c r="BG534" s="10">
        <f t="shared" si="186"/>
        <v>0</v>
      </c>
      <c r="BH534" s="10">
        <f t="shared" si="187"/>
        <v>0</v>
      </c>
    </row>
    <row r="535" spans="1:60" ht="27.75" customHeight="1">
      <c r="A535" t="str">
        <f t="shared" si="188"/>
        <v/>
      </c>
      <c r="B535" s="54"/>
      <c r="C535" s="55"/>
      <c r="D535" s="54"/>
      <c r="E535" s="55"/>
      <c r="F535" s="31"/>
      <c r="G535" s="29"/>
      <c r="H535" s="32"/>
      <c r="I535" s="32"/>
      <c r="J535" s="30"/>
      <c r="K535" s="31"/>
      <c r="L535" s="33"/>
      <c r="M535" s="33"/>
      <c r="N535" s="54"/>
      <c r="O535" s="56"/>
      <c r="P535" s="56"/>
      <c r="Q535" s="57"/>
      <c r="R535" s="33"/>
      <c r="S535" s="33"/>
      <c r="T535" s="40"/>
      <c r="U535" s="40"/>
      <c r="V535" s="17"/>
      <c r="W535" s="17"/>
      <c r="X535" s="10" t="str">
        <f>IFERROR(VLOOKUP($F535,PRM!$G$3:$H$5,2,FALSE),"")</f>
        <v/>
      </c>
      <c r="Y535" s="10" t="str">
        <f>IFERROR(VLOOKUP($G535,PRM!$I$3:$J$5,2,FALSE),"")</f>
        <v/>
      </c>
      <c r="Z535" s="10" t="str">
        <f>IFERROR(VLOOKUP($K535,PRM!$K$3:$L$4,2,FALSE),"")</f>
        <v/>
      </c>
      <c r="AA535" s="10" t="str">
        <f>IFERROR(VLOOKUP($N535,PRM!$M$3:$N$50,2,FALSE),"")</f>
        <v/>
      </c>
      <c r="AB535" s="10" t="str">
        <f>IFERROR(VLOOKUP($Y$3&amp;$R535,PRM!$Q$3:$R$31,2,FALSE),"")</f>
        <v/>
      </c>
      <c r="AC535" s="10" t="str">
        <f>IFERROR(VLOOKUP($Y$3&amp;$S535,PRM!$AH$3:$AI$133,2,FALSE),"")</f>
        <v/>
      </c>
      <c r="AD535" s="10" t="str">
        <f>IFERROR(VLOOKUP($Y$3&amp;$T535,PRM!$Y$3:$Z$50,2,FALSE),"")</f>
        <v>1</v>
      </c>
      <c r="AE535" s="10" t="str">
        <f>IFERROR(VLOOKUP($Y$3&amp;$U535,PRM!$AD$3:$AE$44,2,FALSE),"")</f>
        <v/>
      </c>
      <c r="AF535" s="10" t="str">
        <f>IFERROR(VLOOKUP($Y$3&amp;$R535,PRM!$Q$3:$T$31,3,FALSE),"")</f>
        <v/>
      </c>
      <c r="AG535" s="10" t="str">
        <f>IFERROR(IF(AF535=0,0,MATCH($Y$3,PRM!$AF$3:'PRM'!$AF$133,0)),"")</f>
        <v/>
      </c>
      <c r="AH535" s="10" t="str">
        <f>IF($Y$3="","",(IF(AF535=0,0,COUNTIF(PRM!$AF$3:'PRM'!$AF$133,$Y$3))))</f>
        <v/>
      </c>
      <c r="AI535" s="10" t="str">
        <f>IFERROR(VLOOKUP($Y$3&amp;$R535,PRM!$Q$3:$U$31,4,FALSE),"")</f>
        <v/>
      </c>
      <c r="AJ535" s="10" t="str">
        <f>IFERROR(IF(AI535=0,0,MATCH($Y$3,PRM!$V$3:'PRM'!$V$50,0)),"")</f>
        <v/>
      </c>
      <c r="AK535" s="10" t="str">
        <f>IF($Y$3="","",(IF(AI535=0,0,COUNTIF(PRM!$V$3:'PRM'!$V$50,$Y$3))))</f>
        <v/>
      </c>
      <c r="AL535" s="10" t="str">
        <f>IFERROR(VLOOKUP($Y$3&amp;$R535,PRM!$Q$3:$U$31,5,FALSE),"")</f>
        <v/>
      </c>
      <c r="AM535" s="10" t="str">
        <f>IFERROR(IF(AL535=0,0,MATCH($Y$3,PRM!$AA$3:'PRM'!$AA$94,0)),"")</f>
        <v/>
      </c>
      <c r="AN535" s="10" t="str">
        <f>IF($Y$3="","",IF(AL535=0,0,COUNTIF(PRM!$AA$3:'PRM'!$AA$94,$Y$3)))</f>
        <v/>
      </c>
      <c r="AO535" s="10">
        <f t="shared" si="168"/>
        <v>0</v>
      </c>
      <c r="AP535" s="10">
        <f t="shared" si="169"/>
        <v>0</v>
      </c>
      <c r="AQ535" s="10">
        <f t="shared" si="170"/>
        <v>0</v>
      </c>
      <c r="AR535" s="10">
        <f t="shared" si="171"/>
        <v>0</v>
      </c>
      <c r="AS535" s="10">
        <f t="shared" si="172"/>
        <v>0</v>
      </c>
      <c r="AT535" s="10">
        <f t="shared" si="173"/>
        <v>0</v>
      </c>
      <c r="AU535" s="10">
        <f t="shared" si="174"/>
        <v>0</v>
      </c>
      <c r="AV535" s="10">
        <f t="shared" si="175"/>
        <v>0</v>
      </c>
      <c r="AW535" s="10">
        <f t="shared" si="176"/>
        <v>0</v>
      </c>
      <c r="AX535" s="10">
        <f t="shared" si="177"/>
        <v>0</v>
      </c>
      <c r="AY535" s="10">
        <f t="shared" si="178"/>
        <v>0</v>
      </c>
      <c r="AZ535" s="10">
        <f t="shared" si="179"/>
        <v>0</v>
      </c>
      <c r="BA535" s="10">
        <f t="shared" si="180"/>
        <v>0</v>
      </c>
      <c r="BB535" s="10">
        <f t="shared" si="181"/>
        <v>0</v>
      </c>
      <c r="BC535" s="10">
        <f t="shared" si="182"/>
        <v>0</v>
      </c>
      <c r="BD535" s="10">
        <f t="shared" si="183"/>
        <v>0</v>
      </c>
      <c r="BE535" s="10">
        <f t="shared" si="184"/>
        <v>0</v>
      </c>
      <c r="BF535" s="10">
        <f t="shared" si="185"/>
        <v>0</v>
      </c>
      <c r="BG535" s="10">
        <f t="shared" si="186"/>
        <v>0</v>
      </c>
      <c r="BH535" s="10">
        <f t="shared" si="187"/>
        <v>0</v>
      </c>
    </row>
    <row r="536" spans="1:60" ht="27.75" customHeight="1">
      <c r="A536" t="str">
        <f t="shared" si="188"/>
        <v/>
      </c>
      <c r="B536" s="54"/>
      <c r="C536" s="55"/>
      <c r="D536" s="54"/>
      <c r="E536" s="55"/>
      <c r="F536" s="31"/>
      <c r="G536" s="29"/>
      <c r="H536" s="32"/>
      <c r="I536" s="32"/>
      <c r="J536" s="30"/>
      <c r="K536" s="31"/>
      <c r="L536" s="33"/>
      <c r="M536" s="33"/>
      <c r="N536" s="54"/>
      <c r="O536" s="56"/>
      <c r="P536" s="56"/>
      <c r="Q536" s="57"/>
      <c r="R536" s="33"/>
      <c r="S536" s="33"/>
      <c r="T536" s="40"/>
      <c r="U536" s="40"/>
      <c r="V536" s="17"/>
      <c r="W536" s="17"/>
      <c r="X536" s="10" t="str">
        <f>IFERROR(VLOOKUP($F536,PRM!$G$3:$H$5,2,FALSE),"")</f>
        <v/>
      </c>
      <c r="Y536" s="10" t="str">
        <f>IFERROR(VLOOKUP($G536,PRM!$I$3:$J$5,2,FALSE),"")</f>
        <v/>
      </c>
      <c r="Z536" s="10" t="str">
        <f>IFERROR(VLOOKUP($K536,PRM!$K$3:$L$4,2,FALSE),"")</f>
        <v/>
      </c>
      <c r="AA536" s="10" t="str">
        <f>IFERROR(VLOOKUP($N536,PRM!$M$3:$N$50,2,FALSE),"")</f>
        <v/>
      </c>
      <c r="AB536" s="10" t="str">
        <f>IFERROR(VLOOKUP($Y$3&amp;$R536,PRM!$Q$3:$R$31,2,FALSE),"")</f>
        <v/>
      </c>
      <c r="AC536" s="10" t="str">
        <f>IFERROR(VLOOKUP($Y$3&amp;$S536,PRM!$AH$3:$AI$133,2,FALSE),"")</f>
        <v/>
      </c>
      <c r="AD536" s="10" t="str">
        <f>IFERROR(VLOOKUP($Y$3&amp;$T536,PRM!$Y$3:$Z$50,2,FALSE),"")</f>
        <v>1</v>
      </c>
      <c r="AE536" s="10" t="str">
        <f>IFERROR(VLOOKUP($Y$3&amp;$U536,PRM!$AD$3:$AE$44,2,FALSE),"")</f>
        <v/>
      </c>
      <c r="AF536" s="10" t="str">
        <f>IFERROR(VLOOKUP($Y$3&amp;$R536,PRM!$Q$3:$T$31,3,FALSE),"")</f>
        <v/>
      </c>
      <c r="AG536" s="10" t="str">
        <f>IFERROR(IF(AF536=0,0,MATCH($Y$3,PRM!$AF$3:'PRM'!$AF$133,0)),"")</f>
        <v/>
      </c>
      <c r="AH536" s="10" t="str">
        <f>IF($Y$3="","",(IF(AF536=0,0,COUNTIF(PRM!$AF$3:'PRM'!$AF$133,$Y$3))))</f>
        <v/>
      </c>
      <c r="AI536" s="10" t="str">
        <f>IFERROR(VLOOKUP($Y$3&amp;$R536,PRM!$Q$3:$U$31,4,FALSE),"")</f>
        <v/>
      </c>
      <c r="AJ536" s="10" t="str">
        <f>IFERROR(IF(AI536=0,0,MATCH($Y$3,PRM!$V$3:'PRM'!$V$50,0)),"")</f>
        <v/>
      </c>
      <c r="AK536" s="10" t="str">
        <f>IF($Y$3="","",(IF(AI536=0,0,COUNTIF(PRM!$V$3:'PRM'!$V$50,$Y$3))))</f>
        <v/>
      </c>
      <c r="AL536" s="10" t="str">
        <f>IFERROR(VLOOKUP($Y$3&amp;$R536,PRM!$Q$3:$U$31,5,FALSE),"")</f>
        <v/>
      </c>
      <c r="AM536" s="10" t="str">
        <f>IFERROR(IF(AL536=0,0,MATCH($Y$3,PRM!$AA$3:'PRM'!$AA$94,0)),"")</f>
        <v/>
      </c>
      <c r="AN536" s="10" t="str">
        <f>IF($Y$3="","",IF(AL536=0,0,COUNTIF(PRM!$AA$3:'PRM'!$AA$94,$Y$3)))</f>
        <v/>
      </c>
      <c r="AO536" s="10">
        <f t="shared" si="168"/>
        <v>0</v>
      </c>
      <c r="AP536" s="10">
        <f t="shared" si="169"/>
        <v>0</v>
      </c>
      <c r="AQ536" s="10">
        <f t="shared" si="170"/>
        <v>0</v>
      </c>
      <c r="AR536" s="10">
        <f t="shared" si="171"/>
        <v>0</v>
      </c>
      <c r="AS536" s="10">
        <f t="shared" si="172"/>
        <v>0</v>
      </c>
      <c r="AT536" s="10">
        <f t="shared" si="173"/>
        <v>0</v>
      </c>
      <c r="AU536" s="10">
        <f t="shared" si="174"/>
        <v>0</v>
      </c>
      <c r="AV536" s="10">
        <f t="shared" si="175"/>
        <v>0</v>
      </c>
      <c r="AW536" s="10">
        <f t="shared" si="176"/>
        <v>0</v>
      </c>
      <c r="AX536" s="10">
        <f t="shared" si="177"/>
        <v>0</v>
      </c>
      <c r="AY536" s="10">
        <f t="shared" si="178"/>
        <v>0</v>
      </c>
      <c r="AZ536" s="10">
        <f t="shared" si="179"/>
        <v>0</v>
      </c>
      <c r="BA536" s="10">
        <f t="shared" si="180"/>
        <v>0</v>
      </c>
      <c r="BB536" s="10">
        <f t="shared" si="181"/>
        <v>0</v>
      </c>
      <c r="BC536" s="10">
        <f t="shared" si="182"/>
        <v>0</v>
      </c>
      <c r="BD536" s="10">
        <f t="shared" si="183"/>
        <v>0</v>
      </c>
      <c r="BE536" s="10">
        <f t="shared" si="184"/>
        <v>0</v>
      </c>
      <c r="BF536" s="10">
        <f t="shared" si="185"/>
        <v>0</v>
      </c>
      <c r="BG536" s="10">
        <f t="shared" si="186"/>
        <v>0</v>
      </c>
      <c r="BH536" s="10">
        <f t="shared" si="187"/>
        <v>0</v>
      </c>
    </row>
    <row r="537" spans="1:60" ht="27.75" customHeight="1">
      <c r="A537" t="str">
        <f t="shared" si="188"/>
        <v/>
      </c>
      <c r="B537" s="54"/>
      <c r="C537" s="55"/>
      <c r="D537" s="54"/>
      <c r="E537" s="55"/>
      <c r="F537" s="31"/>
      <c r="G537" s="29"/>
      <c r="H537" s="32"/>
      <c r="I537" s="32"/>
      <c r="J537" s="30"/>
      <c r="K537" s="31"/>
      <c r="L537" s="33"/>
      <c r="M537" s="33"/>
      <c r="N537" s="54"/>
      <c r="O537" s="56"/>
      <c r="P537" s="56"/>
      <c r="Q537" s="57"/>
      <c r="R537" s="33"/>
      <c r="S537" s="33"/>
      <c r="T537" s="40"/>
      <c r="U537" s="40"/>
      <c r="V537" s="17"/>
      <c r="W537" s="17"/>
      <c r="X537" s="10" t="str">
        <f>IFERROR(VLOOKUP($F537,PRM!$G$3:$H$5,2,FALSE),"")</f>
        <v/>
      </c>
      <c r="Y537" s="10" t="str">
        <f>IFERROR(VLOOKUP($G537,PRM!$I$3:$J$5,2,FALSE),"")</f>
        <v/>
      </c>
      <c r="Z537" s="10" t="str">
        <f>IFERROR(VLOOKUP($K537,PRM!$K$3:$L$4,2,FALSE),"")</f>
        <v/>
      </c>
      <c r="AA537" s="10" t="str">
        <f>IFERROR(VLOOKUP($N537,PRM!$M$3:$N$50,2,FALSE),"")</f>
        <v/>
      </c>
      <c r="AB537" s="10" t="str">
        <f>IFERROR(VLOOKUP($Y$3&amp;$R537,PRM!$Q$3:$R$31,2,FALSE),"")</f>
        <v/>
      </c>
      <c r="AC537" s="10" t="str">
        <f>IFERROR(VLOOKUP($Y$3&amp;$S537,PRM!$AH$3:$AI$133,2,FALSE),"")</f>
        <v/>
      </c>
      <c r="AD537" s="10" t="str">
        <f>IFERROR(VLOOKUP($Y$3&amp;$T537,PRM!$Y$3:$Z$50,2,FALSE),"")</f>
        <v>1</v>
      </c>
      <c r="AE537" s="10" t="str">
        <f>IFERROR(VLOOKUP($Y$3&amp;$U537,PRM!$AD$3:$AE$44,2,FALSE),"")</f>
        <v/>
      </c>
      <c r="AF537" s="10" t="str">
        <f>IFERROR(VLOOKUP($Y$3&amp;$R537,PRM!$Q$3:$T$31,3,FALSE),"")</f>
        <v/>
      </c>
      <c r="AG537" s="10" t="str">
        <f>IFERROR(IF(AF537=0,0,MATCH($Y$3,PRM!$AF$3:'PRM'!$AF$133,0)),"")</f>
        <v/>
      </c>
      <c r="AH537" s="10" t="str">
        <f>IF($Y$3="","",(IF(AF537=0,0,COUNTIF(PRM!$AF$3:'PRM'!$AF$133,$Y$3))))</f>
        <v/>
      </c>
      <c r="AI537" s="10" t="str">
        <f>IFERROR(VLOOKUP($Y$3&amp;$R537,PRM!$Q$3:$U$31,4,FALSE),"")</f>
        <v/>
      </c>
      <c r="AJ537" s="10" t="str">
        <f>IFERROR(IF(AI537=0,0,MATCH($Y$3,PRM!$V$3:'PRM'!$V$50,0)),"")</f>
        <v/>
      </c>
      <c r="AK537" s="10" t="str">
        <f>IF($Y$3="","",(IF(AI537=0,0,COUNTIF(PRM!$V$3:'PRM'!$V$50,$Y$3))))</f>
        <v/>
      </c>
      <c r="AL537" s="10" t="str">
        <f>IFERROR(VLOOKUP($Y$3&amp;$R537,PRM!$Q$3:$U$31,5,FALSE),"")</f>
        <v/>
      </c>
      <c r="AM537" s="10" t="str">
        <f>IFERROR(IF(AL537=0,0,MATCH($Y$3,PRM!$AA$3:'PRM'!$AA$94,0)),"")</f>
        <v/>
      </c>
      <c r="AN537" s="10" t="str">
        <f>IF($Y$3="","",IF(AL537=0,0,COUNTIF(PRM!$AA$3:'PRM'!$AA$94,$Y$3)))</f>
        <v/>
      </c>
      <c r="AO537" s="10">
        <f t="shared" si="168"/>
        <v>0</v>
      </c>
      <c r="AP537" s="10">
        <f t="shared" si="169"/>
        <v>0</v>
      </c>
      <c r="AQ537" s="10">
        <f t="shared" si="170"/>
        <v>0</v>
      </c>
      <c r="AR537" s="10">
        <f t="shared" si="171"/>
        <v>0</v>
      </c>
      <c r="AS537" s="10">
        <f t="shared" si="172"/>
        <v>0</v>
      </c>
      <c r="AT537" s="10">
        <f t="shared" si="173"/>
        <v>0</v>
      </c>
      <c r="AU537" s="10">
        <f t="shared" si="174"/>
        <v>0</v>
      </c>
      <c r="AV537" s="10">
        <f t="shared" si="175"/>
        <v>0</v>
      </c>
      <c r="AW537" s="10">
        <f t="shared" si="176"/>
        <v>0</v>
      </c>
      <c r="AX537" s="10">
        <f t="shared" si="177"/>
        <v>0</v>
      </c>
      <c r="AY537" s="10">
        <f t="shared" si="178"/>
        <v>0</v>
      </c>
      <c r="AZ537" s="10">
        <f t="shared" si="179"/>
        <v>0</v>
      </c>
      <c r="BA537" s="10">
        <f t="shared" si="180"/>
        <v>0</v>
      </c>
      <c r="BB537" s="10">
        <f t="shared" si="181"/>
        <v>0</v>
      </c>
      <c r="BC537" s="10">
        <f t="shared" si="182"/>
        <v>0</v>
      </c>
      <c r="BD537" s="10">
        <f t="shared" si="183"/>
        <v>0</v>
      </c>
      <c r="BE537" s="10">
        <f t="shared" si="184"/>
        <v>0</v>
      </c>
      <c r="BF537" s="10">
        <f t="shared" si="185"/>
        <v>0</v>
      </c>
      <c r="BG537" s="10">
        <f t="shared" si="186"/>
        <v>0</v>
      </c>
      <c r="BH537" s="10">
        <f t="shared" si="187"/>
        <v>0</v>
      </c>
    </row>
    <row r="538" spans="1:60" ht="27.75" customHeight="1">
      <c r="A538" t="str">
        <f t="shared" si="188"/>
        <v/>
      </c>
      <c r="B538" s="54"/>
      <c r="C538" s="55"/>
      <c r="D538" s="54"/>
      <c r="E538" s="55"/>
      <c r="F538" s="31"/>
      <c r="G538" s="29"/>
      <c r="H538" s="32"/>
      <c r="I538" s="32"/>
      <c r="J538" s="30"/>
      <c r="K538" s="31"/>
      <c r="L538" s="33"/>
      <c r="M538" s="33"/>
      <c r="N538" s="54"/>
      <c r="O538" s="56"/>
      <c r="P538" s="56"/>
      <c r="Q538" s="57"/>
      <c r="R538" s="33"/>
      <c r="S538" s="33"/>
      <c r="T538" s="40"/>
      <c r="U538" s="40"/>
      <c r="V538" s="17"/>
      <c r="W538" s="17"/>
      <c r="X538" s="10" t="str">
        <f>IFERROR(VLOOKUP($F538,PRM!$G$3:$H$5,2,FALSE),"")</f>
        <v/>
      </c>
      <c r="Y538" s="10" t="str">
        <f>IFERROR(VLOOKUP($G538,PRM!$I$3:$J$5,2,FALSE),"")</f>
        <v/>
      </c>
      <c r="Z538" s="10" t="str">
        <f>IFERROR(VLOOKUP($K538,PRM!$K$3:$L$4,2,FALSE),"")</f>
        <v/>
      </c>
      <c r="AA538" s="10" t="str">
        <f>IFERROR(VLOOKUP($N538,PRM!$M$3:$N$50,2,FALSE),"")</f>
        <v/>
      </c>
      <c r="AB538" s="10" t="str">
        <f>IFERROR(VLOOKUP($Y$3&amp;$R538,PRM!$Q$3:$R$31,2,FALSE),"")</f>
        <v/>
      </c>
      <c r="AC538" s="10" t="str">
        <f>IFERROR(VLOOKUP($Y$3&amp;$S538,PRM!$AH$3:$AI$133,2,FALSE),"")</f>
        <v/>
      </c>
      <c r="AD538" s="10" t="str">
        <f>IFERROR(VLOOKUP($Y$3&amp;$T538,PRM!$Y$3:$Z$50,2,FALSE),"")</f>
        <v>1</v>
      </c>
      <c r="AE538" s="10" t="str">
        <f>IFERROR(VLOOKUP($Y$3&amp;$U538,PRM!$AD$3:$AE$44,2,FALSE),"")</f>
        <v/>
      </c>
      <c r="AF538" s="10" t="str">
        <f>IFERROR(VLOOKUP($Y$3&amp;$R538,PRM!$Q$3:$T$31,3,FALSE),"")</f>
        <v/>
      </c>
      <c r="AG538" s="10" t="str">
        <f>IFERROR(IF(AF538=0,0,MATCH($Y$3,PRM!$AF$3:'PRM'!$AF$133,0)),"")</f>
        <v/>
      </c>
      <c r="AH538" s="10" t="str">
        <f>IF($Y$3="","",(IF(AF538=0,0,COUNTIF(PRM!$AF$3:'PRM'!$AF$133,$Y$3))))</f>
        <v/>
      </c>
      <c r="AI538" s="10" t="str">
        <f>IFERROR(VLOOKUP($Y$3&amp;$R538,PRM!$Q$3:$U$31,4,FALSE),"")</f>
        <v/>
      </c>
      <c r="AJ538" s="10" t="str">
        <f>IFERROR(IF(AI538=0,0,MATCH($Y$3,PRM!$V$3:'PRM'!$V$50,0)),"")</f>
        <v/>
      </c>
      <c r="AK538" s="10" t="str">
        <f>IF($Y$3="","",(IF(AI538=0,0,COUNTIF(PRM!$V$3:'PRM'!$V$50,$Y$3))))</f>
        <v/>
      </c>
      <c r="AL538" s="10" t="str">
        <f>IFERROR(VLOOKUP($Y$3&amp;$R538,PRM!$Q$3:$U$31,5,FALSE),"")</f>
        <v/>
      </c>
      <c r="AM538" s="10" t="str">
        <f>IFERROR(IF(AL538=0,0,MATCH($Y$3,PRM!$AA$3:'PRM'!$AA$94,0)),"")</f>
        <v/>
      </c>
      <c r="AN538" s="10" t="str">
        <f>IF($Y$3="","",IF(AL538=0,0,COUNTIF(PRM!$AA$3:'PRM'!$AA$94,$Y$3)))</f>
        <v/>
      </c>
      <c r="AO538" s="10">
        <f t="shared" si="168"/>
        <v>0</v>
      </c>
      <c r="AP538" s="10">
        <f t="shared" si="169"/>
        <v>0</v>
      </c>
      <c r="AQ538" s="10">
        <f t="shared" si="170"/>
        <v>0</v>
      </c>
      <c r="AR538" s="10">
        <f t="shared" si="171"/>
        <v>0</v>
      </c>
      <c r="AS538" s="10">
        <f t="shared" si="172"/>
        <v>0</v>
      </c>
      <c r="AT538" s="10">
        <f t="shared" si="173"/>
        <v>0</v>
      </c>
      <c r="AU538" s="10">
        <f t="shared" si="174"/>
        <v>0</v>
      </c>
      <c r="AV538" s="10">
        <f t="shared" si="175"/>
        <v>0</v>
      </c>
      <c r="AW538" s="10">
        <f t="shared" si="176"/>
        <v>0</v>
      </c>
      <c r="AX538" s="10">
        <f t="shared" si="177"/>
        <v>0</v>
      </c>
      <c r="AY538" s="10">
        <f t="shared" si="178"/>
        <v>0</v>
      </c>
      <c r="AZ538" s="10">
        <f t="shared" si="179"/>
        <v>0</v>
      </c>
      <c r="BA538" s="10">
        <f t="shared" si="180"/>
        <v>0</v>
      </c>
      <c r="BB538" s="10">
        <f t="shared" si="181"/>
        <v>0</v>
      </c>
      <c r="BC538" s="10">
        <f t="shared" si="182"/>
        <v>0</v>
      </c>
      <c r="BD538" s="10">
        <f t="shared" si="183"/>
        <v>0</v>
      </c>
      <c r="BE538" s="10">
        <f t="shared" si="184"/>
        <v>0</v>
      </c>
      <c r="BF538" s="10">
        <f t="shared" si="185"/>
        <v>0</v>
      </c>
      <c r="BG538" s="10">
        <f t="shared" si="186"/>
        <v>0</v>
      </c>
      <c r="BH538" s="10">
        <f t="shared" si="187"/>
        <v>0</v>
      </c>
    </row>
    <row r="539" spans="1:60" ht="27.75" customHeight="1">
      <c r="A539" t="str">
        <f t="shared" si="188"/>
        <v/>
      </c>
      <c r="B539" s="54"/>
      <c r="C539" s="55"/>
      <c r="D539" s="54"/>
      <c r="E539" s="55"/>
      <c r="F539" s="31"/>
      <c r="G539" s="29"/>
      <c r="H539" s="32"/>
      <c r="I539" s="32"/>
      <c r="J539" s="30"/>
      <c r="K539" s="31"/>
      <c r="L539" s="33"/>
      <c r="M539" s="33"/>
      <c r="N539" s="54"/>
      <c r="O539" s="56"/>
      <c r="P539" s="56"/>
      <c r="Q539" s="57"/>
      <c r="R539" s="33"/>
      <c r="S539" s="33"/>
      <c r="T539" s="40"/>
      <c r="U539" s="40"/>
      <c r="V539" s="17"/>
      <c r="W539" s="17"/>
      <c r="X539" s="10" t="str">
        <f>IFERROR(VLOOKUP($F539,PRM!$G$3:$H$5,2,FALSE),"")</f>
        <v/>
      </c>
      <c r="Y539" s="10" t="str">
        <f>IFERROR(VLOOKUP($G539,PRM!$I$3:$J$5,2,FALSE),"")</f>
        <v/>
      </c>
      <c r="Z539" s="10" t="str">
        <f>IFERROR(VLOOKUP($K539,PRM!$K$3:$L$4,2,FALSE),"")</f>
        <v/>
      </c>
      <c r="AA539" s="10" t="str">
        <f>IFERROR(VLOOKUP($N539,PRM!$M$3:$N$50,2,FALSE),"")</f>
        <v/>
      </c>
      <c r="AB539" s="10" t="str">
        <f>IFERROR(VLOOKUP($Y$3&amp;$R539,PRM!$Q$3:$R$31,2,FALSE),"")</f>
        <v/>
      </c>
      <c r="AC539" s="10" t="str">
        <f>IFERROR(VLOOKUP($Y$3&amp;$S539,PRM!$AH$3:$AI$133,2,FALSE),"")</f>
        <v/>
      </c>
      <c r="AD539" s="10" t="str">
        <f>IFERROR(VLOOKUP($Y$3&amp;$T539,PRM!$Y$3:$Z$50,2,FALSE),"")</f>
        <v>1</v>
      </c>
      <c r="AE539" s="10" t="str">
        <f>IFERROR(VLOOKUP($Y$3&amp;$U539,PRM!$AD$3:$AE$44,2,FALSE),"")</f>
        <v/>
      </c>
      <c r="AF539" s="10" t="str">
        <f>IFERROR(VLOOKUP($Y$3&amp;$R539,PRM!$Q$3:$T$31,3,FALSE),"")</f>
        <v/>
      </c>
      <c r="AG539" s="10" t="str">
        <f>IFERROR(IF(AF539=0,0,MATCH($Y$3,PRM!$AF$3:'PRM'!$AF$133,0)),"")</f>
        <v/>
      </c>
      <c r="AH539" s="10" t="str">
        <f>IF($Y$3="","",(IF(AF539=0,0,COUNTIF(PRM!$AF$3:'PRM'!$AF$133,$Y$3))))</f>
        <v/>
      </c>
      <c r="AI539" s="10" t="str">
        <f>IFERROR(VLOOKUP($Y$3&amp;$R539,PRM!$Q$3:$U$31,4,FALSE),"")</f>
        <v/>
      </c>
      <c r="AJ539" s="10" t="str">
        <f>IFERROR(IF(AI539=0,0,MATCH($Y$3,PRM!$V$3:'PRM'!$V$50,0)),"")</f>
        <v/>
      </c>
      <c r="AK539" s="10" t="str">
        <f>IF($Y$3="","",(IF(AI539=0,0,COUNTIF(PRM!$V$3:'PRM'!$V$50,$Y$3))))</f>
        <v/>
      </c>
      <c r="AL539" s="10" t="str">
        <f>IFERROR(VLOOKUP($Y$3&amp;$R539,PRM!$Q$3:$U$31,5,FALSE),"")</f>
        <v/>
      </c>
      <c r="AM539" s="10" t="str">
        <f>IFERROR(IF(AL539=0,0,MATCH($Y$3,PRM!$AA$3:'PRM'!$AA$94,0)),"")</f>
        <v/>
      </c>
      <c r="AN539" s="10" t="str">
        <f>IF($Y$3="","",IF(AL539=0,0,COUNTIF(PRM!$AA$3:'PRM'!$AA$94,$Y$3)))</f>
        <v/>
      </c>
      <c r="AO539" s="10">
        <f t="shared" si="168"/>
        <v>0</v>
      </c>
      <c r="AP539" s="10">
        <f t="shared" si="169"/>
        <v>0</v>
      </c>
      <c r="AQ539" s="10">
        <f t="shared" si="170"/>
        <v>0</v>
      </c>
      <c r="AR539" s="10">
        <f t="shared" si="171"/>
        <v>0</v>
      </c>
      <c r="AS539" s="10">
        <f t="shared" si="172"/>
        <v>0</v>
      </c>
      <c r="AT539" s="10">
        <f t="shared" si="173"/>
        <v>0</v>
      </c>
      <c r="AU539" s="10">
        <f t="shared" si="174"/>
        <v>0</v>
      </c>
      <c r="AV539" s="10">
        <f t="shared" si="175"/>
        <v>0</v>
      </c>
      <c r="AW539" s="10">
        <f t="shared" si="176"/>
        <v>0</v>
      </c>
      <c r="AX539" s="10">
        <f t="shared" si="177"/>
        <v>0</v>
      </c>
      <c r="AY539" s="10">
        <f t="shared" si="178"/>
        <v>0</v>
      </c>
      <c r="AZ539" s="10">
        <f t="shared" si="179"/>
        <v>0</v>
      </c>
      <c r="BA539" s="10">
        <f t="shared" si="180"/>
        <v>0</v>
      </c>
      <c r="BB539" s="10">
        <f t="shared" si="181"/>
        <v>0</v>
      </c>
      <c r="BC539" s="10">
        <f t="shared" si="182"/>
        <v>0</v>
      </c>
      <c r="BD539" s="10">
        <f t="shared" si="183"/>
        <v>0</v>
      </c>
      <c r="BE539" s="10">
        <f t="shared" si="184"/>
        <v>0</v>
      </c>
      <c r="BF539" s="10">
        <f t="shared" si="185"/>
        <v>0</v>
      </c>
      <c r="BG539" s="10">
        <f t="shared" si="186"/>
        <v>0</v>
      </c>
      <c r="BH539" s="10">
        <f t="shared" si="187"/>
        <v>0</v>
      </c>
    </row>
    <row r="540" spans="1:60" ht="27.75" customHeight="1">
      <c r="A540" t="str">
        <f t="shared" si="188"/>
        <v/>
      </c>
      <c r="B540" s="54"/>
      <c r="C540" s="55"/>
      <c r="D540" s="54"/>
      <c r="E540" s="55"/>
      <c r="F540" s="31"/>
      <c r="G540" s="29"/>
      <c r="H540" s="32"/>
      <c r="I540" s="32"/>
      <c r="J540" s="30"/>
      <c r="K540" s="31"/>
      <c r="L540" s="33"/>
      <c r="M540" s="33"/>
      <c r="N540" s="54"/>
      <c r="O540" s="56"/>
      <c r="P540" s="56"/>
      <c r="Q540" s="57"/>
      <c r="R540" s="33"/>
      <c r="S540" s="33"/>
      <c r="T540" s="40"/>
      <c r="U540" s="40"/>
      <c r="V540" s="17"/>
      <c r="W540" s="17"/>
      <c r="X540" s="10" t="str">
        <f>IFERROR(VLOOKUP($F540,PRM!$G$3:$H$5,2,FALSE),"")</f>
        <v/>
      </c>
      <c r="Y540" s="10" t="str">
        <f>IFERROR(VLOOKUP($G540,PRM!$I$3:$J$5,2,FALSE),"")</f>
        <v/>
      </c>
      <c r="Z540" s="10" t="str">
        <f>IFERROR(VLOOKUP($K540,PRM!$K$3:$L$4,2,FALSE),"")</f>
        <v/>
      </c>
      <c r="AA540" s="10" t="str">
        <f>IFERROR(VLOOKUP($N540,PRM!$M$3:$N$50,2,FALSE),"")</f>
        <v/>
      </c>
      <c r="AB540" s="10" t="str">
        <f>IFERROR(VLOOKUP($Y$3&amp;$R540,PRM!$Q$3:$R$31,2,FALSE),"")</f>
        <v/>
      </c>
      <c r="AC540" s="10" t="str">
        <f>IFERROR(VLOOKUP($Y$3&amp;$S540,PRM!$AH$3:$AI$133,2,FALSE),"")</f>
        <v/>
      </c>
      <c r="AD540" s="10" t="str">
        <f>IFERROR(VLOOKUP($Y$3&amp;$T540,PRM!$Y$3:$Z$50,2,FALSE),"")</f>
        <v>1</v>
      </c>
      <c r="AE540" s="10" t="str">
        <f>IFERROR(VLOOKUP($Y$3&amp;$U540,PRM!$AD$3:$AE$44,2,FALSE),"")</f>
        <v/>
      </c>
      <c r="AF540" s="10" t="str">
        <f>IFERROR(VLOOKUP($Y$3&amp;$R540,PRM!$Q$3:$T$31,3,FALSE),"")</f>
        <v/>
      </c>
      <c r="AG540" s="10" t="str">
        <f>IFERROR(IF(AF540=0,0,MATCH($Y$3,PRM!$AF$3:'PRM'!$AF$133,0)),"")</f>
        <v/>
      </c>
      <c r="AH540" s="10" t="str">
        <f>IF($Y$3="","",(IF(AF540=0,0,COUNTIF(PRM!$AF$3:'PRM'!$AF$133,$Y$3))))</f>
        <v/>
      </c>
      <c r="AI540" s="10" t="str">
        <f>IFERROR(VLOOKUP($Y$3&amp;$R540,PRM!$Q$3:$U$31,4,FALSE),"")</f>
        <v/>
      </c>
      <c r="AJ540" s="10" t="str">
        <f>IFERROR(IF(AI540=0,0,MATCH($Y$3,PRM!$V$3:'PRM'!$V$50,0)),"")</f>
        <v/>
      </c>
      <c r="AK540" s="10" t="str">
        <f>IF($Y$3="","",(IF(AI540=0,0,COUNTIF(PRM!$V$3:'PRM'!$V$50,$Y$3))))</f>
        <v/>
      </c>
      <c r="AL540" s="10" t="str">
        <f>IFERROR(VLOOKUP($Y$3&amp;$R540,PRM!$Q$3:$U$31,5,FALSE),"")</f>
        <v/>
      </c>
      <c r="AM540" s="10" t="str">
        <f>IFERROR(IF(AL540=0,0,MATCH($Y$3,PRM!$AA$3:'PRM'!$AA$94,0)),"")</f>
        <v/>
      </c>
      <c r="AN540" s="10" t="str">
        <f>IF($Y$3="","",IF(AL540=0,0,COUNTIF(PRM!$AA$3:'PRM'!$AA$94,$Y$3)))</f>
        <v/>
      </c>
      <c r="AO540" s="10">
        <f t="shared" si="168"/>
        <v>0</v>
      </c>
      <c r="AP540" s="10">
        <f t="shared" si="169"/>
        <v>0</v>
      </c>
      <c r="AQ540" s="10">
        <f t="shared" si="170"/>
        <v>0</v>
      </c>
      <c r="AR540" s="10">
        <f t="shared" si="171"/>
        <v>0</v>
      </c>
      <c r="AS540" s="10">
        <f t="shared" si="172"/>
        <v>0</v>
      </c>
      <c r="AT540" s="10">
        <f t="shared" si="173"/>
        <v>0</v>
      </c>
      <c r="AU540" s="10">
        <f t="shared" si="174"/>
        <v>0</v>
      </c>
      <c r="AV540" s="10">
        <f t="shared" si="175"/>
        <v>0</v>
      </c>
      <c r="AW540" s="10">
        <f t="shared" si="176"/>
        <v>0</v>
      </c>
      <c r="AX540" s="10">
        <f t="shared" si="177"/>
        <v>0</v>
      </c>
      <c r="AY540" s="10">
        <f t="shared" si="178"/>
        <v>0</v>
      </c>
      <c r="AZ540" s="10">
        <f t="shared" si="179"/>
        <v>0</v>
      </c>
      <c r="BA540" s="10">
        <f t="shared" si="180"/>
        <v>0</v>
      </c>
      <c r="BB540" s="10">
        <f t="shared" si="181"/>
        <v>0</v>
      </c>
      <c r="BC540" s="10">
        <f t="shared" si="182"/>
        <v>0</v>
      </c>
      <c r="BD540" s="10">
        <f t="shared" si="183"/>
        <v>0</v>
      </c>
      <c r="BE540" s="10">
        <f t="shared" si="184"/>
        <v>0</v>
      </c>
      <c r="BF540" s="10">
        <f t="shared" si="185"/>
        <v>0</v>
      </c>
      <c r="BG540" s="10">
        <f t="shared" si="186"/>
        <v>0</v>
      </c>
      <c r="BH540" s="10">
        <f t="shared" si="187"/>
        <v>0</v>
      </c>
    </row>
    <row r="541" spans="1:60" ht="27.75" customHeight="1">
      <c r="A541" t="str">
        <f t="shared" si="188"/>
        <v/>
      </c>
      <c r="B541" s="54"/>
      <c r="C541" s="55"/>
      <c r="D541" s="54"/>
      <c r="E541" s="55"/>
      <c r="F541" s="31"/>
      <c r="G541" s="29"/>
      <c r="H541" s="32"/>
      <c r="I541" s="32"/>
      <c r="J541" s="30"/>
      <c r="K541" s="31"/>
      <c r="L541" s="33"/>
      <c r="M541" s="33"/>
      <c r="N541" s="54"/>
      <c r="O541" s="56"/>
      <c r="P541" s="56"/>
      <c r="Q541" s="57"/>
      <c r="R541" s="33"/>
      <c r="S541" s="33"/>
      <c r="T541" s="40"/>
      <c r="U541" s="40"/>
      <c r="V541" s="17"/>
      <c r="W541" s="17"/>
      <c r="X541" s="10" t="str">
        <f>IFERROR(VLOOKUP($F541,PRM!$G$3:$H$5,2,FALSE),"")</f>
        <v/>
      </c>
      <c r="Y541" s="10" t="str">
        <f>IFERROR(VLOOKUP($G541,PRM!$I$3:$J$5,2,FALSE),"")</f>
        <v/>
      </c>
      <c r="Z541" s="10" t="str">
        <f>IFERROR(VLOOKUP($K541,PRM!$K$3:$L$4,2,FALSE),"")</f>
        <v/>
      </c>
      <c r="AA541" s="10" t="str">
        <f>IFERROR(VLOOKUP($N541,PRM!$M$3:$N$50,2,FALSE),"")</f>
        <v/>
      </c>
      <c r="AB541" s="10" t="str">
        <f>IFERROR(VLOOKUP($Y$3&amp;$R541,PRM!$Q$3:$R$31,2,FALSE),"")</f>
        <v/>
      </c>
      <c r="AC541" s="10" t="str">
        <f>IFERROR(VLOOKUP($Y$3&amp;$S541,PRM!$AH$3:$AI$133,2,FALSE),"")</f>
        <v/>
      </c>
      <c r="AD541" s="10" t="str">
        <f>IFERROR(VLOOKUP($Y$3&amp;$T541,PRM!$Y$3:$Z$50,2,FALSE),"")</f>
        <v>1</v>
      </c>
      <c r="AE541" s="10" t="str">
        <f>IFERROR(VLOOKUP($Y$3&amp;$U541,PRM!$AD$3:$AE$44,2,FALSE),"")</f>
        <v/>
      </c>
      <c r="AF541" s="10" t="str">
        <f>IFERROR(VLOOKUP($Y$3&amp;$R541,PRM!$Q$3:$T$31,3,FALSE),"")</f>
        <v/>
      </c>
      <c r="AG541" s="10" t="str">
        <f>IFERROR(IF(AF541=0,0,MATCH($Y$3,PRM!$AF$3:'PRM'!$AF$133,0)),"")</f>
        <v/>
      </c>
      <c r="AH541" s="10" t="str">
        <f>IF($Y$3="","",(IF(AF541=0,0,COUNTIF(PRM!$AF$3:'PRM'!$AF$133,$Y$3))))</f>
        <v/>
      </c>
      <c r="AI541" s="10" t="str">
        <f>IFERROR(VLOOKUP($Y$3&amp;$R541,PRM!$Q$3:$U$31,4,FALSE),"")</f>
        <v/>
      </c>
      <c r="AJ541" s="10" t="str">
        <f>IFERROR(IF(AI541=0,0,MATCH($Y$3,PRM!$V$3:'PRM'!$V$50,0)),"")</f>
        <v/>
      </c>
      <c r="AK541" s="10" t="str">
        <f>IF($Y$3="","",(IF(AI541=0,0,COUNTIF(PRM!$V$3:'PRM'!$V$50,$Y$3))))</f>
        <v/>
      </c>
      <c r="AL541" s="10" t="str">
        <f>IFERROR(VLOOKUP($Y$3&amp;$R541,PRM!$Q$3:$U$31,5,FALSE),"")</f>
        <v/>
      </c>
      <c r="AM541" s="10" t="str">
        <f>IFERROR(IF(AL541=0,0,MATCH($Y$3,PRM!$AA$3:'PRM'!$AA$94,0)),"")</f>
        <v/>
      </c>
      <c r="AN541" s="10" t="str">
        <f>IF($Y$3="","",IF(AL541=0,0,COUNTIF(PRM!$AA$3:'PRM'!$AA$94,$Y$3)))</f>
        <v/>
      </c>
      <c r="AO541" s="10">
        <f t="shared" si="168"/>
        <v>0</v>
      </c>
      <c r="AP541" s="10">
        <f t="shared" si="169"/>
        <v>0</v>
      </c>
      <c r="AQ541" s="10">
        <f t="shared" si="170"/>
        <v>0</v>
      </c>
      <c r="AR541" s="10">
        <f t="shared" si="171"/>
        <v>0</v>
      </c>
      <c r="AS541" s="10">
        <f t="shared" si="172"/>
        <v>0</v>
      </c>
      <c r="AT541" s="10">
        <f t="shared" si="173"/>
        <v>0</v>
      </c>
      <c r="AU541" s="10">
        <f t="shared" si="174"/>
        <v>0</v>
      </c>
      <c r="AV541" s="10">
        <f t="shared" si="175"/>
        <v>0</v>
      </c>
      <c r="AW541" s="10">
        <f t="shared" si="176"/>
        <v>0</v>
      </c>
      <c r="AX541" s="10">
        <f t="shared" si="177"/>
        <v>0</v>
      </c>
      <c r="AY541" s="10">
        <f t="shared" si="178"/>
        <v>0</v>
      </c>
      <c r="AZ541" s="10">
        <f t="shared" si="179"/>
        <v>0</v>
      </c>
      <c r="BA541" s="10">
        <f t="shared" si="180"/>
        <v>0</v>
      </c>
      <c r="BB541" s="10">
        <f t="shared" si="181"/>
        <v>0</v>
      </c>
      <c r="BC541" s="10">
        <f t="shared" si="182"/>
        <v>0</v>
      </c>
      <c r="BD541" s="10">
        <f t="shared" si="183"/>
        <v>0</v>
      </c>
      <c r="BE541" s="10">
        <f t="shared" si="184"/>
        <v>0</v>
      </c>
      <c r="BF541" s="10">
        <f t="shared" si="185"/>
        <v>0</v>
      </c>
      <c r="BG541" s="10">
        <f t="shared" si="186"/>
        <v>0</v>
      </c>
      <c r="BH541" s="10">
        <f t="shared" si="187"/>
        <v>0</v>
      </c>
    </row>
    <row r="542" spans="1:60" ht="27.75" customHeight="1">
      <c r="A542" t="str">
        <f t="shared" si="188"/>
        <v/>
      </c>
      <c r="B542" s="54"/>
      <c r="C542" s="55"/>
      <c r="D542" s="54"/>
      <c r="E542" s="55"/>
      <c r="F542" s="31"/>
      <c r="G542" s="29"/>
      <c r="H542" s="32"/>
      <c r="I542" s="32"/>
      <c r="J542" s="30"/>
      <c r="K542" s="31"/>
      <c r="L542" s="33"/>
      <c r="M542" s="33"/>
      <c r="N542" s="54"/>
      <c r="O542" s="56"/>
      <c r="P542" s="56"/>
      <c r="Q542" s="57"/>
      <c r="R542" s="33"/>
      <c r="S542" s="33"/>
      <c r="T542" s="40"/>
      <c r="U542" s="40"/>
      <c r="V542" s="17"/>
      <c r="W542" s="17"/>
      <c r="X542" s="10" t="str">
        <f>IFERROR(VLOOKUP($F542,PRM!$G$3:$H$5,2,FALSE),"")</f>
        <v/>
      </c>
      <c r="Y542" s="10" t="str">
        <f>IFERROR(VLOOKUP($G542,PRM!$I$3:$J$5,2,FALSE),"")</f>
        <v/>
      </c>
      <c r="Z542" s="10" t="str">
        <f>IFERROR(VLOOKUP($K542,PRM!$K$3:$L$4,2,FALSE),"")</f>
        <v/>
      </c>
      <c r="AA542" s="10" t="str">
        <f>IFERROR(VLOOKUP($N542,PRM!$M$3:$N$50,2,FALSE),"")</f>
        <v/>
      </c>
      <c r="AB542" s="10" t="str">
        <f>IFERROR(VLOOKUP($Y$3&amp;$R542,PRM!$Q$3:$R$31,2,FALSE),"")</f>
        <v/>
      </c>
      <c r="AC542" s="10" t="str">
        <f>IFERROR(VLOOKUP($Y$3&amp;$S542,PRM!$AH$3:$AI$133,2,FALSE),"")</f>
        <v/>
      </c>
      <c r="AD542" s="10" t="str">
        <f>IFERROR(VLOOKUP($Y$3&amp;$T542,PRM!$Y$3:$Z$50,2,FALSE),"")</f>
        <v>1</v>
      </c>
      <c r="AE542" s="10" t="str">
        <f>IFERROR(VLOOKUP($Y$3&amp;$U542,PRM!$AD$3:$AE$44,2,FALSE),"")</f>
        <v/>
      </c>
      <c r="AF542" s="10" t="str">
        <f>IFERROR(VLOOKUP($Y$3&amp;$R542,PRM!$Q$3:$T$31,3,FALSE),"")</f>
        <v/>
      </c>
      <c r="AG542" s="10" t="str">
        <f>IFERROR(IF(AF542=0,0,MATCH($Y$3,PRM!$AF$3:'PRM'!$AF$133,0)),"")</f>
        <v/>
      </c>
      <c r="AH542" s="10" t="str">
        <f>IF($Y$3="","",(IF(AF542=0,0,COUNTIF(PRM!$AF$3:'PRM'!$AF$133,$Y$3))))</f>
        <v/>
      </c>
      <c r="AI542" s="10" t="str">
        <f>IFERROR(VLOOKUP($Y$3&amp;$R542,PRM!$Q$3:$U$31,4,FALSE),"")</f>
        <v/>
      </c>
      <c r="AJ542" s="10" t="str">
        <f>IFERROR(IF(AI542=0,0,MATCH($Y$3,PRM!$V$3:'PRM'!$V$50,0)),"")</f>
        <v/>
      </c>
      <c r="AK542" s="10" t="str">
        <f>IF($Y$3="","",(IF(AI542=0,0,COUNTIF(PRM!$V$3:'PRM'!$V$50,$Y$3))))</f>
        <v/>
      </c>
      <c r="AL542" s="10" t="str">
        <f>IFERROR(VLOOKUP($Y$3&amp;$R542,PRM!$Q$3:$U$31,5,FALSE),"")</f>
        <v/>
      </c>
      <c r="AM542" s="10" t="str">
        <f>IFERROR(IF(AL542=0,0,MATCH($Y$3,PRM!$AA$3:'PRM'!$AA$94,0)),"")</f>
        <v/>
      </c>
      <c r="AN542" s="10" t="str">
        <f>IF($Y$3="","",IF(AL542=0,0,COUNTIF(PRM!$AA$3:'PRM'!$AA$94,$Y$3)))</f>
        <v/>
      </c>
      <c r="AO542" s="10">
        <f t="shared" si="168"/>
        <v>0</v>
      </c>
      <c r="AP542" s="10">
        <f t="shared" si="169"/>
        <v>0</v>
      </c>
      <c r="AQ542" s="10">
        <f t="shared" si="170"/>
        <v>0</v>
      </c>
      <c r="AR542" s="10">
        <f t="shared" si="171"/>
        <v>0</v>
      </c>
      <c r="AS542" s="10">
        <f t="shared" si="172"/>
        <v>0</v>
      </c>
      <c r="AT542" s="10">
        <f t="shared" si="173"/>
        <v>0</v>
      </c>
      <c r="AU542" s="10">
        <f t="shared" si="174"/>
        <v>0</v>
      </c>
      <c r="AV542" s="10">
        <f t="shared" si="175"/>
        <v>0</v>
      </c>
      <c r="AW542" s="10">
        <f t="shared" si="176"/>
        <v>0</v>
      </c>
      <c r="AX542" s="10">
        <f t="shared" si="177"/>
        <v>0</v>
      </c>
      <c r="AY542" s="10">
        <f t="shared" si="178"/>
        <v>0</v>
      </c>
      <c r="AZ542" s="10">
        <f t="shared" si="179"/>
        <v>0</v>
      </c>
      <c r="BA542" s="10">
        <f t="shared" si="180"/>
        <v>0</v>
      </c>
      <c r="BB542" s="10">
        <f t="shared" si="181"/>
        <v>0</v>
      </c>
      <c r="BC542" s="10">
        <f t="shared" si="182"/>
        <v>0</v>
      </c>
      <c r="BD542" s="10">
        <f t="shared" si="183"/>
        <v>0</v>
      </c>
      <c r="BE542" s="10">
        <f t="shared" si="184"/>
        <v>0</v>
      </c>
      <c r="BF542" s="10">
        <f t="shared" si="185"/>
        <v>0</v>
      </c>
      <c r="BG542" s="10">
        <f t="shared" si="186"/>
        <v>0</v>
      </c>
      <c r="BH542" s="10">
        <f t="shared" si="187"/>
        <v>0</v>
      </c>
    </row>
    <row r="543" spans="1:60" ht="27.75" customHeight="1">
      <c r="A543" t="str">
        <f t="shared" si="188"/>
        <v/>
      </c>
      <c r="B543" s="54"/>
      <c r="C543" s="55"/>
      <c r="D543" s="54"/>
      <c r="E543" s="55"/>
      <c r="F543" s="31"/>
      <c r="G543" s="29"/>
      <c r="H543" s="32"/>
      <c r="I543" s="32"/>
      <c r="J543" s="30"/>
      <c r="K543" s="31"/>
      <c r="L543" s="33"/>
      <c r="M543" s="33"/>
      <c r="N543" s="54"/>
      <c r="O543" s="56"/>
      <c r="P543" s="56"/>
      <c r="Q543" s="57"/>
      <c r="R543" s="33"/>
      <c r="S543" s="33"/>
      <c r="T543" s="40"/>
      <c r="U543" s="40"/>
      <c r="V543" s="17"/>
      <c r="W543" s="17"/>
      <c r="X543" s="10" t="str">
        <f>IFERROR(VLOOKUP($F543,PRM!$G$3:$H$5,2,FALSE),"")</f>
        <v/>
      </c>
      <c r="Y543" s="10" t="str">
        <f>IFERROR(VLOOKUP($G543,PRM!$I$3:$J$5,2,FALSE),"")</f>
        <v/>
      </c>
      <c r="Z543" s="10" t="str">
        <f>IFERROR(VLOOKUP($K543,PRM!$K$3:$L$4,2,FALSE),"")</f>
        <v/>
      </c>
      <c r="AA543" s="10" t="str">
        <f>IFERROR(VLOOKUP($N543,PRM!$M$3:$N$50,2,FALSE),"")</f>
        <v/>
      </c>
      <c r="AB543" s="10" t="str">
        <f>IFERROR(VLOOKUP($Y$3&amp;$R543,PRM!$Q$3:$R$31,2,FALSE),"")</f>
        <v/>
      </c>
      <c r="AC543" s="10" t="str">
        <f>IFERROR(VLOOKUP($Y$3&amp;$S543,PRM!$AH$3:$AI$133,2,FALSE),"")</f>
        <v/>
      </c>
      <c r="AD543" s="10" t="str">
        <f>IFERROR(VLOOKUP($Y$3&amp;$T543,PRM!$Y$3:$Z$50,2,FALSE),"")</f>
        <v>1</v>
      </c>
      <c r="AE543" s="10" t="str">
        <f>IFERROR(VLOOKUP($Y$3&amp;$U543,PRM!$AD$3:$AE$44,2,FALSE),"")</f>
        <v/>
      </c>
      <c r="AF543" s="10" t="str">
        <f>IFERROR(VLOOKUP($Y$3&amp;$R543,PRM!$Q$3:$T$31,3,FALSE),"")</f>
        <v/>
      </c>
      <c r="AG543" s="10" t="str">
        <f>IFERROR(IF(AF543=0,0,MATCH($Y$3,PRM!$AF$3:'PRM'!$AF$133,0)),"")</f>
        <v/>
      </c>
      <c r="AH543" s="10" t="str">
        <f>IF($Y$3="","",(IF(AF543=0,0,COUNTIF(PRM!$AF$3:'PRM'!$AF$133,$Y$3))))</f>
        <v/>
      </c>
      <c r="AI543" s="10" t="str">
        <f>IFERROR(VLOOKUP($Y$3&amp;$R543,PRM!$Q$3:$U$31,4,FALSE),"")</f>
        <v/>
      </c>
      <c r="AJ543" s="10" t="str">
        <f>IFERROR(IF(AI543=0,0,MATCH($Y$3,PRM!$V$3:'PRM'!$V$50,0)),"")</f>
        <v/>
      </c>
      <c r="AK543" s="10" t="str">
        <f>IF($Y$3="","",(IF(AI543=0,0,COUNTIF(PRM!$V$3:'PRM'!$V$50,$Y$3))))</f>
        <v/>
      </c>
      <c r="AL543" s="10" t="str">
        <f>IFERROR(VLOOKUP($Y$3&amp;$R543,PRM!$Q$3:$U$31,5,FALSE),"")</f>
        <v/>
      </c>
      <c r="AM543" s="10" t="str">
        <f>IFERROR(IF(AL543=0,0,MATCH($Y$3,PRM!$AA$3:'PRM'!$AA$94,0)),"")</f>
        <v/>
      </c>
      <c r="AN543" s="10" t="str">
        <f>IF($Y$3="","",IF(AL543=0,0,COUNTIF(PRM!$AA$3:'PRM'!$AA$94,$Y$3)))</f>
        <v/>
      </c>
      <c r="AO543" s="10">
        <f t="shared" si="168"/>
        <v>0</v>
      </c>
      <c r="AP543" s="10">
        <f t="shared" si="169"/>
        <v>0</v>
      </c>
      <c r="AQ543" s="10">
        <f t="shared" si="170"/>
        <v>0</v>
      </c>
      <c r="AR543" s="10">
        <f t="shared" si="171"/>
        <v>0</v>
      </c>
      <c r="AS543" s="10">
        <f t="shared" si="172"/>
        <v>0</v>
      </c>
      <c r="AT543" s="10">
        <f t="shared" si="173"/>
        <v>0</v>
      </c>
      <c r="AU543" s="10">
        <f t="shared" si="174"/>
        <v>0</v>
      </c>
      <c r="AV543" s="10">
        <f t="shared" si="175"/>
        <v>0</v>
      </c>
      <c r="AW543" s="10">
        <f t="shared" si="176"/>
        <v>0</v>
      </c>
      <c r="AX543" s="10">
        <f t="shared" si="177"/>
        <v>0</v>
      </c>
      <c r="AY543" s="10">
        <f t="shared" si="178"/>
        <v>0</v>
      </c>
      <c r="AZ543" s="10">
        <f t="shared" si="179"/>
        <v>0</v>
      </c>
      <c r="BA543" s="10">
        <f t="shared" si="180"/>
        <v>0</v>
      </c>
      <c r="BB543" s="10">
        <f t="shared" si="181"/>
        <v>0</v>
      </c>
      <c r="BC543" s="10">
        <f t="shared" si="182"/>
        <v>0</v>
      </c>
      <c r="BD543" s="10">
        <f t="shared" si="183"/>
        <v>0</v>
      </c>
      <c r="BE543" s="10">
        <f t="shared" si="184"/>
        <v>0</v>
      </c>
      <c r="BF543" s="10">
        <f t="shared" si="185"/>
        <v>0</v>
      </c>
      <c r="BG543" s="10">
        <f t="shared" si="186"/>
        <v>0</v>
      </c>
      <c r="BH543" s="10">
        <f t="shared" si="187"/>
        <v>0</v>
      </c>
    </row>
    <row r="544" spans="1:60" ht="27.75" customHeight="1">
      <c r="A544" t="str">
        <f t="shared" si="188"/>
        <v/>
      </c>
      <c r="B544" s="54"/>
      <c r="C544" s="55"/>
      <c r="D544" s="54"/>
      <c r="E544" s="55"/>
      <c r="F544" s="31"/>
      <c r="G544" s="29"/>
      <c r="H544" s="32"/>
      <c r="I544" s="32"/>
      <c r="J544" s="30"/>
      <c r="K544" s="31"/>
      <c r="L544" s="33"/>
      <c r="M544" s="33"/>
      <c r="N544" s="54"/>
      <c r="O544" s="56"/>
      <c r="P544" s="56"/>
      <c r="Q544" s="57"/>
      <c r="R544" s="33"/>
      <c r="S544" s="33"/>
      <c r="T544" s="40"/>
      <c r="U544" s="40"/>
      <c r="V544" s="17"/>
      <c r="W544" s="17"/>
      <c r="X544" s="10" t="str">
        <f>IFERROR(VLOOKUP($F544,PRM!$G$3:$H$5,2,FALSE),"")</f>
        <v/>
      </c>
      <c r="Y544" s="10" t="str">
        <f>IFERROR(VLOOKUP($G544,PRM!$I$3:$J$5,2,FALSE),"")</f>
        <v/>
      </c>
      <c r="Z544" s="10" t="str">
        <f>IFERROR(VLOOKUP($K544,PRM!$K$3:$L$4,2,FALSE),"")</f>
        <v/>
      </c>
      <c r="AA544" s="10" t="str">
        <f>IFERROR(VLOOKUP($N544,PRM!$M$3:$N$50,2,FALSE),"")</f>
        <v/>
      </c>
      <c r="AB544" s="10" t="str">
        <f>IFERROR(VLOOKUP($Y$3&amp;$R544,PRM!$Q$3:$R$31,2,FALSE),"")</f>
        <v/>
      </c>
      <c r="AC544" s="10" t="str">
        <f>IFERROR(VLOOKUP($Y$3&amp;$S544,PRM!$AH$3:$AI$133,2,FALSE),"")</f>
        <v/>
      </c>
      <c r="AD544" s="10" t="str">
        <f>IFERROR(VLOOKUP($Y$3&amp;$T544,PRM!$Y$3:$Z$50,2,FALSE),"")</f>
        <v>1</v>
      </c>
      <c r="AE544" s="10" t="str">
        <f>IFERROR(VLOOKUP($Y$3&amp;$U544,PRM!$AD$3:$AE$44,2,FALSE),"")</f>
        <v/>
      </c>
      <c r="AF544" s="10" t="str">
        <f>IFERROR(VLOOKUP($Y$3&amp;$R544,PRM!$Q$3:$T$31,3,FALSE),"")</f>
        <v/>
      </c>
      <c r="AG544" s="10" t="str">
        <f>IFERROR(IF(AF544=0,0,MATCH($Y$3,PRM!$AF$3:'PRM'!$AF$133,0)),"")</f>
        <v/>
      </c>
      <c r="AH544" s="10" t="str">
        <f>IF($Y$3="","",(IF(AF544=0,0,COUNTIF(PRM!$AF$3:'PRM'!$AF$133,$Y$3))))</f>
        <v/>
      </c>
      <c r="AI544" s="10" t="str">
        <f>IFERROR(VLOOKUP($Y$3&amp;$R544,PRM!$Q$3:$U$31,4,FALSE),"")</f>
        <v/>
      </c>
      <c r="AJ544" s="10" t="str">
        <f>IFERROR(IF(AI544=0,0,MATCH($Y$3,PRM!$V$3:'PRM'!$V$50,0)),"")</f>
        <v/>
      </c>
      <c r="AK544" s="10" t="str">
        <f>IF($Y$3="","",(IF(AI544=0,0,COUNTIF(PRM!$V$3:'PRM'!$V$50,$Y$3))))</f>
        <v/>
      </c>
      <c r="AL544" s="10" t="str">
        <f>IFERROR(VLOOKUP($Y$3&amp;$R544,PRM!$Q$3:$U$31,5,FALSE),"")</f>
        <v/>
      </c>
      <c r="AM544" s="10" t="str">
        <f>IFERROR(IF(AL544=0,0,MATCH($Y$3,PRM!$AA$3:'PRM'!$AA$94,0)),"")</f>
        <v/>
      </c>
      <c r="AN544" s="10" t="str">
        <f>IF($Y$3="","",IF(AL544=0,0,COUNTIF(PRM!$AA$3:'PRM'!$AA$94,$Y$3)))</f>
        <v/>
      </c>
      <c r="AO544" s="10">
        <f t="shared" si="168"/>
        <v>0</v>
      </c>
      <c r="AP544" s="10">
        <f t="shared" si="169"/>
        <v>0</v>
      </c>
      <c r="AQ544" s="10">
        <f t="shared" si="170"/>
        <v>0</v>
      </c>
      <c r="AR544" s="10">
        <f t="shared" si="171"/>
        <v>0</v>
      </c>
      <c r="AS544" s="10">
        <f t="shared" si="172"/>
        <v>0</v>
      </c>
      <c r="AT544" s="10">
        <f t="shared" si="173"/>
        <v>0</v>
      </c>
      <c r="AU544" s="10">
        <f t="shared" si="174"/>
        <v>0</v>
      </c>
      <c r="AV544" s="10">
        <f t="shared" si="175"/>
        <v>0</v>
      </c>
      <c r="AW544" s="10">
        <f t="shared" si="176"/>
        <v>0</v>
      </c>
      <c r="AX544" s="10">
        <f t="shared" si="177"/>
        <v>0</v>
      </c>
      <c r="AY544" s="10">
        <f t="shared" si="178"/>
        <v>0</v>
      </c>
      <c r="AZ544" s="10">
        <f t="shared" si="179"/>
        <v>0</v>
      </c>
      <c r="BA544" s="10">
        <f t="shared" si="180"/>
        <v>0</v>
      </c>
      <c r="BB544" s="10">
        <f t="shared" si="181"/>
        <v>0</v>
      </c>
      <c r="BC544" s="10">
        <f t="shared" si="182"/>
        <v>0</v>
      </c>
      <c r="BD544" s="10">
        <f t="shared" si="183"/>
        <v>0</v>
      </c>
      <c r="BE544" s="10">
        <f t="shared" si="184"/>
        <v>0</v>
      </c>
      <c r="BF544" s="10">
        <f t="shared" si="185"/>
        <v>0</v>
      </c>
      <c r="BG544" s="10">
        <f t="shared" si="186"/>
        <v>0</v>
      </c>
      <c r="BH544" s="10">
        <f t="shared" si="187"/>
        <v>0</v>
      </c>
    </row>
    <row r="545" spans="1:60" ht="27.75" customHeight="1">
      <c r="A545" t="str">
        <f t="shared" si="188"/>
        <v/>
      </c>
      <c r="B545" s="54"/>
      <c r="C545" s="55"/>
      <c r="D545" s="54"/>
      <c r="E545" s="55"/>
      <c r="F545" s="31"/>
      <c r="G545" s="29"/>
      <c r="H545" s="32"/>
      <c r="I545" s="32"/>
      <c r="J545" s="30"/>
      <c r="K545" s="31"/>
      <c r="L545" s="33"/>
      <c r="M545" s="33"/>
      <c r="N545" s="54"/>
      <c r="O545" s="56"/>
      <c r="P545" s="56"/>
      <c r="Q545" s="57"/>
      <c r="R545" s="33"/>
      <c r="S545" s="33"/>
      <c r="T545" s="40"/>
      <c r="U545" s="40"/>
      <c r="V545" s="17"/>
      <c r="W545" s="17"/>
      <c r="X545" s="10" t="str">
        <f>IFERROR(VLOOKUP($F545,PRM!$G$3:$H$5,2,FALSE),"")</f>
        <v/>
      </c>
      <c r="Y545" s="10" t="str">
        <f>IFERROR(VLOOKUP($G545,PRM!$I$3:$J$5,2,FALSE),"")</f>
        <v/>
      </c>
      <c r="Z545" s="10" t="str">
        <f>IFERROR(VLOOKUP($K545,PRM!$K$3:$L$4,2,FALSE),"")</f>
        <v/>
      </c>
      <c r="AA545" s="10" t="str">
        <f>IFERROR(VLOOKUP($N545,PRM!$M$3:$N$50,2,FALSE),"")</f>
        <v/>
      </c>
      <c r="AB545" s="10" t="str">
        <f>IFERROR(VLOOKUP($Y$3&amp;$R545,PRM!$Q$3:$R$31,2,FALSE),"")</f>
        <v/>
      </c>
      <c r="AC545" s="10" t="str">
        <f>IFERROR(VLOOKUP($Y$3&amp;$S545,PRM!$AH$3:$AI$133,2,FALSE),"")</f>
        <v/>
      </c>
      <c r="AD545" s="10" t="str">
        <f>IFERROR(VLOOKUP($Y$3&amp;$T545,PRM!$Y$3:$Z$50,2,FALSE),"")</f>
        <v>1</v>
      </c>
      <c r="AE545" s="10" t="str">
        <f>IFERROR(VLOOKUP($Y$3&amp;$U545,PRM!$AD$3:$AE$44,2,FALSE),"")</f>
        <v/>
      </c>
      <c r="AF545" s="10" t="str">
        <f>IFERROR(VLOOKUP($Y$3&amp;$R545,PRM!$Q$3:$T$31,3,FALSE),"")</f>
        <v/>
      </c>
      <c r="AG545" s="10" t="str">
        <f>IFERROR(IF(AF545=0,0,MATCH($Y$3,PRM!$AF$3:'PRM'!$AF$133,0)),"")</f>
        <v/>
      </c>
      <c r="AH545" s="10" t="str">
        <f>IF($Y$3="","",(IF(AF545=0,0,COUNTIF(PRM!$AF$3:'PRM'!$AF$133,$Y$3))))</f>
        <v/>
      </c>
      <c r="AI545" s="10" t="str">
        <f>IFERROR(VLOOKUP($Y$3&amp;$R545,PRM!$Q$3:$U$31,4,FALSE),"")</f>
        <v/>
      </c>
      <c r="AJ545" s="10" t="str">
        <f>IFERROR(IF(AI545=0,0,MATCH($Y$3,PRM!$V$3:'PRM'!$V$50,0)),"")</f>
        <v/>
      </c>
      <c r="AK545" s="10" t="str">
        <f>IF($Y$3="","",(IF(AI545=0,0,COUNTIF(PRM!$V$3:'PRM'!$V$50,$Y$3))))</f>
        <v/>
      </c>
      <c r="AL545" s="10" t="str">
        <f>IFERROR(VLOOKUP($Y$3&amp;$R545,PRM!$Q$3:$U$31,5,FALSE),"")</f>
        <v/>
      </c>
      <c r="AM545" s="10" t="str">
        <f>IFERROR(IF(AL545=0,0,MATCH($Y$3,PRM!$AA$3:'PRM'!$AA$94,0)),"")</f>
        <v/>
      </c>
      <c r="AN545" s="10" t="str">
        <f>IF($Y$3="","",IF(AL545=0,0,COUNTIF(PRM!$AA$3:'PRM'!$AA$94,$Y$3)))</f>
        <v/>
      </c>
      <c r="AO545" s="10">
        <f t="shared" si="168"/>
        <v>0</v>
      </c>
      <c r="AP545" s="10">
        <f t="shared" si="169"/>
        <v>0</v>
      </c>
      <c r="AQ545" s="10">
        <f t="shared" si="170"/>
        <v>0</v>
      </c>
      <c r="AR545" s="10">
        <f t="shared" si="171"/>
        <v>0</v>
      </c>
      <c r="AS545" s="10">
        <f t="shared" si="172"/>
        <v>0</v>
      </c>
      <c r="AT545" s="10">
        <f t="shared" si="173"/>
        <v>0</v>
      </c>
      <c r="AU545" s="10">
        <f t="shared" si="174"/>
        <v>0</v>
      </c>
      <c r="AV545" s="10">
        <f t="shared" si="175"/>
        <v>0</v>
      </c>
      <c r="AW545" s="10">
        <f t="shared" si="176"/>
        <v>0</v>
      </c>
      <c r="AX545" s="10">
        <f t="shared" si="177"/>
        <v>0</v>
      </c>
      <c r="AY545" s="10">
        <f t="shared" si="178"/>
        <v>0</v>
      </c>
      <c r="AZ545" s="10">
        <f t="shared" si="179"/>
        <v>0</v>
      </c>
      <c r="BA545" s="10">
        <f t="shared" si="180"/>
        <v>0</v>
      </c>
      <c r="BB545" s="10">
        <f t="shared" si="181"/>
        <v>0</v>
      </c>
      <c r="BC545" s="10">
        <f t="shared" si="182"/>
        <v>0</v>
      </c>
      <c r="BD545" s="10">
        <f t="shared" si="183"/>
        <v>0</v>
      </c>
      <c r="BE545" s="10">
        <f t="shared" si="184"/>
        <v>0</v>
      </c>
      <c r="BF545" s="10">
        <f t="shared" si="185"/>
        <v>0</v>
      </c>
      <c r="BG545" s="10">
        <f t="shared" si="186"/>
        <v>0</v>
      </c>
      <c r="BH545" s="10">
        <f t="shared" si="187"/>
        <v>0</v>
      </c>
    </row>
    <row r="546" spans="1:60" ht="27.75" customHeight="1">
      <c r="A546" t="str">
        <f t="shared" si="188"/>
        <v/>
      </c>
      <c r="B546" s="54"/>
      <c r="C546" s="55"/>
      <c r="D546" s="54"/>
      <c r="E546" s="55"/>
      <c r="F546" s="31"/>
      <c r="G546" s="29"/>
      <c r="H546" s="32"/>
      <c r="I546" s="32"/>
      <c r="J546" s="30"/>
      <c r="K546" s="31"/>
      <c r="L546" s="33"/>
      <c r="M546" s="33"/>
      <c r="N546" s="54"/>
      <c r="O546" s="56"/>
      <c r="P546" s="56"/>
      <c r="Q546" s="57"/>
      <c r="R546" s="33"/>
      <c r="S546" s="33"/>
      <c r="T546" s="40"/>
      <c r="U546" s="40"/>
      <c r="V546" s="17"/>
      <c r="W546" s="17"/>
      <c r="X546" s="10" t="str">
        <f>IFERROR(VLOOKUP($F546,PRM!$G$3:$H$5,2,FALSE),"")</f>
        <v/>
      </c>
      <c r="Y546" s="10" t="str">
        <f>IFERROR(VLOOKUP($G546,PRM!$I$3:$J$5,2,FALSE),"")</f>
        <v/>
      </c>
      <c r="Z546" s="10" t="str">
        <f>IFERROR(VLOOKUP($K546,PRM!$K$3:$L$4,2,FALSE),"")</f>
        <v/>
      </c>
      <c r="AA546" s="10" t="str">
        <f>IFERROR(VLOOKUP($N546,PRM!$M$3:$N$50,2,FALSE),"")</f>
        <v/>
      </c>
      <c r="AB546" s="10" t="str">
        <f>IFERROR(VLOOKUP($Y$3&amp;$R546,PRM!$Q$3:$R$31,2,FALSE),"")</f>
        <v/>
      </c>
      <c r="AC546" s="10" t="str">
        <f>IFERROR(VLOOKUP($Y$3&amp;$S546,PRM!$AH$3:$AI$133,2,FALSE),"")</f>
        <v/>
      </c>
      <c r="AD546" s="10" t="str">
        <f>IFERROR(VLOOKUP($Y$3&amp;$T546,PRM!$Y$3:$Z$50,2,FALSE),"")</f>
        <v>1</v>
      </c>
      <c r="AE546" s="10" t="str">
        <f>IFERROR(VLOOKUP($Y$3&amp;$U546,PRM!$AD$3:$AE$44,2,FALSE),"")</f>
        <v/>
      </c>
      <c r="AF546" s="10" t="str">
        <f>IFERROR(VLOOKUP($Y$3&amp;$R546,PRM!$Q$3:$T$31,3,FALSE),"")</f>
        <v/>
      </c>
      <c r="AG546" s="10" t="str">
        <f>IFERROR(IF(AF546=0,0,MATCH($Y$3,PRM!$AF$3:'PRM'!$AF$133,0)),"")</f>
        <v/>
      </c>
      <c r="AH546" s="10" t="str">
        <f>IF($Y$3="","",(IF(AF546=0,0,COUNTIF(PRM!$AF$3:'PRM'!$AF$133,$Y$3))))</f>
        <v/>
      </c>
      <c r="AI546" s="10" t="str">
        <f>IFERROR(VLOOKUP($Y$3&amp;$R546,PRM!$Q$3:$U$31,4,FALSE),"")</f>
        <v/>
      </c>
      <c r="AJ546" s="10" t="str">
        <f>IFERROR(IF(AI546=0,0,MATCH($Y$3,PRM!$V$3:'PRM'!$V$50,0)),"")</f>
        <v/>
      </c>
      <c r="AK546" s="10" t="str">
        <f>IF($Y$3="","",(IF(AI546=0,0,COUNTIF(PRM!$V$3:'PRM'!$V$50,$Y$3))))</f>
        <v/>
      </c>
      <c r="AL546" s="10" t="str">
        <f>IFERROR(VLOOKUP($Y$3&amp;$R546,PRM!$Q$3:$U$31,5,FALSE),"")</f>
        <v/>
      </c>
      <c r="AM546" s="10" t="str">
        <f>IFERROR(IF(AL546=0,0,MATCH($Y$3,PRM!$AA$3:'PRM'!$AA$94,0)),"")</f>
        <v/>
      </c>
      <c r="AN546" s="10" t="str">
        <f>IF($Y$3="","",IF(AL546=0,0,COUNTIF(PRM!$AA$3:'PRM'!$AA$94,$Y$3)))</f>
        <v/>
      </c>
      <c r="AO546" s="10">
        <f t="shared" si="168"/>
        <v>0</v>
      </c>
      <c r="AP546" s="10">
        <f t="shared" si="169"/>
        <v>0</v>
      </c>
      <c r="AQ546" s="10">
        <f t="shared" si="170"/>
        <v>0</v>
      </c>
      <c r="AR546" s="10">
        <f t="shared" si="171"/>
        <v>0</v>
      </c>
      <c r="AS546" s="10">
        <f t="shared" si="172"/>
        <v>0</v>
      </c>
      <c r="AT546" s="10">
        <f t="shared" si="173"/>
        <v>0</v>
      </c>
      <c r="AU546" s="10">
        <f t="shared" si="174"/>
        <v>0</v>
      </c>
      <c r="AV546" s="10">
        <f t="shared" si="175"/>
        <v>0</v>
      </c>
      <c r="AW546" s="10">
        <f t="shared" si="176"/>
        <v>0</v>
      </c>
      <c r="AX546" s="10">
        <f t="shared" si="177"/>
        <v>0</v>
      </c>
      <c r="AY546" s="10">
        <f t="shared" si="178"/>
        <v>0</v>
      </c>
      <c r="AZ546" s="10">
        <f t="shared" si="179"/>
        <v>0</v>
      </c>
      <c r="BA546" s="10">
        <f t="shared" si="180"/>
        <v>0</v>
      </c>
      <c r="BB546" s="10">
        <f t="shared" si="181"/>
        <v>0</v>
      </c>
      <c r="BC546" s="10">
        <f t="shared" si="182"/>
        <v>0</v>
      </c>
      <c r="BD546" s="10">
        <f t="shared" si="183"/>
        <v>0</v>
      </c>
      <c r="BE546" s="10">
        <f t="shared" si="184"/>
        <v>0</v>
      </c>
      <c r="BF546" s="10">
        <f t="shared" si="185"/>
        <v>0</v>
      </c>
      <c r="BG546" s="10">
        <f t="shared" si="186"/>
        <v>0</v>
      </c>
      <c r="BH546" s="10">
        <f t="shared" si="187"/>
        <v>0</v>
      </c>
    </row>
    <row r="547" spans="1:60" ht="27.75" customHeight="1">
      <c r="A547" t="str">
        <f t="shared" si="188"/>
        <v/>
      </c>
      <c r="B547" s="54"/>
      <c r="C547" s="55"/>
      <c r="D547" s="54"/>
      <c r="E547" s="55"/>
      <c r="F547" s="31"/>
      <c r="G547" s="29"/>
      <c r="H547" s="32"/>
      <c r="I547" s="32"/>
      <c r="J547" s="30"/>
      <c r="K547" s="31"/>
      <c r="L547" s="33"/>
      <c r="M547" s="33"/>
      <c r="N547" s="54"/>
      <c r="O547" s="56"/>
      <c r="P547" s="56"/>
      <c r="Q547" s="57"/>
      <c r="R547" s="33"/>
      <c r="S547" s="33"/>
      <c r="T547" s="40"/>
      <c r="U547" s="40"/>
      <c r="V547" s="17"/>
      <c r="W547" s="17"/>
      <c r="X547" s="10" t="str">
        <f>IFERROR(VLOOKUP($F547,PRM!$G$3:$H$5,2,FALSE),"")</f>
        <v/>
      </c>
      <c r="Y547" s="10" t="str">
        <f>IFERROR(VLOOKUP($G547,PRM!$I$3:$J$5,2,FALSE),"")</f>
        <v/>
      </c>
      <c r="Z547" s="10" t="str">
        <f>IFERROR(VLOOKUP($K547,PRM!$K$3:$L$4,2,FALSE),"")</f>
        <v/>
      </c>
      <c r="AA547" s="10" t="str">
        <f>IFERROR(VLOOKUP($N547,PRM!$M$3:$N$50,2,FALSE),"")</f>
        <v/>
      </c>
      <c r="AB547" s="10" t="str">
        <f>IFERROR(VLOOKUP($Y$3&amp;$R547,PRM!$Q$3:$R$31,2,FALSE),"")</f>
        <v/>
      </c>
      <c r="AC547" s="10" t="str">
        <f>IFERROR(VLOOKUP($Y$3&amp;$S547,PRM!$AH$3:$AI$133,2,FALSE),"")</f>
        <v/>
      </c>
      <c r="AD547" s="10" t="str">
        <f>IFERROR(VLOOKUP($Y$3&amp;$T547,PRM!$Y$3:$Z$50,2,FALSE),"")</f>
        <v>1</v>
      </c>
      <c r="AE547" s="10" t="str">
        <f>IFERROR(VLOOKUP($Y$3&amp;$U547,PRM!$AD$3:$AE$44,2,FALSE),"")</f>
        <v/>
      </c>
      <c r="AF547" s="10" t="str">
        <f>IFERROR(VLOOKUP($Y$3&amp;$R547,PRM!$Q$3:$T$31,3,FALSE),"")</f>
        <v/>
      </c>
      <c r="AG547" s="10" t="str">
        <f>IFERROR(IF(AF547=0,0,MATCH($Y$3,PRM!$AF$3:'PRM'!$AF$133,0)),"")</f>
        <v/>
      </c>
      <c r="AH547" s="10" t="str">
        <f>IF($Y$3="","",(IF(AF547=0,0,COUNTIF(PRM!$AF$3:'PRM'!$AF$133,$Y$3))))</f>
        <v/>
      </c>
      <c r="AI547" s="10" t="str">
        <f>IFERROR(VLOOKUP($Y$3&amp;$R547,PRM!$Q$3:$U$31,4,FALSE),"")</f>
        <v/>
      </c>
      <c r="AJ547" s="10" t="str">
        <f>IFERROR(IF(AI547=0,0,MATCH($Y$3,PRM!$V$3:'PRM'!$V$50,0)),"")</f>
        <v/>
      </c>
      <c r="AK547" s="10" t="str">
        <f>IF($Y$3="","",(IF(AI547=0,0,COUNTIF(PRM!$V$3:'PRM'!$V$50,$Y$3))))</f>
        <v/>
      </c>
      <c r="AL547" s="10" t="str">
        <f>IFERROR(VLOOKUP($Y$3&amp;$R547,PRM!$Q$3:$U$31,5,FALSE),"")</f>
        <v/>
      </c>
      <c r="AM547" s="10" t="str">
        <f>IFERROR(IF(AL547=0,0,MATCH($Y$3,PRM!$AA$3:'PRM'!$AA$94,0)),"")</f>
        <v/>
      </c>
      <c r="AN547" s="10" t="str">
        <f>IF($Y$3="","",IF(AL547=0,0,COUNTIF(PRM!$AA$3:'PRM'!$AA$94,$Y$3)))</f>
        <v/>
      </c>
      <c r="AO547" s="10">
        <f t="shared" si="168"/>
        <v>0</v>
      </c>
      <c r="AP547" s="10">
        <f t="shared" si="169"/>
        <v>0</v>
      </c>
      <c r="AQ547" s="10">
        <f t="shared" si="170"/>
        <v>0</v>
      </c>
      <c r="AR547" s="10">
        <f t="shared" si="171"/>
        <v>0</v>
      </c>
      <c r="AS547" s="10">
        <f t="shared" si="172"/>
        <v>0</v>
      </c>
      <c r="AT547" s="10">
        <f t="shared" si="173"/>
        <v>0</v>
      </c>
      <c r="AU547" s="10">
        <f t="shared" si="174"/>
        <v>0</v>
      </c>
      <c r="AV547" s="10">
        <f t="shared" si="175"/>
        <v>0</v>
      </c>
      <c r="AW547" s="10">
        <f t="shared" si="176"/>
        <v>0</v>
      </c>
      <c r="AX547" s="10">
        <f t="shared" si="177"/>
        <v>0</v>
      </c>
      <c r="AY547" s="10">
        <f t="shared" si="178"/>
        <v>0</v>
      </c>
      <c r="AZ547" s="10">
        <f t="shared" si="179"/>
        <v>0</v>
      </c>
      <c r="BA547" s="10">
        <f t="shared" si="180"/>
        <v>0</v>
      </c>
      <c r="BB547" s="10">
        <f t="shared" si="181"/>
        <v>0</v>
      </c>
      <c r="BC547" s="10">
        <f t="shared" si="182"/>
        <v>0</v>
      </c>
      <c r="BD547" s="10">
        <f t="shared" si="183"/>
        <v>0</v>
      </c>
      <c r="BE547" s="10">
        <f t="shared" si="184"/>
        <v>0</v>
      </c>
      <c r="BF547" s="10">
        <f t="shared" si="185"/>
        <v>0</v>
      </c>
      <c r="BG547" s="10">
        <f t="shared" si="186"/>
        <v>0</v>
      </c>
      <c r="BH547" s="10">
        <f t="shared" si="187"/>
        <v>0</v>
      </c>
    </row>
    <row r="548" spans="1:60" ht="27.75" customHeight="1">
      <c r="A548" t="str">
        <f t="shared" si="188"/>
        <v/>
      </c>
      <c r="B548" s="54"/>
      <c r="C548" s="55"/>
      <c r="D548" s="54"/>
      <c r="E548" s="55"/>
      <c r="F548" s="31"/>
      <c r="G548" s="29"/>
      <c r="H548" s="32"/>
      <c r="I548" s="32"/>
      <c r="J548" s="30"/>
      <c r="K548" s="31"/>
      <c r="L548" s="33"/>
      <c r="M548" s="33"/>
      <c r="N548" s="54"/>
      <c r="O548" s="56"/>
      <c r="P548" s="56"/>
      <c r="Q548" s="57"/>
      <c r="R548" s="33"/>
      <c r="S548" s="33"/>
      <c r="T548" s="40"/>
      <c r="U548" s="40"/>
      <c r="V548" s="17"/>
      <c r="W548" s="17"/>
      <c r="X548" s="10" t="str">
        <f>IFERROR(VLOOKUP($F548,PRM!$G$3:$H$5,2,FALSE),"")</f>
        <v/>
      </c>
      <c r="Y548" s="10" t="str">
        <f>IFERROR(VLOOKUP($G548,PRM!$I$3:$J$5,2,FALSE),"")</f>
        <v/>
      </c>
      <c r="Z548" s="10" t="str">
        <f>IFERROR(VLOOKUP($K548,PRM!$K$3:$L$4,2,FALSE),"")</f>
        <v/>
      </c>
      <c r="AA548" s="10" t="str">
        <f>IFERROR(VLOOKUP($N548,PRM!$M$3:$N$50,2,FALSE),"")</f>
        <v/>
      </c>
      <c r="AB548" s="10" t="str">
        <f>IFERROR(VLOOKUP($Y$3&amp;$R548,PRM!$Q$3:$R$31,2,FALSE),"")</f>
        <v/>
      </c>
      <c r="AC548" s="10" t="str">
        <f>IFERROR(VLOOKUP($Y$3&amp;$S548,PRM!$AH$3:$AI$133,2,FALSE),"")</f>
        <v/>
      </c>
      <c r="AD548" s="10" t="str">
        <f>IFERROR(VLOOKUP($Y$3&amp;$T548,PRM!$Y$3:$Z$50,2,FALSE),"")</f>
        <v>1</v>
      </c>
      <c r="AE548" s="10" t="str">
        <f>IFERROR(VLOOKUP($Y$3&amp;$U548,PRM!$AD$3:$AE$44,2,FALSE),"")</f>
        <v/>
      </c>
      <c r="AF548" s="10" t="str">
        <f>IFERROR(VLOOKUP($Y$3&amp;$R548,PRM!$Q$3:$T$31,3,FALSE),"")</f>
        <v/>
      </c>
      <c r="AG548" s="10" t="str">
        <f>IFERROR(IF(AF548=0,0,MATCH($Y$3,PRM!$AF$3:'PRM'!$AF$133,0)),"")</f>
        <v/>
      </c>
      <c r="AH548" s="10" t="str">
        <f>IF($Y$3="","",(IF(AF548=0,0,COUNTIF(PRM!$AF$3:'PRM'!$AF$133,$Y$3))))</f>
        <v/>
      </c>
      <c r="AI548" s="10" t="str">
        <f>IFERROR(VLOOKUP($Y$3&amp;$R548,PRM!$Q$3:$U$31,4,FALSE),"")</f>
        <v/>
      </c>
      <c r="AJ548" s="10" t="str">
        <f>IFERROR(IF(AI548=0,0,MATCH($Y$3,PRM!$V$3:'PRM'!$V$50,0)),"")</f>
        <v/>
      </c>
      <c r="AK548" s="10" t="str">
        <f>IF($Y$3="","",(IF(AI548=0,0,COUNTIF(PRM!$V$3:'PRM'!$V$50,$Y$3))))</f>
        <v/>
      </c>
      <c r="AL548" s="10" t="str">
        <f>IFERROR(VLOOKUP($Y$3&amp;$R548,PRM!$Q$3:$U$31,5,FALSE),"")</f>
        <v/>
      </c>
      <c r="AM548" s="10" t="str">
        <f>IFERROR(IF(AL548=0,0,MATCH($Y$3,PRM!$AA$3:'PRM'!$AA$94,0)),"")</f>
        <v/>
      </c>
      <c r="AN548" s="10" t="str">
        <f>IF($Y$3="","",IF(AL548=0,0,COUNTIF(PRM!$AA$3:'PRM'!$AA$94,$Y$3)))</f>
        <v/>
      </c>
      <c r="AO548" s="10">
        <f t="shared" si="168"/>
        <v>0</v>
      </c>
      <c r="AP548" s="10">
        <f t="shared" si="169"/>
        <v>0</v>
      </c>
      <c r="AQ548" s="10">
        <f t="shared" si="170"/>
        <v>0</v>
      </c>
      <c r="AR548" s="10">
        <f t="shared" si="171"/>
        <v>0</v>
      </c>
      <c r="AS548" s="10">
        <f t="shared" si="172"/>
        <v>0</v>
      </c>
      <c r="AT548" s="10">
        <f t="shared" si="173"/>
        <v>0</v>
      </c>
      <c r="AU548" s="10">
        <f t="shared" si="174"/>
        <v>0</v>
      </c>
      <c r="AV548" s="10">
        <f t="shared" si="175"/>
        <v>0</v>
      </c>
      <c r="AW548" s="10">
        <f t="shared" si="176"/>
        <v>0</v>
      </c>
      <c r="AX548" s="10">
        <f t="shared" si="177"/>
        <v>0</v>
      </c>
      <c r="AY548" s="10">
        <f t="shared" si="178"/>
        <v>0</v>
      </c>
      <c r="AZ548" s="10">
        <f t="shared" si="179"/>
        <v>0</v>
      </c>
      <c r="BA548" s="10">
        <f t="shared" si="180"/>
        <v>0</v>
      </c>
      <c r="BB548" s="10">
        <f t="shared" si="181"/>
        <v>0</v>
      </c>
      <c r="BC548" s="10">
        <f t="shared" si="182"/>
        <v>0</v>
      </c>
      <c r="BD548" s="10">
        <f t="shared" si="183"/>
        <v>0</v>
      </c>
      <c r="BE548" s="10">
        <f t="shared" si="184"/>
        <v>0</v>
      </c>
      <c r="BF548" s="10">
        <f t="shared" si="185"/>
        <v>0</v>
      </c>
      <c r="BG548" s="10">
        <f t="shared" si="186"/>
        <v>0</v>
      </c>
      <c r="BH548" s="10">
        <f t="shared" si="187"/>
        <v>0</v>
      </c>
    </row>
    <row r="549" spans="1:60" ht="27.75" customHeight="1">
      <c r="A549" t="str">
        <f t="shared" si="188"/>
        <v/>
      </c>
      <c r="B549" s="54"/>
      <c r="C549" s="55"/>
      <c r="D549" s="54"/>
      <c r="E549" s="55"/>
      <c r="F549" s="31"/>
      <c r="G549" s="29"/>
      <c r="H549" s="32"/>
      <c r="I549" s="32"/>
      <c r="J549" s="30"/>
      <c r="K549" s="31"/>
      <c r="L549" s="33"/>
      <c r="M549" s="33"/>
      <c r="N549" s="54"/>
      <c r="O549" s="56"/>
      <c r="P549" s="56"/>
      <c r="Q549" s="57"/>
      <c r="R549" s="33"/>
      <c r="S549" s="33"/>
      <c r="T549" s="40"/>
      <c r="U549" s="40"/>
      <c r="V549" s="17"/>
      <c r="W549" s="17"/>
      <c r="X549" s="10" t="str">
        <f>IFERROR(VLOOKUP($F549,PRM!$G$3:$H$5,2,FALSE),"")</f>
        <v/>
      </c>
      <c r="Y549" s="10" t="str">
        <f>IFERROR(VLOOKUP($G549,PRM!$I$3:$J$5,2,FALSE),"")</f>
        <v/>
      </c>
      <c r="Z549" s="10" t="str">
        <f>IFERROR(VLOOKUP($K549,PRM!$K$3:$L$4,2,FALSE),"")</f>
        <v/>
      </c>
      <c r="AA549" s="10" t="str">
        <f>IFERROR(VLOOKUP($N549,PRM!$M$3:$N$50,2,FALSE),"")</f>
        <v/>
      </c>
      <c r="AB549" s="10" t="str">
        <f>IFERROR(VLOOKUP($Y$3&amp;$R549,PRM!$Q$3:$R$31,2,FALSE),"")</f>
        <v/>
      </c>
      <c r="AC549" s="10" t="str">
        <f>IFERROR(VLOOKUP($Y$3&amp;$S549,PRM!$AH$3:$AI$133,2,FALSE),"")</f>
        <v/>
      </c>
      <c r="AD549" s="10" t="str">
        <f>IFERROR(VLOOKUP($Y$3&amp;$T549,PRM!$Y$3:$Z$50,2,FALSE),"")</f>
        <v>1</v>
      </c>
      <c r="AE549" s="10" t="str">
        <f>IFERROR(VLOOKUP($Y$3&amp;$U549,PRM!$AD$3:$AE$44,2,FALSE),"")</f>
        <v/>
      </c>
      <c r="AF549" s="10" t="str">
        <f>IFERROR(VLOOKUP($Y$3&amp;$R549,PRM!$Q$3:$T$31,3,FALSE),"")</f>
        <v/>
      </c>
      <c r="AG549" s="10" t="str">
        <f>IFERROR(IF(AF549=0,0,MATCH($Y$3,PRM!$AF$3:'PRM'!$AF$133,0)),"")</f>
        <v/>
      </c>
      <c r="AH549" s="10" t="str">
        <f>IF($Y$3="","",(IF(AF549=0,0,COUNTIF(PRM!$AF$3:'PRM'!$AF$133,$Y$3))))</f>
        <v/>
      </c>
      <c r="AI549" s="10" t="str">
        <f>IFERROR(VLOOKUP($Y$3&amp;$R549,PRM!$Q$3:$U$31,4,FALSE),"")</f>
        <v/>
      </c>
      <c r="AJ549" s="10" t="str">
        <f>IFERROR(IF(AI549=0,0,MATCH($Y$3,PRM!$V$3:'PRM'!$V$50,0)),"")</f>
        <v/>
      </c>
      <c r="AK549" s="10" t="str">
        <f>IF($Y$3="","",(IF(AI549=0,0,COUNTIF(PRM!$V$3:'PRM'!$V$50,$Y$3))))</f>
        <v/>
      </c>
      <c r="AL549" s="10" t="str">
        <f>IFERROR(VLOOKUP($Y$3&amp;$R549,PRM!$Q$3:$U$31,5,FALSE),"")</f>
        <v/>
      </c>
      <c r="AM549" s="10" t="str">
        <f>IFERROR(IF(AL549=0,0,MATCH($Y$3,PRM!$AA$3:'PRM'!$AA$94,0)),"")</f>
        <v/>
      </c>
      <c r="AN549" s="10" t="str">
        <f>IF($Y$3="","",IF(AL549=0,0,COUNTIF(PRM!$AA$3:'PRM'!$AA$94,$Y$3)))</f>
        <v/>
      </c>
      <c r="AO549" s="10">
        <f t="shared" si="168"/>
        <v>0</v>
      </c>
      <c r="AP549" s="10">
        <f t="shared" si="169"/>
        <v>0</v>
      </c>
      <c r="AQ549" s="10">
        <f t="shared" si="170"/>
        <v>0</v>
      </c>
      <c r="AR549" s="10">
        <f t="shared" si="171"/>
        <v>0</v>
      </c>
      <c r="AS549" s="10">
        <f t="shared" si="172"/>
        <v>0</v>
      </c>
      <c r="AT549" s="10">
        <f t="shared" si="173"/>
        <v>0</v>
      </c>
      <c r="AU549" s="10">
        <f t="shared" si="174"/>
        <v>0</v>
      </c>
      <c r="AV549" s="10">
        <f t="shared" si="175"/>
        <v>0</v>
      </c>
      <c r="AW549" s="10">
        <f t="shared" si="176"/>
        <v>0</v>
      </c>
      <c r="AX549" s="10">
        <f t="shared" si="177"/>
        <v>0</v>
      </c>
      <c r="AY549" s="10">
        <f t="shared" si="178"/>
        <v>0</v>
      </c>
      <c r="AZ549" s="10">
        <f t="shared" si="179"/>
        <v>0</v>
      </c>
      <c r="BA549" s="10">
        <f t="shared" si="180"/>
        <v>0</v>
      </c>
      <c r="BB549" s="10">
        <f t="shared" si="181"/>
        <v>0</v>
      </c>
      <c r="BC549" s="10">
        <f t="shared" si="182"/>
        <v>0</v>
      </c>
      <c r="BD549" s="10">
        <f t="shared" si="183"/>
        <v>0</v>
      </c>
      <c r="BE549" s="10">
        <f t="shared" si="184"/>
        <v>0</v>
      </c>
      <c r="BF549" s="10">
        <f t="shared" si="185"/>
        <v>0</v>
      </c>
      <c r="BG549" s="10">
        <f t="shared" si="186"/>
        <v>0</v>
      </c>
      <c r="BH549" s="10">
        <f t="shared" si="187"/>
        <v>0</v>
      </c>
    </row>
    <row r="550" spans="1:60" ht="27.75" customHeight="1">
      <c r="A550" t="str">
        <f t="shared" si="188"/>
        <v/>
      </c>
      <c r="B550" s="54"/>
      <c r="C550" s="55"/>
      <c r="D550" s="54"/>
      <c r="E550" s="55"/>
      <c r="F550" s="31"/>
      <c r="G550" s="29"/>
      <c r="H550" s="32"/>
      <c r="I550" s="32"/>
      <c r="J550" s="30"/>
      <c r="K550" s="31"/>
      <c r="L550" s="33"/>
      <c r="M550" s="33"/>
      <c r="N550" s="54"/>
      <c r="O550" s="56"/>
      <c r="P550" s="56"/>
      <c r="Q550" s="57"/>
      <c r="R550" s="33"/>
      <c r="S550" s="33"/>
      <c r="T550" s="40"/>
      <c r="U550" s="40"/>
      <c r="V550" s="17"/>
      <c r="W550" s="17"/>
      <c r="X550" s="10" t="str">
        <f>IFERROR(VLOOKUP($F550,PRM!$G$3:$H$5,2,FALSE),"")</f>
        <v/>
      </c>
      <c r="Y550" s="10" t="str">
        <f>IFERROR(VLOOKUP($G550,PRM!$I$3:$J$5,2,FALSE),"")</f>
        <v/>
      </c>
      <c r="Z550" s="10" t="str">
        <f>IFERROR(VLOOKUP($K550,PRM!$K$3:$L$4,2,FALSE),"")</f>
        <v/>
      </c>
      <c r="AA550" s="10" t="str">
        <f>IFERROR(VLOOKUP($N550,PRM!$M$3:$N$50,2,FALSE),"")</f>
        <v/>
      </c>
      <c r="AB550" s="10" t="str">
        <f>IFERROR(VLOOKUP($Y$3&amp;$R550,PRM!$Q$3:$R$31,2,FALSE),"")</f>
        <v/>
      </c>
      <c r="AC550" s="10" t="str">
        <f>IFERROR(VLOOKUP($Y$3&amp;$S550,PRM!$AH$3:$AI$133,2,FALSE),"")</f>
        <v/>
      </c>
      <c r="AD550" s="10" t="str">
        <f>IFERROR(VLOOKUP($Y$3&amp;$T550,PRM!$Y$3:$Z$50,2,FALSE),"")</f>
        <v>1</v>
      </c>
      <c r="AE550" s="10" t="str">
        <f>IFERROR(VLOOKUP($Y$3&amp;$U550,PRM!$AD$3:$AE$44,2,FALSE),"")</f>
        <v/>
      </c>
      <c r="AF550" s="10" t="str">
        <f>IFERROR(VLOOKUP($Y$3&amp;$R550,PRM!$Q$3:$T$31,3,FALSE),"")</f>
        <v/>
      </c>
      <c r="AG550" s="10" t="str">
        <f>IFERROR(IF(AF550=0,0,MATCH($Y$3,PRM!$AF$3:'PRM'!$AF$133,0)),"")</f>
        <v/>
      </c>
      <c r="AH550" s="10" t="str">
        <f>IF($Y$3="","",(IF(AF550=0,0,COUNTIF(PRM!$AF$3:'PRM'!$AF$133,$Y$3))))</f>
        <v/>
      </c>
      <c r="AI550" s="10" t="str">
        <f>IFERROR(VLOOKUP($Y$3&amp;$R550,PRM!$Q$3:$U$31,4,FALSE),"")</f>
        <v/>
      </c>
      <c r="AJ550" s="10" t="str">
        <f>IFERROR(IF(AI550=0,0,MATCH($Y$3,PRM!$V$3:'PRM'!$V$50,0)),"")</f>
        <v/>
      </c>
      <c r="AK550" s="10" t="str">
        <f>IF($Y$3="","",(IF(AI550=0,0,COUNTIF(PRM!$V$3:'PRM'!$V$50,$Y$3))))</f>
        <v/>
      </c>
      <c r="AL550" s="10" t="str">
        <f>IFERROR(VLOOKUP($Y$3&amp;$R550,PRM!$Q$3:$U$31,5,FALSE),"")</f>
        <v/>
      </c>
      <c r="AM550" s="10" t="str">
        <f>IFERROR(IF(AL550=0,0,MATCH($Y$3,PRM!$AA$3:'PRM'!$AA$94,0)),"")</f>
        <v/>
      </c>
      <c r="AN550" s="10" t="str">
        <f>IF($Y$3="","",IF(AL550=0,0,COUNTIF(PRM!$AA$3:'PRM'!$AA$94,$Y$3)))</f>
        <v/>
      </c>
      <c r="AO550" s="10">
        <f t="shared" si="168"/>
        <v>0</v>
      </c>
      <c r="AP550" s="10">
        <f t="shared" si="169"/>
        <v>0</v>
      </c>
      <c r="AQ550" s="10">
        <f t="shared" si="170"/>
        <v>0</v>
      </c>
      <c r="AR550" s="10">
        <f t="shared" si="171"/>
        <v>0</v>
      </c>
      <c r="AS550" s="10">
        <f t="shared" si="172"/>
        <v>0</v>
      </c>
      <c r="AT550" s="10">
        <f t="shared" si="173"/>
        <v>0</v>
      </c>
      <c r="AU550" s="10">
        <f t="shared" si="174"/>
        <v>0</v>
      </c>
      <c r="AV550" s="10">
        <f t="shared" si="175"/>
        <v>0</v>
      </c>
      <c r="AW550" s="10">
        <f t="shared" si="176"/>
        <v>0</v>
      </c>
      <c r="AX550" s="10">
        <f t="shared" si="177"/>
        <v>0</v>
      </c>
      <c r="AY550" s="10">
        <f t="shared" si="178"/>
        <v>0</v>
      </c>
      <c r="AZ550" s="10">
        <f t="shared" si="179"/>
        <v>0</v>
      </c>
      <c r="BA550" s="10">
        <f t="shared" si="180"/>
        <v>0</v>
      </c>
      <c r="BB550" s="10">
        <f t="shared" si="181"/>
        <v>0</v>
      </c>
      <c r="BC550" s="10">
        <f t="shared" si="182"/>
        <v>0</v>
      </c>
      <c r="BD550" s="10">
        <f t="shared" si="183"/>
        <v>0</v>
      </c>
      <c r="BE550" s="10">
        <f t="shared" si="184"/>
        <v>0</v>
      </c>
      <c r="BF550" s="10">
        <f t="shared" si="185"/>
        <v>0</v>
      </c>
      <c r="BG550" s="10">
        <f t="shared" si="186"/>
        <v>0</v>
      </c>
      <c r="BH550" s="10">
        <f t="shared" si="187"/>
        <v>0</v>
      </c>
    </row>
    <row r="551" spans="1:60" ht="27.75" customHeight="1">
      <c r="A551" t="str">
        <f t="shared" si="188"/>
        <v/>
      </c>
      <c r="B551" s="54"/>
      <c r="C551" s="55"/>
      <c r="D551" s="54"/>
      <c r="E551" s="55"/>
      <c r="F551" s="31"/>
      <c r="G551" s="29"/>
      <c r="H551" s="32"/>
      <c r="I551" s="32"/>
      <c r="J551" s="30"/>
      <c r="K551" s="31"/>
      <c r="L551" s="33"/>
      <c r="M551" s="33"/>
      <c r="N551" s="54"/>
      <c r="O551" s="56"/>
      <c r="P551" s="56"/>
      <c r="Q551" s="57"/>
      <c r="R551" s="33"/>
      <c r="S551" s="33"/>
      <c r="T551" s="40"/>
      <c r="U551" s="40"/>
      <c r="V551" s="17"/>
      <c r="W551" s="17"/>
      <c r="X551" s="10" t="str">
        <f>IFERROR(VLOOKUP($F551,PRM!$G$3:$H$5,2,FALSE),"")</f>
        <v/>
      </c>
      <c r="Y551" s="10" t="str">
        <f>IFERROR(VLOOKUP($G551,PRM!$I$3:$J$5,2,FALSE),"")</f>
        <v/>
      </c>
      <c r="Z551" s="10" t="str">
        <f>IFERROR(VLOOKUP($K551,PRM!$K$3:$L$4,2,FALSE),"")</f>
        <v/>
      </c>
      <c r="AA551" s="10" t="str">
        <f>IFERROR(VLOOKUP($N551,PRM!$M$3:$N$50,2,FALSE),"")</f>
        <v/>
      </c>
      <c r="AB551" s="10" t="str">
        <f>IFERROR(VLOOKUP($Y$3&amp;$R551,PRM!$Q$3:$R$31,2,FALSE),"")</f>
        <v/>
      </c>
      <c r="AC551" s="10" t="str">
        <f>IFERROR(VLOOKUP($Y$3&amp;$S551,PRM!$AH$3:$AI$133,2,FALSE),"")</f>
        <v/>
      </c>
      <c r="AD551" s="10" t="str">
        <f>IFERROR(VLOOKUP($Y$3&amp;$T551,PRM!$Y$3:$Z$50,2,FALSE),"")</f>
        <v>1</v>
      </c>
      <c r="AE551" s="10" t="str">
        <f>IFERROR(VLOOKUP($Y$3&amp;$U551,PRM!$AD$3:$AE$44,2,FALSE),"")</f>
        <v/>
      </c>
      <c r="AF551" s="10" t="str">
        <f>IFERROR(VLOOKUP($Y$3&amp;$R551,PRM!$Q$3:$T$31,3,FALSE),"")</f>
        <v/>
      </c>
      <c r="AG551" s="10" t="str">
        <f>IFERROR(IF(AF551=0,0,MATCH($Y$3,PRM!$AF$3:'PRM'!$AF$133,0)),"")</f>
        <v/>
      </c>
      <c r="AH551" s="10" t="str">
        <f>IF($Y$3="","",(IF(AF551=0,0,COUNTIF(PRM!$AF$3:'PRM'!$AF$133,$Y$3))))</f>
        <v/>
      </c>
      <c r="AI551" s="10" t="str">
        <f>IFERROR(VLOOKUP($Y$3&amp;$R551,PRM!$Q$3:$U$31,4,FALSE),"")</f>
        <v/>
      </c>
      <c r="AJ551" s="10" t="str">
        <f>IFERROR(IF(AI551=0,0,MATCH($Y$3,PRM!$V$3:'PRM'!$V$50,0)),"")</f>
        <v/>
      </c>
      <c r="AK551" s="10" t="str">
        <f>IF($Y$3="","",(IF(AI551=0,0,COUNTIF(PRM!$V$3:'PRM'!$V$50,$Y$3))))</f>
        <v/>
      </c>
      <c r="AL551" s="10" t="str">
        <f>IFERROR(VLOOKUP($Y$3&amp;$R551,PRM!$Q$3:$U$31,5,FALSE),"")</f>
        <v/>
      </c>
      <c r="AM551" s="10" t="str">
        <f>IFERROR(IF(AL551=0,0,MATCH($Y$3,PRM!$AA$3:'PRM'!$AA$94,0)),"")</f>
        <v/>
      </c>
      <c r="AN551" s="10" t="str">
        <f>IF($Y$3="","",IF(AL551=0,0,COUNTIF(PRM!$AA$3:'PRM'!$AA$94,$Y$3)))</f>
        <v/>
      </c>
      <c r="AO551" s="10">
        <f t="shared" si="168"/>
        <v>0</v>
      </c>
      <c r="AP551" s="10">
        <f t="shared" si="169"/>
        <v>0</v>
      </c>
      <c r="AQ551" s="10">
        <f t="shared" si="170"/>
        <v>0</v>
      </c>
      <c r="AR551" s="10">
        <f t="shared" si="171"/>
        <v>0</v>
      </c>
      <c r="AS551" s="10">
        <f t="shared" si="172"/>
        <v>0</v>
      </c>
      <c r="AT551" s="10">
        <f t="shared" si="173"/>
        <v>0</v>
      </c>
      <c r="AU551" s="10">
        <f t="shared" si="174"/>
        <v>0</v>
      </c>
      <c r="AV551" s="10">
        <f t="shared" si="175"/>
        <v>0</v>
      </c>
      <c r="AW551" s="10">
        <f t="shared" si="176"/>
        <v>0</v>
      </c>
      <c r="AX551" s="10">
        <f t="shared" si="177"/>
        <v>0</v>
      </c>
      <c r="AY551" s="10">
        <f t="shared" si="178"/>
        <v>0</v>
      </c>
      <c r="AZ551" s="10">
        <f t="shared" si="179"/>
        <v>0</v>
      </c>
      <c r="BA551" s="10">
        <f t="shared" si="180"/>
        <v>0</v>
      </c>
      <c r="BB551" s="10">
        <f t="shared" si="181"/>
        <v>0</v>
      </c>
      <c r="BC551" s="10">
        <f t="shared" si="182"/>
        <v>0</v>
      </c>
      <c r="BD551" s="10">
        <f t="shared" si="183"/>
        <v>0</v>
      </c>
      <c r="BE551" s="10">
        <f t="shared" si="184"/>
        <v>0</v>
      </c>
      <c r="BF551" s="10">
        <f t="shared" si="185"/>
        <v>0</v>
      </c>
      <c r="BG551" s="10">
        <f t="shared" si="186"/>
        <v>0</v>
      </c>
      <c r="BH551" s="10">
        <f t="shared" si="187"/>
        <v>0</v>
      </c>
    </row>
    <row r="552" spans="1:60" ht="27.75" customHeight="1">
      <c r="A552" t="str">
        <f t="shared" si="188"/>
        <v/>
      </c>
      <c r="B552" s="54"/>
      <c r="C552" s="55"/>
      <c r="D552" s="54"/>
      <c r="E552" s="55"/>
      <c r="F552" s="31"/>
      <c r="G552" s="29"/>
      <c r="H552" s="32"/>
      <c r="I552" s="32"/>
      <c r="J552" s="30"/>
      <c r="K552" s="31"/>
      <c r="L552" s="33"/>
      <c r="M552" s="33"/>
      <c r="N552" s="54"/>
      <c r="O552" s="56"/>
      <c r="P552" s="56"/>
      <c r="Q552" s="57"/>
      <c r="R552" s="33"/>
      <c r="S552" s="33"/>
      <c r="T552" s="40"/>
      <c r="U552" s="40"/>
      <c r="V552" s="17"/>
      <c r="W552" s="17"/>
      <c r="X552" s="10" t="str">
        <f>IFERROR(VLOOKUP($F552,PRM!$G$3:$H$5,2,FALSE),"")</f>
        <v/>
      </c>
      <c r="Y552" s="10" t="str">
        <f>IFERROR(VLOOKUP($G552,PRM!$I$3:$J$5,2,FALSE),"")</f>
        <v/>
      </c>
      <c r="Z552" s="10" t="str">
        <f>IFERROR(VLOOKUP($K552,PRM!$K$3:$L$4,2,FALSE),"")</f>
        <v/>
      </c>
      <c r="AA552" s="10" t="str">
        <f>IFERROR(VLOOKUP($N552,PRM!$M$3:$N$50,2,FALSE),"")</f>
        <v/>
      </c>
      <c r="AB552" s="10" t="str">
        <f>IFERROR(VLOOKUP($Y$3&amp;$R552,PRM!$Q$3:$R$31,2,FALSE),"")</f>
        <v/>
      </c>
      <c r="AC552" s="10" t="str">
        <f>IFERROR(VLOOKUP($Y$3&amp;$S552,PRM!$AH$3:$AI$133,2,FALSE),"")</f>
        <v/>
      </c>
      <c r="AD552" s="10" t="str">
        <f>IFERROR(VLOOKUP($Y$3&amp;$T552,PRM!$Y$3:$Z$50,2,FALSE),"")</f>
        <v>1</v>
      </c>
      <c r="AE552" s="10" t="str">
        <f>IFERROR(VLOOKUP($Y$3&amp;$U552,PRM!$AD$3:$AE$44,2,FALSE),"")</f>
        <v/>
      </c>
      <c r="AF552" s="10" t="str">
        <f>IFERROR(VLOOKUP($Y$3&amp;$R552,PRM!$Q$3:$T$31,3,FALSE),"")</f>
        <v/>
      </c>
      <c r="AG552" s="10" t="str">
        <f>IFERROR(IF(AF552=0,0,MATCH($Y$3,PRM!$AF$3:'PRM'!$AF$133,0)),"")</f>
        <v/>
      </c>
      <c r="AH552" s="10" t="str">
        <f>IF($Y$3="","",(IF(AF552=0,0,COUNTIF(PRM!$AF$3:'PRM'!$AF$133,$Y$3))))</f>
        <v/>
      </c>
      <c r="AI552" s="10" t="str">
        <f>IFERROR(VLOOKUP($Y$3&amp;$R552,PRM!$Q$3:$U$31,4,FALSE),"")</f>
        <v/>
      </c>
      <c r="AJ552" s="10" t="str">
        <f>IFERROR(IF(AI552=0,0,MATCH($Y$3,PRM!$V$3:'PRM'!$V$50,0)),"")</f>
        <v/>
      </c>
      <c r="AK552" s="10" t="str">
        <f>IF($Y$3="","",(IF(AI552=0,0,COUNTIF(PRM!$V$3:'PRM'!$V$50,$Y$3))))</f>
        <v/>
      </c>
      <c r="AL552" s="10" t="str">
        <f>IFERROR(VLOOKUP($Y$3&amp;$R552,PRM!$Q$3:$U$31,5,FALSE),"")</f>
        <v/>
      </c>
      <c r="AM552" s="10" t="str">
        <f>IFERROR(IF(AL552=0,0,MATCH($Y$3,PRM!$AA$3:'PRM'!$AA$94,0)),"")</f>
        <v/>
      </c>
      <c r="AN552" s="10" t="str">
        <f>IF($Y$3="","",IF(AL552=0,0,COUNTIF(PRM!$AA$3:'PRM'!$AA$94,$Y$3)))</f>
        <v/>
      </c>
      <c r="AO552" s="10">
        <f t="shared" si="168"/>
        <v>0</v>
      </c>
      <c r="AP552" s="10">
        <f t="shared" si="169"/>
        <v>0</v>
      </c>
      <c r="AQ552" s="10">
        <f t="shared" si="170"/>
        <v>0</v>
      </c>
      <c r="AR552" s="10">
        <f t="shared" si="171"/>
        <v>0</v>
      </c>
      <c r="AS552" s="10">
        <f t="shared" si="172"/>
        <v>0</v>
      </c>
      <c r="AT552" s="10">
        <f t="shared" si="173"/>
        <v>0</v>
      </c>
      <c r="AU552" s="10">
        <f t="shared" si="174"/>
        <v>0</v>
      </c>
      <c r="AV552" s="10">
        <f t="shared" si="175"/>
        <v>0</v>
      </c>
      <c r="AW552" s="10">
        <f t="shared" si="176"/>
        <v>0</v>
      </c>
      <c r="AX552" s="10">
        <f t="shared" si="177"/>
        <v>0</v>
      </c>
      <c r="AY552" s="10">
        <f t="shared" si="178"/>
        <v>0</v>
      </c>
      <c r="AZ552" s="10">
        <f t="shared" si="179"/>
        <v>0</v>
      </c>
      <c r="BA552" s="10">
        <f t="shared" si="180"/>
        <v>0</v>
      </c>
      <c r="BB552" s="10">
        <f t="shared" si="181"/>
        <v>0</v>
      </c>
      <c r="BC552" s="10">
        <f t="shared" si="182"/>
        <v>0</v>
      </c>
      <c r="BD552" s="10">
        <f t="shared" si="183"/>
        <v>0</v>
      </c>
      <c r="BE552" s="10">
        <f t="shared" si="184"/>
        <v>0</v>
      </c>
      <c r="BF552" s="10">
        <f t="shared" si="185"/>
        <v>0</v>
      </c>
      <c r="BG552" s="10">
        <f t="shared" si="186"/>
        <v>0</v>
      </c>
      <c r="BH552" s="10">
        <f t="shared" si="187"/>
        <v>0</v>
      </c>
    </row>
    <row r="553" spans="1:60" ht="27.75" customHeight="1">
      <c r="A553" t="str">
        <f t="shared" si="188"/>
        <v/>
      </c>
      <c r="B553" s="54"/>
      <c r="C553" s="55"/>
      <c r="D553" s="54"/>
      <c r="E553" s="55"/>
      <c r="F553" s="31"/>
      <c r="G553" s="29"/>
      <c r="H553" s="32"/>
      <c r="I553" s="32"/>
      <c r="J553" s="30"/>
      <c r="K553" s="31"/>
      <c r="L553" s="33"/>
      <c r="M553" s="33"/>
      <c r="N553" s="54"/>
      <c r="O553" s="56"/>
      <c r="P553" s="56"/>
      <c r="Q553" s="57"/>
      <c r="R553" s="33"/>
      <c r="S553" s="33"/>
      <c r="T553" s="40"/>
      <c r="U553" s="40"/>
      <c r="V553" s="17"/>
      <c r="W553" s="17"/>
      <c r="X553" s="10" t="str">
        <f>IFERROR(VLOOKUP($F553,PRM!$G$3:$H$5,2,FALSE),"")</f>
        <v/>
      </c>
      <c r="Y553" s="10" t="str">
        <f>IFERROR(VLOOKUP($G553,PRM!$I$3:$J$5,2,FALSE),"")</f>
        <v/>
      </c>
      <c r="Z553" s="10" t="str">
        <f>IFERROR(VLOOKUP($K553,PRM!$K$3:$L$4,2,FALSE),"")</f>
        <v/>
      </c>
      <c r="AA553" s="10" t="str">
        <f>IFERROR(VLOOKUP($N553,PRM!$M$3:$N$50,2,FALSE),"")</f>
        <v/>
      </c>
      <c r="AB553" s="10" t="str">
        <f>IFERROR(VLOOKUP($Y$3&amp;$R553,PRM!$Q$3:$R$31,2,FALSE),"")</f>
        <v/>
      </c>
      <c r="AC553" s="10" t="str">
        <f>IFERROR(VLOOKUP($Y$3&amp;$S553,PRM!$AH$3:$AI$133,2,FALSE),"")</f>
        <v/>
      </c>
      <c r="AD553" s="10" t="str">
        <f>IFERROR(VLOOKUP($Y$3&amp;$T553,PRM!$Y$3:$Z$50,2,FALSE),"")</f>
        <v>1</v>
      </c>
      <c r="AE553" s="10" t="str">
        <f>IFERROR(VLOOKUP($Y$3&amp;$U553,PRM!$AD$3:$AE$44,2,FALSE),"")</f>
        <v/>
      </c>
      <c r="AF553" s="10" t="str">
        <f>IFERROR(VLOOKUP($Y$3&amp;$R553,PRM!$Q$3:$T$31,3,FALSE),"")</f>
        <v/>
      </c>
      <c r="AG553" s="10" t="str">
        <f>IFERROR(IF(AF553=0,0,MATCH($Y$3,PRM!$AF$3:'PRM'!$AF$133,0)),"")</f>
        <v/>
      </c>
      <c r="AH553" s="10" t="str">
        <f>IF($Y$3="","",(IF(AF553=0,0,COUNTIF(PRM!$AF$3:'PRM'!$AF$133,$Y$3))))</f>
        <v/>
      </c>
      <c r="AI553" s="10" t="str">
        <f>IFERROR(VLOOKUP($Y$3&amp;$R553,PRM!$Q$3:$U$31,4,FALSE),"")</f>
        <v/>
      </c>
      <c r="AJ553" s="10" t="str">
        <f>IFERROR(IF(AI553=0,0,MATCH($Y$3,PRM!$V$3:'PRM'!$V$50,0)),"")</f>
        <v/>
      </c>
      <c r="AK553" s="10" t="str">
        <f>IF($Y$3="","",(IF(AI553=0,0,COUNTIF(PRM!$V$3:'PRM'!$V$50,$Y$3))))</f>
        <v/>
      </c>
      <c r="AL553" s="10" t="str">
        <f>IFERROR(VLOOKUP($Y$3&amp;$R553,PRM!$Q$3:$U$31,5,FALSE),"")</f>
        <v/>
      </c>
      <c r="AM553" s="10" t="str">
        <f>IFERROR(IF(AL553=0,0,MATCH($Y$3,PRM!$AA$3:'PRM'!$AA$94,0)),"")</f>
        <v/>
      </c>
      <c r="AN553" s="10" t="str">
        <f>IF($Y$3="","",IF(AL553=0,0,COUNTIF(PRM!$AA$3:'PRM'!$AA$94,$Y$3)))</f>
        <v/>
      </c>
      <c r="AO553" s="10">
        <f t="shared" si="168"/>
        <v>0</v>
      </c>
      <c r="AP553" s="10">
        <f t="shared" si="169"/>
        <v>0</v>
      </c>
      <c r="AQ553" s="10">
        <f t="shared" si="170"/>
        <v>0</v>
      </c>
      <c r="AR553" s="10">
        <f t="shared" si="171"/>
        <v>0</v>
      </c>
      <c r="AS553" s="10">
        <f t="shared" si="172"/>
        <v>0</v>
      </c>
      <c r="AT553" s="10">
        <f t="shared" si="173"/>
        <v>0</v>
      </c>
      <c r="AU553" s="10">
        <f t="shared" si="174"/>
        <v>0</v>
      </c>
      <c r="AV553" s="10">
        <f t="shared" si="175"/>
        <v>0</v>
      </c>
      <c r="AW553" s="10">
        <f t="shared" si="176"/>
        <v>0</v>
      </c>
      <c r="AX553" s="10">
        <f t="shared" si="177"/>
        <v>0</v>
      </c>
      <c r="AY553" s="10">
        <f t="shared" si="178"/>
        <v>0</v>
      </c>
      <c r="AZ553" s="10">
        <f t="shared" si="179"/>
        <v>0</v>
      </c>
      <c r="BA553" s="10">
        <f t="shared" si="180"/>
        <v>0</v>
      </c>
      <c r="BB553" s="10">
        <f t="shared" si="181"/>
        <v>0</v>
      </c>
      <c r="BC553" s="10">
        <f t="shared" si="182"/>
        <v>0</v>
      </c>
      <c r="BD553" s="10">
        <f t="shared" si="183"/>
        <v>0</v>
      </c>
      <c r="BE553" s="10">
        <f t="shared" si="184"/>
        <v>0</v>
      </c>
      <c r="BF553" s="10">
        <f t="shared" si="185"/>
        <v>0</v>
      </c>
      <c r="BG553" s="10">
        <f t="shared" si="186"/>
        <v>0</v>
      </c>
      <c r="BH553" s="10">
        <f t="shared" si="187"/>
        <v>0</v>
      </c>
    </row>
    <row r="554" spans="1:60" ht="27.75" customHeight="1">
      <c r="A554" t="str">
        <f t="shared" si="188"/>
        <v/>
      </c>
      <c r="B554" s="54"/>
      <c r="C554" s="55"/>
      <c r="D554" s="54"/>
      <c r="E554" s="55"/>
      <c r="F554" s="31"/>
      <c r="G554" s="29"/>
      <c r="H554" s="32"/>
      <c r="I554" s="32"/>
      <c r="J554" s="30"/>
      <c r="K554" s="31"/>
      <c r="L554" s="33"/>
      <c r="M554" s="33"/>
      <c r="N554" s="54"/>
      <c r="O554" s="56"/>
      <c r="P554" s="56"/>
      <c r="Q554" s="57"/>
      <c r="R554" s="33"/>
      <c r="S554" s="33"/>
      <c r="T554" s="40"/>
      <c r="U554" s="40"/>
      <c r="V554" s="17"/>
      <c r="W554" s="17"/>
      <c r="X554" s="10" t="str">
        <f>IFERROR(VLOOKUP($F554,PRM!$G$3:$H$5,2,FALSE),"")</f>
        <v/>
      </c>
      <c r="Y554" s="10" t="str">
        <f>IFERROR(VLOOKUP($G554,PRM!$I$3:$J$5,2,FALSE),"")</f>
        <v/>
      </c>
      <c r="Z554" s="10" t="str">
        <f>IFERROR(VLOOKUP($K554,PRM!$K$3:$L$4,2,FALSE),"")</f>
        <v/>
      </c>
      <c r="AA554" s="10" t="str">
        <f>IFERROR(VLOOKUP($N554,PRM!$M$3:$N$50,2,FALSE),"")</f>
        <v/>
      </c>
      <c r="AB554" s="10" t="str">
        <f>IFERROR(VLOOKUP($Y$3&amp;$R554,PRM!$Q$3:$R$31,2,FALSE),"")</f>
        <v/>
      </c>
      <c r="AC554" s="10" t="str">
        <f>IFERROR(VLOOKUP($Y$3&amp;$S554,PRM!$AH$3:$AI$133,2,FALSE),"")</f>
        <v/>
      </c>
      <c r="AD554" s="10" t="str">
        <f>IFERROR(VLOOKUP($Y$3&amp;$T554,PRM!$Y$3:$Z$50,2,FALSE),"")</f>
        <v>1</v>
      </c>
      <c r="AE554" s="10" t="str">
        <f>IFERROR(VLOOKUP($Y$3&amp;$U554,PRM!$AD$3:$AE$44,2,FALSE),"")</f>
        <v/>
      </c>
      <c r="AF554" s="10" t="str">
        <f>IFERROR(VLOOKUP($Y$3&amp;$R554,PRM!$Q$3:$T$31,3,FALSE),"")</f>
        <v/>
      </c>
      <c r="AG554" s="10" t="str">
        <f>IFERROR(IF(AF554=0,0,MATCH($Y$3,PRM!$AF$3:'PRM'!$AF$133,0)),"")</f>
        <v/>
      </c>
      <c r="AH554" s="10" t="str">
        <f>IF($Y$3="","",(IF(AF554=0,0,COUNTIF(PRM!$AF$3:'PRM'!$AF$133,$Y$3))))</f>
        <v/>
      </c>
      <c r="AI554" s="10" t="str">
        <f>IFERROR(VLOOKUP($Y$3&amp;$R554,PRM!$Q$3:$U$31,4,FALSE),"")</f>
        <v/>
      </c>
      <c r="AJ554" s="10" t="str">
        <f>IFERROR(IF(AI554=0,0,MATCH($Y$3,PRM!$V$3:'PRM'!$V$50,0)),"")</f>
        <v/>
      </c>
      <c r="AK554" s="10" t="str">
        <f>IF($Y$3="","",(IF(AI554=0,0,COUNTIF(PRM!$V$3:'PRM'!$V$50,$Y$3))))</f>
        <v/>
      </c>
      <c r="AL554" s="10" t="str">
        <f>IFERROR(VLOOKUP($Y$3&amp;$R554,PRM!$Q$3:$U$31,5,FALSE),"")</f>
        <v/>
      </c>
      <c r="AM554" s="10" t="str">
        <f>IFERROR(IF(AL554=0,0,MATCH($Y$3,PRM!$AA$3:'PRM'!$AA$94,0)),"")</f>
        <v/>
      </c>
      <c r="AN554" s="10" t="str">
        <f>IF($Y$3="","",IF(AL554=0,0,COUNTIF(PRM!$AA$3:'PRM'!$AA$94,$Y$3)))</f>
        <v/>
      </c>
      <c r="AO554" s="10">
        <f t="shared" si="168"/>
        <v>0</v>
      </c>
      <c r="AP554" s="10">
        <f t="shared" si="169"/>
        <v>0</v>
      </c>
      <c r="AQ554" s="10">
        <f t="shared" si="170"/>
        <v>0</v>
      </c>
      <c r="AR554" s="10">
        <f t="shared" si="171"/>
        <v>0</v>
      </c>
      <c r="AS554" s="10">
        <f t="shared" si="172"/>
        <v>0</v>
      </c>
      <c r="AT554" s="10">
        <f t="shared" si="173"/>
        <v>0</v>
      </c>
      <c r="AU554" s="10">
        <f t="shared" si="174"/>
        <v>0</v>
      </c>
      <c r="AV554" s="10">
        <f t="shared" si="175"/>
        <v>0</v>
      </c>
      <c r="AW554" s="10">
        <f t="shared" si="176"/>
        <v>0</v>
      </c>
      <c r="AX554" s="10">
        <f t="shared" si="177"/>
        <v>0</v>
      </c>
      <c r="AY554" s="10">
        <f t="shared" si="178"/>
        <v>0</v>
      </c>
      <c r="AZ554" s="10">
        <f t="shared" si="179"/>
        <v>0</v>
      </c>
      <c r="BA554" s="10">
        <f t="shared" si="180"/>
        <v>0</v>
      </c>
      <c r="BB554" s="10">
        <f t="shared" si="181"/>
        <v>0</v>
      </c>
      <c r="BC554" s="10">
        <f t="shared" si="182"/>
        <v>0</v>
      </c>
      <c r="BD554" s="10">
        <f t="shared" si="183"/>
        <v>0</v>
      </c>
      <c r="BE554" s="10">
        <f t="shared" si="184"/>
        <v>0</v>
      </c>
      <c r="BF554" s="10">
        <f t="shared" si="185"/>
        <v>0</v>
      </c>
      <c r="BG554" s="10">
        <f t="shared" si="186"/>
        <v>0</v>
      </c>
      <c r="BH554" s="10">
        <f t="shared" si="187"/>
        <v>0</v>
      </c>
    </row>
    <row r="555" spans="1:60" ht="27.75" customHeight="1">
      <c r="A555" t="str">
        <f t="shared" si="188"/>
        <v/>
      </c>
      <c r="B555" s="54"/>
      <c r="C555" s="55"/>
      <c r="D555" s="54"/>
      <c r="E555" s="55"/>
      <c r="F555" s="31"/>
      <c r="G555" s="29"/>
      <c r="H555" s="32"/>
      <c r="I555" s="32"/>
      <c r="J555" s="30"/>
      <c r="K555" s="31"/>
      <c r="L555" s="33"/>
      <c r="M555" s="33"/>
      <c r="N555" s="54"/>
      <c r="O555" s="56"/>
      <c r="P555" s="56"/>
      <c r="Q555" s="57"/>
      <c r="R555" s="33"/>
      <c r="S555" s="33"/>
      <c r="T555" s="40"/>
      <c r="U555" s="40"/>
      <c r="V555" s="17"/>
      <c r="W555" s="17"/>
      <c r="X555" s="10" t="str">
        <f>IFERROR(VLOOKUP($F555,PRM!$G$3:$H$5,2,FALSE),"")</f>
        <v/>
      </c>
      <c r="Y555" s="10" t="str">
        <f>IFERROR(VLOOKUP($G555,PRM!$I$3:$J$5,2,FALSE),"")</f>
        <v/>
      </c>
      <c r="Z555" s="10" t="str">
        <f>IFERROR(VLOOKUP($K555,PRM!$K$3:$L$4,2,FALSE),"")</f>
        <v/>
      </c>
      <c r="AA555" s="10" t="str">
        <f>IFERROR(VLOOKUP($N555,PRM!$M$3:$N$50,2,FALSE),"")</f>
        <v/>
      </c>
      <c r="AB555" s="10" t="str">
        <f>IFERROR(VLOOKUP($Y$3&amp;$R555,PRM!$Q$3:$R$31,2,FALSE),"")</f>
        <v/>
      </c>
      <c r="AC555" s="10" t="str">
        <f>IFERROR(VLOOKUP($Y$3&amp;$S555,PRM!$AH$3:$AI$133,2,FALSE),"")</f>
        <v/>
      </c>
      <c r="AD555" s="10" t="str">
        <f>IFERROR(VLOOKUP($Y$3&amp;$T555,PRM!$Y$3:$Z$50,2,FALSE),"")</f>
        <v>1</v>
      </c>
      <c r="AE555" s="10" t="str">
        <f>IFERROR(VLOOKUP($Y$3&amp;$U555,PRM!$AD$3:$AE$44,2,FALSE),"")</f>
        <v/>
      </c>
      <c r="AF555" s="10" t="str">
        <f>IFERROR(VLOOKUP($Y$3&amp;$R555,PRM!$Q$3:$T$31,3,FALSE),"")</f>
        <v/>
      </c>
      <c r="AG555" s="10" t="str">
        <f>IFERROR(IF(AF555=0,0,MATCH($Y$3,PRM!$AF$3:'PRM'!$AF$133,0)),"")</f>
        <v/>
      </c>
      <c r="AH555" s="10" t="str">
        <f>IF($Y$3="","",(IF(AF555=0,0,COUNTIF(PRM!$AF$3:'PRM'!$AF$133,$Y$3))))</f>
        <v/>
      </c>
      <c r="AI555" s="10" t="str">
        <f>IFERROR(VLOOKUP($Y$3&amp;$R555,PRM!$Q$3:$U$31,4,FALSE),"")</f>
        <v/>
      </c>
      <c r="AJ555" s="10" t="str">
        <f>IFERROR(IF(AI555=0,0,MATCH($Y$3,PRM!$V$3:'PRM'!$V$50,0)),"")</f>
        <v/>
      </c>
      <c r="AK555" s="10" t="str">
        <f>IF($Y$3="","",(IF(AI555=0,0,COUNTIF(PRM!$V$3:'PRM'!$V$50,$Y$3))))</f>
        <v/>
      </c>
      <c r="AL555" s="10" t="str">
        <f>IFERROR(VLOOKUP($Y$3&amp;$R555,PRM!$Q$3:$U$31,5,FALSE),"")</f>
        <v/>
      </c>
      <c r="AM555" s="10" t="str">
        <f>IFERROR(IF(AL555=0,0,MATCH($Y$3,PRM!$AA$3:'PRM'!$AA$94,0)),"")</f>
        <v/>
      </c>
      <c r="AN555" s="10" t="str">
        <f>IF($Y$3="","",IF(AL555=0,0,COUNTIF(PRM!$AA$3:'PRM'!$AA$94,$Y$3)))</f>
        <v/>
      </c>
      <c r="AO555" s="10">
        <f t="shared" si="168"/>
        <v>0</v>
      </c>
      <c r="AP555" s="10">
        <f t="shared" si="169"/>
        <v>0</v>
      </c>
      <c r="AQ555" s="10">
        <f t="shared" si="170"/>
        <v>0</v>
      </c>
      <c r="AR555" s="10">
        <f t="shared" si="171"/>
        <v>0</v>
      </c>
      <c r="AS555" s="10">
        <f t="shared" si="172"/>
        <v>0</v>
      </c>
      <c r="AT555" s="10">
        <f t="shared" si="173"/>
        <v>0</v>
      </c>
      <c r="AU555" s="10">
        <f t="shared" si="174"/>
        <v>0</v>
      </c>
      <c r="AV555" s="10">
        <f t="shared" si="175"/>
        <v>0</v>
      </c>
      <c r="AW555" s="10">
        <f t="shared" si="176"/>
        <v>0</v>
      </c>
      <c r="AX555" s="10">
        <f t="shared" si="177"/>
        <v>0</v>
      </c>
      <c r="AY555" s="10">
        <f t="shared" si="178"/>
        <v>0</v>
      </c>
      <c r="AZ555" s="10">
        <f t="shared" si="179"/>
        <v>0</v>
      </c>
      <c r="BA555" s="10">
        <f t="shared" si="180"/>
        <v>0</v>
      </c>
      <c r="BB555" s="10">
        <f t="shared" si="181"/>
        <v>0</v>
      </c>
      <c r="BC555" s="10">
        <f t="shared" si="182"/>
        <v>0</v>
      </c>
      <c r="BD555" s="10">
        <f t="shared" si="183"/>
        <v>0</v>
      </c>
      <c r="BE555" s="10">
        <f t="shared" si="184"/>
        <v>0</v>
      </c>
      <c r="BF555" s="10">
        <f t="shared" si="185"/>
        <v>0</v>
      </c>
      <c r="BG555" s="10">
        <f t="shared" si="186"/>
        <v>0</v>
      </c>
      <c r="BH555" s="10">
        <f t="shared" si="187"/>
        <v>0</v>
      </c>
    </row>
    <row r="556" spans="1:60" ht="27.75" customHeight="1">
      <c r="A556" t="str">
        <f t="shared" si="188"/>
        <v/>
      </c>
      <c r="B556" s="54"/>
      <c r="C556" s="55"/>
      <c r="D556" s="54"/>
      <c r="E556" s="55"/>
      <c r="F556" s="31"/>
      <c r="G556" s="29"/>
      <c r="H556" s="32"/>
      <c r="I556" s="32"/>
      <c r="J556" s="30"/>
      <c r="K556" s="31"/>
      <c r="L556" s="33"/>
      <c r="M556" s="33"/>
      <c r="N556" s="54"/>
      <c r="O556" s="56"/>
      <c r="P556" s="56"/>
      <c r="Q556" s="57"/>
      <c r="R556" s="33"/>
      <c r="S556" s="33"/>
      <c r="T556" s="40"/>
      <c r="U556" s="40"/>
      <c r="V556" s="17"/>
      <c r="W556" s="17"/>
      <c r="X556" s="10" t="str">
        <f>IFERROR(VLOOKUP($F556,PRM!$G$3:$H$5,2,FALSE),"")</f>
        <v/>
      </c>
      <c r="Y556" s="10" t="str">
        <f>IFERROR(VLOOKUP($G556,PRM!$I$3:$J$5,2,FALSE),"")</f>
        <v/>
      </c>
      <c r="Z556" s="10" t="str">
        <f>IFERROR(VLOOKUP($K556,PRM!$K$3:$L$4,2,FALSE),"")</f>
        <v/>
      </c>
      <c r="AA556" s="10" t="str">
        <f>IFERROR(VLOOKUP($N556,PRM!$M$3:$N$50,2,FALSE),"")</f>
        <v/>
      </c>
      <c r="AB556" s="10" t="str">
        <f>IFERROR(VLOOKUP($Y$3&amp;$R556,PRM!$Q$3:$R$31,2,FALSE),"")</f>
        <v/>
      </c>
      <c r="AC556" s="10" t="str">
        <f>IFERROR(VLOOKUP($Y$3&amp;$S556,PRM!$AH$3:$AI$133,2,FALSE),"")</f>
        <v/>
      </c>
      <c r="AD556" s="10" t="str">
        <f>IFERROR(VLOOKUP($Y$3&amp;$T556,PRM!$Y$3:$Z$50,2,FALSE),"")</f>
        <v>1</v>
      </c>
      <c r="AE556" s="10" t="str">
        <f>IFERROR(VLOOKUP($Y$3&amp;$U556,PRM!$AD$3:$AE$44,2,FALSE),"")</f>
        <v/>
      </c>
      <c r="AF556" s="10" t="str">
        <f>IFERROR(VLOOKUP($Y$3&amp;$R556,PRM!$Q$3:$T$31,3,FALSE),"")</f>
        <v/>
      </c>
      <c r="AG556" s="10" t="str">
        <f>IFERROR(IF(AF556=0,0,MATCH($Y$3,PRM!$AF$3:'PRM'!$AF$133,0)),"")</f>
        <v/>
      </c>
      <c r="AH556" s="10" t="str">
        <f>IF($Y$3="","",(IF(AF556=0,0,COUNTIF(PRM!$AF$3:'PRM'!$AF$133,$Y$3))))</f>
        <v/>
      </c>
      <c r="AI556" s="10" t="str">
        <f>IFERROR(VLOOKUP($Y$3&amp;$R556,PRM!$Q$3:$U$31,4,FALSE),"")</f>
        <v/>
      </c>
      <c r="AJ556" s="10" t="str">
        <f>IFERROR(IF(AI556=0,0,MATCH($Y$3,PRM!$V$3:'PRM'!$V$50,0)),"")</f>
        <v/>
      </c>
      <c r="AK556" s="10" t="str">
        <f>IF($Y$3="","",(IF(AI556=0,0,COUNTIF(PRM!$V$3:'PRM'!$V$50,$Y$3))))</f>
        <v/>
      </c>
      <c r="AL556" s="10" t="str">
        <f>IFERROR(VLOOKUP($Y$3&amp;$R556,PRM!$Q$3:$U$31,5,FALSE),"")</f>
        <v/>
      </c>
      <c r="AM556" s="10" t="str">
        <f>IFERROR(IF(AL556=0,0,MATCH($Y$3,PRM!$AA$3:'PRM'!$AA$94,0)),"")</f>
        <v/>
      </c>
      <c r="AN556" s="10" t="str">
        <f>IF($Y$3="","",IF(AL556=0,0,COUNTIF(PRM!$AA$3:'PRM'!$AA$94,$Y$3)))</f>
        <v/>
      </c>
      <c r="AO556" s="10">
        <f t="shared" si="168"/>
        <v>0</v>
      </c>
      <c r="AP556" s="10">
        <f t="shared" si="169"/>
        <v>0</v>
      </c>
      <c r="AQ556" s="10">
        <f t="shared" si="170"/>
        <v>0</v>
      </c>
      <c r="AR556" s="10">
        <f t="shared" si="171"/>
        <v>0</v>
      </c>
      <c r="AS556" s="10">
        <f t="shared" si="172"/>
        <v>0</v>
      </c>
      <c r="AT556" s="10">
        <f t="shared" si="173"/>
        <v>0</v>
      </c>
      <c r="AU556" s="10">
        <f t="shared" si="174"/>
        <v>0</v>
      </c>
      <c r="AV556" s="10">
        <f t="shared" si="175"/>
        <v>0</v>
      </c>
      <c r="AW556" s="10">
        <f t="shared" si="176"/>
        <v>0</v>
      </c>
      <c r="AX556" s="10">
        <f t="shared" si="177"/>
        <v>0</v>
      </c>
      <c r="AY556" s="10">
        <f t="shared" si="178"/>
        <v>0</v>
      </c>
      <c r="AZ556" s="10">
        <f t="shared" si="179"/>
        <v>0</v>
      </c>
      <c r="BA556" s="10">
        <f t="shared" si="180"/>
        <v>0</v>
      </c>
      <c r="BB556" s="10">
        <f t="shared" si="181"/>
        <v>0</v>
      </c>
      <c r="BC556" s="10">
        <f t="shared" si="182"/>
        <v>0</v>
      </c>
      <c r="BD556" s="10">
        <f t="shared" si="183"/>
        <v>0</v>
      </c>
      <c r="BE556" s="10">
        <f t="shared" si="184"/>
        <v>0</v>
      </c>
      <c r="BF556" s="10">
        <f t="shared" si="185"/>
        <v>0</v>
      </c>
      <c r="BG556" s="10">
        <f t="shared" si="186"/>
        <v>0</v>
      </c>
      <c r="BH556" s="10">
        <f t="shared" si="187"/>
        <v>0</v>
      </c>
    </row>
    <row r="557" spans="1:60" ht="27.75" customHeight="1">
      <c r="A557" t="str">
        <f t="shared" si="188"/>
        <v/>
      </c>
      <c r="B557" s="54"/>
      <c r="C557" s="55"/>
      <c r="D557" s="54"/>
      <c r="E557" s="55"/>
      <c r="F557" s="31"/>
      <c r="G557" s="29"/>
      <c r="H557" s="32"/>
      <c r="I557" s="32"/>
      <c r="J557" s="30"/>
      <c r="K557" s="31"/>
      <c r="L557" s="33"/>
      <c r="M557" s="33"/>
      <c r="N557" s="54"/>
      <c r="O557" s="56"/>
      <c r="P557" s="56"/>
      <c r="Q557" s="57"/>
      <c r="R557" s="33"/>
      <c r="S557" s="33"/>
      <c r="T557" s="40"/>
      <c r="U557" s="40"/>
      <c r="V557" s="17"/>
      <c r="W557" s="17"/>
      <c r="X557" s="10" t="str">
        <f>IFERROR(VLOOKUP($F557,PRM!$G$3:$H$5,2,FALSE),"")</f>
        <v/>
      </c>
      <c r="Y557" s="10" t="str">
        <f>IFERROR(VLOOKUP($G557,PRM!$I$3:$J$5,2,FALSE),"")</f>
        <v/>
      </c>
      <c r="Z557" s="10" t="str">
        <f>IFERROR(VLOOKUP($K557,PRM!$K$3:$L$4,2,FALSE),"")</f>
        <v/>
      </c>
      <c r="AA557" s="10" t="str">
        <f>IFERROR(VLOOKUP($N557,PRM!$M$3:$N$50,2,FALSE),"")</f>
        <v/>
      </c>
      <c r="AB557" s="10" t="str">
        <f>IFERROR(VLOOKUP($Y$3&amp;$R557,PRM!$Q$3:$R$31,2,FALSE),"")</f>
        <v/>
      </c>
      <c r="AC557" s="10" t="str">
        <f>IFERROR(VLOOKUP($Y$3&amp;$S557,PRM!$AH$3:$AI$133,2,FALSE),"")</f>
        <v/>
      </c>
      <c r="AD557" s="10" t="str">
        <f>IFERROR(VLOOKUP($Y$3&amp;$T557,PRM!$Y$3:$Z$50,2,FALSE),"")</f>
        <v>1</v>
      </c>
      <c r="AE557" s="10" t="str">
        <f>IFERROR(VLOOKUP($Y$3&amp;$U557,PRM!$AD$3:$AE$44,2,FALSE),"")</f>
        <v/>
      </c>
      <c r="AF557" s="10" t="str">
        <f>IFERROR(VLOOKUP($Y$3&amp;$R557,PRM!$Q$3:$T$31,3,FALSE),"")</f>
        <v/>
      </c>
      <c r="AG557" s="10" t="str">
        <f>IFERROR(IF(AF557=0,0,MATCH($Y$3,PRM!$AF$3:'PRM'!$AF$133,0)),"")</f>
        <v/>
      </c>
      <c r="AH557" s="10" t="str">
        <f>IF($Y$3="","",(IF(AF557=0,0,COUNTIF(PRM!$AF$3:'PRM'!$AF$133,$Y$3))))</f>
        <v/>
      </c>
      <c r="AI557" s="10" t="str">
        <f>IFERROR(VLOOKUP($Y$3&amp;$R557,PRM!$Q$3:$U$31,4,FALSE),"")</f>
        <v/>
      </c>
      <c r="AJ557" s="10" t="str">
        <f>IFERROR(IF(AI557=0,0,MATCH($Y$3,PRM!$V$3:'PRM'!$V$50,0)),"")</f>
        <v/>
      </c>
      <c r="AK557" s="10" t="str">
        <f>IF($Y$3="","",(IF(AI557=0,0,COUNTIF(PRM!$V$3:'PRM'!$V$50,$Y$3))))</f>
        <v/>
      </c>
      <c r="AL557" s="10" t="str">
        <f>IFERROR(VLOOKUP($Y$3&amp;$R557,PRM!$Q$3:$U$31,5,FALSE),"")</f>
        <v/>
      </c>
      <c r="AM557" s="10" t="str">
        <f>IFERROR(IF(AL557=0,0,MATCH($Y$3,PRM!$AA$3:'PRM'!$AA$94,0)),"")</f>
        <v/>
      </c>
      <c r="AN557" s="10" t="str">
        <f>IF($Y$3="","",IF(AL557=0,0,COUNTIF(PRM!$AA$3:'PRM'!$AA$94,$Y$3)))</f>
        <v/>
      </c>
      <c r="AO557" s="10">
        <f t="shared" si="168"/>
        <v>0</v>
      </c>
      <c r="AP557" s="10">
        <f t="shared" si="169"/>
        <v>0</v>
      </c>
      <c r="AQ557" s="10">
        <f t="shared" si="170"/>
        <v>0</v>
      </c>
      <c r="AR557" s="10">
        <f t="shared" si="171"/>
        <v>0</v>
      </c>
      <c r="AS557" s="10">
        <f t="shared" si="172"/>
        <v>0</v>
      </c>
      <c r="AT557" s="10">
        <f t="shared" si="173"/>
        <v>0</v>
      </c>
      <c r="AU557" s="10">
        <f t="shared" si="174"/>
        <v>0</v>
      </c>
      <c r="AV557" s="10">
        <f t="shared" si="175"/>
        <v>0</v>
      </c>
      <c r="AW557" s="10">
        <f t="shared" si="176"/>
        <v>0</v>
      </c>
      <c r="AX557" s="10">
        <f t="shared" si="177"/>
        <v>0</v>
      </c>
      <c r="AY557" s="10">
        <f t="shared" si="178"/>
        <v>0</v>
      </c>
      <c r="AZ557" s="10">
        <f t="shared" si="179"/>
        <v>0</v>
      </c>
      <c r="BA557" s="10">
        <f t="shared" si="180"/>
        <v>0</v>
      </c>
      <c r="BB557" s="10">
        <f t="shared" si="181"/>
        <v>0</v>
      </c>
      <c r="BC557" s="10">
        <f t="shared" si="182"/>
        <v>0</v>
      </c>
      <c r="BD557" s="10">
        <f t="shared" si="183"/>
        <v>0</v>
      </c>
      <c r="BE557" s="10">
        <f t="shared" si="184"/>
        <v>0</v>
      </c>
      <c r="BF557" s="10">
        <f t="shared" si="185"/>
        <v>0</v>
      </c>
      <c r="BG557" s="10">
        <f t="shared" si="186"/>
        <v>0</v>
      </c>
      <c r="BH557" s="10">
        <f t="shared" si="187"/>
        <v>0</v>
      </c>
    </row>
    <row r="558" spans="1:60" ht="27.75" customHeight="1">
      <c r="A558" t="str">
        <f t="shared" si="188"/>
        <v/>
      </c>
      <c r="B558" s="54"/>
      <c r="C558" s="55"/>
      <c r="D558" s="54"/>
      <c r="E558" s="55"/>
      <c r="F558" s="31"/>
      <c r="G558" s="29"/>
      <c r="H558" s="32"/>
      <c r="I558" s="32"/>
      <c r="J558" s="30"/>
      <c r="K558" s="31"/>
      <c r="L558" s="33"/>
      <c r="M558" s="33"/>
      <c r="N558" s="54"/>
      <c r="O558" s="56"/>
      <c r="P558" s="56"/>
      <c r="Q558" s="57"/>
      <c r="R558" s="33"/>
      <c r="S558" s="33"/>
      <c r="T558" s="40"/>
      <c r="U558" s="40"/>
      <c r="V558" s="17"/>
      <c r="W558" s="17"/>
      <c r="X558" s="10" t="str">
        <f>IFERROR(VLOOKUP($F558,PRM!$G$3:$H$5,2,FALSE),"")</f>
        <v/>
      </c>
      <c r="Y558" s="10" t="str">
        <f>IFERROR(VLOOKUP($G558,PRM!$I$3:$J$5,2,FALSE),"")</f>
        <v/>
      </c>
      <c r="Z558" s="10" t="str">
        <f>IFERROR(VLOOKUP($K558,PRM!$K$3:$L$4,2,FALSE),"")</f>
        <v/>
      </c>
      <c r="AA558" s="10" t="str">
        <f>IFERROR(VLOOKUP($N558,PRM!$M$3:$N$50,2,FALSE),"")</f>
        <v/>
      </c>
      <c r="AB558" s="10" t="str">
        <f>IFERROR(VLOOKUP($Y$3&amp;$R558,PRM!$Q$3:$R$31,2,FALSE),"")</f>
        <v/>
      </c>
      <c r="AC558" s="10" t="str">
        <f>IFERROR(VLOOKUP($Y$3&amp;$S558,PRM!$AH$3:$AI$133,2,FALSE),"")</f>
        <v/>
      </c>
      <c r="AD558" s="10" t="str">
        <f>IFERROR(VLOOKUP($Y$3&amp;$T558,PRM!$Y$3:$Z$50,2,FALSE),"")</f>
        <v>1</v>
      </c>
      <c r="AE558" s="10" t="str">
        <f>IFERROR(VLOOKUP($Y$3&amp;$U558,PRM!$AD$3:$AE$44,2,FALSE),"")</f>
        <v/>
      </c>
      <c r="AF558" s="10" t="str">
        <f>IFERROR(VLOOKUP($Y$3&amp;$R558,PRM!$Q$3:$T$31,3,FALSE),"")</f>
        <v/>
      </c>
      <c r="AG558" s="10" t="str">
        <f>IFERROR(IF(AF558=0,0,MATCH($Y$3,PRM!$AF$3:'PRM'!$AF$133,0)),"")</f>
        <v/>
      </c>
      <c r="AH558" s="10" t="str">
        <f>IF($Y$3="","",(IF(AF558=0,0,COUNTIF(PRM!$AF$3:'PRM'!$AF$133,$Y$3))))</f>
        <v/>
      </c>
      <c r="AI558" s="10" t="str">
        <f>IFERROR(VLOOKUP($Y$3&amp;$R558,PRM!$Q$3:$U$31,4,FALSE),"")</f>
        <v/>
      </c>
      <c r="AJ558" s="10" t="str">
        <f>IFERROR(IF(AI558=0,0,MATCH($Y$3,PRM!$V$3:'PRM'!$V$50,0)),"")</f>
        <v/>
      </c>
      <c r="AK558" s="10" t="str">
        <f>IF($Y$3="","",(IF(AI558=0,0,COUNTIF(PRM!$V$3:'PRM'!$V$50,$Y$3))))</f>
        <v/>
      </c>
      <c r="AL558" s="10" t="str">
        <f>IFERROR(VLOOKUP($Y$3&amp;$R558,PRM!$Q$3:$U$31,5,FALSE),"")</f>
        <v/>
      </c>
      <c r="AM558" s="10" t="str">
        <f>IFERROR(IF(AL558=0,0,MATCH($Y$3,PRM!$AA$3:'PRM'!$AA$94,0)),"")</f>
        <v/>
      </c>
      <c r="AN558" s="10" t="str">
        <f>IF($Y$3="","",IF(AL558=0,0,COUNTIF(PRM!$AA$3:'PRM'!$AA$94,$Y$3)))</f>
        <v/>
      </c>
      <c r="AO558" s="10">
        <f t="shared" si="168"/>
        <v>0</v>
      </c>
      <c r="AP558" s="10">
        <f t="shared" si="169"/>
        <v>0</v>
      </c>
      <c r="AQ558" s="10">
        <f t="shared" si="170"/>
        <v>0</v>
      </c>
      <c r="AR558" s="10">
        <f t="shared" si="171"/>
        <v>0</v>
      </c>
      <c r="AS558" s="10">
        <f t="shared" si="172"/>
        <v>0</v>
      </c>
      <c r="AT558" s="10">
        <f t="shared" si="173"/>
        <v>0</v>
      </c>
      <c r="AU558" s="10">
        <f t="shared" si="174"/>
        <v>0</v>
      </c>
      <c r="AV558" s="10">
        <f t="shared" si="175"/>
        <v>0</v>
      </c>
      <c r="AW558" s="10">
        <f t="shared" si="176"/>
        <v>0</v>
      </c>
      <c r="AX558" s="10">
        <f t="shared" si="177"/>
        <v>0</v>
      </c>
      <c r="AY558" s="10">
        <f t="shared" si="178"/>
        <v>0</v>
      </c>
      <c r="AZ558" s="10">
        <f t="shared" si="179"/>
        <v>0</v>
      </c>
      <c r="BA558" s="10">
        <f t="shared" si="180"/>
        <v>0</v>
      </c>
      <c r="BB558" s="10">
        <f t="shared" si="181"/>
        <v>0</v>
      </c>
      <c r="BC558" s="10">
        <f t="shared" si="182"/>
        <v>0</v>
      </c>
      <c r="BD558" s="10">
        <f t="shared" si="183"/>
        <v>0</v>
      </c>
      <c r="BE558" s="10">
        <f t="shared" si="184"/>
        <v>0</v>
      </c>
      <c r="BF558" s="10">
        <f t="shared" si="185"/>
        <v>0</v>
      </c>
      <c r="BG558" s="10">
        <f t="shared" si="186"/>
        <v>0</v>
      </c>
      <c r="BH558" s="10">
        <f t="shared" si="187"/>
        <v>0</v>
      </c>
    </row>
    <row r="559" spans="1:60" ht="27.75" customHeight="1">
      <c r="A559" t="str">
        <f t="shared" si="188"/>
        <v/>
      </c>
      <c r="B559" s="54"/>
      <c r="C559" s="55"/>
      <c r="D559" s="54"/>
      <c r="E559" s="55"/>
      <c r="F559" s="31"/>
      <c r="G559" s="29"/>
      <c r="H559" s="32"/>
      <c r="I559" s="32"/>
      <c r="J559" s="30"/>
      <c r="K559" s="31"/>
      <c r="L559" s="33"/>
      <c r="M559" s="33"/>
      <c r="N559" s="54"/>
      <c r="O559" s="56"/>
      <c r="P559" s="56"/>
      <c r="Q559" s="57"/>
      <c r="R559" s="33"/>
      <c r="S559" s="33"/>
      <c r="T559" s="40"/>
      <c r="U559" s="40"/>
      <c r="V559" s="17"/>
      <c r="W559" s="17"/>
      <c r="X559" s="10" t="str">
        <f>IFERROR(VLOOKUP($F559,PRM!$G$3:$H$5,2,FALSE),"")</f>
        <v/>
      </c>
      <c r="Y559" s="10" t="str">
        <f>IFERROR(VLOOKUP($G559,PRM!$I$3:$J$5,2,FALSE),"")</f>
        <v/>
      </c>
      <c r="Z559" s="10" t="str">
        <f>IFERROR(VLOOKUP($K559,PRM!$K$3:$L$4,2,FALSE),"")</f>
        <v/>
      </c>
      <c r="AA559" s="10" t="str">
        <f>IFERROR(VLOOKUP($N559,PRM!$M$3:$N$50,2,FALSE),"")</f>
        <v/>
      </c>
      <c r="AB559" s="10" t="str">
        <f>IFERROR(VLOOKUP($Y$3&amp;$R559,PRM!$Q$3:$R$31,2,FALSE),"")</f>
        <v/>
      </c>
      <c r="AC559" s="10" t="str">
        <f>IFERROR(VLOOKUP($Y$3&amp;$S559,PRM!$AH$3:$AI$133,2,FALSE),"")</f>
        <v/>
      </c>
      <c r="AD559" s="10" t="str">
        <f>IFERROR(VLOOKUP($Y$3&amp;$T559,PRM!$Y$3:$Z$50,2,FALSE),"")</f>
        <v>1</v>
      </c>
      <c r="AE559" s="10" t="str">
        <f>IFERROR(VLOOKUP($Y$3&amp;$U559,PRM!$AD$3:$AE$44,2,FALSE),"")</f>
        <v/>
      </c>
      <c r="AF559" s="10" t="str">
        <f>IFERROR(VLOOKUP($Y$3&amp;$R559,PRM!$Q$3:$T$31,3,FALSE),"")</f>
        <v/>
      </c>
      <c r="AG559" s="10" t="str">
        <f>IFERROR(IF(AF559=0,0,MATCH($Y$3,PRM!$AF$3:'PRM'!$AF$133,0)),"")</f>
        <v/>
      </c>
      <c r="AH559" s="10" t="str">
        <f>IF($Y$3="","",(IF(AF559=0,0,COUNTIF(PRM!$AF$3:'PRM'!$AF$133,$Y$3))))</f>
        <v/>
      </c>
      <c r="AI559" s="10" t="str">
        <f>IFERROR(VLOOKUP($Y$3&amp;$R559,PRM!$Q$3:$U$31,4,FALSE),"")</f>
        <v/>
      </c>
      <c r="AJ559" s="10" t="str">
        <f>IFERROR(IF(AI559=0,0,MATCH($Y$3,PRM!$V$3:'PRM'!$V$50,0)),"")</f>
        <v/>
      </c>
      <c r="AK559" s="10" t="str">
        <f>IF($Y$3="","",(IF(AI559=0,0,COUNTIF(PRM!$V$3:'PRM'!$V$50,$Y$3))))</f>
        <v/>
      </c>
      <c r="AL559" s="10" t="str">
        <f>IFERROR(VLOOKUP($Y$3&amp;$R559,PRM!$Q$3:$U$31,5,FALSE),"")</f>
        <v/>
      </c>
      <c r="AM559" s="10" t="str">
        <f>IFERROR(IF(AL559=0,0,MATCH($Y$3,PRM!$AA$3:'PRM'!$AA$94,0)),"")</f>
        <v/>
      </c>
      <c r="AN559" s="10" t="str">
        <f>IF($Y$3="","",IF(AL559=0,0,COUNTIF(PRM!$AA$3:'PRM'!$AA$94,$Y$3)))</f>
        <v/>
      </c>
      <c r="AO559" s="10">
        <f t="shared" si="168"/>
        <v>0</v>
      </c>
      <c r="AP559" s="10">
        <f t="shared" si="169"/>
        <v>0</v>
      </c>
      <c r="AQ559" s="10">
        <f t="shared" si="170"/>
        <v>0</v>
      </c>
      <c r="AR559" s="10">
        <f t="shared" si="171"/>
        <v>0</v>
      </c>
      <c r="AS559" s="10">
        <f t="shared" si="172"/>
        <v>0</v>
      </c>
      <c r="AT559" s="10">
        <f t="shared" si="173"/>
        <v>0</v>
      </c>
      <c r="AU559" s="10">
        <f t="shared" si="174"/>
        <v>0</v>
      </c>
      <c r="AV559" s="10">
        <f t="shared" si="175"/>
        <v>0</v>
      </c>
      <c r="AW559" s="10">
        <f t="shared" si="176"/>
        <v>0</v>
      </c>
      <c r="AX559" s="10">
        <f t="shared" si="177"/>
        <v>0</v>
      </c>
      <c r="AY559" s="10">
        <f t="shared" si="178"/>
        <v>0</v>
      </c>
      <c r="AZ559" s="10">
        <f t="shared" si="179"/>
        <v>0</v>
      </c>
      <c r="BA559" s="10">
        <f t="shared" si="180"/>
        <v>0</v>
      </c>
      <c r="BB559" s="10">
        <f t="shared" si="181"/>
        <v>0</v>
      </c>
      <c r="BC559" s="10">
        <f t="shared" si="182"/>
        <v>0</v>
      </c>
      <c r="BD559" s="10">
        <f t="shared" si="183"/>
        <v>0</v>
      </c>
      <c r="BE559" s="10">
        <f t="shared" si="184"/>
        <v>0</v>
      </c>
      <c r="BF559" s="10">
        <f t="shared" si="185"/>
        <v>0</v>
      </c>
      <c r="BG559" s="10">
        <f t="shared" si="186"/>
        <v>0</v>
      </c>
      <c r="BH559" s="10">
        <f t="shared" si="187"/>
        <v>0</v>
      </c>
    </row>
    <row r="560" spans="1:60" ht="27.75" customHeight="1">
      <c r="A560" t="str">
        <f t="shared" si="188"/>
        <v/>
      </c>
      <c r="B560" s="54"/>
      <c r="C560" s="55"/>
      <c r="D560" s="54"/>
      <c r="E560" s="55"/>
      <c r="F560" s="31"/>
      <c r="G560" s="29"/>
      <c r="H560" s="32"/>
      <c r="I560" s="32"/>
      <c r="J560" s="30"/>
      <c r="K560" s="31"/>
      <c r="L560" s="33"/>
      <c r="M560" s="33"/>
      <c r="N560" s="54"/>
      <c r="O560" s="56"/>
      <c r="P560" s="56"/>
      <c r="Q560" s="57"/>
      <c r="R560" s="33"/>
      <c r="S560" s="33"/>
      <c r="T560" s="40"/>
      <c r="U560" s="40"/>
      <c r="V560" s="17"/>
      <c r="W560" s="17"/>
      <c r="X560" s="10" t="str">
        <f>IFERROR(VLOOKUP($F560,PRM!$G$3:$H$5,2,FALSE),"")</f>
        <v/>
      </c>
      <c r="Y560" s="10" t="str">
        <f>IFERROR(VLOOKUP($G560,PRM!$I$3:$J$5,2,FALSE),"")</f>
        <v/>
      </c>
      <c r="Z560" s="10" t="str">
        <f>IFERROR(VLOOKUP($K560,PRM!$K$3:$L$4,2,FALSE),"")</f>
        <v/>
      </c>
      <c r="AA560" s="10" t="str">
        <f>IFERROR(VLOOKUP($N560,PRM!$M$3:$N$50,2,FALSE),"")</f>
        <v/>
      </c>
      <c r="AB560" s="10" t="str">
        <f>IFERROR(VLOOKUP($Y$3&amp;$R560,PRM!$Q$3:$R$31,2,FALSE),"")</f>
        <v/>
      </c>
      <c r="AC560" s="10" t="str">
        <f>IFERROR(VLOOKUP($Y$3&amp;$S560,PRM!$AH$3:$AI$133,2,FALSE),"")</f>
        <v/>
      </c>
      <c r="AD560" s="10" t="str">
        <f>IFERROR(VLOOKUP($Y$3&amp;$T560,PRM!$Y$3:$Z$50,2,FALSE),"")</f>
        <v>1</v>
      </c>
      <c r="AE560" s="10" t="str">
        <f>IFERROR(VLOOKUP($Y$3&amp;$U560,PRM!$AD$3:$AE$44,2,FALSE),"")</f>
        <v/>
      </c>
      <c r="AF560" s="10" t="str">
        <f>IFERROR(VLOOKUP($Y$3&amp;$R560,PRM!$Q$3:$T$31,3,FALSE),"")</f>
        <v/>
      </c>
      <c r="AG560" s="10" t="str">
        <f>IFERROR(IF(AF560=0,0,MATCH($Y$3,PRM!$AF$3:'PRM'!$AF$133,0)),"")</f>
        <v/>
      </c>
      <c r="AH560" s="10" t="str">
        <f>IF($Y$3="","",(IF(AF560=0,0,COUNTIF(PRM!$AF$3:'PRM'!$AF$133,$Y$3))))</f>
        <v/>
      </c>
      <c r="AI560" s="10" t="str">
        <f>IFERROR(VLOOKUP($Y$3&amp;$R560,PRM!$Q$3:$U$31,4,FALSE),"")</f>
        <v/>
      </c>
      <c r="AJ560" s="10" t="str">
        <f>IFERROR(IF(AI560=0,0,MATCH($Y$3,PRM!$V$3:'PRM'!$V$50,0)),"")</f>
        <v/>
      </c>
      <c r="AK560" s="10" t="str">
        <f>IF($Y$3="","",(IF(AI560=0,0,COUNTIF(PRM!$V$3:'PRM'!$V$50,$Y$3))))</f>
        <v/>
      </c>
      <c r="AL560" s="10" t="str">
        <f>IFERROR(VLOOKUP($Y$3&amp;$R560,PRM!$Q$3:$U$31,5,FALSE),"")</f>
        <v/>
      </c>
      <c r="AM560" s="10" t="str">
        <f>IFERROR(IF(AL560=0,0,MATCH($Y$3,PRM!$AA$3:'PRM'!$AA$94,0)),"")</f>
        <v/>
      </c>
      <c r="AN560" s="10" t="str">
        <f>IF($Y$3="","",IF(AL560=0,0,COUNTIF(PRM!$AA$3:'PRM'!$AA$94,$Y$3)))</f>
        <v/>
      </c>
      <c r="AO560" s="10">
        <f t="shared" si="168"/>
        <v>0</v>
      </c>
      <c r="AP560" s="10">
        <f t="shared" si="169"/>
        <v>0</v>
      </c>
      <c r="AQ560" s="10">
        <f t="shared" si="170"/>
        <v>0</v>
      </c>
      <c r="AR560" s="10">
        <f t="shared" si="171"/>
        <v>0</v>
      </c>
      <c r="AS560" s="10">
        <f t="shared" si="172"/>
        <v>0</v>
      </c>
      <c r="AT560" s="10">
        <f t="shared" si="173"/>
        <v>0</v>
      </c>
      <c r="AU560" s="10">
        <f t="shared" si="174"/>
        <v>0</v>
      </c>
      <c r="AV560" s="10">
        <f t="shared" si="175"/>
        <v>0</v>
      </c>
      <c r="AW560" s="10">
        <f t="shared" si="176"/>
        <v>0</v>
      </c>
      <c r="AX560" s="10">
        <f t="shared" si="177"/>
        <v>0</v>
      </c>
      <c r="AY560" s="10">
        <f t="shared" si="178"/>
        <v>0</v>
      </c>
      <c r="AZ560" s="10">
        <f t="shared" si="179"/>
        <v>0</v>
      </c>
      <c r="BA560" s="10">
        <f t="shared" si="180"/>
        <v>0</v>
      </c>
      <c r="BB560" s="10">
        <f t="shared" si="181"/>
        <v>0</v>
      </c>
      <c r="BC560" s="10">
        <f t="shared" si="182"/>
        <v>0</v>
      </c>
      <c r="BD560" s="10">
        <f t="shared" si="183"/>
        <v>0</v>
      </c>
      <c r="BE560" s="10">
        <f t="shared" si="184"/>
        <v>0</v>
      </c>
      <c r="BF560" s="10">
        <f t="shared" si="185"/>
        <v>0</v>
      </c>
      <c r="BG560" s="10">
        <f t="shared" si="186"/>
        <v>0</v>
      </c>
      <c r="BH560" s="10">
        <f t="shared" si="187"/>
        <v>0</v>
      </c>
    </row>
    <row r="561" spans="1:60" ht="27.75" customHeight="1">
      <c r="A561" t="str">
        <f t="shared" si="188"/>
        <v/>
      </c>
      <c r="B561" s="54"/>
      <c r="C561" s="55"/>
      <c r="D561" s="54"/>
      <c r="E561" s="55"/>
      <c r="F561" s="31"/>
      <c r="G561" s="29"/>
      <c r="H561" s="32"/>
      <c r="I561" s="32"/>
      <c r="J561" s="30"/>
      <c r="K561" s="31"/>
      <c r="L561" s="33"/>
      <c r="M561" s="33"/>
      <c r="N561" s="54"/>
      <c r="O561" s="56"/>
      <c r="P561" s="56"/>
      <c r="Q561" s="57"/>
      <c r="R561" s="33"/>
      <c r="S561" s="33"/>
      <c r="T561" s="40"/>
      <c r="U561" s="40"/>
      <c r="V561" s="17"/>
      <c r="W561" s="17"/>
      <c r="X561" s="10" t="str">
        <f>IFERROR(VLOOKUP($F561,PRM!$G$3:$H$5,2,FALSE),"")</f>
        <v/>
      </c>
      <c r="Y561" s="10" t="str">
        <f>IFERROR(VLOOKUP($G561,PRM!$I$3:$J$5,2,FALSE),"")</f>
        <v/>
      </c>
      <c r="Z561" s="10" t="str">
        <f>IFERROR(VLOOKUP($K561,PRM!$K$3:$L$4,2,FALSE),"")</f>
        <v/>
      </c>
      <c r="AA561" s="10" t="str">
        <f>IFERROR(VLOOKUP($N561,PRM!$M$3:$N$50,2,FALSE),"")</f>
        <v/>
      </c>
      <c r="AB561" s="10" t="str">
        <f>IFERROR(VLOOKUP($Y$3&amp;$R561,PRM!$Q$3:$R$31,2,FALSE),"")</f>
        <v/>
      </c>
      <c r="AC561" s="10" t="str">
        <f>IFERROR(VLOOKUP($Y$3&amp;$S561,PRM!$AH$3:$AI$133,2,FALSE),"")</f>
        <v/>
      </c>
      <c r="AD561" s="10" t="str">
        <f>IFERROR(VLOOKUP($Y$3&amp;$T561,PRM!$Y$3:$Z$50,2,FALSE),"")</f>
        <v>1</v>
      </c>
      <c r="AE561" s="10" t="str">
        <f>IFERROR(VLOOKUP($Y$3&amp;$U561,PRM!$AD$3:$AE$44,2,FALSE),"")</f>
        <v/>
      </c>
      <c r="AF561" s="10" t="str">
        <f>IFERROR(VLOOKUP($Y$3&amp;$R561,PRM!$Q$3:$T$31,3,FALSE),"")</f>
        <v/>
      </c>
      <c r="AG561" s="10" t="str">
        <f>IFERROR(IF(AF561=0,0,MATCH($Y$3,PRM!$AF$3:'PRM'!$AF$133,0)),"")</f>
        <v/>
      </c>
      <c r="AH561" s="10" t="str">
        <f>IF($Y$3="","",(IF(AF561=0,0,COUNTIF(PRM!$AF$3:'PRM'!$AF$133,$Y$3))))</f>
        <v/>
      </c>
      <c r="AI561" s="10" t="str">
        <f>IFERROR(VLOOKUP($Y$3&amp;$R561,PRM!$Q$3:$U$31,4,FALSE),"")</f>
        <v/>
      </c>
      <c r="AJ561" s="10" t="str">
        <f>IFERROR(IF(AI561=0,0,MATCH($Y$3,PRM!$V$3:'PRM'!$V$50,0)),"")</f>
        <v/>
      </c>
      <c r="AK561" s="10" t="str">
        <f>IF($Y$3="","",(IF(AI561=0,0,COUNTIF(PRM!$V$3:'PRM'!$V$50,$Y$3))))</f>
        <v/>
      </c>
      <c r="AL561" s="10" t="str">
        <f>IFERROR(VLOOKUP($Y$3&amp;$R561,PRM!$Q$3:$U$31,5,FALSE),"")</f>
        <v/>
      </c>
      <c r="AM561" s="10" t="str">
        <f>IFERROR(IF(AL561=0,0,MATCH($Y$3,PRM!$AA$3:'PRM'!$AA$94,0)),"")</f>
        <v/>
      </c>
      <c r="AN561" s="10" t="str">
        <f>IF($Y$3="","",IF(AL561=0,0,COUNTIF(PRM!$AA$3:'PRM'!$AA$94,$Y$3)))</f>
        <v/>
      </c>
      <c r="AO561" s="10">
        <f t="shared" si="168"/>
        <v>0</v>
      </c>
      <c r="AP561" s="10">
        <f t="shared" si="169"/>
        <v>0</v>
      </c>
      <c r="AQ561" s="10">
        <f t="shared" si="170"/>
        <v>0</v>
      </c>
      <c r="AR561" s="10">
        <f t="shared" si="171"/>
        <v>0</v>
      </c>
      <c r="AS561" s="10">
        <f t="shared" si="172"/>
        <v>0</v>
      </c>
      <c r="AT561" s="10">
        <f t="shared" si="173"/>
        <v>0</v>
      </c>
      <c r="AU561" s="10">
        <f t="shared" si="174"/>
        <v>0</v>
      </c>
      <c r="AV561" s="10">
        <f t="shared" si="175"/>
        <v>0</v>
      </c>
      <c r="AW561" s="10">
        <f t="shared" si="176"/>
        <v>0</v>
      </c>
      <c r="AX561" s="10">
        <f t="shared" si="177"/>
        <v>0</v>
      </c>
      <c r="AY561" s="10">
        <f t="shared" si="178"/>
        <v>0</v>
      </c>
      <c r="AZ561" s="10">
        <f t="shared" si="179"/>
        <v>0</v>
      </c>
      <c r="BA561" s="10">
        <f t="shared" si="180"/>
        <v>0</v>
      </c>
      <c r="BB561" s="10">
        <f t="shared" si="181"/>
        <v>0</v>
      </c>
      <c r="BC561" s="10">
        <f t="shared" si="182"/>
        <v>0</v>
      </c>
      <c r="BD561" s="10">
        <f t="shared" si="183"/>
        <v>0</v>
      </c>
      <c r="BE561" s="10">
        <f t="shared" si="184"/>
        <v>0</v>
      </c>
      <c r="BF561" s="10">
        <f t="shared" si="185"/>
        <v>0</v>
      </c>
      <c r="BG561" s="10">
        <f t="shared" si="186"/>
        <v>0</v>
      </c>
      <c r="BH561" s="10">
        <f t="shared" si="187"/>
        <v>0</v>
      </c>
    </row>
    <row r="562" spans="1:60" ht="27.75" customHeight="1">
      <c r="A562" t="str">
        <f t="shared" si="188"/>
        <v/>
      </c>
      <c r="B562" s="54"/>
      <c r="C562" s="55"/>
      <c r="D562" s="54"/>
      <c r="E562" s="55"/>
      <c r="F562" s="31"/>
      <c r="G562" s="29"/>
      <c r="H562" s="32"/>
      <c r="I562" s="32"/>
      <c r="J562" s="30"/>
      <c r="K562" s="31"/>
      <c r="L562" s="33"/>
      <c r="M562" s="33"/>
      <c r="N562" s="54"/>
      <c r="O562" s="56"/>
      <c r="P562" s="56"/>
      <c r="Q562" s="57"/>
      <c r="R562" s="33"/>
      <c r="S562" s="33"/>
      <c r="T562" s="40"/>
      <c r="U562" s="40"/>
      <c r="V562" s="17"/>
      <c r="W562" s="17"/>
      <c r="X562" s="10" t="str">
        <f>IFERROR(VLOOKUP($F562,PRM!$G$3:$H$5,2,FALSE),"")</f>
        <v/>
      </c>
      <c r="Y562" s="10" t="str">
        <f>IFERROR(VLOOKUP($G562,PRM!$I$3:$J$5,2,FALSE),"")</f>
        <v/>
      </c>
      <c r="Z562" s="10" t="str">
        <f>IFERROR(VLOOKUP($K562,PRM!$K$3:$L$4,2,FALSE),"")</f>
        <v/>
      </c>
      <c r="AA562" s="10" t="str">
        <f>IFERROR(VLOOKUP($N562,PRM!$M$3:$N$50,2,FALSE),"")</f>
        <v/>
      </c>
      <c r="AB562" s="10" t="str">
        <f>IFERROR(VLOOKUP($Y$3&amp;$R562,PRM!$Q$3:$R$31,2,FALSE),"")</f>
        <v/>
      </c>
      <c r="AC562" s="10" t="str">
        <f>IFERROR(VLOOKUP($Y$3&amp;$S562,PRM!$AH$3:$AI$133,2,FALSE),"")</f>
        <v/>
      </c>
      <c r="AD562" s="10" t="str">
        <f>IFERROR(VLOOKUP($Y$3&amp;$T562,PRM!$Y$3:$Z$50,2,FALSE),"")</f>
        <v>1</v>
      </c>
      <c r="AE562" s="10" t="str">
        <f>IFERROR(VLOOKUP($Y$3&amp;$U562,PRM!$AD$3:$AE$44,2,FALSE),"")</f>
        <v/>
      </c>
      <c r="AF562" s="10" t="str">
        <f>IFERROR(VLOOKUP($Y$3&amp;$R562,PRM!$Q$3:$T$31,3,FALSE),"")</f>
        <v/>
      </c>
      <c r="AG562" s="10" t="str">
        <f>IFERROR(IF(AF562=0,0,MATCH($Y$3,PRM!$AF$3:'PRM'!$AF$133,0)),"")</f>
        <v/>
      </c>
      <c r="AH562" s="10" t="str">
        <f>IF($Y$3="","",(IF(AF562=0,0,COUNTIF(PRM!$AF$3:'PRM'!$AF$133,$Y$3))))</f>
        <v/>
      </c>
      <c r="AI562" s="10" t="str">
        <f>IFERROR(VLOOKUP($Y$3&amp;$R562,PRM!$Q$3:$U$31,4,FALSE),"")</f>
        <v/>
      </c>
      <c r="AJ562" s="10" t="str">
        <f>IFERROR(IF(AI562=0,0,MATCH($Y$3,PRM!$V$3:'PRM'!$V$50,0)),"")</f>
        <v/>
      </c>
      <c r="AK562" s="10" t="str">
        <f>IF($Y$3="","",(IF(AI562=0,0,COUNTIF(PRM!$V$3:'PRM'!$V$50,$Y$3))))</f>
        <v/>
      </c>
      <c r="AL562" s="10" t="str">
        <f>IFERROR(VLOOKUP($Y$3&amp;$R562,PRM!$Q$3:$U$31,5,FALSE),"")</f>
        <v/>
      </c>
      <c r="AM562" s="10" t="str">
        <f>IFERROR(IF(AL562=0,0,MATCH($Y$3,PRM!$AA$3:'PRM'!$AA$94,0)),"")</f>
        <v/>
      </c>
      <c r="AN562" s="10" t="str">
        <f>IF($Y$3="","",IF(AL562=0,0,COUNTIF(PRM!$AA$3:'PRM'!$AA$94,$Y$3)))</f>
        <v/>
      </c>
      <c r="AO562" s="10">
        <f t="shared" si="168"/>
        <v>0</v>
      </c>
      <c r="AP562" s="10">
        <f t="shared" si="169"/>
        <v>0</v>
      </c>
      <c r="AQ562" s="10">
        <f t="shared" si="170"/>
        <v>0</v>
      </c>
      <c r="AR562" s="10">
        <f t="shared" si="171"/>
        <v>0</v>
      </c>
      <c r="AS562" s="10">
        <f t="shared" si="172"/>
        <v>0</v>
      </c>
      <c r="AT562" s="10">
        <f t="shared" si="173"/>
        <v>0</v>
      </c>
      <c r="AU562" s="10">
        <f t="shared" si="174"/>
        <v>0</v>
      </c>
      <c r="AV562" s="10">
        <f t="shared" si="175"/>
        <v>0</v>
      </c>
      <c r="AW562" s="10">
        <f t="shared" si="176"/>
        <v>0</v>
      </c>
      <c r="AX562" s="10">
        <f t="shared" si="177"/>
        <v>0</v>
      </c>
      <c r="AY562" s="10">
        <f t="shared" si="178"/>
        <v>0</v>
      </c>
      <c r="AZ562" s="10">
        <f t="shared" si="179"/>
        <v>0</v>
      </c>
      <c r="BA562" s="10">
        <f t="shared" si="180"/>
        <v>0</v>
      </c>
      <c r="BB562" s="10">
        <f t="shared" si="181"/>
        <v>0</v>
      </c>
      <c r="BC562" s="10">
        <f t="shared" si="182"/>
        <v>0</v>
      </c>
      <c r="BD562" s="10">
        <f t="shared" si="183"/>
        <v>0</v>
      </c>
      <c r="BE562" s="10">
        <f t="shared" si="184"/>
        <v>0</v>
      </c>
      <c r="BF562" s="10">
        <f t="shared" si="185"/>
        <v>0</v>
      </c>
      <c r="BG562" s="10">
        <f t="shared" si="186"/>
        <v>0</v>
      </c>
      <c r="BH562" s="10">
        <f t="shared" si="187"/>
        <v>0</v>
      </c>
    </row>
    <row r="563" spans="1:60" ht="27.75" customHeight="1">
      <c r="A563" t="str">
        <f t="shared" si="188"/>
        <v/>
      </c>
      <c r="B563" s="54"/>
      <c r="C563" s="55"/>
      <c r="D563" s="54"/>
      <c r="E563" s="55"/>
      <c r="F563" s="31"/>
      <c r="G563" s="29"/>
      <c r="H563" s="32"/>
      <c r="I563" s="32"/>
      <c r="J563" s="30"/>
      <c r="K563" s="31"/>
      <c r="L563" s="33"/>
      <c r="M563" s="33"/>
      <c r="N563" s="54"/>
      <c r="O563" s="56"/>
      <c r="P563" s="56"/>
      <c r="Q563" s="57"/>
      <c r="R563" s="33"/>
      <c r="S563" s="33"/>
      <c r="T563" s="40"/>
      <c r="U563" s="40"/>
      <c r="V563" s="17"/>
      <c r="W563" s="17"/>
      <c r="X563" s="10" t="str">
        <f>IFERROR(VLOOKUP($F563,PRM!$G$3:$H$5,2,FALSE),"")</f>
        <v/>
      </c>
      <c r="Y563" s="10" t="str">
        <f>IFERROR(VLOOKUP($G563,PRM!$I$3:$J$5,2,FALSE),"")</f>
        <v/>
      </c>
      <c r="Z563" s="10" t="str">
        <f>IFERROR(VLOOKUP($K563,PRM!$K$3:$L$4,2,FALSE),"")</f>
        <v/>
      </c>
      <c r="AA563" s="10" t="str">
        <f>IFERROR(VLOOKUP($N563,PRM!$M$3:$N$50,2,FALSE),"")</f>
        <v/>
      </c>
      <c r="AB563" s="10" t="str">
        <f>IFERROR(VLOOKUP($Y$3&amp;$R563,PRM!$Q$3:$R$31,2,FALSE),"")</f>
        <v/>
      </c>
      <c r="AC563" s="10" t="str">
        <f>IFERROR(VLOOKUP($Y$3&amp;$S563,PRM!$AH$3:$AI$133,2,FALSE),"")</f>
        <v/>
      </c>
      <c r="AD563" s="10" t="str">
        <f>IFERROR(VLOOKUP($Y$3&amp;$T563,PRM!$Y$3:$Z$50,2,FALSE),"")</f>
        <v>1</v>
      </c>
      <c r="AE563" s="10" t="str">
        <f>IFERROR(VLOOKUP($Y$3&amp;$U563,PRM!$AD$3:$AE$44,2,FALSE),"")</f>
        <v/>
      </c>
      <c r="AF563" s="10" t="str">
        <f>IFERROR(VLOOKUP($Y$3&amp;$R563,PRM!$Q$3:$T$31,3,FALSE),"")</f>
        <v/>
      </c>
      <c r="AG563" s="10" t="str">
        <f>IFERROR(IF(AF563=0,0,MATCH($Y$3,PRM!$AF$3:'PRM'!$AF$133,0)),"")</f>
        <v/>
      </c>
      <c r="AH563" s="10" t="str">
        <f>IF($Y$3="","",(IF(AF563=0,0,COUNTIF(PRM!$AF$3:'PRM'!$AF$133,$Y$3))))</f>
        <v/>
      </c>
      <c r="AI563" s="10" t="str">
        <f>IFERROR(VLOOKUP($Y$3&amp;$R563,PRM!$Q$3:$U$31,4,FALSE),"")</f>
        <v/>
      </c>
      <c r="AJ563" s="10" t="str">
        <f>IFERROR(IF(AI563=0,0,MATCH($Y$3,PRM!$V$3:'PRM'!$V$50,0)),"")</f>
        <v/>
      </c>
      <c r="AK563" s="10" t="str">
        <f>IF($Y$3="","",(IF(AI563=0,0,COUNTIF(PRM!$V$3:'PRM'!$V$50,$Y$3))))</f>
        <v/>
      </c>
      <c r="AL563" s="10" t="str">
        <f>IFERROR(VLOOKUP($Y$3&amp;$R563,PRM!$Q$3:$U$31,5,FALSE),"")</f>
        <v/>
      </c>
      <c r="AM563" s="10" t="str">
        <f>IFERROR(IF(AL563=0,0,MATCH($Y$3,PRM!$AA$3:'PRM'!$AA$94,0)),"")</f>
        <v/>
      </c>
      <c r="AN563" s="10" t="str">
        <f>IF($Y$3="","",IF(AL563=0,0,COUNTIF(PRM!$AA$3:'PRM'!$AA$94,$Y$3)))</f>
        <v/>
      </c>
      <c r="AO563" s="10">
        <f t="shared" si="168"/>
        <v>0</v>
      </c>
      <c r="AP563" s="10">
        <f t="shared" si="169"/>
        <v>0</v>
      </c>
      <c r="AQ563" s="10">
        <f t="shared" si="170"/>
        <v>0</v>
      </c>
      <c r="AR563" s="10">
        <f t="shared" si="171"/>
        <v>0</v>
      </c>
      <c r="AS563" s="10">
        <f t="shared" si="172"/>
        <v>0</v>
      </c>
      <c r="AT563" s="10">
        <f t="shared" si="173"/>
        <v>0</v>
      </c>
      <c r="AU563" s="10">
        <f t="shared" si="174"/>
        <v>0</v>
      </c>
      <c r="AV563" s="10">
        <f t="shared" si="175"/>
        <v>0</v>
      </c>
      <c r="AW563" s="10">
        <f t="shared" si="176"/>
        <v>0</v>
      </c>
      <c r="AX563" s="10">
        <f t="shared" si="177"/>
        <v>0</v>
      </c>
      <c r="AY563" s="10">
        <f t="shared" si="178"/>
        <v>0</v>
      </c>
      <c r="AZ563" s="10">
        <f t="shared" si="179"/>
        <v>0</v>
      </c>
      <c r="BA563" s="10">
        <f t="shared" si="180"/>
        <v>0</v>
      </c>
      <c r="BB563" s="10">
        <f t="shared" si="181"/>
        <v>0</v>
      </c>
      <c r="BC563" s="10">
        <f t="shared" si="182"/>
        <v>0</v>
      </c>
      <c r="BD563" s="10">
        <f t="shared" si="183"/>
        <v>0</v>
      </c>
      <c r="BE563" s="10">
        <f t="shared" si="184"/>
        <v>0</v>
      </c>
      <c r="BF563" s="10">
        <f t="shared" si="185"/>
        <v>0</v>
      </c>
      <c r="BG563" s="10">
        <f t="shared" si="186"/>
        <v>0</v>
      </c>
      <c r="BH563" s="10">
        <f t="shared" si="187"/>
        <v>0</v>
      </c>
    </row>
    <row r="564" spans="1:60" ht="27.75" customHeight="1">
      <c r="A564" t="str">
        <f t="shared" si="188"/>
        <v/>
      </c>
      <c r="B564" s="54"/>
      <c r="C564" s="55"/>
      <c r="D564" s="54"/>
      <c r="E564" s="55"/>
      <c r="F564" s="31"/>
      <c r="G564" s="29"/>
      <c r="H564" s="32"/>
      <c r="I564" s="32"/>
      <c r="J564" s="30"/>
      <c r="K564" s="31"/>
      <c r="L564" s="33"/>
      <c r="M564" s="33"/>
      <c r="N564" s="54"/>
      <c r="O564" s="56"/>
      <c r="P564" s="56"/>
      <c r="Q564" s="57"/>
      <c r="R564" s="33"/>
      <c r="S564" s="33"/>
      <c r="T564" s="40"/>
      <c r="U564" s="40"/>
      <c r="V564" s="17"/>
      <c r="W564" s="17"/>
      <c r="X564" s="10" t="str">
        <f>IFERROR(VLOOKUP($F564,PRM!$G$3:$H$5,2,FALSE),"")</f>
        <v/>
      </c>
      <c r="Y564" s="10" t="str">
        <f>IFERROR(VLOOKUP($G564,PRM!$I$3:$J$5,2,FALSE),"")</f>
        <v/>
      </c>
      <c r="Z564" s="10" t="str">
        <f>IFERROR(VLOOKUP($K564,PRM!$K$3:$L$4,2,FALSE),"")</f>
        <v/>
      </c>
      <c r="AA564" s="10" t="str">
        <f>IFERROR(VLOOKUP($N564,PRM!$M$3:$N$50,2,FALSE),"")</f>
        <v/>
      </c>
      <c r="AB564" s="10" t="str">
        <f>IFERROR(VLOOKUP($Y$3&amp;$R564,PRM!$Q$3:$R$31,2,FALSE),"")</f>
        <v/>
      </c>
      <c r="AC564" s="10" t="str">
        <f>IFERROR(VLOOKUP($Y$3&amp;$S564,PRM!$AH$3:$AI$133,2,FALSE),"")</f>
        <v/>
      </c>
      <c r="AD564" s="10" t="str">
        <f>IFERROR(VLOOKUP($Y$3&amp;$T564,PRM!$Y$3:$Z$50,2,FALSE),"")</f>
        <v>1</v>
      </c>
      <c r="AE564" s="10" t="str">
        <f>IFERROR(VLOOKUP($Y$3&amp;$U564,PRM!$AD$3:$AE$44,2,FALSE),"")</f>
        <v/>
      </c>
      <c r="AF564" s="10" t="str">
        <f>IFERROR(VLOOKUP($Y$3&amp;$R564,PRM!$Q$3:$T$31,3,FALSE),"")</f>
        <v/>
      </c>
      <c r="AG564" s="10" t="str">
        <f>IFERROR(IF(AF564=0,0,MATCH($Y$3,PRM!$AF$3:'PRM'!$AF$133,0)),"")</f>
        <v/>
      </c>
      <c r="AH564" s="10" t="str">
        <f>IF($Y$3="","",(IF(AF564=0,0,COUNTIF(PRM!$AF$3:'PRM'!$AF$133,$Y$3))))</f>
        <v/>
      </c>
      <c r="AI564" s="10" t="str">
        <f>IFERROR(VLOOKUP($Y$3&amp;$R564,PRM!$Q$3:$U$31,4,FALSE),"")</f>
        <v/>
      </c>
      <c r="AJ564" s="10" t="str">
        <f>IFERROR(IF(AI564=0,0,MATCH($Y$3,PRM!$V$3:'PRM'!$V$50,0)),"")</f>
        <v/>
      </c>
      <c r="AK564" s="10" t="str">
        <f>IF($Y$3="","",(IF(AI564=0,0,COUNTIF(PRM!$V$3:'PRM'!$V$50,$Y$3))))</f>
        <v/>
      </c>
      <c r="AL564" s="10" t="str">
        <f>IFERROR(VLOOKUP($Y$3&amp;$R564,PRM!$Q$3:$U$31,5,FALSE),"")</f>
        <v/>
      </c>
      <c r="AM564" s="10" t="str">
        <f>IFERROR(IF(AL564=0,0,MATCH($Y$3,PRM!$AA$3:'PRM'!$AA$94,0)),"")</f>
        <v/>
      </c>
      <c r="AN564" s="10" t="str">
        <f>IF($Y$3="","",IF(AL564=0,0,COUNTIF(PRM!$AA$3:'PRM'!$AA$94,$Y$3)))</f>
        <v/>
      </c>
      <c r="AO564" s="10">
        <f t="shared" si="168"/>
        <v>0</v>
      </c>
      <c r="AP564" s="10">
        <f t="shared" si="169"/>
        <v>0</v>
      </c>
      <c r="AQ564" s="10">
        <f t="shared" si="170"/>
        <v>0</v>
      </c>
      <c r="AR564" s="10">
        <f t="shared" si="171"/>
        <v>0</v>
      </c>
      <c r="AS564" s="10">
        <f t="shared" si="172"/>
        <v>0</v>
      </c>
      <c r="AT564" s="10">
        <f t="shared" si="173"/>
        <v>0</v>
      </c>
      <c r="AU564" s="10">
        <f t="shared" si="174"/>
        <v>0</v>
      </c>
      <c r="AV564" s="10">
        <f t="shared" si="175"/>
        <v>0</v>
      </c>
      <c r="AW564" s="10">
        <f t="shared" si="176"/>
        <v>0</v>
      </c>
      <c r="AX564" s="10">
        <f t="shared" si="177"/>
        <v>0</v>
      </c>
      <c r="AY564" s="10">
        <f t="shared" si="178"/>
        <v>0</v>
      </c>
      <c r="AZ564" s="10">
        <f t="shared" si="179"/>
        <v>0</v>
      </c>
      <c r="BA564" s="10">
        <f t="shared" si="180"/>
        <v>0</v>
      </c>
      <c r="BB564" s="10">
        <f t="shared" si="181"/>
        <v>0</v>
      </c>
      <c r="BC564" s="10">
        <f t="shared" si="182"/>
        <v>0</v>
      </c>
      <c r="BD564" s="10">
        <f t="shared" si="183"/>
        <v>0</v>
      </c>
      <c r="BE564" s="10">
        <f t="shared" si="184"/>
        <v>0</v>
      </c>
      <c r="BF564" s="10">
        <f t="shared" si="185"/>
        <v>0</v>
      </c>
      <c r="BG564" s="10">
        <f t="shared" si="186"/>
        <v>0</v>
      </c>
      <c r="BH564" s="10">
        <f t="shared" si="187"/>
        <v>0</v>
      </c>
    </row>
    <row r="565" spans="1:60" ht="27.75" customHeight="1">
      <c r="A565" t="str">
        <f t="shared" si="188"/>
        <v/>
      </c>
      <c r="B565" s="54"/>
      <c r="C565" s="55"/>
      <c r="D565" s="54"/>
      <c r="E565" s="55"/>
      <c r="F565" s="31"/>
      <c r="G565" s="29"/>
      <c r="H565" s="32"/>
      <c r="I565" s="32"/>
      <c r="J565" s="30"/>
      <c r="K565" s="31"/>
      <c r="L565" s="33"/>
      <c r="M565" s="33"/>
      <c r="N565" s="54"/>
      <c r="O565" s="56"/>
      <c r="P565" s="56"/>
      <c r="Q565" s="57"/>
      <c r="R565" s="33"/>
      <c r="S565" s="33"/>
      <c r="T565" s="40"/>
      <c r="U565" s="40"/>
      <c r="V565" s="17"/>
      <c r="W565" s="17"/>
      <c r="X565" s="10" t="str">
        <f>IFERROR(VLOOKUP($F565,PRM!$G$3:$H$5,2,FALSE),"")</f>
        <v/>
      </c>
      <c r="Y565" s="10" t="str">
        <f>IFERROR(VLOOKUP($G565,PRM!$I$3:$J$5,2,FALSE),"")</f>
        <v/>
      </c>
      <c r="Z565" s="10" t="str">
        <f>IFERROR(VLOOKUP($K565,PRM!$K$3:$L$4,2,FALSE),"")</f>
        <v/>
      </c>
      <c r="AA565" s="10" t="str">
        <f>IFERROR(VLOOKUP($N565,PRM!$M$3:$N$50,2,FALSE),"")</f>
        <v/>
      </c>
      <c r="AB565" s="10" t="str">
        <f>IFERROR(VLOOKUP($Y$3&amp;$R565,PRM!$Q$3:$R$31,2,FALSE),"")</f>
        <v/>
      </c>
      <c r="AC565" s="10" t="str">
        <f>IFERROR(VLOOKUP($Y$3&amp;$S565,PRM!$AH$3:$AI$133,2,FALSE),"")</f>
        <v/>
      </c>
      <c r="AD565" s="10" t="str">
        <f>IFERROR(VLOOKUP($Y$3&amp;$T565,PRM!$Y$3:$Z$50,2,FALSE),"")</f>
        <v>1</v>
      </c>
      <c r="AE565" s="10" t="str">
        <f>IFERROR(VLOOKUP($Y$3&amp;$U565,PRM!$AD$3:$AE$44,2,FALSE),"")</f>
        <v/>
      </c>
      <c r="AF565" s="10" t="str">
        <f>IFERROR(VLOOKUP($Y$3&amp;$R565,PRM!$Q$3:$T$31,3,FALSE),"")</f>
        <v/>
      </c>
      <c r="AG565" s="10" t="str">
        <f>IFERROR(IF(AF565=0,0,MATCH($Y$3,PRM!$AF$3:'PRM'!$AF$133,0)),"")</f>
        <v/>
      </c>
      <c r="AH565" s="10" t="str">
        <f>IF($Y$3="","",(IF(AF565=0,0,COUNTIF(PRM!$AF$3:'PRM'!$AF$133,$Y$3))))</f>
        <v/>
      </c>
      <c r="AI565" s="10" t="str">
        <f>IFERROR(VLOOKUP($Y$3&amp;$R565,PRM!$Q$3:$U$31,4,FALSE),"")</f>
        <v/>
      </c>
      <c r="AJ565" s="10" t="str">
        <f>IFERROR(IF(AI565=0,0,MATCH($Y$3,PRM!$V$3:'PRM'!$V$50,0)),"")</f>
        <v/>
      </c>
      <c r="AK565" s="10" t="str">
        <f>IF($Y$3="","",(IF(AI565=0,0,COUNTIF(PRM!$V$3:'PRM'!$V$50,$Y$3))))</f>
        <v/>
      </c>
      <c r="AL565" s="10" t="str">
        <f>IFERROR(VLOOKUP($Y$3&amp;$R565,PRM!$Q$3:$U$31,5,FALSE),"")</f>
        <v/>
      </c>
      <c r="AM565" s="10" t="str">
        <f>IFERROR(IF(AL565=0,0,MATCH($Y$3,PRM!$AA$3:'PRM'!$AA$94,0)),"")</f>
        <v/>
      </c>
      <c r="AN565" s="10" t="str">
        <f>IF($Y$3="","",IF(AL565=0,0,COUNTIF(PRM!$AA$3:'PRM'!$AA$94,$Y$3)))</f>
        <v/>
      </c>
      <c r="AO565" s="10">
        <f t="shared" si="168"/>
        <v>0</v>
      </c>
      <c r="AP565" s="10">
        <f t="shared" si="169"/>
        <v>0</v>
      </c>
      <c r="AQ565" s="10">
        <f t="shared" si="170"/>
        <v>0</v>
      </c>
      <c r="AR565" s="10">
        <f t="shared" si="171"/>
        <v>0</v>
      </c>
      <c r="AS565" s="10">
        <f t="shared" si="172"/>
        <v>0</v>
      </c>
      <c r="AT565" s="10">
        <f t="shared" si="173"/>
        <v>0</v>
      </c>
      <c r="AU565" s="10">
        <f t="shared" si="174"/>
        <v>0</v>
      </c>
      <c r="AV565" s="10">
        <f t="shared" si="175"/>
        <v>0</v>
      </c>
      <c r="AW565" s="10">
        <f t="shared" si="176"/>
        <v>0</v>
      </c>
      <c r="AX565" s="10">
        <f t="shared" si="177"/>
        <v>0</v>
      </c>
      <c r="AY565" s="10">
        <f t="shared" si="178"/>
        <v>0</v>
      </c>
      <c r="AZ565" s="10">
        <f t="shared" si="179"/>
        <v>0</v>
      </c>
      <c r="BA565" s="10">
        <f t="shared" si="180"/>
        <v>0</v>
      </c>
      <c r="BB565" s="10">
        <f t="shared" si="181"/>
        <v>0</v>
      </c>
      <c r="BC565" s="10">
        <f t="shared" si="182"/>
        <v>0</v>
      </c>
      <c r="BD565" s="10">
        <f t="shared" si="183"/>
        <v>0</v>
      </c>
      <c r="BE565" s="10">
        <f t="shared" si="184"/>
        <v>0</v>
      </c>
      <c r="BF565" s="10">
        <f t="shared" si="185"/>
        <v>0</v>
      </c>
      <c r="BG565" s="10">
        <f t="shared" si="186"/>
        <v>0</v>
      </c>
      <c r="BH565" s="10">
        <f t="shared" si="187"/>
        <v>0</v>
      </c>
    </row>
    <row r="566" spans="1:60" ht="27.75" customHeight="1">
      <c r="A566" t="str">
        <f t="shared" si="188"/>
        <v/>
      </c>
      <c r="B566" s="54"/>
      <c r="C566" s="55"/>
      <c r="D566" s="54"/>
      <c r="E566" s="55"/>
      <c r="F566" s="31"/>
      <c r="G566" s="29"/>
      <c r="H566" s="32"/>
      <c r="I566" s="32"/>
      <c r="J566" s="30"/>
      <c r="K566" s="31"/>
      <c r="L566" s="33"/>
      <c r="M566" s="33"/>
      <c r="N566" s="54"/>
      <c r="O566" s="56"/>
      <c r="P566" s="56"/>
      <c r="Q566" s="57"/>
      <c r="R566" s="33"/>
      <c r="S566" s="33"/>
      <c r="T566" s="40"/>
      <c r="U566" s="40"/>
      <c r="V566" s="17"/>
      <c r="W566" s="17"/>
      <c r="X566" s="10" t="str">
        <f>IFERROR(VLOOKUP($F566,PRM!$G$3:$H$5,2,FALSE),"")</f>
        <v/>
      </c>
      <c r="Y566" s="10" t="str">
        <f>IFERROR(VLOOKUP($G566,PRM!$I$3:$J$5,2,FALSE),"")</f>
        <v/>
      </c>
      <c r="Z566" s="10" t="str">
        <f>IFERROR(VLOOKUP($K566,PRM!$K$3:$L$4,2,FALSE),"")</f>
        <v/>
      </c>
      <c r="AA566" s="10" t="str">
        <f>IFERROR(VLOOKUP($N566,PRM!$M$3:$N$50,2,FALSE),"")</f>
        <v/>
      </c>
      <c r="AB566" s="10" t="str">
        <f>IFERROR(VLOOKUP($Y$3&amp;$R566,PRM!$Q$3:$R$31,2,FALSE),"")</f>
        <v/>
      </c>
      <c r="AC566" s="10" t="str">
        <f>IFERROR(VLOOKUP($Y$3&amp;$S566,PRM!$AH$3:$AI$133,2,FALSE),"")</f>
        <v/>
      </c>
      <c r="AD566" s="10" t="str">
        <f>IFERROR(VLOOKUP($Y$3&amp;$T566,PRM!$Y$3:$Z$50,2,FALSE),"")</f>
        <v>1</v>
      </c>
      <c r="AE566" s="10" t="str">
        <f>IFERROR(VLOOKUP($Y$3&amp;$U566,PRM!$AD$3:$AE$44,2,FALSE),"")</f>
        <v/>
      </c>
      <c r="AF566" s="10" t="str">
        <f>IFERROR(VLOOKUP($Y$3&amp;$R566,PRM!$Q$3:$T$31,3,FALSE),"")</f>
        <v/>
      </c>
      <c r="AG566" s="10" t="str">
        <f>IFERROR(IF(AF566=0,0,MATCH($Y$3,PRM!$AF$3:'PRM'!$AF$133,0)),"")</f>
        <v/>
      </c>
      <c r="AH566" s="10" t="str">
        <f>IF($Y$3="","",(IF(AF566=0,0,COUNTIF(PRM!$AF$3:'PRM'!$AF$133,$Y$3))))</f>
        <v/>
      </c>
      <c r="AI566" s="10" t="str">
        <f>IFERROR(VLOOKUP($Y$3&amp;$R566,PRM!$Q$3:$U$31,4,FALSE),"")</f>
        <v/>
      </c>
      <c r="AJ566" s="10" t="str">
        <f>IFERROR(IF(AI566=0,0,MATCH($Y$3,PRM!$V$3:'PRM'!$V$50,0)),"")</f>
        <v/>
      </c>
      <c r="AK566" s="10" t="str">
        <f>IF($Y$3="","",(IF(AI566=0,0,COUNTIF(PRM!$V$3:'PRM'!$V$50,$Y$3))))</f>
        <v/>
      </c>
      <c r="AL566" s="10" t="str">
        <f>IFERROR(VLOOKUP($Y$3&amp;$R566,PRM!$Q$3:$U$31,5,FALSE),"")</f>
        <v/>
      </c>
      <c r="AM566" s="10" t="str">
        <f>IFERROR(IF(AL566=0,0,MATCH($Y$3,PRM!$AA$3:'PRM'!$AA$94,0)),"")</f>
        <v/>
      </c>
      <c r="AN566" s="10" t="str">
        <f>IF($Y$3="","",IF(AL566=0,0,COUNTIF(PRM!$AA$3:'PRM'!$AA$94,$Y$3)))</f>
        <v/>
      </c>
      <c r="AO566" s="10">
        <f t="shared" si="168"/>
        <v>0</v>
      </c>
      <c r="AP566" s="10">
        <f t="shared" si="169"/>
        <v>0</v>
      </c>
      <c r="AQ566" s="10">
        <f t="shared" si="170"/>
        <v>0</v>
      </c>
      <c r="AR566" s="10">
        <f t="shared" si="171"/>
        <v>0</v>
      </c>
      <c r="AS566" s="10">
        <f t="shared" si="172"/>
        <v>0</v>
      </c>
      <c r="AT566" s="10">
        <f t="shared" si="173"/>
        <v>0</v>
      </c>
      <c r="AU566" s="10">
        <f t="shared" si="174"/>
        <v>0</v>
      </c>
      <c r="AV566" s="10">
        <f t="shared" si="175"/>
        <v>0</v>
      </c>
      <c r="AW566" s="10">
        <f t="shared" si="176"/>
        <v>0</v>
      </c>
      <c r="AX566" s="10">
        <f t="shared" si="177"/>
        <v>0</v>
      </c>
      <c r="AY566" s="10">
        <f t="shared" si="178"/>
        <v>0</v>
      </c>
      <c r="AZ566" s="10">
        <f t="shared" si="179"/>
        <v>0</v>
      </c>
      <c r="BA566" s="10">
        <f t="shared" si="180"/>
        <v>0</v>
      </c>
      <c r="BB566" s="10">
        <f t="shared" si="181"/>
        <v>0</v>
      </c>
      <c r="BC566" s="10">
        <f t="shared" si="182"/>
        <v>0</v>
      </c>
      <c r="BD566" s="10">
        <f t="shared" si="183"/>
        <v>0</v>
      </c>
      <c r="BE566" s="10">
        <f t="shared" si="184"/>
        <v>0</v>
      </c>
      <c r="BF566" s="10">
        <f t="shared" si="185"/>
        <v>0</v>
      </c>
      <c r="BG566" s="10">
        <f t="shared" si="186"/>
        <v>0</v>
      </c>
      <c r="BH566" s="10">
        <f t="shared" si="187"/>
        <v>0</v>
      </c>
    </row>
    <row r="567" spans="1:60" ht="27.75" customHeight="1">
      <c r="A567" t="str">
        <f t="shared" si="188"/>
        <v/>
      </c>
      <c r="B567" s="54"/>
      <c r="C567" s="55"/>
      <c r="D567" s="54"/>
      <c r="E567" s="55"/>
      <c r="F567" s="31"/>
      <c r="G567" s="29"/>
      <c r="H567" s="32"/>
      <c r="I567" s="32"/>
      <c r="J567" s="30"/>
      <c r="K567" s="31"/>
      <c r="L567" s="33"/>
      <c r="M567" s="33"/>
      <c r="N567" s="54"/>
      <c r="O567" s="56"/>
      <c r="P567" s="56"/>
      <c r="Q567" s="57"/>
      <c r="R567" s="33"/>
      <c r="S567" s="33"/>
      <c r="T567" s="40"/>
      <c r="U567" s="40"/>
      <c r="V567" s="17"/>
      <c r="W567" s="17"/>
      <c r="X567" s="10" t="str">
        <f>IFERROR(VLOOKUP($F567,PRM!$G$3:$H$5,2,FALSE),"")</f>
        <v/>
      </c>
      <c r="Y567" s="10" t="str">
        <f>IFERROR(VLOOKUP($G567,PRM!$I$3:$J$5,2,FALSE),"")</f>
        <v/>
      </c>
      <c r="Z567" s="10" t="str">
        <f>IFERROR(VLOOKUP($K567,PRM!$K$3:$L$4,2,FALSE),"")</f>
        <v/>
      </c>
      <c r="AA567" s="10" t="str">
        <f>IFERROR(VLOOKUP($N567,PRM!$M$3:$N$50,2,FALSE),"")</f>
        <v/>
      </c>
      <c r="AB567" s="10" t="str">
        <f>IFERROR(VLOOKUP($Y$3&amp;$R567,PRM!$Q$3:$R$31,2,FALSE),"")</f>
        <v/>
      </c>
      <c r="AC567" s="10" t="str">
        <f>IFERROR(VLOOKUP($Y$3&amp;$S567,PRM!$AH$3:$AI$133,2,FALSE),"")</f>
        <v/>
      </c>
      <c r="AD567" s="10" t="str">
        <f>IFERROR(VLOOKUP($Y$3&amp;$T567,PRM!$Y$3:$Z$50,2,FALSE),"")</f>
        <v>1</v>
      </c>
      <c r="AE567" s="10" t="str">
        <f>IFERROR(VLOOKUP($Y$3&amp;$U567,PRM!$AD$3:$AE$44,2,FALSE),"")</f>
        <v/>
      </c>
      <c r="AF567" s="10" t="str">
        <f>IFERROR(VLOOKUP($Y$3&amp;$R567,PRM!$Q$3:$T$31,3,FALSE),"")</f>
        <v/>
      </c>
      <c r="AG567" s="10" t="str">
        <f>IFERROR(IF(AF567=0,0,MATCH($Y$3,PRM!$AF$3:'PRM'!$AF$133,0)),"")</f>
        <v/>
      </c>
      <c r="AH567" s="10" t="str">
        <f>IF($Y$3="","",(IF(AF567=0,0,COUNTIF(PRM!$AF$3:'PRM'!$AF$133,$Y$3))))</f>
        <v/>
      </c>
      <c r="AI567" s="10" t="str">
        <f>IFERROR(VLOOKUP($Y$3&amp;$R567,PRM!$Q$3:$U$31,4,FALSE),"")</f>
        <v/>
      </c>
      <c r="AJ567" s="10" t="str">
        <f>IFERROR(IF(AI567=0,0,MATCH($Y$3,PRM!$V$3:'PRM'!$V$50,0)),"")</f>
        <v/>
      </c>
      <c r="AK567" s="10" t="str">
        <f>IF($Y$3="","",(IF(AI567=0,0,COUNTIF(PRM!$V$3:'PRM'!$V$50,$Y$3))))</f>
        <v/>
      </c>
      <c r="AL567" s="10" t="str">
        <f>IFERROR(VLOOKUP($Y$3&amp;$R567,PRM!$Q$3:$U$31,5,FALSE),"")</f>
        <v/>
      </c>
      <c r="AM567" s="10" t="str">
        <f>IFERROR(IF(AL567=0,0,MATCH($Y$3,PRM!$AA$3:'PRM'!$AA$94,0)),"")</f>
        <v/>
      </c>
      <c r="AN567" s="10" t="str">
        <f>IF($Y$3="","",IF(AL567=0,0,COUNTIF(PRM!$AA$3:'PRM'!$AA$94,$Y$3)))</f>
        <v/>
      </c>
      <c r="AO567" s="10">
        <f t="shared" si="168"/>
        <v>0</v>
      </c>
      <c r="AP567" s="10">
        <f t="shared" si="169"/>
        <v>0</v>
      </c>
      <c r="AQ567" s="10">
        <f t="shared" si="170"/>
        <v>0</v>
      </c>
      <c r="AR567" s="10">
        <f t="shared" si="171"/>
        <v>0</v>
      </c>
      <c r="AS567" s="10">
        <f t="shared" si="172"/>
        <v>0</v>
      </c>
      <c r="AT567" s="10">
        <f t="shared" si="173"/>
        <v>0</v>
      </c>
      <c r="AU567" s="10">
        <f t="shared" si="174"/>
        <v>0</v>
      </c>
      <c r="AV567" s="10">
        <f t="shared" si="175"/>
        <v>0</v>
      </c>
      <c r="AW567" s="10">
        <f t="shared" si="176"/>
        <v>0</v>
      </c>
      <c r="AX567" s="10">
        <f t="shared" si="177"/>
        <v>0</v>
      </c>
      <c r="AY567" s="10">
        <f t="shared" si="178"/>
        <v>0</v>
      </c>
      <c r="AZ567" s="10">
        <f t="shared" si="179"/>
        <v>0</v>
      </c>
      <c r="BA567" s="10">
        <f t="shared" si="180"/>
        <v>0</v>
      </c>
      <c r="BB567" s="10">
        <f t="shared" si="181"/>
        <v>0</v>
      </c>
      <c r="BC567" s="10">
        <f t="shared" si="182"/>
        <v>0</v>
      </c>
      <c r="BD567" s="10">
        <f t="shared" si="183"/>
        <v>0</v>
      </c>
      <c r="BE567" s="10">
        <f t="shared" si="184"/>
        <v>0</v>
      </c>
      <c r="BF567" s="10">
        <f t="shared" si="185"/>
        <v>0</v>
      </c>
      <c r="BG567" s="10">
        <f t="shared" si="186"/>
        <v>0</v>
      </c>
      <c r="BH567" s="10">
        <f t="shared" si="187"/>
        <v>0</v>
      </c>
    </row>
    <row r="568" spans="1:60" ht="27.75" customHeight="1">
      <c r="A568" t="str">
        <f t="shared" si="188"/>
        <v/>
      </c>
      <c r="B568" s="54"/>
      <c r="C568" s="55"/>
      <c r="D568" s="54"/>
      <c r="E568" s="55"/>
      <c r="F568" s="31"/>
      <c r="G568" s="29"/>
      <c r="H568" s="32"/>
      <c r="I568" s="32"/>
      <c r="J568" s="30"/>
      <c r="K568" s="31"/>
      <c r="L568" s="33"/>
      <c r="M568" s="33"/>
      <c r="N568" s="54"/>
      <c r="O568" s="56"/>
      <c r="P568" s="56"/>
      <c r="Q568" s="57"/>
      <c r="R568" s="33"/>
      <c r="S568" s="33"/>
      <c r="T568" s="40"/>
      <c r="U568" s="40"/>
      <c r="V568" s="17"/>
      <c r="W568" s="17"/>
      <c r="X568" s="10" t="str">
        <f>IFERROR(VLOOKUP($F568,PRM!$G$3:$H$5,2,FALSE),"")</f>
        <v/>
      </c>
      <c r="Y568" s="10" t="str">
        <f>IFERROR(VLOOKUP($G568,PRM!$I$3:$J$5,2,FALSE),"")</f>
        <v/>
      </c>
      <c r="Z568" s="10" t="str">
        <f>IFERROR(VLOOKUP($K568,PRM!$K$3:$L$4,2,FALSE),"")</f>
        <v/>
      </c>
      <c r="AA568" s="10" t="str">
        <f>IFERROR(VLOOKUP($N568,PRM!$M$3:$N$50,2,FALSE),"")</f>
        <v/>
      </c>
      <c r="AB568" s="10" t="str">
        <f>IFERROR(VLOOKUP($Y$3&amp;$R568,PRM!$Q$3:$R$31,2,FALSE),"")</f>
        <v/>
      </c>
      <c r="AC568" s="10" t="str">
        <f>IFERROR(VLOOKUP($Y$3&amp;$S568,PRM!$AH$3:$AI$133,2,FALSE),"")</f>
        <v/>
      </c>
      <c r="AD568" s="10" t="str">
        <f>IFERROR(VLOOKUP($Y$3&amp;$T568,PRM!$Y$3:$Z$50,2,FALSE),"")</f>
        <v>1</v>
      </c>
      <c r="AE568" s="10" t="str">
        <f>IFERROR(VLOOKUP($Y$3&amp;$U568,PRM!$AD$3:$AE$44,2,FALSE),"")</f>
        <v/>
      </c>
      <c r="AF568" s="10" t="str">
        <f>IFERROR(VLOOKUP($Y$3&amp;$R568,PRM!$Q$3:$T$31,3,FALSE),"")</f>
        <v/>
      </c>
      <c r="AG568" s="10" t="str">
        <f>IFERROR(IF(AF568=0,0,MATCH($Y$3,PRM!$AF$3:'PRM'!$AF$133,0)),"")</f>
        <v/>
      </c>
      <c r="AH568" s="10" t="str">
        <f>IF($Y$3="","",(IF(AF568=0,0,COUNTIF(PRM!$AF$3:'PRM'!$AF$133,$Y$3))))</f>
        <v/>
      </c>
      <c r="AI568" s="10" t="str">
        <f>IFERROR(VLOOKUP($Y$3&amp;$R568,PRM!$Q$3:$U$31,4,FALSE),"")</f>
        <v/>
      </c>
      <c r="AJ568" s="10" t="str">
        <f>IFERROR(IF(AI568=0,0,MATCH($Y$3,PRM!$V$3:'PRM'!$V$50,0)),"")</f>
        <v/>
      </c>
      <c r="AK568" s="10" t="str">
        <f>IF($Y$3="","",(IF(AI568=0,0,COUNTIF(PRM!$V$3:'PRM'!$V$50,$Y$3))))</f>
        <v/>
      </c>
      <c r="AL568" s="10" t="str">
        <f>IFERROR(VLOOKUP($Y$3&amp;$R568,PRM!$Q$3:$U$31,5,FALSE),"")</f>
        <v/>
      </c>
      <c r="AM568" s="10" t="str">
        <f>IFERROR(IF(AL568=0,0,MATCH($Y$3,PRM!$AA$3:'PRM'!$AA$94,0)),"")</f>
        <v/>
      </c>
      <c r="AN568" s="10" t="str">
        <f>IF($Y$3="","",IF(AL568=0,0,COUNTIF(PRM!$AA$3:'PRM'!$AA$94,$Y$3)))</f>
        <v/>
      </c>
      <c r="AO568" s="10">
        <f t="shared" si="168"/>
        <v>0</v>
      </c>
      <c r="AP568" s="10">
        <f t="shared" si="169"/>
        <v>0</v>
      </c>
      <c r="AQ568" s="10">
        <f t="shared" si="170"/>
        <v>0</v>
      </c>
      <c r="AR568" s="10">
        <f t="shared" si="171"/>
        <v>0</v>
      </c>
      <c r="AS568" s="10">
        <f t="shared" si="172"/>
        <v>0</v>
      </c>
      <c r="AT568" s="10">
        <f t="shared" si="173"/>
        <v>0</v>
      </c>
      <c r="AU568" s="10">
        <f t="shared" si="174"/>
        <v>0</v>
      </c>
      <c r="AV568" s="10">
        <f t="shared" si="175"/>
        <v>0</v>
      </c>
      <c r="AW568" s="10">
        <f t="shared" si="176"/>
        <v>0</v>
      </c>
      <c r="AX568" s="10">
        <f t="shared" si="177"/>
        <v>0</v>
      </c>
      <c r="AY568" s="10">
        <f t="shared" si="178"/>
        <v>0</v>
      </c>
      <c r="AZ568" s="10">
        <f t="shared" si="179"/>
        <v>0</v>
      </c>
      <c r="BA568" s="10">
        <f t="shared" si="180"/>
        <v>0</v>
      </c>
      <c r="BB568" s="10">
        <f t="shared" si="181"/>
        <v>0</v>
      </c>
      <c r="BC568" s="10">
        <f t="shared" si="182"/>
        <v>0</v>
      </c>
      <c r="BD568" s="10">
        <f t="shared" si="183"/>
        <v>0</v>
      </c>
      <c r="BE568" s="10">
        <f t="shared" si="184"/>
        <v>0</v>
      </c>
      <c r="BF568" s="10">
        <f t="shared" si="185"/>
        <v>0</v>
      </c>
      <c r="BG568" s="10">
        <f t="shared" si="186"/>
        <v>0</v>
      </c>
      <c r="BH568" s="10">
        <f t="shared" si="187"/>
        <v>0</v>
      </c>
    </row>
    <row r="569" spans="1:60" ht="27.75" customHeight="1">
      <c r="A569" t="str">
        <f t="shared" si="188"/>
        <v/>
      </c>
      <c r="B569" s="54"/>
      <c r="C569" s="55"/>
      <c r="D569" s="54"/>
      <c r="E569" s="55"/>
      <c r="F569" s="31"/>
      <c r="G569" s="29"/>
      <c r="H569" s="32"/>
      <c r="I569" s="32"/>
      <c r="J569" s="30"/>
      <c r="K569" s="31"/>
      <c r="L569" s="33"/>
      <c r="M569" s="33"/>
      <c r="N569" s="54"/>
      <c r="O569" s="56"/>
      <c r="P569" s="56"/>
      <c r="Q569" s="57"/>
      <c r="R569" s="33"/>
      <c r="S569" s="33"/>
      <c r="T569" s="40"/>
      <c r="U569" s="40"/>
      <c r="V569" s="17"/>
      <c r="W569" s="17"/>
      <c r="X569" s="10" t="str">
        <f>IFERROR(VLOOKUP($F569,PRM!$G$3:$H$5,2,FALSE),"")</f>
        <v/>
      </c>
      <c r="Y569" s="10" t="str">
        <f>IFERROR(VLOOKUP($G569,PRM!$I$3:$J$5,2,FALSE),"")</f>
        <v/>
      </c>
      <c r="Z569" s="10" t="str">
        <f>IFERROR(VLOOKUP($K569,PRM!$K$3:$L$4,2,FALSE),"")</f>
        <v/>
      </c>
      <c r="AA569" s="10" t="str">
        <f>IFERROR(VLOOKUP($N569,PRM!$M$3:$N$50,2,FALSE),"")</f>
        <v/>
      </c>
      <c r="AB569" s="10" t="str">
        <f>IFERROR(VLOOKUP($Y$3&amp;$R569,PRM!$Q$3:$R$31,2,FALSE),"")</f>
        <v/>
      </c>
      <c r="AC569" s="10" t="str">
        <f>IFERROR(VLOOKUP($Y$3&amp;$S569,PRM!$AH$3:$AI$133,2,FALSE),"")</f>
        <v/>
      </c>
      <c r="AD569" s="10" t="str">
        <f>IFERROR(VLOOKUP($Y$3&amp;$T569,PRM!$Y$3:$Z$50,2,FALSE),"")</f>
        <v>1</v>
      </c>
      <c r="AE569" s="10" t="str">
        <f>IFERROR(VLOOKUP($Y$3&amp;$U569,PRM!$AD$3:$AE$44,2,FALSE),"")</f>
        <v/>
      </c>
      <c r="AF569" s="10" t="str">
        <f>IFERROR(VLOOKUP($Y$3&amp;$R569,PRM!$Q$3:$T$31,3,FALSE),"")</f>
        <v/>
      </c>
      <c r="AG569" s="10" t="str">
        <f>IFERROR(IF(AF569=0,0,MATCH($Y$3,PRM!$AF$3:'PRM'!$AF$133,0)),"")</f>
        <v/>
      </c>
      <c r="AH569" s="10" t="str">
        <f>IF($Y$3="","",(IF(AF569=0,0,COUNTIF(PRM!$AF$3:'PRM'!$AF$133,$Y$3))))</f>
        <v/>
      </c>
      <c r="AI569" s="10" t="str">
        <f>IFERROR(VLOOKUP($Y$3&amp;$R569,PRM!$Q$3:$U$31,4,FALSE),"")</f>
        <v/>
      </c>
      <c r="AJ569" s="10" t="str">
        <f>IFERROR(IF(AI569=0,0,MATCH($Y$3,PRM!$V$3:'PRM'!$V$50,0)),"")</f>
        <v/>
      </c>
      <c r="AK569" s="10" t="str">
        <f>IF($Y$3="","",(IF(AI569=0,0,COUNTIF(PRM!$V$3:'PRM'!$V$50,$Y$3))))</f>
        <v/>
      </c>
      <c r="AL569" s="10" t="str">
        <f>IFERROR(VLOOKUP($Y$3&amp;$R569,PRM!$Q$3:$U$31,5,FALSE),"")</f>
        <v/>
      </c>
      <c r="AM569" s="10" t="str">
        <f>IFERROR(IF(AL569=0,0,MATCH($Y$3,PRM!$AA$3:'PRM'!$AA$94,0)),"")</f>
        <v/>
      </c>
      <c r="AN569" s="10" t="str">
        <f>IF($Y$3="","",IF(AL569=0,0,COUNTIF(PRM!$AA$3:'PRM'!$AA$94,$Y$3)))</f>
        <v/>
      </c>
      <c r="AO569" s="10">
        <f t="shared" si="168"/>
        <v>0</v>
      </c>
      <c r="AP569" s="10">
        <f t="shared" si="169"/>
        <v>0</v>
      </c>
      <c r="AQ569" s="10">
        <f t="shared" si="170"/>
        <v>0</v>
      </c>
      <c r="AR569" s="10">
        <f t="shared" si="171"/>
        <v>0</v>
      </c>
      <c r="AS569" s="10">
        <f t="shared" si="172"/>
        <v>0</v>
      </c>
      <c r="AT569" s="10">
        <f t="shared" si="173"/>
        <v>0</v>
      </c>
      <c r="AU569" s="10">
        <f t="shared" si="174"/>
        <v>0</v>
      </c>
      <c r="AV569" s="10">
        <f t="shared" si="175"/>
        <v>0</v>
      </c>
      <c r="AW569" s="10">
        <f t="shared" si="176"/>
        <v>0</v>
      </c>
      <c r="AX569" s="10">
        <f t="shared" si="177"/>
        <v>0</v>
      </c>
      <c r="AY569" s="10">
        <f t="shared" si="178"/>
        <v>0</v>
      </c>
      <c r="AZ569" s="10">
        <f t="shared" si="179"/>
        <v>0</v>
      </c>
      <c r="BA569" s="10">
        <f t="shared" si="180"/>
        <v>0</v>
      </c>
      <c r="BB569" s="10">
        <f t="shared" si="181"/>
        <v>0</v>
      </c>
      <c r="BC569" s="10">
        <f t="shared" si="182"/>
        <v>0</v>
      </c>
      <c r="BD569" s="10">
        <f t="shared" si="183"/>
        <v>0</v>
      </c>
      <c r="BE569" s="10">
        <f t="shared" si="184"/>
        <v>0</v>
      </c>
      <c r="BF569" s="10">
        <f t="shared" si="185"/>
        <v>0</v>
      </c>
      <c r="BG569" s="10">
        <f t="shared" si="186"/>
        <v>0</v>
      </c>
      <c r="BH569" s="10">
        <f t="shared" si="187"/>
        <v>0</v>
      </c>
    </row>
    <row r="570" spans="1:60" ht="27.75" customHeight="1">
      <c r="A570" t="str">
        <f t="shared" si="188"/>
        <v/>
      </c>
      <c r="B570" s="54"/>
      <c r="C570" s="55"/>
      <c r="D570" s="54"/>
      <c r="E570" s="55"/>
      <c r="F570" s="31"/>
      <c r="G570" s="29"/>
      <c r="H570" s="32"/>
      <c r="I570" s="32"/>
      <c r="J570" s="30"/>
      <c r="K570" s="31"/>
      <c r="L570" s="33"/>
      <c r="M570" s="33"/>
      <c r="N570" s="54"/>
      <c r="O570" s="56"/>
      <c r="P570" s="56"/>
      <c r="Q570" s="57"/>
      <c r="R570" s="33"/>
      <c r="S570" s="33"/>
      <c r="T570" s="40"/>
      <c r="U570" s="40"/>
      <c r="V570" s="17"/>
      <c r="W570" s="17"/>
      <c r="X570" s="10" t="str">
        <f>IFERROR(VLOOKUP($F570,PRM!$G$3:$H$5,2,FALSE),"")</f>
        <v/>
      </c>
      <c r="Y570" s="10" t="str">
        <f>IFERROR(VLOOKUP($G570,PRM!$I$3:$J$5,2,FALSE),"")</f>
        <v/>
      </c>
      <c r="Z570" s="10" t="str">
        <f>IFERROR(VLOOKUP($K570,PRM!$K$3:$L$4,2,FALSE),"")</f>
        <v/>
      </c>
      <c r="AA570" s="10" t="str">
        <f>IFERROR(VLOOKUP($N570,PRM!$M$3:$N$50,2,FALSE),"")</f>
        <v/>
      </c>
      <c r="AB570" s="10" t="str">
        <f>IFERROR(VLOOKUP($Y$3&amp;$R570,PRM!$Q$3:$R$31,2,FALSE),"")</f>
        <v/>
      </c>
      <c r="AC570" s="10" t="str">
        <f>IFERROR(VLOOKUP($Y$3&amp;$S570,PRM!$AH$3:$AI$133,2,FALSE),"")</f>
        <v/>
      </c>
      <c r="AD570" s="10" t="str">
        <f>IFERROR(VLOOKUP($Y$3&amp;$T570,PRM!$Y$3:$Z$50,2,FALSE),"")</f>
        <v>1</v>
      </c>
      <c r="AE570" s="10" t="str">
        <f>IFERROR(VLOOKUP($Y$3&amp;$U570,PRM!$AD$3:$AE$44,2,FALSE),"")</f>
        <v/>
      </c>
      <c r="AF570" s="10" t="str">
        <f>IFERROR(VLOOKUP($Y$3&amp;$R570,PRM!$Q$3:$T$31,3,FALSE),"")</f>
        <v/>
      </c>
      <c r="AG570" s="10" t="str">
        <f>IFERROR(IF(AF570=0,0,MATCH($Y$3,PRM!$AF$3:'PRM'!$AF$133,0)),"")</f>
        <v/>
      </c>
      <c r="AH570" s="10" t="str">
        <f>IF($Y$3="","",(IF(AF570=0,0,COUNTIF(PRM!$AF$3:'PRM'!$AF$133,$Y$3))))</f>
        <v/>
      </c>
      <c r="AI570" s="10" t="str">
        <f>IFERROR(VLOOKUP($Y$3&amp;$R570,PRM!$Q$3:$U$31,4,FALSE),"")</f>
        <v/>
      </c>
      <c r="AJ570" s="10" t="str">
        <f>IFERROR(IF(AI570=0,0,MATCH($Y$3,PRM!$V$3:'PRM'!$V$50,0)),"")</f>
        <v/>
      </c>
      <c r="AK570" s="10" t="str">
        <f>IF($Y$3="","",(IF(AI570=0,0,COUNTIF(PRM!$V$3:'PRM'!$V$50,$Y$3))))</f>
        <v/>
      </c>
      <c r="AL570" s="10" t="str">
        <f>IFERROR(VLOOKUP($Y$3&amp;$R570,PRM!$Q$3:$U$31,5,FALSE),"")</f>
        <v/>
      </c>
      <c r="AM570" s="10" t="str">
        <f>IFERROR(IF(AL570=0,0,MATCH($Y$3,PRM!$AA$3:'PRM'!$AA$94,0)),"")</f>
        <v/>
      </c>
      <c r="AN570" s="10" t="str">
        <f>IF($Y$3="","",IF(AL570=0,0,COUNTIF(PRM!$AA$3:'PRM'!$AA$94,$Y$3)))</f>
        <v/>
      </c>
      <c r="AO570" s="10">
        <f t="shared" si="168"/>
        <v>0</v>
      </c>
      <c r="AP570" s="10">
        <f t="shared" si="169"/>
        <v>0</v>
      </c>
      <c r="AQ570" s="10">
        <f t="shared" si="170"/>
        <v>0</v>
      </c>
      <c r="AR570" s="10">
        <f t="shared" si="171"/>
        <v>0</v>
      </c>
      <c r="AS570" s="10">
        <f t="shared" si="172"/>
        <v>0</v>
      </c>
      <c r="AT570" s="10">
        <f t="shared" si="173"/>
        <v>0</v>
      </c>
      <c r="AU570" s="10">
        <f t="shared" si="174"/>
        <v>0</v>
      </c>
      <c r="AV570" s="10">
        <f t="shared" si="175"/>
        <v>0</v>
      </c>
      <c r="AW570" s="10">
        <f t="shared" si="176"/>
        <v>0</v>
      </c>
      <c r="AX570" s="10">
        <f t="shared" si="177"/>
        <v>0</v>
      </c>
      <c r="AY570" s="10">
        <f t="shared" si="178"/>
        <v>0</v>
      </c>
      <c r="AZ570" s="10">
        <f t="shared" si="179"/>
        <v>0</v>
      </c>
      <c r="BA570" s="10">
        <f t="shared" si="180"/>
        <v>0</v>
      </c>
      <c r="BB570" s="10">
        <f t="shared" si="181"/>
        <v>0</v>
      </c>
      <c r="BC570" s="10">
        <f t="shared" si="182"/>
        <v>0</v>
      </c>
      <c r="BD570" s="10">
        <f t="shared" si="183"/>
        <v>0</v>
      </c>
      <c r="BE570" s="10">
        <f t="shared" si="184"/>
        <v>0</v>
      </c>
      <c r="BF570" s="10">
        <f t="shared" si="185"/>
        <v>0</v>
      </c>
      <c r="BG570" s="10">
        <f t="shared" si="186"/>
        <v>0</v>
      </c>
      <c r="BH570" s="10">
        <f t="shared" si="187"/>
        <v>0</v>
      </c>
    </row>
    <row r="571" spans="1:60" ht="27.75" customHeight="1">
      <c r="A571" t="str">
        <f t="shared" si="188"/>
        <v/>
      </c>
      <c r="B571" s="54"/>
      <c r="C571" s="55"/>
      <c r="D571" s="54"/>
      <c r="E571" s="55"/>
      <c r="F571" s="31"/>
      <c r="G571" s="29"/>
      <c r="H571" s="32"/>
      <c r="I571" s="32"/>
      <c r="J571" s="30"/>
      <c r="K571" s="31"/>
      <c r="L571" s="33"/>
      <c r="M571" s="33"/>
      <c r="N571" s="54"/>
      <c r="O571" s="56"/>
      <c r="P571" s="56"/>
      <c r="Q571" s="57"/>
      <c r="R571" s="33"/>
      <c r="S571" s="33"/>
      <c r="T571" s="40"/>
      <c r="U571" s="40"/>
      <c r="V571" s="17"/>
      <c r="W571" s="17"/>
      <c r="X571" s="10" t="str">
        <f>IFERROR(VLOOKUP($F571,PRM!$G$3:$H$5,2,FALSE),"")</f>
        <v/>
      </c>
      <c r="Y571" s="10" t="str">
        <f>IFERROR(VLOOKUP($G571,PRM!$I$3:$J$5,2,FALSE),"")</f>
        <v/>
      </c>
      <c r="Z571" s="10" t="str">
        <f>IFERROR(VLOOKUP($K571,PRM!$K$3:$L$4,2,FALSE),"")</f>
        <v/>
      </c>
      <c r="AA571" s="10" t="str">
        <f>IFERROR(VLOOKUP($N571,PRM!$M$3:$N$50,2,FALSE),"")</f>
        <v/>
      </c>
      <c r="AB571" s="10" t="str">
        <f>IFERROR(VLOOKUP($Y$3&amp;$R571,PRM!$Q$3:$R$31,2,FALSE),"")</f>
        <v/>
      </c>
      <c r="AC571" s="10" t="str">
        <f>IFERROR(VLOOKUP($Y$3&amp;$S571,PRM!$AH$3:$AI$133,2,FALSE),"")</f>
        <v/>
      </c>
      <c r="AD571" s="10" t="str">
        <f>IFERROR(VLOOKUP($Y$3&amp;$T571,PRM!$Y$3:$Z$50,2,FALSE),"")</f>
        <v>1</v>
      </c>
      <c r="AE571" s="10" t="str">
        <f>IFERROR(VLOOKUP($Y$3&amp;$U571,PRM!$AD$3:$AE$44,2,FALSE),"")</f>
        <v/>
      </c>
      <c r="AF571" s="10" t="str">
        <f>IFERROR(VLOOKUP($Y$3&amp;$R571,PRM!$Q$3:$T$31,3,FALSE),"")</f>
        <v/>
      </c>
      <c r="AG571" s="10" t="str">
        <f>IFERROR(IF(AF571=0,0,MATCH($Y$3,PRM!$AF$3:'PRM'!$AF$133,0)),"")</f>
        <v/>
      </c>
      <c r="AH571" s="10" t="str">
        <f>IF($Y$3="","",(IF(AF571=0,0,COUNTIF(PRM!$AF$3:'PRM'!$AF$133,$Y$3))))</f>
        <v/>
      </c>
      <c r="AI571" s="10" t="str">
        <f>IFERROR(VLOOKUP($Y$3&amp;$R571,PRM!$Q$3:$U$31,4,FALSE),"")</f>
        <v/>
      </c>
      <c r="AJ571" s="10" t="str">
        <f>IFERROR(IF(AI571=0,0,MATCH($Y$3,PRM!$V$3:'PRM'!$V$50,0)),"")</f>
        <v/>
      </c>
      <c r="AK571" s="10" t="str">
        <f>IF($Y$3="","",(IF(AI571=0,0,COUNTIF(PRM!$V$3:'PRM'!$V$50,$Y$3))))</f>
        <v/>
      </c>
      <c r="AL571" s="10" t="str">
        <f>IFERROR(VLOOKUP($Y$3&amp;$R571,PRM!$Q$3:$U$31,5,FALSE),"")</f>
        <v/>
      </c>
      <c r="AM571" s="10" t="str">
        <f>IFERROR(IF(AL571=0,0,MATCH($Y$3,PRM!$AA$3:'PRM'!$AA$94,0)),"")</f>
        <v/>
      </c>
      <c r="AN571" s="10" t="str">
        <f>IF($Y$3="","",IF(AL571=0,0,COUNTIF(PRM!$AA$3:'PRM'!$AA$94,$Y$3)))</f>
        <v/>
      </c>
      <c r="AO571" s="10">
        <f t="shared" si="168"/>
        <v>0</v>
      </c>
      <c r="AP571" s="10">
        <f t="shared" si="169"/>
        <v>0</v>
      </c>
      <c r="AQ571" s="10">
        <f t="shared" si="170"/>
        <v>0</v>
      </c>
      <c r="AR571" s="10">
        <f t="shared" si="171"/>
        <v>0</v>
      </c>
      <c r="AS571" s="10">
        <f t="shared" si="172"/>
        <v>0</v>
      </c>
      <c r="AT571" s="10">
        <f t="shared" si="173"/>
        <v>0</v>
      </c>
      <c r="AU571" s="10">
        <f t="shared" si="174"/>
        <v>0</v>
      </c>
      <c r="AV571" s="10">
        <f t="shared" si="175"/>
        <v>0</v>
      </c>
      <c r="AW571" s="10">
        <f t="shared" si="176"/>
        <v>0</v>
      </c>
      <c r="AX571" s="10">
        <f t="shared" si="177"/>
        <v>0</v>
      </c>
      <c r="AY571" s="10">
        <f t="shared" si="178"/>
        <v>0</v>
      </c>
      <c r="AZ571" s="10">
        <f t="shared" si="179"/>
        <v>0</v>
      </c>
      <c r="BA571" s="10">
        <f t="shared" si="180"/>
        <v>0</v>
      </c>
      <c r="BB571" s="10">
        <f t="shared" si="181"/>
        <v>0</v>
      </c>
      <c r="BC571" s="10">
        <f t="shared" si="182"/>
        <v>0</v>
      </c>
      <c r="BD571" s="10">
        <f t="shared" si="183"/>
        <v>0</v>
      </c>
      <c r="BE571" s="10">
        <f t="shared" si="184"/>
        <v>0</v>
      </c>
      <c r="BF571" s="10">
        <f t="shared" si="185"/>
        <v>0</v>
      </c>
      <c r="BG571" s="10">
        <f t="shared" si="186"/>
        <v>0</v>
      </c>
      <c r="BH571" s="10">
        <f t="shared" si="187"/>
        <v>0</v>
      </c>
    </row>
    <row r="572" spans="1:60" ht="27.75" customHeight="1">
      <c r="A572" t="str">
        <f t="shared" si="188"/>
        <v/>
      </c>
      <c r="B572" s="54"/>
      <c r="C572" s="55"/>
      <c r="D572" s="54"/>
      <c r="E572" s="55"/>
      <c r="F572" s="31"/>
      <c r="G572" s="29"/>
      <c r="H572" s="32"/>
      <c r="I572" s="32"/>
      <c r="J572" s="30"/>
      <c r="K572" s="31"/>
      <c r="L572" s="33"/>
      <c r="M572" s="33"/>
      <c r="N572" s="54"/>
      <c r="O572" s="56"/>
      <c r="P572" s="56"/>
      <c r="Q572" s="57"/>
      <c r="R572" s="33"/>
      <c r="S572" s="33"/>
      <c r="T572" s="40"/>
      <c r="U572" s="40"/>
      <c r="V572" s="17"/>
      <c r="W572" s="17"/>
      <c r="X572" s="10" t="str">
        <f>IFERROR(VLOOKUP($F572,PRM!$G$3:$H$5,2,FALSE),"")</f>
        <v/>
      </c>
      <c r="Y572" s="10" t="str">
        <f>IFERROR(VLOOKUP($G572,PRM!$I$3:$J$5,2,FALSE),"")</f>
        <v/>
      </c>
      <c r="Z572" s="10" t="str">
        <f>IFERROR(VLOOKUP($K572,PRM!$K$3:$L$4,2,FALSE),"")</f>
        <v/>
      </c>
      <c r="AA572" s="10" t="str">
        <f>IFERROR(VLOOKUP($N572,PRM!$M$3:$N$50,2,FALSE),"")</f>
        <v/>
      </c>
      <c r="AB572" s="10" t="str">
        <f>IFERROR(VLOOKUP($Y$3&amp;$R572,PRM!$Q$3:$R$31,2,FALSE),"")</f>
        <v/>
      </c>
      <c r="AC572" s="10" t="str">
        <f>IFERROR(VLOOKUP($Y$3&amp;$S572,PRM!$AH$3:$AI$133,2,FALSE),"")</f>
        <v/>
      </c>
      <c r="AD572" s="10" t="str">
        <f>IFERROR(VLOOKUP($Y$3&amp;$T572,PRM!$Y$3:$Z$50,2,FALSE),"")</f>
        <v>1</v>
      </c>
      <c r="AE572" s="10" t="str">
        <f>IFERROR(VLOOKUP($Y$3&amp;$U572,PRM!$AD$3:$AE$44,2,FALSE),"")</f>
        <v/>
      </c>
      <c r="AF572" s="10" t="str">
        <f>IFERROR(VLOOKUP($Y$3&amp;$R572,PRM!$Q$3:$T$31,3,FALSE),"")</f>
        <v/>
      </c>
      <c r="AG572" s="10" t="str">
        <f>IFERROR(IF(AF572=0,0,MATCH($Y$3,PRM!$AF$3:'PRM'!$AF$133,0)),"")</f>
        <v/>
      </c>
      <c r="AH572" s="10" t="str">
        <f>IF($Y$3="","",(IF(AF572=0,0,COUNTIF(PRM!$AF$3:'PRM'!$AF$133,$Y$3))))</f>
        <v/>
      </c>
      <c r="AI572" s="10" t="str">
        <f>IFERROR(VLOOKUP($Y$3&amp;$R572,PRM!$Q$3:$U$31,4,FALSE),"")</f>
        <v/>
      </c>
      <c r="AJ572" s="10" t="str">
        <f>IFERROR(IF(AI572=0,0,MATCH($Y$3,PRM!$V$3:'PRM'!$V$50,0)),"")</f>
        <v/>
      </c>
      <c r="AK572" s="10" t="str">
        <f>IF($Y$3="","",(IF(AI572=0,0,COUNTIF(PRM!$V$3:'PRM'!$V$50,$Y$3))))</f>
        <v/>
      </c>
      <c r="AL572" s="10" t="str">
        <f>IFERROR(VLOOKUP($Y$3&amp;$R572,PRM!$Q$3:$U$31,5,FALSE),"")</f>
        <v/>
      </c>
      <c r="AM572" s="10" t="str">
        <f>IFERROR(IF(AL572=0,0,MATCH($Y$3,PRM!$AA$3:'PRM'!$AA$94,0)),"")</f>
        <v/>
      </c>
      <c r="AN572" s="10" t="str">
        <f>IF($Y$3="","",IF(AL572=0,0,COUNTIF(PRM!$AA$3:'PRM'!$AA$94,$Y$3)))</f>
        <v/>
      </c>
      <c r="AO572" s="10">
        <f t="shared" si="168"/>
        <v>0</v>
      </c>
      <c r="AP572" s="10">
        <f t="shared" si="169"/>
        <v>0</v>
      </c>
      <c r="AQ572" s="10">
        <f t="shared" si="170"/>
        <v>0</v>
      </c>
      <c r="AR572" s="10">
        <f t="shared" si="171"/>
        <v>0</v>
      </c>
      <c r="AS572" s="10">
        <f t="shared" si="172"/>
        <v>0</v>
      </c>
      <c r="AT572" s="10">
        <f t="shared" si="173"/>
        <v>0</v>
      </c>
      <c r="AU572" s="10">
        <f t="shared" si="174"/>
        <v>0</v>
      </c>
      <c r="AV572" s="10">
        <f t="shared" si="175"/>
        <v>0</v>
      </c>
      <c r="AW572" s="10">
        <f t="shared" si="176"/>
        <v>0</v>
      </c>
      <c r="AX572" s="10">
        <f t="shared" si="177"/>
        <v>0</v>
      </c>
      <c r="AY572" s="10">
        <f t="shared" si="178"/>
        <v>0</v>
      </c>
      <c r="AZ572" s="10">
        <f t="shared" si="179"/>
        <v>0</v>
      </c>
      <c r="BA572" s="10">
        <f t="shared" si="180"/>
        <v>0</v>
      </c>
      <c r="BB572" s="10">
        <f t="shared" si="181"/>
        <v>0</v>
      </c>
      <c r="BC572" s="10">
        <f t="shared" si="182"/>
        <v>0</v>
      </c>
      <c r="BD572" s="10">
        <f t="shared" si="183"/>
        <v>0</v>
      </c>
      <c r="BE572" s="10">
        <f t="shared" si="184"/>
        <v>0</v>
      </c>
      <c r="BF572" s="10">
        <f t="shared" si="185"/>
        <v>0</v>
      </c>
      <c r="BG572" s="10">
        <f t="shared" si="186"/>
        <v>0</v>
      </c>
      <c r="BH572" s="10">
        <f t="shared" si="187"/>
        <v>0</v>
      </c>
    </row>
    <row r="573" spans="1:60" ht="27.75" customHeight="1">
      <c r="A573" t="str">
        <f t="shared" si="188"/>
        <v/>
      </c>
      <c r="B573" s="54"/>
      <c r="C573" s="55"/>
      <c r="D573" s="54"/>
      <c r="E573" s="55"/>
      <c r="F573" s="31"/>
      <c r="G573" s="29"/>
      <c r="H573" s="32"/>
      <c r="I573" s="32"/>
      <c r="J573" s="30"/>
      <c r="K573" s="31"/>
      <c r="L573" s="33"/>
      <c r="M573" s="33"/>
      <c r="N573" s="54"/>
      <c r="O573" s="56"/>
      <c r="P573" s="56"/>
      <c r="Q573" s="57"/>
      <c r="R573" s="33"/>
      <c r="S573" s="33"/>
      <c r="T573" s="40"/>
      <c r="U573" s="40"/>
      <c r="V573" s="17"/>
      <c r="W573" s="17"/>
      <c r="X573" s="10" t="str">
        <f>IFERROR(VLOOKUP($F573,PRM!$G$3:$H$5,2,FALSE),"")</f>
        <v/>
      </c>
      <c r="Y573" s="10" t="str">
        <f>IFERROR(VLOOKUP($G573,PRM!$I$3:$J$5,2,FALSE),"")</f>
        <v/>
      </c>
      <c r="Z573" s="10" t="str">
        <f>IFERROR(VLOOKUP($K573,PRM!$K$3:$L$4,2,FALSE),"")</f>
        <v/>
      </c>
      <c r="AA573" s="10" t="str">
        <f>IFERROR(VLOOKUP($N573,PRM!$M$3:$N$50,2,FALSE),"")</f>
        <v/>
      </c>
      <c r="AB573" s="10" t="str">
        <f>IFERROR(VLOOKUP($Y$3&amp;$R573,PRM!$Q$3:$R$31,2,FALSE),"")</f>
        <v/>
      </c>
      <c r="AC573" s="10" t="str">
        <f>IFERROR(VLOOKUP($Y$3&amp;$S573,PRM!$AH$3:$AI$133,2,FALSE),"")</f>
        <v/>
      </c>
      <c r="AD573" s="10" t="str">
        <f>IFERROR(VLOOKUP($Y$3&amp;$T573,PRM!$Y$3:$Z$50,2,FALSE),"")</f>
        <v>1</v>
      </c>
      <c r="AE573" s="10" t="str">
        <f>IFERROR(VLOOKUP($Y$3&amp;$U573,PRM!$AD$3:$AE$44,2,FALSE),"")</f>
        <v/>
      </c>
      <c r="AF573" s="10" t="str">
        <f>IFERROR(VLOOKUP($Y$3&amp;$R573,PRM!$Q$3:$T$31,3,FALSE),"")</f>
        <v/>
      </c>
      <c r="AG573" s="10" t="str">
        <f>IFERROR(IF(AF573=0,0,MATCH($Y$3,PRM!$AF$3:'PRM'!$AF$133,0)),"")</f>
        <v/>
      </c>
      <c r="AH573" s="10" t="str">
        <f>IF($Y$3="","",(IF(AF573=0,0,COUNTIF(PRM!$AF$3:'PRM'!$AF$133,$Y$3))))</f>
        <v/>
      </c>
      <c r="AI573" s="10" t="str">
        <f>IFERROR(VLOOKUP($Y$3&amp;$R573,PRM!$Q$3:$U$31,4,FALSE),"")</f>
        <v/>
      </c>
      <c r="AJ573" s="10" t="str">
        <f>IFERROR(IF(AI573=0,0,MATCH($Y$3,PRM!$V$3:'PRM'!$V$50,0)),"")</f>
        <v/>
      </c>
      <c r="AK573" s="10" t="str">
        <f>IF($Y$3="","",(IF(AI573=0,0,COUNTIF(PRM!$V$3:'PRM'!$V$50,$Y$3))))</f>
        <v/>
      </c>
      <c r="AL573" s="10" t="str">
        <f>IFERROR(VLOOKUP($Y$3&amp;$R573,PRM!$Q$3:$U$31,5,FALSE),"")</f>
        <v/>
      </c>
      <c r="AM573" s="10" t="str">
        <f>IFERROR(IF(AL573=0,0,MATCH($Y$3,PRM!$AA$3:'PRM'!$AA$94,0)),"")</f>
        <v/>
      </c>
      <c r="AN573" s="10" t="str">
        <f>IF($Y$3="","",IF(AL573=0,0,COUNTIF(PRM!$AA$3:'PRM'!$AA$94,$Y$3)))</f>
        <v/>
      </c>
      <c r="AO573" s="10">
        <f t="shared" si="168"/>
        <v>0</v>
      </c>
      <c r="AP573" s="10">
        <f t="shared" si="169"/>
        <v>0</v>
      </c>
      <c r="AQ573" s="10">
        <f t="shared" si="170"/>
        <v>0</v>
      </c>
      <c r="AR573" s="10">
        <f t="shared" si="171"/>
        <v>0</v>
      </c>
      <c r="AS573" s="10">
        <f t="shared" si="172"/>
        <v>0</v>
      </c>
      <c r="AT573" s="10">
        <f t="shared" si="173"/>
        <v>0</v>
      </c>
      <c r="AU573" s="10">
        <f t="shared" si="174"/>
        <v>0</v>
      </c>
      <c r="AV573" s="10">
        <f t="shared" si="175"/>
        <v>0</v>
      </c>
      <c r="AW573" s="10">
        <f t="shared" si="176"/>
        <v>0</v>
      </c>
      <c r="AX573" s="10">
        <f t="shared" si="177"/>
        <v>0</v>
      </c>
      <c r="AY573" s="10">
        <f t="shared" si="178"/>
        <v>0</v>
      </c>
      <c r="AZ573" s="10">
        <f t="shared" si="179"/>
        <v>0</v>
      </c>
      <c r="BA573" s="10">
        <f t="shared" si="180"/>
        <v>0</v>
      </c>
      <c r="BB573" s="10">
        <f t="shared" si="181"/>
        <v>0</v>
      </c>
      <c r="BC573" s="10">
        <f t="shared" si="182"/>
        <v>0</v>
      </c>
      <c r="BD573" s="10">
        <f t="shared" si="183"/>
        <v>0</v>
      </c>
      <c r="BE573" s="10">
        <f t="shared" si="184"/>
        <v>0</v>
      </c>
      <c r="BF573" s="10">
        <f t="shared" si="185"/>
        <v>0</v>
      </c>
      <c r="BG573" s="10">
        <f t="shared" si="186"/>
        <v>0</v>
      </c>
      <c r="BH573" s="10">
        <f t="shared" si="187"/>
        <v>0</v>
      </c>
    </row>
    <row r="574" spans="1:60" ht="27.75" customHeight="1">
      <c r="A574" t="str">
        <f t="shared" si="188"/>
        <v/>
      </c>
      <c r="B574" s="54"/>
      <c r="C574" s="55"/>
      <c r="D574" s="54"/>
      <c r="E574" s="55"/>
      <c r="F574" s="31"/>
      <c r="G574" s="29"/>
      <c r="H574" s="32"/>
      <c r="I574" s="32"/>
      <c r="J574" s="30"/>
      <c r="K574" s="31"/>
      <c r="L574" s="33"/>
      <c r="M574" s="33"/>
      <c r="N574" s="54"/>
      <c r="O574" s="56"/>
      <c r="P574" s="56"/>
      <c r="Q574" s="57"/>
      <c r="R574" s="33"/>
      <c r="S574" s="33"/>
      <c r="T574" s="40"/>
      <c r="U574" s="40"/>
      <c r="V574" s="17"/>
      <c r="W574" s="17"/>
      <c r="X574" s="10" t="str">
        <f>IFERROR(VLOOKUP($F574,PRM!$G$3:$H$5,2,FALSE),"")</f>
        <v/>
      </c>
      <c r="Y574" s="10" t="str">
        <f>IFERROR(VLOOKUP($G574,PRM!$I$3:$J$5,2,FALSE),"")</f>
        <v/>
      </c>
      <c r="Z574" s="10" t="str">
        <f>IFERROR(VLOOKUP($K574,PRM!$K$3:$L$4,2,FALSE),"")</f>
        <v/>
      </c>
      <c r="AA574" s="10" t="str">
        <f>IFERROR(VLOOKUP($N574,PRM!$M$3:$N$50,2,FALSE),"")</f>
        <v/>
      </c>
      <c r="AB574" s="10" t="str">
        <f>IFERROR(VLOOKUP($Y$3&amp;$R574,PRM!$Q$3:$R$31,2,FALSE),"")</f>
        <v/>
      </c>
      <c r="AC574" s="10" t="str">
        <f>IFERROR(VLOOKUP($Y$3&amp;$S574,PRM!$AH$3:$AI$133,2,FALSE),"")</f>
        <v/>
      </c>
      <c r="AD574" s="10" t="str">
        <f>IFERROR(VLOOKUP($Y$3&amp;$T574,PRM!$Y$3:$Z$50,2,FALSE),"")</f>
        <v>1</v>
      </c>
      <c r="AE574" s="10" t="str">
        <f>IFERROR(VLOOKUP($Y$3&amp;$U574,PRM!$AD$3:$AE$44,2,FALSE),"")</f>
        <v/>
      </c>
      <c r="AF574" s="10" t="str">
        <f>IFERROR(VLOOKUP($Y$3&amp;$R574,PRM!$Q$3:$T$31,3,FALSE),"")</f>
        <v/>
      </c>
      <c r="AG574" s="10" t="str">
        <f>IFERROR(IF(AF574=0,0,MATCH($Y$3,PRM!$AF$3:'PRM'!$AF$133,0)),"")</f>
        <v/>
      </c>
      <c r="AH574" s="10" t="str">
        <f>IF($Y$3="","",(IF(AF574=0,0,COUNTIF(PRM!$AF$3:'PRM'!$AF$133,$Y$3))))</f>
        <v/>
      </c>
      <c r="AI574" s="10" t="str">
        <f>IFERROR(VLOOKUP($Y$3&amp;$R574,PRM!$Q$3:$U$31,4,FALSE),"")</f>
        <v/>
      </c>
      <c r="AJ574" s="10" t="str">
        <f>IFERROR(IF(AI574=0,0,MATCH($Y$3,PRM!$V$3:'PRM'!$V$50,0)),"")</f>
        <v/>
      </c>
      <c r="AK574" s="10" t="str">
        <f>IF($Y$3="","",(IF(AI574=0,0,COUNTIF(PRM!$V$3:'PRM'!$V$50,$Y$3))))</f>
        <v/>
      </c>
      <c r="AL574" s="10" t="str">
        <f>IFERROR(VLOOKUP($Y$3&amp;$R574,PRM!$Q$3:$U$31,5,FALSE),"")</f>
        <v/>
      </c>
      <c r="AM574" s="10" t="str">
        <f>IFERROR(IF(AL574=0,0,MATCH($Y$3,PRM!$AA$3:'PRM'!$AA$94,0)),"")</f>
        <v/>
      </c>
      <c r="AN574" s="10" t="str">
        <f>IF($Y$3="","",IF(AL574=0,0,COUNTIF(PRM!$AA$3:'PRM'!$AA$94,$Y$3)))</f>
        <v/>
      </c>
      <c r="AO574" s="10">
        <f t="shared" si="168"/>
        <v>0</v>
      </c>
      <c r="AP574" s="10">
        <f t="shared" si="169"/>
        <v>0</v>
      </c>
      <c r="AQ574" s="10">
        <f t="shared" si="170"/>
        <v>0</v>
      </c>
      <c r="AR574" s="10">
        <f t="shared" si="171"/>
        <v>0</v>
      </c>
      <c r="AS574" s="10">
        <f t="shared" si="172"/>
        <v>0</v>
      </c>
      <c r="AT574" s="10">
        <f t="shared" si="173"/>
        <v>0</v>
      </c>
      <c r="AU574" s="10">
        <f t="shared" si="174"/>
        <v>0</v>
      </c>
      <c r="AV574" s="10">
        <f t="shared" si="175"/>
        <v>0</v>
      </c>
      <c r="AW574" s="10">
        <f t="shared" si="176"/>
        <v>0</v>
      </c>
      <c r="AX574" s="10">
        <f t="shared" si="177"/>
        <v>0</v>
      </c>
      <c r="AY574" s="10">
        <f t="shared" si="178"/>
        <v>0</v>
      </c>
      <c r="AZ574" s="10">
        <f t="shared" si="179"/>
        <v>0</v>
      </c>
      <c r="BA574" s="10">
        <f t="shared" si="180"/>
        <v>0</v>
      </c>
      <c r="BB574" s="10">
        <f t="shared" si="181"/>
        <v>0</v>
      </c>
      <c r="BC574" s="10">
        <f t="shared" si="182"/>
        <v>0</v>
      </c>
      <c r="BD574" s="10">
        <f t="shared" si="183"/>
        <v>0</v>
      </c>
      <c r="BE574" s="10">
        <f t="shared" si="184"/>
        <v>0</v>
      </c>
      <c r="BF574" s="10">
        <f t="shared" si="185"/>
        <v>0</v>
      </c>
      <c r="BG574" s="10">
        <f t="shared" si="186"/>
        <v>0</v>
      </c>
      <c r="BH574" s="10">
        <f t="shared" si="187"/>
        <v>0</v>
      </c>
    </row>
    <row r="575" spans="1:60" ht="27.75" customHeight="1">
      <c r="A575" t="str">
        <f t="shared" si="188"/>
        <v/>
      </c>
      <c r="B575" s="54"/>
      <c r="C575" s="55"/>
      <c r="D575" s="54"/>
      <c r="E575" s="55"/>
      <c r="F575" s="31"/>
      <c r="G575" s="29"/>
      <c r="H575" s="32"/>
      <c r="I575" s="32"/>
      <c r="J575" s="30"/>
      <c r="K575" s="31"/>
      <c r="L575" s="33"/>
      <c r="M575" s="33"/>
      <c r="N575" s="54"/>
      <c r="O575" s="56"/>
      <c r="P575" s="56"/>
      <c r="Q575" s="57"/>
      <c r="R575" s="33"/>
      <c r="S575" s="33"/>
      <c r="T575" s="40"/>
      <c r="U575" s="40"/>
      <c r="V575" s="17"/>
      <c r="W575" s="17"/>
      <c r="X575" s="10" t="str">
        <f>IFERROR(VLOOKUP($F575,PRM!$G$3:$H$5,2,FALSE),"")</f>
        <v/>
      </c>
      <c r="Y575" s="10" t="str">
        <f>IFERROR(VLOOKUP($G575,PRM!$I$3:$J$5,2,FALSE),"")</f>
        <v/>
      </c>
      <c r="Z575" s="10" t="str">
        <f>IFERROR(VLOOKUP($K575,PRM!$K$3:$L$4,2,FALSE),"")</f>
        <v/>
      </c>
      <c r="AA575" s="10" t="str">
        <f>IFERROR(VLOOKUP($N575,PRM!$M$3:$N$50,2,FALSE),"")</f>
        <v/>
      </c>
      <c r="AB575" s="10" t="str">
        <f>IFERROR(VLOOKUP($Y$3&amp;$R575,PRM!$Q$3:$R$31,2,FALSE),"")</f>
        <v/>
      </c>
      <c r="AC575" s="10" t="str">
        <f>IFERROR(VLOOKUP($Y$3&amp;$S575,PRM!$AH$3:$AI$133,2,FALSE),"")</f>
        <v/>
      </c>
      <c r="AD575" s="10" t="str">
        <f>IFERROR(VLOOKUP($Y$3&amp;$T575,PRM!$Y$3:$Z$50,2,FALSE),"")</f>
        <v>1</v>
      </c>
      <c r="AE575" s="10" t="str">
        <f>IFERROR(VLOOKUP($Y$3&amp;$U575,PRM!$AD$3:$AE$44,2,FALSE),"")</f>
        <v/>
      </c>
      <c r="AF575" s="10" t="str">
        <f>IFERROR(VLOOKUP($Y$3&amp;$R575,PRM!$Q$3:$T$31,3,FALSE),"")</f>
        <v/>
      </c>
      <c r="AG575" s="10" t="str">
        <f>IFERROR(IF(AF575=0,0,MATCH($Y$3,PRM!$AF$3:'PRM'!$AF$133,0)),"")</f>
        <v/>
      </c>
      <c r="AH575" s="10" t="str">
        <f>IF($Y$3="","",(IF(AF575=0,0,COUNTIF(PRM!$AF$3:'PRM'!$AF$133,$Y$3))))</f>
        <v/>
      </c>
      <c r="AI575" s="10" t="str">
        <f>IFERROR(VLOOKUP($Y$3&amp;$R575,PRM!$Q$3:$U$31,4,FALSE),"")</f>
        <v/>
      </c>
      <c r="AJ575" s="10" t="str">
        <f>IFERROR(IF(AI575=0,0,MATCH($Y$3,PRM!$V$3:'PRM'!$V$50,0)),"")</f>
        <v/>
      </c>
      <c r="AK575" s="10" t="str">
        <f>IF($Y$3="","",(IF(AI575=0,0,COUNTIF(PRM!$V$3:'PRM'!$V$50,$Y$3))))</f>
        <v/>
      </c>
      <c r="AL575" s="10" t="str">
        <f>IFERROR(VLOOKUP($Y$3&amp;$R575,PRM!$Q$3:$U$31,5,FALSE),"")</f>
        <v/>
      </c>
      <c r="AM575" s="10" t="str">
        <f>IFERROR(IF(AL575=0,0,MATCH($Y$3,PRM!$AA$3:'PRM'!$AA$94,0)),"")</f>
        <v/>
      </c>
      <c r="AN575" s="10" t="str">
        <f>IF($Y$3="","",IF(AL575=0,0,COUNTIF(PRM!$AA$3:'PRM'!$AA$94,$Y$3)))</f>
        <v/>
      </c>
      <c r="AO575" s="10">
        <f t="shared" ref="AO575:AO638" si="189">IF(LEN(B575)&gt;10,1,0)</f>
        <v>0</v>
      </c>
      <c r="AP575" s="10">
        <f t="shared" ref="AP575:AP638" si="190">IF(LEN(C575)&gt;10,1,0)</f>
        <v>0</v>
      </c>
      <c r="AQ575" s="10">
        <f t="shared" ref="AQ575:AQ638" si="191">IF(LEN(D575)&gt;10,1,0)</f>
        <v>0</v>
      </c>
      <c r="AR575" s="10">
        <f t="shared" ref="AR575:AR638" si="192">IF(LEN(E575)&gt;10,1,0)</f>
        <v>0</v>
      </c>
      <c r="AS575" s="10">
        <f t="shared" ref="AS575:AS638" si="193">IF(F575&lt;&gt;"",IF(X575="",1,0),0)</f>
        <v>0</v>
      </c>
      <c r="AT575" s="10">
        <f t="shared" ref="AT575:AT638" si="194">IF(G575&lt;&gt;"",IF(Y575="",1,0),0)</f>
        <v>0</v>
      </c>
      <c r="AU575" s="10">
        <f t="shared" ref="AU575:AU638" si="195">IF(LEN(H575)&gt;2,1,0)</f>
        <v>0</v>
      </c>
      <c r="AV575" s="10">
        <f t="shared" ref="AV575:AV638" si="196">IF(LEN(I575)&gt;2,1,0)</f>
        <v>0</v>
      </c>
      <c r="AW575" s="10">
        <f t="shared" ref="AW575:AW638" si="197">IF(LEN(J575)&gt;2,1,0)</f>
        <v>0</v>
      </c>
      <c r="AX575" s="10">
        <f t="shared" ref="AX575:AX638" si="198">IF(K575&lt;&gt;"",IF(Z575="",1,0),0)</f>
        <v>0</v>
      </c>
      <c r="AY575" s="10">
        <f t="shared" ref="AY575:AY638" si="199">IF(LEN(L575)&gt;13,1,0)</f>
        <v>0</v>
      </c>
      <c r="AZ575" s="10">
        <f t="shared" ref="AZ575:AZ638" si="200">IF(M575="",0,IF(LEN(M575)&lt;&gt;7,1,0))</f>
        <v>0</v>
      </c>
      <c r="BA575" s="10">
        <f t="shared" ref="BA575:BA638" si="201">IF(N575&lt;&gt;"",IF(AA575="",1,0),0)</f>
        <v>0</v>
      </c>
      <c r="BB575" s="10">
        <f t="shared" ref="BB575:BB638" si="202">IF(LEN(O575)&gt;25,1,0)</f>
        <v>0</v>
      </c>
      <c r="BC575" s="10">
        <f t="shared" ref="BC575:BC638" si="203">IF(LEN(P575)&gt;25,1,0)</f>
        <v>0</v>
      </c>
      <c r="BD575" s="10">
        <f t="shared" ref="BD575:BD638" si="204">IF(LEN(Q575)&gt;25,1,0)</f>
        <v>0</v>
      </c>
      <c r="BE575" s="10">
        <f t="shared" ref="BE575:BE638" si="205">IF(R575&lt;&gt;"",IF(AB575="",1,0),0)</f>
        <v>0</v>
      </c>
      <c r="BF575" s="10">
        <f t="shared" ref="BF575:BF638" si="206">IF(S575&lt;&gt;"",IF(AC575="",1,0),0)</f>
        <v>0</v>
      </c>
      <c r="BG575" s="10">
        <f t="shared" ref="BG575:BG638" si="207">IF(T575&lt;&gt;"",IF(AD575="",1,0),0)</f>
        <v>0</v>
      </c>
      <c r="BH575" s="10">
        <f t="shared" ref="BH575:BH638" si="208">IF(U575&lt;&gt;"",IF(AE575="",1,0),0)</f>
        <v>0</v>
      </c>
    </row>
    <row r="576" spans="1:60" ht="27.75" customHeight="1">
      <c r="A576" t="str">
        <f t="shared" si="188"/>
        <v/>
      </c>
      <c r="B576" s="54"/>
      <c r="C576" s="55"/>
      <c r="D576" s="54"/>
      <c r="E576" s="55"/>
      <c r="F576" s="31"/>
      <c r="G576" s="29"/>
      <c r="H576" s="32"/>
      <c r="I576" s="32"/>
      <c r="J576" s="30"/>
      <c r="K576" s="31"/>
      <c r="L576" s="33"/>
      <c r="M576" s="33"/>
      <c r="N576" s="54"/>
      <c r="O576" s="56"/>
      <c r="P576" s="56"/>
      <c r="Q576" s="57"/>
      <c r="R576" s="33"/>
      <c r="S576" s="33"/>
      <c r="T576" s="40"/>
      <c r="U576" s="40"/>
      <c r="V576" s="17"/>
      <c r="W576" s="17"/>
      <c r="X576" s="10" t="str">
        <f>IFERROR(VLOOKUP($F576,PRM!$G$3:$H$5,2,FALSE),"")</f>
        <v/>
      </c>
      <c r="Y576" s="10" t="str">
        <f>IFERROR(VLOOKUP($G576,PRM!$I$3:$J$5,2,FALSE),"")</f>
        <v/>
      </c>
      <c r="Z576" s="10" t="str">
        <f>IFERROR(VLOOKUP($K576,PRM!$K$3:$L$4,2,FALSE),"")</f>
        <v/>
      </c>
      <c r="AA576" s="10" t="str">
        <f>IFERROR(VLOOKUP($N576,PRM!$M$3:$N$50,2,FALSE),"")</f>
        <v/>
      </c>
      <c r="AB576" s="10" t="str">
        <f>IFERROR(VLOOKUP($Y$3&amp;$R576,PRM!$Q$3:$R$31,2,FALSE),"")</f>
        <v/>
      </c>
      <c r="AC576" s="10" t="str">
        <f>IFERROR(VLOOKUP($Y$3&amp;$S576,PRM!$AH$3:$AI$133,2,FALSE),"")</f>
        <v/>
      </c>
      <c r="AD576" s="10" t="str">
        <f>IFERROR(VLOOKUP($Y$3&amp;$T576,PRM!$Y$3:$Z$50,2,FALSE),"")</f>
        <v>1</v>
      </c>
      <c r="AE576" s="10" t="str">
        <f>IFERROR(VLOOKUP($Y$3&amp;$U576,PRM!$AD$3:$AE$44,2,FALSE),"")</f>
        <v/>
      </c>
      <c r="AF576" s="10" t="str">
        <f>IFERROR(VLOOKUP($Y$3&amp;$R576,PRM!$Q$3:$T$31,3,FALSE),"")</f>
        <v/>
      </c>
      <c r="AG576" s="10" t="str">
        <f>IFERROR(IF(AF576=0,0,MATCH($Y$3,PRM!$AF$3:'PRM'!$AF$133,0)),"")</f>
        <v/>
      </c>
      <c r="AH576" s="10" t="str">
        <f>IF($Y$3="","",(IF(AF576=0,0,COUNTIF(PRM!$AF$3:'PRM'!$AF$133,$Y$3))))</f>
        <v/>
      </c>
      <c r="AI576" s="10" t="str">
        <f>IFERROR(VLOOKUP($Y$3&amp;$R576,PRM!$Q$3:$U$31,4,FALSE),"")</f>
        <v/>
      </c>
      <c r="AJ576" s="10" t="str">
        <f>IFERROR(IF(AI576=0,0,MATCH($Y$3,PRM!$V$3:'PRM'!$V$50,0)),"")</f>
        <v/>
      </c>
      <c r="AK576" s="10" t="str">
        <f>IF($Y$3="","",(IF(AI576=0,0,COUNTIF(PRM!$V$3:'PRM'!$V$50,$Y$3))))</f>
        <v/>
      </c>
      <c r="AL576" s="10" t="str">
        <f>IFERROR(VLOOKUP($Y$3&amp;$R576,PRM!$Q$3:$U$31,5,FALSE),"")</f>
        <v/>
      </c>
      <c r="AM576" s="10" t="str">
        <f>IFERROR(IF(AL576=0,0,MATCH($Y$3,PRM!$AA$3:'PRM'!$AA$94,0)),"")</f>
        <v/>
      </c>
      <c r="AN576" s="10" t="str">
        <f>IF($Y$3="","",IF(AL576=0,0,COUNTIF(PRM!$AA$3:'PRM'!$AA$94,$Y$3)))</f>
        <v/>
      </c>
      <c r="AO576" s="10">
        <f t="shared" si="189"/>
        <v>0</v>
      </c>
      <c r="AP576" s="10">
        <f t="shared" si="190"/>
        <v>0</v>
      </c>
      <c r="AQ576" s="10">
        <f t="shared" si="191"/>
        <v>0</v>
      </c>
      <c r="AR576" s="10">
        <f t="shared" si="192"/>
        <v>0</v>
      </c>
      <c r="AS576" s="10">
        <f t="shared" si="193"/>
        <v>0</v>
      </c>
      <c r="AT576" s="10">
        <f t="shared" si="194"/>
        <v>0</v>
      </c>
      <c r="AU576" s="10">
        <f t="shared" si="195"/>
        <v>0</v>
      </c>
      <c r="AV576" s="10">
        <f t="shared" si="196"/>
        <v>0</v>
      </c>
      <c r="AW576" s="10">
        <f t="shared" si="197"/>
        <v>0</v>
      </c>
      <c r="AX576" s="10">
        <f t="shared" si="198"/>
        <v>0</v>
      </c>
      <c r="AY576" s="10">
        <f t="shared" si="199"/>
        <v>0</v>
      </c>
      <c r="AZ576" s="10">
        <f t="shared" si="200"/>
        <v>0</v>
      </c>
      <c r="BA576" s="10">
        <f t="shared" si="201"/>
        <v>0</v>
      </c>
      <c r="BB576" s="10">
        <f t="shared" si="202"/>
        <v>0</v>
      </c>
      <c r="BC576" s="10">
        <f t="shared" si="203"/>
        <v>0</v>
      </c>
      <c r="BD576" s="10">
        <f t="shared" si="204"/>
        <v>0</v>
      </c>
      <c r="BE576" s="10">
        <f t="shared" si="205"/>
        <v>0</v>
      </c>
      <c r="BF576" s="10">
        <f t="shared" si="206"/>
        <v>0</v>
      </c>
      <c r="BG576" s="10">
        <f t="shared" si="207"/>
        <v>0</v>
      </c>
      <c r="BH576" s="10">
        <f t="shared" si="208"/>
        <v>0</v>
      </c>
    </row>
    <row r="577" spans="1:60" ht="27.75" customHeight="1">
      <c r="A577" t="str">
        <f t="shared" si="188"/>
        <v/>
      </c>
      <c r="B577" s="54"/>
      <c r="C577" s="55"/>
      <c r="D577" s="54"/>
      <c r="E577" s="55"/>
      <c r="F577" s="31"/>
      <c r="G577" s="29"/>
      <c r="H577" s="32"/>
      <c r="I577" s="32"/>
      <c r="J577" s="30"/>
      <c r="K577" s="31"/>
      <c r="L577" s="33"/>
      <c r="M577" s="33"/>
      <c r="N577" s="54"/>
      <c r="O577" s="56"/>
      <c r="P577" s="56"/>
      <c r="Q577" s="57"/>
      <c r="R577" s="33"/>
      <c r="S577" s="33"/>
      <c r="T577" s="40"/>
      <c r="U577" s="40"/>
      <c r="V577" s="17"/>
      <c r="W577" s="17"/>
      <c r="X577" s="10" t="str">
        <f>IFERROR(VLOOKUP($F577,PRM!$G$3:$H$5,2,FALSE),"")</f>
        <v/>
      </c>
      <c r="Y577" s="10" t="str">
        <f>IFERROR(VLOOKUP($G577,PRM!$I$3:$J$5,2,FALSE),"")</f>
        <v/>
      </c>
      <c r="Z577" s="10" t="str">
        <f>IFERROR(VLOOKUP($K577,PRM!$K$3:$L$4,2,FALSE),"")</f>
        <v/>
      </c>
      <c r="AA577" s="10" t="str">
        <f>IFERROR(VLOOKUP($N577,PRM!$M$3:$N$50,2,FALSE),"")</f>
        <v/>
      </c>
      <c r="AB577" s="10" t="str">
        <f>IFERROR(VLOOKUP($Y$3&amp;$R577,PRM!$Q$3:$R$31,2,FALSE),"")</f>
        <v/>
      </c>
      <c r="AC577" s="10" t="str">
        <f>IFERROR(VLOOKUP($Y$3&amp;$S577,PRM!$AH$3:$AI$133,2,FALSE),"")</f>
        <v/>
      </c>
      <c r="AD577" s="10" t="str">
        <f>IFERROR(VLOOKUP($Y$3&amp;$T577,PRM!$Y$3:$Z$50,2,FALSE),"")</f>
        <v>1</v>
      </c>
      <c r="AE577" s="10" t="str">
        <f>IFERROR(VLOOKUP($Y$3&amp;$U577,PRM!$AD$3:$AE$44,2,FALSE),"")</f>
        <v/>
      </c>
      <c r="AF577" s="10" t="str">
        <f>IFERROR(VLOOKUP($Y$3&amp;$R577,PRM!$Q$3:$T$31,3,FALSE),"")</f>
        <v/>
      </c>
      <c r="AG577" s="10" t="str">
        <f>IFERROR(IF(AF577=0,0,MATCH($Y$3,PRM!$AF$3:'PRM'!$AF$133,0)),"")</f>
        <v/>
      </c>
      <c r="AH577" s="10" t="str">
        <f>IF($Y$3="","",(IF(AF577=0,0,COUNTIF(PRM!$AF$3:'PRM'!$AF$133,$Y$3))))</f>
        <v/>
      </c>
      <c r="AI577" s="10" t="str">
        <f>IFERROR(VLOOKUP($Y$3&amp;$R577,PRM!$Q$3:$U$31,4,FALSE),"")</f>
        <v/>
      </c>
      <c r="AJ577" s="10" t="str">
        <f>IFERROR(IF(AI577=0,0,MATCH($Y$3,PRM!$V$3:'PRM'!$V$50,0)),"")</f>
        <v/>
      </c>
      <c r="AK577" s="10" t="str">
        <f>IF($Y$3="","",(IF(AI577=0,0,COUNTIF(PRM!$V$3:'PRM'!$V$50,$Y$3))))</f>
        <v/>
      </c>
      <c r="AL577" s="10" t="str">
        <f>IFERROR(VLOOKUP($Y$3&amp;$R577,PRM!$Q$3:$U$31,5,FALSE),"")</f>
        <v/>
      </c>
      <c r="AM577" s="10" t="str">
        <f>IFERROR(IF(AL577=0,0,MATCH($Y$3,PRM!$AA$3:'PRM'!$AA$94,0)),"")</f>
        <v/>
      </c>
      <c r="AN577" s="10" t="str">
        <f>IF($Y$3="","",IF(AL577=0,0,COUNTIF(PRM!$AA$3:'PRM'!$AA$94,$Y$3)))</f>
        <v/>
      </c>
      <c r="AO577" s="10">
        <f t="shared" si="189"/>
        <v>0</v>
      </c>
      <c r="AP577" s="10">
        <f t="shared" si="190"/>
        <v>0</v>
      </c>
      <c r="AQ577" s="10">
        <f t="shared" si="191"/>
        <v>0</v>
      </c>
      <c r="AR577" s="10">
        <f t="shared" si="192"/>
        <v>0</v>
      </c>
      <c r="AS577" s="10">
        <f t="shared" si="193"/>
        <v>0</v>
      </c>
      <c r="AT577" s="10">
        <f t="shared" si="194"/>
        <v>0</v>
      </c>
      <c r="AU577" s="10">
        <f t="shared" si="195"/>
        <v>0</v>
      </c>
      <c r="AV577" s="10">
        <f t="shared" si="196"/>
        <v>0</v>
      </c>
      <c r="AW577" s="10">
        <f t="shared" si="197"/>
        <v>0</v>
      </c>
      <c r="AX577" s="10">
        <f t="shared" si="198"/>
        <v>0</v>
      </c>
      <c r="AY577" s="10">
        <f t="shared" si="199"/>
        <v>0</v>
      </c>
      <c r="AZ577" s="10">
        <f t="shared" si="200"/>
        <v>0</v>
      </c>
      <c r="BA577" s="10">
        <f t="shared" si="201"/>
        <v>0</v>
      </c>
      <c r="BB577" s="10">
        <f t="shared" si="202"/>
        <v>0</v>
      </c>
      <c r="BC577" s="10">
        <f t="shared" si="203"/>
        <v>0</v>
      </c>
      <c r="BD577" s="10">
        <f t="shared" si="204"/>
        <v>0</v>
      </c>
      <c r="BE577" s="10">
        <f t="shared" si="205"/>
        <v>0</v>
      </c>
      <c r="BF577" s="10">
        <f t="shared" si="206"/>
        <v>0</v>
      </c>
      <c r="BG577" s="10">
        <f t="shared" si="207"/>
        <v>0</v>
      </c>
      <c r="BH577" s="10">
        <f t="shared" si="208"/>
        <v>0</v>
      </c>
    </row>
    <row r="578" spans="1:60" ht="27.75" customHeight="1">
      <c r="A578" t="str">
        <f t="shared" si="188"/>
        <v/>
      </c>
      <c r="B578" s="54"/>
      <c r="C578" s="55"/>
      <c r="D578" s="54"/>
      <c r="E578" s="55"/>
      <c r="F578" s="31"/>
      <c r="G578" s="29"/>
      <c r="H578" s="32"/>
      <c r="I578" s="32"/>
      <c r="J578" s="30"/>
      <c r="K578" s="31"/>
      <c r="L578" s="33"/>
      <c r="M578" s="33"/>
      <c r="N578" s="54"/>
      <c r="O578" s="56"/>
      <c r="P578" s="56"/>
      <c r="Q578" s="57"/>
      <c r="R578" s="33"/>
      <c r="S578" s="33"/>
      <c r="T578" s="40"/>
      <c r="U578" s="40"/>
      <c r="V578" s="17"/>
      <c r="W578" s="17"/>
      <c r="X578" s="10" t="str">
        <f>IFERROR(VLOOKUP($F578,PRM!$G$3:$H$5,2,FALSE),"")</f>
        <v/>
      </c>
      <c r="Y578" s="10" t="str">
        <f>IFERROR(VLOOKUP($G578,PRM!$I$3:$J$5,2,FALSE),"")</f>
        <v/>
      </c>
      <c r="Z578" s="10" t="str">
        <f>IFERROR(VLOOKUP($K578,PRM!$K$3:$L$4,2,FALSE),"")</f>
        <v/>
      </c>
      <c r="AA578" s="10" t="str">
        <f>IFERROR(VLOOKUP($N578,PRM!$M$3:$N$50,2,FALSE),"")</f>
        <v/>
      </c>
      <c r="AB578" s="10" t="str">
        <f>IFERROR(VLOOKUP($Y$3&amp;$R578,PRM!$Q$3:$R$31,2,FALSE),"")</f>
        <v/>
      </c>
      <c r="AC578" s="10" t="str">
        <f>IFERROR(VLOOKUP($Y$3&amp;$S578,PRM!$AH$3:$AI$133,2,FALSE),"")</f>
        <v/>
      </c>
      <c r="AD578" s="10" t="str">
        <f>IFERROR(VLOOKUP($Y$3&amp;$T578,PRM!$Y$3:$Z$50,2,FALSE),"")</f>
        <v>1</v>
      </c>
      <c r="AE578" s="10" t="str">
        <f>IFERROR(VLOOKUP($Y$3&amp;$U578,PRM!$AD$3:$AE$44,2,FALSE),"")</f>
        <v/>
      </c>
      <c r="AF578" s="10" t="str">
        <f>IFERROR(VLOOKUP($Y$3&amp;$R578,PRM!$Q$3:$T$31,3,FALSE),"")</f>
        <v/>
      </c>
      <c r="AG578" s="10" t="str">
        <f>IFERROR(IF(AF578=0,0,MATCH($Y$3,PRM!$AF$3:'PRM'!$AF$133,0)),"")</f>
        <v/>
      </c>
      <c r="AH578" s="10" t="str">
        <f>IF($Y$3="","",(IF(AF578=0,0,COUNTIF(PRM!$AF$3:'PRM'!$AF$133,$Y$3))))</f>
        <v/>
      </c>
      <c r="AI578" s="10" t="str">
        <f>IFERROR(VLOOKUP($Y$3&amp;$R578,PRM!$Q$3:$U$31,4,FALSE),"")</f>
        <v/>
      </c>
      <c r="AJ578" s="10" t="str">
        <f>IFERROR(IF(AI578=0,0,MATCH($Y$3,PRM!$V$3:'PRM'!$V$50,0)),"")</f>
        <v/>
      </c>
      <c r="AK578" s="10" t="str">
        <f>IF($Y$3="","",(IF(AI578=0,0,COUNTIF(PRM!$V$3:'PRM'!$V$50,$Y$3))))</f>
        <v/>
      </c>
      <c r="AL578" s="10" t="str">
        <f>IFERROR(VLOOKUP($Y$3&amp;$R578,PRM!$Q$3:$U$31,5,FALSE),"")</f>
        <v/>
      </c>
      <c r="AM578" s="10" t="str">
        <f>IFERROR(IF(AL578=0,0,MATCH($Y$3,PRM!$AA$3:'PRM'!$AA$94,0)),"")</f>
        <v/>
      </c>
      <c r="AN578" s="10" t="str">
        <f>IF($Y$3="","",IF(AL578=0,0,COUNTIF(PRM!$AA$3:'PRM'!$AA$94,$Y$3)))</f>
        <v/>
      </c>
      <c r="AO578" s="10">
        <f t="shared" si="189"/>
        <v>0</v>
      </c>
      <c r="AP578" s="10">
        <f t="shared" si="190"/>
        <v>0</v>
      </c>
      <c r="AQ578" s="10">
        <f t="shared" si="191"/>
        <v>0</v>
      </c>
      <c r="AR578" s="10">
        <f t="shared" si="192"/>
        <v>0</v>
      </c>
      <c r="AS578" s="10">
        <f t="shared" si="193"/>
        <v>0</v>
      </c>
      <c r="AT578" s="10">
        <f t="shared" si="194"/>
        <v>0</v>
      </c>
      <c r="AU578" s="10">
        <f t="shared" si="195"/>
        <v>0</v>
      </c>
      <c r="AV578" s="10">
        <f t="shared" si="196"/>
        <v>0</v>
      </c>
      <c r="AW578" s="10">
        <f t="shared" si="197"/>
        <v>0</v>
      </c>
      <c r="AX578" s="10">
        <f t="shared" si="198"/>
        <v>0</v>
      </c>
      <c r="AY578" s="10">
        <f t="shared" si="199"/>
        <v>0</v>
      </c>
      <c r="AZ578" s="10">
        <f t="shared" si="200"/>
        <v>0</v>
      </c>
      <c r="BA578" s="10">
        <f t="shared" si="201"/>
        <v>0</v>
      </c>
      <c r="BB578" s="10">
        <f t="shared" si="202"/>
        <v>0</v>
      </c>
      <c r="BC578" s="10">
        <f t="shared" si="203"/>
        <v>0</v>
      </c>
      <c r="BD578" s="10">
        <f t="shared" si="204"/>
        <v>0</v>
      </c>
      <c r="BE578" s="10">
        <f t="shared" si="205"/>
        <v>0</v>
      </c>
      <c r="BF578" s="10">
        <f t="shared" si="206"/>
        <v>0</v>
      </c>
      <c r="BG578" s="10">
        <f t="shared" si="207"/>
        <v>0</v>
      </c>
      <c r="BH578" s="10">
        <f t="shared" si="208"/>
        <v>0</v>
      </c>
    </row>
    <row r="579" spans="1:60" ht="27.75" customHeight="1">
      <c r="A579" t="str">
        <f t="shared" si="188"/>
        <v/>
      </c>
      <c r="B579" s="54"/>
      <c r="C579" s="55"/>
      <c r="D579" s="54"/>
      <c r="E579" s="55"/>
      <c r="F579" s="31"/>
      <c r="G579" s="29"/>
      <c r="H579" s="32"/>
      <c r="I579" s="32"/>
      <c r="J579" s="30"/>
      <c r="K579" s="31"/>
      <c r="L579" s="33"/>
      <c r="M579" s="33"/>
      <c r="N579" s="54"/>
      <c r="O579" s="56"/>
      <c r="P579" s="56"/>
      <c r="Q579" s="57"/>
      <c r="R579" s="33"/>
      <c r="S579" s="33"/>
      <c r="T579" s="40"/>
      <c r="U579" s="40"/>
      <c r="V579" s="17"/>
      <c r="W579" s="17"/>
      <c r="X579" s="10" t="str">
        <f>IFERROR(VLOOKUP($F579,PRM!$G$3:$H$5,2,FALSE),"")</f>
        <v/>
      </c>
      <c r="Y579" s="10" t="str">
        <f>IFERROR(VLOOKUP($G579,PRM!$I$3:$J$5,2,FALSE),"")</f>
        <v/>
      </c>
      <c r="Z579" s="10" t="str">
        <f>IFERROR(VLOOKUP($K579,PRM!$K$3:$L$4,2,FALSE),"")</f>
        <v/>
      </c>
      <c r="AA579" s="10" t="str">
        <f>IFERROR(VLOOKUP($N579,PRM!$M$3:$N$50,2,FALSE),"")</f>
        <v/>
      </c>
      <c r="AB579" s="10" t="str">
        <f>IFERROR(VLOOKUP($Y$3&amp;$R579,PRM!$Q$3:$R$31,2,FALSE),"")</f>
        <v/>
      </c>
      <c r="AC579" s="10" t="str">
        <f>IFERROR(VLOOKUP($Y$3&amp;$S579,PRM!$AH$3:$AI$133,2,FALSE),"")</f>
        <v/>
      </c>
      <c r="AD579" s="10" t="str">
        <f>IFERROR(VLOOKUP($Y$3&amp;$T579,PRM!$Y$3:$Z$50,2,FALSE),"")</f>
        <v>1</v>
      </c>
      <c r="AE579" s="10" t="str">
        <f>IFERROR(VLOOKUP($Y$3&amp;$U579,PRM!$AD$3:$AE$44,2,FALSE),"")</f>
        <v/>
      </c>
      <c r="AF579" s="10" t="str">
        <f>IFERROR(VLOOKUP($Y$3&amp;$R579,PRM!$Q$3:$T$31,3,FALSE),"")</f>
        <v/>
      </c>
      <c r="AG579" s="10" t="str">
        <f>IFERROR(IF(AF579=0,0,MATCH($Y$3,PRM!$AF$3:'PRM'!$AF$133,0)),"")</f>
        <v/>
      </c>
      <c r="AH579" s="10" t="str">
        <f>IF($Y$3="","",(IF(AF579=0,0,COUNTIF(PRM!$AF$3:'PRM'!$AF$133,$Y$3))))</f>
        <v/>
      </c>
      <c r="AI579" s="10" t="str">
        <f>IFERROR(VLOOKUP($Y$3&amp;$R579,PRM!$Q$3:$U$31,4,FALSE),"")</f>
        <v/>
      </c>
      <c r="AJ579" s="10" t="str">
        <f>IFERROR(IF(AI579=0,0,MATCH($Y$3,PRM!$V$3:'PRM'!$V$50,0)),"")</f>
        <v/>
      </c>
      <c r="AK579" s="10" t="str">
        <f>IF($Y$3="","",(IF(AI579=0,0,COUNTIF(PRM!$V$3:'PRM'!$V$50,$Y$3))))</f>
        <v/>
      </c>
      <c r="AL579" s="10" t="str">
        <f>IFERROR(VLOOKUP($Y$3&amp;$R579,PRM!$Q$3:$U$31,5,FALSE),"")</f>
        <v/>
      </c>
      <c r="AM579" s="10" t="str">
        <f>IFERROR(IF(AL579=0,0,MATCH($Y$3,PRM!$AA$3:'PRM'!$AA$94,0)),"")</f>
        <v/>
      </c>
      <c r="AN579" s="10" t="str">
        <f>IF($Y$3="","",IF(AL579=0,0,COUNTIF(PRM!$AA$3:'PRM'!$AA$94,$Y$3)))</f>
        <v/>
      </c>
      <c r="AO579" s="10">
        <f t="shared" si="189"/>
        <v>0</v>
      </c>
      <c r="AP579" s="10">
        <f t="shared" si="190"/>
        <v>0</v>
      </c>
      <c r="AQ579" s="10">
        <f t="shared" si="191"/>
        <v>0</v>
      </c>
      <c r="AR579" s="10">
        <f t="shared" si="192"/>
        <v>0</v>
      </c>
      <c r="AS579" s="10">
        <f t="shared" si="193"/>
        <v>0</v>
      </c>
      <c r="AT579" s="10">
        <f t="shared" si="194"/>
        <v>0</v>
      </c>
      <c r="AU579" s="10">
        <f t="shared" si="195"/>
        <v>0</v>
      </c>
      <c r="AV579" s="10">
        <f t="shared" si="196"/>
        <v>0</v>
      </c>
      <c r="AW579" s="10">
        <f t="shared" si="197"/>
        <v>0</v>
      </c>
      <c r="AX579" s="10">
        <f t="shared" si="198"/>
        <v>0</v>
      </c>
      <c r="AY579" s="10">
        <f t="shared" si="199"/>
        <v>0</v>
      </c>
      <c r="AZ579" s="10">
        <f t="shared" si="200"/>
        <v>0</v>
      </c>
      <c r="BA579" s="10">
        <f t="shared" si="201"/>
        <v>0</v>
      </c>
      <c r="BB579" s="10">
        <f t="shared" si="202"/>
        <v>0</v>
      </c>
      <c r="BC579" s="10">
        <f t="shared" si="203"/>
        <v>0</v>
      </c>
      <c r="BD579" s="10">
        <f t="shared" si="204"/>
        <v>0</v>
      </c>
      <c r="BE579" s="10">
        <f t="shared" si="205"/>
        <v>0</v>
      </c>
      <c r="BF579" s="10">
        <f t="shared" si="206"/>
        <v>0</v>
      </c>
      <c r="BG579" s="10">
        <f t="shared" si="207"/>
        <v>0</v>
      </c>
      <c r="BH579" s="10">
        <f t="shared" si="208"/>
        <v>0</v>
      </c>
    </row>
    <row r="580" spans="1:60" ht="27.75" customHeight="1">
      <c r="A580" t="str">
        <f t="shared" si="188"/>
        <v/>
      </c>
      <c r="B580" s="54"/>
      <c r="C580" s="55"/>
      <c r="D580" s="54"/>
      <c r="E580" s="55"/>
      <c r="F580" s="31"/>
      <c r="G580" s="29"/>
      <c r="H580" s="32"/>
      <c r="I580" s="32"/>
      <c r="J580" s="30"/>
      <c r="K580" s="31"/>
      <c r="L580" s="33"/>
      <c r="M580" s="33"/>
      <c r="N580" s="54"/>
      <c r="O580" s="56"/>
      <c r="P580" s="56"/>
      <c r="Q580" s="57"/>
      <c r="R580" s="33"/>
      <c r="S580" s="33"/>
      <c r="T580" s="40"/>
      <c r="U580" s="40"/>
      <c r="V580" s="17"/>
      <c r="W580" s="17"/>
      <c r="X580" s="10" t="str">
        <f>IFERROR(VLOOKUP($F580,PRM!$G$3:$H$5,2,FALSE),"")</f>
        <v/>
      </c>
      <c r="Y580" s="10" t="str">
        <f>IFERROR(VLOOKUP($G580,PRM!$I$3:$J$5,2,FALSE),"")</f>
        <v/>
      </c>
      <c r="Z580" s="10" t="str">
        <f>IFERROR(VLOOKUP($K580,PRM!$K$3:$L$4,2,FALSE),"")</f>
        <v/>
      </c>
      <c r="AA580" s="10" t="str">
        <f>IFERROR(VLOOKUP($N580,PRM!$M$3:$N$50,2,FALSE),"")</f>
        <v/>
      </c>
      <c r="AB580" s="10" t="str">
        <f>IFERROR(VLOOKUP($Y$3&amp;$R580,PRM!$Q$3:$R$31,2,FALSE),"")</f>
        <v/>
      </c>
      <c r="AC580" s="10" t="str">
        <f>IFERROR(VLOOKUP($Y$3&amp;$S580,PRM!$AH$3:$AI$133,2,FALSE),"")</f>
        <v/>
      </c>
      <c r="AD580" s="10" t="str">
        <f>IFERROR(VLOOKUP($Y$3&amp;$T580,PRM!$Y$3:$Z$50,2,FALSE),"")</f>
        <v>1</v>
      </c>
      <c r="AE580" s="10" t="str">
        <f>IFERROR(VLOOKUP($Y$3&amp;$U580,PRM!$AD$3:$AE$44,2,FALSE),"")</f>
        <v/>
      </c>
      <c r="AF580" s="10" t="str">
        <f>IFERROR(VLOOKUP($Y$3&amp;$R580,PRM!$Q$3:$T$31,3,FALSE),"")</f>
        <v/>
      </c>
      <c r="AG580" s="10" t="str">
        <f>IFERROR(IF(AF580=0,0,MATCH($Y$3,PRM!$AF$3:'PRM'!$AF$133,0)),"")</f>
        <v/>
      </c>
      <c r="AH580" s="10" t="str">
        <f>IF($Y$3="","",(IF(AF580=0,0,COUNTIF(PRM!$AF$3:'PRM'!$AF$133,$Y$3))))</f>
        <v/>
      </c>
      <c r="AI580" s="10" t="str">
        <f>IFERROR(VLOOKUP($Y$3&amp;$R580,PRM!$Q$3:$U$31,4,FALSE),"")</f>
        <v/>
      </c>
      <c r="AJ580" s="10" t="str">
        <f>IFERROR(IF(AI580=0,0,MATCH($Y$3,PRM!$V$3:'PRM'!$V$50,0)),"")</f>
        <v/>
      </c>
      <c r="AK580" s="10" t="str">
        <f>IF($Y$3="","",(IF(AI580=0,0,COUNTIF(PRM!$V$3:'PRM'!$V$50,$Y$3))))</f>
        <v/>
      </c>
      <c r="AL580" s="10" t="str">
        <f>IFERROR(VLOOKUP($Y$3&amp;$R580,PRM!$Q$3:$U$31,5,FALSE),"")</f>
        <v/>
      </c>
      <c r="AM580" s="10" t="str">
        <f>IFERROR(IF(AL580=0,0,MATCH($Y$3,PRM!$AA$3:'PRM'!$AA$94,0)),"")</f>
        <v/>
      </c>
      <c r="AN580" s="10" t="str">
        <f>IF($Y$3="","",IF(AL580=0,0,COUNTIF(PRM!$AA$3:'PRM'!$AA$94,$Y$3)))</f>
        <v/>
      </c>
      <c r="AO580" s="10">
        <f t="shared" si="189"/>
        <v>0</v>
      </c>
      <c r="AP580" s="10">
        <f t="shared" si="190"/>
        <v>0</v>
      </c>
      <c r="AQ580" s="10">
        <f t="shared" si="191"/>
        <v>0</v>
      </c>
      <c r="AR580" s="10">
        <f t="shared" si="192"/>
        <v>0</v>
      </c>
      <c r="AS580" s="10">
        <f t="shared" si="193"/>
        <v>0</v>
      </c>
      <c r="AT580" s="10">
        <f t="shared" si="194"/>
        <v>0</v>
      </c>
      <c r="AU580" s="10">
        <f t="shared" si="195"/>
        <v>0</v>
      </c>
      <c r="AV580" s="10">
        <f t="shared" si="196"/>
        <v>0</v>
      </c>
      <c r="AW580" s="10">
        <f t="shared" si="197"/>
        <v>0</v>
      </c>
      <c r="AX580" s="10">
        <f t="shared" si="198"/>
        <v>0</v>
      </c>
      <c r="AY580" s="10">
        <f t="shared" si="199"/>
        <v>0</v>
      </c>
      <c r="AZ580" s="10">
        <f t="shared" si="200"/>
        <v>0</v>
      </c>
      <c r="BA580" s="10">
        <f t="shared" si="201"/>
        <v>0</v>
      </c>
      <c r="BB580" s="10">
        <f t="shared" si="202"/>
        <v>0</v>
      </c>
      <c r="BC580" s="10">
        <f t="shared" si="203"/>
        <v>0</v>
      </c>
      <c r="BD580" s="10">
        <f t="shared" si="204"/>
        <v>0</v>
      </c>
      <c r="BE580" s="10">
        <f t="shared" si="205"/>
        <v>0</v>
      </c>
      <c r="BF580" s="10">
        <f t="shared" si="206"/>
        <v>0</v>
      </c>
      <c r="BG580" s="10">
        <f t="shared" si="207"/>
        <v>0</v>
      </c>
      <c r="BH580" s="10">
        <f t="shared" si="208"/>
        <v>0</v>
      </c>
    </row>
    <row r="581" spans="1:60" ht="27.75" customHeight="1">
      <c r="A581" t="str">
        <f t="shared" si="188"/>
        <v/>
      </c>
      <c r="B581" s="54"/>
      <c r="C581" s="55"/>
      <c r="D581" s="54"/>
      <c r="E581" s="55"/>
      <c r="F581" s="31"/>
      <c r="G581" s="29"/>
      <c r="H581" s="32"/>
      <c r="I581" s="32"/>
      <c r="J581" s="30"/>
      <c r="K581" s="31"/>
      <c r="L581" s="33"/>
      <c r="M581" s="33"/>
      <c r="N581" s="54"/>
      <c r="O581" s="56"/>
      <c r="P581" s="56"/>
      <c r="Q581" s="57"/>
      <c r="R581" s="33"/>
      <c r="S581" s="33"/>
      <c r="T581" s="40"/>
      <c r="U581" s="40"/>
      <c r="V581" s="17"/>
      <c r="W581" s="17"/>
      <c r="X581" s="10" t="str">
        <f>IFERROR(VLOOKUP($F581,PRM!$G$3:$H$5,2,FALSE),"")</f>
        <v/>
      </c>
      <c r="Y581" s="10" t="str">
        <f>IFERROR(VLOOKUP($G581,PRM!$I$3:$J$5,2,FALSE),"")</f>
        <v/>
      </c>
      <c r="Z581" s="10" t="str">
        <f>IFERROR(VLOOKUP($K581,PRM!$K$3:$L$4,2,FALSE),"")</f>
        <v/>
      </c>
      <c r="AA581" s="10" t="str">
        <f>IFERROR(VLOOKUP($N581,PRM!$M$3:$N$50,2,FALSE),"")</f>
        <v/>
      </c>
      <c r="AB581" s="10" t="str">
        <f>IFERROR(VLOOKUP($Y$3&amp;$R581,PRM!$Q$3:$R$31,2,FALSE),"")</f>
        <v/>
      </c>
      <c r="AC581" s="10" t="str">
        <f>IFERROR(VLOOKUP($Y$3&amp;$S581,PRM!$AH$3:$AI$133,2,FALSE),"")</f>
        <v/>
      </c>
      <c r="AD581" s="10" t="str">
        <f>IFERROR(VLOOKUP($Y$3&amp;$T581,PRM!$Y$3:$Z$50,2,FALSE),"")</f>
        <v>1</v>
      </c>
      <c r="AE581" s="10" t="str">
        <f>IFERROR(VLOOKUP($Y$3&amp;$U581,PRM!$AD$3:$AE$44,2,FALSE),"")</f>
        <v/>
      </c>
      <c r="AF581" s="10" t="str">
        <f>IFERROR(VLOOKUP($Y$3&amp;$R581,PRM!$Q$3:$T$31,3,FALSE),"")</f>
        <v/>
      </c>
      <c r="AG581" s="10" t="str">
        <f>IFERROR(IF(AF581=0,0,MATCH($Y$3,PRM!$AF$3:'PRM'!$AF$133,0)),"")</f>
        <v/>
      </c>
      <c r="AH581" s="10" t="str">
        <f>IF($Y$3="","",(IF(AF581=0,0,COUNTIF(PRM!$AF$3:'PRM'!$AF$133,$Y$3))))</f>
        <v/>
      </c>
      <c r="AI581" s="10" t="str">
        <f>IFERROR(VLOOKUP($Y$3&amp;$R581,PRM!$Q$3:$U$31,4,FALSE),"")</f>
        <v/>
      </c>
      <c r="AJ581" s="10" t="str">
        <f>IFERROR(IF(AI581=0,0,MATCH($Y$3,PRM!$V$3:'PRM'!$V$50,0)),"")</f>
        <v/>
      </c>
      <c r="AK581" s="10" t="str">
        <f>IF($Y$3="","",(IF(AI581=0,0,COUNTIF(PRM!$V$3:'PRM'!$V$50,$Y$3))))</f>
        <v/>
      </c>
      <c r="AL581" s="10" t="str">
        <f>IFERROR(VLOOKUP($Y$3&amp;$R581,PRM!$Q$3:$U$31,5,FALSE),"")</f>
        <v/>
      </c>
      <c r="AM581" s="10" t="str">
        <f>IFERROR(IF(AL581=0,0,MATCH($Y$3,PRM!$AA$3:'PRM'!$AA$94,0)),"")</f>
        <v/>
      </c>
      <c r="AN581" s="10" t="str">
        <f>IF($Y$3="","",IF(AL581=0,0,COUNTIF(PRM!$AA$3:'PRM'!$AA$94,$Y$3)))</f>
        <v/>
      </c>
      <c r="AO581" s="10">
        <f t="shared" si="189"/>
        <v>0</v>
      </c>
      <c r="AP581" s="10">
        <f t="shared" si="190"/>
        <v>0</v>
      </c>
      <c r="AQ581" s="10">
        <f t="shared" si="191"/>
        <v>0</v>
      </c>
      <c r="AR581" s="10">
        <f t="shared" si="192"/>
        <v>0</v>
      </c>
      <c r="AS581" s="10">
        <f t="shared" si="193"/>
        <v>0</v>
      </c>
      <c r="AT581" s="10">
        <f t="shared" si="194"/>
        <v>0</v>
      </c>
      <c r="AU581" s="10">
        <f t="shared" si="195"/>
        <v>0</v>
      </c>
      <c r="AV581" s="10">
        <f t="shared" si="196"/>
        <v>0</v>
      </c>
      <c r="AW581" s="10">
        <f t="shared" si="197"/>
        <v>0</v>
      </c>
      <c r="AX581" s="10">
        <f t="shared" si="198"/>
        <v>0</v>
      </c>
      <c r="AY581" s="10">
        <f t="shared" si="199"/>
        <v>0</v>
      </c>
      <c r="AZ581" s="10">
        <f t="shared" si="200"/>
        <v>0</v>
      </c>
      <c r="BA581" s="10">
        <f t="shared" si="201"/>
        <v>0</v>
      </c>
      <c r="BB581" s="10">
        <f t="shared" si="202"/>
        <v>0</v>
      </c>
      <c r="BC581" s="10">
        <f t="shared" si="203"/>
        <v>0</v>
      </c>
      <c r="BD581" s="10">
        <f t="shared" si="204"/>
        <v>0</v>
      </c>
      <c r="BE581" s="10">
        <f t="shared" si="205"/>
        <v>0</v>
      </c>
      <c r="BF581" s="10">
        <f t="shared" si="206"/>
        <v>0</v>
      </c>
      <c r="BG581" s="10">
        <f t="shared" si="207"/>
        <v>0</v>
      </c>
      <c r="BH581" s="10">
        <f t="shared" si="208"/>
        <v>0</v>
      </c>
    </row>
    <row r="582" spans="1:60" ht="27.75" customHeight="1">
      <c r="A582" t="str">
        <f t="shared" si="188"/>
        <v/>
      </c>
      <c r="B582" s="54"/>
      <c r="C582" s="55"/>
      <c r="D582" s="54"/>
      <c r="E582" s="55"/>
      <c r="F582" s="31"/>
      <c r="G582" s="29"/>
      <c r="H582" s="32"/>
      <c r="I582" s="32"/>
      <c r="J582" s="30"/>
      <c r="K582" s="31"/>
      <c r="L582" s="33"/>
      <c r="M582" s="33"/>
      <c r="N582" s="54"/>
      <c r="O582" s="56"/>
      <c r="P582" s="56"/>
      <c r="Q582" s="57"/>
      <c r="R582" s="33"/>
      <c r="S582" s="33"/>
      <c r="T582" s="40"/>
      <c r="U582" s="40"/>
      <c r="V582" s="17"/>
      <c r="W582" s="17"/>
      <c r="X582" s="10" t="str">
        <f>IFERROR(VLOOKUP($F582,PRM!$G$3:$H$5,2,FALSE),"")</f>
        <v/>
      </c>
      <c r="Y582" s="10" t="str">
        <f>IFERROR(VLOOKUP($G582,PRM!$I$3:$J$5,2,FALSE),"")</f>
        <v/>
      </c>
      <c r="Z582" s="10" t="str">
        <f>IFERROR(VLOOKUP($K582,PRM!$K$3:$L$4,2,FALSE),"")</f>
        <v/>
      </c>
      <c r="AA582" s="10" t="str">
        <f>IFERROR(VLOOKUP($N582,PRM!$M$3:$N$50,2,FALSE),"")</f>
        <v/>
      </c>
      <c r="AB582" s="10" t="str">
        <f>IFERROR(VLOOKUP($Y$3&amp;$R582,PRM!$Q$3:$R$31,2,FALSE),"")</f>
        <v/>
      </c>
      <c r="AC582" s="10" t="str">
        <f>IFERROR(VLOOKUP($Y$3&amp;$S582,PRM!$AH$3:$AI$133,2,FALSE),"")</f>
        <v/>
      </c>
      <c r="AD582" s="10" t="str">
        <f>IFERROR(VLOOKUP($Y$3&amp;$T582,PRM!$Y$3:$Z$50,2,FALSE),"")</f>
        <v>1</v>
      </c>
      <c r="AE582" s="10" t="str">
        <f>IFERROR(VLOOKUP($Y$3&amp;$U582,PRM!$AD$3:$AE$44,2,FALSE),"")</f>
        <v/>
      </c>
      <c r="AF582" s="10" t="str">
        <f>IFERROR(VLOOKUP($Y$3&amp;$R582,PRM!$Q$3:$T$31,3,FALSE),"")</f>
        <v/>
      </c>
      <c r="AG582" s="10" t="str">
        <f>IFERROR(IF(AF582=0,0,MATCH($Y$3,PRM!$AF$3:'PRM'!$AF$133,0)),"")</f>
        <v/>
      </c>
      <c r="AH582" s="10" t="str">
        <f>IF($Y$3="","",(IF(AF582=0,0,COUNTIF(PRM!$AF$3:'PRM'!$AF$133,$Y$3))))</f>
        <v/>
      </c>
      <c r="AI582" s="10" t="str">
        <f>IFERROR(VLOOKUP($Y$3&amp;$R582,PRM!$Q$3:$U$31,4,FALSE),"")</f>
        <v/>
      </c>
      <c r="AJ582" s="10" t="str">
        <f>IFERROR(IF(AI582=0,0,MATCH($Y$3,PRM!$V$3:'PRM'!$V$50,0)),"")</f>
        <v/>
      </c>
      <c r="AK582" s="10" t="str">
        <f>IF($Y$3="","",(IF(AI582=0,0,COUNTIF(PRM!$V$3:'PRM'!$V$50,$Y$3))))</f>
        <v/>
      </c>
      <c r="AL582" s="10" t="str">
        <f>IFERROR(VLOOKUP($Y$3&amp;$R582,PRM!$Q$3:$U$31,5,FALSE),"")</f>
        <v/>
      </c>
      <c r="AM582" s="10" t="str">
        <f>IFERROR(IF(AL582=0,0,MATCH($Y$3,PRM!$AA$3:'PRM'!$AA$94,0)),"")</f>
        <v/>
      </c>
      <c r="AN582" s="10" t="str">
        <f>IF($Y$3="","",IF(AL582=0,0,COUNTIF(PRM!$AA$3:'PRM'!$AA$94,$Y$3)))</f>
        <v/>
      </c>
      <c r="AO582" s="10">
        <f t="shared" si="189"/>
        <v>0</v>
      </c>
      <c r="AP582" s="10">
        <f t="shared" si="190"/>
        <v>0</v>
      </c>
      <c r="AQ582" s="10">
        <f t="shared" si="191"/>
        <v>0</v>
      </c>
      <c r="AR582" s="10">
        <f t="shared" si="192"/>
        <v>0</v>
      </c>
      <c r="AS582" s="10">
        <f t="shared" si="193"/>
        <v>0</v>
      </c>
      <c r="AT582" s="10">
        <f t="shared" si="194"/>
        <v>0</v>
      </c>
      <c r="AU582" s="10">
        <f t="shared" si="195"/>
        <v>0</v>
      </c>
      <c r="AV582" s="10">
        <f t="shared" si="196"/>
        <v>0</v>
      </c>
      <c r="AW582" s="10">
        <f t="shared" si="197"/>
        <v>0</v>
      </c>
      <c r="AX582" s="10">
        <f t="shared" si="198"/>
        <v>0</v>
      </c>
      <c r="AY582" s="10">
        <f t="shared" si="199"/>
        <v>0</v>
      </c>
      <c r="AZ582" s="10">
        <f t="shared" si="200"/>
        <v>0</v>
      </c>
      <c r="BA582" s="10">
        <f t="shared" si="201"/>
        <v>0</v>
      </c>
      <c r="BB582" s="10">
        <f t="shared" si="202"/>
        <v>0</v>
      </c>
      <c r="BC582" s="10">
        <f t="shared" si="203"/>
        <v>0</v>
      </c>
      <c r="BD582" s="10">
        <f t="shared" si="204"/>
        <v>0</v>
      </c>
      <c r="BE582" s="10">
        <f t="shared" si="205"/>
        <v>0</v>
      </c>
      <c r="BF582" s="10">
        <f t="shared" si="206"/>
        <v>0</v>
      </c>
      <c r="BG582" s="10">
        <f t="shared" si="207"/>
        <v>0</v>
      </c>
      <c r="BH582" s="10">
        <f t="shared" si="208"/>
        <v>0</v>
      </c>
    </row>
    <row r="583" spans="1:60" ht="27.75" customHeight="1">
      <c r="A583" t="str">
        <f t="shared" si="188"/>
        <v/>
      </c>
      <c r="B583" s="54"/>
      <c r="C583" s="55"/>
      <c r="D583" s="54"/>
      <c r="E583" s="55"/>
      <c r="F583" s="31"/>
      <c r="G583" s="29"/>
      <c r="H583" s="32"/>
      <c r="I583" s="32"/>
      <c r="J583" s="30"/>
      <c r="K583" s="31"/>
      <c r="L583" s="33"/>
      <c r="M583" s="33"/>
      <c r="N583" s="54"/>
      <c r="O583" s="56"/>
      <c r="P583" s="56"/>
      <c r="Q583" s="57"/>
      <c r="R583" s="33"/>
      <c r="S583" s="33"/>
      <c r="T583" s="40"/>
      <c r="U583" s="40"/>
      <c r="V583" s="17"/>
      <c r="W583" s="17"/>
      <c r="X583" s="10" t="str">
        <f>IFERROR(VLOOKUP($F583,PRM!$G$3:$H$5,2,FALSE),"")</f>
        <v/>
      </c>
      <c r="Y583" s="10" t="str">
        <f>IFERROR(VLOOKUP($G583,PRM!$I$3:$J$5,2,FALSE),"")</f>
        <v/>
      </c>
      <c r="Z583" s="10" t="str">
        <f>IFERROR(VLOOKUP($K583,PRM!$K$3:$L$4,2,FALSE),"")</f>
        <v/>
      </c>
      <c r="AA583" s="10" t="str">
        <f>IFERROR(VLOOKUP($N583,PRM!$M$3:$N$50,2,FALSE),"")</f>
        <v/>
      </c>
      <c r="AB583" s="10" t="str">
        <f>IFERROR(VLOOKUP($Y$3&amp;$R583,PRM!$Q$3:$R$31,2,FALSE),"")</f>
        <v/>
      </c>
      <c r="AC583" s="10" t="str">
        <f>IFERROR(VLOOKUP($Y$3&amp;$S583,PRM!$AH$3:$AI$133,2,FALSE),"")</f>
        <v/>
      </c>
      <c r="AD583" s="10" t="str">
        <f>IFERROR(VLOOKUP($Y$3&amp;$T583,PRM!$Y$3:$Z$50,2,FALSE),"")</f>
        <v>1</v>
      </c>
      <c r="AE583" s="10" t="str">
        <f>IFERROR(VLOOKUP($Y$3&amp;$U583,PRM!$AD$3:$AE$44,2,FALSE),"")</f>
        <v/>
      </c>
      <c r="AF583" s="10" t="str">
        <f>IFERROR(VLOOKUP($Y$3&amp;$R583,PRM!$Q$3:$T$31,3,FALSE),"")</f>
        <v/>
      </c>
      <c r="AG583" s="10" t="str">
        <f>IFERROR(IF(AF583=0,0,MATCH($Y$3,PRM!$AF$3:'PRM'!$AF$133,0)),"")</f>
        <v/>
      </c>
      <c r="AH583" s="10" t="str">
        <f>IF($Y$3="","",(IF(AF583=0,0,COUNTIF(PRM!$AF$3:'PRM'!$AF$133,$Y$3))))</f>
        <v/>
      </c>
      <c r="AI583" s="10" t="str">
        <f>IFERROR(VLOOKUP($Y$3&amp;$R583,PRM!$Q$3:$U$31,4,FALSE),"")</f>
        <v/>
      </c>
      <c r="AJ583" s="10" t="str">
        <f>IFERROR(IF(AI583=0,0,MATCH($Y$3,PRM!$V$3:'PRM'!$V$50,0)),"")</f>
        <v/>
      </c>
      <c r="AK583" s="10" t="str">
        <f>IF($Y$3="","",(IF(AI583=0,0,COUNTIF(PRM!$V$3:'PRM'!$V$50,$Y$3))))</f>
        <v/>
      </c>
      <c r="AL583" s="10" t="str">
        <f>IFERROR(VLOOKUP($Y$3&amp;$R583,PRM!$Q$3:$U$31,5,FALSE),"")</f>
        <v/>
      </c>
      <c r="AM583" s="10" t="str">
        <f>IFERROR(IF(AL583=0,0,MATCH($Y$3,PRM!$AA$3:'PRM'!$AA$94,0)),"")</f>
        <v/>
      </c>
      <c r="AN583" s="10" t="str">
        <f>IF($Y$3="","",IF(AL583=0,0,COUNTIF(PRM!$AA$3:'PRM'!$AA$94,$Y$3)))</f>
        <v/>
      </c>
      <c r="AO583" s="10">
        <f t="shared" si="189"/>
        <v>0</v>
      </c>
      <c r="AP583" s="10">
        <f t="shared" si="190"/>
        <v>0</v>
      </c>
      <c r="AQ583" s="10">
        <f t="shared" si="191"/>
        <v>0</v>
      </c>
      <c r="AR583" s="10">
        <f t="shared" si="192"/>
        <v>0</v>
      </c>
      <c r="AS583" s="10">
        <f t="shared" si="193"/>
        <v>0</v>
      </c>
      <c r="AT583" s="10">
        <f t="shared" si="194"/>
        <v>0</v>
      </c>
      <c r="AU583" s="10">
        <f t="shared" si="195"/>
        <v>0</v>
      </c>
      <c r="AV583" s="10">
        <f t="shared" si="196"/>
        <v>0</v>
      </c>
      <c r="AW583" s="10">
        <f t="shared" si="197"/>
        <v>0</v>
      </c>
      <c r="AX583" s="10">
        <f t="shared" si="198"/>
        <v>0</v>
      </c>
      <c r="AY583" s="10">
        <f t="shared" si="199"/>
        <v>0</v>
      </c>
      <c r="AZ583" s="10">
        <f t="shared" si="200"/>
        <v>0</v>
      </c>
      <c r="BA583" s="10">
        <f t="shared" si="201"/>
        <v>0</v>
      </c>
      <c r="BB583" s="10">
        <f t="shared" si="202"/>
        <v>0</v>
      </c>
      <c r="BC583" s="10">
        <f t="shared" si="203"/>
        <v>0</v>
      </c>
      <c r="BD583" s="10">
        <f t="shared" si="204"/>
        <v>0</v>
      </c>
      <c r="BE583" s="10">
        <f t="shared" si="205"/>
        <v>0</v>
      </c>
      <c r="BF583" s="10">
        <f t="shared" si="206"/>
        <v>0</v>
      </c>
      <c r="BG583" s="10">
        <f t="shared" si="207"/>
        <v>0</v>
      </c>
      <c r="BH583" s="10">
        <f t="shared" si="208"/>
        <v>0</v>
      </c>
    </row>
    <row r="584" spans="1:60" ht="27.75" customHeight="1">
      <c r="A584" t="str">
        <f t="shared" si="188"/>
        <v/>
      </c>
      <c r="B584" s="54"/>
      <c r="C584" s="55"/>
      <c r="D584" s="54"/>
      <c r="E584" s="55"/>
      <c r="F584" s="31"/>
      <c r="G584" s="29"/>
      <c r="H584" s="32"/>
      <c r="I584" s="32"/>
      <c r="J584" s="30"/>
      <c r="K584" s="31"/>
      <c r="L584" s="33"/>
      <c r="M584" s="33"/>
      <c r="N584" s="54"/>
      <c r="O584" s="56"/>
      <c r="P584" s="56"/>
      <c r="Q584" s="57"/>
      <c r="R584" s="33"/>
      <c r="S584" s="33"/>
      <c r="T584" s="40"/>
      <c r="U584" s="40"/>
      <c r="V584" s="17"/>
      <c r="W584" s="17"/>
      <c r="X584" s="10" t="str">
        <f>IFERROR(VLOOKUP($F584,PRM!$G$3:$H$5,2,FALSE),"")</f>
        <v/>
      </c>
      <c r="Y584" s="10" t="str">
        <f>IFERROR(VLOOKUP($G584,PRM!$I$3:$J$5,2,FALSE),"")</f>
        <v/>
      </c>
      <c r="Z584" s="10" t="str">
        <f>IFERROR(VLOOKUP($K584,PRM!$K$3:$L$4,2,FALSE),"")</f>
        <v/>
      </c>
      <c r="AA584" s="10" t="str">
        <f>IFERROR(VLOOKUP($N584,PRM!$M$3:$N$50,2,FALSE),"")</f>
        <v/>
      </c>
      <c r="AB584" s="10" t="str">
        <f>IFERROR(VLOOKUP($Y$3&amp;$R584,PRM!$Q$3:$R$31,2,FALSE),"")</f>
        <v/>
      </c>
      <c r="AC584" s="10" t="str">
        <f>IFERROR(VLOOKUP($Y$3&amp;$S584,PRM!$AH$3:$AI$133,2,FALSE),"")</f>
        <v/>
      </c>
      <c r="AD584" s="10" t="str">
        <f>IFERROR(VLOOKUP($Y$3&amp;$T584,PRM!$Y$3:$Z$50,2,FALSE),"")</f>
        <v>1</v>
      </c>
      <c r="AE584" s="10" t="str">
        <f>IFERROR(VLOOKUP($Y$3&amp;$U584,PRM!$AD$3:$AE$44,2,FALSE),"")</f>
        <v/>
      </c>
      <c r="AF584" s="10" t="str">
        <f>IFERROR(VLOOKUP($Y$3&amp;$R584,PRM!$Q$3:$T$31,3,FALSE),"")</f>
        <v/>
      </c>
      <c r="AG584" s="10" t="str">
        <f>IFERROR(IF(AF584=0,0,MATCH($Y$3,PRM!$AF$3:'PRM'!$AF$133,0)),"")</f>
        <v/>
      </c>
      <c r="AH584" s="10" t="str">
        <f>IF($Y$3="","",(IF(AF584=0,0,COUNTIF(PRM!$AF$3:'PRM'!$AF$133,$Y$3))))</f>
        <v/>
      </c>
      <c r="AI584" s="10" t="str">
        <f>IFERROR(VLOOKUP($Y$3&amp;$R584,PRM!$Q$3:$U$31,4,FALSE),"")</f>
        <v/>
      </c>
      <c r="AJ584" s="10" t="str">
        <f>IFERROR(IF(AI584=0,0,MATCH($Y$3,PRM!$V$3:'PRM'!$V$50,0)),"")</f>
        <v/>
      </c>
      <c r="AK584" s="10" t="str">
        <f>IF($Y$3="","",(IF(AI584=0,0,COUNTIF(PRM!$V$3:'PRM'!$V$50,$Y$3))))</f>
        <v/>
      </c>
      <c r="AL584" s="10" t="str">
        <f>IFERROR(VLOOKUP($Y$3&amp;$R584,PRM!$Q$3:$U$31,5,FALSE),"")</f>
        <v/>
      </c>
      <c r="AM584" s="10" t="str">
        <f>IFERROR(IF(AL584=0,0,MATCH($Y$3,PRM!$AA$3:'PRM'!$AA$94,0)),"")</f>
        <v/>
      </c>
      <c r="AN584" s="10" t="str">
        <f>IF($Y$3="","",IF(AL584=0,0,COUNTIF(PRM!$AA$3:'PRM'!$AA$94,$Y$3)))</f>
        <v/>
      </c>
      <c r="AO584" s="10">
        <f t="shared" si="189"/>
        <v>0</v>
      </c>
      <c r="AP584" s="10">
        <f t="shared" si="190"/>
        <v>0</v>
      </c>
      <c r="AQ584" s="10">
        <f t="shared" si="191"/>
        <v>0</v>
      </c>
      <c r="AR584" s="10">
        <f t="shared" si="192"/>
        <v>0</v>
      </c>
      <c r="AS584" s="10">
        <f t="shared" si="193"/>
        <v>0</v>
      </c>
      <c r="AT584" s="10">
        <f t="shared" si="194"/>
        <v>0</v>
      </c>
      <c r="AU584" s="10">
        <f t="shared" si="195"/>
        <v>0</v>
      </c>
      <c r="AV584" s="10">
        <f t="shared" si="196"/>
        <v>0</v>
      </c>
      <c r="AW584" s="10">
        <f t="shared" si="197"/>
        <v>0</v>
      </c>
      <c r="AX584" s="10">
        <f t="shared" si="198"/>
        <v>0</v>
      </c>
      <c r="AY584" s="10">
        <f t="shared" si="199"/>
        <v>0</v>
      </c>
      <c r="AZ584" s="10">
        <f t="shared" si="200"/>
        <v>0</v>
      </c>
      <c r="BA584" s="10">
        <f t="shared" si="201"/>
        <v>0</v>
      </c>
      <c r="BB584" s="10">
        <f t="shared" si="202"/>
        <v>0</v>
      </c>
      <c r="BC584" s="10">
        <f t="shared" si="203"/>
        <v>0</v>
      </c>
      <c r="BD584" s="10">
        <f t="shared" si="204"/>
        <v>0</v>
      </c>
      <c r="BE584" s="10">
        <f t="shared" si="205"/>
        <v>0</v>
      </c>
      <c r="BF584" s="10">
        <f t="shared" si="206"/>
        <v>0</v>
      </c>
      <c r="BG584" s="10">
        <f t="shared" si="207"/>
        <v>0</v>
      </c>
      <c r="BH584" s="10">
        <f t="shared" si="208"/>
        <v>0</v>
      </c>
    </row>
    <row r="585" spans="1:60" ht="27.75" customHeight="1">
      <c r="A585" t="str">
        <f t="shared" si="188"/>
        <v/>
      </c>
      <c r="B585" s="54"/>
      <c r="C585" s="55"/>
      <c r="D585" s="54"/>
      <c r="E585" s="55"/>
      <c r="F585" s="31"/>
      <c r="G585" s="29"/>
      <c r="H585" s="32"/>
      <c r="I585" s="32"/>
      <c r="J585" s="30"/>
      <c r="K585" s="31"/>
      <c r="L585" s="33"/>
      <c r="M585" s="33"/>
      <c r="N585" s="54"/>
      <c r="O585" s="56"/>
      <c r="P585" s="56"/>
      <c r="Q585" s="57"/>
      <c r="R585" s="33"/>
      <c r="S585" s="33"/>
      <c r="T585" s="40"/>
      <c r="U585" s="40"/>
      <c r="V585" s="17"/>
      <c r="W585" s="17"/>
      <c r="X585" s="10" t="str">
        <f>IFERROR(VLOOKUP($F585,PRM!$G$3:$H$5,2,FALSE),"")</f>
        <v/>
      </c>
      <c r="Y585" s="10" t="str">
        <f>IFERROR(VLOOKUP($G585,PRM!$I$3:$J$5,2,FALSE),"")</f>
        <v/>
      </c>
      <c r="Z585" s="10" t="str">
        <f>IFERROR(VLOOKUP($K585,PRM!$K$3:$L$4,2,FALSE),"")</f>
        <v/>
      </c>
      <c r="AA585" s="10" t="str">
        <f>IFERROR(VLOOKUP($N585,PRM!$M$3:$N$50,2,FALSE),"")</f>
        <v/>
      </c>
      <c r="AB585" s="10" t="str">
        <f>IFERROR(VLOOKUP($Y$3&amp;$R585,PRM!$Q$3:$R$31,2,FALSE),"")</f>
        <v/>
      </c>
      <c r="AC585" s="10" t="str">
        <f>IFERROR(VLOOKUP($Y$3&amp;$S585,PRM!$AH$3:$AI$133,2,FALSE),"")</f>
        <v/>
      </c>
      <c r="AD585" s="10" t="str">
        <f>IFERROR(VLOOKUP($Y$3&amp;$T585,PRM!$Y$3:$Z$50,2,FALSE),"")</f>
        <v>1</v>
      </c>
      <c r="AE585" s="10" t="str">
        <f>IFERROR(VLOOKUP($Y$3&amp;$U585,PRM!$AD$3:$AE$44,2,FALSE),"")</f>
        <v/>
      </c>
      <c r="AF585" s="10" t="str">
        <f>IFERROR(VLOOKUP($Y$3&amp;$R585,PRM!$Q$3:$T$31,3,FALSE),"")</f>
        <v/>
      </c>
      <c r="AG585" s="10" t="str">
        <f>IFERROR(IF(AF585=0,0,MATCH($Y$3,PRM!$AF$3:'PRM'!$AF$133,0)),"")</f>
        <v/>
      </c>
      <c r="AH585" s="10" t="str">
        <f>IF($Y$3="","",(IF(AF585=0,0,COUNTIF(PRM!$AF$3:'PRM'!$AF$133,$Y$3))))</f>
        <v/>
      </c>
      <c r="AI585" s="10" t="str">
        <f>IFERROR(VLOOKUP($Y$3&amp;$R585,PRM!$Q$3:$U$31,4,FALSE),"")</f>
        <v/>
      </c>
      <c r="AJ585" s="10" t="str">
        <f>IFERROR(IF(AI585=0,0,MATCH($Y$3,PRM!$V$3:'PRM'!$V$50,0)),"")</f>
        <v/>
      </c>
      <c r="AK585" s="10" t="str">
        <f>IF($Y$3="","",(IF(AI585=0,0,COUNTIF(PRM!$V$3:'PRM'!$V$50,$Y$3))))</f>
        <v/>
      </c>
      <c r="AL585" s="10" t="str">
        <f>IFERROR(VLOOKUP($Y$3&amp;$R585,PRM!$Q$3:$U$31,5,FALSE),"")</f>
        <v/>
      </c>
      <c r="AM585" s="10" t="str">
        <f>IFERROR(IF(AL585=0,0,MATCH($Y$3,PRM!$AA$3:'PRM'!$AA$94,0)),"")</f>
        <v/>
      </c>
      <c r="AN585" s="10" t="str">
        <f>IF($Y$3="","",IF(AL585=0,0,COUNTIF(PRM!$AA$3:'PRM'!$AA$94,$Y$3)))</f>
        <v/>
      </c>
      <c r="AO585" s="10">
        <f t="shared" si="189"/>
        <v>0</v>
      </c>
      <c r="AP585" s="10">
        <f t="shared" si="190"/>
        <v>0</v>
      </c>
      <c r="AQ585" s="10">
        <f t="shared" si="191"/>
        <v>0</v>
      </c>
      <c r="AR585" s="10">
        <f t="shared" si="192"/>
        <v>0</v>
      </c>
      <c r="AS585" s="10">
        <f t="shared" si="193"/>
        <v>0</v>
      </c>
      <c r="AT585" s="10">
        <f t="shared" si="194"/>
        <v>0</v>
      </c>
      <c r="AU585" s="10">
        <f t="shared" si="195"/>
        <v>0</v>
      </c>
      <c r="AV585" s="10">
        <f t="shared" si="196"/>
        <v>0</v>
      </c>
      <c r="AW585" s="10">
        <f t="shared" si="197"/>
        <v>0</v>
      </c>
      <c r="AX585" s="10">
        <f t="shared" si="198"/>
        <v>0</v>
      </c>
      <c r="AY585" s="10">
        <f t="shared" si="199"/>
        <v>0</v>
      </c>
      <c r="AZ585" s="10">
        <f t="shared" si="200"/>
        <v>0</v>
      </c>
      <c r="BA585" s="10">
        <f t="shared" si="201"/>
        <v>0</v>
      </c>
      <c r="BB585" s="10">
        <f t="shared" si="202"/>
        <v>0</v>
      </c>
      <c r="BC585" s="10">
        <f t="shared" si="203"/>
        <v>0</v>
      </c>
      <c r="BD585" s="10">
        <f t="shared" si="204"/>
        <v>0</v>
      </c>
      <c r="BE585" s="10">
        <f t="shared" si="205"/>
        <v>0</v>
      </c>
      <c r="BF585" s="10">
        <f t="shared" si="206"/>
        <v>0</v>
      </c>
      <c r="BG585" s="10">
        <f t="shared" si="207"/>
        <v>0</v>
      </c>
      <c r="BH585" s="10">
        <f t="shared" si="208"/>
        <v>0</v>
      </c>
    </row>
    <row r="586" spans="1:60" ht="27.75" customHeight="1">
      <c r="A586" t="str">
        <f t="shared" si="188"/>
        <v/>
      </c>
      <c r="B586" s="54"/>
      <c r="C586" s="55"/>
      <c r="D586" s="54"/>
      <c r="E586" s="55"/>
      <c r="F586" s="31"/>
      <c r="G586" s="29"/>
      <c r="H586" s="32"/>
      <c r="I586" s="32"/>
      <c r="J586" s="30"/>
      <c r="K586" s="31"/>
      <c r="L586" s="33"/>
      <c r="M586" s="33"/>
      <c r="N586" s="54"/>
      <c r="O586" s="56"/>
      <c r="P586" s="56"/>
      <c r="Q586" s="57"/>
      <c r="R586" s="33"/>
      <c r="S586" s="33"/>
      <c r="T586" s="40"/>
      <c r="U586" s="40"/>
      <c r="V586" s="17"/>
      <c r="W586" s="17"/>
      <c r="X586" s="10" t="str">
        <f>IFERROR(VLOOKUP($F586,PRM!$G$3:$H$5,2,FALSE),"")</f>
        <v/>
      </c>
      <c r="Y586" s="10" t="str">
        <f>IFERROR(VLOOKUP($G586,PRM!$I$3:$J$5,2,FALSE),"")</f>
        <v/>
      </c>
      <c r="Z586" s="10" t="str">
        <f>IFERROR(VLOOKUP($K586,PRM!$K$3:$L$4,2,FALSE),"")</f>
        <v/>
      </c>
      <c r="AA586" s="10" t="str">
        <f>IFERROR(VLOOKUP($N586,PRM!$M$3:$N$50,2,FALSE),"")</f>
        <v/>
      </c>
      <c r="AB586" s="10" t="str">
        <f>IFERROR(VLOOKUP($Y$3&amp;$R586,PRM!$Q$3:$R$31,2,FALSE),"")</f>
        <v/>
      </c>
      <c r="AC586" s="10" t="str">
        <f>IFERROR(VLOOKUP($Y$3&amp;$S586,PRM!$AH$3:$AI$133,2,FALSE),"")</f>
        <v/>
      </c>
      <c r="AD586" s="10" t="str">
        <f>IFERROR(VLOOKUP($Y$3&amp;$T586,PRM!$Y$3:$Z$50,2,FALSE),"")</f>
        <v>1</v>
      </c>
      <c r="AE586" s="10" t="str">
        <f>IFERROR(VLOOKUP($Y$3&amp;$U586,PRM!$AD$3:$AE$44,2,FALSE),"")</f>
        <v/>
      </c>
      <c r="AF586" s="10" t="str">
        <f>IFERROR(VLOOKUP($Y$3&amp;$R586,PRM!$Q$3:$T$31,3,FALSE),"")</f>
        <v/>
      </c>
      <c r="AG586" s="10" t="str">
        <f>IFERROR(IF(AF586=0,0,MATCH($Y$3,PRM!$AF$3:'PRM'!$AF$133,0)),"")</f>
        <v/>
      </c>
      <c r="AH586" s="10" t="str">
        <f>IF($Y$3="","",(IF(AF586=0,0,COUNTIF(PRM!$AF$3:'PRM'!$AF$133,$Y$3))))</f>
        <v/>
      </c>
      <c r="AI586" s="10" t="str">
        <f>IFERROR(VLOOKUP($Y$3&amp;$R586,PRM!$Q$3:$U$31,4,FALSE),"")</f>
        <v/>
      </c>
      <c r="AJ586" s="10" t="str">
        <f>IFERROR(IF(AI586=0,0,MATCH($Y$3,PRM!$V$3:'PRM'!$V$50,0)),"")</f>
        <v/>
      </c>
      <c r="AK586" s="10" t="str">
        <f>IF($Y$3="","",(IF(AI586=0,0,COUNTIF(PRM!$V$3:'PRM'!$V$50,$Y$3))))</f>
        <v/>
      </c>
      <c r="AL586" s="10" t="str">
        <f>IFERROR(VLOOKUP($Y$3&amp;$R586,PRM!$Q$3:$U$31,5,FALSE),"")</f>
        <v/>
      </c>
      <c r="AM586" s="10" t="str">
        <f>IFERROR(IF(AL586=0,0,MATCH($Y$3,PRM!$AA$3:'PRM'!$AA$94,0)),"")</f>
        <v/>
      </c>
      <c r="AN586" s="10" t="str">
        <f>IF($Y$3="","",IF(AL586=0,0,COUNTIF(PRM!$AA$3:'PRM'!$AA$94,$Y$3)))</f>
        <v/>
      </c>
      <c r="AO586" s="10">
        <f t="shared" si="189"/>
        <v>0</v>
      </c>
      <c r="AP586" s="10">
        <f t="shared" si="190"/>
        <v>0</v>
      </c>
      <c r="AQ586" s="10">
        <f t="shared" si="191"/>
        <v>0</v>
      </c>
      <c r="AR586" s="10">
        <f t="shared" si="192"/>
        <v>0</v>
      </c>
      <c r="AS586" s="10">
        <f t="shared" si="193"/>
        <v>0</v>
      </c>
      <c r="AT586" s="10">
        <f t="shared" si="194"/>
        <v>0</v>
      </c>
      <c r="AU586" s="10">
        <f t="shared" si="195"/>
        <v>0</v>
      </c>
      <c r="AV586" s="10">
        <f t="shared" si="196"/>
        <v>0</v>
      </c>
      <c r="AW586" s="10">
        <f t="shared" si="197"/>
        <v>0</v>
      </c>
      <c r="AX586" s="10">
        <f t="shared" si="198"/>
        <v>0</v>
      </c>
      <c r="AY586" s="10">
        <f t="shared" si="199"/>
        <v>0</v>
      </c>
      <c r="AZ586" s="10">
        <f t="shared" si="200"/>
        <v>0</v>
      </c>
      <c r="BA586" s="10">
        <f t="shared" si="201"/>
        <v>0</v>
      </c>
      <c r="BB586" s="10">
        <f t="shared" si="202"/>
        <v>0</v>
      </c>
      <c r="BC586" s="10">
        <f t="shared" si="203"/>
        <v>0</v>
      </c>
      <c r="BD586" s="10">
        <f t="shared" si="204"/>
        <v>0</v>
      </c>
      <c r="BE586" s="10">
        <f t="shared" si="205"/>
        <v>0</v>
      </c>
      <c r="BF586" s="10">
        <f t="shared" si="206"/>
        <v>0</v>
      </c>
      <c r="BG586" s="10">
        <f t="shared" si="207"/>
        <v>0</v>
      </c>
      <c r="BH586" s="10">
        <f t="shared" si="208"/>
        <v>0</v>
      </c>
    </row>
    <row r="587" spans="1:60" ht="27.75" customHeight="1">
      <c r="A587" t="str">
        <f t="shared" si="188"/>
        <v/>
      </c>
      <c r="B587" s="54"/>
      <c r="C587" s="55"/>
      <c r="D587" s="54"/>
      <c r="E587" s="55"/>
      <c r="F587" s="31"/>
      <c r="G587" s="29"/>
      <c r="H587" s="32"/>
      <c r="I587" s="32"/>
      <c r="J587" s="30"/>
      <c r="K587" s="31"/>
      <c r="L587" s="33"/>
      <c r="M587" s="33"/>
      <c r="N587" s="54"/>
      <c r="O587" s="56"/>
      <c r="P587" s="56"/>
      <c r="Q587" s="57"/>
      <c r="R587" s="33"/>
      <c r="S587" s="33"/>
      <c r="T587" s="40"/>
      <c r="U587" s="40"/>
      <c r="V587" s="17"/>
      <c r="W587" s="17"/>
      <c r="X587" s="10" t="str">
        <f>IFERROR(VLOOKUP($F587,PRM!$G$3:$H$5,2,FALSE),"")</f>
        <v/>
      </c>
      <c r="Y587" s="10" t="str">
        <f>IFERROR(VLOOKUP($G587,PRM!$I$3:$J$5,2,FALSE),"")</f>
        <v/>
      </c>
      <c r="Z587" s="10" t="str">
        <f>IFERROR(VLOOKUP($K587,PRM!$K$3:$L$4,2,FALSE),"")</f>
        <v/>
      </c>
      <c r="AA587" s="10" t="str">
        <f>IFERROR(VLOOKUP($N587,PRM!$M$3:$N$50,2,FALSE),"")</f>
        <v/>
      </c>
      <c r="AB587" s="10" t="str">
        <f>IFERROR(VLOOKUP($Y$3&amp;$R587,PRM!$Q$3:$R$31,2,FALSE),"")</f>
        <v/>
      </c>
      <c r="AC587" s="10" t="str">
        <f>IFERROR(VLOOKUP($Y$3&amp;$S587,PRM!$AH$3:$AI$133,2,FALSE),"")</f>
        <v/>
      </c>
      <c r="AD587" s="10" t="str">
        <f>IFERROR(VLOOKUP($Y$3&amp;$T587,PRM!$Y$3:$Z$50,2,FALSE),"")</f>
        <v>1</v>
      </c>
      <c r="AE587" s="10" t="str">
        <f>IFERROR(VLOOKUP($Y$3&amp;$U587,PRM!$AD$3:$AE$44,2,FALSE),"")</f>
        <v/>
      </c>
      <c r="AF587" s="10" t="str">
        <f>IFERROR(VLOOKUP($Y$3&amp;$R587,PRM!$Q$3:$T$31,3,FALSE),"")</f>
        <v/>
      </c>
      <c r="AG587" s="10" t="str">
        <f>IFERROR(IF(AF587=0,0,MATCH($Y$3,PRM!$AF$3:'PRM'!$AF$133,0)),"")</f>
        <v/>
      </c>
      <c r="AH587" s="10" t="str">
        <f>IF($Y$3="","",(IF(AF587=0,0,COUNTIF(PRM!$AF$3:'PRM'!$AF$133,$Y$3))))</f>
        <v/>
      </c>
      <c r="AI587" s="10" t="str">
        <f>IFERROR(VLOOKUP($Y$3&amp;$R587,PRM!$Q$3:$U$31,4,FALSE),"")</f>
        <v/>
      </c>
      <c r="AJ587" s="10" t="str">
        <f>IFERROR(IF(AI587=0,0,MATCH($Y$3,PRM!$V$3:'PRM'!$V$50,0)),"")</f>
        <v/>
      </c>
      <c r="AK587" s="10" t="str">
        <f>IF($Y$3="","",(IF(AI587=0,0,COUNTIF(PRM!$V$3:'PRM'!$V$50,$Y$3))))</f>
        <v/>
      </c>
      <c r="AL587" s="10" t="str">
        <f>IFERROR(VLOOKUP($Y$3&amp;$R587,PRM!$Q$3:$U$31,5,FALSE),"")</f>
        <v/>
      </c>
      <c r="AM587" s="10" t="str">
        <f>IFERROR(IF(AL587=0,0,MATCH($Y$3,PRM!$AA$3:'PRM'!$AA$94,0)),"")</f>
        <v/>
      </c>
      <c r="AN587" s="10" t="str">
        <f>IF($Y$3="","",IF(AL587=0,0,COUNTIF(PRM!$AA$3:'PRM'!$AA$94,$Y$3)))</f>
        <v/>
      </c>
      <c r="AO587" s="10">
        <f t="shared" si="189"/>
        <v>0</v>
      </c>
      <c r="AP587" s="10">
        <f t="shared" si="190"/>
        <v>0</v>
      </c>
      <c r="AQ587" s="10">
        <f t="shared" si="191"/>
        <v>0</v>
      </c>
      <c r="AR587" s="10">
        <f t="shared" si="192"/>
        <v>0</v>
      </c>
      <c r="AS587" s="10">
        <f t="shared" si="193"/>
        <v>0</v>
      </c>
      <c r="AT587" s="10">
        <f t="shared" si="194"/>
        <v>0</v>
      </c>
      <c r="AU587" s="10">
        <f t="shared" si="195"/>
        <v>0</v>
      </c>
      <c r="AV587" s="10">
        <f t="shared" si="196"/>
        <v>0</v>
      </c>
      <c r="AW587" s="10">
        <f t="shared" si="197"/>
        <v>0</v>
      </c>
      <c r="AX587" s="10">
        <f t="shared" si="198"/>
        <v>0</v>
      </c>
      <c r="AY587" s="10">
        <f t="shared" si="199"/>
        <v>0</v>
      </c>
      <c r="AZ587" s="10">
        <f t="shared" si="200"/>
        <v>0</v>
      </c>
      <c r="BA587" s="10">
        <f t="shared" si="201"/>
        <v>0</v>
      </c>
      <c r="BB587" s="10">
        <f t="shared" si="202"/>
        <v>0</v>
      </c>
      <c r="BC587" s="10">
        <f t="shared" si="203"/>
        <v>0</v>
      </c>
      <c r="BD587" s="10">
        <f t="shared" si="204"/>
        <v>0</v>
      </c>
      <c r="BE587" s="10">
        <f t="shared" si="205"/>
        <v>0</v>
      </c>
      <c r="BF587" s="10">
        <f t="shared" si="206"/>
        <v>0</v>
      </c>
      <c r="BG587" s="10">
        <f t="shared" si="207"/>
        <v>0</v>
      </c>
      <c r="BH587" s="10">
        <f t="shared" si="208"/>
        <v>0</v>
      </c>
    </row>
    <row r="588" spans="1:60" ht="27.75" customHeight="1">
      <c r="A588" t="str">
        <f t="shared" ref="A588:A651" si="209">+IF(B588="","",ROW()-10)</f>
        <v/>
      </c>
      <c r="B588" s="54"/>
      <c r="C588" s="55"/>
      <c r="D588" s="54"/>
      <c r="E588" s="55"/>
      <c r="F588" s="31"/>
      <c r="G588" s="29"/>
      <c r="H588" s="32"/>
      <c r="I588" s="32"/>
      <c r="J588" s="30"/>
      <c r="K588" s="31"/>
      <c r="L588" s="33"/>
      <c r="M588" s="33"/>
      <c r="N588" s="54"/>
      <c r="O588" s="56"/>
      <c r="P588" s="56"/>
      <c r="Q588" s="57"/>
      <c r="R588" s="33"/>
      <c r="S588" s="33"/>
      <c r="T588" s="40"/>
      <c r="U588" s="40"/>
      <c r="V588" s="17"/>
      <c r="W588" s="17"/>
      <c r="X588" s="10" t="str">
        <f>IFERROR(VLOOKUP($F588,PRM!$G$3:$H$5,2,FALSE),"")</f>
        <v/>
      </c>
      <c r="Y588" s="10" t="str">
        <f>IFERROR(VLOOKUP($G588,PRM!$I$3:$J$5,2,FALSE),"")</f>
        <v/>
      </c>
      <c r="Z588" s="10" t="str">
        <f>IFERROR(VLOOKUP($K588,PRM!$K$3:$L$4,2,FALSE),"")</f>
        <v/>
      </c>
      <c r="AA588" s="10" t="str">
        <f>IFERROR(VLOOKUP($N588,PRM!$M$3:$N$50,2,FALSE),"")</f>
        <v/>
      </c>
      <c r="AB588" s="10" t="str">
        <f>IFERROR(VLOOKUP($Y$3&amp;$R588,PRM!$Q$3:$R$31,2,FALSE),"")</f>
        <v/>
      </c>
      <c r="AC588" s="10" t="str">
        <f>IFERROR(VLOOKUP($Y$3&amp;$S588,PRM!$AH$3:$AI$133,2,FALSE),"")</f>
        <v/>
      </c>
      <c r="AD588" s="10" t="str">
        <f>IFERROR(VLOOKUP($Y$3&amp;$T588,PRM!$Y$3:$Z$50,2,FALSE),"")</f>
        <v>1</v>
      </c>
      <c r="AE588" s="10" t="str">
        <f>IFERROR(VLOOKUP($Y$3&amp;$U588,PRM!$AD$3:$AE$44,2,FALSE),"")</f>
        <v/>
      </c>
      <c r="AF588" s="10" t="str">
        <f>IFERROR(VLOOKUP($Y$3&amp;$R588,PRM!$Q$3:$T$31,3,FALSE),"")</f>
        <v/>
      </c>
      <c r="AG588" s="10" t="str">
        <f>IFERROR(IF(AF588=0,0,MATCH($Y$3,PRM!$AF$3:'PRM'!$AF$133,0)),"")</f>
        <v/>
      </c>
      <c r="AH588" s="10" t="str">
        <f>IF($Y$3="","",(IF(AF588=0,0,COUNTIF(PRM!$AF$3:'PRM'!$AF$133,$Y$3))))</f>
        <v/>
      </c>
      <c r="AI588" s="10" t="str">
        <f>IFERROR(VLOOKUP($Y$3&amp;$R588,PRM!$Q$3:$U$31,4,FALSE),"")</f>
        <v/>
      </c>
      <c r="AJ588" s="10" t="str">
        <f>IFERROR(IF(AI588=0,0,MATCH($Y$3,PRM!$V$3:'PRM'!$V$50,0)),"")</f>
        <v/>
      </c>
      <c r="AK588" s="10" t="str">
        <f>IF($Y$3="","",(IF(AI588=0,0,COUNTIF(PRM!$V$3:'PRM'!$V$50,$Y$3))))</f>
        <v/>
      </c>
      <c r="AL588" s="10" t="str">
        <f>IFERROR(VLOOKUP($Y$3&amp;$R588,PRM!$Q$3:$U$31,5,FALSE),"")</f>
        <v/>
      </c>
      <c r="AM588" s="10" t="str">
        <f>IFERROR(IF(AL588=0,0,MATCH($Y$3,PRM!$AA$3:'PRM'!$AA$94,0)),"")</f>
        <v/>
      </c>
      <c r="AN588" s="10" t="str">
        <f>IF($Y$3="","",IF(AL588=0,0,COUNTIF(PRM!$AA$3:'PRM'!$AA$94,$Y$3)))</f>
        <v/>
      </c>
      <c r="AO588" s="10">
        <f t="shared" si="189"/>
        <v>0</v>
      </c>
      <c r="AP588" s="10">
        <f t="shared" si="190"/>
        <v>0</v>
      </c>
      <c r="AQ588" s="10">
        <f t="shared" si="191"/>
        <v>0</v>
      </c>
      <c r="AR588" s="10">
        <f t="shared" si="192"/>
        <v>0</v>
      </c>
      <c r="AS588" s="10">
        <f t="shared" si="193"/>
        <v>0</v>
      </c>
      <c r="AT588" s="10">
        <f t="shared" si="194"/>
        <v>0</v>
      </c>
      <c r="AU588" s="10">
        <f t="shared" si="195"/>
        <v>0</v>
      </c>
      <c r="AV588" s="10">
        <f t="shared" si="196"/>
        <v>0</v>
      </c>
      <c r="AW588" s="10">
        <f t="shared" si="197"/>
        <v>0</v>
      </c>
      <c r="AX588" s="10">
        <f t="shared" si="198"/>
        <v>0</v>
      </c>
      <c r="AY588" s="10">
        <f t="shared" si="199"/>
        <v>0</v>
      </c>
      <c r="AZ588" s="10">
        <f t="shared" si="200"/>
        <v>0</v>
      </c>
      <c r="BA588" s="10">
        <f t="shared" si="201"/>
        <v>0</v>
      </c>
      <c r="BB588" s="10">
        <f t="shared" si="202"/>
        <v>0</v>
      </c>
      <c r="BC588" s="10">
        <f t="shared" si="203"/>
        <v>0</v>
      </c>
      <c r="BD588" s="10">
        <f t="shared" si="204"/>
        <v>0</v>
      </c>
      <c r="BE588" s="10">
        <f t="shared" si="205"/>
        <v>0</v>
      </c>
      <c r="BF588" s="10">
        <f t="shared" si="206"/>
        <v>0</v>
      </c>
      <c r="BG588" s="10">
        <f t="shared" si="207"/>
        <v>0</v>
      </c>
      <c r="BH588" s="10">
        <f t="shared" si="208"/>
        <v>0</v>
      </c>
    </row>
    <row r="589" spans="1:60" ht="27.75" customHeight="1">
      <c r="A589" t="str">
        <f t="shared" si="209"/>
        <v/>
      </c>
      <c r="B589" s="54"/>
      <c r="C589" s="55"/>
      <c r="D589" s="54"/>
      <c r="E589" s="55"/>
      <c r="F589" s="31"/>
      <c r="G589" s="29"/>
      <c r="H589" s="32"/>
      <c r="I589" s="32"/>
      <c r="J589" s="30"/>
      <c r="K589" s="31"/>
      <c r="L589" s="33"/>
      <c r="M589" s="33"/>
      <c r="N589" s="54"/>
      <c r="O589" s="56"/>
      <c r="P589" s="56"/>
      <c r="Q589" s="57"/>
      <c r="R589" s="33"/>
      <c r="S589" s="33"/>
      <c r="T589" s="40"/>
      <c r="U589" s="40"/>
      <c r="V589" s="17"/>
      <c r="W589" s="17"/>
      <c r="X589" s="10" t="str">
        <f>IFERROR(VLOOKUP($F589,PRM!$G$3:$H$5,2,FALSE),"")</f>
        <v/>
      </c>
      <c r="Y589" s="10" t="str">
        <f>IFERROR(VLOOKUP($G589,PRM!$I$3:$J$5,2,FALSE),"")</f>
        <v/>
      </c>
      <c r="Z589" s="10" t="str">
        <f>IFERROR(VLOOKUP($K589,PRM!$K$3:$L$4,2,FALSE),"")</f>
        <v/>
      </c>
      <c r="AA589" s="10" t="str">
        <f>IFERROR(VLOOKUP($N589,PRM!$M$3:$N$50,2,FALSE),"")</f>
        <v/>
      </c>
      <c r="AB589" s="10" t="str">
        <f>IFERROR(VLOOKUP($Y$3&amp;$R589,PRM!$Q$3:$R$31,2,FALSE),"")</f>
        <v/>
      </c>
      <c r="AC589" s="10" t="str">
        <f>IFERROR(VLOOKUP($Y$3&amp;$S589,PRM!$AH$3:$AI$133,2,FALSE),"")</f>
        <v/>
      </c>
      <c r="AD589" s="10" t="str">
        <f>IFERROR(VLOOKUP($Y$3&amp;$T589,PRM!$Y$3:$Z$50,2,FALSE),"")</f>
        <v>1</v>
      </c>
      <c r="AE589" s="10" t="str">
        <f>IFERROR(VLOOKUP($Y$3&amp;$U589,PRM!$AD$3:$AE$44,2,FALSE),"")</f>
        <v/>
      </c>
      <c r="AF589" s="10" t="str">
        <f>IFERROR(VLOOKUP($Y$3&amp;$R589,PRM!$Q$3:$T$31,3,FALSE),"")</f>
        <v/>
      </c>
      <c r="AG589" s="10" t="str">
        <f>IFERROR(IF(AF589=0,0,MATCH($Y$3,PRM!$AF$3:'PRM'!$AF$133,0)),"")</f>
        <v/>
      </c>
      <c r="AH589" s="10" t="str">
        <f>IF($Y$3="","",(IF(AF589=0,0,COUNTIF(PRM!$AF$3:'PRM'!$AF$133,$Y$3))))</f>
        <v/>
      </c>
      <c r="AI589" s="10" t="str">
        <f>IFERROR(VLOOKUP($Y$3&amp;$R589,PRM!$Q$3:$U$31,4,FALSE),"")</f>
        <v/>
      </c>
      <c r="AJ589" s="10" t="str">
        <f>IFERROR(IF(AI589=0,0,MATCH($Y$3,PRM!$V$3:'PRM'!$V$50,0)),"")</f>
        <v/>
      </c>
      <c r="AK589" s="10" t="str">
        <f>IF($Y$3="","",(IF(AI589=0,0,COUNTIF(PRM!$V$3:'PRM'!$V$50,$Y$3))))</f>
        <v/>
      </c>
      <c r="AL589" s="10" t="str">
        <f>IFERROR(VLOOKUP($Y$3&amp;$R589,PRM!$Q$3:$U$31,5,FALSE),"")</f>
        <v/>
      </c>
      <c r="AM589" s="10" t="str">
        <f>IFERROR(IF(AL589=0,0,MATCH($Y$3,PRM!$AA$3:'PRM'!$AA$94,0)),"")</f>
        <v/>
      </c>
      <c r="AN589" s="10" t="str">
        <f>IF($Y$3="","",IF(AL589=0,0,COUNTIF(PRM!$AA$3:'PRM'!$AA$94,$Y$3)))</f>
        <v/>
      </c>
      <c r="AO589" s="10">
        <f t="shared" si="189"/>
        <v>0</v>
      </c>
      <c r="AP589" s="10">
        <f t="shared" si="190"/>
        <v>0</v>
      </c>
      <c r="AQ589" s="10">
        <f t="shared" si="191"/>
        <v>0</v>
      </c>
      <c r="AR589" s="10">
        <f t="shared" si="192"/>
        <v>0</v>
      </c>
      <c r="AS589" s="10">
        <f t="shared" si="193"/>
        <v>0</v>
      </c>
      <c r="AT589" s="10">
        <f t="shared" si="194"/>
        <v>0</v>
      </c>
      <c r="AU589" s="10">
        <f t="shared" si="195"/>
        <v>0</v>
      </c>
      <c r="AV589" s="10">
        <f t="shared" si="196"/>
        <v>0</v>
      </c>
      <c r="AW589" s="10">
        <f t="shared" si="197"/>
        <v>0</v>
      </c>
      <c r="AX589" s="10">
        <f t="shared" si="198"/>
        <v>0</v>
      </c>
      <c r="AY589" s="10">
        <f t="shared" si="199"/>
        <v>0</v>
      </c>
      <c r="AZ589" s="10">
        <f t="shared" si="200"/>
        <v>0</v>
      </c>
      <c r="BA589" s="10">
        <f t="shared" si="201"/>
        <v>0</v>
      </c>
      <c r="BB589" s="10">
        <f t="shared" si="202"/>
        <v>0</v>
      </c>
      <c r="BC589" s="10">
        <f t="shared" si="203"/>
        <v>0</v>
      </c>
      <c r="BD589" s="10">
        <f t="shared" si="204"/>
        <v>0</v>
      </c>
      <c r="BE589" s="10">
        <f t="shared" si="205"/>
        <v>0</v>
      </c>
      <c r="BF589" s="10">
        <f t="shared" si="206"/>
        <v>0</v>
      </c>
      <c r="BG589" s="10">
        <f t="shared" si="207"/>
        <v>0</v>
      </c>
      <c r="BH589" s="10">
        <f t="shared" si="208"/>
        <v>0</v>
      </c>
    </row>
    <row r="590" spans="1:60" ht="27.75" customHeight="1">
      <c r="A590" t="str">
        <f t="shared" si="209"/>
        <v/>
      </c>
      <c r="B590" s="54"/>
      <c r="C590" s="55"/>
      <c r="D590" s="54"/>
      <c r="E590" s="55"/>
      <c r="F590" s="31"/>
      <c r="G590" s="29"/>
      <c r="H590" s="32"/>
      <c r="I590" s="32"/>
      <c r="J590" s="30"/>
      <c r="K590" s="31"/>
      <c r="L590" s="33"/>
      <c r="M590" s="33"/>
      <c r="N590" s="54"/>
      <c r="O590" s="56"/>
      <c r="P590" s="56"/>
      <c r="Q590" s="57"/>
      <c r="R590" s="33"/>
      <c r="S590" s="33"/>
      <c r="T590" s="40"/>
      <c r="U590" s="40"/>
      <c r="V590" s="17"/>
      <c r="W590" s="17"/>
      <c r="X590" s="10" t="str">
        <f>IFERROR(VLOOKUP($F590,PRM!$G$3:$H$5,2,FALSE),"")</f>
        <v/>
      </c>
      <c r="Y590" s="10" t="str">
        <f>IFERROR(VLOOKUP($G590,PRM!$I$3:$J$5,2,FALSE),"")</f>
        <v/>
      </c>
      <c r="Z590" s="10" t="str">
        <f>IFERROR(VLOOKUP($K590,PRM!$K$3:$L$4,2,FALSE),"")</f>
        <v/>
      </c>
      <c r="AA590" s="10" t="str">
        <f>IFERROR(VLOOKUP($N590,PRM!$M$3:$N$50,2,FALSE),"")</f>
        <v/>
      </c>
      <c r="AB590" s="10" t="str">
        <f>IFERROR(VLOOKUP($Y$3&amp;$R590,PRM!$Q$3:$R$31,2,FALSE),"")</f>
        <v/>
      </c>
      <c r="AC590" s="10" t="str">
        <f>IFERROR(VLOOKUP($Y$3&amp;$S590,PRM!$AH$3:$AI$133,2,FALSE),"")</f>
        <v/>
      </c>
      <c r="AD590" s="10" t="str">
        <f>IFERROR(VLOOKUP($Y$3&amp;$T590,PRM!$Y$3:$Z$50,2,FALSE),"")</f>
        <v>1</v>
      </c>
      <c r="AE590" s="10" t="str">
        <f>IFERROR(VLOOKUP($Y$3&amp;$U590,PRM!$AD$3:$AE$44,2,FALSE),"")</f>
        <v/>
      </c>
      <c r="AF590" s="10" t="str">
        <f>IFERROR(VLOOKUP($Y$3&amp;$R590,PRM!$Q$3:$T$31,3,FALSE),"")</f>
        <v/>
      </c>
      <c r="AG590" s="10" t="str">
        <f>IFERROR(IF(AF590=0,0,MATCH($Y$3,PRM!$AF$3:'PRM'!$AF$133,0)),"")</f>
        <v/>
      </c>
      <c r="AH590" s="10" t="str">
        <f>IF($Y$3="","",(IF(AF590=0,0,COUNTIF(PRM!$AF$3:'PRM'!$AF$133,$Y$3))))</f>
        <v/>
      </c>
      <c r="AI590" s="10" t="str">
        <f>IFERROR(VLOOKUP($Y$3&amp;$R590,PRM!$Q$3:$U$31,4,FALSE),"")</f>
        <v/>
      </c>
      <c r="AJ590" s="10" t="str">
        <f>IFERROR(IF(AI590=0,0,MATCH($Y$3,PRM!$V$3:'PRM'!$V$50,0)),"")</f>
        <v/>
      </c>
      <c r="AK590" s="10" t="str">
        <f>IF($Y$3="","",(IF(AI590=0,0,COUNTIF(PRM!$V$3:'PRM'!$V$50,$Y$3))))</f>
        <v/>
      </c>
      <c r="AL590" s="10" t="str">
        <f>IFERROR(VLOOKUP($Y$3&amp;$R590,PRM!$Q$3:$U$31,5,FALSE),"")</f>
        <v/>
      </c>
      <c r="AM590" s="10" t="str">
        <f>IFERROR(IF(AL590=0,0,MATCH($Y$3,PRM!$AA$3:'PRM'!$AA$94,0)),"")</f>
        <v/>
      </c>
      <c r="AN590" s="10" t="str">
        <f>IF($Y$3="","",IF(AL590=0,0,COUNTIF(PRM!$AA$3:'PRM'!$AA$94,$Y$3)))</f>
        <v/>
      </c>
      <c r="AO590" s="10">
        <f t="shared" si="189"/>
        <v>0</v>
      </c>
      <c r="AP590" s="10">
        <f t="shared" si="190"/>
        <v>0</v>
      </c>
      <c r="AQ590" s="10">
        <f t="shared" si="191"/>
        <v>0</v>
      </c>
      <c r="AR590" s="10">
        <f t="shared" si="192"/>
        <v>0</v>
      </c>
      <c r="AS590" s="10">
        <f t="shared" si="193"/>
        <v>0</v>
      </c>
      <c r="AT590" s="10">
        <f t="shared" si="194"/>
        <v>0</v>
      </c>
      <c r="AU590" s="10">
        <f t="shared" si="195"/>
        <v>0</v>
      </c>
      <c r="AV590" s="10">
        <f t="shared" si="196"/>
        <v>0</v>
      </c>
      <c r="AW590" s="10">
        <f t="shared" si="197"/>
        <v>0</v>
      </c>
      <c r="AX590" s="10">
        <f t="shared" si="198"/>
        <v>0</v>
      </c>
      <c r="AY590" s="10">
        <f t="shared" si="199"/>
        <v>0</v>
      </c>
      <c r="AZ590" s="10">
        <f t="shared" si="200"/>
        <v>0</v>
      </c>
      <c r="BA590" s="10">
        <f t="shared" si="201"/>
        <v>0</v>
      </c>
      <c r="BB590" s="10">
        <f t="shared" si="202"/>
        <v>0</v>
      </c>
      <c r="BC590" s="10">
        <f t="shared" si="203"/>
        <v>0</v>
      </c>
      <c r="BD590" s="10">
        <f t="shared" si="204"/>
        <v>0</v>
      </c>
      <c r="BE590" s="10">
        <f t="shared" si="205"/>
        <v>0</v>
      </c>
      <c r="BF590" s="10">
        <f t="shared" si="206"/>
        <v>0</v>
      </c>
      <c r="BG590" s="10">
        <f t="shared" si="207"/>
        <v>0</v>
      </c>
      <c r="BH590" s="10">
        <f t="shared" si="208"/>
        <v>0</v>
      </c>
    </row>
    <row r="591" spans="1:60" ht="27.75" customHeight="1">
      <c r="A591" t="str">
        <f t="shared" si="209"/>
        <v/>
      </c>
      <c r="B591" s="54"/>
      <c r="C591" s="55"/>
      <c r="D591" s="54"/>
      <c r="E591" s="55"/>
      <c r="F591" s="31"/>
      <c r="G591" s="29"/>
      <c r="H591" s="32"/>
      <c r="I591" s="32"/>
      <c r="J591" s="30"/>
      <c r="K591" s="31"/>
      <c r="L591" s="33"/>
      <c r="M591" s="33"/>
      <c r="N591" s="54"/>
      <c r="O591" s="56"/>
      <c r="P591" s="56"/>
      <c r="Q591" s="57"/>
      <c r="R591" s="33"/>
      <c r="S591" s="33"/>
      <c r="T591" s="40"/>
      <c r="U591" s="40"/>
      <c r="V591" s="17"/>
      <c r="W591" s="17"/>
      <c r="X591" s="10" t="str">
        <f>IFERROR(VLOOKUP($F591,PRM!$G$3:$H$5,2,FALSE),"")</f>
        <v/>
      </c>
      <c r="Y591" s="10" t="str">
        <f>IFERROR(VLOOKUP($G591,PRM!$I$3:$J$5,2,FALSE),"")</f>
        <v/>
      </c>
      <c r="Z591" s="10" t="str">
        <f>IFERROR(VLOOKUP($K591,PRM!$K$3:$L$4,2,FALSE),"")</f>
        <v/>
      </c>
      <c r="AA591" s="10" t="str">
        <f>IFERROR(VLOOKUP($N591,PRM!$M$3:$N$50,2,FALSE),"")</f>
        <v/>
      </c>
      <c r="AB591" s="10" t="str">
        <f>IFERROR(VLOOKUP($Y$3&amp;$R591,PRM!$Q$3:$R$31,2,FALSE),"")</f>
        <v/>
      </c>
      <c r="AC591" s="10" t="str">
        <f>IFERROR(VLOOKUP($Y$3&amp;$S591,PRM!$AH$3:$AI$133,2,FALSE),"")</f>
        <v/>
      </c>
      <c r="AD591" s="10" t="str">
        <f>IFERROR(VLOOKUP($Y$3&amp;$T591,PRM!$Y$3:$Z$50,2,FALSE),"")</f>
        <v>1</v>
      </c>
      <c r="AE591" s="10" t="str">
        <f>IFERROR(VLOOKUP($Y$3&amp;$U591,PRM!$AD$3:$AE$44,2,FALSE),"")</f>
        <v/>
      </c>
      <c r="AF591" s="10" t="str">
        <f>IFERROR(VLOOKUP($Y$3&amp;$R591,PRM!$Q$3:$T$31,3,FALSE),"")</f>
        <v/>
      </c>
      <c r="AG591" s="10" t="str">
        <f>IFERROR(IF(AF591=0,0,MATCH($Y$3,PRM!$AF$3:'PRM'!$AF$133,0)),"")</f>
        <v/>
      </c>
      <c r="AH591" s="10" t="str">
        <f>IF($Y$3="","",(IF(AF591=0,0,COUNTIF(PRM!$AF$3:'PRM'!$AF$133,$Y$3))))</f>
        <v/>
      </c>
      <c r="AI591" s="10" t="str">
        <f>IFERROR(VLOOKUP($Y$3&amp;$R591,PRM!$Q$3:$U$31,4,FALSE),"")</f>
        <v/>
      </c>
      <c r="AJ591" s="10" t="str">
        <f>IFERROR(IF(AI591=0,0,MATCH($Y$3,PRM!$V$3:'PRM'!$V$50,0)),"")</f>
        <v/>
      </c>
      <c r="AK591" s="10" t="str">
        <f>IF($Y$3="","",(IF(AI591=0,0,COUNTIF(PRM!$V$3:'PRM'!$V$50,$Y$3))))</f>
        <v/>
      </c>
      <c r="AL591" s="10" t="str">
        <f>IFERROR(VLOOKUP($Y$3&amp;$R591,PRM!$Q$3:$U$31,5,FALSE),"")</f>
        <v/>
      </c>
      <c r="AM591" s="10" t="str">
        <f>IFERROR(IF(AL591=0,0,MATCH($Y$3,PRM!$AA$3:'PRM'!$AA$94,0)),"")</f>
        <v/>
      </c>
      <c r="AN591" s="10" t="str">
        <f>IF($Y$3="","",IF(AL591=0,0,COUNTIF(PRM!$AA$3:'PRM'!$AA$94,$Y$3)))</f>
        <v/>
      </c>
      <c r="AO591" s="10">
        <f t="shared" si="189"/>
        <v>0</v>
      </c>
      <c r="AP591" s="10">
        <f t="shared" si="190"/>
        <v>0</v>
      </c>
      <c r="AQ591" s="10">
        <f t="shared" si="191"/>
        <v>0</v>
      </c>
      <c r="AR591" s="10">
        <f t="shared" si="192"/>
        <v>0</v>
      </c>
      <c r="AS591" s="10">
        <f t="shared" si="193"/>
        <v>0</v>
      </c>
      <c r="AT591" s="10">
        <f t="shared" si="194"/>
        <v>0</v>
      </c>
      <c r="AU591" s="10">
        <f t="shared" si="195"/>
        <v>0</v>
      </c>
      <c r="AV591" s="10">
        <f t="shared" si="196"/>
        <v>0</v>
      </c>
      <c r="AW591" s="10">
        <f t="shared" si="197"/>
        <v>0</v>
      </c>
      <c r="AX591" s="10">
        <f t="shared" si="198"/>
        <v>0</v>
      </c>
      <c r="AY591" s="10">
        <f t="shared" si="199"/>
        <v>0</v>
      </c>
      <c r="AZ591" s="10">
        <f t="shared" si="200"/>
        <v>0</v>
      </c>
      <c r="BA591" s="10">
        <f t="shared" si="201"/>
        <v>0</v>
      </c>
      <c r="BB591" s="10">
        <f t="shared" si="202"/>
        <v>0</v>
      </c>
      <c r="BC591" s="10">
        <f t="shared" si="203"/>
        <v>0</v>
      </c>
      <c r="BD591" s="10">
        <f t="shared" si="204"/>
        <v>0</v>
      </c>
      <c r="BE591" s="10">
        <f t="shared" si="205"/>
        <v>0</v>
      </c>
      <c r="BF591" s="10">
        <f t="shared" si="206"/>
        <v>0</v>
      </c>
      <c r="BG591" s="10">
        <f t="shared" si="207"/>
        <v>0</v>
      </c>
      <c r="BH591" s="10">
        <f t="shared" si="208"/>
        <v>0</v>
      </c>
    </row>
    <row r="592" spans="1:60" ht="27.75" customHeight="1">
      <c r="A592" t="str">
        <f t="shared" si="209"/>
        <v/>
      </c>
      <c r="B592" s="54"/>
      <c r="C592" s="55"/>
      <c r="D592" s="54"/>
      <c r="E592" s="55"/>
      <c r="F592" s="31"/>
      <c r="G592" s="29"/>
      <c r="H592" s="32"/>
      <c r="I592" s="32"/>
      <c r="J592" s="30"/>
      <c r="K592" s="31"/>
      <c r="L592" s="33"/>
      <c r="M592" s="33"/>
      <c r="N592" s="54"/>
      <c r="O592" s="56"/>
      <c r="P592" s="56"/>
      <c r="Q592" s="57"/>
      <c r="R592" s="33"/>
      <c r="S592" s="33"/>
      <c r="T592" s="40"/>
      <c r="U592" s="40"/>
      <c r="V592" s="17"/>
      <c r="W592" s="17"/>
      <c r="X592" s="10" t="str">
        <f>IFERROR(VLOOKUP($F592,PRM!$G$3:$H$5,2,FALSE),"")</f>
        <v/>
      </c>
      <c r="Y592" s="10" t="str">
        <f>IFERROR(VLOOKUP($G592,PRM!$I$3:$J$5,2,FALSE),"")</f>
        <v/>
      </c>
      <c r="Z592" s="10" t="str">
        <f>IFERROR(VLOOKUP($K592,PRM!$K$3:$L$4,2,FALSE),"")</f>
        <v/>
      </c>
      <c r="AA592" s="10" t="str">
        <f>IFERROR(VLOOKUP($N592,PRM!$M$3:$N$50,2,FALSE),"")</f>
        <v/>
      </c>
      <c r="AB592" s="10" t="str">
        <f>IFERROR(VLOOKUP($Y$3&amp;$R592,PRM!$Q$3:$R$31,2,FALSE),"")</f>
        <v/>
      </c>
      <c r="AC592" s="10" t="str">
        <f>IFERROR(VLOOKUP($Y$3&amp;$S592,PRM!$AH$3:$AI$133,2,FALSE),"")</f>
        <v/>
      </c>
      <c r="AD592" s="10" t="str">
        <f>IFERROR(VLOOKUP($Y$3&amp;$T592,PRM!$Y$3:$Z$50,2,FALSE),"")</f>
        <v>1</v>
      </c>
      <c r="AE592" s="10" t="str">
        <f>IFERROR(VLOOKUP($Y$3&amp;$U592,PRM!$AD$3:$AE$44,2,FALSE),"")</f>
        <v/>
      </c>
      <c r="AF592" s="10" t="str">
        <f>IFERROR(VLOOKUP($Y$3&amp;$R592,PRM!$Q$3:$T$31,3,FALSE),"")</f>
        <v/>
      </c>
      <c r="AG592" s="10" t="str">
        <f>IFERROR(IF(AF592=0,0,MATCH($Y$3,PRM!$AF$3:'PRM'!$AF$133,0)),"")</f>
        <v/>
      </c>
      <c r="AH592" s="10" t="str">
        <f>IF($Y$3="","",(IF(AF592=0,0,COUNTIF(PRM!$AF$3:'PRM'!$AF$133,$Y$3))))</f>
        <v/>
      </c>
      <c r="AI592" s="10" t="str">
        <f>IFERROR(VLOOKUP($Y$3&amp;$R592,PRM!$Q$3:$U$31,4,FALSE),"")</f>
        <v/>
      </c>
      <c r="AJ592" s="10" t="str">
        <f>IFERROR(IF(AI592=0,0,MATCH($Y$3,PRM!$V$3:'PRM'!$V$50,0)),"")</f>
        <v/>
      </c>
      <c r="AK592" s="10" t="str">
        <f>IF($Y$3="","",(IF(AI592=0,0,COUNTIF(PRM!$V$3:'PRM'!$V$50,$Y$3))))</f>
        <v/>
      </c>
      <c r="AL592" s="10" t="str">
        <f>IFERROR(VLOOKUP($Y$3&amp;$R592,PRM!$Q$3:$U$31,5,FALSE),"")</f>
        <v/>
      </c>
      <c r="AM592" s="10" t="str">
        <f>IFERROR(IF(AL592=0,0,MATCH($Y$3,PRM!$AA$3:'PRM'!$AA$94,0)),"")</f>
        <v/>
      </c>
      <c r="AN592" s="10" t="str">
        <f>IF($Y$3="","",IF(AL592=0,0,COUNTIF(PRM!$AA$3:'PRM'!$AA$94,$Y$3)))</f>
        <v/>
      </c>
      <c r="AO592" s="10">
        <f t="shared" si="189"/>
        <v>0</v>
      </c>
      <c r="AP592" s="10">
        <f t="shared" si="190"/>
        <v>0</v>
      </c>
      <c r="AQ592" s="10">
        <f t="shared" si="191"/>
        <v>0</v>
      </c>
      <c r="AR592" s="10">
        <f t="shared" si="192"/>
        <v>0</v>
      </c>
      <c r="AS592" s="10">
        <f t="shared" si="193"/>
        <v>0</v>
      </c>
      <c r="AT592" s="10">
        <f t="shared" si="194"/>
        <v>0</v>
      </c>
      <c r="AU592" s="10">
        <f t="shared" si="195"/>
        <v>0</v>
      </c>
      <c r="AV592" s="10">
        <f t="shared" si="196"/>
        <v>0</v>
      </c>
      <c r="AW592" s="10">
        <f t="shared" si="197"/>
        <v>0</v>
      </c>
      <c r="AX592" s="10">
        <f t="shared" si="198"/>
        <v>0</v>
      </c>
      <c r="AY592" s="10">
        <f t="shared" si="199"/>
        <v>0</v>
      </c>
      <c r="AZ592" s="10">
        <f t="shared" si="200"/>
        <v>0</v>
      </c>
      <c r="BA592" s="10">
        <f t="shared" si="201"/>
        <v>0</v>
      </c>
      <c r="BB592" s="10">
        <f t="shared" si="202"/>
        <v>0</v>
      </c>
      <c r="BC592" s="10">
        <f t="shared" si="203"/>
        <v>0</v>
      </c>
      <c r="BD592" s="10">
        <f t="shared" si="204"/>
        <v>0</v>
      </c>
      <c r="BE592" s="10">
        <f t="shared" si="205"/>
        <v>0</v>
      </c>
      <c r="BF592" s="10">
        <f t="shared" si="206"/>
        <v>0</v>
      </c>
      <c r="BG592" s="10">
        <f t="shared" si="207"/>
        <v>0</v>
      </c>
      <c r="BH592" s="10">
        <f t="shared" si="208"/>
        <v>0</v>
      </c>
    </row>
    <row r="593" spans="1:60" ht="27.75" customHeight="1">
      <c r="A593" t="str">
        <f t="shared" si="209"/>
        <v/>
      </c>
      <c r="B593" s="54"/>
      <c r="C593" s="55"/>
      <c r="D593" s="54"/>
      <c r="E593" s="55"/>
      <c r="F593" s="31"/>
      <c r="G593" s="29"/>
      <c r="H593" s="32"/>
      <c r="I593" s="32"/>
      <c r="J593" s="30"/>
      <c r="K593" s="31"/>
      <c r="L593" s="33"/>
      <c r="M593" s="33"/>
      <c r="N593" s="54"/>
      <c r="O593" s="56"/>
      <c r="P593" s="56"/>
      <c r="Q593" s="57"/>
      <c r="R593" s="33"/>
      <c r="S593" s="33"/>
      <c r="T593" s="40"/>
      <c r="U593" s="40"/>
      <c r="V593" s="17"/>
      <c r="W593" s="17"/>
      <c r="X593" s="10" t="str">
        <f>IFERROR(VLOOKUP($F593,PRM!$G$3:$H$5,2,FALSE),"")</f>
        <v/>
      </c>
      <c r="Y593" s="10" t="str">
        <f>IFERROR(VLOOKUP($G593,PRM!$I$3:$J$5,2,FALSE),"")</f>
        <v/>
      </c>
      <c r="Z593" s="10" t="str">
        <f>IFERROR(VLOOKUP($K593,PRM!$K$3:$L$4,2,FALSE),"")</f>
        <v/>
      </c>
      <c r="AA593" s="10" t="str">
        <f>IFERROR(VLOOKUP($N593,PRM!$M$3:$N$50,2,FALSE),"")</f>
        <v/>
      </c>
      <c r="AB593" s="10" t="str">
        <f>IFERROR(VLOOKUP($Y$3&amp;$R593,PRM!$Q$3:$R$31,2,FALSE),"")</f>
        <v/>
      </c>
      <c r="AC593" s="10" t="str">
        <f>IFERROR(VLOOKUP($Y$3&amp;$S593,PRM!$AH$3:$AI$133,2,FALSE),"")</f>
        <v/>
      </c>
      <c r="AD593" s="10" t="str">
        <f>IFERROR(VLOOKUP($Y$3&amp;$T593,PRM!$Y$3:$Z$50,2,FALSE),"")</f>
        <v>1</v>
      </c>
      <c r="AE593" s="10" t="str">
        <f>IFERROR(VLOOKUP($Y$3&amp;$U593,PRM!$AD$3:$AE$44,2,FALSE),"")</f>
        <v/>
      </c>
      <c r="AF593" s="10" t="str">
        <f>IFERROR(VLOOKUP($Y$3&amp;$R593,PRM!$Q$3:$T$31,3,FALSE),"")</f>
        <v/>
      </c>
      <c r="AG593" s="10" t="str">
        <f>IFERROR(IF(AF593=0,0,MATCH($Y$3,PRM!$AF$3:'PRM'!$AF$133,0)),"")</f>
        <v/>
      </c>
      <c r="AH593" s="10" t="str">
        <f>IF($Y$3="","",(IF(AF593=0,0,COUNTIF(PRM!$AF$3:'PRM'!$AF$133,$Y$3))))</f>
        <v/>
      </c>
      <c r="AI593" s="10" t="str">
        <f>IFERROR(VLOOKUP($Y$3&amp;$R593,PRM!$Q$3:$U$31,4,FALSE),"")</f>
        <v/>
      </c>
      <c r="AJ593" s="10" t="str">
        <f>IFERROR(IF(AI593=0,0,MATCH($Y$3,PRM!$V$3:'PRM'!$V$50,0)),"")</f>
        <v/>
      </c>
      <c r="AK593" s="10" t="str">
        <f>IF($Y$3="","",(IF(AI593=0,0,COUNTIF(PRM!$V$3:'PRM'!$V$50,$Y$3))))</f>
        <v/>
      </c>
      <c r="AL593" s="10" t="str">
        <f>IFERROR(VLOOKUP($Y$3&amp;$R593,PRM!$Q$3:$U$31,5,FALSE),"")</f>
        <v/>
      </c>
      <c r="AM593" s="10" t="str">
        <f>IFERROR(IF(AL593=0,0,MATCH($Y$3,PRM!$AA$3:'PRM'!$AA$94,0)),"")</f>
        <v/>
      </c>
      <c r="AN593" s="10" t="str">
        <f>IF($Y$3="","",IF(AL593=0,0,COUNTIF(PRM!$AA$3:'PRM'!$AA$94,$Y$3)))</f>
        <v/>
      </c>
      <c r="AO593" s="10">
        <f t="shared" si="189"/>
        <v>0</v>
      </c>
      <c r="AP593" s="10">
        <f t="shared" si="190"/>
        <v>0</v>
      </c>
      <c r="AQ593" s="10">
        <f t="shared" si="191"/>
        <v>0</v>
      </c>
      <c r="AR593" s="10">
        <f t="shared" si="192"/>
        <v>0</v>
      </c>
      <c r="AS593" s="10">
        <f t="shared" si="193"/>
        <v>0</v>
      </c>
      <c r="AT593" s="10">
        <f t="shared" si="194"/>
        <v>0</v>
      </c>
      <c r="AU593" s="10">
        <f t="shared" si="195"/>
        <v>0</v>
      </c>
      <c r="AV593" s="10">
        <f t="shared" si="196"/>
        <v>0</v>
      </c>
      <c r="AW593" s="10">
        <f t="shared" si="197"/>
        <v>0</v>
      </c>
      <c r="AX593" s="10">
        <f t="shared" si="198"/>
        <v>0</v>
      </c>
      <c r="AY593" s="10">
        <f t="shared" si="199"/>
        <v>0</v>
      </c>
      <c r="AZ593" s="10">
        <f t="shared" si="200"/>
        <v>0</v>
      </c>
      <c r="BA593" s="10">
        <f t="shared" si="201"/>
        <v>0</v>
      </c>
      <c r="BB593" s="10">
        <f t="shared" si="202"/>
        <v>0</v>
      </c>
      <c r="BC593" s="10">
        <f t="shared" si="203"/>
        <v>0</v>
      </c>
      <c r="BD593" s="10">
        <f t="shared" si="204"/>
        <v>0</v>
      </c>
      <c r="BE593" s="10">
        <f t="shared" si="205"/>
        <v>0</v>
      </c>
      <c r="BF593" s="10">
        <f t="shared" si="206"/>
        <v>0</v>
      </c>
      <c r="BG593" s="10">
        <f t="shared" si="207"/>
        <v>0</v>
      </c>
      <c r="BH593" s="10">
        <f t="shared" si="208"/>
        <v>0</v>
      </c>
    </row>
    <row r="594" spans="1:60" ht="27.75" customHeight="1">
      <c r="A594" t="str">
        <f t="shared" si="209"/>
        <v/>
      </c>
      <c r="B594" s="54"/>
      <c r="C594" s="55"/>
      <c r="D594" s="54"/>
      <c r="E594" s="55"/>
      <c r="F594" s="31"/>
      <c r="G594" s="29"/>
      <c r="H594" s="32"/>
      <c r="I594" s="32"/>
      <c r="J594" s="30"/>
      <c r="K594" s="31"/>
      <c r="L594" s="33"/>
      <c r="M594" s="33"/>
      <c r="N594" s="54"/>
      <c r="O594" s="56"/>
      <c r="P594" s="56"/>
      <c r="Q594" s="57"/>
      <c r="R594" s="33"/>
      <c r="S594" s="33"/>
      <c r="T594" s="40"/>
      <c r="U594" s="40"/>
      <c r="V594" s="17"/>
      <c r="W594" s="17"/>
      <c r="X594" s="10" t="str">
        <f>IFERROR(VLOOKUP($F594,PRM!$G$3:$H$5,2,FALSE),"")</f>
        <v/>
      </c>
      <c r="Y594" s="10" t="str">
        <f>IFERROR(VLOOKUP($G594,PRM!$I$3:$J$5,2,FALSE),"")</f>
        <v/>
      </c>
      <c r="Z594" s="10" t="str">
        <f>IFERROR(VLOOKUP($K594,PRM!$K$3:$L$4,2,FALSE),"")</f>
        <v/>
      </c>
      <c r="AA594" s="10" t="str">
        <f>IFERROR(VLOOKUP($N594,PRM!$M$3:$N$50,2,FALSE),"")</f>
        <v/>
      </c>
      <c r="AB594" s="10" t="str">
        <f>IFERROR(VLOOKUP($Y$3&amp;$R594,PRM!$Q$3:$R$31,2,FALSE),"")</f>
        <v/>
      </c>
      <c r="AC594" s="10" t="str">
        <f>IFERROR(VLOOKUP($Y$3&amp;$S594,PRM!$AH$3:$AI$133,2,FALSE),"")</f>
        <v/>
      </c>
      <c r="AD594" s="10" t="str">
        <f>IFERROR(VLOOKUP($Y$3&amp;$T594,PRM!$Y$3:$Z$50,2,FALSE),"")</f>
        <v>1</v>
      </c>
      <c r="AE594" s="10" t="str">
        <f>IFERROR(VLOOKUP($Y$3&amp;$U594,PRM!$AD$3:$AE$44,2,FALSE),"")</f>
        <v/>
      </c>
      <c r="AF594" s="10" t="str">
        <f>IFERROR(VLOOKUP($Y$3&amp;$R594,PRM!$Q$3:$T$31,3,FALSE),"")</f>
        <v/>
      </c>
      <c r="AG594" s="10" t="str">
        <f>IFERROR(IF(AF594=0,0,MATCH($Y$3,PRM!$AF$3:'PRM'!$AF$133,0)),"")</f>
        <v/>
      </c>
      <c r="AH594" s="10" t="str">
        <f>IF($Y$3="","",(IF(AF594=0,0,COUNTIF(PRM!$AF$3:'PRM'!$AF$133,$Y$3))))</f>
        <v/>
      </c>
      <c r="AI594" s="10" t="str">
        <f>IFERROR(VLOOKUP($Y$3&amp;$R594,PRM!$Q$3:$U$31,4,FALSE),"")</f>
        <v/>
      </c>
      <c r="AJ594" s="10" t="str">
        <f>IFERROR(IF(AI594=0,0,MATCH($Y$3,PRM!$V$3:'PRM'!$V$50,0)),"")</f>
        <v/>
      </c>
      <c r="AK594" s="10" t="str">
        <f>IF($Y$3="","",(IF(AI594=0,0,COUNTIF(PRM!$V$3:'PRM'!$V$50,$Y$3))))</f>
        <v/>
      </c>
      <c r="AL594" s="10" t="str">
        <f>IFERROR(VLOOKUP($Y$3&amp;$R594,PRM!$Q$3:$U$31,5,FALSE),"")</f>
        <v/>
      </c>
      <c r="AM594" s="10" t="str">
        <f>IFERROR(IF(AL594=0,0,MATCH($Y$3,PRM!$AA$3:'PRM'!$AA$94,0)),"")</f>
        <v/>
      </c>
      <c r="AN594" s="10" t="str">
        <f>IF($Y$3="","",IF(AL594=0,0,COUNTIF(PRM!$AA$3:'PRM'!$AA$94,$Y$3)))</f>
        <v/>
      </c>
      <c r="AO594" s="10">
        <f t="shared" si="189"/>
        <v>0</v>
      </c>
      <c r="AP594" s="10">
        <f t="shared" si="190"/>
        <v>0</v>
      </c>
      <c r="AQ594" s="10">
        <f t="shared" si="191"/>
        <v>0</v>
      </c>
      <c r="AR594" s="10">
        <f t="shared" si="192"/>
        <v>0</v>
      </c>
      <c r="AS594" s="10">
        <f t="shared" si="193"/>
        <v>0</v>
      </c>
      <c r="AT594" s="10">
        <f t="shared" si="194"/>
        <v>0</v>
      </c>
      <c r="AU594" s="10">
        <f t="shared" si="195"/>
        <v>0</v>
      </c>
      <c r="AV594" s="10">
        <f t="shared" si="196"/>
        <v>0</v>
      </c>
      <c r="AW594" s="10">
        <f t="shared" si="197"/>
        <v>0</v>
      </c>
      <c r="AX594" s="10">
        <f t="shared" si="198"/>
        <v>0</v>
      </c>
      <c r="AY594" s="10">
        <f t="shared" si="199"/>
        <v>0</v>
      </c>
      <c r="AZ594" s="10">
        <f t="shared" si="200"/>
        <v>0</v>
      </c>
      <c r="BA594" s="10">
        <f t="shared" si="201"/>
        <v>0</v>
      </c>
      <c r="BB594" s="10">
        <f t="shared" si="202"/>
        <v>0</v>
      </c>
      <c r="BC594" s="10">
        <f t="shared" si="203"/>
        <v>0</v>
      </c>
      <c r="BD594" s="10">
        <f t="shared" si="204"/>
        <v>0</v>
      </c>
      <c r="BE594" s="10">
        <f t="shared" si="205"/>
        <v>0</v>
      </c>
      <c r="BF594" s="10">
        <f t="shared" si="206"/>
        <v>0</v>
      </c>
      <c r="BG594" s="10">
        <f t="shared" si="207"/>
        <v>0</v>
      </c>
      <c r="BH594" s="10">
        <f t="shared" si="208"/>
        <v>0</v>
      </c>
    </row>
    <row r="595" spans="1:60" ht="27.75" customHeight="1">
      <c r="A595" t="str">
        <f t="shared" si="209"/>
        <v/>
      </c>
      <c r="B595" s="54"/>
      <c r="C595" s="55"/>
      <c r="D595" s="54"/>
      <c r="E595" s="55"/>
      <c r="F595" s="31"/>
      <c r="G595" s="29"/>
      <c r="H595" s="32"/>
      <c r="I595" s="32"/>
      <c r="J595" s="30"/>
      <c r="K595" s="31"/>
      <c r="L595" s="33"/>
      <c r="M595" s="33"/>
      <c r="N595" s="54"/>
      <c r="O595" s="56"/>
      <c r="P595" s="56"/>
      <c r="Q595" s="57"/>
      <c r="R595" s="33"/>
      <c r="S595" s="33"/>
      <c r="T595" s="40"/>
      <c r="U595" s="40"/>
      <c r="V595" s="17"/>
      <c r="W595" s="17"/>
      <c r="X595" s="10" t="str">
        <f>IFERROR(VLOOKUP($F595,PRM!$G$3:$H$5,2,FALSE),"")</f>
        <v/>
      </c>
      <c r="Y595" s="10" t="str">
        <f>IFERROR(VLOOKUP($G595,PRM!$I$3:$J$5,2,FALSE),"")</f>
        <v/>
      </c>
      <c r="Z595" s="10" t="str">
        <f>IFERROR(VLOOKUP($K595,PRM!$K$3:$L$4,2,FALSE),"")</f>
        <v/>
      </c>
      <c r="AA595" s="10" t="str">
        <f>IFERROR(VLOOKUP($N595,PRM!$M$3:$N$50,2,FALSE),"")</f>
        <v/>
      </c>
      <c r="AB595" s="10" t="str">
        <f>IFERROR(VLOOKUP($Y$3&amp;$R595,PRM!$Q$3:$R$31,2,FALSE),"")</f>
        <v/>
      </c>
      <c r="AC595" s="10" t="str">
        <f>IFERROR(VLOOKUP($Y$3&amp;$S595,PRM!$AH$3:$AI$133,2,FALSE),"")</f>
        <v/>
      </c>
      <c r="AD595" s="10" t="str">
        <f>IFERROR(VLOOKUP($Y$3&amp;$T595,PRM!$Y$3:$Z$50,2,FALSE),"")</f>
        <v>1</v>
      </c>
      <c r="AE595" s="10" t="str">
        <f>IFERROR(VLOOKUP($Y$3&amp;$U595,PRM!$AD$3:$AE$44,2,FALSE),"")</f>
        <v/>
      </c>
      <c r="AF595" s="10" t="str">
        <f>IFERROR(VLOOKUP($Y$3&amp;$R595,PRM!$Q$3:$T$31,3,FALSE),"")</f>
        <v/>
      </c>
      <c r="AG595" s="10" t="str">
        <f>IFERROR(IF(AF595=0,0,MATCH($Y$3,PRM!$AF$3:'PRM'!$AF$133,0)),"")</f>
        <v/>
      </c>
      <c r="AH595" s="10" t="str">
        <f>IF($Y$3="","",(IF(AF595=0,0,COUNTIF(PRM!$AF$3:'PRM'!$AF$133,$Y$3))))</f>
        <v/>
      </c>
      <c r="AI595" s="10" t="str">
        <f>IFERROR(VLOOKUP($Y$3&amp;$R595,PRM!$Q$3:$U$31,4,FALSE),"")</f>
        <v/>
      </c>
      <c r="AJ595" s="10" t="str">
        <f>IFERROR(IF(AI595=0,0,MATCH($Y$3,PRM!$V$3:'PRM'!$V$50,0)),"")</f>
        <v/>
      </c>
      <c r="AK595" s="10" t="str">
        <f>IF($Y$3="","",(IF(AI595=0,0,COUNTIF(PRM!$V$3:'PRM'!$V$50,$Y$3))))</f>
        <v/>
      </c>
      <c r="AL595" s="10" t="str">
        <f>IFERROR(VLOOKUP($Y$3&amp;$R595,PRM!$Q$3:$U$31,5,FALSE),"")</f>
        <v/>
      </c>
      <c r="AM595" s="10" t="str">
        <f>IFERROR(IF(AL595=0,0,MATCH($Y$3,PRM!$AA$3:'PRM'!$AA$94,0)),"")</f>
        <v/>
      </c>
      <c r="AN595" s="10" t="str">
        <f>IF($Y$3="","",IF(AL595=0,0,COUNTIF(PRM!$AA$3:'PRM'!$AA$94,$Y$3)))</f>
        <v/>
      </c>
      <c r="AO595" s="10">
        <f t="shared" si="189"/>
        <v>0</v>
      </c>
      <c r="AP595" s="10">
        <f t="shared" si="190"/>
        <v>0</v>
      </c>
      <c r="AQ595" s="10">
        <f t="shared" si="191"/>
        <v>0</v>
      </c>
      <c r="AR595" s="10">
        <f t="shared" si="192"/>
        <v>0</v>
      </c>
      <c r="AS595" s="10">
        <f t="shared" si="193"/>
        <v>0</v>
      </c>
      <c r="AT595" s="10">
        <f t="shared" si="194"/>
        <v>0</v>
      </c>
      <c r="AU595" s="10">
        <f t="shared" si="195"/>
        <v>0</v>
      </c>
      <c r="AV595" s="10">
        <f t="shared" si="196"/>
        <v>0</v>
      </c>
      <c r="AW595" s="10">
        <f t="shared" si="197"/>
        <v>0</v>
      </c>
      <c r="AX595" s="10">
        <f t="shared" si="198"/>
        <v>0</v>
      </c>
      <c r="AY595" s="10">
        <f t="shared" si="199"/>
        <v>0</v>
      </c>
      <c r="AZ595" s="10">
        <f t="shared" si="200"/>
        <v>0</v>
      </c>
      <c r="BA595" s="10">
        <f t="shared" si="201"/>
        <v>0</v>
      </c>
      <c r="BB595" s="10">
        <f t="shared" si="202"/>
        <v>0</v>
      </c>
      <c r="BC595" s="10">
        <f t="shared" si="203"/>
        <v>0</v>
      </c>
      <c r="BD595" s="10">
        <f t="shared" si="204"/>
        <v>0</v>
      </c>
      <c r="BE595" s="10">
        <f t="shared" si="205"/>
        <v>0</v>
      </c>
      <c r="BF595" s="10">
        <f t="shared" si="206"/>
        <v>0</v>
      </c>
      <c r="BG595" s="10">
        <f t="shared" si="207"/>
        <v>0</v>
      </c>
      <c r="BH595" s="10">
        <f t="shared" si="208"/>
        <v>0</v>
      </c>
    </row>
    <row r="596" spans="1:60" ht="27.75" customHeight="1">
      <c r="A596" t="str">
        <f t="shared" si="209"/>
        <v/>
      </c>
      <c r="B596" s="54"/>
      <c r="C596" s="55"/>
      <c r="D596" s="54"/>
      <c r="E596" s="55"/>
      <c r="F596" s="31"/>
      <c r="G596" s="29"/>
      <c r="H596" s="32"/>
      <c r="I596" s="32"/>
      <c r="J596" s="30"/>
      <c r="K596" s="31"/>
      <c r="L596" s="33"/>
      <c r="M596" s="33"/>
      <c r="N596" s="54"/>
      <c r="O596" s="56"/>
      <c r="P596" s="56"/>
      <c r="Q596" s="57"/>
      <c r="R596" s="33"/>
      <c r="S596" s="33"/>
      <c r="T596" s="40"/>
      <c r="U596" s="40"/>
      <c r="V596" s="17"/>
      <c r="W596" s="17"/>
      <c r="X596" s="10" t="str">
        <f>IFERROR(VLOOKUP($F596,PRM!$G$3:$H$5,2,FALSE),"")</f>
        <v/>
      </c>
      <c r="Y596" s="10" t="str">
        <f>IFERROR(VLOOKUP($G596,PRM!$I$3:$J$5,2,FALSE),"")</f>
        <v/>
      </c>
      <c r="Z596" s="10" t="str">
        <f>IFERROR(VLOOKUP($K596,PRM!$K$3:$L$4,2,FALSE),"")</f>
        <v/>
      </c>
      <c r="AA596" s="10" t="str">
        <f>IFERROR(VLOOKUP($N596,PRM!$M$3:$N$50,2,FALSE),"")</f>
        <v/>
      </c>
      <c r="AB596" s="10" t="str">
        <f>IFERROR(VLOOKUP($Y$3&amp;$R596,PRM!$Q$3:$R$31,2,FALSE),"")</f>
        <v/>
      </c>
      <c r="AC596" s="10" t="str">
        <f>IFERROR(VLOOKUP($Y$3&amp;$S596,PRM!$AH$3:$AI$133,2,FALSE),"")</f>
        <v/>
      </c>
      <c r="AD596" s="10" t="str">
        <f>IFERROR(VLOOKUP($Y$3&amp;$T596,PRM!$Y$3:$Z$50,2,FALSE),"")</f>
        <v>1</v>
      </c>
      <c r="AE596" s="10" t="str">
        <f>IFERROR(VLOOKUP($Y$3&amp;$U596,PRM!$AD$3:$AE$44,2,FALSE),"")</f>
        <v/>
      </c>
      <c r="AF596" s="10" t="str">
        <f>IFERROR(VLOOKUP($Y$3&amp;$R596,PRM!$Q$3:$T$31,3,FALSE),"")</f>
        <v/>
      </c>
      <c r="AG596" s="10" t="str">
        <f>IFERROR(IF(AF596=0,0,MATCH($Y$3,PRM!$AF$3:'PRM'!$AF$133,0)),"")</f>
        <v/>
      </c>
      <c r="AH596" s="10" t="str">
        <f>IF($Y$3="","",(IF(AF596=0,0,COUNTIF(PRM!$AF$3:'PRM'!$AF$133,$Y$3))))</f>
        <v/>
      </c>
      <c r="AI596" s="10" t="str">
        <f>IFERROR(VLOOKUP($Y$3&amp;$R596,PRM!$Q$3:$U$31,4,FALSE),"")</f>
        <v/>
      </c>
      <c r="AJ596" s="10" t="str">
        <f>IFERROR(IF(AI596=0,0,MATCH($Y$3,PRM!$V$3:'PRM'!$V$50,0)),"")</f>
        <v/>
      </c>
      <c r="AK596" s="10" t="str">
        <f>IF($Y$3="","",(IF(AI596=0,0,COUNTIF(PRM!$V$3:'PRM'!$V$50,$Y$3))))</f>
        <v/>
      </c>
      <c r="AL596" s="10" t="str">
        <f>IFERROR(VLOOKUP($Y$3&amp;$R596,PRM!$Q$3:$U$31,5,FALSE),"")</f>
        <v/>
      </c>
      <c r="AM596" s="10" t="str">
        <f>IFERROR(IF(AL596=0,0,MATCH($Y$3,PRM!$AA$3:'PRM'!$AA$94,0)),"")</f>
        <v/>
      </c>
      <c r="AN596" s="10" t="str">
        <f>IF($Y$3="","",IF(AL596=0,0,COUNTIF(PRM!$AA$3:'PRM'!$AA$94,$Y$3)))</f>
        <v/>
      </c>
      <c r="AO596" s="10">
        <f t="shared" si="189"/>
        <v>0</v>
      </c>
      <c r="AP596" s="10">
        <f t="shared" si="190"/>
        <v>0</v>
      </c>
      <c r="AQ596" s="10">
        <f t="shared" si="191"/>
        <v>0</v>
      </c>
      <c r="AR596" s="10">
        <f t="shared" si="192"/>
        <v>0</v>
      </c>
      <c r="AS596" s="10">
        <f t="shared" si="193"/>
        <v>0</v>
      </c>
      <c r="AT596" s="10">
        <f t="shared" si="194"/>
        <v>0</v>
      </c>
      <c r="AU596" s="10">
        <f t="shared" si="195"/>
        <v>0</v>
      </c>
      <c r="AV596" s="10">
        <f t="shared" si="196"/>
        <v>0</v>
      </c>
      <c r="AW596" s="10">
        <f t="shared" si="197"/>
        <v>0</v>
      </c>
      <c r="AX596" s="10">
        <f t="shared" si="198"/>
        <v>0</v>
      </c>
      <c r="AY596" s="10">
        <f t="shared" si="199"/>
        <v>0</v>
      </c>
      <c r="AZ596" s="10">
        <f t="shared" si="200"/>
        <v>0</v>
      </c>
      <c r="BA596" s="10">
        <f t="shared" si="201"/>
        <v>0</v>
      </c>
      <c r="BB596" s="10">
        <f t="shared" si="202"/>
        <v>0</v>
      </c>
      <c r="BC596" s="10">
        <f t="shared" si="203"/>
        <v>0</v>
      </c>
      <c r="BD596" s="10">
        <f t="shared" si="204"/>
        <v>0</v>
      </c>
      <c r="BE596" s="10">
        <f t="shared" si="205"/>
        <v>0</v>
      </c>
      <c r="BF596" s="10">
        <f t="shared" si="206"/>
        <v>0</v>
      </c>
      <c r="BG596" s="10">
        <f t="shared" si="207"/>
        <v>0</v>
      </c>
      <c r="BH596" s="10">
        <f t="shared" si="208"/>
        <v>0</v>
      </c>
    </row>
    <row r="597" spans="1:60" ht="27.75" customHeight="1">
      <c r="A597" t="str">
        <f t="shared" si="209"/>
        <v/>
      </c>
      <c r="B597" s="54"/>
      <c r="C597" s="55"/>
      <c r="D597" s="54"/>
      <c r="E597" s="55"/>
      <c r="F597" s="31"/>
      <c r="G597" s="29"/>
      <c r="H597" s="32"/>
      <c r="I597" s="32"/>
      <c r="J597" s="30"/>
      <c r="K597" s="31"/>
      <c r="L597" s="33"/>
      <c r="M597" s="33"/>
      <c r="N597" s="54"/>
      <c r="O597" s="56"/>
      <c r="P597" s="56"/>
      <c r="Q597" s="57"/>
      <c r="R597" s="33"/>
      <c r="S597" s="33"/>
      <c r="T597" s="40"/>
      <c r="U597" s="40"/>
      <c r="V597" s="17"/>
      <c r="W597" s="17"/>
      <c r="X597" s="10" t="str">
        <f>IFERROR(VLOOKUP($F597,PRM!$G$3:$H$5,2,FALSE),"")</f>
        <v/>
      </c>
      <c r="Y597" s="10" t="str">
        <f>IFERROR(VLOOKUP($G597,PRM!$I$3:$J$5,2,FALSE),"")</f>
        <v/>
      </c>
      <c r="Z597" s="10" t="str">
        <f>IFERROR(VLOOKUP($K597,PRM!$K$3:$L$4,2,FALSE),"")</f>
        <v/>
      </c>
      <c r="AA597" s="10" t="str">
        <f>IFERROR(VLOOKUP($N597,PRM!$M$3:$N$50,2,FALSE),"")</f>
        <v/>
      </c>
      <c r="AB597" s="10" t="str">
        <f>IFERROR(VLOOKUP($Y$3&amp;$R597,PRM!$Q$3:$R$31,2,FALSE),"")</f>
        <v/>
      </c>
      <c r="AC597" s="10" t="str">
        <f>IFERROR(VLOOKUP($Y$3&amp;$S597,PRM!$AH$3:$AI$133,2,FALSE),"")</f>
        <v/>
      </c>
      <c r="AD597" s="10" t="str">
        <f>IFERROR(VLOOKUP($Y$3&amp;$T597,PRM!$Y$3:$Z$50,2,FALSE),"")</f>
        <v>1</v>
      </c>
      <c r="AE597" s="10" t="str">
        <f>IFERROR(VLOOKUP($Y$3&amp;$U597,PRM!$AD$3:$AE$44,2,FALSE),"")</f>
        <v/>
      </c>
      <c r="AF597" s="10" t="str">
        <f>IFERROR(VLOOKUP($Y$3&amp;$R597,PRM!$Q$3:$T$31,3,FALSE),"")</f>
        <v/>
      </c>
      <c r="AG597" s="10" t="str">
        <f>IFERROR(IF(AF597=0,0,MATCH($Y$3,PRM!$AF$3:'PRM'!$AF$133,0)),"")</f>
        <v/>
      </c>
      <c r="AH597" s="10" t="str">
        <f>IF($Y$3="","",(IF(AF597=0,0,COUNTIF(PRM!$AF$3:'PRM'!$AF$133,$Y$3))))</f>
        <v/>
      </c>
      <c r="AI597" s="10" t="str">
        <f>IFERROR(VLOOKUP($Y$3&amp;$R597,PRM!$Q$3:$U$31,4,FALSE),"")</f>
        <v/>
      </c>
      <c r="AJ597" s="10" t="str">
        <f>IFERROR(IF(AI597=0,0,MATCH($Y$3,PRM!$V$3:'PRM'!$V$50,0)),"")</f>
        <v/>
      </c>
      <c r="AK597" s="10" t="str">
        <f>IF($Y$3="","",(IF(AI597=0,0,COUNTIF(PRM!$V$3:'PRM'!$V$50,$Y$3))))</f>
        <v/>
      </c>
      <c r="AL597" s="10" t="str">
        <f>IFERROR(VLOOKUP($Y$3&amp;$R597,PRM!$Q$3:$U$31,5,FALSE),"")</f>
        <v/>
      </c>
      <c r="AM597" s="10" t="str">
        <f>IFERROR(IF(AL597=0,0,MATCH($Y$3,PRM!$AA$3:'PRM'!$AA$94,0)),"")</f>
        <v/>
      </c>
      <c r="AN597" s="10" t="str">
        <f>IF($Y$3="","",IF(AL597=0,0,COUNTIF(PRM!$AA$3:'PRM'!$AA$94,$Y$3)))</f>
        <v/>
      </c>
      <c r="AO597" s="10">
        <f t="shared" si="189"/>
        <v>0</v>
      </c>
      <c r="AP597" s="10">
        <f t="shared" si="190"/>
        <v>0</v>
      </c>
      <c r="AQ597" s="10">
        <f t="shared" si="191"/>
        <v>0</v>
      </c>
      <c r="AR597" s="10">
        <f t="shared" si="192"/>
        <v>0</v>
      </c>
      <c r="AS597" s="10">
        <f t="shared" si="193"/>
        <v>0</v>
      </c>
      <c r="AT597" s="10">
        <f t="shared" si="194"/>
        <v>0</v>
      </c>
      <c r="AU597" s="10">
        <f t="shared" si="195"/>
        <v>0</v>
      </c>
      <c r="AV597" s="10">
        <f t="shared" si="196"/>
        <v>0</v>
      </c>
      <c r="AW597" s="10">
        <f t="shared" si="197"/>
        <v>0</v>
      </c>
      <c r="AX597" s="10">
        <f t="shared" si="198"/>
        <v>0</v>
      </c>
      <c r="AY597" s="10">
        <f t="shared" si="199"/>
        <v>0</v>
      </c>
      <c r="AZ597" s="10">
        <f t="shared" si="200"/>
        <v>0</v>
      </c>
      <c r="BA597" s="10">
        <f t="shared" si="201"/>
        <v>0</v>
      </c>
      <c r="BB597" s="10">
        <f t="shared" si="202"/>
        <v>0</v>
      </c>
      <c r="BC597" s="10">
        <f t="shared" si="203"/>
        <v>0</v>
      </c>
      <c r="BD597" s="10">
        <f t="shared" si="204"/>
        <v>0</v>
      </c>
      <c r="BE597" s="10">
        <f t="shared" si="205"/>
        <v>0</v>
      </c>
      <c r="BF597" s="10">
        <f t="shared" si="206"/>
        <v>0</v>
      </c>
      <c r="BG597" s="10">
        <f t="shared" si="207"/>
        <v>0</v>
      </c>
      <c r="BH597" s="10">
        <f t="shared" si="208"/>
        <v>0</v>
      </c>
    </row>
    <row r="598" spans="1:60" ht="27.75" customHeight="1">
      <c r="A598" t="str">
        <f t="shared" si="209"/>
        <v/>
      </c>
      <c r="B598" s="54"/>
      <c r="C598" s="55"/>
      <c r="D598" s="54"/>
      <c r="E598" s="55"/>
      <c r="F598" s="31"/>
      <c r="G598" s="29"/>
      <c r="H598" s="32"/>
      <c r="I598" s="32"/>
      <c r="J598" s="30"/>
      <c r="K598" s="31"/>
      <c r="L598" s="33"/>
      <c r="M598" s="33"/>
      <c r="N598" s="54"/>
      <c r="O598" s="56"/>
      <c r="P598" s="56"/>
      <c r="Q598" s="57"/>
      <c r="R598" s="33"/>
      <c r="S598" s="33"/>
      <c r="T598" s="40"/>
      <c r="U598" s="40"/>
      <c r="V598" s="17"/>
      <c r="W598" s="17"/>
      <c r="X598" s="10" t="str">
        <f>IFERROR(VLOOKUP($F598,PRM!$G$3:$H$5,2,FALSE),"")</f>
        <v/>
      </c>
      <c r="Y598" s="10" t="str">
        <f>IFERROR(VLOOKUP($G598,PRM!$I$3:$J$5,2,FALSE),"")</f>
        <v/>
      </c>
      <c r="Z598" s="10" t="str">
        <f>IFERROR(VLOOKUP($K598,PRM!$K$3:$L$4,2,FALSE),"")</f>
        <v/>
      </c>
      <c r="AA598" s="10" t="str">
        <f>IFERROR(VLOOKUP($N598,PRM!$M$3:$N$50,2,FALSE),"")</f>
        <v/>
      </c>
      <c r="AB598" s="10" t="str">
        <f>IFERROR(VLOOKUP($Y$3&amp;$R598,PRM!$Q$3:$R$31,2,FALSE),"")</f>
        <v/>
      </c>
      <c r="AC598" s="10" t="str">
        <f>IFERROR(VLOOKUP($Y$3&amp;$S598,PRM!$AH$3:$AI$133,2,FALSE),"")</f>
        <v/>
      </c>
      <c r="AD598" s="10" t="str">
        <f>IFERROR(VLOOKUP($Y$3&amp;$T598,PRM!$Y$3:$Z$50,2,FALSE),"")</f>
        <v>1</v>
      </c>
      <c r="AE598" s="10" t="str">
        <f>IFERROR(VLOOKUP($Y$3&amp;$U598,PRM!$AD$3:$AE$44,2,FALSE),"")</f>
        <v/>
      </c>
      <c r="AF598" s="10" t="str">
        <f>IFERROR(VLOOKUP($Y$3&amp;$R598,PRM!$Q$3:$T$31,3,FALSE),"")</f>
        <v/>
      </c>
      <c r="AG598" s="10" t="str">
        <f>IFERROR(IF(AF598=0,0,MATCH($Y$3,PRM!$AF$3:'PRM'!$AF$133,0)),"")</f>
        <v/>
      </c>
      <c r="AH598" s="10" t="str">
        <f>IF($Y$3="","",(IF(AF598=0,0,COUNTIF(PRM!$AF$3:'PRM'!$AF$133,$Y$3))))</f>
        <v/>
      </c>
      <c r="AI598" s="10" t="str">
        <f>IFERROR(VLOOKUP($Y$3&amp;$R598,PRM!$Q$3:$U$31,4,FALSE),"")</f>
        <v/>
      </c>
      <c r="AJ598" s="10" t="str">
        <f>IFERROR(IF(AI598=0,0,MATCH($Y$3,PRM!$V$3:'PRM'!$V$50,0)),"")</f>
        <v/>
      </c>
      <c r="AK598" s="10" t="str">
        <f>IF($Y$3="","",(IF(AI598=0,0,COUNTIF(PRM!$V$3:'PRM'!$V$50,$Y$3))))</f>
        <v/>
      </c>
      <c r="AL598" s="10" t="str">
        <f>IFERROR(VLOOKUP($Y$3&amp;$R598,PRM!$Q$3:$U$31,5,FALSE),"")</f>
        <v/>
      </c>
      <c r="AM598" s="10" t="str">
        <f>IFERROR(IF(AL598=0,0,MATCH($Y$3,PRM!$AA$3:'PRM'!$AA$94,0)),"")</f>
        <v/>
      </c>
      <c r="AN598" s="10" t="str">
        <f>IF($Y$3="","",IF(AL598=0,0,COUNTIF(PRM!$AA$3:'PRM'!$AA$94,$Y$3)))</f>
        <v/>
      </c>
      <c r="AO598" s="10">
        <f t="shared" si="189"/>
        <v>0</v>
      </c>
      <c r="AP598" s="10">
        <f t="shared" si="190"/>
        <v>0</v>
      </c>
      <c r="AQ598" s="10">
        <f t="shared" si="191"/>
        <v>0</v>
      </c>
      <c r="AR598" s="10">
        <f t="shared" si="192"/>
        <v>0</v>
      </c>
      <c r="AS598" s="10">
        <f t="shared" si="193"/>
        <v>0</v>
      </c>
      <c r="AT598" s="10">
        <f t="shared" si="194"/>
        <v>0</v>
      </c>
      <c r="AU598" s="10">
        <f t="shared" si="195"/>
        <v>0</v>
      </c>
      <c r="AV598" s="10">
        <f t="shared" si="196"/>
        <v>0</v>
      </c>
      <c r="AW598" s="10">
        <f t="shared" si="197"/>
        <v>0</v>
      </c>
      <c r="AX598" s="10">
        <f t="shared" si="198"/>
        <v>0</v>
      </c>
      <c r="AY598" s="10">
        <f t="shared" si="199"/>
        <v>0</v>
      </c>
      <c r="AZ598" s="10">
        <f t="shared" si="200"/>
        <v>0</v>
      </c>
      <c r="BA598" s="10">
        <f t="shared" si="201"/>
        <v>0</v>
      </c>
      <c r="BB598" s="10">
        <f t="shared" si="202"/>
        <v>0</v>
      </c>
      <c r="BC598" s="10">
        <f t="shared" si="203"/>
        <v>0</v>
      </c>
      <c r="BD598" s="10">
        <f t="shared" si="204"/>
        <v>0</v>
      </c>
      <c r="BE598" s="10">
        <f t="shared" si="205"/>
        <v>0</v>
      </c>
      <c r="BF598" s="10">
        <f t="shared" si="206"/>
        <v>0</v>
      </c>
      <c r="BG598" s="10">
        <f t="shared" si="207"/>
        <v>0</v>
      </c>
      <c r="BH598" s="10">
        <f t="shared" si="208"/>
        <v>0</v>
      </c>
    </row>
    <row r="599" spans="1:60" ht="27.75" customHeight="1">
      <c r="A599" t="str">
        <f t="shared" si="209"/>
        <v/>
      </c>
      <c r="B599" s="54"/>
      <c r="C599" s="55"/>
      <c r="D599" s="54"/>
      <c r="E599" s="55"/>
      <c r="F599" s="31"/>
      <c r="G599" s="29"/>
      <c r="H599" s="32"/>
      <c r="I599" s="32"/>
      <c r="J599" s="30"/>
      <c r="K599" s="31"/>
      <c r="L599" s="33"/>
      <c r="M599" s="33"/>
      <c r="N599" s="54"/>
      <c r="O599" s="56"/>
      <c r="P599" s="56"/>
      <c r="Q599" s="57"/>
      <c r="R599" s="33"/>
      <c r="S599" s="33"/>
      <c r="T599" s="40"/>
      <c r="U599" s="40"/>
      <c r="V599" s="17"/>
      <c r="W599" s="17"/>
      <c r="X599" s="10" t="str">
        <f>IFERROR(VLOOKUP($F599,PRM!$G$3:$H$5,2,FALSE),"")</f>
        <v/>
      </c>
      <c r="Y599" s="10" t="str">
        <f>IFERROR(VLOOKUP($G599,PRM!$I$3:$J$5,2,FALSE),"")</f>
        <v/>
      </c>
      <c r="Z599" s="10" t="str">
        <f>IFERROR(VLOOKUP($K599,PRM!$K$3:$L$4,2,FALSE),"")</f>
        <v/>
      </c>
      <c r="AA599" s="10" t="str">
        <f>IFERROR(VLOOKUP($N599,PRM!$M$3:$N$50,2,FALSE),"")</f>
        <v/>
      </c>
      <c r="AB599" s="10" t="str">
        <f>IFERROR(VLOOKUP($Y$3&amp;$R599,PRM!$Q$3:$R$31,2,FALSE),"")</f>
        <v/>
      </c>
      <c r="AC599" s="10" t="str">
        <f>IFERROR(VLOOKUP($Y$3&amp;$S599,PRM!$AH$3:$AI$133,2,FALSE),"")</f>
        <v/>
      </c>
      <c r="AD599" s="10" t="str">
        <f>IFERROR(VLOOKUP($Y$3&amp;$T599,PRM!$Y$3:$Z$50,2,FALSE),"")</f>
        <v>1</v>
      </c>
      <c r="AE599" s="10" t="str">
        <f>IFERROR(VLOOKUP($Y$3&amp;$U599,PRM!$AD$3:$AE$44,2,FALSE),"")</f>
        <v/>
      </c>
      <c r="AF599" s="10" t="str">
        <f>IFERROR(VLOOKUP($Y$3&amp;$R599,PRM!$Q$3:$T$31,3,FALSE),"")</f>
        <v/>
      </c>
      <c r="AG599" s="10" t="str">
        <f>IFERROR(IF(AF599=0,0,MATCH($Y$3,PRM!$AF$3:'PRM'!$AF$133,0)),"")</f>
        <v/>
      </c>
      <c r="AH599" s="10" t="str">
        <f>IF($Y$3="","",(IF(AF599=0,0,COUNTIF(PRM!$AF$3:'PRM'!$AF$133,$Y$3))))</f>
        <v/>
      </c>
      <c r="AI599" s="10" t="str">
        <f>IFERROR(VLOOKUP($Y$3&amp;$R599,PRM!$Q$3:$U$31,4,FALSE),"")</f>
        <v/>
      </c>
      <c r="AJ599" s="10" t="str">
        <f>IFERROR(IF(AI599=0,0,MATCH($Y$3,PRM!$V$3:'PRM'!$V$50,0)),"")</f>
        <v/>
      </c>
      <c r="AK599" s="10" t="str">
        <f>IF($Y$3="","",(IF(AI599=0,0,COUNTIF(PRM!$V$3:'PRM'!$V$50,$Y$3))))</f>
        <v/>
      </c>
      <c r="AL599" s="10" t="str">
        <f>IFERROR(VLOOKUP($Y$3&amp;$R599,PRM!$Q$3:$U$31,5,FALSE),"")</f>
        <v/>
      </c>
      <c r="AM599" s="10" t="str">
        <f>IFERROR(IF(AL599=0,0,MATCH($Y$3,PRM!$AA$3:'PRM'!$AA$94,0)),"")</f>
        <v/>
      </c>
      <c r="AN599" s="10" t="str">
        <f>IF($Y$3="","",IF(AL599=0,0,COUNTIF(PRM!$AA$3:'PRM'!$AA$94,$Y$3)))</f>
        <v/>
      </c>
      <c r="AO599" s="10">
        <f t="shared" si="189"/>
        <v>0</v>
      </c>
      <c r="AP599" s="10">
        <f t="shared" si="190"/>
        <v>0</v>
      </c>
      <c r="AQ599" s="10">
        <f t="shared" si="191"/>
        <v>0</v>
      </c>
      <c r="AR599" s="10">
        <f t="shared" si="192"/>
        <v>0</v>
      </c>
      <c r="AS599" s="10">
        <f t="shared" si="193"/>
        <v>0</v>
      </c>
      <c r="AT599" s="10">
        <f t="shared" si="194"/>
        <v>0</v>
      </c>
      <c r="AU599" s="10">
        <f t="shared" si="195"/>
        <v>0</v>
      </c>
      <c r="AV599" s="10">
        <f t="shared" si="196"/>
        <v>0</v>
      </c>
      <c r="AW599" s="10">
        <f t="shared" si="197"/>
        <v>0</v>
      </c>
      <c r="AX599" s="10">
        <f t="shared" si="198"/>
        <v>0</v>
      </c>
      <c r="AY599" s="10">
        <f t="shared" si="199"/>
        <v>0</v>
      </c>
      <c r="AZ599" s="10">
        <f t="shared" si="200"/>
        <v>0</v>
      </c>
      <c r="BA599" s="10">
        <f t="shared" si="201"/>
        <v>0</v>
      </c>
      <c r="BB599" s="10">
        <f t="shared" si="202"/>
        <v>0</v>
      </c>
      <c r="BC599" s="10">
        <f t="shared" si="203"/>
        <v>0</v>
      </c>
      <c r="BD599" s="10">
        <f t="shared" si="204"/>
        <v>0</v>
      </c>
      <c r="BE599" s="10">
        <f t="shared" si="205"/>
        <v>0</v>
      </c>
      <c r="BF599" s="10">
        <f t="shared" si="206"/>
        <v>0</v>
      </c>
      <c r="BG599" s="10">
        <f t="shared" si="207"/>
        <v>0</v>
      </c>
      <c r="BH599" s="10">
        <f t="shared" si="208"/>
        <v>0</v>
      </c>
    </row>
    <row r="600" spans="1:60" ht="27.75" customHeight="1">
      <c r="A600" t="str">
        <f t="shared" si="209"/>
        <v/>
      </c>
      <c r="B600" s="54"/>
      <c r="C600" s="55"/>
      <c r="D600" s="54"/>
      <c r="E600" s="55"/>
      <c r="F600" s="31"/>
      <c r="G600" s="29"/>
      <c r="H600" s="32"/>
      <c r="I600" s="32"/>
      <c r="J600" s="30"/>
      <c r="K600" s="31"/>
      <c r="L600" s="33"/>
      <c r="M600" s="33"/>
      <c r="N600" s="54"/>
      <c r="O600" s="56"/>
      <c r="P600" s="56"/>
      <c r="Q600" s="57"/>
      <c r="R600" s="33"/>
      <c r="S600" s="33"/>
      <c r="T600" s="40"/>
      <c r="U600" s="40"/>
      <c r="V600" s="17"/>
      <c r="W600" s="17"/>
      <c r="X600" s="10" t="str">
        <f>IFERROR(VLOOKUP($F600,PRM!$G$3:$H$5,2,FALSE),"")</f>
        <v/>
      </c>
      <c r="Y600" s="10" t="str">
        <f>IFERROR(VLOOKUP($G600,PRM!$I$3:$J$5,2,FALSE),"")</f>
        <v/>
      </c>
      <c r="Z600" s="10" t="str">
        <f>IFERROR(VLOOKUP($K600,PRM!$K$3:$L$4,2,FALSE),"")</f>
        <v/>
      </c>
      <c r="AA600" s="10" t="str">
        <f>IFERROR(VLOOKUP($N600,PRM!$M$3:$N$50,2,FALSE),"")</f>
        <v/>
      </c>
      <c r="AB600" s="10" t="str">
        <f>IFERROR(VLOOKUP($Y$3&amp;$R600,PRM!$Q$3:$R$31,2,FALSE),"")</f>
        <v/>
      </c>
      <c r="AC600" s="10" t="str">
        <f>IFERROR(VLOOKUP($Y$3&amp;$S600,PRM!$AH$3:$AI$133,2,FALSE),"")</f>
        <v/>
      </c>
      <c r="AD600" s="10" t="str">
        <f>IFERROR(VLOOKUP($Y$3&amp;$T600,PRM!$Y$3:$Z$50,2,FALSE),"")</f>
        <v>1</v>
      </c>
      <c r="AE600" s="10" t="str">
        <f>IFERROR(VLOOKUP($Y$3&amp;$U600,PRM!$AD$3:$AE$44,2,FALSE),"")</f>
        <v/>
      </c>
      <c r="AF600" s="10" t="str">
        <f>IFERROR(VLOOKUP($Y$3&amp;$R600,PRM!$Q$3:$T$31,3,FALSE),"")</f>
        <v/>
      </c>
      <c r="AG600" s="10" t="str">
        <f>IFERROR(IF(AF600=0,0,MATCH($Y$3,PRM!$AF$3:'PRM'!$AF$133,0)),"")</f>
        <v/>
      </c>
      <c r="AH600" s="10" t="str">
        <f>IF($Y$3="","",(IF(AF600=0,0,COUNTIF(PRM!$AF$3:'PRM'!$AF$133,$Y$3))))</f>
        <v/>
      </c>
      <c r="AI600" s="10" t="str">
        <f>IFERROR(VLOOKUP($Y$3&amp;$R600,PRM!$Q$3:$U$31,4,FALSE),"")</f>
        <v/>
      </c>
      <c r="AJ600" s="10" t="str">
        <f>IFERROR(IF(AI600=0,0,MATCH($Y$3,PRM!$V$3:'PRM'!$V$50,0)),"")</f>
        <v/>
      </c>
      <c r="AK600" s="10" t="str">
        <f>IF($Y$3="","",(IF(AI600=0,0,COUNTIF(PRM!$V$3:'PRM'!$V$50,$Y$3))))</f>
        <v/>
      </c>
      <c r="AL600" s="10" t="str">
        <f>IFERROR(VLOOKUP($Y$3&amp;$R600,PRM!$Q$3:$U$31,5,FALSE),"")</f>
        <v/>
      </c>
      <c r="AM600" s="10" t="str">
        <f>IFERROR(IF(AL600=0,0,MATCH($Y$3,PRM!$AA$3:'PRM'!$AA$94,0)),"")</f>
        <v/>
      </c>
      <c r="AN600" s="10" t="str">
        <f>IF($Y$3="","",IF(AL600=0,0,COUNTIF(PRM!$AA$3:'PRM'!$AA$94,$Y$3)))</f>
        <v/>
      </c>
      <c r="AO600" s="10">
        <f t="shared" si="189"/>
        <v>0</v>
      </c>
      <c r="AP600" s="10">
        <f t="shared" si="190"/>
        <v>0</v>
      </c>
      <c r="AQ600" s="10">
        <f t="shared" si="191"/>
        <v>0</v>
      </c>
      <c r="AR600" s="10">
        <f t="shared" si="192"/>
        <v>0</v>
      </c>
      <c r="AS600" s="10">
        <f t="shared" si="193"/>
        <v>0</v>
      </c>
      <c r="AT600" s="10">
        <f t="shared" si="194"/>
        <v>0</v>
      </c>
      <c r="AU600" s="10">
        <f t="shared" si="195"/>
        <v>0</v>
      </c>
      <c r="AV600" s="10">
        <f t="shared" si="196"/>
        <v>0</v>
      </c>
      <c r="AW600" s="10">
        <f t="shared" si="197"/>
        <v>0</v>
      </c>
      <c r="AX600" s="10">
        <f t="shared" si="198"/>
        <v>0</v>
      </c>
      <c r="AY600" s="10">
        <f t="shared" si="199"/>
        <v>0</v>
      </c>
      <c r="AZ600" s="10">
        <f t="shared" si="200"/>
        <v>0</v>
      </c>
      <c r="BA600" s="10">
        <f t="shared" si="201"/>
        <v>0</v>
      </c>
      <c r="BB600" s="10">
        <f t="shared" si="202"/>
        <v>0</v>
      </c>
      <c r="BC600" s="10">
        <f t="shared" si="203"/>
        <v>0</v>
      </c>
      <c r="BD600" s="10">
        <f t="shared" si="204"/>
        <v>0</v>
      </c>
      <c r="BE600" s="10">
        <f t="shared" si="205"/>
        <v>0</v>
      </c>
      <c r="BF600" s="10">
        <f t="shared" si="206"/>
        <v>0</v>
      </c>
      <c r="BG600" s="10">
        <f t="shared" si="207"/>
        <v>0</v>
      </c>
      <c r="BH600" s="10">
        <f t="shared" si="208"/>
        <v>0</v>
      </c>
    </row>
    <row r="601" spans="1:60" ht="27.75" customHeight="1">
      <c r="A601" t="str">
        <f t="shared" si="209"/>
        <v/>
      </c>
      <c r="B601" s="54"/>
      <c r="C601" s="55"/>
      <c r="D601" s="54"/>
      <c r="E601" s="55"/>
      <c r="F601" s="31"/>
      <c r="G601" s="29"/>
      <c r="H601" s="32"/>
      <c r="I601" s="32"/>
      <c r="J601" s="30"/>
      <c r="K601" s="31"/>
      <c r="L601" s="33"/>
      <c r="M601" s="33"/>
      <c r="N601" s="54"/>
      <c r="O601" s="56"/>
      <c r="P601" s="56"/>
      <c r="Q601" s="57"/>
      <c r="R601" s="33"/>
      <c r="S601" s="33"/>
      <c r="T601" s="40"/>
      <c r="U601" s="40"/>
      <c r="V601" s="17"/>
      <c r="W601" s="17"/>
      <c r="X601" s="10" t="str">
        <f>IFERROR(VLOOKUP($F601,PRM!$G$3:$H$5,2,FALSE),"")</f>
        <v/>
      </c>
      <c r="Y601" s="10" t="str">
        <f>IFERROR(VLOOKUP($G601,PRM!$I$3:$J$5,2,FALSE),"")</f>
        <v/>
      </c>
      <c r="Z601" s="10" t="str">
        <f>IFERROR(VLOOKUP($K601,PRM!$K$3:$L$4,2,FALSE),"")</f>
        <v/>
      </c>
      <c r="AA601" s="10" t="str">
        <f>IFERROR(VLOOKUP($N601,PRM!$M$3:$N$50,2,FALSE),"")</f>
        <v/>
      </c>
      <c r="AB601" s="10" t="str">
        <f>IFERROR(VLOOKUP($Y$3&amp;$R601,PRM!$Q$3:$R$31,2,FALSE),"")</f>
        <v/>
      </c>
      <c r="AC601" s="10" t="str">
        <f>IFERROR(VLOOKUP($Y$3&amp;$S601,PRM!$AH$3:$AI$133,2,FALSE),"")</f>
        <v/>
      </c>
      <c r="AD601" s="10" t="str">
        <f>IFERROR(VLOOKUP($Y$3&amp;$T601,PRM!$Y$3:$Z$50,2,FALSE),"")</f>
        <v>1</v>
      </c>
      <c r="AE601" s="10" t="str">
        <f>IFERROR(VLOOKUP($Y$3&amp;$U601,PRM!$AD$3:$AE$44,2,FALSE),"")</f>
        <v/>
      </c>
      <c r="AF601" s="10" t="str">
        <f>IFERROR(VLOOKUP($Y$3&amp;$R601,PRM!$Q$3:$T$31,3,FALSE),"")</f>
        <v/>
      </c>
      <c r="AG601" s="10" t="str">
        <f>IFERROR(IF(AF601=0,0,MATCH($Y$3,PRM!$AF$3:'PRM'!$AF$133,0)),"")</f>
        <v/>
      </c>
      <c r="AH601" s="10" t="str">
        <f>IF($Y$3="","",(IF(AF601=0,0,COUNTIF(PRM!$AF$3:'PRM'!$AF$133,$Y$3))))</f>
        <v/>
      </c>
      <c r="AI601" s="10" t="str">
        <f>IFERROR(VLOOKUP($Y$3&amp;$R601,PRM!$Q$3:$U$31,4,FALSE),"")</f>
        <v/>
      </c>
      <c r="AJ601" s="10" t="str">
        <f>IFERROR(IF(AI601=0,0,MATCH($Y$3,PRM!$V$3:'PRM'!$V$50,0)),"")</f>
        <v/>
      </c>
      <c r="AK601" s="10" t="str">
        <f>IF($Y$3="","",(IF(AI601=0,0,COUNTIF(PRM!$V$3:'PRM'!$V$50,$Y$3))))</f>
        <v/>
      </c>
      <c r="AL601" s="10" t="str">
        <f>IFERROR(VLOOKUP($Y$3&amp;$R601,PRM!$Q$3:$U$31,5,FALSE),"")</f>
        <v/>
      </c>
      <c r="AM601" s="10" t="str">
        <f>IFERROR(IF(AL601=0,0,MATCH($Y$3,PRM!$AA$3:'PRM'!$AA$94,0)),"")</f>
        <v/>
      </c>
      <c r="AN601" s="10" t="str">
        <f>IF($Y$3="","",IF(AL601=0,0,COUNTIF(PRM!$AA$3:'PRM'!$AA$94,$Y$3)))</f>
        <v/>
      </c>
      <c r="AO601" s="10">
        <f t="shared" si="189"/>
        <v>0</v>
      </c>
      <c r="AP601" s="10">
        <f t="shared" si="190"/>
        <v>0</v>
      </c>
      <c r="AQ601" s="10">
        <f t="shared" si="191"/>
        <v>0</v>
      </c>
      <c r="AR601" s="10">
        <f t="shared" si="192"/>
        <v>0</v>
      </c>
      <c r="AS601" s="10">
        <f t="shared" si="193"/>
        <v>0</v>
      </c>
      <c r="AT601" s="10">
        <f t="shared" si="194"/>
        <v>0</v>
      </c>
      <c r="AU601" s="10">
        <f t="shared" si="195"/>
        <v>0</v>
      </c>
      <c r="AV601" s="10">
        <f t="shared" si="196"/>
        <v>0</v>
      </c>
      <c r="AW601" s="10">
        <f t="shared" si="197"/>
        <v>0</v>
      </c>
      <c r="AX601" s="10">
        <f t="shared" si="198"/>
        <v>0</v>
      </c>
      <c r="AY601" s="10">
        <f t="shared" si="199"/>
        <v>0</v>
      </c>
      <c r="AZ601" s="10">
        <f t="shared" si="200"/>
        <v>0</v>
      </c>
      <c r="BA601" s="10">
        <f t="shared" si="201"/>
        <v>0</v>
      </c>
      <c r="BB601" s="10">
        <f t="shared" si="202"/>
        <v>0</v>
      </c>
      <c r="BC601" s="10">
        <f t="shared" si="203"/>
        <v>0</v>
      </c>
      <c r="BD601" s="10">
        <f t="shared" si="204"/>
        <v>0</v>
      </c>
      <c r="BE601" s="10">
        <f t="shared" si="205"/>
        <v>0</v>
      </c>
      <c r="BF601" s="10">
        <f t="shared" si="206"/>
        <v>0</v>
      </c>
      <c r="BG601" s="10">
        <f t="shared" si="207"/>
        <v>0</v>
      </c>
      <c r="BH601" s="10">
        <f t="shared" si="208"/>
        <v>0</v>
      </c>
    </row>
    <row r="602" spans="1:60" ht="27.75" customHeight="1">
      <c r="A602" t="str">
        <f t="shared" si="209"/>
        <v/>
      </c>
      <c r="B602" s="54"/>
      <c r="C602" s="55"/>
      <c r="D602" s="54"/>
      <c r="E602" s="55"/>
      <c r="F602" s="31"/>
      <c r="G602" s="29"/>
      <c r="H602" s="32"/>
      <c r="I602" s="32"/>
      <c r="J602" s="30"/>
      <c r="K602" s="31"/>
      <c r="L602" s="33"/>
      <c r="M602" s="33"/>
      <c r="N602" s="54"/>
      <c r="O602" s="56"/>
      <c r="P602" s="56"/>
      <c r="Q602" s="57"/>
      <c r="R602" s="33"/>
      <c r="S602" s="33"/>
      <c r="T602" s="40"/>
      <c r="U602" s="40"/>
      <c r="V602" s="17"/>
      <c r="W602" s="17"/>
      <c r="X602" s="10" t="str">
        <f>IFERROR(VLOOKUP($F602,PRM!$G$3:$H$5,2,FALSE),"")</f>
        <v/>
      </c>
      <c r="Y602" s="10" t="str">
        <f>IFERROR(VLOOKUP($G602,PRM!$I$3:$J$5,2,FALSE),"")</f>
        <v/>
      </c>
      <c r="Z602" s="10" t="str">
        <f>IFERROR(VLOOKUP($K602,PRM!$K$3:$L$4,2,FALSE),"")</f>
        <v/>
      </c>
      <c r="AA602" s="10" t="str">
        <f>IFERROR(VLOOKUP($N602,PRM!$M$3:$N$50,2,FALSE),"")</f>
        <v/>
      </c>
      <c r="AB602" s="10" t="str">
        <f>IFERROR(VLOOKUP($Y$3&amp;$R602,PRM!$Q$3:$R$31,2,FALSE),"")</f>
        <v/>
      </c>
      <c r="AC602" s="10" t="str">
        <f>IFERROR(VLOOKUP($Y$3&amp;$S602,PRM!$AH$3:$AI$133,2,FALSE),"")</f>
        <v/>
      </c>
      <c r="AD602" s="10" t="str">
        <f>IFERROR(VLOOKUP($Y$3&amp;$T602,PRM!$Y$3:$Z$50,2,FALSE),"")</f>
        <v>1</v>
      </c>
      <c r="AE602" s="10" t="str">
        <f>IFERROR(VLOOKUP($Y$3&amp;$U602,PRM!$AD$3:$AE$44,2,FALSE),"")</f>
        <v/>
      </c>
      <c r="AF602" s="10" t="str">
        <f>IFERROR(VLOOKUP($Y$3&amp;$R602,PRM!$Q$3:$T$31,3,FALSE),"")</f>
        <v/>
      </c>
      <c r="AG602" s="10" t="str">
        <f>IFERROR(IF(AF602=0,0,MATCH($Y$3,PRM!$AF$3:'PRM'!$AF$133,0)),"")</f>
        <v/>
      </c>
      <c r="AH602" s="10" t="str">
        <f>IF($Y$3="","",(IF(AF602=0,0,COUNTIF(PRM!$AF$3:'PRM'!$AF$133,$Y$3))))</f>
        <v/>
      </c>
      <c r="AI602" s="10" t="str">
        <f>IFERROR(VLOOKUP($Y$3&amp;$R602,PRM!$Q$3:$U$31,4,FALSE),"")</f>
        <v/>
      </c>
      <c r="AJ602" s="10" t="str">
        <f>IFERROR(IF(AI602=0,0,MATCH($Y$3,PRM!$V$3:'PRM'!$V$50,0)),"")</f>
        <v/>
      </c>
      <c r="AK602" s="10" t="str">
        <f>IF($Y$3="","",(IF(AI602=0,0,COUNTIF(PRM!$V$3:'PRM'!$V$50,$Y$3))))</f>
        <v/>
      </c>
      <c r="AL602" s="10" t="str">
        <f>IFERROR(VLOOKUP($Y$3&amp;$R602,PRM!$Q$3:$U$31,5,FALSE),"")</f>
        <v/>
      </c>
      <c r="AM602" s="10" t="str">
        <f>IFERROR(IF(AL602=0,0,MATCH($Y$3,PRM!$AA$3:'PRM'!$AA$94,0)),"")</f>
        <v/>
      </c>
      <c r="AN602" s="10" t="str">
        <f>IF($Y$3="","",IF(AL602=0,0,COUNTIF(PRM!$AA$3:'PRM'!$AA$94,$Y$3)))</f>
        <v/>
      </c>
      <c r="AO602" s="10">
        <f t="shared" si="189"/>
        <v>0</v>
      </c>
      <c r="AP602" s="10">
        <f t="shared" si="190"/>
        <v>0</v>
      </c>
      <c r="AQ602" s="10">
        <f t="shared" si="191"/>
        <v>0</v>
      </c>
      <c r="AR602" s="10">
        <f t="shared" si="192"/>
        <v>0</v>
      </c>
      <c r="AS602" s="10">
        <f t="shared" si="193"/>
        <v>0</v>
      </c>
      <c r="AT602" s="10">
        <f t="shared" si="194"/>
        <v>0</v>
      </c>
      <c r="AU602" s="10">
        <f t="shared" si="195"/>
        <v>0</v>
      </c>
      <c r="AV602" s="10">
        <f t="shared" si="196"/>
        <v>0</v>
      </c>
      <c r="AW602" s="10">
        <f t="shared" si="197"/>
        <v>0</v>
      </c>
      <c r="AX602" s="10">
        <f t="shared" si="198"/>
        <v>0</v>
      </c>
      <c r="AY602" s="10">
        <f t="shared" si="199"/>
        <v>0</v>
      </c>
      <c r="AZ602" s="10">
        <f t="shared" si="200"/>
        <v>0</v>
      </c>
      <c r="BA602" s="10">
        <f t="shared" si="201"/>
        <v>0</v>
      </c>
      <c r="BB602" s="10">
        <f t="shared" si="202"/>
        <v>0</v>
      </c>
      <c r="BC602" s="10">
        <f t="shared" si="203"/>
        <v>0</v>
      </c>
      <c r="BD602" s="10">
        <f t="shared" si="204"/>
        <v>0</v>
      </c>
      <c r="BE602" s="10">
        <f t="shared" si="205"/>
        <v>0</v>
      </c>
      <c r="BF602" s="10">
        <f t="shared" si="206"/>
        <v>0</v>
      </c>
      <c r="BG602" s="10">
        <f t="shared" si="207"/>
        <v>0</v>
      </c>
      <c r="BH602" s="10">
        <f t="shared" si="208"/>
        <v>0</v>
      </c>
    </row>
    <row r="603" spans="1:60" ht="27.75" customHeight="1">
      <c r="A603" t="str">
        <f t="shared" si="209"/>
        <v/>
      </c>
      <c r="B603" s="54"/>
      <c r="C603" s="55"/>
      <c r="D603" s="54"/>
      <c r="E603" s="55"/>
      <c r="F603" s="31"/>
      <c r="G603" s="29"/>
      <c r="H603" s="32"/>
      <c r="I603" s="32"/>
      <c r="J603" s="30"/>
      <c r="K603" s="31"/>
      <c r="L603" s="33"/>
      <c r="M603" s="33"/>
      <c r="N603" s="54"/>
      <c r="O603" s="56"/>
      <c r="P603" s="56"/>
      <c r="Q603" s="57"/>
      <c r="R603" s="33"/>
      <c r="S603" s="33"/>
      <c r="T603" s="40"/>
      <c r="U603" s="40"/>
      <c r="V603" s="17"/>
      <c r="W603" s="17"/>
      <c r="X603" s="10" t="str">
        <f>IFERROR(VLOOKUP($F603,PRM!$G$3:$H$5,2,FALSE),"")</f>
        <v/>
      </c>
      <c r="Y603" s="10" t="str">
        <f>IFERROR(VLOOKUP($G603,PRM!$I$3:$J$5,2,FALSE),"")</f>
        <v/>
      </c>
      <c r="Z603" s="10" t="str">
        <f>IFERROR(VLOOKUP($K603,PRM!$K$3:$L$4,2,FALSE),"")</f>
        <v/>
      </c>
      <c r="AA603" s="10" t="str">
        <f>IFERROR(VLOOKUP($N603,PRM!$M$3:$N$50,2,FALSE),"")</f>
        <v/>
      </c>
      <c r="AB603" s="10" t="str">
        <f>IFERROR(VLOOKUP($Y$3&amp;$R603,PRM!$Q$3:$R$31,2,FALSE),"")</f>
        <v/>
      </c>
      <c r="AC603" s="10" t="str">
        <f>IFERROR(VLOOKUP($Y$3&amp;$S603,PRM!$AH$3:$AI$133,2,FALSE),"")</f>
        <v/>
      </c>
      <c r="AD603" s="10" t="str">
        <f>IFERROR(VLOOKUP($Y$3&amp;$T603,PRM!$Y$3:$Z$50,2,FALSE),"")</f>
        <v>1</v>
      </c>
      <c r="AE603" s="10" t="str">
        <f>IFERROR(VLOOKUP($Y$3&amp;$U603,PRM!$AD$3:$AE$44,2,FALSE),"")</f>
        <v/>
      </c>
      <c r="AF603" s="10" t="str">
        <f>IFERROR(VLOOKUP($Y$3&amp;$R603,PRM!$Q$3:$T$31,3,FALSE),"")</f>
        <v/>
      </c>
      <c r="AG603" s="10" t="str">
        <f>IFERROR(IF(AF603=0,0,MATCH($Y$3,PRM!$AF$3:'PRM'!$AF$133,0)),"")</f>
        <v/>
      </c>
      <c r="AH603" s="10" t="str">
        <f>IF($Y$3="","",(IF(AF603=0,0,COUNTIF(PRM!$AF$3:'PRM'!$AF$133,$Y$3))))</f>
        <v/>
      </c>
      <c r="AI603" s="10" t="str">
        <f>IFERROR(VLOOKUP($Y$3&amp;$R603,PRM!$Q$3:$U$31,4,FALSE),"")</f>
        <v/>
      </c>
      <c r="AJ603" s="10" t="str">
        <f>IFERROR(IF(AI603=0,0,MATCH($Y$3,PRM!$V$3:'PRM'!$V$50,0)),"")</f>
        <v/>
      </c>
      <c r="AK603" s="10" t="str">
        <f>IF($Y$3="","",(IF(AI603=0,0,COUNTIF(PRM!$V$3:'PRM'!$V$50,$Y$3))))</f>
        <v/>
      </c>
      <c r="AL603" s="10" t="str">
        <f>IFERROR(VLOOKUP($Y$3&amp;$R603,PRM!$Q$3:$U$31,5,FALSE),"")</f>
        <v/>
      </c>
      <c r="AM603" s="10" t="str">
        <f>IFERROR(IF(AL603=0,0,MATCH($Y$3,PRM!$AA$3:'PRM'!$AA$94,0)),"")</f>
        <v/>
      </c>
      <c r="AN603" s="10" t="str">
        <f>IF($Y$3="","",IF(AL603=0,0,COUNTIF(PRM!$AA$3:'PRM'!$AA$94,$Y$3)))</f>
        <v/>
      </c>
      <c r="AO603" s="10">
        <f t="shared" si="189"/>
        <v>0</v>
      </c>
      <c r="AP603" s="10">
        <f t="shared" si="190"/>
        <v>0</v>
      </c>
      <c r="AQ603" s="10">
        <f t="shared" si="191"/>
        <v>0</v>
      </c>
      <c r="AR603" s="10">
        <f t="shared" si="192"/>
        <v>0</v>
      </c>
      <c r="AS603" s="10">
        <f t="shared" si="193"/>
        <v>0</v>
      </c>
      <c r="AT603" s="10">
        <f t="shared" si="194"/>
        <v>0</v>
      </c>
      <c r="AU603" s="10">
        <f t="shared" si="195"/>
        <v>0</v>
      </c>
      <c r="AV603" s="10">
        <f t="shared" si="196"/>
        <v>0</v>
      </c>
      <c r="AW603" s="10">
        <f t="shared" si="197"/>
        <v>0</v>
      </c>
      <c r="AX603" s="10">
        <f t="shared" si="198"/>
        <v>0</v>
      </c>
      <c r="AY603" s="10">
        <f t="shared" si="199"/>
        <v>0</v>
      </c>
      <c r="AZ603" s="10">
        <f t="shared" si="200"/>
        <v>0</v>
      </c>
      <c r="BA603" s="10">
        <f t="shared" si="201"/>
        <v>0</v>
      </c>
      <c r="BB603" s="10">
        <f t="shared" si="202"/>
        <v>0</v>
      </c>
      <c r="BC603" s="10">
        <f t="shared" si="203"/>
        <v>0</v>
      </c>
      <c r="BD603" s="10">
        <f t="shared" si="204"/>
        <v>0</v>
      </c>
      <c r="BE603" s="10">
        <f t="shared" si="205"/>
        <v>0</v>
      </c>
      <c r="BF603" s="10">
        <f t="shared" si="206"/>
        <v>0</v>
      </c>
      <c r="BG603" s="10">
        <f t="shared" si="207"/>
        <v>0</v>
      </c>
      <c r="BH603" s="10">
        <f t="shared" si="208"/>
        <v>0</v>
      </c>
    </row>
    <row r="604" spans="1:60" ht="27.75" customHeight="1">
      <c r="A604" t="str">
        <f t="shared" si="209"/>
        <v/>
      </c>
      <c r="B604" s="54"/>
      <c r="C604" s="55"/>
      <c r="D604" s="54"/>
      <c r="E604" s="55"/>
      <c r="F604" s="31"/>
      <c r="G604" s="29"/>
      <c r="H604" s="32"/>
      <c r="I604" s="32"/>
      <c r="J604" s="30"/>
      <c r="K604" s="31"/>
      <c r="L604" s="33"/>
      <c r="M604" s="33"/>
      <c r="N604" s="54"/>
      <c r="O604" s="56"/>
      <c r="P604" s="56"/>
      <c r="Q604" s="57"/>
      <c r="R604" s="33"/>
      <c r="S604" s="33"/>
      <c r="T604" s="40"/>
      <c r="U604" s="40"/>
      <c r="V604" s="17"/>
      <c r="W604" s="17"/>
      <c r="X604" s="10" t="str">
        <f>IFERROR(VLOOKUP($F604,PRM!$G$3:$H$5,2,FALSE),"")</f>
        <v/>
      </c>
      <c r="Y604" s="10" t="str">
        <f>IFERROR(VLOOKUP($G604,PRM!$I$3:$J$5,2,FALSE),"")</f>
        <v/>
      </c>
      <c r="Z604" s="10" t="str">
        <f>IFERROR(VLOOKUP($K604,PRM!$K$3:$L$4,2,FALSE),"")</f>
        <v/>
      </c>
      <c r="AA604" s="10" t="str">
        <f>IFERROR(VLOOKUP($N604,PRM!$M$3:$N$50,2,FALSE),"")</f>
        <v/>
      </c>
      <c r="AB604" s="10" t="str">
        <f>IFERROR(VLOOKUP($Y$3&amp;$R604,PRM!$Q$3:$R$31,2,FALSE),"")</f>
        <v/>
      </c>
      <c r="AC604" s="10" t="str">
        <f>IFERROR(VLOOKUP($Y$3&amp;$S604,PRM!$AH$3:$AI$133,2,FALSE),"")</f>
        <v/>
      </c>
      <c r="AD604" s="10" t="str">
        <f>IFERROR(VLOOKUP($Y$3&amp;$T604,PRM!$Y$3:$Z$50,2,FALSE),"")</f>
        <v>1</v>
      </c>
      <c r="AE604" s="10" t="str">
        <f>IFERROR(VLOOKUP($Y$3&amp;$U604,PRM!$AD$3:$AE$44,2,FALSE),"")</f>
        <v/>
      </c>
      <c r="AF604" s="10" t="str">
        <f>IFERROR(VLOOKUP($Y$3&amp;$R604,PRM!$Q$3:$T$31,3,FALSE),"")</f>
        <v/>
      </c>
      <c r="AG604" s="10" t="str">
        <f>IFERROR(IF(AF604=0,0,MATCH($Y$3,PRM!$AF$3:'PRM'!$AF$133,0)),"")</f>
        <v/>
      </c>
      <c r="AH604" s="10" t="str">
        <f>IF($Y$3="","",(IF(AF604=0,0,COUNTIF(PRM!$AF$3:'PRM'!$AF$133,$Y$3))))</f>
        <v/>
      </c>
      <c r="AI604" s="10" t="str">
        <f>IFERROR(VLOOKUP($Y$3&amp;$R604,PRM!$Q$3:$U$31,4,FALSE),"")</f>
        <v/>
      </c>
      <c r="AJ604" s="10" t="str">
        <f>IFERROR(IF(AI604=0,0,MATCH($Y$3,PRM!$V$3:'PRM'!$V$50,0)),"")</f>
        <v/>
      </c>
      <c r="AK604" s="10" t="str">
        <f>IF($Y$3="","",(IF(AI604=0,0,COUNTIF(PRM!$V$3:'PRM'!$V$50,$Y$3))))</f>
        <v/>
      </c>
      <c r="AL604" s="10" t="str">
        <f>IFERROR(VLOOKUP($Y$3&amp;$R604,PRM!$Q$3:$U$31,5,FALSE),"")</f>
        <v/>
      </c>
      <c r="AM604" s="10" t="str">
        <f>IFERROR(IF(AL604=0,0,MATCH($Y$3,PRM!$AA$3:'PRM'!$AA$94,0)),"")</f>
        <v/>
      </c>
      <c r="AN604" s="10" t="str">
        <f>IF($Y$3="","",IF(AL604=0,0,COUNTIF(PRM!$AA$3:'PRM'!$AA$94,$Y$3)))</f>
        <v/>
      </c>
      <c r="AO604" s="10">
        <f t="shared" si="189"/>
        <v>0</v>
      </c>
      <c r="AP604" s="10">
        <f t="shared" si="190"/>
        <v>0</v>
      </c>
      <c r="AQ604" s="10">
        <f t="shared" si="191"/>
        <v>0</v>
      </c>
      <c r="AR604" s="10">
        <f t="shared" si="192"/>
        <v>0</v>
      </c>
      <c r="AS604" s="10">
        <f t="shared" si="193"/>
        <v>0</v>
      </c>
      <c r="AT604" s="10">
        <f t="shared" si="194"/>
        <v>0</v>
      </c>
      <c r="AU604" s="10">
        <f t="shared" si="195"/>
        <v>0</v>
      </c>
      <c r="AV604" s="10">
        <f t="shared" si="196"/>
        <v>0</v>
      </c>
      <c r="AW604" s="10">
        <f t="shared" si="197"/>
        <v>0</v>
      </c>
      <c r="AX604" s="10">
        <f t="shared" si="198"/>
        <v>0</v>
      </c>
      <c r="AY604" s="10">
        <f t="shared" si="199"/>
        <v>0</v>
      </c>
      <c r="AZ604" s="10">
        <f t="shared" si="200"/>
        <v>0</v>
      </c>
      <c r="BA604" s="10">
        <f t="shared" si="201"/>
        <v>0</v>
      </c>
      <c r="BB604" s="10">
        <f t="shared" si="202"/>
        <v>0</v>
      </c>
      <c r="BC604" s="10">
        <f t="shared" si="203"/>
        <v>0</v>
      </c>
      <c r="BD604" s="10">
        <f t="shared" si="204"/>
        <v>0</v>
      </c>
      <c r="BE604" s="10">
        <f t="shared" si="205"/>
        <v>0</v>
      </c>
      <c r="BF604" s="10">
        <f t="shared" si="206"/>
        <v>0</v>
      </c>
      <c r="BG604" s="10">
        <f t="shared" si="207"/>
        <v>0</v>
      </c>
      <c r="BH604" s="10">
        <f t="shared" si="208"/>
        <v>0</v>
      </c>
    </row>
    <row r="605" spans="1:60" ht="27.75" customHeight="1">
      <c r="A605" t="str">
        <f t="shared" si="209"/>
        <v/>
      </c>
      <c r="B605" s="54"/>
      <c r="C605" s="55"/>
      <c r="D605" s="54"/>
      <c r="E605" s="55"/>
      <c r="F605" s="31"/>
      <c r="G605" s="29"/>
      <c r="H605" s="32"/>
      <c r="I605" s="32"/>
      <c r="J605" s="30"/>
      <c r="K605" s="31"/>
      <c r="L605" s="33"/>
      <c r="M605" s="33"/>
      <c r="N605" s="54"/>
      <c r="O605" s="56"/>
      <c r="P605" s="56"/>
      <c r="Q605" s="57"/>
      <c r="R605" s="33"/>
      <c r="S605" s="33"/>
      <c r="T605" s="40"/>
      <c r="U605" s="40"/>
      <c r="V605" s="17"/>
      <c r="W605" s="17"/>
      <c r="X605" s="10" t="str">
        <f>IFERROR(VLOOKUP($F605,PRM!$G$3:$H$5,2,FALSE),"")</f>
        <v/>
      </c>
      <c r="Y605" s="10" t="str">
        <f>IFERROR(VLOOKUP($G605,PRM!$I$3:$J$5,2,FALSE),"")</f>
        <v/>
      </c>
      <c r="Z605" s="10" t="str">
        <f>IFERROR(VLOOKUP($K605,PRM!$K$3:$L$4,2,FALSE),"")</f>
        <v/>
      </c>
      <c r="AA605" s="10" t="str">
        <f>IFERROR(VLOOKUP($N605,PRM!$M$3:$N$50,2,FALSE),"")</f>
        <v/>
      </c>
      <c r="AB605" s="10" t="str">
        <f>IFERROR(VLOOKUP($Y$3&amp;$R605,PRM!$Q$3:$R$31,2,FALSE),"")</f>
        <v/>
      </c>
      <c r="AC605" s="10" t="str">
        <f>IFERROR(VLOOKUP($Y$3&amp;$S605,PRM!$AH$3:$AI$133,2,FALSE),"")</f>
        <v/>
      </c>
      <c r="AD605" s="10" t="str">
        <f>IFERROR(VLOOKUP($Y$3&amp;$T605,PRM!$Y$3:$Z$50,2,FALSE),"")</f>
        <v>1</v>
      </c>
      <c r="AE605" s="10" t="str">
        <f>IFERROR(VLOOKUP($Y$3&amp;$U605,PRM!$AD$3:$AE$44,2,FALSE),"")</f>
        <v/>
      </c>
      <c r="AF605" s="10" t="str">
        <f>IFERROR(VLOOKUP($Y$3&amp;$R605,PRM!$Q$3:$T$31,3,FALSE),"")</f>
        <v/>
      </c>
      <c r="AG605" s="10" t="str">
        <f>IFERROR(IF(AF605=0,0,MATCH($Y$3,PRM!$AF$3:'PRM'!$AF$133,0)),"")</f>
        <v/>
      </c>
      <c r="AH605" s="10" t="str">
        <f>IF($Y$3="","",(IF(AF605=0,0,COUNTIF(PRM!$AF$3:'PRM'!$AF$133,$Y$3))))</f>
        <v/>
      </c>
      <c r="AI605" s="10" t="str">
        <f>IFERROR(VLOOKUP($Y$3&amp;$R605,PRM!$Q$3:$U$31,4,FALSE),"")</f>
        <v/>
      </c>
      <c r="AJ605" s="10" t="str">
        <f>IFERROR(IF(AI605=0,0,MATCH($Y$3,PRM!$V$3:'PRM'!$V$50,0)),"")</f>
        <v/>
      </c>
      <c r="AK605" s="10" t="str">
        <f>IF($Y$3="","",(IF(AI605=0,0,COUNTIF(PRM!$V$3:'PRM'!$V$50,$Y$3))))</f>
        <v/>
      </c>
      <c r="AL605" s="10" t="str">
        <f>IFERROR(VLOOKUP($Y$3&amp;$R605,PRM!$Q$3:$U$31,5,FALSE),"")</f>
        <v/>
      </c>
      <c r="AM605" s="10" t="str">
        <f>IFERROR(IF(AL605=0,0,MATCH($Y$3,PRM!$AA$3:'PRM'!$AA$94,0)),"")</f>
        <v/>
      </c>
      <c r="AN605" s="10" t="str">
        <f>IF($Y$3="","",IF(AL605=0,0,COUNTIF(PRM!$AA$3:'PRM'!$AA$94,$Y$3)))</f>
        <v/>
      </c>
      <c r="AO605" s="10">
        <f t="shared" si="189"/>
        <v>0</v>
      </c>
      <c r="AP605" s="10">
        <f t="shared" si="190"/>
        <v>0</v>
      </c>
      <c r="AQ605" s="10">
        <f t="shared" si="191"/>
        <v>0</v>
      </c>
      <c r="AR605" s="10">
        <f t="shared" si="192"/>
        <v>0</v>
      </c>
      <c r="AS605" s="10">
        <f t="shared" si="193"/>
        <v>0</v>
      </c>
      <c r="AT605" s="10">
        <f t="shared" si="194"/>
        <v>0</v>
      </c>
      <c r="AU605" s="10">
        <f t="shared" si="195"/>
        <v>0</v>
      </c>
      <c r="AV605" s="10">
        <f t="shared" si="196"/>
        <v>0</v>
      </c>
      <c r="AW605" s="10">
        <f t="shared" si="197"/>
        <v>0</v>
      </c>
      <c r="AX605" s="10">
        <f t="shared" si="198"/>
        <v>0</v>
      </c>
      <c r="AY605" s="10">
        <f t="shared" si="199"/>
        <v>0</v>
      </c>
      <c r="AZ605" s="10">
        <f t="shared" si="200"/>
        <v>0</v>
      </c>
      <c r="BA605" s="10">
        <f t="shared" si="201"/>
        <v>0</v>
      </c>
      <c r="BB605" s="10">
        <f t="shared" si="202"/>
        <v>0</v>
      </c>
      <c r="BC605" s="10">
        <f t="shared" si="203"/>
        <v>0</v>
      </c>
      <c r="BD605" s="10">
        <f t="shared" si="204"/>
        <v>0</v>
      </c>
      <c r="BE605" s="10">
        <f t="shared" si="205"/>
        <v>0</v>
      </c>
      <c r="BF605" s="10">
        <f t="shared" si="206"/>
        <v>0</v>
      </c>
      <c r="BG605" s="10">
        <f t="shared" si="207"/>
        <v>0</v>
      </c>
      <c r="BH605" s="10">
        <f t="shared" si="208"/>
        <v>0</v>
      </c>
    </row>
    <row r="606" spans="1:60" ht="27.75" customHeight="1">
      <c r="A606" t="str">
        <f t="shared" si="209"/>
        <v/>
      </c>
      <c r="B606" s="54"/>
      <c r="C606" s="55"/>
      <c r="D606" s="54"/>
      <c r="E606" s="55"/>
      <c r="F606" s="31"/>
      <c r="G606" s="29"/>
      <c r="H606" s="32"/>
      <c r="I606" s="32"/>
      <c r="J606" s="30"/>
      <c r="K606" s="31"/>
      <c r="L606" s="33"/>
      <c r="M606" s="33"/>
      <c r="N606" s="54"/>
      <c r="O606" s="56"/>
      <c r="P606" s="56"/>
      <c r="Q606" s="57"/>
      <c r="R606" s="33"/>
      <c r="S606" s="33"/>
      <c r="T606" s="40"/>
      <c r="U606" s="40"/>
      <c r="V606" s="17"/>
      <c r="W606" s="17"/>
      <c r="X606" s="10" t="str">
        <f>IFERROR(VLOOKUP($F606,PRM!$G$3:$H$5,2,FALSE),"")</f>
        <v/>
      </c>
      <c r="Y606" s="10" t="str">
        <f>IFERROR(VLOOKUP($G606,PRM!$I$3:$J$5,2,FALSE),"")</f>
        <v/>
      </c>
      <c r="Z606" s="10" t="str">
        <f>IFERROR(VLOOKUP($K606,PRM!$K$3:$L$4,2,FALSE),"")</f>
        <v/>
      </c>
      <c r="AA606" s="10" t="str">
        <f>IFERROR(VLOOKUP($N606,PRM!$M$3:$N$50,2,FALSE),"")</f>
        <v/>
      </c>
      <c r="AB606" s="10" t="str">
        <f>IFERROR(VLOOKUP($Y$3&amp;$R606,PRM!$Q$3:$R$31,2,FALSE),"")</f>
        <v/>
      </c>
      <c r="AC606" s="10" t="str">
        <f>IFERROR(VLOOKUP($Y$3&amp;$S606,PRM!$AH$3:$AI$133,2,FALSE),"")</f>
        <v/>
      </c>
      <c r="AD606" s="10" t="str">
        <f>IFERROR(VLOOKUP($Y$3&amp;$T606,PRM!$Y$3:$Z$50,2,FALSE),"")</f>
        <v>1</v>
      </c>
      <c r="AE606" s="10" t="str">
        <f>IFERROR(VLOOKUP($Y$3&amp;$U606,PRM!$AD$3:$AE$44,2,FALSE),"")</f>
        <v/>
      </c>
      <c r="AF606" s="10" t="str">
        <f>IFERROR(VLOOKUP($Y$3&amp;$R606,PRM!$Q$3:$T$31,3,FALSE),"")</f>
        <v/>
      </c>
      <c r="AG606" s="10" t="str">
        <f>IFERROR(IF(AF606=0,0,MATCH($Y$3,PRM!$AF$3:'PRM'!$AF$133,0)),"")</f>
        <v/>
      </c>
      <c r="AH606" s="10" t="str">
        <f>IF($Y$3="","",(IF(AF606=0,0,COUNTIF(PRM!$AF$3:'PRM'!$AF$133,$Y$3))))</f>
        <v/>
      </c>
      <c r="AI606" s="10" t="str">
        <f>IFERROR(VLOOKUP($Y$3&amp;$R606,PRM!$Q$3:$U$31,4,FALSE),"")</f>
        <v/>
      </c>
      <c r="AJ606" s="10" t="str">
        <f>IFERROR(IF(AI606=0,0,MATCH($Y$3,PRM!$V$3:'PRM'!$V$50,0)),"")</f>
        <v/>
      </c>
      <c r="AK606" s="10" t="str">
        <f>IF($Y$3="","",(IF(AI606=0,0,COUNTIF(PRM!$V$3:'PRM'!$V$50,$Y$3))))</f>
        <v/>
      </c>
      <c r="AL606" s="10" t="str">
        <f>IFERROR(VLOOKUP($Y$3&amp;$R606,PRM!$Q$3:$U$31,5,FALSE),"")</f>
        <v/>
      </c>
      <c r="AM606" s="10" t="str">
        <f>IFERROR(IF(AL606=0,0,MATCH($Y$3,PRM!$AA$3:'PRM'!$AA$94,0)),"")</f>
        <v/>
      </c>
      <c r="AN606" s="10" t="str">
        <f>IF($Y$3="","",IF(AL606=0,0,COUNTIF(PRM!$AA$3:'PRM'!$AA$94,$Y$3)))</f>
        <v/>
      </c>
      <c r="AO606" s="10">
        <f t="shared" si="189"/>
        <v>0</v>
      </c>
      <c r="AP606" s="10">
        <f t="shared" si="190"/>
        <v>0</v>
      </c>
      <c r="AQ606" s="10">
        <f t="shared" si="191"/>
        <v>0</v>
      </c>
      <c r="AR606" s="10">
        <f t="shared" si="192"/>
        <v>0</v>
      </c>
      <c r="AS606" s="10">
        <f t="shared" si="193"/>
        <v>0</v>
      </c>
      <c r="AT606" s="10">
        <f t="shared" si="194"/>
        <v>0</v>
      </c>
      <c r="AU606" s="10">
        <f t="shared" si="195"/>
        <v>0</v>
      </c>
      <c r="AV606" s="10">
        <f t="shared" si="196"/>
        <v>0</v>
      </c>
      <c r="AW606" s="10">
        <f t="shared" si="197"/>
        <v>0</v>
      </c>
      <c r="AX606" s="10">
        <f t="shared" si="198"/>
        <v>0</v>
      </c>
      <c r="AY606" s="10">
        <f t="shared" si="199"/>
        <v>0</v>
      </c>
      <c r="AZ606" s="10">
        <f t="shared" si="200"/>
        <v>0</v>
      </c>
      <c r="BA606" s="10">
        <f t="shared" si="201"/>
        <v>0</v>
      </c>
      <c r="BB606" s="10">
        <f t="shared" si="202"/>
        <v>0</v>
      </c>
      <c r="BC606" s="10">
        <f t="shared" si="203"/>
        <v>0</v>
      </c>
      <c r="BD606" s="10">
        <f t="shared" si="204"/>
        <v>0</v>
      </c>
      <c r="BE606" s="10">
        <f t="shared" si="205"/>
        <v>0</v>
      </c>
      <c r="BF606" s="10">
        <f t="shared" si="206"/>
        <v>0</v>
      </c>
      <c r="BG606" s="10">
        <f t="shared" si="207"/>
        <v>0</v>
      </c>
      <c r="BH606" s="10">
        <f t="shared" si="208"/>
        <v>0</v>
      </c>
    </row>
    <row r="607" spans="1:60" ht="27.75" customHeight="1">
      <c r="A607" t="str">
        <f t="shared" si="209"/>
        <v/>
      </c>
      <c r="B607" s="54"/>
      <c r="C607" s="55"/>
      <c r="D607" s="54"/>
      <c r="E607" s="55"/>
      <c r="F607" s="31"/>
      <c r="G607" s="29"/>
      <c r="H607" s="32"/>
      <c r="I607" s="32"/>
      <c r="J607" s="30"/>
      <c r="K607" s="31"/>
      <c r="L607" s="33"/>
      <c r="M607" s="33"/>
      <c r="N607" s="54"/>
      <c r="O607" s="56"/>
      <c r="P607" s="56"/>
      <c r="Q607" s="57"/>
      <c r="R607" s="33"/>
      <c r="S607" s="33"/>
      <c r="T607" s="40"/>
      <c r="U607" s="40"/>
      <c r="V607" s="17"/>
      <c r="W607" s="17"/>
      <c r="X607" s="10" t="str">
        <f>IFERROR(VLOOKUP($F607,PRM!$G$3:$H$5,2,FALSE),"")</f>
        <v/>
      </c>
      <c r="Y607" s="10" t="str">
        <f>IFERROR(VLOOKUP($G607,PRM!$I$3:$J$5,2,FALSE),"")</f>
        <v/>
      </c>
      <c r="Z607" s="10" t="str">
        <f>IFERROR(VLOOKUP($K607,PRM!$K$3:$L$4,2,FALSE),"")</f>
        <v/>
      </c>
      <c r="AA607" s="10" t="str">
        <f>IFERROR(VLOOKUP($N607,PRM!$M$3:$N$50,2,FALSE),"")</f>
        <v/>
      </c>
      <c r="AB607" s="10" t="str">
        <f>IFERROR(VLOOKUP($Y$3&amp;$R607,PRM!$Q$3:$R$31,2,FALSE),"")</f>
        <v/>
      </c>
      <c r="AC607" s="10" t="str">
        <f>IFERROR(VLOOKUP($Y$3&amp;$S607,PRM!$AH$3:$AI$133,2,FALSE),"")</f>
        <v/>
      </c>
      <c r="AD607" s="10" t="str">
        <f>IFERROR(VLOOKUP($Y$3&amp;$T607,PRM!$Y$3:$Z$50,2,FALSE),"")</f>
        <v>1</v>
      </c>
      <c r="AE607" s="10" t="str">
        <f>IFERROR(VLOOKUP($Y$3&amp;$U607,PRM!$AD$3:$AE$44,2,FALSE),"")</f>
        <v/>
      </c>
      <c r="AF607" s="10" t="str">
        <f>IFERROR(VLOOKUP($Y$3&amp;$R607,PRM!$Q$3:$T$31,3,FALSE),"")</f>
        <v/>
      </c>
      <c r="AG607" s="10" t="str">
        <f>IFERROR(IF(AF607=0,0,MATCH($Y$3,PRM!$AF$3:'PRM'!$AF$133,0)),"")</f>
        <v/>
      </c>
      <c r="AH607" s="10" t="str">
        <f>IF($Y$3="","",(IF(AF607=0,0,COUNTIF(PRM!$AF$3:'PRM'!$AF$133,$Y$3))))</f>
        <v/>
      </c>
      <c r="AI607" s="10" t="str">
        <f>IFERROR(VLOOKUP($Y$3&amp;$R607,PRM!$Q$3:$U$31,4,FALSE),"")</f>
        <v/>
      </c>
      <c r="AJ607" s="10" t="str">
        <f>IFERROR(IF(AI607=0,0,MATCH($Y$3,PRM!$V$3:'PRM'!$V$50,0)),"")</f>
        <v/>
      </c>
      <c r="AK607" s="10" t="str">
        <f>IF($Y$3="","",(IF(AI607=0,0,COUNTIF(PRM!$V$3:'PRM'!$V$50,$Y$3))))</f>
        <v/>
      </c>
      <c r="AL607" s="10" t="str">
        <f>IFERROR(VLOOKUP($Y$3&amp;$R607,PRM!$Q$3:$U$31,5,FALSE),"")</f>
        <v/>
      </c>
      <c r="AM607" s="10" t="str">
        <f>IFERROR(IF(AL607=0,0,MATCH($Y$3,PRM!$AA$3:'PRM'!$AA$94,0)),"")</f>
        <v/>
      </c>
      <c r="AN607" s="10" t="str">
        <f>IF($Y$3="","",IF(AL607=0,0,COUNTIF(PRM!$AA$3:'PRM'!$AA$94,$Y$3)))</f>
        <v/>
      </c>
      <c r="AO607" s="10">
        <f t="shared" si="189"/>
        <v>0</v>
      </c>
      <c r="AP607" s="10">
        <f t="shared" si="190"/>
        <v>0</v>
      </c>
      <c r="AQ607" s="10">
        <f t="shared" si="191"/>
        <v>0</v>
      </c>
      <c r="AR607" s="10">
        <f t="shared" si="192"/>
        <v>0</v>
      </c>
      <c r="AS607" s="10">
        <f t="shared" si="193"/>
        <v>0</v>
      </c>
      <c r="AT607" s="10">
        <f t="shared" si="194"/>
        <v>0</v>
      </c>
      <c r="AU607" s="10">
        <f t="shared" si="195"/>
        <v>0</v>
      </c>
      <c r="AV607" s="10">
        <f t="shared" si="196"/>
        <v>0</v>
      </c>
      <c r="AW607" s="10">
        <f t="shared" si="197"/>
        <v>0</v>
      </c>
      <c r="AX607" s="10">
        <f t="shared" si="198"/>
        <v>0</v>
      </c>
      <c r="AY607" s="10">
        <f t="shared" si="199"/>
        <v>0</v>
      </c>
      <c r="AZ607" s="10">
        <f t="shared" si="200"/>
        <v>0</v>
      </c>
      <c r="BA607" s="10">
        <f t="shared" si="201"/>
        <v>0</v>
      </c>
      <c r="BB607" s="10">
        <f t="shared" si="202"/>
        <v>0</v>
      </c>
      <c r="BC607" s="10">
        <f t="shared" si="203"/>
        <v>0</v>
      </c>
      <c r="BD607" s="10">
        <f t="shared" si="204"/>
        <v>0</v>
      </c>
      <c r="BE607" s="10">
        <f t="shared" si="205"/>
        <v>0</v>
      </c>
      <c r="BF607" s="10">
        <f t="shared" si="206"/>
        <v>0</v>
      </c>
      <c r="BG607" s="10">
        <f t="shared" si="207"/>
        <v>0</v>
      </c>
      <c r="BH607" s="10">
        <f t="shared" si="208"/>
        <v>0</v>
      </c>
    </row>
    <row r="608" spans="1:60" ht="27.75" customHeight="1">
      <c r="A608" t="str">
        <f t="shared" si="209"/>
        <v/>
      </c>
      <c r="B608" s="54"/>
      <c r="C608" s="55"/>
      <c r="D608" s="54"/>
      <c r="E608" s="55"/>
      <c r="F608" s="31"/>
      <c r="G608" s="29"/>
      <c r="H608" s="32"/>
      <c r="I608" s="32"/>
      <c r="J608" s="30"/>
      <c r="K608" s="31"/>
      <c r="L608" s="33"/>
      <c r="M608" s="33"/>
      <c r="N608" s="54"/>
      <c r="O608" s="56"/>
      <c r="P608" s="56"/>
      <c r="Q608" s="57"/>
      <c r="R608" s="33"/>
      <c r="S608" s="33"/>
      <c r="T608" s="40"/>
      <c r="U608" s="40"/>
      <c r="V608" s="17"/>
      <c r="W608" s="17"/>
      <c r="X608" s="10" t="str">
        <f>IFERROR(VLOOKUP($F608,PRM!$G$3:$H$5,2,FALSE),"")</f>
        <v/>
      </c>
      <c r="Y608" s="10" t="str">
        <f>IFERROR(VLOOKUP($G608,PRM!$I$3:$J$5,2,FALSE),"")</f>
        <v/>
      </c>
      <c r="Z608" s="10" t="str">
        <f>IFERROR(VLOOKUP($K608,PRM!$K$3:$L$4,2,FALSE),"")</f>
        <v/>
      </c>
      <c r="AA608" s="10" t="str">
        <f>IFERROR(VLOOKUP($N608,PRM!$M$3:$N$50,2,FALSE),"")</f>
        <v/>
      </c>
      <c r="AB608" s="10" t="str">
        <f>IFERROR(VLOOKUP($Y$3&amp;$R608,PRM!$Q$3:$R$31,2,FALSE),"")</f>
        <v/>
      </c>
      <c r="AC608" s="10" t="str">
        <f>IFERROR(VLOOKUP($Y$3&amp;$S608,PRM!$AH$3:$AI$133,2,FALSE),"")</f>
        <v/>
      </c>
      <c r="AD608" s="10" t="str">
        <f>IFERROR(VLOOKUP($Y$3&amp;$T608,PRM!$Y$3:$Z$50,2,FALSE),"")</f>
        <v>1</v>
      </c>
      <c r="AE608" s="10" t="str">
        <f>IFERROR(VLOOKUP($Y$3&amp;$U608,PRM!$AD$3:$AE$44,2,FALSE),"")</f>
        <v/>
      </c>
      <c r="AF608" s="10" t="str">
        <f>IFERROR(VLOOKUP($Y$3&amp;$R608,PRM!$Q$3:$T$31,3,FALSE),"")</f>
        <v/>
      </c>
      <c r="AG608" s="10" t="str">
        <f>IFERROR(IF(AF608=0,0,MATCH($Y$3,PRM!$AF$3:'PRM'!$AF$133,0)),"")</f>
        <v/>
      </c>
      <c r="AH608" s="10" t="str">
        <f>IF($Y$3="","",(IF(AF608=0,0,COUNTIF(PRM!$AF$3:'PRM'!$AF$133,$Y$3))))</f>
        <v/>
      </c>
      <c r="AI608" s="10" t="str">
        <f>IFERROR(VLOOKUP($Y$3&amp;$R608,PRM!$Q$3:$U$31,4,FALSE),"")</f>
        <v/>
      </c>
      <c r="AJ608" s="10" t="str">
        <f>IFERROR(IF(AI608=0,0,MATCH($Y$3,PRM!$V$3:'PRM'!$V$50,0)),"")</f>
        <v/>
      </c>
      <c r="AK608" s="10" t="str">
        <f>IF($Y$3="","",(IF(AI608=0,0,COUNTIF(PRM!$V$3:'PRM'!$V$50,$Y$3))))</f>
        <v/>
      </c>
      <c r="AL608" s="10" t="str">
        <f>IFERROR(VLOOKUP($Y$3&amp;$R608,PRM!$Q$3:$U$31,5,FALSE),"")</f>
        <v/>
      </c>
      <c r="AM608" s="10" t="str">
        <f>IFERROR(IF(AL608=0,0,MATCH($Y$3,PRM!$AA$3:'PRM'!$AA$94,0)),"")</f>
        <v/>
      </c>
      <c r="AN608" s="10" t="str">
        <f>IF($Y$3="","",IF(AL608=0,0,COUNTIF(PRM!$AA$3:'PRM'!$AA$94,$Y$3)))</f>
        <v/>
      </c>
      <c r="AO608" s="10">
        <f t="shared" si="189"/>
        <v>0</v>
      </c>
      <c r="AP608" s="10">
        <f t="shared" si="190"/>
        <v>0</v>
      </c>
      <c r="AQ608" s="10">
        <f t="shared" si="191"/>
        <v>0</v>
      </c>
      <c r="AR608" s="10">
        <f t="shared" si="192"/>
        <v>0</v>
      </c>
      <c r="AS608" s="10">
        <f t="shared" si="193"/>
        <v>0</v>
      </c>
      <c r="AT608" s="10">
        <f t="shared" si="194"/>
        <v>0</v>
      </c>
      <c r="AU608" s="10">
        <f t="shared" si="195"/>
        <v>0</v>
      </c>
      <c r="AV608" s="10">
        <f t="shared" si="196"/>
        <v>0</v>
      </c>
      <c r="AW608" s="10">
        <f t="shared" si="197"/>
        <v>0</v>
      </c>
      <c r="AX608" s="10">
        <f t="shared" si="198"/>
        <v>0</v>
      </c>
      <c r="AY608" s="10">
        <f t="shared" si="199"/>
        <v>0</v>
      </c>
      <c r="AZ608" s="10">
        <f t="shared" si="200"/>
        <v>0</v>
      </c>
      <c r="BA608" s="10">
        <f t="shared" si="201"/>
        <v>0</v>
      </c>
      <c r="BB608" s="10">
        <f t="shared" si="202"/>
        <v>0</v>
      </c>
      <c r="BC608" s="10">
        <f t="shared" si="203"/>
        <v>0</v>
      </c>
      <c r="BD608" s="10">
        <f t="shared" si="204"/>
        <v>0</v>
      </c>
      <c r="BE608" s="10">
        <f t="shared" si="205"/>
        <v>0</v>
      </c>
      <c r="BF608" s="10">
        <f t="shared" si="206"/>
        <v>0</v>
      </c>
      <c r="BG608" s="10">
        <f t="shared" si="207"/>
        <v>0</v>
      </c>
      <c r="BH608" s="10">
        <f t="shared" si="208"/>
        <v>0</v>
      </c>
    </row>
    <row r="609" spans="1:60" ht="27.75" customHeight="1">
      <c r="A609" t="str">
        <f t="shared" si="209"/>
        <v/>
      </c>
      <c r="B609" s="54"/>
      <c r="C609" s="55"/>
      <c r="D609" s="54"/>
      <c r="E609" s="55"/>
      <c r="F609" s="31"/>
      <c r="G609" s="29"/>
      <c r="H609" s="32"/>
      <c r="I609" s="32"/>
      <c r="J609" s="30"/>
      <c r="K609" s="31"/>
      <c r="L609" s="33"/>
      <c r="M609" s="33"/>
      <c r="N609" s="54"/>
      <c r="O609" s="56"/>
      <c r="P609" s="56"/>
      <c r="Q609" s="57"/>
      <c r="R609" s="33"/>
      <c r="S609" s="33"/>
      <c r="T609" s="40"/>
      <c r="U609" s="40"/>
      <c r="V609" s="17"/>
      <c r="W609" s="17"/>
      <c r="X609" s="10" t="str">
        <f>IFERROR(VLOOKUP($F609,PRM!$G$3:$H$5,2,FALSE),"")</f>
        <v/>
      </c>
      <c r="Y609" s="10" t="str">
        <f>IFERROR(VLOOKUP($G609,PRM!$I$3:$J$5,2,FALSE),"")</f>
        <v/>
      </c>
      <c r="Z609" s="10" t="str">
        <f>IFERROR(VLOOKUP($K609,PRM!$K$3:$L$4,2,FALSE),"")</f>
        <v/>
      </c>
      <c r="AA609" s="10" t="str">
        <f>IFERROR(VLOOKUP($N609,PRM!$M$3:$N$50,2,FALSE),"")</f>
        <v/>
      </c>
      <c r="AB609" s="10" t="str">
        <f>IFERROR(VLOOKUP($Y$3&amp;$R609,PRM!$Q$3:$R$31,2,FALSE),"")</f>
        <v/>
      </c>
      <c r="AC609" s="10" t="str">
        <f>IFERROR(VLOOKUP($Y$3&amp;$S609,PRM!$AH$3:$AI$133,2,FALSE),"")</f>
        <v/>
      </c>
      <c r="AD609" s="10" t="str">
        <f>IFERROR(VLOOKUP($Y$3&amp;$T609,PRM!$Y$3:$Z$50,2,FALSE),"")</f>
        <v>1</v>
      </c>
      <c r="AE609" s="10" t="str">
        <f>IFERROR(VLOOKUP($Y$3&amp;$U609,PRM!$AD$3:$AE$44,2,FALSE),"")</f>
        <v/>
      </c>
      <c r="AF609" s="10" t="str">
        <f>IFERROR(VLOOKUP($Y$3&amp;$R609,PRM!$Q$3:$T$31,3,FALSE),"")</f>
        <v/>
      </c>
      <c r="AG609" s="10" t="str">
        <f>IFERROR(IF(AF609=0,0,MATCH($Y$3,PRM!$AF$3:'PRM'!$AF$133,0)),"")</f>
        <v/>
      </c>
      <c r="AH609" s="10" t="str">
        <f>IF($Y$3="","",(IF(AF609=0,0,COUNTIF(PRM!$AF$3:'PRM'!$AF$133,$Y$3))))</f>
        <v/>
      </c>
      <c r="AI609" s="10" t="str">
        <f>IFERROR(VLOOKUP($Y$3&amp;$R609,PRM!$Q$3:$U$31,4,FALSE),"")</f>
        <v/>
      </c>
      <c r="AJ609" s="10" t="str">
        <f>IFERROR(IF(AI609=0,0,MATCH($Y$3,PRM!$V$3:'PRM'!$V$50,0)),"")</f>
        <v/>
      </c>
      <c r="AK609" s="10" t="str">
        <f>IF($Y$3="","",(IF(AI609=0,0,COUNTIF(PRM!$V$3:'PRM'!$V$50,$Y$3))))</f>
        <v/>
      </c>
      <c r="AL609" s="10" t="str">
        <f>IFERROR(VLOOKUP($Y$3&amp;$R609,PRM!$Q$3:$U$31,5,FALSE),"")</f>
        <v/>
      </c>
      <c r="AM609" s="10" t="str">
        <f>IFERROR(IF(AL609=0,0,MATCH($Y$3,PRM!$AA$3:'PRM'!$AA$94,0)),"")</f>
        <v/>
      </c>
      <c r="AN609" s="10" t="str">
        <f>IF($Y$3="","",IF(AL609=0,0,COUNTIF(PRM!$AA$3:'PRM'!$AA$94,$Y$3)))</f>
        <v/>
      </c>
      <c r="AO609" s="10">
        <f t="shared" si="189"/>
        <v>0</v>
      </c>
      <c r="AP609" s="10">
        <f t="shared" si="190"/>
        <v>0</v>
      </c>
      <c r="AQ609" s="10">
        <f t="shared" si="191"/>
        <v>0</v>
      </c>
      <c r="AR609" s="10">
        <f t="shared" si="192"/>
        <v>0</v>
      </c>
      <c r="AS609" s="10">
        <f t="shared" si="193"/>
        <v>0</v>
      </c>
      <c r="AT609" s="10">
        <f t="shared" si="194"/>
        <v>0</v>
      </c>
      <c r="AU609" s="10">
        <f t="shared" si="195"/>
        <v>0</v>
      </c>
      <c r="AV609" s="10">
        <f t="shared" si="196"/>
        <v>0</v>
      </c>
      <c r="AW609" s="10">
        <f t="shared" si="197"/>
        <v>0</v>
      </c>
      <c r="AX609" s="10">
        <f t="shared" si="198"/>
        <v>0</v>
      </c>
      <c r="AY609" s="10">
        <f t="shared" si="199"/>
        <v>0</v>
      </c>
      <c r="AZ609" s="10">
        <f t="shared" si="200"/>
        <v>0</v>
      </c>
      <c r="BA609" s="10">
        <f t="shared" si="201"/>
        <v>0</v>
      </c>
      <c r="BB609" s="10">
        <f t="shared" si="202"/>
        <v>0</v>
      </c>
      <c r="BC609" s="10">
        <f t="shared" si="203"/>
        <v>0</v>
      </c>
      <c r="BD609" s="10">
        <f t="shared" si="204"/>
        <v>0</v>
      </c>
      <c r="BE609" s="10">
        <f t="shared" si="205"/>
        <v>0</v>
      </c>
      <c r="BF609" s="10">
        <f t="shared" si="206"/>
        <v>0</v>
      </c>
      <c r="BG609" s="10">
        <f t="shared" si="207"/>
        <v>0</v>
      </c>
      <c r="BH609" s="10">
        <f t="shared" si="208"/>
        <v>0</v>
      </c>
    </row>
    <row r="610" spans="1:60" ht="27.75" customHeight="1">
      <c r="A610" t="str">
        <f t="shared" si="209"/>
        <v/>
      </c>
      <c r="B610" s="54"/>
      <c r="C610" s="55"/>
      <c r="D610" s="54"/>
      <c r="E610" s="55"/>
      <c r="F610" s="31"/>
      <c r="G610" s="29"/>
      <c r="H610" s="32"/>
      <c r="I610" s="32"/>
      <c r="J610" s="30"/>
      <c r="K610" s="31"/>
      <c r="L610" s="33"/>
      <c r="M610" s="33"/>
      <c r="N610" s="54"/>
      <c r="O610" s="56"/>
      <c r="P610" s="56"/>
      <c r="Q610" s="57"/>
      <c r="R610" s="33"/>
      <c r="S610" s="33"/>
      <c r="T610" s="40"/>
      <c r="U610" s="40"/>
      <c r="V610" s="17"/>
      <c r="W610" s="17"/>
      <c r="X610" s="10" t="str">
        <f>IFERROR(VLOOKUP($F610,PRM!$G$3:$H$5,2,FALSE),"")</f>
        <v/>
      </c>
      <c r="Y610" s="10" t="str">
        <f>IFERROR(VLOOKUP($G610,PRM!$I$3:$J$5,2,FALSE),"")</f>
        <v/>
      </c>
      <c r="Z610" s="10" t="str">
        <f>IFERROR(VLOOKUP($K610,PRM!$K$3:$L$4,2,FALSE),"")</f>
        <v/>
      </c>
      <c r="AA610" s="10" t="str">
        <f>IFERROR(VLOOKUP($N610,PRM!$M$3:$N$50,2,FALSE),"")</f>
        <v/>
      </c>
      <c r="AB610" s="10" t="str">
        <f>IFERROR(VLOOKUP($Y$3&amp;$R610,PRM!$Q$3:$R$31,2,FALSE),"")</f>
        <v/>
      </c>
      <c r="AC610" s="10" t="str">
        <f>IFERROR(VLOOKUP($Y$3&amp;$S610,PRM!$AH$3:$AI$133,2,FALSE),"")</f>
        <v/>
      </c>
      <c r="AD610" s="10" t="str">
        <f>IFERROR(VLOOKUP($Y$3&amp;$T610,PRM!$Y$3:$Z$50,2,FALSE),"")</f>
        <v>1</v>
      </c>
      <c r="AE610" s="10" t="str">
        <f>IFERROR(VLOOKUP($Y$3&amp;$U610,PRM!$AD$3:$AE$44,2,FALSE),"")</f>
        <v/>
      </c>
      <c r="AF610" s="10" t="str">
        <f>IFERROR(VLOOKUP($Y$3&amp;$R610,PRM!$Q$3:$T$31,3,FALSE),"")</f>
        <v/>
      </c>
      <c r="AG610" s="10" t="str">
        <f>IFERROR(IF(AF610=0,0,MATCH($Y$3,PRM!$AF$3:'PRM'!$AF$133,0)),"")</f>
        <v/>
      </c>
      <c r="AH610" s="10" t="str">
        <f>IF($Y$3="","",(IF(AF610=0,0,COUNTIF(PRM!$AF$3:'PRM'!$AF$133,$Y$3))))</f>
        <v/>
      </c>
      <c r="AI610" s="10" t="str">
        <f>IFERROR(VLOOKUP($Y$3&amp;$R610,PRM!$Q$3:$U$31,4,FALSE),"")</f>
        <v/>
      </c>
      <c r="AJ610" s="10" t="str">
        <f>IFERROR(IF(AI610=0,0,MATCH($Y$3,PRM!$V$3:'PRM'!$V$50,0)),"")</f>
        <v/>
      </c>
      <c r="AK610" s="10" t="str">
        <f>IF($Y$3="","",(IF(AI610=0,0,COUNTIF(PRM!$V$3:'PRM'!$V$50,$Y$3))))</f>
        <v/>
      </c>
      <c r="AL610" s="10" t="str">
        <f>IFERROR(VLOOKUP($Y$3&amp;$R610,PRM!$Q$3:$U$31,5,FALSE),"")</f>
        <v/>
      </c>
      <c r="AM610" s="10" t="str">
        <f>IFERROR(IF(AL610=0,0,MATCH($Y$3,PRM!$AA$3:'PRM'!$AA$94,0)),"")</f>
        <v/>
      </c>
      <c r="AN610" s="10" t="str">
        <f>IF($Y$3="","",IF(AL610=0,0,COUNTIF(PRM!$AA$3:'PRM'!$AA$94,$Y$3)))</f>
        <v/>
      </c>
      <c r="AO610" s="10">
        <f t="shared" si="189"/>
        <v>0</v>
      </c>
      <c r="AP610" s="10">
        <f t="shared" si="190"/>
        <v>0</v>
      </c>
      <c r="AQ610" s="10">
        <f t="shared" si="191"/>
        <v>0</v>
      </c>
      <c r="AR610" s="10">
        <f t="shared" si="192"/>
        <v>0</v>
      </c>
      <c r="AS610" s="10">
        <f t="shared" si="193"/>
        <v>0</v>
      </c>
      <c r="AT610" s="10">
        <f t="shared" si="194"/>
        <v>0</v>
      </c>
      <c r="AU610" s="10">
        <f t="shared" si="195"/>
        <v>0</v>
      </c>
      <c r="AV610" s="10">
        <f t="shared" si="196"/>
        <v>0</v>
      </c>
      <c r="AW610" s="10">
        <f t="shared" si="197"/>
        <v>0</v>
      </c>
      <c r="AX610" s="10">
        <f t="shared" si="198"/>
        <v>0</v>
      </c>
      <c r="AY610" s="10">
        <f t="shared" si="199"/>
        <v>0</v>
      </c>
      <c r="AZ610" s="10">
        <f t="shared" si="200"/>
        <v>0</v>
      </c>
      <c r="BA610" s="10">
        <f t="shared" si="201"/>
        <v>0</v>
      </c>
      <c r="BB610" s="10">
        <f t="shared" si="202"/>
        <v>0</v>
      </c>
      <c r="BC610" s="10">
        <f t="shared" si="203"/>
        <v>0</v>
      </c>
      <c r="BD610" s="10">
        <f t="shared" si="204"/>
        <v>0</v>
      </c>
      <c r="BE610" s="10">
        <f t="shared" si="205"/>
        <v>0</v>
      </c>
      <c r="BF610" s="10">
        <f t="shared" si="206"/>
        <v>0</v>
      </c>
      <c r="BG610" s="10">
        <f t="shared" si="207"/>
        <v>0</v>
      </c>
      <c r="BH610" s="10">
        <f t="shared" si="208"/>
        <v>0</v>
      </c>
    </row>
    <row r="611" spans="1:60" ht="27.75" customHeight="1">
      <c r="A611" t="str">
        <f t="shared" si="209"/>
        <v/>
      </c>
      <c r="B611" s="54"/>
      <c r="C611" s="55"/>
      <c r="D611" s="54"/>
      <c r="E611" s="55"/>
      <c r="F611" s="31"/>
      <c r="G611" s="29"/>
      <c r="H611" s="32"/>
      <c r="I611" s="32"/>
      <c r="J611" s="30"/>
      <c r="K611" s="31"/>
      <c r="L611" s="33"/>
      <c r="M611" s="33"/>
      <c r="N611" s="54"/>
      <c r="O611" s="56"/>
      <c r="P611" s="56"/>
      <c r="Q611" s="57"/>
      <c r="R611" s="33"/>
      <c r="S611" s="33"/>
      <c r="T611" s="40"/>
      <c r="U611" s="40"/>
      <c r="V611" s="17"/>
      <c r="W611" s="17"/>
      <c r="X611" s="10" t="str">
        <f>IFERROR(VLOOKUP($F611,PRM!$G$3:$H$5,2,FALSE),"")</f>
        <v/>
      </c>
      <c r="Y611" s="10" t="str">
        <f>IFERROR(VLOOKUP($G611,PRM!$I$3:$J$5,2,FALSE),"")</f>
        <v/>
      </c>
      <c r="Z611" s="10" t="str">
        <f>IFERROR(VLOOKUP($K611,PRM!$K$3:$L$4,2,FALSE),"")</f>
        <v/>
      </c>
      <c r="AA611" s="10" t="str">
        <f>IFERROR(VLOOKUP($N611,PRM!$M$3:$N$50,2,FALSE),"")</f>
        <v/>
      </c>
      <c r="AB611" s="10" t="str">
        <f>IFERROR(VLOOKUP($Y$3&amp;$R611,PRM!$Q$3:$R$31,2,FALSE),"")</f>
        <v/>
      </c>
      <c r="AC611" s="10" t="str">
        <f>IFERROR(VLOOKUP($Y$3&amp;$S611,PRM!$AH$3:$AI$133,2,FALSE),"")</f>
        <v/>
      </c>
      <c r="AD611" s="10" t="str">
        <f>IFERROR(VLOOKUP($Y$3&amp;$T611,PRM!$Y$3:$Z$50,2,FALSE),"")</f>
        <v>1</v>
      </c>
      <c r="AE611" s="10" t="str">
        <f>IFERROR(VLOOKUP($Y$3&amp;$U611,PRM!$AD$3:$AE$44,2,FALSE),"")</f>
        <v/>
      </c>
      <c r="AF611" s="10" t="str">
        <f>IFERROR(VLOOKUP($Y$3&amp;$R611,PRM!$Q$3:$T$31,3,FALSE),"")</f>
        <v/>
      </c>
      <c r="AG611" s="10" t="str">
        <f>IFERROR(IF(AF611=0,0,MATCH($Y$3,PRM!$AF$3:'PRM'!$AF$133,0)),"")</f>
        <v/>
      </c>
      <c r="AH611" s="10" t="str">
        <f>IF($Y$3="","",(IF(AF611=0,0,COUNTIF(PRM!$AF$3:'PRM'!$AF$133,$Y$3))))</f>
        <v/>
      </c>
      <c r="AI611" s="10" t="str">
        <f>IFERROR(VLOOKUP($Y$3&amp;$R611,PRM!$Q$3:$U$31,4,FALSE),"")</f>
        <v/>
      </c>
      <c r="AJ611" s="10" t="str">
        <f>IFERROR(IF(AI611=0,0,MATCH($Y$3,PRM!$V$3:'PRM'!$V$50,0)),"")</f>
        <v/>
      </c>
      <c r="AK611" s="10" t="str">
        <f>IF($Y$3="","",(IF(AI611=0,0,COUNTIF(PRM!$V$3:'PRM'!$V$50,$Y$3))))</f>
        <v/>
      </c>
      <c r="AL611" s="10" t="str">
        <f>IFERROR(VLOOKUP($Y$3&amp;$R611,PRM!$Q$3:$U$31,5,FALSE),"")</f>
        <v/>
      </c>
      <c r="AM611" s="10" t="str">
        <f>IFERROR(IF(AL611=0,0,MATCH($Y$3,PRM!$AA$3:'PRM'!$AA$94,0)),"")</f>
        <v/>
      </c>
      <c r="AN611" s="10" t="str">
        <f>IF($Y$3="","",IF(AL611=0,0,COUNTIF(PRM!$AA$3:'PRM'!$AA$94,$Y$3)))</f>
        <v/>
      </c>
      <c r="AO611" s="10">
        <f t="shared" si="189"/>
        <v>0</v>
      </c>
      <c r="AP611" s="10">
        <f t="shared" si="190"/>
        <v>0</v>
      </c>
      <c r="AQ611" s="10">
        <f t="shared" si="191"/>
        <v>0</v>
      </c>
      <c r="AR611" s="10">
        <f t="shared" si="192"/>
        <v>0</v>
      </c>
      <c r="AS611" s="10">
        <f t="shared" si="193"/>
        <v>0</v>
      </c>
      <c r="AT611" s="10">
        <f t="shared" si="194"/>
        <v>0</v>
      </c>
      <c r="AU611" s="10">
        <f t="shared" si="195"/>
        <v>0</v>
      </c>
      <c r="AV611" s="10">
        <f t="shared" si="196"/>
        <v>0</v>
      </c>
      <c r="AW611" s="10">
        <f t="shared" si="197"/>
        <v>0</v>
      </c>
      <c r="AX611" s="10">
        <f t="shared" si="198"/>
        <v>0</v>
      </c>
      <c r="AY611" s="10">
        <f t="shared" si="199"/>
        <v>0</v>
      </c>
      <c r="AZ611" s="10">
        <f t="shared" si="200"/>
        <v>0</v>
      </c>
      <c r="BA611" s="10">
        <f t="shared" si="201"/>
        <v>0</v>
      </c>
      <c r="BB611" s="10">
        <f t="shared" si="202"/>
        <v>0</v>
      </c>
      <c r="BC611" s="10">
        <f t="shared" si="203"/>
        <v>0</v>
      </c>
      <c r="BD611" s="10">
        <f t="shared" si="204"/>
        <v>0</v>
      </c>
      <c r="BE611" s="10">
        <f t="shared" si="205"/>
        <v>0</v>
      </c>
      <c r="BF611" s="10">
        <f t="shared" si="206"/>
        <v>0</v>
      </c>
      <c r="BG611" s="10">
        <f t="shared" si="207"/>
        <v>0</v>
      </c>
      <c r="BH611" s="10">
        <f t="shared" si="208"/>
        <v>0</v>
      </c>
    </row>
    <row r="612" spans="1:60" ht="27.75" customHeight="1">
      <c r="A612" t="str">
        <f t="shared" si="209"/>
        <v/>
      </c>
      <c r="B612" s="54"/>
      <c r="C612" s="55"/>
      <c r="D612" s="54"/>
      <c r="E612" s="55"/>
      <c r="F612" s="31"/>
      <c r="G612" s="29"/>
      <c r="H612" s="32"/>
      <c r="I612" s="32"/>
      <c r="J612" s="30"/>
      <c r="K612" s="31"/>
      <c r="L612" s="33"/>
      <c r="M612" s="33"/>
      <c r="N612" s="54"/>
      <c r="O612" s="56"/>
      <c r="P612" s="56"/>
      <c r="Q612" s="57"/>
      <c r="R612" s="33"/>
      <c r="S612" s="33"/>
      <c r="T612" s="40"/>
      <c r="U612" s="40"/>
      <c r="V612" s="17"/>
      <c r="W612" s="17"/>
      <c r="X612" s="10" t="str">
        <f>IFERROR(VLOOKUP($F612,PRM!$G$3:$H$5,2,FALSE),"")</f>
        <v/>
      </c>
      <c r="Y612" s="10" t="str">
        <f>IFERROR(VLOOKUP($G612,PRM!$I$3:$J$5,2,FALSE),"")</f>
        <v/>
      </c>
      <c r="Z612" s="10" t="str">
        <f>IFERROR(VLOOKUP($K612,PRM!$K$3:$L$4,2,FALSE),"")</f>
        <v/>
      </c>
      <c r="AA612" s="10" t="str">
        <f>IFERROR(VLOOKUP($N612,PRM!$M$3:$N$50,2,FALSE),"")</f>
        <v/>
      </c>
      <c r="AB612" s="10" t="str">
        <f>IFERROR(VLOOKUP($Y$3&amp;$R612,PRM!$Q$3:$R$31,2,FALSE),"")</f>
        <v/>
      </c>
      <c r="AC612" s="10" t="str">
        <f>IFERROR(VLOOKUP($Y$3&amp;$S612,PRM!$AH$3:$AI$133,2,FALSE),"")</f>
        <v/>
      </c>
      <c r="AD612" s="10" t="str">
        <f>IFERROR(VLOOKUP($Y$3&amp;$T612,PRM!$Y$3:$Z$50,2,FALSE),"")</f>
        <v>1</v>
      </c>
      <c r="AE612" s="10" t="str">
        <f>IFERROR(VLOOKUP($Y$3&amp;$U612,PRM!$AD$3:$AE$44,2,FALSE),"")</f>
        <v/>
      </c>
      <c r="AF612" s="10" t="str">
        <f>IFERROR(VLOOKUP($Y$3&amp;$R612,PRM!$Q$3:$T$31,3,FALSE),"")</f>
        <v/>
      </c>
      <c r="AG612" s="10" t="str">
        <f>IFERROR(IF(AF612=0,0,MATCH($Y$3,PRM!$AF$3:'PRM'!$AF$133,0)),"")</f>
        <v/>
      </c>
      <c r="AH612" s="10" t="str">
        <f>IF($Y$3="","",(IF(AF612=0,0,COUNTIF(PRM!$AF$3:'PRM'!$AF$133,$Y$3))))</f>
        <v/>
      </c>
      <c r="AI612" s="10" t="str">
        <f>IFERROR(VLOOKUP($Y$3&amp;$R612,PRM!$Q$3:$U$31,4,FALSE),"")</f>
        <v/>
      </c>
      <c r="AJ612" s="10" t="str">
        <f>IFERROR(IF(AI612=0,0,MATCH($Y$3,PRM!$V$3:'PRM'!$V$50,0)),"")</f>
        <v/>
      </c>
      <c r="AK612" s="10" t="str">
        <f>IF($Y$3="","",(IF(AI612=0,0,COUNTIF(PRM!$V$3:'PRM'!$V$50,$Y$3))))</f>
        <v/>
      </c>
      <c r="AL612" s="10" t="str">
        <f>IFERROR(VLOOKUP($Y$3&amp;$R612,PRM!$Q$3:$U$31,5,FALSE),"")</f>
        <v/>
      </c>
      <c r="AM612" s="10" t="str">
        <f>IFERROR(IF(AL612=0,0,MATCH($Y$3,PRM!$AA$3:'PRM'!$AA$94,0)),"")</f>
        <v/>
      </c>
      <c r="AN612" s="10" t="str">
        <f>IF($Y$3="","",IF(AL612=0,0,COUNTIF(PRM!$AA$3:'PRM'!$AA$94,$Y$3)))</f>
        <v/>
      </c>
      <c r="AO612" s="10">
        <f t="shared" si="189"/>
        <v>0</v>
      </c>
      <c r="AP612" s="10">
        <f t="shared" si="190"/>
        <v>0</v>
      </c>
      <c r="AQ612" s="10">
        <f t="shared" si="191"/>
        <v>0</v>
      </c>
      <c r="AR612" s="10">
        <f t="shared" si="192"/>
        <v>0</v>
      </c>
      <c r="AS612" s="10">
        <f t="shared" si="193"/>
        <v>0</v>
      </c>
      <c r="AT612" s="10">
        <f t="shared" si="194"/>
        <v>0</v>
      </c>
      <c r="AU612" s="10">
        <f t="shared" si="195"/>
        <v>0</v>
      </c>
      <c r="AV612" s="10">
        <f t="shared" si="196"/>
        <v>0</v>
      </c>
      <c r="AW612" s="10">
        <f t="shared" si="197"/>
        <v>0</v>
      </c>
      <c r="AX612" s="10">
        <f t="shared" si="198"/>
        <v>0</v>
      </c>
      <c r="AY612" s="10">
        <f t="shared" si="199"/>
        <v>0</v>
      </c>
      <c r="AZ612" s="10">
        <f t="shared" si="200"/>
        <v>0</v>
      </c>
      <c r="BA612" s="10">
        <f t="shared" si="201"/>
        <v>0</v>
      </c>
      <c r="BB612" s="10">
        <f t="shared" si="202"/>
        <v>0</v>
      </c>
      <c r="BC612" s="10">
        <f t="shared" si="203"/>
        <v>0</v>
      </c>
      <c r="BD612" s="10">
        <f t="shared" si="204"/>
        <v>0</v>
      </c>
      <c r="BE612" s="10">
        <f t="shared" si="205"/>
        <v>0</v>
      </c>
      <c r="BF612" s="10">
        <f t="shared" si="206"/>
        <v>0</v>
      </c>
      <c r="BG612" s="10">
        <f t="shared" si="207"/>
        <v>0</v>
      </c>
      <c r="BH612" s="10">
        <f t="shared" si="208"/>
        <v>0</v>
      </c>
    </row>
    <row r="613" spans="1:60" ht="27.75" customHeight="1">
      <c r="A613" t="str">
        <f t="shared" si="209"/>
        <v/>
      </c>
      <c r="B613" s="54"/>
      <c r="C613" s="55"/>
      <c r="D613" s="54"/>
      <c r="E613" s="55"/>
      <c r="F613" s="31"/>
      <c r="G613" s="29"/>
      <c r="H613" s="32"/>
      <c r="I613" s="32"/>
      <c r="J613" s="30"/>
      <c r="K613" s="31"/>
      <c r="L613" s="33"/>
      <c r="M613" s="33"/>
      <c r="N613" s="54"/>
      <c r="O613" s="56"/>
      <c r="P613" s="56"/>
      <c r="Q613" s="57"/>
      <c r="R613" s="33"/>
      <c r="S613" s="33"/>
      <c r="T613" s="40"/>
      <c r="U613" s="40"/>
      <c r="V613" s="17"/>
      <c r="W613" s="17"/>
      <c r="X613" s="10" t="str">
        <f>IFERROR(VLOOKUP($F613,PRM!$G$3:$H$5,2,FALSE),"")</f>
        <v/>
      </c>
      <c r="Y613" s="10" t="str">
        <f>IFERROR(VLOOKUP($G613,PRM!$I$3:$J$5,2,FALSE),"")</f>
        <v/>
      </c>
      <c r="Z613" s="10" t="str">
        <f>IFERROR(VLOOKUP($K613,PRM!$K$3:$L$4,2,FALSE),"")</f>
        <v/>
      </c>
      <c r="AA613" s="10" t="str">
        <f>IFERROR(VLOOKUP($N613,PRM!$M$3:$N$50,2,FALSE),"")</f>
        <v/>
      </c>
      <c r="AB613" s="10" t="str">
        <f>IFERROR(VLOOKUP($Y$3&amp;$R613,PRM!$Q$3:$R$31,2,FALSE),"")</f>
        <v/>
      </c>
      <c r="AC613" s="10" t="str">
        <f>IFERROR(VLOOKUP($Y$3&amp;$S613,PRM!$AH$3:$AI$133,2,FALSE),"")</f>
        <v/>
      </c>
      <c r="AD613" s="10" t="str">
        <f>IFERROR(VLOOKUP($Y$3&amp;$T613,PRM!$Y$3:$Z$50,2,FALSE),"")</f>
        <v>1</v>
      </c>
      <c r="AE613" s="10" t="str">
        <f>IFERROR(VLOOKUP($Y$3&amp;$U613,PRM!$AD$3:$AE$44,2,FALSE),"")</f>
        <v/>
      </c>
      <c r="AF613" s="10" t="str">
        <f>IFERROR(VLOOKUP($Y$3&amp;$R613,PRM!$Q$3:$T$31,3,FALSE),"")</f>
        <v/>
      </c>
      <c r="AG613" s="10" t="str">
        <f>IFERROR(IF(AF613=0,0,MATCH($Y$3,PRM!$AF$3:'PRM'!$AF$133,0)),"")</f>
        <v/>
      </c>
      <c r="AH613" s="10" t="str">
        <f>IF($Y$3="","",(IF(AF613=0,0,COUNTIF(PRM!$AF$3:'PRM'!$AF$133,$Y$3))))</f>
        <v/>
      </c>
      <c r="AI613" s="10" t="str">
        <f>IFERROR(VLOOKUP($Y$3&amp;$R613,PRM!$Q$3:$U$31,4,FALSE),"")</f>
        <v/>
      </c>
      <c r="AJ613" s="10" t="str">
        <f>IFERROR(IF(AI613=0,0,MATCH($Y$3,PRM!$V$3:'PRM'!$V$50,0)),"")</f>
        <v/>
      </c>
      <c r="AK613" s="10" t="str">
        <f>IF($Y$3="","",(IF(AI613=0,0,COUNTIF(PRM!$V$3:'PRM'!$V$50,$Y$3))))</f>
        <v/>
      </c>
      <c r="AL613" s="10" t="str">
        <f>IFERROR(VLOOKUP($Y$3&amp;$R613,PRM!$Q$3:$U$31,5,FALSE),"")</f>
        <v/>
      </c>
      <c r="AM613" s="10" t="str">
        <f>IFERROR(IF(AL613=0,0,MATCH($Y$3,PRM!$AA$3:'PRM'!$AA$94,0)),"")</f>
        <v/>
      </c>
      <c r="AN613" s="10" t="str">
        <f>IF($Y$3="","",IF(AL613=0,0,COUNTIF(PRM!$AA$3:'PRM'!$AA$94,$Y$3)))</f>
        <v/>
      </c>
      <c r="AO613" s="10">
        <f t="shared" si="189"/>
        <v>0</v>
      </c>
      <c r="AP613" s="10">
        <f t="shared" si="190"/>
        <v>0</v>
      </c>
      <c r="AQ613" s="10">
        <f t="shared" si="191"/>
        <v>0</v>
      </c>
      <c r="AR613" s="10">
        <f t="shared" si="192"/>
        <v>0</v>
      </c>
      <c r="AS613" s="10">
        <f t="shared" si="193"/>
        <v>0</v>
      </c>
      <c r="AT613" s="10">
        <f t="shared" si="194"/>
        <v>0</v>
      </c>
      <c r="AU613" s="10">
        <f t="shared" si="195"/>
        <v>0</v>
      </c>
      <c r="AV613" s="10">
        <f t="shared" si="196"/>
        <v>0</v>
      </c>
      <c r="AW613" s="10">
        <f t="shared" si="197"/>
        <v>0</v>
      </c>
      <c r="AX613" s="10">
        <f t="shared" si="198"/>
        <v>0</v>
      </c>
      <c r="AY613" s="10">
        <f t="shared" si="199"/>
        <v>0</v>
      </c>
      <c r="AZ613" s="10">
        <f t="shared" si="200"/>
        <v>0</v>
      </c>
      <c r="BA613" s="10">
        <f t="shared" si="201"/>
        <v>0</v>
      </c>
      <c r="BB613" s="10">
        <f t="shared" si="202"/>
        <v>0</v>
      </c>
      <c r="BC613" s="10">
        <f t="shared" si="203"/>
        <v>0</v>
      </c>
      <c r="BD613" s="10">
        <f t="shared" si="204"/>
        <v>0</v>
      </c>
      <c r="BE613" s="10">
        <f t="shared" si="205"/>
        <v>0</v>
      </c>
      <c r="BF613" s="10">
        <f t="shared" si="206"/>
        <v>0</v>
      </c>
      <c r="BG613" s="10">
        <f t="shared" si="207"/>
        <v>0</v>
      </c>
      <c r="BH613" s="10">
        <f t="shared" si="208"/>
        <v>0</v>
      </c>
    </row>
    <row r="614" spans="1:60" ht="27.75" customHeight="1">
      <c r="A614" t="str">
        <f t="shared" si="209"/>
        <v/>
      </c>
      <c r="B614" s="54"/>
      <c r="C614" s="55"/>
      <c r="D614" s="54"/>
      <c r="E614" s="55"/>
      <c r="F614" s="31"/>
      <c r="G614" s="29"/>
      <c r="H614" s="32"/>
      <c r="I614" s="32"/>
      <c r="J614" s="30"/>
      <c r="K614" s="31"/>
      <c r="L614" s="33"/>
      <c r="M614" s="33"/>
      <c r="N614" s="54"/>
      <c r="O614" s="56"/>
      <c r="P614" s="56"/>
      <c r="Q614" s="57"/>
      <c r="R614" s="33"/>
      <c r="S614" s="33"/>
      <c r="T614" s="40"/>
      <c r="U614" s="40"/>
      <c r="V614" s="17"/>
      <c r="W614" s="17"/>
      <c r="X614" s="10" t="str">
        <f>IFERROR(VLOOKUP($F614,PRM!$G$3:$H$5,2,FALSE),"")</f>
        <v/>
      </c>
      <c r="Y614" s="10" t="str">
        <f>IFERROR(VLOOKUP($G614,PRM!$I$3:$J$5,2,FALSE),"")</f>
        <v/>
      </c>
      <c r="Z614" s="10" t="str">
        <f>IFERROR(VLOOKUP($K614,PRM!$K$3:$L$4,2,FALSE),"")</f>
        <v/>
      </c>
      <c r="AA614" s="10" t="str">
        <f>IFERROR(VLOOKUP($N614,PRM!$M$3:$N$50,2,FALSE),"")</f>
        <v/>
      </c>
      <c r="AB614" s="10" t="str">
        <f>IFERROR(VLOOKUP($Y$3&amp;$R614,PRM!$Q$3:$R$31,2,FALSE),"")</f>
        <v/>
      </c>
      <c r="AC614" s="10" t="str">
        <f>IFERROR(VLOOKUP($Y$3&amp;$S614,PRM!$AH$3:$AI$133,2,FALSE),"")</f>
        <v/>
      </c>
      <c r="AD614" s="10" t="str">
        <f>IFERROR(VLOOKUP($Y$3&amp;$T614,PRM!$Y$3:$Z$50,2,FALSE),"")</f>
        <v>1</v>
      </c>
      <c r="AE614" s="10" t="str">
        <f>IFERROR(VLOOKUP($Y$3&amp;$U614,PRM!$AD$3:$AE$44,2,FALSE),"")</f>
        <v/>
      </c>
      <c r="AF614" s="10" t="str">
        <f>IFERROR(VLOOKUP($Y$3&amp;$R614,PRM!$Q$3:$T$31,3,FALSE),"")</f>
        <v/>
      </c>
      <c r="AG614" s="10" t="str">
        <f>IFERROR(IF(AF614=0,0,MATCH($Y$3,PRM!$AF$3:'PRM'!$AF$133,0)),"")</f>
        <v/>
      </c>
      <c r="AH614" s="10" t="str">
        <f>IF($Y$3="","",(IF(AF614=0,0,COUNTIF(PRM!$AF$3:'PRM'!$AF$133,$Y$3))))</f>
        <v/>
      </c>
      <c r="AI614" s="10" t="str">
        <f>IFERROR(VLOOKUP($Y$3&amp;$R614,PRM!$Q$3:$U$31,4,FALSE),"")</f>
        <v/>
      </c>
      <c r="AJ614" s="10" t="str">
        <f>IFERROR(IF(AI614=0,0,MATCH($Y$3,PRM!$V$3:'PRM'!$V$50,0)),"")</f>
        <v/>
      </c>
      <c r="AK614" s="10" t="str">
        <f>IF($Y$3="","",(IF(AI614=0,0,COUNTIF(PRM!$V$3:'PRM'!$V$50,$Y$3))))</f>
        <v/>
      </c>
      <c r="AL614" s="10" t="str">
        <f>IFERROR(VLOOKUP($Y$3&amp;$R614,PRM!$Q$3:$U$31,5,FALSE),"")</f>
        <v/>
      </c>
      <c r="AM614" s="10" t="str">
        <f>IFERROR(IF(AL614=0,0,MATCH($Y$3,PRM!$AA$3:'PRM'!$AA$94,0)),"")</f>
        <v/>
      </c>
      <c r="AN614" s="10" t="str">
        <f>IF($Y$3="","",IF(AL614=0,0,COUNTIF(PRM!$AA$3:'PRM'!$AA$94,$Y$3)))</f>
        <v/>
      </c>
      <c r="AO614" s="10">
        <f t="shared" si="189"/>
        <v>0</v>
      </c>
      <c r="AP614" s="10">
        <f t="shared" si="190"/>
        <v>0</v>
      </c>
      <c r="AQ614" s="10">
        <f t="shared" si="191"/>
        <v>0</v>
      </c>
      <c r="AR614" s="10">
        <f t="shared" si="192"/>
        <v>0</v>
      </c>
      <c r="AS614" s="10">
        <f t="shared" si="193"/>
        <v>0</v>
      </c>
      <c r="AT614" s="10">
        <f t="shared" si="194"/>
        <v>0</v>
      </c>
      <c r="AU614" s="10">
        <f t="shared" si="195"/>
        <v>0</v>
      </c>
      <c r="AV614" s="10">
        <f t="shared" si="196"/>
        <v>0</v>
      </c>
      <c r="AW614" s="10">
        <f t="shared" si="197"/>
        <v>0</v>
      </c>
      <c r="AX614" s="10">
        <f t="shared" si="198"/>
        <v>0</v>
      </c>
      <c r="AY614" s="10">
        <f t="shared" si="199"/>
        <v>0</v>
      </c>
      <c r="AZ614" s="10">
        <f t="shared" si="200"/>
        <v>0</v>
      </c>
      <c r="BA614" s="10">
        <f t="shared" si="201"/>
        <v>0</v>
      </c>
      <c r="BB614" s="10">
        <f t="shared" si="202"/>
        <v>0</v>
      </c>
      <c r="BC614" s="10">
        <f t="shared" si="203"/>
        <v>0</v>
      </c>
      <c r="BD614" s="10">
        <f t="shared" si="204"/>
        <v>0</v>
      </c>
      <c r="BE614" s="10">
        <f t="shared" si="205"/>
        <v>0</v>
      </c>
      <c r="BF614" s="10">
        <f t="shared" si="206"/>
        <v>0</v>
      </c>
      <c r="BG614" s="10">
        <f t="shared" si="207"/>
        <v>0</v>
      </c>
      <c r="BH614" s="10">
        <f t="shared" si="208"/>
        <v>0</v>
      </c>
    </row>
    <row r="615" spans="1:60" ht="27.75" customHeight="1">
      <c r="A615" t="str">
        <f t="shared" si="209"/>
        <v/>
      </c>
      <c r="B615" s="54"/>
      <c r="C615" s="55"/>
      <c r="D615" s="54"/>
      <c r="E615" s="55"/>
      <c r="F615" s="31"/>
      <c r="G615" s="29"/>
      <c r="H615" s="32"/>
      <c r="I615" s="32"/>
      <c r="J615" s="30"/>
      <c r="K615" s="31"/>
      <c r="L615" s="33"/>
      <c r="M615" s="33"/>
      <c r="N615" s="54"/>
      <c r="O615" s="56"/>
      <c r="P615" s="56"/>
      <c r="Q615" s="57"/>
      <c r="R615" s="33"/>
      <c r="S615" s="33"/>
      <c r="T615" s="40"/>
      <c r="U615" s="40"/>
      <c r="V615" s="17"/>
      <c r="W615" s="17"/>
      <c r="X615" s="10" t="str">
        <f>IFERROR(VLOOKUP($F615,PRM!$G$3:$H$5,2,FALSE),"")</f>
        <v/>
      </c>
      <c r="Y615" s="10" t="str">
        <f>IFERROR(VLOOKUP($G615,PRM!$I$3:$J$5,2,FALSE),"")</f>
        <v/>
      </c>
      <c r="Z615" s="10" t="str">
        <f>IFERROR(VLOOKUP($K615,PRM!$K$3:$L$4,2,FALSE),"")</f>
        <v/>
      </c>
      <c r="AA615" s="10" t="str">
        <f>IFERROR(VLOOKUP($N615,PRM!$M$3:$N$50,2,FALSE),"")</f>
        <v/>
      </c>
      <c r="AB615" s="10" t="str">
        <f>IFERROR(VLOOKUP($Y$3&amp;$R615,PRM!$Q$3:$R$31,2,FALSE),"")</f>
        <v/>
      </c>
      <c r="AC615" s="10" t="str">
        <f>IFERROR(VLOOKUP($Y$3&amp;$S615,PRM!$AH$3:$AI$133,2,FALSE),"")</f>
        <v/>
      </c>
      <c r="AD615" s="10" t="str">
        <f>IFERROR(VLOOKUP($Y$3&amp;$T615,PRM!$Y$3:$Z$50,2,FALSE),"")</f>
        <v>1</v>
      </c>
      <c r="AE615" s="10" t="str">
        <f>IFERROR(VLOOKUP($Y$3&amp;$U615,PRM!$AD$3:$AE$44,2,FALSE),"")</f>
        <v/>
      </c>
      <c r="AF615" s="10" t="str">
        <f>IFERROR(VLOOKUP($Y$3&amp;$R615,PRM!$Q$3:$T$31,3,FALSE),"")</f>
        <v/>
      </c>
      <c r="AG615" s="10" t="str">
        <f>IFERROR(IF(AF615=0,0,MATCH($Y$3,PRM!$AF$3:'PRM'!$AF$133,0)),"")</f>
        <v/>
      </c>
      <c r="AH615" s="10" t="str">
        <f>IF($Y$3="","",(IF(AF615=0,0,COUNTIF(PRM!$AF$3:'PRM'!$AF$133,$Y$3))))</f>
        <v/>
      </c>
      <c r="AI615" s="10" t="str">
        <f>IFERROR(VLOOKUP($Y$3&amp;$R615,PRM!$Q$3:$U$31,4,FALSE),"")</f>
        <v/>
      </c>
      <c r="AJ615" s="10" t="str">
        <f>IFERROR(IF(AI615=0,0,MATCH($Y$3,PRM!$V$3:'PRM'!$V$50,0)),"")</f>
        <v/>
      </c>
      <c r="AK615" s="10" t="str">
        <f>IF($Y$3="","",(IF(AI615=0,0,COUNTIF(PRM!$V$3:'PRM'!$V$50,$Y$3))))</f>
        <v/>
      </c>
      <c r="AL615" s="10" t="str">
        <f>IFERROR(VLOOKUP($Y$3&amp;$R615,PRM!$Q$3:$U$31,5,FALSE),"")</f>
        <v/>
      </c>
      <c r="AM615" s="10" t="str">
        <f>IFERROR(IF(AL615=0,0,MATCH($Y$3,PRM!$AA$3:'PRM'!$AA$94,0)),"")</f>
        <v/>
      </c>
      <c r="AN615" s="10" t="str">
        <f>IF($Y$3="","",IF(AL615=0,0,COUNTIF(PRM!$AA$3:'PRM'!$AA$94,$Y$3)))</f>
        <v/>
      </c>
      <c r="AO615" s="10">
        <f t="shared" si="189"/>
        <v>0</v>
      </c>
      <c r="AP615" s="10">
        <f t="shared" si="190"/>
        <v>0</v>
      </c>
      <c r="AQ615" s="10">
        <f t="shared" si="191"/>
        <v>0</v>
      </c>
      <c r="AR615" s="10">
        <f t="shared" si="192"/>
        <v>0</v>
      </c>
      <c r="AS615" s="10">
        <f t="shared" si="193"/>
        <v>0</v>
      </c>
      <c r="AT615" s="10">
        <f t="shared" si="194"/>
        <v>0</v>
      </c>
      <c r="AU615" s="10">
        <f t="shared" si="195"/>
        <v>0</v>
      </c>
      <c r="AV615" s="10">
        <f t="shared" si="196"/>
        <v>0</v>
      </c>
      <c r="AW615" s="10">
        <f t="shared" si="197"/>
        <v>0</v>
      </c>
      <c r="AX615" s="10">
        <f t="shared" si="198"/>
        <v>0</v>
      </c>
      <c r="AY615" s="10">
        <f t="shared" si="199"/>
        <v>0</v>
      </c>
      <c r="AZ615" s="10">
        <f t="shared" si="200"/>
        <v>0</v>
      </c>
      <c r="BA615" s="10">
        <f t="shared" si="201"/>
        <v>0</v>
      </c>
      <c r="BB615" s="10">
        <f t="shared" si="202"/>
        <v>0</v>
      </c>
      <c r="BC615" s="10">
        <f t="shared" si="203"/>
        <v>0</v>
      </c>
      <c r="BD615" s="10">
        <f t="shared" si="204"/>
        <v>0</v>
      </c>
      <c r="BE615" s="10">
        <f t="shared" si="205"/>
        <v>0</v>
      </c>
      <c r="BF615" s="10">
        <f t="shared" si="206"/>
        <v>0</v>
      </c>
      <c r="BG615" s="10">
        <f t="shared" si="207"/>
        <v>0</v>
      </c>
      <c r="BH615" s="10">
        <f t="shared" si="208"/>
        <v>0</v>
      </c>
    </row>
    <row r="616" spans="1:60" ht="27.75" customHeight="1">
      <c r="A616" t="str">
        <f t="shared" si="209"/>
        <v/>
      </c>
      <c r="B616" s="54"/>
      <c r="C616" s="55"/>
      <c r="D616" s="54"/>
      <c r="E616" s="55"/>
      <c r="F616" s="31"/>
      <c r="G616" s="29"/>
      <c r="H616" s="32"/>
      <c r="I616" s="32"/>
      <c r="J616" s="30"/>
      <c r="K616" s="31"/>
      <c r="L616" s="33"/>
      <c r="M616" s="33"/>
      <c r="N616" s="54"/>
      <c r="O616" s="56"/>
      <c r="P616" s="56"/>
      <c r="Q616" s="57"/>
      <c r="R616" s="33"/>
      <c r="S616" s="33"/>
      <c r="T616" s="40"/>
      <c r="U616" s="40"/>
      <c r="V616" s="17"/>
      <c r="W616" s="17"/>
      <c r="X616" s="10" t="str">
        <f>IFERROR(VLOOKUP($F616,PRM!$G$3:$H$5,2,FALSE),"")</f>
        <v/>
      </c>
      <c r="Y616" s="10" t="str">
        <f>IFERROR(VLOOKUP($G616,PRM!$I$3:$J$5,2,FALSE),"")</f>
        <v/>
      </c>
      <c r="Z616" s="10" t="str">
        <f>IFERROR(VLOOKUP($K616,PRM!$K$3:$L$4,2,FALSE),"")</f>
        <v/>
      </c>
      <c r="AA616" s="10" t="str">
        <f>IFERROR(VLOOKUP($N616,PRM!$M$3:$N$50,2,FALSE),"")</f>
        <v/>
      </c>
      <c r="AB616" s="10" t="str">
        <f>IFERROR(VLOOKUP($Y$3&amp;$R616,PRM!$Q$3:$R$31,2,FALSE),"")</f>
        <v/>
      </c>
      <c r="AC616" s="10" t="str">
        <f>IFERROR(VLOOKUP($Y$3&amp;$S616,PRM!$AH$3:$AI$133,2,FALSE),"")</f>
        <v/>
      </c>
      <c r="AD616" s="10" t="str">
        <f>IFERROR(VLOOKUP($Y$3&amp;$T616,PRM!$Y$3:$Z$50,2,FALSE),"")</f>
        <v>1</v>
      </c>
      <c r="AE616" s="10" t="str">
        <f>IFERROR(VLOOKUP($Y$3&amp;$U616,PRM!$AD$3:$AE$44,2,FALSE),"")</f>
        <v/>
      </c>
      <c r="AF616" s="10" t="str">
        <f>IFERROR(VLOOKUP($Y$3&amp;$R616,PRM!$Q$3:$T$31,3,FALSE),"")</f>
        <v/>
      </c>
      <c r="AG616" s="10" t="str">
        <f>IFERROR(IF(AF616=0,0,MATCH($Y$3,PRM!$AF$3:'PRM'!$AF$133,0)),"")</f>
        <v/>
      </c>
      <c r="AH616" s="10" t="str">
        <f>IF($Y$3="","",(IF(AF616=0,0,COUNTIF(PRM!$AF$3:'PRM'!$AF$133,$Y$3))))</f>
        <v/>
      </c>
      <c r="AI616" s="10" t="str">
        <f>IFERROR(VLOOKUP($Y$3&amp;$R616,PRM!$Q$3:$U$31,4,FALSE),"")</f>
        <v/>
      </c>
      <c r="AJ616" s="10" t="str">
        <f>IFERROR(IF(AI616=0,0,MATCH($Y$3,PRM!$V$3:'PRM'!$V$50,0)),"")</f>
        <v/>
      </c>
      <c r="AK616" s="10" t="str">
        <f>IF($Y$3="","",(IF(AI616=0,0,COUNTIF(PRM!$V$3:'PRM'!$V$50,$Y$3))))</f>
        <v/>
      </c>
      <c r="AL616" s="10" t="str">
        <f>IFERROR(VLOOKUP($Y$3&amp;$R616,PRM!$Q$3:$U$31,5,FALSE),"")</f>
        <v/>
      </c>
      <c r="AM616" s="10" t="str">
        <f>IFERROR(IF(AL616=0,0,MATCH($Y$3,PRM!$AA$3:'PRM'!$AA$94,0)),"")</f>
        <v/>
      </c>
      <c r="AN616" s="10" t="str">
        <f>IF($Y$3="","",IF(AL616=0,0,COUNTIF(PRM!$AA$3:'PRM'!$AA$94,$Y$3)))</f>
        <v/>
      </c>
      <c r="AO616" s="10">
        <f t="shared" si="189"/>
        <v>0</v>
      </c>
      <c r="AP616" s="10">
        <f t="shared" si="190"/>
        <v>0</v>
      </c>
      <c r="AQ616" s="10">
        <f t="shared" si="191"/>
        <v>0</v>
      </c>
      <c r="AR616" s="10">
        <f t="shared" si="192"/>
        <v>0</v>
      </c>
      <c r="AS616" s="10">
        <f t="shared" si="193"/>
        <v>0</v>
      </c>
      <c r="AT616" s="10">
        <f t="shared" si="194"/>
        <v>0</v>
      </c>
      <c r="AU616" s="10">
        <f t="shared" si="195"/>
        <v>0</v>
      </c>
      <c r="AV616" s="10">
        <f t="shared" si="196"/>
        <v>0</v>
      </c>
      <c r="AW616" s="10">
        <f t="shared" si="197"/>
        <v>0</v>
      </c>
      <c r="AX616" s="10">
        <f t="shared" si="198"/>
        <v>0</v>
      </c>
      <c r="AY616" s="10">
        <f t="shared" si="199"/>
        <v>0</v>
      </c>
      <c r="AZ616" s="10">
        <f t="shared" si="200"/>
        <v>0</v>
      </c>
      <c r="BA616" s="10">
        <f t="shared" si="201"/>
        <v>0</v>
      </c>
      <c r="BB616" s="10">
        <f t="shared" si="202"/>
        <v>0</v>
      </c>
      <c r="BC616" s="10">
        <f t="shared" si="203"/>
        <v>0</v>
      </c>
      <c r="BD616" s="10">
        <f t="shared" si="204"/>
        <v>0</v>
      </c>
      <c r="BE616" s="10">
        <f t="shared" si="205"/>
        <v>0</v>
      </c>
      <c r="BF616" s="10">
        <f t="shared" si="206"/>
        <v>0</v>
      </c>
      <c r="BG616" s="10">
        <f t="shared" si="207"/>
        <v>0</v>
      </c>
      <c r="BH616" s="10">
        <f t="shared" si="208"/>
        <v>0</v>
      </c>
    </row>
    <row r="617" spans="1:60" ht="27.75" customHeight="1">
      <c r="A617" t="str">
        <f t="shared" si="209"/>
        <v/>
      </c>
      <c r="B617" s="54"/>
      <c r="C617" s="55"/>
      <c r="D617" s="54"/>
      <c r="E617" s="55"/>
      <c r="F617" s="31"/>
      <c r="G617" s="29"/>
      <c r="H617" s="32"/>
      <c r="I617" s="32"/>
      <c r="J617" s="30"/>
      <c r="K617" s="31"/>
      <c r="L617" s="33"/>
      <c r="M617" s="33"/>
      <c r="N617" s="54"/>
      <c r="O617" s="56"/>
      <c r="P617" s="56"/>
      <c r="Q617" s="57"/>
      <c r="R617" s="33"/>
      <c r="S617" s="33"/>
      <c r="T617" s="40"/>
      <c r="U617" s="40"/>
      <c r="V617" s="17"/>
      <c r="W617" s="17"/>
      <c r="X617" s="10" t="str">
        <f>IFERROR(VLOOKUP($F617,PRM!$G$3:$H$5,2,FALSE),"")</f>
        <v/>
      </c>
      <c r="Y617" s="10" t="str">
        <f>IFERROR(VLOOKUP($G617,PRM!$I$3:$J$5,2,FALSE),"")</f>
        <v/>
      </c>
      <c r="Z617" s="10" t="str">
        <f>IFERROR(VLOOKUP($K617,PRM!$K$3:$L$4,2,FALSE),"")</f>
        <v/>
      </c>
      <c r="AA617" s="10" t="str">
        <f>IFERROR(VLOOKUP($N617,PRM!$M$3:$N$50,2,FALSE),"")</f>
        <v/>
      </c>
      <c r="AB617" s="10" t="str">
        <f>IFERROR(VLOOKUP($Y$3&amp;$R617,PRM!$Q$3:$R$31,2,FALSE),"")</f>
        <v/>
      </c>
      <c r="AC617" s="10" t="str">
        <f>IFERROR(VLOOKUP($Y$3&amp;$S617,PRM!$AH$3:$AI$133,2,FALSE),"")</f>
        <v/>
      </c>
      <c r="AD617" s="10" t="str">
        <f>IFERROR(VLOOKUP($Y$3&amp;$T617,PRM!$Y$3:$Z$50,2,FALSE),"")</f>
        <v>1</v>
      </c>
      <c r="AE617" s="10" t="str">
        <f>IFERROR(VLOOKUP($Y$3&amp;$U617,PRM!$AD$3:$AE$44,2,FALSE),"")</f>
        <v/>
      </c>
      <c r="AF617" s="10" t="str">
        <f>IFERROR(VLOOKUP($Y$3&amp;$R617,PRM!$Q$3:$T$31,3,FALSE),"")</f>
        <v/>
      </c>
      <c r="AG617" s="10" t="str">
        <f>IFERROR(IF(AF617=0,0,MATCH($Y$3,PRM!$AF$3:'PRM'!$AF$133,0)),"")</f>
        <v/>
      </c>
      <c r="AH617" s="10" t="str">
        <f>IF($Y$3="","",(IF(AF617=0,0,COUNTIF(PRM!$AF$3:'PRM'!$AF$133,$Y$3))))</f>
        <v/>
      </c>
      <c r="AI617" s="10" t="str">
        <f>IFERROR(VLOOKUP($Y$3&amp;$R617,PRM!$Q$3:$U$31,4,FALSE),"")</f>
        <v/>
      </c>
      <c r="AJ617" s="10" t="str">
        <f>IFERROR(IF(AI617=0,0,MATCH($Y$3,PRM!$V$3:'PRM'!$V$50,0)),"")</f>
        <v/>
      </c>
      <c r="AK617" s="10" t="str">
        <f>IF($Y$3="","",(IF(AI617=0,0,COUNTIF(PRM!$V$3:'PRM'!$V$50,$Y$3))))</f>
        <v/>
      </c>
      <c r="AL617" s="10" t="str">
        <f>IFERROR(VLOOKUP($Y$3&amp;$R617,PRM!$Q$3:$U$31,5,FALSE),"")</f>
        <v/>
      </c>
      <c r="AM617" s="10" t="str">
        <f>IFERROR(IF(AL617=0,0,MATCH($Y$3,PRM!$AA$3:'PRM'!$AA$94,0)),"")</f>
        <v/>
      </c>
      <c r="AN617" s="10" t="str">
        <f>IF($Y$3="","",IF(AL617=0,0,COUNTIF(PRM!$AA$3:'PRM'!$AA$94,$Y$3)))</f>
        <v/>
      </c>
      <c r="AO617" s="10">
        <f t="shared" si="189"/>
        <v>0</v>
      </c>
      <c r="AP617" s="10">
        <f t="shared" si="190"/>
        <v>0</v>
      </c>
      <c r="AQ617" s="10">
        <f t="shared" si="191"/>
        <v>0</v>
      </c>
      <c r="AR617" s="10">
        <f t="shared" si="192"/>
        <v>0</v>
      </c>
      <c r="AS617" s="10">
        <f t="shared" si="193"/>
        <v>0</v>
      </c>
      <c r="AT617" s="10">
        <f t="shared" si="194"/>
        <v>0</v>
      </c>
      <c r="AU617" s="10">
        <f t="shared" si="195"/>
        <v>0</v>
      </c>
      <c r="AV617" s="10">
        <f t="shared" si="196"/>
        <v>0</v>
      </c>
      <c r="AW617" s="10">
        <f t="shared" si="197"/>
        <v>0</v>
      </c>
      <c r="AX617" s="10">
        <f t="shared" si="198"/>
        <v>0</v>
      </c>
      <c r="AY617" s="10">
        <f t="shared" si="199"/>
        <v>0</v>
      </c>
      <c r="AZ617" s="10">
        <f t="shared" si="200"/>
        <v>0</v>
      </c>
      <c r="BA617" s="10">
        <f t="shared" si="201"/>
        <v>0</v>
      </c>
      <c r="BB617" s="10">
        <f t="shared" si="202"/>
        <v>0</v>
      </c>
      <c r="BC617" s="10">
        <f t="shared" si="203"/>
        <v>0</v>
      </c>
      <c r="BD617" s="10">
        <f t="shared" si="204"/>
        <v>0</v>
      </c>
      <c r="BE617" s="10">
        <f t="shared" si="205"/>
        <v>0</v>
      </c>
      <c r="BF617" s="10">
        <f t="shared" si="206"/>
        <v>0</v>
      </c>
      <c r="BG617" s="10">
        <f t="shared" si="207"/>
        <v>0</v>
      </c>
      <c r="BH617" s="10">
        <f t="shared" si="208"/>
        <v>0</v>
      </c>
    </row>
    <row r="618" spans="1:60" ht="27.75" customHeight="1">
      <c r="A618" t="str">
        <f t="shared" si="209"/>
        <v/>
      </c>
      <c r="B618" s="54"/>
      <c r="C618" s="55"/>
      <c r="D618" s="54"/>
      <c r="E618" s="55"/>
      <c r="F618" s="31"/>
      <c r="G618" s="29"/>
      <c r="H618" s="32"/>
      <c r="I618" s="32"/>
      <c r="J618" s="30"/>
      <c r="K618" s="31"/>
      <c r="L618" s="33"/>
      <c r="M618" s="33"/>
      <c r="N618" s="54"/>
      <c r="O618" s="56"/>
      <c r="P618" s="56"/>
      <c r="Q618" s="57"/>
      <c r="R618" s="33"/>
      <c r="S618" s="33"/>
      <c r="T618" s="40"/>
      <c r="U618" s="40"/>
      <c r="V618" s="17"/>
      <c r="W618" s="17"/>
      <c r="X618" s="10" t="str">
        <f>IFERROR(VLOOKUP($F618,PRM!$G$3:$H$5,2,FALSE),"")</f>
        <v/>
      </c>
      <c r="Y618" s="10" t="str">
        <f>IFERROR(VLOOKUP($G618,PRM!$I$3:$J$5,2,FALSE),"")</f>
        <v/>
      </c>
      <c r="Z618" s="10" t="str">
        <f>IFERROR(VLOOKUP($K618,PRM!$K$3:$L$4,2,FALSE),"")</f>
        <v/>
      </c>
      <c r="AA618" s="10" t="str">
        <f>IFERROR(VLOOKUP($N618,PRM!$M$3:$N$50,2,FALSE),"")</f>
        <v/>
      </c>
      <c r="AB618" s="10" t="str">
        <f>IFERROR(VLOOKUP($Y$3&amp;$R618,PRM!$Q$3:$R$31,2,FALSE),"")</f>
        <v/>
      </c>
      <c r="AC618" s="10" t="str">
        <f>IFERROR(VLOOKUP($Y$3&amp;$S618,PRM!$AH$3:$AI$133,2,FALSE),"")</f>
        <v/>
      </c>
      <c r="AD618" s="10" t="str">
        <f>IFERROR(VLOOKUP($Y$3&amp;$T618,PRM!$Y$3:$Z$50,2,FALSE),"")</f>
        <v>1</v>
      </c>
      <c r="AE618" s="10" t="str">
        <f>IFERROR(VLOOKUP($Y$3&amp;$U618,PRM!$AD$3:$AE$44,2,FALSE),"")</f>
        <v/>
      </c>
      <c r="AF618" s="10" t="str">
        <f>IFERROR(VLOOKUP($Y$3&amp;$R618,PRM!$Q$3:$T$31,3,FALSE),"")</f>
        <v/>
      </c>
      <c r="AG618" s="10" t="str">
        <f>IFERROR(IF(AF618=0,0,MATCH($Y$3,PRM!$AF$3:'PRM'!$AF$133,0)),"")</f>
        <v/>
      </c>
      <c r="AH618" s="10" t="str">
        <f>IF($Y$3="","",(IF(AF618=0,0,COUNTIF(PRM!$AF$3:'PRM'!$AF$133,$Y$3))))</f>
        <v/>
      </c>
      <c r="AI618" s="10" t="str">
        <f>IFERROR(VLOOKUP($Y$3&amp;$R618,PRM!$Q$3:$U$31,4,FALSE),"")</f>
        <v/>
      </c>
      <c r="AJ618" s="10" t="str">
        <f>IFERROR(IF(AI618=0,0,MATCH($Y$3,PRM!$V$3:'PRM'!$V$50,0)),"")</f>
        <v/>
      </c>
      <c r="AK618" s="10" t="str">
        <f>IF($Y$3="","",(IF(AI618=0,0,COUNTIF(PRM!$V$3:'PRM'!$V$50,$Y$3))))</f>
        <v/>
      </c>
      <c r="AL618" s="10" t="str">
        <f>IFERROR(VLOOKUP($Y$3&amp;$R618,PRM!$Q$3:$U$31,5,FALSE),"")</f>
        <v/>
      </c>
      <c r="AM618" s="10" t="str">
        <f>IFERROR(IF(AL618=0,0,MATCH($Y$3,PRM!$AA$3:'PRM'!$AA$94,0)),"")</f>
        <v/>
      </c>
      <c r="AN618" s="10" t="str">
        <f>IF($Y$3="","",IF(AL618=0,0,COUNTIF(PRM!$AA$3:'PRM'!$AA$94,$Y$3)))</f>
        <v/>
      </c>
      <c r="AO618" s="10">
        <f t="shared" si="189"/>
        <v>0</v>
      </c>
      <c r="AP618" s="10">
        <f t="shared" si="190"/>
        <v>0</v>
      </c>
      <c r="AQ618" s="10">
        <f t="shared" si="191"/>
        <v>0</v>
      </c>
      <c r="AR618" s="10">
        <f t="shared" si="192"/>
        <v>0</v>
      </c>
      <c r="AS618" s="10">
        <f t="shared" si="193"/>
        <v>0</v>
      </c>
      <c r="AT618" s="10">
        <f t="shared" si="194"/>
        <v>0</v>
      </c>
      <c r="AU618" s="10">
        <f t="shared" si="195"/>
        <v>0</v>
      </c>
      <c r="AV618" s="10">
        <f t="shared" si="196"/>
        <v>0</v>
      </c>
      <c r="AW618" s="10">
        <f t="shared" si="197"/>
        <v>0</v>
      </c>
      <c r="AX618" s="10">
        <f t="shared" si="198"/>
        <v>0</v>
      </c>
      <c r="AY618" s="10">
        <f t="shared" si="199"/>
        <v>0</v>
      </c>
      <c r="AZ618" s="10">
        <f t="shared" si="200"/>
        <v>0</v>
      </c>
      <c r="BA618" s="10">
        <f t="shared" si="201"/>
        <v>0</v>
      </c>
      <c r="BB618" s="10">
        <f t="shared" si="202"/>
        <v>0</v>
      </c>
      <c r="BC618" s="10">
        <f t="shared" si="203"/>
        <v>0</v>
      </c>
      <c r="BD618" s="10">
        <f t="shared" si="204"/>
        <v>0</v>
      </c>
      <c r="BE618" s="10">
        <f t="shared" si="205"/>
        <v>0</v>
      </c>
      <c r="BF618" s="10">
        <f t="shared" si="206"/>
        <v>0</v>
      </c>
      <c r="BG618" s="10">
        <f t="shared" si="207"/>
        <v>0</v>
      </c>
      <c r="BH618" s="10">
        <f t="shared" si="208"/>
        <v>0</v>
      </c>
    </row>
    <row r="619" spans="1:60" ht="27.75" customHeight="1">
      <c r="A619" t="str">
        <f t="shared" si="209"/>
        <v/>
      </c>
      <c r="B619" s="54"/>
      <c r="C619" s="55"/>
      <c r="D619" s="54"/>
      <c r="E619" s="55"/>
      <c r="F619" s="31"/>
      <c r="G619" s="29"/>
      <c r="H619" s="32"/>
      <c r="I619" s="32"/>
      <c r="J619" s="30"/>
      <c r="K619" s="31"/>
      <c r="L619" s="33"/>
      <c r="M619" s="33"/>
      <c r="N619" s="54"/>
      <c r="O619" s="56"/>
      <c r="P619" s="56"/>
      <c r="Q619" s="57"/>
      <c r="R619" s="33"/>
      <c r="S619" s="33"/>
      <c r="T619" s="40"/>
      <c r="U619" s="40"/>
      <c r="V619" s="17"/>
      <c r="W619" s="17"/>
      <c r="X619" s="10" t="str">
        <f>IFERROR(VLOOKUP($F619,PRM!$G$3:$H$5,2,FALSE),"")</f>
        <v/>
      </c>
      <c r="Y619" s="10" t="str">
        <f>IFERROR(VLOOKUP($G619,PRM!$I$3:$J$5,2,FALSE),"")</f>
        <v/>
      </c>
      <c r="Z619" s="10" t="str">
        <f>IFERROR(VLOOKUP($K619,PRM!$K$3:$L$4,2,FALSE),"")</f>
        <v/>
      </c>
      <c r="AA619" s="10" t="str">
        <f>IFERROR(VLOOKUP($N619,PRM!$M$3:$N$50,2,FALSE),"")</f>
        <v/>
      </c>
      <c r="AB619" s="10" t="str">
        <f>IFERROR(VLOOKUP($Y$3&amp;$R619,PRM!$Q$3:$R$31,2,FALSE),"")</f>
        <v/>
      </c>
      <c r="AC619" s="10" t="str">
        <f>IFERROR(VLOOKUP($Y$3&amp;$S619,PRM!$AH$3:$AI$133,2,FALSE),"")</f>
        <v/>
      </c>
      <c r="AD619" s="10" t="str">
        <f>IFERROR(VLOOKUP($Y$3&amp;$T619,PRM!$Y$3:$Z$50,2,FALSE),"")</f>
        <v>1</v>
      </c>
      <c r="AE619" s="10" t="str">
        <f>IFERROR(VLOOKUP($Y$3&amp;$U619,PRM!$AD$3:$AE$44,2,FALSE),"")</f>
        <v/>
      </c>
      <c r="AF619" s="10" t="str">
        <f>IFERROR(VLOOKUP($Y$3&amp;$R619,PRM!$Q$3:$T$31,3,FALSE),"")</f>
        <v/>
      </c>
      <c r="AG619" s="10" t="str">
        <f>IFERROR(IF(AF619=0,0,MATCH($Y$3,PRM!$AF$3:'PRM'!$AF$133,0)),"")</f>
        <v/>
      </c>
      <c r="AH619" s="10" t="str">
        <f>IF($Y$3="","",(IF(AF619=0,0,COUNTIF(PRM!$AF$3:'PRM'!$AF$133,$Y$3))))</f>
        <v/>
      </c>
      <c r="AI619" s="10" t="str">
        <f>IFERROR(VLOOKUP($Y$3&amp;$R619,PRM!$Q$3:$U$31,4,FALSE),"")</f>
        <v/>
      </c>
      <c r="AJ619" s="10" t="str">
        <f>IFERROR(IF(AI619=0,0,MATCH($Y$3,PRM!$V$3:'PRM'!$V$50,0)),"")</f>
        <v/>
      </c>
      <c r="AK619" s="10" t="str">
        <f>IF($Y$3="","",(IF(AI619=0,0,COUNTIF(PRM!$V$3:'PRM'!$V$50,$Y$3))))</f>
        <v/>
      </c>
      <c r="AL619" s="10" t="str">
        <f>IFERROR(VLOOKUP($Y$3&amp;$R619,PRM!$Q$3:$U$31,5,FALSE),"")</f>
        <v/>
      </c>
      <c r="AM619" s="10" t="str">
        <f>IFERROR(IF(AL619=0,0,MATCH($Y$3,PRM!$AA$3:'PRM'!$AA$94,0)),"")</f>
        <v/>
      </c>
      <c r="AN619" s="10" t="str">
        <f>IF($Y$3="","",IF(AL619=0,0,COUNTIF(PRM!$AA$3:'PRM'!$AA$94,$Y$3)))</f>
        <v/>
      </c>
      <c r="AO619" s="10">
        <f t="shared" si="189"/>
        <v>0</v>
      </c>
      <c r="AP619" s="10">
        <f t="shared" si="190"/>
        <v>0</v>
      </c>
      <c r="AQ619" s="10">
        <f t="shared" si="191"/>
        <v>0</v>
      </c>
      <c r="AR619" s="10">
        <f t="shared" si="192"/>
        <v>0</v>
      </c>
      <c r="AS619" s="10">
        <f t="shared" si="193"/>
        <v>0</v>
      </c>
      <c r="AT619" s="10">
        <f t="shared" si="194"/>
        <v>0</v>
      </c>
      <c r="AU619" s="10">
        <f t="shared" si="195"/>
        <v>0</v>
      </c>
      <c r="AV619" s="10">
        <f t="shared" si="196"/>
        <v>0</v>
      </c>
      <c r="AW619" s="10">
        <f t="shared" si="197"/>
        <v>0</v>
      </c>
      <c r="AX619" s="10">
        <f t="shared" si="198"/>
        <v>0</v>
      </c>
      <c r="AY619" s="10">
        <f t="shared" si="199"/>
        <v>0</v>
      </c>
      <c r="AZ619" s="10">
        <f t="shared" si="200"/>
        <v>0</v>
      </c>
      <c r="BA619" s="10">
        <f t="shared" si="201"/>
        <v>0</v>
      </c>
      <c r="BB619" s="10">
        <f t="shared" si="202"/>
        <v>0</v>
      </c>
      <c r="BC619" s="10">
        <f t="shared" si="203"/>
        <v>0</v>
      </c>
      <c r="BD619" s="10">
        <f t="shared" si="204"/>
        <v>0</v>
      </c>
      <c r="BE619" s="10">
        <f t="shared" si="205"/>
        <v>0</v>
      </c>
      <c r="BF619" s="10">
        <f t="shared" si="206"/>
        <v>0</v>
      </c>
      <c r="BG619" s="10">
        <f t="shared" si="207"/>
        <v>0</v>
      </c>
      <c r="BH619" s="10">
        <f t="shared" si="208"/>
        <v>0</v>
      </c>
    </row>
    <row r="620" spans="1:60" ht="27.75" customHeight="1">
      <c r="A620" t="str">
        <f t="shared" si="209"/>
        <v/>
      </c>
      <c r="B620" s="54"/>
      <c r="C620" s="55"/>
      <c r="D620" s="54"/>
      <c r="E620" s="55"/>
      <c r="F620" s="31"/>
      <c r="G620" s="29"/>
      <c r="H620" s="32"/>
      <c r="I620" s="32"/>
      <c r="J620" s="30"/>
      <c r="K620" s="31"/>
      <c r="L620" s="33"/>
      <c r="M620" s="33"/>
      <c r="N620" s="54"/>
      <c r="O620" s="56"/>
      <c r="P620" s="56"/>
      <c r="Q620" s="57"/>
      <c r="R620" s="33"/>
      <c r="S620" s="33"/>
      <c r="T620" s="40"/>
      <c r="U620" s="40"/>
      <c r="V620" s="17"/>
      <c r="W620" s="17"/>
      <c r="X620" s="10" t="str">
        <f>IFERROR(VLOOKUP($F620,PRM!$G$3:$H$5,2,FALSE),"")</f>
        <v/>
      </c>
      <c r="Y620" s="10" t="str">
        <f>IFERROR(VLOOKUP($G620,PRM!$I$3:$J$5,2,FALSE),"")</f>
        <v/>
      </c>
      <c r="Z620" s="10" t="str">
        <f>IFERROR(VLOOKUP($K620,PRM!$K$3:$L$4,2,FALSE),"")</f>
        <v/>
      </c>
      <c r="AA620" s="10" t="str">
        <f>IFERROR(VLOOKUP($N620,PRM!$M$3:$N$50,2,FALSE),"")</f>
        <v/>
      </c>
      <c r="AB620" s="10" t="str">
        <f>IFERROR(VLOOKUP($Y$3&amp;$R620,PRM!$Q$3:$R$31,2,FALSE),"")</f>
        <v/>
      </c>
      <c r="AC620" s="10" t="str">
        <f>IFERROR(VLOOKUP($Y$3&amp;$S620,PRM!$AH$3:$AI$133,2,FALSE),"")</f>
        <v/>
      </c>
      <c r="AD620" s="10" t="str">
        <f>IFERROR(VLOOKUP($Y$3&amp;$T620,PRM!$Y$3:$Z$50,2,FALSE),"")</f>
        <v>1</v>
      </c>
      <c r="AE620" s="10" t="str">
        <f>IFERROR(VLOOKUP($Y$3&amp;$U620,PRM!$AD$3:$AE$44,2,FALSE),"")</f>
        <v/>
      </c>
      <c r="AF620" s="10" t="str">
        <f>IFERROR(VLOOKUP($Y$3&amp;$R620,PRM!$Q$3:$T$31,3,FALSE),"")</f>
        <v/>
      </c>
      <c r="AG620" s="10" t="str">
        <f>IFERROR(IF(AF620=0,0,MATCH($Y$3,PRM!$AF$3:'PRM'!$AF$133,0)),"")</f>
        <v/>
      </c>
      <c r="AH620" s="10" t="str">
        <f>IF($Y$3="","",(IF(AF620=0,0,COUNTIF(PRM!$AF$3:'PRM'!$AF$133,$Y$3))))</f>
        <v/>
      </c>
      <c r="AI620" s="10" t="str">
        <f>IFERROR(VLOOKUP($Y$3&amp;$R620,PRM!$Q$3:$U$31,4,FALSE),"")</f>
        <v/>
      </c>
      <c r="AJ620" s="10" t="str">
        <f>IFERROR(IF(AI620=0,0,MATCH($Y$3,PRM!$V$3:'PRM'!$V$50,0)),"")</f>
        <v/>
      </c>
      <c r="AK620" s="10" t="str">
        <f>IF($Y$3="","",(IF(AI620=0,0,COUNTIF(PRM!$V$3:'PRM'!$V$50,$Y$3))))</f>
        <v/>
      </c>
      <c r="AL620" s="10" t="str">
        <f>IFERROR(VLOOKUP($Y$3&amp;$R620,PRM!$Q$3:$U$31,5,FALSE),"")</f>
        <v/>
      </c>
      <c r="AM620" s="10" t="str">
        <f>IFERROR(IF(AL620=0,0,MATCH($Y$3,PRM!$AA$3:'PRM'!$AA$94,0)),"")</f>
        <v/>
      </c>
      <c r="AN620" s="10" t="str">
        <f>IF($Y$3="","",IF(AL620=0,0,COUNTIF(PRM!$AA$3:'PRM'!$AA$94,$Y$3)))</f>
        <v/>
      </c>
      <c r="AO620" s="10">
        <f t="shared" si="189"/>
        <v>0</v>
      </c>
      <c r="AP620" s="10">
        <f t="shared" si="190"/>
        <v>0</v>
      </c>
      <c r="AQ620" s="10">
        <f t="shared" si="191"/>
        <v>0</v>
      </c>
      <c r="AR620" s="10">
        <f t="shared" si="192"/>
        <v>0</v>
      </c>
      <c r="AS620" s="10">
        <f t="shared" si="193"/>
        <v>0</v>
      </c>
      <c r="AT620" s="10">
        <f t="shared" si="194"/>
        <v>0</v>
      </c>
      <c r="AU620" s="10">
        <f t="shared" si="195"/>
        <v>0</v>
      </c>
      <c r="AV620" s="10">
        <f t="shared" si="196"/>
        <v>0</v>
      </c>
      <c r="AW620" s="10">
        <f t="shared" si="197"/>
        <v>0</v>
      </c>
      <c r="AX620" s="10">
        <f t="shared" si="198"/>
        <v>0</v>
      </c>
      <c r="AY620" s="10">
        <f t="shared" si="199"/>
        <v>0</v>
      </c>
      <c r="AZ620" s="10">
        <f t="shared" si="200"/>
        <v>0</v>
      </c>
      <c r="BA620" s="10">
        <f t="shared" si="201"/>
        <v>0</v>
      </c>
      <c r="BB620" s="10">
        <f t="shared" si="202"/>
        <v>0</v>
      </c>
      <c r="BC620" s="10">
        <f t="shared" si="203"/>
        <v>0</v>
      </c>
      <c r="BD620" s="10">
        <f t="shared" si="204"/>
        <v>0</v>
      </c>
      <c r="BE620" s="10">
        <f t="shared" si="205"/>
        <v>0</v>
      </c>
      <c r="BF620" s="10">
        <f t="shared" si="206"/>
        <v>0</v>
      </c>
      <c r="BG620" s="10">
        <f t="shared" si="207"/>
        <v>0</v>
      </c>
      <c r="BH620" s="10">
        <f t="shared" si="208"/>
        <v>0</v>
      </c>
    </row>
    <row r="621" spans="1:60" ht="27.75" customHeight="1">
      <c r="A621" t="str">
        <f t="shared" si="209"/>
        <v/>
      </c>
      <c r="B621" s="54"/>
      <c r="C621" s="55"/>
      <c r="D621" s="54"/>
      <c r="E621" s="55"/>
      <c r="F621" s="31"/>
      <c r="G621" s="29"/>
      <c r="H621" s="32"/>
      <c r="I621" s="32"/>
      <c r="J621" s="30"/>
      <c r="K621" s="31"/>
      <c r="L621" s="33"/>
      <c r="M621" s="33"/>
      <c r="N621" s="54"/>
      <c r="O621" s="56"/>
      <c r="P621" s="56"/>
      <c r="Q621" s="57"/>
      <c r="R621" s="33"/>
      <c r="S621" s="33"/>
      <c r="T621" s="40"/>
      <c r="U621" s="40"/>
      <c r="V621" s="17"/>
      <c r="W621" s="17"/>
      <c r="X621" s="10" t="str">
        <f>IFERROR(VLOOKUP($F621,PRM!$G$3:$H$5,2,FALSE),"")</f>
        <v/>
      </c>
      <c r="Y621" s="10" t="str">
        <f>IFERROR(VLOOKUP($G621,PRM!$I$3:$J$5,2,FALSE),"")</f>
        <v/>
      </c>
      <c r="Z621" s="10" t="str">
        <f>IFERROR(VLOOKUP($K621,PRM!$K$3:$L$4,2,FALSE),"")</f>
        <v/>
      </c>
      <c r="AA621" s="10" t="str">
        <f>IFERROR(VLOOKUP($N621,PRM!$M$3:$N$50,2,FALSE),"")</f>
        <v/>
      </c>
      <c r="AB621" s="10" t="str">
        <f>IFERROR(VLOOKUP($Y$3&amp;$R621,PRM!$Q$3:$R$31,2,FALSE),"")</f>
        <v/>
      </c>
      <c r="AC621" s="10" t="str">
        <f>IFERROR(VLOOKUP($Y$3&amp;$S621,PRM!$AH$3:$AI$133,2,FALSE),"")</f>
        <v/>
      </c>
      <c r="AD621" s="10" t="str">
        <f>IFERROR(VLOOKUP($Y$3&amp;$T621,PRM!$Y$3:$Z$50,2,FALSE),"")</f>
        <v>1</v>
      </c>
      <c r="AE621" s="10" t="str">
        <f>IFERROR(VLOOKUP($Y$3&amp;$U621,PRM!$AD$3:$AE$44,2,FALSE),"")</f>
        <v/>
      </c>
      <c r="AF621" s="10" t="str">
        <f>IFERROR(VLOOKUP($Y$3&amp;$R621,PRM!$Q$3:$T$31,3,FALSE),"")</f>
        <v/>
      </c>
      <c r="AG621" s="10" t="str">
        <f>IFERROR(IF(AF621=0,0,MATCH($Y$3,PRM!$AF$3:'PRM'!$AF$133,0)),"")</f>
        <v/>
      </c>
      <c r="AH621" s="10" t="str">
        <f>IF($Y$3="","",(IF(AF621=0,0,COUNTIF(PRM!$AF$3:'PRM'!$AF$133,$Y$3))))</f>
        <v/>
      </c>
      <c r="AI621" s="10" t="str">
        <f>IFERROR(VLOOKUP($Y$3&amp;$R621,PRM!$Q$3:$U$31,4,FALSE),"")</f>
        <v/>
      </c>
      <c r="AJ621" s="10" t="str">
        <f>IFERROR(IF(AI621=0,0,MATCH($Y$3,PRM!$V$3:'PRM'!$V$50,0)),"")</f>
        <v/>
      </c>
      <c r="AK621" s="10" t="str">
        <f>IF($Y$3="","",(IF(AI621=0,0,COUNTIF(PRM!$V$3:'PRM'!$V$50,$Y$3))))</f>
        <v/>
      </c>
      <c r="AL621" s="10" t="str">
        <f>IFERROR(VLOOKUP($Y$3&amp;$R621,PRM!$Q$3:$U$31,5,FALSE),"")</f>
        <v/>
      </c>
      <c r="AM621" s="10" t="str">
        <f>IFERROR(IF(AL621=0,0,MATCH($Y$3,PRM!$AA$3:'PRM'!$AA$94,0)),"")</f>
        <v/>
      </c>
      <c r="AN621" s="10" t="str">
        <f>IF($Y$3="","",IF(AL621=0,0,COUNTIF(PRM!$AA$3:'PRM'!$AA$94,$Y$3)))</f>
        <v/>
      </c>
      <c r="AO621" s="10">
        <f t="shared" si="189"/>
        <v>0</v>
      </c>
      <c r="AP621" s="10">
        <f t="shared" si="190"/>
        <v>0</v>
      </c>
      <c r="AQ621" s="10">
        <f t="shared" si="191"/>
        <v>0</v>
      </c>
      <c r="AR621" s="10">
        <f t="shared" si="192"/>
        <v>0</v>
      </c>
      <c r="AS621" s="10">
        <f t="shared" si="193"/>
        <v>0</v>
      </c>
      <c r="AT621" s="10">
        <f t="shared" si="194"/>
        <v>0</v>
      </c>
      <c r="AU621" s="10">
        <f t="shared" si="195"/>
        <v>0</v>
      </c>
      <c r="AV621" s="10">
        <f t="shared" si="196"/>
        <v>0</v>
      </c>
      <c r="AW621" s="10">
        <f t="shared" si="197"/>
        <v>0</v>
      </c>
      <c r="AX621" s="10">
        <f t="shared" si="198"/>
        <v>0</v>
      </c>
      <c r="AY621" s="10">
        <f t="shared" si="199"/>
        <v>0</v>
      </c>
      <c r="AZ621" s="10">
        <f t="shared" si="200"/>
        <v>0</v>
      </c>
      <c r="BA621" s="10">
        <f t="shared" si="201"/>
        <v>0</v>
      </c>
      <c r="BB621" s="10">
        <f t="shared" si="202"/>
        <v>0</v>
      </c>
      <c r="BC621" s="10">
        <f t="shared" si="203"/>
        <v>0</v>
      </c>
      <c r="BD621" s="10">
        <f t="shared" si="204"/>
        <v>0</v>
      </c>
      <c r="BE621" s="10">
        <f t="shared" si="205"/>
        <v>0</v>
      </c>
      <c r="BF621" s="10">
        <f t="shared" si="206"/>
        <v>0</v>
      </c>
      <c r="BG621" s="10">
        <f t="shared" si="207"/>
        <v>0</v>
      </c>
      <c r="BH621" s="10">
        <f t="shared" si="208"/>
        <v>0</v>
      </c>
    </row>
    <row r="622" spans="1:60" ht="27.75" customHeight="1">
      <c r="A622" t="str">
        <f t="shared" si="209"/>
        <v/>
      </c>
      <c r="B622" s="54"/>
      <c r="C622" s="55"/>
      <c r="D622" s="54"/>
      <c r="E622" s="55"/>
      <c r="F622" s="31"/>
      <c r="G622" s="29"/>
      <c r="H622" s="32"/>
      <c r="I622" s="32"/>
      <c r="J622" s="30"/>
      <c r="K622" s="31"/>
      <c r="L622" s="33"/>
      <c r="M622" s="33"/>
      <c r="N622" s="54"/>
      <c r="O622" s="56"/>
      <c r="P622" s="56"/>
      <c r="Q622" s="57"/>
      <c r="R622" s="33"/>
      <c r="S622" s="33"/>
      <c r="T622" s="40"/>
      <c r="U622" s="40"/>
      <c r="V622" s="17"/>
      <c r="W622" s="17"/>
      <c r="X622" s="10" t="str">
        <f>IFERROR(VLOOKUP($F622,PRM!$G$3:$H$5,2,FALSE),"")</f>
        <v/>
      </c>
      <c r="Y622" s="10" t="str">
        <f>IFERROR(VLOOKUP($G622,PRM!$I$3:$J$5,2,FALSE),"")</f>
        <v/>
      </c>
      <c r="Z622" s="10" t="str">
        <f>IFERROR(VLOOKUP($K622,PRM!$K$3:$L$4,2,FALSE),"")</f>
        <v/>
      </c>
      <c r="AA622" s="10" t="str">
        <f>IFERROR(VLOOKUP($N622,PRM!$M$3:$N$50,2,FALSE),"")</f>
        <v/>
      </c>
      <c r="AB622" s="10" t="str">
        <f>IFERROR(VLOOKUP($Y$3&amp;$R622,PRM!$Q$3:$R$31,2,FALSE),"")</f>
        <v/>
      </c>
      <c r="AC622" s="10" t="str">
        <f>IFERROR(VLOOKUP($Y$3&amp;$S622,PRM!$AH$3:$AI$133,2,FALSE),"")</f>
        <v/>
      </c>
      <c r="AD622" s="10" t="str">
        <f>IFERROR(VLOOKUP($Y$3&amp;$T622,PRM!$Y$3:$Z$50,2,FALSE),"")</f>
        <v>1</v>
      </c>
      <c r="AE622" s="10" t="str">
        <f>IFERROR(VLOOKUP($Y$3&amp;$U622,PRM!$AD$3:$AE$44,2,FALSE),"")</f>
        <v/>
      </c>
      <c r="AF622" s="10" t="str">
        <f>IFERROR(VLOOKUP($Y$3&amp;$R622,PRM!$Q$3:$T$31,3,FALSE),"")</f>
        <v/>
      </c>
      <c r="AG622" s="10" t="str">
        <f>IFERROR(IF(AF622=0,0,MATCH($Y$3,PRM!$AF$3:'PRM'!$AF$133,0)),"")</f>
        <v/>
      </c>
      <c r="AH622" s="10" t="str">
        <f>IF($Y$3="","",(IF(AF622=0,0,COUNTIF(PRM!$AF$3:'PRM'!$AF$133,$Y$3))))</f>
        <v/>
      </c>
      <c r="AI622" s="10" t="str">
        <f>IFERROR(VLOOKUP($Y$3&amp;$R622,PRM!$Q$3:$U$31,4,FALSE),"")</f>
        <v/>
      </c>
      <c r="AJ622" s="10" t="str">
        <f>IFERROR(IF(AI622=0,0,MATCH($Y$3,PRM!$V$3:'PRM'!$V$50,0)),"")</f>
        <v/>
      </c>
      <c r="AK622" s="10" t="str">
        <f>IF($Y$3="","",(IF(AI622=0,0,COUNTIF(PRM!$V$3:'PRM'!$V$50,$Y$3))))</f>
        <v/>
      </c>
      <c r="AL622" s="10" t="str">
        <f>IFERROR(VLOOKUP($Y$3&amp;$R622,PRM!$Q$3:$U$31,5,FALSE),"")</f>
        <v/>
      </c>
      <c r="AM622" s="10" t="str">
        <f>IFERROR(IF(AL622=0,0,MATCH($Y$3,PRM!$AA$3:'PRM'!$AA$94,0)),"")</f>
        <v/>
      </c>
      <c r="AN622" s="10" t="str">
        <f>IF($Y$3="","",IF(AL622=0,0,COUNTIF(PRM!$AA$3:'PRM'!$AA$94,$Y$3)))</f>
        <v/>
      </c>
      <c r="AO622" s="10">
        <f t="shared" si="189"/>
        <v>0</v>
      </c>
      <c r="AP622" s="10">
        <f t="shared" si="190"/>
        <v>0</v>
      </c>
      <c r="AQ622" s="10">
        <f t="shared" si="191"/>
        <v>0</v>
      </c>
      <c r="AR622" s="10">
        <f t="shared" si="192"/>
        <v>0</v>
      </c>
      <c r="AS622" s="10">
        <f t="shared" si="193"/>
        <v>0</v>
      </c>
      <c r="AT622" s="10">
        <f t="shared" si="194"/>
        <v>0</v>
      </c>
      <c r="AU622" s="10">
        <f t="shared" si="195"/>
        <v>0</v>
      </c>
      <c r="AV622" s="10">
        <f t="shared" si="196"/>
        <v>0</v>
      </c>
      <c r="AW622" s="10">
        <f t="shared" si="197"/>
        <v>0</v>
      </c>
      <c r="AX622" s="10">
        <f t="shared" si="198"/>
        <v>0</v>
      </c>
      <c r="AY622" s="10">
        <f t="shared" si="199"/>
        <v>0</v>
      </c>
      <c r="AZ622" s="10">
        <f t="shared" si="200"/>
        <v>0</v>
      </c>
      <c r="BA622" s="10">
        <f t="shared" si="201"/>
        <v>0</v>
      </c>
      <c r="BB622" s="10">
        <f t="shared" si="202"/>
        <v>0</v>
      </c>
      <c r="BC622" s="10">
        <f t="shared" si="203"/>
        <v>0</v>
      </c>
      <c r="BD622" s="10">
        <f t="shared" si="204"/>
        <v>0</v>
      </c>
      <c r="BE622" s="10">
        <f t="shared" si="205"/>
        <v>0</v>
      </c>
      <c r="BF622" s="10">
        <f t="shared" si="206"/>
        <v>0</v>
      </c>
      <c r="BG622" s="10">
        <f t="shared" si="207"/>
        <v>0</v>
      </c>
      <c r="BH622" s="10">
        <f t="shared" si="208"/>
        <v>0</v>
      </c>
    </row>
    <row r="623" spans="1:60" ht="27.75" customHeight="1">
      <c r="A623" t="str">
        <f t="shared" si="209"/>
        <v/>
      </c>
      <c r="B623" s="54"/>
      <c r="C623" s="55"/>
      <c r="D623" s="54"/>
      <c r="E623" s="55"/>
      <c r="F623" s="31"/>
      <c r="G623" s="29"/>
      <c r="H623" s="32"/>
      <c r="I623" s="32"/>
      <c r="J623" s="30"/>
      <c r="K623" s="31"/>
      <c r="L623" s="33"/>
      <c r="M623" s="33"/>
      <c r="N623" s="54"/>
      <c r="O623" s="56"/>
      <c r="P623" s="56"/>
      <c r="Q623" s="57"/>
      <c r="R623" s="33"/>
      <c r="S623" s="33"/>
      <c r="T623" s="40"/>
      <c r="U623" s="40"/>
      <c r="V623" s="17"/>
      <c r="W623" s="17"/>
      <c r="X623" s="10" t="str">
        <f>IFERROR(VLOOKUP($F623,PRM!$G$3:$H$5,2,FALSE),"")</f>
        <v/>
      </c>
      <c r="Y623" s="10" t="str">
        <f>IFERROR(VLOOKUP($G623,PRM!$I$3:$J$5,2,FALSE),"")</f>
        <v/>
      </c>
      <c r="Z623" s="10" t="str">
        <f>IFERROR(VLOOKUP($K623,PRM!$K$3:$L$4,2,FALSE),"")</f>
        <v/>
      </c>
      <c r="AA623" s="10" t="str">
        <f>IFERROR(VLOOKUP($N623,PRM!$M$3:$N$50,2,FALSE),"")</f>
        <v/>
      </c>
      <c r="AB623" s="10" t="str">
        <f>IFERROR(VLOOKUP($Y$3&amp;$R623,PRM!$Q$3:$R$31,2,FALSE),"")</f>
        <v/>
      </c>
      <c r="AC623" s="10" t="str">
        <f>IFERROR(VLOOKUP($Y$3&amp;$S623,PRM!$AH$3:$AI$133,2,FALSE),"")</f>
        <v/>
      </c>
      <c r="AD623" s="10" t="str">
        <f>IFERROR(VLOOKUP($Y$3&amp;$T623,PRM!$Y$3:$Z$50,2,FALSE),"")</f>
        <v>1</v>
      </c>
      <c r="AE623" s="10" t="str">
        <f>IFERROR(VLOOKUP($Y$3&amp;$U623,PRM!$AD$3:$AE$44,2,FALSE),"")</f>
        <v/>
      </c>
      <c r="AF623" s="10" t="str">
        <f>IFERROR(VLOOKUP($Y$3&amp;$R623,PRM!$Q$3:$T$31,3,FALSE),"")</f>
        <v/>
      </c>
      <c r="AG623" s="10" t="str">
        <f>IFERROR(IF(AF623=0,0,MATCH($Y$3,PRM!$AF$3:'PRM'!$AF$133,0)),"")</f>
        <v/>
      </c>
      <c r="AH623" s="10" t="str">
        <f>IF($Y$3="","",(IF(AF623=0,0,COUNTIF(PRM!$AF$3:'PRM'!$AF$133,$Y$3))))</f>
        <v/>
      </c>
      <c r="AI623" s="10" t="str">
        <f>IFERROR(VLOOKUP($Y$3&amp;$R623,PRM!$Q$3:$U$31,4,FALSE),"")</f>
        <v/>
      </c>
      <c r="AJ623" s="10" t="str">
        <f>IFERROR(IF(AI623=0,0,MATCH($Y$3,PRM!$V$3:'PRM'!$V$50,0)),"")</f>
        <v/>
      </c>
      <c r="AK623" s="10" t="str">
        <f>IF($Y$3="","",(IF(AI623=0,0,COUNTIF(PRM!$V$3:'PRM'!$V$50,$Y$3))))</f>
        <v/>
      </c>
      <c r="AL623" s="10" t="str">
        <f>IFERROR(VLOOKUP($Y$3&amp;$R623,PRM!$Q$3:$U$31,5,FALSE),"")</f>
        <v/>
      </c>
      <c r="AM623" s="10" t="str">
        <f>IFERROR(IF(AL623=0,0,MATCH($Y$3,PRM!$AA$3:'PRM'!$AA$94,0)),"")</f>
        <v/>
      </c>
      <c r="AN623" s="10" t="str">
        <f>IF($Y$3="","",IF(AL623=0,0,COUNTIF(PRM!$AA$3:'PRM'!$AA$94,$Y$3)))</f>
        <v/>
      </c>
      <c r="AO623" s="10">
        <f t="shared" si="189"/>
        <v>0</v>
      </c>
      <c r="AP623" s="10">
        <f t="shared" si="190"/>
        <v>0</v>
      </c>
      <c r="AQ623" s="10">
        <f t="shared" si="191"/>
        <v>0</v>
      </c>
      <c r="AR623" s="10">
        <f t="shared" si="192"/>
        <v>0</v>
      </c>
      <c r="AS623" s="10">
        <f t="shared" si="193"/>
        <v>0</v>
      </c>
      <c r="AT623" s="10">
        <f t="shared" si="194"/>
        <v>0</v>
      </c>
      <c r="AU623" s="10">
        <f t="shared" si="195"/>
        <v>0</v>
      </c>
      <c r="AV623" s="10">
        <f t="shared" si="196"/>
        <v>0</v>
      </c>
      <c r="AW623" s="10">
        <f t="shared" si="197"/>
        <v>0</v>
      </c>
      <c r="AX623" s="10">
        <f t="shared" si="198"/>
        <v>0</v>
      </c>
      <c r="AY623" s="10">
        <f t="shared" si="199"/>
        <v>0</v>
      </c>
      <c r="AZ623" s="10">
        <f t="shared" si="200"/>
        <v>0</v>
      </c>
      <c r="BA623" s="10">
        <f t="shared" si="201"/>
        <v>0</v>
      </c>
      <c r="BB623" s="10">
        <f t="shared" si="202"/>
        <v>0</v>
      </c>
      <c r="BC623" s="10">
        <f t="shared" si="203"/>
        <v>0</v>
      </c>
      <c r="BD623" s="10">
        <f t="shared" si="204"/>
        <v>0</v>
      </c>
      <c r="BE623" s="10">
        <f t="shared" si="205"/>
        <v>0</v>
      </c>
      <c r="BF623" s="10">
        <f t="shared" si="206"/>
        <v>0</v>
      </c>
      <c r="BG623" s="10">
        <f t="shared" si="207"/>
        <v>0</v>
      </c>
      <c r="BH623" s="10">
        <f t="shared" si="208"/>
        <v>0</v>
      </c>
    </row>
    <row r="624" spans="1:60" ht="27.75" customHeight="1">
      <c r="A624" t="str">
        <f t="shared" si="209"/>
        <v/>
      </c>
      <c r="B624" s="54"/>
      <c r="C624" s="55"/>
      <c r="D624" s="54"/>
      <c r="E624" s="55"/>
      <c r="F624" s="31"/>
      <c r="G624" s="29"/>
      <c r="H624" s="32"/>
      <c r="I624" s="32"/>
      <c r="J624" s="30"/>
      <c r="K624" s="31"/>
      <c r="L624" s="33"/>
      <c r="M624" s="33"/>
      <c r="N624" s="54"/>
      <c r="O624" s="56"/>
      <c r="P624" s="56"/>
      <c r="Q624" s="57"/>
      <c r="R624" s="33"/>
      <c r="S624" s="33"/>
      <c r="T624" s="40"/>
      <c r="U624" s="40"/>
      <c r="V624" s="17"/>
      <c r="W624" s="17"/>
      <c r="X624" s="10" t="str">
        <f>IFERROR(VLOOKUP($F624,PRM!$G$3:$H$5,2,FALSE),"")</f>
        <v/>
      </c>
      <c r="Y624" s="10" t="str">
        <f>IFERROR(VLOOKUP($G624,PRM!$I$3:$J$5,2,FALSE),"")</f>
        <v/>
      </c>
      <c r="Z624" s="10" t="str">
        <f>IFERROR(VLOOKUP($K624,PRM!$K$3:$L$4,2,FALSE),"")</f>
        <v/>
      </c>
      <c r="AA624" s="10" t="str">
        <f>IFERROR(VLOOKUP($N624,PRM!$M$3:$N$50,2,FALSE),"")</f>
        <v/>
      </c>
      <c r="AB624" s="10" t="str">
        <f>IFERROR(VLOOKUP($Y$3&amp;$R624,PRM!$Q$3:$R$31,2,FALSE),"")</f>
        <v/>
      </c>
      <c r="AC624" s="10" t="str">
        <f>IFERROR(VLOOKUP($Y$3&amp;$S624,PRM!$AH$3:$AI$133,2,FALSE),"")</f>
        <v/>
      </c>
      <c r="AD624" s="10" t="str">
        <f>IFERROR(VLOOKUP($Y$3&amp;$T624,PRM!$Y$3:$Z$50,2,FALSE),"")</f>
        <v>1</v>
      </c>
      <c r="AE624" s="10" t="str">
        <f>IFERROR(VLOOKUP($Y$3&amp;$U624,PRM!$AD$3:$AE$44,2,FALSE),"")</f>
        <v/>
      </c>
      <c r="AF624" s="10" t="str">
        <f>IFERROR(VLOOKUP($Y$3&amp;$R624,PRM!$Q$3:$T$31,3,FALSE),"")</f>
        <v/>
      </c>
      <c r="AG624" s="10" t="str">
        <f>IFERROR(IF(AF624=0,0,MATCH($Y$3,PRM!$AF$3:'PRM'!$AF$133,0)),"")</f>
        <v/>
      </c>
      <c r="AH624" s="10" t="str">
        <f>IF($Y$3="","",(IF(AF624=0,0,COUNTIF(PRM!$AF$3:'PRM'!$AF$133,$Y$3))))</f>
        <v/>
      </c>
      <c r="AI624" s="10" t="str">
        <f>IFERROR(VLOOKUP($Y$3&amp;$R624,PRM!$Q$3:$U$31,4,FALSE),"")</f>
        <v/>
      </c>
      <c r="AJ624" s="10" t="str">
        <f>IFERROR(IF(AI624=0,0,MATCH($Y$3,PRM!$V$3:'PRM'!$V$50,0)),"")</f>
        <v/>
      </c>
      <c r="AK624" s="10" t="str">
        <f>IF($Y$3="","",(IF(AI624=0,0,COUNTIF(PRM!$V$3:'PRM'!$V$50,$Y$3))))</f>
        <v/>
      </c>
      <c r="AL624" s="10" t="str">
        <f>IFERROR(VLOOKUP($Y$3&amp;$R624,PRM!$Q$3:$U$31,5,FALSE),"")</f>
        <v/>
      </c>
      <c r="AM624" s="10" t="str">
        <f>IFERROR(IF(AL624=0,0,MATCH($Y$3,PRM!$AA$3:'PRM'!$AA$94,0)),"")</f>
        <v/>
      </c>
      <c r="AN624" s="10" t="str">
        <f>IF($Y$3="","",IF(AL624=0,0,COUNTIF(PRM!$AA$3:'PRM'!$AA$94,$Y$3)))</f>
        <v/>
      </c>
      <c r="AO624" s="10">
        <f t="shared" si="189"/>
        <v>0</v>
      </c>
      <c r="AP624" s="10">
        <f t="shared" si="190"/>
        <v>0</v>
      </c>
      <c r="AQ624" s="10">
        <f t="shared" si="191"/>
        <v>0</v>
      </c>
      <c r="AR624" s="10">
        <f t="shared" si="192"/>
        <v>0</v>
      </c>
      <c r="AS624" s="10">
        <f t="shared" si="193"/>
        <v>0</v>
      </c>
      <c r="AT624" s="10">
        <f t="shared" si="194"/>
        <v>0</v>
      </c>
      <c r="AU624" s="10">
        <f t="shared" si="195"/>
        <v>0</v>
      </c>
      <c r="AV624" s="10">
        <f t="shared" si="196"/>
        <v>0</v>
      </c>
      <c r="AW624" s="10">
        <f t="shared" si="197"/>
        <v>0</v>
      </c>
      <c r="AX624" s="10">
        <f t="shared" si="198"/>
        <v>0</v>
      </c>
      <c r="AY624" s="10">
        <f t="shared" si="199"/>
        <v>0</v>
      </c>
      <c r="AZ624" s="10">
        <f t="shared" si="200"/>
        <v>0</v>
      </c>
      <c r="BA624" s="10">
        <f t="shared" si="201"/>
        <v>0</v>
      </c>
      <c r="BB624" s="10">
        <f t="shared" si="202"/>
        <v>0</v>
      </c>
      <c r="BC624" s="10">
        <f t="shared" si="203"/>
        <v>0</v>
      </c>
      <c r="BD624" s="10">
        <f t="shared" si="204"/>
        <v>0</v>
      </c>
      <c r="BE624" s="10">
        <f t="shared" si="205"/>
        <v>0</v>
      </c>
      <c r="BF624" s="10">
        <f t="shared" si="206"/>
        <v>0</v>
      </c>
      <c r="BG624" s="10">
        <f t="shared" si="207"/>
        <v>0</v>
      </c>
      <c r="BH624" s="10">
        <f t="shared" si="208"/>
        <v>0</v>
      </c>
    </row>
    <row r="625" spans="1:60" ht="27.75" customHeight="1">
      <c r="A625" t="str">
        <f t="shared" si="209"/>
        <v/>
      </c>
      <c r="B625" s="54"/>
      <c r="C625" s="55"/>
      <c r="D625" s="54"/>
      <c r="E625" s="55"/>
      <c r="F625" s="31"/>
      <c r="G625" s="29"/>
      <c r="H625" s="32"/>
      <c r="I625" s="32"/>
      <c r="J625" s="30"/>
      <c r="K625" s="31"/>
      <c r="L625" s="33"/>
      <c r="M625" s="33"/>
      <c r="N625" s="54"/>
      <c r="O625" s="56"/>
      <c r="P625" s="56"/>
      <c r="Q625" s="57"/>
      <c r="R625" s="33"/>
      <c r="S625" s="33"/>
      <c r="T625" s="40"/>
      <c r="U625" s="40"/>
      <c r="V625" s="17"/>
      <c r="W625" s="17"/>
      <c r="X625" s="10" t="str">
        <f>IFERROR(VLOOKUP($F625,PRM!$G$3:$H$5,2,FALSE),"")</f>
        <v/>
      </c>
      <c r="Y625" s="10" t="str">
        <f>IFERROR(VLOOKUP($G625,PRM!$I$3:$J$5,2,FALSE),"")</f>
        <v/>
      </c>
      <c r="Z625" s="10" t="str">
        <f>IFERROR(VLOOKUP($K625,PRM!$K$3:$L$4,2,FALSE),"")</f>
        <v/>
      </c>
      <c r="AA625" s="10" t="str">
        <f>IFERROR(VLOOKUP($N625,PRM!$M$3:$N$50,2,FALSE),"")</f>
        <v/>
      </c>
      <c r="AB625" s="10" t="str">
        <f>IFERROR(VLOOKUP($Y$3&amp;$R625,PRM!$Q$3:$R$31,2,FALSE),"")</f>
        <v/>
      </c>
      <c r="AC625" s="10" t="str">
        <f>IFERROR(VLOOKUP($Y$3&amp;$S625,PRM!$AH$3:$AI$133,2,FALSE),"")</f>
        <v/>
      </c>
      <c r="AD625" s="10" t="str">
        <f>IFERROR(VLOOKUP($Y$3&amp;$T625,PRM!$Y$3:$Z$50,2,FALSE),"")</f>
        <v>1</v>
      </c>
      <c r="AE625" s="10" t="str">
        <f>IFERROR(VLOOKUP($Y$3&amp;$U625,PRM!$AD$3:$AE$44,2,FALSE),"")</f>
        <v/>
      </c>
      <c r="AF625" s="10" t="str">
        <f>IFERROR(VLOOKUP($Y$3&amp;$R625,PRM!$Q$3:$T$31,3,FALSE),"")</f>
        <v/>
      </c>
      <c r="AG625" s="10" t="str">
        <f>IFERROR(IF(AF625=0,0,MATCH($Y$3,PRM!$AF$3:'PRM'!$AF$133,0)),"")</f>
        <v/>
      </c>
      <c r="AH625" s="10" t="str">
        <f>IF($Y$3="","",(IF(AF625=0,0,COUNTIF(PRM!$AF$3:'PRM'!$AF$133,$Y$3))))</f>
        <v/>
      </c>
      <c r="AI625" s="10" t="str">
        <f>IFERROR(VLOOKUP($Y$3&amp;$R625,PRM!$Q$3:$U$31,4,FALSE),"")</f>
        <v/>
      </c>
      <c r="AJ625" s="10" t="str">
        <f>IFERROR(IF(AI625=0,0,MATCH($Y$3,PRM!$V$3:'PRM'!$V$50,0)),"")</f>
        <v/>
      </c>
      <c r="AK625" s="10" t="str">
        <f>IF($Y$3="","",(IF(AI625=0,0,COUNTIF(PRM!$V$3:'PRM'!$V$50,$Y$3))))</f>
        <v/>
      </c>
      <c r="AL625" s="10" t="str">
        <f>IFERROR(VLOOKUP($Y$3&amp;$R625,PRM!$Q$3:$U$31,5,FALSE),"")</f>
        <v/>
      </c>
      <c r="AM625" s="10" t="str">
        <f>IFERROR(IF(AL625=0,0,MATCH($Y$3,PRM!$AA$3:'PRM'!$AA$94,0)),"")</f>
        <v/>
      </c>
      <c r="AN625" s="10" t="str">
        <f>IF($Y$3="","",IF(AL625=0,0,COUNTIF(PRM!$AA$3:'PRM'!$AA$94,$Y$3)))</f>
        <v/>
      </c>
      <c r="AO625" s="10">
        <f t="shared" si="189"/>
        <v>0</v>
      </c>
      <c r="AP625" s="10">
        <f t="shared" si="190"/>
        <v>0</v>
      </c>
      <c r="AQ625" s="10">
        <f t="shared" si="191"/>
        <v>0</v>
      </c>
      <c r="AR625" s="10">
        <f t="shared" si="192"/>
        <v>0</v>
      </c>
      <c r="AS625" s="10">
        <f t="shared" si="193"/>
        <v>0</v>
      </c>
      <c r="AT625" s="10">
        <f t="shared" si="194"/>
        <v>0</v>
      </c>
      <c r="AU625" s="10">
        <f t="shared" si="195"/>
        <v>0</v>
      </c>
      <c r="AV625" s="10">
        <f t="shared" si="196"/>
        <v>0</v>
      </c>
      <c r="AW625" s="10">
        <f t="shared" si="197"/>
        <v>0</v>
      </c>
      <c r="AX625" s="10">
        <f t="shared" si="198"/>
        <v>0</v>
      </c>
      <c r="AY625" s="10">
        <f t="shared" si="199"/>
        <v>0</v>
      </c>
      <c r="AZ625" s="10">
        <f t="shared" si="200"/>
        <v>0</v>
      </c>
      <c r="BA625" s="10">
        <f t="shared" si="201"/>
        <v>0</v>
      </c>
      <c r="BB625" s="10">
        <f t="shared" si="202"/>
        <v>0</v>
      </c>
      <c r="BC625" s="10">
        <f t="shared" si="203"/>
        <v>0</v>
      </c>
      <c r="BD625" s="10">
        <f t="shared" si="204"/>
        <v>0</v>
      </c>
      <c r="BE625" s="10">
        <f t="shared" si="205"/>
        <v>0</v>
      </c>
      <c r="BF625" s="10">
        <f t="shared" si="206"/>
        <v>0</v>
      </c>
      <c r="BG625" s="10">
        <f t="shared" si="207"/>
        <v>0</v>
      </c>
      <c r="BH625" s="10">
        <f t="shared" si="208"/>
        <v>0</v>
      </c>
    </row>
    <row r="626" spans="1:60" ht="27.75" customHeight="1">
      <c r="A626" t="str">
        <f t="shared" si="209"/>
        <v/>
      </c>
      <c r="B626" s="54"/>
      <c r="C626" s="55"/>
      <c r="D626" s="54"/>
      <c r="E626" s="55"/>
      <c r="F626" s="31"/>
      <c r="G626" s="29"/>
      <c r="H626" s="32"/>
      <c r="I626" s="32"/>
      <c r="J626" s="30"/>
      <c r="K626" s="31"/>
      <c r="L626" s="33"/>
      <c r="M626" s="33"/>
      <c r="N626" s="54"/>
      <c r="O626" s="56"/>
      <c r="P626" s="56"/>
      <c r="Q626" s="57"/>
      <c r="R626" s="33"/>
      <c r="S626" s="33"/>
      <c r="T626" s="40"/>
      <c r="U626" s="40"/>
      <c r="V626" s="17"/>
      <c r="W626" s="17"/>
      <c r="X626" s="10" t="str">
        <f>IFERROR(VLOOKUP($F626,PRM!$G$3:$H$5,2,FALSE),"")</f>
        <v/>
      </c>
      <c r="Y626" s="10" t="str">
        <f>IFERROR(VLOOKUP($G626,PRM!$I$3:$J$5,2,FALSE),"")</f>
        <v/>
      </c>
      <c r="Z626" s="10" t="str">
        <f>IFERROR(VLOOKUP($K626,PRM!$K$3:$L$4,2,FALSE),"")</f>
        <v/>
      </c>
      <c r="AA626" s="10" t="str">
        <f>IFERROR(VLOOKUP($N626,PRM!$M$3:$N$50,2,FALSE),"")</f>
        <v/>
      </c>
      <c r="AB626" s="10" t="str">
        <f>IFERROR(VLOOKUP($Y$3&amp;$R626,PRM!$Q$3:$R$31,2,FALSE),"")</f>
        <v/>
      </c>
      <c r="AC626" s="10" t="str">
        <f>IFERROR(VLOOKUP($Y$3&amp;$S626,PRM!$AH$3:$AI$133,2,FALSE),"")</f>
        <v/>
      </c>
      <c r="AD626" s="10" t="str">
        <f>IFERROR(VLOOKUP($Y$3&amp;$T626,PRM!$Y$3:$Z$50,2,FALSE),"")</f>
        <v>1</v>
      </c>
      <c r="AE626" s="10" t="str">
        <f>IFERROR(VLOOKUP($Y$3&amp;$U626,PRM!$AD$3:$AE$44,2,FALSE),"")</f>
        <v/>
      </c>
      <c r="AF626" s="10" t="str">
        <f>IFERROR(VLOOKUP($Y$3&amp;$R626,PRM!$Q$3:$T$31,3,FALSE),"")</f>
        <v/>
      </c>
      <c r="AG626" s="10" t="str">
        <f>IFERROR(IF(AF626=0,0,MATCH($Y$3,PRM!$AF$3:'PRM'!$AF$133,0)),"")</f>
        <v/>
      </c>
      <c r="AH626" s="10" t="str">
        <f>IF($Y$3="","",(IF(AF626=0,0,COUNTIF(PRM!$AF$3:'PRM'!$AF$133,$Y$3))))</f>
        <v/>
      </c>
      <c r="AI626" s="10" t="str">
        <f>IFERROR(VLOOKUP($Y$3&amp;$R626,PRM!$Q$3:$U$31,4,FALSE),"")</f>
        <v/>
      </c>
      <c r="AJ626" s="10" t="str">
        <f>IFERROR(IF(AI626=0,0,MATCH($Y$3,PRM!$V$3:'PRM'!$V$50,0)),"")</f>
        <v/>
      </c>
      <c r="AK626" s="10" t="str">
        <f>IF($Y$3="","",(IF(AI626=0,0,COUNTIF(PRM!$V$3:'PRM'!$V$50,$Y$3))))</f>
        <v/>
      </c>
      <c r="AL626" s="10" t="str">
        <f>IFERROR(VLOOKUP($Y$3&amp;$R626,PRM!$Q$3:$U$31,5,FALSE),"")</f>
        <v/>
      </c>
      <c r="AM626" s="10" t="str">
        <f>IFERROR(IF(AL626=0,0,MATCH($Y$3,PRM!$AA$3:'PRM'!$AA$94,0)),"")</f>
        <v/>
      </c>
      <c r="AN626" s="10" t="str">
        <f>IF($Y$3="","",IF(AL626=0,0,COUNTIF(PRM!$AA$3:'PRM'!$AA$94,$Y$3)))</f>
        <v/>
      </c>
      <c r="AO626" s="10">
        <f t="shared" si="189"/>
        <v>0</v>
      </c>
      <c r="AP626" s="10">
        <f t="shared" si="190"/>
        <v>0</v>
      </c>
      <c r="AQ626" s="10">
        <f t="shared" si="191"/>
        <v>0</v>
      </c>
      <c r="AR626" s="10">
        <f t="shared" si="192"/>
        <v>0</v>
      </c>
      <c r="AS626" s="10">
        <f t="shared" si="193"/>
        <v>0</v>
      </c>
      <c r="AT626" s="10">
        <f t="shared" si="194"/>
        <v>0</v>
      </c>
      <c r="AU626" s="10">
        <f t="shared" si="195"/>
        <v>0</v>
      </c>
      <c r="AV626" s="10">
        <f t="shared" si="196"/>
        <v>0</v>
      </c>
      <c r="AW626" s="10">
        <f t="shared" si="197"/>
        <v>0</v>
      </c>
      <c r="AX626" s="10">
        <f t="shared" si="198"/>
        <v>0</v>
      </c>
      <c r="AY626" s="10">
        <f t="shared" si="199"/>
        <v>0</v>
      </c>
      <c r="AZ626" s="10">
        <f t="shared" si="200"/>
        <v>0</v>
      </c>
      <c r="BA626" s="10">
        <f t="shared" si="201"/>
        <v>0</v>
      </c>
      <c r="BB626" s="10">
        <f t="shared" si="202"/>
        <v>0</v>
      </c>
      <c r="BC626" s="10">
        <f t="shared" si="203"/>
        <v>0</v>
      </c>
      <c r="BD626" s="10">
        <f t="shared" si="204"/>
        <v>0</v>
      </c>
      <c r="BE626" s="10">
        <f t="shared" si="205"/>
        <v>0</v>
      </c>
      <c r="BF626" s="10">
        <f t="shared" si="206"/>
        <v>0</v>
      </c>
      <c r="BG626" s="10">
        <f t="shared" si="207"/>
        <v>0</v>
      </c>
      <c r="BH626" s="10">
        <f t="shared" si="208"/>
        <v>0</v>
      </c>
    </row>
    <row r="627" spans="1:60" ht="27.75" customHeight="1">
      <c r="A627" t="str">
        <f t="shared" si="209"/>
        <v/>
      </c>
      <c r="B627" s="54"/>
      <c r="C627" s="55"/>
      <c r="D627" s="54"/>
      <c r="E627" s="55"/>
      <c r="F627" s="31"/>
      <c r="G627" s="29"/>
      <c r="H627" s="32"/>
      <c r="I627" s="32"/>
      <c r="J627" s="30"/>
      <c r="K627" s="31"/>
      <c r="L627" s="33"/>
      <c r="M627" s="33"/>
      <c r="N627" s="54"/>
      <c r="O627" s="56"/>
      <c r="P627" s="56"/>
      <c r="Q627" s="57"/>
      <c r="R627" s="33"/>
      <c r="S627" s="33"/>
      <c r="T627" s="40"/>
      <c r="U627" s="40"/>
      <c r="V627" s="17"/>
      <c r="W627" s="17"/>
      <c r="X627" s="10" t="str">
        <f>IFERROR(VLOOKUP($F627,PRM!$G$3:$H$5,2,FALSE),"")</f>
        <v/>
      </c>
      <c r="Y627" s="10" t="str">
        <f>IFERROR(VLOOKUP($G627,PRM!$I$3:$J$5,2,FALSE),"")</f>
        <v/>
      </c>
      <c r="Z627" s="10" t="str">
        <f>IFERROR(VLOOKUP($K627,PRM!$K$3:$L$4,2,FALSE),"")</f>
        <v/>
      </c>
      <c r="AA627" s="10" t="str">
        <f>IFERROR(VLOOKUP($N627,PRM!$M$3:$N$50,2,FALSE),"")</f>
        <v/>
      </c>
      <c r="AB627" s="10" t="str">
        <f>IFERROR(VLOOKUP($Y$3&amp;$R627,PRM!$Q$3:$R$31,2,FALSE),"")</f>
        <v/>
      </c>
      <c r="AC627" s="10" t="str">
        <f>IFERROR(VLOOKUP($Y$3&amp;$S627,PRM!$AH$3:$AI$133,2,FALSE),"")</f>
        <v/>
      </c>
      <c r="AD627" s="10" t="str">
        <f>IFERROR(VLOOKUP($Y$3&amp;$T627,PRM!$Y$3:$Z$50,2,FALSE),"")</f>
        <v>1</v>
      </c>
      <c r="AE627" s="10" t="str">
        <f>IFERROR(VLOOKUP($Y$3&amp;$U627,PRM!$AD$3:$AE$44,2,FALSE),"")</f>
        <v/>
      </c>
      <c r="AF627" s="10" t="str">
        <f>IFERROR(VLOOKUP($Y$3&amp;$R627,PRM!$Q$3:$T$31,3,FALSE),"")</f>
        <v/>
      </c>
      <c r="AG627" s="10" t="str">
        <f>IFERROR(IF(AF627=0,0,MATCH($Y$3,PRM!$AF$3:'PRM'!$AF$133,0)),"")</f>
        <v/>
      </c>
      <c r="AH627" s="10" t="str">
        <f>IF($Y$3="","",(IF(AF627=0,0,COUNTIF(PRM!$AF$3:'PRM'!$AF$133,$Y$3))))</f>
        <v/>
      </c>
      <c r="AI627" s="10" t="str">
        <f>IFERROR(VLOOKUP($Y$3&amp;$R627,PRM!$Q$3:$U$31,4,FALSE),"")</f>
        <v/>
      </c>
      <c r="AJ627" s="10" t="str">
        <f>IFERROR(IF(AI627=0,0,MATCH($Y$3,PRM!$V$3:'PRM'!$V$50,0)),"")</f>
        <v/>
      </c>
      <c r="AK627" s="10" t="str">
        <f>IF($Y$3="","",(IF(AI627=0,0,COUNTIF(PRM!$V$3:'PRM'!$V$50,$Y$3))))</f>
        <v/>
      </c>
      <c r="AL627" s="10" t="str">
        <f>IFERROR(VLOOKUP($Y$3&amp;$R627,PRM!$Q$3:$U$31,5,FALSE),"")</f>
        <v/>
      </c>
      <c r="AM627" s="10" t="str">
        <f>IFERROR(IF(AL627=0,0,MATCH($Y$3,PRM!$AA$3:'PRM'!$AA$94,0)),"")</f>
        <v/>
      </c>
      <c r="AN627" s="10" t="str">
        <f>IF($Y$3="","",IF(AL627=0,0,COUNTIF(PRM!$AA$3:'PRM'!$AA$94,$Y$3)))</f>
        <v/>
      </c>
      <c r="AO627" s="10">
        <f t="shared" si="189"/>
        <v>0</v>
      </c>
      <c r="AP627" s="10">
        <f t="shared" si="190"/>
        <v>0</v>
      </c>
      <c r="AQ627" s="10">
        <f t="shared" si="191"/>
        <v>0</v>
      </c>
      <c r="AR627" s="10">
        <f t="shared" si="192"/>
        <v>0</v>
      </c>
      <c r="AS627" s="10">
        <f t="shared" si="193"/>
        <v>0</v>
      </c>
      <c r="AT627" s="10">
        <f t="shared" si="194"/>
        <v>0</v>
      </c>
      <c r="AU627" s="10">
        <f t="shared" si="195"/>
        <v>0</v>
      </c>
      <c r="AV627" s="10">
        <f t="shared" si="196"/>
        <v>0</v>
      </c>
      <c r="AW627" s="10">
        <f t="shared" si="197"/>
        <v>0</v>
      </c>
      <c r="AX627" s="10">
        <f t="shared" si="198"/>
        <v>0</v>
      </c>
      <c r="AY627" s="10">
        <f t="shared" si="199"/>
        <v>0</v>
      </c>
      <c r="AZ627" s="10">
        <f t="shared" si="200"/>
        <v>0</v>
      </c>
      <c r="BA627" s="10">
        <f t="shared" si="201"/>
        <v>0</v>
      </c>
      <c r="BB627" s="10">
        <f t="shared" si="202"/>
        <v>0</v>
      </c>
      <c r="BC627" s="10">
        <f t="shared" si="203"/>
        <v>0</v>
      </c>
      <c r="BD627" s="10">
        <f t="shared" si="204"/>
        <v>0</v>
      </c>
      <c r="BE627" s="10">
        <f t="shared" si="205"/>
        <v>0</v>
      </c>
      <c r="BF627" s="10">
        <f t="shared" si="206"/>
        <v>0</v>
      </c>
      <c r="BG627" s="10">
        <f t="shared" si="207"/>
        <v>0</v>
      </c>
      <c r="BH627" s="10">
        <f t="shared" si="208"/>
        <v>0</v>
      </c>
    </row>
    <row r="628" spans="1:60" ht="27.75" customHeight="1">
      <c r="A628" t="str">
        <f t="shared" si="209"/>
        <v/>
      </c>
      <c r="B628" s="54"/>
      <c r="C628" s="55"/>
      <c r="D628" s="54"/>
      <c r="E628" s="55"/>
      <c r="F628" s="31"/>
      <c r="G628" s="29"/>
      <c r="H628" s="32"/>
      <c r="I628" s="32"/>
      <c r="J628" s="30"/>
      <c r="K628" s="31"/>
      <c r="L628" s="33"/>
      <c r="M628" s="33"/>
      <c r="N628" s="54"/>
      <c r="O628" s="56"/>
      <c r="P628" s="56"/>
      <c r="Q628" s="57"/>
      <c r="R628" s="33"/>
      <c r="S628" s="33"/>
      <c r="T628" s="40"/>
      <c r="U628" s="40"/>
      <c r="V628" s="17"/>
      <c r="W628" s="17"/>
      <c r="X628" s="10" t="str">
        <f>IFERROR(VLOOKUP($F628,PRM!$G$3:$H$5,2,FALSE),"")</f>
        <v/>
      </c>
      <c r="Y628" s="10" t="str">
        <f>IFERROR(VLOOKUP($G628,PRM!$I$3:$J$5,2,FALSE),"")</f>
        <v/>
      </c>
      <c r="Z628" s="10" t="str">
        <f>IFERROR(VLOOKUP($K628,PRM!$K$3:$L$4,2,FALSE),"")</f>
        <v/>
      </c>
      <c r="AA628" s="10" t="str">
        <f>IFERROR(VLOOKUP($N628,PRM!$M$3:$N$50,2,FALSE),"")</f>
        <v/>
      </c>
      <c r="AB628" s="10" t="str">
        <f>IFERROR(VLOOKUP($Y$3&amp;$R628,PRM!$Q$3:$R$31,2,FALSE),"")</f>
        <v/>
      </c>
      <c r="AC628" s="10" t="str">
        <f>IFERROR(VLOOKUP($Y$3&amp;$S628,PRM!$AH$3:$AI$133,2,FALSE),"")</f>
        <v/>
      </c>
      <c r="AD628" s="10" t="str">
        <f>IFERROR(VLOOKUP($Y$3&amp;$T628,PRM!$Y$3:$Z$50,2,FALSE),"")</f>
        <v>1</v>
      </c>
      <c r="AE628" s="10" t="str">
        <f>IFERROR(VLOOKUP($Y$3&amp;$U628,PRM!$AD$3:$AE$44,2,FALSE),"")</f>
        <v/>
      </c>
      <c r="AF628" s="10" t="str">
        <f>IFERROR(VLOOKUP($Y$3&amp;$R628,PRM!$Q$3:$T$31,3,FALSE),"")</f>
        <v/>
      </c>
      <c r="AG628" s="10" t="str">
        <f>IFERROR(IF(AF628=0,0,MATCH($Y$3,PRM!$AF$3:'PRM'!$AF$133,0)),"")</f>
        <v/>
      </c>
      <c r="AH628" s="10" t="str">
        <f>IF($Y$3="","",(IF(AF628=0,0,COUNTIF(PRM!$AF$3:'PRM'!$AF$133,$Y$3))))</f>
        <v/>
      </c>
      <c r="AI628" s="10" t="str">
        <f>IFERROR(VLOOKUP($Y$3&amp;$R628,PRM!$Q$3:$U$31,4,FALSE),"")</f>
        <v/>
      </c>
      <c r="AJ628" s="10" t="str">
        <f>IFERROR(IF(AI628=0,0,MATCH($Y$3,PRM!$V$3:'PRM'!$V$50,0)),"")</f>
        <v/>
      </c>
      <c r="AK628" s="10" t="str">
        <f>IF($Y$3="","",(IF(AI628=0,0,COUNTIF(PRM!$V$3:'PRM'!$V$50,$Y$3))))</f>
        <v/>
      </c>
      <c r="AL628" s="10" t="str">
        <f>IFERROR(VLOOKUP($Y$3&amp;$R628,PRM!$Q$3:$U$31,5,FALSE),"")</f>
        <v/>
      </c>
      <c r="AM628" s="10" t="str">
        <f>IFERROR(IF(AL628=0,0,MATCH($Y$3,PRM!$AA$3:'PRM'!$AA$94,0)),"")</f>
        <v/>
      </c>
      <c r="AN628" s="10" t="str">
        <f>IF($Y$3="","",IF(AL628=0,0,COUNTIF(PRM!$AA$3:'PRM'!$AA$94,$Y$3)))</f>
        <v/>
      </c>
      <c r="AO628" s="10">
        <f t="shared" si="189"/>
        <v>0</v>
      </c>
      <c r="AP628" s="10">
        <f t="shared" si="190"/>
        <v>0</v>
      </c>
      <c r="AQ628" s="10">
        <f t="shared" si="191"/>
        <v>0</v>
      </c>
      <c r="AR628" s="10">
        <f t="shared" si="192"/>
        <v>0</v>
      </c>
      <c r="AS628" s="10">
        <f t="shared" si="193"/>
        <v>0</v>
      </c>
      <c r="AT628" s="10">
        <f t="shared" si="194"/>
        <v>0</v>
      </c>
      <c r="AU628" s="10">
        <f t="shared" si="195"/>
        <v>0</v>
      </c>
      <c r="AV628" s="10">
        <f t="shared" si="196"/>
        <v>0</v>
      </c>
      <c r="AW628" s="10">
        <f t="shared" si="197"/>
        <v>0</v>
      </c>
      <c r="AX628" s="10">
        <f t="shared" si="198"/>
        <v>0</v>
      </c>
      <c r="AY628" s="10">
        <f t="shared" si="199"/>
        <v>0</v>
      </c>
      <c r="AZ628" s="10">
        <f t="shared" si="200"/>
        <v>0</v>
      </c>
      <c r="BA628" s="10">
        <f t="shared" si="201"/>
        <v>0</v>
      </c>
      <c r="BB628" s="10">
        <f t="shared" si="202"/>
        <v>0</v>
      </c>
      <c r="BC628" s="10">
        <f t="shared" si="203"/>
        <v>0</v>
      </c>
      <c r="BD628" s="10">
        <f t="shared" si="204"/>
        <v>0</v>
      </c>
      <c r="BE628" s="10">
        <f t="shared" si="205"/>
        <v>0</v>
      </c>
      <c r="BF628" s="10">
        <f t="shared" si="206"/>
        <v>0</v>
      </c>
      <c r="BG628" s="10">
        <f t="shared" si="207"/>
        <v>0</v>
      </c>
      <c r="BH628" s="10">
        <f t="shared" si="208"/>
        <v>0</v>
      </c>
    </row>
    <row r="629" spans="1:60" ht="27.75" customHeight="1">
      <c r="A629" t="str">
        <f t="shared" si="209"/>
        <v/>
      </c>
      <c r="B629" s="54"/>
      <c r="C629" s="55"/>
      <c r="D629" s="54"/>
      <c r="E629" s="55"/>
      <c r="F629" s="31"/>
      <c r="G629" s="29"/>
      <c r="H629" s="32"/>
      <c r="I629" s="32"/>
      <c r="J629" s="30"/>
      <c r="K629" s="31"/>
      <c r="L629" s="33"/>
      <c r="M629" s="33"/>
      <c r="N629" s="54"/>
      <c r="O629" s="56"/>
      <c r="P629" s="56"/>
      <c r="Q629" s="57"/>
      <c r="R629" s="33"/>
      <c r="S629" s="33"/>
      <c r="T629" s="40"/>
      <c r="U629" s="40"/>
      <c r="V629" s="17"/>
      <c r="W629" s="17"/>
      <c r="X629" s="10" t="str">
        <f>IFERROR(VLOOKUP($F629,PRM!$G$3:$H$5,2,FALSE),"")</f>
        <v/>
      </c>
      <c r="Y629" s="10" t="str">
        <f>IFERROR(VLOOKUP($G629,PRM!$I$3:$J$5,2,FALSE),"")</f>
        <v/>
      </c>
      <c r="Z629" s="10" t="str">
        <f>IFERROR(VLOOKUP($K629,PRM!$K$3:$L$4,2,FALSE),"")</f>
        <v/>
      </c>
      <c r="AA629" s="10" t="str">
        <f>IFERROR(VLOOKUP($N629,PRM!$M$3:$N$50,2,FALSE),"")</f>
        <v/>
      </c>
      <c r="AB629" s="10" t="str">
        <f>IFERROR(VLOOKUP($Y$3&amp;$R629,PRM!$Q$3:$R$31,2,FALSE),"")</f>
        <v/>
      </c>
      <c r="AC629" s="10" t="str">
        <f>IFERROR(VLOOKUP($Y$3&amp;$S629,PRM!$AH$3:$AI$133,2,FALSE),"")</f>
        <v/>
      </c>
      <c r="AD629" s="10" t="str">
        <f>IFERROR(VLOOKUP($Y$3&amp;$T629,PRM!$Y$3:$Z$50,2,FALSE),"")</f>
        <v>1</v>
      </c>
      <c r="AE629" s="10" t="str">
        <f>IFERROR(VLOOKUP($Y$3&amp;$U629,PRM!$AD$3:$AE$44,2,FALSE),"")</f>
        <v/>
      </c>
      <c r="AF629" s="10" t="str">
        <f>IFERROR(VLOOKUP($Y$3&amp;$R629,PRM!$Q$3:$T$31,3,FALSE),"")</f>
        <v/>
      </c>
      <c r="AG629" s="10" t="str">
        <f>IFERROR(IF(AF629=0,0,MATCH($Y$3,PRM!$AF$3:'PRM'!$AF$133,0)),"")</f>
        <v/>
      </c>
      <c r="AH629" s="10" t="str">
        <f>IF($Y$3="","",(IF(AF629=0,0,COUNTIF(PRM!$AF$3:'PRM'!$AF$133,$Y$3))))</f>
        <v/>
      </c>
      <c r="AI629" s="10" t="str">
        <f>IFERROR(VLOOKUP($Y$3&amp;$R629,PRM!$Q$3:$U$31,4,FALSE),"")</f>
        <v/>
      </c>
      <c r="AJ629" s="10" t="str">
        <f>IFERROR(IF(AI629=0,0,MATCH($Y$3,PRM!$V$3:'PRM'!$V$50,0)),"")</f>
        <v/>
      </c>
      <c r="AK629" s="10" t="str">
        <f>IF($Y$3="","",(IF(AI629=0,0,COUNTIF(PRM!$V$3:'PRM'!$V$50,$Y$3))))</f>
        <v/>
      </c>
      <c r="AL629" s="10" t="str">
        <f>IFERROR(VLOOKUP($Y$3&amp;$R629,PRM!$Q$3:$U$31,5,FALSE),"")</f>
        <v/>
      </c>
      <c r="AM629" s="10" t="str">
        <f>IFERROR(IF(AL629=0,0,MATCH($Y$3,PRM!$AA$3:'PRM'!$AA$94,0)),"")</f>
        <v/>
      </c>
      <c r="AN629" s="10" t="str">
        <f>IF($Y$3="","",IF(AL629=0,0,COUNTIF(PRM!$AA$3:'PRM'!$AA$94,$Y$3)))</f>
        <v/>
      </c>
      <c r="AO629" s="10">
        <f t="shared" si="189"/>
        <v>0</v>
      </c>
      <c r="AP629" s="10">
        <f t="shared" si="190"/>
        <v>0</v>
      </c>
      <c r="AQ629" s="10">
        <f t="shared" si="191"/>
        <v>0</v>
      </c>
      <c r="AR629" s="10">
        <f t="shared" si="192"/>
        <v>0</v>
      </c>
      <c r="AS629" s="10">
        <f t="shared" si="193"/>
        <v>0</v>
      </c>
      <c r="AT629" s="10">
        <f t="shared" si="194"/>
        <v>0</v>
      </c>
      <c r="AU629" s="10">
        <f t="shared" si="195"/>
        <v>0</v>
      </c>
      <c r="AV629" s="10">
        <f t="shared" si="196"/>
        <v>0</v>
      </c>
      <c r="AW629" s="10">
        <f t="shared" si="197"/>
        <v>0</v>
      </c>
      <c r="AX629" s="10">
        <f t="shared" si="198"/>
        <v>0</v>
      </c>
      <c r="AY629" s="10">
        <f t="shared" si="199"/>
        <v>0</v>
      </c>
      <c r="AZ629" s="10">
        <f t="shared" si="200"/>
        <v>0</v>
      </c>
      <c r="BA629" s="10">
        <f t="shared" si="201"/>
        <v>0</v>
      </c>
      <c r="BB629" s="10">
        <f t="shared" si="202"/>
        <v>0</v>
      </c>
      <c r="BC629" s="10">
        <f t="shared" si="203"/>
        <v>0</v>
      </c>
      <c r="BD629" s="10">
        <f t="shared" si="204"/>
        <v>0</v>
      </c>
      <c r="BE629" s="10">
        <f t="shared" si="205"/>
        <v>0</v>
      </c>
      <c r="BF629" s="10">
        <f t="shared" si="206"/>
        <v>0</v>
      </c>
      <c r="BG629" s="10">
        <f t="shared" si="207"/>
        <v>0</v>
      </c>
      <c r="BH629" s="10">
        <f t="shared" si="208"/>
        <v>0</v>
      </c>
    </row>
    <row r="630" spans="1:60" ht="27.75" customHeight="1">
      <c r="A630" t="str">
        <f t="shared" si="209"/>
        <v/>
      </c>
      <c r="B630" s="54"/>
      <c r="C630" s="55"/>
      <c r="D630" s="54"/>
      <c r="E630" s="55"/>
      <c r="F630" s="31"/>
      <c r="G630" s="29"/>
      <c r="H630" s="32"/>
      <c r="I630" s="32"/>
      <c r="J630" s="30"/>
      <c r="K630" s="31"/>
      <c r="L630" s="33"/>
      <c r="M630" s="33"/>
      <c r="N630" s="54"/>
      <c r="O630" s="56"/>
      <c r="P630" s="56"/>
      <c r="Q630" s="57"/>
      <c r="R630" s="33"/>
      <c r="S630" s="33"/>
      <c r="T630" s="40"/>
      <c r="U630" s="40"/>
      <c r="V630" s="17"/>
      <c r="W630" s="17"/>
      <c r="X630" s="10" t="str">
        <f>IFERROR(VLOOKUP($F630,PRM!$G$3:$H$5,2,FALSE),"")</f>
        <v/>
      </c>
      <c r="Y630" s="10" t="str">
        <f>IFERROR(VLOOKUP($G630,PRM!$I$3:$J$5,2,FALSE),"")</f>
        <v/>
      </c>
      <c r="Z630" s="10" t="str">
        <f>IFERROR(VLOOKUP($K630,PRM!$K$3:$L$4,2,FALSE),"")</f>
        <v/>
      </c>
      <c r="AA630" s="10" t="str">
        <f>IFERROR(VLOOKUP($N630,PRM!$M$3:$N$50,2,FALSE),"")</f>
        <v/>
      </c>
      <c r="AB630" s="10" t="str">
        <f>IFERROR(VLOOKUP($Y$3&amp;$R630,PRM!$Q$3:$R$31,2,FALSE),"")</f>
        <v/>
      </c>
      <c r="AC630" s="10" t="str">
        <f>IFERROR(VLOOKUP($Y$3&amp;$S630,PRM!$AH$3:$AI$133,2,FALSE),"")</f>
        <v/>
      </c>
      <c r="AD630" s="10" t="str">
        <f>IFERROR(VLOOKUP($Y$3&amp;$T630,PRM!$Y$3:$Z$50,2,FALSE),"")</f>
        <v>1</v>
      </c>
      <c r="AE630" s="10" t="str">
        <f>IFERROR(VLOOKUP($Y$3&amp;$U630,PRM!$AD$3:$AE$44,2,FALSE),"")</f>
        <v/>
      </c>
      <c r="AF630" s="10" t="str">
        <f>IFERROR(VLOOKUP($Y$3&amp;$R630,PRM!$Q$3:$T$31,3,FALSE),"")</f>
        <v/>
      </c>
      <c r="AG630" s="10" t="str">
        <f>IFERROR(IF(AF630=0,0,MATCH($Y$3,PRM!$AF$3:'PRM'!$AF$133,0)),"")</f>
        <v/>
      </c>
      <c r="AH630" s="10" t="str">
        <f>IF($Y$3="","",(IF(AF630=0,0,COUNTIF(PRM!$AF$3:'PRM'!$AF$133,$Y$3))))</f>
        <v/>
      </c>
      <c r="AI630" s="10" t="str">
        <f>IFERROR(VLOOKUP($Y$3&amp;$R630,PRM!$Q$3:$U$31,4,FALSE),"")</f>
        <v/>
      </c>
      <c r="AJ630" s="10" t="str">
        <f>IFERROR(IF(AI630=0,0,MATCH($Y$3,PRM!$V$3:'PRM'!$V$50,0)),"")</f>
        <v/>
      </c>
      <c r="AK630" s="10" t="str">
        <f>IF($Y$3="","",(IF(AI630=0,0,COUNTIF(PRM!$V$3:'PRM'!$V$50,$Y$3))))</f>
        <v/>
      </c>
      <c r="AL630" s="10" t="str">
        <f>IFERROR(VLOOKUP($Y$3&amp;$R630,PRM!$Q$3:$U$31,5,FALSE),"")</f>
        <v/>
      </c>
      <c r="AM630" s="10" t="str">
        <f>IFERROR(IF(AL630=0,0,MATCH($Y$3,PRM!$AA$3:'PRM'!$AA$94,0)),"")</f>
        <v/>
      </c>
      <c r="AN630" s="10" t="str">
        <f>IF($Y$3="","",IF(AL630=0,0,COUNTIF(PRM!$AA$3:'PRM'!$AA$94,$Y$3)))</f>
        <v/>
      </c>
      <c r="AO630" s="10">
        <f t="shared" si="189"/>
        <v>0</v>
      </c>
      <c r="AP630" s="10">
        <f t="shared" si="190"/>
        <v>0</v>
      </c>
      <c r="AQ630" s="10">
        <f t="shared" si="191"/>
        <v>0</v>
      </c>
      <c r="AR630" s="10">
        <f t="shared" si="192"/>
        <v>0</v>
      </c>
      <c r="AS630" s="10">
        <f t="shared" si="193"/>
        <v>0</v>
      </c>
      <c r="AT630" s="10">
        <f t="shared" si="194"/>
        <v>0</v>
      </c>
      <c r="AU630" s="10">
        <f t="shared" si="195"/>
        <v>0</v>
      </c>
      <c r="AV630" s="10">
        <f t="shared" si="196"/>
        <v>0</v>
      </c>
      <c r="AW630" s="10">
        <f t="shared" si="197"/>
        <v>0</v>
      </c>
      <c r="AX630" s="10">
        <f t="shared" si="198"/>
        <v>0</v>
      </c>
      <c r="AY630" s="10">
        <f t="shared" si="199"/>
        <v>0</v>
      </c>
      <c r="AZ630" s="10">
        <f t="shared" si="200"/>
        <v>0</v>
      </c>
      <c r="BA630" s="10">
        <f t="shared" si="201"/>
        <v>0</v>
      </c>
      <c r="BB630" s="10">
        <f t="shared" si="202"/>
        <v>0</v>
      </c>
      <c r="BC630" s="10">
        <f t="shared" si="203"/>
        <v>0</v>
      </c>
      <c r="BD630" s="10">
        <f t="shared" si="204"/>
        <v>0</v>
      </c>
      <c r="BE630" s="10">
        <f t="shared" si="205"/>
        <v>0</v>
      </c>
      <c r="BF630" s="10">
        <f t="shared" si="206"/>
        <v>0</v>
      </c>
      <c r="BG630" s="10">
        <f t="shared" si="207"/>
        <v>0</v>
      </c>
      <c r="BH630" s="10">
        <f t="shared" si="208"/>
        <v>0</v>
      </c>
    </row>
    <row r="631" spans="1:60" ht="27.75" customHeight="1">
      <c r="A631" t="str">
        <f t="shared" si="209"/>
        <v/>
      </c>
      <c r="B631" s="54"/>
      <c r="C631" s="55"/>
      <c r="D631" s="54"/>
      <c r="E631" s="55"/>
      <c r="F631" s="31"/>
      <c r="G631" s="29"/>
      <c r="H631" s="32"/>
      <c r="I631" s="32"/>
      <c r="J631" s="30"/>
      <c r="K631" s="31"/>
      <c r="L631" s="33"/>
      <c r="M631" s="33"/>
      <c r="N631" s="54"/>
      <c r="O631" s="56"/>
      <c r="P631" s="56"/>
      <c r="Q631" s="57"/>
      <c r="R631" s="33"/>
      <c r="S631" s="33"/>
      <c r="T631" s="40"/>
      <c r="U631" s="40"/>
      <c r="V631" s="17"/>
      <c r="W631" s="17"/>
      <c r="X631" s="10" t="str">
        <f>IFERROR(VLOOKUP($F631,PRM!$G$3:$H$5,2,FALSE),"")</f>
        <v/>
      </c>
      <c r="Y631" s="10" t="str">
        <f>IFERROR(VLOOKUP($G631,PRM!$I$3:$J$5,2,FALSE),"")</f>
        <v/>
      </c>
      <c r="Z631" s="10" t="str">
        <f>IFERROR(VLOOKUP($K631,PRM!$K$3:$L$4,2,FALSE),"")</f>
        <v/>
      </c>
      <c r="AA631" s="10" t="str">
        <f>IFERROR(VLOOKUP($N631,PRM!$M$3:$N$50,2,FALSE),"")</f>
        <v/>
      </c>
      <c r="AB631" s="10" t="str">
        <f>IFERROR(VLOOKUP($Y$3&amp;$R631,PRM!$Q$3:$R$31,2,FALSE),"")</f>
        <v/>
      </c>
      <c r="AC631" s="10" t="str">
        <f>IFERROR(VLOOKUP($Y$3&amp;$S631,PRM!$AH$3:$AI$133,2,FALSE),"")</f>
        <v/>
      </c>
      <c r="AD631" s="10" t="str">
        <f>IFERROR(VLOOKUP($Y$3&amp;$T631,PRM!$Y$3:$Z$50,2,FALSE),"")</f>
        <v>1</v>
      </c>
      <c r="AE631" s="10" t="str">
        <f>IFERROR(VLOOKUP($Y$3&amp;$U631,PRM!$AD$3:$AE$44,2,FALSE),"")</f>
        <v/>
      </c>
      <c r="AF631" s="10" t="str">
        <f>IFERROR(VLOOKUP($Y$3&amp;$R631,PRM!$Q$3:$T$31,3,FALSE),"")</f>
        <v/>
      </c>
      <c r="AG631" s="10" t="str">
        <f>IFERROR(IF(AF631=0,0,MATCH($Y$3,PRM!$AF$3:'PRM'!$AF$133,0)),"")</f>
        <v/>
      </c>
      <c r="AH631" s="10" t="str">
        <f>IF($Y$3="","",(IF(AF631=0,0,COUNTIF(PRM!$AF$3:'PRM'!$AF$133,$Y$3))))</f>
        <v/>
      </c>
      <c r="AI631" s="10" t="str">
        <f>IFERROR(VLOOKUP($Y$3&amp;$R631,PRM!$Q$3:$U$31,4,FALSE),"")</f>
        <v/>
      </c>
      <c r="AJ631" s="10" t="str">
        <f>IFERROR(IF(AI631=0,0,MATCH($Y$3,PRM!$V$3:'PRM'!$V$50,0)),"")</f>
        <v/>
      </c>
      <c r="AK631" s="10" t="str">
        <f>IF($Y$3="","",(IF(AI631=0,0,COUNTIF(PRM!$V$3:'PRM'!$V$50,$Y$3))))</f>
        <v/>
      </c>
      <c r="AL631" s="10" t="str">
        <f>IFERROR(VLOOKUP($Y$3&amp;$R631,PRM!$Q$3:$U$31,5,FALSE),"")</f>
        <v/>
      </c>
      <c r="AM631" s="10" t="str">
        <f>IFERROR(IF(AL631=0,0,MATCH($Y$3,PRM!$AA$3:'PRM'!$AA$94,0)),"")</f>
        <v/>
      </c>
      <c r="AN631" s="10" t="str">
        <f>IF($Y$3="","",IF(AL631=0,0,COUNTIF(PRM!$AA$3:'PRM'!$AA$94,$Y$3)))</f>
        <v/>
      </c>
      <c r="AO631" s="10">
        <f t="shared" si="189"/>
        <v>0</v>
      </c>
      <c r="AP631" s="10">
        <f t="shared" si="190"/>
        <v>0</v>
      </c>
      <c r="AQ631" s="10">
        <f t="shared" si="191"/>
        <v>0</v>
      </c>
      <c r="AR631" s="10">
        <f t="shared" si="192"/>
        <v>0</v>
      </c>
      <c r="AS631" s="10">
        <f t="shared" si="193"/>
        <v>0</v>
      </c>
      <c r="AT631" s="10">
        <f t="shared" si="194"/>
        <v>0</v>
      </c>
      <c r="AU631" s="10">
        <f t="shared" si="195"/>
        <v>0</v>
      </c>
      <c r="AV631" s="10">
        <f t="shared" si="196"/>
        <v>0</v>
      </c>
      <c r="AW631" s="10">
        <f t="shared" si="197"/>
        <v>0</v>
      </c>
      <c r="AX631" s="10">
        <f t="shared" si="198"/>
        <v>0</v>
      </c>
      <c r="AY631" s="10">
        <f t="shared" si="199"/>
        <v>0</v>
      </c>
      <c r="AZ631" s="10">
        <f t="shared" si="200"/>
        <v>0</v>
      </c>
      <c r="BA631" s="10">
        <f t="shared" si="201"/>
        <v>0</v>
      </c>
      <c r="BB631" s="10">
        <f t="shared" si="202"/>
        <v>0</v>
      </c>
      <c r="BC631" s="10">
        <f t="shared" si="203"/>
        <v>0</v>
      </c>
      <c r="BD631" s="10">
        <f t="shared" si="204"/>
        <v>0</v>
      </c>
      <c r="BE631" s="10">
        <f t="shared" si="205"/>
        <v>0</v>
      </c>
      <c r="BF631" s="10">
        <f t="shared" si="206"/>
        <v>0</v>
      </c>
      <c r="BG631" s="10">
        <f t="shared" si="207"/>
        <v>0</v>
      </c>
      <c r="BH631" s="10">
        <f t="shared" si="208"/>
        <v>0</v>
      </c>
    </row>
    <row r="632" spans="1:60" ht="27.75" customHeight="1">
      <c r="A632" t="str">
        <f t="shared" si="209"/>
        <v/>
      </c>
      <c r="B632" s="54"/>
      <c r="C632" s="55"/>
      <c r="D632" s="54"/>
      <c r="E632" s="55"/>
      <c r="F632" s="31"/>
      <c r="G632" s="29"/>
      <c r="H632" s="32"/>
      <c r="I632" s="32"/>
      <c r="J632" s="30"/>
      <c r="K632" s="31"/>
      <c r="L632" s="33"/>
      <c r="M632" s="33"/>
      <c r="N632" s="54"/>
      <c r="O632" s="56"/>
      <c r="P632" s="56"/>
      <c r="Q632" s="57"/>
      <c r="R632" s="33"/>
      <c r="S632" s="33"/>
      <c r="T632" s="40"/>
      <c r="U632" s="40"/>
      <c r="V632" s="17"/>
      <c r="W632" s="17"/>
      <c r="X632" s="10" t="str">
        <f>IFERROR(VLOOKUP($F632,PRM!$G$3:$H$5,2,FALSE),"")</f>
        <v/>
      </c>
      <c r="Y632" s="10" t="str">
        <f>IFERROR(VLOOKUP($G632,PRM!$I$3:$J$5,2,FALSE),"")</f>
        <v/>
      </c>
      <c r="Z632" s="10" t="str">
        <f>IFERROR(VLOOKUP($K632,PRM!$K$3:$L$4,2,FALSE),"")</f>
        <v/>
      </c>
      <c r="AA632" s="10" t="str">
        <f>IFERROR(VLOOKUP($N632,PRM!$M$3:$N$50,2,FALSE),"")</f>
        <v/>
      </c>
      <c r="AB632" s="10" t="str">
        <f>IFERROR(VLOOKUP($Y$3&amp;$R632,PRM!$Q$3:$R$31,2,FALSE),"")</f>
        <v/>
      </c>
      <c r="AC632" s="10" t="str">
        <f>IFERROR(VLOOKUP($Y$3&amp;$S632,PRM!$AH$3:$AI$133,2,FALSE),"")</f>
        <v/>
      </c>
      <c r="AD632" s="10" t="str">
        <f>IFERROR(VLOOKUP($Y$3&amp;$T632,PRM!$Y$3:$Z$50,2,FALSE),"")</f>
        <v>1</v>
      </c>
      <c r="AE632" s="10" t="str">
        <f>IFERROR(VLOOKUP($Y$3&amp;$U632,PRM!$AD$3:$AE$44,2,FALSE),"")</f>
        <v/>
      </c>
      <c r="AF632" s="10" t="str">
        <f>IFERROR(VLOOKUP($Y$3&amp;$R632,PRM!$Q$3:$T$31,3,FALSE),"")</f>
        <v/>
      </c>
      <c r="AG632" s="10" t="str">
        <f>IFERROR(IF(AF632=0,0,MATCH($Y$3,PRM!$AF$3:'PRM'!$AF$133,0)),"")</f>
        <v/>
      </c>
      <c r="AH632" s="10" t="str">
        <f>IF($Y$3="","",(IF(AF632=0,0,COUNTIF(PRM!$AF$3:'PRM'!$AF$133,$Y$3))))</f>
        <v/>
      </c>
      <c r="AI632" s="10" t="str">
        <f>IFERROR(VLOOKUP($Y$3&amp;$R632,PRM!$Q$3:$U$31,4,FALSE),"")</f>
        <v/>
      </c>
      <c r="AJ632" s="10" t="str">
        <f>IFERROR(IF(AI632=0,0,MATCH($Y$3,PRM!$V$3:'PRM'!$V$50,0)),"")</f>
        <v/>
      </c>
      <c r="AK632" s="10" t="str">
        <f>IF($Y$3="","",(IF(AI632=0,0,COUNTIF(PRM!$V$3:'PRM'!$V$50,$Y$3))))</f>
        <v/>
      </c>
      <c r="AL632" s="10" t="str">
        <f>IFERROR(VLOOKUP($Y$3&amp;$R632,PRM!$Q$3:$U$31,5,FALSE),"")</f>
        <v/>
      </c>
      <c r="AM632" s="10" t="str">
        <f>IFERROR(IF(AL632=0,0,MATCH($Y$3,PRM!$AA$3:'PRM'!$AA$94,0)),"")</f>
        <v/>
      </c>
      <c r="AN632" s="10" t="str">
        <f>IF($Y$3="","",IF(AL632=0,0,COUNTIF(PRM!$AA$3:'PRM'!$AA$94,$Y$3)))</f>
        <v/>
      </c>
      <c r="AO632" s="10">
        <f t="shared" si="189"/>
        <v>0</v>
      </c>
      <c r="AP632" s="10">
        <f t="shared" si="190"/>
        <v>0</v>
      </c>
      <c r="AQ632" s="10">
        <f t="shared" si="191"/>
        <v>0</v>
      </c>
      <c r="AR632" s="10">
        <f t="shared" si="192"/>
        <v>0</v>
      </c>
      <c r="AS632" s="10">
        <f t="shared" si="193"/>
        <v>0</v>
      </c>
      <c r="AT632" s="10">
        <f t="shared" si="194"/>
        <v>0</v>
      </c>
      <c r="AU632" s="10">
        <f t="shared" si="195"/>
        <v>0</v>
      </c>
      <c r="AV632" s="10">
        <f t="shared" si="196"/>
        <v>0</v>
      </c>
      <c r="AW632" s="10">
        <f t="shared" si="197"/>
        <v>0</v>
      </c>
      <c r="AX632" s="10">
        <f t="shared" si="198"/>
        <v>0</v>
      </c>
      <c r="AY632" s="10">
        <f t="shared" si="199"/>
        <v>0</v>
      </c>
      <c r="AZ632" s="10">
        <f t="shared" si="200"/>
        <v>0</v>
      </c>
      <c r="BA632" s="10">
        <f t="shared" si="201"/>
        <v>0</v>
      </c>
      <c r="BB632" s="10">
        <f t="shared" si="202"/>
        <v>0</v>
      </c>
      <c r="BC632" s="10">
        <f t="shared" si="203"/>
        <v>0</v>
      </c>
      <c r="BD632" s="10">
        <f t="shared" si="204"/>
        <v>0</v>
      </c>
      <c r="BE632" s="10">
        <f t="shared" si="205"/>
        <v>0</v>
      </c>
      <c r="BF632" s="10">
        <f t="shared" si="206"/>
        <v>0</v>
      </c>
      <c r="BG632" s="10">
        <f t="shared" si="207"/>
        <v>0</v>
      </c>
      <c r="BH632" s="10">
        <f t="shared" si="208"/>
        <v>0</v>
      </c>
    </row>
    <row r="633" spans="1:60" ht="27.75" customHeight="1">
      <c r="A633" t="str">
        <f t="shared" si="209"/>
        <v/>
      </c>
      <c r="B633" s="54"/>
      <c r="C633" s="55"/>
      <c r="D633" s="54"/>
      <c r="E633" s="55"/>
      <c r="F633" s="31"/>
      <c r="G633" s="29"/>
      <c r="H633" s="32"/>
      <c r="I633" s="32"/>
      <c r="J633" s="30"/>
      <c r="K633" s="31"/>
      <c r="L633" s="33"/>
      <c r="M633" s="33"/>
      <c r="N633" s="54"/>
      <c r="O633" s="56"/>
      <c r="P633" s="56"/>
      <c r="Q633" s="57"/>
      <c r="R633" s="33"/>
      <c r="S633" s="33"/>
      <c r="T633" s="40"/>
      <c r="U633" s="40"/>
      <c r="V633" s="17"/>
      <c r="W633" s="17"/>
      <c r="X633" s="10" t="str">
        <f>IFERROR(VLOOKUP($F633,PRM!$G$3:$H$5,2,FALSE),"")</f>
        <v/>
      </c>
      <c r="Y633" s="10" t="str">
        <f>IFERROR(VLOOKUP($G633,PRM!$I$3:$J$5,2,FALSE),"")</f>
        <v/>
      </c>
      <c r="Z633" s="10" t="str">
        <f>IFERROR(VLOOKUP($K633,PRM!$K$3:$L$4,2,FALSE),"")</f>
        <v/>
      </c>
      <c r="AA633" s="10" t="str">
        <f>IFERROR(VLOOKUP($N633,PRM!$M$3:$N$50,2,FALSE),"")</f>
        <v/>
      </c>
      <c r="AB633" s="10" t="str">
        <f>IFERROR(VLOOKUP($Y$3&amp;$R633,PRM!$Q$3:$R$31,2,FALSE),"")</f>
        <v/>
      </c>
      <c r="AC633" s="10" t="str">
        <f>IFERROR(VLOOKUP($Y$3&amp;$S633,PRM!$AH$3:$AI$133,2,FALSE),"")</f>
        <v/>
      </c>
      <c r="AD633" s="10" t="str">
        <f>IFERROR(VLOOKUP($Y$3&amp;$T633,PRM!$Y$3:$Z$50,2,FALSE),"")</f>
        <v>1</v>
      </c>
      <c r="AE633" s="10" t="str">
        <f>IFERROR(VLOOKUP($Y$3&amp;$U633,PRM!$AD$3:$AE$44,2,FALSE),"")</f>
        <v/>
      </c>
      <c r="AF633" s="10" t="str">
        <f>IFERROR(VLOOKUP($Y$3&amp;$R633,PRM!$Q$3:$T$31,3,FALSE),"")</f>
        <v/>
      </c>
      <c r="AG633" s="10" t="str">
        <f>IFERROR(IF(AF633=0,0,MATCH($Y$3,PRM!$AF$3:'PRM'!$AF$133,0)),"")</f>
        <v/>
      </c>
      <c r="AH633" s="10" t="str">
        <f>IF($Y$3="","",(IF(AF633=0,0,COUNTIF(PRM!$AF$3:'PRM'!$AF$133,$Y$3))))</f>
        <v/>
      </c>
      <c r="AI633" s="10" t="str">
        <f>IFERROR(VLOOKUP($Y$3&amp;$R633,PRM!$Q$3:$U$31,4,FALSE),"")</f>
        <v/>
      </c>
      <c r="AJ633" s="10" t="str">
        <f>IFERROR(IF(AI633=0,0,MATCH($Y$3,PRM!$V$3:'PRM'!$V$50,0)),"")</f>
        <v/>
      </c>
      <c r="AK633" s="10" t="str">
        <f>IF($Y$3="","",(IF(AI633=0,0,COUNTIF(PRM!$V$3:'PRM'!$V$50,$Y$3))))</f>
        <v/>
      </c>
      <c r="AL633" s="10" t="str">
        <f>IFERROR(VLOOKUP($Y$3&amp;$R633,PRM!$Q$3:$U$31,5,FALSE),"")</f>
        <v/>
      </c>
      <c r="AM633" s="10" t="str">
        <f>IFERROR(IF(AL633=0,0,MATCH($Y$3,PRM!$AA$3:'PRM'!$AA$94,0)),"")</f>
        <v/>
      </c>
      <c r="AN633" s="10" t="str">
        <f>IF($Y$3="","",IF(AL633=0,0,COUNTIF(PRM!$AA$3:'PRM'!$AA$94,$Y$3)))</f>
        <v/>
      </c>
      <c r="AO633" s="10">
        <f t="shared" si="189"/>
        <v>0</v>
      </c>
      <c r="AP633" s="10">
        <f t="shared" si="190"/>
        <v>0</v>
      </c>
      <c r="AQ633" s="10">
        <f t="shared" si="191"/>
        <v>0</v>
      </c>
      <c r="AR633" s="10">
        <f t="shared" si="192"/>
        <v>0</v>
      </c>
      <c r="AS633" s="10">
        <f t="shared" si="193"/>
        <v>0</v>
      </c>
      <c r="AT633" s="10">
        <f t="shared" si="194"/>
        <v>0</v>
      </c>
      <c r="AU633" s="10">
        <f t="shared" si="195"/>
        <v>0</v>
      </c>
      <c r="AV633" s="10">
        <f t="shared" si="196"/>
        <v>0</v>
      </c>
      <c r="AW633" s="10">
        <f t="shared" si="197"/>
        <v>0</v>
      </c>
      <c r="AX633" s="10">
        <f t="shared" si="198"/>
        <v>0</v>
      </c>
      <c r="AY633" s="10">
        <f t="shared" si="199"/>
        <v>0</v>
      </c>
      <c r="AZ633" s="10">
        <f t="shared" si="200"/>
        <v>0</v>
      </c>
      <c r="BA633" s="10">
        <f t="shared" si="201"/>
        <v>0</v>
      </c>
      <c r="BB633" s="10">
        <f t="shared" si="202"/>
        <v>0</v>
      </c>
      <c r="BC633" s="10">
        <f t="shared" si="203"/>
        <v>0</v>
      </c>
      <c r="BD633" s="10">
        <f t="shared" si="204"/>
        <v>0</v>
      </c>
      <c r="BE633" s="10">
        <f t="shared" si="205"/>
        <v>0</v>
      </c>
      <c r="BF633" s="10">
        <f t="shared" si="206"/>
        <v>0</v>
      </c>
      <c r="BG633" s="10">
        <f t="shared" si="207"/>
        <v>0</v>
      </c>
      <c r="BH633" s="10">
        <f t="shared" si="208"/>
        <v>0</v>
      </c>
    </row>
    <row r="634" spans="1:60" ht="27.75" customHeight="1">
      <c r="A634" t="str">
        <f t="shared" si="209"/>
        <v/>
      </c>
      <c r="B634" s="54"/>
      <c r="C634" s="55"/>
      <c r="D634" s="54"/>
      <c r="E634" s="55"/>
      <c r="F634" s="31"/>
      <c r="G634" s="29"/>
      <c r="H634" s="32"/>
      <c r="I634" s="32"/>
      <c r="J634" s="30"/>
      <c r="K634" s="31"/>
      <c r="L634" s="33"/>
      <c r="M634" s="33"/>
      <c r="N634" s="54"/>
      <c r="O634" s="56"/>
      <c r="P634" s="56"/>
      <c r="Q634" s="57"/>
      <c r="R634" s="33"/>
      <c r="S634" s="33"/>
      <c r="T634" s="40"/>
      <c r="U634" s="40"/>
      <c r="V634" s="17"/>
      <c r="W634" s="17"/>
      <c r="X634" s="10" t="str">
        <f>IFERROR(VLOOKUP($F634,PRM!$G$3:$H$5,2,FALSE),"")</f>
        <v/>
      </c>
      <c r="Y634" s="10" t="str">
        <f>IFERROR(VLOOKUP($G634,PRM!$I$3:$J$5,2,FALSE),"")</f>
        <v/>
      </c>
      <c r="Z634" s="10" t="str">
        <f>IFERROR(VLOOKUP($K634,PRM!$K$3:$L$4,2,FALSE),"")</f>
        <v/>
      </c>
      <c r="AA634" s="10" t="str">
        <f>IFERROR(VLOOKUP($N634,PRM!$M$3:$N$50,2,FALSE),"")</f>
        <v/>
      </c>
      <c r="AB634" s="10" t="str">
        <f>IFERROR(VLOOKUP($Y$3&amp;$R634,PRM!$Q$3:$R$31,2,FALSE),"")</f>
        <v/>
      </c>
      <c r="AC634" s="10" t="str">
        <f>IFERROR(VLOOKUP($Y$3&amp;$S634,PRM!$AH$3:$AI$133,2,FALSE),"")</f>
        <v/>
      </c>
      <c r="AD634" s="10" t="str">
        <f>IFERROR(VLOOKUP($Y$3&amp;$T634,PRM!$Y$3:$Z$50,2,FALSE),"")</f>
        <v>1</v>
      </c>
      <c r="AE634" s="10" t="str">
        <f>IFERROR(VLOOKUP($Y$3&amp;$U634,PRM!$AD$3:$AE$44,2,FALSE),"")</f>
        <v/>
      </c>
      <c r="AF634" s="10" t="str">
        <f>IFERROR(VLOOKUP($Y$3&amp;$R634,PRM!$Q$3:$T$31,3,FALSE),"")</f>
        <v/>
      </c>
      <c r="AG634" s="10" t="str">
        <f>IFERROR(IF(AF634=0,0,MATCH($Y$3,PRM!$AF$3:'PRM'!$AF$133,0)),"")</f>
        <v/>
      </c>
      <c r="AH634" s="10" t="str">
        <f>IF($Y$3="","",(IF(AF634=0,0,COUNTIF(PRM!$AF$3:'PRM'!$AF$133,$Y$3))))</f>
        <v/>
      </c>
      <c r="AI634" s="10" t="str">
        <f>IFERROR(VLOOKUP($Y$3&amp;$R634,PRM!$Q$3:$U$31,4,FALSE),"")</f>
        <v/>
      </c>
      <c r="AJ634" s="10" t="str">
        <f>IFERROR(IF(AI634=0,0,MATCH($Y$3,PRM!$V$3:'PRM'!$V$50,0)),"")</f>
        <v/>
      </c>
      <c r="AK634" s="10" t="str">
        <f>IF($Y$3="","",(IF(AI634=0,0,COUNTIF(PRM!$V$3:'PRM'!$V$50,$Y$3))))</f>
        <v/>
      </c>
      <c r="AL634" s="10" t="str">
        <f>IFERROR(VLOOKUP($Y$3&amp;$R634,PRM!$Q$3:$U$31,5,FALSE),"")</f>
        <v/>
      </c>
      <c r="AM634" s="10" t="str">
        <f>IFERROR(IF(AL634=0,0,MATCH($Y$3,PRM!$AA$3:'PRM'!$AA$94,0)),"")</f>
        <v/>
      </c>
      <c r="AN634" s="10" t="str">
        <f>IF($Y$3="","",IF(AL634=0,0,COUNTIF(PRM!$AA$3:'PRM'!$AA$94,$Y$3)))</f>
        <v/>
      </c>
      <c r="AO634" s="10">
        <f t="shared" si="189"/>
        <v>0</v>
      </c>
      <c r="AP634" s="10">
        <f t="shared" si="190"/>
        <v>0</v>
      </c>
      <c r="AQ634" s="10">
        <f t="shared" si="191"/>
        <v>0</v>
      </c>
      <c r="AR634" s="10">
        <f t="shared" si="192"/>
        <v>0</v>
      </c>
      <c r="AS634" s="10">
        <f t="shared" si="193"/>
        <v>0</v>
      </c>
      <c r="AT634" s="10">
        <f t="shared" si="194"/>
        <v>0</v>
      </c>
      <c r="AU634" s="10">
        <f t="shared" si="195"/>
        <v>0</v>
      </c>
      <c r="AV634" s="10">
        <f t="shared" si="196"/>
        <v>0</v>
      </c>
      <c r="AW634" s="10">
        <f t="shared" si="197"/>
        <v>0</v>
      </c>
      <c r="AX634" s="10">
        <f t="shared" si="198"/>
        <v>0</v>
      </c>
      <c r="AY634" s="10">
        <f t="shared" si="199"/>
        <v>0</v>
      </c>
      <c r="AZ634" s="10">
        <f t="shared" si="200"/>
        <v>0</v>
      </c>
      <c r="BA634" s="10">
        <f t="shared" si="201"/>
        <v>0</v>
      </c>
      <c r="BB634" s="10">
        <f t="shared" si="202"/>
        <v>0</v>
      </c>
      <c r="BC634" s="10">
        <f t="shared" si="203"/>
        <v>0</v>
      </c>
      <c r="BD634" s="10">
        <f t="shared" si="204"/>
        <v>0</v>
      </c>
      <c r="BE634" s="10">
        <f t="shared" si="205"/>
        <v>0</v>
      </c>
      <c r="BF634" s="10">
        <f t="shared" si="206"/>
        <v>0</v>
      </c>
      <c r="BG634" s="10">
        <f t="shared" si="207"/>
        <v>0</v>
      </c>
      <c r="BH634" s="10">
        <f t="shared" si="208"/>
        <v>0</v>
      </c>
    </row>
    <row r="635" spans="1:60" ht="27.75" customHeight="1">
      <c r="A635" t="str">
        <f t="shared" si="209"/>
        <v/>
      </c>
      <c r="B635" s="54"/>
      <c r="C635" s="55"/>
      <c r="D635" s="54"/>
      <c r="E635" s="55"/>
      <c r="F635" s="31"/>
      <c r="G635" s="29"/>
      <c r="H635" s="32"/>
      <c r="I635" s="32"/>
      <c r="J635" s="30"/>
      <c r="K635" s="31"/>
      <c r="L635" s="33"/>
      <c r="M635" s="33"/>
      <c r="N635" s="54"/>
      <c r="O635" s="56"/>
      <c r="P635" s="56"/>
      <c r="Q635" s="57"/>
      <c r="R635" s="33"/>
      <c r="S635" s="33"/>
      <c r="T635" s="40"/>
      <c r="U635" s="40"/>
      <c r="V635" s="17"/>
      <c r="W635" s="17"/>
      <c r="X635" s="10" t="str">
        <f>IFERROR(VLOOKUP($F635,PRM!$G$3:$H$5,2,FALSE),"")</f>
        <v/>
      </c>
      <c r="Y635" s="10" t="str">
        <f>IFERROR(VLOOKUP($G635,PRM!$I$3:$J$5,2,FALSE),"")</f>
        <v/>
      </c>
      <c r="Z635" s="10" t="str">
        <f>IFERROR(VLOOKUP($K635,PRM!$K$3:$L$4,2,FALSE),"")</f>
        <v/>
      </c>
      <c r="AA635" s="10" t="str">
        <f>IFERROR(VLOOKUP($N635,PRM!$M$3:$N$50,2,FALSE),"")</f>
        <v/>
      </c>
      <c r="AB635" s="10" t="str">
        <f>IFERROR(VLOOKUP($Y$3&amp;$R635,PRM!$Q$3:$R$31,2,FALSE),"")</f>
        <v/>
      </c>
      <c r="AC635" s="10" t="str">
        <f>IFERROR(VLOOKUP($Y$3&amp;$S635,PRM!$AH$3:$AI$133,2,FALSE),"")</f>
        <v/>
      </c>
      <c r="AD635" s="10" t="str">
        <f>IFERROR(VLOOKUP($Y$3&amp;$T635,PRM!$Y$3:$Z$50,2,FALSE),"")</f>
        <v>1</v>
      </c>
      <c r="AE635" s="10" t="str">
        <f>IFERROR(VLOOKUP($Y$3&amp;$U635,PRM!$AD$3:$AE$44,2,FALSE),"")</f>
        <v/>
      </c>
      <c r="AF635" s="10" t="str">
        <f>IFERROR(VLOOKUP($Y$3&amp;$R635,PRM!$Q$3:$T$31,3,FALSE),"")</f>
        <v/>
      </c>
      <c r="AG635" s="10" t="str">
        <f>IFERROR(IF(AF635=0,0,MATCH($Y$3,PRM!$AF$3:'PRM'!$AF$133,0)),"")</f>
        <v/>
      </c>
      <c r="AH635" s="10" t="str">
        <f>IF($Y$3="","",(IF(AF635=0,0,COUNTIF(PRM!$AF$3:'PRM'!$AF$133,$Y$3))))</f>
        <v/>
      </c>
      <c r="AI635" s="10" t="str">
        <f>IFERROR(VLOOKUP($Y$3&amp;$R635,PRM!$Q$3:$U$31,4,FALSE),"")</f>
        <v/>
      </c>
      <c r="AJ635" s="10" t="str">
        <f>IFERROR(IF(AI635=0,0,MATCH($Y$3,PRM!$V$3:'PRM'!$V$50,0)),"")</f>
        <v/>
      </c>
      <c r="AK635" s="10" t="str">
        <f>IF($Y$3="","",(IF(AI635=0,0,COUNTIF(PRM!$V$3:'PRM'!$V$50,$Y$3))))</f>
        <v/>
      </c>
      <c r="AL635" s="10" t="str">
        <f>IFERROR(VLOOKUP($Y$3&amp;$R635,PRM!$Q$3:$U$31,5,FALSE),"")</f>
        <v/>
      </c>
      <c r="AM635" s="10" t="str">
        <f>IFERROR(IF(AL635=0,0,MATCH($Y$3,PRM!$AA$3:'PRM'!$AA$94,0)),"")</f>
        <v/>
      </c>
      <c r="AN635" s="10" t="str">
        <f>IF($Y$3="","",IF(AL635=0,0,COUNTIF(PRM!$AA$3:'PRM'!$AA$94,$Y$3)))</f>
        <v/>
      </c>
      <c r="AO635" s="10">
        <f t="shared" si="189"/>
        <v>0</v>
      </c>
      <c r="AP635" s="10">
        <f t="shared" si="190"/>
        <v>0</v>
      </c>
      <c r="AQ635" s="10">
        <f t="shared" si="191"/>
        <v>0</v>
      </c>
      <c r="AR635" s="10">
        <f t="shared" si="192"/>
        <v>0</v>
      </c>
      <c r="AS635" s="10">
        <f t="shared" si="193"/>
        <v>0</v>
      </c>
      <c r="AT635" s="10">
        <f t="shared" si="194"/>
        <v>0</v>
      </c>
      <c r="AU635" s="10">
        <f t="shared" si="195"/>
        <v>0</v>
      </c>
      <c r="AV635" s="10">
        <f t="shared" si="196"/>
        <v>0</v>
      </c>
      <c r="AW635" s="10">
        <f t="shared" si="197"/>
        <v>0</v>
      </c>
      <c r="AX635" s="10">
        <f t="shared" si="198"/>
        <v>0</v>
      </c>
      <c r="AY635" s="10">
        <f t="shared" si="199"/>
        <v>0</v>
      </c>
      <c r="AZ635" s="10">
        <f t="shared" si="200"/>
        <v>0</v>
      </c>
      <c r="BA635" s="10">
        <f t="shared" si="201"/>
        <v>0</v>
      </c>
      <c r="BB635" s="10">
        <f t="shared" si="202"/>
        <v>0</v>
      </c>
      <c r="BC635" s="10">
        <f t="shared" si="203"/>
        <v>0</v>
      </c>
      <c r="BD635" s="10">
        <f t="shared" si="204"/>
        <v>0</v>
      </c>
      <c r="BE635" s="10">
        <f t="shared" si="205"/>
        <v>0</v>
      </c>
      <c r="BF635" s="10">
        <f t="shared" si="206"/>
        <v>0</v>
      </c>
      <c r="BG635" s="10">
        <f t="shared" si="207"/>
        <v>0</v>
      </c>
      <c r="BH635" s="10">
        <f t="shared" si="208"/>
        <v>0</v>
      </c>
    </row>
    <row r="636" spans="1:60" ht="27.75" customHeight="1">
      <c r="A636" t="str">
        <f t="shared" si="209"/>
        <v/>
      </c>
      <c r="B636" s="54"/>
      <c r="C636" s="55"/>
      <c r="D636" s="54"/>
      <c r="E636" s="55"/>
      <c r="F636" s="31"/>
      <c r="G636" s="29"/>
      <c r="H636" s="32"/>
      <c r="I636" s="32"/>
      <c r="J636" s="30"/>
      <c r="K636" s="31"/>
      <c r="L636" s="33"/>
      <c r="M636" s="33"/>
      <c r="N636" s="54"/>
      <c r="O636" s="56"/>
      <c r="P636" s="56"/>
      <c r="Q636" s="57"/>
      <c r="R636" s="33"/>
      <c r="S636" s="33"/>
      <c r="T636" s="40"/>
      <c r="U636" s="40"/>
      <c r="V636" s="17"/>
      <c r="W636" s="17"/>
      <c r="X636" s="10" t="str">
        <f>IFERROR(VLOOKUP($F636,PRM!$G$3:$H$5,2,FALSE),"")</f>
        <v/>
      </c>
      <c r="Y636" s="10" t="str">
        <f>IFERROR(VLOOKUP($G636,PRM!$I$3:$J$5,2,FALSE),"")</f>
        <v/>
      </c>
      <c r="Z636" s="10" t="str">
        <f>IFERROR(VLOOKUP($K636,PRM!$K$3:$L$4,2,FALSE),"")</f>
        <v/>
      </c>
      <c r="AA636" s="10" t="str">
        <f>IFERROR(VLOOKUP($N636,PRM!$M$3:$N$50,2,FALSE),"")</f>
        <v/>
      </c>
      <c r="AB636" s="10" t="str">
        <f>IFERROR(VLOOKUP($Y$3&amp;$R636,PRM!$Q$3:$R$31,2,FALSE),"")</f>
        <v/>
      </c>
      <c r="AC636" s="10" t="str">
        <f>IFERROR(VLOOKUP($Y$3&amp;$S636,PRM!$AH$3:$AI$133,2,FALSE),"")</f>
        <v/>
      </c>
      <c r="AD636" s="10" t="str">
        <f>IFERROR(VLOOKUP($Y$3&amp;$T636,PRM!$Y$3:$Z$50,2,FALSE),"")</f>
        <v>1</v>
      </c>
      <c r="AE636" s="10" t="str">
        <f>IFERROR(VLOOKUP($Y$3&amp;$U636,PRM!$AD$3:$AE$44,2,FALSE),"")</f>
        <v/>
      </c>
      <c r="AF636" s="10" t="str">
        <f>IFERROR(VLOOKUP($Y$3&amp;$R636,PRM!$Q$3:$T$31,3,FALSE),"")</f>
        <v/>
      </c>
      <c r="AG636" s="10" t="str">
        <f>IFERROR(IF(AF636=0,0,MATCH($Y$3,PRM!$AF$3:'PRM'!$AF$133,0)),"")</f>
        <v/>
      </c>
      <c r="AH636" s="10" t="str">
        <f>IF($Y$3="","",(IF(AF636=0,0,COUNTIF(PRM!$AF$3:'PRM'!$AF$133,$Y$3))))</f>
        <v/>
      </c>
      <c r="AI636" s="10" t="str">
        <f>IFERROR(VLOOKUP($Y$3&amp;$R636,PRM!$Q$3:$U$31,4,FALSE),"")</f>
        <v/>
      </c>
      <c r="AJ636" s="10" t="str">
        <f>IFERROR(IF(AI636=0,0,MATCH($Y$3,PRM!$V$3:'PRM'!$V$50,0)),"")</f>
        <v/>
      </c>
      <c r="AK636" s="10" t="str">
        <f>IF($Y$3="","",(IF(AI636=0,0,COUNTIF(PRM!$V$3:'PRM'!$V$50,$Y$3))))</f>
        <v/>
      </c>
      <c r="AL636" s="10" t="str">
        <f>IFERROR(VLOOKUP($Y$3&amp;$R636,PRM!$Q$3:$U$31,5,FALSE),"")</f>
        <v/>
      </c>
      <c r="AM636" s="10" t="str">
        <f>IFERROR(IF(AL636=0,0,MATCH($Y$3,PRM!$AA$3:'PRM'!$AA$94,0)),"")</f>
        <v/>
      </c>
      <c r="AN636" s="10" t="str">
        <f>IF($Y$3="","",IF(AL636=0,0,COUNTIF(PRM!$AA$3:'PRM'!$AA$94,$Y$3)))</f>
        <v/>
      </c>
      <c r="AO636" s="10">
        <f t="shared" si="189"/>
        <v>0</v>
      </c>
      <c r="AP636" s="10">
        <f t="shared" si="190"/>
        <v>0</v>
      </c>
      <c r="AQ636" s="10">
        <f t="shared" si="191"/>
        <v>0</v>
      </c>
      <c r="AR636" s="10">
        <f t="shared" si="192"/>
        <v>0</v>
      </c>
      <c r="AS636" s="10">
        <f t="shared" si="193"/>
        <v>0</v>
      </c>
      <c r="AT636" s="10">
        <f t="shared" si="194"/>
        <v>0</v>
      </c>
      <c r="AU636" s="10">
        <f t="shared" si="195"/>
        <v>0</v>
      </c>
      <c r="AV636" s="10">
        <f t="shared" si="196"/>
        <v>0</v>
      </c>
      <c r="AW636" s="10">
        <f t="shared" si="197"/>
        <v>0</v>
      </c>
      <c r="AX636" s="10">
        <f t="shared" si="198"/>
        <v>0</v>
      </c>
      <c r="AY636" s="10">
        <f t="shared" si="199"/>
        <v>0</v>
      </c>
      <c r="AZ636" s="10">
        <f t="shared" si="200"/>
        <v>0</v>
      </c>
      <c r="BA636" s="10">
        <f t="shared" si="201"/>
        <v>0</v>
      </c>
      <c r="BB636" s="10">
        <f t="shared" si="202"/>
        <v>0</v>
      </c>
      <c r="BC636" s="10">
        <f t="shared" si="203"/>
        <v>0</v>
      </c>
      <c r="BD636" s="10">
        <f t="shared" si="204"/>
        <v>0</v>
      </c>
      <c r="BE636" s="10">
        <f t="shared" si="205"/>
        <v>0</v>
      </c>
      <c r="BF636" s="10">
        <f t="shared" si="206"/>
        <v>0</v>
      </c>
      <c r="BG636" s="10">
        <f t="shared" si="207"/>
        <v>0</v>
      </c>
      <c r="BH636" s="10">
        <f t="shared" si="208"/>
        <v>0</v>
      </c>
    </row>
    <row r="637" spans="1:60" ht="27.75" customHeight="1">
      <c r="A637" t="str">
        <f t="shared" si="209"/>
        <v/>
      </c>
      <c r="B637" s="54"/>
      <c r="C637" s="55"/>
      <c r="D637" s="54"/>
      <c r="E637" s="55"/>
      <c r="F637" s="31"/>
      <c r="G637" s="29"/>
      <c r="H637" s="32"/>
      <c r="I637" s="32"/>
      <c r="J637" s="30"/>
      <c r="K637" s="31"/>
      <c r="L637" s="33"/>
      <c r="M637" s="33"/>
      <c r="N637" s="54"/>
      <c r="O637" s="56"/>
      <c r="P637" s="56"/>
      <c r="Q637" s="57"/>
      <c r="R637" s="33"/>
      <c r="S637" s="33"/>
      <c r="T637" s="40"/>
      <c r="U637" s="40"/>
      <c r="V637" s="17"/>
      <c r="W637" s="17"/>
      <c r="X637" s="10" t="str">
        <f>IFERROR(VLOOKUP($F637,PRM!$G$3:$H$5,2,FALSE),"")</f>
        <v/>
      </c>
      <c r="Y637" s="10" t="str">
        <f>IFERROR(VLOOKUP($G637,PRM!$I$3:$J$5,2,FALSE),"")</f>
        <v/>
      </c>
      <c r="Z637" s="10" t="str">
        <f>IFERROR(VLOOKUP($K637,PRM!$K$3:$L$4,2,FALSE),"")</f>
        <v/>
      </c>
      <c r="AA637" s="10" t="str">
        <f>IFERROR(VLOOKUP($N637,PRM!$M$3:$N$50,2,FALSE),"")</f>
        <v/>
      </c>
      <c r="AB637" s="10" t="str">
        <f>IFERROR(VLOOKUP($Y$3&amp;$R637,PRM!$Q$3:$R$31,2,FALSE),"")</f>
        <v/>
      </c>
      <c r="AC637" s="10" t="str">
        <f>IFERROR(VLOOKUP($Y$3&amp;$S637,PRM!$AH$3:$AI$133,2,FALSE),"")</f>
        <v/>
      </c>
      <c r="AD637" s="10" t="str">
        <f>IFERROR(VLOOKUP($Y$3&amp;$T637,PRM!$Y$3:$Z$50,2,FALSE),"")</f>
        <v>1</v>
      </c>
      <c r="AE637" s="10" t="str">
        <f>IFERROR(VLOOKUP($Y$3&amp;$U637,PRM!$AD$3:$AE$44,2,FALSE),"")</f>
        <v/>
      </c>
      <c r="AF637" s="10" t="str">
        <f>IFERROR(VLOOKUP($Y$3&amp;$R637,PRM!$Q$3:$T$31,3,FALSE),"")</f>
        <v/>
      </c>
      <c r="AG637" s="10" t="str">
        <f>IFERROR(IF(AF637=0,0,MATCH($Y$3,PRM!$AF$3:'PRM'!$AF$133,0)),"")</f>
        <v/>
      </c>
      <c r="AH637" s="10" t="str">
        <f>IF($Y$3="","",(IF(AF637=0,0,COUNTIF(PRM!$AF$3:'PRM'!$AF$133,$Y$3))))</f>
        <v/>
      </c>
      <c r="AI637" s="10" t="str">
        <f>IFERROR(VLOOKUP($Y$3&amp;$R637,PRM!$Q$3:$U$31,4,FALSE),"")</f>
        <v/>
      </c>
      <c r="AJ637" s="10" t="str">
        <f>IFERROR(IF(AI637=0,0,MATCH($Y$3,PRM!$V$3:'PRM'!$V$50,0)),"")</f>
        <v/>
      </c>
      <c r="AK637" s="10" t="str">
        <f>IF($Y$3="","",(IF(AI637=0,0,COUNTIF(PRM!$V$3:'PRM'!$V$50,$Y$3))))</f>
        <v/>
      </c>
      <c r="AL637" s="10" t="str">
        <f>IFERROR(VLOOKUP($Y$3&amp;$R637,PRM!$Q$3:$U$31,5,FALSE),"")</f>
        <v/>
      </c>
      <c r="AM637" s="10" t="str">
        <f>IFERROR(IF(AL637=0,0,MATCH($Y$3,PRM!$AA$3:'PRM'!$AA$94,0)),"")</f>
        <v/>
      </c>
      <c r="AN637" s="10" t="str">
        <f>IF($Y$3="","",IF(AL637=0,0,COUNTIF(PRM!$AA$3:'PRM'!$AA$94,$Y$3)))</f>
        <v/>
      </c>
      <c r="AO637" s="10">
        <f t="shared" si="189"/>
        <v>0</v>
      </c>
      <c r="AP637" s="10">
        <f t="shared" si="190"/>
        <v>0</v>
      </c>
      <c r="AQ637" s="10">
        <f t="shared" si="191"/>
        <v>0</v>
      </c>
      <c r="AR637" s="10">
        <f t="shared" si="192"/>
        <v>0</v>
      </c>
      <c r="AS637" s="10">
        <f t="shared" si="193"/>
        <v>0</v>
      </c>
      <c r="AT637" s="10">
        <f t="shared" si="194"/>
        <v>0</v>
      </c>
      <c r="AU637" s="10">
        <f t="shared" si="195"/>
        <v>0</v>
      </c>
      <c r="AV637" s="10">
        <f t="shared" si="196"/>
        <v>0</v>
      </c>
      <c r="AW637" s="10">
        <f t="shared" si="197"/>
        <v>0</v>
      </c>
      <c r="AX637" s="10">
        <f t="shared" si="198"/>
        <v>0</v>
      </c>
      <c r="AY637" s="10">
        <f t="shared" si="199"/>
        <v>0</v>
      </c>
      <c r="AZ637" s="10">
        <f t="shared" si="200"/>
        <v>0</v>
      </c>
      <c r="BA637" s="10">
        <f t="shared" si="201"/>
        <v>0</v>
      </c>
      <c r="BB637" s="10">
        <f t="shared" si="202"/>
        <v>0</v>
      </c>
      <c r="BC637" s="10">
        <f t="shared" si="203"/>
        <v>0</v>
      </c>
      <c r="BD637" s="10">
        <f t="shared" si="204"/>
        <v>0</v>
      </c>
      <c r="BE637" s="10">
        <f t="shared" si="205"/>
        <v>0</v>
      </c>
      <c r="BF637" s="10">
        <f t="shared" si="206"/>
        <v>0</v>
      </c>
      <c r="BG637" s="10">
        <f t="shared" si="207"/>
        <v>0</v>
      </c>
      <c r="BH637" s="10">
        <f t="shared" si="208"/>
        <v>0</v>
      </c>
    </row>
    <row r="638" spans="1:60" ht="27.75" customHeight="1">
      <c r="A638" t="str">
        <f t="shared" si="209"/>
        <v/>
      </c>
      <c r="B638" s="54"/>
      <c r="C638" s="55"/>
      <c r="D638" s="54"/>
      <c r="E638" s="55"/>
      <c r="F638" s="31"/>
      <c r="G638" s="29"/>
      <c r="H638" s="32"/>
      <c r="I638" s="32"/>
      <c r="J638" s="30"/>
      <c r="K638" s="31"/>
      <c r="L638" s="33"/>
      <c r="M638" s="33"/>
      <c r="N638" s="54"/>
      <c r="O638" s="56"/>
      <c r="P638" s="56"/>
      <c r="Q638" s="57"/>
      <c r="R638" s="33"/>
      <c r="S638" s="33"/>
      <c r="T638" s="40"/>
      <c r="U638" s="40"/>
      <c r="V638" s="17"/>
      <c r="W638" s="17"/>
      <c r="X638" s="10" t="str">
        <f>IFERROR(VLOOKUP($F638,PRM!$G$3:$H$5,2,FALSE),"")</f>
        <v/>
      </c>
      <c r="Y638" s="10" t="str">
        <f>IFERROR(VLOOKUP($G638,PRM!$I$3:$J$5,2,FALSE),"")</f>
        <v/>
      </c>
      <c r="Z638" s="10" t="str">
        <f>IFERROR(VLOOKUP($K638,PRM!$K$3:$L$4,2,FALSE),"")</f>
        <v/>
      </c>
      <c r="AA638" s="10" t="str">
        <f>IFERROR(VLOOKUP($N638,PRM!$M$3:$N$50,2,FALSE),"")</f>
        <v/>
      </c>
      <c r="AB638" s="10" t="str">
        <f>IFERROR(VLOOKUP($Y$3&amp;$R638,PRM!$Q$3:$R$31,2,FALSE),"")</f>
        <v/>
      </c>
      <c r="AC638" s="10" t="str">
        <f>IFERROR(VLOOKUP($Y$3&amp;$S638,PRM!$AH$3:$AI$133,2,FALSE),"")</f>
        <v/>
      </c>
      <c r="AD638" s="10" t="str">
        <f>IFERROR(VLOOKUP($Y$3&amp;$T638,PRM!$Y$3:$Z$50,2,FALSE),"")</f>
        <v>1</v>
      </c>
      <c r="AE638" s="10" t="str">
        <f>IFERROR(VLOOKUP($Y$3&amp;$U638,PRM!$AD$3:$AE$44,2,FALSE),"")</f>
        <v/>
      </c>
      <c r="AF638" s="10" t="str">
        <f>IFERROR(VLOOKUP($Y$3&amp;$R638,PRM!$Q$3:$T$31,3,FALSE),"")</f>
        <v/>
      </c>
      <c r="AG638" s="10" t="str">
        <f>IFERROR(IF(AF638=0,0,MATCH($Y$3,PRM!$AF$3:'PRM'!$AF$133,0)),"")</f>
        <v/>
      </c>
      <c r="AH638" s="10" t="str">
        <f>IF($Y$3="","",(IF(AF638=0,0,COUNTIF(PRM!$AF$3:'PRM'!$AF$133,$Y$3))))</f>
        <v/>
      </c>
      <c r="AI638" s="10" t="str">
        <f>IFERROR(VLOOKUP($Y$3&amp;$R638,PRM!$Q$3:$U$31,4,FALSE),"")</f>
        <v/>
      </c>
      <c r="AJ638" s="10" t="str">
        <f>IFERROR(IF(AI638=0,0,MATCH($Y$3,PRM!$V$3:'PRM'!$V$50,0)),"")</f>
        <v/>
      </c>
      <c r="AK638" s="10" t="str">
        <f>IF($Y$3="","",(IF(AI638=0,0,COUNTIF(PRM!$V$3:'PRM'!$V$50,$Y$3))))</f>
        <v/>
      </c>
      <c r="AL638" s="10" t="str">
        <f>IFERROR(VLOOKUP($Y$3&amp;$R638,PRM!$Q$3:$U$31,5,FALSE),"")</f>
        <v/>
      </c>
      <c r="AM638" s="10" t="str">
        <f>IFERROR(IF(AL638=0,0,MATCH($Y$3,PRM!$AA$3:'PRM'!$AA$94,0)),"")</f>
        <v/>
      </c>
      <c r="AN638" s="10" t="str">
        <f>IF($Y$3="","",IF(AL638=0,0,COUNTIF(PRM!$AA$3:'PRM'!$AA$94,$Y$3)))</f>
        <v/>
      </c>
      <c r="AO638" s="10">
        <f t="shared" si="189"/>
        <v>0</v>
      </c>
      <c r="AP638" s="10">
        <f t="shared" si="190"/>
        <v>0</v>
      </c>
      <c r="AQ638" s="10">
        <f t="shared" si="191"/>
        <v>0</v>
      </c>
      <c r="AR638" s="10">
        <f t="shared" si="192"/>
        <v>0</v>
      </c>
      <c r="AS638" s="10">
        <f t="shared" si="193"/>
        <v>0</v>
      </c>
      <c r="AT638" s="10">
        <f t="shared" si="194"/>
        <v>0</v>
      </c>
      <c r="AU638" s="10">
        <f t="shared" si="195"/>
        <v>0</v>
      </c>
      <c r="AV638" s="10">
        <f t="shared" si="196"/>
        <v>0</v>
      </c>
      <c r="AW638" s="10">
        <f t="shared" si="197"/>
        <v>0</v>
      </c>
      <c r="AX638" s="10">
        <f t="shared" si="198"/>
        <v>0</v>
      </c>
      <c r="AY638" s="10">
        <f t="shared" si="199"/>
        <v>0</v>
      </c>
      <c r="AZ638" s="10">
        <f t="shared" si="200"/>
        <v>0</v>
      </c>
      <c r="BA638" s="10">
        <f t="shared" si="201"/>
        <v>0</v>
      </c>
      <c r="BB638" s="10">
        <f t="shared" si="202"/>
        <v>0</v>
      </c>
      <c r="BC638" s="10">
        <f t="shared" si="203"/>
        <v>0</v>
      </c>
      <c r="BD638" s="10">
        <f t="shared" si="204"/>
        <v>0</v>
      </c>
      <c r="BE638" s="10">
        <f t="shared" si="205"/>
        <v>0</v>
      </c>
      <c r="BF638" s="10">
        <f t="shared" si="206"/>
        <v>0</v>
      </c>
      <c r="BG638" s="10">
        <f t="shared" si="207"/>
        <v>0</v>
      </c>
      <c r="BH638" s="10">
        <f t="shared" si="208"/>
        <v>0</v>
      </c>
    </row>
    <row r="639" spans="1:60" ht="27.75" customHeight="1">
      <c r="A639" t="str">
        <f t="shared" si="209"/>
        <v/>
      </c>
      <c r="B639" s="54"/>
      <c r="C639" s="55"/>
      <c r="D639" s="54"/>
      <c r="E639" s="55"/>
      <c r="F639" s="31"/>
      <c r="G639" s="29"/>
      <c r="H639" s="32"/>
      <c r="I639" s="32"/>
      <c r="J639" s="30"/>
      <c r="K639" s="31"/>
      <c r="L639" s="33"/>
      <c r="M639" s="33"/>
      <c r="N639" s="54"/>
      <c r="O639" s="56"/>
      <c r="P639" s="56"/>
      <c r="Q639" s="57"/>
      <c r="R639" s="33"/>
      <c r="S639" s="33"/>
      <c r="T639" s="40"/>
      <c r="U639" s="40"/>
      <c r="V639" s="17"/>
      <c r="W639" s="17"/>
      <c r="X639" s="10" t="str">
        <f>IFERROR(VLOOKUP($F639,PRM!$G$3:$H$5,2,FALSE),"")</f>
        <v/>
      </c>
      <c r="Y639" s="10" t="str">
        <f>IFERROR(VLOOKUP($G639,PRM!$I$3:$J$5,2,FALSE),"")</f>
        <v/>
      </c>
      <c r="Z639" s="10" t="str">
        <f>IFERROR(VLOOKUP($K639,PRM!$K$3:$L$4,2,FALSE),"")</f>
        <v/>
      </c>
      <c r="AA639" s="10" t="str">
        <f>IFERROR(VLOOKUP($N639,PRM!$M$3:$N$50,2,FALSE),"")</f>
        <v/>
      </c>
      <c r="AB639" s="10" t="str">
        <f>IFERROR(VLOOKUP($Y$3&amp;$R639,PRM!$Q$3:$R$31,2,FALSE),"")</f>
        <v/>
      </c>
      <c r="AC639" s="10" t="str">
        <f>IFERROR(VLOOKUP($Y$3&amp;$S639,PRM!$AH$3:$AI$133,2,FALSE),"")</f>
        <v/>
      </c>
      <c r="AD639" s="10" t="str">
        <f>IFERROR(VLOOKUP($Y$3&amp;$T639,PRM!$Y$3:$Z$50,2,FALSE),"")</f>
        <v>1</v>
      </c>
      <c r="AE639" s="10" t="str">
        <f>IFERROR(VLOOKUP($Y$3&amp;$U639,PRM!$AD$3:$AE$44,2,FALSE),"")</f>
        <v/>
      </c>
      <c r="AF639" s="10" t="str">
        <f>IFERROR(VLOOKUP($Y$3&amp;$R639,PRM!$Q$3:$T$31,3,FALSE),"")</f>
        <v/>
      </c>
      <c r="AG639" s="10" t="str">
        <f>IFERROR(IF(AF639=0,0,MATCH($Y$3,PRM!$AF$3:'PRM'!$AF$133,0)),"")</f>
        <v/>
      </c>
      <c r="AH639" s="10" t="str">
        <f>IF($Y$3="","",(IF(AF639=0,0,COUNTIF(PRM!$AF$3:'PRM'!$AF$133,$Y$3))))</f>
        <v/>
      </c>
      <c r="AI639" s="10" t="str">
        <f>IFERROR(VLOOKUP($Y$3&amp;$R639,PRM!$Q$3:$U$31,4,FALSE),"")</f>
        <v/>
      </c>
      <c r="AJ639" s="10" t="str">
        <f>IFERROR(IF(AI639=0,0,MATCH($Y$3,PRM!$V$3:'PRM'!$V$50,0)),"")</f>
        <v/>
      </c>
      <c r="AK639" s="10" t="str">
        <f>IF($Y$3="","",(IF(AI639=0,0,COUNTIF(PRM!$V$3:'PRM'!$V$50,$Y$3))))</f>
        <v/>
      </c>
      <c r="AL639" s="10" t="str">
        <f>IFERROR(VLOOKUP($Y$3&amp;$R639,PRM!$Q$3:$U$31,5,FALSE),"")</f>
        <v/>
      </c>
      <c r="AM639" s="10" t="str">
        <f>IFERROR(IF(AL639=0,0,MATCH($Y$3,PRM!$AA$3:'PRM'!$AA$94,0)),"")</f>
        <v/>
      </c>
      <c r="AN639" s="10" t="str">
        <f>IF($Y$3="","",IF(AL639=0,0,COUNTIF(PRM!$AA$3:'PRM'!$AA$94,$Y$3)))</f>
        <v/>
      </c>
      <c r="AO639" s="10">
        <f t="shared" ref="AO639:AO702" si="210">IF(LEN(B639)&gt;10,1,0)</f>
        <v>0</v>
      </c>
      <c r="AP639" s="10">
        <f t="shared" ref="AP639:AP702" si="211">IF(LEN(C639)&gt;10,1,0)</f>
        <v>0</v>
      </c>
      <c r="AQ639" s="10">
        <f t="shared" ref="AQ639:AQ702" si="212">IF(LEN(D639)&gt;10,1,0)</f>
        <v>0</v>
      </c>
      <c r="AR639" s="10">
        <f t="shared" ref="AR639:AR702" si="213">IF(LEN(E639)&gt;10,1,0)</f>
        <v>0</v>
      </c>
      <c r="AS639" s="10">
        <f t="shared" ref="AS639:AS702" si="214">IF(F639&lt;&gt;"",IF(X639="",1,0),0)</f>
        <v>0</v>
      </c>
      <c r="AT639" s="10">
        <f t="shared" ref="AT639:AT702" si="215">IF(G639&lt;&gt;"",IF(Y639="",1,0),0)</f>
        <v>0</v>
      </c>
      <c r="AU639" s="10">
        <f t="shared" ref="AU639:AU702" si="216">IF(LEN(H639)&gt;2,1,0)</f>
        <v>0</v>
      </c>
      <c r="AV639" s="10">
        <f t="shared" ref="AV639:AV702" si="217">IF(LEN(I639)&gt;2,1,0)</f>
        <v>0</v>
      </c>
      <c r="AW639" s="10">
        <f t="shared" ref="AW639:AW702" si="218">IF(LEN(J639)&gt;2,1,0)</f>
        <v>0</v>
      </c>
      <c r="AX639" s="10">
        <f t="shared" ref="AX639:AX702" si="219">IF(K639&lt;&gt;"",IF(Z639="",1,0),0)</f>
        <v>0</v>
      </c>
      <c r="AY639" s="10">
        <f t="shared" ref="AY639:AY702" si="220">IF(LEN(L639)&gt;13,1,0)</f>
        <v>0</v>
      </c>
      <c r="AZ639" s="10">
        <f t="shared" ref="AZ639:AZ702" si="221">IF(M639="",0,IF(LEN(M639)&lt;&gt;7,1,0))</f>
        <v>0</v>
      </c>
      <c r="BA639" s="10">
        <f t="shared" ref="BA639:BA702" si="222">IF(N639&lt;&gt;"",IF(AA639="",1,0),0)</f>
        <v>0</v>
      </c>
      <c r="BB639" s="10">
        <f t="shared" ref="BB639:BB702" si="223">IF(LEN(O639)&gt;25,1,0)</f>
        <v>0</v>
      </c>
      <c r="BC639" s="10">
        <f t="shared" ref="BC639:BC702" si="224">IF(LEN(P639)&gt;25,1,0)</f>
        <v>0</v>
      </c>
      <c r="BD639" s="10">
        <f t="shared" ref="BD639:BD702" si="225">IF(LEN(Q639)&gt;25,1,0)</f>
        <v>0</v>
      </c>
      <c r="BE639" s="10">
        <f t="shared" ref="BE639:BE702" si="226">IF(R639&lt;&gt;"",IF(AB639="",1,0),0)</f>
        <v>0</v>
      </c>
      <c r="BF639" s="10">
        <f t="shared" ref="BF639:BF702" si="227">IF(S639&lt;&gt;"",IF(AC639="",1,0),0)</f>
        <v>0</v>
      </c>
      <c r="BG639" s="10">
        <f t="shared" ref="BG639:BG702" si="228">IF(T639&lt;&gt;"",IF(AD639="",1,0),0)</f>
        <v>0</v>
      </c>
      <c r="BH639" s="10">
        <f t="shared" ref="BH639:BH702" si="229">IF(U639&lt;&gt;"",IF(AE639="",1,0),0)</f>
        <v>0</v>
      </c>
    </row>
    <row r="640" spans="1:60" ht="27.75" customHeight="1">
      <c r="A640" t="str">
        <f t="shared" si="209"/>
        <v/>
      </c>
      <c r="B640" s="54"/>
      <c r="C640" s="55"/>
      <c r="D640" s="54"/>
      <c r="E640" s="55"/>
      <c r="F640" s="31"/>
      <c r="G640" s="29"/>
      <c r="H640" s="32"/>
      <c r="I640" s="32"/>
      <c r="J640" s="30"/>
      <c r="K640" s="31"/>
      <c r="L640" s="33"/>
      <c r="M640" s="33"/>
      <c r="N640" s="54"/>
      <c r="O640" s="56"/>
      <c r="P640" s="56"/>
      <c r="Q640" s="57"/>
      <c r="R640" s="33"/>
      <c r="S640" s="33"/>
      <c r="T640" s="40"/>
      <c r="U640" s="40"/>
      <c r="V640" s="17"/>
      <c r="W640" s="17"/>
      <c r="X640" s="10" t="str">
        <f>IFERROR(VLOOKUP($F640,PRM!$G$3:$H$5,2,FALSE),"")</f>
        <v/>
      </c>
      <c r="Y640" s="10" t="str">
        <f>IFERROR(VLOOKUP($G640,PRM!$I$3:$J$5,2,FALSE),"")</f>
        <v/>
      </c>
      <c r="Z640" s="10" t="str">
        <f>IFERROR(VLOOKUP($K640,PRM!$K$3:$L$4,2,FALSE),"")</f>
        <v/>
      </c>
      <c r="AA640" s="10" t="str">
        <f>IFERROR(VLOOKUP($N640,PRM!$M$3:$N$50,2,FALSE),"")</f>
        <v/>
      </c>
      <c r="AB640" s="10" t="str">
        <f>IFERROR(VLOOKUP($Y$3&amp;$R640,PRM!$Q$3:$R$31,2,FALSE),"")</f>
        <v/>
      </c>
      <c r="AC640" s="10" t="str">
        <f>IFERROR(VLOOKUP($Y$3&amp;$S640,PRM!$AH$3:$AI$133,2,FALSE),"")</f>
        <v/>
      </c>
      <c r="AD640" s="10" t="str">
        <f>IFERROR(VLOOKUP($Y$3&amp;$T640,PRM!$Y$3:$Z$50,2,FALSE),"")</f>
        <v>1</v>
      </c>
      <c r="AE640" s="10" t="str">
        <f>IFERROR(VLOOKUP($Y$3&amp;$U640,PRM!$AD$3:$AE$44,2,FALSE),"")</f>
        <v/>
      </c>
      <c r="AF640" s="10" t="str">
        <f>IFERROR(VLOOKUP($Y$3&amp;$R640,PRM!$Q$3:$T$31,3,FALSE),"")</f>
        <v/>
      </c>
      <c r="AG640" s="10" t="str">
        <f>IFERROR(IF(AF640=0,0,MATCH($Y$3,PRM!$AF$3:'PRM'!$AF$133,0)),"")</f>
        <v/>
      </c>
      <c r="AH640" s="10" t="str">
        <f>IF($Y$3="","",(IF(AF640=0,0,COUNTIF(PRM!$AF$3:'PRM'!$AF$133,$Y$3))))</f>
        <v/>
      </c>
      <c r="AI640" s="10" t="str">
        <f>IFERROR(VLOOKUP($Y$3&amp;$R640,PRM!$Q$3:$U$31,4,FALSE),"")</f>
        <v/>
      </c>
      <c r="AJ640" s="10" t="str">
        <f>IFERROR(IF(AI640=0,0,MATCH($Y$3,PRM!$V$3:'PRM'!$V$50,0)),"")</f>
        <v/>
      </c>
      <c r="AK640" s="10" t="str">
        <f>IF($Y$3="","",(IF(AI640=0,0,COUNTIF(PRM!$V$3:'PRM'!$V$50,$Y$3))))</f>
        <v/>
      </c>
      <c r="AL640" s="10" t="str">
        <f>IFERROR(VLOOKUP($Y$3&amp;$R640,PRM!$Q$3:$U$31,5,FALSE),"")</f>
        <v/>
      </c>
      <c r="AM640" s="10" t="str">
        <f>IFERROR(IF(AL640=0,0,MATCH($Y$3,PRM!$AA$3:'PRM'!$AA$94,0)),"")</f>
        <v/>
      </c>
      <c r="AN640" s="10" t="str">
        <f>IF($Y$3="","",IF(AL640=0,0,COUNTIF(PRM!$AA$3:'PRM'!$AA$94,$Y$3)))</f>
        <v/>
      </c>
      <c r="AO640" s="10">
        <f t="shared" si="210"/>
        <v>0</v>
      </c>
      <c r="AP640" s="10">
        <f t="shared" si="211"/>
        <v>0</v>
      </c>
      <c r="AQ640" s="10">
        <f t="shared" si="212"/>
        <v>0</v>
      </c>
      <c r="AR640" s="10">
        <f t="shared" si="213"/>
        <v>0</v>
      </c>
      <c r="AS640" s="10">
        <f t="shared" si="214"/>
        <v>0</v>
      </c>
      <c r="AT640" s="10">
        <f t="shared" si="215"/>
        <v>0</v>
      </c>
      <c r="AU640" s="10">
        <f t="shared" si="216"/>
        <v>0</v>
      </c>
      <c r="AV640" s="10">
        <f t="shared" si="217"/>
        <v>0</v>
      </c>
      <c r="AW640" s="10">
        <f t="shared" si="218"/>
        <v>0</v>
      </c>
      <c r="AX640" s="10">
        <f t="shared" si="219"/>
        <v>0</v>
      </c>
      <c r="AY640" s="10">
        <f t="shared" si="220"/>
        <v>0</v>
      </c>
      <c r="AZ640" s="10">
        <f t="shared" si="221"/>
        <v>0</v>
      </c>
      <c r="BA640" s="10">
        <f t="shared" si="222"/>
        <v>0</v>
      </c>
      <c r="BB640" s="10">
        <f t="shared" si="223"/>
        <v>0</v>
      </c>
      <c r="BC640" s="10">
        <f t="shared" si="224"/>
        <v>0</v>
      </c>
      <c r="BD640" s="10">
        <f t="shared" si="225"/>
        <v>0</v>
      </c>
      <c r="BE640" s="10">
        <f t="shared" si="226"/>
        <v>0</v>
      </c>
      <c r="BF640" s="10">
        <f t="shared" si="227"/>
        <v>0</v>
      </c>
      <c r="BG640" s="10">
        <f t="shared" si="228"/>
        <v>0</v>
      </c>
      <c r="BH640" s="10">
        <f t="shared" si="229"/>
        <v>0</v>
      </c>
    </row>
    <row r="641" spans="1:60" ht="27.75" customHeight="1">
      <c r="A641" t="str">
        <f t="shared" si="209"/>
        <v/>
      </c>
      <c r="B641" s="54"/>
      <c r="C641" s="55"/>
      <c r="D641" s="54"/>
      <c r="E641" s="55"/>
      <c r="F641" s="31"/>
      <c r="G641" s="29"/>
      <c r="H641" s="32"/>
      <c r="I641" s="32"/>
      <c r="J641" s="30"/>
      <c r="K641" s="31"/>
      <c r="L641" s="33"/>
      <c r="M641" s="33"/>
      <c r="N641" s="54"/>
      <c r="O641" s="56"/>
      <c r="P641" s="56"/>
      <c r="Q641" s="57"/>
      <c r="R641" s="33"/>
      <c r="S641" s="33"/>
      <c r="T641" s="40"/>
      <c r="U641" s="40"/>
      <c r="V641" s="17"/>
      <c r="W641" s="17"/>
      <c r="X641" s="10" t="str">
        <f>IFERROR(VLOOKUP($F641,PRM!$G$3:$H$5,2,FALSE),"")</f>
        <v/>
      </c>
      <c r="Y641" s="10" t="str">
        <f>IFERROR(VLOOKUP($G641,PRM!$I$3:$J$5,2,FALSE),"")</f>
        <v/>
      </c>
      <c r="Z641" s="10" t="str">
        <f>IFERROR(VLOOKUP($K641,PRM!$K$3:$L$4,2,FALSE),"")</f>
        <v/>
      </c>
      <c r="AA641" s="10" t="str">
        <f>IFERROR(VLOOKUP($N641,PRM!$M$3:$N$50,2,FALSE),"")</f>
        <v/>
      </c>
      <c r="AB641" s="10" t="str">
        <f>IFERROR(VLOOKUP($Y$3&amp;$R641,PRM!$Q$3:$R$31,2,FALSE),"")</f>
        <v/>
      </c>
      <c r="AC641" s="10" t="str">
        <f>IFERROR(VLOOKUP($Y$3&amp;$S641,PRM!$AH$3:$AI$133,2,FALSE),"")</f>
        <v/>
      </c>
      <c r="AD641" s="10" t="str">
        <f>IFERROR(VLOOKUP($Y$3&amp;$T641,PRM!$Y$3:$Z$50,2,FALSE),"")</f>
        <v>1</v>
      </c>
      <c r="AE641" s="10" t="str">
        <f>IFERROR(VLOOKUP($Y$3&amp;$U641,PRM!$AD$3:$AE$44,2,FALSE),"")</f>
        <v/>
      </c>
      <c r="AF641" s="10" t="str">
        <f>IFERROR(VLOOKUP($Y$3&amp;$R641,PRM!$Q$3:$T$31,3,FALSE),"")</f>
        <v/>
      </c>
      <c r="AG641" s="10" t="str">
        <f>IFERROR(IF(AF641=0,0,MATCH($Y$3,PRM!$AF$3:'PRM'!$AF$133,0)),"")</f>
        <v/>
      </c>
      <c r="AH641" s="10" t="str">
        <f>IF($Y$3="","",(IF(AF641=0,0,COUNTIF(PRM!$AF$3:'PRM'!$AF$133,$Y$3))))</f>
        <v/>
      </c>
      <c r="AI641" s="10" t="str">
        <f>IFERROR(VLOOKUP($Y$3&amp;$R641,PRM!$Q$3:$U$31,4,FALSE),"")</f>
        <v/>
      </c>
      <c r="AJ641" s="10" t="str">
        <f>IFERROR(IF(AI641=0,0,MATCH($Y$3,PRM!$V$3:'PRM'!$V$50,0)),"")</f>
        <v/>
      </c>
      <c r="AK641" s="10" t="str">
        <f>IF($Y$3="","",(IF(AI641=0,0,COUNTIF(PRM!$V$3:'PRM'!$V$50,$Y$3))))</f>
        <v/>
      </c>
      <c r="AL641" s="10" t="str">
        <f>IFERROR(VLOOKUP($Y$3&amp;$R641,PRM!$Q$3:$U$31,5,FALSE),"")</f>
        <v/>
      </c>
      <c r="AM641" s="10" t="str">
        <f>IFERROR(IF(AL641=0,0,MATCH($Y$3,PRM!$AA$3:'PRM'!$AA$94,0)),"")</f>
        <v/>
      </c>
      <c r="AN641" s="10" t="str">
        <f>IF($Y$3="","",IF(AL641=0,0,COUNTIF(PRM!$AA$3:'PRM'!$AA$94,$Y$3)))</f>
        <v/>
      </c>
      <c r="AO641" s="10">
        <f t="shared" si="210"/>
        <v>0</v>
      </c>
      <c r="AP641" s="10">
        <f t="shared" si="211"/>
        <v>0</v>
      </c>
      <c r="AQ641" s="10">
        <f t="shared" si="212"/>
        <v>0</v>
      </c>
      <c r="AR641" s="10">
        <f t="shared" si="213"/>
        <v>0</v>
      </c>
      <c r="AS641" s="10">
        <f t="shared" si="214"/>
        <v>0</v>
      </c>
      <c r="AT641" s="10">
        <f t="shared" si="215"/>
        <v>0</v>
      </c>
      <c r="AU641" s="10">
        <f t="shared" si="216"/>
        <v>0</v>
      </c>
      <c r="AV641" s="10">
        <f t="shared" si="217"/>
        <v>0</v>
      </c>
      <c r="AW641" s="10">
        <f t="shared" si="218"/>
        <v>0</v>
      </c>
      <c r="AX641" s="10">
        <f t="shared" si="219"/>
        <v>0</v>
      </c>
      <c r="AY641" s="10">
        <f t="shared" si="220"/>
        <v>0</v>
      </c>
      <c r="AZ641" s="10">
        <f t="shared" si="221"/>
        <v>0</v>
      </c>
      <c r="BA641" s="10">
        <f t="shared" si="222"/>
        <v>0</v>
      </c>
      <c r="BB641" s="10">
        <f t="shared" si="223"/>
        <v>0</v>
      </c>
      <c r="BC641" s="10">
        <f t="shared" si="224"/>
        <v>0</v>
      </c>
      <c r="BD641" s="10">
        <f t="shared" si="225"/>
        <v>0</v>
      </c>
      <c r="BE641" s="10">
        <f t="shared" si="226"/>
        <v>0</v>
      </c>
      <c r="BF641" s="10">
        <f t="shared" si="227"/>
        <v>0</v>
      </c>
      <c r="BG641" s="10">
        <f t="shared" si="228"/>
        <v>0</v>
      </c>
      <c r="BH641" s="10">
        <f t="shared" si="229"/>
        <v>0</v>
      </c>
    </row>
    <row r="642" spans="1:60" ht="27.75" customHeight="1">
      <c r="A642" t="str">
        <f t="shared" si="209"/>
        <v/>
      </c>
      <c r="B642" s="54"/>
      <c r="C642" s="55"/>
      <c r="D642" s="54"/>
      <c r="E642" s="55"/>
      <c r="F642" s="31"/>
      <c r="G642" s="29"/>
      <c r="H642" s="32"/>
      <c r="I642" s="32"/>
      <c r="J642" s="30"/>
      <c r="K642" s="31"/>
      <c r="L642" s="33"/>
      <c r="M642" s="33"/>
      <c r="N642" s="54"/>
      <c r="O642" s="56"/>
      <c r="P642" s="56"/>
      <c r="Q642" s="57"/>
      <c r="R642" s="33"/>
      <c r="S642" s="33"/>
      <c r="T642" s="40"/>
      <c r="U642" s="40"/>
      <c r="V642" s="17"/>
      <c r="W642" s="17"/>
      <c r="X642" s="10" t="str">
        <f>IFERROR(VLOOKUP($F642,PRM!$G$3:$H$5,2,FALSE),"")</f>
        <v/>
      </c>
      <c r="Y642" s="10" t="str">
        <f>IFERROR(VLOOKUP($G642,PRM!$I$3:$J$5,2,FALSE),"")</f>
        <v/>
      </c>
      <c r="Z642" s="10" t="str">
        <f>IFERROR(VLOOKUP($K642,PRM!$K$3:$L$4,2,FALSE),"")</f>
        <v/>
      </c>
      <c r="AA642" s="10" t="str">
        <f>IFERROR(VLOOKUP($N642,PRM!$M$3:$N$50,2,FALSE),"")</f>
        <v/>
      </c>
      <c r="AB642" s="10" t="str">
        <f>IFERROR(VLOOKUP($Y$3&amp;$R642,PRM!$Q$3:$R$31,2,FALSE),"")</f>
        <v/>
      </c>
      <c r="AC642" s="10" t="str">
        <f>IFERROR(VLOOKUP($Y$3&amp;$S642,PRM!$AH$3:$AI$133,2,FALSE),"")</f>
        <v/>
      </c>
      <c r="AD642" s="10" t="str">
        <f>IFERROR(VLOOKUP($Y$3&amp;$T642,PRM!$Y$3:$Z$50,2,FALSE),"")</f>
        <v>1</v>
      </c>
      <c r="AE642" s="10" t="str">
        <f>IFERROR(VLOOKUP($Y$3&amp;$U642,PRM!$AD$3:$AE$44,2,FALSE),"")</f>
        <v/>
      </c>
      <c r="AF642" s="10" t="str">
        <f>IFERROR(VLOOKUP($Y$3&amp;$R642,PRM!$Q$3:$T$31,3,FALSE),"")</f>
        <v/>
      </c>
      <c r="AG642" s="10" t="str">
        <f>IFERROR(IF(AF642=0,0,MATCH($Y$3,PRM!$AF$3:'PRM'!$AF$133,0)),"")</f>
        <v/>
      </c>
      <c r="AH642" s="10" t="str">
        <f>IF($Y$3="","",(IF(AF642=0,0,COUNTIF(PRM!$AF$3:'PRM'!$AF$133,$Y$3))))</f>
        <v/>
      </c>
      <c r="AI642" s="10" t="str">
        <f>IFERROR(VLOOKUP($Y$3&amp;$R642,PRM!$Q$3:$U$31,4,FALSE),"")</f>
        <v/>
      </c>
      <c r="AJ642" s="10" t="str">
        <f>IFERROR(IF(AI642=0,0,MATCH($Y$3,PRM!$V$3:'PRM'!$V$50,0)),"")</f>
        <v/>
      </c>
      <c r="AK642" s="10" t="str">
        <f>IF($Y$3="","",(IF(AI642=0,0,COUNTIF(PRM!$V$3:'PRM'!$V$50,$Y$3))))</f>
        <v/>
      </c>
      <c r="AL642" s="10" t="str">
        <f>IFERROR(VLOOKUP($Y$3&amp;$R642,PRM!$Q$3:$U$31,5,FALSE),"")</f>
        <v/>
      </c>
      <c r="AM642" s="10" t="str">
        <f>IFERROR(IF(AL642=0,0,MATCH($Y$3,PRM!$AA$3:'PRM'!$AA$94,0)),"")</f>
        <v/>
      </c>
      <c r="AN642" s="10" t="str">
        <f>IF($Y$3="","",IF(AL642=0,0,COUNTIF(PRM!$AA$3:'PRM'!$AA$94,$Y$3)))</f>
        <v/>
      </c>
      <c r="AO642" s="10">
        <f t="shared" si="210"/>
        <v>0</v>
      </c>
      <c r="AP642" s="10">
        <f t="shared" si="211"/>
        <v>0</v>
      </c>
      <c r="AQ642" s="10">
        <f t="shared" si="212"/>
        <v>0</v>
      </c>
      <c r="AR642" s="10">
        <f t="shared" si="213"/>
        <v>0</v>
      </c>
      <c r="AS642" s="10">
        <f t="shared" si="214"/>
        <v>0</v>
      </c>
      <c r="AT642" s="10">
        <f t="shared" si="215"/>
        <v>0</v>
      </c>
      <c r="AU642" s="10">
        <f t="shared" si="216"/>
        <v>0</v>
      </c>
      <c r="AV642" s="10">
        <f t="shared" si="217"/>
        <v>0</v>
      </c>
      <c r="AW642" s="10">
        <f t="shared" si="218"/>
        <v>0</v>
      </c>
      <c r="AX642" s="10">
        <f t="shared" si="219"/>
        <v>0</v>
      </c>
      <c r="AY642" s="10">
        <f t="shared" si="220"/>
        <v>0</v>
      </c>
      <c r="AZ642" s="10">
        <f t="shared" si="221"/>
        <v>0</v>
      </c>
      <c r="BA642" s="10">
        <f t="shared" si="222"/>
        <v>0</v>
      </c>
      <c r="BB642" s="10">
        <f t="shared" si="223"/>
        <v>0</v>
      </c>
      <c r="BC642" s="10">
        <f t="shared" si="224"/>
        <v>0</v>
      </c>
      <c r="BD642" s="10">
        <f t="shared" si="225"/>
        <v>0</v>
      </c>
      <c r="BE642" s="10">
        <f t="shared" si="226"/>
        <v>0</v>
      </c>
      <c r="BF642" s="10">
        <f t="shared" si="227"/>
        <v>0</v>
      </c>
      <c r="BG642" s="10">
        <f t="shared" si="228"/>
        <v>0</v>
      </c>
      <c r="BH642" s="10">
        <f t="shared" si="229"/>
        <v>0</v>
      </c>
    </row>
    <row r="643" spans="1:60" ht="27.75" customHeight="1">
      <c r="A643" t="str">
        <f t="shared" si="209"/>
        <v/>
      </c>
      <c r="B643" s="54"/>
      <c r="C643" s="55"/>
      <c r="D643" s="54"/>
      <c r="E643" s="55"/>
      <c r="F643" s="31"/>
      <c r="G643" s="29"/>
      <c r="H643" s="32"/>
      <c r="I643" s="32"/>
      <c r="J643" s="30"/>
      <c r="K643" s="31"/>
      <c r="L643" s="33"/>
      <c r="M643" s="33"/>
      <c r="N643" s="54"/>
      <c r="O643" s="56"/>
      <c r="P643" s="56"/>
      <c r="Q643" s="57"/>
      <c r="R643" s="33"/>
      <c r="S643" s="33"/>
      <c r="T643" s="40"/>
      <c r="U643" s="40"/>
      <c r="V643" s="17"/>
      <c r="W643" s="17"/>
      <c r="X643" s="10" t="str">
        <f>IFERROR(VLOOKUP($F643,PRM!$G$3:$H$5,2,FALSE),"")</f>
        <v/>
      </c>
      <c r="Y643" s="10" t="str">
        <f>IFERROR(VLOOKUP($G643,PRM!$I$3:$J$5,2,FALSE),"")</f>
        <v/>
      </c>
      <c r="Z643" s="10" t="str">
        <f>IFERROR(VLOOKUP($K643,PRM!$K$3:$L$4,2,FALSE),"")</f>
        <v/>
      </c>
      <c r="AA643" s="10" t="str">
        <f>IFERROR(VLOOKUP($N643,PRM!$M$3:$N$50,2,FALSE),"")</f>
        <v/>
      </c>
      <c r="AB643" s="10" t="str">
        <f>IFERROR(VLOOKUP($Y$3&amp;$R643,PRM!$Q$3:$R$31,2,FALSE),"")</f>
        <v/>
      </c>
      <c r="AC643" s="10" t="str">
        <f>IFERROR(VLOOKUP($Y$3&amp;$S643,PRM!$AH$3:$AI$133,2,FALSE),"")</f>
        <v/>
      </c>
      <c r="AD643" s="10" t="str">
        <f>IFERROR(VLOOKUP($Y$3&amp;$T643,PRM!$Y$3:$Z$50,2,FALSE),"")</f>
        <v>1</v>
      </c>
      <c r="AE643" s="10" t="str">
        <f>IFERROR(VLOOKUP($Y$3&amp;$U643,PRM!$AD$3:$AE$44,2,FALSE),"")</f>
        <v/>
      </c>
      <c r="AF643" s="10" t="str">
        <f>IFERROR(VLOOKUP($Y$3&amp;$R643,PRM!$Q$3:$T$31,3,FALSE),"")</f>
        <v/>
      </c>
      <c r="AG643" s="10" t="str">
        <f>IFERROR(IF(AF643=0,0,MATCH($Y$3,PRM!$AF$3:'PRM'!$AF$133,0)),"")</f>
        <v/>
      </c>
      <c r="AH643" s="10" t="str">
        <f>IF($Y$3="","",(IF(AF643=0,0,COUNTIF(PRM!$AF$3:'PRM'!$AF$133,$Y$3))))</f>
        <v/>
      </c>
      <c r="AI643" s="10" t="str">
        <f>IFERROR(VLOOKUP($Y$3&amp;$R643,PRM!$Q$3:$U$31,4,FALSE),"")</f>
        <v/>
      </c>
      <c r="AJ643" s="10" t="str">
        <f>IFERROR(IF(AI643=0,0,MATCH($Y$3,PRM!$V$3:'PRM'!$V$50,0)),"")</f>
        <v/>
      </c>
      <c r="AK643" s="10" t="str">
        <f>IF($Y$3="","",(IF(AI643=0,0,COUNTIF(PRM!$V$3:'PRM'!$V$50,$Y$3))))</f>
        <v/>
      </c>
      <c r="AL643" s="10" t="str">
        <f>IFERROR(VLOOKUP($Y$3&amp;$R643,PRM!$Q$3:$U$31,5,FALSE),"")</f>
        <v/>
      </c>
      <c r="AM643" s="10" t="str">
        <f>IFERROR(IF(AL643=0,0,MATCH($Y$3,PRM!$AA$3:'PRM'!$AA$94,0)),"")</f>
        <v/>
      </c>
      <c r="AN643" s="10" t="str">
        <f>IF($Y$3="","",IF(AL643=0,0,COUNTIF(PRM!$AA$3:'PRM'!$AA$94,$Y$3)))</f>
        <v/>
      </c>
      <c r="AO643" s="10">
        <f t="shared" si="210"/>
        <v>0</v>
      </c>
      <c r="AP643" s="10">
        <f t="shared" si="211"/>
        <v>0</v>
      </c>
      <c r="AQ643" s="10">
        <f t="shared" si="212"/>
        <v>0</v>
      </c>
      <c r="AR643" s="10">
        <f t="shared" si="213"/>
        <v>0</v>
      </c>
      <c r="AS643" s="10">
        <f t="shared" si="214"/>
        <v>0</v>
      </c>
      <c r="AT643" s="10">
        <f t="shared" si="215"/>
        <v>0</v>
      </c>
      <c r="AU643" s="10">
        <f t="shared" si="216"/>
        <v>0</v>
      </c>
      <c r="AV643" s="10">
        <f t="shared" si="217"/>
        <v>0</v>
      </c>
      <c r="AW643" s="10">
        <f t="shared" si="218"/>
        <v>0</v>
      </c>
      <c r="AX643" s="10">
        <f t="shared" si="219"/>
        <v>0</v>
      </c>
      <c r="AY643" s="10">
        <f t="shared" si="220"/>
        <v>0</v>
      </c>
      <c r="AZ643" s="10">
        <f t="shared" si="221"/>
        <v>0</v>
      </c>
      <c r="BA643" s="10">
        <f t="shared" si="222"/>
        <v>0</v>
      </c>
      <c r="BB643" s="10">
        <f t="shared" si="223"/>
        <v>0</v>
      </c>
      <c r="BC643" s="10">
        <f t="shared" si="224"/>
        <v>0</v>
      </c>
      <c r="BD643" s="10">
        <f t="shared" si="225"/>
        <v>0</v>
      </c>
      <c r="BE643" s="10">
        <f t="shared" si="226"/>
        <v>0</v>
      </c>
      <c r="BF643" s="10">
        <f t="shared" si="227"/>
        <v>0</v>
      </c>
      <c r="BG643" s="10">
        <f t="shared" si="228"/>
        <v>0</v>
      </c>
      <c r="BH643" s="10">
        <f t="shared" si="229"/>
        <v>0</v>
      </c>
    </row>
    <row r="644" spans="1:60" ht="27.75" customHeight="1">
      <c r="A644" t="str">
        <f t="shared" si="209"/>
        <v/>
      </c>
      <c r="B644" s="54"/>
      <c r="C644" s="55"/>
      <c r="D644" s="54"/>
      <c r="E644" s="55"/>
      <c r="F644" s="31"/>
      <c r="G644" s="29"/>
      <c r="H644" s="32"/>
      <c r="I644" s="32"/>
      <c r="J644" s="30"/>
      <c r="K644" s="31"/>
      <c r="L644" s="33"/>
      <c r="M644" s="33"/>
      <c r="N644" s="54"/>
      <c r="O644" s="56"/>
      <c r="P644" s="56"/>
      <c r="Q644" s="57"/>
      <c r="R644" s="33"/>
      <c r="S644" s="33"/>
      <c r="T644" s="40"/>
      <c r="U644" s="40"/>
      <c r="V644" s="17"/>
      <c r="W644" s="17"/>
      <c r="X644" s="10" t="str">
        <f>IFERROR(VLOOKUP($F644,PRM!$G$3:$H$5,2,FALSE),"")</f>
        <v/>
      </c>
      <c r="Y644" s="10" t="str">
        <f>IFERROR(VLOOKUP($G644,PRM!$I$3:$J$5,2,FALSE),"")</f>
        <v/>
      </c>
      <c r="Z644" s="10" t="str">
        <f>IFERROR(VLOOKUP($K644,PRM!$K$3:$L$4,2,FALSE),"")</f>
        <v/>
      </c>
      <c r="AA644" s="10" t="str">
        <f>IFERROR(VLOOKUP($N644,PRM!$M$3:$N$50,2,FALSE),"")</f>
        <v/>
      </c>
      <c r="AB644" s="10" t="str">
        <f>IFERROR(VLOOKUP($Y$3&amp;$R644,PRM!$Q$3:$R$31,2,FALSE),"")</f>
        <v/>
      </c>
      <c r="AC644" s="10" t="str">
        <f>IFERROR(VLOOKUP($Y$3&amp;$S644,PRM!$AH$3:$AI$133,2,FALSE),"")</f>
        <v/>
      </c>
      <c r="AD644" s="10" t="str">
        <f>IFERROR(VLOOKUP($Y$3&amp;$T644,PRM!$Y$3:$Z$50,2,FALSE),"")</f>
        <v>1</v>
      </c>
      <c r="AE644" s="10" t="str">
        <f>IFERROR(VLOOKUP($Y$3&amp;$U644,PRM!$AD$3:$AE$44,2,FALSE),"")</f>
        <v/>
      </c>
      <c r="AF644" s="10" t="str">
        <f>IFERROR(VLOOKUP($Y$3&amp;$R644,PRM!$Q$3:$T$31,3,FALSE),"")</f>
        <v/>
      </c>
      <c r="AG644" s="10" t="str">
        <f>IFERROR(IF(AF644=0,0,MATCH($Y$3,PRM!$AF$3:'PRM'!$AF$133,0)),"")</f>
        <v/>
      </c>
      <c r="AH644" s="10" t="str">
        <f>IF($Y$3="","",(IF(AF644=0,0,COUNTIF(PRM!$AF$3:'PRM'!$AF$133,$Y$3))))</f>
        <v/>
      </c>
      <c r="AI644" s="10" t="str">
        <f>IFERROR(VLOOKUP($Y$3&amp;$R644,PRM!$Q$3:$U$31,4,FALSE),"")</f>
        <v/>
      </c>
      <c r="AJ644" s="10" t="str">
        <f>IFERROR(IF(AI644=0,0,MATCH($Y$3,PRM!$V$3:'PRM'!$V$50,0)),"")</f>
        <v/>
      </c>
      <c r="AK644" s="10" t="str">
        <f>IF($Y$3="","",(IF(AI644=0,0,COUNTIF(PRM!$V$3:'PRM'!$V$50,$Y$3))))</f>
        <v/>
      </c>
      <c r="AL644" s="10" t="str">
        <f>IFERROR(VLOOKUP($Y$3&amp;$R644,PRM!$Q$3:$U$31,5,FALSE),"")</f>
        <v/>
      </c>
      <c r="AM644" s="10" t="str">
        <f>IFERROR(IF(AL644=0,0,MATCH($Y$3,PRM!$AA$3:'PRM'!$AA$94,0)),"")</f>
        <v/>
      </c>
      <c r="AN644" s="10" t="str">
        <f>IF($Y$3="","",IF(AL644=0,0,COUNTIF(PRM!$AA$3:'PRM'!$AA$94,$Y$3)))</f>
        <v/>
      </c>
      <c r="AO644" s="10">
        <f t="shared" si="210"/>
        <v>0</v>
      </c>
      <c r="AP644" s="10">
        <f t="shared" si="211"/>
        <v>0</v>
      </c>
      <c r="AQ644" s="10">
        <f t="shared" si="212"/>
        <v>0</v>
      </c>
      <c r="AR644" s="10">
        <f t="shared" si="213"/>
        <v>0</v>
      </c>
      <c r="AS644" s="10">
        <f t="shared" si="214"/>
        <v>0</v>
      </c>
      <c r="AT644" s="10">
        <f t="shared" si="215"/>
        <v>0</v>
      </c>
      <c r="AU644" s="10">
        <f t="shared" si="216"/>
        <v>0</v>
      </c>
      <c r="AV644" s="10">
        <f t="shared" si="217"/>
        <v>0</v>
      </c>
      <c r="AW644" s="10">
        <f t="shared" si="218"/>
        <v>0</v>
      </c>
      <c r="AX644" s="10">
        <f t="shared" si="219"/>
        <v>0</v>
      </c>
      <c r="AY644" s="10">
        <f t="shared" si="220"/>
        <v>0</v>
      </c>
      <c r="AZ644" s="10">
        <f t="shared" si="221"/>
        <v>0</v>
      </c>
      <c r="BA644" s="10">
        <f t="shared" si="222"/>
        <v>0</v>
      </c>
      <c r="BB644" s="10">
        <f t="shared" si="223"/>
        <v>0</v>
      </c>
      <c r="BC644" s="10">
        <f t="shared" si="224"/>
        <v>0</v>
      </c>
      <c r="BD644" s="10">
        <f t="shared" si="225"/>
        <v>0</v>
      </c>
      <c r="BE644" s="10">
        <f t="shared" si="226"/>
        <v>0</v>
      </c>
      <c r="BF644" s="10">
        <f t="shared" si="227"/>
        <v>0</v>
      </c>
      <c r="BG644" s="10">
        <f t="shared" si="228"/>
        <v>0</v>
      </c>
      <c r="BH644" s="10">
        <f t="shared" si="229"/>
        <v>0</v>
      </c>
    </row>
    <row r="645" spans="1:60" ht="27.75" customHeight="1">
      <c r="A645" t="str">
        <f t="shared" si="209"/>
        <v/>
      </c>
      <c r="B645" s="54"/>
      <c r="C645" s="55"/>
      <c r="D645" s="54"/>
      <c r="E645" s="55"/>
      <c r="F645" s="31"/>
      <c r="G645" s="29"/>
      <c r="H645" s="32"/>
      <c r="I645" s="32"/>
      <c r="J645" s="30"/>
      <c r="K645" s="31"/>
      <c r="L645" s="33"/>
      <c r="M645" s="33"/>
      <c r="N645" s="54"/>
      <c r="O645" s="56"/>
      <c r="P645" s="56"/>
      <c r="Q645" s="57"/>
      <c r="R645" s="33"/>
      <c r="S645" s="33"/>
      <c r="T645" s="40"/>
      <c r="U645" s="40"/>
      <c r="V645" s="17"/>
      <c r="W645" s="17"/>
      <c r="X645" s="10" t="str">
        <f>IFERROR(VLOOKUP($F645,PRM!$G$3:$H$5,2,FALSE),"")</f>
        <v/>
      </c>
      <c r="Y645" s="10" t="str">
        <f>IFERROR(VLOOKUP($G645,PRM!$I$3:$J$5,2,FALSE),"")</f>
        <v/>
      </c>
      <c r="Z645" s="10" t="str">
        <f>IFERROR(VLOOKUP($K645,PRM!$K$3:$L$4,2,FALSE),"")</f>
        <v/>
      </c>
      <c r="AA645" s="10" t="str">
        <f>IFERROR(VLOOKUP($N645,PRM!$M$3:$N$50,2,FALSE),"")</f>
        <v/>
      </c>
      <c r="AB645" s="10" t="str">
        <f>IFERROR(VLOOKUP($Y$3&amp;$R645,PRM!$Q$3:$R$31,2,FALSE),"")</f>
        <v/>
      </c>
      <c r="AC645" s="10" t="str">
        <f>IFERROR(VLOOKUP($Y$3&amp;$S645,PRM!$AH$3:$AI$133,2,FALSE),"")</f>
        <v/>
      </c>
      <c r="AD645" s="10" t="str">
        <f>IFERROR(VLOOKUP($Y$3&amp;$T645,PRM!$Y$3:$Z$50,2,FALSE),"")</f>
        <v>1</v>
      </c>
      <c r="AE645" s="10" t="str">
        <f>IFERROR(VLOOKUP($Y$3&amp;$U645,PRM!$AD$3:$AE$44,2,FALSE),"")</f>
        <v/>
      </c>
      <c r="AF645" s="10" t="str">
        <f>IFERROR(VLOOKUP($Y$3&amp;$R645,PRM!$Q$3:$T$31,3,FALSE),"")</f>
        <v/>
      </c>
      <c r="AG645" s="10" t="str">
        <f>IFERROR(IF(AF645=0,0,MATCH($Y$3,PRM!$AF$3:'PRM'!$AF$133,0)),"")</f>
        <v/>
      </c>
      <c r="AH645" s="10" t="str">
        <f>IF($Y$3="","",(IF(AF645=0,0,COUNTIF(PRM!$AF$3:'PRM'!$AF$133,$Y$3))))</f>
        <v/>
      </c>
      <c r="AI645" s="10" t="str">
        <f>IFERROR(VLOOKUP($Y$3&amp;$R645,PRM!$Q$3:$U$31,4,FALSE),"")</f>
        <v/>
      </c>
      <c r="AJ645" s="10" t="str">
        <f>IFERROR(IF(AI645=0,0,MATCH($Y$3,PRM!$V$3:'PRM'!$V$50,0)),"")</f>
        <v/>
      </c>
      <c r="AK645" s="10" t="str">
        <f>IF($Y$3="","",(IF(AI645=0,0,COUNTIF(PRM!$V$3:'PRM'!$V$50,$Y$3))))</f>
        <v/>
      </c>
      <c r="AL645" s="10" t="str">
        <f>IFERROR(VLOOKUP($Y$3&amp;$R645,PRM!$Q$3:$U$31,5,FALSE),"")</f>
        <v/>
      </c>
      <c r="AM645" s="10" t="str">
        <f>IFERROR(IF(AL645=0,0,MATCH($Y$3,PRM!$AA$3:'PRM'!$AA$94,0)),"")</f>
        <v/>
      </c>
      <c r="AN645" s="10" t="str">
        <f>IF($Y$3="","",IF(AL645=0,0,COUNTIF(PRM!$AA$3:'PRM'!$AA$94,$Y$3)))</f>
        <v/>
      </c>
      <c r="AO645" s="10">
        <f t="shared" si="210"/>
        <v>0</v>
      </c>
      <c r="AP645" s="10">
        <f t="shared" si="211"/>
        <v>0</v>
      </c>
      <c r="AQ645" s="10">
        <f t="shared" si="212"/>
        <v>0</v>
      </c>
      <c r="AR645" s="10">
        <f t="shared" si="213"/>
        <v>0</v>
      </c>
      <c r="AS645" s="10">
        <f t="shared" si="214"/>
        <v>0</v>
      </c>
      <c r="AT645" s="10">
        <f t="shared" si="215"/>
        <v>0</v>
      </c>
      <c r="AU645" s="10">
        <f t="shared" si="216"/>
        <v>0</v>
      </c>
      <c r="AV645" s="10">
        <f t="shared" si="217"/>
        <v>0</v>
      </c>
      <c r="AW645" s="10">
        <f t="shared" si="218"/>
        <v>0</v>
      </c>
      <c r="AX645" s="10">
        <f t="shared" si="219"/>
        <v>0</v>
      </c>
      <c r="AY645" s="10">
        <f t="shared" si="220"/>
        <v>0</v>
      </c>
      <c r="AZ645" s="10">
        <f t="shared" si="221"/>
        <v>0</v>
      </c>
      <c r="BA645" s="10">
        <f t="shared" si="222"/>
        <v>0</v>
      </c>
      <c r="BB645" s="10">
        <f t="shared" si="223"/>
        <v>0</v>
      </c>
      <c r="BC645" s="10">
        <f t="shared" si="224"/>
        <v>0</v>
      </c>
      <c r="BD645" s="10">
        <f t="shared" si="225"/>
        <v>0</v>
      </c>
      <c r="BE645" s="10">
        <f t="shared" si="226"/>
        <v>0</v>
      </c>
      <c r="BF645" s="10">
        <f t="shared" si="227"/>
        <v>0</v>
      </c>
      <c r="BG645" s="10">
        <f t="shared" si="228"/>
        <v>0</v>
      </c>
      <c r="BH645" s="10">
        <f t="shared" si="229"/>
        <v>0</v>
      </c>
    </row>
    <row r="646" spans="1:60" ht="27.75" customHeight="1">
      <c r="A646" t="str">
        <f t="shared" si="209"/>
        <v/>
      </c>
      <c r="B646" s="54"/>
      <c r="C646" s="55"/>
      <c r="D646" s="54"/>
      <c r="E646" s="55"/>
      <c r="F646" s="31"/>
      <c r="G646" s="29"/>
      <c r="H646" s="32"/>
      <c r="I646" s="32"/>
      <c r="J646" s="30"/>
      <c r="K646" s="31"/>
      <c r="L646" s="33"/>
      <c r="M646" s="33"/>
      <c r="N646" s="54"/>
      <c r="O646" s="56"/>
      <c r="P646" s="56"/>
      <c r="Q646" s="57"/>
      <c r="R646" s="33"/>
      <c r="S646" s="33"/>
      <c r="T646" s="40"/>
      <c r="U646" s="40"/>
      <c r="V646" s="17"/>
      <c r="W646" s="17"/>
      <c r="X646" s="10" t="str">
        <f>IFERROR(VLOOKUP($F646,PRM!$G$3:$H$5,2,FALSE),"")</f>
        <v/>
      </c>
      <c r="Y646" s="10" t="str">
        <f>IFERROR(VLOOKUP($G646,PRM!$I$3:$J$5,2,FALSE),"")</f>
        <v/>
      </c>
      <c r="Z646" s="10" t="str">
        <f>IFERROR(VLOOKUP($K646,PRM!$K$3:$L$4,2,FALSE),"")</f>
        <v/>
      </c>
      <c r="AA646" s="10" t="str">
        <f>IFERROR(VLOOKUP($N646,PRM!$M$3:$N$50,2,FALSE),"")</f>
        <v/>
      </c>
      <c r="AB646" s="10" t="str">
        <f>IFERROR(VLOOKUP($Y$3&amp;$R646,PRM!$Q$3:$R$31,2,FALSE),"")</f>
        <v/>
      </c>
      <c r="AC646" s="10" t="str">
        <f>IFERROR(VLOOKUP($Y$3&amp;$S646,PRM!$AH$3:$AI$133,2,FALSE),"")</f>
        <v/>
      </c>
      <c r="AD646" s="10" t="str">
        <f>IFERROR(VLOOKUP($Y$3&amp;$T646,PRM!$Y$3:$Z$50,2,FALSE),"")</f>
        <v>1</v>
      </c>
      <c r="AE646" s="10" t="str">
        <f>IFERROR(VLOOKUP($Y$3&amp;$U646,PRM!$AD$3:$AE$44,2,FALSE),"")</f>
        <v/>
      </c>
      <c r="AF646" s="10" t="str">
        <f>IFERROR(VLOOKUP($Y$3&amp;$R646,PRM!$Q$3:$T$31,3,FALSE),"")</f>
        <v/>
      </c>
      <c r="AG646" s="10" t="str">
        <f>IFERROR(IF(AF646=0,0,MATCH($Y$3,PRM!$AF$3:'PRM'!$AF$133,0)),"")</f>
        <v/>
      </c>
      <c r="AH646" s="10" t="str">
        <f>IF($Y$3="","",(IF(AF646=0,0,COUNTIF(PRM!$AF$3:'PRM'!$AF$133,$Y$3))))</f>
        <v/>
      </c>
      <c r="AI646" s="10" t="str">
        <f>IFERROR(VLOOKUP($Y$3&amp;$R646,PRM!$Q$3:$U$31,4,FALSE),"")</f>
        <v/>
      </c>
      <c r="AJ646" s="10" t="str">
        <f>IFERROR(IF(AI646=0,0,MATCH($Y$3,PRM!$V$3:'PRM'!$V$50,0)),"")</f>
        <v/>
      </c>
      <c r="AK646" s="10" t="str">
        <f>IF($Y$3="","",(IF(AI646=0,0,COUNTIF(PRM!$V$3:'PRM'!$V$50,$Y$3))))</f>
        <v/>
      </c>
      <c r="AL646" s="10" t="str">
        <f>IFERROR(VLOOKUP($Y$3&amp;$R646,PRM!$Q$3:$U$31,5,FALSE),"")</f>
        <v/>
      </c>
      <c r="AM646" s="10" t="str">
        <f>IFERROR(IF(AL646=0,0,MATCH($Y$3,PRM!$AA$3:'PRM'!$AA$94,0)),"")</f>
        <v/>
      </c>
      <c r="AN646" s="10" t="str">
        <f>IF($Y$3="","",IF(AL646=0,0,COUNTIF(PRM!$AA$3:'PRM'!$AA$94,$Y$3)))</f>
        <v/>
      </c>
      <c r="AO646" s="10">
        <f t="shared" si="210"/>
        <v>0</v>
      </c>
      <c r="AP646" s="10">
        <f t="shared" si="211"/>
        <v>0</v>
      </c>
      <c r="AQ646" s="10">
        <f t="shared" si="212"/>
        <v>0</v>
      </c>
      <c r="AR646" s="10">
        <f t="shared" si="213"/>
        <v>0</v>
      </c>
      <c r="AS646" s="10">
        <f t="shared" si="214"/>
        <v>0</v>
      </c>
      <c r="AT646" s="10">
        <f t="shared" si="215"/>
        <v>0</v>
      </c>
      <c r="AU646" s="10">
        <f t="shared" si="216"/>
        <v>0</v>
      </c>
      <c r="AV646" s="10">
        <f t="shared" si="217"/>
        <v>0</v>
      </c>
      <c r="AW646" s="10">
        <f t="shared" si="218"/>
        <v>0</v>
      </c>
      <c r="AX646" s="10">
        <f t="shared" si="219"/>
        <v>0</v>
      </c>
      <c r="AY646" s="10">
        <f t="shared" si="220"/>
        <v>0</v>
      </c>
      <c r="AZ646" s="10">
        <f t="shared" si="221"/>
        <v>0</v>
      </c>
      <c r="BA646" s="10">
        <f t="shared" si="222"/>
        <v>0</v>
      </c>
      <c r="BB646" s="10">
        <f t="shared" si="223"/>
        <v>0</v>
      </c>
      <c r="BC646" s="10">
        <f t="shared" si="224"/>
        <v>0</v>
      </c>
      <c r="BD646" s="10">
        <f t="shared" si="225"/>
        <v>0</v>
      </c>
      <c r="BE646" s="10">
        <f t="shared" si="226"/>
        <v>0</v>
      </c>
      <c r="BF646" s="10">
        <f t="shared" si="227"/>
        <v>0</v>
      </c>
      <c r="BG646" s="10">
        <f t="shared" si="228"/>
        <v>0</v>
      </c>
      <c r="BH646" s="10">
        <f t="shared" si="229"/>
        <v>0</v>
      </c>
    </row>
    <row r="647" spans="1:60" ht="27.75" customHeight="1">
      <c r="A647" t="str">
        <f t="shared" si="209"/>
        <v/>
      </c>
      <c r="B647" s="54"/>
      <c r="C647" s="55"/>
      <c r="D647" s="54"/>
      <c r="E647" s="55"/>
      <c r="F647" s="31"/>
      <c r="G647" s="29"/>
      <c r="H647" s="32"/>
      <c r="I647" s="32"/>
      <c r="J647" s="30"/>
      <c r="K647" s="31"/>
      <c r="L647" s="33"/>
      <c r="M647" s="33"/>
      <c r="N647" s="54"/>
      <c r="O647" s="56"/>
      <c r="P647" s="56"/>
      <c r="Q647" s="57"/>
      <c r="R647" s="33"/>
      <c r="S647" s="33"/>
      <c r="T647" s="40"/>
      <c r="U647" s="40"/>
      <c r="V647" s="17"/>
      <c r="W647" s="17"/>
      <c r="X647" s="10" t="str">
        <f>IFERROR(VLOOKUP($F647,PRM!$G$3:$H$5,2,FALSE),"")</f>
        <v/>
      </c>
      <c r="Y647" s="10" t="str">
        <f>IFERROR(VLOOKUP($G647,PRM!$I$3:$J$5,2,FALSE),"")</f>
        <v/>
      </c>
      <c r="Z647" s="10" t="str">
        <f>IFERROR(VLOOKUP($K647,PRM!$K$3:$L$4,2,FALSE),"")</f>
        <v/>
      </c>
      <c r="AA647" s="10" t="str">
        <f>IFERROR(VLOOKUP($N647,PRM!$M$3:$N$50,2,FALSE),"")</f>
        <v/>
      </c>
      <c r="AB647" s="10" t="str">
        <f>IFERROR(VLOOKUP($Y$3&amp;$R647,PRM!$Q$3:$R$31,2,FALSE),"")</f>
        <v/>
      </c>
      <c r="AC647" s="10" t="str">
        <f>IFERROR(VLOOKUP($Y$3&amp;$S647,PRM!$AH$3:$AI$133,2,FALSE),"")</f>
        <v/>
      </c>
      <c r="AD647" s="10" t="str">
        <f>IFERROR(VLOOKUP($Y$3&amp;$T647,PRM!$Y$3:$Z$50,2,FALSE),"")</f>
        <v>1</v>
      </c>
      <c r="AE647" s="10" t="str">
        <f>IFERROR(VLOOKUP($Y$3&amp;$U647,PRM!$AD$3:$AE$44,2,FALSE),"")</f>
        <v/>
      </c>
      <c r="AF647" s="10" t="str">
        <f>IFERROR(VLOOKUP($Y$3&amp;$R647,PRM!$Q$3:$T$31,3,FALSE),"")</f>
        <v/>
      </c>
      <c r="AG647" s="10" t="str">
        <f>IFERROR(IF(AF647=0,0,MATCH($Y$3,PRM!$AF$3:'PRM'!$AF$133,0)),"")</f>
        <v/>
      </c>
      <c r="AH647" s="10" t="str">
        <f>IF($Y$3="","",(IF(AF647=0,0,COUNTIF(PRM!$AF$3:'PRM'!$AF$133,$Y$3))))</f>
        <v/>
      </c>
      <c r="AI647" s="10" t="str">
        <f>IFERROR(VLOOKUP($Y$3&amp;$R647,PRM!$Q$3:$U$31,4,FALSE),"")</f>
        <v/>
      </c>
      <c r="AJ647" s="10" t="str">
        <f>IFERROR(IF(AI647=0,0,MATCH($Y$3,PRM!$V$3:'PRM'!$V$50,0)),"")</f>
        <v/>
      </c>
      <c r="AK647" s="10" t="str">
        <f>IF($Y$3="","",(IF(AI647=0,0,COUNTIF(PRM!$V$3:'PRM'!$V$50,$Y$3))))</f>
        <v/>
      </c>
      <c r="AL647" s="10" t="str">
        <f>IFERROR(VLOOKUP($Y$3&amp;$R647,PRM!$Q$3:$U$31,5,FALSE),"")</f>
        <v/>
      </c>
      <c r="AM647" s="10" t="str">
        <f>IFERROR(IF(AL647=0,0,MATCH($Y$3,PRM!$AA$3:'PRM'!$AA$94,0)),"")</f>
        <v/>
      </c>
      <c r="AN647" s="10" t="str">
        <f>IF($Y$3="","",IF(AL647=0,0,COUNTIF(PRM!$AA$3:'PRM'!$AA$94,$Y$3)))</f>
        <v/>
      </c>
      <c r="AO647" s="10">
        <f t="shared" si="210"/>
        <v>0</v>
      </c>
      <c r="AP647" s="10">
        <f t="shared" si="211"/>
        <v>0</v>
      </c>
      <c r="AQ647" s="10">
        <f t="shared" si="212"/>
        <v>0</v>
      </c>
      <c r="AR647" s="10">
        <f t="shared" si="213"/>
        <v>0</v>
      </c>
      <c r="AS647" s="10">
        <f t="shared" si="214"/>
        <v>0</v>
      </c>
      <c r="AT647" s="10">
        <f t="shared" si="215"/>
        <v>0</v>
      </c>
      <c r="AU647" s="10">
        <f t="shared" si="216"/>
        <v>0</v>
      </c>
      <c r="AV647" s="10">
        <f t="shared" si="217"/>
        <v>0</v>
      </c>
      <c r="AW647" s="10">
        <f t="shared" si="218"/>
        <v>0</v>
      </c>
      <c r="AX647" s="10">
        <f t="shared" si="219"/>
        <v>0</v>
      </c>
      <c r="AY647" s="10">
        <f t="shared" si="220"/>
        <v>0</v>
      </c>
      <c r="AZ647" s="10">
        <f t="shared" si="221"/>
        <v>0</v>
      </c>
      <c r="BA647" s="10">
        <f t="shared" si="222"/>
        <v>0</v>
      </c>
      <c r="BB647" s="10">
        <f t="shared" si="223"/>
        <v>0</v>
      </c>
      <c r="BC647" s="10">
        <f t="shared" si="224"/>
        <v>0</v>
      </c>
      <c r="BD647" s="10">
        <f t="shared" si="225"/>
        <v>0</v>
      </c>
      <c r="BE647" s="10">
        <f t="shared" si="226"/>
        <v>0</v>
      </c>
      <c r="BF647" s="10">
        <f t="shared" si="227"/>
        <v>0</v>
      </c>
      <c r="BG647" s="10">
        <f t="shared" si="228"/>
        <v>0</v>
      </c>
      <c r="BH647" s="10">
        <f t="shared" si="229"/>
        <v>0</v>
      </c>
    </row>
    <row r="648" spans="1:60" ht="27.75" customHeight="1">
      <c r="A648" t="str">
        <f t="shared" si="209"/>
        <v/>
      </c>
      <c r="B648" s="54"/>
      <c r="C648" s="55"/>
      <c r="D648" s="54"/>
      <c r="E648" s="55"/>
      <c r="F648" s="31"/>
      <c r="G648" s="29"/>
      <c r="H648" s="32"/>
      <c r="I648" s="32"/>
      <c r="J648" s="30"/>
      <c r="K648" s="31"/>
      <c r="L648" s="33"/>
      <c r="M648" s="33"/>
      <c r="N648" s="54"/>
      <c r="O648" s="56"/>
      <c r="P648" s="56"/>
      <c r="Q648" s="57"/>
      <c r="R648" s="33"/>
      <c r="S648" s="33"/>
      <c r="T648" s="40"/>
      <c r="U648" s="40"/>
      <c r="V648" s="17"/>
      <c r="W648" s="17"/>
      <c r="X648" s="10" t="str">
        <f>IFERROR(VLOOKUP($F648,PRM!$G$3:$H$5,2,FALSE),"")</f>
        <v/>
      </c>
      <c r="Y648" s="10" t="str">
        <f>IFERROR(VLOOKUP($G648,PRM!$I$3:$J$5,2,FALSE),"")</f>
        <v/>
      </c>
      <c r="Z648" s="10" t="str">
        <f>IFERROR(VLOOKUP($K648,PRM!$K$3:$L$4,2,FALSE),"")</f>
        <v/>
      </c>
      <c r="AA648" s="10" t="str">
        <f>IFERROR(VLOOKUP($N648,PRM!$M$3:$N$50,2,FALSE),"")</f>
        <v/>
      </c>
      <c r="AB648" s="10" t="str">
        <f>IFERROR(VLOOKUP($Y$3&amp;$R648,PRM!$Q$3:$R$31,2,FALSE),"")</f>
        <v/>
      </c>
      <c r="AC648" s="10" t="str">
        <f>IFERROR(VLOOKUP($Y$3&amp;$S648,PRM!$AH$3:$AI$133,2,FALSE),"")</f>
        <v/>
      </c>
      <c r="AD648" s="10" t="str">
        <f>IFERROR(VLOOKUP($Y$3&amp;$T648,PRM!$Y$3:$Z$50,2,FALSE),"")</f>
        <v>1</v>
      </c>
      <c r="AE648" s="10" t="str">
        <f>IFERROR(VLOOKUP($Y$3&amp;$U648,PRM!$AD$3:$AE$44,2,FALSE),"")</f>
        <v/>
      </c>
      <c r="AF648" s="10" t="str">
        <f>IFERROR(VLOOKUP($Y$3&amp;$R648,PRM!$Q$3:$T$31,3,FALSE),"")</f>
        <v/>
      </c>
      <c r="AG648" s="10" t="str">
        <f>IFERROR(IF(AF648=0,0,MATCH($Y$3,PRM!$AF$3:'PRM'!$AF$133,0)),"")</f>
        <v/>
      </c>
      <c r="AH648" s="10" t="str">
        <f>IF($Y$3="","",(IF(AF648=0,0,COUNTIF(PRM!$AF$3:'PRM'!$AF$133,$Y$3))))</f>
        <v/>
      </c>
      <c r="AI648" s="10" t="str">
        <f>IFERROR(VLOOKUP($Y$3&amp;$R648,PRM!$Q$3:$U$31,4,FALSE),"")</f>
        <v/>
      </c>
      <c r="AJ648" s="10" t="str">
        <f>IFERROR(IF(AI648=0,0,MATCH($Y$3,PRM!$V$3:'PRM'!$V$50,0)),"")</f>
        <v/>
      </c>
      <c r="AK648" s="10" t="str">
        <f>IF($Y$3="","",(IF(AI648=0,0,COUNTIF(PRM!$V$3:'PRM'!$V$50,$Y$3))))</f>
        <v/>
      </c>
      <c r="AL648" s="10" t="str">
        <f>IFERROR(VLOOKUP($Y$3&amp;$R648,PRM!$Q$3:$U$31,5,FALSE),"")</f>
        <v/>
      </c>
      <c r="AM648" s="10" t="str">
        <f>IFERROR(IF(AL648=0,0,MATCH($Y$3,PRM!$AA$3:'PRM'!$AA$94,0)),"")</f>
        <v/>
      </c>
      <c r="AN648" s="10" t="str">
        <f>IF($Y$3="","",IF(AL648=0,0,COUNTIF(PRM!$AA$3:'PRM'!$AA$94,$Y$3)))</f>
        <v/>
      </c>
      <c r="AO648" s="10">
        <f t="shared" si="210"/>
        <v>0</v>
      </c>
      <c r="AP648" s="10">
        <f t="shared" si="211"/>
        <v>0</v>
      </c>
      <c r="AQ648" s="10">
        <f t="shared" si="212"/>
        <v>0</v>
      </c>
      <c r="AR648" s="10">
        <f t="shared" si="213"/>
        <v>0</v>
      </c>
      <c r="AS648" s="10">
        <f t="shared" si="214"/>
        <v>0</v>
      </c>
      <c r="AT648" s="10">
        <f t="shared" si="215"/>
        <v>0</v>
      </c>
      <c r="AU648" s="10">
        <f t="shared" si="216"/>
        <v>0</v>
      </c>
      <c r="AV648" s="10">
        <f t="shared" si="217"/>
        <v>0</v>
      </c>
      <c r="AW648" s="10">
        <f t="shared" si="218"/>
        <v>0</v>
      </c>
      <c r="AX648" s="10">
        <f t="shared" si="219"/>
        <v>0</v>
      </c>
      <c r="AY648" s="10">
        <f t="shared" si="220"/>
        <v>0</v>
      </c>
      <c r="AZ648" s="10">
        <f t="shared" si="221"/>
        <v>0</v>
      </c>
      <c r="BA648" s="10">
        <f t="shared" si="222"/>
        <v>0</v>
      </c>
      <c r="BB648" s="10">
        <f t="shared" si="223"/>
        <v>0</v>
      </c>
      <c r="BC648" s="10">
        <f t="shared" si="224"/>
        <v>0</v>
      </c>
      <c r="BD648" s="10">
        <f t="shared" si="225"/>
        <v>0</v>
      </c>
      <c r="BE648" s="10">
        <f t="shared" si="226"/>
        <v>0</v>
      </c>
      <c r="BF648" s="10">
        <f t="shared" si="227"/>
        <v>0</v>
      </c>
      <c r="BG648" s="10">
        <f t="shared" si="228"/>
        <v>0</v>
      </c>
      <c r="BH648" s="10">
        <f t="shared" si="229"/>
        <v>0</v>
      </c>
    </row>
    <row r="649" spans="1:60" ht="27.75" customHeight="1">
      <c r="A649" t="str">
        <f t="shared" si="209"/>
        <v/>
      </c>
      <c r="B649" s="54"/>
      <c r="C649" s="55"/>
      <c r="D649" s="54"/>
      <c r="E649" s="55"/>
      <c r="F649" s="31"/>
      <c r="G649" s="29"/>
      <c r="H649" s="32"/>
      <c r="I649" s="32"/>
      <c r="J649" s="30"/>
      <c r="K649" s="31"/>
      <c r="L649" s="33"/>
      <c r="M649" s="33"/>
      <c r="N649" s="54"/>
      <c r="O649" s="56"/>
      <c r="P649" s="56"/>
      <c r="Q649" s="57"/>
      <c r="R649" s="33"/>
      <c r="S649" s="33"/>
      <c r="T649" s="40"/>
      <c r="U649" s="40"/>
      <c r="V649" s="17"/>
      <c r="W649" s="17"/>
      <c r="X649" s="10" t="str">
        <f>IFERROR(VLOOKUP($F649,PRM!$G$3:$H$5,2,FALSE),"")</f>
        <v/>
      </c>
      <c r="Y649" s="10" t="str">
        <f>IFERROR(VLOOKUP($G649,PRM!$I$3:$J$5,2,FALSE),"")</f>
        <v/>
      </c>
      <c r="Z649" s="10" t="str">
        <f>IFERROR(VLOOKUP($K649,PRM!$K$3:$L$4,2,FALSE),"")</f>
        <v/>
      </c>
      <c r="AA649" s="10" t="str">
        <f>IFERROR(VLOOKUP($N649,PRM!$M$3:$N$50,2,FALSE),"")</f>
        <v/>
      </c>
      <c r="AB649" s="10" t="str">
        <f>IFERROR(VLOOKUP($Y$3&amp;$R649,PRM!$Q$3:$R$31,2,FALSE),"")</f>
        <v/>
      </c>
      <c r="AC649" s="10" t="str">
        <f>IFERROR(VLOOKUP($Y$3&amp;$S649,PRM!$AH$3:$AI$133,2,FALSE),"")</f>
        <v/>
      </c>
      <c r="AD649" s="10" t="str">
        <f>IFERROR(VLOOKUP($Y$3&amp;$T649,PRM!$Y$3:$Z$50,2,FALSE),"")</f>
        <v>1</v>
      </c>
      <c r="AE649" s="10" t="str">
        <f>IFERROR(VLOOKUP($Y$3&amp;$U649,PRM!$AD$3:$AE$44,2,FALSE),"")</f>
        <v/>
      </c>
      <c r="AF649" s="10" t="str">
        <f>IFERROR(VLOOKUP($Y$3&amp;$R649,PRM!$Q$3:$T$31,3,FALSE),"")</f>
        <v/>
      </c>
      <c r="AG649" s="10" t="str">
        <f>IFERROR(IF(AF649=0,0,MATCH($Y$3,PRM!$AF$3:'PRM'!$AF$133,0)),"")</f>
        <v/>
      </c>
      <c r="AH649" s="10" t="str">
        <f>IF($Y$3="","",(IF(AF649=0,0,COUNTIF(PRM!$AF$3:'PRM'!$AF$133,$Y$3))))</f>
        <v/>
      </c>
      <c r="AI649" s="10" t="str">
        <f>IFERROR(VLOOKUP($Y$3&amp;$R649,PRM!$Q$3:$U$31,4,FALSE),"")</f>
        <v/>
      </c>
      <c r="AJ649" s="10" t="str">
        <f>IFERROR(IF(AI649=0,0,MATCH($Y$3,PRM!$V$3:'PRM'!$V$50,0)),"")</f>
        <v/>
      </c>
      <c r="AK649" s="10" t="str">
        <f>IF($Y$3="","",(IF(AI649=0,0,COUNTIF(PRM!$V$3:'PRM'!$V$50,$Y$3))))</f>
        <v/>
      </c>
      <c r="AL649" s="10" t="str">
        <f>IFERROR(VLOOKUP($Y$3&amp;$R649,PRM!$Q$3:$U$31,5,FALSE),"")</f>
        <v/>
      </c>
      <c r="AM649" s="10" t="str">
        <f>IFERROR(IF(AL649=0,0,MATCH($Y$3,PRM!$AA$3:'PRM'!$AA$94,0)),"")</f>
        <v/>
      </c>
      <c r="AN649" s="10" t="str">
        <f>IF($Y$3="","",IF(AL649=0,0,COUNTIF(PRM!$AA$3:'PRM'!$AA$94,$Y$3)))</f>
        <v/>
      </c>
      <c r="AO649" s="10">
        <f t="shared" si="210"/>
        <v>0</v>
      </c>
      <c r="AP649" s="10">
        <f t="shared" si="211"/>
        <v>0</v>
      </c>
      <c r="AQ649" s="10">
        <f t="shared" si="212"/>
        <v>0</v>
      </c>
      <c r="AR649" s="10">
        <f t="shared" si="213"/>
        <v>0</v>
      </c>
      <c r="AS649" s="10">
        <f t="shared" si="214"/>
        <v>0</v>
      </c>
      <c r="AT649" s="10">
        <f t="shared" si="215"/>
        <v>0</v>
      </c>
      <c r="AU649" s="10">
        <f t="shared" si="216"/>
        <v>0</v>
      </c>
      <c r="AV649" s="10">
        <f t="shared" si="217"/>
        <v>0</v>
      </c>
      <c r="AW649" s="10">
        <f t="shared" si="218"/>
        <v>0</v>
      </c>
      <c r="AX649" s="10">
        <f t="shared" si="219"/>
        <v>0</v>
      </c>
      <c r="AY649" s="10">
        <f t="shared" si="220"/>
        <v>0</v>
      </c>
      <c r="AZ649" s="10">
        <f t="shared" si="221"/>
        <v>0</v>
      </c>
      <c r="BA649" s="10">
        <f t="shared" si="222"/>
        <v>0</v>
      </c>
      <c r="BB649" s="10">
        <f t="shared" si="223"/>
        <v>0</v>
      </c>
      <c r="BC649" s="10">
        <f t="shared" si="224"/>
        <v>0</v>
      </c>
      <c r="BD649" s="10">
        <f t="shared" si="225"/>
        <v>0</v>
      </c>
      <c r="BE649" s="10">
        <f t="shared" si="226"/>
        <v>0</v>
      </c>
      <c r="BF649" s="10">
        <f t="shared" si="227"/>
        <v>0</v>
      </c>
      <c r="BG649" s="10">
        <f t="shared" si="228"/>
        <v>0</v>
      </c>
      <c r="BH649" s="10">
        <f t="shared" si="229"/>
        <v>0</v>
      </c>
    </row>
    <row r="650" spans="1:60" ht="27.75" customHeight="1">
      <c r="A650" t="str">
        <f t="shared" si="209"/>
        <v/>
      </c>
      <c r="B650" s="54"/>
      <c r="C650" s="55"/>
      <c r="D650" s="54"/>
      <c r="E650" s="55"/>
      <c r="F650" s="31"/>
      <c r="G650" s="29"/>
      <c r="H650" s="32"/>
      <c r="I650" s="32"/>
      <c r="J650" s="30"/>
      <c r="K650" s="31"/>
      <c r="L650" s="33"/>
      <c r="M650" s="33"/>
      <c r="N650" s="54"/>
      <c r="O650" s="56"/>
      <c r="P650" s="56"/>
      <c r="Q650" s="57"/>
      <c r="R650" s="33"/>
      <c r="S650" s="33"/>
      <c r="T650" s="40"/>
      <c r="U650" s="40"/>
      <c r="V650" s="17"/>
      <c r="W650" s="17"/>
      <c r="X650" s="10" t="str">
        <f>IFERROR(VLOOKUP($F650,PRM!$G$3:$H$5,2,FALSE),"")</f>
        <v/>
      </c>
      <c r="Y650" s="10" t="str">
        <f>IFERROR(VLOOKUP($G650,PRM!$I$3:$J$5,2,FALSE),"")</f>
        <v/>
      </c>
      <c r="Z650" s="10" t="str">
        <f>IFERROR(VLOOKUP($K650,PRM!$K$3:$L$4,2,FALSE),"")</f>
        <v/>
      </c>
      <c r="AA650" s="10" t="str">
        <f>IFERROR(VLOOKUP($N650,PRM!$M$3:$N$50,2,FALSE),"")</f>
        <v/>
      </c>
      <c r="AB650" s="10" t="str">
        <f>IFERROR(VLOOKUP($Y$3&amp;$R650,PRM!$Q$3:$R$31,2,FALSE),"")</f>
        <v/>
      </c>
      <c r="AC650" s="10" t="str">
        <f>IFERROR(VLOOKUP($Y$3&amp;$S650,PRM!$AH$3:$AI$133,2,FALSE),"")</f>
        <v/>
      </c>
      <c r="AD650" s="10" t="str">
        <f>IFERROR(VLOOKUP($Y$3&amp;$T650,PRM!$Y$3:$Z$50,2,FALSE),"")</f>
        <v>1</v>
      </c>
      <c r="AE650" s="10" t="str">
        <f>IFERROR(VLOOKUP($Y$3&amp;$U650,PRM!$AD$3:$AE$44,2,FALSE),"")</f>
        <v/>
      </c>
      <c r="AF650" s="10" t="str">
        <f>IFERROR(VLOOKUP($Y$3&amp;$R650,PRM!$Q$3:$T$31,3,FALSE),"")</f>
        <v/>
      </c>
      <c r="AG650" s="10" t="str">
        <f>IFERROR(IF(AF650=0,0,MATCH($Y$3,PRM!$AF$3:'PRM'!$AF$133,0)),"")</f>
        <v/>
      </c>
      <c r="AH650" s="10" t="str">
        <f>IF($Y$3="","",(IF(AF650=0,0,COUNTIF(PRM!$AF$3:'PRM'!$AF$133,$Y$3))))</f>
        <v/>
      </c>
      <c r="AI650" s="10" t="str">
        <f>IFERROR(VLOOKUP($Y$3&amp;$R650,PRM!$Q$3:$U$31,4,FALSE),"")</f>
        <v/>
      </c>
      <c r="AJ650" s="10" t="str">
        <f>IFERROR(IF(AI650=0,0,MATCH($Y$3,PRM!$V$3:'PRM'!$V$50,0)),"")</f>
        <v/>
      </c>
      <c r="AK650" s="10" t="str">
        <f>IF($Y$3="","",(IF(AI650=0,0,COUNTIF(PRM!$V$3:'PRM'!$V$50,$Y$3))))</f>
        <v/>
      </c>
      <c r="AL650" s="10" t="str">
        <f>IFERROR(VLOOKUP($Y$3&amp;$R650,PRM!$Q$3:$U$31,5,FALSE),"")</f>
        <v/>
      </c>
      <c r="AM650" s="10" t="str">
        <f>IFERROR(IF(AL650=0,0,MATCH($Y$3,PRM!$AA$3:'PRM'!$AA$94,0)),"")</f>
        <v/>
      </c>
      <c r="AN650" s="10" t="str">
        <f>IF($Y$3="","",IF(AL650=0,0,COUNTIF(PRM!$AA$3:'PRM'!$AA$94,$Y$3)))</f>
        <v/>
      </c>
      <c r="AO650" s="10">
        <f t="shared" si="210"/>
        <v>0</v>
      </c>
      <c r="AP650" s="10">
        <f t="shared" si="211"/>
        <v>0</v>
      </c>
      <c r="AQ650" s="10">
        <f t="shared" si="212"/>
        <v>0</v>
      </c>
      <c r="AR650" s="10">
        <f t="shared" si="213"/>
        <v>0</v>
      </c>
      <c r="AS650" s="10">
        <f t="shared" si="214"/>
        <v>0</v>
      </c>
      <c r="AT650" s="10">
        <f t="shared" si="215"/>
        <v>0</v>
      </c>
      <c r="AU650" s="10">
        <f t="shared" si="216"/>
        <v>0</v>
      </c>
      <c r="AV650" s="10">
        <f t="shared" si="217"/>
        <v>0</v>
      </c>
      <c r="AW650" s="10">
        <f t="shared" si="218"/>
        <v>0</v>
      </c>
      <c r="AX650" s="10">
        <f t="shared" si="219"/>
        <v>0</v>
      </c>
      <c r="AY650" s="10">
        <f t="shared" si="220"/>
        <v>0</v>
      </c>
      <c r="AZ650" s="10">
        <f t="shared" si="221"/>
        <v>0</v>
      </c>
      <c r="BA650" s="10">
        <f t="shared" si="222"/>
        <v>0</v>
      </c>
      <c r="BB650" s="10">
        <f t="shared" si="223"/>
        <v>0</v>
      </c>
      <c r="BC650" s="10">
        <f t="shared" si="224"/>
        <v>0</v>
      </c>
      <c r="BD650" s="10">
        <f t="shared" si="225"/>
        <v>0</v>
      </c>
      <c r="BE650" s="10">
        <f t="shared" si="226"/>
        <v>0</v>
      </c>
      <c r="BF650" s="10">
        <f t="shared" si="227"/>
        <v>0</v>
      </c>
      <c r="BG650" s="10">
        <f t="shared" si="228"/>
        <v>0</v>
      </c>
      <c r="BH650" s="10">
        <f t="shared" si="229"/>
        <v>0</v>
      </c>
    </row>
    <row r="651" spans="1:60" ht="27.75" customHeight="1">
      <c r="A651" t="str">
        <f t="shared" si="209"/>
        <v/>
      </c>
      <c r="B651" s="54"/>
      <c r="C651" s="55"/>
      <c r="D651" s="54"/>
      <c r="E651" s="55"/>
      <c r="F651" s="31"/>
      <c r="G651" s="29"/>
      <c r="H651" s="32"/>
      <c r="I651" s="32"/>
      <c r="J651" s="30"/>
      <c r="K651" s="31"/>
      <c r="L651" s="33"/>
      <c r="M651" s="33"/>
      <c r="N651" s="54"/>
      <c r="O651" s="56"/>
      <c r="P651" s="56"/>
      <c r="Q651" s="57"/>
      <c r="R651" s="33"/>
      <c r="S651" s="33"/>
      <c r="T651" s="40"/>
      <c r="U651" s="40"/>
      <c r="V651" s="17"/>
      <c r="W651" s="17"/>
      <c r="X651" s="10" t="str">
        <f>IFERROR(VLOOKUP($F651,PRM!$G$3:$H$5,2,FALSE),"")</f>
        <v/>
      </c>
      <c r="Y651" s="10" t="str">
        <f>IFERROR(VLOOKUP($G651,PRM!$I$3:$J$5,2,FALSE),"")</f>
        <v/>
      </c>
      <c r="Z651" s="10" t="str">
        <f>IFERROR(VLOOKUP($K651,PRM!$K$3:$L$4,2,FALSE),"")</f>
        <v/>
      </c>
      <c r="AA651" s="10" t="str">
        <f>IFERROR(VLOOKUP($N651,PRM!$M$3:$N$50,2,FALSE),"")</f>
        <v/>
      </c>
      <c r="AB651" s="10" t="str">
        <f>IFERROR(VLOOKUP($Y$3&amp;$R651,PRM!$Q$3:$R$31,2,FALSE),"")</f>
        <v/>
      </c>
      <c r="AC651" s="10" t="str">
        <f>IFERROR(VLOOKUP($Y$3&amp;$S651,PRM!$AH$3:$AI$133,2,FALSE),"")</f>
        <v/>
      </c>
      <c r="AD651" s="10" t="str">
        <f>IFERROR(VLOOKUP($Y$3&amp;$T651,PRM!$Y$3:$Z$50,2,FALSE),"")</f>
        <v>1</v>
      </c>
      <c r="AE651" s="10" t="str">
        <f>IFERROR(VLOOKUP($Y$3&amp;$U651,PRM!$AD$3:$AE$44,2,FALSE),"")</f>
        <v/>
      </c>
      <c r="AF651" s="10" t="str">
        <f>IFERROR(VLOOKUP($Y$3&amp;$R651,PRM!$Q$3:$T$31,3,FALSE),"")</f>
        <v/>
      </c>
      <c r="AG651" s="10" t="str">
        <f>IFERROR(IF(AF651=0,0,MATCH($Y$3,PRM!$AF$3:'PRM'!$AF$133,0)),"")</f>
        <v/>
      </c>
      <c r="AH651" s="10" t="str">
        <f>IF($Y$3="","",(IF(AF651=0,0,COUNTIF(PRM!$AF$3:'PRM'!$AF$133,$Y$3))))</f>
        <v/>
      </c>
      <c r="AI651" s="10" t="str">
        <f>IFERROR(VLOOKUP($Y$3&amp;$R651,PRM!$Q$3:$U$31,4,FALSE),"")</f>
        <v/>
      </c>
      <c r="AJ651" s="10" t="str">
        <f>IFERROR(IF(AI651=0,0,MATCH($Y$3,PRM!$V$3:'PRM'!$V$50,0)),"")</f>
        <v/>
      </c>
      <c r="AK651" s="10" t="str">
        <f>IF($Y$3="","",(IF(AI651=0,0,COUNTIF(PRM!$V$3:'PRM'!$V$50,$Y$3))))</f>
        <v/>
      </c>
      <c r="AL651" s="10" t="str">
        <f>IFERROR(VLOOKUP($Y$3&amp;$R651,PRM!$Q$3:$U$31,5,FALSE),"")</f>
        <v/>
      </c>
      <c r="AM651" s="10" t="str">
        <f>IFERROR(IF(AL651=0,0,MATCH($Y$3,PRM!$AA$3:'PRM'!$AA$94,0)),"")</f>
        <v/>
      </c>
      <c r="AN651" s="10" t="str">
        <f>IF($Y$3="","",IF(AL651=0,0,COUNTIF(PRM!$AA$3:'PRM'!$AA$94,$Y$3)))</f>
        <v/>
      </c>
      <c r="AO651" s="10">
        <f t="shared" si="210"/>
        <v>0</v>
      </c>
      <c r="AP651" s="10">
        <f t="shared" si="211"/>
        <v>0</v>
      </c>
      <c r="AQ651" s="10">
        <f t="shared" si="212"/>
        <v>0</v>
      </c>
      <c r="AR651" s="10">
        <f t="shared" si="213"/>
        <v>0</v>
      </c>
      <c r="AS651" s="10">
        <f t="shared" si="214"/>
        <v>0</v>
      </c>
      <c r="AT651" s="10">
        <f t="shared" si="215"/>
        <v>0</v>
      </c>
      <c r="AU651" s="10">
        <f t="shared" si="216"/>
        <v>0</v>
      </c>
      <c r="AV651" s="10">
        <f t="shared" si="217"/>
        <v>0</v>
      </c>
      <c r="AW651" s="10">
        <f t="shared" si="218"/>
        <v>0</v>
      </c>
      <c r="AX651" s="10">
        <f t="shared" si="219"/>
        <v>0</v>
      </c>
      <c r="AY651" s="10">
        <f t="shared" si="220"/>
        <v>0</v>
      </c>
      <c r="AZ651" s="10">
        <f t="shared" si="221"/>
        <v>0</v>
      </c>
      <c r="BA651" s="10">
        <f t="shared" si="222"/>
        <v>0</v>
      </c>
      <c r="BB651" s="10">
        <f t="shared" si="223"/>
        <v>0</v>
      </c>
      <c r="BC651" s="10">
        <f t="shared" si="224"/>
        <v>0</v>
      </c>
      <c r="BD651" s="10">
        <f t="shared" si="225"/>
        <v>0</v>
      </c>
      <c r="BE651" s="10">
        <f t="shared" si="226"/>
        <v>0</v>
      </c>
      <c r="BF651" s="10">
        <f t="shared" si="227"/>
        <v>0</v>
      </c>
      <c r="BG651" s="10">
        <f t="shared" si="228"/>
        <v>0</v>
      </c>
      <c r="BH651" s="10">
        <f t="shared" si="229"/>
        <v>0</v>
      </c>
    </row>
    <row r="652" spans="1:60" ht="27.75" customHeight="1">
      <c r="A652" t="str">
        <f t="shared" ref="A652:A715" si="230">+IF(B652="","",ROW()-10)</f>
        <v/>
      </c>
      <c r="B652" s="54"/>
      <c r="C652" s="55"/>
      <c r="D652" s="54"/>
      <c r="E652" s="55"/>
      <c r="F652" s="31"/>
      <c r="G652" s="29"/>
      <c r="H652" s="32"/>
      <c r="I652" s="32"/>
      <c r="J652" s="30"/>
      <c r="K652" s="31"/>
      <c r="L652" s="33"/>
      <c r="M652" s="33"/>
      <c r="N652" s="54"/>
      <c r="O652" s="56"/>
      <c r="P652" s="56"/>
      <c r="Q652" s="57"/>
      <c r="R652" s="33"/>
      <c r="S652" s="33"/>
      <c r="T652" s="40"/>
      <c r="U652" s="40"/>
      <c r="V652" s="17"/>
      <c r="W652" s="17"/>
      <c r="X652" s="10" t="str">
        <f>IFERROR(VLOOKUP($F652,PRM!$G$3:$H$5,2,FALSE),"")</f>
        <v/>
      </c>
      <c r="Y652" s="10" t="str">
        <f>IFERROR(VLOOKUP($G652,PRM!$I$3:$J$5,2,FALSE),"")</f>
        <v/>
      </c>
      <c r="Z652" s="10" t="str">
        <f>IFERROR(VLOOKUP($K652,PRM!$K$3:$L$4,2,FALSE),"")</f>
        <v/>
      </c>
      <c r="AA652" s="10" t="str">
        <f>IFERROR(VLOOKUP($N652,PRM!$M$3:$N$50,2,FALSE),"")</f>
        <v/>
      </c>
      <c r="AB652" s="10" t="str">
        <f>IFERROR(VLOOKUP($Y$3&amp;$R652,PRM!$Q$3:$R$31,2,FALSE),"")</f>
        <v/>
      </c>
      <c r="AC652" s="10" t="str">
        <f>IFERROR(VLOOKUP($Y$3&amp;$S652,PRM!$AH$3:$AI$133,2,FALSE),"")</f>
        <v/>
      </c>
      <c r="AD652" s="10" t="str">
        <f>IFERROR(VLOOKUP($Y$3&amp;$T652,PRM!$Y$3:$Z$50,2,FALSE),"")</f>
        <v>1</v>
      </c>
      <c r="AE652" s="10" t="str">
        <f>IFERROR(VLOOKUP($Y$3&amp;$U652,PRM!$AD$3:$AE$44,2,FALSE),"")</f>
        <v/>
      </c>
      <c r="AF652" s="10" t="str">
        <f>IFERROR(VLOOKUP($Y$3&amp;$R652,PRM!$Q$3:$T$31,3,FALSE),"")</f>
        <v/>
      </c>
      <c r="AG652" s="10" t="str">
        <f>IFERROR(IF(AF652=0,0,MATCH($Y$3,PRM!$AF$3:'PRM'!$AF$133,0)),"")</f>
        <v/>
      </c>
      <c r="AH652" s="10" t="str">
        <f>IF($Y$3="","",(IF(AF652=0,0,COUNTIF(PRM!$AF$3:'PRM'!$AF$133,$Y$3))))</f>
        <v/>
      </c>
      <c r="AI652" s="10" t="str">
        <f>IFERROR(VLOOKUP($Y$3&amp;$R652,PRM!$Q$3:$U$31,4,FALSE),"")</f>
        <v/>
      </c>
      <c r="AJ652" s="10" t="str">
        <f>IFERROR(IF(AI652=0,0,MATCH($Y$3,PRM!$V$3:'PRM'!$V$50,0)),"")</f>
        <v/>
      </c>
      <c r="AK652" s="10" t="str">
        <f>IF($Y$3="","",(IF(AI652=0,0,COUNTIF(PRM!$V$3:'PRM'!$V$50,$Y$3))))</f>
        <v/>
      </c>
      <c r="AL652" s="10" t="str">
        <f>IFERROR(VLOOKUP($Y$3&amp;$R652,PRM!$Q$3:$U$31,5,FALSE),"")</f>
        <v/>
      </c>
      <c r="AM652" s="10" t="str">
        <f>IFERROR(IF(AL652=0,0,MATCH($Y$3,PRM!$AA$3:'PRM'!$AA$94,0)),"")</f>
        <v/>
      </c>
      <c r="AN652" s="10" t="str">
        <f>IF($Y$3="","",IF(AL652=0,0,COUNTIF(PRM!$AA$3:'PRM'!$AA$94,$Y$3)))</f>
        <v/>
      </c>
      <c r="AO652" s="10">
        <f t="shared" si="210"/>
        <v>0</v>
      </c>
      <c r="AP652" s="10">
        <f t="shared" si="211"/>
        <v>0</v>
      </c>
      <c r="AQ652" s="10">
        <f t="shared" si="212"/>
        <v>0</v>
      </c>
      <c r="AR652" s="10">
        <f t="shared" si="213"/>
        <v>0</v>
      </c>
      <c r="AS652" s="10">
        <f t="shared" si="214"/>
        <v>0</v>
      </c>
      <c r="AT652" s="10">
        <f t="shared" si="215"/>
        <v>0</v>
      </c>
      <c r="AU652" s="10">
        <f t="shared" si="216"/>
        <v>0</v>
      </c>
      <c r="AV652" s="10">
        <f t="shared" si="217"/>
        <v>0</v>
      </c>
      <c r="AW652" s="10">
        <f t="shared" si="218"/>
        <v>0</v>
      </c>
      <c r="AX652" s="10">
        <f t="shared" si="219"/>
        <v>0</v>
      </c>
      <c r="AY652" s="10">
        <f t="shared" si="220"/>
        <v>0</v>
      </c>
      <c r="AZ652" s="10">
        <f t="shared" si="221"/>
        <v>0</v>
      </c>
      <c r="BA652" s="10">
        <f t="shared" si="222"/>
        <v>0</v>
      </c>
      <c r="BB652" s="10">
        <f t="shared" si="223"/>
        <v>0</v>
      </c>
      <c r="BC652" s="10">
        <f t="shared" si="224"/>
        <v>0</v>
      </c>
      <c r="BD652" s="10">
        <f t="shared" si="225"/>
        <v>0</v>
      </c>
      <c r="BE652" s="10">
        <f t="shared" si="226"/>
        <v>0</v>
      </c>
      <c r="BF652" s="10">
        <f t="shared" si="227"/>
        <v>0</v>
      </c>
      <c r="BG652" s="10">
        <f t="shared" si="228"/>
        <v>0</v>
      </c>
      <c r="BH652" s="10">
        <f t="shared" si="229"/>
        <v>0</v>
      </c>
    </row>
    <row r="653" spans="1:60" ht="27.75" customHeight="1">
      <c r="A653" t="str">
        <f t="shared" si="230"/>
        <v/>
      </c>
      <c r="B653" s="54"/>
      <c r="C653" s="55"/>
      <c r="D653" s="54"/>
      <c r="E653" s="55"/>
      <c r="F653" s="31"/>
      <c r="G653" s="29"/>
      <c r="H653" s="32"/>
      <c r="I653" s="32"/>
      <c r="J653" s="30"/>
      <c r="K653" s="31"/>
      <c r="L653" s="33"/>
      <c r="M653" s="33"/>
      <c r="N653" s="54"/>
      <c r="O653" s="56"/>
      <c r="P653" s="56"/>
      <c r="Q653" s="57"/>
      <c r="R653" s="33"/>
      <c r="S653" s="33"/>
      <c r="T653" s="40"/>
      <c r="U653" s="40"/>
      <c r="V653" s="17"/>
      <c r="W653" s="17"/>
      <c r="X653" s="10" t="str">
        <f>IFERROR(VLOOKUP($F653,PRM!$G$3:$H$5,2,FALSE),"")</f>
        <v/>
      </c>
      <c r="Y653" s="10" t="str">
        <f>IFERROR(VLOOKUP($G653,PRM!$I$3:$J$5,2,FALSE),"")</f>
        <v/>
      </c>
      <c r="Z653" s="10" t="str">
        <f>IFERROR(VLOOKUP($K653,PRM!$K$3:$L$4,2,FALSE),"")</f>
        <v/>
      </c>
      <c r="AA653" s="10" t="str">
        <f>IFERROR(VLOOKUP($N653,PRM!$M$3:$N$50,2,FALSE),"")</f>
        <v/>
      </c>
      <c r="AB653" s="10" t="str">
        <f>IFERROR(VLOOKUP($Y$3&amp;$R653,PRM!$Q$3:$R$31,2,FALSE),"")</f>
        <v/>
      </c>
      <c r="AC653" s="10" t="str">
        <f>IFERROR(VLOOKUP($Y$3&amp;$S653,PRM!$AH$3:$AI$133,2,FALSE),"")</f>
        <v/>
      </c>
      <c r="AD653" s="10" t="str">
        <f>IFERROR(VLOOKUP($Y$3&amp;$T653,PRM!$Y$3:$Z$50,2,FALSE),"")</f>
        <v>1</v>
      </c>
      <c r="AE653" s="10" t="str">
        <f>IFERROR(VLOOKUP($Y$3&amp;$U653,PRM!$AD$3:$AE$44,2,FALSE),"")</f>
        <v/>
      </c>
      <c r="AF653" s="10" t="str">
        <f>IFERROR(VLOOKUP($Y$3&amp;$R653,PRM!$Q$3:$T$31,3,FALSE),"")</f>
        <v/>
      </c>
      <c r="AG653" s="10" t="str">
        <f>IFERROR(IF(AF653=0,0,MATCH($Y$3,PRM!$AF$3:'PRM'!$AF$133,0)),"")</f>
        <v/>
      </c>
      <c r="AH653" s="10" t="str">
        <f>IF($Y$3="","",(IF(AF653=0,0,COUNTIF(PRM!$AF$3:'PRM'!$AF$133,$Y$3))))</f>
        <v/>
      </c>
      <c r="AI653" s="10" t="str">
        <f>IFERROR(VLOOKUP($Y$3&amp;$R653,PRM!$Q$3:$U$31,4,FALSE),"")</f>
        <v/>
      </c>
      <c r="AJ653" s="10" t="str">
        <f>IFERROR(IF(AI653=0,0,MATCH($Y$3,PRM!$V$3:'PRM'!$V$50,0)),"")</f>
        <v/>
      </c>
      <c r="AK653" s="10" t="str">
        <f>IF($Y$3="","",(IF(AI653=0,0,COUNTIF(PRM!$V$3:'PRM'!$V$50,$Y$3))))</f>
        <v/>
      </c>
      <c r="AL653" s="10" t="str">
        <f>IFERROR(VLOOKUP($Y$3&amp;$R653,PRM!$Q$3:$U$31,5,FALSE),"")</f>
        <v/>
      </c>
      <c r="AM653" s="10" t="str">
        <f>IFERROR(IF(AL653=0,0,MATCH($Y$3,PRM!$AA$3:'PRM'!$AA$94,0)),"")</f>
        <v/>
      </c>
      <c r="AN653" s="10" t="str">
        <f>IF($Y$3="","",IF(AL653=0,0,COUNTIF(PRM!$AA$3:'PRM'!$AA$94,$Y$3)))</f>
        <v/>
      </c>
      <c r="AO653" s="10">
        <f t="shared" si="210"/>
        <v>0</v>
      </c>
      <c r="AP653" s="10">
        <f t="shared" si="211"/>
        <v>0</v>
      </c>
      <c r="AQ653" s="10">
        <f t="shared" si="212"/>
        <v>0</v>
      </c>
      <c r="AR653" s="10">
        <f t="shared" si="213"/>
        <v>0</v>
      </c>
      <c r="AS653" s="10">
        <f t="shared" si="214"/>
        <v>0</v>
      </c>
      <c r="AT653" s="10">
        <f t="shared" si="215"/>
        <v>0</v>
      </c>
      <c r="AU653" s="10">
        <f t="shared" si="216"/>
        <v>0</v>
      </c>
      <c r="AV653" s="10">
        <f t="shared" si="217"/>
        <v>0</v>
      </c>
      <c r="AW653" s="10">
        <f t="shared" si="218"/>
        <v>0</v>
      </c>
      <c r="AX653" s="10">
        <f t="shared" si="219"/>
        <v>0</v>
      </c>
      <c r="AY653" s="10">
        <f t="shared" si="220"/>
        <v>0</v>
      </c>
      <c r="AZ653" s="10">
        <f t="shared" si="221"/>
        <v>0</v>
      </c>
      <c r="BA653" s="10">
        <f t="shared" si="222"/>
        <v>0</v>
      </c>
      <c r="BB653" s="10">
        <f t="shared" si="223"/>
        <v>0</v>
      </c>
      <c r="BC653" s="10">
        <f t="shared" si="224"/>
        <v>0</v>
      </c>
      <c r="BD653" s="10">
        <f t="shared" si="225"/>
        <v>0</v>
      </c>
      <c r="BE653" s="10">
        <f t="shared" si="226"/>
        <v>0</v>
      </c>
      <c r="BF653" s="10">
        <f t="shared" si="227"/>
        <v>0</v>
      </c>
      <c r="BG653" s="10">
        <f t="shared" si="228"/>
        <v>0</v>
      </c>
      <c r="BH653" s="10">
        <f t="shared" si="229"/>
        <v>0</v>
      </c>
    </row>
    <row r="654" spans="1:60" ht="27.75" customHeight="1">
      <c r="A654" t="str">
        <f t="shared" si="230"/>
        <v/>
      </c>
      <c r="B654" s="54"/>
      <c r="C654" s="55"/>
      <c r="D654" s="54"/>
      <c r="E654" s="55"/>
      <c r="F654" s="31"/>
      <c r="G654" s="29"/>
      <c r="H654" s="32"/>
      <c r="I654" s="32"/>
      <c r="J654" s="30"/>
      <c r="K654" s="31"/>
      <c r="L654" s="33"/>
      <c r="M654" s="33"/>
      <c r="N654" s="54"/>
      <c r="O654" s="56"/>
      <c r="P654" s="56"/>
      <c r="Q654" s="57"/>
      <c r="R654" s="33"/>
      <c r="S654" s="33"/>
      <c r="T654" s="40"/>
      <c r="U654" s="40"/>
      <c r="V654" s="17"/>
      <c r="W654" s="17"/>
      <c r="X654" s="10" t="str">
        <f>IFERROR(VLOOKUP($F654,PRM!$G$3:$H$5,2,FALSE),"")</f>
        <v/>
      </c>
      <c r="Y654" s="10" t="str">
        <f>IFERROR(VLOOKUP($G654,PRM!$I$3:$J$5,2,FALSE),"")</f>
        <v/>
      </c>
      <c r="Z654" s="10" t="str">
        <f>IFERROR(VLOOKUP($K654,PRM!$K$3:$L$4,2,FALSE),"")</f>
        <v/>
      </c>
      <c r="AA654" s="10" t="str">
        <f>IFERROR(VLOOKUP($N654,PRM!$M$3:$N$50,2,FALSE),"")</f>
        <v/>
      </c>
      <c r="AB654" s="10" t="str">
        <f>IFERROR(VLOOKUP($Y$3&amp;$R654,PRM!$Q$3:$R$31,2,FALSE),"")</f>
        <v/>
      </c>
      <c r="AC654" s="10" t="str">
        <f>IFERROR(VLOOKUP($Y$3&amp;$S654,PRM!$AH$3:$AI$133,2,FALSE),"")</f>
        <v/>
      </c>
      <c r="AD654" s="10" t="str">
        <f>IFERROR(VLOOKUP($Y$3&amp;$T654,PRM!$Y$3:$Z$50,2,FALSE),"")</f>
        <v>1</v>
      </c>
      <c r="AE654" s="10" t="str">
        <f>IFERROR(VLOOKUP($Y$3&amp;$U654,PRM!$AD$3:$AE$44,2,FALSE),"")</f>
        <v/>
      </c>
      <c r="AF654" s="10" t="str">
        <f>IFERROR(VLOOKUP($Y$3&amp;$R654,PRM!$Q$3:$T$31,3,FALSE),"")</f>
        <v/>
      </c>
      <c r="AG654" s="10" t="str">
        <f>IFERROR(IF(AF654=0,0,MATCH($Y$3,PRM!$AF$3:'PRM'!$AF$133,0)),"")</f>
        <v/>
      </c>
      <c r="AH654" s="10" t="str">
        <f>IF($Y$3="","",(IF(AF654=0,0,COUNTIF(PRM!$AF$3:'PRM'!$AF$133,$Y$3))))</f>
        <v/>
      </c>
      <c r="AI654" s="10" t="str">
        <f>IFERROR(VLOOKUP($Y$3&amp;$R654,PRM!$Q$3:$U$31,4,FALSE),"")</f>
        <v/>
      </c>
      <c r="AJ654" s="10" t="str">
        <f>IFERROR(IF(AI654=0,0,MATCH($Y$3,PRM!$V$3:'PRM'!$V$50,0)),"")</f>
        <v/>
      </c>
      <c r="AK654" s="10" t="str">
        <f>IF($Y$3="","",(IF(AI654=0,0,COUNTIF(PRM!$V$3:'PRM'!$V$50,$Y$3))))</f>
        <v/>
      </c>
      <c r="AL654" s="10" t="str">
        <f>IFERROR(VLOOKUP($Y$3&amp;$R654,PRM!$Q$3:$U$31,5,FALSE),"")</f>
        <v/>
      </c>
      <c r="AM654" s="10" t="str">
        <f>IFERROR(IF(AL654=0,0,MATCH($Y$3,PRM!$AA$3:'PRM'!$AA$94,0)),"")</f>
        <v/>
      </c>
      <c r="AN654" s="10" t="str">
        <f>IF($Y$3="","",IF(AL654=0,0,COUNTIF(PRM!$AA$3:'PRM'!$AA$94,$Y$3)))</f>
        <v/>
      </c>
      <c r="AO654" s="10">
        <f t="shared" si="210"/>
        <v>0</v>
      </c>
      <c r="AP654" s="10">
        <f t="shared" si="211"/>
        <v>0</v>
      </c>
      <c r="AQ654" s="10">
        <f t="shared" si="212"/>
        <v>0</v>
      </c>
      <c r="AR654" s="10">
        <f t="shared" si="213"/>
        <v>0</v>
      </c>
      <c r="AS654" s="10">
        <f t="shared" si="214"/>
        <v>0</v>
      </c>
      <c r="AT654" s="10">
        <f t="shared" si="215"/>
        <v>0</v>
      </c>
      <c r="AU654" s="10">
        <f t="shared" si="216"/>
        <v>0</v>
      </c>
      <c r="AV654" s="10">
        <f t="shared" si="217"/>
        <v>0</v>
      </c>
      <c r="AW654" s="10">
        <f t="shared" si="218"/>
        <v>0</v>
      </c>
      <c r="AX654" s="10">
        <f t="shared" si="219"/>
        <v>0</v>
      </c>
      <c r="AY654" s="10">
        <f t="shared" si="220"/>
        <v>0</v>
      </c>
      <c r="AZ654" s="10">
        <f t="shared" si="221"/>
        <v>0</v>
      </c>
      <c r="BA654" s="10">
        <f t="shared" si="222"/>
        <v>0</v>
      </c>
      <c r="BB654" s="10">
        <f t="shared" si="223"/>
        <v>0</v>
      </c>
      <c r="BC654" s="10">
        <f t="shared" si="224"/>
        <v>0</v>
      </c>
      <c r="BD654" s="10">
        <f t="shared" si="225"/>
        <v>0</v>
      </c>
      <c r="BE654" s="10">
        <f t="shared" si="226"/>
        <v>0</v>
      </c>
      <c r="BF654" s="10">
        <f t="shared" si="227"/>
        <v>0</v>
      </c>
      <c r="BG654" s="10">
        <f t="shared" si="228"/>
        <v>0</v>
      </c>
      <c r="BH654" s="10">
        <f t="shared" si="229"/>
        <v>0</v>
      </c>
    </row>
    <row r="655" spans="1:60" ht="27.75" customHeight="1">
      <c r="A655" t="str">
        <f t="shared" si="230"/>
        <v/>
      </c>
      <c r="B655" s="54"/>
      <c r="C655" s="55"/>
      <c r="D655" s="54"/>
      <c r="E655" s="55"/>
      <c r="F655" s="31"/>
      <c r="G655" s="29"/>
      <c r="H655" s="32"/>
      <c r="I655" s="32"/>
      <c r="J655" s="30"/>
      <c r="K655" s="31"/>
      <c r="L655" s="33"/>
      <c r="M655" s="33"/>
      <c r="N655" s="54"/>
      <c r="O655" s="56"/>
      <c r="P655" s="56"/>
      <c r="Q655" s="57"/>
      <c r="R655" s="33"/>
      <c r="S655" s="33"/>
      <c r="T655" s="40"/>
      <c r="U655" s="40"/>
      <c r="V655" s="17"/>
      <c r="W655" s="17"/>
      <c r="X655" s="10" t="str">
        <f>IFERROR(VLOOKUP($F655,PRM!$G$3:$H$5,2,FALSE),"")</f>
        <v/>
      </c>
      <c r="Y655" s="10" t="str">
        <f>IFERROR(VLOOKUP($G655,PRM!$I$3:$J$5,2,FALSE),"")</f>
        <v/>
      </c>
      <c r="Z655" s="10" t="str">
        <f>IFERROR(VLOOKUP($K655,PRM!$K$3:$L$4,2,FALSE),"")</f>
        <v/>
      </c>
      <c r="AA655" s="10" t="str">
        <f>IFERROR(VLOOKUP($N655,PRM!$M$3:$N$50,2,FALSE),"")</f>
        <v/>
      </c>
      <c r="AB655" s="10" t="str">
        <f>IFERROR(VLOOKUP($Y$3&amp;$R655,PRM!$Q$3:$R$31,2,FALSE),"")</f>
        <v/>
      </c>
      <c r="AC655" s="10" t="str">
        <f>IFERROR(VLOOKUP($Y$3&amp;$S655,PRM!$AH$3:$AI$133,2,FALSE),"")</f>
        <v/>
      </c>
      <c r="AD655" s="10" t="str">
        <f>IFERROR(VLOOKUP($Y$3&amp;$T655,PRM!$Y$3:$Z$50,2,FALSE),"")</f>
        <v>1</v>
      </c>
      <c r="AE655" s="10" t="str">
        <f>IFERROR(VLOOKUP($Y$3&amp;$U655,PRM!$AD$3:$AE$44,2,FALSE),"")</f>
        <v/>
      </c>
      <c r="AF655" s="10" t="str">
        <f>IFERROR(VLOOKUP($Y$3&amp;$R655,PRM!$Q$3:$T$31,3,FALSE),"")</f>
        <v/>
      </c>
      <c r="AG655" s="10" t="str">
        <f>IFERROR(IF(AF655=0,0,MATCH($Y$3,PRM!$AF$3:'PRM'!$AF$133,0)),"")</f>
        <v/>
      </c>
      <c r="AH655" s="10" t="str">
        <f>IF($Y$3="","",(IF(AF655=0,0,COUNTIF(PRM!$AF$3:'PRM'!$AF$133,$Y$3))))</f>
        <v/>
      </c>
      <c r="AI655" s="10" t="str">
        <f>IFERROR(VLOOKUP($Y$3&amp;$R655,PRM!$Q$3:$U$31,4,FALSE),"")</f>
        <v/>
      </c>
      <c r="AJ655" s="10" t="str">
        <f>IFERROR(IF(AI655=0,0,MATCH($Y$3,PRM!$V$3:'PRM'!$V$50,0)),"")</f>
        <v/>
      </c>
      <c r="AK655" s="10" t="str">
        <f>IF($Y$3="","",(IF(AI655=0,0,COUNTIF(PRM!$V$3:'PRM'!$V$50,$Y$3))))</f>
        <v/>
      </c>
      <c r="AL655" s="10" t="str">
        <f>IFERROR(VLOOKUP($Y$3&amp;$R655,PRM!$Q$3:$U$31,5,FALSE),"")</f>
        <v/>
      </c>
      <c r="AM655" s="10" t="str">
        <f>IFERROR(IF(AL655=0,0,MATCH($Y$3,PRM!$AA$3:'PRM'!$AA$94,0)),"")</f>
        <v/>
      </c>
      <c r="AN655" s="10" t="str">
        <f>IF($Y$3="","",IF(AL655=0,0,COUNTIF(PRM!$AA$3:'PRM'!$AA$94,$Y$3)))</f>
        <v/>
      </c>
      <c r="AO655" s="10">
        <f t="shared" si="210"/>
        <v>0</v>
      </c>
      <c r="AP655" s="10">
        <f t="shared" si="211"/>
        <v>0</v>
      </c>
      <c r="AQ655" s="10">
        <f t="shared" si="212"/>
        <v>0</v>
      </c>
      <c r="AR655" s="10">
        <f t="shared" si="213"/>
        <v>0</v>
      </c>
      <c r="AS655" s="10">
        <f t="shared" si="214"/>
        <v>0</v>
      </c>
      <c r="AT655" s="10">
        <f t="shared" si="215"/>
        <v>0</v>
      </c>
      <c r="AU655" s="10">
        <f t="shared" si="216"/>
        <v>0</v>
      </c>
      <c r="AV655" s="10">
        <f t="shared" si="217"/>
        <v>0</v>
      </c>
      <c r="AW655" s="10">
        <f t="shared" si="218"/>
        <v>0</v>
      </c>
      <c r="AX655" s="10">
        <f t="shared" si="219"/>
        <v>0</v>
      </c>
      <c r="AY655" s="10">
        <f t="shared" si="220"/>
        <v>0</v>
      </c>
      <c r="AZ655" s="10">
        <f t="shared" si="221"/>
        <v>0</v>
      </c>
      <c r="BA655" s="10">
        <f t="shared" si="222"/>
        <v>0</v>
      </c>
      <c r="BB655" s="10">
        <f t="shared" si="223"/>
        <v>0</v>
      </c>
      <c r="BC655" s="10">
        <f t="shared" si="224"/>
        <v>0</v>
      </c>
      <c r="BD655" s="10">
        <f t="shared" si="225"/>
        <v>0</v>
      </c>
      <c r="BE655" s="10">
        <f t="shared" si="226"/>
        <v>0</v>
      </c>
      <c r="BF655" s="10">
        <f t="shared" si="227"/>
        <v>0</v>
      </c>
      <c r="BG655" s="10">
        <f t="shared" si="228"/>
        <v>0</v>
      </c>
      <c r="BH655" s="10">
        <f t="shared" si="229"/>
        <v>0</v>
      </c>
    </row>
    <row r="656" spans="1:60" ht="27.75" customHeight="1">
      <c r="A656" t="str">
        <f t="shared" si="230"/>
        <v/>
      </c>
      <c r="B656" s="54"/>
      <c r="C656" s="55"/>
      <c r="D656" s="54"/>
      <c r="E656" s="55"/>
      <c r="F656" s="31"/>
      <c r="G656" s="29"/>
      <c r="H656" s="32"/>
      <c r="I656" s="32"/>
      <c r="J656" s="30"/>
      <c r="K656" s="31"/>
      <c r="L656" s="33"/>
      <c r="M656" s="33"/>
      <c r="N656" s="54"/>
      <c r="O656" s="56"/>
      <c r="P656" s="56"/>
      <c r="Q656" s="57"/>
      <c r="R656" s="33"/>
      <c r="S656" s="33"/>
      <c r="T656" s="40"/>
      <c r="U656" s="40"/>
      <c r="V656" s="17"/>
      <c r="W656" s="17"/>
      <c r="X656" s="10" t="str">
        <f>IFERROR(VLOOKUP($F656,PRM!$G$3:$H$5,2,FALSE),"")</f>
        <v/>
      </c>
      <c r="Y656" s="10" t="str">
        <f>IFERROR(VLOOKUP($G656,PRM!$I$3:$J$5,2,FALSE),"")</f>
        <v/>
      </c>
      <c r="Z656" s="10" t="str">
        <f>IFERROR(VLOOKUP($K656,PRM!$K$3:$L$4,2,FALSE),"")</f>
        <v/>
      </c>
      <c r="AA656" s="10" t="str">
        <f>IFERROR(VLOOKUP($N656,PRM!$M$3:$N$50,2,FALSE),"")</f>
        <v/>
      </c>
      <c r="AB656" s="10" t="str">
        <f>IFERROR(VLOOKUP($Y$3&amp;$R656,PRM!$Q$3:$R$31,2,FALSE),"")</f>
        <v/>
      </c>
      <c r="AC656" s="10" t="str">
        <f>IFERROR(VLOOKUP($Y$3&amp;$S656,PRM!$AH$3:$AI$133,2,FALSE),"")</f>
        <v/>
      </c>
      <c r="AD656" s="10" t="str">
        <f>IFERROR(VLOOKUP($Y$3&amp;$T656,PRM!$Y$3:$Z$50,2,FALSE),"")</f>
        <v>1</v>
      </c>
      <c r="AE656" s="10" t="str">
        <f>IFERROR(VLOOKUP($Y$3&amp;$U656,PRM!$AD$3:$AE$44,2,FALSE),"")</f>
        <v/>
      </c>
      <c r="AF656" s="10" t="str">
        <f>IFERROR(VLOOKUP($Y$3&amp;$R656,PRM!$Q$3:$T$31,3,FALSE),"")</f>
        <v/>
      </c>
      <c r="AG656" s="10" t="str">
        <f>IFERROR(IF(AF656=0,0,MATCH($Y$3,PRM!$AF$3:'PRM'!$AF$133,0)),"")</f>
        <v/>
      </c>
      <c r="AH656" s="10" t="str">
        <f>IF($Y$3="","",(IF(AF656=0,0,COUNTIF(PRM!$AF$3:'PRM'!$AF$133,$Y$3))))</f>
        <v/>
      </c>
      <c r="AI656" s="10" t="str">
        <f>IFERROR(VLOOKUP($Y$3&amp;$R656,PRM!$Q$3:$U$31,4,FALSE),"")</f>
        <v/>
      </c>
      <c r="AJ656" s="10" t="str">
        <f>IFERROR(IF(AI656=0,0,MATCH($Y$3,PRM!$V$3:'PRM'!$V$50,0)),"")</f>
        <v/>
      </c>
      <c r="AK656" s="10" t="str">
        <f>IF($Y$3="","",(IF(AI656=0,0,COUNTIF(PRM!$V$3:'PRM'!$V$50,$Y$3))))</f>
        <v/>
      </c>
      <c r="AL656" s="10" t="str">
        <f>IFERROR(VLOOKUP($Y$3&amp;$R656,PRM!$Q$3:$U$31,5,FALSE),"")</f>
        <v/>
      </c>
      <c r="AM656" s="10" t="str">
        <f>IFERROR(IF(AL656=0,0,MATCH($Y$3,PRM!$AA$3:'PRM'!$AA$94,0)),"")</f>
        <v/>
      </c>
      <c r="AN656" s="10" t="str">
        <f>IF($Y$3="","",IF(AL656=0,0,COUNTIF(PRM!$AA$3:'PRM'!$AA$94,$Y$3)))</f>
        <v/>
      </c>
      <c r="AO656" s="10">
        <f t="shared" si="210"/>
        <v>0</v>
      </c>
      <c r="AP656" s="10">
        <f t="shared" si="211"/>
        <v>0</v>
      </c>
      <c r="AQ656" s="10">
        <f t="shared" si="212"/>
        <v>0</v>
      </c>
      <c r="AR656" s="10">
        <f t="shared" si="213"/>
        <v>0</v>
      </c>
      <c r="AS656" s="10">
        <f t="shared" si="214"/>
        <v>0</v>
      </c>
      <c r="AT656" s="10">
        <f t="shared" si="215"/>
        <v>0</v>
      </c>
      <c r="AU656" s="10">
        <f t="shared" si="216"/>
        <v>0</v>
      </c>
      <c r="AV656" s="10">
        <f t="shared" si="217"/>
        <v>0</v>
      </c>
      <c r="AW656" s="10">
        <f t="shared" si="218"/>
        <v>0</v>
      </c>
      <c r="AX656" s="10">
        <f t="shared" si="219"/>
        <v>0</v>
      </c>
      <c r="AY656" s="10">
        <f t="shared" si="220"/>
        <v>0</v>
      </c>
      <c r="AZ656" s="10">
        <f t="shared" si="221"/>
        <v>0</v>
      </c>
      <c r="BA656" s="10">
        <f t="shared" si="222"/>
        <v>0</v>
      </c>
      <c r="BB656" s="10">
        <f t="shared" si="223"/>
        <v>0</v>
      </c>
      <c r="BC656" s="10">
        <f t="shared" si="224"/>
        <v>0</v>
      </c>
      <c r="BD656" s="10">
        <f t="shared" si="225"/>
        <v>0</v>
      </c>
      <c r="BE656" s="10">
        <f t="shared" si="226"/>
        <v>0</v>
      </c>
      <c r="BF656" s="10">
        <f t="shared" si="227"/>
        <v>0</v>
      </c>
      <c r="BG656" s="10">
        <f t="shared" si="228"/>
        <v>0</v>
      </c>
      <c r="BH656" s="10">
        <f t="shared" si="229"/>
        <v>0</v>
      </c>
    </row>
    <row r="657" spans="1:60" ht="27.75" customHeight="1">
      <c r="A657" t="str">
        <f t="shared" si="230"/>
        <v/>
      </c>
      <c r="B657" s="54"/>
      <c r="C657" s="55"/>
      <c r="D657" s="54"/>
      <c r="E657" s="55"/>
      <c r="F657" s="31"/>
      <c r="G657" s="29"/>
      <c r="H657" s="32"/>
      <c r="I657" s="32"/>
      <c r="J657" s="30"/>
      <c r="K657" s="31"/>
      <c r="L657" s="33"/>
      <c r="M657" s="33"/>
      <c r="N657" s="54"/>
      <c r="O657" s="56"/>
      <c r="P657" s="56"/>
      <c r="Q657" s="57"/>
      <c r="R657" s="33"/>
      <c r="S657" s="33"/>
      <c r="T657" s="40"/>
      <c r="U657" s="40"/>
      <c r="V657" s="17"/>
      <c r="W657" s="17"/>
      <c r="X657" s="10" t="str">
        <f>IFERROR(VLOOKUP($F657,PRM!$G$3:$H$5,2,FALSE),"")</f>
        <v/>
      </c>
      <c r="Y657" s="10" t="str">
        <f>IFERROR(VLOOKUP($G657,PRM!$I$3:$J$5,2,FALSE),"")</f>
        <v/>
      </c>
      <c r="Z657" s="10" t="str">
        <f>IFERROR(VLOOKUP($K657,PRM!$K$3:$L$4,2,FALSE),"")</f>
        <v/>
      </c>
      <c r="AA657" s="10" t="str">
        <f>IFERROR(VLOOKUP($N657,PRM!$M$3:$N$50,2,FALSE),"")</f>
        <v/>
      </c>
      <c r="AB657" s="10" t="str">
        <f>IFERROR(VLOOKUP($Y$3&amp;$R657,PRM!$Q$3:$R$31,2,FALSE),"")</f>
        <v/>
      </c>
      <c r="AC657" s="10" t="str">
        <f>IFERROR(VLOOKUP($Y$3&amp;$S657,PRM!$AH$3:$AI$133,2,FALSE),"")</f>
        <v/>
      </c>
      <c r="AD657" s="10" t="str">
        <f>IFERROR(VLOOKUP($Y$3&amp;$T657,PRM!$Y$3:$Z$50,2,FALSE),"")</f>
        <v>1</v>
      </c>
      <c r="AE657" s="10" t="str">
        <f>IFERROR(VLOOKUP($Y$3&amp;$U657,PRM!$AD$3:$AE$44,2,FALSE),"")</f>
        <v/>
      </c>
      <c r="AF657" s="10" t="str">
        <f>IFERROR(VLOOKUP($Y$3&amp;$R657,PRM!$Q$3:$T$31,3,FALSE),"")</f>
        <v/>
      </c>
      <c r="AG657" s="10" t="str">
        <f>IFERROR(IF(AF657=0,0,MATCH($Y$3,PRM!$AF$3:'PRM'!$AF$133,0)),"")</f>
        <v/>
      </c>
      <c r="AH657" s="10" t="str">
        <f>IF($Y$3="","",(IF(AF657=0,0,COUNTIF(PRM!$AF$3:'PRM'!$AF$133,$Y$3))))</f>
        <v/>
      </c>
      <c r="AI657" s="10" t="str">
        <f>IFERROR(VLOOKUP($Y$3&amp;$R657,PRM!$Q$3:$U$31,4,FALSE),"")</f>
        <v/>
      </c>
      <c r="AJ657" s="10" t="str">
        <f>IFERROR(IF(AI657=0,0,MATCH($Y$3,PRM!$V$3:'PRM'!$V$50,0)),"")</f>
        <v/>
      </c>
      <c r="AK657" s="10" t="str">
        <f>IF($Y$3="","",(IF(AI657=0,0,COUNTIF(PRM!$V$3:'PRM'!$V$50,$Y$3))))</f>
        <v/>
      </c>
      <c r="AL657" s="10" t="str">
        <f>IFERROR(VLOOKUP($Y$3&amp;$R657,PRM!$Q$3:$U$31,5,FALSE),"")</f>
        <v/>
      </c>
      <c r="AM657" s="10" t="str">
        <f>IFERROR(IF(AL657=0,0,MATCH($Y$3,PRM!$AA$3:'PRM'!$AA$94,0)),"")</f>
        <v/>
      </c>
      <c r="AN657" s="10" t="str">
        <f>IF($Y$3="","",IF(AL657=0,0,COUNTIF(PRM!$AA$3:'PRM'!$AA$94,$Y$3)))</f>
        <v/>
      </c>
      <c r="AO657" s="10">
        <f t="shared" si="210"/>
        <v>0</v>
      </c>
      <c r="AP657" s="10">
        <f t="shared" si="211"/>
        <v>0</v>
      </c>
      <c r="AQ657" s="10">
        <f t="shared" si="212"/>
        <v>0</v>
      </c>
      <c r="AR657" s="10">
        <f t="shared" si="213"/>
        <v>0</v>
      </c>
      <c r="AS657" s="10">
        <f t="shared" si="214"/>
        <v>0</v>
      </c>
      <c r="AT657" s="10">
        <f t="shared" si="215"/>
        <v>0</v>
      </c>
      <c r="AU657" s="10">
        <f t="shared" si="216"/>
        <v>0</v>
      </c>
      <c r="AV657" s="10">
        <f t="shared" si="217"/>
        <v>0</v>
      </c>
      <c r="AW657" s="10">
        <f t="shared" si="218"/>
        <v>0</v>
      </c>
      <c r="AX657" s="10">
        <f t="shared" si="219"/>
        <v>0</v>
      </c>
      <c r="AY657" s="10">
        <f t="shared" si="220"/>
        <v>0</v>
      </c>
      <c r="AZ657" s="10">
        <f t="shared" si="221"/>
        <v>0</v>
      </c>
      <c r="BA657" s="10">
        <f t="shared" si="222"/>
        <v>0</v>
      </c>
      <c r="BB657" s="10">
        <f t="shared" si="223"/>
        <v>0</v>
      </c>
      <c r="BC657" s="10">
        <f t="shared" si="224"/>
        <v>0</v>
      </c>
      <c r="BD657" s="10">
        <f t="shared" si="225"/>
        <v>0</v>
      </c>
      <c r="BE657" s="10">
        <f t="shared" si="226"/>
        <v>0</v>
      </c>
      <c r="BF657" s="10">
        <f t="shared" si="227"/>
        <v>0</v>
      </c>
      <c r="BG657" s="10">
        <f t="shared" si="228"/>
        <v>0</v>
      </c>
      <c r="BH657" s="10">
        <f t="shared" si="229"/>
        <v>0</v>
      </c>
    </row>
    <row r="658" spans="1:60" ht="27.75" customHeight="1">
      <c r="A658" t="str">
        <f t="shared" si="230"/>
        <v/>
      </c>
      <c r="B658" s="54"/>
      <c r="C658" s="55"/>
      <c r="D658" s="54"/>
      <c r="E658" s="55"/>
      <c r="F658" s="31"/>
      <c r="G658" s="29"/>
      <c r="H658" s="32"/>
      <c r="I658" s="32"/>
      <c r="J658" s="30"/>
      <c r="K658" s="31"/>
      <c r="L658" s="33"/>
      <c r="M658" s="33"/>
      <c r="N658" s="54"/>
      <c r="O658" s="56"/>
      <c r="P658" s="56"/>
      <c r="Q658" s="57"/>
      <c r="R658" s="33"/>
      <c r="S658" s="33"/>
      <c r="T658" s="40"/>
      <c r="U658" s="40"/>
      <c r="V658" s="17"/>
      <c r="W658" s="17"/>
      <c r="X658" s="10" t="str">
        <f>IFERROR(VLOOKUP($F658,PRM!$G$3:$H$5,2,FALSE),"")</f>
        <v/>
      </c>
      <c r="Y658" s="10" t="str">
        <f>IFERROR(VLOOKUP($G658,PRM!$I$3:$J$5,2,FALSE),"")</f>
        <v/>
      </c>
      <c r="Z658" s="10" t="str">
        <f>IFERROR(VLOOKUP($K658,PRM!$K$3:$L$4,2,FALSE),"")</f>
        <v/>
      </c>
      <c r="AA658" s="10" t="str">
        <f>IFERROR(VLOOKUP($N658,PRM!$M$3:$N$50,2,FALSE),"")</f>
        <v/>
      </c>
      <c r="AB658" s="10" t="str">
        <f>IFERROR(VLOOKUP($Y$3&amp;$R658,PRM!$Q$3:$R$31,2,FALSE),"")</f>
        <v/>
      </c>
      <c r="AC658" s="10" t="str">
        <f>IFERROR(VLOOKUP($Y$3&amp;$S658,PRM!$AH$3:$AI$133,2,FALSE),"")</f>
        <v/>
      </c>
      <c r="AD658" s="10" t="str">
        <f>IFERROR(VLOOKUP($Y$3&amp;$T658,PRM!$Y$3:$Z$50,2,FALSE),"")</f>
        <v>1</v>
      </c>
      <c r="AE658" s="10" t="str">
        <f>IFERROR(VLOOKUP($Y$3&amp;$U658,PRM!$AD$3:$AE$44,2,FALSE),"")</f>
        <v/>
      </c>
      <c r="AF658" s="10" t="str">
        <f>IFERROR(VLOOKUP($Y$3&amp;$R658,PRM!$Q$3:$T$31,3,FALSE),"")</f>
        <v/>
      </c>
      <c r="AG658" s="10" t="str">
        <f>IFERROR(IF(AF658=0,0,MATCH($Y$3,PRM!$AF$3:'PRM'!$AF$133,0)),"")</f>
        <v/>
      </c>
      <c r="AH658" s="10" t="str">
        <f>IF($Y$3="","",(IF(AF658=0,0,COUNTIF(PRM!$AF$3:'PRM'!$AF$133,$Y$3))))</f>
        <v/>
      </c>
      <c r="AI658" s="10" t="str">
        <f>IFERROR(VLOOKUP($Y$3&amp;$R658,PRM!$Q$3:$U$31,4,FALSE),"")</f>
        <v/>
      </c>
      <c r="AJ658" s="10" t="str">
        <f>IFERROR(IF(AI658=0,0,MATCH($Y$3,PRM!$V$3:'PRM'!$V$50,0)),"")</f>
        <v/>
      </c>
      <c r="AK658" s="10" t="str">
        <f>IF($Y$3="","",(IF(AI658=0,0,COUNTIF(PRM!$V$3:'PRM'!$V$50,$Y$3))))</f>
        <v/>
      </c>
      <c r="AL658" s="10" t="str">
        <f>IFERROR(VLOOKUP($Y$3&amp;$R658,PRM!$Q$3:$U$31,5,FALSE),"")</f>
        <v/>
      </c>
      <c r="AM658" s="10" t="str">
        <f>IFERROR(IF(AL658=0,0,MATCH($Y$3,PRM!$AA$3:'PRM'!$AA$94,0)),"")</f>
        <v/>
      </c>
      <c r="AN658" s="10" t="str">
        <f>IF($Y$3="","",IF(AL658=0,0,COUNTIF(PRM!$AA$3:'PRM'!$AA$94,$Y$3)))</f>
        <v/>
      </c>
      <c r="AO658" s="10">
        <f t="shared" si="210"/>
        <v>0</v>
      </c>
      <c r="AP658" s="10">
        <f t="shared" si="211"/>
        <v>0</v>
      </c>
      <c r="AQ658" s="10">
        <f t="shared" si="212"/>
        <v>0</v>
      </c>
      <c r="AR658" s="10">
        <f t="shared" si="213"/>
        <v>0</v>
      </c>
      <c r="AS658" s="10">
        <f t="shared" si="214"/>
        <v>0</v>
      </c>
      <c r="AT658" s="10">
        <f t="shared" si="215"/>
        <v>0</v>
      </c>
      <c r="AU658" s="10">
        <f t="shared" si="216"/>
        <v>0</v>
      </c>
      <c r="AV658" s="10">
        <f t="shared" si="217"/>
        <v>0</v>
      </c>
      <c r="AW658" s="10">
        <f t="shared" si="218"/>
        <v>0</v>
      </c>
      <c r="AX658" s="10">
        <f t="shared" si="219"/>
        <v>0</v>
      </c>
      <c r="AY658" s="10">
        <f t="shared" si="220"/>
        <v>0</v>
      </c>
      <c r="AZ658" s="10">
        <f t="shared" si="221"/>
        <v>0</v>
      </c>
      <c r="BA658" s="10">
        <f t="shared" si="222"/>
        <v>0</v>
      </c>
      <c r="BB658" s="10">
        <f t="shared" si="223"/>
        <v>0</v>
      </c>
      <c r="BC658" s="10">
        <f t="shared" si="224"/>
        <v>0</v>
      </c>
      <c r="BD658" s="10">
        <f t="shared" si="225"/>
        <v>0</v>
      </c>
      <c r="BE658" s="10">
        <f t="shared" si="226"/>
        <v>0</v>
      </c>
      <c r="BF658" s="10">
        <f t="shared" si="227"/>
        <v>0</v>
      </c>
      <c r="BG658" s="10">
        <f t="shared" si="228"/>
        <v>0</v>
      </c>
      <c r="BH658" s="10">
        <f t="shared" si="229"/>
        <v>0</v>
      </c>
    </row>
    <row r="659" spans="1:60" ht="27.75" customHeight="1">
      <c r="A659" t="str">
        <f t="shared" si="230"/>
        <v/>
      </c>
      <c r="B659" s="54"/>
      <c r="C659" s="55"/>
      <c r="D659" s="54"/>
      <c r="E659" s="55"/>
      <c r="F659" s="31"/>
      <c r="G659" s="29"/>
      <c r="H659" s="32"/>
      <c r="I659" s="32"/>
      <c r="J659" s="30"/>
      <c r="K659" s="31"/>
      <c r="L659" s="33"/>
      <c r="M659" s="33"/>
      <c r="N659" s="54"/>
      <c r="O659" s="56"/>
      <c r="P659" s="56"/>
      <c r="Q659" s="57"/>
      <c r="R659" s="33"/>
      <c r="S659" s="33"/>
      <c r="T659" s="40"/>
      <c r="U659" s="40"/>
      <c r="V659" s="17"/>
      <c r="W659" s="17"/>
      <c r="X659" s="10" t="str">
        <f>IFERROR(VLOOKUP($F659,PRM!$G$3:$H$5,2,FALSE),"")</f>
        <v/>
      </c>
      <c r="Y659" s="10" t="str">
        <f>IFERROR(VLOOKUP($G659,PRM!$I$3:$J$5,2,FALSE),"")</f>
        <v/>
      </c>
      <c r="Z659" s="10" t="str">
        <f>IFERROR(VLOOKUP($K659,PRM!$K$3:$L$4,2,FALSE),"")</f>
        <v/>
      </c>
      <c r="AA659" s="10" t="str">
        <f>IFERROR(VLOOKUP($N659,PRM!$M$3:$N$50,2,FALSE),"")</f>
        <v/>
      </c>
      <c r="AB659" s="10" t="str">
        <f>IFERROR(VLOOKUP($Y$3&amp;$R659,PRM!$Q$3:$R$31,2,FALSE),"")</f>
        <v/>
      </c>
      <c r="AC659" s="10" t="str">
        <f>IFERROR(VLOOKUP($Y$3&amp;$S659,PRM!$AH$3:$AI$133,2,FALSE),"")</f>
        <v/>
      </c>
      <c r="AD659" s="10" t="str">
        <f>IFERROR(VLOOKUP($Y$3&amp;$T659,PRM!$Y$3:$Z$50,2,FALSE),"")</f>
        <v>1</v>
      </c>
      <c r="AE659" s="10" t="str">
        <f>IFERROR(VLOOKUP($Y$3&amp;$U659,PRM!$AD$3:$AE$44,2,FALSE),"")</f>
        <v/>
      </c>
      <c r="AF659" s="10" t="str">
        <f>IFERROR(VLOOKUP($Y$3&amp;$R659,PRM!$Q$3:$T$31,3,FALSE),"")</f>
        <v/>
      </c>
      <c r="AG659" s="10" t="str">
        <f>IFERROR(IF(AF659=0,0,MATCH($Y$3,PRM!$AF$3:'PRM'!$AF$133,0)),"")</f>
        <v/>
      </c>
      <c r="AH659" s="10" t="str">
        <f>IF($Y$3="","",(IF(AF659=0,0,COUNTIF(PRM!$AF$3:'PRM'!$AF$133,$Y$3))))</f>
        <v/>
      </c>
      <c r="AI659" s="10" t="str">
        <f>IFERROR(VLOOKUP($Y$3&amp;$R659,PRM!$Q$3:$U$31,4,FALSE),"")</f>
        <v/>
      </c>
      <c r="AJ659" s="10" t="str">
        <f>IFERROR(IF(AI659=0,0,MATCH($Y$3,PRM!$V$3:'PRM'!$V$50,0)),"")</f>
        <v/>
      </c>
      <c r="AK659" s="10" t="str">
        <f>IF($Y$3="","",(IF(AI659=0,0,COUNTIF(PRM!$V$3:'PRM'!$V$50,$Y$3))))</f>
        <v/>
      </c>
      <c r="AL659" s="10" t="str">
        <f>IFERROR(VLOOKUP($Y$3&amp;$R659,PRM!$Q$3:$U$31,5,FALSE),"")</f>
        <v/>
      </c>
      <c r="AM659" s="10" t="str">
        <f>IFERROR(IF(AL659=0,0,MATCH($Y$3,PRM!$AA$3:'PRM'!$AA$94,0)),"")</f>
        <v/>
      </c>
      <c r="AN659" s="10" t="str">
        <f>IF($Y$3="","",IF(AL659=0,0,COUNTIF(PRM!$AA$3:'PRM'!$AA$94,$Y$3)))</f>
        <v/>
      </c>
      <c r="AO659" s="10">
        <f t="shared" si="210"/>
        <v>0</v>
      </c>
      <c r="AP659" s="10">
        <f t="shared" si="211"/>
        <v>0</v>
      </c>
      <c r="AQ659" s="10">
        <f t="shared" si="212"/>
        <v>0</v>
      </c>
      <c r="AR659" s="10">
        <f t="shared" si="213"/>
        <v>0</v>
      </c>
      <c r="AS659" s="10">
        <f t="shared" si="214"/>
        <v>0</v>
      </c>
      <c r="AT659" s="10">
        <f t="shared" si="215"/>
        <v>0</v>
      </c>
      <c r="AU659" s="10">
        <f t="shared" si="216"/>
        <v>0</v>
      </c>
      <c r="AV659" s="10">
        <f t="shared" si="217"/>
        <v>0</v>
      </c>
      <c r="AW659" s="10">
        <f t="shared" si="218"/>
        <v>0</v>
      </c>
      <c r="AX659" s="10">
        <f t="shared" si="219"/>
        <v>0</v>
      </c>
      <c r="AY659" s="10">
        <f t="shared" si="220"/>
        <v>0</v>
      </c>
      <c r="AZ659" s="10">
        <f t="shared" si="221"/>
        <v>0</v>
      </c>
      <c r="BA659" s="10">
        <f t="shared" si="222"/>
        <v>0</v>
      </c>
      <c r="BB659" s="10">
        <f t="shared" si="223"/>
        <v>0</v>
      </c>
      <c r="BC659" s="10">
        <f t="shared" si="224"/>
        <v>0</v>
      </c>
      <c r="BD659" s="10">
        <f t="shared" si="225"/>
        <v>0</v>
      </c>
      <c r="BE659" s="10">
        <f t="shared" si="226"/>
        <v>0</v>
      </c>
      <c r="BF659" s="10">
        <f t="shared" si="227"/>
        <v>0</v>
      </c>
      <c r="BG659" s="10">
        <f t="shared" si="228"/>
        <v>0</v>
      </c>
      <c r="BH659" s="10">
        <f t="shared" si="229"/>
        <v>0</v>
      </c>
    </row>
    <row r="660" spans="1:60" ht="27.75" customHeight="1">
      <c r="A660" t="str">
        <f t="shared" si="230"/>
        <v/>
      </c>
      <c r="B660" s="54"/>
      <c r="C660" s="55"/>
      <c r="D660" s="54"/>
      <c r="E660" s="55"/>
      <c r="F660" s="31"/>
      <c r="G660" s="29"/>
      <c r="H660" s="32"/>
      <c r="I660" s="32"/>
      <c r="J660" s="30"/>
      <c r="K660" s="31"/>
      <c r="L660" s="33"/>
      <c r="M660" s="33"/>
      <c r="N660" s="54"/>
      <c r="O660" s="56"/>
      <c r="P660" s="56"/>
      <c r="Q660" s="57"/>
      <c r="R660" s="33"/>
      <c r="S660" s="33"/>
      <c r="T660" s="40"/>
      <c r="U660" s="40"/>
      <c r="V660" s="17"/>
      <c r="W660" s="17"/>
      <c r="X660" s="10" t="str">
        <f>IFERROR(VLOOKUP($F660,PRM!$G$3:$H$5,2,FALSE),"")</f>
        <v/>
      </c>
      <c r="Y660" s="10" t="str">
        <f>IFERROR(VLOOKUP($G660,PRM!$I$3:$J$5,2,FALSE),"")</f>
        <v/>
      </c>
      <c r="Z660" s="10" t="str">
        <f>IFERROR(VLOOKUP($K660,PRM!$K$3:$L$4,2,FALSE),"")</f>
        <v/>
      </c>
      <c r="AA660" s="10" t="str">
        <f>IFERROR(VLOOKUP($N660,PRM!$M$3:$N$50,2,FALSE),"")</f>
        <v/>
      </c>
      <c r="AB660" s="10" t="str">
        <f>IFERROR(VLOOKUP($Y$3&amp;$R660,PRM!$Q$3:$R$31,2,FALSE),"")</f>
        <v/>
      </c>
      <c r="AC660" s="10" t="str">
        <f>IFERROR(VLOOKUP($Y$3&amp;$S660,PRM!$AH$3:$AI$133,2,FALSE),"")</f>
        <v/>
      </c>
      <c r="AD660" s="10" t="str">
        <f>IFERROR(VLOOKUP($Y$3&amp;$T660,PRM!$Y$3:$Z$50,2,FALSE),"")</f>
        <v>1</v>
      </c>
      <c r="AE660" s="10" t="str">
        <f>IFERROR(VLOOKUP($Y$3&amp;$U660,PRM!$AD$3:$AE$44,2,FALSE),"")</f>
        <v/>
      </c>
      <c r="AF660" s="10" t="str">
        <f>IFERROR(VLOOKUP($Y$3&amp;$R660,PRM!$Q$3:$T$31,3,FALSE),"")</f>
        <v/>
      </c>
      <c r="AG660" s="10" t="str">
        <f>IFERROR(IF(AF660=0,0,MATCH($Y$3,PRM!$AF$3:'PRM'!$AF$133,0)),"")</f>
        <v/>
      </c>
      <c r="AH660" s="10" t="str">
        <f>IF($Y$3="","",(IF(AF660=0,0,COUNTIF(PRM!$AF$3:'PRM'!$AF$133,$Y$3))))</f>
        <v/>
      </c>
      <c r="AI660" s="10" t="str">
        <f>IFERROR(VLOOKUP($Y$3&amp;$R660,PRM!$Q$3:$U$31,4,FALSE),"")</f>
        <v/>
      </c>
      <c r="AJ660" s="10" t="str">
        <f>IFERROR(IF(AI660=0,0,MATCH($Y$3,PRM!$V$3:'PRM'!$V$50,0)),"")</f>
        <v/>
      </c>
      <c r="AK660" s="10" t="str">
        <f>IF($Y$3="","",(IF(AI660=0,0,COUNTIF(PRM!$V$3:'PRM'!$V$50,$Y$3))))</f>
        <v/>
      </c>
      <c r="AL660" s="10" t="str">
        <f>IFERROR(VLOOKUP($Y$3&amp;$R660,PRM!$Q$3:$U$31,5,FALSE),"")</f>
        <v/>
      </c>
      <c r="AM660" s="10" t="str">
        <f>IFERROR(IF(AL660=0,0,MATCH($Y$3,PRM!$AA$3:'PRM'!$AA$94,0)),"")</f>
        <v/>
      </c>
      <c r="AN660" s="10" t="str">
        <f>IF($Y$3="","",IF(AL660=0,0,COUNTIF(PRM!$AA$3:'PRM'!$AA$94,$Y$3)))</f>
        <v/>
      </c>
      <c r="AO660" s="10">
        <f t="shared" si="210"/>
        <v>0</v>
      </c>
      <c r="AP660" s="10">
        <f t="shared" si="211"/>
        <v>0</v>
      </c>
      <c r="AQ660" s="10">
        <f t="shared" si="212"/>
        <v>0</v>
      </c>
      <c r="AR660" s="10">
        <f t="shared" si="213"/>
        <v>0</v>
      </c>
      <c r="AS660" s="10">
        <f t="shared" si="214"/>
        <v>0</v>
      </c>
      <c r="AT660" s="10">
        <f t="shared" si="215"/>
        <v>0</v>
      </c>
      <c r="AU660" s="10">
        <f t="shared" si="216"/>
        <v>0</v>
      </c>
      <c r="AV660" s="10">
        <f t="shared" si="217"/>
        <v>0</v>
      </c>
      <c r="AW660" s="10">
        <f t="shared" si="218"/>
        <v>0</v>
      </c>
      <c r="AX660" s="10">
        <f t="shared" si="219"/>
        <v>0</v>
      </c>
      <c r="AY660" s="10">
        <f t="shared" si="220"/>
        <v>0</v>
      </c>
      <c r="AZ660" s="10">
        <f t="shared" si="221"/>
        <v>0</v>
      </c>
      <c r="BA660" s="10">
        <f t="shared" si="222"/>
        <v>0</v>
      </c>
      <c r="BB660" s="10">
        <f t="shared" si="223"/>
        <v>0</v>
      </c>
      <c r="BC660" s="10">
        <f t="shared" si="224"/>
        <v>0</v>
      </c>
      <c r="BD660" s="10">
        <f t="shared" si="225"/>
        <v>0</v>
      </c>
      <c r="BE660" s="10">
        <f t="shared" si="226"/>
        <v>0</v>
      </c>
      <c r="BF660" s="10">
        <f t="shared" si="227"/>
        <v>0</v>
      </c>
      <c r="BG660" s="10">
        <f t="shared" si="228"/>
        <v>0</v>
      </c>
      <c r="BH660" s="10">
        <f t="shared" si="229"/>
        <v>0</v>
      </c>
    </row>
    <row r="661" spans="1:60" ht="27.75" customHeight="1">
      <c r="A661" t="str">
        <f t="shared" si="230"/>
        <v/>
      </c>
      <c r="B661" s="54"/>
      <c r="C661" s="55"/>
      <c r="D661" s="54"/>
      <c r="E661" s="55"/>
      <c r="F661" s="31"/>
      <c r="G661" s="29"/>
      <c r="H661" s="32"/>
      <c r="I661" s="32"/>
      <c r="J661" s="30"/>
      <c r="K661" s="31"/>
      <c r="L661" s="33"/>
      <c r="M661" s="33"/>
      <c r="N661" s="54"/>
      <c r="O661" s="56"/>
      <c r="P661" s="56"/>
      <c r="Q661" s="57"/>
      <c r="R661" s="33"/>
      <c r="S661" s="33"/>
      <c r="T661" s="40"/>
      <c r="U661" s="40"/>
      <c r="V661" s="17"/>
      <c r="W661" s="17"/>
      <c r="X661" s="10" t="str">
        <f>IFERROR(VLOOKUP($F661,PRM!$G$3:$H$5,2,FALSE),"")</f>
        <v/>
      </c>
      <c r="Y661" s="10" t="str">
        <f>IFERROR(VLOOKUP($G661,PRM!$I$3:$J$5,2,FALSE),"")</f>
        <v/>
      </c>
      <c r="Z661" s="10" t="str">
        <f>IFERROR(VLOOKUP($K661,PRM!$K$3:$L$4,2,FALSE),"")</f>
        <v/>
      </c>
      <c r="AA661" s="10" t="str">
        <f>IFERROR(VLOOKUP($N661,PRM!$M$3:$N$50,2,FALSE),"")</f>
        <v/>
      </c>
      <c r="AB661" s="10" t="str">
        <f>IFERROR(VLOOKUP($Y$3&amp;$R661,PRM!$Q$3:$R$31,2,FALSE),"")</f>
        <v/>
      </c>
      <c r="AC661" s="10" t="str">
        <f>IFERROR(VLOOKUP($Y$3&amp;$S661,PRM!$AH$3:$AI$133,2,FALSE),"")</f>
        <v/>
      </c>
      <c r="AD661" s="10" t="str">
        <f>IFERROR(VLOOKUP($Y$3&amp;$T661,PRM!$Y$3:$Z$50,2,FALSE),"")</f>
        <v>1</v>
      </c>
      <c r="AE661" s="10" t="str">
        <f>IFERROR(VLOOKUP($Y$3&amp;$U661,PRM!$AD$3:$AE$44,2,FALSE),"")</f>
        <v/>
      </c>
      <c r="AF661" s="10" t="str">
        <f>IFERROR(VLOOKUP($Y$3&amp;$R661,PRM!$Q$3:$T$31,3,FALSE),"")</f>
        <v/>
      </c>
      <c r="AG661" s="10" t="str">
        <f>IFERROR(IF(AF661=0,0,MATCH($Y$3,PRM!$AF$3:'PRM'!$AF$133,0)),"")</f>
        <v/>
      </c>
      <c r="AH661" s="10" t="str">
        <f>IF($Y$3="","",(IF(AF661=0,0,COUNTIF(PRM!$AF$3:'PRM'!$AF$133,$Y$3))))</f>
        <v/>
      </c>
      <c r="AI661" s="10" t="str">
        <f>IFERROR(VLOOKUP($Y$3&amp;$R661,PRM!$Q$3:$U$31,4,FALSE),"")</f>
        <v/>
      </c>
      <c r="AJ661" s="10" t="str">
        <f>IFERROR(IF(AI661=0,0,MATCH($Y$3,PRM!$V$3:'PRM'!$V$50,0)),"")</f>
        <v/>
      </c>
      <c r="AK661" s="10" t="str">
        <f>IF($Y$3="","",(IF(AI661=0,0,COUNTIF(PRM!$V$3:'PRM'!$V$50,$Y$3))))</f>
        <v/>
      </c>
      <c r="AL661" s="10" t="str">
        <f>IFERROR(VLOOKUP($Y$3&amp;$R661,PRM!$Q$3:$U$31,5,FALSE),"")</f>
        <v/>
      </c>
      <c r="AM661" s="10" t="str">
        <f>IFERROR(IF(AL661=0,0,MATCH($Y$3,PRM!$AA$3:'PRM'!$AA$94,0)),"")</f>
        <v/>
      </c>
      <c r="AN661" s="10" t="str">
        <f>IF($Y$3="","",IF(AL661=0,0,COUNTIF(PRM!$AA$3:'PRM'!$AA$94,$Y$3)))</f>
        <v/>
      </c>
      <c r="AO661" s="10">
        <f t="shared" si="210"/>
        <v>0</v>
      </c>
      <c r="AP661" s="10">
        <f t="shared" si="211"/>
        <v>0</v>
      </c>
      <c r="AQ661" s="10">
        <f t="shared" si="212"/>
        <v>0</v>
      </c>
      <c r="AR661" s="10">
        <f t="shared" si="213"/>
        <v>0</v>
      </c>
      <c r="AS661" s="10">
        <f t="shared" si="214"/>
        <v>0</v>
      </c>
      <c r="AT661" s="10">
        <f t="shared" si="215"/>
        <v>0</v>
      </c>
      <c r="AU661" s="10">
        <f t="shared" si="216"/>
        <v>0</v>
      </c>
      <c r="AV661" s="10">
        <f t="shared" si="217"/>
        <v>0</v>
      </c>
      <c r="AW661" s="10">
        <f t="shared" si="218"/>
        <v>0</v>
      </c>
      <c r="AX661" s="10">
        <f t="shared" si="219"/>
        <v>0</v>
      </c>
      <c r="AY661" s="10">
        <f t="shared" si="220"/>
        <v>0</v>
      </c>
      <c r="AZ661" s="10">
        <f t="shared" si="221"/>
        <v>0</v>
      </c>
      <c r="BA661" s="10">
        <f t="shared" si="222"/>
        <v>0</v>
      </c>
      <c r="BB661" s="10">
        <f t="shared" si="223"/>
        <v>0</v>
      </c>
      <c r="BC661" s="10">
        <f t="shared" si="224"/>
        <v>0</v>
      </c>
      <c r="BD661" s="10">
        <f t="shared" si="225"/>
        <v>0</v>
      </c>
      <c r="BE661" s="10">
        <f t="shared" si="226"/>
        <v>0</v>
      </c>
      <c r="BF661" s="10">
        <f t="shared" si="227"/>
        <v>0</v>
      </c>
      <c r="BG661" s="10">
        <f t="shared" si="228"/>
        <v>0</v>
      </c>
      <c r="BH661" s="10">
        <f t="shared" si="229"/>
        <v>0</v>
      </c>
    </row>
    <row r="662" spans="1:60" ht="27.75" customHeight="1">
      <c r="A662" t="str">
        <f t="shared" si="230"/>
        <v/>
      </c>
      <c r="B662" s="54"/>
      <c r="C662" s="55"/>
      <c r="D662" s="54"/>
      <c r="E662" s="55"/>
      <c r="F662" s="31"/>
      <c r="G662" s="29"/>
      <c r="H662" s="32"/>
      <c r="I662" s="32"/>
      <c r="J662" s="30"/>
      <c r="K662" s="31"/>
      <c r="L662" s="33"/>
      <c r="M662" s="33"/>
      <c r="N662" s="54"/>
      <c r="O662" s="56"/>
      <c r="P662" s="56"/>
      <c r="Q662" s="57"/>
      <c r="R662" s="33"/>
      <c r="S662" s="33"/>
      <c r="T662" s="40"/>
      <c r="U662" s="40"/>
      <c r="V662" s="17"/>
      <c r="W662" s="17"/>
      <c r="X662" s="10" t="str">
        <f>IFERROR(VLOOKUP($F662,PRM!$G$3:$H$5,2,FALSE),"")</f>
        <v/>
      </c>
      <c r="Y662" s="10" t="str">
        <f>IFERROR(VLOOKUP($G662,PRM!$I$3:$J$5,2,FALSE),"")</f>
        <v/>
      </c>
      <c r="Z662" s="10" t="str">
        <f>IFERROR(VLOOKUP($K662,PRM!$K$3:$L$4,2,FALSE),"")</f>
        <v/>
      </c>
      <c r="AA662" s="10" t="str">
        <f>IFERROR(VLOOKUP($N662,PRM!$M$3:$N$50,2,FALSE),"")</f>
        <v/>
      </c>
      <c r="AB662" s="10" t="str">
        <f>IFERROR(VLOOKUP($Y$3&amp;$R662,PRM!$Q$3:$R$31,2,FALSE),"")</f>
        <v/>
      </c>
      <c r="AC662" s="10" t="str">
        <f>IFERROR(VLOOKUP($Y$3&amp;$S662,PRM!$AH$3:$AI$133,2,FALSE),"")</f>
        <v/>
      </c>
      <c r="AD662" s="10" t="str">
        <f>IFERROR(VLOOKUP($Y$3&amp;$T662,PRM!$Y$3:$Z$50,2,FALSE),"")</f>
        <v>1</v>
      </c>
      <c r="AE662" s="10" t="str">
        <f>IFERROR(VLOOKUP($Y$3&amp;$U662,PRM!$AD$3:$AE$44,2,FALSE),"")</f>
        <v/>
      </c>
      <c r="AF662" s="10" t="str">
        <f>IFERROR(VLOOKUP($Y$3&amp;$R662,PRM!$Q$3:$T$31,3,FALSE),"")</f>
        <v/>
      </c>
      <c r="AG662" s="10" t="str">
        <f>IFERROR(IF(AF662=0,0,MATCH($Y$3,PRM!$AF$3:'PRM'!$AF$133,0)),"")</f>
        <v/>
      </c>
      <c r="AH662" s="10" t="str">
        <f>IF($Y$3="","",(IF(AF662=0,0,COUNTIF(PRM!$AF$3:'PRM'!$AF$133,$Y$3))))</f>
        <v/>
      </c>
      <c r="AI662" s="10" t="str">
        <f>IFERROR(VLOOKUP($Y$3&amp;$R662,PRM!$Q$3:$U$31,4,FALSE),"")</f>
        <v/>
      </c>
      <c r="AJ662" s="10" t="str">
        <f>IFERROR(IF(AI662=0,0,MATCH($Y$3,PRM!$V$3:'PRM'!$V$50,0)),"")</f>
        <v/>
      </c>
      <c r="AK662" s="10" t="str">
        <f>IF($Y$3="","",(IF(AI662=0,0,COUNTIF(PRM!$V$3:'PRM'!$V$50,$Y$3))))</f>
        <v/>
      </c>
      <c r="AL662" s="10" t="str">
        <f>IFERROR(VLOOKUP($Y$3&amp;$R662,PRM!$Q$3:$U$31,5,FALSE),"")</f>
        <v/>
      </c>
      <c r="AM662" s="10" t="str">
        <f>IFERROR(IF(AL662=0,0,MATCH($Y$3,PRM!$AA$3:'PRM'!$AA$94,0)),"")</f>
        <v/>
      </c>
      <c r="AN662" s="10" t="str">
        <f>IF($Y$3="","",IF(AL662=0,0,COUNTIF(PRM!$AA$3:'PRM'!$AA$94,$Y$3)))</f>
        <v/>
      </c>
      <c r="AO662" s="10">
        <f t="shared" si="210"/>
        <v>0</v>
      </c>
      <c r="AP662" s="10">
        <f t="shared" si="211"/>
        <v>0</v>
      </c>
      <c r="AQ662" s="10">
        <f t="shared" si="212"/>
        <v>0</v>
      </c>
      <c r="AR662" s="10">
        <f t="shared" si="213"/>
        <v>0</v>
      </c>
      <c r="AS662" s="10">
        <f t="shared" si="214"/>
        <v>0</v>
      </c>
      <c r="AT662" s="10">
        <f t="shared" si="215"/>
        <v>0</v>
      </c>
      <c r="AU662" s="10">
        <f t="shared" si="216"/>
        <v>0</v>
      </c>
      <c r="AV662" s="10">
        <f t="shared" si="217"/>
        <v>0</v>
      </c>
      <c r="AW662" s="10">
        <f t="shared" si="218"/>
        <v>0</v>
      </c>
      <c r="AX662" s="10">
        <f t="shared" si="219"/>
        <v>0</v>
      </c>
      <c r="AY662" s="10">
        <f t="shared" si="220"/>
        <v>0</v>
      </c>
      <c r="AZ662" s="10">
        <f t="shared" si="221"/>
        <v>0</v>
      </c>
      <c r="BA662" s="10">
        <f t="shared" si="222"/>
        <v>0</v>
      </c>
      <c r="BB662" s="10">
        <f t="shared" si="223"/>
        <v>0</v>
      </c>
      <c r="BC662" s="10">
        <f t="shared" si="224"/>
        <v>0</v>
      </c>
      <c r="BD662" s="10">
        <f t="shared" si="225"/>
        <v>0</v>
      </c>
      <c r="BE662" s="10">
        <f t="shared" si="226"/>
        <v>0</v>
      </c>
      <c r="BF662" s="10">
        <f t="shared" si="227"/>
        <v>0</v>
      </c>
      <c r="BG662" s="10">
        <f t="shared" si="228"/>
        <v>0</v>
      </c>
      <c r="BH662" s="10">
        <f t="shared" si="229"/>
        <v>0</v>
      </c>
    </row>
    <row r="663" spans="1:60" ht="27.75" customHeight="1">
      <c r="A663" t="str">
        <f t="shared" si="230"/>
        <v/>
      </c>
      <c r="B663" s="54"/>
      <c r="C663" s="55"/>
      <c r="D663" s="54"/>
      <c r="E663" s="55"/>
      <c r="F663" s="31"/>
      <c r="G663" s="29"/>
      <c r="H663" s="32"/>
      <c r="I663" s="32"/>
      <c r="J663" s="30"/>
      <c r="K663" s="31"/>
      <c r="L663" s="33"/>
      <c r="M663" s="33"/>
      <c r="N663" s="54"/>
      <c r="O663" s="56"/>
      <c r="P663" s="56"/>
      <c r="Q663" s="57"/>
      <c r="R663" s="33"/>
      <c r="S663" s="33"/>
      <c r="T663" s="40"/>
      <c r="U663" s="40"/>
      <c r="V663" s="17"/>
      <c r="W663" s="17"/>
      <c r="X663" s="10" t="str">
        <f>IFERROR(VLOOKUP($F663,PRM!$G$3:$H$5,2,FALSE),"")</f>
        <v/>
      </c>
      <c r="Y663" s="10" t="str">
        <f>IFERROR(VLOOKUP($G663,PRM!$I$3:$J$5,2,FALSE),"")</f>
        <v/>
      </c>
      <c r="Z663" s="10" t="str">
        <f>IFERROR(VLOOKUP($K663,PRM!$K$3:$L$4,2,FALSE),"")</f>
        <v/>
      </c>
      <c r="AA663" s="10" t="str">
        <f>IFERROR(VLOOKUP($N663,PRM!$M$3:$N$50,2,FALSE),"")</f>
        <v/>
      </c>
      <c r="AB663" s="10" t="str">
        <f>IFERROR(VLOOKUP($Y$3&amp;$R663,PRM!$Q$3:$R$31,2,FALSE),"")</f>
        <v/>
      </c>
      <c r="AC663" s="10" t="str">
        <f>IFERROR(VLOOKUP($Y$3&amp;$S663,PRM!$AH$3:$AI$133,2,FALSE),"")</f>
        <v/>
      </c>
      <c r="AD663" s="10" t="str">
        <f>IFERROR(VLOOKUP($Y$3&amp;$T663,PRM!$Y$3:$Z$50,2,FALSE),"")</f>
        <v>1</v>
      </c>
      <c r="AE663" s="10" t="str">
        <f>IFERROR(VLOOKUP($Y$3&amp;$U663,PRM!$AD$3:$AE$44,2,FALSE),"")</f>
        <v/>
      </c>
      <c r="AF663" s="10" t="str">
        <f>IFERROR(VLOOKUP($Y$3&amp;$R663,PRM!$Q$3:$T$31,3,FALSE),"")</f>
        <v/>
      </c>
      <c r="AG663" s="10" t="str">
        <f>IFERROR(IF(AF663=0,0,MATCH($Y$3,PRM!$AF$3:'PRM'!$AF$133,0)),"")</f>
        <v/>
      </c>
      <c r="AH663" s="10" t="str">
        <f>IF($Y$3="","",(IF(AF663=0,0,COUNTIF(PRM!$AF$3:'PRM'!$AF$133,$Y$3))))</f>
        <v/>
      </c>
      <c r="AI663" s="10" t="str">
        <f>IFERROR(VLOOKUP($Y$3&amp;$R663,PRM!$Q$3:$U$31,4,FALSE),"")</f>
        <v/>
      </c>
      <c r="AJ663" s="10" t="str">
        <f>IFERROR(IF(AI663=0,0,MATCH($Y$3,PRM!$V$3:'PRM'!$V$50,0)),"")</f>
        <v/>
      </c>
      <c r="AK663" s="10" t="str">
        <f>IF($Y$3="","",(IF(AI663=0,0,COUNTIF(PRM!$V$3:'PRM'!$V$50,$Y$3))))</f>
        <v/>
      </c>
      <c r="AL663" s="10" t="str">
        <f>IFERROR(VLOOKUP($Y$3&amp;$R663,PRM!$Q$3:$U$31,5,FALSE),"")</f>
        <v/>
      </c>
      <c r="AM663" s="10" t="str">
        <f>IFERROR(IF(AL663=0,0,MATCH($Y$3,PRM!$AA$3:'PRM'!$AA$94,0)),"")</f>
        <v/>
      </c>
      <c r="AN663" s="10" t="str">
        <f>IF($Y$3="","",IF(AL663=0,0,COUNTIF(PRM!$AA$3:'PRM'!$AA$94,$Y$3)))</f>
        <v/>
      </c>
      <c r="AO663" s="10">
        <f t="shared" si="210"/>
        <v>0</v>
      </c>
      <c r="AP663" s="10">
        <f t="shared" si="211"/>
        <v>0</v>
      </c>
      <c r="AQ663" s="10">
        <f t="shared" si="212"/>
        <v>0</v>
      </c>
      <c r="AR663" s="10">
        <f t="shared" si="213"/>
        <v>0</v>
      </c>
      <c r="AS663" s="10">
        <f t="shared" si="214"/>
        <v>0</v>
      </c>
      <c r="AT663" s="10">
        <f t="shared" si="215"/>
        <v>0</v>
      </c>
      <c r="AU663" s="10">
        <f t="shared" si="216"/>
        <v>0</v>
      </c>
      <c r="AV663" s="10">
        <f t="shared" si="217"/>
        <v>0</v>
      </c>
      <c r="AW663" s="10">
        <f t="shared" si="218"/>
        <v>0</v>
      </c>
      <c r="AX663" s="10">
        <f t="shared" si="219"/>
        <v>0</v>
      </c>
      <c r="AY663" s="10">
        <f t="shared" si="220"/>
        <v>0</v>
      </c>
      <c r="AZ663" s="10">
        <f t="shared" si="221"/>
        <v>0</v>
      </c>
      <c r="BA663" s="10">
        <f t="shared" si="222"/>
        <v>0</v>
      </c>
      <c r="BB663" s="10">
        <f t="shared" si="223"/>
        <v>0</v>
      </c>
      <c r="BC663" s="10">
        <f t="shared" si="224"/>
        <v>0</v>
      </c>
      <c r="BD663" s="10">
        <f t="shared" si="225"/>
        <v>0</v>
      </c>
      <c r="BE663" s="10">
        <f t="shared" si="226"/>
        <v>0</v>
      </c>
      <c r="BF663" s="10">
        <f t="shared" si="227"/>
        <v>0</v>
      </c>
      <c r="BG663" s="10">
        <f t="shared" si="228"/>
        <v>0</v>
      </c>
      <c r="BH663" s="10">
        <f t="shared" si="229"/>
        <v>0</v>
      </c>
    </row>
    <row r="664" spans="1:60" ht="27.75" customHeight="1">
      <c r="A664" t="str">
        <f t="shared" si="230"/>
        <v/>
      </c>
      <c r="B664" s="54"/>
      <c r="C664" s="55"/>
      <c r="D664" s="54"/>
      <c r="E664" s="55"/>
      <c r="F664" s="31"/>
      <c r="G664" s="29"/>
      <c r="H664" s="32"/>
      <c r="I664" s="32"/>
      <c r="J664" s="30"/>
      <c r="K664" s="31"/>
      <c r="L664" s="33"/>
      <c r="M664" s="33"/>
      <c r="N664" s="54"/>
      <c r="O664" s="56"/>
      <c r="P664" s="56"/>
      <c r="Q664" s="57"/>
      <c r="R664" s="33"/>
      <c r="S664" s="33"/>
      <c r="T664" s="40"/>
      <c r="U664" s="40"/>
      <c r="V664" s="17"/>
      <c r="W664" s="17"/>
      <c r="X664" s="10" t="str">
        <f>IFERROR(VLOOKUP($F664,PRM!$G$3:$H$5,2,FALSE),"")</f>
        <v/>
      </c>
      <c r="Y664" s="10" t="str">
        <f>IFERROR(VLOOKUP($G664,PRM!$I$3:$J$5,2,FALSE),"")</f>
        <v/>
      </c>
      <c r="Z664" s="10" t="str">
        <f>IFERROR(VLOOKUP($K664,PRM!$K$3:$L$4,2,FALSE),"")</f>
        <v/>
      </c>
      <c r="AA664" s="10" t="str">
        <f>IFERROR(VLOOKUP($N664,PRM!$M$3:$N$50,2,FALSE),"")</f>
        <v/>
      </c>
      <c r="AB664" s="10" t="str">
        <f>IFERROR(VLOOKUP($Y$3&amp;$R664,PRM!$Q$3:$R$31,2,FALSE),"")</f>
        <v/>
      </c>
      <c r="AC664" s="10" t="str">
        <f>IFERROR(VLOOKUP($Y$3&amp;$S664,PRM!$AH$3:$AI$133,2,FALSE),"")</f>
        <v/>
      </c>
      <c r="AD664" s="10" t="str">
        <f>IFERROR(VLOOKUP($Y$3&amp;$T664,PRM!$Y$3:$Z$50,2,FALSE),"")</f>
        <v>1</v>
      </c>
      <c r="AE664" s="10" t="str">
        <f>IFERROR(VLOOKUP($Y$3&amp;$U664,PRM!$AD$3:$AE$44,2,FALSE),"")</f>
        <v/>
      </c>
      <c r="AF664" s="10" t="str">
        <f>IFERROR(VLOOKUP($Y$3&amp;$R664,PRM!$Q$3:$T$31,3,FALSE),"")</f>
        <v/>
      </c>
      <c r="AG664" s="10" t="str">
        <f>IFERROR(IF(AF664=0,0,MATCH($Y$3,PRM!$AF$3:'PRM'!$AF$133,0)),"")</f>
        <v/>
      </c>
      <c r="AH664" s="10" t="str">
        <f>IF($Y$3="","",(IF(AF664=0,0,COUNTIF(PRM!$AF$3:'PRM'!$AF$133,$Y$3))))</f>
        <v/>
      </c>
      <c r="AI664" s="10" t="str">
        <f>IFERROR(VLOOKUP($Y$3&amp;$R664,PRM!$Q$3:$U$31,4,FALSE),"")</f>
        <v/>
      </c>
      <c r="AJ664" s="10" t="str">
        <f>IFERROR(IF(AI664=0,0,MATCH($Y$3,PRM!$V$3:'PRM'!$V$50,0)),"")</f>
        <v/>
      </c>
      <c r="AK664" s="10" t="str">
        <f>IF($Y$3="","",(IF(AI664=0,0,COUNTIF(PRM!$V$3:'PRM'!$V$50,$Y$3))))</f>
        <v/>
      </c>
      <c r="AL664" s="10" t="str">
        <f>IFERROR(VLOOKUP($Y$3&amp;$R664,PRM!$Q$3:$U$31,5,FALSE),"")</f>
        <v/>
      </c>
      <c r="AM664" s="10" t="str">
        <f>IFERROR(IF(AL664=0,0,MATCH($Y$3,PRM!$AA$3:'PRM'!$AA$94,0)),"")</f>
        <v/>
      </c>
      <c r="AN664" s="10" t="str">
        <f>IF($Y$3="","",IF(AL664=0,0,COUNTIF(PRM!$AA$3:'PRM'!$AA$94,$Y$3)))</f>
        <v/>
      </c>
      <c r="AO664" s="10">
        <f t="shared" si="210"/>
        <v>0</v>
      </c>
      <c r="AP664" s="10">
        <f t="shared" si="211"/>
        <v>0</v>
      </c>
      <c r="AQ664" s="10">
        <f t="shared" si="212"/>
        <v>0</v>
      </c>
      <c r="AR664" s="10">
        <f t="shared" si="213"/>
        <v>0</v>
      </c>
      <c r="AS664" s="10">
        <f t="shared" si="214"/>
        <v>0</v>
      </c>
      <c r="AT664" s="10">
        <f t="shared" si="215"/>
        <v>0</v>
      </c>
      <c r="AU664" s="10">
        <f t="shared" si="216"/>
        <v>0</v>
      </c>
      <c r="AV664" s="10">
        <f t="shared" si="217"/>
        <v>0</v>
      </c>
      <c r="AW664" s="10">
        <f t="shared" si="218"/>
        <v>0</v>
      </c>
      <c r="AX664" s="10">
        <f t="shared" si="219"/>
        <v>0</v>
      </c>
      <c r="AY664" s="10">
        <f t="shared" si="220"/>
        <v>0</v>
      </c>
      <c r="AZ664" s="10">
        <f t="shared" si="221"/>
        <v>0</v>
      </c>
      <c r="BA664" s="10">
        <f t="shared" si="222"/>
        <v>0</v>
      </c>
      <c r="BB664" s="10">
        <f t="shared" si="223"/>
        <v>0</v>
      </c>
      <c r="BC664" s="10">
        <f t="shared" si="224"/>
        <v>0</v>
      </c>
      <c r="BD664" s="10">
        <f t="shared" si="225"/>
        <v>0</v>
      </c>
      <c r="BE664" s="10">
        <f t="shared" si="226"/>
        <v>0</v>
      </c>
      <c r="BF664" s="10">
        <f t="shared" si="227"/>
        <v>0</v>
      </c>
      <c r="BG664" s="10">
        <f t="shared" si="228"/>
        <v>0</v>
      </c>
      <c r="BH664" s="10">
        <f t="shared" si="229"/>
        <v>0</v>
      </c>
    </row>
    <row r="665" spans="1:60" ht="27.75" customHeight="1">
      <c r="A665" t="str">
        <f t="shared" si="230"/>
        <v/>
      </c>
      <c r="B665" s="54"/>
      <c r="C665" s="55"/>
      <c r="D665" s="54"/>
      <c r="E665" s="55"/>
      <c r="F665" s="31"/>
      <c r="G665" s="29"/>
      <c r="H665" s="32"/>
      <c r="I665" s="32"/>
      <c r="J665" s="30"/>
      <c r="K665" s="31"/>
      <c r="L665" s="33"/>
      <c r="M665" s="33"/>
      <c r="N665" s="54"/>
      <c r="O665" s="56"/>
      <c r="P665" s="56"/>
      <c r="Q665" s="57"/>
      <c r="R665" s="33"/>
      <c r="S665" s="33"/>
      <c r="T665" s="40"/>
      <c r="U665" s="40"/>
      <c r="V665" s="17"/>
      <c r="W665" s="17"/>
      <c r="X665" s="10" t="str">
        <f>IFERROR(VLOOKUP($F665,PRM!$G$3:$H$5,2,FALSE),"")</f>
        <v/>
      </c>
      <c r="Y665" s="10" t="str">
        <f>IFERROR(VLOOKUP($G665,PRM!$I$3:$J$5,2,FALSE),"")</f>
        <v/>
      </c>
      <c r="Z665" s="10" t="str">
        <f>IFERROR(VLOOKUP($K665,PRM!$K$3:$L$4,2,FALSE),"")</f>
        <v/>
      </c>
      <c r="AA665" s="10" t="str">
        <f>IFERROR(VLOOKUP($N665,PRM!$M$3:$N$50,2,FALSE),"")</f>
        <v/>
      </c>
      <c r="AB665" s="10" t="str">
        <f>IFERROR(VLOOKUP($Y$3&amp;$R665,PRM!$Q$3:$R$31,2,FALSE),"")</f>
        <v/>
      </c>
      <c r="AC665" s="10" t="str">
        <f>IFERROR(VLOOKUP($Y$3&amp;$S665,PRM!$AH$3:$AI$133,2,FALSE),"")</f>
        <v/>
      </c>
      <c r="AD665" s="10" t="str">
        <f>IFERROR(VLOOKUP($Y$3&amp;$T665,PRM!$Y$3:$Z$50,2,FALSE),"")</f>
        <v>1</v>
      </c>
      <c r="AE665" s="10" t="str">
        <f>IFERROR(VLOOKUP($Y$3&amp;$U665,PRM!$AD$3:$AE$44,2,FALSE),"")</f>
        <v/>
      </c>
      <c r="AF665" s="10" t="str">
        <f>IFERROR(VLOOKUP($Y$3&amp;$R665,PRM!$Q$3:$T$31,3,FALSE),"")</f>
        <v/>
      </c>
      <c r="AG665" s="10" t="str">
        <f>IFERROR(IF(AF665=0,0,MATCH($Y$3,PRM!$AF$3:'PRM'!$AF$133,0)),"")</f>
        <v/>
      </c>
      <c r="AH665" s="10" t="str">
        <f>IF($Y$3="","",(IF(AF665=0,0,COUNTIF(PRM!$AF$3:'PRM'!$AF$133,$Y$3))))</f>
        <v/>
      </c>
      <c r="AI665" s="10" t="str">
        <f>IFERROR(VLOOKUP($Y$3&amp;$R665,PRM!$Q$3:$U$31,4,FALSE),"")</f>
        <v/>
      </c>
      <c r="AJ665" s="10" t="str">
        <f>IFERROR(IF(AI665=0,0,MATCH($Y$3,PRM!$V$3:'PRM'!$V$50,0)),"")</f>
        <v/>
      </c>
      <c r="AK665" s="10" t="str">
        <f>IF($Y$3="","",(IF(AI665=0,0,COUNTIF(PRM!$V$3:'PRM'!$V$50,$Y$3))))</f>
        <v/>
      </c>
      <c r="AL665" s="10" t="str">
        <f>IFERROR(VLOOKUP($Y$3&amp;$R665,PRM!$Q$3:$U$31,5,FALSE),"")</f>
        <v/>
      </c>
      <c r="AM665" s="10" t="str">
        <f>IFERROR(IF(AL665=0,0,MATCH($Y$3,PRM!$AA$3:'PRM'!$AA$94,0)),"")</f>
        <v/>
      </c>
      <c r="AN665" s="10" t="str">
        <f>IF($Y$3="","",IF(AL665=0,0,COUNTIF(PRM!$AA$3:'PRM'!$AA$94,$Y$3)))</f>
        <v/>
      </c>
      <c r="AO665" s="10">
        <f t="shared" si="210"/>
        <v>0</v>
      </c>
      <c r="AP665" s="10">
        <f t="shared" si="211"/>
        <v>0</v>
      </c>
      <c r="AQ665" s="10">
        <f t="shared" si="212"/>
        <v>0</v>
      </c>
      <c r="AR665" s="10">
        <f t="shared" si="213"/>
        <v>0</v>
      </c>
      <c r="AS665" s="10">
        <f t="shared" si="214"/>
        <v>0</v>
      </c>
      <c r="AT665" s="10">
        <f t="shared" si="215"/>
        <v>0</v>
      </c>
      <c r="AU665" s="10">
        <f t="shared" si="216"/>
        <v>0</v>
      </c>
      <c r="AV665" s="10">
        <f t="shared" si="217"/>
        <v>0</v>
      </c>
      <c r="AW665" s="10">
        <f t="shared" si="218"/>
        <v>0</v>
      </c>
      <c r="AX665" s="10">
        <f t="shared" si="219"/>
        <v>0</v>
      </c>
      <c r="AY665" s="10">
        <f t="shared" si="220"/>
        <v>0</v>
      </c>
      <c r="AZ665" s="10">
        <f t="shared" si="221"/>
        <v>0</v>
      </c>
      <c r="BA665" s="10">
        <f t="shared" si="222"/>
        <v>0</v>
      </c>
      <c r="BB665" s="10">
        <f t="shared" si="223"/>
        <v>0</v>
      </c>
      <c r="BC665" s="10">
        <f t="shared" si="224"/>
        <v>0</v>
      </c>
      <c r="BD665" s="10">
        <f t="shared" si="225"/>
        <v>0</v>
      </c>
      <c r="BE665" s="10">
        <f t="shared" si="226"/>
        <v>0</v>
      </c>
      <c r="BF665" s="10">
        <f t="shared" si="227"/>
        <v>0</v>
      </c>
      <c r="BG665" s="10">
        <f t="shared" si="228"/>
        <v>0</v>
      </c>
      <c r="BH665" s="10">
        <f t="shared" si="229"/>
        <v>0</v>
      </c>
    </row>
    <row r="666" spans="1:60" ht="27.75" customHeight="1">
      <c r="A666" t="str">
        <f t="shared" si="230"/>
        <v/>
      </c>
      <c r="B666" s="54"/>
      <c r="C666" s="55"/>
      <c r="D666" s="54"/>
      <c r="E666" s="55"/>
      <c r="F666" s="31"/>
      <c r="G666" s="29"/>
      <c r="H666" s="32"/>
      <c r="I666" s="32"/>
      <c r="J666" s="30"/>
      <c r="K666" s="31"/>
      <c r="L666" s="33"/>
      <c r="M666" s="33"/>
      <c r="N666" s="54"/>
      <c r="O666" s="56"/>
      <c r="P666" s="56"/>
      <c r="Q666" s="57"/>
      <c r="R666" s="33"/>
      <c r="S666" s="33"/>
      <c r="T666" s="40"/>
      <c r="U666" s="40"/>
      <c r="V666" s="17"/>
      <c r="W666" s="17"/>
      <c r="X666" s="10" t="str">
        <f>IFERROR(VLOOKUP($F666,PRM!$G$3:$H$5,2,FALSE),"")</f>
        <v/>
      </c>
      <c r="Y666" s="10" t="str">
        <f>IFERROR(VLOOKUP($G666,PRM!$I$3:$J$5,2,FALSE),"")</f>
        <v/>
      </c>
      <c r="Z666" s="10" t="str">
        <f>IFERROR(VLOOKUP($K666,PRM!$K$3:$L$4,2,FALSE),"")</f>
        <v/>
      </c>
      <c r="AA666" s="10" t="str">
        <f>IFERROR(VLOOKUP($N666,PRM!$M$3:$N$50,2,FALSE),"")</f>
        <v/>
      </c>
      <c r="AB666" s="10" t="str">
        <f>IFERROR(VLOOKUP($Y$3&amp;$R666,PRM!$Q$3:$R$31,2,FALSE),"")</f>
        <v/>
      </c>
      <c r="AC666" s="10" t="str">
        <f>IFERROR(VLOOKUP($Y$3&amp;$S666,PRM!$AH$3:$AI$133,2,FALSE),"")</f>
        <v/>
      </c>
      <c r="AD666" s="10" t="str">
        <f>IFERROR(VLOOKUP($Y$3&amp;$T666,PRM!$Y$3:$Z$50,2,FALSE),"")</f>
        <v>1</v>
      </c>
      <c r="AE666" s="10" t="str">
        <f>IFERROR(VLOOKUP($Y$3&amp;$U666,PRM!$AD$3:$AE$44,2,FALSE),"")</f>
        <v/>
      </c>
      <c r="AF666" s="10" t="str">
        <f>IFERROR(VLOOKUP($Y$3&amp;$R666,PRM!$Q$3:$T$31,3,FALSE),"")</f>
        <v/>
      </c>
      <c r="AG666" s="10" t="str">
        <f>IFERROR(IF(AF666=0,0,MATCH($Y$3,PRM!$AF$3:'PRM'!$AF$133,0)),"")</f>
        <v/>
      </c>
      <c r="AH666" s="10" t="str">
        <f>IF($Y$3="","",(IF(AF666=0,0,COUNTIF(PRM!$AF$3:'PRM'!$AF$133,$Y$3))))</f>
        <v/>
      </c>
      <c r="AI666" s="10" t="str">
        <f>IFERROR(VLOOKUP($Y$3&amp;$R666,PRM!$Q$3:$U$31,4,FALSE),"")</f>
        <v/>
      </c>
      <c r="AJ666" s="10" t="str">
        <f>IFERROR(IF(AI666=0,0,MATCH($Y$3,PRM!$V$3:'PRM'!$V$50,0)),"")</f>
        <v/>
      </c>
      <c r="AK666" s="10" t="str">
        <f>IF($Y$3="","",(IF(AI666=0,0,COUNTIF(PRM!$V$3:'PRM'!$V$50,$Y$3))))</f>
        <v/>
      </c>
      <c r="AL666" s="10" t="str">
        <f>IFERROR(VLOOKUP($Y$3&amp;$R666,PRM!$Q$3:$U$31,5,FALSE),"")</f>
        <v/>
      </c>
      <c r="AM666" s="10" t="str">
        <f>IFERROR(IF(AL666=0,0,MATCH($Y$3,PRM!$AA$3:'PRM'!$AA$94,0)),"")</f>
        <v/>
      </c>
      <c r="AN666" s="10" t="str">
        <f>IF($Y$3="","",IF(AL666=0,0,COUNTIF(PRM!$AA$3:'PRM'!$AA$94,$Y$3)))</f>
        <v/>
      </c>
      <c r="AO666" s="10">
        <f t="shared" si="210"/>
        <v>0</v>
      </c>
      <c r="AP666" s="10">
        <f t="shared" si="211"/>
        <v>0</v>
      </c>
      <c r="AQ666" s="10">
        <f t="shared" si="212"/>
        <v>0</v>
      </c>
      <c r="AR666" s="10">
        <f t="shared" si="213"/>
        <v>0</v>
      </c>
      <c r="AS666" s="10">
        <f t="shared" si="214"/>
        <v>0</v>
      </c>
      <c r="AT666" s="10">
        <f t="shared" si="215"/>
        <v>0</v>
      </c>
      <c r="AU666" s="10">
        <f t="shared" si="216"/>
        <v>0</v>
      </c>
      <c r="AV666" s="10">
        <f t="shared" si="217"/>
        <v>0</v>
      </c>
      <c r="AW666" s="10">
        <f t="shared" si="218"/>
        <v>0</v>
      </c>
      <c r="AX666" s="10">
        <f t="shared" si="219"/>
        <v>0</v>
      </c>
      <c r="AY666" s="10">
        <f t="shared" si="220"/>
        <v>0</v>
      </c>
      <c r="AZ666" s="10">
        <f t="shared" si="221"/>
        <v>0</v>
      </c>
      <c r="BA666" s="10">
        <f t="shared" si="222"/>
        <v>0</v>
      </c>
      <c r="BB666" s="10">
        <f t="shared" si="223"/>
        <v>0</v>
      </c>
      <c r="BC666" s="10">
        <f t="shared" si="224"/>
        <v>0</v>
      </c>
      <c r="BD666" s="10">
        <f t="shared" si="225"/>
        <v>0</v>
      </c>
      <c r="BE666" s="10">
        <f t="shared" si="226"/>
        <v>0</v>
      </c>
      <c r="BF666" s="10">
        <f t="shared" si="227"/>
        <v>0</v>
      </c>
      <c r="BG666" s="10">
        <f t="shared" si="228"/>
        <v>0</v>
      </c>
      <c r="BH666" s="10">
        <f t="shared" si="229"/>
        <v>0</v>
      </c>
    </row>
    <row r="667" spans="1:60" ht="27.75" customHeight="1">
      <c r="A667" t="str">
        <f t="shared" si="230"/>
        <v/>
      </c>
      <c r="B667" s="54"/>
      <c r="C667" s="55"/>
      <c r="D667" s="54"/>
      <c r="E667" s="55"/>
      <c r="F667" s="31"/>
      <c r="G667" s="29"/>
      <c r="H667" s="32"/>
      <c r="I667" s="32"/>
      <c r="J667" s="30"/>
      <c r="K667" s="31"/>
      <c r="L667" s="33"/>
      <c r="M667" s="33"/>
      <c r="N667" s="54"/>
      <c r="O667" s="56"/>
      <c r="P667" s="56"/>
      <c r="Q667" s="57"/>
      <c r="R667" s="33"/>
      <c r="S667" s="33"/>
      <c r="T667" s="40"/>
      <c r="U667" s="40"/>
      <c r="V667" s="17"/>
      <c r="W667" s="17"/>
      <c r="X667" s="10" t="str">
        <f>IFERROR(VLOOKUP($F667,PRM!$G$3:$H$5,2,FALSE),"")</f>
        <v/>
      </c>
      <c r="Y667" s="10" t="str">
        <f>IFERROR(VLOOKUP($G667,PRM!$I$3:$J$5,2,FALSE),"")</f>
        <v/>
      </c>
      <c r="Z667" s="10" t="str">
        <f>IFERROR(VLOOKUP($K667,PRM!$K$3:$L$4,2,FALSE),"")</f>
        <v/>
      </c>
      <c r="AA667" s="10" t="str">
        <f>IFERROR(VLOOKUP($N667,PRM!$M$3:$N$50,2,FALSE),"")</f>
        <v/>
      </c>
      <c r="AB667" s="10" t="str">
        <f>IFERROR(VLOOKUP($Y$3&amp;$R667,PRM!$Q$3:$R$31,2,FALSE),"")</f>
        <v/>
      </c>
      <c r="AC667" s="10" t="str">
        <f>IFERROR(VLOOKUP($Y$3&amp;$S667,PRM!$AH$3:$AI$133,2,FALSE),"")</f>
        <v/>
      </c>
      <c r="AD667" s="10" t="str">
        <f>IFERROR(VLOOKUP($Y$3&amp;$T667,PRM!$Y$3:$Z$50,2,FALSE),"")</f>
        <v>1</v>
      </c>
      <c r="AE667" s="10" t="str">
        <f>IFERROR(VLOOKUP($Y$3&amp;$U667,PRM!$AD$3:$AE$44,2,FALSE),"")</f>
        <v/>
      </c>
      <c r="AF667" s="10" t="str">
        <f>IFERROR(VLOOKUP($Y$3&amp;$R667,PRM!$Q$3:$T$31,3,FALSE),"")</f>
        <v/>
      </c>
      <c r="AG667" s="10" t="str">
        <f>IFERROR(IF(AF667=0,0,MATCH($Y$3,PRM!$AF$3:'PRM'!$AF$133,0)),"")</f>
        <v/>
      </c>
      <c r="AH667" s="10" t="str">
        <f>IF($Y$3="","",(IF(AF667=0,0,COUNTIF(PRM!$AF$3:'PRM'!$AF$133,$Y$3))))</f>
        <v/>
      </c>
      <c r="AI667" s="10" t="str">
        <f>IFERROR(VLOOKUP($Y$3&amp;$R667,PRM!$Q$3:$U$31,4,FALSE),"")</f>
        <v/>
      </c>
      <c r="AJ667" s="10" t="str">
        <f>IFERROR(IF(AI667=0,0,MATCH($Y$3,PRM!$V$3:'PRM'!$V$50,0)),"")</f>
        <v/>
      </c>
      <c r="AK667" s="10" t="str">
        <f>IF($Y$3="","",(IF(AI667=0,0,COUNTIF(PRM!$V$3:'PRM'!$V$50,$Y$3))))</f>
        <v/>
      </c>
      <c r="AL667" s="10" t="str">
        <f>IFERROR(VLOOKUP($Y$3&amp;$R667,PRM!$Q$3:$U$31,5,FALSE),"")</f>
        <v/>
      </c>
      <c r="AM667" s="10" t="str">
        <f>IFERROR(IF(AL667=0,0,MATCH($Y$3,PRM!$AA$3:'PRM'!$AA$94,0)),"")</f>
        <v/>
      </c>
      <c r="AN667" s="10" t="str">
        <f>IF($Y$3="","",IF(AL667=0,0,COUNTIF(PRM!$AA$3:'PRM'!$AA$94,$Y$3)))</f>
        <v/>
      </c>
      <c r="AO667" s="10">
        <f t="shared" si="210"/>
        <v>0</v>
      </c>
      <c r="AP667" s="10">
        <f t="shared" si="211"/>
        <v>0</v>
      </c>
      <c r="AQ667" s="10">
        <f t="shared" si="212"/>
        <v>0</v>
      </c>
      <c r="AR667" s="10">
        <f t="shared" si="213"/>
        <v>0</v>
      </c>
      <c r="AS667" s="10">
        <f t="shared" si="214"/>
        <v>0</v>
      </c>
      <c r="AT667" s="10">
        <f t="shared" si="215"/>
        <v>0</v>
      </c>
      <c r="AU667" s="10">
        <f t="shared" si="216"/>
        <v>0</v>
      </c>
      <c r="AV667" s="10">
        <f t="shared" si="217"/>
        <v>0</v>
      </c>
      <c r="AW667" s="10">
        <f t="shared" si="218"/>
        <v>0</v>
      </c>
      <c r="AX667" s="10">
        <f t="shared" si="219"/>
        <v>0</v>
      </c>
      <c r="AY667" s="10">
        <f t="shared" si="220"/>
        <v>0</v>
      </c>
      <c r="AZ667" s="10">
        <f t="shared" si="221"/>
        <v>0</v>
      </c>
      <c r="BA667" s="10">
        <f t="shared" si="222"/>
        <v>0</v>
      </c>
      <c r="BB667" s="10">
        <f t="shared" si="223"/>
        <v>0</v>
      </c>
      <c r="BC667" s="10">
        <f t="shared" si="224"/>
        <v>0</v>
      </c>
      <c r="BD667" s="10">
        <f t="shared" si="225"/>
        <v>0</v>
      </c>
      <c r="BE667" s="10">
        <f t="shared" si="226"/>
        <v>0</v>
      </c>
      <c r="BF667" s="10">
        <f t="shared" si="227"/>
        <v>0</v>
      </c>
      <c r="BG667" s="10">
        <f t="shared" si="228"/>
        <v>0</v>
      </c>
      <c r="BH667" s="10">
        <f t="shared" si="229"/>
        <v>0</v>
      </c>
    </row>
    <row r="668" spans="1:60" ht="27.75" customHeight="1">
      <c r="A668" t="str">
        <f t="shared" si="230"/>
        <v/>
      </c>
      <c r="B668" s="54"/>
      <c r="C668" s="55"/>
      <c r="D668" s="54"/>
      <c r="E668" s="55"/>
      <c r="F668" s="31"/>
      <c r="G668" s="29"/>
      <c r="H668" s="32"/>
      <c r="I668" s="32"/>
      <c r="J668" s="30"/>
      <c r="K668" s="31"/>
      <c r="L668" s="33"/>
      <c r="M668" s="33"/>
      <c r="N668" s="54"/>
      <c r="O668" s="56"/>
      <c r="P668" s="56"/>
      <c r="Q668" s="57"/>
      <c r="R668" s="33"/>
      <c r="S668" s="33"/>
      <c r="T668" s="40"/>
      <c r="U668" s="40"/>
      <c r="V668" s="17"/>
      <c r="W668" s="17"/>
      <c r="X668" s="10" t="str">
        <f>IFERROR(VLOOKUP($F668,PRM!$G$3:$H$5,2,FALSE),"")</f>
        <v/>
      </c>
      <c r="Y668" s="10" t="str">
        <f>IFERROR(VLOOKUP($G668,PRM!$I$3:$J$5,2,FALSE),"")</f>
        <v/>
      </c>
      <c r="Z668" s="10" t="str">
        <f>IFERROR(VLOOKUP($K668,PRM!$K$3:$L$4,2,FALSE),"")</f>
        <v/>
      </c>
      <c r="AA668" s="10" t="str">
        <f>IFERROR(VLOOKUP($N668,PRM!$M$3:$N$50,2,FALSE),"")</f>
        <v/>
      </c>
      <c r="AB668" s="10" t="str">
        <f>IFERROR(VLOOKUP($Y$3&amp;$R668,PRM!$Q$3:$R$31,2,FALSE),"")</f>
        <v/>
      </c>
      <c r="AC668" s="10" t="str">
        <f>IFERROR(VLOOKUP($Y$3&amp;$S668,PRM!$AH$3:$AI$133,2,FALSE),"")</f>
        <v/>
      </c>
      <c r="AD668" s="10" t="str">
        <f>IFERROR(VLOOKUP($Y$3&amp;$T668,PRM!$Y$3:$Z$50,2,FALSE),"")</f>
        <v>1</v>
      </c>
      <c r="AE668" s="10" t="str">
        <f>IFERROR(VLOOKUP($Y$3&amp;$U668,PRM!$AD$3:$AE$44,2,FALSE),"")</f>
        <v/>
      </c>
      <c r="AF668" s="10" t="str">
        <f>IFERROR(VLOOKUP($Y$3&amp;$R668,PRM!$Q$3:$T$31,3,FALSE),"")</f>
        <v/>
      </c>
      <c r="AG668" s="10" t="str">
        <f>IFERROR(IF(AF668=0,0,MATCH($Y$3,PRM!$AF$3:'PRM'!$AF$133,0)),"")</f>
        <v/>
      </c>
      <c r="AH668" s="10" t="str">
        <f>IF($Y$3="","",(IF(AF668=0,0,COUNTIF(PRM!$AF$3:'PRM'!$AF$133,$Y$3))))</f>
        <v/>
      </c>
      <c r="AI668" s="10" t="str">
        <f>IFERROR(VLOOKUP($Y$3&amp;$R668,PRM!$Q$3:$U$31,4,FALSE),"")</f>
        <v/>
      </c>
      <c r="AJ668" s="10" t="str">
        <f>IFERROR(IF(AI668=0,0,MATCH($Y$3,PRM!$V$3:'PRM'!$V$50,0)),"")</f>
        <v/>
      </c>
      <c r="AK668" s="10" t="str">
        <f>IF($Y$3="","",(IF(AI668=0,0,COUNTIF(PRM!$V$3:'PRM'!$V$50,$Y$3))))</f>
        <v/>
      </c>
      <c r="AL668" s="10" t="str">
        <f>IFERROR(VLOOKUP($Y$3&amp;$R668,PRM!$Q$3:$U$31,5,FALSE),"")</f>
        <v/>
      </c>
      <c r="AM668" s="10" t="str">
        <f>IFERROR(IF(AL668=0,0,MATCH($Y$3,PRM!$AA$3:'PRM'!$AA$94,0)),"")</f>
        <v/>
      </c>
      <c r="AN668" s="10" t="str">
        <f>IF($Y$3="","",IF(AL668=0,0,COUNTIF(PRM!$AA$3:'PRM'!$AA$94,$Y$3)))</f>
        <v/>
      </c>
      <c r="AO668" s="10">
        <f t="shared" si="210"/>
        <v>0</v>
      </c>
      <c r="AP668" s="10">
        <f t="shared" si="211"/>
        <v>0</v>
      </c>
      <c r="AQ668" s="10">
        <f t="shared" si="212"/>
        <v>0</v>
      </c>
      <c r="AR668" s="10">
        <f t="shared" si="213"/>
        <v>0</v>
      </c>
      <c r="AS668" s="10">
        <f t="shared" si="214"/>
        <v>0</v>
      </c>
      <c r="AT668" s="10">
        <f t="shared" si="215"/>
        <v>0</v>
      </c>
      <c r="AU668" s="10">
        <f t="shared" si="216"/>
        <v>0</v>
      </c>
      <c r="AV668" s="10">
        <f t="shared" si="217"/>
        <v>0</v>
      </c>
      <c r="AW668" s="10">
        <f t="shared" si="218"/>
        <v>0</v>
      </c>
      <c r="AX668" s="10">
        <f t="shared" si="219"/>
        <v>0</v>
      </c>
      <c r="AY668" s="10">
        <f t="shared" si="220"/>
        <v>0</v>
      </c>
      <c r="AZ668" s="10">
        <f t="shared" si="221"/>
        <v>0</v>
      </c>
      <c r="BA668" s="10">
        <f t="shared" si="222"/>
        <v>0</v>
      </c>
      <c r="BB668" s="10">
        <f t="shared" si="223"/>
        <v>0</v>
      </c>
      <c r="BC668" s="10">
        <f t="shared" si="224"/>
        <v>0</v>
      </c>
      <c r="BD668" s="10">
        <f t="shared" si="225"/>
        <v>0</v>
      </c>
      <c r="BE668" s="10">
        <f t="shared" si="226"/>
        <v>0</v>
      </c>
      <c r="BF668" s="10">
        <f t="shared" si="227"/>
        <v>0</v>
      </c>
      <c r="BG668" s="10">
        <f t="shared" si="228"/>
        <v>0</v>
      </c>
      <c r="BH668" s="10">
        <f t="shared" si="229"/>
        <v>0</v>
      </c>
    </row>
    <row r="669" spans="1:60" ht="27.75" customHeight="1">
      <c r="A669" t="str">
        <f t="shared" si="230"/>
        <v/>
      </c>
      <c r="B669" s="54"/>
      <c r="C669" s="55"/>
      <c r="D669" s="54"/>
      <c r="E669" s="55"/>
      <c r="F669" s="31"/>
      <c r="G669" s="29"/>
      <c r="H669" s="32"/>
      <c r="I669" s="32"/>
      <c r="J669" s="30"/>
      <c r="K669" s="31"/>
      <c r="L669" s="33"/>
      <c r="M669" s="33"/>
      <c r="N669" s="54"/>
      <c r="O669" s="56"/>
      <c r="P669" s="56"/>
      <c r="Q669" s="57"/>
      <c r="R669" s="33"/>
      <c r="S669" s="33"/>
      <c r="T669" s="40"/>
      <c r="U669" s="40"/>
      <c r="V669" s="17"/>
      <c r="W669" s="17"/>
      <c r="X669" s="10" t="str">
        <f>IFERROR(VLOOKUP($F669,PRM!$G$3:$H$5,2,FALSE),"")</f>
        <v/>
      </c>
      <c r="Y669" s="10" t="str">
        <f>IFERROR(VLOOKUP($G669,PRM!$I$3:$J$5,2,FALSE),"")</f>
        <v/>
      </c>
      <c r="Z669" s="10" t="str">
        <f>IFERROR(VLOOKUP($K669,PRM!$K$3:$L$4,2,FALSE),"")</f>
        <v/>
      </c>
      <c r="AA669" s="10" t="str">
        <f>IFERROR(VLOOKUP($N669,PRM!$M$3:$N$50,2,FALSE),"")</f>
        <v/>
      </c>
      <c r="AB669" s="10" t="str">
        <f>IFERROR(VLOOKUP($Y$3&amp;$R669,PRM!$Q$3:$R$31,2,FALSE),"")</f>
        <v/>
      </c>
      <c r="AC669" s="10" t="str">
        <f>IFERROR(VLOOKUP($Y$3&amp;$S669,PRM!$AH$3:$AI$133,2,FALSE),"")</f>
        <v/>
      </c>
      <c r="AD669" s="10" t="str">
        <f>IFERROR(VLOOKUP($Y$3&amp;$T669,PRM!$Y$3:$Z$50,2,FALSE),"")</f>
        <v>1</v>
      </c>
      <c r="AE669" s="10" t="str">
        <f>IFERROR(VLOOKUP($Y$3&amp;$U669,PRM!$AD$3:$AE$44,2,FALSE),"")</f>
        <v/>
      </c>
      <c r="AF669" s="10" t="str">
        <f>IFERROR(VLOOKUP($Y$3&amp;$R669,PRM!$Q$3:$T$31,3,FALSE),"")</f>
        <v/>
      </c>
      <c r="AG669" s="10" t="str">
        <f>IFERROR(IF(AF669=0,0,MATCH($Y$3,PRM!$AF$3:'PRM'!$AF$133,0)),"")</f>
        <v/>
      </c>
      <c r="AH669" s="10" t="str">
        <f>IF($Y$3="","",(IF(AF669=0,0,COUNTIF(PRM!$AF$3:'PRM'!$AF$133,$Y$3))))</f>
        <v/>
      </c>
      <c r="AI669" s="10" t="str">
        <f>IFERROR(VLOOKUP($Y$3&amp;$R669,PRM!$Q$3:$U$31,4,FALSE),"")</f>
        <v/>
      </c>
      <c r="AJ669" s="10" t="str">
        <f>IFERROR(IF(AI669=0,0,MATCH($Y$3,PRM!$V$3:'PRM'!$V$50,0)),"")</f>
        <v/>
      </c>
      <c r="AK669" s="10" t="str">
        <f>IF($Y$3="","",(IF(AI669=0,0,COUNTIF(PRM!$V$3:'PRM'!$V$50,$Y$3))))</f>
        <v/>
      </c>
      <c r="AL669" s="10" t="str">
        <f>IFERROR(VLOOKUP($Y$3&amp;$R669,PRM!$Q$3:$U$31,5,FALSE),"")</f>
        <v/>
      </c>
      <c r="AM669" s="10" t="str">
        <f>IFERROR(IF(AL669=0,0,MATCH($Y$3,PRM!$AA$3:'PRM'!$AA$94,0)),"")</f>
        <v/>
      </c>
      <c r="AN669" s="10" t="str">
        <f>IF($Y$3="","",IF(AL669=0,0,COUNTIF(PRM!$AA$3:'PRM'!$AA$94,$Y$3)))</f>
        <v/>
      </c>
      <c r="AO669" s="10">
        <f t="shared" si="210"/>
        <v>0</v>
      </c>
      <c r="AP669" s="10">
        <f t="shared" si="211"/>
        <v>0</v>
      </c>
      <c r="AQ669" s="10">
        <f t="shared" si="212"/>
        <v>0</v>
      </c>
      <c r="AR669" s="10">
        <f t="shared" si="213"/>
        <v>0</v>
      </c>
      <c r="AS669" s="10">
        <f t="shared" si="214"/>
        <v>0</v>
      </c>
      <c r="AT669" s="10">
        <f t="shared" si="215"/>
        <v>0</v>
      </c>
      <c r="AU669" s="10">
        <f t="shared" si="216"/>
        <v>0</v>
      </c>
      <c r="AV669" s="10">
        <f t="shared" si="217"/>
        <v>0</v>
      </c>
      <c r="AW669" s="10">
        <f t="shared" si="218"/>
        <v>0</v>
      </c>
      <c r="AX669" s="10">
        <f t="shared" si="219"/>
        <v>0</v>
      </c>
      <c r="AY669" s="10">
        <f t="shared" si="220"/>
        <v>0</v>
      </c>
      <c r="AZ669" s="10">
        <f t="shared" si="221"/>
        <v>0</v>
      </c>
      <c r="BA669" s="10">
        <f t="shared" si="222"/>
        <v>0</v>
      </c>
      <c r="BB669" s="10">
        <f t="shared" si="223"/>
        <v>0</v>
      </c>
      <c r="BC669" s="10">
        <f t="shared" si="224"/>
        <v>0</v>
      </c>
      <c r="BD669" s="10">
        <f t="shared" si="225"/>
        <v>0</v>
      </c>
      <c r="BE669" s="10">
        <f t="shared" si="226"/>
        <v>0</v>
      </c>
      <c r="BF669" s="10">
        <f t="shared" si="227"/>
        <v>0</v>
      </c>
      <c r="BG669" s="10">
        <f t="shared" si="228"/>
        <v>0</v>
      </c>
      <c r="BH669" s="10">
        <f t="shared" si="229"/>
        <v>0</v>
      </c>
    </row>
    <row r="670" spans="1:60" ht="27.75" customHeight="1">
      <c r="A670" t="str">
        <f t="shared" si="230"/>
        <v/>
      </c>
      <c r="B670" s="54"/>
      <c r="C670" s="55"/>
      <c r="D670" s="54"/>
      <c r="E670" s="55"/>
      <c r="F670" s="31"/>
      <c r="G670" s="29"/>
      <c r="H670" s="32"/>
      <c r="I670" s="32"/>
      <c r="J670" s="30"/>
      <c r="K670" s="31"/>
      <c r="L670" s="33"/>
      <c r="M670" s="33"/>
      <c r="N670" s="54"/>
      <c r="O670" s="56"/>
      <c r="P670" s="56"/>
      <c r="Q670" s="57"/>
      <c r="R670" s="33"/>
      <c r="S670" s="33"/>
      <c r="T670" s="40"/>
      <c r="U670" s="40"/>
      <c r="V670" s="17"/>
      <c r="W670" s="17"/>
      <c r="X670" s="10" t="str">
        <f>IFERROR(VLOOKUP($F670,PRM!$G$3:$H$5,2,FALSE),"")</f>
        <v/>
      </c>
      <c r="Y670" s="10" t="str">
        <f>IFERROR(VLOOKUP($G670,PRM!$I$3:$J$5,2,FALSE),"")</f>
        <v/>
      </c>
      <c r="Z670" s="10" t="str">
        <f>IFERROR(VLOOKUP($K670,PRM!$K$3:$L$4,2,FALSE),"")</f>
        <v/>
      </c>
      <c r="AA670" s="10" t="str">
        <f>IFERROR(VLOOKUP($N670,PRM!$M$3:$N$50,2,FALSE),"")</f>
        <v/>
      </c>
      <c r="AB670" s="10" t="str">
        <f>IFERROR(VLOOKUP($Y$3&amp;$R670,PRM!$Q$3:$R$31,2,FALSE),"")</f>
        <v/>
      </c>
      <c r="AC670" s="10" t="str">
        <f>IFERROR(VLOOKUP($Y$3&amp;$S670,PRM!$AH$3:$AI$133,2,FALSE),"")</f>
        <v/>
      </c>
      <c r="AD670" s="10" t="str">
        <f>IFERROR(VLOOKUP($Y$3&amp;$T670,PRM!$Y$3:$Z$50,2,FALSE),"")</f>
        <v>1</v>
      </c>
      <c r="AE670" s="10" t="str">
        <f>IFERROR(VLOOKUP($Y$3&amp;$U670,PRM!$AD$3:$AE$44,2,FALSE),"")</f>
        <v/>
      </c>
      <c r="AF670" s="10" t="str">
        <f>IFERROR(VLOOKUP($Y$3&amp;$R670,PRM!$Q$3:$T$31,3,FALSE),"")</f>
        <v/>
      </c>
      <c r="AG670" s="10" t="str">
        <f>IFERROR(IF(AF670=0,0,MATCH($Y$3,PRM!$AF$3:'PRM'!$AF$133,0)),"")</f>
        <v/>
      </c>
      <c r="AH670" s="10" t="str">
        <f>IF($Y$3="","",(IF(AF670=0,0,COUNTIF(PRM!$AF$3:'PRM'!$AF$133,$Y$3))))</f>
        <v/>
      </c>
      <c r="AI670" s="10" t="str">
        <f>IFERROR(VLOOKUP($Y$3&amp;$R670,PRM!$Q$3:$U$31,4,FALSE),"")</f>
        <v/>
      </c>
      <c r="AJ670" s="10" t="str">
        <f>IFERROR(IF(AI670=0,0,MATCH($Y$3,PRM!$V$3:'PRM'!$V$50,0)),"")</f>
        <v/>
      </c>
      <c r="AK670" s="10" t="str">
        <f>IF($Y$3="","",(IF(AI670=0,0,COUNTIF(PRM!$V$3:'PRM'!$V$50,$Y$3))))</f>
        <v/>
      </c>
      <c r="AL670" s="10" t="str">
        <f>IFERROR(VLOOKUP($Y$3&amp;$R670,PRM!$Q$3:$U$31,5,FALSE),"")</f>
        <v/>
      </c>
      <c r="AM670" s="10" t="str">
        <f>IFERROR(IF(AL670=0,0,MATCH($Y$3,PRM!$AA$3:'PRM'!$AA$94,0)),"")</f>
        <v/>
      </c>
      <c r="AN670" s="10" t="str">
        <f>IF($Y$3="","",IF(AL670=0,0,COUNTIF(PRM!$AA$3:'PRM'!$AA$94,$Y$3)))</f>
        <v/>
      </c>
      <c r="AO670" s="10">
        <f t="shared" si="210"/>
        <v>0</v>
      </c>
      <c r="AP670" s="10">
        <f t="shared" si="211"/>
        <v>0</v>
      </c>
      <c r="AQ670" s="10">
        <f t="shared" si="212"/>
        <v>0</v>
      </c>
      <c r="AR670" s="10">
        <f t="shared" si="213"/>
        <v>0</v>
      </c>
      <c r="AS670" s="10">
        <f t="shared" si="214"/>
        <v>0</v>
      </c>
      <c r="AT670" s="10">
        <f t="shared" si="215"/>
        <v>0</v>
      </c>
      <c r="AU670" s="10">
        <f t="shared" si="216"/>
        <v>0</v>
      </c>
      <c r="AV670" s="10">
        <f t="shared" si="217"/>
        <v>0</v>
      </c>
      <c r="AW670" s="10">
        <f t="shared" si="218"/>
        <v>0</v>
      </c>
      <c r="AX670" s="10">
        <f t="shared" si="219"/>
        <v>0</v>
      </c>
      <c r="AY670" s="10">
        <f t="shared" si="220"/>
        <v>0</v>
      </c>
      <c r="AZ670" s="10">
        <f t="shared" si="221"/>
        <v>0</v>
      </c>
      <c r="BA670" s="10">
        <f t="shared" si="222"/>
        <v>0</v>
      </c>
      <c r="BB670" s="10">
        <f t="shared" si="223"/>
        <v>0</v>
      </c>
      <c r="BC670" s="10">
        <f t="shared" si="224"/>
        <v>0</v>
      </c>
      <c r="BD670" s="10">
        <f t="shared" si="225"/>
        <v>0</v>
      </c>
      <c r="BE670" s="10">
        <f t="shared" si="226"/>
        <v>0</v>
      </c>
      <c r="BF670" s="10">
        <f t="shared" si="227"/>
        <v>0</v>
      </c>
      <c r="BG670" s="10">
        <f t="shared" si="228"/>
        <v>0</v>
      </c>
      <c r="BH670" s="10">
        <f t="shared" si="229"/>
        <v>0</v>
      </c>
    </row>
    <row r="671" spans="1:60" ht="27.75" customHeight="1">
      <c r="A671" t="str">
        <f t="shared" si="230"/>
        <v/>
      </c>
      <c r="B671" s="54"/>
      <c r="C671" s="55"/>
      <c r="D671" s="54"/>
      <c r="E671" s="55"/>
      <c r="F671" s="31"/>
      <c r="G671" s="29"/>
      <c r="H671" s="32"/>
      <c r="I671" s="32"/>
      <c r="J671" s="30"/>
      <c r="K671" s="31"/>
      <c r="L671" s="33"/>
      <c r="M671" s="33"/>
      <c r="N671" s="54"/>
      <c r="O671" s="56"/>
      <c r="P671" s="56"/>
      <c r="Q671" s="57"/>
      <c r="R671" s="33"/>
      <c r="S671" s="33"/>
      <c r="T671" s="40"/>
      <c r="U671" s="40"/>
      <c r="V671" s="17"/>
      <c r="W671" s="17"/>
      <c r="X671" s="10" t="str">
        <f>IFERROR(VLOOKUP($F671,PRM!$G$3:$H$5,2,FALSE),"")</f>
        <v/>
      </c>
      <c r="Y671" s="10" t="str">
        <f>IFERROR(VLOOKUP($G671,PRM!$I$3:$J$5,2,FALSE),"")</f>
        <v/>
      </c>
      <c r="Z671" s="10" t="str">
        <f>IFERROR(VLOOKUP($K671,PRM!$K$3:$L$4,2,FALSE),"")</f>
        <v/>
      </c>
      <c r="AA671" s="10" t="str">
        <f>IFERROR(VLOOKUP($N671,PRM!$M$3:$N$50,2,FALSE),"")</f>
        <v/>
      </c>
      <c r="AB671" s="10" t="str">
        <f>IFERROR(VLOOKUP($Y$3&amp;$R671,PRM!$Q$3:$R$31,2,FALSE),"")</f>
        <v/>
      </c>
      <c r="AC671" s="10" t="str">
        <f>IFERROR(VLOOKUP($Y$3&amp;$S671,PRM!$AH$3:$AI$133,2,FALSE),"")</f>
        <v/>
      </c>
      <c r="AD671" s="10" t="str">
        <f>IFERROR(VLOOKUP($Y$3&amp;$T671,PRM!$Y$3:$Z$50,2,FALSE),"")</f>
        <v>1</v>
      </c>
      <c r="AE671" s="10" t="str">
        <f>IFERROR(VLOOKUP($Y$3&amp;$U671,PRM!$AD$3:$AE$44,2,FALSE),"")</f>
        <v/>
      </c>
      <c r="AF671" s="10" t="str">
        <f>IFERROR(VLOOKUP($Y$3&amp;$R671,PRM!$Q$3:$T$31,3,FALSE),"")</f>
        <v/>
      </c>
      <c r="AG671" s="10" t="str">
        <f>IFERROR(IF(AF671=0,0,MATCH($Y$3,PRM!$AF$3:'PRM'!$AF$133,0)),"")</f>
        <v/>
      </c>
      <c r="AH671" s="10" t="str">
        <f>IF($Y$3="","",(IF(AF671=0,0,COUNTIF(PRM!$AF$3:'PRM'!$AF$133,$Y$3))))</f>
        <v/>
      </c>
      <c r="AI671" s="10" t="str">
        <f>IFERROR(VLOOKUP($Y$3&amp;$R671,PRM!$Q$3:$U$31,4,FALSE),"")</f>
        <v/>
      </c>
      <c r="AJ671" s="10" t="str">
        <f>IFERROR(IF(AI671=0,0,MATCH($Y$3,PRM!$V$3:'PRM'!$V$50,0)),"")</f>
        <v/>
      </c>
      <c r="AK671" s="10" t="str">
        <f>IF($Y$3="","",(IF(AI671=0,0,COUNTIF(PRM!$V$3:'PRM'!$V$50,$Y$3))))</f>
        <v/>
      </c>
      <c r="AL671" s="10" t="str">
        <f>IFERROR(VLOOKUP($Y$3&amp;$R671,PRM!$Q$3:$U$31,5,FALSE),"")</f>
        <v/>
      </c>
      <c r="AM671" s="10" t="str">
        <f>IFERROR(IF(AL671=0,0,MATCH($Y$3,PRM!$AA$3:'PRM'!$AA$94,0)),"")</f>
        <v/>
      </c>
      <c r="AN671" s="10" t="str">
        <f>IF($Y$3="","",IF(AL671=0,0,COUNTIF(PRM!$AA$3:'PRM'!$AA$94,$Y$3)))</f>
        <v/>
      </c>
      <c r="AO671" s="10">
        <f t="shared" si="210"/>
        <v>0</v>
      </c>
      <c r="AP671" s="10">
        <f t="shared" si="211"/>
        <v>0</v>
      </c>
      <c r="AQ671" s="10">
        <f t="shared" si="212"/>
        <v>0</v>
      </c>
      <c r="AR671" s="10">
        <f t="shared" si="213"/>
        <v>0</v>
      </c>
      <c r="AS671" s="10">
        <f t="shared" si="214"/>
        <v>0</v>
      </c>
      <c r="AT671" s="10">
        <f t="shared" si="215"/>
        <v>0</v>
      </c>
      <c r="AU671" s="10">
        <f t="shared" si="216"/>
        <v>0</v>
      </c>
      <c r="AV671" s="10">
        <f t="shared" si="217"/>
        <v>0</v>
      </c>
      <c r="AW671" s="10">
        <f t="shared" si="218"/>
        <v>0</v>
      </c>
      <c r="AX671" s="10">
        <f t="shared" si="219"/>
        <v>0</v>
      </c>
      <c r="AY671" s="10">
        <f t="shared" si="220"/>
        <v>0</v>
      </c>
      <c r="AZ671" s="10">
        <f t="shared" si="221"/>
        <v>0</v>
      </c>
      <c r="BA671" s="10">
        <f t="shared" si="222"/>
        <v>0</v>
      </c>
      <c r="BB671" s="10">
        <f t="shared" si="223"/>
        <v>0</v>
      </c>
      <c r="BC671" s="10">
        <f t="shared" si="224"/>
        <v>0</v>
      </c>
      <c r="BD671" s="10">
        <f t="shared" si="225"/>
        <v>0</v>
      </c>
      <c r="BE671" s="10">
        <f t="shared" si="226"/>
        <v>0</v>
      </c>
      <c r="BF671" s="10">
        <f t="shared" si="227"/>
        <v>0</v>
      </c>
      <c r="BG671" s="10">
        <f t="shared" si="228"/>
        <v>0</v>
      </c>
      <c r="BH671" s="10">
        <f t="shared" si="229"/>
        <v>0</v>
      </c>
    </row>
    <row r="672" spans="1:60" ht="27.75" customHeight="1">
      <c r="A672" t="str">
        <f t="shared" si="230"/>
        <v/>
      </c>
      <c r="B672" s="54"/>
      <c r="C672" s="55"/>
      <c r="D672" s="54"/>
      <c r="E672" s="55"/>
      <c r="F672" s="31"/>
      <c r="G672" s="29"/>
      <c r="H672" s="32"/>
      <c r="I672" s="32"/>
      <c r="J672" s="30"/>
      <c r="K672" s="31"/>
      <c r="L672" s="33"/>
      <c r="M672" s="33"/>
      <c r="N672" s="54"/>
      <c r="O672" s="56"/>
      <c r="P672" s="56"/>
      <c r="Q672" s="57"/>
      <c r="R672" s="33"/>
      <c r="S672" s="33"/>
      <c r="T672" s="40"/>
      <c r="U672" s="40"/>
      <c r="V672" s="17"/>
      <c r="W672" s="17"/>
      <c r="X672" s="10" t="str">
        <f>IFERROR(VLOOKUP($F672,PRM!$G$3:$H$5,2,FALSE),"")</f>
        <v/>
      </c>
      <c r="Y672" s="10" t="str">
        <f>IFERROR(VLOOKUP($G672,PRM!$I$3:$J$5,2,FALSE),"")</f>
        <v/>
      </c>
      <c r="Z672" s="10" t="str">
        <f>IFERROR(VLOOKUP($K672,PRM!$K$3:$L$4,2,FALSE),"")</f>
        <v/>
      </c>
      <c r="AA672" s="10" t="str">
        <f>IFERROR(VLOOKUP($N672,PRM!$M$3:$N$50,2,FALSE),"")</f>
        <v/>
      </c>
      <c r="AB672" s="10" t="str">
        <f>IFERROR(VLOOKUP($Y$3&amp;$R672,PRM!$Q$3:$R$31,2,FALSE),"")</f>
        <v/>
      </c>
      <c r="AC672" s="10" t="str">
        <f>IFERROR(VLOOKUP($Y$3&amp;$S672,PRM!$AH$3:$AI$133,2,FALSE),"")</f>
        <v/>
      </c>
      <c r="AD672" s="10" t="str">
        <f>IFERROR(VLOOKUP($Y$3&amp;$T672,PRM!$Y$3:$Z$50,2,FALSE),"")</f>
        <v>1</v>
      </c>
      <c r="AE672" s="10" t="str">
        <f>IFERROR(VLOOKUP($Y$3&amp;$U672,PRM!$AD$3:$AE$44,2,FALSE),"")</f>
        <v/>
      </c>
      <c r="AF672" s="10" t="str">
        <f>IFERROR(VLOOKUP($Y$3&amp;$R672,PRM!$Q$3:$T$31,3,FALSE),"")</f>
        <v/>
      </c>
      <c r="AG672" s="10" t="str">
        <f>IFERROR(IF(AF672=0,0,MATCH($Y$3,PRM!$AF$3:'PRM'!$AF$133,0)),"")</f>
        <v/>
      </c>
      <c r="AH672" s="10" t="str">
        <f>IF($Y$3="","",(IF(AF672=0,0,COUNTIF(PRM!$AF$3:'PRM'!$AF$133,$Y$3))))</f>
        <v/>
      </c>
      <c r="AI672" s="10" t="str">
        <f>IFERROR(VLOOKUP($Y$3&amp;$R672,PRM!$Q$3:$U$31,4,FALSE),"")</f>
        <v/>
      </c>
      <c r="AJ672" s="10" t="str">
        <f>IFERROR(IF(AI672=0,0,MATCH($Y$3,PRM!$V$3:'PRM'!$V$50,0)),"")</f>
        <v/>
      </c>
      <c r="AK672" s="10" t="str">
        <f>IF($Y$3="","",(IF(AI672=0,0,COUNTIF(PRM!$V$3:'PRM'!$V$50,$Y$3))))</f>
        <v/>
      </c>
      <c r="AL672" s="10" t="str">
        <f>IFERROR(VLOOKUP($Y$3&amp;$R672,PRM!$Q$3:$U$31,5,FALSE),"")</f>
        <v/>
      </c>
      <c r="AM672" s="10" t="str">
        <f>IFERROR(IF(AL672=0,0,MATCH($Y$3,PRM!$AA$3:'PRM'!$AA$94,0)),"")</f>
        <v/>
      </c>
      <c r="AN672" s="10" t="str">
        <f>IF($Y$3="","",IF(AL672=0,0,COUNTIF(PRM!$AA$3:'PRM'!$AA$94,$Y$3)))</f>
        <v/>
      </c>
      <c r="AO672" s="10">
        <f t="shared" si="210"/>
        <v>0</v>
      </c>
      <c r="AP672" s="10">
        <f t="shared" si="211"/>
        <v>0</v>
      </c>
      <c r="AQ672" s="10">
        <f t="shared" si="212"/>
        <v>0</v>
      </c>
      <c r="AR672" s="10">
        <f t="shared" si="213"/>
        <v>0</v>
      </c>
      <c r="AS672" s="10">
        <f t="shared" si="214"/>
        <v>0</v>
      </c>
      <c r="AT672" s="10">
        <f t="shared" si="215"/>
        <v>0</v>
      </c>
      <c r="AU672" s="10">
        <f t="shared" si="216"/>
        <v>0</v>
      </c>
      <c r="AV672" s="10">
        <f t="shared" si="217"/>
        <v>0</v>
      </c>
      <c r="AW672" s="10">
        <f t="shared" si="218"/>
        <v>0</v>
      </c>
      <c r="AX672" s="10">
        <f t="shared" si="219"/>
        <v>0</v>
      </c>
      <c r="AY672" s="10">
        <f t="shared" si="220"/>
        <v>0</v>
      </c>
      <c r="AZ672" s="10">
        <f t="shared" si="221"/>
        <v>0</v>
      </c>
      <c r="BA672" s="10">
        <f t="shared" si="222"/>
        <v>0</v>
      </c>
      <c r="BB672" s="10">
        <f t="shared" si="223"/>
        <v>0</v>
      </c>
      <c r="BC672" s="10">
        <f t="shared" si="224"/>
        <v>0</v>
      </c>
      <c r="BD672" s="10">
        <f t="shared" si="225"/>
        <v>0</v>
      </c>
      <c r="BE672" s="10">
        <f t="shared" si="226"/>
        <v>0</v>
      </c>
      <c r="BF672" s="10">
        <f t="shared" si="227"/>
        <v>0</v>
      </c>
      <c r="BG672" s="10">
        <f t="shared" si="228"/>
        <v>0</v>
      </c>
      <c r="BH672" s="10">
        <f t="shared" si="229"/>
        <v>0</v>
      </c>
    </row>
    <row r="673" spans="1:60" ht="27.75" customHeight="1">
      <c r="A673" t="str">
        <f t="shared" si="230"/>
        <v/>
      </c>
      <c r="B673" s="54"/>
      <c r="C673" s="55"/>
      <c r="D673" s="54"/>
      <c r="E673" s="55"/>
      <c r="F673" s="31"/>
      <c r="G673" s="29"/>
      <c r="H673" s="32"/>
      <c r="I673" s="32"/>
      <c r="J673" s="30"/>
      <c r="K673" s="31"/>
      <c r="L673" s="33"/>
      <c r="M673" s="33"/>
      <c r="N673" s="54"/>
      <c r="O673" s="56"/>
      <c r="P673" s="56"/>
      <c r="Q673" s="57"/>
      <c r="R673" s="33"/>
      <c r="S673" s="33"/>
      <c r="T673" s="40"/>
      <c r="U673" s="40"/>
      <c r="V673" s="17"/>
      <c r="W673" s="17"/>
      <c r="X673" s="10" t="str">
        <f>IFERROR(VLOOKUP($F673,PRM!$G$3:$H$5,2,FALSE),"")</f>
        <v/>
      </c>
      <c r="Y673" s="10" t="str">
        <f>IFERROR(VLOOKUP($G673,PRM!$I$3:$J$5,2,FALSE),"")</f>
        <v/>
      </c>
      <c r="Z673" s="10" t="str">
        <f>IFERROR(VLOOKUP($K673,PRM!$K$3:$L$4,2,FALSE),"")</f>
        <v/>
      </c>
      <c r="AA673" s="10" t="str">
        <f>IFERROR(VLOOKUP($N673,PRM!$M$3:$N$50,2,FALSE),"")</f>
        <v/>
      </c>
      <c r="AB673" s="10" t="str">
        <f>IFERROR(VLOOKUP($Y$3&amp;$R673,PRM!$Q$3:$R$31,2,FALSE),"")</f>
        <v/>
      </c>
      <c r="AC673" s="10" t="str">
        <f>IFERROR(VLOOKUP($Y$3&amp;$S673,PRM!$AH$3:$AI$133,2,FALSE),"")</f>
        <v/>
      </c>
      <c r="AD673" s="10" t="str">
        <f>IFERROR(VLOOKUP($Y$3&amp;$T673,PRM!$Y$3:$Z$50,2,FALSE),"")</f>
        <v>1</v>
      </c>
      <c r="AE673" s="10" t="str">
        <f>IFERROR(VLOOKUP($Y$3&amp;$U673,PRM!$AD$3:$AE$44,2,FALSE),"")</f>
        <v/>
      </c>
      <c r="AF673" s="10" t="str">
        <f>IFERROR(VLOOKUP($Y$3&amp;$R673,PRM!$Q$3:$T$31,3,FALSE),"")</f>
        <v/>
      </c>
      <c r="AG673" s="10" t="str">
        <f>IFERROR(IF(AF673=0,0,MATCH($Y$3,PRM!$AF$3:'PRM'!$AF$133,0)),"")</f>
        <v/>
      </c>
      <c r="AH673" s="10" t="str">
        <f>IF($Y$3="","",(IF(AF673=0,0,COUNTIF(PRM!$AF$3:'PRM'!$AF$133,$Y$3))))</f>
        <v/>
      </c>
      <c r="AI673" s="10" t="str">
        <f>IFERROR(VLOOKUP($Y$3&amp;$R673,PRM!$Q$3:$U$31,4,FALSE),"")</f>
        <v/>
      </c>
      <c r="AJ673" s="10" t="str">
        <f>IFERROR(IF(AI673=0,0,MATCH($Y$3,PRM!$V$3:'PRM'!$V$50,0)),"")</f>
        <v/>
      </c>
      <c r="AK673" s="10" t="str">
        <f>IF($Y$3="","",(IF(AI673=0,0,COUNTIF(PRM!$V$3:'PRM'!$V$50,$Y$3))))</f>
        <v/>
      </c>
      <c r="AL673" s="10" t="str">
        <f>IFERROR(VLOOKUP($Y$3&amp;$R673,PRM!$Q$3:$U$31,5,FALSE),"")</f>
        <v/>
      </c>
      <c r="AM673" s="10" t="str">
        <f>IFERROR(IF(AL673=0,0,MATCH($Y$3,PRM!$AA$3:'PRM'!$AA$94,0)),"")</f>
        <v/>
      </c>
      <c r="AN673" s="10" t="str">
        <f>IF($Y$3="","",IF(AL673=0,0,COUNTIF(PRM!$AA$3:'PRM'!$AA$94,$Y$3)))</f>
        <v/>
      </c>
      <c r="AO673" s="10">
        <f t="shared" si="210"/>
        <v>0</v>
      </c>
      <c r="AP673" s="10">
        <f t="shared" si="211"/>
        <v>0</v>
      </c>
      <c r="AQ673" s="10">
        <f t="shared" si="212"/>
        <v>0</v>
      </c>
      <c r="AR673" s="10">
        <f t="shared" si="213"/>
        <v>0</v>
      </c>
      <c r="AS673" s="10">
        <f t="shared" si="214"/>
        <v>0</v>
      </c>
      <c r="AT673" s="10">
        <f t="shared" si="215"/>
        <v>0</v>
      </c>
      <c r="AU673" s="10">
        <f t="shared" si="216"/>
        <v>0</v>
      </c>
      <c r="AV673" s="10">
        <f t="shared" si="217"/>
        <v>0</v>
      </c>
      <c r="AW673" s="10">
        <f t="shared" si="218"/>
        <v>0</v>
      </c>
      <c r="AX673" s="10">
        <f t="shared" si="219"/>
        <v>0</v>
      </c>
      <c r="AY673" s="10">
        <f t="shared" si="220"/>
        <v>0</v>
      </c>
      <c r="AZ673" s="10">
        <f t="shared" si="221"/>
        <v>0</v>
      </c>
      <c r="BA673" s="10">
        <f t="shared" si="222"/>
        <v>0</v>
      </c>
      <c r="BB673" s="10">
        <f t="shared" si="223"/>
        <v>0</v>
      </c>
      <c r="BC673" s="10">
        <f t="shared" si="224"/>
        <v>0</v>
      </c>
      <c r="BD673" s="10">
        <f t="shared" si="225"/>
        <v>0</v>
      </c>
      <c r="BE673" s="10">
        <f t="shared" si="226"/>
        <v>0</v>
      </c>
      <c r="BF673" s="10">
        <f t="shared" si="227"/>
        <v>0</v>
      </c>
      <c r="BG673" s="10">
        <f t="shared" si="228"/>
        <v>0</v>
      </c>
      <c r="BH673" s="10">
        <f t="shared" si="229"/>
        <v>0</v>
      </c>
    </row>
    <row r="674" spans="1:60" ht="27.75" customHeight="1">
      <c r="A674" t="str">
        <f t="shared" si="230"/>
        <v/>
      </c>
      <c r="B674" s="54"/>
      <c r="C674" s="55"/>
      <c r="D674" s="54"/>
      <c r="E674" s="55"/>
      <c r="F674" s="31"/>
      <c r="G674" s="29"/>
      <c r="H674" s="32"/>
      <c r="I674" s="32"/>
      <c r="J674" s="30"/>
      <c r="K674" s="31"/>
      <c r="L674" s="33"/>
      <c r="M674" s="33"/>
      <c r="N674" s="54"/>
      <c r="O674" s="56"/>
      <c r="P674" s="56"/>
      <c r="Q674" s="57"/>
      <c r="R674" s="33"/>
      <c r="S674" s="33"/>
      <c r="T674" s="40"/>
      <c r="U674" s="40"/>
      <c r="V674" s="17"/>
      <c r="W674" s="17"/>
      <c r="X674" s="10" t="str">
        <f>IFERROR(VLOOKUP($F674,PRM!$G$3:$H$5,2,FALSE),"")</f>
        <v/>
      </c>
      <c r="Y674" s="10" t="str">
        <f>IFERROR(VLOOKUP($G674,PRM!$I$3:$J$5,2,FALSE),"")</f>
        <v/>
      </c>
      <c r="Z674" s="10" t="str">
        <f>IFERROR(VLOOKUP($K674,PRM!$K$3:$L$4,2,FALSE),"")</f>
        <v/>
      </c>
      <c r="AA674" s="10" t="str">
        <f>IFERROR(VLOOKUP($N674,PRM!$M$3:$N$50,2,FALSE),"")</f>
        <v/>
      </c>
      <c r="AB674" s="10" t="str">
        <f>IFERROR(VLOOKUP($Y$3&amp;$R674,PRM!$Q$3:$R$31,2,FALSE),"")</f>
        <v/>
      </c>
      <c r="AC674" s="10" t="str">
        <f>IFERROR(VLOOKUP($Y$3&amp;$S674,PRM!$AH$3:$AI$133,2,FALSE),"")</f>
        <v/>
      </c>
      <c r="AD674" s="10" t="str">
        <f>IFERROR(VLOOKUP($Y$3&amp;$T674,PRM!$Y$3:$Z$50,2,FALSE),"")</f>
        <v>1</v>
      </c>
      <c r="AE674" s="10" t="str">
        <f>IFERROR(VLOOKUP($Y$3&amp;$U674,PRM!$AD$3:$AE$44,2,FALSE),"")</f>
        <v/>
      </c>
      <c r="AF674" s="10" t="str">
        <f>IFERROR(VLOOKUP($Y$3&amp;$R674,PRM!$Q$3:$T$31,3,FALSE),"")</f>
        <v/>
      </c>
      <c r="AG674" s="10" t="str">
        <f>IFERROR(IF(AF674=0,0,MATCH($Y$3,PRM!$AF$3:'PRM'!$AF$133,0)),"")</f>
        <v/>
      </c>
      <c r="AH674" s="10" t="str">
        <f>IF($Y$3="","",(IF(AF674=0,0,COUNTIF(PRM!$AF$3:'PRM'!$AF$133,$Y$3))))</f>
        <v/>
      </c>
      <c r="AI674" s="10" t="str">
        <f>IFERROR(VLOOKUP($Y$3&amp;$R674,PRM!$Q$3:$U$31,4,FALSE),"")</f>
        <v/>
      </c>
      <c r="AJ674" s="10" t="str">
        <f>IFERROR(IF(AI674=0,0,MATCH($Y$3,PRM!$V$3:'PRM'!$V$50,0)),"")</f>
        <v/>
      </c>
      <c r="AK674" s="10" t="str">
        <f>IF($Y$3="","",(IF(AI674=0,0,COUNTIF(PRM!$V$3:'PRM'!$V$50,$Y$3))))</f>
        <v/>
      </c>
      <c r="AL674" s="10" t="str">
        <f>IFERROR(VLOOKUP($Y$3&amp;$R674,PRM!$Q$3:$U$31,5,FALSE),"")</f>
        <v/>
      </c>
      <c r="AM674" s="10" t="str">
        <f>IFERROR(IF(AL674=0,0,MATCH($Y$3,PRM!$AA$3:'PRM'!$AA$94,0)),"")</f>
        <v/>
      </c>
      <c r="AN674" s="10" t="str">
        <f>IF($Y$3="","",IF(AL674=0,0,COUNTIF(PRM!$AA$3:'PRM'!$AA$94,$Y$3)))</f>
        <v/>
      </c>
      <c r="AO674" s="10">
        <f t="shared" si="210"/>
        <v>0</v>
      </c>
      <c r="AP674" s="10">
        <f t="shared" si="211"/>
        <v>0</v>
      </c>
      <c r="AQ674" s="10">
        <f t="shared" si="212"/>
        <v>0</v>
      </c>
      <c r="AR674" s="10">
        <f t="shared" si="213"/>
        <v>0</v>
      </c>
      <c r="AS674" s="10">
        <f t="shared" si="214"/>
        <v>0</v>
      </c>
      <c r="AT674" s="10">
        <f t="shared" si="215"/>
        <v>0</v>
      </c>
      <c r="AU674" s="10">
        <f t="shared" si="216"/>
        <v>0</v>
      </c>
      <c r="AV674" s="10">
        <f t="shared" si="217"/>
        <v>0</v>
      </c>
      <c r="AW674" s="10">
        <f t="shared" si="218"/>
        <v>0</v>
      </c>
      <c r="AX674" s="10">
        <f t="shared" si="219"/>
        <v>0</v>
      </c>
      <c r="AY674" s="10">
        <f t="shared" si="220"/>
        <v>0</v>
      </c>
      <c r="AZ674" s="10">
        <f t="shared" si="221"/>
        <v>0</v>
      </c>
      <c r="BA674" s="10">
        <f t="shared" si="222"/>
        <v>0</v>
      </c>
      <c r="BB674" s="10">
        <f t="shared" si="223"/>
        <v>0</v>
      </c>
      <c r="BC674" s="10">
        <f t="shared" si="224"/>
        <v>0</v>
      </c>
      <c r="BD674" s="10">
        <f t="shared" si="225"/>
        <v>0</v>
      </c>
      <c r="BE674" s="10">
        <f t="shared" si="226"/>
        <v>0</v>
      </c>
      <c r="BF674" s="10">
        <f t="shared" si="227"/>
        <v>0</v>
      </c>
      <c r="BG674" s="10">
        <f t="shared" si="228"/>
        <v>0</v>
      </c>
      <c r="BH674" s="10">
        <f t="shared" si="229"/>
        <v>0</v>
      </c>
    </row>
    <row r="675" spans="1:60" ht="27.75" customHeight="1">
      <c r="A675" t="str">
        <f t="shared" si="230"/>
        <v/>
      </c>
      <c r="B675" s="54"/>
      <c r="C675" s="55"/>
      <c r="D675" s="54"/>
      <c r="E675" s="55"/>
      <c r="F675" s="31"/>
      <c r="G675" s="29"/>
      <c r="H675" s="32"/>
      <c r="I675" s="32"/>
      <c r="J675" s="30"/>
      <c r="K675" s="31"/>
      <c r="L675" s="33"/>
      <c r="M675" s="33"/>
      <c r="N675" s="54"/>
      <c r="O675" s="56"/>
      <c r="P675" s="56"/>
      <c r="Q675" s="57"/>
      <c r="R675" s="33"/>
      <c r="S675" s="33"/>
      <c r="T675" s="40"/>
      <c r="U675" s="40"/>
      <c r="V675" s="17"/>
      <c r="W675" s="17"/>
      <c r="X675" s="10" t="str">
        <f>IFERROR(VLOOKUP($F675,PRM!$G$3:$H$5,2,FALSE),"")</f>
        <v/>
      </c>
      <c r="Y675" s="10" t="str">
        <f>IFERROR(VLOOKUP($G675,PRM!$I$3:$J$5,2,FALSE),"")</f>
        <v/>
      </c>
      <c r="Z675" s="10" t="str">
        <f>IFERROR(VLOOKUP($K675,PRM!$K$3:$L$4,2,FALSE),"")</f>
        <v/>
      </c>
      <c r="AA675" s="10" t="str">
        <f>IFERROR(VLOOKUP($N675,PRM!$M$3:$N$50,2,FALSE),"")</f>
        <v/>
      </c>
      <c r="AB675" s="10" t="str">
        <f>IFERROR(VLOOKUP($Y$3&amp;$R675,PRM!$Q$3:$R$31,2,FALSE),"")</f>
        <v/>
      </c>
      <c r="AC675" s="10" t="str">
        <f>IFERROR(VLOOKUP($Y$3&amp;$S675,PRM!$AH$3:$AI$133,2,FALSE),"")</f>
        <v/>
      </c>
      <c r="AD675" s="10" t="str">
        <f>IFERROR(VLOOKUP($Y$3&amp;$T675,PRM!$Y$3:$Z$50,2,FALSE),"")</f>
        <v>1</v>
      </c>
      <c r="AE675" s="10" t="str">
        <f>IFERROR(VLOOKUP($Y$3&amp;$U675,PRM!$AD$3:$AE$44,2,FALSE),"")</f>
        <v/>
      </c>
      <c r="AF675" s="10" t="str">
        <f>IFERROR(VLOOKUP($Y$3&amp;$R675,PRM!$Q$3:$T$31,3,FALSE),"")</f>
        <v/>
      </c>
      <c r="AG675" s="10" t="str">
        <f>IFERROR(IF(AF675=0,0,MATCH($Y$3,PRM!$AF$3:'PRM'!$AF$133,0)),"")</f>
        <v/>
      </c>
      <c r="AH675" s="10" t="str">
        <f>IF($Y$3="","",(IF(AF675=0,0,COUNTIF(PRM!$AF$3:'PRM'!$AF$133,$Y$3))))</f>
        <v/>
      </c>
      <c r="AI675" s="10" t="str">
        <f>IFERROR(VLOOKUP($Y$3&amp;$R675,PRM!$Q$3:$U$31,4,FALSE),"")</f>
        <v/>
      </c>
      <c r="AJ675" s="10" t="str">
        <f>IFERROR(IF(AI675=0,0,MATCH($Y$3,PRM!$V$3:'PRM'!$V$50,0)),"")</f>
        <v/>
      </c>
      <c r="AK675" s="10" t="str">
        <f>IF($Y$3="","",(IF(AI675=0,0,COUNTIF(PRM!$V$3:'PRM'!$V$50,$Y$3))))</f>
        <v/>
      </c>
      <c r="AL675" s="10" t="str">
        <f>IFERROR(VLOOKUP($Y$3&amp;$R675,PRM!$Q$3:$U$31,5,FALSE),"")</f>
        <v/>
      </c>
      <c r="AM675" s="10" t="str">
        <f>IFERROR(IF(AL675=0,0,MATCH($Y$3,PRM!$AA$3:'PRM'!$AA$94,0)),"")</f>
        <v/>
      </c>
      <c r="AN675" s="10" t="str">
        <f>IF($Y$3="","",IF(AL675=0,0,COUNTIF(PRM!$AA$3:'PRM'!$AA$94,$Y$3)))</f>
        <v/>
      </c>
      <c r="AO675" s="10">
        <f t="shared" si="210"/>
        <v>0</v>
      </c>
      <c r="AP675" s="10">
        <f t="shared" si="211"/>
        <v>0</v>
      </c>
      <c r="AQ675" s="10">
        <f t="shared" si="212"/>
        <v>0</v>
      </c>
      <c r="AR675" s="10">
        <f t="shared" si="213"/>
        <v>0</v>
      </c>
      <c r="AS675" s="10">
        <f t="shared" si="214"/>
        <v>0</v>
      </c>
      <c r="AT675" s="10">
        <f t="shared" si="215"/>
        <v>0</v>
      </c>
      <c r="AU675" s="10">
        <f t="shared" si="216"/>
        <v>0</v>
      </c>
      <c r="AV675" s="10">
        <f t="shared" si="217"/>
        <v>0</v>
      </c>
      <c r="AW675" s="10">
        <f t="shared" si="218"/>
        <v>0</v>
      </c>
      <c r="AX675" s="10">
        <f t="shared" si="219"/>
        <v>0</v>
      </c>
      <c r="AY675" s="10">
        <f t="shared" si="220"/>
        <v>0</v>
      </c>
      <c r="AZ675" s="10">
        <f t="shared" si="221"/>
        <v>0</v>
      </c>
      <c r="BA675" s="10">
        <f t="shared" si="222"/>
        <v>0</v>
      </c>
      <c r="BB675" s="10">
        <f t="shared" si="223"/>
        <v>0</v>
      </c>
      <c r="BC675" s="10">
        <f t="shared" si="224"/>
        <v>0</v>
      </c>
      <c r="BD675" s="10">
        <f t="shared" si="225"/>
        <v>0</v>
      </c>
      <c r="BE675" s="10">
        <f t="shared" si="226"/>
        <v>0</v>
      </c>
      <c r="BF675" s="10">
        <f t="shared" si="227"/>
        <v>0</v>
      </c>
      <c r="BG675" s="10">
        <f t="shared" si="228"/>
        <v>0</v>
      </c>
      <c r="BH675" s="10">
        <f t="shared" si="229"/>
        <v>0</v>
      </c>
    </row>
    <row r="676" spans="1:60" ht="27.75" customHeight="1">
      <c r="A676" t="str">
        <f t="shared" si="230"/>
        <v/>
      </c>
      <c r="B676" s="54"/>
      <c r="C676" s="55"/>
      <c r="D676" s="54"/>
      <c r="E676" s="55"/>
      <c r="F676" s="31"/>
      <c r="G676" s="29"/>
      <c r="H676" s="32"/>
      <c r="I676" s="32"/>
      <c r="J676" s="30"/>
      <c r="K676" s="31"/>
      <c r="L676" s="33"/>
      <c r="M676" s="33"/>
      <c r="N676" s="54"/>
      <c r="O676" s="56"/>
      <c r="P676" s="56"/>
      <c r="Q676" s="57"/>
      <c r="R676" s="33"/>
      <c r="S676" s="33"/>
      <c r="T676" s="40"/>
      <c r="U676" s="40"/>
      <c r="V676" s="17"/>
      <c r="W676" s="17"/>
      <c r="X676" s="10" t="str">
        <f>IFERROR(VLOOKUP($F676,PRM!$G$3:$H$5,2,FALSE),"")</f>
        <v/>
      </c>
      <c r="Y676" s="10" t="str">
        <f>IFERROR(VLOOKUP($G676,PRM!$I$3:$J$5,2,FALSE),"")</f>
        <v/>
      </c>
      <c r="Z676" s="10" t="str">
        <f>IFERROR(VLOOKUP($K676,PRM!$K$3:$L$4,2,FALSE),"")</f>
        <v/>
      </c>
      <c r="AA676" s="10" t="str">
        <f>IFERROR(VLOOKUP($N676,PRM!$M$3:$N$50,2,FALSE),"")</f>
        <v/>
      </c>
      <c r="AB676" s="10" t="str">
        <f>IFERROR(VLOOKUP($Y$3&amp;$R676,PRM!$Q$3:$R$31,2,FALSE),"")</f>
        <v/>
      </c>
      <c r="AC676" s="10" t="str">
        <f>IFERROR(VLOOKUP($Y$3&amp;$S676,PRM!$AH$3:$AI$133,2,FALSE),"")</f>
        <v/>
      </c>
      <c r="AD676" s="10" t="str">
        <f>IFERROR(VLOOKUP($Y$3&amp;$T676,PRM!$Y$3:$Z$50,2,FALSE),"")</f>
        <v>1</v>
      </c>
      <c r="AE676" s="10" t="str">
        <f>IFERROR(VLOOKUP($Y$3&amp;$U676,PRM!$AD$3:$AE$44,2,FALSE),"")</f>
        <v/>
      </c>
      <c r="AF676" s="10" t="str">
        <f>IFERROR(VLOOKUP($Y$3&amp;$R676,PRM!$Q$3:$T$31,3,FALSE),"")</f>
        <v/>
      </c>
      <c r="AG676" s="10" t="str">
        <f>IFERROR(IF(AF676=0,0,MATCH($Y$3,PRM!$AF$3:'PRM'!$AF$133,0)),"")</f>
        <v/>
      </c>
      <c r="AH676" s="10" t="str">
        <f>IF($Y$3="","",(IF(AF676=0,0,COUNTIF(PRM!$AF$3:'PRM'!$AF$133,$Y$3))))</f>
        <v/>
      </c>
      <c r="AI676" s="10" t="str">
        <f>IFERROR(VLOOKUP($Y$3&amp;$R676,PRM!$Q$3:$U$31,4,FALSE),"")</f>
        <v/>
      </c>
      <c r="AJ676" s="10" t="str">
        <f>IFERROR(IF(AI676=0,0,MATCH($Y$3,PRM!$V$3:'PRM'!$V$50,0)),"")</f>
        <v/>
      </c>
      <c r="AK676" s="10" t="str">
        <f>IF($Y$3="","",(IF(AI676=0,0,COUNTIF(PRM!$V$3:'PRM'!$V$50,$Y$3))))</f>
        <v/>
      </c>
      <c r="AL676" s="10" t="str">
        <f>IFERROR(VLOOKUP($Y$3&amp;$R676,PRM!$Q$3:$U$31,5,FALSE),"")</f>
        <v/>
      </c>
      <c r="AM676" s="10" t="str">
        <f>IFERROR(IF(AL676=0,0,MATCH($Y$3,PRM!$AA$3:'PRM'!$AA$94,0)),"")</f>
        <v/>
      </c>
      <c r="AN676" s="10" t="str">
        <f>IF($Y$3="","",IF(AL676=0,0,COUNTIF(PRM!$AA$3:'PRM'!$AA$94,$Y$3)))</f>
        <v/>
      </c>
      <c r="AO676" s="10">
        <f t="shared" si="210"/>
        <v>0</v>
      </c>
      <c r="AP676" s="10">
        <f t="shared" si="211"/>
        <v>0</v>
      </c>
      <c r="AQ676" s="10">
        <f t="shared" si="212"/>
        <v>0</v>
      </c>
      <c r="AR676" s="10">
        <f t="shared" si="213"/>
        <v>0</v>
      </c>
      <c r="AS676" s="10">
        <f t="shared" si="214"/>
        <v>0</v>
      </c>
      <c r="AT676" s="10">
        <f t="shared" si="215"/>
        <v>0</v>
      </c>
      <c r="AU676" s="10">
        <f t="shared" si="216"/>
        <v>0</v>
      </c>
      <c r="AV676" s="10">
        <f t="shared" si="217"/>
        <v>0</v>
      </c>
      <c r="AW676" s="10">
        <f t="shared" si="218"/>
        <v>0</v>
      </c>
      <c r="AX676" s="10">
        <f t="shared" si="219"/>
        <v>0</v>
      </c>
      <c r="AY676" s="10">
        <f t="shared" si="220"/>
        <v>0</v>
      </c>
      <c r="AZ676" s="10">
        <f t="shared" si="221"/>
        <v>0</v>
      </c>
      <c r="BA676" s="10">
        <f t="shared" si="222"/>
        <v>0</v>
      </c>
      <c r="BB676" s="10">
        <f t="shared" si="223"/>
        <v>0</v>
      </c>
      <c r="BC676" s="10">
        <f t="shared" si="224"/>
        <v>0</v>
      </c>
      <c r="BD676" s="10">
        <f t="shared" si="225"/>
        <v>0</v>
      </c>
      <c r="BE676" s="10">
        <f t="shared" si="226"/>
        <v>0</v>
      </c>
      <c r="BF676" s="10">
        <f t="shared" si="227"/>
        <v>0</v>
      </c>
      <c r="BG676" s="10">
        <f t="shared" si="228"/>
        <v>0</v>
      </c>
      <c r="BH676" s="10">
        <f t="shared" si="229"/>
        <v>0</v>
      </c>
    </row>
    <row r="677" spans="1:60" ht="27.75" customHeight="1">
      <c r="A677" t="str">
        <f t="shared" si="230"/>
        <v/>
      </c>
      <c r="B677" s="54"/>
      <c r="C677" s="55"/>
      <c r="D677" s="54"/>
      <c r="E677" s="55"/>
      <c r="F677" s="31"/>
      <c r="G677" s="29"/>
      <c r="H677" s="32"/>
      <c r="I677" s="32"/>
      <c r="J677" s="30"/>
      <c r="K677" s="31"/>
      <c r="L677" s="33"/>
      <c r="M677" s="33"/>
      <c r="N677" s="54"/>
      <c r="O677" s="56"/>
      <c r="P677" s="56"/>
      <c r="Q677" s="57"/>
      <c r="R677" s="33"/>
      <c r="S677" s="33"/>
      <c r="T677" s="40"/>
      <c r="U677" s="40"/>
      <c r="V677" s="17"/>
      <c r="W677" s="17"/>
      <c r="X677" s="10" t="str">
        <f>IFERROR(VLOOKUP($F677,PRM!$G$3:$H$5,2,FALSE),"")</f>
        <v/>
      </c>
      <c r="Y677" s="10" t="str">
        <f>IFERROR(VLOOKUP($G677,PRM!$I$3:$J$5,2,FALSE),"")</f>
        <v/>
      </c>
      <c r="Z677" s="10" t="str">
        <f>IFERROR(VLOOKUP($K677,PRM!$K$3:$L$4,2,FALSE),"")</f>
        <v/>
      </c>
      <c r="AA677" s="10" t="str">
        <f>IFERROR(VLOOKUP($N677,PRM!$M$3:$N$50,2,FALSE),"")</f>
        <v/>
      </c>
      <c r="AB677" s="10" t="str">
        <f>IFERROR(VLOOKUP($Y$3&amp;$R677,PRM!$Q$3:$R$31,2,FALSE),"")</f>
        <v/>
      </c>
      <c r="AC677" s="10" t="str">
        <f>IFERROR(VLOOKUP($Y$3&amp;$S677,PRM!$AH$3:$AI$133,2,FALSE),"")</f>
        <v/>
      </c>
      <c r="AD677" s="10" t="str">
        <f>IFERROR(VLOOKUP($Y$3&amp;$T677,PRM!$Y$3:$Z$50,2,FALSE),"")</f>
        <v>1</v>
      </c>
      <c r="AE677" s="10" t="str">
        <f>IFERROR(VLOOKUP($Y$3&amp;$U677,PRM!$AD$3:$AE$44,2,FALSE),"")</f>
        <v/>
      </c>
      <c r="AF677" s="10" t="str">
        <f>IFERROR(VLOOKUP($Y$3&amp;$R677,PRM!$Q$3:$T$31,3,FALSE),"")</f>
        <v/>
      </c>
      <c r="AG677" s="10" t="str">
        <f>IFERROR(IF(AF677=0,0,MATCH($Y$3,PRM!$AF$3:'PRM'!$AF$133,0)),"")</f>
        <v/>
      </c>
      <c r="AH677" s="10" t="str">
        <f>IF($Y$3="","",(IF(AF677=0,0,COUNTIF(PRM!$AF$3:'PRM'!$AF$133,$Y$3))))</f>
        <v/>
      </c>
      <c r="AI677" s="10" t="str">
        <f>IFERROR(VLOOKUP($Y$3&amp;$R677,PRM!$Q$3:$U$31,4,FALSE),"")</f>
        <v/>
      </c>
      <c r="AJ677" s="10" t="str">
        <f>IFERROR(IF(AI677=0,0,MATCH($Y$3,PRM!$V$3:'PRM'!$V$50,0)),"")</f>
        <v/>
      </c>
      <c r="AK677" s="10" t="str">
        <f>IF($Y$3="","",(IF(AI677=0,0,COUNTIF(PRM!$V$3:'PRM'!$V$50,$Y$3))))</f>
        <v/>
      </c>
      <c r="AL677" s="10" t="str">
        <f>IFERROR(VLOOKUP($Y$3&amp;$R677,PRM!$Q$3:$U$31,5,FALSE),"")</f>
        <v/>
      </c>
      <c r="AM677" s="10" t="str">
        <f>IFERROR(IF(AL677=0,0,MATCH($Y$3,PRM!$AA$3:'PRM'!$AA$94,0)),"")</f>
        <v/>
      </c>
      <c r="AN677" s="10" t="str">
        <f>IF($Y$3="","",IF(AL677=0,0,COUNTIF(PRM!$AA$3:'PRM'!$AA$94,$Y$3)))</f>
        <v/>
      </c>
      <c r="AO677" s="10">
        <f t="shared" si="210"/>
        <v>0</v>
      </c>
      <c r="AP677" s="10">
        <f t="shared" si="211"/>
        <v>0</v>
      </c>
      <c r="AQ677" s="10">
        <f t="shared" si="212"/>
        <v>0</v>
      </c>
      <c r="AR677" s="10">
        <f t="shared" si="213"/>
        <v>0</v>
      </c>
      <c r="AS677" s="10">
        <f t="shared" si="214"/>
        <v>0</v>
      </c>
      <c r="AT677" s="10">
        <f t="shared" si="215"/>
        <v>0</v>
      </c>
      <c r="AU677" s="10">
        <f t="shared" si="216"/>
        <v>0</v>
      </c>
      <c r="AV677" s="10">
        <f t="shared" si="217"/>
        <v>0</v>
      </c>
      <c r="AW677" s="10">
        <f t="shared" si="218"/>
        <v>0</v>
      </c>
      <c r="AX677" s="10">
        <f t="shared" si="219"/>
        <v>0</v>
      </c>
      <c r="AY677" s="10">
        <f t="shared" si="220"/>
        <v>0</v>
      </c>
      <c r="AZ677" s="10">
        <f t="shared" si="221"/>
        <v>0</v>
      </c>
      <c r="BA677" s="10">
        <f t="shared" si="222"/>
        <v>0</v>
      </c>
      <c r="BB677" s="10">
        <f t="shared" si="223"/>
        <v>0</v>
      </c>
      <c r="BC677" s="10">
        <f t="shared" si="224"/>
        <v>0</v>
      </c>
      <c r="BD677" s="10">
        <f t="shared" si="225"/>
        <v>0</v>
      </c>
      <c r="BE677" s="10">
        <f t="shared" si="226"/>
        <v>0</v>
      </c>
      <c r="BF677" s="10">
        <f t="shared" si="227"/>
        <v>0</v>
      </c>
      <c r="BG677" s="10">
        <f t="shared" si="228"/>
        <v>0</v>
      </c>
      <c r="BH677" s="10">
        <f t="shared" si="229"/>
        <v>0</v>
      </c>
    </row>
    <row r="678" spans="1:60" ht="27.75" customHeight="1">
      <c r="A678" t="str">
        <f t="shared" si="230"/>
        <v/>
      </c>
      <c r="B678" s="54"/>
      <c r="C678" s="55"/>
      <c r="D678" s="54"/>
      <c r="E678" s="55"/>
      <c r="F678" s="31"/>
      <c r="G678" s="29"/>
      <c r="H678" s="32"/>
      <c r="I678" s="32"/>
      <c r="J678" s="30"/>
      <c r="K678" s="31"/>
      <c r="L678" s="33"/>
      <c r="M678" s="33"/>
      <c r="N678" s="54"/>
      <c r="O678" s="56"/>
      <c r="P678" s="56"/>
      <c r="Q678" s="57"/>
      <c r="R678" s="33"/>
      <c r="S678" s="33"/>
      <c r="T678" s="40"/>
      <c r="U678" s="40"/>
      <c r="V678" s="17"/>
      <c r="W678" s="17"/>
      <c r="X678" s="10" t="str">
        <f>IFERROR(VLOOKUP($F678,PRM!$G$3:$H$5,2,FALSE),"")</f>
        <v/>
      </c>
      <c r="Y678" s="10" t="str">
        <f>IFERROR(VLOOKUP($G678,PRM!$I$3:$J$5,2,FALSE),"")</f>
        <v/>
      </c>
      <c r="Z678" s="10" t="str">
        <f>IFERROR(VLOOKUP($K678,PRM!$K$3:$L$4,2,FALSE),"")</f>
        <v/>
      </c>
      <c r="AA678" s="10" t="str">
        <f>IFERROR(VLOOKUP($N678,PRM!$M$3:$N$50,2,FALSE),"")</f>
        <v/>
      </c>
      <c r="AB678" s="10" t="str">
        <f>IFERROR(VLOOKUP($Y$3&amp;$R678,PRM!$Q$3:$R$31,2,FALSE),"")</f>
        <v/>
      </c>
      <c r="AC678" s="10" t="str">
        <f>IFERROR(VLOOKUP($Y$3&amp;$S678,PRM!$AH$3:$AI$133,2,FALSE),"")</f>
        <v/>
      </c>
      <c r="AD678" s="10" t="str">
        <f>IFERROR(VLOOKUP($Y$3&amp;$T678,PRM!$Y$3:$Z$50,2,FALSE),"")</f>
        <v>1</v>
      </c>
      <c r="AE678" s="10" t="str">
        <f>IFERROR(VLOOKUP($Y$3&amp;$U678,PRM!$AD$3:$AE$44,2,FALSE),"")</f>
        <v/>
      </c>
      <c r="AF678" s="10" t="str">
        <f>IFERROR(VLOOKUP($Y$3&amp;$R678,PRM!$Q$3:$T$31,3,FALSE),"")</f>
        <v/>
      </c>
      <c r="AG678" s="10" t="str">
        <f>IFERROR(IF(AF678=0,0,MATCH($Y$3,PRM!$AF$3:'PRM'!$AF$133,0)),"")</f>
        <v/>
      </c>
      <c r="AH678" s="10" t="str">
        <f>IF($Y$3="","",(IF(AF678=0,0,COUNTIF(PRM!$AF$3:'PRM'!$AF$133,$Y$3))))</f>
        <v/>
      </c>
      <c r="AI678" s="10" t="str">
        <f>IFERROR(VLOOKUP($Y$3&amp;$R678,PRM!$Q$3:$U$31,4,FALSE),"")</f>
        <v/>
      </c>
      <c r="AJ678" s="10" t="str">
        <f>IFERROR(IF(AI678=0,0,MATCH($Y$3,PRM!$V$3:'PRM'!$V$50,0)),"")</f>
        <v/>
      </c>
      <c r="AK678" s="10" t="str">
        <f>IF($Y$3="","",(IF(AI678=0,0,COUNTIF(PRM!$V$3:'PRM'!$V$50,$Y$3))))</f>
        <v/>
      </c>
      <c r="AL678" s="10" t="str">
        <f>IFERROR(VLOOKUP($Y$3&amp;$R678,PRM!$Q$3:$U$31,5,FALSE),"")</f>
        <v/>
      </c>
      <c r="AM678" s="10" t="str">
        <f>IFERROR(IF(AL678=0,0,MATCH($Y$3,PRM!$AA$3:'PRM'!$AA$94,0)),"")</f>
        <v/>
      </c>
      <c r="AN678" s="10" t="str">
        <f>IF($Y$3="","",IF(AL678=0,0,COUNTIF(PRM!$AA$3:'PRM'!$AA$94,$Y$3)))</f>
        <v/>
      </c>
      <c r="AO678" s="10">
        <f t="shared" si="210"/>
        <v>0</v>
      </c>
      <c r="AP678" s="10">
        <f t="shared" si="211"/>
        <v>0</v>
      </c>
      <c r="AQ678" s="10">
        <f t="shared" si="212"/>
        <v>0</v>
      </c>
      <c r="AR678" s="10">
        <f t="shared" si="213"/>
        <v>0</v>
      </c>
      <c r="AS678" s="10">
        <f t="shared" si="214"/>
        <v>0</v>
      </c>
      <c r="AT678" s="10">
        <f t="shared" si="215"/>
        <v>0</v>
      </c>
      <c r="AU678" s="10">
        <f t="shared" si="216"/>
        <v>0</v>
      </c>
      <c r="AV678" s="10">
        <f t="shared" si="217"/>
        <v>0</v>
      </c>
      <c r="AW678" s="10">
        <f t="shared" si="218"/>
        <v>0</v>
      </c>
      <c r="AX678" s="10">
        <f t="shared" si="219"/>
        <v>0</v>
      </c>
      <c r="AY678" s="10">
        <f t="shared" si="220"/>
        <v>0</v>
      </c>
      <c r="AZ678" s="10">
        <f t="shared" si="221"/>
        <v>0</v>
      </c>
      <c r="BA678" s="10">
        <f t="shared" si="222"/>
        <v>0</v>
      </c>
      <c r="BB678" s="10">
        <f t="shared" si="223"/>
        <v>0</v>
      </c>
      <c r="BC678" s="10">
        <f t="shared" si="224"/>
        <v>0</v>
      </c>
      <c r="BD678" s="10">
        <f t="shared" si="225"/>
        <v>0</v>
      </c>
      <c r="BE678" s="10">
        <f t="shared" si="226"/>
        <v>0</v>
      </c>
      <c r="BF678" s="10">
        <f t="shared" si="227"/>
        <v>0</v>
      </c>
      <c r="BG678" s="10">
        <f t="shared" si="228"/>
        <v>0</v>
      </c>
      <c r="BH678" s="10">
        <f t="shared" si="229"/>
        <v>0</v>
      </c>
    </row>
    <row r="679" spans="1:60" ht="27.75" customHeight="1">
      <c r="A679" t="str">
        <f t="shared" si="230"/>
        <v/>
      </c>
      <c r="B679" s="54"/>
      <c r="C679" s="55"/>
      <c r="D679" s="54"/>
      <c r="E679" s="55"/>
      <c r="F679" s="31"/>
      <c r="G679" s="29"/>
      <c r="H679" s="32"/>
      <c r="I679" s="32"/>
      <c r="J679" s="30"/>
      <c r="K679" s="31"/>
      <c r="L679" s="33"/>
      <c r="M679" s="33"/>
      <c r="N679" s="54"/>
      <c r="O679" s="56"/>
      <c r="P679" s="56"/>
      <c r="Q679" s="57"/>
      <c r="R679" s="33"/>
      <c r="S679" s="33"/>
      <c r="T679" s="40"/>
      <c r="U679" s="40"/>
      <c r="V679" s="17"/>
      <c r="W679" s="17"/>
      <c r="X679" s="10" t="str">
        <f>IFERROR(VLOOKUP($F679,PRM!$G$3:$H$5,2,FALSE),"")</f>
        <v/>
      </c>
      <c r="Y679" s="10" t="str">
        <f>IFERROR(VLOOKUP($G679,PRM!$I$3:$J$5,2,FALSE),"")</f>
        <v/>
      </c>
      <c r="Z679" s="10" t="str">
        <f>IFERROR(VLOOKUP($K679,PRM!$K$3:$L$4,2,FALSE),"")</f>
        <v/>
      </c>
      <c r="AA679" s="10" t="str">
        <f>IFERROR(VLOOKUP($N679,PRM!$M$3:$N$50,2,FALSE),"")</f>
        <v/>
      </c>
      <c r="AB679" s="10" t="str">
        <f>IFERROR(VLOOKUP($Y$3&amp;$R679,PRM!$Q$3:$R$31,2,FALSE),"")</f>
        <v/>
      </c>
      <c r="AC679" s="10" t="str">
        <f>IFERROR(VLOOKUP($Y$3&amp;$S679,PRM!$AH$3:$AI$133,2,FALSE),"")</f>
        <v/>
      </c>
      <c r="AD679" s="10" t="str">
        <f>IFERROR(VLOOKUP($Y$3&amp;$T679,PRM!$Y$3:$Z$50,2,FALSE),"")</f>
        <v>1</v>
      </c>
      <c r="AE679" s="10" t="str">
        <f>IFERROR(VLOOKUP($Y$3&amp;$U679,PRM!$AD$3:$AE$44,2,FALSE),"")</f>
        <v/>
      </c>
      <c r="AF679" s="10" t="str">
        <f>IFERROR(VLOOKUP($Y$3&amp;$R679,PRM!$Q$3:$T$31,3,FALSE),"")</f>
        <v/>
      </c>
      <c r="AG679" s="10" t="str">
        <f>IFERROR(IF(AF679=0,0,MATCH($Y$3,PRM!$AF$3:'PRM'!$AF$133,0)),"")</f>
        <v/>
      </c>
      <c r="AH679" s="10" t="str">
        <f>IF($Y$3="","",(IF(AF679=0,0,COUNTIF(PRM!$AF$3:'PRM'!$AF$133,$Y$3))))</f>
        <v/>
      </c>
      <c r="AI679" s="10" t="str">
        <f>IFERROR(VLOOKUP($Y$3&amp;$R679,PRM!$Q$3:$U$31,4,FALSE),"")</f>
        <v/>
      </c>
      <c r="AJ679" s="10" t="str">
        <f>IFERROR(IF(AI679=0,0,MATCH($Y$3,PRM!$V$3:'PRM'!$V$50,0)),"")</f>
        <v/>
      </c>
      <c r="AK679" s="10" t="str">
        <f>IF($Y$3="","",(IF(AI679=0,0,COUNTIF(PRM!$V$3:'PRM'!$V$50,$Y$3))))</f>
        <v/>
      </c>
      <c r="AL679" s="10" t="str">
        <f>IFERROR(VLOOKUP($Y$3&amp;$R679,PRM!$Q$3:$U$31,5,FALSE),"")</f>
        <v/>
      </c>
      <c r="AM679" s="10" t="str">
        <f>IFERROR(IF(AL679=0,0,MATCH($Y$3,PRM!$AA$3:'PRM'!$AA$94,0)),"")</f>
        <v/>
      </c>
      <c r="AN679" s="10" t="str">
        <f>IF($Y$3="","",IF(AL679=0,0,COUNTIF(PRM!$AA$3:'PRM'!$AA$94,$Y$3)))</f>
        <v/>
      </c>
      <c r="AO679" s="10">
        <f t="shared" si="210"/>
        <v>0</v>
      </c>
      <c r="AP679" s="10">
        <f t="shared" si="211"/>
        <v>0</v>
      </c>
      <c r="AQ679" s="10">
        <f t="shared" si="212"/>
        <v>0</v>
      </c>
      <c r="AR679" s="10">
        <f t="shared" si="213"/>
        <v>0</v>
      </c>
      <c r="AS679" s="10">
        <f t="shared" si="214"/>
        <v>0</v>
      </c>
      <c r="AT679" s="10">
        <f t="shared" si="215"/>
        <v>0</v>
      </c>
      <c r="AU679" s="10">
        <f t="shared" si="216"/>
        <v>0</v>
      </c>
      <c r="AV679" s="10">
        <f t="shared" si="217"/>
        <v>0</v>
      </c>
      <c r="AW679" s="10">
        <f t="shared" si="218"/>
        <v>0</v>
      </c>
      <c r="AX679" s="10">
        <f t="shared" si="219"/>
        <v>0</v>
      </c>
      <c r="AY679" s="10">
        <f t="shared" si="220"/>
        <v>0</v>
      </c>
      <c r="AZ679" s="10">
        <f t="shared" si="221"/>
        <v>0</v>
      </c>
      <c r="BA679" s="10">
        <f t="shared" si="222"/>
        <v>0</v>
      </c>
      <c r="BB679" s="10">
        <f t="shared" si="223"/>
        <v>0</v>
      </c>
      <c r="BC679" s="10">
        <f t="shared" si="224"/>
        <v>0</v>
      </c>
      <c r="BD679" s="10">
        <f t="shared" si="225"/>
        <v>0</v>
      </c>
      <c r="BE679" s="10">
        <f t="shared" si="226"/>
        <v>0</v>
      </c>
      <c r="BF679" s="10">
        <f t="shared" si="227"/>
        <v>0</v>
      </c>
      <c r="BG679" s="10">
        <f t="shared" si="228"/>
        <v>0</v>
      </c>
      <c r="BH679" s="10">
        <f t="shared" si="229"/>
        <v>0</v>
      </c>
    </row>
    <row r="680" spans="1:60" ht="27.75" customHeight="1">
      <c r="A680" t="str">
        <f t="shared" si="230"/>
        <v/>
      </c>
      <c r="B680" s="54"/>
      <c r="C680" s="55"/>
      <c r="D680" s="54"/>
      <c r="E680" s="55"/>
      <c r="F680" s="31"/>
      <c r="G680" s="29"/>
      <c r="H680" s="32"/>
      <c r="I680" s="32"/>
      <c r="J680" s="30"/>
      <c r="K680" s="31"/>
      <c r="L680" s="33"/>
      <c r="M680" s="33"/>
      <c r="N680" s="54"/>
      <c r="O680" s="56"/>
      <c r="P680" s="56"/>
      <c r="Q680" s="57"/>
      <c r="R680" s="33"/>
      <c r="S680" s="33"/>
      <c r="T680" s="40"/>
      <c r="U680" s="40"/>
      <c r="V680" s="17"/>
      <c r="W680" s="17"/>
      <c r="X680" s="10" t="str">
        <f>IFERROR(VLOOKUP($F680,PRM!$G$3:$H$5,2,FALSE),"")</f>
        <v/>
      </c>
      <c r="Y680" s="10" t="str">
        <f>IFERROR(VLOOKUP($G680,PRM!$I$3:$J$5,2,FALSE),"")</f>
        <v/>
      </c>
      <c r="Z680" s="10" t="str">
        <f>IFERROR(VLOOKUP($K680,PRM!$K$3:$L$4,2,FALSE),"")</f>
        <v/>
      </c>
      <c r="AA680" s="10" t="str">
        <f>IFERROR(VLOOKUP($N680,PRM!$M$3:$N$50,2,FALSE),"")</f>
        <v/>
      </c>
      <c r="AB680" s="10" t="str">
        <f>IFERROR(VLOOKUP($Y$3&amp;$R680,PRM!$Q$3:$R$31,2,FALSE),"")</f>
        <v/>
      </c>
      <c r="AC680" s="10" t="str">
        <f>IFERROR(VLOOKUP($Y$3&amp;$S680,PRM!$AH$3:$AI$133,2,FALSE),"")</f>
        <v/>
      </c>
      <c r="AD680" s="10" t="str">
        <f>IFERROR(VLOOKUP($Y$3&amp;$T680,PRM!$Y$3:$Z$50,2,FALSE),"")</f>
        <v>1</v>
      </c>
      <c r="AE680" s="10" t="str">
        <f>IFERROR(VLOOKUP($Y$3&amp;$U680,PRM!$AD$3:$AE$44,2,FALSE),"")</f>
        <v/>
      </c>
      <c r="AF680" s="10" t="str">
        <f>IFERROR(VLOOKUP($Y$3&amp;$R680,PRM!$Q$3:$T$31,3,FALSE),"")</f>
        <v/>
      </c>
      <c r="AG680" s="10" t="str">
        <f>IFERROR(IF(AF680=0,0,MATCH($Y$3,PRM!$AF$3:'PRM'!$AF$133,0)),"")</f>
        <v/>
      </c>
      <c r="AH680" s="10" t="str">
        <f>IF($Y$3="","",(IF(AF680=0,0,COUNTIF(PRM!$AF$3:'PRM'!$AF$133,$Y$3))))</f>
        <v/>
      </c>
      <c r="AI680" s="10" t="str">
        <f>IFERROR(VLOOKUP($Y$3&amp;$R680,PRM!$Q$3:$U$31,4,FALSE),"")</f>
        <v/>
      </c>
      <c r="AJ680" s="10" t="str">
        <f>IFERROR(IF(AI680=0,0,MATCH($Y$3,PRM!$V$3:'PRM'!$V$50,0)),"")</f>
        <v/>
      </c>
      <c r="AK680" s="10" t="str">
        <f>IF($Y$3="","",(IF(AI680=0,0,COUNTIF(PRM!$V$3:'PRM'!$V$50,$Y$3))))</f>
        <v/>
      </c>
      <c r="AL680" s="10" t="str">
        <f>IFERROR(VLOOKUP($Y$3&amp;$R680,PRM!$Q$3:$U$31,5,FALSE),"")</f>
        <v/>
      </c>
      <c r="AM680" s="10" t="str">
        <f>IFERROR(IF(AL680=0,0,MATCH($Y$3,PRM!$AA$3:'PRM'!$AA$94,0)),"")</f>
        <v/>
      </c>
      <c r="AN680" s="10" t="str">
        <f>IF($Y$3="","",IF(AL680=0,0,COUNTIF(PRM!$AA$3:'PRM'!$AA$94,$Y$3)))</f>
        <v/>
      </c>
      <c r="AO680" s="10">
        <f t="shared" si="210"/>
        <v>0</v>
      </c>
      <c r="AP680" s="10">
        <f t="shared" si="211"/>
        <v>0</v>
      </c>
      <c r="AQ680" s="10">
        <f t="shared" si="212"/>
        <v>0</v>
      </c>
      <c r="AR680" s="10">
        <f t="shared" si="213"/>
        <v>0</v>
      </c>
      <c r="AS680" s="10">
        <f t="shared" si="214"/>
        <v>0</v>
      </c>
      <c r="AT680" s="10">
        <f t="shared" si="215"/>
        <v>0</v>
      </c>
      <c r="AU680" s="10">
        <f t="shared" si="216"/>
        <v>0</v>
      </c>
      <c r="AV680" s="10">
        <f t="shared" si="217"/>
        <v>0</v>
      </c>
      <c r="AW680" s="10">
        <f t="shared" si="218"/>
        <v>0</v>
      </c>
      <c r="AX680" s="10">
        <f t="shared" si="219"/>
        <v>0</v>
      </c>
      <c r="AY680" s="10">
        <f t="shared" si="220"/>
        <v>0</v>
      </c>
      <c r="AZ680" s="10">
        <f t="shared" si="221"/>
        <v>0</v>
      </c>
      <c r="BA680" s="10">
        <f t="shared" si="222"/>
        <v>0</v>
      </c>
      <c r="BB680" s="10">
        <f t="shared" si="223"/>
        <v>0</v>
      </c>
      <c r="BC680" s="10">
        <f t="shared" si="224"/>
        <v>0</v>
      </c>
      <c r="BD680" s="10">
        <f t="shared" si="225"/>
        <v>0</v>
      </c>
      <c r="BE680" s="10">
        <f t="shared" si="226"/>
        <v>0</v>
      </c>
      <c r="BF680" s="10">
        <f t="shared" si="227"/>
        <v>0</v>
      </c>
      <c r="BG680" s="10">
        <f t="shared" si="228"/>
        <v>0</v>
      </c>
      <c r="BH680" s="10">
        <f t="shared" si="229"/>
        <v>0</v>
      </c>
    </row>
    <row r="681" spans="1:60" ht="27.75" customHeight="1">
      <c r="A681" t="str">
        <f t="shared" si="230"/>
        <v/>
      </c>
      <c r="B681" s="54"/>
      <c r="C681" s="55"/>
      <c r="D681" s="54"/>
      <c r="E681" s="55"/>
      <c r="F681" s="31"/>
      <c r="G681" s="29"/>
      <c r="H681" s="32"/>
      <c r="I681" s="32"/>
      <c r="J681" s="30"/>
      <c r="K681" s="31"/>
      <c r="L681" s="33"/>
      <c r="M681" s="33"/>
      <c r="N681" s="54"/>
      <c r="O681" s="56"/>
      <c r="P681" s="56"/>
      <c r="Q681" s="57"/>
      <c r="R681" s="33"/>
      <c r="S681" s="33"/>
      <c r="T681" s="40"/>
      <c r="U681" s="40"/>
      <c r="V681" s="17"/>
      <c r="W681" s="17"/>
      <c r="X681" s="10" t="str">
        <f>IFERROR(VLOOKUP($F681,PRM!$G$3:$H$5,2,FALSE),"")</f>
        <v/>
      </c>
      <c r="Y681" s="10" t="str">
        <f>IFERROR(VLOOKUP($G681,PRM!$I$3:$J$5,2,FALSE),"")</f>
        <v/>
      </c>
      <c r="Z681" s="10" t="str">
        <f>IFERROR(VLOOKUP($K681,PRM!$K$3:$L$4,2,FALSE),"")</f>
        <v/>
      </c>
      <c r="AA681" s="10" t="str">
        <f>IFERROR(VLOOKUP($N681,PRM!$M$3:$N$50,2,FALSE),"")</f>
        <v/>
      </c>
      <c r="AB681" s="10" t="str">
        <f>IFERROR(VLOOKUP($Y$3&amp;$R681,PRM!$Q$3:$R$31,2,FALSE),"")</f>
        <v/>
      </c>
      <c r="AC681" s="10" t="str">
        <f>IFERROR(VLOOKUP($Y$3&amp;$S681,PRM!$AH$3:$AI$133,2,FALSE),"")</f>
        <v/>
      </c>
      <c r="AD681" s="10" t="str">
        <f>IFERROR(VLOOKUP($Y$3&amp;$T681,PRM!$Y$3:$Z$50,2,FALSE),"")</f>
        <v>1</v>
      </c>
      <c r="AE681" s="10" t="str">
        <f>IFERROR(VLOOKUP($Y$3&amp;$U681,PRM!$AD$3:$AE$44,2,FALSE),"")</f>
        <v/>
      </c>
      <c r="AF681" s="10" t="str">
        <f>IFERROR(VLOOKUP($Y$3&amp;$R681,PRM!$Q$3:$T$31,3,FALSE),"")</f>
        <v/>
      </c>
      <c r="AG681" s="10" t="str">
        <f>IFERROR(IF(AF681=0,0,MATCH($Y$3,PRM!$AF$3:'PRM'!$AF$133,0)),"")</f>
        <v/>
      </c>
      <c r="AH681" s="10" t="str">
        <f>IF($Y$3="","",(IF(AF681=0,0,COUNTIF(PRM!$AF$3:'PRM'!$AF$133,$Y$3))))</f>
        <v/>
      </c>
      <c r="AI681" s="10" t="str">
        <f>IFERROR(VLOOKUP($Y$3&amp;$R681,PRM!$Q$3:$U$31,4,FALSE),"")</f>
        <v/>
      </c>
      <c r="AJ681" s="10" t="str">
        <f>IFERROR(IF(AI681=0,0,MATCH($Y$3,PRM!$V$3:'PRM'!$V$50,0)),"")</f>
        <v/>
      </c>
      <c r="AK681" s="10" t="str">
        <f>IF($Y$3="","",(IF(AI681=0,0,COUNTIF(PRM!$V$3:'PRM'!$V$50,$Y$3))))</f>
        <v/>
      </c>
      <c r="AL681" s="10" t="str">
        <f>IFERROR(VLOOKUP($Y$3&amp;$R681,PRM!$Q$3:$U$31,5,FALSE),"")</f>
        <v/>
      </c>
      <c r="AM681" s="10" t="str">
        <f>IFERROR(IF(AL681=0,0,MATCH($Y$3,PRM!$AA$3:'PRM'!$AA$94,0)),"")</f>
        <v/>
      </c>
      <c r="AN681" s="10" t="str">
        <f>IF($Y$3="","",IF(AL681=0,0,COUNTIF(PRM!$AA$3:'PRM'!$AA$94,$Y$3)))</f>
        <v/>
      </c>
      <c r="AO681" s="10">
        <f t="shared" si="210"/>
        <v>0</v>
      </c>
      <c r="AP681" s="10">
        <f t="shared" si="211"/>
        <v>0</v>
      </c>
      <c r="AQ681" s="10">
        <f t="shared" si="212"/>
        <v>0</v>
      </c>
      <c r="AR681" s="10">
        <f t="shared" si="213"/>
        <v>0</v>
      </c>
      <c r="AS681" s="10">
        <f t="shared" si="214"/>
        <v>0</v>
      </c>
      <c r="AT681" s="10">
        <f t="shared" si="215"/>
        <v>0</v>
      </c>
      <c r="AU681" s="10">
        <f t="shared" si="216"/>
        <v>0</v>
      </c>
      <c r="AV681" s="10">
        <f t="shared" si="217"/>
        <v>0</v>
      </c>
      <c r="AW681" s="10">
        <f t="shared" si="218"/>
        <v>0</v>
      </c>
      <c r="AX681" s="10">
        <f t="shared" si="219"/>
        <v>0</v>
      </c>
      <c r="AY681" s="10">
        <f t="shared" si="220"/>
        <v>0</v>
      </c>
      <c r="AZ681" s="10">
        <f t="shared" si="221"/>
        <v>0</v>
      </c>
      <c r="BA681" s="10">
        <f t="shared" si="222"/>
        <v>0</v>
      </c>
      <c r="BB681" s="10">
        <f t="shared" si="223"/>
        <v>0</v>
      </c>
      <c r="BC681" s="10">
        <f t="shared" si="224"/>
        <v>0</v>
      </c>
      <c r="BD681" s="10">
        <f t="shared" si="225"/>
        <v>0</v>
      </c>
      <c r="BE681" s="10">
        <f t="shared" si="226"/>
        <v>0</v>
      </c>
      <c r="BF681" s="10">
        <f t="shared" si="227"/>
        <v>0</v>
      </c>
      <c r="BG681" s="10">
        <f t="shared" si="228"/>
        <v>0</v>
      </c>
      <c r="BH681" s="10">
        <f t="shared" si="229"/>
        <v>0</v>
      </c>
    </row>
    <row r="682" spans="1:60" ht="27.75" customHeight="1">
      <c r="A682" t="str">
        <f t="shared" si="230"/>
        <v/>
      </c>
      <c r="B682" s="54"/>
      <c r="C682" s="55"/>
      <c r="D682" s="54"/>
      <c r="E682" s="55"/>
      <c r="F682" s="31"/>
      <c r="G682" s="29"/>
      <c r="H682" s="32"/>
      <c r="I682" s="32"/>
      <c r="J682" s="30"/>
      <c r="K682" s="31"/>
      <c r="L682" s="33"/>
      <c r="M682" s="33"/>
      <c r="N682" s="54"/>
      <c r="O682" s="56"/>
      <c r="P682" s="56"/>
      <c r="Q682" s="57"/>
      <c r="R682" s="33"/>
      <c r="S682" s="33"/>
      <c r="T682" s="40"/>
      <c r="U682" s="40"/>
      <c r="V682" s="17"/>
      <c r="W682" s="17"/>
      <c r="X682" s="10" t="str">
        <f>IFERROR(VLOOKUP($F682,PRM!$G$3:$H$5,2,FALSE),"")</f>
        <v/>
      </c>
      <c r="Y682" s="10" t="str">
        <f>IFERROR(VLOOKUP($G682,PRM!$I$3:$J$5,2,FALSE),"")</f>
        <v/>
      </c>
      <c r="Z682" s="10" t="str">
        <f>IFERROR(VLOOKUP($K682,PRM!$K$3:$L$4,2,FALSE),"")</f>
        <v/>
      </c>
      <c r="AA682" s="10" t="str">
        <f>IFERROR(VLOOKUP($N682,PRM!$M$3:$N$50,2,FALSE),"")</f>
        <v/>
      </c>
      <c r="AB682" s="10" t="str">
        <f>IFERROR(VLOOKUP($Y$3&amp;$R682,PRM!$Q$3:$R$31,2,FALSE),"")</f>
        <v/>
      </c>
      <c r="AC682" s="10" t="str">
        <f>IFERROR(VLOOKUP($Y$3&amp;$S682,PRM!$AH$3:$AI$133,2,FALSE),"")</f>
        <v/>
      </c>
      <c r="AD682" s="10" t="str">
        <f>IFERROR(VLOOKUP($Y$3&amp;$T682,PRM!$Y$3:$Z$50,2,FALSE),"")</f>
        <v>1</v>
      </c>
      <c r="AE682" s="10" t="str">
        <f>IFERROR(VLOOKUP($Y$3&amp;$U682,PRM!$AD$3:$AE$44,2,FALSE),"")</f>
        <v/>
      </c>
      <c r="AF682" s="10" t="str">
        <f>IFERROR(VLOOKUP($Y$3&amp;$R682,PRM!$Q$3:$T$31,3,FALSE),"")</f>
        <v/>
      </c>
      <c r="AG682" s="10" t="str">
        <f>IFERROR(IF(AF682=0,0,MATCH($Y$3,PRM!$AF$3:'PRM'!$AF$133,0)),"")</f>
        <v/>
      </c>
      <c r="AH682" s="10" t="str">
        <f>IF($Y$3="","",(IF(AF682=0,0,COUNTIF(PRM!$AF$3:'PRM'!$AF$133,$Y$3))))</f>
        <v/>
      </c>
      <c r="AI682" s="10" t="str">
        <f>IFERROR(VLOOKUP($Y$3&amp;$R682,PRM!$Q$3:$U$31,4,FALSE),"")</f>
        <v/>
      </c>
      <c r="AJ682" s="10" t="str">
        <f>IFERROR(IF(AI682=0,0,MATCH($Y$3,PRM!$V$3:'PRM'!$V$50,0)),"")</f>
        <v/>
      </c>
      <c r="AK682" s="10" t="str">
        <f>IF($Y$3="","",(IF(AI682=0,0,COUNTIF(PRM!$V$3:'PRM'!$V$50,$Y$3))))</f>
        <v/>
      </c>
      <c r="AL682" s="10" t="str">
        <f>IFERROR(VLOOKUP($Y$3&amp;$R682,PRM!$Q$3:$U$31,5,FALSE),"")</f>
        <v/>
      </c>
      <c r="AM682" s="10" t="str">
        <f>IFERROR(IF(AL682=0,0,MATCH($Y$3,PRM!$AA$3:'PRM'!$AA$94,0)),"")</f>
        <v/>
      </c>
      <c r="AN682" s="10" t="str">
        <f>IF($Y$3="","",IF(AL682=0,0,COUNTIF(PRM!$AA$3:'PRM'!$AA$94,$Y$3)))</f>
        <v/>
      </c>
      <c r="AO682" s="10">
        <f t="shared" si="210"/>
        <v>0</v>
      </c>
      <c r="AP682" s="10">
        <f t="shared" si="211"/>
        <v>0</v>
      </c>
      <c r="AQ682" s="10">
        <f t="shared" si="212"/>
        <v>0</v>
      </c>
      <c r="AR682" s="10">
        <f t="shared" si="213"/>
        <v>0</v>
      </c>
      <c r="AS682" s="10">
        <f t="shared" si="214"/>
        <v>0</v>
      </c>
      <c r="AT682" s="10">
        <f t="shared" si="215"/>
        <v>0</v>
      </c>
      <c r="AU682" s="10">
        <f t="shared" si="216"/>
        <v>0</v>
      </c>
      <c r="AV682" s="10">
        <f t="shared" si="217"/>
        <v>0</v>
      </c>
      <c r="AW682" s="10">
        <f t="shared" si="218"/>
        <v>0</v>
      </c>
      <c r="AX682" s="10">
        <f t="shared" si="219"/>
        <v>0</v>
      </c>
      <c r="AY682" s="10">
        <f t="shared" si="220"/>
        <v>0</v>
      </c>
      <c r="AZ682" s="10">
        <f t="shared" si="221"/>
        <v>0</v>
      </c>
      <c r="BA682" s="10">
        <f t="shared" si="222"/>
        <v>0</v>
      </c>
      <c r="BB682" s="10">
        <f t="shared" si="223"/>
        <v>0</v>
      </c>
      <c r="BC682" s="10">
        <f t="shared" si="224"/>
        <v>0</v>
      </c>
      <c r="BD682" s="10">
        <f t="shared" si="225"/>
        <v>0</v>
      </c>
      <c r="BE682" s="10">
        <f t="shared" si="226"/>
        <v>0</v>
      </c>
      <c r="BF682" s="10">
        <f t="shared" si="227"/>
        <v>0</v>
      </c>
      <c r="BG682" s="10">
        <f t="shared" si="228"/>
        <v>0</v>
      </c>
      <c r="BH682" s="10">
        <f t="shared" si="229"/>
        <v>0</v>
      </c>
    </row>
    <row r="683" spans="1:60" ht="27.75" customHeight="1">
      <c r="A683" t="str">
        <f t="shared" si="230"/>
        <v/>
      </c>
      <c r="B683" s="54"/>
      <c r="C683" s="55"/>
      <c r="D683" s="54"/>
      <c r="E683" s="55"/>
      <c r="F683" s="31"/>
      <c r="G683" s="29"/>
      <c r="H683" s="32"/>
      <c r="I683" s="32"/>
      <c r="J683" s="30"/>
      <c r="K683" s="31"/>
      <c r="L683" s="33"/>
      <c r="M683" s="33"/>
      <c r="N683" s="54"/>
      <c r="O683" s="56"/>
      <c r="P683" s="56"/>
      <c r="Q683" s="57"/>
      <c r="R683" s="33"/>
      <c r="S683" s="33"/>
      <c r="T683" s="40"/>
      <c r="U683" s="40"/>
      <c r="V683" s="17"/>
      <c r="W683" s="17"/>
      <c r="X683" s="10" t="str">
        <f>IFERROR(VLOOKUP($F683,PRM!$G$3:$H$5,2,FALSE),"")</f>
        <v/>
      </c>
      <c r="Y683" s="10" t="str">
        <f>IFERROR(VLOOKUP($G683,PRM!$I$3:$J$5,2,FALSE),"")</f>
        <v/>
      </c>
      <c r="Z683" s="10" t="str">
        <f>IFERROR(VLOOKUP($K683,PRM!$K$3:$L$4,2,FALSE),"")</f>
        <v/>
      </c>
      <c r="AA683" s="10" t="str">
        <f>IFERROR(VLOOKUP($N683,PRM!$M$3:$N$50,2,FALSE),"")</f>
        <v/>
      </c>
      <c r="AB683" s="10" t="str">
        <f>IFERROR(VLOOKUP($Y$3&amp;$R683,PRM!$Q$3:$R$31,2,FALSE),"")</f>
        <v/>
      </c>
      <c r="AC683" s="10" t="str">
        <f>IFERROR(VLOOKUP($Y$3&amp;$S683,PRM!$AH$3:$AI$133,2,FALSE),"")</f>
        <v/>
      </c>
      <c r="AD683" s="10" t="str">
        <f>IFERROR(VLOOKUP($Y$3&amp;$T683,PRM!$Y$3:$Z$50,2,FALSE),"")</f>
        <v>1</v>
      </c>
      <c r="AE683" s="10" t="str">
        <f>IFERROR(VLOOKUP($Y$3&amp;$U683,PRM!$AD$3:$AE$44,2,FALSE),"")</f>
        <v/>
      </c>
      <c r="AF683" s="10" t="str">
        <f>IFERROR(VLOOKUP($Y$3&amp;$R683,PRM!$Q$3:$T$31,3,FALSE),"")</f>
        <v/>
      </c>
      <c r="AG683" s="10" t="str">
        <f>IFERROR(IF(AF683=0,0,MATCH($Y$3,PRM!$AF$3:'PRM'!$AF$133,0)),"")</f>
        <v/>
      </c>
      <c r="AH683" s="10" t="str">
        <f>IF($Y$3="","",(IF(AF683=0,0,COUNTIF(PRM!$AF$3:'PRM'!$AF$133,$Y$3))))</f>
        <v/>
      </c>
      <c r="AI683" s="10" t="str">
        <f>IFERROR(VLOOKUP($Y$3&amp;$R683,PRM!$Q$3:$U$31,4,FALSE),"")</f>
        <v/>
      </c>
      <c r="AJ683" s="10" t="str">
        <f>IFERROR(IF(AI683=0,0,MATCH($Y$3,PRM!$V$3:'PRM'!$V$50,0)),"")</f>
        <v/>
      </c>
      <c r="AK683" s="10" t="str">
        <f>IF($Y$3="","",(IF(AI683=0,0,COUNTIF(PRM!$V$3:'PRM'!$V$50,$Y$3))))</f>
        <v/>
      </c>
      <c r="AL683" s="10" t="str">
        <f>IFERROR(VLOOKUP($Y$3&amp;$R683,PRM!$Q$3:$U$31,5,FALSE),"")</f>
        <v/>
      </c>
      <c r="AM683" s="10" t="str">
        <f>IFERROR(IF(AL683=0,0,MATCH($Y$3,PRM!$AA$3:'PRM'!$AA$94,0)),"")</f>
        <v/>
      </c>
      <c r="AN683" s="10" t="str">
        <f>IF($Y$3="","",IF(AL683=0,0,COUNTIF(PRM!$AA$3:'PRM'!$AA$94,$Y$3)))</f>
        <v/>
      </c>
      <c r="AO683" s="10">
        <f t="shared" si="210"/>
        <v>0</v>
      </c>
      <c r="AP683" s="10">
        <f t="shared" si="211"/>
        <v>0</v>
      </c>
      <c r="AQ683" s="10">
        <f t="shared" si="212"/>
        <v>0</v>
      </c>
      <c r="AR683" s="10">
        <f t="shared" si="213"/>
        <v>0</v>
      </c>
      <c r="AS683" s="10">
        <f t="shared" si="214"/>
        <v>0</v>
      </c>
      <c r="AT683" s="10">
        <f t="shared" si="215"/>
        <v>0</v>
      </c>
      <c r="AU683" s="10">
        <f t="shared" si="216"/>
        <v>0</v>
      </c>
      <c r="AV683" s="10">
        <f t="shared" si="217"/>
        <v>0</v>
      </c>
      <c r="AW683" s="10">
        <f t="shared" si="218"/>
        <v>0</v>
      </c>
      <c r="AX683" s="10">
        <f t="shared" si="219"/>
        <v>0</v>
      </c>
      <c r="AY683" s="10">
        <f t="shared" si="220"/>
        <v>0</v>
      </c>
      <c r="AZ683" s="10">
        <f t="shared" si="221"/>
        <v>0</v>
      </c>
      <c r="BA683" s="10">
        <f t="shared" si="222"/>
        <v>0</v>
      </c>
      <c r="BB683" s="10">
        <f t="shared" si="223"/>
        <v>0</v>
      </c>
      <c r="BC683" s="10">
        <f t="shared" si="224"/>
        <v>0</v>
      </c>
      <c r="BD683" s="10">
        <f t="shared" si="225"/>
        <v>0</v>
      </c>
      <c r="BE683" s="10">
        <f t="shared" si="226"/>
        <v>0</v>
      </c>
      <c r="BF683" s="10">
        <f t="shared" si="227"/>
        <v>0</v>
      </c>
      <c r="BG683" s="10">
        <f t="shared" si="228"/>
        <v>0</v>
      </c>
      <c r="BH683" s="10">
        <f t="shared" si="229"/>
        <v>0</v>
      </c>
    </row>
    <row r="684" spans="1:60" ht="27.75" customHeight="1">
      <c r="A684" t="str">
        <f t="shared" si="230"/>
        <v/>
      </c>
      <c r="B684" s="54"/>
      <c r="C684" s="55"/>
      <c r="D684" s="54"/>
      <c r="E684" s="55"/>
      <c r="F684" s="31"/>
      <c r="G684" s="29"/>
      <c r="H684" s="32"/>
      <c r="I684" s="32"/>
      <c r="J684" s="30"/>
      <c r="K684" s="31"/>
      <c r="L684" s="33"/>
      <c r="M684" s="33"/>
      <c r="N684" s="54"/>
      <c r="O684" s="56"/>
      <c r="P684" s="56"/>
      <c r="Q684" s="57"/>
      <c r="R684" s="33"/>
      <c r="S684" s="33"/>
      <c r="T684" s="40"/>
      <c r="U684" s="40"/>
      <c r="V684" s="17"/>
      <c r="W684" s="17"/>
      <c r="X684" s="10" t="str">
        <f>IFERROR(VLOOKUP($F684,PRM!$G$3:$H$5,2,FALSE),"")</f>
        <v/>
      </c>
      <c r="Y684" s="10" t="str">
        <f>IFERROR(VLOOKUP($G684,PRM!$I$3:$J$5,2,FALSE),"")</f>
        <v/>
      </c>
      <c r="Z684" s="10" t="str">
        <f>IFERROR(VLOOKUP($K684,PRM!$K$3:$L$4,2,FALSE),"")</f>
        <v/>
      </c>
      <c r="AA684" s="10" t="str">
        <f>IFERROR(VLOOKUP($N684,PRM!$M$3:$N$50,2,FALSE),"")</f>
        <v/>
      </c>
      <c r="AB684" s="10" t="str">
        <f>IFERROR(VLOOKUP($Y$3&amp;$R684,PRM!$Q$3:$R$31,2,FALSE),"")</f>
        <v/>
      </c>
      <c r="AC684" s="10" t="str">
        <f>IFERROR(VLOOKUP($Y$3&amp;$S684,PRM!$AH$3:$AI$133,2,FALSE),"")</f>
        <v/>
      </c>
      <c r="AD684" s="10" t="str">
        <f>IFERROR(VLOOKUP($Y$3&amp;$T684,PRM!$Y$3:$Z$50,2,FALSE),"")</f>
        <v>1</v>
      </c>
      <c r="AE684" s="10" t="str">
        <f>IFERROR(VLOOKUP($Y$3&amp;$U684,PRM!$AD$3:$AE$44,2,FALSE),"")</f>
        <v/>
      </c>
      <c r="AF684" s="10" t="str">
        <f>IFERROR(VLOOKUP($Y$3&amp;$R684,PRM!$Q$3:$T$31,3,FALSE),"")</f>
        <v/>
      </c>
      <c r="AG684" s="10" t="str">
        <f>IFERROR(IF(AF684=0,0,MATCH($Y$3,PRM!$AF$3:'PRM'!$AF$133,0)),"")</f>
        <v/>
      </c>
      <c r="AH684" s="10" t="str">
        <f>IF($Y$3="","",(IF(AF684=0,0,COUNTIF(PRM!$AF$3:'PRM'!$AF$133,$Y$3))))</f>
        <v/>
      </c>
      <c r="AI684" s="10" t="str">
        <f>IFERROR(VLOOKUP($Y$3&amp;$R684,PRM!$Q$3:$U$31,4,FALSE),"")</f>
        <v/>
      </c>
      <c r="AJ684" s="10" t="str">
        <f>IFERROR(IF(AI684=0,0,MATCH($Y$3,PRM!$V$3:'PRM'!$V$50,0)),"")</f>
        <v/>
      </c>
      <c r="AK684" s="10" t="str">
        <f>IF($Y$3="","",(IF(AI684=0,0,COUNTIF(PRM!$V$3:'PRM'!$V$50,$Y$3))))</f>
        <v/>
      </c>
      <c r="AL684" s="10" t="str">
        <f>IFERROR(VLOOKUP($Y$3&amp;$R684,PRM!$Q$3:$U$31,5,FALSE),"")</f>
        <v/>
      </c>
      <c r="AM684" s="10" t="str">
        <f>IFERROR(IF(AL684=0,0,MATCH($Y$3,PRM!$AA$3:'PRM'!$AA$94,0)),"")</f>
        <v/>
      </c>
      <c r="AN684" s="10" t="str">
        <f>IF($Y$3="","",IF(AL684=0,0,COUNTIF(PRM!$AA$3:'PRM'!$AA$94,$Y$3)))</f>
        <v/>
      </c>
      <c r="AO684" s="10">
        <f t="shared" si="210"/>
        <v>0</v>
      </c>
      <c r="AP684" s="10">
        <f t="shared" si="211"/>
        <v>0</v>
      </c>
      <c r="AQ684" s="10">
        <f t="shared" si="212"/>
        <v>0</v>
      </c>
      <c r="AR684" s="10">
        <f t="shared" si="213"/>
        <v>0</v>
      </c>
      <c r="AS684" s="10">
        <f t="shared" si="214"/>
        <v>0</v>
      </c>
      <c r="AT684" s="10">
        <f t="shared" si="215"/>
        <v>0</v>
      </c>
      <c r="AU684" s="10">
        <f t="shared" si="216"/>
        <v>0</v>
      </c>
      <c r="AV684" s="10">
        <f t="shared" si="217"/>
        <v>0</v>
      </c>
      <c r="AW684" s="10">
        <f t="shared" si="218"/>
        <v>0</v>
      </c>
      <c r="AX684" s="10">
        <f t="shared" si="219"/>
        <v>0</v>
      </c>
      <c r="AY684" s="10">
        <f t="shared" si="220"/>
        <v>0</v>
      </c>
      <c r="AZ684" s="10">
        <f t="shared" si="221"/>
        <v>0</v>
      </c>
      <c r="BA684" s="10">
        <f t="shared" si="222"/>
        <v>0</v>
      </c>
      <c r="BB684" s="10">
        <f t="shared" si="223"/>
        <v>0</v>
      </c>
      <c r="BC684" s="10">
        <f t="shared" si="224"/>
        <v>0</v>
      </c>
      <c r="BD684" s="10">
        <f t="shared" si="225"/>
        <v>0</v>
      </c>
      <c r="BE684" s="10">
        <f t="shared" si="226"/>
        <v>0</v>
      </c>
      <c r="BF684" s="10">
        <f t="shared" si="227"/>
        <v>0</v>
      </c>
      <c r="BG684" s="10">
        <f t="shared" si="228"/>
        <v>0</v>
      </c>
      <c r="BH684" s="10">
        <f t="shared" si="229"/>
        <v>0</v>
      </c>
    </row>
    <row r="685" spans="1:60" ht="27.75" customHeight="1">
      <c r="A685" t="str">
        <f t="shared" si="230"/>
        <v/>
      </c>
      <c r="B685" s="54"/>
      <c r="C685" s="55"/>
      <c r="D685" s="54"/>
      <c r="E685" s="55"/>
      <c r="F685" s="31"/>
      <c r="G685" s="29"/>
      <c r="H685" s="32"/>
      <c r="I685" s="32"/>
      <c r="J685" s="30"/>
      <c r="K685" s="31"/>
      <c r="L685" s="33"/>
      <c r="M685" s="33"/>
      <c r="N685" s="54"/>
      <c r="O685" s="56"/>
      <c r="P685" s="56"/>
      <c r="Q685" s="57"/>
      <c r="R685" s="33"/>
      <c r="S685" s="33"/>
      <c r="T685" s="40"/>
      <c r="U685" s="40"/>
      <c r="V685" s="17"/>
      <c r="W685" s="17"/>
      <c r="X685" s="10" t="str">
        <f>IFERROR(VLOOKUP($F685,PRM!$G$3:$H$5,2,FALSE),"")</f>
        <v/>
      </c>
      <c r="Y685" s="10" t="str">
        <f>IFERROR(VLOOKUP($G685,PRM!$I$3:$J$5,2,FALSE),"")</f>
        <v/>
      </c>
      <c r="Z685" s="10" t="str">
        <f>IFERROR(VLOOKUP($K685,PRM!$K$3:$L$4,2,FALSE),"")</f>
        <v/>
      </c>
      <c r="AA685" s="10" t="str">
        <f>IFERROR(VLOOKUP($N685,PRM!$M$3:$N$50,2,FALSE),"")</f>
        <v/>
      </c>
      <c r="AB685" s="10" t="str">
        <f>IFERROR(VLOOKUP($Y$3&amp;$R685,PRM!$Q$3:$R$31,2,FALSE),"")</f>
        <v/>
      </c>
      <c r="AC685" s="10" t="str">
        <f>IFERROR(VLOOKUP($Y$3&amp;$S685,PRM!$AH$3:$AI$133,2,FALSE),"")</f>
        <v/>
      </c>
      <c r="AD685" s="10" t="str">
        <f>IFERROR(VLOOKUP($Y$3&amp;$T685,PRM!$Y$3:$Z$50,2,FALSE),"")</f>
        <v>1</v>
      </c>
      <c r="AE685" s="10" t="str">
        <f>IFERROR(VLOOKUP($Y$3&amp;$U685,PRM!$AD$3:$AE$44,2,FALSE),"")</f>
        <v/>
      </c>
      <c r="AF685" s="10" t="str">
        <f>IFERROR(VLOOKUP($Y$3&amp;$R685,PRM!$Q$3:$T$31,3,FALSE),"")</f>
        <v/>
      </c>
      <c r="AG685" s="10" t="str">
        <f>IFERROR(IF(AF685=0,0,MATCH($Y$3,PRM!$AF$3:'PRM'!$AF$133,0)),"")</f>
        <v/>
      </c>
      <c r="AH685" s="10" t="str">
        <f>IF($Y$3="","",(IF(AF685=0,0,COUNTIF(PRM!$AF$3:'PRM'!$AF$133,$Y$3))))</f>
        <v/>
      </c>
      <c r="AI685" s="10" t="str">
        <f>IFERROR(VLOOKUP($Y$3&amp;$R685,PRM!$Q$3:$U$31,4,FALSE),"")</f>
        <v/>
      </c>
      <c r="AJ685" s="10" t="str">
        <f>IFERROR(IF(AI685=0,0,MATCH($Y$3,PRM!$V$3:'PRM'!$V$50,0)),"")</f>
        <v/>
      </c>
      <c r="AK685" s="10" t="str">
        <f>IF($Y$3="","",(IF(AI685=0,0,COUNTIF(PRM!$V$3:'PRM'!$V$50,$Y$3))))</f>
        <v/>
      </c>
      <c r="AL685" s="10" t="str">
        <f>IFERROR(VLOOKUP($Y$3&amp;$R685,PRM!$Q$3:$U$31,5,FALSE),"")</f>
        <v/>
      </c>
      <c r="AM685" s="10" t="str">
        <f>IFERROR(IF(AL685=0,0,MATCH($Y$3,PRM!$AA$3:'PRM'!$AA$94,0)),"")</f>
        <v/>
      </c>
      <c r="AN685" s="10" t="str">
        <f>IF($Y$3="","",IF(AL685=0,0,COUNTIF(PRM!$AA$3:'PRM'!$AA$94,$Y$3)))</f>
        <v/>
      </c>
      <c r="AO685" s="10">
        <f t="shared" si="210"/>
        <v>0</v>
      </c>
      <c r="AP685" s="10">
        <f t="shared" si="211"/>
        <v>0</v>
      </c>
      <c r="AQ685" s="10">
        <f t="shared" si="212"/>
        <v>0</v>
      </c>
      <c r="AR685" s="10">
        <f t="shared" si="213"/>
        <v>0</v>
      </c>
      <c r="AS685" s="10">
        <f t="shared" si="214"/>
        <v>0</v>
      </c>
      <c r="AT685" s="10">
        <f t="shared" si="215"/>
        <v>0</v>
      </c>
      <c r="AU685" s="10">
        <f t="shared" si="216"/>
        <v>0</v>
      </c>
      <c r="AV685" s="10">
        <f t="shared" si="217"/>
        <v>0</v>
      </c>
      <c r="AW685" s="10">
        <f t="shared" si="218"/>
        <v>0</v>
      </c>
      <c r="AX685" s="10">
        <f t="shared" si="219"/>
        <v>0</v>
      </c>
      <c r="AY685" s="10">
        <f t="shared" si="220"/>
        <v>0</v>
      </c>
      <c r="AZ685" s="10">
        <f t="shared" si="221"/>
        <v>0</v>
      </c>
      <c r="BA685" s="10">
        <f t="shared" si="222"/>
        <v>0</v>
      </c>
      <c r="BB685" s="10">
        <f t="shared" si="223"/>
        <v>0</v>
      </c>
      <c r="BC685" s="10">
        <f t="shared" si="224"/>
        <v>0</v>
      </c>
      <c r="BD685" s="10">
        <f t="shared" si="225"/>
        <v>0</v>
      </c>
      <c r="BE685" s="10">
        <f t="shared" si="226"/>
        <v>0</v>
      </c>
      <c r="BF685" s="10">
        <f t="shared" si="227"/>
        <v>0</v>
      </c>
      <c r="BG685" s="10">
        <f t="shared" si="228"/>
        <v>0</v>
      </c>
      <c r="BH685" s="10">
        <f t="shared" si="229"/>
        <v>0</v>
      </c>
    </row>
    <row r="686" spans="1:60" ht="27.75" customHeight="1">
      <c r="A686" t="str">
        <f t="shared" si="230"/>
        <v/>
      </c>
      <c r="B686" s="54"/>
      <c r="C686" s="55"/>
      <c r="D686" s="54"/>
      <c r="E686" s="55"/>
      <c r="F686" s="31"/>
      <c r="G686" s="29"/>
      <c r="H686" s="32"/>
      <c r="I686" s="32"/>
      <c r="J686" s="30"/>
      <c r="K686" s="31"/>
      <c r="L686" s="33"/>
      <c r="M686" s="33"/>
      <c r="N686" s="54"/>
      <c r="O686" s="56"/>
      <c r="P686" s="56"/>
      <c r="Q686" s="57"/>
      <c r="R686" s="33"/>
      <c r="S686" s="33"/>
      <c r="T686" s="40"/>
      <c r="U686" s="40"/>
      <c r="V686" s="17"/>
      <c r="W686" s="17"/>
      <c r="X686" s="10" t="str">
        <f>IFERROR(VLOOKUP($F686,PRM!$G$3:$H$5,2,FALSE),"")</f>
        <v/>
      </c>
      <c r="Y686" s="10" t="str">
        <f>IFERROR(VLOOKUP($G686,PRM!$I$3:$J$5,2,FALSE),"")</f>
        <v/>
      </c>
      <c r="Z686" s="10" t="str">
        <f>IFERROR(VLOOKUP($K686,PRM!$K$3:$L$4,2,FALSE),"")</f>
        <v/>
      </c>
      <c r="AA686" s="10" t="str">
        <f>IFERROR(VLOOKUP($N686,PRM!$M$3:$N$50,2,FALSE),"")</f>
        <v/>
      </c>
      <c r="AB686" s="10" t="str">
        <f>IFERROR(VLOOKUP($Y$3&amp;$R686,PRM!$Q$3:$R$31,2,FALSE),"")</f>
        <v/>
      </c>
      <c r="AC686" s="10" t="str">
        <f>IFERROR(VLOOKUP($Y$3&amp;$S686,PRM!$AH$3:$AI$133,2,FALSE),"")</f>
        <v/>
      </c>
      <c r="AD686" s="10" t="str">
        <f>IFERROR(VLOOKUP($Y$3&amp;$T686,PRM!$Y$3:$Z$50,2,FALSE),"")</f>
        <v>1</v>
      </c>
      <c r="AE686" s="10" t="str">
        <f>IFERROR(VLOOKUP($Y$3&amp;$U686,PRM!$AD$3:$AE$44,2,FALSE),"")</f>
        <v/>
      </c>
      <c r="AF686" s="10" t="str">
        <f>IFERROR(VLOOKUP($Y$3&amp;$R686,PRM!$Q$3:$T$31,3,FALSE),"")</f>
        <v/>
      </c>
      <c r="AG686" s="10" t="str">
        <f>IFERROR(IF(AF686=0,0,MATCH($Y$3,PRM!$AF$3:'PRM'!$AF$133,0)),"")</f>
        <v/>
      </c>
      <c r="AH686" s="10" t="str">
        <f>IF($Y$3="","",(IF(AF686=0,0,COUNTIF(PRM!$AF$3:'PRM'!$AF$133,$Y$3))))</f>
        <v/>
      </c>
      <c r="AI686" s="10" t="str">
        <f>IFERROR(VLOOKUP($Y$3&amp;$R686,PRM!$Q$3:$U$31,4,FALSE),"")</f>
        <v/>
      </c>
      <c r="AJ686" s="10" t="str">
        <f>IFERROR(IF(AI686=0,0,MATCH($Y$3,PRM!$V$3:'PRM'!$V$50,0)),"")</f>
        <v/>
      </c>
      <c r="AK686" s="10" t="str">
        <f>IF($Y$3="","",(IF(AI686=0,0,COUNTIF(PRM!$V$3:'PRM'!$V$50,$Y$3))))</f>
        <v/>
      </c>
      <c r="AL686" s="10" t="str">
        <f>IFERROR(VLOOKUP($Y$3&amp;$R686,PRM!$Q$3:$U$31,5,FALSE),"")</f>
        <v/>
      </c>
      <c r="AM686" s="10" t="str">
        <f>IFERROR(IF(AL686=0,0,MATCH($Y$3,PRM!$AA$3:'PRM'!$AA$94,0)),"")</f>
        <v/>
      </c>
      <c r="AN686" s="10" t="str">
        <f>IF($Y$3="","",IF(AL686=0,0,COUNTIF(PRM!$AA$3:'PRM'!$AA$94,$Y$3)))</f>
        <v/>
      </c>
      <c r="AO686" s="10">
        <f t="shared" si="210"/>
        <v>0</v>
      </c>
      <c r="AP686" s="10">
        <f t="shared" si="211"/>
        <v>0</v>
      </c>
      <c r="AQ686" s="10">
        <f t="shared" si="212"/>
        <v>0</v>
      </c>
      <c r="AR686" s="10">
        <f t="shared" si="213"/>
        <v>0</v>
      </c>
      <c r="AS686" s="10">
        <f t="shared" si="214"/>
        <v>0</v>
      </c>
      <c r="AT686" s="10">
        <f t="shared" si="215"/>
        <v>0</v>
      </c>
      <c r="AU686" s="10">
        <f t="shared" si="216"/>
        <v>0</v>
      </c>
      <c r="AV686" s="10">
        <f t="shared" si="217"/>
        <v>0</v>
      </c>
      <c r="AW686" s="10">
        <f t="shared" si="218"/>
        <v>0</v>
      </c>
      <c r="AX686" s="10">
        <f t="shared" si="219"/>
        <v>0</v>
      </c>
      <c r="AY686" s="10">
        <f t="shared" si="220"/>
        <v>0</v>
      </c>
      <c r="AZ686" s="10">
        <f t="shared" si="221"/>
        <v>0</v>
      </c>
      <c r="BA686" s="10">
        <f t="shared" si="222"/>
        <v>0</v>
      </c>
      <c r="BB686" s="10">
        <f t="shared" si="223"/>
        <v>0</v>
      </c>
      <c r="BC686" s="10">
        <f t="shared" si="224"/>
        <v>0</v>
      </c>
      <c r="BD686" s="10">
        <f t="shared" si="225"/>
        <v>0</v>
      </c>
      <c r="BE686" s="10">
        <f t="shared" si="226"/>
        <v>0</v>
      </c>
      <c r="BF686" s="10">
        <f t="shared" si="227"/>
        <v>0</v>
      </c>
      <c r="BG686" s="10">
        <f t="shared" si="228"/>
        <v>0</v>
      </c>
      <c r="BH686" s="10">
        <f t="shared" si="229"/>
        <v>0</v>
      </c>
    </row>
    <row r="687" spans="1:60" ht="27.75" customHeight="1">
      <c r="A687" t="str">
        <f t="shared" si="230"/>
        <v/>
      </c>
      <c r="B687" s="54"/>
      <c r="C687" s="55"/>
      <c r="D687" s="54"/>
      <c r="E687" s="55"/>
      <c r="F687" s="31"/>
      <c r="G687" s="29"/>
      <c r="H687" s="32"/>
      <c r="I687" s="32"/>
      <c r="J687" s="30"/>
      <c r="K687" s="31"/>
      <c r="L687" s="33"/>
      <c r="M687" s="33"/>
      <c r="N687" s="54"/>
      <c r="O687" s="56"/>
      <c r="P687" s="56"/>
      <c r="Q687" s="57"/>
      <c r="R687" s="33"/>
      <c r="S687" s="33"/>
      <c r="T687" s="40"/>
      <c r="U687" s="40"/>
      <c r="V687" s="17"/>
      <c r="W687" s="17"/>
      <c r="X687" s="10" t="str">
        <f>IFERROR(VLOOKUP($F687,PRM!$G$3:$H$5,2,FALSE),"")</f>
        <v/>
      </c>
      <c r="Y687" s="10" t="str">
        <f>IFERROR(VLOOKUP($G687,PRM!$I$3:$J$5,2,FALSE),"")</f>
        <v/>
      </c>
      <c r="Z687" s="10" t="str">
        <f>IFERROR(VLOOKUP($K687,PRM!$K$3:$L$4,2,FALSE),"")</f>
        <v/>
      </c>
      <c r="AA687" s="10" t="str">
        <f>IFERROR(VLOOKUP($N687,PRM!$M$3:$N$50,2,FALSE),"")</f>
        <v/>
      </c>
      <c r="AB687" s="10" t="str">
        <f>IFERROR(VLOOKUP($Y$3&amp;$R687,PRM!$Q$3:$R$31,2,FALSE),"")</f>
        <v/>
      </c>
      <c r="AC687" s="10" t="str">
        <f>IFERROR(VLOOKUP($Y$3&amp;$S687,PRM!$AH$3:$AI$133,2,FALSE),"")</f>
        <v/>
      </c>
      <c r="AD687" s="10" t="str">
        <f>IFERROR(VLOOKUP($Y$3&amp;$T687,PRM!$Y$3:$Z$50,2,FALSE),"")</f>
        <v>1</v>
      </c>
      <c r="AE687" s="10" t="str">
        <f>IFERROR(VLOOKUP($Y$3&amp;$U687,PRM!$AD$3:$AE$44,2,FALSE),"")</f>
        <v/>
      </c>
      <c r="AF687" s="10" t="str">
        <f>IFERROR(VLOOKUP($Y$3&amp;$R687,PRM!$Q$3:$T$31,3,FALSE),"")</f>
        <v/>
      </c>
      <c r="AG687" s="10" t="str">
        <f>IFERROR(IF(AF687=0,0,MATCH($Y$3,PRM!$AF$3:'PRM'!$AF$133,0)),"")</f>
        <v/>
      </c>
      <c r="AH687" s="10" t="str">
        <f>IF($Y$3="","",(IF(AF687=0,0,COUNTIF(PRM!$AF$3:'PRM'!$AF$133,$Y$3))))</f>
        <v/>
      </c>
      <c r="AI687" s="10" t="str">
        <f>IFERROR(VLOOKUP($Y$3&amp;$R687,PRM!$Q$3:$U$31,4,FALSE),"")</f>
        <v/>
      </c>
      <c r="AJ687" s="10" t="str">
        <f>IFERROR(IF(AI687=0,0,MATCH($Y$3,PRM!$V$3:'PRM'!$V$50,0)),"")</f>
        <v/>
      </c>
      <c r="AK687" s="10" t="str">
        <f>IF($Y$3="","",(IF(AI687=0,0,COUNTIF(PRM!$V$3:'PRM'!$V$50,$Y$3))))</f>
        <v/>
      </c>
      <c r="AL687" s="10" t="str">
        <f>IFERROR(VLOOKUP($Y$3&amp;$R687,PRM!$Q$3:$U$31,5,FALSE),"")</f>
        <v/>
      </c>
      <c r="AM687" s="10" t="str">
        <f>IFERROR(IF(AL687=0,0,MATCH($Y$3,PRM!$AA$3:'PRM'!$AA$94,0)),"")</f>
        <v/>
      </c>
      <c r="AN687" s="10" t="str">
        <f>IF($Y$3="","",IF(AL687=0,0,COUNTIF(PRM!$AA$3:'PRM'!$AA$94,$Y$3)))</f>
        <v/>
      </c>
      <c r="AO687" s="10">
        <f t="shared" si="210"/>
        <v>0</v>
      </c>
      <c r="AP687" s="10">
        <f t="shared" si="211"/>
        <v>0</v>
      </c>
      <c r="AQ687" s="10">
        <f t="shared" si="212"/>
        <v>0</v>
      </c>
      <c r="AR687" s="10">
        <f t="shared" si="213"/>
        <v>0</v>
      </c>
      <c r="AS687" s="10">
        <f t="shared" si="214"/>
        <v>0</v>
      </c>
      <c r="AT687" s="10">
        <f t="shared" si="215"/>
        <v>0</v>
      </c>
      <c r="AU687" s="10">
        <f t="shared" si="216"/>
        <v>0</v>
      </c>
      <c r="AV687" s="10">
        <f t="shared" si="217"/>
        <v>0</v>
      </c>
      <c r="AW687" s="10">
        <f t="shared" si="218"/>
        <v>0</v>
      </c>
      <c r="AX687" s="10">
        <f t="shared" si="219"/>
        <v>0</v>
      </c>
      <c r="AY687" s="10">
        <f t="shared" si="220"/>
        <v>0</v>
      </c>
      <c r="AZ687" s="10">
        <f t="shared" si="221"/>
        <v>0</v>
      </c>
      <c r="BA687" s="10">
        <f t="shared" si="222"/>
        <v>0</v>
      </c>
      <c r="BB687" s="10">
        <f t="shared" si="223"/>
        <v>0</v>
      </c>
      <c r="BC687" s="10">
        <f t="shared" si="224"/>
        <v>0</v>
      </c>
      <c r="BD687" s="10">
        <f t="shared" si="225"/>
        <v>0</v>
      </c>
      <c r="BE687" s="10">
        <f t="shared" si="226"/>
        <v>0</v>
      </c>
      <c r="BF687" s="10">
        <f t="shared" si="227"/>
        <v>0</v>
      </c>
      <c r="BG687" s="10">
        <f t="shared" si="228"/>
        <v>0</v>
      </c>
      <c r="BH687" s="10">
        <f t="shared" si="229"/>
        <v>0</v>
      </c>
    </row>
    <row r="688" spans="1:60" ht="27.75" customHeight="1">
      <c r="A688" t="str">
        <f t="shared" si="230"/>
        <v/>
      </c>
      <c r="B688" s="54"/>
      <c r="C688" s="55"/>
      <c r="D688" s="54"/>
      <c r="E688" s="55"/>
      <c r="F688" s="31"/>
      <c r="G688" s="29"/>
      <c r="H688" s="32"/>
      <c r="I688" s="32"/>
      <c r="J688" s="30"/>
      <c r="K688" s="31"/>
      <c r="L688" s="33"/>
      <c r="M688" s="33"/>
      <c r="N688" s="54"/>
      <c r="O688" s="56"/>
      <c r="P688" s="56"/>
      <c r="Q688" s="57"/>
      <c r="R688" s="33"/>
      <c r="S688" s="33"/>
      <c r="T688" s="40"/>
      <c r="U688" s="40"/>
      <c r="V688" s="17"/>
      <c r="W688" s="17"/>
      <c r="X688" s="10" t="str">
        <f>IFERROR(VLOOKUP($F688,PRM!$G$3:$H$5,2,FALSE),"")</f>
        <v/>
      </c>
      <c r="Y688" s="10" t="str">
        <f>IFERROR(VLOOKUP($G688,PRM!$I$3:$J$5,2,FALSE),"")</f>
        <v/>
      </c>
      <c r="Z688" s="10" t="str">
        <f>IFERROR(VLOOKUP($K688,PRM!$K$3:$L$4,2,FALSE),"")</f>
        <v/>
      </c>
      <c r="AA688" s="10" t="str">
        <f>IFERROR(VLOOKUP($N688,PRM!$M$3:$N$50,2,FALSE),"")</f>
        <v/>
      </c>
      <c r="AB688" s="10" t="str">
        <f>IFERROR(VLOOKUP($Y$3&amp;$R688,PRM!$Q$3:$R$31,2,FALSE),"")</f>
        <v/>
      </c>
      <c r="AC688" s="10" t="str">
        <f>IFERROR(VLOOKUP($Y$3&amp;$S688,PRM!$AH$3:$AI$133,2,FALSE),"")</f>
        <v/>
      </c>
      <c r="AD688" s="10" t="str">
        <f>IFERROR(VLOOKUP($Y$3&amp;$T688,PRM!$Y$3:$Z$50,2,FALSE),"")</f>
        <v>1</v>
      </c>
      <c r="AE688" s="10" t="str">
        <f>IFERROR(VLOOKUP($Y$3&amp;$U688,PRM!$AD$3:$AE$44,2,FALSE),"")</f>
        <v/>
      </c>
      <c r="AF688" s="10" t="str">
        <f>IFERROR(VLOOKUP($Y$3&amp;$R688,PRM!$Q$3:$T$31,3,FALSE),"")</f>
        <v/>
      </c>
      <c r="AG688" s="10" t="str">
        <f>IFERROR(IF(AF688=0,0,MATCH($Y$3,PRM!$AF$3:'PRM'!$AF$133,0)),"")</f>
        <v/>
      </c>
      <c r="AH688" s="10" t="str">
        <f>IF($Y$3="","",(IF(AF688=0,0,COUNTIF(PRM!$AF$3:'PRM'!$AF$133,$Y$3))))</f>
        <v/>
      </c>
      <c r="AI688" s="10" t="str">
        <f>IFERROR(VLOOKUP($Y$3&amp;$R688,PRM!$Q$3:$U$31,4,FALSE),"")</f>
        <v/>
      </c>
      <c r="AJ688" s="10" t="str">
        <f>IFERROR(IF(AI688=0,0,MATCH($Y$3,PRM!$V$3:'PRM'!$V$50,0)),"")</f>
        <v/>
      </c>
      <c r="AK688" s="10" t="str">
        <f>IF($Y$3="","",(IF(AI688=0,0,COUNTIF(PRM!$V$3:'PRM'!$V$50,$Y$3))))</f>
        <v/>
      </c>
      <c r="AL688" s="10" t="str">
        <f>IFERROR(VLOOKUP($Y$3&amp;$R688,PRM!$Q$3:$U$31,5,FALSE),"")</f>
        <v/>
      </c>
      <c r="AM688" s="10" t="str">
        <f>IFERROR(IF(AL688=0,0,MATCH($Y$3,PRM!$AA$3:'PRM'!$AA$94,0)),"")</f>
        <v/>
      </c>
      <c r="AN688" s="10" t="str">
        <f>IF($Y$3="","",IF(AL688=0,0,COUNTIF(PRM!$AA$3:'PRM'!$AA$94,$Y$3)))</f>
        <v/>
      </c>
      <c r="AO688" s="10">
        <f t="shared" si="210"/>
        <v>0</v>
      </c>
      <c r="AP688" s="10">
        <f t="shared" si="211"/>
        <v>0</v>
      </c>
      <c r="AQ688" s="10">
        <f t="shared" si="212"/>
        <v>0</v>
      </c>
      <c r="AR688" s="10">
        <f t="shared" si="213"/>
        <v>0</v>
      </c>
      <c r="AS688" s="10">
        <f t="shared" si="214"/>
        <v>0</v>
      </c>
      <c r="AT688" s="10">
        <f t="shared" si="215"/>
        <v>0</v>
      </c>
      <c r="AU688" s="10">
        <f t="shared" si="216"/>
        <v>0</v>
      </c>
      <c r="AV688" s="10">
        <f t="shared" si="217"/>
        <v>0</v>
      </c>
      <c r="AW688" s="10">
        <f t="shared" si="218"/>
        <v>0</v>
      </c>
      <c r="AX688" s="10">
        <f t="shared" si="219"/>
        <v>0</v>
      </c>
      <c r="AY688" s="10">
        <f t="shared" si="220"/>
        <v>0</v>
      </c>
      <c r="AZ688" s="10">
        <f t="shared" si="221"/>
        <v>0</v>
      </c>
      <c r="BA688" s="10">
        <f t="shared" si="222"/>
        <v>0</v>
      </c>
      <c r="BB688" s="10">
        <f t="shared" si="223"/>
        <v>0</v>
      </c>
      <c r="BC688" s="10">
        <f t="shared" si="224"/>
        <v>0</v>
      </c>
      <c r="BD688" s="10">
        <f t="shared" si="225"/>
        <v>0</v>
      </c>
      <c r="BE688" s="10">
        <f t="shared" si="226"/>
        <v>0</v>
      </c>
      <c r="BF688" s="10">
        <f t="shared" si="227"/>
        <v>0</v>
      </c>
      <c r="BG688" s="10">
        <f t="shared" si="228"/>
        <v>0</v>
      </c>
      <c r="BH688" s="10">
        <f t="shared" si="229"/>
        <v>0</v>
      </c>
    </row>
    <row r="689" spans="1:60" ht="27.75" customHeight="1">
      <c r="A689" t="str">
        <f t="shared" si="230"/>
        <v/>
      </c>
      <c r="B689" s="54"/>
      <c r="C689" s="55"/>
      <c r="D689" s="54"/>
      <c r="E689" s="55"/>
      <c r="F689" s="31"/>
      <c r="G689" s="29"/>
      <c r="H689" s="32"/>
      <c r="I689" s="32"/>
      <c r="J689" s="30"/>
      <c r="K689" s="31"/>
      <c r="L689" s="33"/>
      <c r="M689" s="33"/>
      <c r="N689" s="54"/>
      <c r="O689" s="56"/>
      <c r="P689" s="56"/>
      <c r="Q689" s="57"/>
      <c r="R689" s="33"/>
      <c r="S689" s="33"/>
      <c r="T689" s="40"/>
      <c r="U689" s="40"/>
      <c r="V689" s="17"/>
      <c r="W689" s="17"/>
      <c r="X689" s="10" t="str">
        <f>IFERROR(VLOOKUP($F689,PRM!$G$3:$H$5,2,FALSE),"")</f>
        <v/>
      </c>
      <c r="Y689" s="10" t="str">
        <f>IFERROR(VLOOKUP($G689,PRM!$I$3:$J$5,2,FALSE),"")</f>
        <v/>
      </c>
      <c r="Z689" s="10" t="str">
        <f>IFERROR(VLOOKUP($K689,PRM!$K$3:$L$4,2,FALSE),"")</f>
        <v/>
      </c>
      <c r="AA689" s="10" t="str">
        <f>IFERROR(VLOOKUP($N689,PRM!$M$3:$N$50,2,FALSE),"")</f>
        <v/>
      </c>
      <c r="AB689" s="10" t="str">
        <f>IFERROR(VLOOKUP($Y$3&amp;$R689,PRM!$Q$3:$R$31,2,FALSE),"")</f>
        <v/>
      </c>
      <c r="AC689" s="10" t="str">
        <f>IFERROR(VLOOKUP($Y$3&amp;$S689,PRM!$AH$3:$AI$133,2,FALSE),"")</f>
        <v/>
      </c>
      <c r="AD689" s="10" t="str">
        <f>IFERROR(VLOOKUP($Y$3&amp;$T689,PRM!$Y$3:$Z$50,2,FALSE),"")</f>
        <v>1</v>
      </c>
      <c r="AE689" s="10" t="str">
        <f>IFERROR(VLOOKUP($Y$3&amp;$U689,PRM!$AD$3:$AE$44,2,FALSE),"")</f>
        <v/>
      </c>
      <c r="AF689" s="10" t="str">
        <f>IFERROR(VLOOKUP($Y$3&amp;$R689,PRM!$Q$3:$T$31,3,FALSE),"")</f>
        <v/>
      </c>
      <c r="AG689" s="10" t="str">
        <f>IFERROR(IF(AF689=0,0,MATCH($Y$3,PRM!$AF$3:'PRM'!$AF$133,0)),"")</f>
        <v/>
      </c>
      <c r="AH689" s="10" t="str">
        <f>IF($Y$3="","",(IF(AF689=0,0,COUNTIF(PRM!$AF$3:'PRM'!$AF$133,$Y$3))))</f>
        <v/>
      </c>
      <c r="AI689" s="10" t="str">
        <f>IFERROR(VLOOKUP($Y$3&amp;$R689,PRM!$Q$3:$U$31,4,FALSE),"")</f>
        <v/>
      </c>
      <c r="AJ689" s="10" t="str">
        <f>IFERROR(IF(AI689=0,0,MATCH($Y$3,PRM!$V$3:'PRM'!$V$50,0)),"")</f>
        <v/>
      </c>
      <c r="AK689" s="10" t="str">
        <f>IF($Y$3="","",(IF(AI689=0,0,COUNTIF(PRM!$V$3:'PRM'!$V$50,$Y$3))))</f>
        <v/>
      </c>
      <c r="AL689" s="10" t="str">
        <f>IFERROR(VLOOKUP($Y$3&amp;$R689,PRM!$Q$3:$U$31,5,FALSE),"")</f>
        <v/>
      </c>
      <c r="AM689" s="10" t="str">
        <f>IFERROR(IF(AL689=0,0,MATCH($Y$3,PRM!$AA$3:'PRM'!$AA$94,0)),"")</f>
        <v/>
      </c>
      <c r="AN689" s="10" t="str">
        <f>IF($Y$3="","",IF(AL689=0,0,COUNTIF(PRM!$AA$3:'PRM'!$AA$94,$Y$3)))</f>
        <v/>
      </c>
      <c r="AO689" s="10">
        <f t="shared" si="210"/>
        <v>0</v>
      </c>
      <c r="AP689" s="10">
        <f t="shared" si="211"/>
        <v>0</v>
      </c>
      <c r="AQ689" s="10">
        <f t="shared" si="212"/>
        <v>0</v>
      </c>
      <c r="AR689" s="10">
        <f t="shared" si="213"/>
        <v>0</v>
      </c>
      <c r="AS689" s="10">
        <f t="shared" si="214"/>
        <v>0</v>
      </c>
      <c r="AT689" s="10">
        <f t="shared" si="215"/>
        <v>0</v>
      </c>
      <c r="AU689" s="10">
        <f t="shared" si="216"/>
        <v>0</v>
      </c>
      <c r="AV689" s="10">
        <f t="shared" si="217"/>
        <v>0</v>
      </c>
      <c r="AW689" s="10">
        <f t="shared" si="218"/>
        <v>0</v>
      </c>
      <c r="AX689" s="10">
        <f t="shared" si="219"/>
        <v>0</v>
      </c>
      <c r="AY689" s="10">
        <f t="shared" si="220"/>
        <v>0</v>
      </c>
      <c r="AZ689" s="10">
        <f t="shared" si="221"/>
        <v>0</v>
      </c>
      <c r="BA689" s="10">
        <f t="shared" si="222"/>
        <v>0</v>
      </c>
      <c r="BB689" s="10">
        <f t="shared" si="223"/>
        <v>0</v>
      </c>
      <c r="BC689" s="10">
        <f t="shared" si="224"/>
        <v>0</v>
      </c>
      <c r="BD689" s="10">
        <f t="shared" si="225"/>
        <v>0</v>
      </c>
      <c r="BE689" s="10">
        <f t="shared" si="226"/>
        <v>0</v>
      </c>
      <c r="BF689" s="10">
        <f t="shared" si="227"/>
        <v>0</v>
      </c>
      <c r="BG689" s="10">
        <f t="shared" si="228"/>
        <v>0</v>
      </c>
      <c r="BH689" s="10">
        <f t="shared" si="229"/>
        <v>0</v>
      </c>
    </row>
    <row r="690" spans="1:60" ht="27.75" customHeight="1">
      <c r="A690" t="str">
        <f t="shared" si="230"/>
        <v/>
      </c>
      <c r="B690" s="54"/>
      <c r="C690" s="55"/>
      <c r="D690" s="54"/>
      <c r="E690" s="55"/>
      <c r="F690" s="31"/>
      <c r="G690" s="29"/>
      <c r="H690" s="32"/>
      <c r="I690" s="32"/>
      <c r="J690" s="30"/>
      <c r="K690" s="31"/>
      <c r="L690" s="33"/>
      <c r="M690" s="33"/>
      <c r="N690" s="54"/>
      <c r="O690" s="56"/>
      <c r="P690" s="56"/>
      <c r="Q690" s="57"/>
      <c r="R690" s="33"/>
      <c r="S690" s="33"/>
      <c r="T690" s="40"/>
      <c r="U690" s="40"/>
      <c r="V690" s="17"/>
      <c r="W690" s="17"/>
      <c r="X690" s="10" t="str">
        <f>IFERROR(VLOOKUP($F690,PRM!$G$3:$H$5,2,FALSE),"")</f>
        <v/>
      </c>
      <c r="Y690" s="10" t="str">
        <f>IFERROR(VLOOKUP($G690,PRM!$I$3:$J$5,2,FALSE),"")</f>
        <v/>
      </c>
      <c r="Z690" s="10" t="str">
        <f>IFERROR(VLOOKUP($K690,PRM!$K$3:$L$4,2,FALSE),"")</f>
        <v/>
      </c>
      <c r="AA690" s="10" t="str">
        <f>IFERROR(VLOOKUP($N690,PRM!$M$3:$N$50,2,FALSE),"")</f>
        <v/>
      </c>
      <c r="AB690" s="10" t="str">
        <f>IFERROR(VLOOKUP($Y$3&amp;$R690,PRM!$Q$3:$R$31,2,FALSE),"")</f>
        <v/>
      </c>
      <c r="AC690" s="10" t="str">
        <f>IFERROR(VLOOKUP($Y$3&amp;$S690,PRM!$AH$3:$AI$133,2,FALSE),"")</f>
        <v/>
      </c>
      <c r="AD690" s="10" t="str">
        <f>IFERROR(VLOOKUP($Y$3&amp;$T690,PRM!$Y$3:$Z$50,2,FALSE),"")</f>
        <v>1</v>
      </c>
      <c r="AE690" s="10" t="str">
        <f>IFERROR(VLOOKUP($Y$3&amp;$U690,PRM!$AD$3:$AE$44,2,FALSE),"")</f>
        <v/>
      </c>
      <c r="AF690" s="10" t="str">
        <f>IFERROR(VLOOKUP($Y$3&amp;$R690,PRM!$Q$3:$T$31,3,FALSE),"")</f>
        <v/>
      </c>
      <c r="AG690" s="10" t="str">
        <f>IFERROR(IF(AF690=0,0,MATCH($Y$3,PRM!$AF$3:'PRM'!$AF$133,0)),"")</f>
        <v/>
      </c>
      <c r="AH690" s="10" t="str">
        <f>IF($Y$3="","",(IF(AF690=0,0,COUNTIF(PRM!$AF$3:'PRM'!$AF$133,$Y$3))))</f>
        <v/>
      </c>
      <c r="AI690" s="10" t="str">
        <f>IFERROR(VLOOKUP($Y$3&amp;$R690,PRM!$Q$3:$U$31,4,FALSE),"")</f>
        <v/>
      </c>
      <c r="AJ690" s="10" t="str">
        <f>IFERROR(IF(AI690=0,0,MATCH($Y$3,PRM!$V$3:'PRM'!$V$50,0)),"")</f>
        <v/>
      </c>
      <c r="AK690" s="10" t="str">
        <f>IF($Y$3="","",(IF(AI690=0,0,COUNTIF(PRM!$V$3:'PRM'!$V$50,$Y$3))))</f>
        <v/>
      </c>
      <c r="AL690" s="10" t="str">
        <f>IFERROR(VLOOKUP($Y$3&amp;$R690,PRM!$Q$3:$U$31,5,FALSE),"")</f>
        <v/>
      </c>
      <c r="AM690" s="10" t="str">
        <f>IFERROR(IF(AL690=0,0,MATCH($Y$3,PRM!$AA$3:'PRM'!$AA$94,0)),"")</f>
        <v/>
      </c>
      <c r="AN690" s="10" t="str">
        <f>IF($Y$3="","",IF(AL690=0,0,COUNTIF(PRM!$AA$3:'PRM'!$AA$94,$Y$3)))</f>
        <v/>
      </c>
      <c r="AO690" s="10">
        <f t="shared" si="210"/>
        <v>0</v>
      </c>
      <c r="AP690" s="10">
        <f t="shared" si="211"/>
        <v>0</v>
      </c>
      <c r="AQ690" s="10">
        <f t="shared" si="212"/>
        <v>0</v>
      </c>
      <c r="AR690" s="10">
        <f t="shared" si="213"/>
        <v>0</v>
      </c>
      <c r="AS690" s="10">
        <f t="shared" si="214"/>
        <v>0</v>
      </c>
      <c r="AT690" s="10">
        <f t="shared" si="215"/>
        <v>0</v>
      </c>
      <c r="AU690" s="10">
        <f t="shared" si="216"/>
        <v>0</v>
      </c>
      <c r="AV690" s="10">
        <f t="shared" si="217"/>
        <v>0</v>
      </c>
      <c r="AW690" s="10">
        <f t="shared" si="218"/>
        <v>0</v>
      </c>
      <c r="AX690" s="10">
        <f t="shared" si="219"/>
        <v>0</v>
      </c>
      <c r="AY690" s="10">
        <f t="shared" si="220"/>
        <v>0</v>
      </c>
      <c r="AZ690" s="10">
        <f t="shared" si="221"/>
        <v>0</v>
      </c>
      <c r="BA690" s="10">
        <f t="shared" si="222"/>
        <v>0</v>
      </c>
      <c r="BB690" s="10">
        <f t="shared" si="223"/>
        <v>0</v>
      </c>
      <c r="BC690" s="10">
        <f t="shared" si="224"/>
        <v>0</v>
      </c>
      <c r="BD690" s="10">
        <f t="shared" si="225"/>
        <v>0</v>
      </c>
      <c r="BE690" s="10">
        <f t="shared" si="226"/>
        <v>0</v>
      </c>
      <c r="BF690" s="10">
        <f t="shared" si="227"/>
        <v>0</v>
      </c>
      <c r="BG690" s="10">
        <f t="shared" si="228"/>
        <v>0</v>
      </c>
      <c r="BH690" s="10">
        <f t="shared" si="229"/>
        <v>0</v>
      </c>
    </row>
    <row r="691" spans="1:60" ht="27.75" customHeight="1">
      <c r="A691" t="str">
        <f t="shared" si="230"/>
        <v/>
      </c>
      <c r="B691" s="54"/>
      <c r="C691" s="55"/>
      <c r="D691" s="54"/>
      <c r="E691" s="55"/>
      <c r="F691" s="31"/>
      <c r="G691" s="29"/>
      <c r="H691" s="32"/>
      <c r="I691" s="32"/>
      <c r="J691" s="30"/>
      <c r="K691" s="31"/>
      <c r="L691" s="33"/>
      <c r="M691" s="33"/>
      <c r="N691" s="54"/>
      <c r="O691" s="56"/>
      <c r="P691" s="56"/>
      <c r="Q691" s="57"/>
      <c r="R691" s="33"/>
      <c r="S691" s="33"/>
      <c r="T691" s="40"/>
      <c r="U691" s="40"/>
      <c r="V691" s="17"/>
      <c r="W691" s="17"/>
      <c r="X691" s="10" t="str">
        <f>IFERROR(VLOOKUP($F691,PRM!$G$3:$H$5,2,FALSE),"")</f>
        <v/>
      </c>
      <c r="Y691" s="10" t="str">
        <f>IFERROR(VLOOKUP($G691,PRM!$I$3:$J$5,2,FALSE),"")</f>
        <v/>
      </c>
      <c r="Z691" s="10" t="str">
        <f>IFERROR(VLOOKUP($K691,PRM!$K$3:$L$4,2,FALSE),"")</f>
        <v/>
      </c>
      <c r="AA691" s="10" t="str">
        <f>IFERROR(VLOOKUP($N691,PRM!$M$3:$N$50,2,FALSE),"")</f>
        <v/>
      </c>
      <c r="AB691" s="10" t="str">
        <f>IFERROR(VLOOKUP($Y$3&amp;$R691,PRM!$Q$3:$R$31,2,FALSE),"")</f>
        <v/>
      </c>
      <c r="AC691" s="10" t="str">
        <f>IFERROR(VLOOKUP($Y$3&amp;$S691,PRM!$AH$3:$AI$133,2,FALSE),"")</f>
        <v/>
      </c>
      <c r="AD691" s="10" t="str">
        <f>IFERROR(VLOOKUP($Y$3&amp;$T691,PRM!$Y$3:$Z$50,2,FALSE),"")</f>
        <v>1</v>
      </c>
      <c r="AE691" s="10" t="str">
        <f>IFERROR(VLOOKUP($Y$3&amp;$U691,PRM!$AD$3:$AE$44,2,FALSE),"")</f>
        <v/>
      </c>
      <c r="AF691" s="10" t="str">
        <f>IFERROR(VLOOKUP($Y$3&amp;$R691,PRM!$Q$3:$T$31,3,FALSE),"")</f>
        <v/>
      </c>
      <c r="AG691" s="10" t="str">
        <f>IFERROR(IF(AF691=0,0,MATCH($Y$3,PRM!$AF$3:'PRM'!$AF$133,0)),"")</f>
        <v/>
      </c>
      <c r="AH691" s="10" t="str">
        <f>IF($Y$3="","",(IF(AF691=0,0,COUNTIF(PRM!$AF$3:'PRM'!$AF$133,$Y$3))))</f>
        <v/>
      </c>
      <c r="AI691" s="10" t="str">
        <f>IFERROR(VLOOKUP($Y$3&amp;$R691,PRM!$Q$3:$U$31,4,FALSE),"")</f>
        <v/>
      </c>
      <c r="AJ691" s="10" t="str">
        <f>IFERROR(IF(AI691=0,0,MATCH($Y$3,PRM!$V$3:'PRM'!$V$50,0)),"")</f>
        <v/>
      </c>
      <c r="AK691" s="10" t="str">
        <f>IF($Y$3="","",(IF(AI691=0,0,COUNTIF(PRM!$V$3:'PRM'!$V$50,$Y$3))))</f>
        <v/>
      </c>
      <c r="AL691" s="10" t="str">
        <f>IFERROR(VLOOKUP($Y$3&amp;$R691,PRM!$Q$3:$U$31,5,FALSE),"")</f>
        <v/>
      </c>
      <c r="AM691" s="10" t="str">
        <f>IFERROR(IF(AL691=0,0,MATCH($Y$3,PRM!$AA$3:'PRM'!$AA$94,0)),"")</f>
        <v/>
      </c>
      <c r="AN691" s="10" t="str">
        <f>IF($Y$3="","",IF(AL691=0,0,COUNTIF(PRM!$AA$3:'PRM'!$AA$94,$Y$3)))</f>
        <v/>
      </c>
      <c r="AO691" s="10">
        <f t="shared" si="210"/>
        <v>0</v>
      </c>
      <c r="AP691" s="10">
        <f t="shared" si="211"/>
        <v>0</v>
      </c>
      <c r="AQ691" s="10">
        <f t="shared" si="212"/>
        <v>0</v>
      </c>
      <c r="AR691" s="10">
        <f t="shared" si="213"/>
        <v>0</v>
      </c>
      <c r="AS691" s="10">
        <f t="shared" si="214"/>
        <v>0</v>
      </c>
      <c r="AT691" s="10">
        <f t="shared" si="215"/>
        <v>0</v>
      </c>
      <c r="AU691" s="10">
        <f t="shared" si="216"/>
        <v>0</v>
      </c>
      <c r="AV691" s="10">
        <f t="shared" si="217"/>
        <v>0</v>
      </c>
      <c r="AW691" s="10">
        <f t="shared" si="218"/>
        <v>0</v>
      </c>
      <c r="AX691" s="10">
        <f t="shared" si="219"/>
        <v>0</v>
      </c>
      <c r="AY691" s="10">
        <f t="shared" si="220"/>
        <v>0</v>
      </c>
      <c r="AZ691" s="10">
        <f t="shared" si="221"/>
        <v>0</v>
      </c>
      <c r="BA691" s="10">
        <f t="shared" si="222"/>
        <v>0</v>
      </c>
      <c r="BB691" s="10">
        <f t="shared" si="223"/>
        <v>0</v>
      </c>
      <c r="BC691" s="10">
        <f t="shared" si="224"/>
        <v>0</v>
      </c>
      <c r="BD691" s="10">
        <f t="shared" si="225"/>
        <v>0</v>
      </c>
      <c r="BE691" s="10">
        <f t="shared" si="226"/>
        <v>0</v>
      </c>
      <c r="BF691" s="10">
        <f t="shared" si="227"/>
        <v>0</v>
      </c>
      <c r="BG691" s="10">
        <f t="shared" si="228"/>
        <v>0</v>
      </c>
      <c r="BH691" s="10">
        <f t="shared" si="229"/>
        <v>0</v>
      </c>
    </row>
    <row r="692" spans="1:60" ht="27.75" customHeight="1">
      <c r="A692" t="str">
        <f t="shared" si="230"/>
        <v/>
      </c>
      <c r="B692" s="54"/>
      <c r="C692" s="55"/>
      <c r="D692" s="54"/>
      <c r="E692" s="55"/>
      <c r="F692" s="31"/>
      <c r="G692" s="29"/>
      <c r="H692" s="32"/>
      <c r="I692" s="32"/>
      <c r="J692" s="30"/>
      <c r="K692" s="31"/>
      <c r="L692" s="33"/>
      <c r="M692" s="33"/>
      <c r="N692" s="54"/>
      <c r="O692" s="56"/>
      <c r="P692" s="56"/>
      <c r="Q692" s="57"/>
      <c r="R692" s="33"/>
      <c r="S692" s="33"/>
      <c r="T692" s="40"/>
      <c r="U692" s="40"/>
      <c r="V692" s="17"/>
      <c r="W692" s="17"/>
      <c r="X692" s="10" t="str">
        <f>IFERROR(VLOOKUP($F692,PRM!$G$3:$H$5,2,FALSE),"")</f>
        <v/>
      </c>
      <c r="Y692" s="10" t="str">
        <f>IFERROR(VLOOKUP($G692,PRM!$I$3:$J$5,2,FALSE),"")</f>
        <v/>
      </c>
      <c r="Z692" s="10" t="str">
        <f>IFERROR(VLOOKUP($K692,PRM!$K$3:$L$4,2,FALSE),"")</f>
        <v/>
      </c>
      <c r="AA692" s="10" t="str">
        <f>IFERROR(VLOOKUP($N692,PRM!$M$3:$N$50,2,FALSE),"")</f>
        <v/>
      </c>
      <c r="AB692" s="10" t="str">
        <f>IFERROR(VLOOKUP($Y$3&amp;$R692,PRM!$Q$3:$R$31,2,FALSE),"")</f>
        <v/>
      </c>
      <c r="AC692" s="10" t="str">
        <f>IFERROR(VLOOKUP($Y$3&amp;$S692,PRM!$AH$3:$AI$133,2,FALSE),"")</f>
        <v/>
      </c>
      <c r="AD692" s="10" t="str">
        <f>IFERROR(VLOOKUP($Y$3&amp;$T692,PRM!$Y$3:$Z$50,2,FALSE),"")</f>
        <v>1</v>
      </c>
      <c r="AE692" s="10" t="str">
        <f>IFERROR(VLOOKUP($Y$3&amp;$U692,PRM!$AD$3:$AE$44,2,FALSE),"")</f>
        <v/>
      </c>
      <c r="AF692" s="10" t="str">
        <f>IFERROR(VLOOKUP($Y$3&amp;$R692,PRM!$Q$3:$T$31,3,FALSE),"")</f>
        <v/>
      </c>
      <c r="AG692" s="10" t="str">
        <f>IFERROR(IF(AF692=0,0,MATCH($Y$3,PRM!$AF$3:'PRM'!$AF$133,0)),"")</f>
        <v/>
      </c>
      <c r="AH692" s="10" t="str">
        <f>IF($Y$3="","",(IF(AF692=0,0,COUNTIF(PRM!$AF$3:'PRM'!$AF$133,$Y$3))))</f>
        <v/>
      </c>
      <c r="AI692" s="10" t="str">
        <f>IFERROR(VLOOKUP($Y$3&amp;$R692,PRM!$Q$3:$U$31,4,FALSE),"")</f>
        <v/>
      </c>
      <c r="AJ692" s="10" t="str">
        <f>IFERROR(IF(AI692=0,0,MATCH($Y$3,PRM!$V$3:'PRM'!$V$50,0)),"")</f>
        <v/>
      </c>
      <c r="AK692" s="10" t="str">
        <f>IF($Y$3="","",(IF(AI692=0,0,COUNTIF(PRM!$V$3:'PRM'!$V$50,$Y$3))))</f>
        <v/>
      </c>
      <c r="AL692" s="10" t="str">
        <f>IFERROR(VLOOKUP($Y$3&amp;$R692,PRM!$Q$3:$U$31,5,FALSE),"")</f>
        <v/>
      </c>
      <c r="AM692" s="10" t="str">
        <f>IFERROR(IF(AL692=0,0,MATCH($Y$3,PRM!$AA$3:'PRM'!$AA$94,0)),"")</f>
        <v/>
      </c>
      <c r="AN692" s="10" t="str">
        <f>IF($Y$3="","",IF(AL692=0,0,COUNTIF(PRM!$AA$3:'PRM'!$AA$94,$Y$3)))</f>
        <v/>
      </c>
      <c r="AO692" s="10">
        <f t="shared" si="210"/>
        <v>0</v>
      </c>
      <c r="AP692" s="10">
        <f t="shared" si="211"/>
        <v>0</v>
      </c>
      <c r="AQ692" s="10">
        <f t="shared" si="212"/>
        <v>0</v>
      </c>
      <c r="AR692" s="10">
        <f t="shared" si="213"/>
        <v>0</v>
      </c>
      <c r="AS692" s="10">
        <f t="shared" si="214"/>
        <v>0</v>
      </c>
      <c r="AT692" s="10">
        <f t="shared" si="215"/>
        <v>0</v>
      </c>
      <c r="AU692" s="10">
        <f t="shared" si="216"/>
        <v>0</v>
      </c>
      <c r="AV692" s="10">
        <f t="shared" si="217"/>
        <v>0</v>
      </c>
      <c r="AW692" s="10">
        <f t="shared" si="218"/>
        <v>0</v>
      </c>
      <c r="AX692" s="10">
        <f t="shared" si="219"/>
        <v>0</v>
      </c>
      <c r="AY692" s="10">
        <f t="shared" si="220"/>
        <v>0</v>
      </c>
      <c r="AZ692" s="10">
        <f t="shared" si="221"/>
        <v>0</v>
      </c>
      <c r="BA692" s="10">
        <f t="shared" si="222"/>
        <v>0</v>
      </c>
      <c r="BB692" s="10">
        <f t="shared" si="223"/>
        <v>0</v>
      </c>
      <c r="BC692" s="10">
        <f t="shared" si="224"/>
        <v>0</v>
      </c>
      <c r="BD692" s="10">
        <f t="shared" si="225"/>
        <v>0</v>
      </c>
      <c r="BE692" s="10">
        <f t="shared" si="226"/>
        <v>0</v>
      </c>
      <c r="BF692" s="10">
        <f t="shared" si="227"/>
        <v>0</v>
      </c>
      <c r="BG692" s="10">
        <f t="shared" si="228"/>
        <v>0</v>
      </c>
      <c r="BH692" s="10">
        <f t="shared" si="229"/>
        <v>0</v>
      </c>
    </row>
    <row r="693" spans="1:60" ht="27.75" customHeight="1">
      <c r="A693" t="str">
        <f t="shared" si="230"/>
        <v/>
      </c>
      <c r="B693" s="54"/>
      <c r="C693" s="55"/>
      <c r="D693" s="54"/>
      <c r="E693" s="55"/>
      <c r="F693" s="31"/>
      <c r="G693" s="29"/>
      <c r="H693" s="32"/>
      <c r="I693" s="32"/>
      <c r="J693" s="30"/>
      <c r="K693" s="31"/>
      <c r="L693" s="33"/>
      <c r="M693" s="33"/>
      <c r="N693" s="54"/>
      <c r="O693" s="56"/>
      <c r="P693" s="56"/>
      <c r="Q693" s="57"/>
      <c r="R693" s="33"/>
      <c r="S693" s="33"/>
      <c r="T693" s="40"/>
      <c r="U693" s="40"/>
      <c r="V693" s="17"/>
      <c r="W693" s="17"/>
      <c r="X693" s="10" t="str">
        <f>IFERROR(VLOOKUP($F693,PRM!$G$3:$H$5,2,FALSE),"")</f>
        <v/>
      </c>
      <c r="Y693" s="10" t="str">
        <f>IFERROR(VLOOKUP($G693,PRM!$I$3:$J$5,2,FALSE),"")</f>
        <v/>
      </c>
      <c r="Z693" s="10" t="str">
        <f>IFERROR(VLOOKUP($K693,PRM!$K$3:$L$4,2,FALSE),"")</f>
        <v/>
      </c>
      <c r="AA693" s="10" t="str">
        <f>IFERROR(VLOOKUP($N693,PRM!$M$3:$N$50,2,FALSE),"")</f>
        <v/>
      </c>
      <c r="AB693" s="10" t="str">
        <f>IFERROR(VLOOKUP($Y$3&amp;$R693,PRM!$Q$3:$R$31,2,FALSE),"")</f>
        <v/>
      </c>
      <c r="AC693" s="10" t="str">
        <f>IFERROR(VLOOKUP($Y$3&amp;$S693,PRM!$AH$3:$AI$133,2,FALSE),"")</f>
        <v/>
      </c>
      <c r="AD693" s="10" t="str">
        <f>IFERROR(VLOOKUP($Y$3&amp;$T693,PRM!$Y$3:$Z$50,2,FALSE),"")</f>
        <v>1</v>
      </c>
      <c r="AE693" s="10" t="str">
        <f>IFERROR(VLOOKUP($Y$3&amp;$U693,PRM!$AD$3:$AE$44,2,FALSE),"")</f>
        <v/>
      </c>
      <c r="AF693" s="10" t="str">
        <f>IFERROR(VLOOKUP($Y$3&amp;$R693,PRM!$Q$3:$T$31,3,FALSE),"")</f>
        <v/>
      </c>
      <c r="AG693" s="10" t="str">
        <f>IFERROR(IF(AF693=0,0,MATCH($Y$3,PRM!$AF$3:'PRM'!$AF$133,0)),"")</f>
        <v/>
      </c>
      <c r="AH693" s="10" t="str">
        <f>IF($Y$3="","",(IF(AF693=0,0,COUNTIF(PRM!$AF$3:'PRM'!$AF$133,$Y$3))))</f>
        <v/>
      </c>
      <c r="AI693" s="10" t="str">
        <f>IFERROR(VLOOKUP($Y$3&amp;$R693,PRM!$Q$3:$U$31,4,FALSE),"")</f>
        <v/>
      </c>
      <c r="AJ693" s="10" t="str">
        <f>IFERROR(IF(AI693=0,0,MATCH($Y$3,PRM!$V$3:'PRM'!$V$50,0)),"")</f>
        <v/>
      </c>
      <c r="AK693" s="10" t="str">
        <f>IF($Y$3="","",(IF(AI693=0,0,COUNTIF(PRM!$V$3:'PRM'!$V$50,$Y$3))))</f>
        <v/>
      </c>
      <c r="AL693" s="10" t="str">
        <f>IFERROR(VLOOKUP($Y$3&amp;$R693,PRM!$Q$3:$U$31,5,FALSE),"")</f>
        <v/>
      </c>
      <c r="AM693" s="10" t="str">
        <f>IFERROR(IF(AL693=0,0,MATCH($Y$3,PRM!$AA$3:'PRM'!$AA$94,0)),"")</f>
        <v/>
      </c>
      <c r="AN693" s="10" t="str">
        <f>IF($Y$3="","",IF(AL693=0,0,COUNTIF(PRM!$AA$3:'PRM'!$AA$94,$Y$3)))</f>
        <v/>
      </c>
      <c r="AO693" s="10">
        <f t="shared" si="210"/>
        <v>0</v>
      </c>
      <c r="AP693" s="10">
        <f t="shared" si="211"/>
        <v>0</v>
      </c>
      <c r="AQ693" s="10">
        <f t="shared" si="212"/>
        <v>0</v>
      </c>
      <c r="AR693" s="10">
        <f t="shared" si="213"/>
        <v>0</v>
      </c>
      <c r="AS693" s="10">
        <f t="shared" si="214"/>
        <v>0</v>
      </c>
      <c r="AT693" s="10">
        <f t="shared" si="215"/>
        <v>0</v>
      </c>
      <c r="AU693" s="10">
        <f t="shared" si="216"/>
        <v>0</v>
      </c>
      <c r="AV693" s="10">
        <f t="shared" si="217"/>
        <v>0</v>
      </c>
      <c r="AW693" s="10">
        <f t="shared" si="218"/>
        <v>0</v>
      </c>
      <c r="AX693" s="10">
        <f t="shared" si="219"/>
        <v>0</v>
      </c>
      <c r="AY693" s="10">
        <f t="shared" si="220"/>
        <v>0</v>
      </c>
      <c r="AZ693" s="10">
        <f t="shared" si="221"/>
        <v>0</v>
      </c>
      <c r="BA693" s="10">
        <f t="shared" si="222"/>
        <v>0</v>
      </c>
      <c r="BB693" s="10">
        <f t="shared" si="223"/>
        <v>0</v>
      </c>
      <c r="BC693" s="10">
        <f t="shared" si="224"/>
        <v>0</v>
      </c>
      <c r="BD693" s="10">
        <f t="shared" si="225"/>
        <v>0</v>
      </c>
      <c r="BE693" s="10">
        <f t="shared" si="226"/>
        <v>0</v>
      </c>
      <c r="BF693" s="10">
        <f t="shared" si="227"/>
        <v>0</v>
      </c>
      <c r="BG693" s="10">
        <f t="shared" si="228"/>
        <v>0</v>
      </c>
      <c r="BH693" s="10">
        <f t="shared" si="229"/>
        <v>0</v>
      </c>
    </row>
    <row r="694" spans="1:60" ht="27.75" customHeight="1">
      <c r="A694" t="str">
        <f t="shared" si="230"/>
        <v/>
      </c>
      <c r="B694" s="54"/>
      <c r="C694" s="55"/>
      <c r="D694" s="54"/>
      <c r="E694" s="55"/>
      <c r="F694" s="31"/>
      <c r="G694" s="29"/>
      <c r="H694" s="32"/>
      <c r="I694" s="32"/>
      <c r="J694" s="30"/>
      <c r="K694" s="31"/>
      <c r="L694" s="33"/>
      <c r="M694" s="33"/>
      <c r="N694" s="54"/>
      <c r="O694" s="56"/>
      <c r="P694" s="56"/>
      <c r="Q694" s="57"/>
      <c r="R694" s="33"/>
      <c r="S694" s="33"/>
      <c r="T694" s="40"/>
      <c r="U694" s="40"/>
      <c r="V694" s="17"/>
      <c r="W694" s="17"/>
      <c r="X694" s="10" t="str">
        <f>IFERROR(VLOOKUP($F694,PRM!$G$3:$H$5,2,FALSE),"")</f>
        <v/>
      </c>
      <c r="Y694" s="10" t="str">
        <f>IFERROR(VLOOKUP($G694,PRM!$I$3:$J$5,2,FALSE),"")</f>
        <v/>
      </c>
      <c r="Z694" s="10" t="str">
        <f>IFERROR(VLOOKUP($K694,PRM!$K$3:$L$4,2,FALSE),"")</f>
        <v/>
      </c>
      <c r="AA694" s="10" t="str">
        <f>IFERROR(VLOOKUP($N694,PRM!$M$3:$N$50,2,FALSE),"")</f>
        <v/>
      </c>
      <c r="AB694" s="10" t="str">
        <f>IFERROR(VLOOKUP($Y$3&amp;$R694,PRM!$Q$3:$R$31,2,FALSE),"")</f>
        <v/>
      </c>
      <c r="AC694" s="10" t="str">
        <f>IFERROR(VLOOKUP($Y$3&amp;$S694,PRM!$AH$3:$AI$133,2,FALSE),"")</f>
        <v/>
      </c>
      <c r="AD694" s="10" t="str">
        <f>IFERROR(VLOOKUP($Y$3&amp;$T694,PRM!$Y$3:$Z$50,2,FALSE),"")</f>
        <v>1</v>
      </c>
      <c r="AE694" s="10" t="str">
        <f>IFERROR(VLOOKUP($Y$3&amp;$U694,PRM!$AD$3:$AE$44,2,FALSE),"")</f>
        <v/>
      </c>
      <c r="AF694" s="10" t="str">
        <f>IFERROR(VLOOKUP($Y$3&amp;$R694,PRM!$Q$3:$T$31,3,FALSE),"")</f>
        <v/>
      </c>
      <c r="AG694" s="10" t="str">
        <f>IFERROR(IF(AF694=0,0,MATCH($Y$3,PRM!$AF$3:'PRM'!$AF$133,0)),"")</f>
        <v/>
      </c>
      <c r="AH694" s="10" t="str">
        <f>IF($Y$3="","",(IF(AF694=0,0,COUNTIF(PRM!$AF$3:'PRM'!$AF$133,$Y$3))))</f>
        <v/>
      </c>
      <c r="AI694" s="10" t="str">
        <f>IFERROR(VLOOKUP($Y$3&amp;$R694,PRM!$Q$3:$U$31,4,FALSE),"")</f>
        <v/>
      </c>
      <c r="AJ694" s="10" t="str">
        <f>IFERROR(IF(AI694=0,0,MATCH($Y$3,PRM!$V$3:'PRM'!$V$50,0)),"")</f>
        <v/>
      </c>
      <c r="AK694" s="10" t="str">
        <f>IF($Y$3="","",(IF(AI694=0,0,COUNTIF(PRM!$V$3:'PRM'!$V$50,$Y$3))))</f>
        <v/>
      </c>
      <c r="AL694" s="10" t="str">
        <f>IFERROR(VLOOKUP($Y$3&amp;$R694,PRM!$Q$3:$U$31,5,FALSE),"")</f>
        <v/>
      </c>
      <c r="AM694" s="10" t="str">
        <f>IFERROR(IF(AL694=0,0,MATCH($Y$3,PRM!$AA$3:'PRM'!$AA$94,0)),"")</f>
        <v/>
      </c>
      <c r="AN694" s="10" t="str">
        <f>IF($Y$3="","",IF(AL694=0,0,COUNTIF(PRM!$AA$3:'PRM'!$AA$94,$Y$3)))</f>
        <v/>
      </c>
      <c r="AO694" s="10">
        <f t="shared" si="210"/>
        <v>0</v>
      </c>
      <c r="AP694" s="10">
        <f t="shared" si="211"/>
        <v>0</v>
      </c>
      <c r="AQ694" s="10">
        <f t="shared" si="212"/>
        <v>0</v>
      </c>
      <c r="AR694" s="10">
        <f t="shared" si="213"/>
        <v>0</v>
      </c>
      <c r="AS694" s="10">
        <f t="shared" si="214"/>
        <v>0</v>
      </c>
      <c r="AT694" s="10">
        <f t="shared" si="215"/>
        <v>0</v>
      </c>
      <c r="AU694" s="10">
        <f t="shared" si="216"/>
        <v>0</v>
      </c>
      <c r="AV694" s="10">
        <f t="shared" si="217"/>
        <v>0</v>
      </c>
      <c r="AW694" s="10">
        <f t="shared" si="218"/>
        <v>0</v>
      </c>
      <c r="AX694" s="10">
        <f t="shared" si="219"/>
        <v>0</v>
      </c>
      <c r="AY694" s="10">
        <f t="shared" si="220"/>
        <v>0</v>
      </c>
      <c r="AZ694" s="10">
        <f t="shared" si="221"/>
        <v>0</v>
      </c>
      <c r="BA694" s="10">
        <f t="shared" si="222"/>
        <v>0</v>
      </c>
      <c r="BB694" s="10">
        <f t="shared" si="223"/>
        <v>0</v>
      </c>
      <c r="BC694" s="10">
        <f t="shared" si="224"/>
        <v>0</v>
      </c>
      <c r="BD694" s="10">
        <f t="shared" si="225"/>
        <v>0</v>
      </c>
      <c r="BE694" s="10">
        <f t="shared" si="226"/>
        <v>0</v>
      </c>
      <c r="BF694" s="10">
        <f t="shared" si="227"/>
        <v>0</v>
      </c>
      <c r="BG694" s="10">
        <f t="shared" si="228"/>
        <v>0</v>
      </c>
      <c r="BH694" s="10">
        <f t="shared" si="229"/>
        <v>0</v>
      </c>
    </row>
    <row r="695" spans="1:60" ht="27.75" customHeight="1">
      <c r="A695" t="str">
        <f t="shared" si="230"/>
        <v/>
      </c>
      <c r="B695" s="54"/>
      <c r="C695" s="55"/>
      <c r="D695" s="54"/>
      <c r="E695" s="55"/>
      <c r="F695" s="31"/>
      <c r="G695" s="29"/>
      <c r="H695" s="32"/>
      <c r="I695" s="32"/>
      <c r="J695" s="30"/>
      <c r="K695" s="31"/>
      <c r="L695" s="33"/>
      <c r="M695" s="33"/>
      <c r="N695" s="54"/>
      <c r="O695" s="56"/>
      <c r="P695" s="56"/>
      <c r="Q695" s="57"/>
      <c r="R695" s="33"/>
      <c r="S695" s="33"/>
      <c r="T695" s="40"/>
      <c r="U695" s="40"/>
      <c r="V695" s="17"/>
      <c r="W695" s="17"/>
      <c r="X695" s="10" t="str">
        <f>IFERROR(VLOOKUP($F695,PRM!$G$3:$H$5,2,FALSE),"")</f>
        <v/>
      </c>
      <c r="Y695" s="10" t="str">
        <f>IFERROR(VLOOKUP($G695,PRM!$I$3:$J$5,2,FALSE),"")</f>
        <v/>
      </c>
      <c r="Z695" s="10" t="str">
        <f>IFERROR(VLOOKUP($K695,PRM!$K$3:$L$4,2,FALSE),"")</f>
        <v/>
      </c>
      <c r="AA695" s="10" t="str">
        <f>IFERROR(VLOOKUP($N695,PRM!$M$3:$N$50,2,FALSE),"")</f>
        <v/>
      </c>
      <c r="AB695" s="10" t="str">
        <f>IFERROR(VLOOKUP($Y$3&amp;$R695,PRM!$Q$3:$R$31,2,FALSE),"")</f>
        <v/>
      </c>
      <c r="AC695" s="10" t="str">
        <f>IFERROR(VLOOKUP($Y$3&amp;$S695,PRM!$AH$3:$AI$133,2,FALSE),"")</f>
        <v/>
      </c>
      <c r="AD695" s="10" t="str">
        <f>IFERROR(VLOOKUP($Y$3&amp;$T695,PRM!$Y$3:$Z$50,2,FALSE),"")</f>
        <v>1</v>
      </c>
      <c r="AE695" s="10" t="str">
        <f>IFERROR(VLOOKUP($Y$3&amp;$U695,PRM!$AD$3:$AE$44,2,FALSE),"")</f>
        <v/>
      </c>
      <c r="AF695" s="10" t="str">
        <f>IFERROR(VLOOKUP($Y$3&amp;$R695,PRM!$Q$3:$T$31,3,FALSE),"")</f>
        <v/>
      </c>
      <c r="AG695" s="10" t="str">
        <f>IFERROR(IF(AF695=0,0,MATCH($Y$3,PRM!$AF$3:'PRM'!$AF$133,0)),"")</f>
        <v/>
      </c>
      <c r="AH695" s="10" t="str">
        <f>IF($Y$3="","",(IF(AF695=0,0,COUNTIF(PRM!$AF$3:'PRM'!$AF$133,$Y$3))))</f>
        <v/>
      </c>
      <c r="AI695" s="10" t="str">
        <f>IFERROR(VLOOKUP($Y$3&amp;$R695,PRM!$Q$3:$U$31,4,FALSE),"")</f>
        <v/>
      </c>
      <c r="AJ695" s="10" t="str">
        <f>IFERROR(IF(AI695=0,0,MATCH($Y$3,PRM!$V$3:'PRM'!$V$50,0)),"")</f>
        <v/>
      </c>
      <c r="AK695" s="10" t="str">
        <f>IF($Y$3="","",(IF(AI695=0,0,COUNTIF(PRM!$V$3:'PRM'!$V$50,$Y$3))))</f>
        <v/>
      </c>
      <c r="AL695" s="10" t="str">
        <f>IFERROR(VLOOKUP($Y$3&amp;$R695,PRM!$Q$3:$U$31,5,FALSE),"")</f>
        <v/>
      </c>
      <c r="AM695" s="10" t="str">
        <f>IFERROR(IF(AL695=0,0,MATCH($Y$3,PRM!$AA$3:'PRM'!$AA$94,0)),"")</f>
        <v/>
      </c>
      <c r="AN695" s="10" t="str">
        <f>IF($Y$3="","",IF(AL695=0,0,COUNTIF(PRM!$AA$3:'PRM'!$AA$94,$Y$3)))</f>
        <v/>
      </c>
      <c r="AO695" s="10">
        <f t="shared" si="210"/>
        <v>0</v>
      </c>
      <c r="AP695" s="10">
        <f t="shared" si="211"/>
        <v>0</v>
      </c>
      <c r="AQ695" s="10">
        <f t="shared" si="212"/>
        <v>0</v>
      </c>
      <c r="AR695" s="10">
        <f t="shared" si="213"/>
        <v>0</v>
      </c>
      <c r="AS695" s="10">
        <f t="shared" si="214"/>
        <v>0</v>
      </c>
      <c r="AT695" s="10">
        <f t="shared" si="215"/>
        <v>0</v>
      </c>
      <c r="AU695" s="10">
        <f t="shared" si="216"/>
        <v>0</v>
      </c>
      <c r="AV695" s="10">
        <f t="shared" si="217"/>
        <v>0</v>
      </c>
      <c r="AW695" s="10">
        <f t="shared" si="218"/>
        <v>0</v>
      </c>
      <c r="AX695" s="10">
        <f t="shared" si="219"/>
        <v>0</v>
      </c>
      <c r="AY695" s="10">
        <f t="shared" si="220"/>
        <v>0</v>
      </c>
      <c r="AZ695" s="10">
        <f t="shared" si="221"/>
        <v>0</v>
      </c>
      <c r="BA695" s="10">
        <f t="shared" si="222"/>
        <v>0</v>
      </c>
      <c r="BB695" s="10">
        <f t="shared" si="223"/>
        <v>0</v>
      </c>
      <c r="BC695" s="10">
        <f t="shared" si="224"/>
        <v>0</v>
      </c>
      <c r="BD695" s="10">
        <f t="shared" si="225"/>
        <v>0</v>
      </c>
      <c r="BE695" s="10">
        <f t="shared" si="226"/>
        <v>0</v>
      </c>
      <c r="BF695" s="10">
        <f t="shared" si="227"/>
        <v>0</v>
      </c>
      <c r="BG695" s="10">
        <f t="shared" si="228"/>
        <v>0</v>
      </c>
      <c r="BH695" s="10">
        <f t="shared" si="229"/>
        <v>0</v>
      </c>
    </row>
    <row r="696" spans="1:60" ht="27.75" customHeight="1">
      <c r="A696" t="str">
        <f t="shared" si="230"/>
        <v/>
      </c>
      <c r="B696" s="54"/>
      <c r="C696" s="55"/>
      <c r="D696" s="54"/>
      <c r="E696" s="55"/>
      <c r="F696" s="31"/>
      <c r="G696" s="29"/>
      <c r="H696" s="32"/>
      <c r="I696" s="32"/>
      <c r="J696" s="30"/>
      <c r="K696" s="31"/>
      <c r="L696" s="33"/>
      <c r="M696" s="33"/>
      <c r="N696" s="54"/>
      <c r="O696" s="56"/>
      <c r="P696" s="56"/>
      <c r="Q696" s="57"/>
      <c r="R696" s="33"/>
      <c r="S696" s="33"/>
      <c r="T696" s="40"/>
      <c r="U696" s="40"/>
      <c r="V696" s="17"/>
      <c r="W696" s="17"/>
      <c r="X696" s="10" t="str">
        <f>IFERROR(VLOOKUP($F696,PRM!$G$3:$H$5,2,FALSE),"")</f>
        <v/>
      </c>
      <c r="Y696" s="10" t="str">
        <f>IFERROR(VLOOKUP($G696,PRM!$I$3:$J$5,2,FALSE),"")</f>
        <v/>
      </c>
      <c r="Z696" s="10" t="str">
        <f>IFERROR(VLOOKUP($K696,PRM!$K$3:$L$4,2,FALSE),"")</f>
        <v/>
      </c>
      <c r="AA696" s="10" t="str">
        <f>IFERROR(VLOOKUP($N696,PRM!$M$3:$N$50,2,FALSE),"")</f>
        <v/>
      </c>
      <c r="AB696" s="10" t="str">
        <f>IFERROR(VLOOKUP($Y$3&amp;$R696,PRM!$Q$3:$R$31,2,FALSE),"")</f>
        <v/>
      </c>
      <c r="AC696" s="10" t="str">
        <f>IFERROR(VLOOKUP($Y$3&amp;$S696,PRM!$AH$3:$AI$133,2,FALSE),"")</f>
        <v/>
      </c>
      <c r="AD696" s="10" t="str">
        <f>IFERROR(VLOOKUP($Y$3&amp;$T696,PRM!$Y$3:$Z$50,2,FALSE),"")</f>
        <v>1</v>
      </c>
      <c r="AE696" s="10" t="str">
        <f>IFERROR(VLOOKUP($Y$3&amp;$U696,PRM!$AD$3:$AE$44,2,FALSE),"")</f>
        <v/>
      </c>
      <c r="AF696" s="10" t="str">
        <f>IFERROR(VLOOKUP($Y$3&amp;$R696,PRM!$Q$3:$T$31,3,FALSE),"")</f>
        <v/>
      </c>
      <c r="AG696" s="10" t="str">
        <f>IFERROR(IF(AF696=0,0,MATCH($Y$3,PRM!$AF$3:'PRM'!$AF$133,0)),"")</f>
        <v/>
      </c>
      <c r="AH696" s="10" t="str">
        <f>IF($Y$3="","",(IF(AF696=0,0,COUNTIF(PRM!$AF$3:'PRM'!$AF$133,$Y$3))))</f>
        <v/>
      </c>
      <c r="AI696" s="10" t="str">
        <f>IFERROR(VLOOKUP($Y$3&amp;$R696,PRM!$Q$3:$U$31,4,FALSE),"")</f>
        <v/>
      </c>
      <c r="AJ696" s="10" t="str">
        <f>IFERROR(IF(AI696=0,0,MATCH($Y$3,PRM!$V$3:'PRM'!$V$50,0)),"")</f>
        <v/>
      </c>
      <c r="AK696" s="10" t="str">
        <f>IF($Y$3="","",(IF(AI696=0,0,COUNTIF(PRM!$V$3:'PRM'!$V$50,$Y$3))))</f>
        <v/>
      </c>
      <c r="AL696" s="10" t="str">
        <f>IFERROR(VLOOKUP($Y$3&amp;$R696,PRM!$Q$3:$U$31,5,FALSE),"")</f>
        <v/>
      </c>
      <c r="AM696" s="10" t="str">
        <f>IFERROR(IF(AL696=0,0,MATCH($Y$3,PRM!$AA$3:'PRM'!$AA$94,0)),"")</f>
        <v/>
      </c>
      <c r="AN696" s="10" t="str">
        <f>IF($Y$3="","",IF(AL696=0,0,COUNTIF(PRM!$AA$3:'PRM'!$AA$94,$Y$3)))</f>
        <v/>
      </c>
      <c r="AO696" s="10">
        <f t="shared" si="210"/>
        <v>0</v>
      </c>
      <c r="AP696" s="10">
        <f t="shared" si="211"/>
        <v>0</v>
      </c>
      <c r="AQ696" s="10">
        <f t="shared" si="212"/>
        <v>0</v>
      </c>
      <c r="AR696" s="10">
        <f t="shared" si="213"/>
        <v>0</v>
      </c>
      <c r="AS696" s="10">
        <f t="shared" si="214"/>
        <v>0</v>
      </c>
      <c r="AT696" s="10">
        <f t="shared" si="215"/>
        <v>0</v>
      </c>
      <c r="AU696" s="10">
        <f t="shared" si="216"/>
        <v>0</v>
      </c>
      <c r="AV696" s="10">
        <f t="shared" si="217"/>
        <v>0</v>
      </c>
      <c r="AW696" s="10">
        <f t="shared" si="218"/>
        <v>0</v>
      </c>
      <c r="AX696" s="10">
        <f t="shared" si="219"/>
        <v>0</v>
      </c>
      <c r="AY696" s="10">
        <f t="shared" si="220"/>
        <v>0</v>
      </c>
      <c r="AZ696" s="10">
        <f t="shared" si="221"/>
        <v>0</v>
      </c>
      <c r="BA696" s="10">
        <f t="shared" si="222"/>
        <v>0</v>
      </c>
      <c r="BB696" s="10">
        <f t="shared" si="223"/>
        <v>0</v>
      </c>
      <c r="BC696" s="10">
        <f t="shared" si="224"/>
        <v>0</v>
      </c>
      <c r="BD696" s="10">
        <f t="shared" si="225"/>
        <v>0</v>
      </c>
      <c r="BE696" s="10">
        <f t="shared" si="226"/>
        <v>0</v>
      </c>
      <c r="BF696" s="10">
        <f t="shared" si="227"/>
        <v>0</v>
      </c>
      <c r="BG696" s="10">
        <f t="shared" si="228"/>
        <v>0</v>
      </c>
      <c r="BH696" s="10">
        <f t="shared" si="229"/>
        <v>0</v>
      </c>
    </row>
    <row r="697" spans="1:60" ht="27.75" customHeight="1">
      <c r="A697" t="str">
        <f t="shared" si="230"/>
        <v/>
      </c>
      <c r="B697" s="54"/>
      <c r="C697" s="55"/>
      <c r="D697" s="54"/>
      <c r="E697" s="55"/>
      <c r="F697" s="31"/>
      <c r="G697" s="29"/>
      <c r="H697" s="32"/>
      <c r="I697" s="32"/>
      <c r="J697" s="30"/>
      <c r="K697" s="31"/>
      <c r="L697" s="33"/>
      <c r="M697" s="33"/>
      <c r="N697" s="54"/>
      <c r="O697" s="56"/>
      <c r="P697" s="56"/>
      <c r="Q697" s="57"/>
      <c r="R697" s="33"/>
      <c r="S697" s="33"/>
      <c r="T697" s="40"/>
      <c r="U697" s="40"/>
      <c r="V697" s="17"/>
      <c r="W697" s="17"/>
      <c r="X697" s="10" t="str">
        <f>IFERROR(VLOOKUP($F697,PRM!$G$3:$H$5,2,FALSE),"")</f>
        <v/>
      </c>
      <c r="Y697" s="10" t="str">
        <f>IFERROR(VLOOKUP($G697,PRM!$I$3:$J$5,2,FALSE),"")</f>
        <v/>
      </c>
      <c r="Z697" s="10" t="str">
        <f>IFERROR(VLOOKUP($K697,PRM!$K$3:$L$4,2,FALSE),"")</f>
        <v/>
      </c>
      <c r="AA697" s="10" t="str">
        <f>IFERROR(VLOOKUP($N697,PRM!$M$3:$N$50,2,FALSE),"")</f>
        <v/>
      </c>
      <c r="AB697" s="10" t="str">
        <f>IFERROR(VLOOKUP($Y$3&amp;$R697,PRM!$Q$3:$R$31,2,FALSE),"")</f>
        <v/>
      </c>
      <c r="AC697" s="10" t="str">
        <f>IFERROR(VLOOKUP($Y$3&amp;$S697,PRM!$AH$3:$AI$133,2,FALSE),"")</f>
        <v/>
      </c>
      <c r="AD697" s="10" t="str">
        <f>IFERROR(VLOOKUP($Y$3&amp;$T697,PRM!$Y$3:$Z$50,2,FALSE),"")</f>
        <v>1</v>
      </c>
      <c r="AE697" s="10" t="str">
        <f>IFERROR(VLOOKUP($Y$3&amp;$U697,PRM!$AD$3:$AE$44,2,FALSE),"")</f>
        <v/>
      </c>
      <c r="AF697" s="10" t="str">
        <f>IFERROR(VLOOKUP($Y$3&amp;$R697,PRM!$Q$3:$T$31,3,FALSE),"")</f>
        <v/>
      </c>
      <c r="AG697" s="10" t="str">
        <f>IFERROR(IF(AF697=0,0,MATCH($Y$3,PRM!$AF$3:'PRM'!$AF$133,0)),"")</f>
        <v/>
      </c>
      <c r="AH697" s="10" t="str">
        <f>IF($Y$3="","",(IF(AF697=0,0,COUNTIF(PRM!$AF$3:'PRM'!$AF$133,$Y$3))))</f>
        <v/>
      </c>
      <c r="AI697" s="10" t="str">
        <f>IFERROR(VLOOKUP($Y$3&amp;$R697,PRM!$Q$3:$U$31,4,FALSE),"")</f>
        <v/>
      </c>
      <c r="AJ697" s="10" t="str">
        <f>IFERROR(IF(AI697=0,0,MATCH($Y$3,PRM!$V$3:'PRM'!$V$50,0)),"")</f>
        <v/>
      </c>
      <c r="AK697" s="10" t="str">
        <f>IF($Y$3="","",(IF(AI697=0,0,COUNTIF(PRM!$V$3:'PRM'!$V$50,$Y$3))))</f>
        <v/>
      </c>
      <c r="AL697" s="10" t="str">
        <f>IFERROR(VLOOKUP($Y$3&amp;$R697,PRM!$Q$3:$U$31,5,FALSE),"")</f>
        <v/>
      </c>
      <c r="AM697" s="10" t="str">
        <f>IFERROR(IF(AL697=0,0,MATCH($Y$3,PRM!$AA$3:'PRM'!$AA$94,0)),"")</f>
        <v/>
      </c>
      <c r="AN697" s="10" t="str">
        <f>IF($Y$3="","",IF(AL697=0,0,COUNTIF(PRM!$AA$3:'PRM'!$AA$94,$Y$3)))</f>
        <v/>
      </c>
      <c r="AO697" s="10">
        <f t="shared" si="210"/>
        <v>0</v>
      </c>
      <c r="AP697" s="10">
        <f t="shared" si="211"/>
        <v>0</v>
      </c>
      <c r="AQ697" s="10">
        <f t="shared" si="212"/>
        <v>0</v>
      </c>
      <c r="AR697" s="10">
        <f t="shared" si="213"/>
        <v>0</v>
      </c>
      <c r="AS697" s="10">
        <f t="shared" si="214"/>
        <v>0</v>
      </c>
      <c r="AT697" s="10">
        <f t="shared" si="215"/>
        <v>0</v>
      </c>
      <c r="AU697" s="10">
        <f t="shared" si="216"/>
        <v>0</v>
      </c>
      <c r="AV697" s="10">
        <f t="shared" si="217"/>
        <v>0</v>
      </c>
      <c r="AW697" s="10">
        <f t="shared" si="218"/>
        <v>0</v>
      </c>
      <c r="AX697" s="10">
        <f t="shared" si="219"/>
        <v>0</v>
      </c>
      <c r="AY697" s="10">
        <f t="shared" si="220"/>
        <v>0</v>
      </c>
      <c r="AZ697" s="10">
        <f t="shared" si="221"/>
        <v>0</v>
      </c>
      <c r="BA697" s="10">
        <f t="shared" si="222"/>
        <v>0</v>
      </c>
      <c r="BB697" s="10">
        <f t="shared" si="223"/>
        <v>0</v>
      </c>
      <c r="BC697" s="10">
        <f t="shared" si="224"/>
        <v>0</v>
      </c>
      <c r="BD697" s="10">
        <f t="shared" si="225"/>
        <v>0</v>
      </c>
      <c r="BE697" s="10">
        <f t="shared" si="226"/>
        <v>0</v>
      </c>
      <c r="BF697" s="10">
        <f t="shared" si="227"/>
        <v>0</v>
      </c>
      <c r="BG697" s="10">
        <f t="shared" si="228"/>
        <v>0</v>
      </c>
      <c r="BH697" s="10">
        <f t="shared" si="229"/>
        <v>0</v>
      </c>
    </row>
    <row r="698" spans="1:60" ht="27.75" customHeight="1">
      <c r="A698" t="str">
        <f t="shared" si="230"/>
        <v/>
      </c>
      <c r="B698" s="54"/>
      <c r="C698" s="55"/>
      <c r="D698" s="54"/>
      <c r="E698" s="55"/>
      <c r="F698" s="31"/>
      <c r="G698" s="29"/>
      <c r="H698" s="32"/>
      <c r="I698" s="32"/>
      <c r="J698" s="30"/>
      <c r="K698" s="31"/>
      <c r="L698" s="33"/>
      <c r="M698" s="33"/>
      <c r="N698" s="54"/>
      <c r="O698" s="56"/>
      <c r="P698" s="56"/>
      <c r="Q698" s="57"/>
      <c r="R698" s="33"/>
      <c r="S698" s="33"/>
      <c r="T698" s="40"/>
      <c r="U698" s="40"/>
      <c r="V698" s="17"/>
      <c r="W698" s="17"/>
      <c r="X698" s="10" t="str">
        <f>IFERROR(VLOOKUP($F698,PRM!$G$3:$H$5,2,FALSE),"")</f>
        <v/>
      </c>
      <c r="Y698" s="10" t="str">
        <f>IFERROR(VLOOKUP($G698,PRM!$I$3:$J$5,2,FALSE),"")</f>
        <v/>
      </c>
      <c r="Z698" s="10" t="str">
        <f>IFERROR(VLOOKUP($K698,PRM!$K$3:$L$4,2,FALSE),"")</f>
        <v/>
      </c>
      <c r="AA698" s="10" t="str">
        <f>IFERROR(VLOOKUP($N698,PRM!$M$3:$N$50,2,FALSE),"")</f>
        <v/>
      </c>
      <c r="AB698" s="10" t="str">
        <f>IFERROR(VLOOKUP($Y$3&amp;$R698,PRM!$Q$3:$R$31,2,FALSE),"")</f>
        <v/>
      </c>
      <c r="AC698" s="10" t="str">
        <f>IFERROR(VLOOKUP($Y$3&amp;$S698,PRM!$AH$3:$AI$133,2,FALSE),"")</f>
        <v/>
      </c>
      <c r="AD698" s="10" t="str">
        <f>IFERROR(VLOOKUP($Y$3&amp;$T698,PRM!$Y$3:$Z$50,2,FALSE),"")</f>
        <v>1</v>
      </c>
      <c r="AE698" s="10" t="str">
        <f>IFERROR(VLOOKUP($Y$3&amp;$U698,PRM!$AD$3:$AE$44,2,FALSE),"")</f>
        <v/>
      </c>
      <c r="AF698" s="10" t="str">
        <f>IFERROR(VLOOKUP($Y$3&amp;$R698,PRM!$Q$3:$T$31,3,FALSE),"")</f>
        <v/>
      </c>
      <c r="AG698" s="10" t="str">
        <f>IFERROR(IF(AF698=0,0,MATCH($Y$3,PRM!$AF$3:'PRM'!$AF$133,0)),"")</f>
        <v/>
      </c>
      <c r="AH698" s="10" t="str">
        <f>IF($Y$3="","",(IF(AF698=0,0,COUNTIF(PRM!$AF$3:'PRM'!$AF$133,$Y$3))))</f>
        <v/>
      </c>
      <c r="AI698" s="10" t="str">
        <f>IFERROR(VLOOKUP($Y$3&amp;$R698,PRM!$Q$3:$U$31,4,FALSE),"")</f>
        <v/>
      </c>
      <c r="AJ698" s="10" t="str">
        <f>IFERROR(IF(AI698=0,0,MATCH($Y$3,PRM!$V$3:'PRM'!$V$50,0)),"")</f>
        <v/>
      </c>
      <c r="AK698" s="10" t="str">
        <f>IF($Y$3="","",(IF(AI698=0,0,COUNTIF(PRM!$V$3:'PRM'!$V$50,$Y$3))))</f>
        <v/>
      </c>
      <c r="AL698" s="10" t="str">
        <f>IFERROR(VLOOKUP($Y$3&amp;$R698,PRM!$Q$3:$U$31,5,FALSE),"")</f>
        <v/>
      </c>
      <c r="AM698" s="10" t="str">
        <f>IFERROR(IF(AL698=0,0,MATCH($Y$3,PRM!$AA$3:'PRM'!$AA$94,0)),"")</f>
        <v/>
      </c>
      <c r="AN698" s="10" t="str">
        <f>IF($Y$3="","",IF(AL698=0,0,COUNTIF(PRM!$AA$3:'PRM'!$AA$94,$Y$3)))</f>
        <v/>
      </c>
      <c r="AO698" s="10">
        <f t="shared" si="210"/>
        <v>0</v>
      </c>
      <c r="AP698" s="10">
        <f t="shared" si="211"/>
        <v>0</v>
      </c>
      <c r="AQ698" s="10">
        <f t="shared" si="212"/>
        <v>0</v>
      </c>
      <c r="AR698" s="10">
        <f t="shared" si="213"/>
        <v>0</v>
      </c>
      <c r="AS698" s="10">
        <f t="shared" si="214"/>
        <v>0</v>
      </c>
      <c r="AT698" s="10">
        <f t="shared" si="215"/>
        <v>0</v>
      </c>
      <c r="AU698" s="10">
        <f t="shared" si="216"/>
        <v>0</v>
      </c>
      <c r="AV698" s="10">
        <f t="shared" si="217"/>
        <v>0</v>
      </c>
      <c r="AW698" s="10">
        <f t="shared" si="218"/>
        <v>0</v>
      </c>
      <c r="AX698" s="10">
        <f t="shared" si="219"/>
        <v>0</v>
      </c>
      <c r="AY698" s="10">
        <f t="shared" si="220"/>
        <v>0</v>
      </c>
      <c r="AZ698" s="10">
        <f t="shared" si="221"/>
        <v>0</v>
      </c>
      <c r="BA698" s="10">
        <f t="shared" si="222"/>
        <v>0</v>
      </c>
      <c r="BB698" s="10">
        <f t="shared" si="223"/>
        <v>0</v>
      </c>
      <c r="BC698" s="10">
        <f t="shared" si="224"/>
        <v>0</v>
      </c>
      <c r="BD698" s="10">
        <f t="shared" si="225"/>
        <v>0</v>
      </c>
      <c r="BE698" s="10">
        <f t="shared" si="226"/>
        <v>0</v>
      </c>
      <c r="BF698" s="10">
        <f t="shared" si="227"/>
        <v>0</v>
      </c>
      <c r="BG698" s="10">
        <f t="shared" si="228"/>
        <v>0</v>
      </c>
      <c r="BH698" s="10">
        <f t="shared" si="229"/>
        <v>0</v>
      </c>
    </row>
    <row r="699" spans="1:60" ht="27.75" customHeight="1">
      <c r="A699" t="str">
        <f t="shared" si="230"/>
        <v/>
      </c>
      <c r="B699" s="54"/>
      <c r="C699" s="55"/>
      <c r="D699" s="54"/>
      <c r="E699" s="55"/>
      <c r="F699" s="31"/>
      <c r="G699" s="29"/>
      <c r="H699" s="32"/>
      <c r="I699" s="32"/>
      <c r="J699" s="30"/>
      <c r="K699" s="31"/>
      <c r="L699" s="33"/>
      <c r="M699" s="33"/>
      <c r="N699" s="54"/>
      <c r="O699" s="56"/>
      <c r="P699" s="56"/>
      <c r="Q699" s="57"/>
      <c r="R699" s="33"/>
      <c r="S699" s="33"/>
      <c r="T699" s="40"/>
      <c r="U699" s="40"/>
      <c r="V699" s="17"/>
      <c r="W699" s="17"/>
      <c r="X699" s="10" t="str">
        <f>IFERROR(VLOOKUP($F699,PRM!$G$3:$H$5,2,FALSE),"")</f>
        <v/>
      </c>
      <c r="Y699" s="10" t="str">
        <f>IFERROR(VLOOKUP($G699,PRM!$I$3:$J$5,2,FALSE),"")</f>
        <v/>
      </c>
      <c r="Z699" s="10" t="str">
        <f>IFERROR(VLOOKUP($K699,PRM!$K$3:$L$4,2,FALSE),"")</f>
        <v/>
      </c>
      <c r="AA699" s="10" t="str">
        <f>IFERROR(VLOOKUP($N699,PRM!$M$3:$N$50,2,FALSE),"")</f>
        <v/>
      </c>
      <c r="AB699" s="10" t="str">
        <f>IFERROR(VLOOKUP($Y$3&amp;$R699,PRM!$Q$3:$R$31,2,FALSE),"")</f>
        <v/>
      </c>
      <c r="AC699" s="10" t="str">
        <f>IFERROR(VLOOKUP($Y$3&amp;$S699,PRM!$AH$3:$AI$133,2,FALSE),"")</f>
        <v/>
      </c>
      <c r="AD699" s="10" t="str">
        <f>IFERROR(VLOOKUP($Y$3&amp;$T699,PRM!$Y$3:$Z$50,2,FALSE),"")</f>
        <v>1</v>
      </c>
      <c r="AE699" s="10" t="str">
        <f>IFERROR(VLOOKUP($Y$3&amp;$U699,PRM!$AD$3:$AE$44,2,FALSE),"")</f>
        <v/>
      </c>
      <c r="AF699" s="10" t="str">
        <f>IFERROR(VLOOKUP($Y$3&amp;$R699,PRM!$Q$3:$T$31,3,FALSE),"")</f>
        <v/>
      </c>
      <c r="AG699" s="10" t="str">
        <f>IFERROR(IF(AF699=0,0,MATCH($Y$3,PRM!$AF$3:'PRM'!$AF$133,0)),"")</f>
        <v/>
      </c>
      <c r="AH699" s="10" t="str">
        <f>IF($Y$3="","",(IF(AF699=0,0,COUNTIF(PRM!$AF$3:'PRM'!$AF$133,$Y$3))))</f>
        <v/>
      </c>
      <c r="AI699" s="10" t="str">
        <f>IFERROR(VLOOKUP($Y$3&amp;$R699,PRM!$Q$3:$U$31,4,FALSE),"")</f>
        <v/>
      </c>
      <c r="AJ699" s="10" t="str">
        <f>IFERROR(IF(AI699=0,0,MATCH($Y$3,PRM!$V$3:'PRM'!$V$50,0)),"")</f>
        <v/>
      </c>
      <c r="AK699" s="10" t="str">
        <f>IF($Y$3="","",(IF(AI699=0,0,COUNTIF(PRM!$V$3:'PRM'!$V$50,$Y$3))))</f>
        <v/>
      </c>
      <c r="AL699" s="10" t="str">
        <f>IFERROR(VLOOKUP($Y$3&amp;$R699,PRM!$Q$3:$U$31,5,FALSE),"")</f>
        <v/>
      </c>
      <c r="AM699" s="10" t="str">
        <f>IFERROR(IF(AL699=0,0,MATCH($Y$3,PRM!$AA$3:'PRM'!$AA$94,0)),"")</f>
        <v/>
      </c>
      <c r="AN699" s="10" t="str">
        <f>IF($Y$3="","",IF(AL699=0,0,COUNTIF(PRM!$AA$3:'PRM'!$AA$94,$Y$3)))</f>
        <v/>
      </c>
      <c r="AO699" s="10">
        <f t="shared" si="210"/>
        <v>0</v>
      </c>
      <c r="AP699" s="10">
        <f t="shared" si="211"/>
        <v>0</v>
      </c>
      <c r="AQ699" s="10">
        <f t="shared" si="212"/>
        <v>0</v>
      </c>
      <c r="AR699" s="10">
        <f t="shared" si="213"/>
        <v>0</v>
      </c>
      <c r="AS699" s="10">
        <f t="shared" si="214"/>
        <v>0</v>
      </c>
      <c r="AT699" s="10">
        <f t="shared" si="215"/>
        <v>0</v>
      </c>
      <c r="AU699" s="10">
        <f t="shared" si="216"/>
        <v>0</v>
      </c>
      <c r="AV699" s="10">
        <f t="shared" si="217"/>
        <v>0</v>
      </c>
      <c r="AW699" s="10">
        <f t="shared" si="218"/>
        <v>0</v>
      </c>
      <c r="AX699" s="10">
        <f t="shared" si="219"/>
        <v>0</v>
      </c>
      <c r="AY699" s="10">
        <f t="shared" si="220"/>
        <v>0</v>
      </c>
      <c r="AZ699" s="10">
        <f t="shared" si="221"/>
        <v>0</v>
      </c>
      <c r="BA699" s="10">
        <f t="shared" si="222"/>
        <v>0</v>
      </c>
      <c r="BB699" s="10">
        <f t="shared" si="223"/>
        <v>0</v>
      </c>
      <c r="BC699" s="10">
        <f t="shared" si="224"/>
        <v>0</v>
      </c>
      <c r="BD699" s="10">
        <f t="shared" si="225"/>
        <v>0</v>
      </c>
      <c r="BE699" s="10">
        <f t="shared" si="226"/>
        <v>0</v>
      </c>
      <c r="BF699" s="10">
        <f t="shared" si="227"/>
        <v>0</v>
      </c>
      <c r="BG699" s="10">
        <f t="shared" si="228"/>
        <v>0</v>
      </c>
      <c r="BH699" s="10">
        <f t="shared" si="229"/>
        <v>0</v>
      </c>
    </row>
    <row r="700" spans="1:60" ht="27.75" customHeight="1">
      <c r="A700" t="str">
        <f t="shared" si="230"/>
        <v/>
      </c>
      <c r="B700" s="54"/>
      <c r="C700" s="55"/>
      <c r="D700" s="54"/>
      <c r="E700" s="55"/>
      <c r="F700" s="31"/>
      <c r="G700" s="29"/>
      <c r="H700" s="32"/>
      <c r="I700" s="32"/>
      <c r="J700" s="30"/>
      <c r="K700" s="31"/>
      <c r="L700" s="33"/>
      <c r="M700" s="33"/>
      <c r="N700" s="54"/>
      <c r="O700" s="56"/>
      <c r="P700" s="56"/>
      <c r="Q700" s="57"/>
      <c r="R700" s="33"/>
      <c r="S700" s="33"/>
      <c r="T700" s="40"/>
      <c r="U700" s="40"/>
      <c r="V700" s="17"/>
      <c r="W700" s="17"/>
      <c r="X700" s="10" t="str">
        <f>IFERROR(VLOOKUP($F700,PRM!$G$3:$H$5,2,FALSE),"")</f>
        <v/>
      </c>
      <c r="Y700" s="10" t="str">
        <f>IFERROR(VLOOKUP($G700,PRM!$I$3:$J$5,2,FALSE),"")</f>
        <v/>
      </c>
      <c r="Z700" s="10" t="str">
        <f>IFERROR(VLOOKUP($K700,PRM!$K$3:$L$4,2,FALSE),"")</f>
        <v/>
      </c>
      <c r="AA700" s="10" t="str">
        <f>IFERROR(VLOOKUP($N700,PRM!$M$3:$N$50,2,FALSE),"")</f>
        <v/>
      </c>
      <c r="AB700" s="10" t="str">
        <f>IFERROR(VLOOKUP($Y$3&amp;$R700,PRM!$Q$3:$R$31,2,FALSE),"")</f>
        <v/>
      </c>
      <c r="AC700" s="10" t="str">
        <f>IFERROR(VLOOKUP($Y$3&amp;$S700,PRM!$AH$3:$AI$133,2,FALSE),"")</f>
        <v/>
      </c>
      <c r="AD700" s="10" t="str">
        <f>IFERROR(VLOOKUP($Y$3&amp;$T700,PRM!$Y$3:$Z$50,2,FALSE),"")</f>
        <v>1</v>
      </c>
      <c r="AE700" s="10" t="str">
        <f>IFERROR(VLOOKUP($Y$3&amp;$U700,PRM!$AD$3:$AE$44,2,FALSE),"")</f>
        <v/>
      </c>
      <c r="AF700" s="10" t="str">
        <f>IFERROR(VLOOKUP($Y$3&amp;$R700,PRM!$Q$3:$T$31,3,FALSE),"")</f>
        <v/>
      </c>
      <c r="AG700" s="10" t="str">
        <f>IFERROR(IF(AF700=0,0,MATCH($Y$3,PRM!$AF$3:'PRM'!$AF$133,0)),"")</f>
        <v/>
      </c>
      <c r="AH700" s="10" t="str">
        <f>IF($Y$3="","",(IF(AF700=0,0,COUNTIF(PRM!$AF$3:'PRM'!$AF$133,$Y$3))))</f>
        <v/>
      </c>
      <c r="AI700" s="10" t="str">
        <f>IFERROR(VLOOKUP($Y$3&amp;$R700,PRM!$Q$3:$U$31,4,FALSE),"")</f>
        <v/>
      </c>
      <c r="AJ700" s="10" t="str">
        <f>IFERROR(IF(AI700=0,0,MATCH($Y$3,PRM!$V$3:'PRM'!$V$50,0)),"")</f>
        <v/>
      </c>
      <c r="AK700" s="10" t="str">
        <f>IF($Y$3="","",(IF(AI700=0,0,COUNTIF(PRM!$V$3:'PRM'!$V$50,$Y$3))))</f>
        <v/>
      </c>
      <c r="AL700" s="10" t="str">
        <f>IFERROR(VLOOKUP($Y$3&amp;$R700,PRM!$Q$3:$U$31,5,FALSE),"")</f>
        <v/>
      </c>
      <c r="AM700" s="10" t="str">
        <f>IFERROR(IF(AL700=0,0,MATCH($Y$3,PRM!$AA$3:'PRM'!$AA$94,0)),"")</f>
        <v/>
      </c>
      <c r="AN700" s="10" t="str">
        <f>IF($Y$3="","",IF(AL700=0,0,COUNTIF(PRM!$AA$3:'PRM'!$AA$94,$Y$3)))</f>
        <v/>
      </c>
      <c r="AO700" s="10">
        <f t="shared" si="210"/>
        <v>0</v>
      </c>
      <c r="AP700" s="10">
        <f t="shared" si="211"/>
        <v>0</v>
      </c>
      <c r="AQ700" s="10">
        <f t="shared" si="212"/>
        <v>0</v>
      </c>
      <c r="AR700" s="10">
        <f t="shared" si="213"/>
        <v>0</v>
      </c>
      <c r="AS700" s="10">
        <f t="shared" si="214"/>
        <v>0</v>
      </c>
      <c r="AT700" s="10">
        <f t="shared" si="215"/>
        <v>0</v>
      </c>
      <c r="AU700" s="10">
        <f t="shared" si="216"/>
        <v>0</v>
      </c>
      <c r="AV700" s="10">
        <f t="shared" si="217"/>
        <v>0</v>
      </c>
      <c r="AW700" s="10">
        <f t="shared" si="218"/>
        <v>0</v>
      </c>
      <c r="AX700" s="10">
        <f t="shared" si="219"/>
        <v>0</v>
      </c>
      <c r="AY700" s="10">
        <f t="shared" si="220"/>
        <v>0</v>
      </c>
      <c r="AZ700" s="10">
        <f t="shared" si="221"/>
        <v>0</v>
      </c>
      <c r="BA700" s="10">
        <f t="shared" si="222"/>
        <v>0</v>
      </c>
      <c r="BB700" s="10">
        <f t="shared" si="223"/>
        <v>0</v>
      </c>
      <c r="BC700" s="10">
        <f t="shared" si="224"/>
        <v>0</v>
      </c>
      <c r="BD700" s="10">
        <f t="shared" si="225"/>
        <v>0</v>
      </c>
      <c r="BE700" s="10">
        <f t="shared" si="226"/>
        <v>0</v>
      </c>
      <c r="BF700" s="10">
        <f t="shared" si="227"/>
        <v>0</v>
      </c>
      <c r="BG700" s="10">
        <f t="shared" si="228"/>
        <v>0</v>
      </c>
      <c r="BH700" s="10">
        <f t="shared" si="229"/>
        <v>0</v>
      </c>
    </row>
    <row r="701" spans="1:60" ht="27.75" customHeight="1">
      <c r="A701" t="str">
        <f t="shared" si="230"/>
        <v/>
      </c>
      <c r="B701" s="54"/>
      <c r="C701" s="55"/>
      <c r="D701" s="54"/>
      <c r="E701" s="55"/>
      <c r="F701" s="31"/>
      <c r="G701" s="29"/>
      <c r="H701" s="32"/>
      <c r="I701" s="32"/>
      <c r="J701" s="30"/>
      <c r="K701" s="31"/>
      <c r="L701" s="33"/>
      <c r="M701" s="33"/>
      <c r="N701" s="54"/>
      <c r="O701" s="56"/>
      <c r="P701" s="56"/>
      <c r="Q701" s="57"/>
      <c r="R701" s="33"/>
      <c r="S701" s="33"/>
      <c r="T701" s="40"/>
      <c r="U701" s="40"/>
      <c r="V701" s="17"/>
      <c r="W701" s="17"/>
      <c r="X701" s="10" t="str">
        <f>IFERROR(VLOOKUP($F701,PRM!$G$3:$H$5,2,FALSE),"")</f>
        <v/>
      </c>
      <c r="Y701" s="10" t="str">
        <f>IFERROR(VLOOKUP($G701,PRM!$I$3:$J$5,2,FALSE),"")</f>
        <v/>
      </c>
      <c r="Z701" s="10" t="str">
        <f>IFERROR(VLOOKUP($K701,PRM!$K$3:$L$4,2,FALSE),"")</f>
        <v/>
      </c>
      <c r="AA701" s="10" t="str">
        <f>IFERROR(VLOOKUP($N701,PRM!$M$3:$N$50,2,FALSE),"")</f>
        <v/>
      </c>
      <c r="AB701" s="10" t="str">
        <f>IFERROR(VLOOKUP($Y$3&amp;$R701,PRM!$Q$3:$R$31,2,FALSE),"")</f>
        <v/>
      </c>
      <c r="AC701" s="10" t="str">
        <f>IFERROR(VLOOKUP($Y$3&amp;$S701,PRM!$AH$3:$AI$133,2,FALSE),"")</f>
        <v/>
      </c>
      <c r="AD701" s="10" t="str">
        <f>IFERROR(VLOOKUP($Y$3&amp;$T701,PRM!$Y$3:$Z$50,2,FALSE),"")</f>
        <v>1</v>
      </c>
      <c r="AE701" s="10" t="str">
        <f>IFERROR(VLOOKUP($Y$3&amp;$U701,PRM!$AD$3:$AE$44,2,FALSE),"")</f>
        <v/>
      </c>
      <c r="AF701" s="10" t="str">
        <f>IFERROR(VLOOKUP($Y$3&amp;$R701,PRM!$Q$3:$T$31,3,FALSE),"")</f>
        <v/>
      </c>
      <c r="AG701" s="10" t="str">
        <f>IFERROR(IF(AF701=0,0,MATCH($Y$3,PRM!$AF$3:'PRM'!$AF$133,0)),"")</f>
        <v/>
      </c>
      <c r="AH701" s="10" t="str">
        <f>IF($Y$3="","",(IF(AF701=0,0,COUNTIF(PRM!$AF$3:'PRM'!$AF$133,$Y$3))))</f>
        <v/>
      </c>
      <c r="AI701" s="10" t="str">
        <f>IFERROR(VLOOKUP($Y$3&amp;$R701,PRM!$Q$3:$U$31,4,FALSE),"")</f>
        <v/>
      </c>
      <c r="AJ701" s="10" t="str">
        <f>IFERROR(IF(AI701=0,0,MATCH($Y$3,PRM!$V$3:'PRM'!$V$50,0)),"")</f>
        <v/>
      </c>
      <c r="AK701" s="10" t="str">
        <f>IF($Y$3="","",(IF(AI701=0,0,COUNTIF(PRM!$V$3:'PRM'!$V$50,$Y$3))))</f>
        <v/>
      </c>
      <c r="AL701" s="10" t="str">
        <f>IFERROR(VLOOKUP($Y$3&amp;$R701,PRM!$Q$3:$U$31,5,FALSE),"")</f>
        <v/>
      </c>
      <c r="AM701" s="10" t="str">
        <f>IFERROR(IF(AL701=0,0,MATCH($Y$3,PRM!$AA$3:'PRM'!$AA$94,0)),"")</f>
        <v/>
      </c>
      <c r="AN701" s="10" t="str">
        <f>IF($Y$3="","",IF(AL701=0,0,COUNTIF(PRM!$AA$3:'PRM'!$AA$94,$Y$3)))</f>
        <v/>
      </c>
      <c r="AO701" s="10">
        <f t="shared" si="210"/>
        <v>0</v>
      </c>
      <c r="AP701" s="10">
        <f t="shared" si="211"/>
        <v>0</v>
      </c>
      <c r="AQ701" s="10">
        <f t="shared" si="212"/>
        <v>0</v>
      </c>
      <c r="AR701" s="10">
        <f t="shared" si="213"/>
        <v>0</v>
      </c>
      <c r="AS701" s="10">
        <f t="shared" si="214"/>
        <v>0</v>
      </c>
      <c r="AT701" s="10">
        <f t="shared" si="215"/>
        <v>0</v>
      </c>
      <c r="AU701" s="10">
        <f t="shared" si="216"/>
        <v>0</v>
      </c>
      <c r="AV701" s="10">
        <f t="shared" si="217"/>
        <v>0</v>
      </c>
      <c r="AW701" s="10">
        <f t="shared" si="218"/>
        <v>0</v>
      </c>
      <c r="AX701" s="10">
        <f t="shared" si="219"/>
        <v>0</v>
      </c>
      <c r="AY701" s="10">
        <f t="shared" si="220"/>
        <v>0</v>
      </c>
      <c r="AZ701" s="10">
        <f t="shared" si="221"/>
        <v>0</v>
      </c>
      <c r="BA701" s="10">
        <f t="shared" si="222"/>
        <v>0</v>
      </c>
      <c r="BB701" s="10">
        <f t="shared" si="223"/>
        <v>0</v>
      </c>
      <c r="BC701" s="10">
        <f t="shared" si="224"/>
        <v>0</v>
      </c>
      <c r="BD701" s="10">
        <f t="shared" si="225"/>
        <v>0</v>
      </c>
      <c r="BE701" s="10">
        <f t="shared" si="226"/>
        <v>0</v>
      </c>
      <c r="BF701" s="10">
        <f t="shared" si="227"/>
        <v>0</v>
      </c>
      <c r="BG701" s="10">
        <f t="shared" si="228"/>
        <v>0</v>
      </c>
      <c r="BH701" s="10">
        <f t="shared" si="229"/>
        <v>0</v>
      </c>
    </row>
    <row r="702" spans="1:60" ht="27.75" customHeight="1">
      <c r="A702" t="str">
        <f t="shared" si="230"/>
        <v/>
      </c>
      <c r="B702" s="54"/>
      <c r="C702" s="55"/>
      <c r="D702" s="54"/>
      <c r="E702" s="55"/>
      <c r="F702" s="31"/>
      <c r="G702" s="29"/>
      <c r="H702" s="32"/>
      <c r="I702" s="32"/>
      <c r="J702" s="30"/>
      <c r="K702" s="31"/>
      <c r="L702" s="33"/>
      <c r="M702" s="33"/>
      <c r="N702" s="54"/>
      <c r="O702" s="56"/>
      <c r="P702" s="56"/>
      <c r="Q702" s="57"/>
      <c r="R702" s="33"/>
      <c r="S702" s="33"/>
      <c r="T702" s="40"/>
      <c r="U702" s="40"/>
      <c r="V702" s="17"/>
      <c r="W702" s="17"/>
      <c r="X702" s="10" t="str">
        <f>IFERROR(VLOOKUP($F702,PRM!$G$3:$H$5,2,FALSE),"")</f>
        <v/>
      </c>
      <c r="Y702" s="10" t="str">
        <f>IFERROR(VLOOKUP($G702,PRM!$I$3:$J$5,2,FALSE),"")</f>
        <v/>
      </c>
      <c r="Z702" s="10" t="str">
        <f>IFERROR(VLOOKUP($K702,PRM!$K$3:$L$4,2,FALSE),"")</f>
        <v/>
      </c>
      <c r="AA702" s="10" t="str">
        <f>IFERROR(VLOOKUP($N702,PRM!$M$3:$N$50,2,FALSE),"")</f>
        <v/>
      </c>
      <c r="AB702" s="10" t="str">
        <f>IFERROR(VLOOKUP($Y$3&amp;$R702,PRM!$Q$3:$R$31,2,FALSE),"")</f>
        <v/>
      </c>
      <c r="AC702" s="10" t="str">
        <f>IFERROR(VLOOKUP($Y$3&amp;$S702,PRM!$AH$3:$AI$133,2,FALSE),"")</f>
        <v/>
      </c>
      <c r="AD702" s="10" t="str">
        <f>IFERROR(VLOOKUP($Y$3&amp;$T702,PRM!$Y$3:$Z$50,2,FALSE),"")</f>
        <v>1</v>
      </c>
      <c r="AE702" s="10" t="str">
        <f>IFERROR(VLOOKUP($Y$3&amp;$U702,PRM!$AD$3:$AE$44,2,FALSE),"")</f>
        <v/>
      </c>
      <c r="AF702" s="10" t="str">
        <f>IFERROR(VLOOKUP($Y$3&amp;$R702,PRM!$Q$3:$T$31,3,FALSE),"")</f>
        <v/>
      </c>
      <c r="AG702" s="10" t="str">
        <f>IFERROR(IF(AF702=0,0,MATCH($Y$3,PRM!$AF$3:'PRM'!$AF$133,0)),"")</f>
        <v/>
      </c>
      <c r="AH702" s="10" t="str">
        <f>IF($Y$3="","",(IF(AF702=0,0,COUNTIF(PRM!$AF$3:'PRM'!$AF$133,$Y$3))))</f>
        <v/>
      </c>
      <c r="AI702" s="10" t="str">
        <f>IFERROR(VLOOKUP($Y$3&amp;$R702,PRM!$Q$3:$U$31,4,FALSE),"")</f>
        <v/>
      </c>
      <c r="AJ702" s="10" t="str">
        <f>IFERROR(IF(AI702=0,0,MATCH($Y$3,PRM!$V$3:'PRM'!$V$50,0)),"")</f>
        <v/>
      </c>
      <c r="AK702" s="10" t="str">
        <f>IF($Y$3="","",(IF(AI702=0,0,COUNTIF(PRM!$V$3:'PRM'!$V$50,$Y$3))))</f>
        <v/>
      </c>
      <c r="AL702" s="10" t="str">
        <f>IFERROR(VLOOKUP($Y$3&amp;$R702,PRM!$Q$3:$U$31,5,FALSE),"")</f>
        <v/>
      </c>
      <c r="AM702" s="10" t="str">
        <f>IFERROR(IF(AL702=0,0,MATCH($Y$3,PRM!$AA$3:'PRM'!$AA$94,0)),"")</f>
        <v/>
      </c>
      <c r="AN702" s="10" t="str">
        <f>IF($Y$3="","",IF(AL702=0,0,COUNTIF(PRM!$AA$3:'PRM'!$AA$94,$Y$3)))</f>
        <v/>
      </c>
      <c r="AO702" s="10">
        <f t="shared" si="210"/>
        <v>0</v>
      </c>
      <c r="AP702" s="10">
        <f t="shared" si="211"/>
        <v>0</v>
      </c>
      <c r="AQ702" s="10">
        <f t="shared" si="212"/>
        <v>0</v>
      </c>
      <c r="AR702" s="10">
        <f t="shared" si="213"/>
        <v>0</v>
      </c>
      <c r="AS702" s="10">
        <f t="shared" si="214"/>
        <v>0</v>
      </c>
      <c r="AT702" s="10">
        <f t="shared" si="215"/>
        <v>0</v>
      </c>
      <c r="AU702" s="10">
        <f t="shared" si="216"/>
        <v>0</v>
      </c>
      <c r="AV702" s="10">
        <f t="shared" si="217"/>
        <v>0</v>
      </c>
      <c r="AW702" s="10">
        <f t="shared" si="218"/>
        <v>0</v>
      </c>
      <c r="AX702" s="10">
        <f t="shared" si="219"/>
        <v>0</v>
      </c>
      <c r="AY702" s="10">
        <f t="shared" si="220"/>
        <v>0</v>
      </c>
      <c r="AZ702" s="10">
        <f t="shared" si="221"/>
        <v>0</v>
      </c>
      <c r="BA702" s="10">
        <f t="shared" si="222"/>
        <v>0</v>
      </c>
      <c r="BB702" s="10">
        <f t="shared" si="223"/>
        <v>0</v>
      </c>
      <c r="BC702" s="10">
        <f t="shared" si="224"/>
        <v>0</v>
      </c>
      <c r="BD702" s="10">
        <f t="shared" si="225"/>
        <v>0</v>
      </c>
      <c r="BE702" s="10">
        <f t="shared" si="226"/>
        <v>0</v>
      </c>
      <c r="BF702" s="10">
        <f t="shared" si="227"/>
        <v>0</v>
      </c>
      <c r="BG702" s="10">
        <f t="shared" si="228"/>
        <v>0</v>
      </c>
      <c r="BH702" s="10">
        <f t="shared" si="229"/>
        <v>0</v>
      </c>
    </row>
    <row r="703" spans="1:60" ht="27.75" customHeight="1">
      <c r="A703" t="str">
        <f t="shared" si="230"/>
        <v/>
      </c>
      <c r="B703" s="54"/>
      <c r="C703" s="55"/>
      <c r="D703" s="54"/>
      <c r="E703" s="55"/>
      <c r="F703" s="31"/>
      <c r="G703" s="29"/>
      <c r="H703" s="32"/>
      <c r="I703" s="32"/>
      <c r="J703" s="30"/>
      <c r="K703" s="31"/>
      <c r="L703" s="33"/>
      <c r="M703" s="33"/>
      <c r="N703" s="54"/>
      <c r="O703" s="56"/>
      <c r="P703" s="56"/>
      <c r="Q703" s="57"/>
      <c r="R703" s="33"/>
      <c r="S703" s="33"/>
      <c r="T703" s="40"/>
      <c r="U703" s="40"/>
      <c r="V703" s="17"/>
      <c r="W703" s="17"/>
      <c r="X703" s="10" t="str">
        <f>IFERROR(VLOOKUP($F703,PRM!$G$3:$H$5,2,FALSE),"")</f>
        <v/>
      </c>
      <c r="Y703" s="10" t="str">
        <f>IFERROR(VLOOKUP($G703,PRM!$I$3:$J$5,2,FALSE),"")</f>
        <v/>
      </c>
      <c r="Z703" s="10" t="str">
        <f>IFERROR(VLOOKUP($K703,PRM!$K$3:$L$4,2,FALSE),"")</f>
        <v/>
      </c>
      <c r="AA703" s="10" t="str">
        <f>IFERROR(VLOOKUP($N703,PRM!$M$3:$N$50,2,FALSE),"")</f>
        <v/>
      </c>
      <c r="AB703" s="10" t="str">
        <f>IFERROR(VLOOKUP($Y$3&amp;$R703,PRM!$Q$3:$R$31,2,FALSE),"")</f>
        <v/>
      </c>
      <c r="AC703" s="10" t="str">
        <f>IFERROR(VLOOKUP($Y$3&amp;$S703,PRM!$AH$3:$AI$133,2,FALSE),"")</f>
        <v/>
      </c>
      <c r="AD703" s="10" t="str">
        <f>IFERROR(VLOOKUP($Y$3&amp;$T703,PRM!$Y$3:$Z$50,2,FALSE),"")</f>
        <v>1</v>
      </c>
      <c r="AE703" s="10" t="str">
        <f>IFERROR(VLOOKUP($Y$3&amp;$U703,PRM!$AD$3:$AE$44,2,FALSE),"")</f>
        <v/>
      </c>
      <c r="AF703" s="10" t="str">
        <f>IFERROR(VLOOKUP($Y$3&amp;$R703,PRM!$Q$3:$T$31,3,FALSE),"")</f>
        <v/>
      </c>
      <c r="AG703" s="10" t="str">
        <f>IFERROR(IF(AF703=0,0,MATCH($Y$3,PRM!$AF$3:'PRM'!$AF$133,0)),"")</f>
        <v/>
      </c>
      <c r="AH703" s="10" t="str">
        <f>IF($Y$3="","",(IF(AF703=0,0,COUNTIF(PRM!$AF$3:'PRM'!$AF$133,$Y$3))))</f>
        <v/>
      </c>
      <c r="AI703" s="10" t="str">
        <f>IFERROR(VLOOKUP($Y$3&amp;$R703,PRM!$Q$3:$U$31,4,FALSE),"")</f>
        <v/>
      </c>
      <c r="AJ703" s="10" t="str">
        <f>IFERROR(IF(AI703=0,0,MATCH($Y$3,PRM!$V$3:'PRM'!$V$50,0)),"")</f>
        <v/>
      </c>
      <c r="AK703" s="10" t="str">
        <f>IF($Y$3="","",(IF(AI703=0,0,COUNTIF(PRM!$V$3:'PRM'!$V$50,$Y$3))))</f>
        <v/>
      </c>
      <c r="AL703" s="10" t="str">
        <f>IFERROR(VLOOKUP($Y$3&amp;$R703,PRM!$Q$3:$U$31,5,FALSE),"")</f>
        <v/>
      </c>
      <c r="AM703" s="10" t="str">
        <f>IFERROR(IF(AL703=0,0,MATCH($Y$3,PRM!$AA$3:'PRM'!$AA$94,0)),"")</f>
        <v/>
      </c>
      <c r="AN703" s="10" t="str">
        <f>IF($Y$3="","",IF(AL703=0,0,COUNTIF(PRM!$AA$3:'PRM'!$AA$94,$Y$3)))</f>
        <v/>
      </c>
      <c r="AO703" s="10">
        <f t="shared" ref="AO703:AO766" si="231">IF(LEN(B703)&gt;10,1,0)</f>
        <v>0</v>
      </c>
      <c r="AP703" s="10">
        <f t="shared" ref="AP703:AP766" si="232">IF(LEN(C703)&gt;10,1,0)</f>
        <v>0</v>
      </c>
      <c r="AQ703" s="10">
        <f t="shared" ref="AQ703:AQ766" si="233">IF(LEN(D703)&gt;10,1,0)</f>
        <v>0</v>
      </c>
      <c r="AR703" s="10">
        <f t="shared" ref="AR703:AR766" si="234">IF(LEN(E703)&gt;10,1,0)</f>
        <v>0</v>
      </c>
      <c r="AS703" s="10">
        <f t="shared" ref="AS703:AS766" si="235">IF(F703&lt;&gt;"",IF(X703="",1,0),0)</f>
        <v>0</v>
      </c>
      <c r="AT703" s="10">
        <f t="shared" ref="AT703:AT766" si="236">IF(G703&lt;&gt;"",IF(Y703="",1,0),0)</f>
        <v>0</v>
      </c>
      <c r="AU703" s="10">
        <f t="shared" ref="AU703:AU766" si="237">IF(LEN(H703)&gt;2,1,0)</f>
        <v>0</v>
      </c>
      <c r="AV703" s="10">
        <f t="shared" ref="AV703:AV766" si="238">IF(LEN(I703)&gt;2,1,0)</f>
        <v>0</v>
      </c>
      <c r="AW703" s="10">
        <f t="shared" ref="AW703:AW766" si="239">IF(LEN(J703)&gt;2,1,0)</f>
        <v>0</v>
      </c>
      <c r="AX703" s="10">
        <f t="shared" ref="AX703:AX766" si="240">IF(K703&lt;&gt;"",IF(Z703="",1,0),0)</f>
        <v>0</v>
      </c>
      <c r="AY703" s="10">
        <f t="shared" ref="AY703:AY766" si="241">IF(LEN(L703)&gt;13,1,0)</f>
        <v>0</v>
      </c>
      <c r="AZ703" s="10">
        <f t="shared" ref="AZ703:AZ766" si="242">IF(M703="",0,IF(LEN(M703)&lt;&gt;7,1,0))</f>
        <v>0</v>
      </c>
      <c r="BA703" s="10">
        <f t="shared" ref="BA703:BA766" si="243">IF(N703&lt;&gt;"",IF(AA703="",1,0),0)</f>
        <v>0</v>
      </c>
      <c r="BB703" s="10">
        <f t="shared" ref="BB703:BB766" si="244">IF(LEN(O703)&gt;25,1,0)</f>
        <v>0</v>
      </c>
      <c r="BC703" s="10">
        <f t="shared" ref="BC703:BC766" si="245">IF(LEN(P703)&gt;25,1,0)</f>
        <v>0</v>
      </c>
      <c r="BD703" s="10">
        <f t="shared" ref="BD703:BD766" si="246">IF(LEN(Q703)&gt;25,1,0)</f>
        <v>0</v>
      </c>
      <c r="BE703" s="10">
        <f t="shared" ref="BE703:BE766" si="247">IF(R703&lt;&gt;"",IF(AB703="",1,0),0)</f>
        <v>0</v>
      </c>
      <c r="BF703" s="10">
        <f t="shared" ref="BF703:BF766" si="248">IF(S703&lt;&gt;"",IF(AC703="",1,0),0)</f>
        <v>0</v>
      </c>
      <c r="BG703" s="10">
        <f t="shared" ref="BG703:BG766" si="249">IF(T703&lt;&gt;"",IF(AD703="",1,0),0)</f>
        <v>0</v>
      </c>
      <c r="BH703" s="10">
        <f t="shared" ref="BH703:BH766" si="250">IF(U703&lt;&gt;"",IF(AE703="",1,0),0)</f>
        <v>0</v>
      </c>
    </row>
    <row r="704" spans="1:60" ht="27.75" customHeight="1">
      <c r="A704" t="str">
        <f t="shared" si="230"/>
        <v/>
      </c>
      <c r="B704" s="54"/>
      <c r="C704" s="55"/>
      <c r="D704" s="54"/>
      <c r="E704" s="55"/>
      <c r="F704" s="31"/>
      <c r="G704" s="29"/>
      <c r="H704" s="32"/>
      <c r="I704" s="32"/>
      <c r="J704" s="30"/>
      <c r="K704" s="31"/>
      <c r="L704" s="33"/>
      <c r="M704" s="33"/>
      <c r="N704" s="54"/>
      <c r="O704" s="56"/>
      <c r="P704" s="56"/>
      <c r="Q704" s="57"/>
      <c r="R704" s="33"/>
      <c r="S704" s="33"/>
      <c r="T704" s="40"/>
      <c r="U704" s="40"/>
      <c r="V704" s="17"/>
      <c r="W704" s="17"/>
      <c r="X704" s="10" t="str">
        <f>IFERROR(VLOOKUP($F704,PRM!$G$3:$H$5,2,FALSE),"")</f>
        <v/>
      </c>
      <c r="Y704" s="10" t="str">
        <f>IFERROR(VLOOKUP($G704,PRM!$I$3:$J$5,2,FALSE),"")</f>
        <v/>
      </c>
      <c r="Z704" s="10" t="str">
        <f>IFERROR(VLOOKUP($K704,PRM!$K$3:$L$4,2,FALSE),"")</f>
        <v/>
      </c>
      <c r="AA704" s="10" t="str">
        <f>IFERROR(VLOOKUP($N704,PRM!$M$3:$N$50,2,FALSE),"")</f>
        <v/>
      </c>
      <c r="AB704" s="10" t="str">
        <f>IFERROR(VLOOKUP($Y$3&amp;$R704,PRM!$Q$3:$R$31,2,FALSE),"")</f>
        <v/>
      </c>
      <c r="AC704" s="10" t="str">
        <f>IFERROR(VLOOKUP($Y$3&amp;$S704,PRM!$AH$3:$AI$133,2,FALSE),"")</f>
        <v/>
      </c>
      <c r="AD704" s="10" t="str">
        <f>IFERROR(VLOOKUP($Y$3&amp;$T704,PRM!$Y$3:$Z$50,2,FALSE),"")</f>
        <v>1</v>
      </c>
      <c r="AE704" s="10" t="str">
        <f>IFERROR(VLOOKUP($Y$3&amp;$U704,PRM!$AD$3:$AE$44,2,FALSE),"")</f>
        <v/>
      </c>
      <c r="AF704" s="10" t="str">
        <f>IFERROR(VLOOKUP($Y$3&amp;$R704,PRM!$Q$3:$T$31,3,FALSE),"")</f>
        <v/>
      </c>
      <c r="AG704" s="10" t="str">
        <f>IFERROR(IF(AF704=0,0,MATCH($Y$3,PRM!$AF$3:'PRM'!$AF$133,0)),"")</f>
        <v/>
      </c>
      <c r="AH704" s="10" t="str">
        <f>IF($Y$3="","",(IF(AF704=0,0,COUNTIF(PRM!$AF$3:'PRM'!$AF$133,$Y$3))))</f>
        <v/>
      </c>
      <c r="AI704" s="10" t="str">
        <f>IFERROR(VLOOKUP($Y$3&amp;$R704,PRM!$Q$3:$U$31,4,FALSE),"")</f>
        <v/>
      </c>
      <c r="AJ704" s="10" t="str">
        <f>IFERROR(IF(AI704=0,0,MATCH($Y$3,PRM!$V$3:'PRM'!$V$50,0)),"")</f>
        <v/>
      </c>
      <c r="AK704" s="10" t="str">
        <f>IF($Y$3="","",(IF(AI704=0,0,COUNTIF(PRM!$V$3:'PRM'!$V$50,$Y$3))))</f>
        <v/>
      </c>
      <c r="AL704" s="10" t="str">
        <f>IFERROR(VLOOKUP($Y$3&amp;$R704,PRM!$Q$3:$U$31,5,FALSE),"")</f>
        <v/>
      </c>
      <c r="AM704" s="10" t="str">
        <f>IFERROR(IF(AL704=0,0,MATCH($Y$3,PRM!$AA$3:'PRM'!$AA$94,0)),"")</f>
        <v/>
      </c>
      <c r="AN704" s="10" t="str">
        <f>IF($Y$3="","",IF(AL704=0,0,COUNTIF(PRM!$AA$3:'PRM'!$AA$94,$Y$3)))</f>
        <v/>
      </c>
      <c r="AO704" s="10">
        <f t="shared" si="231"/>
        <v>0</v>
      </c>
      <c r="AP704" s="10">
        <f t="shared" si="232"/>
        <v>0</v>
      </c>
      <c r="AQ704" s="10">
        <f t="shared" si="233"/>
        <v>0</v>
      </c>
      <c r="AR704" s="10">
        <f t="shared" si="234"/>
        <v>0</v>
      </c>
      <c r="AS704" s="10">
        <f t="shared" si="235"/>
        <v>0</v>
      </c>
      <c r="AT704" s="10">
        <f t="shared" si="236"/>
        <v>0</v>
      </c>
      <c r="AU704" s="10">
        <f t="shared" si="237"/>
        <v>0</v>
      </c>
      <c r="AV704" s="10">
        <f t="shared" si="238"/>
        <v>0</v>
      </c>
      <c r="AW704" s="10">
        <f t="shared" si="239"/>
        <v>0</v>
      </c>
      <c r="AX704" s="10">
        <f t="shared" si="240"/>
        <v>0</v>
      </c>
      <c r="AY704" s="10">
        <f t="shared" si="241"/>
        <v>0</v>
      </c>
      <c r="AZ704" s="10">
        <f t="shared" si="242"/>
        <v>0</v>
      </c>
      <c r="BA704" s="10">
        <f t="shared" si="243"/>
        <v>0</v>
      </c>
      <c r="BB704" s="10">
        <f t="shared" si="244"/>
        <v>0</v>
      </c>
      <c r="BC704" s="10">
        <f t="shared" si="245"/>
        <v>0</v>
      </c>
      <c r="BD704" s="10">
        <f t="shared" si="246"/>
        <v>0</v>
      </c>
      <c r="BE704" s="10">
        <f t="shared" si="247"/>
        <v>0</v>
      </c>
      <c r="BF704" s="10">
        <f t="shared" si="248"/>
        <v>0</v>
      </c>
      <c r="BG704" s="10">
        <f t="shared" si="249"/>
        <v>0</v>
      </c>
      <c r="BH704" s="10">
        <f t="shared" si="250"/>
        <v>0</v>
      </c>
    </row>
    <row r="705" spans="1:60" ht="27.75" customHeight="1">
      <c r="A705" t="str">
        <f t="shared" si="230"/>
        <v/>
      </c>
      <c r="B705" s="54"/>
      <c r="C705" s="55"/>
      <c r="D705" s="54"/>
      <c r="E705" s="55"/>
      <c r="F705" s="31"/>
      <c r="G705" s="29"/>
      <c r="H705" s="32"/>
      <c r="I705" s="32"/>
      <c r="J705" s="30"/>
      <c r="K705" s="31"/>
      <c r="L705" s="33"/>
      <c r="M705" s="33"/>
      <c r="N705" s="54"/>
      <c r="O705" s="56"/>
      <c r="P705" s="56"/>
      <c r="Q705" s="57"/>
      <c r="R705" s="33"/>
      <c r="S705" s="33"/>
      <c r="T705" s="40"/>
      <c r="U705" s="40"/>
      <c r="V705" s="17"/>
      <c r="W705" s="17"/>
      <c r="X705" s="10" t="str">
        <f>IFERROR(VLOOKUP($F705,PRM!$G$3:$H$5,2,FALSE),"")</f>
        <v/>
      </c>
      <c r="Y705" s="10" t="str">
        <f>IFERROR(VLOOKUP($G705,PRM!$I$3:$J$5,2,FALSE),"")</f>
        <v/>
      </c>
      <c r="Z705" s="10" t="str">
        <f>IFERROR(VLOOKUP($K705,PRM!$K$3:$L$4,2,FALSE),"")</f>
        <v/>
      </c>
      <c r="AA705" s="10" t="str">
        <f>IFERROR(VLOOKUP($N705,PRM!$M$3:$N$50,2,FALSE),"")</f>
        <v/>
      </c>
      <c r="AB705" s="10" t="str">
        <f>IFERROR(VLOOKUP($Y$3&amp;$R705,PRM!$Q$3:$R$31,2,FALSE),"")</f>
        <v/>
      </c>
      <c r="AC705" s="10" t="str">
        <f>IFERROR(VLOOKUP($Y$3&amp;$S705,PRM!$AH$3:$AI$133,2,FALSE),"")</f>
        <v/>
      </c>
      <c r="AD705" s="10" t="str">
        <f>IFERROR(VLOOKUP($Y$3&amp;$T705,PRM!$Y$3:$Z$50,2,FALSE),"")</f>
        <v>1</v>
      </c>
      <c r="AE705" s="10" t="str">
        <f>IFERROR(VLOOKUP($Y$3&amp;$U705,PRM!$AD$3:$AE$44,2,FALSE),"")</f>
        <v/>
      </c>
      <c r="AF705" s="10" t="str">
        <f>IFERROR(VLOOKUP($Y$3&amp;$R705,PRM!$Q$3:$T$31,3,FALSE),"")</f>
        <v/>
      </c>
      <c r="AG705" s="10" t="str">
        <f>IFERROR(IF(AF705=0,0,MATCH($Y$3,PRM!$AF$3:'PRM'!$AF$133,0)),"")</f>
        <v/>
      </c>
      <c r="AH705" s="10" t="str">
        <f>IF($Y$3="","",(IF(AF705=0,0,COUNTIF(PRM!$AF$3:'PRM'!$AF$133,$Y$3))))</f>
        <v/>
      </c>
      <c r="AI705" s="10" t="str">
        <f>IFERROR(VLOOKUP($Y$3&amp;$R705,PRM!$Q$3:$U$31,4,FALSE),"")</f>
        <v/>
      </c>
      <c r="AJ705" s="10" t="str">
        <f>IFERROR(IF(AI705=0,0,MATCH($Y$3,PRM!$V$3:'PRM'!$V$50,0)),"")</f>
        <v/>
      </c>
      <c r="AK705" s="10" t="str">
        <f>IF($Y$3="","",(IF(AI705=0,0,COUNTIF(PRM!$V$3:'PRM'!$V$50,$Y$3))))</f>
        <v/>
      </c>
      <c r="AL705" s="10" t="str">
        <f>IFERROR(VLOOKUP($Y$3&amp;$R705,PRM!$Q$3:$U$31,5,FALSE),"")</f>
        <v/>
      </c>
      <c r="AM705" s="10" t="str">
        <f>IFERROR(IF(AL705=0,0,MATCH($Y$3,PRM!$AA$3:'PRM'!$AA$94,0)),"")</f>
        <v/>
      </c>
      <c r="AN705" s="10" t="str">
        <f>IF($Y$3="","",IF(AL705=0,0,COUNTIF(PRM!$AA$3:'PRM'!$AA$94,$Y$3)))</f>
        <v/>
      </c>
      <c r="AO705" s="10">
        <f t="shared" si="231"/>
        <v>0</v>
      </c>
      <c r="AP705" s="10">
        <f t="shared" si="232"/>
        <v>0</v>
      </c>
      <c r="AQ705" s="10">
        <f t="shared" si="233"/>
        <v>0</v>
      </c>
      <c r="AR705" s="10">
        <f t="shared" si="234"/>
        <v>0</v>
      </c>
      <c r="AS705" s="10">
        <f t="shared" si="235"/>
        <v>0</v>
      </c>
      <c r="AT705" s="10">
        <f t="shared" si="236"/>
        <v>0</v>
      </c>
      <c r="AU705" s="10">
        <f t="shared" si="237"/>
        <v>0</v>
      </c>
      <c r="AV705" s="10">
        <f t="shared" si="238"/>
        <v>0</v>
      </c>
      <c r="AW705" s="10">
        <f t="shared" si="239"/>
        <v>0</v>
      </c>
      <c r="AX705" s="10">
        <f t="shared" si="240"/>
        <v>0</v>
      </c>
      <c r="AY705" s="10">
        <f t="shared" si="241"/>
        <v>0</v>
      </c>
      <c r="AZ705" s="10">
        <f t="shared" si="242"/>
        <v>0</v>
      </c>
      <c r="BA705" s="10">
        <f t="shared" si="243"/>
        <v>0</v>
      </c>
      <c r="BB705" s="10">
        <f t="shared" si="244"/>
        <v>0</v>
      </c>
      <c r="BC705" s="10">
        <f t="shared" si="245"/>
        <v>0</v>
      </c>
      <c r="BD705" s="10">
        <f t="shared" si="246"/>
        <v>0</v>
      </c>
      <c r="BE705" s="10">
        <f t="shared" si="247"/>
        <v>0</v>
      </c>
      <c r="BF705" s="10">
        <f t="shared" si="248"/>
        <v>0</v>
      </c>
      <c r="BG705" s="10">
        <f t="shared" si="249"/>
        <v>0</v>
      </c>
      <c r="BH705" s="10">
        <f t="shared" si="250"/>
        <v>0</v>
      </c>
    </row>
    <row r="706" spans="1:60" ht="27.75" customHeight="1">
      <c r="A706" t="str">
        <f t="shared" si="230"/>
        <v/>
      </c>
      <c r="B706" s="54"/>
      <c r="C706" s="55"/>
      <c r="D706" s="54"/>
      <c r="E706" s="55"/>
      <c r="F706" s="31"/>
      <c r="G706" s="29"/>
      <c r="H706" s="32"/>
      <c r="I706" s="32"/>
      <c r="J706" s="30"/>
      <c r="K706" s="31"/>
      <c r="L706" s="33"/>
      <c r="M706" s="33"/>
      <c r="N706" s="54"/>
      <c r="O706" s="56"/>
      <c r="P706" s="56"/>
      <c r="Q706" s="57"/>
      <c r="R706" s="33"/>
      <c r="S706" s="33"/>
      <c r="T706" s="40"/>
      <c r="U706" s="40"/>
      <c r="V706" s="17"/>
      <c r="W706" s="17"/>
      <c r="X706" s="10" t="str">
        <f>IFERROR(VLOOKUP($F706,PRM!$G$3:$H$5,2,FALSE),"")</f>
        <v/>
      </c>
      <c r="Y706" s="10" t="str">
        <f>IFERROR(VLOOKUP($G706,PRM!$I$3:$J$5,2,FALSE),"")</f>
        <v/>
      </c>
      <c r="Z706" s="10" t="str">
        <f>IFERROR(VLOOKUP($K706,PRM!$K$3:$L$4,2,FALSE),"")</f>
        <v/>
      </c>
      <c r="AA706" s="10" t="str">
        <f>IFERROR(VLOOKUP($N706,PRM!$M$3:$N$50,2,FALSE),"")</f>
        <v/>
      </c>
      <c r="AB706" s="10" t="str">
        <f>IFERROR(VLOOKUP($Y$3&amp;$R706,PRM!$Q$3:$R$31,2,FALSE),"")</f>
        <v/>
      </c>
      <c r="AC706" s="10" t="str">
        <f>IFERROR(VLOOKUP($Y$3&amp;$S706,PRM!$AH$3:$AI$133,2,FALSE),"")</f>
        <v/>
      </c>
      <c r="AD706" s="10" t="str">
        <f>IFERROR(VLOOKUP($Y$3&amp;$T706,PRM!$Y$3:$Z$50,2,FALSE),"")</f>
        <v>1</v>
      </c>
      <c r="AE706" s="10" t="str">
        <f>IFERROR(VLOOKUP($Y$3&amp;$U706,PRM!$AD$3:$AE$44,2,FALSE),"")</f>
        <v/>
      </c>
      <c r="AF706" s="10" t="str">
        <f>IFERROR(VLOOKUP($Y$3&amp;$R706,PRM!$Q$3:$T$31,3,FALSE),"")</f>
        <v/>
      </c>
      <c r="AG706" s="10" t="str">
        <f>IFERROR(IF(AF706=0,0,MATCH($Y$3,PRM!$AF$3:'PRM'!$AF$133,0)),"")</f>
        <v/>
      </c>
      <c r="AH706" s="10" t="str">
        <f>IF($Y$3="","",(IF(AF706=0,0,COUNTIF(PRM!$AF$3:'PRM'!$AF$133,$Y$3))))</f>
        <v/>
      </c>
      <c r="AI706" s="10" t="str">
        <f>IFERROR(VLOOKUP($Y$3&amp;$R706,PRM!$Q$3:$U$31,4,FALSE),"")</f>
        <v/>
      </c>
      <c r="AJ706" s="10" t="str">
        <f>IFERROR(IF(AI706=0,0,MATCH($Y$3,PRM!$V$3:'PRM'!$V$50,0)),"")</f>
        <v/>
      </c>
      <c r="AK706" s="10" t="str">
        <f>IF($Y$3="","",(IF(AI706=0,0,COUNTIF(PRM!$V$3:'PRM'!$V$50,$Y$3))))</f>
        <v/>
      </c>
      <c r="AL706" s="10" t="str">
        <f>IFERROR(VLOOKUP($Y$3&amp;$R706,PRM!$Q$3:$U$31,5,FALSE),"")</f>
        <v/>
      </c>
      <c r="AM706" s="10" t="str">
        <f>IFERROR(IF(AL706=0,0,MATCH($Y$3,PRM!$AA$3:'PRM'!$AA$94,0)),"")</f>
        <v/>
      </c>
      <c r="AN706" s="10" t="str">
        <f>IF($Y$3="","",IF(AL706=0,0,COUNTIF(PRM!$AA$3:'PRM'!$AA$94,$Y$3)))</f>
        <v/>
      </c>
      <c r="AO706" s="10">
        <f t="shared" si="231"/>
        <v>0</v>
      </c>
      <c r="AP706" s="10">
        <f t="shared" si="232"/>
        <v>0</v>
      </c>
      <c r="AQ706" s="10">
        <f t="shared" si="233"/>
        <v>0</v>
      </c>
      <c r="AR706" s="10">
        <f t="shared" si="234"/>
        <v>0</v>
      </c>
      <c r="AS706" s="10">
        <f t="shared" si="235"/>
        <v>0</v>
      </c>
      <c r="AT706" s="10">
        <f t="shared" si="236"/>
        <v>0</v>
      </c>
      <c r="AU706" s="10">
        <f t="shared" si="237"/>
        <v>0</v>
      </c>
      <c r="AV706" s="10">
        <f t="shared" si="238"/>
        <v>0</v>
      </c>
      <c r="AW706" s="10">
        <f t="shared" si="239"/>
        <v>0</v>
      </c>
      <c r="AX706" s="10">
        <f t="shared" si="240"/>
        <v>0</v>
      </c>
      <c r="AY706" s="10">
        <f t="shared" si="241"/>
        <v>0</v>
      </c>
      <c r="AZ706" s="10">
        <f t="shared" si="242"/>
        <v>0</v>
      </c>
      <c r="BA706" s="10">
        <f t="shared" si="243"/>
        <v>0</v>
      </c>
      <c r="BB706" s="10">
        <f t="shared" si="244"/>
        <v>0</v>
      </c>
      <c r="BC706" s="10">
        <f t="shared" si="245"/>
        <v>0</v>
      </c>
      <c r="BD706" s="10">
        <f t="shared" si="246"/>
        <v>0</v>
      </c>
      <c r="BE706" s="10">
        <f t="shared" si="247"/>
        <v>0</v>
      </c>
      <c r="BF706" s="10">
        <f t="shared" si="248"/>
        <v>0</v>
      </c>
      <c r="BG706" s="10">
        <f t="shared" si="249"/>
        <v>0</v>
      </c>
      <c r="BH706" s="10">
        <f t="shared" si="250"/>
        <v>0</v>
      </c>
    </row>
    <row r="707" spans="1:60" ht="27.75" customHeight="1">
      <c r="A707" t="str">
        <f t="shared" si="230"/>
        <v/>
      </c>
      <c r="B707" s="54"/>
      <c r="C707" s="55"/>
      <c r="D707" s="54"/>
      <c r="E707" s="55"/>
      <c r="F707" s="31"/>
      <c r="G707" s="29"/>
      <c r="H707" s="32"/>
      <c r="I707" s="32"/>
      <c r="J707" s="30"/>
      <c r="K707" s="31"/>
      <c r="L707" s="33"/>
      <c r="M707" s="33"/>
      <c r="N707" s="54"/>
      <c r="O707" s="56"/>
      <c r="P707" s="56"/>
      <c r="Q707" s="57"/>
      <c r="R707" s="33"/>
      <c r="S707" s="33"/>
      <c r="T707" s="40"/>
      <c r="U707" s="40"/>
      <c r="V707" s="17"/>
      <c r="W707" s="17"/>
      <c r="X707" s="10" t="str">
        <f>IFERROR(VLOOKUP($F707,PRM!$G$3:$H$5,2,FALSE),"")</f>
        <v/>
      </c>
      <c r="Y707" s="10" t="str">
        <f>IFERROR(VLOOKUP($G707,PRM!$I$3:$J$5,2,FALSE),"")</f>
        <v/>
      </c>
      <c r="Z707" s="10" t="str">
        <f>IFERROR(VLOOKUP($K707,PRM!$K$3:$L$4,2,FALSE),"")</f>
        <v/>
      </c>
      <c r="AA707" s="10" t="str">
        <f>IFERROR(VLOOKUP($N707,PRM!$M$3:$N$50,2,FALSE),"")</f>
        <v/>
      </c>
      <c r="AB707" s="10" t="str">
        <f>IFERROR(VLOOKUP($Y$3&amp;$R707,PRM!$Q$3:$R$31,2,FALSE),"")</f>
        <v/>
      </c>
      <c r="AC707" s="10" t="str">
        <f>IFERROR(VLOOKUP($Y$3&amp;$S707,PRM!$AH$3:$AI$133,2,FALSE),"")</f>
        <v/>
      </c>
      <c r="AD707" s="10" t="str">
        <f>IFERROR(VLOOKUP($Y$3&amp;$T707,PRM!$Y$3:$Z$50,2,FALSE),"")</f>
        <v>1</v>
      </c>
      <c r="AE707" s="10" t="str">
        <f>IFERROR(VLOOKUP($Y$3&amp;$U707,PRM!$AD$3:$AE$44,2,FALSE),"")</f>
        <v/>
      </c>
      <c r="AF707" s="10" t="str">
        <f>IFERROR(VLOOKUP($Y$3&amp;$R707,PRM!$Q$3:$T$31,3,FALSE),"")</f>
        <v/>
      </c>
      <c r="AG707" s="10" t="str">
        <f>IFERROR(IF(AF707=0,0,MATCH($Y$3,PRM!$AF$3:'PRM'!$AF$133,0)),"")</f>
        <v/>
      </c>
      <c r="AH707" s="10" t="str">
        <f>IF($Y$3="","",(IF(AF707=0,0,COUNTIF(PRM!$AF$3:'PRM'!$AF$133,$Y$3))))</f>
        <v/>
      </c>
      <c r="AI707" s="10" t="str">
        <f>IFERROR(VLOOKUP($Y$3&amp;$R707,PRM!$Q$3:$U$31,4,FALSE),"")</f>
        <v/>
      </c>
      <c r="AJ707" s="10" t="str">
        <f>IFERROR(IF(AI707=0,0,MATCH($Y$3,PRM!$V$3:'PRM'!$V$50,0)),"")</f>
        <v/>
      </c>
      <c r="AK707" s="10" t="str">
        <f>IF($Y$3="","",(IF(AI707=0,0,COUNTIF(PRM!$V$3:'PRM'!$V$50,$Y$3))))</f>
        <v/>
      </c>
      <c r="AL707" s="10" t="str">
        <f>IFERROR(VLOOKUP($Y$3&amp;$R707,PRM!$Q$3:$U$31,5,FALSE),"")</f>
        <v/>
      </c>
      <c r="AM707" s="10" t="str">
        <f>IFERROR(IF(AL707=0,0,MATCH($Y$3,PRM!$AA$3:'PRM'!$AA$94,0)),"")</f>
        <v/>
      </c>
      <c r="AN707" s="10" t="str">
        <f>IF($Y$3="","",IF(AL707=0,0,COUNTIF(PRM!$AA$3:'PRM'!$AA$94,$Y$3)))</f>
        <v/>
      </c>
      <c r="AO707" s="10">
        <f t="shared" si="231"/>
        <v>0</v>
      </c>
      <c r="AP707" s="10">
        <f t="shared" si="232"/>
        <v>0</v>
      </c>
      <c r="AQ707" s="10">
        <f t="shared" si="233"/>
        <v>0</v>
      </c>
      <c r="AR707" s="10">
        <f t="shared" si="234"/>
        <v>0</v>
      </c>
      <c r="AS707" s="10">
        <f t="shared" si="235"/>
        <v>0</v>
      </c>
      <c r="AT707" s="10">
        <f t="shared" si="236"/>
        <v>0</v>
      </c>
      <c r="AU707" s="10">
        <f t="shared" si="237"/>
        <v>0</v>
      </c>
      <c r="AV707" s="10">
        <f t="shared" si="238"/>
        <v>0</v>
      </c>
      <c r="AW707" s="10">
        <f t="shared" si="239"/>
        <v>0</v>
      </c>
      <c r="AX707" s="10">
        <f t="shared" si="240"/>
        <v>0</v>
      </c>
      <c r="AY707" s="10">
        <f t="shared" si="241"/>
        <v>0</v>
      </c>
      <c r="AZ707" s="10">
        <f t="shared" si="242"/>
        <v>0</v>
      </c>
      <c r="BA707" s="10">
        <f t="shared" si="243"/>
        <v>0</v>
      </c>
      <c r="BB707" s="10">
        <f t="shared" si="244"/>
        <v>0</v>
      </c>
      <c r="BC707" s="10">
        <f t="shared" si="245"/>
        <v>0</v>
      </c>
      <c r="BD707" s="10">
        <f t="shared" si="246"/>
        <v>0</v>
      </c>
      <c r="BE707" s="10">
        <f t="shared" si="247"/>
        <v>0</v>
      </c>
      <c r="BF707" s="10">
        <f t="shared" si="248"/>
        <v>0</v>
      </c>
      <c r="BG707" s="10">
        <f t="shared" si="249"/>
        <v>0</v>
      </c>
      <c r="BH707" s="10">
        <f t="shared" si="250"/>
        <v>0</v>
      </c>
    </row>
    <row r="708" spans="1:60" ht="27.75" customHeight="1">
      <c r="A708" t="str">
        <f t="shared" si="230"/>
        <v/>
      </c>
      <c r="B708" s="54"/>
      <c r="C708" s="55"/>
      <c r="D708" s="54"/>
      <c r="E708" s="55"/>
      <c r="F708" s="31"/>
      <c r="G708" s="29"/>
      <c r="H708" s="32"/>
      <c r="I708" s="32"/>
      <c r="J708" s="30"/>
      <c r="K708" s="31"/>
      <c r="L708" s="33"/>
      <c r="M708" s="33"/>
      <c r="N708" s="54"/>
      <c r="O708" s="56"/>
      <c r="P708" s="56"/>
      <c r="Q708" s="57"/>
      <c r="R708" s="33"/>
      <c r="S708" s="33"/>
      <c r="T708" s="40"/>
      <c r="U708" s="40"/>
      <c r="V708" s="17"/>
      <c r="W708" s="17"/>
      <c r="X708" s="10" t="str">
        <f>IFERROR(VLOOKUP($F708,PRM!$G$3:$H$5,2,FALSE),"")</f>
        <v/>
      </c>
      <c r="Y708" s="10" t="str">
        <f>IFERROR(VLOOKUP($G708,PRM!$I$3:$J$5,2,FALSE),"")</f>
        <v/>
      </c>
      <c r="Z708" s="10" t="str">
        <f>IFERROR(VLOOKUP($K708,PRM!$K$3:$L$4,2,FALSE),"")</f>
        <v/>
      </c>
      <c r="AA708" s="10" t="str">
        <f>IFERROR(VLOOKUP($N708,PRM!$M$3:$N$50,2,FALSE),"")</f>
        <v/>
      </c>
      <c r="AB708" s="10" t="str">
        <f>IFERROR(VLOOKUP($Y$3&amp;$R708,PRM!$Q$3:$R$31,2,FALSE),"")</f>
        <v/>
      </c>
      <c r="AC708" s="10" t="str">
        <f>IFERROR(VLOOKUP($Y$3&amp;$S708,PRM!$AH$3:$AI$133,2,FALSE),"")</f>
        <v/>
      </c>
      <c r="AD708" s="10" t="str">
        <f>IFERROR(VLOOKUP($Y$3&amp;$T708,PRM!$Y$3:$Z$50,2,FALSE),"")</f>
        <v>1</v>
      </c>
      <c r="AE708" s="10" t="str">
        <f>IFERROR(VLOOKUP($Y$3&amp;$U708,PRM!$AD$3:$AE$44,2,FALSE),"")</f>
        <v/>
      </c>
      <c r="AF708" s="10" t="str">
        <f>IFERROR(VLOOKUP($Y$3&amp;$R708,PRM!$Q$3:$T$31,3,FALSE),"")</f>
        <v/>
      </c>
      <c r="AG708" s="10" t="str">
        <f>IFERROR(IF(AF708=0,0,MATCH($Y$3,PRM!$AF$3:'PRM'!$AF$133,0)),"")</f>
        <v/>
      </c>
      <c r="AH708" s="10" t="str">
        <f>IF($Y$3="","",(IF(AF708=0,0,COUNTIF(PRM!$AF$3:'PRM'!$AF$133,$Y$3))))</f>
        <v/>
      </c>
      <c r="AI708" s="10" t="str">
        <f>IFERROR(VLOOKUP($Y$3&amp;$R708,PRM!$Q$3:$U$31,4,FALSE),"")</f>
        <v/>
      </c>
      <c r="AJ708" s="10" t="str">
        <f>IFERROR(IF(AI708=0,0,MATCH($Y$3,PRM!$V$3:'PRM'!$V$50,0)),"")</f>
        <v/>
      </c>
      <c r="AK708" s="10" t="str">
        <f>IF($Y$3="","",(IF(AI708=0,0,COUNTIF(PRM!$V$3:'PRM'!$V$50,$Y$3))))</f>
        <v/>
      </c>
      <c r="AL708" s="10" t="str">
        <f>IFERROR(VLOOKUP($Y$3&amp;$R708,PRM!$Q$3:$U$31,5,FALSE),"")</f>
        <v/>
      </c>
      <c r="AM708" s="10" t="str">
        <f>IFERROR(IF(AL708=0,0,MATCH($Y$3,PRM!$AA$3:'PRM'!$AA$94,0)),"")</f>
        <v/>
      </c>
      <c r="AN708" s="10" t="str">
        <f>IF($Y$3="","",IF(AL708=0,0,COUNTIF(PRM!$AA$3:'PRM'!$AA$94,$Y$3)))</f>
        <v/>
      </c>
      <c r="AO708" s="10">
        <f t="shared" si="231"/>
        <v>0</v>
      </c>
      <c r="AP708" s="10">
        <f t="shared" si="232"/>
        <v>0</v>
      </c>
      <c r="AQ708" s="10">
        <f t="shared" si="233"/>
        <v>0</v>
      </c>
      <c r="AR708" s="10">
        <f t="shared" si="234"/>
        <v>0</v>
      </c>
      <c r="AS708" s="10">
        <f t="shared" si="235"/>
        <v>0</v>
      </c>
      <c r="AT708" s="10">
        <f t="shared" si="236"/>
        <v>0</v>
      </c>
      <c r="AU708" s="10">
        <f t="shared" si="237"/>
        <v>0</v>
      </c>
      <c r="AV708" s="10">
        <f t="shared" si="238"/>
        <v>0</v>
      </c>
      <c r="AW708" s="10">
        <f t="shared" si="239"/>
        <v>0</v>
      </c>
      <c r="AX708" s="10">
        <f t="shared" si="240"/>
        <v>0</v>
      </c>
      <c r="AY708" s="10">
        <f t="shared" si="241"/>
        <v>0</v>
      </c>
      <c r="AZ708" s="10">
        <f t="shared" si="242"/>
        <v>0</v>
      </c>
      <c r="BA708" s="10">
        <f t="shared" si="243"/>
        <v>0</v>
      </c>
      <c r="BB708" s="10">
        <f t="shared" si="244"/>
        <v>0</v>
      </c>
      <c r="BC708" s="10">
        <f t="shared" si="245"/>
        <v>0</v>
      </c>
      <c r="BD708" s="10">
        <f t="shared" si="246"/>
        <v>0</v>
      </c>
      <c r="BE708" s="10">
        <f t="shared" si="247"/>
        <v>0</v>
      </c>
      <c r="BF708" s="10">
        <f t="shared" si="248"/>
        <v>0</v>
      </c>
      <c r="BG708" s="10">
        <f t="shared" si="249"/>
        <v>0</v>
      </c>
      <c r="BH708" s="10">
        <f t="shared" si="250"/>
        <v>0</v>
      </c>
    </row>
    <row r="709" spans="1:60" ht="27.75" customHeight="1">
      <c r="A709" t="str">
        <f t="shared" si="230"/>
        <v/>
      </c>
      <c r="B709" s="54"/>
      <c r="C709" s="55"/>
      <c r="D709" s="54"/>
      <c r="E709" s="55"/>
      <c r="F709" s="31"/>
      <c r="G709" s="29"/>
      <c r="H709" s="32"/>
      <c r="I709" s="32"/>
      <c r="J709" s="30"/>
      <c r="K709" s="31"/>
      <c r="L709" s="33"/>
      <c r="M709" s="33"/>
      <c r="N709" s="54"/>
      <c r="O709" s="56"/>
      <c r="P709" s="56"/>
      <c r="Q709" s="57"/>
      <c r="R709" s="33"/>
      <c r="S709" s="33"/>
      <c r="T709" s="40"/>
      <c r="U709" s="40"/>
      <c r="V709" s="17"/>
      <c r="W709" s="17"/>
      <c r="X709" s="10" t="str">
        <f>IFERROR(VLOOKUP($F709,PRM!$G$3:$H$5,2,FALSE),"")</f>
        <v/>
      </c>
      <c r="Y709" s="10" t="str">
        <f>IFERROR(VLOOKUP($G709,PRM!$I$3:$J$5,2,FALSE),"")</f>
        <v/>
      </c>
      <c r="Z709" s="10" t="str">
        <f>IFERROR(VLOOKUP($K709,PRM!$K$3:$L$4,2,FALSE),"")</f>
        <v/>
      </c>
      <c r="AA709" s="10" t="str">
        <f>IFERROR(VLOOKUP($N709,PRM!$M$3:$N$50,2,FALSE),"")</f>
        <v/>
      </c>
      <c r="AB709" s="10" t="str">
        <f>IFERROR(VLOOKUP($Y$3&amp;$R709,PRM!$Q$3:$R$31,2,FALSE),"")</f>
        <v/>
      </c>
      <c r="AC709" s="10" t="str">
        <f>IFERROR(VLOOKUP($Y$3&amp;$S709,PRM!$AH$3:$AI$133,2,FALSE),"")</f>
        <v/>
      </c>
      <c r="AD709" s="10" t="str">
        <f>IFERROR(VLOOKUP($Y$3&amp;$T709,PRM!$Y$3:$Z$50,2,FALSE),"")</f>
        <v>1</v>
      </c>
      <c r="AE709" s="10" t="str">
        <f>IFERROR(VLOOKUP($Y$3&amp;$U709,PRM!$AD$3:$AE$44,2,FALSE),"")</f>
        <v/>
      </c>
      <c r="AF709" s="10" t="str">
        <f>IFERROR(VLOOKUP($Y$3&amp;$R709,PRM!$Q$3:$T$31,3,FALSE),"")</f>
        <v/>
      </c>
      <c r="AG709" s="10" t="str">
        <f>IFERROR(IF(AF709=0,0,MATCH($Y$3,PRM!$AF$3:'PRM'!$AF$133,0)),"")</f>
        <v/>
      </c>
      <c r="AH709" s="10" t="str">
        <f>IF($Y$3="","",(IF(AF709=0,0,COUNTIF(PRM!$AF$3:'PRM'!$AF$133,$Y$3))))</f>
        <v/>
      </c>
      <c r="AI709" s="10" t="str">
        <f>IFERROR(VLOOKUP($Y$3&amp;$R709,PRM!$Q$3:$U$31,4,FALSE),"")</f>
        <v/>
      </c>
      <c r="AJ709" s="10" t="str">
        <f>IFERROR(IF(AI709=0,0,MATCH($Y$3,PRM!$V$3:'PRM'!$V$50,0)),"")</f>
        <v/>
      </c>
      <c r="AK709" s="10" t="str">
        <f>IF($Y$3="","",(IF(AI709=0,0,COUNTIF(PRM!$V$3:'PRM'!$V$50,$Y$3))))</f>
        <v/>
      </c>
      <c r="AL709" s="10" t="str">
        <f>IFERROR(VLOOKUP($Y$3&amp;$R709,PRM!$Q$3:$U$31,5,FALSE),"")</f>
        <v/>
      </c>
      <c r="AM709" s="10" t="str">
        <f>IFERROR(IF(AL709=0,0,MATCH($Y$3,PRM!$AA$3:'PRM'!$AA$94,0)),"")</f>
        <v/>
      </c>
      <c r="AN709" s="10" t="str">
        <f>IF($Y$3="","",IF(AL709=0,0,COUNTIF(PRM!$AA$3:'PRM'!$AA$94,$Y$3)))</f>
        <v/>
      </c>
      <c r="AO709" s="10">
        <f t="shared" si="231"/>
        <v>0</v>
      </c>
      <c r="AP709" s="10">
        <f t="shared" si="232"/>
        <v>0</v>
      </c>
      <c r="AQ709" s="10">
        <f t="shared" si="233"/>
        <v>0</v>
      </c>
      <c r="AR709" s="10">
        <f t="shared" si="234"/>
        <v>0</v>
      </c>
      <c r="AS709" s="10">
        <f t="shared" si="235"/>
        <v>0</v>
      </c>
      <c r="AT709" s="10">
        <f t="shared" si="236"/>
        <v>0</v>
      </c>
      <c r="AU709" s="10">
        <f t="shared" si="237"/>
        <v>0</v>
      </c>
      <c r="AV709" s="10">
        <f t="shared" si="238"/>
        <v>0</v>
      </c>
      <c r="AW709" s="10">
        <f t="shared" si="239"/>
        <v>0</v>
      </c>
      <c r="AX709" s="10">
        <f t="shared" si="240"/>
        <v>0</v>
      </c>
      <c r="AY709" s="10">
        <f t="shared" si="241"/>
        <v>0</v>
      </c>
      <c r="AZ709" s="10">
        <f t="shared" si="242"/>
        <v>0</v>
      </c>
      <c r="BA709" s="10">
        <f t="shared" si="243"/>
        <v>0</v>
      </c>
      <c r="BB709" s="10">
        <f t="shared" si="244"/>
        <v>0</v>
      </c>
      <c r="BC709" s="10">
        <f t="shared" si="245"/>
        <v>0</v>
      </c>
      <c r="BD709" s="10">
        <f t="shared" si="246"/>
        <v>0</v>
      </c>
      <c r="BE709" s="10">
        <f t="shared" si="247"/>
        <v>0</v>
      </c>
      <c r="BF709" s="10">
        <f t="shared" si="248"/>
        <v>0</v>
      </c>
      <c r="BG709" s="10">
        <f t="shared" si="249"/>
        <v>0</v>
      </c>
      <c r="BH709" s="10">
        <f t="shared" si="250"/>
        <v>0</v>
      </c>
    </row>
    <row r="710" spans="1:60" ht="27.75" customHeight="1">
      <c r="A710" t="str">
        <f t="shared" si="230"/>
        <v/>
      </c>
      <c r="B710" s="54"/>
      <c r="C710" s="55"/>
      <c r="D710" s="54"/>
      <c r="E710" s="55"/>
      <c r="F710" s="31"/>
      <c r="G710" s="29"/>
      <c r="H710" s="32"/>
      <c r="I710" s="32"/>
      <c r="J710" s="30"/>
      <c r="K710" s="31"/>
      <c r="L710" s="33"/>
      <c r="M710" s="33"/>
      <c r="N710" s="54"/>
      <c r="O710" s="56"/>
      <c r="P710" s="56"/>
      <c r="Q710" s="57"/>
      <c r="R710" s="33"/>
      <c r="S710" s="33"/>
      <c r="T710" s="40"/>
      <c r="U710" s="40"/>
      <c r="V710" s="17"/>
      <c r="W710" s="17"/>
      <c r="X710" s="10" t="str">
        <f>IFERROR(VLOOKUP($F710,PRM!$G$3:$H$5,2,FALSE),"")</f>
        <v/>
      </c>
      <c r="Y710" s="10" t="str">
        <f>IFERROR(VLOOKUP($G710,PRM!$I$3:$J$5,2,FALSE),"")</f>
        <v/>
      </c>
      <c r="Z710" s="10" t="str">
        <f>IFERROR(VLOOKUP($K710,PRM!$K$3:$L$4,2,FALSE),"")</f>
        <v/>
      </c>
      <c r="AA710" s="10" t="str">
        <f>IFERROR(VLOOKUP($N710,PRM!$M$3:$N$50,2,FALSE),"")</f>
        <v/>
      </c>
      <c r="AB710" s="10" t="str">
        <f>IFERROR(VLOOKUP($Y$3&amp;$R710,PRM!$Q$3:$R$31,2,FALSE),"")</f>
        <v/>
      </c>
      <c r="AC710" s="10" t="str">
        <f>IFERROR(VLOOKUP($Y$3&amp;$S710,PRM!$AH$3:$AI$133,2,FALSE),"")</f>
        <v/>
      </c>
      <c r="AD710" s="10" t="str">
        <f>IFERROR(VLOOKUP($Y$3&amp;$T710,PRM!$Y$3:$Z$50,2,FALSE),"")</f>
        <v>1</v>
      </c>
      <c r="AE710" s="10" t="str">
        <f>IFERROR(VLOOKUP($Y$3&amp;$U710,PRM!$AD$3:$AE$44,2,FALSE),"")</f>
        <v/>
      </c>
      <c r="AF710" s="10" t="str">
        <f>IFERROR(VLOOKUP($Y$3&amp;$R710,PRM!$Q$3:$T$31,3,FALSE),"")</f>
        <v/>
      </c>
      <c r="AG710" s="10" t="str">
        <f>IFERROR(IF(AF710=0,0,MATCH($Y$3,PRM!$AF$3:'PRM'!$AF$133,0)),"")</f>
        <v/>
      </c>
      <c r="AH710" s="10" t="str">
        <f>IF($Y$3="","",(IF(AF710=0,0,COUNTIF(PRM!$AF$3:'PRM'!$AF$133,$Y$3))))</f>
        <v/>
      </c>
      <c r="AI710" s="10" t="str">
        <f>IFERROR(VLOOKUP($Y$3&amp;$R710,PRM!$Q$3:$U$31,4,FALSE),"")</f>
        <v/>
      </c>
      <c r="AJ710" s="10" t="str">
        <f>IFERROR(IF(AI710=0,0,MATCH($Y$3,PRM!$V$3:'PRM'!$V$50,0)),"")</f>
        <v/>
      </c>
      <c r="AK710" s="10" t="str">
        <f>IF($Y$3="","",(IF(AI710=0,0,COUNTIF(PRM!$V$3:'PRM'!$V$50,$Y$3))))</f>
        <v/>
      </c>
      <c r="AL710" s="10" t="str">
        <f>IFERROR(VLOOKUP($Y$3&amp;$R710,PRM!$Q$3:$U$31,5,FALSE),"")</f>
        <v/>
      </c>
      <c r="AM710" s="10" t="str">
        <f>IFERROR(IF(AL710=0,0,MATCH($Y$3,PRM!$AA$3:'PRM'!$AA$94,0)),"")</f>
        <v/>
      </c>
      <c r="AN710" s="10" t="str">
        <f>IF($Y$3="","",IF(AL710=0,0,COUNTIF(PRM!$AA$3:'PRM'!$AA$94,$Y$3)))</f>
        <v/>
      </c>
      <c r="AO710" s="10">
        <f t="shared" si="231"/>
        <v>0</v>
      </c>
      <c r="AP710" s="10">
        <f t="shared" si="232"/>
        <v>0</v>
      </c>
      <c r="AQ710" s="10">
        <f t="shared" si="233"/>
        <v>0</v>
      </c>
      <c r="AR710" s="10">
        <f t="shared" si="234"/>
        <v>0</v>
      </c>
      <c r="AS710" s="10">
        <f t="shared" si="235"/>
        <v>0</v>
      </c>
      <c r="AT710" s="10">
        <f t="shared" si="236"/>
        <v>0</v>
      </c>
      <c r="AU710" s="10">
        <f t="shared" si="237"/>
        <v>0</v>
      </c>
      <c r="AV710" s="10">
        <f t="shared" si="238"/>
        <v>0</v>
      </c>
      <c r="AW710" s="10">
        <f t="shared" si="239"/>
        <v>0</v>
      </c>
      <c r="AX710" s="10">
        <f t="shared" si="240"/>
        <v>0</v>
      </c>
      <c r="AY710" s="10">
        <f t="shared" si="241"/>
        <v>0</v>
      </c>
      <c r="AZ710" s="10">
        <f t="shared" si="242"/>
        <v>0</v>
      </c>
      <c r="BA710" s="10">
        <f t="shared" si="243"/>
        <v>0</v>
      </c>
      <c r="BB710" s="10">
        <f t="shared" si="244"/>
        <v>0</v>
      </c>
      <c r="BC710" s="10">
        <f t="shared" si="245"/>
        <v>0</v>
      </c>
      <c r="BD710" s="10">
        <f t="shared" si="246"/>
        <v>0</v>
      </c>
      <c r="BE710" s="10">
        <f t="shared" si="247"/>
        <v>0</v>
      </c>
      <c r="BF710" s="10">
        <f t="shared" si="248"/>
        <v>0</v>
      </c>
      <c r="BG710" s="10">
        <f t="shared" si="249"/>
        <v>0</v>
      </c>
      <c r="BH710" s="10">
        <f t="shared" si="250"/>
        <v>0</v>
      </c>
    </row>
    <row r="711" spans="1:60" ht="27.75" customHeight="1">
      <c r="A711" t="str">
        <f t="shared" si="230"/>
        <v/>
      </c>
      <c r="B711" s="54"/>
      <c r="C711" s="55"/>
      <c r="D711" s="54"/>
      <c r="E711" s="55"/>
      <c r="F711" s="31"/>
      <c r="G711" s="29"/>
      <c r="H711" s="32"/>
      <c r="I711" s="32"/>
      <c r="J711" s="30"/>
      <c r="K711" s="31"/>
      <c r="L711" s="33"/>
      <c r="M711" s="33"/>
      <c r="N711" s="54"/>
      <c r="O711" s="56"/>
      <c r="P711" s="56"/>
      <c r="Q711" s="57"/>
      <c r="R711" s="33"/>
      <c r="S711" s="33"/>
      <c r="T711" s="40"/>
      <c r="U711" s="40"/>
      <c r="V711" s="17"/>
      <c r="W711" s="17"/>
      <c r="X711" s="10" t="str">
        <f>IFERROR(VLOOKUP($F711,PRM!$G$3:$H$5,2,FALSE),"")</f>
        <v/>
      </c>
      <c r="Y711" s="10" t="str">
        <f>IFERROR(VLOOKUP($G711,PRM!$I$3:$J$5,2,FALSE),"")</f>
        <v/>
      </c>
      <c r="Z711" s="10" t="str">
        <f>IFERROR(VLOOKUP($K711,PRM!$K$3:$L$4,2,FALSE),"")</f>
        <v/>
      </c>
      <c r="AA711" s="10" t="str">
        <f>IFERROR(VLOOKUP($N711,PRM!$M$3:$N$50,2,FALSE),"")</f>
        <v/>
      </c>
      <c r="AB711" s="10" t="str">
        <f>IFERROR(VLOOKUP($Y$3&amp;$R711,PRM!$Q$3:$R$31,2,FALSE),"")</f>
        <v/>
      </c>
      <c r="AC711" s="10" t="str">
        <f>IFERROR(VLOOKUP($Y$3&amp;$S711,PRM!$AH$3:$AI$133,2,FALSE),"")</f>
        <v/>
      </c>
      <c r="AD711" s="10" t="str">
        <f>IFERROR(VLOOKUP($Y$3&amp;$T711,PRM!$Y$3:$Z$50,2,FALSE),"")</f>
        <v>1</v>
      </c>
      <c r="AE711" s="10" t="str">
        <f>IFERROR(VLOOKUP($Y$3&amp;$U711,PRM!$AD$3:$AE$44,2,FALSE),"")</f>
        <v/>
      </c>
      <c r="AF711" s="10" t="str">
        <f>IFERROR(VLOOKUP($Y$3&amp;$R711,PRM!$Q$3:$T$31,3,FALSE),"")</f>
        <v/>
      </c>
      <c r="AG711" s="10" t="str">
        <f>IFERROR(IF(AF711=0,0,MATCH($Y$3,PRM!$AF$3:'PRM'!$AF$133,0)),"")</f>
        <v/>
      </c>
      <c r="AH711" s="10" t="str">
        <f>IF($Y$3="","",(IF(AF711=0,0,COUNTIF(PRM!$AF$3:'PRM'!$AF$133,$Y$3))))</f>
        <v/>
      </c>
      <c r="AI711" s="10" t="str">
        <f>IFERROR(VLOOKUP($Y$3&amp;$R711,PRM!$Q$3:$U$31,4,FALSE),"")</f>
        <v/>
      </c>
      <c r="AJ711" s="10" t="str">
        <f>IFERROR(IF(AI711=0,0,MATCH($Y$3,PRM!$V$3:'PRM'!$V$50,0)),"")</f>
        <v/>
      </c>
      <c r="AK711" s="10" t="str">
        <f>IF($Y$3="","",(IF(AI711=0,0,COUNTIF(PRM!$V$3:'PRM'!$V$50,$Y$3))))</f>
        <v/>
      </c>
      <c r="AL711" s="10" t="str">
        <f>IFERROR(VLOOKUP($Y$3&amp;$R711,PRM!$Q$3:$U$31,5,FALSE),"")</f>
        <v/>
      </c>
      <c r="AM711" s="10" t="str">
        <f>IFERROR(IF(AL711=0,0,MATCH($Y$3,PRM!$AA$3:'PRM'!$AA$94,0)),"")</f>
        <v/>
      </c>
      <c r="AN711" s="10" t="str">
        <f>IF($Y$3="","",IF(AL711=0,0,COUNTIF(PRM!$AA$3:'PRM'!$AA$94,$Y$3)))</f>
        <v/>
      </c>
      <c r="AO711" s="10">
        <f t="shared" si="231"/>
        <v>0</v>
      </c>
      <c r="AP711" s="10">
        <f t="shared" si="232"/>
        <v>0</v>
      </c>
      <c r="AQ711" s="10">
        <f t="shared" si="233"/>
        <v>0</v>
      </c>
      <c r="AR711" s="10">
        <f t="shared" si="234"/>
        <v>0</v>
      </c>
      <c r="AS711" s="10">
        <f t="shared" si="235"/>
        <v>0</v>
      </c>
      <c r="AT711" s="10">
        <f t="shared" si="236"/>
        <v>0</v>
      </c>
      <c r="AU711" s="10">
        <f t="shared" si="237"/>
        <v>0</v>
      </c>
      <c r="AV711" s="10">
        <f t="shared" si="238"/>
        <v>0</v>
      </c>
      <c r="AW711" s="10">
        <f t="shared" si="239"/>
        <v>0</v>
      </c>
      <c r="AX711" s="10">
        <f t="shared" si="240"/>
        <v>0</v>
      </c>
      <c r="AY711" s="10">
        <f t="shared" si="241"/>
        <v>0</v>
      </c>
      <c r="AZ711" s="10">
        <f t="shared" si="242"/>
        <v>0</v>
      </c>
      <c r="BA711" s="10">
        <f t="shared" si="243"/>
        <v>0</v>
      </c>
      <c r="BB711" s="10">
        <f t="shared" si="244"/>
        <v>0</v>
      </c>
      <c r="BC711" s="10">
        <f t="shared" si="245"/>
        <v>0</v>
      </c>
      <c r="BD711" s="10">
        <f t="shared" si="246"/>
        <v>0</v>
      </c>
      <c r="BE711" s="10">
        <f t="shared" si="247"/>
        <v>0</v>
      </c>
      <c r="BF711" s="10">
        <f t="shared" si="248"/>
        <v>0</v>
      </c>
      <c r="BG711" s="10">
        <f t="shared" si="249"/>
        <v>0</v>
      </c>
      <c r="BH711" s="10">
        <f t="shared" si="250"/>
        <v>0</v>
      </c>
    </row>
    <row r="712" spans="1:60" ht="27.75" customHeight="1">
      <c r="A712" t="str">
        <f t="shared" si="230"/>
        <v/>
      </c>
      <c r="B712" s="54"/>
      <c r="C712" s="55"/>
      <c r="D712" s="54"/>
      <c r="E712" s="55"/>
      <c r="F712" s="31"/>
      <c r="G712" s="29"/>
      <c r="H712" s="32"/>
      <c r="I712" s="32"/>
      <c r="J712" s="30"/>
      <c r="K712" s="31"/>
      <c r="L712" s="33"/>
      <c r="M712" s="33"/>
      <c r="N712" s="54"/>
      <c r="O712" s="56"/>
      <c r="P712" s="56"/>
      <c r="Q712" s="57"/>
      <c r="R712" s="33"/>
      <c r="S712" s="33"/>
      <c r="T712" s="40"/>
      <c r="U712" s="40"/>
      <c r="V712" s="17"/>
      <c r="W712" s="17"/>
      <c r="X712" s="10" t="str">
        <f>IFERROR(VLOOKUP($F712,PRM!$G$3:$H$5,2,FALSE),"")</f>
        <v/>
      </c>
      <c r="Y712" s="10" t="str">
        <f>IFERROR(VLOOKUP($G712,PRM!$I$3:$J$5,2,FALSE),"")</f>
        <v/>
      </c>
      <c r="Z712" s="10" t="str">
        <f>IFERROR(VLOOKUP($K712,PRM!$K$3:$L$4,2,FALSE),"")</f>
        <v/>
      </c>
      <c r="AA712" s="10" t="str">
        <f>IFERROR(VLOOKUP($N712,PRM!$M$3:$N$50,2,FALSE),"")</f>
        <v/>
      </c>
      <c r="AB712" s="10" t="str">
        <f>IFERROR(VLOOKUP($Y$3&amp;$R712,PRM!$Q$3:$R$31,2,FALSE),"")</f>
        <v/>
      </c>
      <c r="AC712" s="10" t="str">
        <f>IFERROR(VLOOKUP($Y$3&amp;$S712,PRM!$AH$3:$AI$133,2,FALSE),"")</f>
        <v/>
      </c>
      <c r="AD712" s="10" t="str">
        <f>IFERROR(VLOOKUP($Y$3&amp;$T712,PRM!$Y$3:$Z$50,2,FALSE),"")</f>
        <v>1</v>
      </c>
      <c r="AE712" s="10" t="str">
        <f>IFERROR(VLOOKUP($Y$3&amp;$U712,PRM!$AD$3:$AE$44,2,FALSE),"")</f>
        <v/>
      </c>
      <c r="AF712" s="10" t="str">
        <f>IFERROR(VLOOKUP($Y$3&amp;$R712,PRM!$Q$3:$T$31,3,FALSE),"")</f>
        <v/>
      </c>
      <c r="AG712" s="10" t="str">
        <f>IFERROR(IF(AF712=0,0,MATCH($Y$3,PRM!$AF$3:'PRM'!$AF$133,0)),"")</f>
        <v/>
      </c>
      <c r="AH712" s="10" t="str">
        <f>IF($Y$3="","",(IF(AF712=0,0,COUNTIF(PRM!$AF$3:'PRM'!$AF$133,$Y$3))))</f>
        <v/>
      </c>
      <c r="AI712" s="10" t="str">
        <f>IFERROR(VLOOKUP($Y$3&amp;$R712,PRM!$Q$3:$U$31,4,FALSE),"")</f>
        <v/>
      </c>
      <c r="AJ712" s="10" t="str">
        <f>IFERROR(IF(AI712=0,0,MATCH($Y$3,PRM!$V$3:'PRM'!$V$50,0)),"")</f>
        <v/>
      </c>
      <c r="AK712" s="10" t="str">
        <f>IF($Y$3="","",(IF(AI712=0,0,COUNTIF(PRM!$V$3:'PRM'!$V$50,$Y$3))))</f>
        <v/>
      </c>
      <c r="AL712" s="10" t="str">
        <f>IFERROR(VLOOKUP($Y$3&amp;$R712,PRM!$Q$3:$U$31,5,FALSE),"")</f>
        <v/>
      </c>
      <c r="AM712" s="10" t="str">
        <f>IFERROR(IF(AL712=0,0,MATCH($Y$3,PRM!$AA$3:'PRM'!$AA$94,0)),"")</f>
        <v/>
      </c>
      <c r="AN712" s="10" t="str">
        <f>IF($Y$3="","",IF(AL712=0,0,COUNTIF(PRM!$AA$3:'PRM'!$AA$94,$Y$3)))</f>
        <v/>
      </c>
      <c r="AO712" s="10">
        <f t="shared" si="231"/>
        <v>0</v>
      </c>
      <c r="AP712" s="10">
        <f t="shared" si="232"/>
        <v>0</v>
      </c>
      <c r="AQ712" s="10">
        <f t="shared" si="233"/>
        <v>0</v>
      </c>
      <c r="AR712" s="10">
        <f t="shared" si="234"/>
        <v>0</v>
      </c>
      <c r="AS712" s="10">
        <f t="shared" si="235"/>
        <v>0</v>
      </c>
      <c r="AT712" s="10">
        <f t="shared" si="236"/>
        <v>0</v>
      </c>
      <c r="AU712" s="10">
        <f t="shared" si="237"/>
        <v>0</v>
      </c>
      <c r="AV712" s="10">
        <f t="shared" si="238"/>
        <v>0</v>
      </c>
      <c r="AW712" s="10">
        <f t="shared" si="239"/>
        <v>0</v>
      </c>
      <c r="AX712" s="10">
        <f t="shared" si="240"/>
        <v>0</v>
      </c>
      <c r="AY712" s="10">
        <f t="shared" si="241"/>
        <v>0</v>
      </c>
      <c r="AZ712" s="10">
        <f t="shared" si="242"/>
        <v>0</v>
      </c>
      <c r="BA712" s="10">
        <f t="shared" si="243"/>
        <v>0</v>
      </c>
      <c r="BB712" s="10">
        <f t="shared" si="244"/>
        <v>0</v>
      </c>
      <c r="BC712" s="10">
        <f t="shared" si="245"/>
        <v>0</v>
      </c>
      <c r="BD712" s="10">
        <f t="shared" si="246"/>
        <v>0</v>
      </c>
      <c r="BE712" s="10">
        <f t="shared" si="247"/>
        <v>0</v>
      </c>
      <c r="BF712" s="10">
        <f t="shared" si="248"/>
        <v>0</v>
      </c>
      <c r="BG712" s="10">
        <f t="shared" si="249"/>
        <v>0</v>
      </c>
      <c r="BH712" s="10">
        <f t="shared" si="250"/>
        <v>0</v>
      </c>
    </row>
    <row r="713" spans="1:60" ht="27.75" customHeight="1">
      <c r="A713" t="str">
        <f t="shared" si="230"/>
        <v/>
      </c>
      <c r="B713" s="54"/>
      <c r="C713" s="55"/>
      <c r="D713" s="54"/>
      <c r="E713" s="55"/>
      <c r="F713" s="31"/>
      <c r="G713" s="29"/>
      <c r="H713" s="32"/>
      <c r="I713" s="32"/>
      <c r="J713" s="30"/>
      <c r="K713" s="31"/>
      <c r="L713" s="33"/>
      <c r="M713" s="33"/>
      <c r="N713" s="54"/>
      <c r="O713" s="56"/>
      <c r="P713" s="56"/>
      <c r="Q713" s="57"/>
      <c r="R713" s="33"/>
      <c r="S713" s="33"/>
      <c r="T713" s="40"/>
      <c r="U713" s="40"/>
      <c r="V713" s="17"/>
      <c r="W713" s="17"/>
      <c r="X713" s="10" t="str">
        <f>IFERROR(VLOOKUP($F713,PRM!$G$3:$H$5,2,FALSE),"")</f>
        <v/>
      </c>
      <c r="Y713" s="10" t="str">
        <f>IFERROR(VLOOKUP($G713,PRM!$I$3:$J$5,2,FALSE),"")</f>
        <v/>
      </c>
      <c r="Z713" s="10" t="str">
        <f>IFERROR(VLOOKUP($K713,PRM!$K$3:$L$4,2,FALSE),"")</f>
        <v/>
      </c>
      <c r="AA713" s="10" t="str">
        <f>IFERROR(VLOOKUP($N713,PRM!$M$3:$N$50,2,FALSE),"")</f>
        <v/>
      </c>
      <c r="AB713" s="10" t="str">
        <f>IFERROR(VLOOKUP($Y$3&amp;$R713,PRM!$Q$3:$R$31,2,FALSE),"")</f>
        <v/>
      </c>
      <c r="AC713" s="10" t="str">
        <f>IFERROR(VLOOKUP($Y$3&amp;$S713,PRM!$AH$3:$AI$133,2,FALSE),"")</f>
        <v/>
      </c>
      <c r="AD713" s="10" t="str">
        <f>IFERROR(VLOOKUP($Y$3&amp;$T713,PRM!$Y$3:$Z$50,2,FALSE),"")</f>
        <v>1</v>
      </c>
      <c r="AE713" s="10" t="str">
        <f>IFERROR(VLOOKUP($Y$3&amp;$U713,PRM!$AD$3:$AE$44,2,FALSE),"")</f>
        <v/>
      </c>
      <c r="AF713" s="10" t="str">
        <f>IFERROR(VLOOKUP($Y$3&amp;$R713,PRM!$Q$3:$T$31,3,FALSE),"")</f>
        <v/>
      </c>
      <c r="AG713" s="10" t="str">
        <f>IFERROR(IF(AF713=0,0,MATCH($Y$3,PRM!$AF$3:'PRM'!$AF$133,0)),"")</f>
        <v/>
      </c>
      <c r="AH713" s="10" t="str">
        <f>IF($Y$3="","",(IF(AF713=0,0,COUNTIF(PRM!$AF$3:'PRM'!$AF$133,$Y$3))))</f>
        <v/>
      </c>
      <c r="AI713" s="10" t="str">
        <f>IFERROR(VLOOKUP($Y$3&amp;$R713,PRM!$Q$3:$U$31,4,FALSE),"")</f>
        <v/>
      </c>
      <c r="AJ713" s="10" t="str">
        <f>IFERROR(IF(AI713=0,0,MATCH($Y$3,PRM!$V$3:'PRM'!$V$50,0)),"")</f>
        <v/>
      </c>
      <c r="AK713" s="10" t="str">
        <f>IF($Y$3="","",(IF(AI713=0,0,COUNTIF(PRM!$V$3:'PRM'!$V$50,$Y$3))))</f>
        <v/>
      </c>
      <c r="AL713" s="10" t="str">
        <f>IFERROR(VLOOKUP($Y$3&amp;$R713,PRM!$Q$3:$U$31,5,FALSE),"")</f>
        <v/>
      </c>
      <c r="AM713" s="10" t="str">
        <f>IFERROR(IF(AL713=0,0,MATCH($Y$3,PRM!$AA$3:'PRM'!$AA$94,0)),"")</f>
        <v/>
      </c>
      <c r="AN713" s="10" t="str">
        <f>IF($Y$3="","",IF(AL713=0,0,COUNTIF(PRM!$AA$3:'PRM'!$AA$94,$Y$3)))</f>
        <v/>
      </c>
      <c r="AO713" s="10">
        <f t="shared" si="231"/>
        <v>0</v>
      </c>
      <c r="AP713" s="10">
        <f t="shared" si="232"/>
        <v>0</v>
      </c>
      <c r="AQ713" s="10">
        <f t="shared" si="233"/>
        <v>0</v>
      </c>
      <c r="AR713" s="10">
        <f t="shared" si="234"/>
        <v>0</v>
      </c>
      <c r="AS713" s="10">
        <f t="shared" si="235"/>
        <v>0</v>
      </c>
      <c r="AT713" s="10">
        <f t="shared" si="236"/>
        <v>0</v>
      </c>
      <c r="AU713" s="10">
        <f t="shared" si="237"/>
        <v>0</v>
      </c>
      <c r="AV713" s="10">
        <f t="shared" si="238"/>
        <v>0</v>
      </c>
      <c r="AW713" s="10">
        <f t="shared" si="239"/>
        <v>0</v>
      </c>
      <c r="AX713" s="10">
        <f t="shared" si="240"/>
        <v>0</v>
      </c>
      <c r="AY713" s="10">
        <f t="shared" si="241"/>
        <v>0</v>
      </c>
      <c r="AZ713" s="10">
        <f t="shared" si="242"/>
        <v>0</v>
      </c>
      <c r="BA713" s="10">
        <f t="shared" si="243"/>
        <v>0</v>
      </c>
      <c r="BB713" s="10">
        <f t="shared" si="244"/>
        <v>0</v>
      </c>
      <c r="BC713" s="10">
        <f t="shared" si="245"/>
        <v>0</v>
      </c>
      <c r="BD713" s="10">
        <f t="shared" si="246"/>
        <v>0</v>
      </c>
      <c r="BE713" s="10">
        <f t="shared" si="247"/>
        <v>0</v>
      </c>
      <c r="BF713" s="10">
        <f t="shared" si="248"/>
        <v>0</v>
      </c>
      <c r="BG713" s="10">
        <f t="shared" si="249"/>
        <v>0</v>
      </c>
      <c r="BH713" s="10">
        <f t="shared" si="250"/>
        <v>0</v>
      </c>
    </row>
    <row r="714" spans="1:60" ht="27.75" customHeight="1">
      <c r="A714" t="str">
        <f t="shared" si="230"/>
        <v/>
      </c>
      <c r="B714" s="54"/>
      <c r="C714" s="55"/>
      <c r="D714" s="54"/>
      <c r="E714" s="55"/>
      <c r="F714" s="31"/>
      <c r="G714" s="29"/>
      <c r="H714" s="32"/>
      <c r="I714" s="32"/>
      <c r="J714" s="30"/>
      <c r="K714" s="31"/>
      <c r="L714" s="33"/>
      <c r="M714" s="33"/>
      <c r="N714" s="54"/>
      <c r="O714" s="56"/>
      <c r="P714" s="56"/>
      <c r="Q714" s="57"/>
      <c r="R714" s="33"/>
      <c r="S714" s="33"/>
      <c r="T714" s="40"/>
      <c r="U714" s="40"/>
      <c r="V714" s="17"/>
      <c r="W714" s="17"/>
      <c r="X714" s="10" t="str">
        <f>IFERROR(VLOOKUP($F714,PRM!$G$3:$H$5,2,FALSE),"")</f>
        <v/>
      </c>
      <c r="Y714" s="10" t="str">
        <f>IFERROR(VLOOKUP($G714,PRM!$I$3:$J$5,2,FALSE),"")</f>
        <v/>
      </c>
      <c r="Z714" s="10" t="str">
        <f>IFERROR(VLOOKUP($K714,PRM!$K$3:$L$4,2,FALSE),"")</f>
        <v/>
      </c>
      <c r="AA714" s="10" t="str">
        <f>IFERROR(VLOOKUP($N714,PRM!$M$3:$N$50,2,FALSE),"")</f>
        <v/>
      </c>
      <c r="AB714" s="10" t="str">
        <f>IFERROR(VLOOKUP($Y$3&amp;$R714,PRM!$Q$3:$R$31,2,FALSE),"")</f>
        <v/>
      </c>
      <c r="AC714" s="10" t="str">
        <f>IFERROR(VLOOKUP($Y$3&amp;$S714,PRM!$AH$3:$AI$133,2,FALSE),"")</f>
        <v/>
      </c>
      <c r="AD714" s="10" t="str">
        <f>IFERROR(VLOOKUP($Y$3&amp;$T714,PRM!$Y$3:$Z$50,2,FALSE),"")</f>
        <v>1</v>
      </c>
      <c r="AE714" s="10" t="str">
        <f>IFERROR(VLOOKUP($Y$3&amp;$U714,PRM!$AD$3:$AE$44,2,FALSE),"")</f>
        <v/>
      </c>
      <c r="AF714" s="10" t="str">
        <f>IFERROR(VLOOKUP($Y$3&amp;$R714,PRM!$Q$3:$T$31,3,FALSE),"")</f>
        <v/>
      </c>
      <c r="AG714" s="10" t="str">
        <f>IFERROR(IF(AF714=0,0,MATCH($Y$3,PRM!$AF$3:'PRM'!$AF$133,0)),"")</f>
        <v/>
      </c>
      <c r="AH714" s="10" t="str">
        <f>IF($Y$3="","",(IF(AF714=0,0,COUNTIF(PRM!$AF$3:'PRM'!$AF$133,$Y$3))))</f>
        <v/>
      </c>
      <c r="AI714" s="10" t="str">
        <f>IFERROR(VLOOKUP($Y$3&amp;$R714,PRM!$Q$3:$U$31,4,FALSE),"")</f>
        <v/>
      </c>
      <c r="AJ714" s="10" t="str">
        <f>IFERROR(IF(AI714=0,0,MATCH($Y$3,PRM!$V$3:'PRM'!$V$50,0)),"")</f>
        <v/>
      </c>
      <c r="AK714" s="10" t="str">
        <f>IF($Y$3="","",(IF(AI714=0,0,COUNTIF(PRM!$V$3:'PRM'!$V$50,$Y$3))))</f>
        <v/>
      </c>
      <c r="AL714" s="10" t="str">
        <f>IFERROR(VLOOKUP($Y$3&amp;$R714,PRM!$Q$3:$U$31,5,FALSE),"")</f>
        <v/>
      </c>
      <c r="AM714" s="10" t="str">
        <f>IFERROR(IF(AL714=0,0,MATCH($Y$3,PRM!$AA$3:'PRM'!$AA$94,0)),"")</f>
        <v/>
      </c>
      <c r="AN714" s="10" t="str">
        <f>IF($Y$3="","",IF(AL714=0,0,COUNTIF(PRM!$AA$3:'PRM'!$AA$94,$Y$3)))</f>
        <v/>
      </c>
      <c r="AO714" s="10">
        <f t="shared" si="231"/>
        <v>0</v>
      </c>
      <c r="AP714" s="10">
        <f t="shared" si="232"/>
        <v>0</v>
      </c>
      <c r="AQ714" s="10">
        <f t="shared" si="233"/>
        <v>0</v>
      </c>
      <c r="AR714" s="10">
        <f t="shared" si="234"/>
        <v>0</v>
      </c>
      <c r="AS714" s="10">
        <f t="shared" si="235"/>
        <v>0</v>
      </c>
      <c r="AT714" s="10">
        <f t="shared" si="236"/>
        <v>0</v>
      </c>
      <c r="AU714" s="10">
        <f t="shared" si="237"/>
        <v>0</v>
      </c>
      <c r="AV714" s="10">
        <f t="shared" si="238"/>
        <v>0</v>
      </c>
      <c r="AW714" s="10">
        <f t="shared" si="239"/>
        <v>0</v>
      </c>
      <c r="AX714" s="10">
        <f t="shared" si="240"/>
        <v>0</v>
      </c>
      <c r="AY714" s="10">
        <f t="shared" si="241"/>
        <v>0</v>
      </c>
      <c r="AZ714" s="10">
        <f t="shared" si="242"/>
        <v>0</v>
      </c>
      <c r="BA714" s="10">
        <f t="shared" si="243"/>
        <v>0</v>
      </c>
      <c r="BB714" s="10">
        <f t="shared" si="244"/>
        <v>0</v>
      </c>
      <c r="BC714" s="10">
        <f t="shared" si="245"/>
        <v>0</v>
      </c>
      <c r="BD714" s="10">
        <f t="shared" si="246"/>
        <v>0</v>
      </c>
      <c r="BE714" s="10">
        <f t="shared" si="247"/>
        <v>0</v>
      </c>
      <c r="BF714" s="10">
        <f t="shared" si="248"/>
        <v>0</v>
      </c>
      <c r="BG714" s="10">
        <f t="shared" si="249"/>
        <v>0</v>
      </c>
      <c r="BH714" s="10">
        <f t="shared" si="250"/>
        <v>0</v>
      </c>
    </row>
    <row r="715" spans="1:60" ht="27.75" customHeight="1">
      <c r="A715" t="str">
        <f t="shared" si="230"/>
        <v/>
      </c>
      <c r="B715" s="54"/>
      <c r="C715" s="55"/>
      <c r="D715" s="54"/>
      <c r="E715" s="55"/>
      <c r="F715" s="31"/>
      <c r="G715" s="29"/>
      <c r="H715" s="32"/>
      <c r="I715" s="32"/>
      <c r="J715" s="30"/>
      <c r="K715" s="31"/>
      <c r="L715" s="33"/>
      <c r="M715" s="33"/>
      <c r="N715" s="54"/>
      <c r="O715" s="56"/>
      <c r="P715" s="56"/>
      <c r="Q715" s="57"/>
      <c r="R715" s="33"/>
      <c r="S715" s="33"/>
      <c r="T715" s="40"/>
      <c r="U715" s="40"/>
      <c r="V715" s="17"/>
      <c r="W715" s="17"/>
      <c r="X715" s="10" t="str">
        <f>IFERROR(VLOOKUP($F715,PRM!$G$3:$H$5,2,FALSE),"")</f>
        <v/>
      </c>
      <c r="Y715" s="10" t="str">
        <f>IFERROR(VLOOKUP($G715,PRM!$I$3:$J$5,2,FALSE),"")</f>
        <v/>
      </c>
      <c r="Z715" s="10" t="str">
        <f>IFERROR(VLOOKUP($K715,PRM!$K$3:$L$4,2,FALSE),"")</f>
        <v/>
      </c>
      <c r="AA715" s="10" t="str">
        <f>IFERROR(VLOOKUP($N715,PRM!$M$3:$N$50,2,FALSE),"")</f>
        <v/>
      </c>
      <c r="AB715" s="10" t="str">
        <f>IFERROR(VLOOKUP($Y$3&amp;$R715,PRM!$Q$3:$R$31,2,FALSE),"")</f>
        <v/>
      </c>
      <c r="AC715" s="10" t="str">
        <f>IFERROR(VLOOKUP($Y$3&amp;$S715,PRM!$AH$3:$AI$133,2,FALSE),"")</f>
        <v/>
      </c>
      <c r="AD715" s="10" t="str">
        <f>IFERROR(VLOOKUP($Y$3&amp;$T715,PRM!$Y$3:$Z$50,2,FALSE),"")</f>
        <v>1</v>
      </c>
      <c r="AE715" s="10" t="str">
        <f>IFERROR(VLOOKUP($Y$3&amp;$U715,PRM!$AD$3:$AE$44,2,FALSE),"")</f>
        <v/>
      </c>
      <c r="AF715" s="10" t="str">
        <f>IFERROR(VLOOKUP($Y$3&amp;$R715,PRM!$Q$3:$T$31,3,FALSE),"")</f>
        <v/>
      </c>
      <c r="AG715" s="10" t="str">
        <f>IFERROR(IF(AF715=0,0,MATCH($Y$3,PRM!$AF$3:'PRM'!$AF$133,0)),"")</f>
        <v/>
      </c>
      <c r="AH715" s="10" t="str">
        <f>IF($Y$3="","",(IF(AF715=0,0,COUNTIF(PRM!$AF$3:'PRM'!$AF$133,$Y$3))))</f>
        <v/>
      </c>
      <c r="AI715" s="10" t="str">
        <f>IFERROR(VLOOKUP($Y$3&amp;$R715,PRM!$Q$3:$U$31,4,FALSE),"")</f>
        <v/>
      </c>
      <c r="AJ715" s="10" t="str">
        <f>IFERROR(IF(AI715=0,0,MATCH($Y$3,PRM!$V$3:'PRM'!$V$50,0)),"")</f>
        <v/>
      </c>
      <c r="AK715" s="10" t="str">
        <f>IF($Y$3="","",(IF(AI715=0,0,COUNTIF(PRM!$V$3:'PRM'!$V$50,$Y$3))))</f>
        <v/>
      </c>
      <c r="AL715" s="10" t="str">
        <f>IFERROR(VLOOKUP($Y$3&amp;$R715,PRM!$Q$3:$U$31,5,FALSE),"")</f>
        <v/>
      </c>
      <c r="AM715" s="10" t="str">
        <f>IFERROR(IF(AL715=0,0,MATCH($Y$3,PRM!$AA$3:'PRM'!$AA$94,0)),"")</f>
        <v/>
      </c>
      <c r="AN715" s="10" t="str">
        <f>IF($Y$3="","",IF(AL715=0,0,COUNTIF(PRM!$AA$3:'PRM'!$AA$94,$Y$3)))</f>
        <v/>
      </c>
      <c r="AO715" s="10">
        <f t="shared" si="231"/>
        <v>0</v>
      </c>
      <c r="AP715" s="10">
        <f t="shared" si="232"/>
        <v>0</v>
      </c>
      <c r="AQ715" s="10">
        <f t="shared" si="233"/>
        <v>0</v>
      </c>
      <c r="AR715" s="10">
        <f t="shared" si="234"/>
        <v>0</v>
      </c>
      <c r="AS715" s="10">
        <f t="shared" si="235"/>
        <v>0</v>
      </c>
      <c r="AT715" s="10">
        <f t="shared" si="236"/>
        <v>0</v>
      </c>
      <c r="AU715" s="10">
        <f t="shared" si="237"/>
        <v>0</v>
      </c>
      <c r="AV715" s="10">
        <f t="shared" si="238"/>
        <v>0</v>
      </c>
      <c r="AW715" s="10">
        <f t="shared" si="239"/>
        <v>0</v>
      </c>
      <c r="AX715" s="10">
        <f t="shared" si="240"/>
        <v>0</v>
      </c>
      <c r="AY715" s="10">
        <f t="shared" si="241"/>
        <v>0</v>
      </c>
      <c r="AZ715" s="10">
        <f t="shared" si="242"/>
        <v>0</v>
      </c>
      <c r="BA715" s="10">
        <f t="shared" si="243"/>
        <v>0</v>
      </c>
      <c r="BB715" s="10">
        <f t="shared" si="244"/>
        <v>0</v>
      </c>
      <c r="BC715" s="10">
        <f t="shared" si="245"/>
        <v>0</v>
      </c>
      <c r="BD715" s="10">
        <f t="shared" si="246"/>
        <v>0</v>
      </c>
      <c r="BE715" s="10">
        <f t="shared" si="247"/>
        <v>0</v>
      </c>
      <c r="BF715" s="10">
        <f t="shared" si="248"/>
        <v>0</v>
      </c>
      <c r="BG715" s="10">
        <f t="shared" si="249"/>
        <v>0</v>
      </c>
      <c r="BH715" s="10">
        <f t="shared" si="250"/>
        <v>0</v>
      </c>
    </row>
    <row r="716" spans="1:60" ht="27.75" customHeight="1">
      <c r="A716" t="str">
        <f t="shared" ref="A716:A779" si="251">+IF(B716="","",ROW()-10)</f>
        <v/>
      </c>
      <c r="B716" s="54"/>
      <c r="C716" s="55"/>
      <c r="D716" s="54"/>
      <c r="E716" s="55"/>
      <c r="F716" s="31"/>
      <c r="G716" s="29"/>
      <c r="H716" s="32"/>
      <c r="I716" s="32"/>
      <c r="J716" s="30"/>
      <c r="K716" s="31"/>
      <c r="L716" s="33"/>
      <c r="M716" s="33"/>
      <c r="N716" s="54"/>
      <c r="O716" s="56"/>
      <c r="P716" s="56"/>
      <c r="Q716" s="57"/>
      <c r="R716" s="33"/>
      <c r="S716" s="33"/>
      <c r="T716" s="40"/>
      <c r="U716" s="40"/>
      <c r="V716" s="17"/>
      <c r="W716" s="17"/>
      <c r="X716" s="10" t="str">
        <f>IFERROR(VLOOKUP($F716,PRM!$G$3:$H$5,2,FALSE),"")</f>
        <v/>
      </c>
      <c r="Y716" s="10" t="str">
        <f>IFERROR(VLOOKUP($G716,PRM!$I$3:$J$5,2,FALSE),"")</f>
        <v/>
      </c>
      <c r="Z716" s="10" t="str">
        <f>IFERROR(VLOOKUP($K716,PRM!$K$3:$L$4,2,FALSE),"")</f>
        <v/>
      </c>
      <c r="AA716" s="10" t="str">
        <f>IFERROR(VLOOKUP($N716,PRM!$M$3:$N$50,2,FALSE),"")</f>
        <v/>
      </c>
      <c r="AB716" s="10" t="str">
        <f>IFERROR(VLOOKUP($Y$3&amp;$R716,PRM!$Q$3:$R$31,2,FALSE),"")</f>
        <v/>
      </c>
      <c r="AC716" s="10" t="str">
        <f>IFERROR(VLOOKUP($Y$3&amp;$S716,PRM!$AH$3:$AI$133,2,FALSE),"")</f>
        <v/>
      </c>
      <c r="AD716" s="10" t="str">
        <f>IFERROR(VLOOKUP($Y$3&amp;$T716,PRM!$Y$3:$Z$50,2,FALSE),"")</f>
        <v>1</v>
      </c>
      <c r="AE716" s="10" t="str">
        <f>IFERROR(VLOOKUP($Y$3&amp;$U716,PRM!$AD$3:$AE$44,2,FALSE),"")</f>
        <v/>
      </c>
      <c r="AF716" s="10" t="str">
        <f>IFERROR(VLOOKUP($Y$3&amp;$R716,PRM!$Q$3:$T$31,3,FALSE),"")</f>
        <v/>
      </c>
      <c r="AG716" s="10" t="str">
        <f>IFERROR(IF(AF716=0,0,MATCH($Y$3,PRM!$AF$3:'PRM'!$AF$133,0)),"")</f>
        <v/>
      </c>
      <c r="AH716" s="10" t="str">
        <f>IF($Y$3="","",(IF(AF716=0,0,COUNTIF(PRM!$AF$3:'PRM'!$AF$133,$Y$3))))</f>
        <v/>
      </c>
      <c r="AI716" s="10" t="str">
        <f>IFERROR(VLOOKUP($Y$3&amp;$R716,PRM!$Q$3:$U$31,4,FALSE),"")</f>
        <v/>
      </c>
      <c r="AJ716" s="10" t="str">
        <f>IFERROR(IF(AI716=0,0,MATCH($Y$3,PRM!$V$3:'PRM'!$V$50,0)),"")</f>
        <v/>
      </c>
      <c r="AK716" s="10" t="str">
        <f>IF($Y$3="","",(IF(AI716=0,0,COUNTIF(PRM!$V$3:'PRM'!$V$50,$Y$3))))</f>
        <v/>
      </c>
      <c r="AL716" s="10" t="str">
        <f>IFERROR(VLOOKUP($Y$3&amp;$R716,PRM!$Q$3:$U$31,5,FALSE),"")</f>
        <v/>
      </c>
      <c r="AM716" s="10" t="str">
        <f>IFERROR(IF(AL716=0,0,MATCH($Y$3,PRM!$AA$3:'PRM'!$AA$94,0)),"")</f>
        <v/>
      </c>
      <c r="AN716" s="10" t="str">
        <f>IF($Y$3="","",IF(AL716=0,0,COUNTIF(PRM!$AA$3:'PRM'!$AA$94,$Y$3)))</f>
        <v/>
      </c>
      <c r="AO716" s="10">
        <f t="shared" si="231"/>
        <v>0</v>
      </c>
      <c r="AP716" s="10">
        <f t="shared" si="232"/>
        <v>0</v>
      </c>
      <c r="AQ716" s="10">
        <f t="shared" si="233"/>
        <v>0</v>
      </c>
      <c r="AR716" s="10">
        <f t="shared" si="234"/>
        <v>0</v>
      </c>
      <c r="AS716" s="10">
        <f t="shared" si="235"/>
        <v>0</v>
      </c>
      <c r="AT716" s="10">
        <f t="shared" si="236"/>
        <v>0</v>
      </c>
      <c r="AU716" s="10">
        <f t="shared" si="237"/>
        <v>0</v>
      </c>
      <c r="AV716" s="10">
        <f t="shared" si="238"/>
        <v>0</v>
      </c>
      <c r="AW716" s="10">
        <f t="shared" si="239"/>
        <v>0</v>
      </c>
      <c r="AX716" s="10">
        <f t="shared" si="240"/>
        <v>0</v>
      </c>
      <c r="AY716" s="10">
        <f t="shared" si="241"/>
        <v>0</v>
      </c>
      <c r="AZ716" s="10">
        <f t="shared" si="242"/>
        <v>0</v>
      </c>
      <c r="BA716" s="10">
        <f t="shared" si="243"/>
        <v>0</v>
      </c>
      <c r="BB716" s="10">
        <f t="shared" si="244"/>
        <v>0</v>
      </c>
      <c r="BC716" s="10">
        <f t="shared" si="245"/>
        <v>0</v>
      </c>
      <c r="BD716" s="10">
        <f t="shared" si="246"/>
        <v>0</v>
      </c>
      <c r="BE716" s="10">
        <f t="shared" si="247"/>
        <v>0</v>
      </c>
      <c r="BF716" s="10">
        <f t="shared" si="248"/>
        <v>0</v>
      </c>
      <c r="BG716" s="10">
        <f t="shared" si="249"/>
        <v>0</v>
      </c>
      <c r="BH716" s="10">
        <f t="shared" si="250"/>
        <v>0</v>
      </c>
    </row>
    <row r="717" spans="1:60" ht="27.75" customHeight="1">
      <c r="A717" t="str">
        <f t="shared" si="251"/>
        <v/>
      </c>
      <c r="B717" s="54"/>
      <c r="C717" s="55"/>
      <c r="D717" s="54"/>
      <c r="E717" s="55"/>
      <c r="F717" s="31"/>
      <c r="G717" s="29"/>
      <c r="H717" s="32"/>
      <c r="I717" s="32"/>
      <c r="J717" s="30"/>
      <c r="K717" s="31"/>
      <c r="L717" s="33"/>
      <c r="M717" s="33"/>
      <c r="N717" s="54"/>
      <c r="O717" s="56"/>
      <c r="P717" s="56"/>
      <c r="Q717" s="57"/>
      <c r="R717" s="33"/>
      <c r="S717" s="33"/>
      <c r="T717" s="40"/>
      <c r="U717" s="40"/>
      <c r="V717" s="17"/>
      <c r="W717" s="17"/>
      <c r="X717" s="10" t="str">
        <f>IFERROR(VLOOKUP($F717,PRM!$G$3:$H$5,2,FALSE),"")</f>
        <v/>
      </c>
      <c r="Y717" s="10" t="str">
        <f>IFERROR(VLOOKUP($G717,PRM!$I$3:$J$5,2,FALSE),"")</f>
        <v/>
      </c>
      <c r="Z717" s="10" t="str">
        <f>IFERROR(VLOOKUP($K717,PRM!$K$3:$L$4,2,FALSE),"")</f>
        <v/>
      </c>
      <c r="AA717" s="10" t="str">
        <f>IFERROR(VLOOKUP($N717,PRM!$M$3:$N$50,2,FALSE),"")</f>
        <v/>
      </c>
      <c r="AB717" s="10" t="str">
        <f>IFERROR(VLOOKUP($Y$3&amp;$R717,PRM!$Q$3:$R$31,2,FALSE),"")</f>
        <v/>
      </c>
      <c r="AC717" s="10" t="str">
        <f>IFERROR(VLOOKUP($Y$3&amp;$S717,PRM!$AH$3:$AI$133,2,FALSE),"")</f>
        <v/>
      </c>
      <c r="AD717" s="10" t="str">
        <f>IFERROR(VLOOKUP($Y$3&amp;$T717,PRM!$Y$3:$Z$50,2,FALSE),"")</f>
        <v>1</v>
      </c>
      <c r="AE717" s="10" t="str">
        <f>IFERROR(VLOOKUP($Y$3&amp;$U717,PRM!$AD$3:$AE$44,2,FALSE),"")</f>
        <v/>
      </c>
      <c r="AF717" s="10" t="str">
        <f>IFERROR(VLOOKUP($Y$3&amp;$R717,PRM!$Q$3:$T$31,3,FALSE),"")</f>
        <v/>
      </c>
      <c r="AG717" s="10" t="str">
        <f>IFERROR(IF(AF717=0,0,MATCH($Y$3,PRM!$AF$3:'PRM'!$AF$133,0)),"")</f>
        <v/>
      </c>
      <c r="AH717" s="10" t="str">
        <f>IF($Y$3="","",(IF(AF717=0,0,COUNTIF(PRM!$AF$3:'PRM'!$AF$133,$Y$3))))</f>
        <v/>
      </c>
      <c r="AI717" s="10" t="str">
        <f>IFERROR(VLOOKUP($Y$3&amp;$R717,PRM!$Q$3:$U$31,4,FALSE),"")</f>
        <v/>
      </c>
      <c r="AJ717" s="10" t="str">
        <f>IFERROR(IF(AI717=0,0,MATCH($Y$3,PRM!$V$3:'PRM'!$V$50,0)),"")</f>
        <v/>
      </c>
      <c r="AK717" s="10" t="str">
        <f>IF($Y$3="","",(IF(AI717=0,0,COUNTIF(PRM!$V$3:'PRM'!$V$50,$Y$3))))</f>
        <v/>
      </c>
      <c r="AL717" s="10" t="str">
        <f>IFERROR(VLOOKUP($Y$3&amp;$R717,PRM!$Q$3:$U$31,5,FALSE),"")</f>
        <v/>
      </c>
      <c r="AM717" s="10" t="str">
        <f>IFERROR(IF(AL717=0,0,MATCH($Y$3,PRM!$AA$3:'PRM'!$AA$94,0)),"")</f>
        <v/>
      </c>
      <c r="AN717" s="10" t="str">
        <f>IF($Y$3="","",IF(AL717=0,0,COUNTIF(PRM!$AA$3:'PRM'!$AA$94,$Y$3)))</f>
        <v/>
      </c>
      <c r="AO717" s="10">
        <f t="shared" si="231"/>
        <v>0</v>
      </c>
      <c r="AP717" s="10">
        <f t="shared" si="232"/>
        <v>0</v>
      </c>
      <c r="AQ717" s="10">
        <f t="shared" si="233"/>
        <v>0</v>
      </c>
      <c r="AR717" s="10">
        <f t="shared" si="234"/>
        <v>0</v>
      </c>
      <c r="AS717" s="10">
        <f t="shared" si="235"/>
        <v>0</v>
      </c>
      <c r="AT717" s="10">
        <f t="shared" si="236"/>
        <v>0</v>
      </c>
      <c r="AU717" s="10">
        <f t="shared" si="237"/>
        <v>0</v>
      </c>
      <c r="AV717" s="10">
        <f t="shared" si="238"/>
        <v>0</v>
      </c>
      <c r="AW717" s="10">
        <f t="shared" si="239"/>
        <v>0</v>
      </c>
      <c r="AX717" s="10">
        <f t="shared" si="240"/>
        <v>0</v>
      </c>
      <c r="AY717" s="10">
        <f t="shared" si="241"/>
        <v>0</v>
      </c>
      <c r="AZ717" s="10">
        <f t="shared" si="242"/>
        <v>0</v>
      </c>
      <c r="BA717" s="10">
        <f t="shared" si="243"/>
        <v>0</v>
      </c>
      <c r="BB717" s="10">
        <f t="shared" si="244"/>
        <v>0</v>
      </c>
      <c r="BC717" s="10">
        <f t="shared" si="245"/>
        <v>0</v>
      </c>
      <c r="BD717" s="10">
        <f t="shared" si="246"/>
        <v>0</v>
      </c>
      <c r="BE717" s="10">
        <f t="shared" si="247"/>
        <v>0</v>
      </c>
      <c r="BF717" s="10">
        <f t="shared" si="248"/>
        <v>0</v>
      </c>
      <c r="BG717" s="10">
        <f t="shared" si="249"/>
        <v>0</v>
      </c>
      <c r="BH717" s="10">
        <f t="shared" si="250"/>
        <v>0</v>
      </c>
    </row>
    <row r="718" spans="1:60" ht="27.75" customHeight="1">
      <c r="A718" t="str">
        <f t="shared" si="251"/>
        <v/>
      </c>
      <c r="B718" s="54"/>
      <c r="C718" s="55"/>
      <c r="D718" s="54"/>
      <c r="E718" s="55"/>
      <c r="F718" s="31"/>
      <c r="G718" s="29"/>
      <c r="H718" s="32"/>
      <c r="I718" s="32"/>
      <c r="J718" s="30"/>
      <c r="K718" s="31"/>
      <c r="L718" s="33"/>
      <c r="M718" s="33"/>
      <c r="N718" s="54"/>
      <c r="O718" s="56"/>
      <c r="P718" s="56"/>
      <c r="Q718" s="57"/>
      <c r="R718" s="33"/>
      <c r="S718" s="33"/>
      <c r="T718" s="40"/>
      <c r="U718" s="40"/>
      <c r="V718" s="17"/>
      <c r="W718" s="17"/>
      <c r="X718" s="10" t="str">
        <f>IFERROR(VLOOKUP($F718,PRM!$G$3:$H$5,2,FALSE),"")</f>
        <v/>
      </c>
      <c r="Y718" s="10" t="str">
        <f>IFERROR(VLOOKUP($G718,PRM!$I$3:$J$5,2,FALSE),"")</f>
        <v/>
      </c>
      <c r="Z718" s="10" t="str">
        <f>IFERROR(VLOOKUP($K718,PRM!$K$3:$L$4,2,FALSE),"")</f>
        <v/>
      </c>
      <c r="AA718" s="10" t="str">
        <f>IFERROR(VLOOKUP($N718,PRM!$M$3:$N$50,2,FALSE),"")</f>
        <v/>
      </c>
      <c r="AB718" s="10" t="str">
        <f>IFERROR(VLOOKUP($Y$3&amp;$R718,PRM!$Q$3:$R$31,2,FALSE),"")</f>
        <v/>
      </c>
      <c r="AC718" s="10" t="str">
        <f>IFERROR(VLOOKUP($Y$3&amp;$S718,PRM!$AH$3:$AI$133,2,FALSE),"")</f>
        <v/>
      </c>
      <c r="AD718" s="10" t="str">
        <f>IFERROR(VLOOKUP($Y$3&amp;$T718,PRM!$Y$3:$Z$50,2,FALSE),"")</f>
        <v>1</v>
      </c>
      <c r="AE718" s="10" t="str">
        <f>IFERROR(VLOOKUP($Y$3&amp;$U718,PRM!$AD$3:$AE$44,2,FALSE),"")</f>
        <v/>
      </c>
      <c r="AF718" s="10" t="str">
        <f>IFERROR(VLOOKUP($Y$3&amp;$R718,PRM!$Q$3:$T$31,3,FALSE),"")</f>
        <v/>
      </c>
      <c r="AG718" s="10" t="str">
        <f>IFERROR(IF(AF718=0,0,MATCH($Y$3,PRM!$AF$3:'PRM'!$AF$133,0)),"")</f>
        <v/>
      </c>
      <c r="AH718" s="10" t="str">
        <f>IF($Y$3="","",(IF(AF718=0,0,COUNTIF(PRM!$AF$3:'PRM'!$AF$133,$Y$3))))</f>
        <v/>
      </c>
      <c r="AI718" s="10" t="str">
        <f>IFERROR(VLOOKUP($Y$3&amp;$R718,PRM!$Q$3:$U$31,4,FALSE),"")</f>
        <v/>
      </c>
      <c r="AJ718" s="10" t="str">
        <f>IFERROR(IF(AI718=0,0,MATCH($Y$3,PRM!$V$3:'PRM'!$V$50,0)),"")</f>
        <v/>
      </c>
      <c r="AK718" s="10" t="str">
        <f>IF($Y$3="","",(IF(AI718=0,0,COUNTIF(PRM!$V$3:'PRM'!$V$50,$Y$3))))</f>
        <v/>
      </c>
      <c r="AL718" s="10" t="str">
        <f>IFERROR(VLOOKUP($Y$3&amp;$R718,PRM!$Q$3:$U$31,5,FALSE),"")</f>
        <v/>
      </c>
      <c r="AM718" s="10" t="str">
        <f>IFERROR(IF(AL718=0,0,MATCH($Y$3,PRM!$AA$3:'PRM'!$AA$94,0)),"")</f>
        <v/>
      </c>
      <c r="AN718" s="10" t="str">
        <f>IF($Y$3="","",IF(AL718=0,0,COUNTIF(PRM!$AA$3:'PRM'!$AA$94,$Y$3)))</f>
        <v/>
      </c>
      <c r="AO718" s="10">
        <f t="shared" si="231"/>
        <v>0</v>
      </c>
      <c r="AP718" s="10">
        <f t="shared" si="232"/>
        <v>0</v>
      </c>
      <c r="AQ718" s="10">
        <f t="shared" si="233"/>
        <v>0</v>
      </c>
      <c r="AR718" s="10">
        <f t="shared" si="234"/>
        <v>0</v>
      </c>
      <c r="AS718" s="10">
        <f t="shared" si="235"/>
        <v>0</v>
      </c>
      <c r="AT718" s="10">
        <f t="shared" si="236"/>
        <v>0</v>
      </c>
      <c r="AU718" s="10">
        <f t="shared" si="237"/>
        <v>0</v>
      </c>
      <c r="AV718" s="10">
        <f t="shared" si="238"/>
        <v>0</v>
      </c>
      <c r="AW718" s="10">
        <f t="shared" si="239"/>
        <v>0</v>
      </c>
      <c r="AX718" s="10">
        <f t="shared" si="240"/>
        <v>0</v>
      </c>
      <c r="AY718" s="10">
        <f t="shared" si="241"/>
        <v>0</v>
      </c>
      <c r="AZ718" s="10">
        <f t="shared" si="242"/>
        <v>0</v>
      </c>
      <c r="BA718" s="10">
        <f t="shared" si="243"/>
        <v>0</v>
      </c>
      <c r="BB718" s="10">
        <f t="shared" si="244"/>
        <v>0</v>
      </c>
      <c r="BC718" s="10">
        <f t="shared" si="245"/>
        <v>0</v>
      </c>
      <c r="BD718" s="10">
        <f t="shared" si="246"/>
        <v>0</v>
      </c>
      <c r="BE718" s="10">
        <f t="shared" si="247"/>
        <v>0</v>
      </c>
      <c r="BF718" s="10">
        <f t="shared" si="248"/>
        <v>0</v>
      </c>
      <c r="BG718" s="10">
        <f t="shared" si="249"/>
        <v>0</v>
      </c>
      <c r="BH718" s="10">
        <f t="shared" si="250"/>
        <v>0</v>
      </c>
    </row>
    <row r="719" spans="1:60" ht="27.75" customHeight="1">
      <c r="A719" t="str">
        <f t="shared" si="251"/>
        <v/>
      </c>
      <c r="B719" s="54"/>
      <c r="C719" s="55"/>
      <c r="D719" s="54"/>
      <c r="E719" s="55"/>
      <c r="F719" s="31"/>
      <c r="G719" s="29"/>
      <c r="H719" s="32"/>
      <c r="I719" s="32"/>
      <c r="J719" s="30"/>
      <c r="K719" s="31"/>
      <c r="L719" s="33"/>
      <c r="M719" s="33"/>
      <c r="N719" s="54"/>
      <c r="O719" s="56"/>
      <c r="P719" s="56"/>
      <c r="Q719" s="57"/>
      <c r="R719" s="33"/>
      <c r="S719" s="33"/>
      <c r="T719" s="40"/>
      <c r="U719" s="40"/>
      <c r="V719" s="17"/>
      <c r="W719" s="17"/>
      <c r="X719" s="10" t="str">
        <f>IFERROR(VLOOKUP($F719,PRM!$G$3:$H$5,2,FALSE),"")</f>
        <v/>
      </c>
      <c r="Y719" s="10" t="str">
        <f>IFERROR(VLOOKUP($G719,PRM!$I$3:$J$5,2,FALSE),"")</f>
        <v/>
      </c>
      <c r="Z719" s="10" t="str">
        <f>IFERROR(VLOOKUP($K719,PRM!$K$3:$L$4,2,FALSE),"")</f>
        <v/>
      </c>
      <c r="AA719" s="10" t="str">
        <f>IFERROR(VLOOKUP($N719,PRM!$M$3:$N$50,2,FALSE),"")</f>
        <v/>
      </c>
      <c r="AB719" s="10" t="str">
        <f>IFERROR(VLOOKUP($Y$3&amp;$R719,PRM!$Q$3:$R$31,2,FALSE),"")</f>
        <v/>
      </c>
      <c r="AC719" s="10" t="str">
        <f>IFERROR(VLOOKUP($Y$3&amp;$S719,PRM!$AH$3:$AI$133,2,FALSE),"")</f>
        <v/>
      </c>
      <c r="AD719" s="10" t="str">
        <f>IFERROR(VLOOKUP($Y$3&amp;$T719,PRM!$Y$3:$Z$50,2,FALSE),"")</f>
        <v>1</v>
      </c>
      <c r="AE719" s="10" t="str">
        <f>IFERROR(VLOOKUP($Y$3&amp;$U719,PRM!$AD$3:$AE$44,2,FALSE),"")</f>
        <v/>
      </c>
      <c r="AF719" s="10" t="str">
        <f>IFERROR(VLOOKUP($Y$3&amp;$R719,PRM!$Q$3:$T$31,3,FALSE),"")</f>
        <v/>
      </c>
      <c r="AG719" s="10" t="str">
        <f>IFERROR(IF(AF719=0,0,MATCH($Y$3,PRM!$AF$3:'PRM'!$AF$133,0)),"")</f>
        <v/>
      </c>
      <c r="AH719" s="10" t="str">
        <f>IF($Y$3="","",(IF(AF719=0,0,COUNTIF(PRM!$AF$3:'PRM'!$AF$133,$Y$3))))</f>
        <v/>
      </c>
      <c r="AI719" s="10" t="str">
        <f>IFERROR(VLOOKUP($Y$3&amp;$R719,PRM!$Q$3:$U$31,4,FALSE),"")</f>
        <v/>
      </c>
      <c r="AJ719" s="10" t="str">
        <f>IFERROR(IF(AI719=0,0,MATCH($Y$3,PRM!$V$3:'PRM'!$V$50,0)),"")</f>
        <v/>
      </c>
      <c r="AK719" s="10" t="str">
        <f>IF($Y$3="","",(IF(AI719=0,0,COUNTIF(PRM!$V$3:'PRM'!$V$50,$Y$3))))</f>
        <v/>
      </c>
      <c r="AL719" s="10" t="str">
        <f>IFERROR(VLOOKUP($Y$3&amp;$R719,PRM!$Q$3:$U$31,5,FALSE),"")</f>
        <v/>
      </c>
      <c r="AM719" s="10" t="str">
        <f>IFERROR(IF(AL719=0,0,MATCH($Y$3,PRM!$AA$3:'PRM'!$AA$94,0)),"")</f>
        <v/>
      </c>
      <c r="AN719" s="10" t="str">
        <f>IF($Y$3="","",IF(AL719=0,0,COUNTIF(PRM!$AA$3:'PRM'!$AA$94,$Y$3)))</f>
        <v/>
      </c>
      <c r="AO719" s="10">
        <f t="shared" si="231"/>
        <v>0</v>
      </c>
      <c r="AP719" s="10">
        <f t="shared" si="232"/>
        <v>0</v>
      </c>
      <c r="AQ719" s="10">
        <f t="shared" si="233"/>
        <v>0</v>
      </c>
      <c r="AR719" s="10">
        <f t="shared" si="234"/>
        <v>0</v>
      </c>
      <c r="AS719" s="10">
        <f t="shared" si="235"/>
        <v>0</v>
      </c>
      <c r="AT719" s="10">
        <f t="shared" si="236"/>
        <v>0</v>
      </c>
      <c r="AU719" s="10">
        <f t="shared" si="237"/>
        <v>0</v>
      </c>
      <c r="AV719" s="10">
        <f t="shared" si="238"/>
        <v>0</v>
      </c>
      <c r="AW719" s="10">
        <f t="shared" si="239"/>
        <v>0</v>
      </c>
      <c r="AX719" s="10">
        <f t="shared" si="240"/>
        <v>0</v>
      </c>
      <c r="AY719" s="10">
        <f t="shared" si="241"/>
        <v>0</v>
      </c>
      <c r="AZ719" s="10">
        <f t="shared" si="242"/>
        <v>0</v>
      </c>
      <c r="BA719" s="10">
        <f t="shared" si="243"/>
        <v>0</v>
      </c>
      <c r="BB719" s="10">
        <f t="shared" si="244"/>
        <v>0</v>
      </c>
      <c r="BC719" s="10">
        <f t="shared" si="245"/>
        <v>0</v>
      </c>
      <c r="BD719" s="10">
        <f t="shared" si="246"/>
        <v>0</v>
      </c>
      <c r="BE719" s="10">
        <f t="shared" si="247"/>
        <v>0</v>
      </c>
      <c r="BF719" s="10">
        <f t="shared" si="248"/>
        <v>0</v>
      </c>
      <c r="BG719" s="10">
        <f t="shared" si="249"/>
        <v>0</v>
      </c>
      <c r="BH719" s="10">
        <f t="shared" si="250"/>
        <v>0</v>
      </c>
    </row>
    <row r="720" spans="1:60" ht="27.75" customHeight="1">
      <c r="A720" t="str">
        <f t="shared" si="251"/>
        <v/>
      </c>
      <c r="B720" s="54"/>
      <c r="C720" s="55"/>
      <c r="D720" s="54"/>
      <c r="E720" s="55"/>
      <c r="F720" s="31"/>
      <c r="G720" s="29"/>
      <c r="H720" s="32"/>
      <c r="I720" s="32"/>
      <c r="J720" s="30"/>
      <c r="K720" s="31"/>
      <c r="L720" s="33"/>
      <c r="M720" s="33"/>
      <c r="N720" s="54"/>
      <c r="O720" s="56"/>
      <c r="P720" s="56"/>
      <c r="Q720" s="57"/>
      <c r="R720" s="33"/>
      <c r="S720" s="33"/>
      <c r="T720" s="40"/>
      <c r="U720" s="40"/>
      <c r="V720" s="17"/>
      <c r="W720" s="17"/>
      <c r="X720" s="10" t="str">
        <f>IFERROR(VLOOKUP($F720,PRM!$G$3:$H$5,2,FALSE),"")</f>
        <v/>
      </c>
      <c r="Y720" s="10" t="str">
        <f>IFERROR(VLOOKUP($G720,PRM!$I$3:$J$5,2,FALSE),"")</f>
        <v/>
      </c>
      <c r="Z720" s="10" t="str">
        <f>IFERROR(VLOOKUP($K720,PRM!$K$3:$L$4,2,FALSE),"")</f>
        <v/>
      </c>
      <c r="AA720" s="10" t="str">
        <f>IFERROR(VLOOKUP($N720,PRM!$M$3:$N$50,2,FALSE),"")</f>
        <v/>
      </c>
      <c r="AB720" s="10" t="str">
        <f>IFERROR(VLOOKUP($Y$3&amp;$R720,PRM!$Q$3:$R$31,2,FALSE),"")</f>
        <v/>
      </c>
      <c r="AC720" s="10" t="str">
        <f>IFERROR(VLOOKUP($Y$3&amp;$S720,PRM!$AH$3:$AI$133,2,FALSE),"")</f>
        <v/>
      </c>
      <c r="AD720" s="10" t="str">
        <f>IFERROR(VLOOKUP($Y$3&amp;$T720,PRM!$Y$3:$Z$50,2,FALSE),"")</f>
        <v>1</v>
      </c>
      <c r="AE720" s="10" t="str">
        <f>IFERROR(VLOOKUP($Y$3&amp;$U720,PRM!$AD$3:$AE$44,2,FALSE),"")</f>
        <v/>
      </c>
      <c r="AF720" s="10" t="str">
        <f>IFERROR(VLOOKUP($Y$3&amp;$R720,PRM!$Q$3:$T$31,3,FALSE),"")</f>
        <v/>
      </c>
      <c r="AG720" s="10" t="str">
        <f>IFERROR(IF(AF720=0,0,MATCH($Y$3,PRM!$AF$3:'PRM'!$AF$133,0)),"")</f>
        <v/>
      </c>
      <c r="AH720" s="10" t="str">
        <f>IF($Y$3="","",(IF(AF720=0,0,COUNTIF(PRM!$AF$3:'PRM'!$AF$133,$Y$3))))</f>
        <v/>
      </c>
      <c r="AI720" s="10" t="str">
        <f>IFERROR(VLOOKUP($Y$3&amp;$R720,PRM!$Q$3:$U$31,4,FALSE),"")</f>
        <v/>
      </c>
      <c r="AJ720" s="10" t="str">
        <f>IFERROR(IF(AI720=0,0,MATCH($Y$3,PRM!$V$3:'PRM'!$V$50,0)),"")</f>
        <v/>
      </c>
      <c r="AK720" s="10" t="str">
        <f>IF($Y$3="","",(IF(AI720=0,0,COUNTIF(PRM!$V$3:'PRM'!$V$50,$Y$3))))</f>
        <v/>
      </c>
      <c r="AL720" s="10" t="str">
        <f>IFERROR(VLOOKUP($Y$3&amp;$R720,PRM!$Q$3:$U$31,5,FALSE),"")</f>
        <v/>
      </c>
      <c r="AM720" s="10" t="str">
        <f>IFERROR(IF(AL720=0,0,MATCH($Y$3,PRM!$AA$3:'PRM'!$AA$94,0)),"")</f>
        <v/>
      </c>
      <c r="AN720" s="10" t="str">
        <f>IF($Y$3="","",IF(AL720=0,0,COUNTIF(PRM!$AA$3:'PRM'!$AA$94,$Y$3)))</f>
        <v/>
      </c>
      <c r="AO720" s="10">
        <f t="shared" si="231"/>
        <v>0</v>
      </c>
      <c r="AP720" s="10">
        <f t="shared" si="232"/>
        <v>0</v>
      </c>
      <c r="AQ720" s="10">
        <f t="shared" si="233"/>
        <v>0</v>
      </c>
      <c r="AR720" s="10">
        <f t="shared" si="234"/>
        <v>0</v>
      </c>
      <c r="AS720" s="10">
        <f t="shared" si="235"/>
        <v>0</v>
      </c>
      <c r="AT720" s="10">
        <f t="shared" si="236"/>
        <v>0</v>
      </c>
      <c r="AU720" s="10">
        <f t="shared" si="237"/>
        <v>0</v>
      </c>
      <c r="AV720" s="10">
        <f t="shared" si="238"/>
        <v>0</v>
      </c>
      <c r="AW720" s="10">
        <f t="shared" si="239"/>
        <v>0</v>
      </c>
      <c r="AX720" s="10">
        <f t="shared" si="240"/>
        <v>0</v>
      </c>
      <c r="AY720" s="10">
        <f t="shared" si="241"/>
        <v>0</v>
      </c>
      <c r="AZ720" s="10">
        <f t="shared" si="242"/>
        <v>0</v>
      </c>
      <c r="BA720" s="10">
        <f t="shared" si="243"/>
        <v>0</v>
      </c>
      <c r="BB720" s="10">
        <f t="shared" si="244"/>
        <v>0</v>
      </c>
      <c r="BC720" s="10">
        <f t="shared" si="245"/>
        <v>0</v>
      </c>
      <c r="BD720" s="10">
        <f t="shared" si="246"/>
        <v>0</v>
      </c>
      <c r="BE720" s="10">
        <f t="shared" si="247"/>
        <v>0</v>
      </c>
      <c r="BF720" s="10">
        <f t="shared" si="248"/>
        <v>0</v>
      </c>
      <c r="BG720" s="10">
        <f t="shared" si="249"/>
        <v>0</v>
      </c>
      <c r="BH720" s="10">
        <f t="shared" si="250"/>
        <v>0</v>
      </c>
    </row>
    <row r="721" spans="1:60" ht="27.75" customHeight="1">
      <c r="A721" t="str">
        <f t="shared" si="251"/>
        <v/>
      </c>
      <c r="B721" s="54"/>
      <c r="C721" s="55"/>
      <c r="D721" s="54"/>
      <c r="E721" s="55"/>
      <c r="F721" s="31"/>
      <c r="G721" s="29"/>
      <c r="H721" s="32"/>
      <c r="I721" s="32"/>
      <c r="J721" s="30"/>
      <c r="K721" s="31"/>
      <c r="L721" s="33"/>
      <c r="M721" s="33"/>
      <c r="N721" s="54"/>
      <c r="O721" s="56"/>
      <c r="P721" s="56"/>
      <c r="Q721" s="57"/>
      <c r="R721" s="33"/>
      <c r="S721" s="33"/>
      <c r="T721" s="40"/>
      <c r="U721" s="40"/>
      <c r="V721" s="17"/>
      <c r="W721" s="17"/>
      <c r="X721" s="10" t="str">
        <f>IFERROR(VLOOKUP($F721,PRM!$G$3:$H$5,2,FALSE),"")</f>
        <v/>
      </c>
      <c r="Y721" s="10" t="str">
        <f>IFERROR(VLOOKUP($G721,PRM!$I$3:$J$5,2,FALSE),"")</f>
        <v/>
      </c>
      <c r="Z721" s="10" t="str">
        <f>IFERROR(VLOOKUP($K721,PRM!$K$3:$L$4,2,FALSE),"")</f>
        <v/>
      </c>
      <c r="AA721" s="10" t="str">
        <f>IFERROR(VLOOKUP($N721,PRM!$M$3:$N$50,2,FALSE),"")</f>
        <v/>
      </c>
      <c r="AB721" s="10" t="str">
        <f>IFERROR(VLOOKUP($Y$3&amp;$R721,PRM!$Q$3:$R$31,2,FALSE),"")</f>
        <v/>
      </c>
      <c r="AC721" s="10" t="str">
        <f>IFERROR(VLOOKUP($Y$3&amp;$S721,PRM!$AH$3:$AI$133,2,FALSE),"")</f>
        <v/>
      </c>
      <c r="AD721" s="10" t="str">
        <f>IFERROR(VLOOKUP($Y$3&amp;$T721,PRM!$Y$3:$Z$50,2,FALSE),"")</f>
        <v>1</v>
      </c>
      <c r="AE721" s="10" t="str">
        <f>IFERROR(VLOOKUP($Y$3&amp;$U721,PRM!$AD$3:$AE$44,2,FALSE),"")</f>
        <v/>
      </c>
      <c r="AF721" s="10" t="str">
        <f>IFERROR(VLOOKUP($Y$3&amp;$R721,PRM!$Q$3:$T$31,3,FALSE),"")</f>
        <v/>
      </c>
      <c r="AG721" s="10" t="str">
        <f>IFERROR(IF(AF721=0,0,MATCH($Y$3,PRM!$AF$3:'PRM'!$AF$133,0)),"")</f>
        <v/>
      </c>
      <c r="AH721" s="10" t="str">
        <f>IF($Y$3="","",(IF(AF721=0,0,COUNTIF(PRM!$AF$3:'PRM'!$AF$133,$Y$3))))</f>
        <v/>
      </c>
      <c r="AI721" s="10" t="str">
        <f>IFERROR(VLOOKUP($Y$3&amp;$R721,PRM!$Q$3:$U$31,4,FALSE),"")</f>
        <v/>
      </c>
      <c r="AJ721" s="10" t="str">
        <f>IFERROR(IF(AI721=0,0,MATCH($Y$3,PRM!$V$3:'PRM'!$V$50,0)),"")</f>
        <v/>
      </c>
      <c r="AK721" s="10" t="str">
        <f>IF($Y$3="","",(IF(AI721=0,0,COUNTIF(PRM!$V$3:'PRM'!$V$50,$Y$3))))</f>
        <v/>
      </c>
      <c r="AL721" s="10" t="str">
        <f>IFERROR(VLOOKUP($Y$3&amp;$R721,PRM!$Q$3:$U$31,5,FALSE),"")</f>
        <v/>
      </c>
      <c r="AM721" s="10" t="str">
        <f>IFERROR(IF(AL721=0,0,MATCH($Y$3,PRM!$AA$3:'PRM'!$AA$94,0)),"")</f>
        <v/>
      </c>
      <c r="AN721" s="10" t="str">
        <f>IF($Y$3="","",IF(AL721=0,0,COUNTIF(PRM!$AA$3:'PRM'!$AA$94,$Y$3)))</f>
        <v/>
      </c>
      <c r="AO721" s="10">
        <f t="shared" si="231"/>
        <v>0</v>
      </c>
      <c r="AP721" s="10">
        <f t="shared" si="232"/>
        <v>0</v>
      </c>
      <c r="AQ721" s="10">
        <f t="shared" si="233"/>
        <v>0</v>
      </c>
      <c r="AR721" s="10">
        <f t="shared" si="234"/>
        <v>0</v>
      </c>
      <c r="AS721" s="10">
        <f t="shared" si="235"/>
        <v>0</v>
      </c>
      <c r="AT721" s="10">
        <f t="shared" si="236"/>
        <v>0</v>
      </c>
      <c r="AU721" s="10">
        <f t="shared" si="237"/>
        <v>0</v>
      </c>
      <c r="AV721" s="10">
        <f t="shared" si="238"/>
        <v>0</v>
      </c>
      <c r="AW721" s="10">
        <f t="shared" si="239"/>
        <v>0</v>
      </c>
      <c r="AX721" s="10">
        <f t="shared" si="240"/>
        <v>0</v>
      </c>
      <c r="AY721" s="10">
        <f t="shared" si="241"/>
        <v>0</v>
      </c>
      <c r="AZ721" s="10">
        <f t="shared" si="242"/>
        <v>0</v>
      </c>
      <c r="BA721" s="10">
        <f t="shared" si="243"/>
        <v>0</v>
      </c>
      <c r="BB721" s="10">
        <f t="shared" si="244"/>
        <v>0</v>
      </c>
      <c r="BC721" s="10">
        <f t="shared" si="245"/>
        <v>0</v>
      </c>
      <c r="BD721" s="10">
        <f t="shared" si="246"/>
        <v>0</v>
      </c>
      <c r="BE721" s="10">
        <f t="shared" si="247"/>
        <v>0</v>
      </c>
      <c r="BF721" s="10">
        <f t="shared" si="248"/>
        <v>0</v>
      </c>
      <c r="BG721" s="10">
        <f t="shared" si="249"/>
        <v>0</v>
      </c>
      <c r="BH721" s="10">
        <f t="shared" si="250"/>
        <v>0</v>
      </c>
    </row>
    <row r="722" spans="1:60" ht="27.75" customHeight="1">
      <c r="A722" t="str">
        <f t="shared" si="251"/>
        <v/>
      </c>
      <c r="B722" s="54"/>
      <c r="C722" s="55"/>
      <c r="D722" s="54"/>
      <c r="E722" s="55"/>
      <c r="F722" s="31"/>
      <c r="G722" s="29"/>
      <c r="H722" s="32"/>
      <c r="I722" s="32"/>
      <c r="J722" s="30"/>
      <c r="K722" s="31"/>
      <c r="L722" s="33"/>
      <c r="M722" s="33"/>
      <c r="N722" s="54"/>
      <c r="O722" s="56"/>
      <c r="P722" s="56"/>
      <c r="Q722" s="57"/>
      <c r="R722" s="33"/>
      <c r="S722" s="33"/>
      <c r="T722" s="40"/>
      <c r="U722" s="40"/>
      <c r="V722" s="17"/>
      <c r="W722" s="17"/>
      <c r="X722" s="10" t="str">
        <f>IFERROR(VLOOKUP($F722,PRM!$G$3:$H$5,2,FALSE),"")</f>
        <v/>
      </c>
      <c r="Y722" s="10" t="str">
        <f>IFERROR(VLOOKUP($G722,PRM!$I$3:$J$5,2,FALSE),"")</f>
        <v/>
      </c>
      <c r="Z722" s="10" t="str">
        <f>IFERROR(VLOOKUP($K722,PRM!$K$3:$L$4,2,FALSE),"")</f>
        <v/>
      </c>
      <c r="AA722" s="10" t="str">
        <f>IFERROR(VLOOKUP($N722,PRM!$M$3:$N$50,2,FALSE),"")</f>
        <v/>
      </c>
      <c r="AB722" s="10" t="str">
        <f>IFERROR(VLOOKUP($Y$3&amp;$R722,PRM!$Q$3:$R$31,2,FALSE),"")</f>
        <v/>
      </c>
      <c r="AC722" s="10" t="str">
        <f>IFERROR(VLOOKUP($Y$3&amp;$S722,PRM!$AH$3:$AI$133,2,FALSE),"")</f>
        <v/>
      </c>
      <c r="AD722" s="10" t="str">
        <f>IFERROR(VLOOKUP($Y$3&amp;$T722,PRM!$Y$3:$Z$50,2,FALSE),"")</f>
        <v>1</v>
      </c>
      <c r="AE722" s="10" t="str">
        <f>IFERROR(VLOOKUP($Y$3&amp;$U722,PRM!$AD$3:$AE$44,2,FALSE),"")</f>
        <v/>
      </c>
      <c r="AF722" s="10" t="str">
        <f>IFERROR(VLOOKUP($Y$3&amp;$R722,PRM!$Q$3:$T$31,3,FALSE),"")</f>
        <v/>
      </c>
      <c r="AG722" s="10" t="str">
        <f>IFERROR(IF(AF722=0,0,MATCH($Y$3,PRM!$AF$3:'PRM'!$AF$133,0)),"")</f>
        <v/>
      </c>
      <c r="AH722" s="10" t="str">
        <f>IF($Y$3="","",(IF(AF722=0,0,COUNTIF(PRM!$AF$3:'PRM'!$AF$133,$Y$3))))</f>
        <v/>
      </c>
      <c r="AI722" s="10" t="str">
        <f>IFERROR(VLOOKUP($Y$3&amp;$R722,PRM!$Q$3:$U$31,4,FALSE),"")</f>
        <v/>
      </c>
      <c r="AJ722" s="10" t="str">
        <f>IFERROR(IF(AI722=0,0,MATCH($Y$3,PRM!$V$3:'PRM'!$V$50,0)),"")</f>
        <v/>
      </c>
      <c r="AK722" s="10" t="str">
        <f>IF($Y$3="","",(IF(AI722=0,0,COUNTIF(PRM!$V$3:'PRM'!$V$50,$Y$3))))</f>
        <v/>
      </c>
      <c r="AL722" s="10" t="str">
        <f>IFERROR(VLOOKUP($Y$3&amp;$R722,PRM!$Q$3:$U$31,5,FALSE),"")</f>
        <v/>
      </c>
      <c r="AM722" s="10" t="str">
        <f>IFERROR(IF(AL722=0,0,MATCH($Y$3,PRM!$AA$3:'PRM'!$AA$94,0)),"")</f>
        <v/>
      </c>
      <c r="AN722" s="10" t="str">
        <f>IF($Y$3="","",IF(AL722=0,0,COUNTIF(PRM!$AA$3:'PRM'!$AA$94,$Y$3)))</f>
        <v/>
      </c>
      <c r="AO722" s="10">
        <f t="shared" si="231"/>
        <v>0</v>
      </c>
      <c r="AP722" s="10">
        <f t="shared" si="232"/>
        <v>0</v>
      </c>
      <c r="AQ722" s="10">
        <f t="shared" si="233"/>
        <v>0</v>
      </c>
      <c r="AR722" s="10">
        <f t="shared" si="234"/>
        <v>0</v>
      </c>
      <c r="AS722" s="10">
        <f t="shared" si="235"/>
        <v>0</v>
      </c>
      <c r="AT722" s="10">
        <f t="shared" si="236"/>
        <v>0</v>
      </c>
      <c r="AU722" s="10">
        <f t="shared" si="237"/>
        <v>0</v>
      </c>
      <c r="AV722" s="10">
        <f t="shared" si="238"/>
        <v>0</v>
      </c>
      <c r="AW722" s="10">
        <f t="shared" si="239"/>
        <v>0</v>
      </c>
      <c r="AX722" s="10">
        <f t="shared" si="240"/>
        <v>0</v>
      </c>
      <c r="AY722" s="10">
        <f t="shared" si="241"/>
        <v>0</v>
      </c>
      <c r="AZ722" s="10">
        <f t="shared" si="242"/>
        <v>0</v>
      </c>
      <c r="BA722" s="10">
        <f t="shared" si="243"/>
        <v>0</v>
      </c>
      <c r="BB722" s="10">
        <f t="shared" si="244"/>
        <v>0</v>
      </c>
      <c r="BC722" s="10">
        <f t="shared" si="245"/>
        <v>0</v>
      </c>
      <c r="BD722" s="10">
        <f t="shared" si="246"/>
        <v>0</v>
      </c>
      <c r="BE722" s="10">
        <f t="shared" si="247"/>
        <v>0</v>
      </c>
      <c r="BF722" s="10">
        <f t="shared" si="248"/>
        <v>0</v>
      </c>
      <c r="BG722" s="10">
        <f t="shared" si="249"/>
        <v>0</v>
      </c>
      <c r="BH722" s="10">
        <f t="shared" si="250"/>
        <v>0</v>
      </c>
    </row>
    <row r="723" spans="1:60" ht="27.75" customHeight="1">
      <c r="A723" t="str">
        <f t="shared" si="251"/>
        <v/>
      </c>
      <c r="B723" s="54"/>
      <c r="C723" s="55"/>
      <c r="D723" s="54"/>
      <c r="E723" s="55"/>
      <c r="F723" s="31"/>
      <c r="G723" s="29"/>
      <c r="H723" s="32"/>
      <c r="I723" s="32"/>
      <c r="J723" s="30"/>
      <c r="K723" s="31"/>
      <c r="L723" s="33"/>
      <c r="M723" s="33"/>
      <c r="N723" s="54"/>
      <c r="O723" s="56"/>
      <c r="P723" s="56"/>
      <c r="Q723" s="57"/>
      <c r="R723" s="33"/>
      <c r="S723" s="33"/>
      <c r="T723" s="40"/>
      <c r="U723" s="40"/>
      <c r="V723" s="17"/>
      <c r="W723" s="17"/>
      <c r="X723" s="10" t="str">
        <f>IFERROR(VLOOKUP($F723,PRM!$G$3:$H$5,2,FALSE),"")</f>
        <v/>
      </c>
      <c r="Y723" s="10" t="str">
        <f>IFERROR(VLOOKUP($G723,PRM!$I$3:$J$5,2,FALSE),"")</f>
        <v/>
      </c>
      <c r="Z723" s="10" t="str">
        <f>IFERROR(VLOOKUP($K723,PRM!$K$3:$L$4,2,FALSE),"")</f>
        <v/>
      </c>
      <c r="AA723" s="10" t="str">
        <f>IFERROR(VLOOKUP($N723,PRM!$M$3:$N$50,2,FALSE),"")</f>
        <v/>
      </c>
      <c r="AB723" s="10" t="str">
        <f>IFERROR(VLOOKUP($Y$3&amp;$R723,PRM!$Q$3:$R$31,2,FALSE),"")</f>
        <v/>
      </c>
      <c r="AC723" s="10" t="str">
        <f>IFERROR(VLOOKUP($Y$3&amp;$S723,PRM!$AH$3:$AI$133,2,FALSE),"")</f>
        <v/>
      </c>
      <c r="AD723" s="10" t="str">
        <f>IFERROR(VLOOKUP($Y$3&amp;$T723,PRM!$Y$3:$Z$50,2,FALSE),"")</f>
        <v>1</v>
      </c>
      <c r="AE723" s="10" t="str">
        <f>IFERROR(VLOOKUP($Y$3&amp;$U723,PRM!$AD$3:$AE$44,2,FALSE),"")</f>
        <v/>
      </c>
      <c r="AF723" s="10" t="str">
        <f>IFERROR(VLOOKUP($Y$3&amp;$R723,PRM!$Q$3:$T$31,3,FALSE),"")</f>
        <v/>
      </c>
      <c r="AG723" s="10" t="str">
        <f>IFERROR(IF(AF723=0,0,MATCH($Y$3,PRM!$AF$3:'PRM'!$AF$133,0)),"")</f>
        <v/>
      </c>
      <c r="AH723" s="10" t="str">
        <f>IF($Y$3="","",(IF(AF723=0,0,COUNTIF(PRM!$AF$3:'PRM'!$AF$133,$Y$3))))</f>
        <v/>
      </c>
      <c r="AI723" s="10" t="str">
        <f>IFERROR(VLOOKUP($Y$3&amp;$R723,PRM!$Q$3:$U$31,4,FALSE),"")</f>
        <v/>
      </c>
      <c r="AJ723" s="10" t="str">
        <f>IFERROR(IF(AI723=0,0,MATCH($Y$3,PRM!$V$3:'PRM'!$V$50,0)),"")</f>
        <v/>
      </c>
      <c r="AK723" s="10" t="str">
        <f>IF($Y$3="","",(IF(AI723=0,0,COUNTIF(PRM!$V$3:'PRM'!$V$50,$Y$3))))</f>
        <v/>
      </c>
      <c r="AL723" s="10" t="str">
        <f>IFERROR(VLOOKUP($Y$3&amp;$R723,PRM!$Q$3:$U$31,5,FALSE),"")</f>
        <v/>
      </c>
      <c r="AM723" s="10" t="str">
        <f>IFERROR(IF(AL723=0,0,MATCH($Y$3,PRM!$AA$3:'PRM'!$AA$94,0)),"")</f>
        <v/>
      </c>
      <c r="AN723" s="10" t="str">
        <f>IF($Y$3="","",IF(AL723=0,0,COUNTIF(PRM!$AA$3:'PRM'!$AA$94,$Y$3)))</f>
        <v/>
      </c>
      <c r="AO723" s="10">
        <f t="shared" si="231"/>
        <v>0</v>
      </c>
      <c r="AP723" s="10">
        <f t="shared" si="232"/>
        <v>0</v>
      </c>
      <c r="AQ723" s="10">
        <f t="shared" si="233"/>
        <v>0</v>
      </c>
      <c r="AR723" s="10">
        <f t="shared" si="234"/>
        <v>0</v>
      </c>
      <c r="AS723" s="10">
        <f t="shared" si="235"/>
        <v>0</v>
      </c>
      <c r="AT723" s="10">
        <f t="shared" si="236"/>
        <v>0</v>
      </c>
      <c r="AU723" s="10">
        <f t="shared" si="237"/>
        <v>0</v>
      </c>
      <c r="AV723" s="10">
        <f t="shared" si="238"/>
        <v>0</v>
      </c>
      <c r="AW723" s="10">
        <f t="shared" si="239"/>
        <v>0</v>
      </c>
      <c r="AX723" s="10">
        <f t="shared" si="240"/>
        <v>0</v>
      </c>
      <c r="AY723" s="10">
        <f t="shared" si="241"/>
        <v>0</v>
      </c>
      <c r="AZ723" s="10">
        <f t="shared" si="242"/>
        <v>0</v>
      </c>
      <c r="BA723" s="10">
        <f t="shared" si="243"/>
        <v>0</v>
      </c>
      <c r="BB723" s="10">
        <f t="shared" si="244"/>
        <v>0</v>
      </c>
      <c r="BC723" s="10">
        <f t="shared" si="245"/>
        <v>0</v>
      </c>
      <c r="BD723" s="10">
        <f t="shared" si="246"/>
        <v>0</v>
      </c>
      <c r="BE723" s="10">
        <f t="shared" si="247"/>
        <v>0</v>
      </c>
      <c r="BF723" s="10">
        <f t="shared" si="248"/>
        <v>0</v>
      </c>
      <c r="BG723" s="10">
        <f t="shared" si="249"/>
        <v>0</v>
      </c>
      <c r="BH723" s="10">
        <f t="shared" si="250"/>
        <v>0</v>
      </c>
    </row>
    <row r="724" spans="1:60" ht="27.75" customHeight="1">
      <c r="A724" t="str">
        <f t="shared" si="251"/>
        <v/>
      </c>
      <c r="B724" s="54"/>
      <c r="C724" s="55"/>
      <c r="D724" s="54"/>
      <c r="E724" s="55"/>
      <c r="F724" s="31"/>
      <c r="G724" s="29"/>
      <c r="H724" s="32"/>
      <c r="I724" s="32"/>
      <c r="J724" s="30"/>
      <c r="K724" s="31"/>
      <c r="L724" s="33"/>
      <c r="M724" s="33"/>
      <c r="N724" s="54"/>
      <c r="O724" s="56"/>
      <c r="P724" s="56"/>
      <c r="Q724" s="57"/>
      <c r="R724" s="33"/>
      <c r="S724" s="33"/>
      <c r="T724" s="40"/>
      <c r="U724" s="40"/>
      <c r="V724" s="17"/>
      <c r="W724" s="17"/>
      <c r="X724" s="10" t="str">
        <f>IFERROR(VLOOKUP($F724,PRM!$G$3:$H$5,2,FALSE),"")</f>
        <v/>
      </c>
      <c r="Y724" s="10" t="str">
        <f>IFERROR(VLOOKUP($G724,PRM!$I$3:$J$5,2,FALSE),"")</f>
        <v/>
      </c>
      <c r="Z724" s="10" t="str">
        <f>IFERROR(VLOOKUP($K724,PRM!$K$3:$L$4,2,FALSE),"")</f>
        <v/>
      </c>
      <c r="AA724" s="10" t="str">
        <f>IFERROR(VLOOKUP($N724,PRM!$M$3:$N$50,2,FALSE),"")</f>
        <v/>
      </c>
      <c r="AB724" s="10" t="str">
        <f>IFERROR(VLOOKUP($Y$3&amp;$R724,PRM!$Q$3:$R$31,2,FALSE),"")</f>
        <v/>
      </c>
      <c r="AC724" s="10" t="str">
        <f>IFERROR(VLOOKUP($Y$3&amp;$S724,PRM!$AH$3:$AI$133,2,FALSE),"")</f>
        <v/>
      </c>
      <c r="AD724" s="10" t="str">
        <f>IFERROR(VLOOKUP($Y$3&amp;$T724,PRM!$Y$3:$Z$50,2,FALSE),"")</f>
        <v>1</v>
      </c>
      <c r="AE724" s="10" t="str">
        <f>IFERROR(VLOOKUP($Y$3&amp;$U724,PRM!$AD$3:$AE$44,2,FALSE),"")</f>
        <v/>
      </c>
      <c r="AF724" s="10" t="str">
        <f>IFERROR(VLOOKUP($Y$3&amp;$R724,PRM!$Q$3:$T$31,3,FALSE),"")</f>
        <v/>
      </c>
      <c r="AG724" s="10" t="str">
        <f>IFERROR(IF(AF724=0,0,MATCH($Y$3,PRM!$AF$3:'PRM'!$AF$133,0)),"")</f>
        <v/>
      </c>
      <c r="AH724" s="10" t="str">
        <f>IF($Y$3="","",(IF(AF724=0,0,COUNTIF(PRM!$AF$3:'PRM'!$AF$133,$Y$3))))</f>
        <v/>
      </c>
      <c r="AI724" s="10" t="str">
        <f>IFERROR(VLOOKUP($Y$3&amp;$R724,PRM!$Q$3:$U$31,4,FALSE),"")</f>
        <v/>
      </c>
      <c r="AJ724" s="10" t="str">
        <f>IFERROR(IF(AI724=0,0,MATCH($Y$3,PRM!$V$3:'PRM'!$V$50,0)),"")</f>
        <v/>
      </c>
      <c r="AK724" s="10" t="str">
        <f>IF($Y$3="","",(IF(AI724=0,0,COUNTIF(PRM!$V$3:'PRM'!$V$50,$Y$3))))</f>
        <v/>
      </c>
      <c r="AL724" s="10" t="str">
        <f>IFERROR(VLOOKUP($Y$3&amp;$R724,PRM!$Q$3:$U$31,5,FALSE),"")</f>
        <v/>
      </c>
      <c r="AM724" s="10" t="str">
        <f>IFERROR(IF(AL724=0,0,MATCH($Y$3,PRM!$AA$3:'PRM'!$AA$94,0)),"")</f>
        <v/>
      </c>
      <c r="AN724" s="10" t="str">
        <f>IF($Y$3="","",IF(AL724=0,0,COUNTIF(PRM!$AA$3:'PRM'!$AA$94,$Y$3)))</f>
        <v/>
      </c>
      <c r="AO724" s="10">
        <f t="shared" si="231"/>
        <v>0</v>
      </c>
      <c r="AP724" s="10">
        <f t="shared" si="232"/>
        <v>0</v>
      </c>
      <c r="AQ724" s="10">
        <f t="shared" si="233"/>
        <v>0</v>
      </c>
      <c r="AR724" s="10">
        <f t="shared" si="234"/>
        <v>0</v>
      </c>
      <c r="AS724" s="10">
        <f t="shared" si="235"/>
        <v>0</v>
      </c>
      <c r="AT724" s="10">
        <f t="shared" si="236"/>
        <v>0</v>
      </c>
      <c r="AU724" s="10">
        <f t="shared" si="237"/>
        <v>0</v>
      </c>
      <c r="AV724" s="10">
        <f t="shared" si="238"/>
        <v>0</v>
      </c>
      <c r="AW724" s="10">
        <f t="shared" si="239"/>
        <v>0</v>
      </c>
      <c r="AX724" s="10">
        <f t="shared" si="240"/>
        <v>0</v>
      </c>
      <c r="AY724" s="10">
        <f t="shared" si="241"/>
        <v>0</v>
      </c>
      <c r="AZ724" s="10">
        <f t="shared" si="242"/>
        <v>0</v>
      </c>
      <c r="BA724" s="10">
        <f t="shared" si="243"/>
        <v>0</v>
      </c>
      <c r="BB724" s="10">
        <f t="shared" si="244"/>
        <v>0</v>
      </c>
      <c r="BC724" s="10">
        <f t="shared" si="245"/>
        <v>0</v>
      </c>
      <c r="BD724" s="10">
        <f t="shared" si="246"/>
        <v>0</v>
      </c>
      <c r="BE724" s="10">
        <f t="shared" si="247"/>
        <v>0</v>
      </c>
      <c r="BF724" s="10">
        <f t="shared" si="248"/>
        <v>0</v>
      </c>
      <c r="BG724" s="10">
        <f t="shared" si="249"/>
        <v>0</v>
      </c>
      <c r="BH724" s="10">
        <f t="shared" si="250"/>
        <v>0</v>
      </c>
    </row>
    <row r="725" spans="1:60" ht="27.75" customHeight="1">
      <c r="A725" t="str">
        <f t="shared" si="251"/>
        <v/>
      </c>
      <c r="B725" s="54"/>
      <c r="C725" s="55"/>
      <c r="D725" s="54"/>
      <c r="E725" s="55"/>
      <c r="F725" s="31"/>
      <c r="G725" s="29"/>
      <c r="H725" s="32"/>
      <c r="I725" s="32"/>
      <c r="J725" s="30"/>
      <c r="K725" s="31"/>
      <c r="L725" s="33"/>
      <c r="M725" s="33"/>
      <c r="N725" s="54"/>
      <c r="O725" s="56"/>
      <c r="P725" s="56"/>
      <c r="Q725" s="57"/>
      <c r="R725" s="33"/>
      <c r="S725" s="33"/>
      <c r="T725" s="40"/>
      <c r="U725" s="40"/>
      <c r="V725" s="17"/>
      <c r="W725" s="17"/>
      <c r="X725" s="10" t="str">
        <f>IFERROR(VLOOKUP($F725,PRM!$G$3:$H$5,2,FALSE),"")</f>
        <v/>
      </c>
      <c r="Y725" s="10" t="str">
        <f>IFERROR(VLOOKUP($G725,PRM!$I$3:$J$5,2,FALSE),"")</f>
        <v/>
      </c>
      <c r="Z725" s="10" t="str">
        <f>IFERROR(VLOOKUP($K725,PRM!$K$3:$L$4,2,FALSE),"")</f>
        <v/>
      </c>
      <c r="AA725" s="10" t="str">
        <f>IFERROR(VLOOKUP($N725,PRM!$M$3:$N$50,2,FALSE),"")</f>
        <v/>
      </c>
      <c r="AB725" s="10" t="str">
        <f>IFERROR(VLOOKUP($Y$3&amp;$R725,PRM!$Q$3:$R$31,2,FALSE),"")</f>
        <v/>
      </c>
      <c r="AC725" s="10" t="str">
        <f>IFERROR(VLOOKUP($Y$3&amp;$S725,PRM!$AH$3:$AI$133,2,FALSE),"")</f>
        <v/>
      </c>
      <c r="AD725" s="10" t="str">
        <f>IFERROR(VLOOKUP($Y$3&amp;$T725,PRM!$Y$3:$Z$50,2,FALSE),"")</f>
        <v>1</v>
      </c>
      <c r="AE725" s="10" t="str">
        <f>IFERROR(VLOOKUP($Y$3&amp;$U725,PRM!$AD$3:$AE$44,2,FALSE),"")</f>
        <v/>
      </c>
      <c r="AF725" s="10" t="str">
        <f>IFERROR(VLOOKUP($Y$3&amp;$R725,PRM!$Q$3:$T$31,3,FALSE),"")</f>
        <v/>
      </c>
      <c r="AG725" s="10" t="str">
        <f>IFERROR(IF(AF725=0,0,MATCH($Y$3,PRM!$AF$3:'PRM'!$AF$133,0)),"")</f>
        <v/>
      </c>
      <c r="AH725" s="10" t="str">
        <f>IF($Y$3="","",(IF(AF725=0,0,COUNTIF(PRM!$AF$3:'PRM'!$AF$133,$Y$3))))</f>
        <v/>
      </c>
      <c r="AI725" s="10" t="str">
        <f>IFERROR(VLOOKUP($Y$3&amp;$R725,PRM!$Q$3:$U$31,4,FALSE),"")</f>
        <v/>
      </c>
      <c r="AJ725" s="10" t="str">
        <f>IFERROR(IF(AI725=0,0,MATCH($Y$3,PRM!$V$3:'PRM'!$V$50,0)),"")</f>
        <v/>
      </c>
      <c r="AK725" s="10" t="str">
        <f>IF($Y$3="","",(IF(AI725=0,0,COUNTIF(PRM!$V$3:'PRM'!$V$50,$Y$3))))</f>
        <v/>
      </c>
      <c r="AL725" s="10" t="str">
        <f>IFERROR(VLOOKUP($Y$3&amp;$R725,PRM!$Q$3:$U$31,5,FALSE),"")</f>
        <v/>
      </c>
      <c r="AM725" s="10" t="str">
        <f>IFERROR(IF(AL725=0,0,MATCH($Y$3,PRM!$AA$3:'PRM'!$AA$94,0)),"")</f>
        <v/>
      </c>
      <c r="AN725" s="10" t="str">
        <f>IF($Y$3="","",IF(AL725=0,0,COUNTIF(PRM!$AA$3:'PRM'!$AA$94,$Y$3)))</f>
        <v/>
      </c>
      <c r="AO725" s="10">
        <f t="shared" si="231"/>
        <v>0</v>
      </c>
      <c r="AP725" s="10">
        <f t="shared" si="232"/>
        <v>0</v>
      </c>
      <c r="AQ725" s="10">
        <f t="shared" si="233"/>
        <v>0</v>
      </c>
      <c r="AR725" s="10">
        <f t="shared" si="234"/>
        <v>0</v>
      </c>
      <c r="AS725" s="10">
        <f t="shared" si="235"/>
        <v>0</v>
      </c>
      <c r="AT725" s="10">
        <f t="shared" si="236"/>
        <v>0</v>
      </c>
      <c r="AU725" s="10">
        <f t="shared" si="237"/>
        <v>0</v>
      </c>
      <c r="AV725" s="10">
        <f t="shared" si="238"/>
        <v>0</v>
      </c>
      <c r="AW725" s="10">
        <f t="shared" si="239"/>
        <v>0</v>
      </c>
      <c r="AX725" s="10">
        <f t="shared" si="240"/>
        <v>0</v>
      </c>
      <c r="AY725" s="10">
        <f t="shared" si="241"/>
        <v>0</v>
      </c>
      <c r="AZ725" s="10">
        <f t="shared" si="242"/>
        <v>0</v>
      </c>
      <c r="BA725" s="10">
        <f t="shared" si="243"/>
        <v>0</v>
      </c>
      <c r="BB725" s="10">
        <f t="shared" si="244"/>
        <v>0</v>
      </c>
      <c r="BC725" s="10">
        <f t="shared" si="245"/>
        <v>0</v>
      </c>
      <c r="BD725" s="10">
        <f t="shared" si="246"/>
        <v>0</v>
      </c>
      <c r="BE725" s="10">
        <f t="shared" si="247"/>
        <v>0</v>
      </c>
      <c r="BF725" s="10">
        <f t="shared" si="248"/>
        <v>0</v>
      </c>
      <c r="BG725" s="10">
        <f t="shared" si="249"/>
        <v>0</v>
      </c>
      <c r="BH725" s="10">
        <f t="shared" si="250"/>
        <v>0</v>
      </c>
    </row>
    <row r="726" spans="1:60" ht="27.75" customHeight="1">
      <c r="A726" t="str">
        <f t="shared" si="251"/>
        <v/>
      </c>
      <c r="B726" s="54"/>
      <c r="C726" s="55"/>
      <c r="D726" s="54"/>
      <c r="E726" s="55"/>
      <c r="F726" s="31"/>
      <c r="G726" s="29"/>
      <c r="H726" s="32"/>
      <c r="I726" s="32"/>
      <c r="J726" s="30"/>
      <c r="K726" s="31"/>
      <c r="L726" s="33"/>
      <c r="M726" s="33"/>
      <c r="N726" s="54"/>
      <c r="O726" s="56"/>
      <c r="P726" s="56"/>
      <c r="Q726" s="57"/>
      <c r="R726" s="33"/>
      <c r="S726" s="33"/>
      <c r="T726" s="40"/>
      <c r="U726" s="40"/>
      <c r="V726" s="17"/>
      <c r="W726" s="17"/>
      <c r="X726" s="10" t="str">
        <f>IFERROR(VLOOKUP($F726,PRM!$G$3:$H$5,2,FALSE),"")</f>
        <v/>
      </c>
      <c r="Y726" s="10" t="str">
        <f>IFERROR(VLOOKUP($G726,PRM!$I$3:$J$5,2,FALSE),"")</f>
        <v/>
      </c>
      <c r="Z726" s="10" t="str">
        <f>IFERROR(VLOOKUP($K726,PRM!$K$3:$L$4,2,FALSE),"")</f>
        <v/>
      </c>
      <c r="AA726" s="10" t="str">
        <f>IFERROR(VLOOKUP($N726,PRM!$M$3:$N$50,2,FALSE),"")</f>
        <v/>
      </c>
      <c r="AB726" s="10" t="str">
        <f>IFERROR(VLOOKUP($Y$3&amp;$R726,PRM!$Q$3:$R$31,2,FALSE),"")</f>
        <v/>
      </c>
      <c r="AC726" s="10" t="str">
        <f>IFERROR(VLOOKUP($Y$3&amp;$S726,PRM!$AH$3:$AI$133,2,FALSE),"")</f>
        <v/>
      </c>
      <c r="AD726" s="10" t="str">
        <f>IFERROR(VLOOKUP($Y$3&amp;$T726,PRM!$Y$3:$Z$50,2,FALSE),"")</f>
        <v>1</v>
      </c>
      <c r="AE726" s="10" t="str">
        <f>IFERROR(VLOOKUP($Y$3&amp;$U726,PRM!$AD$3:$AE$44,2,FALSE),"")</f>
        <v/>
      </c>
      <c r="AF726" s="10" t="str">
        <f>IFERROR(VLOOKUP($Y$3&amp;$R726,PRM!$Q$3:$T$31,3,FALSE),"")</f>
        <v/>
      </c>
      <c r="AG726" s="10" t="str">
        <f>IFERROR(IF(AF726=0,0,MATCH($Y$3,PRM!$AF$3:'PRM'!$AF$133,0)),"")</f>
        <v/>
      </c>
      <c r="AH726" s="10" t="str">
        <f>IF($Y$3="","",(IF(AF726=0,0,COUNTIF(PRM!$AF$3:'PRM'!$AF$133,$Y$3))))</f>
        <v/>
      </c>
      <c r="AI726" s="10" t="str">
        <f>IFERROR(VLOOKUP($Y$3&amp;$R726,PRM!$Q$3:$U$31,4,FALSE),"")</f>
        <v/>
      </c>
      <c r="AJ726" s="10" t="str">
        <f>IFERROR(IF(AI726=0,0,MATCH($Y$3,PRM!$V$3:'PRM'!$V$50,0)),"")</f>
        <v/>
      </c>
      <c r="AK726" s="10" t="str">
        <f>IF($Y$3="","",(IF(AI726=0,0,COUNTIF(PRM!$V$3:'PRM'!$V$50,$Y$3))))</f>
        <v/>
      </c>
      <c r="AL726" s="10" t="str">
        <f>IFERROR(VLOOKUP($Y$3&amp;$R726,PRM!$Q$3:$U$31,5,FALSE),"")</f>
        <v/>
      </c>
      <c r="AM726" s="10" t="str">
        <f>IFERROR(IF(AL726=0,0,MATCH($Y$3,PRM!$AA$3:'PRM'!$AA$94,0)),"")</f>
        <v/>
      </c>
      <c r="AN726" s="10" t="str">
        <f>IF($Y$3="","",IF(AL726=0,0,COUNTIF(PRM!$AA$3:'PRM'!$AA$94,$Y$3)))</f>
        <v/>
      </c>
      <c r="AO726" s="10">
        <f t="shared" si="231"/>
        <v>0</v>
      </c>
      <c r="AP726" s="10">
        <f t="shared" si="232"/>
        <v>0</v>
      </c>
      <c r="AQ726" s="10">
        <f t="shared" si="233"/>
        <v>0</v>
      </c>
      <c r="AR726" s="10">
        <f t="shared" si="234"/>
        <v>0</v>
      </c>
      <c r="AS726" s="10">
        <f t="shared" si="235"/>
        <v>0</v>
      </c>
      <c r="AT726" s="10">
        <f t="shared" si="236"/>
        <v>0</v>
      </c>
      <c r="AU726" s="10">
        <f t="shared" si="237"/>
        <v>0</v>
      </c>
      <c r="AV726" s="10">
        <f t="shared" si="238"/>
        <v>0</v>
      </c>
      <c r="AW726" s="10">
        <f t="shared" si="239"/>
        <v>0</v>
      </c>
      <c r="AX726" s="10">
        <f t="shared" si="240"/>
        <v>0</v>
      </c>
      <c r="AY726" s="10">
        <f t="shared" si="241"/>
        <v>0</v>
      </c>
      <c r="AZ726" s="10">
        <f t="shared" si="242"/>
        <v>0</v>
      </c>
      <c r="BA726" s="10">
        <f t="shared" si="243"/>
        <v>0</v>
      </c>
      <c r="BB726" s="10">
        <f t="shared" si="244"/>
        <v>0</v>
      </c>
      <c r="BC726" s="10">
        <f t="shared" si="245"/>
        <v>0</v>
      </c>
      <c r="BD726" s="10">
        <f t="shared" si="246"/>
        <v>0</v>
      </c>
      <c r="BE726" s="10">
        <f t="shared" si="247"/>
        <v>0</v>
      </c>
      <c r="BF726" s="10">
        <f t="shared" si="248"/>
        <v>0</v>
      </c>
      <c r="BG726" s="10">
        <f t="shared" si="249"/>
        <v>0</v>
      </c>
      <c r="BH726" s="10">
        <f t="shared" si="250"/>
        <v>0</v>
      </c>
    </row>
    <row r="727" spans="1:60" ht="27.75" customHeight="1">
      <c r="A727" t="str">
        <f t="shared" si="251"/>
        <v/>
      </c>
      <c r="B727" s="54"/>
      <c r="C727" s="55"/>
      <c r="D727" s="54"/>
      <c r="E727" s="55"/>
      <c r="F727" s="31"/>
      <c r="G727" s="29"/>
      <c r="H727" s="32"/>
      <c r="I727" s="32"/>
      <c r="J727" s="30"/>
      <c r="K727" s="31"/>
      <c r="L727" s="33"/>
      <c r="M727" s="33"/>
      <c r="N727" s="54"/>
      <c r="O727" s="56"/>
      <c r="P727" s="56"/>
      <c r="Q727" s="57"/>
      <c r="R727" s="33"/>
      <c r="S727" s="33"/>
      <c r="T727" s="40"/>
      <c r="U727" s="40"/>
      <c r="V727" s="17"/>
      <c r="W727" s="17"/>
      <c r="X727" s="10" t="str">
        <f>IFERROR(VLOOKUP($F727,PRM!$G$3:$H$5,2,FALSE),"")</f>
        <v/>
      </c>
      <c r="Y727" s="10" t="str">
        <f>IFERROR(VLOOKUP($G727,PRM!$I$3:$J$5,2,FALSE),"")</f>
        <v/>
      </c>
      <c r="Z727" s="10" t="str">
        <f>IFERROR(VLOOKUP($K727,PRM!$K$3:$L$4,2,FALSE),"")</f>
        <v/>
      </c>
      <c r="AA727" s="10" t="str">
        <f>IFERROR(VLOOKUP($N727,PRM!$M$3:$N$50,2,FALSE),"")</f>
        <v/>
      </c>
      <c r="AB727" s="10" t="str">
        <f>IFERROR(VLOOKUP($Y$3&amp;$R727,PRM!$Q$3:$R$31,2,FALSE),"")</f>
        <v/>
      </c>
      <c r="AC727" s="10" t="str">
        <f>IFERROR(VLOOKUP($Y$3&amp;$S727,PRM!$AH$3:$AI$133,2,FALSE),"")</f>
        <v/>
      </c>
      <c r="AD727" s="10" t="str">
        <f>IFERROR(VLOOKUP($Y$3&amp;$T727,PRM!$Y$3:$Z$50,2,FALSE),"")</f>
        <v>1</v>
      </c>
      <c r="AE727" s="10" t="str">
        <f>IFERROR(VLOOKUP($Y$3&amp;$U727,PRM!$AD$3:$AE$44,2,FALSE),"")</f>
        <v/>
      </c>
      <c r="AF727" s="10" t="str">
        <f>IFERROR(VLOOKUP($Y$3&amp;$R727,PRM!$Q$3:$T$31,3,FALSE),"")</f>
        <v/>
      </c>
      <c r="AG727" s="10" t="str">
        <f>IFERROR(IF(AF727=0,0,MATCH($Y$3,PRM!$AF$3:'PRM'!$AF$133,0)),"")</f>
        <v/>
      </c>
      <c r="AH727" s="10" t="str">
        <f>IF($Y$3="","",(IF(AF727=0,0,COUNTIF(PRM!$AF$3:'PRM'!$AF$133,$Y$3))))</f>
        <v/>
      </c>
      <c r="AI727" s="10" t="str">
        <f>IFERROR(VLOOKUP($Y$3&amp;$R727,PRM!$Q$3:$U$31,4,FALSE),"")</f>
        <v/>
      </c>
      <c r="AJ727" s="10" t="str">
        <f>IFERROR(IF(AI727=0,0,MATCH($Y$3,PRM!$V$3:'PRM'!$V$50,0)),"")</f>
        <v/>
      </c>
      <c r="AK727" s="10" t="str">
        <f>IF($Y$3="","",(IF(AI727=0,0,COUNTIF(PRM!$V$3:'PRM'!$V$50,$Y$3))))</f>
        <v/>
      </c>
      <c r="AL727" s="10" t="str">
        <f>IFERROR(VLOOKUP($Y$3&amp;$R727,PRM!$Q$3:$U$31,5,FALSE),"")</f>
        <v/>
      </c>
      <c r="AM727" s="10" t="str">
        <f>IFERROR(IF(AL727=0,0,MATCH($Y$3,PRM!$AA$3:'PRM'!$AA$94,0)),"")</f>
        <v/>
      </c>
      <c r="AN727" s="10" t="str">
        <f>IF($Y$3="","",IF(AL727=0,0,COUNTIF(PRM!$AA$3:'PRM'!$AA$94,$Y$3)))</f>
        <v/>
      </c>
      <c r="AO727" s="10">
        <f t="shared" si="231"/>
        <v>0</v>
      </c>
      <c r="AP727" s="10">
        <f t="shared" si="232"/>
        <v>0</v>
      </c>
      <c r="AQ727" s="10">
        <f t="shared" si="233"/>
        <v>0</v>
      </c>
      <c r="AR727" s="10">
        <f t="shared" si="234"/>
        <v>0</v>
      </c>
      <c r="AS727" s="10">
        <f t="shared" si="235"/>
        <v>0</v>
      </c>
      <c r="AT727" s="10">
        <f t="shared" si="236"/>
        <v>0</v>
      </c>
      <c r="AU727" s="10">
        <f t="shared" si="237"/>
        <v>0</v>
      </c>
      <c r="AV727" s="10">
        <f t="shared" si="238"/>
        <v>0</v>
      </c>
      <c r="AW727" s="10">
        <f t="shared" si="239"/>
        <v>0</v>
      </c>
      <c r="AX727" s="10">
        <f t="shared" si="240"/>
        <v>0</v>
      </c>
      <c r="AY727" s="10">
        <f t="shared" si="241"/>
        <v>0</v>
      </c>
      <c r="AZ727" s="10">
        <f t="shared" si="242"/>
        <v>0</v>
      </c>
      <c r="BA727" s="10">
        <f t="shared" si="243"/>
        <v>0</v>
      </c>
      <c r="BB727" s="10">
        <f t="shared" si="244"/>
        <v>0</v>
      </c>
      <c r="BC727" s="10">
        <f t="shared" si="245"/>
        <v>0</v>
      </c>
      <c r="BD727" s="10">
        <f t="shared" si="246"/>
        <v>0</v>
      </c>
      <c r="BE727" s="10">
        <f t="shared" si="247"/>
        <v>0</v>
      </c>
      <c r="BF727" s="10">
        <f t="shared" si="248"/>
        <v>0</v>
      </c>
      <c r="BG727" s="10">
        <f t="shared" si="249"/>
        <v>0</v>
      </c>
      <c r="BH727" s="10">
        <f t="shared" si="250"/>
        <v>0</v>
      </c>
    </row>
    <row r="728" spans="1:60" ht="27.75" customHeight="1">
      <c r="A728" t="str">
        <f t="shared" si="251"/>
        <v/>
      </c>
      <c r="B728" s="54"/>
      <c r="C728" s="55"/>
      <c r="D728" s="54"/>
      <c r="E728" s="55"/>
      <c r="F728" s="31"/>
      <c r="G728" s="29"/>
      <c r="H728" s="32"/>
      <c r="I728" s="32"/>
      <c r="J728" s="30"/>
      <c r="K728" s="31"/>
      <c r="L728" s="33"/>
      <c r="M728" s="33"/>
      <c r="N728" s="54"/>
      <c r="O728" s="56"/>
      <c r="P728" s="56"/>
      <c r="Q728" s="57"/>
      <c r="R728" s="33"/>
      <c r="S728" s="33"/>
      <c r="T728" s="40"/>
      <c r="U728" s="40"/>
      <c r="V728" s="17"/>
      <c r="W728" s="17"/>
      <c r="X728" s="10" t="str">
        <f>IFERROR(VLOOKUP($F728,PRM!$G$3:$H$5,2,FALSE),"")</f>
        <v/>
      </c>
      <c r="Y728" s="10" t="str">
        <f>IFERROR(VLOOKUP($G728,PRM!$I$3:$J$5,2,FALSE),"")</f>
        <v/>
      </c>
      <c r="Z728" s="10" t="str">
        <f>IFERROR(VLOOKUP($K728,PRM!$K$3:$L$4,2,FALSE),"")</f>
        <v/>
      </c>
      <c r="AA728" s="10" t="str">
        <f>IFERROR(VLOOKUP($N728,PRM!$M$3:$N$50,2,FALSE),"")</f>
        <v/>
      </c>
      <c r="AB728" s="10" t="str">
        <f>IFERROR(VLOOKUP($Y$3&amp;$R728,PRM!$Q$3:$R$31,2,FALSE),"")</f>
        <v/>
      </c>
      <c r="AC728" s="10" t="str">
        <f>IFERROR(VLOOKUP($Y$3&amp;$S728,PRM!$AH$3:$AI$133,2,FALSE),"")</f>
        <v/>
      </c>
      <c r="AD728" s="10" t="str">
        <f>IFERROR(VLOOKUP($Y$3&amp;$T728,PRM!$Y$3:$Z$50,2,FALSE),"")</f>
        <v>1</v>
      </c>
      <c r="AE728" s="10" t="str">
        <f>IFERROR(VLOOKUP($Y$3&amp;$U728,PRM!$AD$3:$AE$44,2,FALSE),"")</f>
        <v/>
      </c>
      <c r="AF728" s="10" t="str">
        <f>IFERROR(VLOOKUP($Y$3&amp;$R728,PRM!$Q$3:$T$31,3,FALSE),"")</f>
        <v/>
      </c>
      <c r="AG728" s="10" t="str">
        <f>IFERROR(IF(AF728=0,0,MATCH($Y$3,PRM!$AF$3:'PRM'!$AF$133,0)),"")</f>
        <v/>
      </c>
      <c r="AH728" s="10" t="str">
        <f>IF($Y$3="","",(IF(AF728=0,0,COUNTIF(PRM!$AF$3:'PRM'!$AF$133,$Y$3))))</f>
        <v/>
      </c>
      <c r="AI728" s="10" t="str">
        <f>IFERROR(VLOOKUP($Y$3&amp;$R728,PRM!$Q$3:$U$31,4,FALSE),"")</f>
        <v/>
      </c>
      <c r="AJ728" s="10" t="str">
        <f>IFERROR(IF(AI728=0,0,MATCH($Y$3,PRM!$V$3:'PRM'!$V$50,0)),"")</f>
        <v/>
      </c>
      <c r="AK728" s="10" t="str">
        <f>IF($Y$3="","",(IF(AI728=0,0,COUNTIF(PRM!$V$3:'PRM'!$V$50,$Y$3))))</f>
        <v/>
      </c>
      <c r="AL728" s="10" t="str">
        <f>IFERROR(VLOOKUP($Y$3&amp;$R728,PRM!$Q$3:$U$31,5,FALSE),"")</f>
        <v/>
      </c>
      <c r="AM728" s="10" t="str">
        <f>IFERROR(IF(AL728=0,0,MATCH($Y$3,PRM!$AA$3:'PRM'!$AA$94,0)),"")</f>
        <v/>
      </c>
      <c r="AN728" s="10" t="str">
        <f>IF($Y$3="","",IF(AL728=0,0,COUNTIF(PRM!$AA$3:'PRM'!$AA$94,$Y$3)))</f>
        <v/>
      </c>
      <c r="AO728" s="10">
        <f t="shared" si="231"/>
        <v>0</v>
      </c>
      <c r="AP728" s="10">
        <f t="shared" si="232"/>
        <v>0</v>
      </c>
      <c r="AQ728" s="10">
        <f t="shared" si="233"/>
        <v>0</v>
      </c>
      <c r="AR728" s="10">
        <f t="shared" si="234"/>
        <v>0</v>
      </c>
      <c r="AS728" s="10">
        <f t="shared" si="235"/>
        <v>0</v>
      </c>
      <c r="AT728" s="10">
        <f t="shared" si="236"/>
        <v>0</v>
      </c>
      <c r="AU728" s="10">
        <f t="shared" si="237"/>
        <v>0</v>
      </c>
      <c r="AV728" s="10">
        <f t="shared" si="238"/>
        <v>0</v>
      </c>
      <c r="AW728" s="10">
        <f t="shared" si="239"/>
        <v>0</v>
      </c>
      <c r="AX728" s="10">
        <f t="shared" si="240"/>
        <v>0</v>
      </c>
      <c r="AY728" s="10">
        <f t="shared" si="241"/>
        <v>0</v>
      </c>
      <c r="AZ728" s="10">
        <f t="shared" si="242"/>
        <v>0</v>
      </c>
      <c r="BA728" s="10">
        <f t="shared" si="243"/>
        <v>0</v>
      </c>
      <c r="BB728" s="10">
        <f t="shared" si="244"/>
        <v>0</v>
      </c>
      <c r="BC728" s="10">
        <f t="shared" si="245"/>
        <v>0</v>
      </c>
      <c r="BD728" s="10">
        <f t="shared" si="246"/>
        <v>0</v>
      </c>
      <c r="BE728" s="10">
        <f t="shared" si="247"/>
        <v>0</v>
      </c>
      <c r="BF728" s="10">
        <f t="shared" si="248"/>
        <v>0</v>
      </c>
      <c r="BG728" s="10">
        <f t="shared" si="249"/>
        <v>0</v>
      </c>
      <c r="BH728" s="10">
        <f t="shared" si="250"/>
        <v>0</v>
      </c>
    </row>
    <row r="729" spans="1:60" ht="27.75" customHeight="1">
      <c r="A729" t="str">
        <f t="shared" si="251"/>
        <v/>
      </c>
      <c r="B729" s="54"/>
      <c r="C729" s="55"/>
      <c r="D729" s="54"/>
      <c r="E729" s="55"/>
      <c r="F729" s="31"/>
      <c r="G729" s="29"/>
      <c r="H729" s="32"/>
      <c r="I729" s="32"/>
      <c r="J729" s="30"/>
      <c r="K729" s="31"/>
      <c r="L729" s="33"/>
      <c r="M729" s="33"/>
      <c r="N729" s="54"/>
      <c r="O729" s="56"/>
      <c r="P729" s="56"/>
      <c r="Q729" s="57"/>
      <c r="R729" s="33"/>
      <c r="S729" s="33"/>
      <c r="T729" s="40"/>
      <c r="U729" s="40"/>
      <c r="V729" s="17"/>
      <c r="W729" s="17"/>
      <c r="X729" s="10" t="str">
        <f>IFERROR(VLOOKUP($F729,PRM!$G$3:$H$5,2,FALSE),"")</f>
        <v/>
      </c>
      <c r="Y729" s="10" t="str">
        <f>IFERROR(VLOOKUP($G729,PRM!$I$3:$J$5,2,FALSE),"")</f>
        <v/>
      </c>
      <c r="Z729" s="10" t="str">
        <f>IFERROR(VLOOKUP($K729,PRM!$K$3:$L$4,2,FALSE),"")</f>
        <v/>
      </c>
      <c r="AA729" s="10" t="str">
        <f>IFERROR(VLOOKUP($N729,PRM!$M$3:$N$50,2,FALSE),"")</f>
        <v/>
      </c>
      <c r="AB729" s="10" t="str">
        <f>IFERROR(VLOOKUP($Y$3&amp;$R729,PRM!$Q$3:$R$31,2,FALSE),"")</f>
        <v/>
      </c>
      <c r="AC729" s="10" t="str">
        <f>IFERROR(VLOOKUP($Y$3&amp;$S729,PRM!$AH$3:$AI$133,2,FALSE),"")</f>
        <v/>
      </c>
      <c r="AD729" s="10" t="str">
        <f>IFERROR(VLOOKUP($Y$3&amp;$T729,PRM!$Y$3:$Z$50,2,FALSE),"")</f>
        <v>1</v>
      </c>
      <c r="AE729" s="10" t="str">
        <f>IFERROR(VLOOKUP($Y$3&amp;$U729,PRM!$AD$3:$AE$44,2,FALSE),"")</f>
        <v/>
      </c>
      <c r="AF729" s="10" t="str">
        <f>IFERROR(VLOOKUP($Y$3&amp;$R729,PRM!$Q$3:$T$31,3,FALSE),"")</f>
        <v/>
      </c>
      <c r="AG729" s="10" t="str">
        <f>IFERROR(IF(AF729=0,0,MATCH($Y$3,PRM!$AF$3:'PRM'!$AF$133,0)),"")</f>
        <v/>
      </c>
      <c r="AH729" s="10" t="str">
        <f>IF($Y$3="","",(IF(AF729=0,0,COUNTIF(PRM!$AF$3:'PRM'!$AF$133,$Y$3))))</f>
        <v/>
      </c>
      <c r="AI729" s="10" t="str">
        <f>IFERROR(VLOOKUP($Y$3&amp;$R729,PRM!$Q$3:$U$31,4,FALSE),"")</f>
        <v/>
      </c>
      <c r="AJ729" s="10" t="str">
        <f>IFERROR(IF(AI729=0,0,MATCH($Y$3,PRM!$V$3:'PRM'!$V$50,0)),"")</f>
        <v/>
      </c>
      <c r="AK729" s="10" t="str">
        <f>IF($Y$3="","",(IF(AI729=0,0,COUNTIF(PRM!$V$3:'PRM'!$V$50,$Y$3))))</f>
        <v/>
      </c>
      <c r="AL729" s="10" t="str">
        <f>IFERROR(VLOOKUP($Y$3&amp;$R729,PRM!$Q$3:$U$31,5,FALSE),"")</f>
        <v/>
      </c>
      <c r="AM729" s="10" t="str">
        <f>IFERROR(IF(AL729=0,0,MATCH($Y$3,PRM!$AA$3:'PRM'!$AA$94,0)),"")</f>
        <v/>
      </c>
      <c r="AN729" s="10" t="str">
        <f>IF($Y$3="","",IF(AL729=0,0,COUNTIF(PRM!$AA$3:'PRM'!$AA$94,$Y$3)))</f>
        <v/>
      </c>
      <c r="AO729" s="10">
        <f t="shared" si="231"/>
        <v>0</v>
      </c>
      <c r="AP729" s="10">
        <f t="shared" si="232"/>
        <v>0</v>
      </c>
      <c r="AQ729" s="10">
        <f t="shared" si="233"/>
        <v>0</v>
      </c>
      <c r="AR729" s="10">
        <f t="shared" si="234"/>
        <v>0</v>
      </c>
      <c r="AS729" s="10">
        <f t="shared" si="235"/>
        <v>0</v>
      </c>
      <c r="AT729" s="10">
        <f t="shared" si="236"/>
        <v>0</v>
      </c>
      <c r="AU729" s="10">
        <f t="shared" si="237"/>
        <v>0</v>
      </c>
      <c r="AV729" s="10">
        <f t="shared" si="238"/>
        <v>0</v>
      </c>
      <c r="AW729" s="10">
        <f t="shared" si="239"/>
        <v>0</v>
      </c>
      <c r="AX729" s="10">
        <f t="shared" si="240"/>
        <v>0</v>
      </c>
      <c r="AY729" s="10">
        <f t="shared" si="241"/>
        <v>0</v>
      </c>
      <c r="AZ729" s="10">
        <f t="shared" si="242"/>
        <v>0</v>
      </c>
      <c r="BA729" s="10">
        <f t="shared" si="243"/>
        <v>0</v>
      </c>
      <c r="BB729" s="10">
        <f t="shared" si="244"/>
        <v>0</v>
      </c>
      <c r="BC729" s="10">
        <f t="shared" si="245"/>
        <v>0</v>
      </c>
      <c r="BD729" s="10">
        <f t="shared" si="246"/>
        <v>0</v>
      </c>
      <c r="BE729" s="10">
        <f t="shared" si="247"/>
        <v>0</v>
      </c>
      <c r="BF729" s="10">
        <f t="shared" si="248"/>
        <v>0</v>
      </c>
      <c r="BG729" s="10">
        <f t="shared" si="249"/>
        <v>0</v>
      </c>
      <c r="BH729" s="10">
        <f t="shared" si="250"/>
        <v>0</v>
      </c>
    </row>
    <row r="730" spans="1:60" ht="27.75" customHeight="1">
      <c r="A730" t="str">
        <f t="shared" si="251"/>
        <v/>
      </c>
      <c r="B730" s="54"/>
      <c r="C730" s="55"/>
      <c r="D730" s="54"/>
      <c r="E730" s="55"/>
      <c r="F730" s="31"/>
      <c r="G730" s="29"/>
      <c r="H730" s="32"/>
      <c r="I730" s="32"/>
      <c r="J730" s="30"/>
      <c r="K730" s="31"/>
      <c r="L730" s="33"/>
      <c r="M730" s="33"/>
      <c r="N730" s="54"/>
      <c r="O730" s="56"/>
      <c r="P730" s="56"/>
      <c r="Q730" s="57"/>
      <c r="R730" s="33"/>
      <c r="S730" s="33"/>
      <c r="T730" s="40"/>
      <c r="U730" s="40"/>
      <c r="V730" s="17"/>
      <c r="W730" s="17"/>
      <c r="X730" s="10" t="str">
        <f>IFERROR(VLOOKUP($F730,PRM!$G$3:$H$5,2,FALSE),"")</f>
        <v/>
      </c>
      <c r="Y730" s="10" t="str">
        <f>IFERROR(VLOOKUP($G730,PRM!$I$3:$J$5,2,FALSE),"")</f>
        <v/>
      </c>
      <c r="Z730" s="10" t="str">
        <f>IFERROR(VLOOKUP($K730,PRM!$K$3:$L$4,2,FALSE),"")</f>
        <v/>
      </c>
      <c r="AA730" s="10" t="str">
        <f>IFERROR(VLOOKUP($N730,PRM!$M$3:$N$50,2,FALSE),"")</f>
        <v/>
      </c>
      <c r="AB730" s="10" t="str">
        <f>IFERROR(VLOOKUP($Y$3&amp;$R730,PRM!$Q$3:$R$31,2,FALSE),"")</f>
        <v/>
      </c>
      <c r="AC730" s="10" t="str">
        <f>IFERROR(VLOOKUP($Y$3&amp;$S730,PRM!$AH$3:$AI$133,2,FALSE),"")</f>
        <v/>
      </c>
      <c r="AD730" s="10" t="str">
        <f>IFERROR(VLOOKUP($Y$3&amp;$T730,PRM!$Y$3:$Z$50,2,FALSE),"")</f>
        <v>1</v>
      </c>
      <c r="AE730" s="10" t="str">
        <f>IFERROR(VLOOKUP($Y$3&amp;$U730,PRM!$AD$3:$AE$44,2,FALSE),"")</f>
        <v/>
      </c>
      <c r="AF730" s="10" t="str">
        <f>IFERROR(VLOOKUP($Y$3&amp;$R730,PRM!$Q$3:$T$31,3,FALSE),"")</f>
        <v/>
      </c>
      <c r="AG730" s="10" t="str">
        <f>IFERROR(IF(AF730=0,0,MATCH($Y$3,PRM!$AF$3:'PRM'!$AF$133,0)),"")</f>
        <v/>
      </c>
      <c r="AH730" s="10" t="str">
        <f>IF($Y$3="","",(IF(AF730=0,0,COUNTIF(PRM!$AF$3:'PRM'!$AF$133,$Y$3))))</f>
        <v/>
      </c>
      <c r="AI730" s="10" t="str">
        <f>IFERROR(VLOOKUP($Y$3&amp;$R730,PRM!$Q$3:$U$31,4,FALSE),"")</f>
        <v/>
      </c>
      <c r="AJ730" s="10" t="str">
        <f>IFERROR(IF(AI730=0,0,MATCH($Y$3,PRM!$V$3:'PRM'!$V$50,0)),"")</f>
        <v/>
      </c>
      <c r="AK730" s="10" t="str">
        <f>IF($Y$3="","",(IF(AI730=0,0,COUNTIF(PRM!$V$3:'PRM'!$V$50,$Y$3))))</f>
        <v/>
      </c>
      <c r="AL730" s="10" t="str">
        <f>IFERROR(VLOOKUP($Y$3&amp;$R730,PRM!$Q$3:$U$31,5,FALSE),"")</f>
        <v/>
      </c>
      <c r="AM730" s="10" t="str">
        <f>IFERROR(IF(AL730=0,0,MATCH($Y$3,PRM!$AA$3:'PRM'!$AA$94,0)),"")</f>
        <v/>
      </c>
      <c r="AN730" s="10" t="str">
        <f>IF($Y$3="","",IF(AL730=0,0,COUNTIF(PRM!$AA$3:'PRM'!$AA$94,$Y$3)))</f>
        <v/>
      </c>
      <c r="AO730" s="10">
        <f t="shared" si="231"/>
        <v>0</v>
      </c>
      <c r="AP730" s="10">
        <f t="shared" si="232"/>
        <v>0</v>
      </c>
      <c r="AQ730" s="10">
        <f t="shared" si="233"/>
        <v>0</v>
      </c>
      <c r="AR730" s="10">
        <f t="shared" si="234"/>
        <v>0</v>
      </c>
      <c r="AS730" s="10">
        <f t="shared" si="235"/>
        <v>0</v>
      </c>
      <c r="AT730" s="10">
        <f t="shared" si="236"/>
        <v>0</v>
      </c>
      <c r="AU730" s="10">
        <f t="shared" si="237"/>
        <v>0</v>
      </c>
      <c r="AV730" s="10">
        <f t="shared" si="238"/>
        <v>0</v>
      </c>
      <c r="AW730" s="10">
        <f t="shared" si="239"/>
        <v>0</v>
      </c>
      <c r="AX730" s="10">
        <f t="shared" si="240"/>
        <v>0</v>
      </c>
      <c r="AY730" s="10">
        <f t="shared" si="241"/>
        <v>0</v>
      </c>
      <c r="AZ730" s="10">
        <f t="shared" si="242"/>
        <v>0</v>
      </c>
      <c r="BA730" s="10">
        <f t="shared" si="243"/>
        <v>0</v>
      </c>
      <c r="BB730" s="10">
        <f t="shared" si="244"/>
        <v>0</v>
      </c>
      <c r="BC730" s="10">
        <f t="shared" si="245"/>
        <v>0</v>
      </c>
      <c r="BD730" s="10">
        <f t="shared" si="246"/>
        <v>0</v>
      </c>
      <c r="BE730" s="10">
        <f t="shared" si="247"/>
        <v>0</v>
      </c>
      <c r="BF730" s="10">
        <f t="shared" si="248"/>
        <v>0</v>
      </c>
      <c r="BG730" s="10">
        <f t="shared" si="249"/>
        <v>0</v>
      </c>
      <c r="BH730" s="10">
        <f t="shared" si="250"/>
        <v>0</v>
      </c>
    </row>
    <row r="731" spans="1:60" ht="27.75" customHeight="1">
      <c r="A731" t="str">
        <f t="shared" si="251"/>
        <v/>
      </c>
      <c r="B731" s="54"/>
      <c r="C731" s="55"/>
      <c r="D731" s="54"/>
      <c r="E731" s="55"/>
      <c r="F731" s="31"/>
      <c r="G731" s="29"/>
      <c r="H731" s="32"/>
      <c r="I731" s="32"/>
      <c r="J731" s="30"/>
      <c r="K731" s="31"/>
      <c r="L731" s="33"/>
      <c r="M731" s="33"/>
      <c r="N731" s="54"/>
      <c r="O731" s="56"/>
      <c r="P731" s="56"/>
      <c r="Q731" s="57"/>
      <c r="R731" s="33"/>
      <c r="S731" s="33"/>
      <c r="T731" s="40"/>
      <c r="U731" s="40"/>
      <c r="V731" s="17"/>
      <c r="W731" s="17"/>
      <c r="X731" s="10" t="str">
        <f>IFERROR(VLOOKUP($F731,PRM!$G$3:$H$5,2,FALSE),"")</f>
        <v/>
      </c>
      <c r="Y731" s="10" t="str">
        <f>IFERROR(VLOOKUP($G731,PRM!$I$3:$J$5,2,FALSE),"")</f>
        <v/>
      </c>
      <c r="Z731" s="10" t="str">
        <f>IFERROR(VLOOKUP($K731,PRM!$K$3:$L$4,2,FALSE),"")</f>
        <v/>
      </c>
      <c r="AA731" s="10" t="str">
        <f>IFERROR(VLOOKUP($N731,PRM!$M$3:$N$50,2,FALSE),"")</f>
        <v/>
      </c>
      <c r="AB731" s="10" t="str">
        <f>IFERROR(VLOOKUP($Y$3&amp;$R731,PRM!$Q$3:$R$31,2,FALSE),"")</f>
        <v/>
      </c>
      <c r="AC731" s="10" t="str">
        <f>IFERROR(VLOOKUP($Y$3&amp;$S731,PRM!$AH$3:$AI$133,2,FALSE),"")</f>
        <v/>
      </c>
      <c r="AD731" s="10" t="str">
        <f>IFERROR(VLOOKUP($Y$3&amp;$T731,PRM!$Y$3:$Z$50,2,FALSE),"")</f>
        <v>1</v>
      </c>
      <c r="AE731" s="10" t="str">
        <f>IFERROR(VLOOKUP($Y$3&amp;$U731,PRM!$AD$3:$AE$44,2,FALSE),"")</f>
        <v/>
      </c>
      <c r="AF731" s="10" t="str">
        <f>IFERROR(VLOOKUP($Y$3&amp;$R731,PRM!$Q$3:$T$31,3,FALSE),"")</f>
        <v/>
      </c>
      <c r="AG731" s="10" t="str">
        <f>IFERROR(IF(AF731=0,0,MATCH($Y$3,PRM!$AF$3:'PRM'!$AF$133,0)),"")</f>
        <v/>
      </c>
      <c r="AH731" s="10" t="str">
        <f>IF($Y$3="","",(IF(AF731=0,0,COUNTIF(PRM!$AF$3:'PRM'!$AF$133,$Y$3))))</f>
        <v/>
      </c>
      <c r="AI731" s="10" t="str">
        <f>IFERROR(VLOOKUP($Y$3&amp;$R731,PRM!$Q$3:$U$31,4,FALSE),"")</f>
        <v/>
      </c>
      <c r="AJ731" s="10" t="str">
        <f>IFERROR(IF(AI731=0,0,MATCH($Y$3,PRM!$V$3:'PRM'!$V$50,0)),"")</f>
        <v/>
      </c>
      <c r="AK731" s="10" t="str">
        <f>IF($Y$3="","",(IF(AI731=0,0,COUNTIF(PRM!$V$3:'PRM'!$V$50,$Y$3))))</f>
        <v/>
      </c>
      <c r="AL731" s="10" t="str">
        <f>IFERROR(VLOOKUP($Y$3&amp;$R731,PRM!$Q$3:$U$31,5,FALSE),"")</f>
        <v/>
      </c>
      <c r="AM731" s="10" t="str">
        <f>IFERROR(IF(AL731=0,0,MATCH($Y$3,PRM!$AA$3:'PRM'!$AA$94,0)),"")</f>
        <v/>
      </c>
      <c r="AN731" s="10" t="str">
        <f>IF($Y$3="","",IF(AL731=0,0,COUNTIF(PRM!$AA$3:'PRM'!$AA$94,$Y$3)))</f>
        <v/>
      </c>
      <c r="AO731" s="10">
        <f t="shared" si="231"/>
        <v>0</v>
      </c>
      <c r="AP731" s="10">
        <f t="shared" si="232"/>
        <v>0</v>
      </c>
      <c r="AQ731" s="10">
        <f t="shared" si="233"/>
        <v>0</v>
      </c>
      <c r="AR731" s="10">
        <f t="shared" si="234"/>
        <v>0</v>
      </c>
      <c r="AS731" s="10">
        <f t="shared" si="235"/>
        <v>0</v>
      </c>
      <c r="AT731" s="10">
        <f t="shared" si="236"/>
        <v>0</v>
      </c>
      <c r="AU731" s="10">
        <f t="shared" si="237"/>
        <v>0</v>
      </c>
      <c r="AV731" s="10">
        <f t="shared" si="238"/>
        <v>0</v>
      </c>
      <c r="AW731" s="10">
        <f t="shared" si="239"/>
        <v>0</v>
      </c>
      <c r="AX731" s="10">
        <f t="shared" si="240"/>
        <v>0</v>
      </c>
      <c r="AY731" s="10">
        <f t="shared" si="241"/>
        <v>0</v>
      </c>
      <c r="AZ731" s="10">
        <f t="shared" si="242"/>
        <v>0</v>
      </c>
      <c r="BA731" s="10">
        <f t="shared" si="243"/>
        <v>0</v>
      </c>
      <c r="BB731" s="10">
        <f t="shared" si="244"/>
        <v>0</v>
      </c>
      <c r="BC731" s="10">
        <f t="shared" si="245"/>
        <v>0</v>
      </c>
      <c r="BD731" s="10">
        <f t="shared" si="246"/>
        <v>0</v>
      </c>
      <c r="BE731" s="10">
        <f t="shared" si="247"/>
        <v>0</v>
      </c>
      <c r="BF731" s="10">
        <f t="shared" si="248"/>
        <v>0</v>
      </c>
      <c r="BG731" s="10">
        <f t="shared" si="249"/>
        <v>0</v>
      </c>
      <c r="BH731" s="10">
        <f t="shared" si="250"/>
        <v>0</v>
      </c>
    </row>
    <row r="732" spans="1:60" ht="27.75" customHeight="1">
      <c r="A732" t="str">
        <f t="shared" si="251"/>
        <v/>
      </c>
      <c r="B732" s="54"/>
      <c r="C732" s="55"/>
      <c r="D732" s="54"/>
      <c r="E732" s="55"/>
      <c r="F732" s="31"/>
      <c r="G732" s="29"/>
      <c r="H732" s="32"/>
      <c r="I732" s="32"/>
      <c r="J732" s="30"/>
      <c r="K732" s="31"/>
      <c r="L732" s="33"/>
      <c r="M732" s="33"/>
      <c r="N732" s="54"/>
      <c r="O732" s="56"/>
      <c r="P732" s="56"/>
      <c r="Q732" s="57"/>
      <c r="R732" s="33"/>
      <c r="S732" s="33"/>
      <c r="T732" s="40"/>
      <c r="U732" s="40"/>
      <c r="V732" s="17"/>
      <c r="W732" s="17"/>
      <c r="X732" s="10" t="str">
        <f>IFERROR(VLOOKUP($F732,PRM!$G$3:$H$5,2,FALSE),"")</f>
        <v/>
      </c>
      <c r="Y732" s="10" t="str">
        <f>IFERROR(VLOOKUP($G732,PRM!$I$3:$J$5,2,FALSE),"")</f>
        <v/>
      </c>
      <c r="Z732" s="10" t="str">
        <f>IFERROR(VLOOKUP($K732,PRM!$K$3:$L$4,2,FALSE),"")</f>
        <v/>
      </c>
      <c r="AA732" s="10" t="str">
        <f>IFERROR(VLOOKUP($N732,PRM!$M$3:$N$50,2,FALSE),"")</f>
        <v/>
      </c>
      <c r="AB732" s="10" t="str">
        <f>IFERROR(VLOOKUP($Y$3&amp;$R732,PRM!$Q$3:$R$31,2,FALSE),"")</f>
        <v/>
      </c>
      <c r="AC732" s="10" t="str">
        <f>IFERROR(VLOOKUP($Y$3&amp;$S732,PRM!$AH$3:$AI$133,2,FALSE),"")</f>
        <v/>
      </c>
      <c r="AD732" s="10" t="str">
        <f>IFERROR(VLOOKUP($Y$3&amp;$T732,PRM!$Y$3:$Z$50,2,FALSE),"")</f>
        <v>1</v>
      </c>
      <c r="AE732" s="10" t="str">
        <f>IFERROR(VLOOKUP($Y$3&amp;$U732,PRM!$AD$3:$AE$44,2,FALSE),"")</f>
        <v/>
      </c>
      <c r="AF732" s="10" t="str">
        <f>IFERROR(VLOOKUP($Y$3&amp;$R732,PRM!$Q$3:$T$31,3,FALSE),"")</f>
        <v/>
      </c>
      <c r="AG732" s="10" t="str">
        <f>IFERROR(IF(AF732=0,0,MATCH($Y$3,PRM!$AF$3:'PRM'!$AF$133,0)),"")</f>
        <v/>
      </c>
      <c r="AH732" s="10" t="str">
        <f>IF($Y$3="","",(IF(AF732=0,0,COUNTIF(PRM!$AF$3:'PRM'!$AF$133,$Y$3))))</f>
        <v/>
      </c>
      <c r="AI732" s="10" t="str">
        <f>IFERROR(VLOOKUP($Y$3&amp;$R732,PRM!$Q$3:$U$31,4,FALSE),"")</f>
        <v/>
      </c>
      <c r="AJ732" s="10" t="str">
        <f>IFERROR(IF(AI732=0,0,MATCH($Y$3,PRM!$V$3:'PRM'!$V$50,0)),"")</f>
        <v/>
      </c>
      <c r="AK732" s="10" t="str">
        <f>IF($Y$3="","",(IF(AI732=0,0,COUNTIF(PRM!$V$3:'PRM'!$V$50,$Y$3))))</f>
        <v/>
      </c>
      <c r="AL732" s="10" t="str">
        <f>IFERROR(VLOOKUP($Y$3&amp;$R732,PRM!$Q$3:$U$31,5,FALSE),"")</f>
        <v/>
      </c>
      <c r="AM732" s="10" t="str">
        <f>IFERROR(IF(AL732=0,0,MATCH($Y$3,PRM!$AA$3:'PRM'!$AA$94,0)),"")</f>
        <v/>
      </c>
      <c r="AN732" s="10" t="str">
        <f>IF($Y$3="","",IF(AL732=0,0,COUNTIF(PRM!$AA$3:'PRM'!$AA$94,$Y$3)))</f>
        <v/>
      </c>
      <c r="AO732" s="10">
        <f t="shared" si="231"/>
        <v>0</v>
      </c>
      <c r="AP732" s="10">
        <f t="shared" si="232"/>
        <v>0</v>
      </c>
      <c r="AQ732" s="10">
        <f t="shared" si="233"/>
        <v>0</v>
      </c>
      <c r="AR732" s="10">
        <f t="shared" si="234"/>
        <v>0</v>
      </c>
      <c r="AS732" s="10">
        <f t="shared" si="235"/>
        <v>0</v>
      </c>
      <c r="AT732" s="10">
        <f t="shared" si="236"/>
        <v>0</v>
      </c>
      <c r="AU732" s="10">
        <f t="shared" si="237"/>
        <v>0</v>
      </c>
      <c r="AV732" s="10">
        <f t="shared" si="238"/>
        <v>0</v>
      </c>
      <c r="AW732" s="10">
        <f t="shared" si="239"/>
        <v>0</v>
      </c>
      <c r="AX732" s="10">
        <f t="shared" si="240"/>
        <v>0</v>
      </c>
      <c r="AY732" s="10">
        <f t="shared" si="241"/>
        <v>0</v>
      </c>
      <c r="AZ732" s="10">
        <f t="shared" si="242"/>
        <v>0</v>
      </c>
      <c r="BA732" s="10">
        <f t="shared" si="243"/>
        <v>0</v>
      </c>
      <c r="BB732" s="10">
        <f t="shared" si="244"/>
        <v>0</v>
      </c>
      <c r="BC732" s="10">
        <f t="shared" si="245"/>
        <v>0</v>
      </c>
      <c r="BD732" s="10">
        <f t="shared" si="246"/>
        <v>0</v>
      </c>
      <c r="BE732" s="10">
        <f t="shared" si="247"/>
        <v>0</v>
      </c>
      <c r="BF732" s="10">
        <f t="shared" si="248"/>
        <v>0</v>
      </c>
      <c r="BG732" s="10">
        <f t="shared" si="249"/>
        <v>0</v>
      </c>
      <c r="BH732" s="10">
        <f t="shared" si="250"/>
        <v>0</v>
      </c>
    </row>
    <row r="733" spans="1:60" ht="27.75" customHeight="1">
      <c r="A733" t="str">
        <f t="shared" si="251"/>
        <v/>
      </c>
      <c r="B733" s="54"/>
      <c r="C733" s="55"/>
      <c r="D733" s="54"/>
      <c r="E733" s="55"/>
      <c r="F733" s="31"/>
      <c r="G733" s="29"/>
      <c r="H733" s="32"/>
      <c r="I733" s="32"/>
      <c r="J733" s="30"/>
      <c r="K733" s="31"/>
      <c r="L733" s="33"/>
      <c r="M733" s="33"/>
      <c r="N733" s="54"/>
      <c r="O733" s="56"/>
      <c r="P733" s="56"/>
      <c r="Q733" s="57"/>
      <c r="R733" s="33"/>
      <c r="S733" s="33"/>
      <c r="T733" s="40"/>
      <c r="U733" s="40"/>
      <c r="V733" s="17"/>
      <c r="W733" s="17"/>
      <c r="X733" s="10" t="str">
        <f>IFERROR(VLOOKUP($F733,PRM!$G$3:$H$5,2,FALSE),"")</f>
        <v/>
      </c>
      <c r="Y733" s="10" t="str">
        <f>IFERROR(VLOOKUP($G733,PRM!$I$3:$J$5,2,FALSE),"")</f>
        <v/>
      </c>
      <c r="Z733" s="10" t="str">
        <f>IFERROR(VLOOKUP($K733,PRM!$K$3:$L$4,2,FALSE),"")</f>
        <v/>
      </c>
      <c r="AA733" s="10" t="str">
        <f>IFERROR(VLOOKUP($N733,PRM!$M$3:$N$50,2,FALSE),"")</f>
        <v/>
      </c>
      <c r="AB733" s="10" t="str">
        <f>IFERROR(VLOOKUP($Y$3&amp;$R733,PRM!$Q$3:$R$31,2,FALSE),"")</f>
        <v/>
      </c>
      <c r="AC733" s="10" t="str">
        <f>IFERROR(VLOOKUP($Y$3&amp;$S733,PRM!$AH$3:$AI$133,2,FALSE),"")</f>
        <v/>
      </c>
      <c r="AD733" s="10" t="str">
        <f>IFERROR(VLOOKUP($Y$3&amp;$T733,PRM!$Y$3:$Z$50,2,FALSE),"")</f>
        <v>1</v>
      </c>
      <c r="AE733" s="10" t="str">
        <f>IFERROR(VLOOKUP($Y$3&amp;$U733,PRM!$AD$3:$AE$44,2,FALSE),"")</f>
        <v/>
      </c>
      <c r="AF733" s="10" t="str">
        <f>IFERROR(VLOOKUP($Y$3&amp;$R733,PRM!$Q$3:$T$31,3,FALSE),"")</f>
        <v/>
      </c>
      <c r="AG733" s="10" t="str">
        <f>IFERROR(IF(AF733=0,0,MATCH($Y$3,PRM!$AF$3:'PRM'!$AF$133,0)),"")</f>
        <v/>
      </c>
      <c r="AH733" s="10" t="str">
        <f>IF($Y$3="","",(IF(AF733=0,0,COUNTIF(PRM!$AF$3:'PRM'!$AF$133,$Y$3))))</f>
        <v/>
      </c>
      <c r="AI733" s="10" t="str">
        <f>IFERROR(VLOOKUP($Y$3&amp;$R733,PRM!$Q$3:$U$31,4,FALSE),"")</f>
        <v/>
      </c>
      <c r="AJ733" s="10" t="str">
        <f>IFERROR(IF(AI733=0,0,MATCH($Y$3,PRM!$V$3:'PRM'!$V$50,0)),"")</f>
        <v/>
      </c>
      <c r="AK733" s="10" t="str">
        <f>IF($Y$3="","",(IF(AI733=0,0,COUNTIF(PRM!$V$3:'PRM'!$V$50,$Y$3))))</f>
        <v/>
      </c>
      <c r="AL733" s="10" t="str">
        <f>IFERROR(VLOOKUP($Y$3&amp;$R733,PRM!$Q$3:$U$31,5,FALSE),"")</f>
        <v/>
      </c>
      <c r="AM733" s="10" t="str">
        <f>IFERROR(IF(AL733=0,0,MATCH($Y$3,PRM!$AA$3:'PRM'!$AA$94,0)),"")</f>
        <v/>
      </c>
      <c r="AN733" s="10" t="str">
        <f>IF($Y$3="","",IF(AL733=0,0,COUNTIF(PRM!$AA$3:'PRM'!$AA$94,$Y$3)))</f>
        <v/>
      </c>
      <c r="AO733" s="10">
        <f t="shared" si="231"/>
        <v>0</v>
      </c>
      <c r="AP733" s="10">
        <f t="shared" si="232"/>
        <v>0</v>
      </c>
      <c r="AQ733" s="10">
        <f t="shared" si="233"/>
        <v>0</v>
      </c>
      <c r="AR733" s="10">
        <f t="shared" si="234"/>
        <v>0</v>
      </c>
      <c r="AS733" s="10">
        <f t="shared" si="235"/>
        <v>0</v>
      </c>
      <c r="AT733" s="10">
        <f t="shared" si="236"/>
        <v>0</v>
      </c>
      <c r="AU733" s="10">
        <f t="shared" si="237"/>
        <v>0</v>
      </c>
      <c r="AV733" s="10">
        <f t="shared" si="238"/>
        <v>0</v>
      </c>
      <c r="AW733" s="10">
        <f t="shared" si="239"/>
        <v>0</v>
      </c>
      <c r="AX733" s="10">
        <f t="shared" si="240"/>
        <v>0</v>
      </c>
      <c r="AY733" s="10">
        <f t="shared" si="241"/>
        <v>0</v>
      </c>
      <c r="AZ733" s="10">
        <f t="shared" si="242"/>
        <v>0</v>
      </c>
      <c r="BA733" s="10">
        <f t="shared" si="243"/>
        <v>0</v>
      </c>
      <c r="BB733" s="10">
        <f t="shared" si="244"/>
        <v>0</v>
      </c>
      <c r="BC733" s="10">
        <f t="shared" si="245"/>
        <v>0</v>
      </c>
      <c r="BD733" s="10">
        <f t="shared" si="246"/>
        <v>0</v>
      </c>
      <c r="BE733" s="10">
        <f t="shared" si="247"/>
        <v>0</v>
      </c>
      <c r="BF733" s="10">
        <f t="shared" si="248"/>
        <v>0</v>
      </c>
      <c r="BG733" s="10">
        <f t="shared" si="249"/>
        <v>0</v>
      </c>
      <c r="BH733" s="10">
        <f t="shared" si="250"/>
        <v>0</v>
      </c>
    </row>
    <row r="734" spans="1:60" ht="27.75" customHeight="1">
      <c r="A734" t="str">
        <f t="shared" si="251"/>
        <v/>
      </c>
      <c r="B734" s="54"/>
      <c r="C734" s="55"/>
      <c r="D734" s="54"/>
      <c r="E734" s="55"/>
      <c r="F734" s="31"/>
      <c r="G734" s="29"/>
      <c r="H734" s="32"/>
      <c r="I734" s="32"/>
      <c r="J734" s="30"/>
      <c r="K734" s="31"/>
      <c r="L734" s="33"/>
      <c r="M734" s="33"/>
      <c r="N734" s="54"/>
      <c r="O734" s="56"/>
      <c r="P734" s="56"/>
      <c r="Q734" s="57"/>
      <c r="R734" s="33"/>
      <c r="S734" s="33"/>
      <c r="T734" s="40"/>
      <c r="U734" s="40"/>
      <c r="V734" s="17"/>
      <c r="W734" s="17"/>
      <c r="X734" s="10" t="str">
        <f>IFERROR(VLOOKUP($F734,PRM!$G$3:$H$5,2,FALSE),"")</f>
        <v/>
      </c>
      <c r="Y734" s="10" t="str">
        <f>IFERROR(VLOOKUP($G734,PRM!$I$3:$J$5,2,FALSE),"")</f>
        <v/>
      </c>
      <c r="Z734" s="10" t="str">
        <f>IFERROR(VLOOKUP($K734,PRM!$K$3:$L$4,2,FALSE),"")</f>
        <v/>
      </c>
      <c r="AA734" s="10" t="str">
        <f>IFERROR(VLOOKUP($N734,PRM!$M$3:$N$50,2,FALSE),"")</f>
        <v/>
      </c>
      <c r="AB734" s="10" t="str">
        <f>IFERROR(VLOOKUP($Y$3&amp;$R734,PRM!$Q$3:$R$31,2,FALSE),"")</f>
        <v/>
      </c>
      <c r="AC734" s="10" t="str">
        <f>IFERROR(VLOOKUP($Y$3&amp;$S734,PRM!$AH$3:$AI$133,2,FALSE),"")</f>
        <v/>
      </c>
      <c r="AD734" s="10" t="str">
        <f>IFERROR(VLOOKUP($Y$3&amp;$T734,PRM!$Y$3:$Z$50,2,FALSE),"")</f>
        <v>1</v>
      </c>
      <c r="AE734" s="10" t="str">
        <f>IFERROR(VLOOKUP($Y$3&amp;$U734,PRM!$AD$3:$AE$44,2,FALSE),"")</f>
        <v/>
      </c>
      <c r="AF734" s="10" t="str">
        <f>IFERROR(VLOOKUP($Y$3&amp;$R734,PRM!$Q$3:$T$31,3,FALSE),"")</f>
        <v/>
      </c>
      <c r="AG734" s="10" t="str">
        <f>IFERROR(IF(AF734=0,0,MATCH($Y$3,PRM!$AF$3:'PRM'!$AF$133,0)),"")</f>
        <v/>
      </c>
      <c r="AH734" s="10" t="str">
        <f>IF($Y$3="","",(IF(AF734=0,0,COUNTIF(PRM!$AF$3:'PRM'!$AF$133,$Y$3))))</f>
        <v/>
      </c>
      <c r="AI734" s="10" t="str">
        <f>IFERROR(VLOOKUP($Y$3&amp;$R734,PRM!$Q$3:$U$31,4,FALSE),"")</f>
        <v/>
      </c>
      <c r="AJ734" s="10" t="str">
        <f>IFERROR(IF(AI734=0,0,MATCH($Y$3,PRM!$V$3:'PRM'!$V$50,0)),"")</f>
        <v/>
      </c>
      <c r="AK734" s="10" t="str">
        <f>IF($Y$3="","",(IF(AI734=0,0,COUNTIF(PRM!$V$3:'PRM'!$V$50,$Y$3))))</f>
        <v/>
      </c>
      <c r="AL734" s="10" t="str">
        <f>IFERROR(VLOOKUP($Y$3&amp;$R734,PRM!$Q$3:$U$31,5,FALSE),"")</f>
        <v/>
      </c>
      <c r="AM734" s="10" t="str">
        <f>IFERROR(IF(AL734=0,0,MATCH($Y$3,PRM!$AA$3:'PRM'!$AA$94,0)),"")</f>
        <v/>
      </c>
      <c r="AN734" s="10" t="str">
        <f>IF($Y$3="","",IF(AL734=0,0,COUNTIF(PRM!$AA$3:'PRM'!$AA$94,$Y$3)))</f>
        <v/>
      </c>
      <c r="AO734" s="10">
        <f t="shared" si="231"/>
        <v>0</v>
      </c>
      <c r="AP734" s="10">
        <f t="shared" si="232"/>
        <v>0</v>
      </c>
      <c r="AQ734" s="10">
        <f t="shared" si="233"/>
        <v>0</v>
      </c>
      <c r="AR734" s="10">
        <f t="shared" si="234"/>
        <v>0</v>
      </c>
      <c r="AS734" s="10">
        <f t="shared" si="235"/>
        <v>0</v>
      </c>
      <c r="AT734" s="10">
        <f t="shared" si="236"/>
        <v>0</v>
      </c>
      <c r="AU734" s="10">
        <f t="shared" si="237"/>
        <v>0</v>
      </c>
      <c r="AV734" s="10">
        <f t="shared" si="238"/>
        <v>0</v>
      </c>
      <c r="AW734" s="10">
        <f t="shared" si="239"/>
        <v>0</v>
      </c>
      <c r="AX734" s="10">
        <f t="shared" si="240"/>
        <v>0</v>
      </c>
      <c r="AY734" s="10">
        <f t="shared" si="241"/>
        <v>0</v>
      </c>
      <c r="AZ734" s="10">
        <f t="shared" si="242"/>
        <v>0</v>
      </c>
      <c r="BA734" s="10">
        <f t="shared" si="243"/>
        <v>0</v>
      </c>
      <c r="BB734" s="10">
        <f t="shared" si="244"/>
        <v>0</v>
      </c>
      <c r="BC734" s="10">
        <f t="shared" si="245"/>
        <v>0</v>
      </c>
      <c r="BD734" s="10">
        <f t="shared" si="246"/>
        <v>0</v>
      </c>
      <c r="BE734" s="10">
        <f t="shared" si="247"/>
        <v>0</v>
      </c>
      <c r="BF734" s="10">
        <f t="shared" si="248"/>
        <v>0</v>
      </c>
      <c r="BG734" s="10">
        <f t="shared" si="249"/>
        <v>0</v>
      </c>
      <c r="BH734" s="10">
        <f t="shared" si="250"/>
        <v>0</v>
      </c>
    </row>
    <row r="735" spans="1:60" ht="27.75" customHeight="1">
      <c r="A735" t="str">
        <f t="shared" si="251"/>
        <v/>
      </c>
      <c r="B735" s="54"/>
      <c r="C735" s="55"/>
      <c r="D735" s="54"/>
      <c r="E735" s="55"/>
      <c r="F735" s="31"/>
      <c r="G735" s="29"/>
      <c r="H735" s="32"/>
      <c r="I735" s="32"/>
      <c r="J735" s="30"/>
      <c r="K735" s="31"/>
      <c r="L735" s="33"/>
      <c r="M735" s="33"/>
      <c r="N735" s="54"/>
      <c r="O735" s="56"/>
      <c r="P735" s="56"/>
      <c r="Q735" s="57"/>
      <c r="R735" s="33"/>
      <c r="S735" s="33"/>
      <c r="T735" s="40"/>
      <c r="U735" s="40"/>
      <c r="V735" s="17"/>
      <c r="W735" s="17"/>
      <c r="X735" s="10" t="str">
        <f>IFERROR(VLOOKUP($F735,PRM!$G$3:$H$5,2,FALSE),"")</f>
        <v/>
      </c>
      <c r="Y735" s="10" t="str">
        <f>IFERROR(VLOOKUP($G735,PRM!$I$3:$J$5,2,FALSE),"")</f>
        <v/>
      </c>
      <c r="Z735" s="10" t="str">
        <f>IFERROR(VLOOKUP($K735,PRM!$K$3:$L$4,2,FALSE),"")</f>
        <v/>
      </c>
      <c r="AA735" s="10" t="str">
        <f>IFERROR(VLOOKUP($N735,PRM!$M$3:$N$50,2,FALSE),"")</f>
        <v/>
      </c>
      <c r="AB735" s="10" t="str">
        <f>IFERROR(VLOOKUP($Y$3&amp;$R735,PRM!$Q$3:$R$31,2,FALSE),"")</f>
        <v/>
      </c>
      <c r="AC735" s="10" t="str">
        <f>IFERROR(VLOOKUP($Y$3&amp;$S735,PRM!$AH$3:$AI$133,2,FALSE),"")</f>
        <v/>
      </c>
      <c r="AD735" s="10" t="str">
        <f>IFERROR(VLOOKUP($Y$3&amp;$T735,PRM!$Y$3:$Z$50,2,FALSE),"")</f>
        <v>1</v>
      </c>
      <c r="AE735" s="10" t="str">
        <f>IFERROR(VLOOKUP($Y$3&amp;$U735,PRM!$AD$3:$AE$44,2,FALSE),"")</f>
        <v/>
      </c>
      <c r="AF735" s="10" t="str">
        <f>IFERROR(VLOOKUP($Y$3&amp;$R735,PRM!$Q$3:$T$31,3,FALSE),"")</f>
        <v/>
      </c>
      <c r="AG735" s="10" t="str">
        <f>IFERROR(IF(AF735=0,0,MATCH($Y$3,PRM!$AF$3:'PRM'!$AF$133,0)),"")</f>
        <v/>
      </c>
      <c r="AH735" s="10" t="str">
        <f>IF($Y$3="","",(IF(AF735=0,0,COUNTIF(PRM!$AF$3:'PRM'!$AF$133,$Y$3))))</f>
        <v/>
      </c>
      <c r="AI735" s="10" t="str">
        <f>IFERROR(VLOOKUP($Y$3&amp;$R735,PRM!$Q$3:$U$31,4,FALSE),"")</f>
        <v/>
      </c>
      <c r="AJ735" s="10" t="str">
        <f>IFERROR(IF(AI735=0,0,MATCH($Y$3,PRM!$V$3:'PRM'!$V$50,0)),"")</f>
        <v/>
      </c>
      <c r="AK735" s="10" t="str">
        <f>IF($Y$3="","",(IF(AI735=0,0,COUNTIF(PRM!$V$3:'PRM'!$V$50,$Y$3))))</f>
        <v/>
      </c>
      <c r="AL735" s="10" t="str">
        <f>IFERROR(VLOOKUP($Y$3&amp;$R735,PRM!$Q$3:$U$31,5,FALSE),"")</f>
        <v/>
      </c>
      <c r="AM735" s="10" t="str">
        <f>IFERROR(IF(AL735=0,0,MATCH($Y$3,PRM!$AA$3:'PRM'!$AA$94,0)),"")</f>
        <v/>
      </c>
      <c r="AN735" s="10" t="str">
        <f>IF($Y$3="","",IF(AL735=0,0,COUNTIF(PRM!$AA$3:'PRM'!$AA$94,$Y$3)))</f>
        <v/>
      </c>
      <c r="AO735" s="10">
        <f t="shared" si="231"/>
        <v>0</v>
      </c>
      <c r="AP735" s="10">
        <f t="shared" si="232"/>
        <v>0</v>
      </c>
      <c r="AQ735" s="10">
        <f t="shared" si="233"/>
        <v>0</v>
      </c>
      <c r="AR735" s="10">
        <f t="shared" si="234"/>
        <v>0</v>
      </c>
      <c r="AS735" s="10">
        <f t="shared" si="235"/>
        <v>0</v>
      </c>
      <c r="AT735" s="10">
        <f t="shared" si="236"/>
        <v>0</v>
      </c>
      <c r="AU735" s="10">
        <f t="shared" si="237"/>
        <v>0</v>
      </c>
      <c r="AV735" s="10">
        <f t="shared" si="238"/>
        <v>0</v>
      </c>
      <c r="AW735" s="10">
        <f t="shared" si="239"/>
        <v>0</v>
      </c>
      <c r="AX735" s="10">
        <f t="shared" si="240"/>
        <v>0</v>
      </c>
      <c r="AY735" s="10">
        <f t="shared" si="241"/>
        <v>0</v>
      </c>
      <c r="AZ735" s="10">
        <f t="shared" si="242"/>
        <v>0</v>
      </c>
      <c r="BA735" s="10">
        <f t="shared" si="243"/>
        <v>0</v>
      </c>
      <c r="BB735" s="10">
        <f t="shared" si="244"/>
        <v>0</v>
      </c>
      <c r="BC735" s="10">
        <f t="shared" si="245"/>
        <v>0</v>
      </c>
      <c r="BD735" s="10">
        <f t="shared" si="246"/>
        <v>0</v>
      </c>
      <c r="BE735" s="10">
        <f t="shared" si="247"/>
        <v>0</v>
      </c>
      <c r="BF735" s="10">
        <f t="shared" si="248"/>
        <v>0</v>
      </c>
      <c r="BG735" s="10">
        <f t="shared" si="249"/>
        <v>0</v>
      </c>
      <c r="BH735" s="10">
        <f t="shared" si="250"/>
        <v>0</v>
      </c>
    </row>
    <row r="736" spans="1:60" ht="27.75" customHeight="1">
      <c r="A736" t="str">
        <f t="shared" si="251"/>
        <v/>
      </c>
      <c r="B736" s="54"/>
      <c r="C736" s="55"/>
      <c r="D736" s="54"/>
      <c r="E736" s="55"/>
      <c r="F736" s="31"/>
      <c r="G736" s="29"/>
      <c r="H736" s="32"/>
      <c r="I736" s="32"/>
      <c r="J736" s="30"/>
      <c r="K736" s="31"/>
      <c r="L736" s="33"/>
      <c r="M736" s="33"/>
      <c r="N736" s="54"/>
      <c r="O736" s="56"/>
      <c r="P736" s="56"/>
      <c r="Q736" s="57"/>
      <c r="R736" s="33"/>
      <c r="S736" s="33"/>
      <c r="T736" s="40"/>
      <c r="U736" s="40"/>
      <c r="V736" s="17"/>
      <c r="W736" s="17"/>
      <c r="X736" s="10" t="str">
        <f>IFERROR(VLOOKUP($F736,PRM!$G$3:$H$5,2,FALSE),"")</f>
        <v/>
      </c>
      <c r="Y736" s="10" t="str">
        <f>IFERROR(VLOOKUP($G736,PRM!$I$3:$J$5,2,FALSE),"")</f>
        <v/>
      </c>
      <c r="Z736" s="10" t="str">
        <f>IFERROR(VLOOKUP($K736,PRM!$K$3:$L$4,2,FALSE),"")</f>
        <v/>
      </c>
      <c r="AA736" s="10" t="str">
        <f>IFERROR(VLOOKUP($N736,PRM!$M$3:$N$50,2,FALSE),"")</f>
        <v/>
      </c>
      <c r="AB736" s="10" t="str">
        <f>IFERROR(VLOOKUP($Y$3&amp;$R736,PRM!$Q$3:$R$31,2,FALSE),"")</f>
        <v/>
      </c>
      <c r="AC736" s="10" t="str">
        <f>IFERROR(VLOOKUP($Y$3&amp;$S736,PRM!$AH$3:$AI$133,2,FALSE),"")</f>
        <v/>
      </c>
      <c r="AD736" s="10" t="str">
        <f>IFERROR(VLOOKUP($Y$3&amp;$T736,PRM!$Y$3:$Z$50,2,FALSE),"")</f>
        <v>1</v>
      </c>
      <c r="AE736" s="10" t="str">
        <f>IFERROR(VLOOKUP($Y$3&amp;$U736,PRM!$AD$3:$AE$44,2,FALSE),"")</f>
        <v/>
      </c>
      <c r="AF736" s="10" t="str">
        <f>IFERROR(VLOOKUP($Y$3&amp;$R736,PRM!$Q$3:$T$31,3,FALSE),"")</f>
        <v/>
      </c>
      <c r="AG736" s="10" t="str">
        <f>IFERROR(IF(AF736=0,0,MATCH($Y$3,PRM!$AF$3:'PRM'!$AF$133,0)),"")</f>
        <v/>
      </c>
      <c r="AH736" s="10" t="str">
        <f>IF($Y$3="","",(IF(AF736=0,0,COUNTIF(PRM!$AF$3:'PRM'!$AF$133,$Y$3))))</f>
        <v/>
      </c>
      <c r="AI736" s="10" t="str">
        <f>IFERROR(VLOOKUP($Y$3&amp;$R736,PRM!$Q$3:$U$31,4,FALSE),"")</f>
        <v/>
      </c>
      <c r="AJ736" s="10" t="str">
        <f>IFERROR(IF(AI736=0,0,MATCH($Y$3,PRM!$V$3:'PRM'!$V$50,0)),"")</f>
        <v/>
      </c>
      <c r="AK736" s="10" t="str">
        <f>IF($Y$3="","",(IF(AI736=0,0,COUNTIF(PRM!$V$3:'PRM'!$V$50,$Y$3))))</f>
        <v/>
      </c>
      <c r="AL736" s="10" t="str">
        <f>IFERROR(VLOOKUP($Y$3&amp;$R736,PRM!$Q$3:$U$31,5,FALSE),"")</f>
        <v/>
      </c>
      <c r="AM736" s="10" t="str">
        <f>IFERROR(IF(AL736=0,0,MATCH($Y$3,PRM!$AA$3:'PRM'!$AA$94,0)),"")</f>
        <v/>
      </c>
      <c r="AN736" s="10" t="str">
        <f>IF($Y$3="","",IF(AL736=0,0,COUNTIF(PRM!$AA$3:'PRM'!$AA$94,$Y$3)))</f>
        <v/>
      </c>
      <c r="AO736" s="10">
        <f t="shared" si="231"/>
        <v>0</v>
      </c>
      <c r="AP736" s="10">
        <f t="shared" si="232"/>
        <v>0</v>
      </c>
      <c r="AQ736" s="10">
        <f t="shared" si="233"/>
        <v>0</v>
      </c>
      <c r="AR736" s="10">
        <f t="shared" si="234"/>
        <v>0</v>
      </c>
      <c r="AS736" s="10">
        <f t="shared" si="235"/>
        <v>0</v>
      </c>
      <c r="AT736" s="10">
        <f t="shared" si="236"/>
        <v>0</v>
      </c>
      <c r="AU736" s="10">
        <f t="shared" si="237"/>
        <v>0</v>
      </c>
      <c r="AV736" s="10">
        <f t="shared" si="238"/>
        <v>0</v>
      </c>
      <c r="AW736" s="10">
        <f t="shared" si="239"/>
        <v>0</v>
      </c>
      <c r="AX736" s="10">
        <f t="shared" si="240"/>
        <v>0</v>
      </c>
      <c r="AY736" s="10">
        <f t="shared" si="241"/>
        <v>0</v>
      </c>
      <c r="AZ736" s="10">
        <f t="shared" si="242"/>
        <v>0</v>
      </c>
      <c r="BA736" s="10">
        <f t="shared" si="243"/>
        <v>0</v>
      </c>
      <c r="BB736" s="10">
        <f t="shared" si="244"/>
        <v>0</v>
      </c>
      <c r="BC736" s="10">
        <f t="shared" si="245"/>
        <v>0</v>
      </c>
      <c r="BD736" s="10">
        <f t="shared" si="246"/>
        <v>0</v>
      </c>
      <c r="BE736" s="10">
        <f t="shared" si="247"/>
        <v>0</v>
      </c>
      <c r="BF736" s="10">
        <f t="shared" si="248"/>
        <v>0</v>
      </c>
      <c r="BG736" s="10">
        <f t="shared" si="249"/>
        <v>0</v>
      </c>
      <c r="BH736" s="10">
        <f t="shared" si="250"/>
        <v>0</v>
      </c>
    </row>
    <row r="737" spans="1:60" ht="27.75" customHeight="1">
      <c r="A737" t="str">
        <f t="shared" si="251"/>
        <v/>
      </c>
      <c r="B737" s="54"/>
      <c r="C737" s="55"/>
      <c r="D737" s="54"/>
      <c r="E737" s="55"/>
      <c r="F737" s="31"/>
      <c r="G737" s="29"/>
      <c r="H737" s="32"/>
      <c r="I737" s="32"/>
      <c r="J737" s="30"/>
      <c r="K737" s="31"/>
      <c r="L737" s="33"/>
      <c r="M737" s="33"/>
      <c r="N737" s="54"/>
      <c r="O737" s="56"/>
      <c r="P737" s="56"/>
      <c r="Q737" s="57"/>
      <c r="R737" s="33"/>
      <c r="S737" s="33"/>
      <c r="T737" s="40"/>
      <c r="U737" s="40"/>
      <c r="V737" s="17"/>
      <c r="W737" s="17"/>
      <c r="X737" s="10" t="str">
        <f>IFERROR(VLOOKUP($F737,PRM!$G$3:$H$5,2,FALSE),"")</f>
        <v/>
      </c>
      <c r="Y737" s="10" t="str">
        <f>IFERROR(VLOOKUP($G737,PRM!$I$3:$J$5,2,FALSE),"")</f>
        <v/>
      </c>
      <c r="Z737" s="10" t="str">
        <f>IFERROR(VLOOKUP($K737,PRM!$K$3:$L$4,2,FALSE),"")</f>
        <v/>
      </c>
      <c r="AA737" s="10" t="str">
        <f>IFERROR(VLOOKUP($N737,PRM!$M$3:$N$50,2,FALSE),"")</f>
        <v/>
      </c>
      <c r="AB737" s="10" t="str">
        <f>IFERROR(VLOOKUP($Y$3&amp;$R737,PRM!$Q$3:$R$31,2,FALSE),"")</f>
        <v/>
      </c>
      <c r="AC737" s="10" t="str">
        <f>IFERROR(VLOOKUP($Y$3&amp;$S737,PRM!$AH$3:$AI$133,2,FALSE),"")</f>
        <v/>
      </c>
      <c r="AD737" s="10" t="str">
        <f>IFERROR(VLOOKUP($Y$3&amp;$T737,PRM!$Y$3:$Z$50,2,FALSE),"")</f>
        <v>1</v>
      </c>
      <c r="AE737" s="10" t="str">
        <f>IFERROR(VLOOKUP($Y$3&amp;$U737,PRM!$AD$3:$AE$44,2,FALSE),"")</f>
        <v/>
      </c>
      <c r="AF737" s="10" t="str">
        <f>IFERROR(VLOOKUP($Y$3&amp;$R737,PRM!$Q$3:$T$31,3,FALSE),"")</f>
        <v/>
      </c>
      <c r="AG737" s="10" t="str">
        <f>IFERROR(IF(AF737=0,0,MATCH($Y$3,PRM!$AF$3:'PRM'!$AF$133,0)),"")</f>
        <v/>
      </c>
      <c r="AH737" s="10" t="str">
        <f>IF($Y$3="","",(IF(AF737=0,0,COUNTIF(PRM!$AF$3:'PRM'!$AF$133,$Y$3))))</f>
        <v/>
      </c>
      <c r="AI737" s="10" t="str">
        <f>IFERROR(VLOOKUP($Y$3&amp;$R737,PRM!$Q$3:$U$31,4,FALSE),"")</f>
        <v/>
      </c>
      <c r="AJ737" s="10" t="str">
        <f>IFERROR(IF(AI737=0,0,MATCH($Y$3,PRM!$V$3:'PRM'!$V$50,0)),"")</f>
        <v/>
      </c>
      <c r="AK737" s="10" t="str">
        <f>IF($Y$3="","",(IF(AI737=0,0,COUNTIF(PRM!$V$3:'PRM'!$V$50,$Y$3))))</f>
        <v/>
      </c>
      <c r="AL737" s="10" t="str">
        <f>IFERROR(VLOOKUP($Y$3&amp;$R737,PRM!$Q$3:$U$31,5,FALSE),"")</f>
        <v/>
      </c>
      <c r="AM737" s="10" t="str">
        <f>IFERROR(IF(AL737=0,0,MATCH($Y$3,PRM!$AA$3:'PRM'!$AA$94,0)),"")</f>
        <v/>
      </c>
      <c r="AN737" s="10" t="str">
        <f>IF($Y$3="","",IF(AL737=0,0,COUNTIF(PRM!$AA$3:'PRM'!$AA$94,$Y$3)))</f>
        <v/>
      </c>
      <c r="AO737" s="10">
        <f t="shared" si="231"/>
        <v>0</v>
      </c>
      <c r="AP737" s="10">
        <f t="shared" si="232"/>
        <v>0</v>
      </c>
      <c r="AQ737" s="10">
        <f t="shared" si="233"/>
        <v>0</v>
      </c>
      <c r="AR737" s="10">
        <f t="shared" si="234"/>
        <v>0</v>
      </c>
      <c r="AS737" s="10">
        <f t="shared" si="235"/>
        <v>0</v>
      </c>
      <c r="AT737" s="10">
        <f t="shared" si="236"/>
        <v>0</v>
      </c>
      <c r="AU737" s="10">
        <f t="shared" si="237"/>
        <v>0</v>
      </c>
      <c r="AV737" s="10">
        <f t="shared" si="238"/>
        <v>0</v>
      </c>
      <c r="AW737" s="10">
        <f t="shared" si="239"/>
        <v>0</v>
      </c>
      <c r="AX737" s="10">
        <f t="shared" si="240"/>
        <v>0</v>
      </c>
      <c r="AY737" s="10">
        <f t="shared" si="241"/>
        <v>0</v>
      </c>
      <c r="AZ737" s="10">
        <f t="shared" si="242"/>
        <v>0</v>
      </c>
      <c r="BA737" s="10">
        <f t="shared" si="243"/>
        <v>0</v>
      </c>
      <c r="BB737" s="10">
        <f t="shared" si="244"/>
        <v>0</v>
      </c>
      <c r="BC737" s="10">
        <f t="shared" si="245"/>
        <v>0</v>
      </c>
      <c r="BD737" s="10">
        <f t="shared" si="246"/>
        <v>0</v>
      </c>
      <c r="BE737" s="10">
        <f t="shared" si="247"/>
        <v>0</v>
      </c>
      <c r="BF737" s="10">
        <f t="shared" si="248"/>
        <v>0</v>
      </c>
      <c r="BG737" s="10">
        <f t="shared" si="249"/>
        <v>0</v>
      </c>
      <c r="BH737" s="10">
        <f t="shared" si="250"/>
        <v>0</v>
      </c>
    </row>
    <row r="738" spans="1:60" ht="27.75" customHeight="1">
      <c r="A738" t="str">
        <f t="shared" si="251"/>
        <v/>
      </c>
      <c r="B738" s="54"/>
      <c r="C738" s="55"/>
      <c r="D738" s="54"/>
      <c r="E738" s="55"/>
      <c r="F738" s="31"/>
      <c r="G738" s="29"/>
      <c r="H738" s="32"/>
      <c r="I738" s="32"/>
      <c r="J738" s="30"/>
      <c r="K738" s="31"/>
      <c r="L738" s="33"/>
      <c r="M738" s="33"/>
      <c r="N738" s="54"/>
      <c r="O738" s="56"/>
      <c r="P738" s="56"/>
      <c r="Q738" s="57"/>
      <c r="R738" s="33"/>
      <c r="S738" s="33"/>
      <c r="T738" s="40"/>
      <c r="U738" s="40"/>
      <c r="V738" s="17"/>
      <c r="W738" s="17"/>
      <c r="X738" s="10" t="str">
        <f>IFERROR(VLOOKUP($F738,PRM!$G$3:$H$5,2,FALSE),"")</f>
        <v/>
      </c>
      <c r="Y738" s="10" t="str">
        <f>IFERROR(VLOOKUP($G738,PRM!$I$3:$J$5,2,FALSE),"")</f>
        <v/>
      </c>
      <c r="Z738" s="10" t="str">
        <f>IFERROR(VLOOKUP($K738,PRM!$K$3:$L$4,2,FALSE),"")</f>
        <v/>
      </c>
      <c r="AA738" s="10" t="str">
        <f>IFERROR(VLOOKUP($N738,PRM!$M$3:$N$50,2,FALSE),"")</f>
        <v/>
      </c>
      <c r="AB738" s="10" t="str">
        <f>IFERROR(VLOOKUP($Y$3&amp;$R738,PRM!$Q$3:$R$31,2,FALSE),"")</f>
        <v/>
      </c>
      <c r="AC738" s="10" t="str">
        <f>IFERROR(VLOOKUP($Y$3&amp;$S738,PRM!$AH$3:$AI$133,2,FALSE),"")</f>
        <v/>
      </c>
      <c r="AD738" s="10" t="str">
        <f>IFERROR(VLOOKUP($Y$3&amp;$T738,PRM!$Y$3:$Z$50,2,FALSE),"")</f>
        <v>1</v>
      </c>
      <c r="AE738" s="10" t="str">
        <f>IFERROR(VLOOKUP($Y$3&amp;$U738,PRM!$AD$3:$AE$44,2,FALSE),"")</f>
        <v/>
      </c>
      <c r="AF738" s="10" t="str">
        <f>IFERROR(VLOOKUP($Y$3&amp;$R738,PRM!$Q$3:$T$31,3,FALSE),"")</f>
        <v/>
      </c>
      <c r="AG738" s="10" t="str">
        <f>IFERROR(IF(AF738=0,0,MATCH($Y$3,PRM!$AF$3:'PRM'!$AF$133,0)),"")</f>
        <v/>
      </c>
      <c r="AH738" s="10" t="str">
        <f>IF($Y$3="","",(IF(AF738=0,0,COUNTIF(PRM!$AF$3:'PRM'!$AF$133,$Y$3))))</f>
        <v/>
      </c>
      <c r="AI738" s="10" t="str">
        <f>IFERROR(VLOOKUP($Y$3&amp;$R738,PRM!$Q$3:$U$31,4,FALSE),"")</f>
        <v/>
      </c>
      <c r="AJ738" s="10" t="str">
        <f>IFERROR(IF(AI738=0,0,MATCH($Y$3,PRM!$V$3:'PRM'!$V$50,0)),"")</f>
        <v/>
      </c>
      <c r="AK738" s="10" t="str">
        <f>IF($Y$3="","",(IF(AI738=0,0,COUNTIF(PRM!$V$3:'PRM'!$V$50,$Y$3))))</f>
        <v/>
      </c>
      <c r="AL738" s="10" t="str">
        <f>IFERROR(VLOOKUP($Y$3&amp;$R738,PRM!$Q$3:$U$31,5,FALSE),"")</f>
        <v/>
      </c>
      <c r="AM738" s="10" t="str">
        <f>IFERROR(IF(AL738=0,0,MATCH($Y$3,PRM!$AA$3:'PRM'!$AA$94,0)),"")</f>
        <v/>
      </c>
      <c r="AN738" s="10" t="str">
        <f>IF($Y$3="","",IF(AL738=0,0,COUNTIF(PRM!$AA$3:'PRM'!$AA$94,$Y$3)))</f>
        <v/>
      </c>
      <c r="AO738" s="10">
        <f t="shared" si="231"/>
        <v>0</v>
      </c>
      <c r="AP738" s="10">
        <f t="shared" si="232"/>
        <v>0</v>
      </c>
      <c r="AQ738" s="10">
        <f t="shared" si="233"/>
        <v>0</v>
      </c>
      <c r="AR738" s="10">
        <f t="shared" si="234"/>
        <v>0</v>
      </c>
      <c r="AS738" s="10">
        <f t="shared" si="235"/>
        <v>0</v>
      </c>
      <c r="AT738" s="10">
        <f t="shared" si="236"/>
        <v>0</v>
      </c>
      <c r="AU738" s="10">
        <f t="shared" si="237"/>
        <v>0</v>
      </c>
      <c r="AV738" s="10">
        <f t="shared" si="238"/>
        <v>0</v>
      </c>
      <c r="AW738" s="10">
        <f t="shared" si="239"/>
        <v>0</v>
      </c>
      <c r="AX738" s="10">
        <f t="shared" si="240"/>
        <v>0</v>
      </c>
      <c r="AY738" s="10">
        <f t="shared" si="241"/>
        <v>0</v>
      </c>
      <c r="AZ738" s="10">
        <f t="shared" si="242"/>
        <v>0</v>
      </c>
      <c r="BA738" s="10">
        <f t="shared" si="243"/>
        <v>0</v>
      </c>
      <c r="BB738" s="10">
        <f t="shared" si="244"/>
        <v>0</v>
      </c>
      <c r="BC738" s="10">
        <f t="shared" si="245"/>
        <v>0</v>
      </c>
      <c r="BD738" s="10">
        <f t="shared" si="246"/>
        <v>0</v>
      </c>
      <c r="BE738" s="10">
        <f t="shared" si="247"/>
        <v>0</v>
      </c>
      <c r="BF738" s="10">
        <f t="shared" si="248"/>
        <v>0</v>
      </c>
      <c r="BG738" s="10">
        <f t="shared" si="249"/>
        <v>0</v>
      </c>
      <c r="BH738" s="10">
        <f t="shared" si="250"/>
        <v>0</v>
      </c>
    </row>
    <row r="739" spans="1:60" ht="27.75" customHeight="1">
      <c r="A739" t="str">
        <f t="shared" si="251"/>
        <v/>
      </c>
      <c r="B739" s="54"/>
      <c r="C739" s="55"/>
      <c r="D739" s="54"/>
      <c r="E739" s="55"/>
      <c r="F739" s="31"/>
      <c r="G739" s="29"/>
      <c r="H739" s="32"/>
      <c r="I739" s="32"/>
      <c r="J739" s="30"/>
      <c r="K739" s="31"/>
      <c r="L739" s="33"/>
      <c r="M739" s="33"/>
      <c r="N739" s="54"/>
      <c r="O739" s="56"/>
      <c r="P739" s="56"/>
      <c r="Q739" s="57"/>
      <c r="R739" s="33"/>
      <c r="S739" s="33"/>
      <c r="T739" s="40"/>
      <c r="U739" s="40"/>
      <c r="V739" s="17"/>
      <c r="W739" s="17"/>
      <c r="X739" s="10" t="str">
        <f>IFERROR(VLOOKUP($F739,PRM!$G$3:$H$5,2,FALSE),"")</f>
        <v/>
      </c>
      <c r="Y739" s="10" t="str">
        <f>IFERROR(VLOOKUP($G739,PRM!$I$3:$J$5,2,FALSE),"")</f>
        <v/>
      </c>
      <c r="Z739" s="10" t="str">
        <f>IFERROR(VLOOKUP($K739,PRM!$K$3:$L$4,2,FALSE),"")</f>
        <v/>
      </c>
      <c r="AA739" s="10" t="str">
        <f>IFERROR(VLOOKUP($N739,PRM!$M$3:$N$50,2,FALSE),"")</f>
        <v/>
      </c>
      <c r="AB739" s="10" t="str">
        <f>IFERROR(VLOOKUP($Y$3&amp;$R739,PRM!$Q$3:$R$31,2,FALSE),"")</f>
        <v/>
      </c>
      <c r="AC739" s="10" t="str">
        <f>IFERROR(VLOOKUP($Y$3&amp;$S739,PRM!$AH$3:$AI$133,2,FALSE),"")</f>
        <v/>
      </c>
      <c r="AD739" s="10" t="str">
        <f>IFERROR(VLOOKUP($Y$3&amp;$T739,PRM!$Y$3:$Z$50,2,FALSE),"")</f>
        <v>1</v>
      </c>
      <c r="AE739" s="10" t="str">
        <f>IFERROR(VLOOKUP($Y$3&amp;$U739,PRM!$AD$3:$AE$44,2,FALSE),"")</f>
        <v/>
      </c>
      <c r="AF739" s="10" t="str">
        <f>IFERROR(VLOOKUP($Y$3&amp;$R739,PRM!$Q$3:$T$31,3,FALSE),"")</f>
        <v/>
      </c>
      <c r="AG739" s="10" t="str">
        <f>IFERROR(IF(AF739=0,0,MATCH($Y$3,PRM!$AF$3:'PRM'!$AF$133,0)),"")</f>
        <v/>
      </c>
      <c r="AH739" s="10" t="str">
        <f>IF($Y$3="","",(IF(AF739=0,0,COUNTIF(PRM!$AF$3:'PRM'!$AF$133,$Y$3))))</f>
        <v/>
      </c>
      <c r="AI739" s="10" t="str">
        <f>IFERROR(VLOOKUP($Y$3&amp;$R739,PRM!$Q$3:$U$31,4,FALSE),"")</f>
        <v/>
      </c>
      <c r="AJ739" s="10" t="str">
        <f>IFERROR(IF(AI739=0,0,MATCH($Y$3,PRM!$V$3:'PRM'!$V$50,0)),"")</f>
        <v/>
      </c>
      <c r="AK739" s="10" t="str">
        <f>IF($Y$3="","",(IF(AI739=0,0,COUNTIF(PRM!$V$3:'PRM'!$V$50,$Y$3))))</f>
        <v/>
      </c>
      <c r="AL739" s="10" t="str">
        <f>IFERROR(VLOOKUP($Y$3&amp;$R739,PRM!$Q$3:$U$31,5,FALSE),"")</f>
        <v/>
      </c>
      <c r="AM739" s="10" t="str">
        <f>IFERROR(IF(AL739=0,0,MATCH($Y$3,PRM!$AA$3:'PRM'!$AA$94,0)),"")</f>
        <v/>
      </c>
      <c r="AN739" s="10" t="str">
        <f>IF($Y$3="","",IF(AL739=0,0,COUNTIF(PRM!$AA$3:'PRM'!$AA$94,$Y$3)))</f>
        <v/>
      </c>
      <c r="AO739" s="10">
        <f t="shared" si="231"/>
        <v>0</v>
      </c>
      <c r="AP739" s="10">
        <f t="shared" si="232"/>
        <v>0</v>
      </c>
      <c r="AQ739" s="10">
        <f t="shared" si="233"/>
        <v>0</v>
      </c>
      <c r="AR739" s="10">
        <f t="shared" si="234"/>
        <v>0</v>
      </c>
      <c r="AS739" s="10">
        <f t="shared" si="235"/>
        <v>0</v>
      </c>
      <c r="AT739" s="10">
        <f t="shared" si="236"/>
        <v>0</v>
      </c>
      <c r="AU739" s="10">
        <f t="shared" si="237"/>
        <v>0</v>
      </c>
      <c r="AV739" s="10">
        <f t="shared" si="238"/>
        <v>0</v>
      </c>
      <c r="AW739" s="10">
        <f t="shared" si="239"/>
        <v>0</v>
      </c>
      <c r="AX739" s="10">
        <f t="shared" si="240"/>
        <v>0</v>
      </c>
      <c r="AY739" s="10">
        <f t="shared" si="241"/>
        <v>0</v>
      </c>
      <c r="AZ739" s="10">
        <f t="shared" si="242"/>
        <v>0</v>
      </c>
      <c r="BA739" s="10">
        <f t="shared" si="243"/>
        <v>0</v>
      </c>
      <c r="BB739" s="10">
        <f t="shared" si="244"/>
        <v>0</v>
      </c>
      <c r="BC739" s="10">
        <f t="shared" si="245"/>
        <v>0</v>
      </c>
      <c r="BD739" s="10">
        <f t="shared" si="246"/>
        <v>0</v>
      </c>
      <c r="BE739" s="10">
        <f t="shared" si="247"/>
        <v>0</v>
      </c>
      <c r="BF739" s="10">
        <f t="shared" si="248"/>
        <v>0</v>
      </c>
      <c r="BG739" s="10">
        <f t="shared" si="249"/>
        <v>0</v>
      </c>
      <c r="BH739" s="10">
        <f t="shared" si="250"/>
        <v>0</v>
      </c>
    </row>
    <row r="740" spans="1:60" ht="27.75" customHeight="1">
      <c r="A740" t="str">
        <f t="shared" si="251"/>
        <v/>
      </c>
      <c r="B740" s="54"/>
      <c r="C740" s="55"/>
      <c r="D740" s="54"/>
      <c r="E740" s="55"/>
      <c r="F740" s="31"/>
      <c r="G740" s="29"/>
      <c r="H740" s="32"/>
      <c r="I740" s="32"/>
      <c r="J740" s="30"/>
      <c r="K740" s="31"/>
      <c r="L740" s="33"/>
      <c r="M740" s="33"/>
      <c r="N740" s="54"/>
      <c r="O740" s="56"/>
      <c r="P740" s="56"/>
      <c r="Q740" s="57"/>
      <c r="R740" s="33"/>
      <c r="S740" s="33"/>
      <c r="T740" s="40"/>
      <c r="U740" s="40"/>
      <c r="V740" s="17"/>
      <c r="W740" s="17"/>
      <c r="X740" s="10" t="str">
        <f>IFERROR(VLOOKUP($F740,PRM!$G$3:$H$5,2,FALSE),"")</f>
        <v/>
      </c>
      <c r="Y740" s="10" t="str">
        <f>IFERROR(VLOOKUP($G740,PRM!$I$3:$J$5,2,FALSE),"")</f>
        <v/>
      </c>
      <c r="Z740" s="10" t="str">
        <f>IFERROR(VLOOKUP($K740,PRM!$K$3:$L$4,2,FALSE),"")</f>
        <v/>
      </c>
      <c r="AA740" s="10" t="str">
        <f>IFERROR(VLOOKUP($N740,PRM!$M$3:$N$50,2,FALSE),"")</f>
        <v/>
      </c>
      <c r="AB740" s="10" t="str">
        <f>IFERROR(VLOOKUP($Y$3&amp;$R740,PRM!$Q$3:$R$31,2,FALSE),"")</f>
        <v/>
      </c>
      <c r="AC740" s="10" t="str">
        <f>IFERROR(VLOOKUP($Y$3&amp;$S740,PRM!$AH$3:$AI$133,2,FALSE),"")</f>
        <v/>
      </c>
      <c r="AD740" s="10" t="str">
        <f>IFERROR(VLOOKUP($Y$3&amp;$T740,PRM!$Y$3:$Z$50,2,FALSE),"")</f>
        <v>1</v>
      </c>
      <c r="AE740" s="10" t="str">
        <f>IFERROR(VLOOKUP($Y$3&amp;$U740,PRM!$AD$3:$AE$44,2,FALSE),"")</f>
        <v/>
      </c>
      <c r="AF740" s="10" t="str">
        <f>IFERROR(VLOOKUP($Y$3&amp;$R740,PRM!$Q$3:$T$31,3,FALSE),"")</f>
        <v/>
      </c>
      <c r="AG740" s="10" t="str">
        <f>IFERROR(IF(AF740=0,0,MATCH($Y$3,PRM!$AF$3:'PRM'!$AF$133,0)),"")</f>
        <v/>
      </c>
      <c r="AH740" s="10" t="str">
        <f>IF($Y$3="","",(IF(AF740=0,0,COUNTIF(PRM!$AF$3:'PRM'!$AF$133,$Y$3))))</f>
        <v/>
      </c>
      <c r="AI740" s="10" t="str">
        <f>IFERROR(VLOOKUP($Y$3&amp;$R740,PRM!$Q$3:$U$31,4,FALSE),"")</f>
        <v/>
      </c>
      <c r="AJ740" s="10" t="str">
        <f>IFERROR(IF(AI740=0,0,MATCH($Y$3,PRM!$V$3:'PRM'!$V$50,0)),"")</f>
        <v/>
      </c>
      <c r="AK740" s="10" t="str">
        <f>IF($Y$3="","",(IF(AI740=0,0,COUNTIF(PRM!$V$3:'PRM'!$V$50,$Y$3))))</f>
        <v/>
      </c>
      <c r="AL740" s="10" t="str">
        <f>IFERROR(VLOOKUP($Y$3&amp;$R740,PRM!$Q$3:$U$31,5,FALSE),"")</f>
        <v/>
      </c>
      <c r="AM740" s="10" t="str">
        <f>IFERROR(IF(AL740=0,0,MATCH($Y$3,PRM!$AA$3:'PRM'!$AA$94,0)),"")</f>
        <v/>
      </c>
      <c r="AN740" s="10" t="str">
        <f>IF($Y$3="","",IF(AL740=0,0,COUNTIF(PRM!$AA$3:'PRM'!$AA$94,$Y$3)))</f>
        <v/>
      </c>
      <c r="AO740" s="10">
        <f t="shared" si="231"/>
        <v>0</v>
      </c>
      <c r="AP740" s="10">
        <f t="shared" si="232"/>
        <v>0</v>
      </c>
      <c r="AQ740" s="10">
        <f t="shared" si="233"/>
        <v>0</v>
      </c>
      <c r="AR740" s="10">
        <f t="shared" si="234"/>
        <v>0</v>
      </c>
      <c r="AS740" s="10">
        <f t="shared" si="235"/>
        <v>0</v>
      </c>
      <c r="AT740" s="10">
        <f t="shared" si="236"/>
        <v>0</v>
      </c>
      <c r="AU740" s="10">
        <f t="shared" si="237"/>
        <v>0</v>
      </c>
      <c r="AV740" s="10">
        <f t="shared" si="238"/>
        <v>0</v>
      </c>
      <c r="AW740" s="10">
        <f t="shared" si="239"/>
        <v>0</v>
      </c>
      <c r="AX740" s="10">
        <f t="shared" si="240"/>
        <v>0</v>
      </c>
      <c r="AY740" s="10">
        <f t="shared" si="241"/>
        <v>0</v>
      </c>
      <c r="AZ740" s="10">
        <f t="shared" si="242"/>
        <v>0</v>
      </c>
      <c r="BA740" s="10">
        <f t="shared" si="243"/>
        <v>0</v>
      </c>
      <c r="BB740" s="10">
        <f t="shared" si="244"/>
        <v>0</v>
      </c>
      <c r="BC740" s="10">
        <f t="shared" si="245"/>
        <v>0</v>
      </c>
      <c r="BD740" s="10">
        <f t="shared" si="246"/>
        <v>0</v>
      </c>
      <c r="BE740" s="10">
        <f t="shared" si="247"/>
        <v>0</v>
      </c>
      <c r="BF740" s="10">
        <f t="shared" si="248"/>
        <v>0</v>
      </c>
      <c r="BG740" s="10">
        <f t="shared" si="249"/>
        <v>0</v>
      </c>
      <c r="BH740" s="10">
        <f t="shared" si="250"/>
        <v>0</v>
      </c>
    </row>
    <row r="741" spans="1:60" ht="27.75" customHeight="1">
      <c r="A741" t="str">
        <f t="shared" si="251"/>
        <v/>
      </c>
      <c r="B741" s="54"/>
      <c r="C741" s="55"/>
      <c r="D741" s="54"/>
      <c r="E741" s="55"/>
      <c r="F741" s="31"/>
      <c r="G741" s="29"/>
      <c r="H741" s="32"/>
      <c r="I741" s="32"/>
      <c r="J741" s="30"/>
      <c r="K741" s="31"/>
      <c r="L741" s="33"/>
      <c r="M741" s="33"/>
      <c r="N741" s="54"/>
      <c r="O741" s="56"/>
      <c r="P741" s="56"/>
      <c r="Q741" s="57"/>
      <c r="R741" s="33"/>
      <c r="S741" s="33"/>
      <c r="T741" s="40"/>
      <c r="U741" s="40"/>
      <c r="V741" s="17"/>
      <c r="W741" s="17"/>
      <c r="X741" s="10" t="str">
        <f>IFERROR(VLOOKUP($F741,PRM!$G$3:$H$5,2,FALSE),"")</f>
        <v/>
      </c>
      <c r="Y741" s="10" t="str">
        <f>IFERROR(VLOOKUP($G741,PRM!$I$3:$J$5,2,FALSE),"")</f>
        <v/>
      </c>
      <c r="Z741" s="10" t="str">
        <f>IFERROR(VLOOKUP($K741,PRM!$K$3:$L$4,2,FALSE),"")</f>
        <v/>
      </c>
      <c r="AA741" s="10" t="str">
        <f>IFERROR(VLOOKUP($N741,PRM!$M$3:$N$50,2,FALSE),"")</f>
        <v/>
      </c>
      <c r="AB741" s="10" t="str">
        <f>IFERROR(VLOOKUP($Y$3&amp;$R741,PRM!$Q$3:$R$31,2,FALSE),"")</f>
        <v/>
      </c>
      <c r="AC741" s="10" t="str">
        <f>IFERROR(VLOOKUP($Y$3&amp;$S741,PRM!$AH$3:$AI$133,2,FALSE),"")</f>
        <v/>
      </c>
      <c r="AD741" s="10" t="str">
        <f>IFERROR(VLOOKUP($Y$3&amp;$T741,PRM!$Y$3:$Z$50,2,FALSE),"")</f>
        <v>1</v>
      </c>
      <c r="AE741" s="10" t="str">
        <f>IFERROR(VLOOKUP($Y$3&amp;$U741,PRM!$AD$3:$AE$44,2,FALSE),"")</f>
        <v/>
      </c>
      <c r="AF741" s="10" t="str">
        <f>IFERROR(VLOOKUP($Y$3&amp;$R741,PRM!$Q$3:$T$31,3,FALSE),"")</f>
        <v/>
      </c>
      <c r="AG741" s="10" t="str">
        <f>IFERROR(IF(AF741=0,0,MATCH($Y$3,PRM!$AF$3:'PRM'!$AF$133,0)),"")</f>
        <v/>
      </c>
      <c r="AH741" s="10" t="str">
        <f>IF($Y$3="","",(IF(AF741=0,0,COUNTIF(PRM!$AF$3:'PRM'!$AF$133,$Y$3))))</f>
        <v/>
      </c>
      <c r="AI741" s="10" t="str">
        <f>IFERROR(VLOOKUP($Y$3&amp;$R741,PRM!$Q$3:$U$31,4,FALSE),"")</f>
        <v/>
      </c>
      <c r="AJ741" s="10" t="str">
        <f>IFERROR(IF(AI741=0,0,MATCH($Y$3,PRM!$V$3:'PRM'!$V$50,0)),"")</f>
        <v/>
      </c>
      <c r="AK741" s="10" t="str">
        <f>IF($Y$3="","",(IF(AI741=0,0,COUNTIF(PRM!$V$3:'PRM'!$V$50,$Y$3))))</f>
        <v/>
      </c>
      <c r="AL741" s="10" t="str">
        <f>IFERROR(VLOOKUP($Y$3&amp;$R741,PRM!$Q$3:$U$31,5,FALSE),"")</f>
        <v/>
      </c>
      <c r="AM741" s="10" t="str">
        <f>IFERROR(IF(AL741=0,0,MATCH($Y$3,PRM!$AA$3:'PRM'!$AA$94,0)),"")</f>
        <v/>
      </c>
      <c r="AN741" s="10" t="str">
        <f>IF($Y$3="","",IF(AL741=0,0,COUNTIF(PRM!$AA$3:'PRM'!$AA$94,$Y$3)))</f>
        <v/>
      </c>
      <c r="AO741" s="10">
        <f t="shared" si="231"/>
        <v>0</v>
      </c>
      <c r="AP741" s="10">
        <f t="shared" si="232"/>
        <v>0</v>
      </c>
      <c r="AQ741" s="10">
        <f t="shared" si="233"/>
        <v>0</v>
      </c>
      <c r="AR741" s="10">
        <f t="shared" si="234"/>
        <v>0</v>
      </c>
      <c r="AS741" s="10">
        <f t="shared" si="235"/>
        <v>0</v>
      </c>
      <c r="AT741" s="10">
        <f t="shared" si="236"/>
        <v>0</v>
      </c>
      <c r="AU741" s="10">
        <f t="shared" si="237"/>
        <v>0</v>
      </c>
      <c r="AV741" s="10">
        <f t="shared" si="238"/>
        <v>0</v>
      </c>
      <c r="AW741" s="10">
        <f t="shared" si="239"/>
        <v>0</v>
      </c>
      <c r="AX741" s="10">
        <f t="shared" si="240"/>
        <v>0</v>
      </c>
      <c r="AY741" s="10">
        <f t="shared" si="241"/>
        <v>0</v>
      </c>
      <c r="AZ741" s="10">
        <f t="shared" si="242"/>
        <v>0</v>
      </c>
      <c r="BA741" s="10">
        <f t="shared" si="243"/>
        <v>0</v>
      </c>
      <c r="BB741" s="10">
        <f t="shared" si="244"/>
        <v>0</v>
      </c>
      <c r="BC741" s="10">
        <f t="shared" si="245"/>
        <v>0</v>
      </c>
      <c r="BD741" s="10">
        <f t="shared" si="246"/>
        <v>0</v>
      </c>
      <c r="BE741" s="10">
        <f t="shared" si="247"/>
        <v>0</v>
      </c>
      <c r="BF741" s="10">
        <f t="shared" si="248"/>
        <v>0</v>
      </c>
      <c r="BG741" s="10">
        <f t="shared" si="249"/>
        <v>0</v>
      </c>
      <c r="BH741" s="10">
        <f t="shared" si="250"/>
        <v>0</v>
      </c>
    </row>
    <row r="742" spans="1:60" ht="27.75" customHeight="1">
      <c r="A742" t="str">
        <f t="shared" si="251"/>
        <v/>
      </c>
      <c r="B742" s="54"/>
      <c r="C742" s="55"/>
      <c r="D742" s="54"/>
      <c r="E742" s="55"/>
      <c r="F742" s="31"/>
      <c r="G742" s="29"/>
      <c r="H742" s="32"/>
      <c r="I742" s="32"/>
      <c r="J742" s="30"/>
      <c r="K742" s="31"/>
      <c r="L742" s="33"/>
      <c r="M742" s="33"/>
      <c r="N742" s="54"/>
      <c r="O742" s="56"/>
      <c r="P742" s="56"/>
      <c r="Q742" s="57"/>
      <c r="R742" s="33"/>
      <c r="S742" s="33"/>
      <c r="T742" s="40"/>
      <c r="U742" s="40"/>
      <c r="V742" s="17"/>
      <c r="W742" s="17"/>
      <c r="X742" s="10" t="str">
        <f>IFERROR(VLOOKUP($F742,PRM!$G$3:$H$5,2,FALSE),"")</f>
        <v/>
      </c>
      <c r="Y742" s="10" t="str">
        <f>IFERROR(VLOOKUP($G742,PRM!$I$3:$J$5,2,FALSE),"")</f>
        <v/>
      </c>
      <c r="Z742" s="10" t="str">
        <f>IFERROR(VLOOKUP($K742,PRM!$K$3:$L$4,2,FALSE),"")</f>
        <v/>
      </c>
      <c r="AA742" s="10" t="str">
        <f>IFERROR(VLOOKUP($N742,PRM!$M$3:$N$50,2,FALSE),"")</f>
        <v/>
      </c>
      <c r="AB742" s="10" t="str">
        <f>IFERROR(VLOOKUP($Y$3&amp;$R742,PRM!$Q$3:$R$31,2,FALSE),"")</f>
        <v/>
      </c>
      <c r="AC742" s="10" t="str">
        <f>IFERROR(VLOOKUP($Y$3&amp;$S742,PRM!$AH$3:$AI$133,2,FALSE),"")</f>
        <v/>
      </c>
      <c r="AD742" s="10" t="str">
        <f>IFERROR(VLOOKUP($Y$3&amp;$T742,PRM!$Y$3:$Z$50,2,FALSE),"")</f>
        <v>1</v>
      </c>
      <c r="AE742" s="10" t="str">
        <f>IFERROR(VLOOKUP($Y$3&amp;$U742,PRM!$AD$3:$AE$44,2,FALSE),"")</f>
        <v/>
      </c>
      <c r="AF742" s="10" t="str">
        <f>IFERROR(VLOOKUP($Y$3&amp;$R742,PRM!$Q$3:$T$31,3,FALSE),"")</f>
        <v/>
      </c>
      <c r="AG742" s="10" t="str">
        <f>IFERROR(IF(AF742=0,0,MATCH($Y$3,PRM!$AF$3:'PRM'!$AF$133,0)),"")</f>
        <v/>
      </c>
      <c r="AH742" s="10" t="str">
        <f>IF($Y$3="","",(IF(AF742=0,0,COUNTIF(PRM!$AF$3:'PRM'!$AF$133,$Y$3))))</f>
        <v/>
      </c>
      <c r="AI742" s="10" t="str">
        <f>IFERROR(VLOOKUP($Y$3&amp;$R742,PRM!$Q$3:$U$31,4,FALSE),"")</f>
        <v/>
      </c>
      <c r="AJ742" s="10" t="str">
        <f>IFERROR(IF(AI742=0,0,MATCH($Y$3,PRM!$V$3:'PRM'!$V$50,0)),"")</f>
        <v/>
      </c>
      <c r="AK742" s="10" t="str">
        <f>IF($Y$3="","",(IF(AI742=0,0,COUNTIF(PRM!$V$3:'PRM'!$V$50,$Y$3))))</f>
        <v/>
      </c>
      <c r="AL742" s="10" t="str">
        <f>IFERROR(VLOOKUP($Y$3&amp;$R742,PRM!$Q$3:$U$31,5,FALSE),"")</f>
        <v/>
      </c>
      <c r="AM742" s="10" t="str">
        <f>IFERROR(IF(AL742=0,0,MATCH($Y$3,PRM!$AA$3:'PRM'!$AA$94,0)),"")</f>
        <v/>
      </c>
      <c r="AN742" s="10" t="str">
        <f>IF($Y$3="","",IF(AL742=0,0,COUNTIF(PRM!$AA$3:'PRM'!$AA$94,$Y$3)))</f>
        <v/>
      </c>
      <c r="AO742" s="10">
        <f t="shared" si="231"/>
        <v>0</v>
      </c>
      <c r="AP742" s="10">
        <f t="shared" si="232"/>
        <v>0</v>
      </c>
      <c r="AQ742" s="10">
        <f t="shared" si="233"/>
        <v>0</v>
      </c>
      <c r="AR742" s="10">
        <f t="shared" si="234"/>
        <v>0</v>
      </c>
      <c r="AS742" s="10">
        <f t="shared" si="235"/>
        <v>0</v>
      </c>
      <c r="AT742" s="10">
        <f t="shared" si="236"/>
        <v>0</v>
      </c>
      <c r="AU742" s="10">
        <f t="shared" si="237"/>
        <v>0</v>
      </c>
      <c r="AV742" s="10">
        <f t="shared" si="238"/>
        <v>0</v>
      </c>
      <c r="AW742" s="10">
        <f t="shared" si="239"/>
        <v>0</v>
      </c>
      <c r="AX742" s="10">
        <f t="shared" si="240"/>
        <v>0</v>
      </c>
      <c r="AY742" s="10">
        <f t="shared" si="241"/>
        <v>0</v>
      </c>
      <c r="AZ742" s="10">
        <f t="shared" si="242"/>
        <v>0</v>
      </c>
      <c r="BA742" s="10">
        <f t="shared" si="243"/>
        <v>0</v>
      </c>
      <c r="BB742" s="10">
        <f t="shared" si="244"/>
        <v>0</v>
      </c>
      <c r="BC742" s="10">
        <f t="shared" si="245"/>
        <v>0</v>
      </c>
      <c r="BD742" s="10">
        <f t="shared" si="246"/>
        <v>0</v>
      </c>
      <c r="BE742" s="10">
        <f t="shared" si="247"/>
        <v>0</v>
      </c>
      <c r="BF742" s="10">
        <f t="shared" si="248"/>
        <v>0</v>
      </c>
      <c r="BG742" s="10">
        <f t="shared" si="249"/>
        <v>0</v>
      </c>
      <c r="BH742" s="10">
        <f t="shared" si="250"/>
        <v>0</v>
      </c>
    </row>
    <row r="743" spans="1:60" ht="27.75" customHeight="1">
      <c r="A743" t="str">
        <f t="shared" si="251"/>
        <v/>
      </c>
      <c r="B743" s="54"/>
      <c r="C743" s="55"/>
      <c r="D743" s="54"/>
      <c r="E743" s="55"/>
      <c r="F743" s="31"/>
      <c r="G743" s="29"/>
      <c r="H743" s="32"/>
      <c r="I743" s="32"/>
      <c r="J743" s="30"/>
      <c r="K743" s="31"/>
      <c r="L743" s="33"/>
      <c r="M743" s="33"/>
      <c r="N743" s="54"/>
      <c r="O743" s="56"/>
      <c r="P743" s="56"/>
      <c r="Q743" s="57"/>
      <c r="R743" s="33"/>
      <c r="S743" s="33"/>
      <c r="T743" s="40"/>
      <c r="U743" s="40"/>
      <c r="V743" s="17"/>
      <c r="W743" s="17"/>
      <c r="X743" s="10" t="str">
        <f>IFERROR(VLOOKUP($F743,PRM!$G$3:$H$5,2,FALSE),"")</f>
        <v/>
      </c>
      <c r="Y743" s="10" t="str">
        <f>IFERROR(VLOOKUP($G743,PRM!$I$3:$J$5,2,FALSE),"")</f>
        <v/>
      </c>
      <c r="Z743" s="10" t="str">
        <f>IFERROR(VLOOKUP($K743,PRM!$K$3:$L$4,2,FALSE),"")</f>
        <v/>
      </c>
      <c r="AA743" s="10" t="str">
        <f>IFERROR(VLOOKUP($N743,PRM!$M$3:$N$50,2,FALSE),"")</f>
        <v/>
      </c>
      <c r="AB743" s="10" t="str">
        <f>IFERROR(VLOOKUP($Y$3&amp;$R743,PRM!$Q$3:$R$31,2,FALSE),"")</f>
        <v/>
      </c>
      <c r="AC743" s="10" t="str">
        <f>IFERROR(VLOOKUP($Y$3&amp;$S743,PRM!$AH$3:$AI$133,2,FALSE),"")</f>
        <v/>
      </c>
      <c r="AD743" s="10" t="str">
        <f>IFERROR(VLOOKUP($Y$3&amp;$T743,PRM!$Y$3:$Z$50,2,FALSE),"")</f>
        <v>1</v>
      </c>
      <c r="AE743" s="10" t="str">
        <f>IFERROR(VLOOKUP($Y$3&amp;$U743,PRM!$AD$3:$AE$44,2,FALSE),"")</f>
        <v/>
      </c>
      <c r="AF743" s="10" t="str">
        <f>IFERROR(VLOOKUP($Y$3&amp;$R743,PRM!$Q$3:$T$31,3,FALSE),"")</f>
        <v/>
      </c>
      <c r="AG743" s="10" t="str">
        <f>IFERROR(IF(AF743=0,0,MATCH($Y$3,PRM!$AF$3:'PRM'!$AF$133,0)),"")</f>
        <v/>
      </c>
      <c r="AH743" s="10" t="str">
        <f>IF($Y$3="","",(IF(AF743=0,0,COUNTIF(PRM!$AF$3:'PRM'!$AF$133,$Y$3))))</f>
        <v/>
      </c>
      <c r="AI743" s="10" t="str">
        <f>IFERROR(VLOOKUP($Y$3&amp;$R743,PRM!$Q$3:$U$31,4,FALSE),"")</f>
        <v/>
      </c>
      <c r="AJ743" s="10" t="str">
        <f>IFERROR(IF(AI743=0,0,MATCH($Y$3,PRM!$V$3:'PRM'!$V$50,0)),"")</f>
        <v/>
      </c>
      <c r="AK743" s="10" t="str">
        <f>IF($Y$3="","",(IF(AI743=0,0,COUNTIF(PRM!$V$3:'PRM'!$V$50,$Y$3))))</f>
        <v/>
      </c>
      <c r="AL743" s="10" t="str">
        <f>IFERROR(VLOOKUP($Y$3&amp;$R743,PRM!$Q$3:$U$31,5,FALSE),"")</f>
        <v/>
      </c>
      <c r="AM743" s="10" t="str">
        <f>IFERROR(IF(AL743=0,0,MATCH($Y$3,PRM!$AA$3:'PRM'!$AA$94,0)),"")</f>
        <v/>
      </c>
      <c r="AN743" s="10" t="str">
        <f>IF($Y$3="","",IF(AL743=0,0,COUNTIF(PRM!$AA$3:'PRM'!$AA$94,$Y$3)))</f>
        <v/>
      </c>
      <c r="AO743" s="10">
        <f t="shared" si="231"/>
        <v>0</v>
      </c>
      <c r="AP743" s="10">
        <f t="shared" si="232"/>
        <v>0</v>
      </c>
      <c r="AQ743" s="10">
        <f t="shared" si="233"/>
        <v>0</v>
      </c>
      <c r="AR743" s="10">
        <f t="shared" si="234"/>
        <v>0</v>
      </c>
      <c r="AS743" s="10">
        <f t="shared" si="235"/>
        <v>0</v>
      </c>
      <c r="AT743" s="10">
        <f t="shared" si="236"/>
        <v>0</v>
      </c>
      <c r="AU743" s="10">
        <f t="shared" si="237"/>
        <v>0</v>
      </c>
      <c r="AV743" s="10">
        <f t="shared" si="238"/>
        <v>0</v>
      </c>
      <c r="AW743" s="10">
        <f t="shared" si="239"/>
        <v>0</v>
      </c>
      <c r="AX743" s="10">
        <f t="shared" si="240"/>
        <v>0</v>
      </c>
      <c r="AY743" s="10">
        <f t="shared" si="241"/>
        <v>0</v>
      </c>
      <c r="AZ743" s="10">
        <f t="shared" si="242"/>
        <v>0</v>
      </c>
      <c r="BA743" s="10">
        <f t="shared" si="243"/>
        <v>0</v>
      </c>
      <c r="BB743" s="10">
        <f t="shared" si="244"/>
        <v>0</v>
      </c>
      <c r="BC743" s="10">
        <f t="shared" si="245"/>
        <v>0</v>
      </c>
      <c r="BD743" s="10">
        <f t="shared" si="246"/>
        <v>0</v>
      </c>
      <c r="BE743" s="10">
        <f t="shared" si="247"/>
        <v>0</v>
      </c>
      <c r="BF743" s="10">
        <f t="shared" si="248"/>
        <v>0</v>
      </c>
      <c r="BG743" s="10">
        <f t="shared" si="249"/>
        <v>0</v>
      </c>
      <c r="BH743" s="10">
        <f t="shared" si="250"/>
        <v>0</v>
      </c>
    </row>
    <row r="744" spans="1:60" ht="27.75" customHeight="1">
      <c r="A744" t="str">
        <f t="shared" si="251"/>
        <v/>
      </c>
      <c r="B744" s="54"/>
      <c r="C744" s="55"/>
      <c r="D744" s="54"/>
      <c r="E744" s="55"/>
      <c r="F744" s="31"/>
      <c r="G744" s="29"/>
      <c r="H744" s="32"/>
      <c r="I744" s="32"/>
      <c r="J744" s="30"/>
      <c r="K744" s="31"/>
      <c r="L744" s="33"/>
      <c r="M744" s="33"/>
      <c r="N744" s="54"/>
      <c r="O744" s="56"/>
      <c r="P744" s="56"/>
      <c r="Q744" s="57"/>
      <c r="R744" s="33"/>
      <c r="S744" s="33"/>
      <c r="T744" s="40"/>
      <c r="U744" s="40"/>
      <c r="V744" s="17"/>
      <c r="W744" s="17"/>
      <c r="X744" s="10" t="str">
        <f>IFERROR(VLOOKUP($F744,PRM!$G$3:$H$5,2,FALSE),"")</f>
        <v/>
      </c>
      <c r="Y744" s="10" t="str">
        <f>IFERROR(VLOOKUP($G744,PRM!$I$3:$J$5,2,FALSE),"")</f>
        <v/>
      </c>
      <c r="Z744" s="10" t="str">
        <f>IFERROR(VLOOKUP($K744,PRM!$K$3:$L$4,2,FALSE),"")</f>
        <v/>
      </c>
      <c r="AA744" s="10" t="str">
        <f>IFERROR(VLOOKUP($N744,PRM!$M$3:$N$50,2,FALSE),"")</f>
        <v/>
      </c>
      <c r="AB744" s="10" t="str">
        <f>IFERROR(VLOOKUP($Y$3&amp;$R744,PRM!$Q$3:$R$31,2,FALSE),"")</f>
        <v/>
      </c>
      <c r="AC744" s="10" t="str">
        <f>IFERROR(VLOOKUP($Y$3&amp;$S744,PRM!$AH$3:$AI$133,2,FALSE),"")</f>
        <v/>
      </c>
      <c r="AD744" s="10" t="str">
        <f>IFERROR(VLOOKUP($Y$3&amp;$T744,PRM!$Y$3:$Z$50,2,FALSE),"")</f>
        <v>1</v>
      </c>
      <c r="AE744" s="10" t="str">
        <f>IFERROR(VLOOKUP($Y$3&amp;$U744,PRM!$AD$3:$AE$44,2,FALSE),"")</f>
        <v/>
      </c>
      <c r="AF744" s="10" t="str">
        <f>IFERROR(VLOOKUP($Y$3&amp;$R744,PRM!$Q$3:$T$31,3,FALSE),"")</f>
        <v/>
      </c>
      <c r="AG744" s="10" t="str">
        <f>IFERROR(IF(AF744=0,0,MATCH($Y$3,PRM!$AF$3:'PRM'!$AF$133,0)),"")</f>
        <v/>
      </c>
      <c r="AH744" s="10" t="str">
        <f>IF($Y$3="","",(IF(AF744=0,0,COUNTIF(PRM!$AF$3:'PRM'!$AF$133,$Y$3))))</f>
        <v/>
      </c>
      <c r="AI744" s="10" t="str">
        <f>IFERROR(VLOOKUP($Y$3&amp;$R744,PRM!$Q$3:$U$31,4,FALSE),"")</f>
        <v/>
      </c>
      <c r="AJ744" s="10" t="str">
        <f>IFERROR(IF(AI744=0,0,MATCH($Y$3,PRM!$V$3:'PRM'!$V$50,0)),"")</f>
        <v/>
      </c>
      <c r="AK744" s="10" t="str">
        <f>IF($Y$3="","",(IF(AI744=0,0,COUNTIF(PRM!$V$3:'PRM'!$V$50,$Y$3))))</f>
        <v/>
      </c>
      <c r="AL744" s="10" t="str">
        <f>IFERROR(VLOOKUP($Y$3&amp;$R744,PRM!$Q$3:$U$31,5,FALSE),"")</f>
        <v/>
      </c>
      <c r="AM744" s="10" t="str">
        <f>IFERROR(IF(AL744=0,0,MATCH($Y$3,PRM!$AA$3:'PRM'!$AA$94,0)),"")</f>
        <v/>
      </c>
      <c r="AN744" s="10" t="str">
        <f>IF($Y$3="","",IF(AL744=0,0,COUNTIF(PRM!$AA$3:'PRM'!$AA$94,$Y$3)))</f>
        <v/>
      </c>
      <c r="AO744" s="10">
        <f t="shared" si="231"/>
        <v>0</v>
      </c>
      <c r="AP744" s="10">
        <f t="shared" si="232"/>
        <v>0</v>
      </c>
      <c r="AQ744" s="10">
        <f t="shared" si="233"/>
        <v>0</v>
      </c>
      <c r="AR744" s="10">
        <f t="shared" si="234"/>
        <v>0</v>
      </c>
      <c r="AS744" s="10">
        <f t="shared" si="235"/>
        <v>0</v>
      </c>
      <c r="AT744" s="10">
        <f t="shared" si="236"/>
        <v>0</v>
      </c>
      <c r="AU744" s="10">
        <f t="shared" si="237"/>
        <v>0</v>
      </c>
      <c r="AV744" s="10">
        <f t="shared" si="238"/>
        <v>0</v>
      </c>
      <c r="AW744" s="10">
        <f t="shared" si="239"/>
        <v>0</v>
      </c>
      <c r="AX744" s="10">
        <f t="shared" si="240"/>
        <v>0</v>
      </c>
      <c r="AY744" s="10">
        <f t="shared" si="241"/>
        <v>0</v>
      </c>
      <c r="AZ744" s="10">
        <f t="shared" si="242"/>
        <v>0</v>
      </c>
      <c r="BA744" s="10">
        <f t="shared" si="243"/>
        <v>0</v>
      </c>
      <c r="BB744" s="10">
        <f t="shared" si="244"/>
        <v>0</v>
      </c>
      <c r="BC744" s="10">
        <f t="shared" si="245"/>
        <v>0</v>
      </c>
      <c r="BD744" s="10">
        <f t="shared" si="246"/>
        <v>0</v>
      </c>
      <c r="BE744" s="10">
        <f t="shared" si="247"/>
        <v>0</v>
      </c>
      <c r="BF744" s="10">
        <f t="shared" si="248"/>
        <v>0</v>
      </c>
      <c r="BG744" s="10">
        <f t="shared" si="249"/>
        <v>0</v>
      </c>
      <c r="BH744" s="10">
        <f t="shared" si="250"/>
        <v>0</v>
      </c>
    </row>
    <row r="745" spans="1:60" ht="27.75" customHeight="1">
      <c r="A745" t="str">
        <f t="shared" si="251"/>
        <v/>
      </c>
      <c r="B745" s="54"/>
      <c r="C745" s="55"/>
      <c r="D745" s="54"/>
      <c r="E745" s="55"/>
      <c r="F745" s="31"/>
      <c r="G745" s="29"/>
      <c r="H745" s="32"/>
      <c r="I745" s="32"/>
      <c r="J745" s="30"/>
      <c r="K745" s="31"/>
      <c r="L745" s="33"/>
      <c r="M745" s="33"/>
      <c r="N745" s="54"/>
      <c r="O745" s="56"/>
      <c r="P745" s="56"/>
      <c r="Q745" s="57"/>
      <c r="R745" s="33"/>
      <c r="S745" s="33"/>
      <c r="T745" s="40"/>
      <c r="U745" s="40"/>
      <c r="V745" s="17"/>
      <c r="W745" s="17"/>
      <c r="X745" s="10" t="str">
        <f>IFERROR(VLOOKUP($F745,PRM!$G$3:$H$5,2,FALSE),"")</f>
        <v/>
      </c>
      <c r="Y745" s="10" t="str">
        <f>IFERROR(VLOOKUP($G745,PRM!$I$3:$J$5,2,FALSE),"")</f>
        <v/>
      </c>
      <c r="Z745" s="10" t="str">
        <f>IFERROR(VLOOKUP($K745,PRM!$K$3:$L$4,2,FALSE),"")</f>
        <v/>
      </c>
      <c r="AA745" s="10" t="str">
        <f>IFERROR(VLOOKUP($N745,PRM!$M$3:$N$50,2,FALSE),"")</f>
        <v/>
      </c>
      <c r="AB745" s="10" t="str">
        <f>IFERROR(VLOOKUP($Y$3&amp;$R745,PRM!$Q$3:$R$31,2,FALSE),"")</f>
        <v/>
      </c>
      <c r="AC745" s="10" t="str">
        <f>IFERROR(VLOOKUP($Y$3&amp;$S745,PRM!$AH$3:$AI$133,2,FALSE),"")</f>
        <v/>
      </c>
      <c r="AD745" s="10" t="str">
        <f>IFERROR(VLOOKUP($Y$3&amp;$T745,PRM!$Y$3:$Z$50,2,FALSE),"")</f>
        <v>1</v>
      </c>
      <c r="AE745" s="10" t="str">
        <f>IFERROR(VLOOKUP($Y$3&amp;$U745,PRM!$AD$3:$AE$44,2,FALSE),"")</f>
        <v/>
      </c>
      <c r="AF745" s="10" t="str">
        <f>IFERROR(VLOOKUP($Y$3&amp;$R745,PRM!$Q$3:$T$31,3,FALSE),"")</f>
        <v/>
      </c>
      <c r="AG745" s="10" t="str">
        <f>IFERROR(IF(AF745=0,0,MATCH($Y$3,PRM!$AF$3:'PRM'!$AF$133,0)),"")</f>
        <v/>
      </c>
      <c r="AH745" s="10" t="str">
        <f>IF($Y$3="","",(IF(AF745=0,0,COUNTIF(PRM!$AF$3:'PRM'!$AF$133,$Y$3))))</f>
        <v/>
      </c>
      <c r="AI745" s="10" t="str">
        <f>IFERROR(VLOOKUP($Y$3&amp;$R745,PRM!$Q$3:$U$31,4,FALSE),"")</f>
        <v/>
      </c>
      <c r="AJ745" s="10" t="str">
        <f>IFERROR(IF(AI745=0,0,MATCH($Y$3,PRM!$V$3:'PRM'!$V$50,0)),"")</f>
        <v/>
      </c>
      <c r="AK745" s="10" t="str">
        <f>IF($Y$3="","",(IF(AI745=0,0,COUNTIF(PRM!$V$3:'PRM'!$V$50,$Y$3))))</f>
        <v/>
      </c>
      <c r="AL745" s="10" t="str">
        <f>IFERROR(VLOOKUP($Y$3&amp;$R745,PRM!$Q$3:$U$31,5,FALSE),"")</f>
        <v/>
      </c>
      <c r="AM745" s="10" t="str">
        <f>IFERROR(IF(AL745=0,0,MATCH($Y$3,PRM!$AA$3:'PRM'!$AA$94,0)),"")</f>
        <v/>
      </c>
      <c r="AN745" s="10" t="str">
        <f>IF($Y$3="","",IF(AL745=0,0,COUNTIF(PRM!$AA$3:'PRM'!$AA$94,$Y$3)))</f>
        <v/>
      </c>
      <c r="AO745" s="10">
        <f t="shared" si="231"/>
        <v>0</v>
      </c>
      <c r="AP745" s="10">
        <f t="shared" si="232"/>
        <v>0</v>
      </c>
      <c r="AQ745" s="10">
        <f t="shared" si="233"/>
        <v>0</v>
      </c>
      <c r="AR745" s="10">
        <f t="shared" si="234"/>
        <v>0</v>
      </c>
      <c r="AS745" s="10">
        <f t="shared" si="235"/>
        <v>0</v>
      </c>
      <c r="AT745" s="10">
        <f t="shared" si="236"/>
        <v>0</v>
      </c>
      <c r="AU745" s="10">
        <f t="shared" si="237"/>
        <v>0</v>
      </c>
      <c r="AV745" s="10">
        <f t="shared" si="238"/>
        <v>0</v>
      </c>
      <c r="AW745" s="10">
        <f t="shared" si="239"/>
        <v>0</v>
      </c>
      <c r="AX745" s="10">
        <f t="shared" si="240"/>
        <v>0</v>
      </c>
      <c r="AY745" s="10">
        <f t="shared" si="241"/>
        <v>0</v>
      </c>
      <c r="AZ745" s="10">
        <f t="shared" si="242"/>
        <v>0</v>
      </c>
      <c r="BA745" s="10">
        <f t="shared" si="243"/>
        <v>0</v>
      </c>
      <c r="BB745" s="10">
        <f t="shared" si="244"/>
        <v>0</v>
      </c>
      <c r="BC745" s="10">
        <f t="shared" si="245"/>
        <v>0</v>
      </c>
      <c r="BD745" s="10">
        <f t="shared" si="246"/>
        <v>0</v>
      </c>
      <c r="BE745" s="10">
        <f t="shared" si="247"/>
        <v>0</v>
      </c>
      <c r="BF745" s="10">
        <f t="shared" si="248"/>
        <v>0</v>
      </c>
      <c r="BG745" s="10">
        <f t="shared" si="249"/>
        <v>0</v>
      </c>
      <c r="BH745" s="10">
        <f t="shared" si="250"/>
        <v>0</v>
      </c>
    </row>
    <row r="746" spans="1:60" ht="27.75" customHeight="1">
      <c r="A746" t="str">
        <f t="shared" si="251"/>
        <v/>
      </c>
      <c r="B746" s="54"/>
      <c r="C746" s="55"/>
      <c r="D746" s="54"/>
      <c r="E746" s="55"/>
      <c r="F746" s="31"/>
      <c r="G746" s="29"/>
      <c r="H746" s="32"/>
      <c r="I746" s="32"/>
      <c r="J746" s="30"/>
      <c r="K746" s="31"/>
      <c r="L746" s="33"/>
      <c r="M746" s="33"/>
      <c r="N746" s="54"/>
      <c r="O746" s="56"/>
      <c r="P746" s="56"/>
      <c r="Q746" s="57"/>
      <c r="R746" s="33"/>
      <c r="S746" s="33"/>
      <c r="T746" s="40"/>
      <c r="U746" s="40"/>
      <c r="V746" s="17"/>
      <c r="W746" s="17"/>
      <c r="X746" s="10" t="str">
        <f>IFERROR(VLOOKUP($F746,PRM!$G$3:$H$5,2,FALSE),"")</f>
        <v/>
      </c>
      <c r="Y746" s="10" t="str">
        <f>IFERROR(VLOOKUP($G746,PRM!$I$3:$J$5,2,FALSE),"")</f>
        <v/>
      </c>
      <c r="Z746" s="10" t="str">
        <f>IFERROR(VLOOKUP($K746,PRM!$K$3:$L$4,2,FALSE),"")</f>
        <v/>
      </c>
      <c r="AA746" s="10" t="str">
        <f>IFERROR(VLOOKUP($N746,PRM!$M$3:$N$50,2,FALSE),"")</f>
        <v/>
      </c>
      <c r="AB746" s="10" t="str">
        <f>IFERROR(VLOOKUP($Y$3&amp;$R746,PRM!$Q$3:$R$31,2,FALSE),"")</f>
        <v/>
      </c>
      <c r="AC746" s="10" t="str">
        <f>IFERROR(VLOOKUP($Y$3&amp;$S746,PRM!$AH$3:$AI$133,2,FALSE),"")</f>
        <v/>
      </c>
      <c r="AD746" s="10" t="str">
        <f>IFERROR(VLOOKUP($Y$3&amp;$T746,PRM!$Y$3:$Z$50,2,FALSE),"")</f>
        <v>1</v>
      </c>
      <c r="AE746" s="10" t="str">
        <f>IFERROR(VLOOKUP($Y$3&amp;$U746,PRM!$AD$3:$AE$44,2,FALSE),"")</f>
        <v/>
      </c>
      <c r="AF746" s="10" t="str">
        <f>IFERROR(VLOOKUP($Y$3&amp;$R746,PRM!$Q$3:$T$31,3,FALSE),"")</f>
        <v/>
      </c>
      <c r="AG746" s="10" t="str">
        <f>IFERROR(IF(AF746=0,0,MATCH($Y$3,PRM!$AF$3:'PRM'!$AF$133,0)),"")</f>
        <v/>
      </c>
      <c r="AH746" s="10" t="str">
        <f>IF($Y$3="","",(IF(AF746=0,0,COUNTIF(PRM!$AF$3:'PRM'!$AF$133,$Y$3))))</f>
        <v/>
      </c>
      <c r="AI746" s="10" t="str">
        <f>IFERROR(VLOOKUP($Y$3&amp;$R746,PRM!$Q$3:$U$31,4,FALSE),"")</f>
        <v/>
      </c>
      <c r="AJ746" s="10" t="str">
        <f>IFERROR(IF(AI746=0,0,MATCH($Y$3,PRM!$V$3:'PRM'!$V$50,0)),"")</f>
        <v/>
      </c>
      <c r="AK746" s="10" t="str">
        <f>IF($Y$3="","",(IF(AI746=0,0,COUNTIF(PRM!$V$3:'PRM'!$V$50,$Y$3))))</f>
        <v/>
      </c>
      <c r="AL746" s="10" t="str">
        <f>IFERROR(VLOOKUP($Y$3&amp;$R746,PRM!$Q$3:$U$31,5,FALSE),"")</f>
        <v/>
      </c>
      <c r="AM746" s="10" t="str">
        <f>IFERROR(IF(AL746=0,0,MATCH($Y$3,PRM!$AA$3:'PRM'!$AA$94,0)),"")</f>
        <v/>
      </c>
      <c r="AN746" s="10" t="str">
        <f>IF($Y$3="","",IF(AL746=0,0,COUNTIF(PRM!$AA$3:'PRM'!$AA$94,$Y$3)))</f>
        <v/>
      </c>
      <c r="AO746" s="10">
        <f t="shared" si="231"/>
        <v>0</v>
      </c>
      <c r="AP746" s="10">
        <f t="shared" si="232"/>
        <v>0</v>
      </c>
      <c r="AQ746" s="10">
        <f t="shared" si="233"/>
        <v>0</v>
      </c>
      <c r="AR746" s="10">
        <f t="shared" si="234"/>
        <v>0</v>
      </c>
      <c r="AS746" s="10">
        <f t="shared" si="235"/>
        <v>0</v>
      </c>
      <c r="AT746" s="10">
        <f t="shared" si="236"/>
        <v>0</v>
      </c>
      <c r="AU746" s="10">
        <f t="shared" si="237"/>
        <v>0</v>
      </c>
      <c r="AV746" s="10">
        <f t="shared" si="238"/>
        <v>0</v>
      </c>
      <c r="AW746" s="10">
        <f t="shared" si="239"/>
        <v>0</v>
      </c>
      <c r="AX746" s="10">
        <f t="shared" si="240"/>
        <v>0</v>
      </c>
      <c r="AY746" s="10">
        <f t="shared" si="241"/>
        <v>0</v>
      </c>
      <c r="AZ746" s="10">
        <f t="shared" si="242"/>
        <v>0</v>
      </c>
      <c r="BA746" s="10">
        <f t="shared" si="243"/>
        <v>0</v>
      </c>
      <c r="BB746" s="10">
        <f t="shared" si="244"/>
        <v>0</v>
      </c>
      <c r="BC746" s="10">
        <f t="shared" si="245"/>
        <v>0</v>
      </c>
      <c r="BD746" s="10">
        <f t="shared" si="246"/>
        <v>0</v>
      </c>
      <c r="BE746" s="10">
        <f t="shared" si="247"/>
        <v>0</v>
      </c>
      <c r="BF746" s="10">
        <f t="shared" si="248"/>
        <v>0</v>
      </c>
      <c r="BG746" s="10">
        <f t="shared" si="249"/>
        <v>0</v>
      </c>
      <c r="BH746" s="10">
        <f t="shared" si="250"/>
        <v>0</v>
      </c>
    </row>
    <row r="747" spans="1:60" ht="27.75" customHeight="1">
      <c r="A747" t="str">
        <f t="shared" si="251"/>
        <v/>
      </c>
      <c r="B747" s="54"/>
      <c r="C747" s="55"/>
      <c r="D747" s="54"/>
      <c r="E747" s="55"/>
      <c r="F747" s="31"/>
      <c r="G747" s="29"/>
      <c r="H747" s="32"/>
      <c r="I747" s="32"/>
      <c r="J747" s="30"/>
      <c r="K747" s="31"/>
      <c r="L747" s="33"/>
      <c r="M747" s="33"/>
      <c r="N747" s="54"/>
      <c r="O747" s="56"/>
      <c r="P747" s="56"/>
      <c r="Q747" s="57"/>
      <c r="R747" s="33"/>
      <c r="S747" s="33"/>
      <c r="T747" s="40"/>
      <c r="U747" s="40"/>
      <c r="V747" s="17"/>
      <c r="W747" s="17"/>
      <c r="X747" s="10" t="str">
        <f>IFERROR(VLOOKUP($F747,PRM!$G$3:$H$5,2,FALSE),"")</f>
        <v/>
      </c>
      <c r="Y747" s="10" t="str">
        <f>IFERROR(VLOOKUP($G747,PRM!$I$3:$J$5,2,FALSE),"")</f>
        <v/>
      </c>
      <c r="Z747" s="10" t="str">
        <f>IFERROR(VLOOKUP($K747,PRM!$K$3:$L$4,2,FALSE),"")</f>
        <v/>
      </c>
      <c r="AA747" s="10" t="str">
        <f>IFERROR(VLOOKUP($N747,PRM!$M$3:$N$50,2,FALSE),"")</f>
        <v/>
      </c>
      <c r="AB747" s="10" t="str">
        <f>IFERROR(VLOOKUP($Y$3&amp;$R747,PRM!$Q$3:$R$31,2,FALSE),"")</f>
        <v/>
      </c>
      <c r="AC747" s="10" t="str">
        <f>IFERROR(VLOOKUP($Y$3&amp;$S747,PRM!$AH$3:$AI$133,2,FALSE),"")</f>
        <v/>
      </c>
      <c r="AD747" s="10" t="str">
        <f>IFERROR(VLOOKUP($Y$3&amp;$T747,PRM!$Y$3:$Z$50,2,FALSE),"")</f>
        <v>1</v>
      </c>
      <c r="AE747" s="10" t="str">
        <f>IFERROR(VLOOKUP($Y$3&amp;$U747,PRM!$AD$3:$AE$44,2,FALSE),"")</f>
        <v/>
      </c>
      <c r="AF747" s="10" t="str">
        <f>IFERROR(VLOOKUP($Y$3&amp;$R747,PRM!$Q$3:$T$31,3,FALSE),"")</f>
        <v/>
      </c>
      <c r="AG747" s="10" t="str">
        <f>IFERROR(IF(AF747=0,0,MATCH($Y$3,PRM!$AF$3:'PRM'!$AF$133,0)),"")</f>
        <v/>
      </c>
      <c r="AH747" s="10" t="str">
        <f>IF($Y$3="","",(IF(AF747=0,0,COUNTIF(PRM!$AF$3:'PRM'!$AF$133,$Y$3))))</f>
        <v/>
      </c>
      <c r="AI747" s="10" t="str">
        <f>IFERROR(VLOOKUP($Y$3&amp;$R747,PRM!$Q$3:$U$31,4,FALSE),"")</f>
        <v/>
      </c>
      <c r="AJ747" s="10" t="str">
        <f>IFERROR(IF(AI747=0,0,MATCH($Y$3,PRM!$V$3:'PRM'!$V$50,0)),"")</f>
        <v/>
      </c>
      <c r="AK747" s="10" t="str">
        <f>IF($Y$3="","",(IF(AI747=0,0,COUNTIF(PRM!$V$3:'PRM'!$V$50,$Y$3))))</f>
        <v/>
      </c>
      <c r="AL747" s="10" t="str">
        <f>IFERROR(VLOOKUP($Y$3&amp;$R747,PRM!$Q$3:$U$31,5,FALSE),"")</f>
        <v/>
      </c>
      <c r="AM747" s="10" t="str">
        <f>IFERROR(IF(AL747=0,0,MATCH($Y$3,PRM!$AA$3:'PRM'!$AA$94,0)),"")</f>
        <v/>
      </c>
      <c r="AN747" s="10" t="str">
        <f>IF($Y$3="","",IF(AL747=0,0,COUNTIF(PRM!$AA$3:'PRM'!$AA$94,$Y$3)))</f>
        <v/>
      </c>
      <c r="AO747" s="10">
        <f t="shared" si="231"/>
        <v>0</v>
      </c>
      <c r="AP747" s="10">
        <f t="shared" si="232"/>
        <v>0</v>
      </c>
      <c r="AQ747" s="10">
        <f t="shared" si="233"/>
        <v>0</v>
      </c>
      <c r="AR747" s="10">
        <f t="shared" si="234"/>
        <v>0</v>
      </c>
      <c r="AS747" s="10">
        <f t="shared" si="235"/>
        <v>0</v>
      </c>
      <c r="AT747" s="10">
        <f t="shared" si="236"/>
        <v>0</v>
      </c>
      <c r="AU747" s="10">
        <f t="shared" si="237"/>
        <v>0</v>
      </c>
      <c r="AV747" s="10">
        <f t="shared" si="238"/>
        <v>0</v>
      </c>
      <c r="AW747" s="10">
        <f t="shared" si="239"/>
        <v>0</v>
      </c>
      <c r="AX747" s="10">
        <f t="shared" si="240"/>
        <v>0</v>
      </c>
      <c r="AY747" s="10">
        <f t="shared" si="241"/>
        <v>0</v>
      </c>
      <c r="AZ747" s="10">
        <f t="shared" si="242"/>
        <v>0</v>
      </c>
      <c r="BA747" s="10">
        <f t="shared" si="243"/>
        <v>0</v>
      </c>
      <c r="BB747" s="10">
        <f t="shared" si="244"/>
        <v>0</v>
      </c>
      <c r="BC747" s="10">
        <f t="shared" si="245"/>
        <v>0</v>
      </c>
      <c r="BD747" s="10">
        <f t="shared" si="246"/>
        <v>0</v>
      </c>
      <c r="BE747" s="10">
        <f t="shared" si="247"/>
        <v>0</v>
      </c>
      <c r="BF747" s="10">
        <f t="shared" si="248"/>
        <v>0</v>
      </c>
      <c r="BG747" s="10">
        <f t="shared" si="249"/>
        <v>0</v>
      </c>
      <c r="BH747" s="10">
        <f t="shared" si="250"/>
        <v>0</v>
      </c>
    </row>
    <row r="748" spans="1:60" ht="27.75" customHeight="1">
      <c r="A748" t="str">
        <f t="shared" si="251"/>
        <v/>
      </c>
      <c r="B748" s="54"/>
      <c r="C748" s="55"/>
      <c r="D748" s="54"/>
      <c r="E748" s="55"/>
      <c r="F748" s="31"/>
      <c r="G748" s="29"/>
      <c r="H748" s="32"/>
      <c r="I748" s="32"/>
      <c r="J748" s="30"/>
      <c r="K748" s="31"/>
      <c r="L748" s="33"/>
      <c r="M748" s="33"/>
      <c r="N748" s="54"/>
      <c r="O748" s="56"/>
      <c r="P748" s="56"/>
      <c r="Q748" s="57"/>
      <c r="R748" s="33"/>
      <c r="S748" s="33"/>
      <c r="T748" s="40"/>
      <c r="U748" s="40"/>
      <c r="V748" s="17"/>
      <c r="W748" s="17"/>
      <c r="X748" s="10" t="str">
        <f>IFERROR(VLOOKUP($F748,PRM!$G$3:$H$5,2,FALSE),"")</f>
        <v/>
      </c>
      <c r="Y748" s="10" t="str">
        <f>IFERROR(VLOOKUP($G748,PRM!$I$3:$J$5,2,FALSE),"")</f>
        <v/>
      </c>
      <c r="Z748" s="10" t="str">
        <f>IFERROR(VLOOKUP($K748,PRM!$K$3:$L$4,2,FALSE),"")</f>
        <v/>
      </c>
      <c r="AA748" s="10" t="str">
        <f>IFERROR(VLOOKUP($N748,PRM!$M$3:$N$50,2,FALSE),"")</f>
        <v/>
      </c>
      <c r="AB748" s="10" t="str">
        <f>IFERROR(VLOOKUP($Y$3&amp;$R748,PRM!$Q$3:$R$31,2,FALSE),"")</f>
        <v/>
      </c>
      <c r="AC748" s="10" t="str">
        <f>IFERROR(VLOOKUP($Y$3&amp;$S748,PRM!$AH$3:$AI$133,2,FALSE),"")</f>
        <v/>
      </c>
      <c r="AD748" s="10" t="str">
        <f>IFERROR(VLOOKUP($Y$3&amp;$T748,PRM!$Y$3:$Z$50,2,FALSE),"")</f>
        <v>1</v>
      </c>
      <c r="AE748" s="10" t="str">
        <f>IFERROR(VLOOKUP($Y$3&amp;$U748,PRM!$AD$3:$AE$44,2,FALSE),"")</f>
        <v/>
      </c>
      <c r="AF748" s="10" t="str">
        <f>IFERROR(VLOOKUP($Y$3&amp;$R748,PRM!$Q$3:$T$31,3,FALSE),"")</f>
        <v/>
      </c>
      <c r="AG748" s="10" t="str">
        <f>IFERROR(IF(AF748=0,0,MATCH($Y$3,PRM!$AF$3:'PRM'!$AF$133,0)),"")</f>
        <v/>
      </c>
      <c r="AH748" s="10" t="str">
        <f>IF($Y$3="","",(IF(AF748=0,0,COUNTIF(PRM!$AF$3:'PRM'!$AF$133,$Y$3))))</f>
        <v/>
      </c>
      <c r="AI748" s="10" t="str">
        <f>IFERROR(VLOOKUP($Y$3&amp;$R748,PRM!$Q$3:$U$31,4,FALSE),"")</f>
        <v/>
      </c>
      <c r="AJ748" s="10" t="str">
        <f>IFERROR(IF(AI748=0,0,MATCH($Y$3,PRM!$V$3:'PRM'!$V$50,0)),"")</f>
        <v/>
      </c>
      <c r="AK748" s="10" t="str">
        <f>IF($Y$3="","",(IF(AI748=0,0,COUNTIF(PRM!$V$3:'PRM'!$V$50,$Y$3))))</f>
        <v/>
      </c>
      <c r="AL748" s="10" t="str">
        <f>IFERROR(VLOOKUP($Y$3&amp;$R748,PRM!$Q$3:$U$31,5,FALSE),"")</f>
        <v/>
      </c>
      <c r="AM748" s="10" t="str">
        <f>IFERROR(IF(AL748=0,0,MATCH($Y$3,PRM!$AA$3:'PRM'!$AA$94,0)),"")</f>
        <v/>
      </c>
      <c r="AN748" s="10" t="str">
        <f>IF($Y$3="","",IF(AL748=0,0,COUNTIF(PRM!$AA$3:'PRM'!$AA$94,$Y$3)))</f>
        <v/>
      </c>
      <c r="AO748" s="10">
        <f t="shared" si="231"/>
        <v>0</v>
      </c>
      <c r="AP748" s="10">
        <f t="shared" si="232"/>
        <v>0</v>
      </c>
      <c r="AQ748" s="10">
        <f t="shared" si="233"/>
        <v>0</v>
      </c>
      <c r="AR748" s="10">
        <f t="shared" si="234"/>
        <v>0</v>
      </c>
      <c r="AS748" s="10">
        <f t="shared" si="235"/>
        <v>0</v>
      </c>
      <c r="AT748" s="10">
        <f t="shared" si="236"/>
        <v>0</v>
      </c>
      <c r="AU748" s="10">
        <f t="shared" si="237"/>
        <v>0</v>
      </c>
      <c r="AV748" s="10">
        <f t="shared" si="238"/>
        <v>0</v>
      </c>
      <c r="AW748" s="10">
        <f t="shared" si="239"/>
        <v>0</v>
      </c>
      <c r="AX748" s="10">
        <f t="shared" si="240"/>
        <v>0</v>
      </c>
      <c r="AY748" s="10">
        <f t="shared" si="241"/>
        <v>0</v>
      </c>
      <c r="AZ748" s="10">
        <f t="shared" si="242"/>
        <v>0</v>
      </c>
      <c r="BA748" s="10">
        <f t="shared" si="243"/>
        <v>0</v>
      </c>
      <c r="BB748" s="10">
        <f t="shared" si="244"/>
        <v>0</v>
      </c>
      <c r="BC748" s="10">
        <f t="shared" si="245"/>
        <v>0</v>
      </c>
      <c r="BD748" s="10">
        <f t="shared" si="246"/>
        <v>0</v>
      </c>
      <c r="BE748" s="10">
        <f t="shared" si="247"/>
        <v>0</v>
      </c>
      <c r="BF748" s="10">
        <f t="shared" si="248"/>
        <v>0</v>
      </c>
      <c r="BG748" s="10">
        <f t="shared" si="249"/>
        <v>0</v>
      </c>
      <c r="BH748" s="10">
        <f t="shared" si="250"/>
        <v>0</v>
      </c>
    </row>
    <row r="749" spans="1:60" ht="27.75" customHeight="1">
      <c r="A749" t="str">
        <f t="shared" si="251"/>
        <v/>
      </c>
      <c r="B749" s="54"/>
      <c r="C749" s="55"/>
      <c r="D749" s="54"/>
      <c r="E749" s="55"/>
      <c r="F749" s="31"/>
      <c r="G749" s="29"/>
      <c r="H749" s="32"/>
      <c r="I749" s="32"/>
      <c r="J749" s="30"/>
      <c r="K749" s="31"/>
      <c r="L749" s="33"/>
      <c r="M749" s="33"/>
      <c r="N749" s="54"/>
      <c r="O749" s="56"/>
      <c r="P749" s="56"/>
      <c r="Q749" s="57"/>
      <c r="R749" s="33"/>
      <c r="S749" s="33"/>
      <c r="T749" s="40"/>
      <c r="U749" s="40"/>
      <c r="V749" s="17"/>
      <c r="W749" s="17"/>
      <c r="X749" s="10" t="str">
        <f>IFERROR(VLOOKUP($F749,PRM!$G$3:$H$5,2,FALSE),"")</f>
        <v/>
      </c>
      <c r="Y749" s="10" t="str">
        <f>IFERROR(VLOOKUP($G749,PRM!$I$3:$J$5,2,FALSE),"")</f>
        <v/>
      </c>
      <c r="Z749" s="10" t="str">
        <f>IFERROR(VLOOKUP($K749,PRM!$K$3:$L$4,2,FALSE),"")</f>
        <v/>
      </c>
      <c r="AA749" s="10" t="str">
        <f>IFERROR(VLOOKUP($N749,PRM!$M$3:$N$50,2,FALSE),"")</f>
        <v/>
      </c>
      <c r="AB749" s="10" t="str">
        <f>IFERROR(VLOOKUP($Y$3&amp;$R749,PRM!$Q$3:$R$31,2,FALSE),"")</f>
        <v/>
      </c>
      <c r="AC749" s="10" t="str">
        <f>IFERROR(VLOOKUP($Y$3&amp;$S749,PRM!$AH$3:$AI$133,2,FALSE),"")</f>
        <v/>
      </c>
      <c r="AD749" s="10" t="str">
        <f>IFERROR(VLOOKUP($Y$3&amp;$T749,PRM!$Y$3:$Z$50,2,FALSE),"")</f>
        <v>1</v>
      </c>
      <c r="AE749" s="10" t="str">
        <f>IFERROR(VLOOKUP($Y$3&amp;$U749,PRM!$AD$3:$AE$44,2,FALSE),"")</f>
        <v/>
      </c>
      <c r="AF749" s="10" t="str">
        <f>IFERROR(VLOOKUP($Y$3&amp;$R749,PRM!$Q$3:$T$31,3,FALSE),"")</f>
        <v/>
      </c>
      <c r="AG749" s="10" t="str">
        <f>IFERROR(IF(AF749=0,0,MATCH($Y$3,PRM!$AF$3:'PRM'!$AF$133,0)),"")</f>
        <v/>
      </c>
      <c r="AH749" s="10" t="str">
        <f>IF($Y$3="","",(IF(AF749=0,0,COUNTIF(PRM!$AF$3:'PRM'!$AF$133,$Y$3))))</f>
        <v/>
      </c>
      <c r="AI749" s="10" t="str">
        <f>IFERROR(VLOOKUP($Y$3&amp;$R749,PRM!$Q$3:$U$31,4,FALSE),"")</f>
        <v/>
      </c>
      <c r="AJ749" s="10" t="str">
        <f>IFERROR(IF(AI749=0,0,MATCH($Y$3,PRM!$V$3:'PRM'!$V$50,0)),"")</f>
        <v/>
      </c>
      <c r="AK749" s="10" t="str">
        <f>IF($Y$3="","",(IF(AI749=0,0,COUNTIF(PRM!$V$3:'PRM'!$V$50,$Y$3))))</f>
        <v/>
      </c>
      <c r="AL749" s="10" t="str">
        <f>IFERROR(VLOOKUP($Y$3&amp;$R749,PRM!$Q$3:$U$31,5,FALSE),"")</f>
        <v/>
      </c>
      <c r="AM749" s="10" t="str">
        <f>IFERROR(IF(AL749=0,0,MATCH($Y$3,PRM!$AA$3:'PRM'!$AA$94,0)),"")</f>
        <v/>
      </c>
      <c r="AN749" s="10" t="str">
        <f>IF($Y$3="","",IF(AL749=0,0,COUNTIF(PRM!$AA$3:'PRM'!$AA$94,$Y$3)))</f>
        <v/>
      </c>
      <c r="AO749" s="10">
        <f t="shared" si="231"/>
        <v>0</v>
      </c>
      <c r="AP749" s="10">
        <f t="shared" si="232"/>
        <v>0</v>
      </c>
      <c r="AQ749" s="10">
        <f t="shared" si="233"/>
        <v>0</v>
      </c>
      <c r="AR749" s="10">
        <f t="shared" si="234"/>
        <v>0</v>
      </c>
      <c r="AS749" s="10">
        <f t="shared" si="235"/>
        <v>0</v>
      </c>
      <c r="AT749" s="10">
        <f t="shared" si="236"/>
        <v>0</v>
      </c>
      <c r="AU749" s="10">
        <f t="shared" si="237"/>
        <v>0</v>
      </c>
      <c r="AV749" s="10">
        <f t="shared" si="238"/>
        <v>0</v>
      </c>
      <c r="AW749" s="10">
        <f t="shared" si="239"/>
        <v>0</v>
      </c>
      <c r="AX749" s="10">
        <f t="shared" si="240"/>
        <v>0</v>
      </c>
      <c r="AY749" s="10">
        <f t="shared" si="241"/>
        <v>0</v>
      </c>
      <c r="AZ749" s="10">
        <f t="shared" si="242"/>
        <v>0</v>
      </c>
      <c r="BA749" s="10">
        <f t="shared" si="243"/>
        <v>0</v>
      </c>
      <c r="BB749" s="10">
        <f t="shared" si="244"/>
        <v>0</v>
      </c>
      <c r="BC749" s="10">
        <f t="shared" si="245"/>
        <v>0</v>
      </c>
      <c r="BD749" s="10">
        <f t="shared" si="246"/>
        <v>0</v>
      </c>
      <c r="BE749" s="10">
        <f t="shared" si="247"/>
        <v>0</v>
      </c>
      <c r="BF749" s="10">
        <f t="shared" si="248"/>
        <v>0</v>
      </c>
      <c r="BG749" s="10">
        <f t="shared" si="249"/>
        <v>0</v>
      </c>
      <c r="BH749" s="10">
        <f t="shared" si="250"/>
        <v>0</v>
      </c>
    </row>
    <row r="750" spans="1:60" ht="27.75" customHeight="1">
      <c r="A750" t="str">
        <f t="shared" si="251"/>
        <v/>
      </c>
      <c r="B750" s="54"/>
      <c r="C750" s="55"/>
      <c r="D750" s="54"/>
      <c r="E750" s="55"/>
      <c r="F750" s="31"/>
      <c r="G750" s="29"/>
      <c r="H750" s="32"/>
      <c r="I750" s="32"/>
      <c r="J750" s="30"/>
      <c r="K750" s="31"/>
      <c r="L750" s="33"/>
      <c r="M750" s="33"/>
      <c r="N750" s="54"/>
      <c r="O750" s="56"/>
      <c r="P750" s="56"/>
      <c r="Q750" s="57"/>
      <c r="R750" s="33"/>
      <c r="S750" s="33"/>
      <c r="T750" s="40"/>
      <c r="U750" s="40"/>
      <c r="V750" s="17"/>
      <c r="W750" s="17"/>
      <c r="X750" s="10" t="str">
        <f>IFERROR(VLOOKUP($F750,PRM!$G$3:$H$5,2,FALSE),"")</f>
        <v/>
      </c>
      <c r="Y750" s="10" t="str">
        <f>IFERROR(VLOOKUP($G750,PRM!$I$3:$J$5,2,FALSE),"")</f>
        <v/>
      </c>
      <c r="Z750" s="10" t="str">
        <f>IFERROR(VLOOKUP($K750,PRM!$K$3:$L$4,2,FALSE),"")</f>
        <v/>
      </c>
      <c r="AA750" s="10" t="str">
        <f>IFERROR(VLOOKUP($N750,PRM!$M$3:$N$50,2,FALSE),"")</f>
        <v/>
      </c>
      <c r="AB750" s="10" t="str">
        <f>IFERROR(VLOOKUP($Y$3&amp;$R750,PRM!$Q$3:$R$31,2,FALSE),"")</f>
        <v/>
      </c>
      <c r="AC750" s="10" t="str">
        <f>IFERROR(VLOOKUP($Y$3&amp;$S750,PRM!$AH$3:$AI$133,2,FALSE),"")</f>
        <v/>
      </c>
      <c r="AD750" s="10" t="str">
        <f>IFERROR(VLOOKUP($Y$3&amp;$T750,PRM!$Y$3:$Z$50,2,FALSE),"")</f>
        <v>1</v>
      </c>
      <c r="AE750" s="10" t="str">
        <f>IFERROR(VLOOKUP($Y$3&amp;$U750,PRM!$AD$3:$AE$44,2,FALSE),"")</f>
        <v/>
      </c>
      <c r="AF750" s="10" t="str">
        <f>IFERROR(VLOOKUP($Y$3&amp;$R750,PRM!$Q$3:$T$31,3,FALSE),"")</f>
        <v/>
      </c>
      <c r="AG750" s="10" t="str">
        <f>IFERROR(IF(AF750=0,0,MATCH($Y$3,PRM!$AF$3:'PRM'!$AF$133,0)),"")</f>
        <v/>
      </c>
      <c r="AH750" s="10" t="str">
        <f>IF($Y$3="","",(IF(AF750=0,0,COUNTIF(PRM!$AF$3:'PRM'!$AF$133,$Y$3))))</f>
        <v/>
      </c>
      <c r="AI750" s="10" t="str">
        <f>IFERROR(VLOOKUP($Y$3&amp;$R750,PRM!$Q$3:$U$31,4,FALSE),"")</f>
        <v/>
      </c>
      <c r="AJ750" s="10" t="str">
        <f>IFERROR(IF(AI750=0,0,MATCH($Y$3,PRM!$V$3:'PRM'!$V$50,0)),"")</f>
        <v/>
      </c>
      <c r="AK750" s="10" t="str">
        <f>IF($Y$3="","",(IF(AI750=0,0,COUNTIF(PRM!$V$3:'PRM'!$V$50,$Y$3))))</f>
        <v/>
      </c>
      <c r="AL750" s="10" t="str">
        <f>IFERROR(VLOOKUP($Y$3&amp;$R750,PRM!$Q$3:$U$31,5,FALSE),"")</f>
        <v/>
      </c>
      <c r="AM750" s="10" t="str">
        <f>IFERROR(IF(AL750=0,0,MATCH($Y$3,PRM!$AA$3:'PRM'!$AA$94,0)),"")</f>
        <v/>
      </c>
      <c r="AN750" s="10" t="str">
        <f>IF($Y$3="","",IF(AL750=0,0,COUNTIF(PRM!$AA$3:'PRM'!$AA$94,$Y$3)))</f>
        <v/>
      </c>
      <c r="AO750" s="10">
        <f t="shared" si="231"/>
        <v>0</v>
      </c>
      <c r="AP750" s="10">
        <f t="shared" si="232"/>
        <v>0</v>
      </c>
      <c r="AQ750" s="10">
        <f t="shared" si="233"/>
        <v>0</v>
      </c>
      <c r="AR750" s="10">
        <f t="shared" si="234"/>
        <v>0</v>
      </c>
      <c r="AS750" s="10">
        <f t="shared" si="235"/>
        <v>0</v>
      </c>
      <c r="AT750" s="10">
        <f t="shared" si="236"/>
        <v>0</v>
      </c>
      <c r="AU750" s="10">
        <f t="shared" si="237"/>
        <v>0</v>
      </c>
      <c r="AV750" s="10">
        <f t="shared" si="238"/>
        <v>0</v>
      </c>
      <c r="AW750" s="10">
        <f t="shared" si="239"/>
        <v>0</v>
      </c>
      <c r="AX750" s="10">
        <f t="shared" si="240"/>
        <v>0</v>
      </c>
      <c r="AY750" s="10">
        <f t="shared" si="241"/>
        <v>0</v>
      </c>
      <c r="AZ750" s="10">
        <f t="shared" si="242"/>
        <v>0</v>
      </c>
      <c r="BA750" s="10">
        <f t="shared" si="243"/>
        <v>0</v>
      </c>
      <c r="BB750" s="10">
        <f t="shared" si="244"/>
        <v>0</v>
      </c>
      <c r="BC750" s="10">
        <f t="shared" si="245"/>
        <v>0</v>
      </c>
      <c r="BD750" s="10">
        <f t="shared" si="246"/>
        <v>0</v>
      </c>
      <c r="BE750" s="10">
        <f t="shared" si="247"/>
        <v>0</v>
      </c>
      <c r="BF750" s="10">
        <f t="shared" si="248"/>
        <v>0</v>
      </c>
      <c r="BG750" s="10">
        <f t="shared" si="249"/>
        <v>0</v>
      </c>
      <c r="BH750" s="10">
        <f t="shared" si="250"/>
        <v>0</v>
      </c>
    </row>
    <row r="751" spans="1:60" ht="27.75" customHeight="1">
      <c r="A751" t="str">
        <f t="shared" si="251"/>
        <v/>
      </c>
      <c r="B751" s="54"/>
      <c r="C751" s="55"/>
      <c r="D751" s="54"/>
      <c r="E751" s="55"/>
      <c r="F751" s="31"/>
      <c r="G751" s="29"/>
      <c r="H751" s="32"/>
      <c r="I751" s="32"/>
      <c r="J751" s="30"/>
      <c r="K751" s="31"/>
      <c r="L751" s="33"/>
      <c r="M751" s="33"/>
      <c r="N751" s="54"/>
      <c r="O751" s="56"/>
      <c r="P751" s="56"/>
      <c r="Q751" s="57"/>
      <c r="R751" s="33"/>
      <c r="S751" s="33"/>
      <c r="T751" s="40"/>
      <c r="U751" s="40"/>
      <c r="V751" s="17"/>
      <c r="W751" s="17"/>
      <c r="X751" s="10" t="str">
        <f>IFERROR(VLOOKUP($F751,PRM!$G$3:$H$5,2,FALSE),"")</f>
        <v/>
      </c>
      <c r="Y751" s="10" t="str">
        <f>IFERROR(VLOOKUP($G751,PRM!$I$3:$J$5,2,FALSE),"")</f>
        <v/>
      </c>
      <c r="Z751" s="10" t="str">
        <f>IFERROR(VLOOKUP($K751,PRM!$K$3:$L$4,2,FALSE),"")</f>
        <v/>
      </c>
      <c r="AA751" s="10" t="str">
        <f>IFERROR(VLOOKUP($N751,PRM!$M$3:$N$50,2,FALSE),"")</f>
        <v/>
      </c>
      <c r="AB751" s="10" t="str">
        <f>IFERROR(VLOOKUP($Y$3&amp;$R751,PRM!$Q$3:$R$31,2,FALSE),"")</f>
        <v/>
      </c>
      <c r="AC751" s="10" t="str">
        <f>IFERROR(VLOOKUP($Y$3&amp;$S751,PRM!$AH$3:$AI$133,2,FALSE),"")</f>
        <v/>
      </c>
      <c r="AD751" s="10" t="str">
        <f>IFERROR(VLOOKUP($Y$3&amp;$T751,PRM!$Y$3:$Z$50,2,FALSE),"")</f>
        <v>1</v>
      </c>
      <c r="AE751" s="10" t="str">
        <f>IFERROR(VLOOKUP($Y$3&amp;$U751,PRM!$AD$3:$AE$44,2,FALSE),"")</f>
        <v/>
      </c>
      <c r="AF751" s="10" t="str">
        <f>IFERROR(VLOOKUP($Y$3&amp;$R751,PRM!$Q$3:$T$31,3,FALSE),"")</f>
        <v/>
      </c>
      <c r="AG751" s="10" t="str">
        <f>IFERROR(IF(AF751=0,0,MATCH($Y$3,PRM!$AF$3:'PRM'!$AF$133,0)),"")</f>
        <v/>
      </c>
      <c r="AH751" s="10" t="str">
        <f>IF($Y$3="","",(IF(AF751=0,0,COUNTIF(PRM!$AF$3:'PRM'!$AF$133,$Y$3))))</f>
        <v/>
      </c>
      <c r="AI751" s="10" t="str">
        <f>IFERROR(VLOOKUP($Y$3&amp;$R751,PRM!$Q$3:$U$31,4,FALSE),"")</f>
        <v/>
      </c>
      <c r="AJ751" s="10" t="str">
        <f>IFERROR(IF(AI751=0,0,MATCH($Y$3,PRM!$V$3:'PRM'!$V$50,0)),"")</f>
        <v/>
      </c>
      <c r="AK751" s="10" t="str">
        <f>IF($Y$3="","",(IF(AI751=0,0,COUNTIF(PRM!$V$3:'PRM'!$V$50,$Y$3))))</f>
        <v/>
      </c>
      <c r="AL751" s="10" t="str">
        <f>IFERROR(VLOOKUP($Y$3&amp;$R751,PRM!$Q$3:$U$31,5,FALSE),"")</f>
        <v/>
      </c>
      <c r="AM751" s="10" t="str">
        <f>IFERROR(IF(AL751=0,0,MATCH($Y$3,PRM!$AA$3:'PRM'!$AA$94,0)),"")</f>
        <v/>
      </c>
      <c r="AN751" s="10" t="str">
        <f>IF($Y$3="","",IF(AL751=0,0,COUNTIF(PRM!$AA$3:'PRM'!$AA$94,$Y$3)))</f>
        <v/>
      </c>
      <c r="AO751" s="10">
        <f t="shared" si="231"/>
        <v>0</v>
      </c>
      <c r="AP751" s="10">
        <f t="shared" si="232"/>
        <v>0</v>
      </c>
      <c r="AQ751" s="10">
        <f t="shared" si="233"/>
        <v>0</v>
      </c>
      <c r="AR751" s="10">
        <f t="shared" si="234"/>
        <v>0</v>
      </c>
      <c r="AS751" s="10">
        <f t="shared" si="235"/>
        <v>0</v>
      </c>
      <c r="AT751" s="10">
        <f t="shared" si="236"/>
        <v>0</v>
      </c>
      <c r="AU751" s="10">
        <f t="shared" si="237"/>
        <v>0</v>
      </c>
      <c r="AV751" s="10">
        <f t="shared" si="238"/>
        <v>0</v>
      </c>
      <c r="AW751" s="10">
        <f t="shared" si="239"/>
        <v>0</v>
      </c>
      <c r="AX751" s="10">
        <f t="shared" si="240"/>
        <v>0</v>
      </c>
      <c r="AY751" s="10">
        <f t="shared" si="241"/>
        <v>0</v>
      </c>
      <c r="AZ751" s="10">
        <f t="shared" si="242"/>
        <v>0</v>
      </c>
      <c r="BA751" s="10">
        <f t="shared" si="243"/>
        <v>0</v>
      </c>
      <c r="BB751" s="10">
        <f t="shared" si="244"/>
        <v>0</v>
      </c>
      <c r="BC751" s="10">
        <f t="shared" si="245"/>
        <v>0</v>
      </c>
      <c r="BD751" s="10">
        <f t="shared" si="246"/>
        <v>0</v>
      </c>
      <c r="BE751" s="10">
        <f t="shared" si="247"/>
        <v>0</v>
      </c>
      <c r="BF751" s="10">
        <f t="shared" si="248"/>
        <v>0</v>
      </c>
      <c r="BG751" s="10">
        <f t="shared" si="249"/>
        <v>0</v>
      </c>
      <c r="BH751" s="10">
        <f t="shared" si="250"/>
        <v>0</v>
      </c>
    </row>
    <row r="752" spans="1:60" ht="27.75" customHeight="1">
      <c r="A752" t="str">
        <f t="shared" si="251"/>
        <v/>
      </c>
      <c r="B752" s="54"/>
      <c r="C752" s="55"/>
      <c r="D752" s="54"/>
      <c r="E752" s="55"/>
      <c r="F752" s="31"/>
      <c r="G752" s="29"/>
      <c r="H752" s="32"/>
      <c r="I752" s="32"/>
      <c r="J752" s="30"/>
      <c r="K752" s="31"/>
      <c r="L752" s="33"/>
      <c r="M752" s="33"/>
      <c r="N752" s="54"/>
      <c r="O752" s="56"/>
      <c r="P752" s="56"/>
      <c r="Q752" s="57"/>
      <c r="R752" s="33"/>
      <c r="S752" s="33"/>
      <c r="T752" s="40"/>
      <c r="U752" s="40"/>
      <c r="V752" s="17"/>
      <c r="W752" s="17"/>
      <c r="X752" s="10" t="str">
        <f>IFERROR(VLOOKUP($F752,PRM!$G$3:$H$5,2,FALSE),"")</f>
        <v/>
      </c>
      <c r="Y752" s="10" t="str">
        <f>IFERROR(VLOOKUP($G752,PRM!$I$3:$J$5,2,FALSE),"")</f>
        <v/>
      </c>
      <c r="Z752" s="10" t="str">
        <f>IFERROR(VLOOKUP($K752,PRM!$K$3:$L$4,2,FALSE),"")</f>
        <v/>
      </c>
      <c r="AA752" s="10" t="str">
        <f>IFERROR(VLOOKUP($N752,PRM!$M$3:$N$50,2,FALSE),"")</f>
        <v/>
      </c>
      <c r="AB752" s="10" t="str">
        <f>IFERROR(VLOOKUP($Y$3&amp;$R752,PRM!$Q$3:$R$31,2,FALSE),"")</f>
        <v/>
      </c>
      <c r="AC752" s="10" t="str">
        <f>IFERROR(VLOOKUP($Y$3&amp;$S752,PRM!$AH$3:$AI$133,2,FALSE),"")</f>
        <v/>
      </c>
      <c r="AD752" s="10" t="str">
        <f>IFERROR(VLOOKUP($Y$3&amp;$T752,PRM!$Y$3:$Z$50,2,FALSE),"")</f>
        <v>1</v>
      </c>
      <c r="AE752" s="10" t="str">
        <f>IFERROR(VLOOKUP($Y$3&amp;$U752,PRM!$AD$3:$AE$44,2,FALSE),"")</f>
        <v/>
      </c>
      <c r="AF752" s="10" t="str">
        <f>IFERROR(VLOOKUP($Y$3&amp;$R752,PRM!$Q$3:$T$31,3,FALSE),"")</f>
        <v/>
      </c>
      <c r="AG752" s="10" t="str">
        <f>IFERROR(IF(AF752=0,0,MATCH($Y$3,PRM!$AF$3:'PRM'!$AF$133,0)),"")</f>
        <v/>
      </c>
      <c r="AH752" s="10" t="str">
        <f>IF($Y$3="","",(IF(AF752=0,0,COUNTIF(PRM!$AF$3:'PRM'!$AF$133,$Y$3))))</f>
        <v/>
      </c>
      <c r="AI752" s="10" t="str">
        <f>IFERROR(VLOOKUP($Y$3&amp;$R752,PRM!$Q$3:$U$31,4,FALSE),"")</f>
        <v/>
      </c>
      <c r="AJ752" s="10" t="str">
        <f>IFERROR(IF(AI752=0,0,MATCH($Y$3,PRM!$V$3:'PRM'!$V$50,0)),"")</f>
        <v/>
      </c>
      <c r="AK752" s="10" t="str">
        <f>IF($Y$3="","",(IF(AI752=0,0,COUNTIF(PRM!$V$3:'PRM'!$V$50,$Y$3))))</f>
        <v/>
      </c>
      <c r="AL752" s="10" t="str">
        <f>IFERROR(VLOOKUP($Y$3&amp;$R752,PRM!$Q$3:$U$31,5,FALSE),"")</f>
        <v/>
      </c>
      <c r="AM752" s="10" t="str">
        <f>IFERROR(IF(AL752=0,0,MATCH($Y$3,PRM!$AA$3:'PRM'!$AA$94,0)),"")</f>
        <v/>
      </c>
      <c r="AN752" s="10" t="str">
        <f>IF($Y$3="","",IF(AL752=0,0,COUNTIF(PRM!$AA$3:'PRM'!$AA$94,$Y$3)))</f>
        <v/>
      </c>
      <c r="AO752" s="10">
        <f t="shared" si="231"/>
        <v>0</v>
      </c>
      <c r="AP752" s="10">
        <f t="shared" si="232"/>
        <v>0</v>
      </c>
      <c r="AQ752" s="10">
        <f t="shared" si="233"/>
        <v>0</v>
      </c>
      <c r="AR752" s="10">
        <f t="shared" si="234"/>
        <v>0</v>
      </c>
      <c r="AS752" s="10">
        <f t="shared" si="235"/>
        <v>0</v>
      </c>
      <c r="AT752" s="10">
        <f t="shared" si="236"/>
        <v>0</v>
      </c>
      <c r="AU752" s="10">
        <f t="shared" si="237"/>
        <v>0</v>
      </c>
      <c r="AV752" s="10">
        <f t="shared" si="238"/>
        <v>0</v>
      </c>
      <c r="AW752" s="10">
        <f t="shared" si="239"/>
        <v>0</v>
      </c>
      <c r="AX752" s="10">
        <f t="shared" si="240"/>
        <v>0</v>
      </c>
      <c r="AY752" s="10">
        <f t="shared" si="241"/>
        <v>0</v>
      </c>
      <c r="AZ752" s="10">
        <f t="shared" si="242"/>
        <v>0</v>
      </c>
      <c r="BA752" s="10">
        <f t="shared" si="243"/>
        <v>0</v>
      </c>
      <c r="BB752" s="10">
        <f t="shared" si="244"/>
        <v>0</v>
      </c>
      <c r="BC752" s="10">
        <f t="shared" si="245"/>
        <v>0</v>
      </c>
      <c r="BD752" s="10">
        <f t="shared" si="246"/>
        <v>0</v>
      </c>
      <c r="BE752" s="10">
        <f t="shared" si="247"/>
        <v>0</v>
      </c>
      <c r="BF752" s="10">
        <f t="shared" si="248"/>
        <v>0</v>
      </c>
      <c r="BG752" s="10">
        <f t="shared" si="249"/>
        <v>0</v>
      </c>
      <c r="BH752" s="10">
        <f t="shared" si="250"/>
        <v>0</v>
      </c>
    </row>
    <row r="753" spans="1:60" ht="27.75" customHeight="1">
      <c r="A753" t="str">
        <f t="shared" si="251"/>
        <v/>
      </c>
      <c r="B753" s="54"/>
      <c r="C753" s="55"/>
      <c r="D753" s="54"/>
      <c r="E753" s="55"/>
      <c r="F753" s="31"/>
      <c r="G753" s="29"/>
      <c r="H753" s="32"/>
      <c r="I753" s="32"/>
      <c r="J753" s="30"/>
      <c r="K753" s="31"/>
      <c r="L753" s="33"/>
      <c r="M753" s="33"/>
      <c r="N753" s="54"/>
      <c r="O753" s="56"/>
      <c r="P753" s="56"/>
      <c r="Q753" s="57"/>
      <c r="R753" s="33"/>
      <c r="S753" s="33"/>
      <c r="T753" s="40"/>
      <c r="U753" s="40"/>
      <c r="V753" s="17"/>
      <c r="W753" s="17"/>
      <c r="X753" s="10" t="str">
        <f>IFERROR(VLOOKUP($F753,PRM!$G$3:$H$5,2,FALSE),"")</f>
        <v/>
      </c>
      <c r="Y753" s="10" t="str">
        <f>IFERROR(VLOOKUP($G753,PRM!$I$3:$J$5,2,FALSE),"")</f>
        <v/>
      </c>
      <c r="Z753" s="10" t="str">
        <f>IFERROR(VLOOKUP($K753,PRM!$K$3:$L$4,2,FALSE),"")</f>
        <v/>
      </c>
      <c r="AA753" s="10" t="str">
        <f>IFERROR(VLOOKUP($N753,PRM!$M$3:$N$50,2,FALSE),"")</f>
        <v/>
      </c>
      <c r="AB753" s="10" t="str">
        <f>IFERROR(VLOOKUP($Y$3&amp;$R753,PRM!$Q$3:$R$31,2,FALSE),"")</f>
        <v/>
      </c>
      <c r="AC753" s="10" t="str">
        <f>IFERROR(VLOOKUP($Y$3&amp;$S753,PRM!$AH$3:$AI$133,2,FALSE),"")</f>
        <v/>
      </c>
      <c r="AD753" s="10" t="str">
        <f>IFERROR(VLOOKUP($Y$3&amp;$T753,PRM!$Y$3:$Z$50,2,FALSE),"")</f>
        <v>1</v>
      </c>
      <c r="AE753" s="10" t="str">
        <f>IFERROR(VLOOKUP($Y$3&amp;$U753,PRM!$AD$3:$AE$44,2,FALSE),"")</f>
        <v/>
      </c>
      <c r="AF753" s="10" t="str">
        <f>IFERROR(VLOOKUP($Y$3&amp;$R753,PRM!$Q$3:$T$31,3,FALSE),"")</f>
        <v/>
      </c>
      <c r="AG753" s="10" t="str">
        <f>IFERROR(IF(AF753=0,0,MATCH($Y$3,PRM!$AF$3:'PRM'!$AF$133,0)),"")</f>
        <v/>
      </c>
      <c r="AH753" s="10" t="str">
        <f>IF($Y$3="","",(IF(AF753=0,0,COUNTIF(PRM!$AF$3:'PRM'!$AF$133,$Y$3))))</f>
        <v/>
      </c>
      <c r="AI753" s="10" t="str">
        <f>IFERROR(VLOOKUP($Y$3&amp;$R753,PRM!$Q$3:$U$31,4,FALSE),"")</f>
        <v/>
      </c>
      <c r="AJ753" s="10" t="str">
        <f>IFERROR(IF(AI753=0,0,MATCH($Y$3,PRM!$V$3:'PRM'!$V$50,0)),"")</f>
        <v/>
      </c>
      <c r="AK753" s="10" t="str">
        <f>IF($Y$3="","",(IF(AI753=0,0,COUNTIF(PRM!$V$3:'PRM'!$V$50,$Y$3))))</f>
        <v/>
      </c>
      <c r="AL753" s="10" t="str">
        <f>IFERROR(VLOOKUP($Y$3&amp;$R753,PRM!$Q$3:$U$31,5,FALSE),"")</f>
        <v/>
      </c>
      <c r="AM753" s="10" t="str">
        <f>IFERROR(IF(AL753=0,0,MATCH($Y$3,PRM!$AA$3:'PRM'!$AA$94,0)),"")</f>
        <v/>
      </c>
      <c r="AN753" s="10" t="str">
        <f>IF($Y$3="","",IF(AL753=0,0,COUNTIF(PRM!$AA$3:'PRM'!$AA$94,$Y$3)))</f>
        <v/>
      </c>
      <c r="AO753" s="10">
        <f t="shared" si="231"/>
        <v>0</v>
      </c>
      <c r="AP753" s="10">
        <f t="shared" si="232"/>
        <v>0</v>
      </c>
      <c r="AQ753" s="10">
        <f t="shared" si="233"/>
        <v>0</v>
      </c>
      <c r="AR753" s="10">
        <f t="shared" si="234"/>
        <v>0</v>
      </c>
      <c r="AS753" s="10">
        <f t="shared" si="235"/>
        <v>0</v>
      </c>
      <c r="AT753" s="10">
        <f t="shared" si="236"/>
        <v>0</v>
      </c>
      <c r="AU753" s="10">
        <f t="shared" si="237"/>
        <v>0</v>
      </c>
      <c r="AV753" s="10">
        <f t="shared" si="238"/>
        <v>0</v>
      </c>
      <c r="AW753" s="10">
        <f t="shared" si="239"/>
        <v>0</v>
      </c>
      <c r="AX753" s="10">
        <f t="shared" si="240"/>
        <v>0</v>
      </c>
      <c r="AY753" s="10">
        <f t="shared" si="241"/>
        <v>0</v>
      </c>
      <c r="AZ753" s="10">
        <f t="shared" si="242"/>
        <v>0</v>
      </c>
      <c r="BA753" s="10">
        <f t="shared" si="243"/>
        <v>0</v>
      </c>
      <c r="BB753" s="10">
        <f t="shared" si="244"/>
        <v>0</v>
      </c>
      <c r="BC753" s="10">
        <f t="shared" si="245"/>
        <v>0</v>
      </c>
      <c r="BD753" s="10">
        <f t="shared" si="246"/>
        <v>0</v>
      </c>
      <c r="BE753" s="10">
        <f t="shared" si="247"/>
        <v>0</v>
      </c>
      <c r="BF753" s="10">
        <f t="shared" si="248"/>
        <v>0</v>
      </c>
      <c r="BG753" s="10">
        <f t="shared" si="249"/>
        <v>0</v>
      </c>
      <c r="BH753" s="10">
        <f t="shared" si="250"/>
        <v>0</v>
      </c>
    </row>
    <row r="754" spans="1:60" ht="27.75" customHeight="1">
      <c r="A754" t="str">
        <f t="shared" si="251"/>
        <v/>
      </c>
      <c r="B754" s="54"/>
      <c r="C754" s="55"/>
      <c r="D754" s="54"/>
      <c r="E754" s="55"/>
      <c r="F754" s="31"/>
      <c r="G754" s="29"/>
      <c r="H754" s="32"/>
      <c r="I754" s="32"/>
      <c r="J754" s="30"/>
      <c r="K754" s="31"/>
      <c r="L754" s="33"/>
      <c r="M754" s="33"/>
      <c r="N754" s="54"/>
      <c r="O754" s="56"/>
      <c r="P754" s="56"/>
      <c r="Q754" s="57"/>
      <c r="R754" s="33"/>
      <c r="S754" s="33"/>
      <c r="T754" s="40"/>
      <c r="U754" s="40"/>
      <c r="V754" s="17"/>
      <c r="W754" s="17"/>
      <c r="X754" s="10" t="str">
        <f>IFERROR(VLOOKUP($F754,PRM!$G$3:$H$5,2,FALSE),"")</f>
        <v/>
      </c>
      <c r="Y754" s="10" t="str">
        <f>IFERROR(VLOOKUP($G754,PRM!$I$3:$J$5,2,FALSE),"")</f>
        <v/>
      </c>
      <c r="Z754" s="10" t="str">
        <f>IFERROR(VLOOKUP($K754,PRM!$K$3:$L$4,2,FALSE),"")</f>
        <v/>
      </c>
      <c r="AA754" s="10" t="str">
        <f>IFERROR(VLOOKUP($N754,PRM!$M$3:$N$50,2,FALSE),"")</f>
        <v/>
      </c>
      <c r="AB754" s="10" t="str">
        <f>IFERROR(VLOOKUP($Y$3&amp;$R754,PRM!$Q$3:$R$31,2,FALSE),"")</f>
        <v/>
      </c>
      <c r="AC754" s="10" t="str">
        <f>IFERROR(VLOOKUP($Y$3&amp;$S754,PRM!$AH$3:$AI$133,2,FALSE),"")</f>
        <v/>
      </c>
      <c r="AD754" s="10" t="str">
        <f>IFERROR(VLOOKUP($Y$3&amp;$T754,PRM!$Y$3:$Z$50,2,FALSE),"")</f>
        <v>1</v>
      </c>
      <c r="AE754" s="10" t="str">
        <f>IFERROR(VLOOKUP($Y$3&amp;$U754,PRM!$AD$3:$AE$44,2,FALSE),"")</f>
        <v/>
      </c>
      <c r="AF754" s="10" t="str">
        <f>IFERROR(VLOOKUP($Y$3&amp;$R754,PRM!$Q$3:$T$31,3,FALSE),"")</f>
        <v/>
      </c>
      <c r="AG754" s="10" t="str">
        <f>IFERROR(IF(AF754=0,0,MATCH($Y$3,PRM!$AF$3:'PRM'!$AF$133,0)),"")</f>
        <v/>
      </c>
      <c r="AH754" s="10" t="str">
        <f>IF($Y$3="","",(IF(AF754=0,0,COUNTIF(PRM!$AF$3:'PRM'!$AF$133,$Y$3))))</f>
        <v/>
      </c>
      <c r="AI754" s="10" t="str">
        <f>IFERROR(VLOOKUP($Y$3&amp;$R754,PRM!$Q$3:$U$31,4,FALSE),"")</f>
        <v/>
      </c>
      <c r="AJ754" s="10" t="str">
        <f>IFERROR(IF(AI754=0,0,MATCH($Y$3,PRM!$V$3:'PRM'!$V$50,0)),"")</f>
        <v/>
      </c>
      <c r="AK754" s="10" t="str">
        <f>IF($Y$3="","",(IF(AI754=0,0,COUNTIF(PRM!$V$3:'PRM'!$V$50,$Y$3))))</f>
        <v/>
      </c>
      <c r="AL754" s="10" t="str">
        <f>IFERROR(VLOOKUP($Y$3&amp;$R754,PRM!$Q$3:$U$31,5,FALSE),"")</f>
        <v/>
      </c>
      <c r="AM754" s="10" t="str">
        <f>IFERROR(IF(AL754=0,0,MATCH($Y$3,PRM!$AA$3:'PRM'!$AA$94,0)),"")</f>
        <v/>
      </c>
      <c r="AN754" s="10" t="str">
        <f>IF($Y$3="","",IF(AL754=0,0,COUNTIF(PRM!$AA$3:'PRM'!$AA$94,$Y$3)))</f>
        <v/>
      </c>
      <c r="AO754" s="10">
        <f t="shared" si="231"/>
        <v>0</v>
      </c>
      <c r="AP754" s="10">
        <f t="shared" si="232"/>
        <v>0</v>
      </c>
      <c r="AQ754" s="10">
        <f t="shared" si="233"/>
        <v>0</v>
      </c>
      <c r="AR754" s="10">
        <f t="shared" si="234"/>
        <v>0</v>
      </c>
      <c r="AS754" s="10">
        <f t="shared" si="235"/>
        <v>0</v>
      </c>
      <c r="AT754" s="10">
        <f t="shared" si="236"/>
        <v>0</v>
      </c>
      <c r="AU754" s="10">
        <f t="shared" si="237"/>
        <v>0</v>
      </c>
      <c r="AV754" s="10">
        <f t="shared" si="238"/>
        <v>0</v>
      </c>
      <c r="AW754" s="10">
        <f t="shared" si="239"/>
        <v>0</v>
      </c>
      <c r="AX754" s="10">
        <f t="shared" si="240"/>
        <v>0</v>
      </c>
      <c r="AY754" s="10">
        <f t="shared" si="241"/>
        <v>0</v>
      </c>
      <c r="AZ754" s="10">
        <f t="shared" si="242"/>
        <v>0</v>
      </c>
      <c r="BA754" s="10">
        <f t="shared" si="243"/>
        <v>0</v>
      </c>
      <c r="BB754" s="10">
        <f t="shared" si="244"/>
        <v>0</v>
      </c>
      <c r="BC754" s="10">
        <f t="shared" si="245"/>
        <v>0</v>
      </c>
      <c r="BD754" s="10">
        <f t="shared" si="246"/>
        <v>0</v>
      </c>
      <c r="BE754" s="10">
        <f t="shared" si="247"/>
        <v>0</v>
      </c>
      <c r="BF754" s="10">
        <f t="shared" si="248"/>
        <v>0</v>
      </c>
      <c r="BG754" s="10">
        <f t="shared" si="249"/>
        <v>0</v>
      </c>
      <c r="BH754" s="10">
        <f t="shared" si="250"/>
        <v>0</v>
      </c>
    </row>
    <row r="755" spans="1:60" ht="27.75" customHeight="1">
      <c r="A755" t="str">
        <f t="shared" si="251"/>
        <v/>
      </c>
      <c r="B755" s="54"/>
      <c r="C755" s="55"/>
      <c r="D755" s="54"/>
      <c r="E755" s="55"/>
      <c r="F755" s="31"/>
      <c r="G755" s="29"/>
      <c r="H755" s="32"/>
      <c r="I755" s="32"/>
      <c r="J755" s="30"/>
      <c r="K755" s="31"/>
      <c r="L755" s="33"/>
      <c r="M755" s="33"/>
      <c r="N755" s="54"/>
      <c r="O755" s="56"/>
      <c r="P755" s="56"/>
      <c r="Q755" s="57"/>
      <c r="R755" s="33"/>
      <c r="S755" s="33"/>
      <c r="T755" s="40"/>
      <c r="U755" s="40"/>
      <c r="V755" s="17"/>
      <c r="W755" s="17"/>
      <c r="X755" s="10" t="str">
        <f>IFERROR(VLOOKUP($F755,PRM!$G$3:$H$5,2,FALSE),"")</f>
        <v/>
      </c>
      <c r="Y755" s="10" t="str">
        <f>IFERROR(VLOOKUP($G755,PRM!$I$3:$J$5,2,FALSE),"")</f>
        <v/>
      </c>
      <c r="Z755" s="10" t="str">
        <f>IFERROR(VLOOKUP($K755,PRM!$K$3:$L$4,2,FALSE),"")</f>
        <v/>
      </c>
      <c r="AA755" s="10" t="str">
        <f>IFERROR(VLOOKUP($N755,PRM!$M$3:$N$50,2,FALSE),"")</f>
        <v/>
      </c>
      <c r="AB755" s="10" t="str">
        <f>IFERROR(VLOOKUP($Y$3&amp;$R755,PRM!$Q$3:$R$31,2,FALSE),"")</f>
        <v/>
      </c>
      <c r="AC755" s="10" t="str">
        <f>IFERROR(VLOOKUP($Y$3&amp;$S755,PRM!$AH$3:$AI$133,2,FALSE),"")</f>
        <v/>
      </c>
      <c r="AD755" s="10" t="str">
        <f>IFERROR(VLOOKUP($Y$3&amp;$T755,PRM!$Y$3:$Z$50,2,FALSE),"")</f>
        <v>1</v>
      </c>
      <c r="AE755" s="10" t="str">
        <f>IFERROR(VLOOKUP($Y$3&amp;$U755,PRM!$AD$3:$AE$44,2,FALSE),"")</f>
        <v/>
      </c>
      <c r="AF755" s="10" t="str">
        <f>IFERROR(VLOOKUP($Y$3&amp;$R755,PRM!$Q$3:$T$31,3,FALSE),"")</f>
        <v/>
      </c>
      <c r="AG755" s="10" t="str">
        <f>IFERROR(IF(AF755=0,0,MATCH($Y$3,PRM!$AF$3:'PRM'!$AF$133,0)),"")</f>
        <v/>
      </c>
      <c r="AH755" s="10" t="str">
        <f>IF($Y$3="","",(IF(AF755=0,0,COUNTIF(PRM!$AF$3:'PRM'!$AF$133,$Y$3))))</f>
        <v/>
      </c>
      <c r="AI755" s="10" t="str">
        <f>IFERROR(VLOOKUP($Y$3&amp;$R755,PRM!$Q$3:$U$31,4,FALSE),"")</f>
        <v/>
      </c>
      <c r="AJ755" s="10" t="str">
        <f>IFERROR(IF(AI755=0,0,MATCH($Y$3,PRM!$V$3:'PRM'!$V$50,0)),"")</f>
        <v/>
      </c>
      <c r="AK755" s="10" t="str">
        <f>IF($Y$3="","",(IF(AI755=0,0,COUNTIF(PRM!$V$3:'PRM'!$V$50,$Y$3))))</f>
        <v/>
      </c>
      <c r="AL755" s="10" t="str">
        <f>IFERROR(VLOOKUP($Y$3&amp;$R755,PRM!$Q$3:$U$31,5,FALSE),"")</f>
        <v/>
      </c>
      <c r="AM755" s="10" t="str">
        <f>IFERROR(IF(AL755=0,0,MATCH($Y$3,PRM!$AA$3:'PRM'!$AA$94,0)),"")</f>
        <v/>
      </c>
      <c r="AN755" s="10" t="str">
        <f>IF($Y$3="","",IF(AL755=0,0,COUNTIF(PRM!$AA$3:'PRM'!$AA$94,$Y$3)))</f>
        <v/>
      </c>
      <c r="AO755" s="10">
        <f t="shared" si="231"/>
        <v>0</v>
      </c>
      <c r="AP755" s="10">
        <f t="shared" si="232"/>
        <v>0</v>
      </c>
      <c r="AQ755" s="10">
        <f t="shared" si="233"/>
        <v>0</v>
      </c>
      <c r="AR755" s="10">
        <f t="shared" si="234"/>
        <v>0</v>
      </c>
      <c r="AS755" s="10">
        <f t="shared" si="235"/>
        <v>0</v>
      </c>
      <c r="AT755" s="10">
        <f t="shared" si="236"/>
        <v>0</v>
      </c>
      <c r="AU755" s="10">
        <f t="shared" si="237"/>
        <v>0</v>
      </c>
      <c r="AV755" s="10">
        <f t="shared" si="238"/>
        <v>0</v>
      </c>
      <c r="AW755" s="10">
        <f t="shared" si="239"/>
        <v>0</v>
      </c>
      <c r="AX755" s="10">
        <f t="shared" si="240"/>
        <v>0</v>
      </c>
      <c r="AY755" s="10">
        <f t="shared" si="241"/>
        <v>0</v>
      </c>
      <c r="AZ755" s="10">
        <f t="shared" si="242"/>
        <v>0</v>
      </c>
      <c r="BA755" s="10">
        <f t="shared" si="243"/>
        <v>0</v>
      </c>
      <c r="BB755" s="10">
        <f t="shared" si="244"/>
        <v>0</v>
      </c>
      <c r="BC755" s="10">
        <f t="shared" si="245"/>
        <v>0</v>
      </c>
      <c r="BD755" s="10">
        <f t="shared" si="246"/>
        <v>0</v>
      </c>
      <c r="BE755" s="10">
        <f t="shared" si="247"/>
        <v>0</v>
      </c>
      <c r="BF755" s="10">
        <f t="shared" si="248"/>
        <v>0</v>
      </c>
      <c r="BG755" s="10">
        <f t="shared" si="249"/>
        <v>0</v>
      </c>
      <c r="BH755" s="10">
        <f t="shared" si="250"/>
        <v>0</v>
      </c>
    </row>
    <row r="756" spans="1:60" ht="27.75" customHeight="1">
      <c r="A756" t="str">
        <f t="shared" si="251"/>
        <v/>
      </c>
      <c r="B756" s="54"/>
      <c r="C756" s="55"/>
      <c r="D756" s="54"/>
      <c r="E756" s="55"/>
      <c r="F756" s="31"/>
      <c r="G756" s="29"/>
      <c r="H756" s="32"/>
      <c r="I756" s="32"/>
      <c r="J756" s="30"/>
      <c r="K756" s="31"/>
      <c r="L756" s="33"/>
      <c r="M756" s="33"/>
      <c r="N756" s="54"/>
      <c r="O756" s="56"/>
      <c r="P756" s="56"/>
      <c r="Q756" s="57"/>
      <c r="R756" s="33"/>
      <c r="S756" s="33"/>
      <c r="T756" s="40"/>
      <c r="U756" s="40"/>
      <c r="V756" s="17"/>
      <c r="W756" s="17"/>
      <c r="X756" s="10" t="str">
        <f>IFERROR(VLOOKUP($F756,PRM!$G$3:$H$5,2,FALSE),"")</f>
        <v/>
      </c>
      <c r="Y756" s="10" t="str">
        <f>IFERROR(VLOOKUP($G756,PRM!$I$3:$J$5,2,FALSE),"")</f>
        <v/>
      </c>
      <c r="Z756" s="10" t="str">
        <f>IFERROR(VLOOKUP($K756,PRM!$K$3:$L$4,2,FALSE),"")</f>
        <v/>
      </c>
      <c r="AA756" s="10" t="str">
        <f>IFERROR(VLOOKUP($N756,PRM!$M$3:$N$50,2,FALSE),"")</f>
        <v/>
      </c>
      <c r="AB756" s="10" t="str">
        <f>IFERROR(VLOOKUP($Y$3&amp;$R756,PRM!$Q$3:$R$31,2,FALSE),"")</f>
        <v/>
      </c>
      <c r="AC756" s="10" t="str">
        <f>IFERROR(VLOOKUP($Y$3&amp;$S756,PRM!$AH$3:$AI$133,2,FALSE),"")</f>
        <v/>
      </c>
      <c r="AD756" s="10" t="str">
        <f>IFERROR(VLOOKUP($Y$3&amp;$T756,PRM!$Y$3:$Z$50,2,FALSE),"")</f>
        <v>1</v>
      </c>
      <c r="AE756" s="10" t="str">
        <f>IFERROR(VLOOKUP($Y$3&amp;$U756,PRM!$AD$3:$AE$44,2,FALSE),"")</f>
        <v/>
      </c>
      <c r="AF756" s="10" t="str">
        <f>IFERROR(VLOOKUP($Y$3&amp;$R756,PRM!$Q$3:$T$31,3,FALSE),"")</f>
        <v/>
      </c>
      <c r="AG756" s="10" t="str">
        <f>IFERROR(IF(AF756=0,0,MATCH($Y$3,PRM!$AF$3:'PRM'!$AF$133,0)),"")</f>
        <v/>
      </c>
      <c r="AH756" s="10" t="str">
        <f>IF($Y$3="","",(IF(AF756=0,0,COUNTIF(PRM!$AF$3:'PRM'!$AF$133,$Y$3))))</f>
        <v/>
      </c>
      <c r="AI756" s="10" t="str">
        <f>IFERROR(VLOOKUP($Y$3&amp;$R756,PRM!$Q$3:$U$31,4,FALSE),"")</f>
        <v/>
      </c>
      <c r="AJ756" s="10" t="str">
        <f>IFERROR(IF(AI756=0,0,MATCH($Y$3,PRM!$V$3:'PRM'!$V$50,0)),"")</f>
        <v/>
      </c>
      <c r="AK756" s="10" t="str">
        <f>IF($Y$3="","",(IF(AI756=0,0,COUNTIF(PRM!$V$3:'PRM'!$V$50,$Y$3))))</f>
        <v/>
      </c>
      <c r="AL756" s="10" t="str">
        <f>IFERROR(VLOOKUP($Y$3&amp;$R756,PRM!$Q$3:$U$31,5,FALSE),"")</f>
        <v/>
      </c>
      <c r="AM756" s="10" t="str">
        <f>IFERROR(IF(AL756=0,0,MATCH($Y$3,PRM!$AA$3:'PRM'!$AA$94,0)),"")</f>
        <v/>
      </c>
      <c r="AN756" s="10" t="str">
        <f>IF($Y$3="","",IF(AL756=0,0,COUNTIF(PRM!$AA$3:'PRM'!$AA$94,$Y$3)))</f>
        <v/>
      </c>
      <c r="AO756" s="10">
        <f t="shared" si="231"/>
        <v>0</v>
      </c>
      <c r="AP756" s="10">
        <f t="shared" si="232"/>
        <v>0</v>
      </c>
      <c r="AQ756" s="10">
        <f t="shared" si="233"/>
        <v>0</v>
      </c>
      <c r="AR756" s="10">
        <f t="shared" si="234"/>
        <v>0</v>
      </c>
      <c r="AS756" s="10">
        <f t="shared" si="235"/>
        <v>0</v>
      </c>
      <c r="AT756" s="10">
        <f t="shared" si="236"/>
        <v>0</v>
      </c>
      <c r="AU756" s="10">
        <f t="shared" si="237"/>
        <v>0</v>
      </c>
      <c r="AV756" s="10">
        <f t="shared" si="238"/>
        <v>0</v>
      </c>
      <c r="AW756" s="10">
        <f t="shared" si="239"/>
        <v>0</v>
      </c>
      <c r="AX756" s="10">
        <f t="shared" si="240"/>
        <v>0</v>
      </c>
      <c r="AY756" s="10">
        <f t="shared" si="241"/>
        <v>0</v>
      </c>
      <c r="AZ756" s="10">
        <f t="shared" si="242"/>
        <v>0</v>
      </c>
      <c r="BA756" s="10">
        <f t="shared" si="243"/>
        <v>0</v>
      </c>
      <c r="BB756" s="10">
        <f t="shared" si="244"/>
        <v>0</v>
      </c>
      <c r="BC756" s="10">
        <f t="shared" si="245"/>
        <v>0</v>
      </c>
      <c r="BD756" s="10">
        <f t="shared" si="246"/>
        <v>0</v>
      </c>
      <c r="BE756" s="10">
        <f t="shared" si="247"/>
        <v>0</v>
      </c>
      <c r="BF756" s="10">
        <f t="shared" si="248"/>
        <v>0</v>
      </c>
      <c r="BG756" s="10">
        <f t="shared" si="249"/>
        <v>0</v>
      </c>
      <c r="BH756" s="10">
        <f t="shared" si="250"/>
        <v>0</v>
      </c>
    </row>
    <row r="757" spans="1:60" ht="27.75" customHeight="1">
      <c r="A757" t="str">
        <f t="shared" si="251"/>
        <v/>
      </c>
      <c r="B757" s="54"/>
      <c r="C757" s="55"/>
      <c r="D757" s="54"/>
      <c r="E757" s="55"/>
      <c r="F757" s="31"/>
      <c r="G757" s="29"/>
      <c r="H757" s="32"/>
      <c r="I757" s="32"/>
      <c r="J757" s="30"/>
      <c r="K757" s="31"/>
      <c r="L757" s="33"/>
      <c r="M757" s="33"/>
      <c r="N757" s="54"/>
      <c r="O757" s="56"/>
      <c r="P757" s="56"/>
      <c r="Q757" s="57"/>
      <c r="R757" s="33"/>
      <c r="S757" s="33"/>
      <c r="T757" s="40"/>
      <c r="U757" s="40"/>
      <c r="V757" s="17"/>
      <c r="W757" s="17"/>
      <c r="X757" s="10" t="str">
        <f>IFERROR(VLOOKUP($F757,PRM!$G$3:$H$5,2,FALSE),"")</f>
        <v/>
      </c>
      <c r="Y757" s="10" t="str">
        <f>IFERROR(VLOOKUP($G757,PRM!$I$3:$J$5,2,FALSE),"")</f>
        <v/>
      </c>
      <c r="Z757" s="10" t="str">
        <f>IFERROR(VLOOKUP($K757,PRM!$K$3:$L$4,2,FALSE),"")</f>
        <v/>
      </c>
      <c r="AA757" s="10" t="str">
        <f>IFERROR(VLOOKUP($N757,PRM!$M$3:$N$50,2,FALSE),"")</f>
        <v/>
      </c>
      <c r="AB757" s="10" t="str">
        <f>IFERROR(VLOOKUP($Y$3&amp;$R757,PRM!$Q$3:$R$31,2,FALSE),"")</f>
        <v/>
      </c>
      <c r="AC757" s="10" t="str">
        <f>IFERROR(VLOOKUP($Y$3&amp;$S757,PRM!$AH$3:$AI$133,2,FALSE),"")</f>
        <v/>
      </c>
      <c r="AD757" s="10" t="str">
        <f>IFERROR(VLOOKUP($Y$3&amp;$T757,PRM!$Y$3:$Z$50,2,FALSE),"")</f>
        <v>1</v>
      </c>
      <c r="AE757" s="10" t="str">
        <f>IFERROR(VLOOKUP($Y$3&amp;$U757,PRM!$AD$3:$AE$44,2,FALSE),"")</f>
        <v/>
      </c>
      <c r="AF757" s="10" t="str">
        <f>IFERROR(VLOOKUP($Y$3&amp;$R757,PRM!$Q$3:$T$31,3,FALSE),"")</f>
        <v/>
      </c>
      <c r="AG757" s="10" t="str">
        <f>IFERROR(IF(AF757=0,0,MATCH($Y$3,PRM!$AF$3:'PRM'!$AF$133,0)),"")</f>
        <v/>
      </c>
      <c r="AH757" s="10" t="str">
        <f>IF($Y$3="","",(IF(AF757=0,0,COUNTIF(PRM!$AF$3:'PRM'!$AF$133,$Y$3))))</f>
        <v/>
      </c>
      <c r="AI757" s="10" t="str">
        <f>IFERROR(VLOOKUP($Y$3&amp;$R757,PRM!$Q$3:$U$31,4,FALSE),"")</f>
        <v/>
      </c>
      <c r="AJ757" s="10" t="str">
        <f>IFERROR(IF(AI757=0,0,MATCH($Y$3,PRM!$V$3:'PRM'!$V$50,0)),"")</f>
        <v/>
      </c>
      <c r="AK757" s="10" t="str">
        <f>IF($Y$3="","",(IF(AI757=0,0,COUNTIF(PRM!$V$3:'PRM'!$V$50,$Y$3))))</f>
        <v/>
      </c>
      <c r="AL757" s="10" t="str">
        <f>IFERROR(VLOOKUP($Y$3&amp;$R757,PRM!$Q$3:$U$31,5,FALSE),"")</f>
        <v/>
      </c>
      <c r="AM757" s="10" t="str">
        <f>IFERROR(IF(AL757=0,0,MATCH($Y$3,PRM!$AA$3:'PRM'!$AA$94,0)),"")</f>
        <v/>
      </c>
      <c r="AN757" s="10" t="str">
        <f>IF($Y$3="","",IF(AL757=0,0,COUNTIF(PRM!$AA$3:'PRM'!$AA$94,$Y$3)))</f>
        <v/>
      </c>
      <c r="AO757" s="10">
        <f t="shared" si="231"/>
        <v>0</v>
      </c>
      <c r="AP757" s="10">
        <f t="shared" si="232"/>
        <v>0</v>
      </c>
      <c r="AQ757" s="10">
        <f t="shared" si="233"/>
        <v>0</v>
      </c>
      <c r="AR757" s="10">
        <f t="shared" si="234"/>
        <v>0</v>
      </c>
      <c r="AS757" s="10">
        <f t="shared" si="235"/>
        <v>0</v>
      </c>
      <c r="AT757" s="10">
        <f t="shared" si="236"/>
        <v>0</v>
      </c>
      <c r="AU757" s="10">
        <f t="shared" si="237"/>
        <v>0</v>
      </c>
      <c r="AV757" s="10">
        <f t="shared" si="238"/>
        <v>0</v>
      </c>
      <c r="AW757" s="10">
        <f t="shared" si="239"/>
        <v>0</v>
      </c>
      <c r="AX757" s="10">
        <f t="shared" si="240"/>
        <v>0</v>
      </c>
      <c r="AY757" s="10">
        <f t="shared" si="241"/>
        <v>0</v>
      </c>
      <c r="AZ757" s="10">
        <f t="shared" si="242"/>
        <v>0</v>
      </c>
      <c r="BA757" s="10">
        <f t="shared" si="243"/>
        <v>0</v>
      </c>
      <c r="BB757" s="10">
        <f t="shared" si="244"/>
        <v>0</v>
      </c>
      <c r="BC757" s="10">
        <f t="shared" si="245"/>
        <v>0</v>
      </c>
      <c r="BD757" s="10">
        <f t="shared" si="246"/>
        <v>0</v>
      </c>
      <c r="BE757" s="10">
        <f t="shared" si="247"/>
        <v>0</v>
      </c>
      <c r="BF757" s="10">
        <f t="shared" si="248"/>
        <v>0</v>
      </c>
      <c r="BG757" s="10">
        <f t="shared" si="249"/>
        <v>0</v>
      </c>
      <c r="BH757" s="10">
        <f t="shared" si="250"/>
        <v>0</v>
      </c>
    </row>
    <row r="758" spans="1:60" ht="27.75" customHeight="1">
      <c r="A758" t="str">
        <f t="shared" si="251"/>
        <v/>
      </c>
      <c r="B758" s="54"/>
      <c r="C758" s="55"/>
      <c r="D758" s="54"/>
      <c r="E758" s="55"/>
      <c r="F758" s="31"/>
      <c r="G758" s="29"/>
      <c r="H758" s="32"/>
      <c r="I758" s="32"/>
      <c r="J758" s="30"/>
      <c r="K758" s="31"/>
      <c r="L758" s="33"/>
      <c r="M758" s="33"/>
      <c r="N758" s="54"/>
      <c r="O758" s="56"/>
      <c r="P758" s="56"/>
      <c r="Q758" s="57"/>
      <c r="R758" s="33"/>
      <c r="S758" s="33"/>
      <c r="T758" s="40"/>
      <c r="U758" s="40"/>
      <c r="V758" s="17"/>
      <c r="W758" s="17"/>
      <c r="X758" s="10" t="str">
        <f>IFERROR(VLOOKUP($F758,PRM!$G$3:$H$5,2,FALSE),"")</f>
        <v/>
      </c>
      <c r="Y758" s="10" t="str">
        <f>IFERROR(VLOOKUP($G758,PRM!$I$3:$J$5,2,FALSE),"")</f>
        <v/>
      </c>
      <c r="Z758" s="10" t="str">
        <f>IFERROR(VLOOKUP($K758,PRM!$K$3:$L$4,2,FALSE),"")</f>
        <v/>
      </c>
      <c r="AA758" s="10" t="str">
        <f>IFERROR(VLOOKUP($N758,PRM!$M$3:$N$50,2,FALSE),"")</f>
        <v/>
      </c>
      <c r="AB758" s="10" t="str">
        <f>IFERROR(VLOOKUP($Y$3&amp;$R758,PRM!$Q$3:$R$31,2,FALSE),"")</f>
        <v/>
      </c>
      <c r="AC758" s="10" t="str">
        <f>IFERROR(VLOOKUP($Y$3&amp;$S758,PRM!$AH$3:$AI$133,2,FALSE),"")</f>
        <v/>
      </c>
      <c r="AD758" s="10" t="str">
        <f>IFERROR(VLOOKUP($Y$3&amp;$T758,PRM!$Y$3:$Z$50,2,FALSE),"")</f>
        <v>1</v>
      </c>
      <c r="AE758" s="10" t="str">
        <f>IFERROR(VLOOKUP($Y$3&amp;$U758,PRM!$AD$3:$AE$44,2,FALSE),"")</f>
        <v/>
      </c>
      <c r="AF758" s="10" t="str">
        <f>IFERROR(VLOOKUP($Y$3&amp;$R758,PRM!$Q$3:$T$31,3,FALSE),"")</f>
        <v/>
      </c>
      <c r="AG758" s="10" t="str">
        <f>IFERROR(IF(AF758=0,0,MATCH($Y$3,PRM!$AF$3:'PRM'!$AF$133,0)),"")</f>
        <v/>
      </c>
      <c r="AH758" s="10" t="str">
        <f>IF($Y$3="","",(IF(AF758=0,0,COUNTIF(PRM!$AF$3:'PRM'!$AF$133,$Y$3))))</f>
        <v/>
      </c>
      <c r="AI758" s="10" t="str">
        <f>IFERROR(VLOOKUP($Y$3&amp;$R758,PRM!$Q$3:$U$31,4,FALSE),"")</f>
        <v/>
      </c>
      <c r="AJ758" s="10" t="str">
        <f>IFERROR(IF(AI758=0,0,MATCH($Y$3,PRM!$V$3:'PRM'!$V$50,0)),"")</f>
        <v/>
      </c>
      <c r="AK758" s="10" t="str">
        <f>IF($Y$3="","",(IF(AI758=0,0,COUNTIF(PRM!$V$3:'PRM'!$V$50,$Y$3))))</f>
        <v/>
      </c>
      <c r="AL758" s="10" t="str">
        <f>IFERROR(VLOOKUP($Y$3&amp;$R758,PRM!$Q$3:$U$31,5,FALSE),"")</f>
        <v/>
      </c>
      <c r="AM758" s="10" t="str">
        <f>IFERROR(IF(AL758=0,0,MATCH($Y$3,PRM!$AA$3:'PRM'!$AA$94,0)),"")</f>
        <v/>
      </c>
      <c r="AN758" s="10" t="str">
        <f>IF($Y$3="","",IF(AL758=0,0,COUNTIF(PRM!$AA$3:'PRM'!$AA$94,$Y$3)))</f>
        <v/>
      </c>
      <c r="AO758" s="10">
        <f t="shared" si="231"/>
        <v>0</v>
      </c>
      <c r="AP758" s="10">
        <f t="shared" si="232"/>
        <v>0</v>
      </c>
      <c r="AQ758" s="10">
        <f t="shared" si="233"/>
        <v>0</v>
      </c>
      <c r="AR758" s="10">
        <f t="shared" si="234"/>
        <v>0</v>
      </c>
      <c r="AS758" s="10">
        <f t="shared" si="235"/>
        <v>0</v>
      </c>
      <c r="AT758" s="10">
        <f t="shared" si="236"/>
        <v>0</v>
      </c>
      <c r="AU758" s="10">
        <f t="shared" si="237"/>
        <v>0</v>
      </c>
      <c r="AV758" s="10">
        <f t="shared" si="238"/>
        <v>0</v>
      </c>
      <c r="AW758" s="10">
        <f t="shared" si="239"/>
        <v>0</v>
      </c>
      <c r="AX758" s="10">
        <f t="shared" si="240"/>
        <v>0</v>
      </c>
      <c r="AY758" s="10">
        <f t="shared" si="241"/>
        <v>0</v>
      </c>
      <c r="AZ758" s="10">
        <f t="shared" si="242"/>
        <v>0</v>
      </c>
      <c r="BA758" s="10">
        <f t="shared" si="243"/>
        <v>0</v>
      </c>
      <c r="BB758" s="10">
        <f t="shared" si="244"/>
        <v>0</v>
      </c>
      <c r="BC758" s="10">
        <f t="shared" si="245"/>
        <v>0</v>
      </c>
      <c r="BD758" s="10">
        <f t="shared" si="246"/>
        <v>0</v>
      </c>
      <c r="BE758" s="10">
        <f t="shared" si="247"/>
        <v>0</v>
      </c>
      <c r="BF758" s="10">
        <f t="shared" si="248"/>
        <v>0</v>
      </c>
      <c r="BG758" s="10">
        <f t="shared" si="249"/>
        <v>0</v>
      </c>
      <c r="BH758" s="10">
        <f t="shared" si="250"/>
        <v>0</v>
      </c>
    </row>
    <row r="759" spans="1:60" ht="27.75" customHeight="1">
      <c r="A759" t="str">
        <f t="shared" si="251"/>
        <v/>
      </c>
      <c r="B759" s="54"/>
      <c r="C759" s="55"/>
      <c r="D759" s="54"/>
      <c r="E759" s="55"/>
      <c r="F759" s="31"/>
      <c r="G759" s="29"/>
      <c r="H759" s="32"/>
      <c r="I759" s="32"/>
      <c r="J759" s="30"/>
      <c r="K759" s="31"/>
      <c r="L759" s="33"/>
      <c r="M759" s="33"/>
      <c r="N759" s="54"/>
      <c r="O759" s="56"/>
      <c r="P759" s="56"/>
      <c r="Q759" s="57"/>
      <c r="R759" s="33"/>
      <c r="S759" s="33"/>
      <c r="T759" s="40"/>
      <c r="U759" s="40"/>
      <c r="V759" s="17"/>
      <c r="W759" s="17"/>
      <c r="X759" s="10" t="str">
        <f>IFERROR(VLOOKUP($F759,PRM!$G$3:$H$5,2,FALSE),"")</f>
        <v/>
      </c>
      <c r="Y759" s="10" t="str">
        <f>IFERROR(VLOOKUP($G759,PRM!$I$3:$J$5,2,FALSE),"")</f>
        <v/>
      </c>
      <c r="Z759" s="10" t="str">
        <f>IFERROR(VLOOKUP($K759,PRM!$K$3:$L$4,2,FALSE),"")</f>
        <v/>
      </c>
      <c r="AA759" s="10" t="str">
        <f>IFERROR(VLOOKUP($N759,PRM!$M$3:$N$50,2,FALSE),"")</f>
        <v/>
      </c>
      <c r="AB759" s="10" t="str">
        <f>IFERROR(VLOOKUP($Y$3&amp;$R759,PRM!$Q$3:$R$31,2,FALSE),"")</f>
        <v/>
      </c>
      <c r="AC759" s="10" t="str">
        <f>IFERROR(VLOOKUP($Y$3&amp;$S759,PRM!$AH$3:$AI$133,2,FALSE),"")</f>
        <v/>
      </c>
      <c r="AD759" s="10" t="str">
        <f>IFERROR(VLOOKUP($Y$3&amp;$T759,PRM!$Y$3:$Z$50,2,FALSE),"")</f>
        <v>1</v>
      </c>
      <c r="AE759" s="10" t="str">
        <f>IFERROR(VLOOKUP($Y$3&amp;$U759,PRM!$AD$3:$AE$44,2,FALSE),"")</f>
        <v/>
      </c>
      <c r="AF759" s="10" t="str">
        <f>IFERROR(VLOOKUP($Y$3&amp;$R759,PRM!$Q$3:$T$31,3,FALSE),"")</f>
        <v/>
      </c>
      <c r="AG759" s="10" t="str">
        <f>IFERROR(IF(AF759=0,0,MATCH($Y$3,PRM!$AF$3:'PRM'!$AF$133,0)),"")</f>
        <v/>
      </c>
      <c r="AH759" s="10" t="str">
        <f>IF($Y$3="","",(IF(AF759=0,0,COUNTIF(PRM!$AF$3:'PRM'!$AF$133,$Y$3))))</f>
        <v/>
      </c>
      <c r="AI759" s="10" t="str">
        <f>IFERROR(VLOOKUP($Y$3&amp;$R759,PRM!$Q$3:$U$31,4,FALSE),"")</f>
        <v/>
      </c>
      <c r="AJ759" s="10" t="str">
        <f>IFERROR(IF(AI759=0,0,MATCH($Y$3,PRM!$V$3:'PRM'!$V$50,0)),"")</f>
        <v/>
      </c>
      <c r="AK759" s="10" t="str">
        <f>IF($Y$3="","",(IF(AI759=0,0,COUNTIF(PRM!$V$3:'PRM'!$V$50,$Y$3))))</f>
        <v/>
      </c>
      <c r="AL759" s="10" t="str">
        <f>IFERROR(VLOOKUP($Y$3&amp;$R759,PRM!$Q$3:$U$31,5,FALSE),"")</f>
        <v/>
      </c>
      <c r="AM759" s="10" t="str">
        <f>IFERROR(IF(AL759=0,0,MATCH($Y$3,PRM!$AA$3:'PRM'!$AA$94,0)),"")</f>
        <v/>
      </c>
      <c r="AN759" s="10" t="str">
        <f>IF($Y$3="","",IF(AL759=0,0,COUNTIF(PRM!$AA$3:'PRM'!$AA$94,$Y$3)))</f>
        <v/>
      </c>
      <c r="AO759" s="10">
        <f t="shared" si="231"/>
        <v>0</v>
      </c>
      <c r="AP759" s="10">
        <f t="shared" si="232"/>
        <v>0</v>
      </c>
      <c r="AQ759" s="10">
        <f t="shared" si="233"/>
        <v>0</v>
      </c>
      <c r="AR759" s="10">
        <f t="shared" si="234"/>
        <v>0</v>
      </c>
      <c r="AS759" s="10">
        <f t="shared" si="235"/>
        <v>0</v>
      </c>
      <c r="AT759" s="10">
        <f t="shared" si="236"/>
        <v>0</v>
      </c>
      <c r="AU759" s="10">
        <f t="shared" si="237"/>
        <v>0</v>
      </c>
      <c r="AV759" s="10">
        <f t="shared" si="238"/>
        <v>0</v>
      </c>
      <c r="AW759" s="10">
        <f t="shared" si="239"/>
        <v>0</v>
      </c>
      <c r="AX759" s="10">
        <f t="shared" si="240"/>
        <v>0</v>
      </c>
      <c r="AY759" s="10">
        <f t="shared" si="241"/>
        <v>0</v>
      </c>
      <c r="AZ759" s="10">
        <f t="shared" si="242"/>
        <v>0</v>
      </c>
      <c r="BA759" s="10">
        <f t="shared" si="243"/>
        <v>0</v>
      </c>
      <c r="BB759" s="10">
        <f t="shared" si="244"/>
        <v>0</v>
      </c>
      <c r="BC759" s="10">
        <f t="shared" si="245"/>
        <v>0</v>
      </c>
      <c r="BD759" s="10">
        <f t="shared" si="246"/>
        <v>0</v>
      </c>
      <c r="BE759" s="10">
        <f t="shared" si="247"/>
        <v>0</v>
      </c>
      <c r="BF759" s="10">
        <f t="shared" si="248"/>
        <v>0</v>
      </c>
      <c r="BG759" s="10">
        <f t="shared" si="249"/>
        <v>0</v>
      </c>
      <c r="BH759" s="10">
        <f t="shared" si="250"/>
        <v>0</v>
      </c>
    </row>
    <row r="760" spans="1:60" ht="27.75" customHeight="1">
      <c r="A760" t="str">
        <f t="shared" si="251"/>
        <v/>
      </c>
      <c r="B760" s="54"/>
      <c r="C760" s="55"/>
      <c r="D760" s="54"/>
      <c r="E760" s="55"/>
      <c r="F760" s="31"/>
      <c r="G760" s="29"/>
      <c r="H760" s="32"/>
      <c r="I760" s="32"/>
      <c r="J760" s="30"/>
      <c r="K760" s="31"/>
      <c r="L760" s="33"/>
      <c r="M760" s="33"/>
      <c r="N760" s="54"/>
      <c r="O760" s="56"/>
      <c r="P760" s="56"/>
      <c r="Q760" s="57"/>
      <c r="R760" s="33"/>
      <c r="S760" s="33"/>
      <c r="T760" s="40"/>
      <c r="U760" s="40"/>
      <c r="V760" s="17"/>
      <c r="W760" s="17"/>
      <c r="X760" s="10" t="str">
        <f>IFERROR(VLOOKUP($F760,PRM!$G$3:$H$5,2,FALSE),"")</f>
        <v/>
      </c>
      <c r="Y760" s="10" t="str">
        <f>IFERROR(VLOOKUP($G760,PRM!$I$3:$J$5,2,FALSE),"")</f>
        <v/>
      </c>
      <c r="Z760" s="10" t="str">
        <f>IFERROR(VLOOKUP($K760,PRM!$K$3:$L$4,2,FALSE),"")</f>
        <v/>
      </c>
      <c r="AA760" s="10" t="str">
        <f>IFERROR(VLOOKUP($N760,PRM!$M$3:$N$50,2,FALSE),"")</f>
        <v/>
      </c>
      <c r="AB760" s="10" t="str">
        <f>IFERROR(VLOOKUP($Y$3&amp;$R760,PRM!$Q$3:$R$31,2,FALSE),"")</f>
        <v/>
      </c>
      <c r="AC760" s="10" t="str">
        <f>IFERROR(VLOOKUP($Y$3&amp;$S760,PRM!$AH$3:$AI$133,2,FALSE),"")</f>
        <v/>
      </c>
      <c r="AD760" s="10" t="str">
        <f>IFERROR(VLOOKUP($Y$3&amp;$T760,PRM!$Y$3:$Z$50,2,FALSE),"")</f>
        <v>1</v>
      </c>
      <c r="AE760" s="10" t="str">
        <f>IFERROR(VLOOKUP($Y$3&amp;$U760,PRM!$AD$3:$AE$44,2,FALSE),"")</f>
        <v/>
      </c>
      <c r="AF760" s="10" t="str">
        <f>IFERROR(VLOOKUP($Y$3&amp;$R760,PRM!$Q$3:$T$31,3,FALSE),"")</f>
        <v/>
      </c>
      <c r="AG760" s="10" t="str">
        <f>IFERROR(IF(AF760=0,0,MATCH($Y$3,PRM!$AF$3:'PRM'!$AF$133,0)),"")</f>
        <v/>
      </c>
      <c r="AH760" s="10" t="str">
        <f>IF($Y$3="","",(IF(AF760=0,0,COUNTIF(PRM!$AF$3:'PRM'!$AF$133,$Y$3))))</f>
        <v/>
      </c>
      <c r="AI760" s="10" t="str">
        <f>IFERROR(VLOOKUP($Y$3&amp;$R760,PRM!$Q$3:$U$31,4,FALSE),"")</f>
        <v/>
      </c>
      <c r="AJ760" s="10" t="str">
        <f>IFERROR(IF(AI760=0,0,MATCH($Y$3,PRM!$V$3:'PRM'!$V$50,0)),"")</f>
        <v/>
      </c>
      <c r="AK760" s="10" t="str">
        <f>IF($Y$3="","",(IF(AI760=0,0,COUNTIF(PRM!$V$3:'PRM'!$V$50,$Y$3))))</f>
        <v/>
      </c>
      <c r="AL760" s="10" t="str">
        <f>IFERROR(VLOOKUP($Y$3&amp;$R760,PRM!$Q$3:$U$31,5,FALSE),"")</f>
        <v/>
      </c>
      <c r="AM760" s="10" t="str">
        <f>IFERROR(IF(AL760=0,0,MATCH($Y$3,PRM!$AA$3:'PRM'!$AA$94,0)),"")</f>
        <v/>
      </c>
      <c r="AN760" s="10" t="str">
        <f>IF($Y$3="","",IF(AL760=0,0,COUNTIF(PRM!$AA$3:'PRM'!$AA$94,$Y$3)))</f>
        <v/>
      </c>
      <c r="AO760" s="10">
        <f t="shared" si="231"/>
        <v>0</v>
      </c>
      <c r="AP760" s="10">
        <f t="shared" si="232"/>
        <v>0</v>
      </c>
      <c r="AQ760" s="10">
        <f t="shared" si="233"/>
        <v>0</v>
      </c>
      <c r="AR760" s="10">
        <f t="shared" si="234"/>
        <v>0</v>
      </c>
      <c r="AS760" s="10">
        <f t="shared" si="235"/>
        <v>0</v>
      </c>
      <c r="AT760" s="10">
        <f t="shared" si="236"/>
        <v>0</v>
      </c>
      <c r="AU760" s="10">
        <f t="shared" si="237"/>
        <v>0</v>
      </c>
      <c r="AV760" s="10">
        <f t="shared" si="238"/>
        <v>0</v>
      </c>
      <c r="AW760" s="10">
        <f t="shared" si="239"/>
        <v>0</v>
      </c>
      <c r="AX760" s="10">
        <f t="shared" si="240"/>
        <v>0</v>
      </c>
      <c r="AY760" s="10">
        <f t="shared" si="241"/>
        <v>0</v>
      </c>
      <c r="AZ760" s="10">
        <f t="shared" si="242"/>
        <v>0</v>
      </c>
      <c r="BA760" s="10">
        <f t="shared" si="243"/>
        <v>0</v>
      </c>
      <c r="BB760" s="10">
        <f t="shared" si="244"/>
        <v>0</v>
      </c>
      <c r="BC760" s="10">
        <f t="shared" si="245"/>
        <v>0</v>
      </c>
      <c r="BD760" s="10">
        <f t="shared" si="246"/>
        <v>0</v>
      </c>
      <c r="BE760" s="10">
        <f t="shared" si="247"/>
        <v>0</v>
      </c>
      <c r="BF760" s="10">
        <f t="shared" si="248"/>
        <v>0</v>
      </c>
      <c r="BG760" s="10">
        <f t="shared" si="249"/>
        <v>0</v>
      </c>
      <c r="BH760" s="10">
        <f t="shared" si="250"/>
        <v>0</v>
      </c>
    </row>
    <row r="761" spans="1:60" ht="27.75" customHeight="1">
      <c r="A761" t="str">
        <f t="shared" si="251"/>
        <v/>
      </c>
      <c r="B761" s="54"/>
      <c r="C761" s="55"/>
      <c r="D761" s="54"/>
      <c r="E761" s="55"/>
      <c r="F761" s="31"/>
      <c r="G761" s="29"/>
      <c r="H761" s="32"/>
      <c r="I761" s="32"/>
      <c r="J761" s="30"/>
      <c r="K761" s="31"/>
      <c r="L761" s="33"/>
      <c r="M761" s="33"/>
      <c r="N761" s="54"/>
      <c r="O761" s="56"/>
      <c r="P761" s="56"/>
      <c r="Q761" s="57"/>
      <c r="R761" s="33"/>
      <c r="S761" s="33"/>
      <c r="T761" s="40"/>
      <c r="U761" s="40"/>
      <c r="V761" s="17"/>
      <c r="W761" s="17"/>
      <c r="X761" s="10" t="str">
        <f>IFERROR(VLOOKUP($F761,PRM!$G$3:$H$5,2,FALSE),"")</f>
        <v/>
      </c>
      <c r="Y761" s="10" t="str">
        <f>IFERROR(VLOOKUP($G761,PRM!$I$3:$J$5,2,FALSE),"")</f>
        <v/>
      </c>
      <c r="Z761" s="10" t="str">
        <f>IFERROR(VLOOKUP($K761,PRM!$K$3:$L$4,2,FALSE),"")</f>
        <v/>
      </c>
      <c r="AA761" s="10" t="str">
        <f>IFERROR(VLOOKUP($N761,PRM!$M$3:$N$50,2,FALSE),"")</f>
        <v/>
      </c>
      <c r="AB761" s="10" t="str">
        <f>IFERROR(VLOOKUP($Y$3&amp;$R761,PRM!$Q$3:$R$31,2,FALSE),"")</f>
        <v/>
      </c>
      <c r="AC761" s="10" t="str">
        <f>IFERROR(VLOOKUP($Y$3&amp;$S761,PRM!$AH$3:$AI$133,2,FALSE),"")</f>
        <v/>
      </c>
      <c r="AD761" s="10" t="str">
        <f>IFERROR(VLOOKUP($Y$3&amp;$T761,PRM!$Y$3:$Z$50,2,FALSE),"")</f>
        <v>1</v>
      </c>
      <c r="AE761" s="10" t="str">
        <f>IFERROR(VLOOKUP($Y$3&amp;$U761,PRM!$AD$3:$AE$44,2,FALSE),"")</f>
        <v/>
      </c>
      <c r="AF761" s="10" t="str">
        <f>IFERROR(VLOOKUP($Y$3&amp;$R761,PRM!$Q$3:$T$31,3,FALSE),"")</f>
        <v/>
      </c>
      <c r="AG761" s="10" t="str">
        <f>IFERROR(IF(AF761=0,0,MATCH($Y$3,PRM!$AF$3:'PRM'!$AF$133,0)),"")</f>
        <v/>
      </c>
      <c r="AH761" s="10" t="str">
        <f>IF($Y$3="","",(IF(AF761=0,0,COUNTIF(PRM!$AF$3:'PRM'!$AF$133,$Y$3))))</f>
        <v/>
      </c>
      <c r="AI761" s="10" t="str">
        <f>IFERROR(VLOOKUP($Y$3&amp;$R761,PRM!$Q$3:$U$31,4,FALSE),"")</f>
        <v/>
      </c>
      <c r="AJ761" s="10" t="str">
        <f>IFERROR(IF(AI761=0,0,MATCH($Y$3,PRM!$V$3:'PRM'!$V$50,0)),"")</f>
        <v/>
      </c>
      <c r="AK761" s="10" t="str">
        <f>IF($Y$3="","",(IF(AI761=0,0,COUNTIF(PRM!$V$3:'PRM'!$V$50,$Y$3))))</f>
        <v/>
      </c>
      <c r="AL761" s="10" t="str">
        <f>IFERROR(VLOOKUP($Y$3&amp;$R761,PRM!$Q$3:$U$31,5,FALSE),"")</f>
        <v/>
      </c>
      <c r="AM761" s="10" t="str">
        <f>IFERROR(IF(AL761=0,0,MATCH($Y$3,PRM!$AA$3:'PRM'!$AA$94,0)),"")</f>
        <v/>
      </c>
      <c r="AN761" s="10" t="str">
        <f>IF($Y$3="","",IF(AL761=0,0,COUNTIF(PRM!$AA$3:'PRM'!$AA$94,$Y$3)))</f>
        <v/>
      </c>
      <c r="AO761" s="10">
        <f t="shared" si="231"/>
        <v>0</v>
      </c>
      <c r="AP761" s="10">
        <f t="shared" si="232"/>
        <v>0</v>
      </c>
      <c r="AQ761" s="10">
        <f t="shared" si="233"/>
        <v>0</v>
      </c>
      <c r="AR761" s="10">
        <f t="shared" si="234"/>
        <v>0</v>
      </c>
      <c r="AS761" s="10">
        <f t="shared" si="235"/>
        <v>0</v>
      </c>
      <c r="AT761" s="10">
        <f t="shared" si="236"/>
        <v>0</v>
      </c>
      <c r="AU761" s="10">
        <f t="shared" si="237"/>
        <v>0</v>
      </c>
      <c r="AV761" s="10">
        <f t="shared" si="238"/>
        <v>0</v>
      </c>
      <c r="AW761" s="10">
        <f t="shared" si="239"/>
        <v>0</v>
      </c>
      <c r="AX761" s="10">
        <f t="shared" si="240"/>
        <v>0</v>
      </c>
      <c r="AY761" s="10">
        <f t="shared" si="241"/>
        <v>0</v>
      </c>
      <c r="AZ761" s="10">
        <f t="shared" si="242"/>
        <v>0</v>
      </c>
      <c r="BA761" s="10">
        <f t="shared" si="243"/>
        <v>0</v>
      </c>
      <c r="BB761" s="10">
        <f t="shared" si="244"/>
        <v>0</v>
      </c>
      <c r="BC761" s="10">
        <f t="shared" si="245"/>
        <v>0</v>
      </c>
      <c r="BD761" s="10">
        <f t="shared" si="246"/>
        <v>0</v>
      </c>
      <c r="BE761" s="10">
        <f t="shared" si="247"/>
        <v>0</v>
      </c>
      <c r="BF761" s="10">
        <f t="shared" si="248"/>
        <v>0</v>
      </c>
      <c r="BG761" s="10">
        <f t="shared" si="249"/>
        <v>0</v>
      </c>
      <c r="BH761" s="10">
        <f t="shared" si="250"/>
        <v>0</v>
      </c>
    </row>
    <row r="762" spans="1:60" ht="27.75" customHeight="1">
      <c r="A762" t="str">
        <f t="shared" si="251"/>
        <v/>
      </c>
      <c r="B762" s="54"/>
      <c r="C762" s="55"/>
      <c r="D762" s="54"/>
      <c r="E762" s="55"/>
      <c r="F762" s="31"/>
      <c r="G762" s="29"/>
      <c r="H762" s="32"/>
      <c r="I762" s="32"/>
      <c r="J762" s="30"/>
      <c r="K762" s="31"/>
      <c r="L762" s="33"/>
      <c r="M762" s="33"/>
      <c r="N762" s="54"/>
      <c r="O762" s="56"/>
      <c r="P762" s="56"/>
      <c r="Q762" s="57"/>
      <c r="R762" s="33"/>
      <c r="S762" s="33"/>
      <c r="T762" s="40"/>
      <c r="U762" s="40"/>
      <c r="V762" s="17"/>
      <c r="W762" s="17"/>
      <c r="X762" s="10" t="str">
        <f>IFERROR(VLOOKUP($F762,PRM!$G$3:$H$5,2,FALSE),"")</f>
        <v/>
      </c>
      <c r="Y762" s="10" t="str">
        <f>IFERROR(VLOOKUP($G762,PRM!$I$3:$J$5,2,FALSE),"")</f>
        <v/>
      </c>
      <c r="Z762" s="10" t="str">
        <f>IFERROR(VLOOKUP($K762,PRM!$K$3:$L$4,2,FALSE),"")</f>
        <v/>
      </c>
      <c r="AA762" s="10" t="str">
        <f>IFERROR(VLOOKUP($N762,PRM!$M$3:$N$50,2,FALSE),"")</f>
        <v/>
      </c>
      <c r="AB762" s="10" t="str">
        <f>IFERROR(VLOOKUP($Y$3&amp;$R762,PRM!$Q$3:$R$31,2,FALSE),"")</f>
        <v/>
      </c>
      <c r="AC762" s="10" t="str">
        <f>IFERROR(VLOOKUP($Y$3&amp;$S762,PRM!$AH$3:$AI$133,2,FALSE),"")</f>
        <v/>
      </c>
      <c r="AD762" s="10" t="str">
        <f>IFERROR(VLOOKUP($Y$3&amp;$T762,PRM!$Y$3:$Z$50,2,FALSE),"")</f>
        <v>1</v>
      </c>
      <c r="AE762" s="10" t="str">
        <f>IFERROR(VLOOKUP($Y$3&amp;$U762,PRM!$AD$3:$AE$44,2,FALSE),"")</f>
        <v/>
      </c>
      <c r="AF762" s="10" t="str">
        <f>IFERROR(VLOOKUP($Y$3&amp;$R762,PRM!$Q$3:$T$31,3,FALSE),"")</f>
        <v/>
      </c>
      <c r="AG762" s="10" t="str">
        <f>IFERROR(IF(AF762=0,0,MATCH($Y$3,PRM!$AF$3:'PRM'!$AF$133,0)),"")</f>
        <v/>
      </c>
      <c r="AH762" s="10" t="str">
        <f>IF($Y$3="","",(IF(AF762=0,0,COUNTIF(PRM!$AF$3:'PRM'!$AF$133,$Y$3))))</f>
        <v/>
      </c>
      <c r="AI762" s="10" t="str">
        <f>IFERROR(VLOOKUP($Y$3&amp;$R762,PRM!$Q$3:$U$31,4,FALSE),"")</f>
        <v/>
      </c>
      <c r="AJ762" s="10" t="str">
        <f>IFERROR(IF(AI762=0,0,MATCH($Y$3,PRM!$V$3:'PRM'!$V$50,0)),"")</f>
        <v/>
      </c>
      <c r="AK762" s="10" t="str">
        <f>IF($Y$3="","",(IF(AI762=0,0,COUNTIF(PRM!$V$3:'PRM'!$V$50,$Y$3))))</f>
        <v/>
      </c>
      <c r="AL762" s="10" t="str">
        <f>IFERROR(VLOOKUP($Y$3&amp;$R762,PRM!$Q$3:$U$31,5,FALSE),"")</f>
        <v/>
      </c>
      <c r="AM762" s="10" t="str">
        <f>IFERROR(IF(AL762=0,0,MATCH($Y$3,PRM!$AA$3:'PRM'!$AA$94,0)),"")</f>
        <v/>
      </c>
      <c r="AN762" s="10" t="str">
        <f>IF($Y$3="","",IF(AL762=0,0,COUNTIF(PRM!$AA$3:'PRM'!$AA$94,$Y$3)))</f>
        <v/>
      </c>
      <c r="AO762" s="10">
        <f t="shared" si="231"/>
        <v>0</v>
      </c>
      <c r="AP762" s="10">
        <f t="shared" si="232"/>
        <v>0</v>
      </c>
      <c r="AQ762" s="10">
        <f t="shared" si="233"/>
        <v>0</v>
      </c>
      <c r="AR762" s="10">
        <f t="shared" si="234"/>
        <v>0</v>
      </c>
      <c r="AS762" s="10">
        <f t="shared" si="235"/>
        <v>0</v>
      </c>
      <c r="AT762" s="10">
        <f t="shared" si="236"/>
        <v>0</v>
      </c>
      <c r="AU762" s="10">
        <f t="shared" si="237"/>
        <v>0</v>
      </c>
      <c r="AV762" s="10">
        <f t="shared" si="238"/>
        <v>0</v>
      </c>
      <c r="AW762" s="10">
        <f t="shared" si="239"/>
        <v>0</v>
      </c>
      <c r="AX762" s="10">
        <f t="shared" si="240"/>
        <v>0</v>
      </c>
      <c r="AY762" s="10">
        <f t="shared" si="241"/>
        <v>0</v>
      </c>
      <c r="AZ762" s="10">
        <f t="shared" si="242"/>
        <v>0</v>
      </c>
      <c r="BA762" s="10">
        <f t="shared" si="243"/>
        <v>0</v>
      </c>
      <c r="BB762" s="10">
        <f t="shared" si="244"/>
        <v>0</v>
      </c>
      <c r="BC762" s="10">
        <f t="shared" si="245"/>
        <v>0</v>
      </c>
      <c r="BD762" s="10">
        <f t="shared" si="246"/>
        <v>0</v>
      </c>
      <c r="BE762" s="10">
        <f t="shared" si="247"/>
        <v>0</v>
      </c>
      <c r="BF762" s="10">
        <f t="shared" si="248"/>
        <v>0</v>
      </c>
      <c r="BG762" s="10">
        <f t="shared" si="249"/>
        <v>0</v>
      </c>
      <c r="BH762" s="10">
        <f t="shared" si="250"/>
        <v>0</v>
      </c>
    </row>
    <row r="763" spans="1:60" ht="27.75" customHeight="1">
      <c r="A763" t="str">
        <f t="shared" si="251"/>
        <v/>
      </c>
      <c r="B763" s="54"/>
      <c r="C763" s="55"/>
      <c r="D763" s="54"/>
      <c r="E763" s="55"/>
      <c r="F763" s="31"/>
      <c r="G763" s="29"/>
      <c r="H763" s="32"/>
      <c r="I763" s="32"/>
      <c r="J763" s="30"/>
      <c r="K763" s="31"/>
      <c r="L763" s="33"/>
      <c r="M763" s="33"/>
      <c r="N763" s="54"/>
      <c r="O763" s="56"/>
      <c r="P763" s="56"/>
      <c r="Q763" s="57"/>
      <c r="R763" s="33"/>
      <c r="S763" s="33"/>
      <c r="T763" s="40"/>
      <c r="U763" s="40"/>
      <c r="V763" s="17"/>
      <c r="W763" s="17"/>
      <c r="X763" s="10" t="str">
        <f>IFERROR(VLOOKUP($F763,PRM!$G$3:$H$5,2,FALSE),"")</f>
        <v/>
      </c>
      <c r="Y763" s="10" t="str">
        <f>IFERROR(VLOOKUP($G763,PRM!$I$3:$J$5,2,FALSE),"")</f>
        <v/>
      </c>
      <c r="Z763" s="10" t="str">
        <f>IFERROR(VLOOKUP($K763,PRM!$K$3:$L$4,2,FALSE),"")</f>
        <v/>
      </c>
      <c r="AA763" s="10" t="str">
        <f>IFERROR(VLOOKUP($N763,PRM!$M$3:$N$50,2,FALSE),"")</f>
        <v/>
      </c>
      <c r="AB763" s="10" t="str">
        <f>IFERROR(VLOOKUP($Y$3&amp;$R763,PRM!$Q$3:$R$31,2,FALSE),"")</f>
        <v/>
      </c>
      <c r="AC763" s="10" t="str">
        <f>IFERROR(VLOOKUP($Y$3&amp;$S763,PRM!$AH$3:$AI$133,2,FALSE),"")</f>
        <v/>
      </c>
      <c r="AD763" s="10" t="str">
        <f>IFERROR(VLOOKUP($Y$3&amp;$T763,PRM!$Y$3:$Z$50,2,FALSE),"")</f>
        <v>1</v>
      </c>
      <c r="AE763" s="10" t="str">
        <f>IFERROR(VLOOKUP($Y$3&amp;$U763,PRM!$AD$3:$AE$44,2,FALSE),"")</f>
        <v/>
      </c>
      <c r="AF763" s="10" t="str">
        <f>IFERROR(VLOOKUP($Y$3&amp;$R763,PRM!$Q$3:$T$31,3,FALSE),"")</f>
        <v/>
      </c>
      <c r="AG763" s="10" t="str">
        <f>IFERROR(IF(AF763=0,0,MATCH($Y$3,PRM!$AF$3:'PRM'!$AF$133,0)),"")</f>
        <v/>
      </c>
      <c r="AH763" s="10" t="str">
        <f>IF($Y$3="","",(IF(AF763=0,0,COUNTIF(PRM!$AF$3:'PRM'!$AF$133,$Y$3))))</f>
        <v/>
      </c>
      <c r="AI763" s="10" t="str">
        <f>IFERROR(VLOOKUP($Y$3&amp;$R763,PRM!$Q$3:$U$31,4,FALSE),"")</f>
        <v/>
      </c>
      <c r="AJ763" s="10" t="str">
        <f>IFERROR(IF(AI763=0,0,MATCH($Y$3,PRM!$V$3:'PRM'!$V$50,0)),"")</f>
        <v/>
      </c>
      <c r="AK763" s="10" t="str">
        <f>IF($Y$3="","",(IF(AI763=0,0,COUNTIF(PRM!$V$3:'PRM'!$V$50,$Y$3))))</f>
        <v/>
      </c>
      <c r="AL763" s="10" t="str">
        <f>IFERROR(VLOOKUP($Y$3&amp;$R763,PRM!$Q$3:$U$31,5,FALSE),"")</f>
        <v/>
      </c>
      <c r="AM763" s="10" t="str">
        <f>IFERROR(IF(AL763=0,0,MATCH($Y$3,PRM!$AA$3:'PRM'!$AA$94,0)),"")</f>
        <v/>
      </c>
      <c r="AN763" s="10" t="str">
        <f>IF($Y$3="","",IF(AL763=0,0,COUNTIF(PRM!$AA$3:'PRM'!$AA$94,$Y$3)))</f>
        <v/>
      </c>
      <c r="AO763" s="10">
        <f t="shared" si="231"/>
        <v>0</v>
      </c>
      <c r="AP763" s="10">
        <f t="shared" si="232"/>
        <v>0</v>
      </c>
      <c r="AQ763" s="10">
        <f t="shared" si="233"/>
        <v>0</v>
      </c>
      <c r="AR763" s="10">
        <f t="shared" si="234"/>
        <v>0</v>
      </c>
      <c r="AS763" s="10">
        <f t="shared" si="235"/>
        <v>0</v>
      </c>
      <c r="AT763" s="10">
        <f t="shared" si="236"/>
        <v>0</v>
      </c>
      <c r="AU763" s="10">
        <f t="shared" si="237"/>
        <v>0</v>
      </c>
      <c r="AV763" s="10">
        <f t="shared" si="238"/>
        <v>0</v>
      </c>
      <c r="AW763" s="10">
        <f t="shared" si="239"/>
        <v>0</v>
      </c>
      <c r="AX763" s="10">
        <f t="shared" si="240"/>
        <v>0</v>
      </c>
      <c r="AY763" s="10">
        <f t="shared" si="241"/>
        <v>0</v>
      </c>
      <c r="AZ763" s="10">
        <f t="shared" si="242"/>
        <v>0</v>
      </c>
      <c r="BA763" s="10">
        <f t="shared" si="243"/>
        <v>0</v>
      </c>
      <c r="BB763" s="10">
        <f t="shared" si="244"/>
        <v>0</v>
      </c>
      <c r="BC763" s="10">
        <f t="shared" si="245"/>
        <v>0</v>
      </c>
      <c r="BD763" s="10">
        <f t="shared" si="246"/>
        <v>0</v>
      </c>
      <c r="BE763" s="10">
        <f t="shared" si="247"/>
        <v>0</v>
      </c>
      <c r="BF763" s="10">
        <f t="shared" si="248"/>
        <v>0</v>
      </c>
      <c r="BG763" s="10">
        <f t="shared" si="249"/>
        <v>0</v>
      </c>
      <c r="BH763" s="10">
        <f t="shared" si="250"/>
        <v>0</v>
      </c>
    </row>
    <row r="764" spans="1:60" ht="27.75" customHeight="1">
      <c r="A764" t="str">
        <f t="shared" si="251"/>
        <v/>
      </c>
      <c r="B764" s="54"/>
      <c r="C764" s="55"/>
      <c r="D764" s="54"/>
      <c r="E764" s="55"/>
      <c r="F764" s="31"/>
      <c r="G764" s="29"/>
      <c r="H764" s="32"/>
      <c r="I764" s="32"/>
      <c r="J764" s="30"/>
      <c r="K764" s="31"/>
      <c r="L764" s="33"/>
      <c r="M764" s="33"/>
      <c r="N764" s="54"/>
      <c r="O764" s="56"/>
      <c r="P764" s="56"/>
      <c r="Q764" s="57"/>
      <c r="R764" s="33"/>
      <c r="S764" s="33"/>
      <c r="T764" s="40"/>
      <c r="U764" s="40"/>
      <c r="V764" s="17"/>
      <c r="W764" s="17"/>
      <c r="X764" s="10" t="str">
        <f>IFERROR(VLOOKUP($F764,PRM!$G$3:$H$5,2,FALSE),"")</f>
        <v/>
      </c>
      <c r="Y764" s="10" t="str">
        <f>IFERROR(VLOOKUP($G764,PRM!$I$3:$J$5,2,FALSE),"")</f>
        <v/>
      </c>
      <c r="Z764" s="10" t="str">
        <f>IFERROR(VLOOKUP($K764,PRM!$K$3:$L$4,2,FALSE),"")</f>
        <v/>
      </c>
      <c r="AA764" s="10" t="str">
        <f>IFERROR(VLOOKUP($N764,PRM!$M$3:$N$50,2,FALSE),"")</f>
        <v/>
      </c>
      <c r="AB764" s="10" t="str">
        <f>IFERROR(VLOOKUP($Y$3&amp;$R764,PRM!$Q$3:$R$31,2,FALSE),"")</f>
        <v/>
      </c>
      <c r="AC764" s="10" t="str">
        <f>IFERROR(VLOOKUP($Y$3&amp;$S764,PRM!$AH$3:$AI$133,2,FALSE),"")</f>
        <v/>
      </c>
      <c r="AD764" s="10" t="str">
        <f>IFERROR(VLOOKUP($Y$3&amp;$T764,PRM!$Y$3:$Z$50,2,FALSE),"")</f>
        <v>1</v>
      </c>
      <c r="AE764" s="10" t="str">
        <f>IFERROR(VLOOKUP($Y$3&amp;$U764,PRM!$AD$3:$AE$44,2,FALSE),"")</f>
        <v/>
      </c>
      <c r="AF764" s="10" t="str">
        <f>IFERROR(VLOOKUP($Y$3&amp;$R764,PRM!$Q$3:$T$31,3,FALSE),"")</f>
        <v/>
      </c>
      <c r="AG764" s="10" t="str">
        <f>IFERROR(IF(AF764=0,0,MATCH($Y$3,PRM!$AF$3:'PRM'!$AF$133,0)),"")</f>
        <v/>
      </c>
      <c r="AH764" s="10" t="str">
        <f>IF($Y$3="","",(IF(AF764=0,0,COUNTIF(PRM!$AF$3:'PRM'!$AF$133,$Y$3))))</f>
        <v/>
      </c>
      <c r="AI764" s="10" t="str">
        <f>IFERROR(VLOOKUP($Y$3&amp;$R764,PRM!$Q$3:$U$31,4,FALSE),"")</f>
        <v/>
      </c>
      <c r="AJ764" s="10" t="str">
        <f>IFERROR(IF(AI764=0,0,MATCH($Y$3,PRM!$V$3:'PRM'!$V$50,0)),"")</f>
        <v/>
      </c>
      <c r="AK764" s="10" t="str">
        <f>IF($Y$3="","",(IF(AI764=0,0,COUNTIF(PRM!$V$3:'PRM'!$V$50,$Y$3))))</f>
        <v/>
      </c>
      <c r="AL764" s="10" t="str">
        <f>IFERROR(VLOOKUP($Y$3&amp;$R764,PRM!$Q$3:$U$31,5,FALSE),"")</f>
        <v/>
      </c>
      <c r="AM764" s="10" t="str">
        <f>IFERROR(IF(AL764=0,0,MATCH($Y$3,PRM!$AA$3:'PRM'!$AA$94,0)),"")</f>
        <v/>
      </c>
      <c r="AN764" s="10" t="str">
        <f>IF($Y$3="","",IF(AL764=0,0,COUNTIF(PRM!$AA$3:'PRM'!$AA$94,$Y$3)))</f>
        <v/>
      </c>
      <c r="AO764" s="10">
        <f t="shared" si="231"/>
        <v>0</v>
      </c>
      <c r="AP764" s="10">
        <f t="shared" si="232"/>
        <v>0</v>
      </c>
      <c r="AQ764" s="10">
        <f t="shared" si="233"/>
        <v>0</v>
      </c>
      <c r="AR764" s="10">
        <f t="shared" si="234"/>
        <v>0</v>
      </c>
      <c r="AS764" s="10">
        <f t="shared" si="235"/>
        <v>0</v>
      </c>
      <c r="AT764" s="10">
        <f t="shared" si="236"/>
        <v>0</v>
      </c>
      <c r="AU764" s="10">
        <f t="shared" si="237"/>
        <v>0</v>
      </c>
      <c r="AV764" s="10">
        <f t="shared" si="238"/>
        <v>0</v>
      </c>
      <c r="AW764" s="10">
        <f t="shared" si="239"/>
        <v>0</v>
      </c>
      <c r="AX764" s="10">
        <f t="shared" si="240"/>
        <v>0</v>
      </c>
      <c r="AY764" s="10">
        <f t="shared" si="241"/>
        <v>0</v>
      </c>
      <c r="AZ764" s="10">
        <f t="shared" si="242"/>
        <v>0</v>
      </c>
      <c r="BA764" s="10">
        <f t="shared" si="243"/>
        <v>0</v>
      </c>
      <c r="BB764" s="10">
        <f t="shared" si="244"/>
        <v>0</v>
      </c>
      <c r="BC764" s="10">
        <f t="shared" si="245"/>
        <v>0</v>
      </c>
      <c r="BD764" s="10">
        <f t="shared" si="246"/>
        <v>0</v>
      </c>
      <c r="BE764" s="10">
        <f t="shared" si="247"/>
        <v>0</v>
      </c>
      <c r="BF764" s="10">
        <f t="shared" si="248"/>
        <v>0</v>
      </c>
      <c r="BG764" s="10">
        <f t="shared" si="249"/>
        <v>0</v>
      </c>
      <c r="BH764" s="10">
        <f t="shared" si="250"/>
        <v>0</v>
      </c>
    </row>
    <row r="765" spans="1:60" ht="27.75" customHeight="1">
      <c r="A765" t="str">
        <f t="shared" si="251"/>
        <v/>
      </c>
      <c r="B765" s="54"/>
      <c r="C765" s="55"/>
      <c r="D765" s="54"/>
      <c r="E765" s="55"/>
      <c r="F765" s="31"/>
      <c r="G765" s="29"/>
      <c r="H765" s="32"/>
      <c r="I765" s="32"/>
      <c r="J765" s="30"/>
      <c r="K765" s="31"/>
      <c r="L765" s="33"/>
      <c r="M765" s="33"/>
      <c r="N765" s="54"/>
      <c r="O765" s="56"/>
      <c r="P765" s="56"/>
      <c r="Q765" s="57"/>
      <c r="R765" s="33"/>
      <c r="S765" s="33"/>
      <c r="T765" s="40"/>
      <c r="U765" s="40"/>
      <c r="V765" s="17"/>
      <c r="W765" s="17"/>
      <c r="X765" s="10" t="str">
        <f>IFERROR(VLOOKUP($F765,PRM!$G$3:$H$5,2,FALSE),"")</f>
        <v/>
      </c>
      <c r="Y765" s="10" t="str">
        <f>IFERROR(VLOOKUP($G765,PRM!$I$3:$J$5,2,FALSE),"")</f>
        <v/>
      </c>
      <c r="Z765" s="10" t="str">
        <f>IFERROR(VLOOKUP($K765,PRM!$K$3:$L$4,2,FALSE),"")</f>
        <v/>
      </c>
      <c r="AA765" s="10" t="str">
        <f>IFERROR(VLOOKUP($N765,PRM!$M$3:$N$50,2,FALSE),"")</f>
        <v/>
      </c>
      <c r="AB765" s="10" t="str">
        <f>IFERROR(VLOOKUP($Y$3&amp;$R765,PRM!$Q$3:$R$31,2,FALSE),"")</f>
        <v/>
      </c>
      <c r="AC765" s="10" t="str">
        <f>IFERROR(VLOOKUP($Y$3&amp;$S765,PRM!$AH$3:$AI$133,2,FALSE),"")</f>
        <v/>
      </c>
      <c r="AD765" s="10" t="str">
        <f>IFERROR(VLOOKUP($Y$3&amp;$T765,PRM!$Y$3:$Z$50,2,FALSE),"")</f>
        <v>1</v>
      </c>
      <c r="AE765" s="10" t="str">
        <f>IFERROR(VLOOKUP($Y$3&amp;$U765,PRM!$AD$3:$AE$44,2,FALSE),"")</f>
        <v/>
      </c>
      <c r="AF765" s="10" t="str">
        <f>IFERROR(VLOOKUP($Y$3&amp;$R765,PRM!$Q$3:$T$31,3,FALSE),"")</f>
        <v/>
      </c>
      <c r="AG765" s="10" t="str">
        <f>IFERROR(IF(AF765=0,0,MATCH($Y$3,PRM!$AF$3:'PRM'!$AF$133,0)),"")</f>
        <v/>
      </c>
      <c r="AH765" s="10" t="str">
        <f>IF($Y$3="","",(IF(AF765=0,0,COUNTIF(PRM!$AF$3:'PRM'!$AF$133,$Y$3))))</f>
        <v/>
      </c>
      <c r="AI765" s="10" t="str">
        <f>IFERROR(VLOOKUP($Y$3&amp;$R765,PRM!$Q$3:$U$31,4,FALSE),"")</f>
        <v/>
      </c>
      <c r="AJ765" s="10" t="str">
        <f>IFERROR(IF(AI765=0,0,MATCH($Y$3,PRM!$V$3:'PRM'!$V$50,0)),"")</f>
        <v/>
      </c>
      <c r="AK765" s="10" t="str">
        <f>IF($Y$3="","",(IF(AI765=0,0,COUNTIF(PRM!$V$3:'PRM'!$V$50,$Y$3))))</f>
        <v/>
      </c>
      <c r="AL765" s="10" t="str">
        <f>IFERROR(VLOOKUP($Y$3&amp;$R765,PRM!$Q$3:$U$31,5,FALSE),"")</f>
        <v/>
      </c>
      <c r="AM765" s="10" t="str">
        <f>IFERROR(IF(AL765=0,0,MATCH($Y$3,PRM!$AA$3:'PRM'!$AA$94,0)),"")</f>
        <v/>
      </c>
      <c r="AN765" s="10" t="str">
        <f>IF($Y$3="","",IF(AL765=0,0,COUNTIF(PRM!$AA$3:'PRM'!$AA$94,$Y$3)))</f>
        <v/>
      </c>
      <c r="AO765" s="10">
        <f t="shared" si="231"/>
        <v>0</v>
      </c>
      <c r="AP765" s="10">
        <f t="shared" si="232"/>
        <v>0</v>
      </c>
      <c r="AQ765" s="10">
        <f t="shared" si="233"/>
        <v>0</v>
      </c>
      <c r="AR765" s="10">
        <f t="shared" si="234"/>
        <v>0</v>
      </c>
      <c r="AS765" s="10">
        <f t="shared" si="235"/>
        <v>0</v>
      </c>
      <c r="AT765" s="10">
        <f t="shared" si="236"/>
        <v>0</v>
      </c>
      <c r="AU765" s="10">
        <f t="shared" si="237"/>
        <v>0</v>
      </c>
      <c r="AV765" s="10">
        <f t="shared" si="238"/>
        <v>0</v>
      </c>
      <c r="AW765" s="10">
        <f t="shared" si="239"/>
        <v>0</v>
      </c>
      <c r="AX765" s="10">
        <f t="shared" si="240"/>
        <v>0</v>
      </c>
      <c r="AY765" s="10">
        <f t="shared" si="241"/>
        <v>0</v>
      </c>
      <c r="AZ765" s="10">
        <f t="shared" si="242"/>
        <v>0</v>
      </c>
      <c r="BA765" s="10">
        <f t="shared" si="243"/>
        <v>0</v>
      </c>
      <c r="BB765" s="10">
        <f t="shared" si="244"/>
        <v>0</v>
      </c>
      <c r="BC765" s="10">
        <f t="shared" si="245"/>
        <v>0</v>
      </c>
      <c r="BD765" s="10">
        <f t="shared" si="246"/>
        <v>0</v>
      </c>
      <c r="BE765" s="10">
        <f t="shared" si="247"/>
        <v>0</v>
      </c>
      <c r="BF765" s="10">
        <f t="shared" si="248"/>
        <v>0</v>
      </c>
      <c r="BG765" s="10">
        <f t="shared" si="249"/>
        <v>0</v>
      </c>
      <c r="BH765" s="10">
        <f t="shared" si="250"/>
        <v>0</v>
      </c>
    </row>
    <row r="766" spans="1:60" ht="27.75" customHeight="1">
      <c r="A766" t="str">
        <f t="shared" si="251"/>
        <v/>
      </c>
      <c r="B766" s="54"/>
      <c r="C766" s="55"/>
      <c r="D766" s="54"/>
      <c r="E766" s="55"/>
      <c r="F766" s="31"/>
      <c r="G766" s="29"/>
      <c r="H766" s="32"/>
      <c r="I766" s="32"/>
      <c r="J766" s="30"/>
      <c r="K766" s="31"/>
      <c r="L766" s="33"/>
      <c r="M766" s="33"/>
      <c r="N766" s="54"/>
      <c r="O766" s="56"/>
      <c r="P766" s="56"/>
      <c r="Q766" s="57"/>
      <c r="R766" s="33"/>
      <c r="S766" s="33"/>
      <c r="T766" s="40"/>
      <c r="U766" s="40"/>
      <c r="V766" s="17"/>
      <c r="W766" s="17"/>
      <c r="X766" s="10" t="str">
        <f>IFERROR(VLOOKUP($F766,PRM!$G$3:$H$5,2,FALSE),"")</f>
        <v/>
      </c>
      <c r="Y766" s="10" t="str">
        <f>IFERROR(VLOOKUP($G766,PRM!$I$3:$J$5,2,FALSE),"")</f>
        <v/>
      </c>
      <c r="Z766" s="10" t="str">
        <f>IFERROR(VLOOKUP($K766,PRM!$K$3:$L$4,2,FALSE),"")</f>
        <v/>
      </c>
      <c r="AA766" s="10" t="str">
        <f>IFERROR(VLOOKUP($N766,PRM!$M$3:$N$50,2,FALSE),"")</f>
        <v/>
      </c>
      <c r="AB766" s="10" t="str">
        <f>IFERROR(VLOOKUP($Y$3&amp;$R766,PRM!$Q$3:$R$31,2,FALSE),"")</f>
        <v/>
      </c>
      <c r="AC766" s="10" t="str">
        <f>IFERROR(VLOOKUP($Y$3&amp;$S766,PRM!$AH$3:$AI$133,2,FALSE),"")</f>
        <v/>
      </c>
      <c r="AD766" s="10" t="str">
        <f>IFERROR(VLOOKUP($Y$3&amp;$T766,PRM!$Y$3:$Z$50,2,FALSE),"")</f>
        <v>1</v>
      </c>
      <c r="AE766" s="10" t="str">
        <f>IFERROR(VLOOKUP($Y$3&amp;$U766,PRM!$AD$3:$AE$44,2,FALSE),"")</f>
        <v/>
      </c>
      <c r="AF766" s="10" t="str">
        <f>IFERROR(VLOOKUP($Y$3&amp;$R766,PRM!$Q$3:$T$31,3,FALSE),"")</f>
        <v/>
      </c>
      <c r="AG766" s="10" t="str">
        <f>IFERROR(IF(AF766=0,0,MATCH($Y$3,PRM!$AF$3:'PRM'!$AF$133,0)),"")</f>
        <v/>
      </c>
      <c r="AH766" s="10" t="str">
        <f>IF($Y$3="","",(IF(AF766=0,0,COUNTIF(PRM!$AF$3:'PRM'!$AF$133,$Y$3))))</f>
        <v/>
      </c>
      <c r="AI766" s="10" t="str">
        <f>IFERROR(VLOOKUP($Y$3&amp;$R766,PRM!$Q$3:$U$31,4,FALSE),"")</f>
        <v/>
      </c>
      <c r="AJ766" s="10" t="str">
        <f>IFERROR(IF(AI766=0,0,MATCH($Y$3,PRM!$V$3:'PRM'!$V$50,0)),"")</f>
        <v/>
      </c>
      <c r="AK766" s="10" t="str">
        <f>IF($Y$3="","",(IF(AI766=0,0,COUNTIF(PRM!$V$3:'PRM'!$V$50,$Y$3))))</f>
        <v/>
      </c>
      <c r="AL766" s="10" t="str">
        <f>IFERROR(VLOOKUP($Y$3&amp;$R766,PRM!$Q$3:$U$31,5,FALSE),"")</f>
        <v/>
      </c>
      <c r="AM766" s="10" t="str">
        <f>IFERROR(IF(AL766=0,0,MATCH($Y$3,PRM!$AA$3:'PRM'!$AA$94,0)),"")</f>
        <v/>
      </c>
      <c r="AN766" s="10" t="str">
        <f>IF($Y$3="","",IF(AL766=0,0,COUNTIF(PRM!$AA$3:'PRM'!$AA$94,$Y$3)))</f>
        <v/>
      </c>
      <c r="AO766" s="10">
        <f t="shared" si="231"/>
        <v>0</v>
      </c>
      <c r="AP766" s="10">
        <f t="shared" si="232"/>
        <v>0</v>
      </c>
      <c r="AQ766" s="10">
        <f t="shared" si="233"/>
        <v>0</v>
      </c>
      <c r="AR766" s="10">
        <f t="shared" si="234"/>
        <v>0</v>
      </c>
      <c r="AS766" s="10">
        <f t="shared" si="235"/>
        <v>0</v>
      </c>
      <c r="AT766" s="10">
        <f t="shared" si="236"/>
        <v>0</v>
      </c>
      <c r="AU766" s="10">
        <f t="shared" si="237"/>
        <v>0</v>
      </c>
      <c r="AV766" s="10">
        <f t="shared" si="238"/>
        <v>0</v>
      </c>
      <c r="AW766" s="10">
        <f t="shared" si="239"/>
        <v>0</v>
      </c>
      <c r="AX766" s="10">
        <f t="shared" si="240"/>
        <v>0</v>
      </c>
      <c r="AY766" s="10">
        <f t="shared" si="241"/>
        <v>0</v>
      </c>
      <c r="AZ766" s="10">
        <f t="shared" si="242"/>
        <v>0</v>
      </c>
      <c r="BA766" s="10">
        <f t="shared" si="243"/>
        <v>0</v>
      </c>
      <c r="BB766" s="10">
        <f t="shared" si="244"/>
        <v>0</v>
      </c>
      <c r="BC766" s="10">
        <f t="shared" si="245"/>
        <v>0</v>
      </c>
      <c r="BD766" s="10">
        <f t="shared" si="246"/>
        <v>0</v>
      </c>
      <c r="BE766" s="10">
        <f t="shared" si="247"/>
        <v>0</v>
      </c>
      <c r="BF766" s="10">
        <f t="shared" si="248"/>
        <v>0</v>
      </c>
      <c r="BG766" s="10">
        <f t="shared" si="249"/>
        <v>0</v>
      </c>
      <c r="BH766" s="10">
        <f t="shared" si="250"/>
        <v>0</v>
      </c>
    </row>
    <row r="767" spans="1:60" ht="27.75" customHeight="1">
      <c r="A767" t="str">
        <f t="shared" si="251"/>
        <v/>
      </c>
      <c r="B767" s="54"/>
      <c r="C767" s="55"/>
      <c r="D767" s="54"/>
      <c r="E767" s="55"/>
      <c r="F767" s="31"/>
      <c r="G767" s="29"/>
      <c r="H767" s="32"/>
      <c r="I767" s="32"/>
      <c r="J767" s="30"/>
      <c r="K767" s="31"/>
      <c r="L767" s="33"/>
      <c r="M767" s="33"/>
      <c r="N767" s="54"/>
      <c r="O767" s="56"/>
      <c r="P767" s="56"/>
      <c r="Q767" s="57"/>
      <c r="R767" s="33"/>
      <c r="S767" s="33"/>
      <c r="T767" s="40"/>
      <c r="U767" s="40"/>
      <c r="V767" s="17"/>
      <c r="W767" s="17"/>
      <c r="X767" s="10" t="str">
        <f>IFERROR(VLOOKUP($F767,PRM!$G$3:$H$5,2,FALSE),"")</f>
        <v/>
      </c>
      <c r="Y767" s="10" t="str">
        <f>IFERROR(VLOOKUP($G767,PRM!$I$3:$J$5,2,FALSE),"")</f>
        <v/>
      </c>
      <c r="Z767" s="10" t="str">
        <f>IFERROR(VLOOKUP($K767,PRM!$K$3:$L$4,2,FALSE),"")</f>
        <v/>
      </c>
      <c r="AA767" s="10" t="str">
        <f>IFERROR(VLOOKUP($N767,PRM!$M$3:$N$50,2,FALSE),"")</f>
        <v/>
      </c>
      <c r="AB767" s="10" t="str">
        <f>IFERROR(VLOOKUP($Y$3&amp;$R767,PRM!$Q$3:$R$31,2,FALSE),"")</f>
        <v/>
      </c>
      <c r="AC767" s="10" t="str">
        <f>IFERROR(VLOOKUP($Y$3&amp;$S767,PRM!$AH$3:$AI$133,2,FALSE),"")</f>
        <v/>
      </c>
      <c r="AD767" s="10" t="str">
        <f>IFERROR(VLOOKUP($Y$3&amp;$T767,PRM!$Y$3:$Z$50,2,FALSE),"")</f>
        <v>1</v>
      </c>
      <c r="AE767" s="10" t="str">
        <f>IFERROR(VLOOKUP($Y$3&amp;$U767,PRM!$AD$3:$AE$44,2,FALSE),"")</f>
        <v/>
      </c>
      <c r="AF767" s="10" t="str">
        <f>IFERROR(VLOOKUP($Y$3&amp;$R767,PRM!$Q$3:$T$31,3,FALSE),"")</f>
        <v/>
      </c>
      <c r="AG767" s="10" t="str">
        <f>IFERROR(IF(AF767=0,0,MATCH($Y$3,PRM!$AF$3:'PRM'!$AF$133,0)),"")</f>
        <v/>
      </c>
      <c r="AH767" s="10" t="str">
        <f>IF($Y$3="","",(IF(AF767=0,0,COUNTIF(PRM!$AF$3:'PRM'!$AF$133,$Y$3))))</f>
        <v/>
      </c>
      <c r="AI767" s="10" t="str">
        <f>IFERROR(VLOOKUP($Y$3&amp;$R767,PRM!$Q$3:$U$31,4,FALSE),"")</f>
        <v/>
      </c>
      <c r="AJ767" s="10" t="str">
        <f>IFERROR(IF(AI767=0,0,MATCH($Y$3,PRM!$V$3:'PRM'!$V$50,0)),"")</f>
        <v/>
      </c>
      <c r="AK767" s="10" t="str">
        <f>IF($Y$3="","",(IF(AI767=0,0,COUNTIF(PRM!$V$3:'PRM'!$V$50,$Y$3))))</f>
        <v/>
      </c>
      <c r="AL767" s="10" t="str">
        <f>IFERROR(VLOOKUP($Y$3&amp;$R767,PRM!$Q$3:$U$31,5,FALSE),"")</f>
        <v/>
      </c>
      <c r="AM767" s="10" t="str">
        <f>IFERROR(IF(AL767=0,0,MATCH($Y$3,PRM!$AA$3:'PRM'!$AA$94,0)),"")</f>
        <v/>
      </c>
      <c r="AN767" s="10" t="str">
        <f>IF($Y$3="","",IF(AL767=0,0,COUNTIF(PRM!$AA$3:'PRM'!$AA$94,$Y$3)))</f>
        <v/>
      </c>
      <c r="AO767" s="10">
        <f t="shared" ref="AO767:AO830" si="252">IF(LEN(B767)&gt;10,1,0)</f>
        <v>0</v>
      </c>
      <c r="AP767" s="10">
        <f t="shared" ref="AP767:AP830" si="253">IF(LEN(C767)&gt;10,1,0)</f>
        <v>0</v>
      </c>
      <c r="AQ767" s="10">
        <f t="shared" ref="AQ767:AQ830" si="254">IF(LEN(D767)&gt;10,1,0)</f>
        <v>0</v>
      </c>
      <c r="AR767" s="10">
        <f t="shared" ref="AR767:AR830" si="255">IF(LEN(E767)&gt;10,1,0)</f>
        <v>0</v>
      </c>
      <c r="AS767" s="10">
        <f t="shared" ref="AS767:AS830" si="256">IF(F767&lt;&gt;"",IF(X767="",1,0),0)</f>
        <v>0</v>
      </c>
      <c r="AT767" s="10">
        <f t="shared" ref="AT767:AT830" si="257">IF(G767&lt;&gt;"",IF(Y767="",1,0),0)</f>
        <v>0</v>
      </c>
      <c r="AU767" s="10">
        <f t="shared" ref="AU767:AU830" si="258">IF(LEN(H767)&gt;2,1,0)</f>
        <v>0</v>
      </c>
      <c r="AV767" s="10">
        <f t="shared" ref="AV767:AV830" si="259">IF(LEN(I767)&gt;2,1,0)</f>
        <v>0</v>
      </c>
      <c r="AW767" s="10">
        <f t="shared" ref="AW767:AW830" si="260">IF(LEN(J767)&gt;2,1,0)</f>
        <v>0</v>
      </c>
      <c r="AX767" s="10">
        <f t="shared" ref="AX767:AX830" si="261">IF(K767&lt;&gt;"",IF(Z767="",1,0),0)</f>
        <v>0</v>
      </c>
      <c r="AY767" s="10">
        <f t="shared" ref="AY767:AY830" si="262">IF(LEN(L767)&gt;13,1,0)</f>
        <v>0</v>
      </c>
      <c r="AZ767" s="10">
        <f t="shared" ref="AZ767:AZ830" si="263">IF(M767="",0,IF(LEN(M767)&lt;&gt;7,1,0))</f>
        <v>0</v>
      </c>
      <c r="BA767" s="10">
        <f t="shared" ref="BA767:BA830" si="264">IF(N767&lt;&gt;"",IF(AA767="",1,0),0)</f>
        <v>0</v>
      </c>
      <c r="BB767" s="10">
        <f t="shared" ref="BB767:BB830" si="265">IF(LEN(O767)&gt;25,1,0)</f>
        <v>0</v>
      </c>
      <c r="BC767" s="10">
        <f t="shared" ref="BC767:BC830" si="266">IF(LEN(P767)&gt;25,1,0)</f>
        <v>0</v>
      </c>
      <c r="BD767" s="10">
        <f t="shared" ref="BD767:BD830" si="267">IF(LEN(Q767)&gt;25,1,0)</f>
        <v>0</v>
      </c>
      <c r="BE767" s="10">
        <f t="shared" ref="BE767:BE830" si="268">IF(R767&lt;&gt;"",IF(AB767="",1,0),0)</f>
        <v>0</v>
      </c>
      <c r="BF767" s="10">
        <f t="shared" ref="BF767:BF830" si="269">IF(S767&lt;&gt;"",IF(AC767="",1,0),0)</f>
        <v>0</v>
      </c>
      <c r="BG767" s="10">
        <f t="shared" ref="BG767:BG830" si="270">IF(T767&lt;&gt;"",IF(AD767="",1,0),0)</f>
        <v>0</v>
      </c>
      <c r="BH767" s="10">
        <f t="shared" ref="BH767:BH830" si="271">IF(U767&lt;&gt;"",IF(AE767="",1,0),0)</f>
        <v>0</v>
      </c>
    </row>
    <row r="768" spans="1:60" ht="27.75" customHeight="1">
      <c r="A768" t="str">
        <f t="shared" si="251"/>
        <v/>
      </c>
      <c r="B768" s="54"/>
      <c r="C768" s="55"/>
      <c r="D768" s="54"/>
      <c r="E768" s="55"/>
      <c r="F768" s="31"/>
      <c r="G768" s="29"/>
      <c r="H768" s="32"/>
      <c r="I768" s="32"/>
      <c r="J768" s="30"/>
      <c r="K768" s="31"/>
      <c r="L768" s="33"/>
      <c r="M768" s="33"/>
      <c r="N768" s="54"/>
      <c r="O768" s="56"/>
      <c r="P768" s="56"/>
      <c r="Q768" s="57"/>
      <c r="R768" s="33"/>
      <c r="S768" s="33"/>
      <c r="T768" s="40"/>
      <c r="U768" s="40"/>
      <c r="V768" s="17"/>
      <c r="W768" s="17"/>
      <c r="X768" s="10" t="str">
        <f>IFERROR(VLOOKUP($F768,PRM!$G$3:$H$5,2,FALSE),"")</f>
        <v/>
      </c>
      <c r="Y768" s="10" t="str">
        <f>IFERROR(VLOOKUP($G768,PRM!$I$3:$J$5,2,FALSE),"")</f>
        <v/>
      </c>
      <c r="Z768" s="10" t="str">
        <f>IFERROR(VLOOKUP($K768,PRM!$K$3:$L$4,2,FALSE),"")</f>
        <v/>
      </c>
      <c r="AA768" s="10" t="str">
        <f>IFERROR(VLOOKUP($N768,PRM!$M$3:$N$50,2,FALSE),"")</f>
        <v/>
      </c>
      <c r="AB768" s="10" t="str">
        <f>IFERROR(VLOOKUP($Y$3&amp;$R768,PRM!$Q$3:$R$31,2,FALSE),"")</f>
        <v/>
      </c>
      <c r="AC768" s="10" t="str">
        <f>IFERROR(VLOOKUP($Y$3&amp;$S768,PRM!$AH$3:$AI$133,2,FALSE),"")</f>
        <v/>
      </c>
      <c r="AD768" s="10" t="str">
        <f>IFERROR(VLOOKUP($Y$3&amp;$T768,PRM!$Y$3:$Z$50,2,FALSE),"")</f>
        <v>1</v>
      </c>
      <c r="AE768" s="10" t="str">
        <f>IFERROR(VLOOKUP($Y$3&amp;$U768,PRM!$AD$3:$AE$44,2,FALSE),"")</f>
        <v/>
      </c>
      <c r="AF768" s="10" t="str">
        <f>IFERROR(VLOOKUP($Y$3&amp;$R768,PRM!$Q$3:$T$31,3,FALSE),"")</f>
        <v/>
      </c>
      <c r="AG768" s="10" t="str">
        <f>IFERROR(IF(AF768=0,0,MATCH($Y$3,PRM!$AF$3:'PRM'!$AF$133,0)),"")</f>
        <v/>
      </c>
      <c r="AH768" s="10" t="str">
        <f>IF($Y$3="","",(IF(AF768=0,0,COUNTIF(PRM!$AF$3:'PRM'!$AF$133,$Y$3))))</f>
        <v/>
      </c>
      <c r="AI768" s="10" t="str">
        <f>IFERROR(VLOOKUP($Y$3&amp;$R768,PRM!$Q$3:$U$31,4,FALSE),"")</f>
        <v/>
      </c>
      <c r="AJ768" s="10" t="str">
        <f>IFERROR(IF(AI768=0,0,MATCH($Y$3,PRM!$V$3:'PRM'!$V$50,0)),"")</f>
        <v/>
      </c>
      <c r="AK768" s="10" t="str">
        <f>IF($Y$3="","",(IF(AI768=0,0,COUNTIF(PRM!$V$3:'PRM'!$V$50,$Y$3))))</f>
        <v/>
      </c>
      <c r="AL768" s="10" t="str">
        <f>IFERROR(VLOOKUP($Y$3&amp;$R768,PRM!$Q$3:$U$31,5,FALSE),"")</f>
        <v/>
      </c>
      <c r="AM768" s="10" t="str">
        <f>IFERROR(IF(AL768=0,0,MATCH($Y$3,PRM!$AA$3:'PRM'!$AA$94,0)),"")</f>
        <v/>
      </c>
      <c r="AN768" s="10" t="str">
        <f>IF($Y$3="","",IF(AL768=0,0,COUNTIF(PRM!$AA$3:'PRM'!$AA$94,$Y$3)))</f>
        <v/>
      </c>
      <c r="AO768" s="10">
        <f t="shared" si="252"/>
        <v>0</v>
      </c>
      <c r="AP768" s="10">
        <f t="shared" si="253"/>
        <v>0</v>
      </c>
      <c r="AQ768" s="10">
        <f t="shared" si="254"/>
        <v>0</v>
      </c>
      <c r="AR768" s="10">
        <f t="shared" si="255"/>
        <v>0</v>
      </c>
      <c r="AS768" s="10">
        <f t="shared" si="256"/>
        <v>0</v>
      </c>
      <c r="AT768" s="10">
        <f t="shared" si="257"/>
        <v>0</v>
      </c>
      <c r="AU768" s="10">
        <f t="shared" si="258"/>
        <v>0</v>
      </c>
      <c r="AV768" s="10">
        <f t="shared" si="259"/>
        <v>0</v>
      </c>
      <c r="AW768" s="10">
        <f t="shared" si="260"/>
        <v>0</v>
      </c>
      <c r="AX768" s="10">
        <f t="shared" si="261"/>
        <v>0</v>
      </c>
      <c r="AY768" s="10">
        <f t="shared" si="262"/>
        <v>0</v>
      </c>
      <c r="AZ768" s="10">
        <f t="shared" si="263"/>
        <v>0</v>
      </c>
      <c r="BA768" s="10">
        <f t="shared" si="264"/>
        <v>0</v>
      </c>
      <c r="BB768" s="10">
        <f t="shared" si="265"/>
        <v>0</v>
      </c>
      <c r="BC768" s="10">
        <f t="shared" si="266"/>
        <v>0</v>
      </c>
      <c r="BD768" s="10">
        <f t="shared" si="267"/>
        <v>0</v>
      </c>
      <c r="BE768" s="10">
        <f t="shared" si="268"/>
        <v>0</v>
      </c>
      <c r="BF768" s="10">
        <f t="shared" si="269"/>
        <v>0</v>
      </c>
      <c r="BG768" s="10">
        <f t="shared" si="270"/>
        <v>0</v>
      </c>
      <c r="BH768" s="10">
        <f t="shared" si="271"/>
        <v>0</v>
      </c>
    </row>
    <row r="769" spans="1:60" ht="27.75" customHeight="1">
      <c r="A769" t="str">
        <f t="shared" si="251"/>
        <v/>
      </c>
      <c r="B769" s="54"/>
      <c r="C769" s="55"/>
      <c r="D769" s="54"/>
      <c r="E769" s="55"/>
      <c r="F769" s="31"/>
      <c r="G769" s="29"/>
      <c r="H769" s="32"/>
      <c r="I769" s="32"/>
      <c r="J769" s="30"/>
      <c r="K769" s="31"/>
      <c r="L769" s="33"/>
      <c r="M769" s="33"/>
      <c r="N769" s="54"/>
      <c r="O769" s="56"/>
      <c r="P769" s="56"/>
      <c r="Q769" s="57"/>
      <c r="R769" s="33"/>
      <c r="S769" s="33"/>
      <c r="T769" s="40"/>
      <c r="U769" s="40"/>
      <c r="V769" s="17"/>
      <c r="W769" s="17"/>
      <c r="X769" s="10" t="str">
        <f>IFERROR(VLOOKUP($F769,PRM!$G$3:$H$5,2,FALSE),"")</f>
        <v/>
      </c>
      <c r="Y769" s="10" t="str">
        <f>IFERROR(VLOOKUP($G769,PRM!$I$3:$J$5,2,FALSE),"")</f>
        <v/>
      </c>
      <c r="Z769" s="10" t="str">
        <f>IFERROR(VLOOKUP($K769,PRM!$K$3:$L$4,2,FALSE),"")</f>
        <v/>
      </c>
      <c r="AA769" s="10" t="str">
        <f>IFERROR(VLOOKUP($N769,PRM!$M$3:$N$50,2,FALSE),"")</f>
        <v/>
      </c>
      <c r="AB769" s="10" t="str">
        <f>IFERROR(VLOOKUP($Y$3&amp;$R769,PRM!$Q$3:$R$31,2,FALSE),"")</f>
        <v/>
      </c>
      <c r="AC769" s="10" t="str">
        <f>IFERROR(VLOOKUP($Y$3&amp;$S769,PRM!$AH$3:$AI$133,2,FALSE),"")</f>
        <v/>
      </c>
      <c r="AD769" s="10" t="str">
        <f>IFERROR(VLOOKUP($Y$3&amp;$T769,PRM!$Y$3:$Z$50,2,FALSE),"")</f>
        <v>1</v>
      </c>
      <c r="AE769" s="10" t="str">
        <f>IFERROR(VLOOKUP($Y$3&amp;$U769,PRM!$AD$3:$AE$44,2,FALSE),"")</f>
        <v/>
      </c>
      <c r="AF769" s="10" t="str">
        <f>IFERROR(VLOOKUP($Y$3&amp;$R769,PRM!$Q$3:$T$31,3,FALSE),"")</f>
        <v/>
      </c>
      <c r="AG769" s="10" t="str">
        <f>IFERROR(IF(AF769=0,0,MATCH($Y$3,PRM!$AF$3:'PRM'!$AF$133,0)),"")</f>
        <v/>
      </c>
      <c r="AH769" s="10" t="str">
        <f>IF($Y$3="","",(IF(AF769=0,0,COUNTIF(PRM!$AF$3:'PRM'!$AF$133,$Y$3))))</f>
        <v/>
      </c>
      <c r="AI769" s="10" t="str">
        <f>IFERROR(VLOOKUP($Y$3&amp;$R769,PRM!$Q$3:$U$31,4,FALSE),"")</f>
        <v/>
      </c>
      <c r="AJ769" s="10" t="str">
        <f>IFERROR(IF(AI769=0,0,MATCH($Y$3,PRM!$V$3:'PRM'!$V$50,0)),"")</f>
        <v/>
      </c>
      <c r="AK769" s="10" t="str">
        <f>IF($Y$3="","",(IF(AI769=0,0,COUNTIF(PRM!$V$3:'PRM'!$V$50,$Y$3))))</f>
        <v/>
      </c>
      <c r="AL769" s="10" t="str">
        <f>IFERROR(VLOOKUP($Y$3&amp;$R769,PRM!$Q$3:$U$31,5,FALSE),"")</f>
        <v/>
      </c>
      <c r="AM769" s="10" t="str">
        <f>IFERROR(IF(AL769=0,0,MATCH($Y$3,PRM!$AA$3:'PRM'!$AA$94,0)),"")</f>
        <v/>
      </c>
      <c r="AN769" s="10" t="str">
        <f>IF($Y$3="","",IF(AL769=0,0,COUNTIF(PRM!$AA$3:'PRM'!$AA$94,$Y$3)))</f>
        <v/>
      </c>
      <c r="AO769" s="10">
        <f t="shared" si="252"/>
        <v>0</v>
      </c>
      <c r="AP769" s="10">
        <f t="shared" si="253"/>
        <v>0</v>
      </c>
      <c r="AQ769" s="10">
        <f t="shared" si="254"/>
        <v>0</v>
      </c>
      <c r="AR769" s="10">
        <f t="shared" si="255"/>
        <v>0</v>
      </c>
      <c r="AS769" s="10">
        <f t="shared" si="256"/>
        <v>0</v>
      </c>
      <c r="AT769" s="10">
        <f t="shared" si="257"/>
        <v>0</v>
      </c>
      <c r="AU769" s="10">
        <f t="shared" si="258"/>
        <v>0</v>
      </c>
      <c r="AV769" s="10">
        <f t="shared" si="259"/>
        <v>0</v>
      </c>
      <c r="AW769" s="10">
        <f t="shared" si="260"/>
        <v>0</v>
      </c>
      <c r="AX769" s="10">
        <f t="shared" si="261"/>
        <v>0</v>
      </c>
      <c r="AY769" s="10">
        <f t="shared" si="262"/>
        <v>0</v>
      </c>
      <c r="AZ769" s="10">
        <f t="shared" si="263"/>
        <v>0</v>
      </c>
      <c r="BA769" s="10">
        <f t="shared" si="264"/>
        <v>0</v>
      </c>
      <c r="BB769" s="10">
        <f t="shared" si="265"/>
        <v>0</v>
      </c>
      <c r="BC769" s="10">
        <f t="shared" si="266"/>
        <v>0</v>
      </c>
      <c r="BD769" s="10">
        <f t="shared" si="267"/>
        <v>0</v>
      </c>
      <c r="BE769" s="10">
        <f t="shared" si="268"/>
        <v>0</v>
      </c>
      <c r="BF769" s="10">
        <f t="shared" si="269"/>
        <v>0</v>
      </c>
      <c r="BG769" s="10">
        <f t="shared" si="270"/>
        <v>0</v>
      </c>
      <c r="BH769" s="10">
        <f t="shared" si="271"/>
        <v>0</v>
      </c>
    </row>
    <row r="770" spans="1:60" ht="27.75" customHeight="1">
      <c r="A770" t="str">
        <f t="shared" si="251"/>
        <v/>
      </c>
      <c r="B770" s="54"/>
      <c r="C770" s="55"/>
      <c r="D770" s="54"/>
      <c r="E770" s="55"/>
      <c r="F770" s="31"/>
      <c r="G770" s="29"/>
      <c r="H770" s="32"/>
      <c r="I770" s="32"/>
      <c r="J770" s="30"/>
      <c r="K770" s="31"/>
      <c r="L770" s="33"/>
      <c r="M770" s="33"/>
      <c r="N770" s="54"/>
      <c r="O770" s="56"/>
      <c r="P770" s="56"/>
      <c r="Q770" s="57"/>
      <c r="R770" s="33"/>
      <c r="S770" s="33"/>
      <c r="T770" s="40"/>
      <c r="U770" s="40"/>
      <c r="V770" s="17"/>
      <c r="W770" s="17"/>
      <c r="X770" s="10" t="str">
        <f>IFERROR(VLOOKUP($F770,PRM!$G$3:$H$5,2,FALSE),"")</f>
        <v/>
      </c>
      <c r="Y770" s="10" t="str">
        <f>IFERROR(VLOOKUP($G770,PRM!$I$3:$J$5,2,FALSE),"")</f>
        <v/>
      </c>
      <c r="Z770" s="10" t="str">
        <f>IFERROR(VLOOKUP($K770,PRM!$K$3:$L$4,2,FALSE),"")</f>
        <v/>
      </c>
      <c r="AA770" s="10" t="str">
        <f>IFERROR(VLOOKUP($N770,PRM!$M$3:$N$50,2,FALSE),"")</f>
        <v/>
      </c>
      <c r="AB770" s="10" t="str">
        <f>IFERROR(VLOOKUP($Y$3&amp;$R770,PRM!$Q$3:$R$31,2,FALSE),"")</f>
        <v/>
      </c>
      <c r="AC770" s="10" t="str">
        <f>IFERROR(VLOOKUP($Y$3&amp;$S770,PRM!$AH$3:$AI$133,2,FALSE),"")</f>
        <v/>
      </c>
      <c r="AD770" s="10" t="str">
        <f>IFERROR(VLOOKUP($Y$3&amp;$T770,PRM!$Y$3:$Z$50,2,FALSE),"")</f>
        <v>1</v>
      </c>
      <c r="AE770" s="10" t="str">
        <f>IFERROR(VLOOKUP($Y$3&amp;$U770,PRM!$AD$3:$AE$44,2,FALSE),"")</f>
        <v/>
      </c>
      <c r="AF770" s="10" t="str">
        <f>IFERROR(VLOOKUP($Y$3&amp;$R770,PRM!$Q$3:$T$31,3,FALSE),"")</f>
        <v/>
      </c>
      <c r="AG770" s="10" t="str">
        <f>IFERROR(IF(AF770=0,0,MATCH($Y$3,PRM!$AF$3:'PRM'!$AF$133,0)),"")</f>
        <v/>
      </c>
      <c r="AH770" s="10" t="str">
        <f>IF($Y$3="","",(IF(AF770=0,0,COUNTIF(PRM!$AF$3:'PRM'!$AF$133,$Y$3))))</f>
        <v/>
      </c>
      <c r="AI770" s="10" t="str">
        <f>IFERROR(VLOOKUP($Y$3&amp;$R770,PRM!$Q$3:$U$31,4,FALSE),"")</f>
        <v/>
      </c>
      <c r="AJ770" s="10" t="str">
        <f>IFERROR(IF(AI770=0,0,MATCH($Y$3,PRM!$V$3:'PRM'!$V$50,0)),"")</f>
        <v/>
      </c>
      <c r="AK770" s="10" t="str">
        <f>IF($Y$3="","",(IF(AI770=0,0,COUNTIF(PRM!$V$3:'PRM'!$V$50,$Y$3))))</f>
        <v/>
      </c>
      <c r="AL770" s="10" t="str">
        <f>IFERROR(VLOOKUP($Y$3&amp;$R770,PRM!$Q$3:$U$31,5,FALSE),"")</f>
        <v/>
      </c>
      <c r="AM770" s="10" t="str">
        <f>IFERROR(IF(AL770=0,0,MATCH($Y$3,PRM!$AA$3:'PRM'!$AA$94,0)),"")</f>
        <v/>
      </c>
      <c r="AN770" s="10" t="str">
        <f>IF($Y$3="","",IF(AL770=0,0,COUNTIF(PRM!$AA$3:'PRM'!$AA$94,$Y$3)))</f>
        <v/>
      </c>
      <c r="AO770" s="10">
        <f t="shared" si="252"/>
        <v>0</v>
      </c>
      <c r="AP770" s="10">
        <f t="shared" si="253"/>
        <v>0</v>
      </c>
      <c r="AQ770" s="10">
        <f t="shared" si="254"/>
        <v>0</v>
      </c>
      <c r="AR770" s="10">
        <f t="shared" si="255"/>
        <v>0</v>
      </c>
      <c r="AS770" s="10">
        <f t="shared" si="256"/>
        <v>0</v>
      </c>
      <c r="AT770" s="10">
        <f t="shared" si="257"/>
        <v>0</v>
      </c>
      <c r="AU770" s="10">
        <f t="shared" si="258"/>
        <v>0</v>
      </c>
      <c r="AV770" s="10">
        <f t="shared" si="259"/>
        <v>0</v>
      </c>
      <c r="AW770" s="10">
        <f t="shared" si="260"/>
        <v>0</v>
      </c>
      <c r="AX770" s="10">
        <f t="shared" si="261"/>
        <v>0</v>
      </c>
      <c r="AY770" s="10">
        <f t="shared" si="262"/>
        <v>0</v>
      </c>
      <c r="AZ770" s="10">
        <f t="shared" si="263"/>
        <v>0</v>
      </c>
      <c r="BA770" s="10">
        <f t="shared" si="264"/>
        <v>0</v>
      </c>
      <c r="BB770" s="10">
        <f t="shared" si="265"/>
        <v>0</v>
      </c>
      <c r="BC770" s="10">
        <f t="shared" si="266"/>
        <v>0</v>
      </c>
      <c r="BD770" s="10">
        <f t="shared" si="267"/>
        <v>0</v>
      </c>
      <c r="BE770" s="10">
        <f t="shared" si="268"/>
        <v>0</v>
      </c>
      <c r="BF770" s="10">
        <f t="shared" si="269"/>
        <v>0</v>
      </c>
      <c r="BG770" s="10">
        <f t="shared" si="270"/>
        <v>0</v>
      </c>
      <c r="BH770" s="10">
        <f t="shared" si="271"/>
        <v>0</v>
      </c>
    </row>
    <row r="771" spans="1:60" ht="27.75" customHeight="1">
      <c r="A771" t="str">
        <f t="shared" si="251"/>
        <v/>
      </c>
      <c r="B771" s="54"/>
      <c r="C771" s="55"/>
      <c r="D771" s="54"/>
      <c r="E771" s="55"/>
      <c r="F771" s="31"/>
      <c r="G771" s="29"/>
      <c r="H771" s="32"/>
      <c r="I771" s="32"/>
      <c r="J771" s="30"/>
      <c r="K771" s="31"/>
      <c r="L771" s="33"/>
      <c r="M771" s="33"/>
      <c r="N771" s="54"/>
      <c r="O771" s="56"/>
      <c r="P771" s="56"/>
      <c r="Q771" s="57"/>
      <c r="R771" s="33"/>
      <c r="S771" s="33"/>
      <c r="T771" s="40"/>
      <c r="U771" s="40"/>
      <c r="V771" s="17"/>
      <c r="W771" s="17"/>
      <c r="X771" s="10" t="str">
        <f>IFERROR(VLOOKUP($F771,PRM!$G$3:$H$5,2,FALSE),"")</f>
        <v/>
      </c>
      <c r="Y771" s="10" t="str">
        <f>IFERROR(VLOOKUP($G771,PRM!$I$3:$J$5,2,FALSE),"")</f>
        <v/>
      </c>
      <c r="Z771" s="10" t="str">
        <f>IFERROR(VLOOKUP($K771,PRM!$K$3:$L$4,2,FALSE),"")</f>
        <v/>
      </c>
      <c r="AA771" s="10" t="str">
        <f>IFERROR(VLOOKUP($N771,PRM!$M$3:$N$50,2,FALSE),"")</f>
        <v/>
      </c>
      <c r="AB771" s="10" t="str">
        <f>IFERROR(VLOOKUP($Y$3&amp;$R771,PRM!$Q$3:$R$31,2,FALSE),"")</f>
        <v/>
      </c>
      <c r="AC771" s="10" t="str">
        <f>IFERROR(VLOOKUP($Y$3&amp;$S771,PRM!$AH$3:$AI$133,2,FALSE),"")</f>
        <v/>
      </c>
      <c r="AD771" s="10" t="str">
        <f>IFERROR(VLOOKUP($Y$3&amp;$T771,PRM!$Y$3:$Z$50,2,FALSE),"")</f>
        <v>1</v>
      </c>
      <c r="AE771" s="10" t="str">
        <f>IFERROR(VLOOKUP($Y$3&amp;$U771,PRM!$AD$3:$AE$44,2,FALSE),"")</f>
        <v/>
      </c>
      <c r="AF771" s="10" t="str">
        <f>IFERROR(VLOOKUP($Y$3&amp;$R771,PRM!$Q$3:$T$31,3,FALSE),"")</f>
        <v/>
      </c>
      <c r="AG771" s="10" t="str">
        <f>IFERROR(IF(AF771=0,0,MATCH($Y$3,PRM!$AF$3:'PRM'!$AF$133,0)),"")</f>
        <v/>
      </c>
      <c r="AH771" s="10" t="str">
        <f>IF($Y$3="","",(IF(AF771=0,0,COUNTIF(PRM!$AF$3:'PRM'!$AF$133,$Y$3))))</f>
        <v/>
      </c>
      <c r="AI771" s="10" t="str">
        <f>IFERROR(VLOOKUP($Y$3&amp;$R771,PRM!$Q$3:$U$31,4,FALSE),"")</f>
        <v/>
      </c>
      <c r="AJ771" s="10" t="str">
        <f>IFERROR(IF(AI771=0,0,MATCH($Y$3,PRM!$V$3:'PRM'!$V$50,0)),"")</f>
        <v/>
      </c>
      <c r="AK771" s="10" t="str">
        <f>IF($Y$3="","",(IF(AI771=0,0,COUNTIF(PRM!$V$3:'PRM'!$V$50,$Y$3))))</f>
        <v/>
      </c>
      <c r="AL771" s="10" t="str">
        <f>IFERROR(VLOOKUP($Y$3&amp;$R771,PRM!$Q$3:$U$31,5,FALSE),"")</f>
        <v/>
      </c>
      <c r="AM771" s="10" t="str">
        <f>IFERROR(IF(AL771=0,0,MATCH($Y$3,PRM!$AA$3:'PRM'!$AA$94,0)),"")</f>
        <v/>
      </c>
      <c r="AN771" s="10" t="str">
        <f>IF($Y$3="","",IF(AL771=0,0,COUNTIF(PRM!$AA$3:'PRM'!$AA$94,$Y$3)))</f>
        <v/>
      </c>
      <c r="AO771" s="10">
        <f t="shared" si="252"/>
        <v>0</v>
      </c>
      <c r="AP771" s="10">
        <f t="shared" si="253"/>
        <v>0</v>
      </c>
      <c r="AQ771" s="10">
        <f t="shared" si="254"/>
        <v>0</v>
      </c>
      <c r="AR771" s="10">
        <f t="shared" si="255"/>
        <v>0</v>
      </c>
      <c r="AS771" s="10">
        <f t="shared" si="256"/>
        <v>0</v>
      </c>
      <c r="AT771" s="10">
        <f t="shared" si="257"/>
        <v>0</v>
      </c>
      <c r="AU771" s="10">
        <f t="shared" si="258"/>
        <v>0</v>
      </c>
      <c r="AV771" s="10">
        <f t="shared" si="259"/>
        <v>0</v>
      </c>
      <c r="AW771" s="10">
        <f t="shared" si="260"/>
        <v>0</v>
      </c>
      <c r="AX771" s="10">
        <f t="shared" si="261"/>
        <v>0</v>
      </c>
      <c r="AY771" s="10">
        <f t="shared" si="262"/>
        <v>0</v>
      </c>
      <c r="AZ771" s="10">
        <f t="shared" si="263"/>
        <v>0</v>
      </c>
      <c r="BA771" s="10">
        <f t="shared" si="264"/>
        <v>0</v>
      </c>
      <c r="BB771" s="10">
        <f t="shared" si="265"/>
        <v>0</v>
      </c>
      <c r="BC771" s="10">
        <f t="shared" si="266"/>
        <v>0</v>
      </c>
      <c r="BD771" s="10">
        <f t="shared" si="267"/>
        <v>0</v>
      </c>
      <c r="BE771" s="10">
        <f t="shared" si="268"/>
        <v>0</v>
      </c>
      <c r="BF771" s="10">
        <f t="shared" si="269"/>
        <v>0</v>
      </c>
      <c r="BG771" s="10">
        <f t="shared" si="270"/>
        <v>0</v>
      </c>
      <c r="BH771" s="10">
        <f t="shared" si="271"/>
        <v>0</v>
      </c>
    </row>
    <row r="772" spans="1:60" ht="27.75" customHeight="1">
      <c r="A772" t="str">
        <f t="shared" si="251"/>
        <v/>
      </c>
      <c r="B772" s="54"/>
      <c r="C772" s="55"/>
      <c r="D772" s="54"/>
      <c r="E772" s="55"/>
      <c r="F772" s="31"/>
      <c r="G772" s="29"/>
      <c r="H772" s="32"/>
      <c r="I772" s="32"/>
      <c r="J772" s="30"/>
      <c r="K772" s="31"/>
      <c r="L772" s="33"/>
      <c r="M772" s="33"/>
      <c r="N772" s="54"/>
      <c r="O772" s="56"/>
      <c r="P772" s="56"/>
      <c r="Q772" s="57"/>
      <c r="R772" s="33"/>
      <c r="S772" s="33"/>
      <c r="T772" s="40"/>
      <c r="U772" s="40"/>
      <c r="V772" s="17"/>
      <c r="W772" s="17"/>
      <c r="X772" s="10" t="str">
        <f>IFERROR(VLOOKUP($F772,PRM!$G$3:$H$5,2,FALSE),"")</f>
        <v/>
      </c>
      <c r="Y772" s="10" t="str">
        <f>IFERROR(VLOOKUP($G772,PRM!$I$3:$J$5,2,FALSE),"")</f>
        <v/>
      </c>
      <c r="Z772" s="10" t="str">
        <f>IFERROR(VLOOKUP($K772,PRM!$K$3:$L$4,2,FALSE),"")</f>
        <v/>
      </c>
      <c r="AA772" s="10" t="str">
        <f>IFERROR(VLOOKUP($N772,PRM!$M$3:$N$50,2,FALSE),"")</f>
        <v/>
      </c>
      <c r="AB772" s="10" t="str">
        <f>IFERROR(VLOOKUP($Y$3&amp;$R772,PRM!$Q$3:$R$31,2,FALSE),"")</f>
        <v/>
      </c>
      <c r="AC772" s="10" t="str">
        <f>IFERROR(VLOOKUP($Y$3&amp;$S772,PRM!$AH$3:$AI$133,2,FALSE),"")</f>
        <v/>
      </c>
      <c r="AD772" s="10" t="str">
        <f>IFERROR(VLOOKUP($Y$3&amp;$T772,PRM!$Y$3:$Z$50,2,FALSE),"")</f>
        <v>1</v>
      </c>
      <c r="AE772" s="10" t="str">
        <f>IFERROR(VLOOKUP($Y$3&amp;$U772,PRM!$AD$3:$AE$44,2,FALSE),"")</f>
        <v/>
      </c>
      <c r="AF772" s="10" t="str">
        <f>IFERROR(VLOOKUP($Y$3&amp;$R772,PRM!$Q$3:$T$31,3,FALSE),"")</f>
        <v/>
      </c>
      <c r="AG772" s="10" t="str">
        <f>IFERROR(IF(AF772=0,0,MATCH($Y$3,PRM!$AF$3:'PRM'!$AF$133,0)),"")</f>
        <v/>
      </c>
      <c r="AH772" s="10" t="str">
        <f>IF($Y$3="","",(IF(AF772=0,0,COUNTIF(PRM!$AF$3:'PRM'!$AF$133,$Y$3))))</f>
        <v/>
      </c>
      <c r="AI772" s="10" t="str">
        <f>IFERROR(VLOOKUP($Y$3&amp;$R772,PRM!$Q$3:$U$31,4,FALSE),"")</f>
        <v/>
      </c>
      <c r="AJ772" s="10" t="str">
        <f>IFERROR(IF(AI772=0,0,MATCH($Y$3,PRM!$V$3:'PRM'!$V$50,0)),"")</f>
        <v/>
      </c>
      <c r="AK772" s="10" t="str">
        <f>IF($Y$3="","",(IF(AI772=0,0,COUNTIF(PRM!$V$3:'PRM'!$V$50,$Y$3))))</f>
        <v/>
      </c>
      <c r="AL772" s="10" t="str">
        <f>IFERROR(VLOOKUP($Y$3&amp;$R772,PRM!$Q$3:$U$31,5,FALSE),"")</f>
        <v/>
      </c>
      <c r="AM772" s="10" t="str">
        <f>IFERROR(IF(AL772=0,0,MATCH($Y$3,PRM!$AA$3:'PRM'!$AA$94,0)),"")</f>
        <v/>
      </c>
      <c r="AN772" s="10" t="str">
        <f>IF($Y$3="","",IF(AL772=0,0,COUNTIF(PRM!$AA$3:'PRM'!$AA$94,$Y$3)))</f>
        <v/>
      </c>
      <c r="AO772" s="10">
        <f t="shared" si="252"/>
        <v>0</v>
      </c>
      <c r="AP772" s="10">
        <f t="shared" si="253"/>
        <v>0</v>
      </c>
      <c r="AQ772" s="10">
        <f t="shared" si="254"/>
        <v>0</v>
      </c>
      <c r="AR772" s="10">
        <f t="shared" si="255"/>
        <v>0</v>
      </c>
      <c r="AS772" s="10">
        <f t="shared" si="256"/>
        <v>0</v>
      </c>
      <c r="AT772" s="10">
        <f t="shared" si="257"/>
        <v>0</v>
      </c>
      <c r="AU772" s="10">
        <f t="shared" si="258"/>
        <v>0</v>
      </c>
      <c r="AV772" s="10">
        <f t="shared" si="259"/>
        <v>0</v>
      </c>
      <c r="AW772" s="10">
        <f t="shared" si="260"/>
        <v>0</v>
      </c>
      <c r="AX772" s="10">
        <f t="shared" si="261"/>
        <v>0</v>
      </c>
      <c r="AY772" s="10">
        <f t="shared" si="262"/>
        <v>0</v>
      </c>
      <c r="AZ772" s="10">
        <f t="shared" si="263"/>
        <v>0</v>
      </c>
      <c r="BA772" s="10">
        <f t="shared" si="264"/>
        <v>0</v>
      </c>
      <c r="BB772" s="10">
        <f t="shared" si="265"/>
        <v>0</v>
      </c>
      <c r="BC772" s="10">
        <f t="shared" si="266"/>
        <v>0</v>
      </c>
      <c r="BD772" s="10">
        <f t="shared" si="267"/>
        <v>0</v>
      </c>
      <c r="BE772" s="10">
        <f t="shared" si="268"/>
        <v>0</v>
      </c>
      <c r="BF772" s="10">
        <f t="shared" si="269"/>
        <v>0</v>
      </c>
      <c r="BG772" s="10">
        <f t="shared" si="270"/>
        <v>0</v>
      </c>
      <c r="BH772" s="10">
        <f t="shared" si="271"/>
        <v>0</v>
      </c>
    </row>
    <row r="773" spans="1:60" ht="27.75" customHeight="1">
      <c r="A773" t="str">
        <f t="shared" si="251"/>
        <v/>
      </c>
      <c r="B773" s="54"/>
      <c r="C773" s="55"/>
      <c r="D773" s="54"/>
      <c r="E773" s="55"/>
      <c r="F773" s="31"/>
      <c r="G773" s="29"/>
      <c r="H773" s="32"/>
      <c r="I773" s="32"/>
      <c r="J773" s="30"/>
      <c r="K773" s="31"/>
      <c r="L773" s="33"/>
      <c r="M773" s="33"/>
      <c r="N773" s="54"/>
      <c r="O773" s="56"/>
      <c r="P773" s="56"/>
      <c r="Q773" s="57"/>
      <c r="R773" s="33"/>
      <c r="S773" s="33"/>
      <c r="T773" s="40"/>
      <c r="U773" s="40"/>
      <c r="V773" s="17"/>
      <c r="W773" s="17"/>
      <c r="X773" s="10" t="str">
        <f>IFERROR(VLOOKUP($F773,PRM!$G$3:$H$5,2,FALSE),"")</f>
        <v/>
      </c>
      <c r="Y773" s="10" t="str">
        <f>IFERROR(VLOOKUP($G773,PRM!$I$3:$J$5,2,FALSE),"")</f>
        <v/>
      </c>
      <c r="Z773" s="10" t="str">
        <f>IFERROR(VLOOKUP($K773,PRM!$K$3:$L$4,2,FALSE),"")</f>
        <v/>
      </c>
      <c r="AA773" s="10" t="str">
        <f>IFERROR(VLOOKUP($N773,PRM!$M$3:$N$50,2,FALSE),"")</f>
        <v/>
      </c>
      <c r="AB773" s="10" t="str">
        <f>IFERROR(VLOOKUP($Y$3&amp;$R773,PRM!$Q$3:$R$31,2,FALSE),"")</f>
        <v/>
      </c>
      <c r="AC773" s="10" t="str">
        <f>IFERROR(VLOOKUP($Y$3&amp;$S773,PRM!$AH$3:$AI$133,2,FALSE),"")</f>
        <v/>
      </c>
      <c r="AD773" s="10" t="str">
        <f>IFERROR(VLOOKUP($Y$3&amp;$T773,PRM!$Y$3:$Z$50,2,FALSE),"")</f>
        <v>1</v>
      </c>
      <c r="AE773" s="10" t="str">
        <f>IFERROR(VLOOKUP($Y$3&amp;$U773,PRM!$AD$3:$AE$44,2,FALSE),"")</f>
        <v/>
      </c>
      <c r="AF773" s="10" t="str">
        <f>IFERROR(VLOOKUP($Y$3&amp;$R773,PRM!$Q$3:$T$31,3,FALSE),"")</f>
        <v/>
      </c>
      <c r="AG773" s="10" t="str">
        <f>IFERROR(IF(AF773=0,0,MATCH($Y$3,PRM!$AF$3:'PRM'!$AF$133,0)),"")</f>
        <v/>
      </c>
      <c r="AH773" s="10" t="str">
        <f>IF($Y$3="","",(IF(AF773=0,0,COUNTIF(PRM!$AF$3:'PRM'!$AF$133,$Y$3))))</f>
        <v/>
      </c>
      <c r="AI773" s="10" t="str">
        <f>IFERROR(VLOOKUP($Y$3&amp;$R773,PRM!$Q$3:$U$31,4,FALSE),"")</f>
        <v/>
      </c>
      <c r="AJ773" s="10" t="str">
        <f>IFERROR(IF(AI773=0,0,MATCH($Y$3,PRM!$V$3:'PRM'!$V$50,0)),"")</f>
        <v/>
      </c>
      <c r="AK773" s="10" t="str">
        <f>IF($Y$3="","",(IF(AI773=0,0,COUNTIF(PRM!$V$3:'PRM'!$V$50,$Y$3))))</f>
        <v/>
      </c>
      <c r="AL773" s="10" t="str">
        <f>IFERROR(VLOOKUP($Y$3&amp;$R773,PRM!$Q$3:$U$31,5,FALSE),"")</f>
        <v/>
      </c>
      <c r="AM773" s="10" t="str">
        <f>IFERROR(IF(AL773=0,0,MATCH($Y$3,PRM!$AA$3:'PRM'!$AA$94,0)),"")</f>
        <v/>
      </c>
      <c r="AN773" s="10" t="str">
        <f>IF($Y$3="","",IF(AL773=0,0,COUNTIF(PRM!$AA$3:'PRM'!$AA$94,$Y$3)))</f>
        <v/>
      </c>
      <c r="AO773" s="10">
        <f t="shared" si="252"/>
        <v>0</v>
      </c>
      <c r="AP773" s="10">
        <f t="shared" si="253"/>
        <v>0</v>
      </c>
      <c r="AQ773" s="10">
        <f t="shared" si="254"/>
        <v>0</v>
      </c>
      <c r="AR773" s="10">
        <f t="shared" si="255"/>
        <v>0</v>
      </c>
      <c r="AS773" s="10">
        <f t="shared" si="256"/>
        <v>0</v>
      </c>
      <c r="AT773" s="10">
        <f t="shared" si="257"/>
        <v>0</v>
      </c>
      <c r="AU773" s="10">
        <f t="shared" si="258"/>
        <v>0</v>
      </c>
      <c r="AV773" s="10">
        <f t="shared" si="259"/>
        <v>0</v>
      </c>
      <c r="AW773" s="10">
        <f t="shared" si="260"/>
        <v>0</v>
      </c>
      <c r="AX773" s="10">
        <f t="shared" si="261"/>
        <v>0</v>
      </c>
      <c r="AY773" s="10">
        <f t="shared" si="262"/>
        <v>0</v>
      </c>
      <c r="AZ773" s="10">
        <f t="shared" si="263"/>
        <v>0</v>
      </c>
      <c r="BA773" s="10">
        <f t="shared" si="264"/>
        <v>0</v>
      </c>
      <c r="BB773" s="10">
        <f t="shared" si="265"/>
        <v>0</v>
      </c>
      <c r="BC773" s="10">
        <f t="shared" si="266"/>
        <v>0</v>
      </c>
      <c r="BD773" s="10">
        <f t="shared" si="267"/>
        <v>0</v>
      </c>
      <c r="BE773" s="10">
        <f t="shared" si="268"/>
        <v>0</v>
      </c>
      <c r="BF773" s="10">
        <f t="shared" si="269"/>
        <v>0</v>
      </c>
      <c r="BG773" s="10">
        <f t="shared" si="270"/>
        <v>0</v>
      </c>
      <c r="BH773" s="10">
        <f t="shared" si="271"/>
        <v>0</v>
      </c>
    </row>
    <row r="774" spans="1:60" ht="27.75" customHeight="1">
      <c r="A774" t="str">
        <f t="shared" si="251"/>
        <v/>
      </c>
      <c r="B774" s="54"/>
      <c r="C774" s="55"/>
      <c r="D774" s="54"/>
      <c r="E774" s="55"/>
      <c r="F774" s="31"/>
      <c r="G774" s="29"/>
      <c r="H774" s="32"/>
      <c r="I774" s="32"/>
      <c r="J774" s="30"/>
      <c r="K774" s="31"/>
      <c r="L774" s="33"/>
      <c r="M774" s="33"/>
      <c r="N774" s="54"/>
      <c r="O774" s="56"/>
      <c r="P774" s="56"/>
      <c r="Q774" s="57"/>
      <c r="R774" s="33"/>
      <c r="S774" s="33"/>
      <c r="T774" s="40"/>
      <c r="U774" s="40"/>
      <c r="V774" s="17"/>
      <c r="W774" s="17"/>
      <c r="X774" s="10" t="str">
        <f>IFERROR(VLOOKUP($F774,PRM!$G$3:$H$5,2,FALSE),"")</f>
        <v/>
      </c>
      <c r="Y774" s="10" t="str">
        <f>IFERROR(VLOOKUP($G774,PRM!$I$3:$J$5,2,FALSE),"")</f>
        <v/>
      </c>
      <c r="Z774" s="10" t="str">
        <f>IFERROR(VLOOKUP($K774,PRM!$K$3:$L$4,2,FALSE),"")</f>
        <v/>
      </c>
      <c r="AA774" s="10" t="str">
        <f>IFERROR(VLOOKUP($N774,PRM!$M$3:$N$50,2,FALSE),"")</f>
        <v/>
      </c>
      <c r="AB774" s="10" t="str">
        <f>IFERROR(VLOOKUP($Y$3&amp;$R774,PRM!$Q$3:$R$31,2,FALSE),"")</f>
        <v/>
      </c>
      <c r="AC774" s="10" t="str">
        <f>IFERROR(VLOOKUP($Y$3&amp;$S774,PRM!$AH$3:$AI$133,2,FALSE),"")</f>
        <v/>
      </c>
      <c r="AD774" s="10" t="str">
        <f>IFERROR(VLOOKUP($Y$3&amp;$T774,PRM!$Y$3:$Z$50,2,FALSE),"")</f>
        <v>1</v>
      </c>
      <c r="AE774" s="10" t="str">
        <f>IFERROR(VLOOKUP($Y$3&amp;$U774,PRM!$AD$3:$AE$44,2,FALSE),"")</f>
        <v/>
      </c>
      <c r="AF774" s="10" t="str">
        <f>IFERROR(VLOOKUP($Y$3&amp;$R774,PRM!$Q$3:$T$31,3,FALSE),"")</f>
        <v/>
      </c>
      <c r="AG774" s="10" t="str">
        <f>IFERROR(IF(AF774=0,0,MATCH($Y$3,PRM!$AF$3:'PRM'!$AF$133,0)),"")</f>
        <v/>
      </c>
      <c r="AH774" s="10" t="str">
        <f>IF($Y$3="","",(IF(AF774=0,0,COUNTIF(PRM!$AF$3:'PRM'!$AF$133,$Y$3))))</f>
        <v/>
      </c>
      <c r="AI774" s="10" t="str">
        <f>IFERROR(VLOOKUP($Y$3&amp;$R774,PRM!$Q$3:$U$31,4,FALSE),"")</f>
        <v/>
      </c>
      <c r="AJ774" s="10" t="str">
        <f>IFERROR(IF(AI774=0,0,MATCH($Y$3,PRM!$V$3:'PRM'!$V$50,0)),"")</f>
        <v/>
      </c>
      <c r="AK774" s="10" t="str">
        <f>IF($Y$3="","",(IF(AI774=0,0,COUNTIF(PRM!$V$3:'PRM'!$V$50,$Y$3))))</f>
        <v/>
      </c>
      <c r="AL774" s="10" t="str">
        <f>IFERROR(VLOOKUP($Y$3&amp;$R774,PRM!$Q$3:$U$31,5,FALSE),"")</f>
        <v/>
      </c>
      <c r="AM774" s="10" t="str">
        <f>IFERROR(IF(AL774=0,0,MATCH($Y$3,PRM!$AA$3:'PRM'!$AA$94,0)),"")</f>
        <v/>
      </c>
      <c r="AN774" s="10" t="str">
        <f>IF($Y$3="","",IF(AL774=0,0,COUNTIF(PRM!$AA$3:'PRM'!$AA$94,$Y$3)))</f>
        <v/>
      </c>
      <c r="AO774" s="10">
        <f t="shared" si="252"/>
        <v>0</v>
      </c>
      <c r="AP774" s="10">
        <f t="shared" si="253"/>
        <v>0</v>
      </c>
      <c r="AQ774" s="10">
        <f t="shared" si="254"/>
        <v>0</v>
      </c>
      <c r="AR774" s="10">
        <f t="shared" si="255"/>
        <v>0</v>
      </c>
      <c r="AS774" s="10">
        <f t="shared" si="256"/>
        <v>0</v>
      </c>
      <c r="AT774" s="10">
        <f t="shared" si="257"/>
        <v>0</v>
      </c>
      <c r="AU774" s="10">
        <f t="shared" si="258"/>
        <v>0</v>
      </c>
      <c r="AV774" s="10">
        <f t="shared" si="259"/>
        <v>0</v>
      </c>
      <c r="AW774" s="10">
        <f t="shared" si="260"/>
        <v>0</v>
      </c>
      <c r="AX774" s="10">
        <f t="shared" si="261"/>
        <v>0</v>
      </c>
      <c r="AY774" s="10">
        <f t="shared" si="262"/>
        <v>0</v>
      </c>
      <c r="AZ774" s="10">
        <f t="shared" si="263"/>
        <v>0</v>
      </c>
      <c r="BA774" s="10">
        <f t="shared" si="264"/>
        <v>0</v>
      </c>
      <c r="BB774" s="10">
        <f t="shared" si="265"/>
        <v>0</v>
      </c>
      <c r="BC774" s="10">
        <f t="shared" si="266"/>
        <v>0</v>
      </c>
      <c r="BD774" s="10">
        <f t="shared" si="267"/>
        <v>0</v>
      </c>
      <c r="BE774" s="10">
        <f t="shared" si="268"/>
        <v>0</v>
      </c>
      <c r="BF774" s="10">
        <f t="shared" si="269"/>
        <v>0</v>
      </c>
      <c r="BG774" s="10">
        <f t="shared" si="270"/>
        <v>0</v>
      </c>
      <c r="BH774" s="10">
        <f t="shared" si="271"/>
        <v>0</v>
      </c>
    </row>
    <row r="775" spans="1:60" ht="27.75" customHeight="1">
      <c r="A775" t="str">
        <f t="shared" si="251"/>
        <v/>
      </c>
      <c r="B775" s="54"/>
      <c r="C775" s="55"/>
      <c r="D775" s="54"/>
      <c r="E775" s="55"/>
      <c r="F775" s="31"/>
      <c r="G775" s="29"/>
      <c r="H775" s="32"/>
      <c r="I775" s="32"/>
      <c r="J775" s="30"/>
      <c r="K775" s="31"/>
      <c r="L775" s="33"/>
      <c r="M775" s="33"/>
      <c r="N775" s="54"/>
      <c r="O775" s="56"/>
      <c r="P775" s="56"/>
      <c r="Q775" s="57"/>
      <c r="R775" s="33"/>
      <c r="S775" s="33"/>
      <c r="T775" s="40"/>
      <c r="U775" s="40"/>
      <c r="V775" s="17"/>
      <c r="W775" s="17"/>
      <c r="X775" s="10" t="str">
        <f>IFERROR(VLOOKUP($F775,PRM!$G$3:$H$5,2,FALSE),"")</f>
        <v/>
      </c>
      <c r="Y775" s="10" t="str">
        <f>IFERROR(VLOOKUP($G775,PRM!$I$3:$J$5,2,FALSE),"")</f>
        <v/>
      </c>
      <c r="Z775" s="10" t="str">
        <f>IFERROR(VLOOKUP($K775,PRM!$K$3:$L$4,2,FALSE),"")</f>
        <v/>
      </c>
      <c r="AA775" s="10" t="str">
        <f>IFERROR(VLOOKUP($N775,PRM!$M$3:$N$50,2,FALSE),"")</f>
        <v/>
      </c>
      <c r="AB775" s="10" t="str">
        <f>IFERROR(VLOOKUP($Y$3&amp;$R775,PRM!$Q$3:$R$31,2,FALSE),"")</f>
        <v/>
      </c>
      <c r="AC775" s="10" t="str">
        <f>IFERROR(VLOOKUP($Y$3&amp;$S775,PRM!$AH$3:$AI$133,2,FALSE),"")</f>
        <v/>
      </c>
      <c r="AD775" s="10" t="str">
        <f>IFERROR(VLOOKUP($Y$3&amp;$T775,PRM!$Y$3:$Z$50,2,FALSE),"")</f>
        <v>1</v>
      </c>
      <c r="AE775" s="10" t="str">
        <f>IFERROR(VLOOKUP($Y$3&amp;$U775,PRM!$AD$3:$AE$44,2,FALSE),"")</f>
        <v/>
      </c>
      <c r="AF775" s="10" t="str">
        <f>IFERROR(VLOOKUP($Y$3&amp;$R775,PRM!$Q$3:$T$31,3,FALSE),"")</f>
        <v/>
      </c>
      <c r="AG775" s="10" t="str">
        <f>IFERROR(IF(AF775=0,0,MATCH($Y$3,PRM!$AF$3:'PRM'!$AF$133,0)),"")</f>
        <v/>
      </c>
      <c r="AH775" s="10" t="str">
        <f>IF($Y$3="","",(IF(AF775=0,0,COUNTIF(PRM!$AF$3:'PRM'!$AF$133,$Y$3))))</f>
        <v/>
      </c>
      <c r="AI775" s="10" t="str">
        <f>IFERROR(VLOOKUP($Y$3&amp;$R775,PRM!$Q$3:$U$31,4,FALSE),"")</f>
        <v/>
      </c>
      <c r="AJ775" s="10" t="str">
        <f>IFERROR(IF(AI775=0,0,MATCH($Y$3,PRM!$V$3:'PRM'!$V$50,0)),"")</f>
        <v/>
      </c>
      <c r="AK775" s="10" t="str">
        <f>IF($Y$3="","",(IF(AI775=0,0,COUNTIF(PRM!$V$3:'PRM'!$V$50,$Y$3))))</f>
        <v/>
      </c>
      <c r="AL775" s="10" t="str">
        <f>IFERROR(VLOOKUP($Y$3&amp;$R775,PRM!$Q$3:$U$31,5,FALSE),"")</f>
        <v/>
      </c>
      <c r="AM775" s="10" t="str">
        <f>IFERROR(IF(AL775=0,0,MATCH($Y$3,PRM!$AA$3:'PRM'!$AA$94,0)),"")</f>
        <v/>
      </c>
      <c r="AN775" s="10" t="str">
        <f>IF($Y$3="","",IF(AL775=0,0,COUNTIF(PRM!$AA$3:'PRM'!$AA$94,$Y$3)))</f>
        <v/>
      </c>
      <c r="AO775" s="10">
        <f t="shared" si="252"/>
        <v>0</v>
      </c>
      <c r="AP775" s="10">
        <f t="shared" si="253"/>
        <v>0</v>
      </c>
      <c r="AQ775" s="10">
        <f t="shared" si="254"/>
        <v>0</v>
      </c>
      <c r="AR775" s="10">
        <f t="shared" si="255"/>
        <v>0</v>
      </c>
      <c r="AS775" s="10">
        <f t="shared" si="256"/>
        <v>0</v>
      </c>
      <c r="AT775" s="10">
        <f t="shared" si="257"/>
        <v>0</v>
      </c>
      <c r="AU775" s="10">
        <f t="shared" si="258"/>
        <v>0</v>
      </c>
      <c r="AV775" s="10">
        <f t="shared" si="259"/>
        <v>0</v>
      </c>
      <c r="AW775" s="10">
        <f t="shared" si="260"/>
        <v>0</v>
      </c>
      <c r="AX775" s="10">
        <f t="shared" si="261"/>
        <v>0</v>
      </c>
      <c r="AY775" s="10">
        <f t="shared" si="262"/>
        <v>0</v>
      </c>
      <c r="AZ775" s="10">
        <f t="shared" si="263"/>
        <v>0</v>
      </c>
      <c r="BA775" s="10">
        <f t="shared" si="264"/>
        <v>0</v>
      </c>
      <c r="BB775" s="10">
        <f t="shared" si="265"/>
        <v>0</v>
      </c>
      <c r="BC775" s="10">
        <f t="shared" si="266"/>
        <v>0</v>
      </c>
      <c r="BD775" s="10">
        <f t="shared" si="267"/>
        <v>0</v>
      </c>
      <c r="BE775" s="10">
        <f t="shared" si="268"/>
        <v>0</v>
      </c>
      <c r="BF775" s="10">
        <f t="shared" si="269"/>
        <v>0</v>
      </c>
      <c r="BG775" s="10">
        <f t="shared" si="270"/>
        <v>0</v>
      </c>
      <c r="BH775" s="10">
        <f t="shared" si="271"/>
        <v>0</v>
      </c>
    </row>
    <row r="776" spans="1:60" ht="27.75" customHeight="1">
      <c r="A776" t="str">
        <f t="shared" si="251"/>
        <v/>
      </c>
      <c r="B776" s="54"/>
      <c r="C776" s="55"/>
      <c r="D776" s="54"/>
      <c r="E776" s="55"/>
      <c r="F776" s="31"/>
      <c r="G776" s="29"/>
      <c r="H776" s="32"/>
      <c r="I776" s="32"/>
      <c r="J776" s="30"/>
      <c r="K776" s="31"/>
      <c r="L776" s="33"/>
      <c r="M776" s="33"/>
      <c r="N776" s="54"/>
      <c r="O776" s="56"/>
      <c r="P776" s="56"/>
      <c r="Q776" s="57"/>
      <c r="R776" s="33"/>
      <c r="S776" s="33"/>
      <c r="T776" s="40"/>
      <c r="U776" s="40"/>
      <c r="V776" s="17"/>
      <c r="W776" s="17"/>
      <c r="X776" s="10" t="str">
        <f>IFERROR(VLOOKUP($F776,PRM!$G$3:$H$5,2,FALSE),"")</f>
        <v/>
      </c>
      <c r="Y776" s="10" t="str">
        <f>IFERROR(VLOOKUP($G776,PRM!$I$3:$J$5,2,FALSE),"")</f>
        <v/>
      </c>
      <c r="Z776" s="10" t="str">
        <f>IFERROR(VLOOKUP($K776,PRM!$K$3:$L$4,2,FALSE),"")</f>
        <v/>
      </c>
      <c r="AA776" s="10" t="str">
        <f>IFERROR(VLOOKUP($N776,PRM!$M$3:$N$50,2,FALSE),"")</f>
        <v/>
      </c>
      <c r="AB776" s="10" t="str">
        <f>IFERROR(VLOOKUP($Y$3&amp;$R776,PRM!$Q$3:$R$31,2,FALSE),"")</f>
        <v/>
      </c>
      <c r="AC776" s="10" t="str">
        <f>IFERROR(VLOOKUP($Y$3&amp;$S776,PRM!$AH$3:$AI$133,2,FALSE),"")</f>
        <v/>
      </c>
      <c r="AD776" s="10" t="str">
        <f>IFERROR(VLOOKUP($Y$3&amp;$T776,PRM!$Y$3:$Z$50,2,FALSE),"")</f>
        <v>1</v>
      </c>
      <c r="AE776" s="10" t="str">
        <f>IFERROR(VLOOKUP($Y$3&amp;$U776,PRM!$AD$3:$AE$44,2,FALSE),"")</f>
        <v/>
      </c>
      <c r="AF776" s="10" t="str">
        <f>IFERROR(VLOOKUP($Y$3&amp;$R776,PRM!$Q$3:$T$31,3,FALSE),"")</f>
        <v/>
      </c>
      <c r="AG776" s="10" t="str">
        <f>IFERROR(IF(AF776=0,0,MATCH($Y$3,PRM!$AF$3:'PRM'!$AF$133,0)),"")</f>
        <v/>
      </c>
      <c r="AH776" s="10" t="str">
        <f>IF($Y$3="","",(IF(AF776=0,0,COUNTIF(PRM!$AF$3:'PRM'!$AF$133,$Y$3))))</f>
        <v/>
      </c>
      <c r="AI776" s="10" t="str">
        <f>IFERROR(VLOOKUP($Y$3&amp;$R776,PRM!$Q$3:$U$31,4,FALSE),"")</f>
        <v/>
      </c>
      <c r="AJ776" s="10" t="str">
        <f>IFERROR(IF(AI776=0,0,MATCH($Y$3,PRM!$V$3:'PRM'!$V$50,0)),"")</f>
        <v/>
      </c>
      <c r="AK776" s="10" t="str">
        <f>IF($Y$3="","",(IF(AI776=0,0,COUNTIF(PRM!$V$3:'PRM'!$V$50,$Y$3))))</f>
        <v/>
      </c>
      <c r="AL776" s="10" t="str">
        <f>IFERROR(VLOOKUP($Y$3&amp;$R776,PRM!$Q$3:$U$31,5,FALSE),"")</f>
        <v/>
      </c>
      <c r="AM776" s="10" t="str">
        <f>IFERROR(IF(AL776=0,0,MATCH($Y$3,PRM!$AA$3:'PRM'!$AA$94,0)),"")</f>
        <v/>
      </c>
      <c r="AN776" s="10" t="str">
        <f>IF($Y$3="","",IF(AL776=0,0,COUNTIF(PRM!$AA$3:'PRM'!$AA$94,$Y$3)))</f>
        <v/>
      </c>
      <c r="AO776" s="10">
        <f t="shared" si="252"/>
        <v>0</v>
      </c>
      <c r="AP776" s="10">
        <f t="shared" si="253"/>
        <v>0</v>
      </c>
      <c r="AQ776" s="10">
        <f t="shared" si="254"/>
        <v>0</v>
      </c>
      <c r="AR776" s="10">
        <f t="shared" si="255"/>
        <v>0</v>
      </c>
      <c r="AS776" s="10">
        <f t="shared" si="256"/>
        <v>0</v>
      </c>
      <c r="AT776" s="10">
        <f t="shared" si="257"/>
        <v>0</v>
      </c>
      <c r="AU776" s="10">
        <f t="shared" si="258"/>
        <v>0</v>
      </c>
      <c r="AV776" s="10">
        <f t="shared" si="259"/>
        <v>0</v>
      </c>
      <c r="AW776" s="10">
        <f t="shared" si="260"/>
        <v>0</v>
      </c>
      <c r="AX776" s="10">
        <f t="shared" si="261"/>
        <v>0</v>
      </c>
      <c r="AY776" s="10">
        <f t="shared" si="262"/>
        <v>0</v>
      </c>
      <c r="AZ776" s="10">
        <f t="shared" si="263"/>
        <v>0</v>
      </c>
      <c r="BA776" s="10">
        <f t="shared" si="264"/>
        <v>0</v>
      </c>
      <c r="BB776" s="10">
        <f t="shared" si="265"/>
        <v>0</v>
      </c>
      <c r="BC776" s="10">
        <f t="shared" si="266"/>
        <v>0</v>
      </c>
      <c r="BD776" s="10">
        <f t="shared" si="267"/>
        <v>0</v>
      </c>
      <c r="BE776" s="10">
        <f t="shared" si="268"/>
        <v>0</v>
      </c>
      <c r="BF776" s="10">
        <f t="shared" si="269"/>
        <v>0</v>
      </c>
      <c r="BG776" s="10">
        <f t="shared" si="270"/>
        <v>0</v>
      </c>
      <c r="BH776" s="10">
        <f t="shared" si="271"/>
        <v>0</v>
      </c>
    </row>
    <row r="777" spans="1:60" ht="27.75" customHeight="1">
      <c r="A777" t="str">
        <f t="shared" si="251"/>
        <v/>
      </c>
      <c r="B777" s="54"/>
      <c r="C777" s="55"/>
      <c r="D777" s="54"/>
      <c r="E777" s="55"/>
      <c r="F777" s="31"/>
      <c r="G777" s="29"/>
      <c r="H777" s="32"/>
      <c r="I777" s="32"/>
      <c r="J777" s="30"/>
      <c r="K777" s="31"/>
      <c r="L777" s="33"/>
      <c r="M777" s="33"/>
      <c r="N777" s="54"/>
      <c r="O777" s="56"/>
      <c r="P777" s="56"/>
      <c r="Q777" s="57"/>
      <c r="R777" s="33"/>
      <c r="S777" s="33"/>
      <c r="T777" s="40"/>
      <c r="U777" s="40"/>
      <c r="V777" s="17"/>
      <c r="W777" s="17"/>
      <c r="X777" s="10" t="str">
        <f>IFERROR(VLOOKUP($F777,PRM!$G$3:$H$5,2,FALSE),"")</f>
        <v/>
      </c>
      <c r="Y777" s="10" t="str">
        <f>IFERROR(VLOOKUP($G777,PRM!$I$3:$J$5,2,FALSE),"")</f>
        <v/>
      </c>
      <c r="Z777" s="10" t="str">
        <f>IFERROR(VLOOKUP($K777,PRM!$K$3:$L$4,2,FALSE),"")</f>
        <v/>
      </c>
      <c r="AA777" s="10" t="str">
        <f>IFERROR(VLOOKUP($N777,PRM!$M$3:$N$50,2,FALSE),"")</f>
        <v/>
      </c>
      <c r="AB777" s="10" t="str">
        <f>IFERROR(VLOOKUP($Y$3&amp;$R777,PRM!$Q$3:$R$31,2,FALSE),"")</f>
        <v/>
      </c>
      <c r="AC777" s="10" t="str">
        <f>IFERROR(VLOOKUP($Y$3&amp;$S777,PRM!$AH$3:$AI$133,2,FALSE),"")</f>
        <v/>
      </c>
      <c r="AD777" s="10" t="str">
        <f>IFERROR(VLOOKUP($Y$3&amp;$T777,PRM!$Y$3:$Z$50,2,FALSE),"")</f>
        <v>1</v>
      </c>
      <c r="AE777" s="10" t="str">
        <f>IFERROR(VLOOKUP($Y$3&amp;$U777,PRM!$AD$3:$AE$44,2,FALSE),"")</f>
        <v/>
      </c>
      <c r="AF777" s="10" t="str">
        <f>IFERROR(VLOOKUP($Y$3&amp;$R777,PRM!$Q$3:$T$31,3,FALSE),"")</f>
        <v/>
      </c>
      <c r="AG777" s="10" t="str">
        <f>IFERROR(IF(AF777=0,0,MATCH($Y$3,PRM!$AF$3:'PRM'!$AF$133,0)),"")</f>
        <v/>
      </c>
      <c r="AH777" s="10" t="str">
        <f>IF($Y$3="","",(IF(AF777=0,0,COUNTIF(PRM!$AF$3:'PRM'!$AF$133,$Y$3))))</f>
        <v/>
      </c>
      <c r="AI777" s="10" t="str">
        <f>IFERROR(VLOOKUP($Y$3&amp;$R777,PRM!$Q$3:$U$31,4,FALSE),"")</f>
        <v/>
      </c>
      <c r="AJ777" s="10" t="str">
        <f>IFERROR(IF(AI777=0,0,MATCH($Y$3,PRM!$V$3:'PRM'!$V$50,0)),"")</f>
        <v/>
      </c>
      <c r="AK777" s="10" t="str">
        <f>IF($Y$3="","",(IF(AI777=0,0,COUNTIF(PRM!$V$3:'PRM'!$V$50,$Y$3))))</f>
        <v/>
      </c>
      <c r="AL777" s="10" t="str">
        <f>IFERROR(VLOOKUP($Y$3&amp;$R777,PRM!$Q$3:$U$31,5,FALSE),"")</f>
        <v/>
      </c>
      <c r="AM777" s="10" t="str">
        <f>IFERROR(IF(AL777=0,0,MATCH($Y$3,PRM!$AA$3:'PRM'!$AA$94,0)),"")</f>
        <v/>
      </c>
      <c r="AN777" s="10" t="str">
        <f>IF($Y$3="","",IF(AL777=0,0,COUNTIF(PRM!$AA$3:'PRM'!$AA$94,$Y$3)))</f>
        <v/>
      </c>
      <c r="AO777" s="10">
        <f t="shared" si="252"/>
        <v>0</v>
      </c>
      <c r="AP777" s="10">
        <f t="shared" si="253"/>
        <v>0</v>
      </c>
      <c r="AQ777" s="10">
        <f t="shared" si="254"/>
        <v>0</v>
      </c>
      <c r="AR777" s="10">
        <f t="shared" si="255"/>
        <v>0</v>
      </c>
      <c r="AS777" s="10">
        <f t="shared" si="256"/>
        <v>0</v>
      </c>
      <c r="AT777" s="10">
        <f t="shared" si="257"/>
        <v>0</v>
      </c>
      <c r="AU777" s="10">
        <f t="shared" si="258"/>
        <v>0</v>
      </c>
      <c r="AV777" s="10">
        <f t="shared" si="259"/>
        <v>0</v>
      </c>
      <c r="AW777" s="10">
        <f t="shared" si="260"/>
        <v>0</v>
      </c>
      <c r="AX777" s="10">
        <f t="shared" si="261"/>
        <v>0</v>
      </c>
      <c r="AY777" s="10">
        <f t="shared" si="262"/>
        <v>0</v>
      </c>
      <c r="AZ777" s="10">
        <f t="shared" si="263"/>
        <v>0</v>
      </c>
      <c r="BA777" s="10">
        <f t="shared" si="264"/>
        <v>0</v>
      </c>
      <c r="BB777" s="10">
        <f t="shared" si="265"/>
        <v>0</v>
      </c>
      <c r="BC777" s="10">
        <f t="shared" si="266"/>
        <v>0</v>
      </c>
      <c r="BD777" s="10">
        <f t="shared" si="267"/>
        <v>0</v>
      </c>
      <c r="BE777" s="10">
        <f t="shared" si="268"/>
        <v>0</v>
      </c>
      <c r="BF777" s="10">
        <f t="shared" si="269"/>
        <v>0</v>
      </c>
      <c r="BG777" s="10">
        <f t="shared" si="270"/>
        <v>0</v>
      </c>
      <c r="BH777" s="10">
        <f t="shared" si="271"/>
        <v>0</v>
      </c>
    </row>
    <row r="778" spans="1:60" ht="27.75" customHeight="1">
      <c r="A778" t="str">
        <f t="shared" si="251"/>
        <v/>
      </c>
      <c r="B778" s="54"/>
      <c r="C778" s="55"/>
      <c r="D778" s="54"/>
      <c r="E778" s="55"/>
      <c r="F778" s="31"/>
      <c r="G778" s="29"/>
      <c r="H778" s="32"/>
      <c r="I778" s="32"/>
      <c r="J778" s="30"/>
      <c r="K778" s="31"/>
      <c r="L778" s="33"/>
      <c r="M778" s="33"/>
      <c r="N778" s="54"/>
      <c r="O778" s="56"/>
      <c r="P778" s="56"/>
      <c r="Q778" s="57"/>
      <c r="R778" s="33"/>
      <c r="S778" s="33"/>
      <c r="T778" s="40"/>
      <c r="U778" s="40"/>
      <c r="V778" s="17"/>
      <c r="W778" s="17"/>
      <c r="X778" s="10" t="str">
        <f>IFERROR(VLOOKUP($F778,PRM!$G$3:$H$5,2,FALSE),"")</f>
        <v/>
      </c>
      <c r="Y778" s="10" t="str">
        <f>IFERROR(VLOOKUP($G778,PRM!$I$3:$J$5,2,FALSE),"")</f>
        <v/>
      </c>
      <c r="Z778" s="10" t="str">
        <f>IFERROR(VLOOKUP($K778,PRM!$K$3:$L$4,2,FALSE),"")</f>
        <v/>
      </c>
      <c r="AA778" s="10" t="str">
        <f>IFERROR(VLOOKUP($N778,PRM!$M$3:$N$50,2,FALSE),"")</f>
        <v/>
      </c>
      <c r="AB778" s="10" t="str">
        <f>IFERROR(VLOOKUP($Y$3&amp;$R778,PRM!$Q$3:$R$31,2,FALSE),"")</f>
        <v/>
      </c>
      <c r="AC778" s="10" t="str">
        <f>IFERROR(VLOOKUP($Y$3&amp;$S778,PRM!$AH$3:$AI$133,2,FALSE),"")</f>
        <v/>
      </c>
      <c r="AD778" s="10" t="str">
        <f>IFERROR(VLOOKUP($Y$3&amp;$T778,PRM!$Y$3:$Z$50,2,FALSE),"")</f>
        <v>1</v>
      </c>
      <c r="AE778" s="10" t="str">
        <f>IFERROR(VLOOKUP($Y$3&amp;$U778,PRM!$AD$3:$AE$44,2,FALSE),"")</f>
        <v/>
      </c>
      <c r="AF778" s="10" t="str">
        <f>IFERROR(VLOOKUP($Y$3&amp;$R778,PRM!$Q$3:$T$31,3,FALSE),"")</f>
        <v/>
      </c>
      <c r="AG778" s="10" t="str">
        <f>IFERROR(IF(AF778=0,0,MATCH($Y$3,PRM!$AF$3:'PRM'!$AF$133,0)),"")</f>
        <v/>
      </c>
      <c r="AH778" s="10" t="str">
        <f>IF($Y$3="","",(IF(AF778=0,0,COUNTIF(PRM!$AF$3:'PRM'!$AF$133,$Y$3))))</f>
        <v/>
      </c>
      <c r="AI778" s="10" t="str">
        <f>IFERROR(VLOOKUP($Y$3&amp;$R778,PRM!$Q$3:$U$31,4,FALSE),"")</f>
        <v/>
      </c>
      <c r="AJ778" s="10" t="str">
        <f>IFERROR(IF(AI778=0,0,MATCH($Y$3,PRM!$V$3:'PRM'!$V$50,0)),"")</f>
        <v/>
      </c>
      <c r="AK778" s="10" t="str">
        <f>IF($Y$3="","",(IF(AI778=0,0,COUNTIF(PRM!$V$3:'PRM'!$V$50,$Y$3))))</f>
        <v/>
      </c>
      <c r="AL778" s="10" t="str">
        <f>IFERROR(VLOOKUP($Y$3&amp;$R778,PRM!$Q$3:$U$31,5,FALSE),"")</f>
        <v/>
      </c>
      <c r="AM778" s="10" t="str">
        <f>IFERROR(IF(AL778=0,0,MATCH($Y$3,PRM!$AA$3:'PRM'!$AA$94,0)),"")</f>
        <v/>
      </c>
      <c r="AN778" s="10" t="str">
        <f>IF($Y$3="","",IF(AL778=0,0,COUNTIF(PRM!$AA$3:'PRM'!$AA$94,$Y$3)))</f>
        <v/>
      </c>
      <c r="AO778" s="10">
        <f t="shared" si="252"/>
        <v>0</v>
      </c>
      <c r="AP778" s="10">
        <f t="shared" si="253"/>
        <v>0</v>
      </c>
      <c r="AQ778" s="10">
        <f t="shared" si="254"/>
        <v>0</v>
      </c>
      <c r="AR778" s="10">
        <f t="shared" si="255"/>
        <v>0</v>
      </c>
      <c r="AS778" s="10">
        <f t="shared" si="256"/>
        <v>0</v>
      </c>
      <c r="AT778" s="10">
        <f t="shared" si="257"/>
        <v>0</v>
      </c>
      <c r="AU778" s="10">
        <f t="shared" si="258"/>
        <v>0</v>
      </c>
      <c r="AV778" s="10">
        <f t="shared" si="259"/>
        <v>0</v>
      </c>
      <c r="AW778" s="10">
        <f t="shared" si="260"/>
        <v>0</v>
      </c>
      <c r="AX778" s="10">
        <f t="shared" si="261"/>
        <v>0</v>
      </c>
      <c r="AY778" s="10">
        <f t="shared" si="262"/>
        <v>0</v>
      </c>
      <c r="AZ778" s="10">
        <f t="shared" si="263"/>
        <v>0</v>
      </c>
      <c r="BA778" s="10">
        <f t="shared" si="264"/>
        <v>0</v>
      </c>
      <c r="BB778" s="10">
        <f t="shared" si="265"/>
        <v>0</v>
      </c>
      <c r="BC778" s="10">
        <f t="shared" si="266"/>
        <v>0</v>
      </c>
      <c r="BD778" s="10">
        <f t="shared" si="267"/>
        <v>0</v>
      </c>
      <c r="BE778" s="10">
        <f t="shared" si="268"/>
        <v>0</v>
      </c>
      <c r="BF778" s="10">
        <f t="shared" si="269"/>
        <v>0</v>
      </c>
      <c r="BG778" s="10">
        <f t="shared" si="270"/>
        <v>0</v>
      </c>
      <c r="BH778" s="10">
        <f t="shared" si="271"/>
        <v>0</v>
      </c>
    </row>
    <row r="779" spans="1:60" ht="27.75" customHeight="1">
      <c r="A779" t="str">
        <f t="shared" si="251"/>
        <v/>
      </c>
      <c r="B779" s="54"/>
      <c r="C779" s="55"/>
      <c r="D779" s="54"/>
      <c r="E779" s="55"/>
      <c r="F779" s="31"/>
      <c r="G779" s="29"/>
      <c r="H779" s="32"/>
      <c r="I779" s="32"/>
      <c r="J779" s="30"/>
      <c r="K779" s="31"/>
      <c r="L779" s="33"/>
      <c r="M779" s="33"/>
      <c r="N779" s="54"/>
      <c r="O779" s="56"/>
      <c r="P779" s="56"/>
      <c r="Q779" s="57"/>
      <c r="R779" s="33"/>
      <c r="S779" s="33"/>
      <c r="T779" s="40"/>
      <c r="U779" s="40"/>
      <c r="V779" s="17"/>
      <c r="W779" s="17"/>
      <c r="X779" s="10" t="str">
        <f>IFERROR(VLOOKUP($F779,PRM!$G$3:$H$5,2,FALSE),"")</f>
        <v/>
      </c>
      <c r="Y779" s="10" t="str">
        <f>IFERROR(VLOOKUP($G779,PRM!$I$3:$J$5,2,FALSE),"")</f>
        <v/>
      </c>
      <c r="Z779" s="10" t="str">
        <f>IFERROR(VLOOKUP($K779,PRM!$K$3:$L$4,2,FALSE),"")</f>
        <v/>
      </c>
      <c r="AA779" s="10" t="str">
        <f>IFERROR(VLOOKUP($N779,PRM!$M$3:$N$50,2,FALSE),"")</f>
        <v/>
      </c>
      <c r="AB779" s="10" t="str">
        <f>IFERROR(VLOOKUP($Y$3&amp;$R779,PRM!$Q$3:$R$31,2,FALSE),"")</f>
        <v/>
      </c>
      <c r="AC779" s="10" t="str">
        <f>IFERROR(VLOOKUP($Y$3&amp;$S779,PRM!$AH$3:$AI$133,2,FALSE),"")</f>
        <v/>
      </c>
      <c r="AD779" s="10" t="str">
        <f>IFERROR(VLOOKUP($Y$3&amp;$T779,PRM!$Y$3:$Z$50,2,FALSE),"")</f>
        <v>1</v>
      </c>
      <c r="AE779" s="10" t="str">
        <f>IFERROR(VLOOKUP($Y$3&amp;$U779,PRM!$AD$3:$AE$44,2,FALSE),"")</f>
        <v/>
      </c>
      <c r="AF779" s="10" t="str">
        <f>IFERROR(VLOOKUP($Y$3&amp;$R779,PRM!$Q$3:$T$31,3,FALSE),"")</f>
        <v/>
      </c>
      <c r="AG779" s="10" t="str">
        <f>IFERROR(IF(AF779=0,0,MATCH($Y$3,PRM!$AF$3:'PRM'!$AF$133,0)),"")</f>
        <v/>
      </c>
      <c r="AH779" s="10" t="str">
        <f>IF($Y$3="","",(IF(AF779=0,0,COUNTIF(PRM!$AF$3:'PRM'!$AF$133,$Y$3))))</f>
        <v/>
      </c>
      <c r="AI779" s="10" t="str">
        <f>IFERROR(VLOOKUP($Y$3&amp;$R779,PRM!$Q$3:$U$31,4,FALSE),"")</f>
        <v/>
      </c>
      <c r="AJ779" s="10" t="str">
        <f>IFERROR(IF(AI779=0,0,MATCH($Y$3,PRM!$V$3:'PRM'!$V$50,0)),"")</f>
        <v/>
      </c>
      <c r="AK779" s="10" t="str">
        <f>IF($Y$3="","",(IF(AI779=0,0,COUNTIF(PRM!$V$3:'PRM'!$V$50,$Y$3))))</f>
        <v/>
      </c>
      <c r="AL779" s="10" t="str">
        <f>IFERROR(VLOOKUP($Y$3&amp;$R779,PRM!$Q$3:$U$31,5,FALSE),"")</f>
        <v/>
      </c>
      <c r="AM779" s="10" t="str">
        <f>IFERROR(IF(AL779=0,0,MATCH($Y$3,PRM!$AA$3:'PRM'!$AA$94,0)),"")</f>
        <v/>
      </c>
      <c r="AN779" s="10" t="str">
        <f>IF($Y$3="","",IF(AL779=0,0,COUNTIF(PRM!$AA$3:'PRM'!$AA$94,$Y$3)))</f>
        <v/>
      </c>
      <c r="AO779" s="10">
        <f t="shared" si="252"/>
        <v>0</v>
      </c>
      <c r="AP779" s="10">
        <f t="shared" si="253"/>
        <v>0</v>
      </c>
      <c r="AQ779" s="10">
        <f t="shared" si="254"/>
        <v>0</v>
      </c>
      <c r="AR779" s="10">
        <f t="shared" si="255"/>
        <v>0</v>
      </c>
      <c r="AS779" s="10">
        <f t="shared" si="256"/>
        <v>0</v>
      </c>
      <c r="AT779" s="10">
        <f t="shared" si="257"/>
        <v>0</v>
      </c>
      <c r="AU779" s="10">
        <f t="shared" si="258"/>
        <v>0</v>
      </c>
      <c r="AV779" s="10">
        <f t="shared" si="259"/>
        <v>0</v>
      </c>
      <c r="AW779" s="10">
        <f t="shared" si="260"/>
        <v>0</v>
      </c>
      <c r="AX779" s="10">
        <f t="shared" si="261"/>
        <v>0</v>
      </c>
      <c r="AY779" s="10">
        <f t="shared" si="262"/>
        <v>0</v>
      </c>
      <c r="AZ779" s="10">
        <f t="shared" si="263"/>
        <v>0</v>
      </c>
      <c r="BA779" s="10">
        <f t="shared" si="264"/>
        <v>0</v>
      </c>
      <c r="BB779" s="10">
        <f t="shared" si="265"/>
        <v>0</v>
      </c>
      <c r="BC779" s="10">
        <f t="shared" si="266"/>
        <v>0</v>
      </c>
      <c r="BD779" s="10">
        <f t="shared" si="267"/>
        <v>0</v>
      </c>
      <c r="BE779" s="10">
        <f t="shared" si="268"/>
        <v>0</v>
      </c>
      <c r="BF779" s="10">
        <f t="shared" si="269"/>
        <v>0</v>
      </c>
      <c r="BG779" s="10">
        <f t="shared" si="270"/>
        <v>0</v>
      </c>
      <c r="BH779" s="10">
        <f t="shared" si="271"/>
        <v>0</v>
      </c>
    </row>
    <row r="780" spans="1:60" ht="27.75" customHeight="1">
      <c r="A780" t="str">
        <f t="shared" ref="A780:A843" si="272">+IF(B780="","",ROW()-10)</f>
        <v/>
      </c>
      <c r="B780" s="54"/>
      <c r="C780" s="55"/>
      <c r="D780" s="54"/>
      <c r="E780" s="55"/>
      <c r="F780" s="31"/>
      <c r="G780" s="29"/>
      <c r="H780" s="32"/>
      <c r="I780" s="32"/>
      <c r="J780" s="30"/>
      <c r="K780" s="31"/>
      <c r="L780" s="33"/>
      <c r="M780" s="33"/>
      <c r="N780" s="54"/>
      <c r="O780" s="56"/>
      <c r="P780" s="56"/>
      <c r="Q780" s="57"/>
      <c r="R780" s="33"/>
      <c r="S780" s="33"/>
      <c r="T780" s="40"/>
      <c r="U780" s="40"/>
      <c r="V780" s="17"/>
      <c r="W780" s="17"/>
      <c r="X780" s="10" t="str">
        <f>IFERROR(VLOOKUP($F780,PRM!$G$3:$H$5,2,FALSE),"")</f>
        <v/>
      </c>
      <c r="Y780" s="10" t="str">
        <f>IFERROR(VLOOKUP($G780,PRM!$I$3:$J$5,2,FALSE),"")</f>
        <v/>
      </c>
      <c r="Z780" s="10" t="str">
        <f>IFERROR(VLOOKUP($K780,PRM!$K$3:$L$4,2,FALSE),"")</f>
        <v/>
      </c>
      <c r="AA780" s="10" t="str">
        <f>IFERROR(VLOOKUP($N780,PRM!$M$3:$N$50,2,FALSE),"")</f>
        <v/>
      </c>
      <c r="AB780" s="10" t="str">
        <f>IFERROR(VLOOKUP($Y$3&amp;$R780,PRM!$Q$3:$R$31,2,FALSE),"")</f>
        <v/>
      </c>
      <c r="AC780" s="10" t="str">
        <f>IFERROR(VLOOKUP($Y$3&amp;$S780,PRM!$AH$3:$AI$133,2,FALSE),"")</f>
        <v/>
      </c>
      <c r="AD780" s="10" t="str">
        <f>IFERROR(VLOOKUP($Y$3&amp;$T780,PRM!$Y$3:$Z$50,2,FALSE),"")</f>
        <v>1</v>
      </c>
      <c r="AE780" s="10" t="str">
        <f>IFERROR(VLOOKUP($Y$3&amp;$U780,PRM!$AD$3:$AE$44,2,FALSE),"")</f>
        <v/>
      </c>
      <c r="AF780" s="10" t="str">
        <f>IFERROR(VLOOKUP($Y$3&amp;$R780,PRM!$Q$3:$T$31,3,FALSE),"")</f>
        <v/>
      </c>
      <c r="AG780" s="10" t="str">
        <f>IFERROR(IF(AF780=0,0,MATCH($Y$3,PRM!$AF$3:'PRM'!$AF$133,0)),"")</f>
        <v/>
      </c>
      <c r="AH780" s="10" t="str">
        <f>IF($Y$3="","",(IF(AF780=0,0,COUNTIF(PRM!$AF$3:'PRM'!$AF$133,$Y$3))))</f>
        <v/>
      </c>
      <c r="AI780" s="10" t="str">
        <f>IFERROR(VLOOKUP($Y$3&amp;$R780,PRM!$Q$3:$U$31,4,FALSE),"")</f>
        <v/>
      </c>
      <c r="AJ780" s="10" t="str">
        <f>IFERROR(IF(AI780=0,0,MATCH($Y$3,PRM!$V$3:'PRM'!$V$50,0)),"")</f>
        <v/>
      </c>
      <c r="AK780" s="10" t="str">
        <f>IF($Y$3="","",(IF(AI780=0,0,COUNTIF(PRM!$V$3:'PRM'!$V$50,$Y$3))))</f>
        <v/>
      </c>
      <c r="AL780" s="10" t="str">
        <f>IFERROR(VLOOKUP($Y$3&amp;$R780,PRM!$Q$3:$U$31,5,FALSE),"")</f>
        <v/>
      </c>
      <c r="AM780" s="10" t="str">
        <f>IFERROR(IF(AL780=0,0,MATCH($Y$3,PRM!$AA$3:'PRM'!$AA$94,0)),"")</f>
        <v/>
      </c>
      <c r="AN780" s="10" t="str">
        <f>IF($Y$3="","",IF(AL780=0,0,COUNTIF(PRM!$AA$3:'PRM'!$AA$94,$Y$3)))</f>
        <v/>
      </c>
      <c r="AO780" s="10">
        <f t="shared" si="252"/>
        <v>0</v>
      </c>
      <c r="AP780" s="10">
        <f t="shared" si="253"/>
        <v>0</v>
      </c>
      <c r="AQ780" s="10">
        <f t="shared" si="254"/>
        <v>0</v>
      </c>
      <c r="AR780" s="10">
        <f t="shared" si="255"/>
        <v>0</v>
      </c>
      <c r="AS780" s="10">
        <f t="shared" si="256"/>
        <v>0</v>
      </c>
      <c r="AT780" s="10">
        <f t="shared" si="257"/>
        <v>0</v>
      </c>
      <c r="AU780" s="10">
        <f t="shared" si="258"/>
        <v>0</v>
      </c>
      <c r="AV780" s="10">
        <f t="shared" si="259"/>
        <v>0</v>
      </c>
      <c r="AW780" s="10">
        <f t="shared" si="260"/>
        <v>0</v>
      </c>
      <c r="AX780" s="10">
        <f t="shared" si="261"/>
        <v>0</v>
      </c>
      <c r="AY780" s="10">
        <f t="shared" si="262"/>
        <v>0</v>
      </c>
      <c r="AZ780" s="10">
        <f t="shared" si="263"/>
        <v>0</v>
      </c>
      <c r="BA780" s="10">
        <f t="shared" si="264"/>
        <v>0</v>
      </c>
      <c r="BB780" s="10">
        <f t="shared" si="265"/>
        <v>0</v>
      </c>
      <c r="BC780" s="10">
        <f t="shared" si="266"/>
        <v>0</v>
      </c>
      <c r="BD780" s="10">
        <f t="shared" si="267"/>
        <v>0</v>
      </c>
      <c r="BE780" s="10">
        <f t="shared" si="268"/>
        <v>0</v>
      </c>
      <c r="BF780" s="10">
        <f t="shared" si="269"/>
        <v>0</v>
      </c>
      <c r="BG780" s="10">
        <f t="shared" si="270"/>
        <v>0</v>
      </c>
      <c r="BH780" s="10">
        <f t="shared" si="271"/>
        <v>0</v>
      </c>
    </row>
    <row r="781" spans="1:60" ht="27.75" customHeight="1">
      <c r="A781" t="str">
        <f t="shared" si="272"/>
        <v/>
      </c>
      <c r="B781" s="54"/>
      <c r="C781" s="55"/>
      <c r="D781" s="54"/>
      <c r="E781" s="55"/>
      <c r="F781" s="31"/>
      <c r="G781" s="29"/>
      <c r="H781" s="32"/>
      <c r="I781" s="32"/>
      <c r="J781" s="30"/>
      <c r="K781" s="31"/>
      <c r="L781" s="33"/>
      <c r="M781" s="33"/>
      <c r="N781" s="54"/>
      <c r="O781" s="56"/>
      <c r="P781" s="56"/>
      <c r="Q781" s="57"/>
      <c r="R781" s="33"/>
      <c r="S781" s="33"/>
      <c r="T781" s="40"/>
      <c r="U781" s="40"/>
      <c r="V781" s="17"/>
      <c r="W781" s="17"/>
      <c r="X781" s="10" t="str">
        <f>IFERROR(VLOOKUP($F781,PRM!$G$3:$H$5,2,FALSE),"")</f>
        <v/>
      </c>
      <c r="Y781" s="10" t="str">
        <f>IFERROR(VLOOKUP($G781,PRM!$I$3:$J$5,2,FALSE),"")</f>
        <v/>
      </c>
      <c r="Z781" s="10" t="str">
        <f>IFERROR(VLOOKUP($K781,PRM!$K$3:$L$4,2,FALSE),"")</f>
        <v/>
      </c>
      <c r="AA781" s="10" t="str">
        <f>IFERROR(VLOOKUP($N781,PRM!$M$3:$N$50,2,FALSE),"")</f>
        <v/>
      </c>
      <c r="AB781" s="10" t="str">
        <f>IFERROR(VLOOKUP($Y$3&amp;$R781,PRM!$Q$3:$R$31,2,FALSE),"")</f>
        <v/>
      </c>
      <c r="AC781" s="10" t="str">
        <f>IFERROR(VLOOKUP($Y$3&amp;$S781,PRM!$AH$3:$AI$133,2,FALSE),"")</f>
        <v/>
      </c>
      <c r="AD781" s="10" t="str">
        <f>IFERROR(VLOOKUP($Y$3&amp;$T781,PRM!$Y$3:$Z$50,2,FALSE),"")</f>
        <v>1</v>
      </c>
      <c r="AE781" s="10" t="str">
        <f>IFERROR(VLOOKUP($Y$3&amp;$U781,PRM!$AD$3:$AE$44,2,FALSE),"")</f>
        <v/>
      </c>
      <c r="AF781" s="10" t="str">
        <f>IFERROR(VLOOKUP($Y$3&amp;$R781,PRM!$Q$3:$T$31,3,FALSE),"")</f>
        <v/>
      </c>
      <c r="AG781" s="10" t="str">
        <f>IFERROR(IF(AF781=0,0,MATCH($Y$3,PRM!$AF$3:'PRM'!$AF$133,0)),"")</f>
        <v/>
      </c>
      <c r="AH781" s="10" t="str">
        <f>IF($Y$3="","",(IF(AF781=0,0,COUNTIF(PRM!$AF$3:'PRM'!$AF$133,$Y$3))))</f>
        <v/>
      </c>
      <c r="AI781" s="10" t="str">
        <f>IFERROR(VLOOKUP($Y$3&amp;$R781,PRM!$Q$3:$U$31,4,FALSE),"")</f>
        <v/>
      </c>
      <c r="AJ781" s="10" t="str">
        <f>IFERROR(IF(AI781=0,0,MATCH($Y$3,PRM!$V$3:'PRM'!$V$50,0)),"")</f>
        <v/>
      </c>
      <c r="AK781" s="10" t="str">
        <f>IF($Y$3="","",(IF(AI781=0,0,COUNTIF(PRM!$V$3:'PRM'!$V$50,$Y$3))))</f>
        <v/>
      </c>
      <c r="AL781" s="10" t="str">
        <f>IFERROR(VLOOKUP($Y$3&amp;$R781,PRM!$Q$3:$U$31,5,FALSE),"")</f>
        <v/>
      </c>
      <c r="AM781" s="10" t="str">
        <f>IFERROR(IF(AL781=0,0,MATCH($Y$3,PRM!$AA$3:'PRM'!$AA$94,0)),"")</f>
        <v/>
      </c>
      <c r="AN781" s="10" t="str">
        <f>IF($Y$3="","",IF(AL781=0,0,COUNTIF(PRM!$AA$3:'PRM'!$AA$94,$Y$3)))</f>
        <v/>
      </c>
      <c r="AO781" s="10">
        <f t="shared" si="252"/>
        <v>0</v>
      </c>
      <c r="AP781" s="10">
        <f t="shared" si="253"/>
        <v>0</v>
      </c>
      <c r="AQ781" s="10">
        <f t="shared" si="254"/>
        <v>0</v>
      </c>
      <c r="AR781" s="10">
        <f t="shared" si="255"/>
        <v>0</v>
      </c>
      <c r="AS781" s="10">
        <f t="shared" si="256"/>
        <v>0</v>
      </c>
      <c r="AT781" s="10">
        <f t="shared" si="257"/>
        <v>0</v>
      </c>
      <c r="AU781" s="10">
        <f t="shared" si="258"/>
        <v>0</v>
      </c>
      <c r="AV781" s="10">
        <f t="shared" si="259"/>
        <v>0</v>
      </c>
      <c r="AW781" s="10">
        <f t="shared" si="260"/>
        <v>0</v>
      </c>
      <c r="AX781" s="10">
        <f t="shared" si="261"/>
        <v>0</v>
      </c>
      <c r="AY781" s="10">
        <f t="shared" si="262"/>
        <v>0</v>
      </c>
      <c r="AZ781" s="10">
        <f t="shared" si="263"/>
        <v>0</v>
      </c>
      <c r="BA781" s="10">
        <f t="shared" si="264"/>
        <v>0</v>
      </c>
      <c r="BB781" s="10">
        <f t="shared" si="265"/>
        <v>0</v>
      </c>
      <c r="BC781" s="10">
        <f t="shared" si="266"/>
        <v>0</v>
      </c>
      <c r="BD781" s="10">
        <f t="shared" si="267"/>
        <v>0</v>
      </c>
      <c r="BE781" s="10">
        <f t="shared" si="268"/>
        <v>0</v>
      </c>
      <c r="BF781" s="10">
        <f t="shared" si="269"/>
        <v>0</v>
      </c>
      <c r="BG781" s="10">
        <f t="shared" si="270"/>
        <v>0</v>
      </c>
      <c r="BH781" s="10">
        <f t="shared" si="271"/>
        <v>0</v>
      </c>
    </row>
    <row r="782" spans="1:60" ht="27.75" customHeight="1">
      <c r="A782" t="str">
        <f t="shared" si="272"/>
        <v/>
      </c>
      <c r="B782" s="54"/>
      <c r="C782" s="55"/>
      <c r="D782" s="54"/>
      <c r="E782" s="55"/>
      <c r="F782" s="31"/>
      <c r="G782" s="29"/>
      <c r="H782" s="32"/>
      <c r="I782" s="32"/>
      <c r="J782" s="30"/>
      <c r="K782" s="31"/>
      <c r="L782" s="33"/>
      <c r="M782" s="33"/>
      <c r="N782" s="54"/>
      <c r="O782" s="56"/>
      <c r="P782" s="56"/>
      <c r="Q782" s="57"/>
      <c r="R782" s="33"/>
      <c r="S782" s="33"/>
      <c r="T782" s="40"/>
      <c r="U782" s="40"/>
      <c r="V782" s="17"/>
      <c r="W782" s="17"/>
      <c r="X782" s="10" t="str">
        <f>IFERROR(VLOOKUP($F782,PRM!$G$3:$H$5,2,FALSE),"")</f>
        <v/>
      </c>
      <c r="Y782" s="10" t="str">
        <f>IFERROR(VLOOKUP($G782,PRM!$I$3:$J$5,2,FALSE),"")</f>
        <v/>
      </c>
      <c r="Z782" s="10" t="str">
        <f>IFERROR(VLOOKUP($K782,PRM!$K$3:$L$4,2,FALSE),"")</f>
        <v/>
      </c>
      <c r="AA782" s="10" t="str">
        <f>IFERROR(VLOOKUP($N782,PRM!$M$3:$N$50,2,FALSE),"")</f>
        <v/>
      </c>
      <c r="AB782" s="10" t="str">
        <f>IFERROR(VLOOKUP($Y$3&amp;$R782,PRM!$Q$3:$R$31,2,FALSE),"")</f>
        <v/>
      </c>
      <c r="AC782" s="10" t="str">
        <f>IFERROR(VLOOKUP($Y$3&amp;$S782,PRM!$AH$3:$AI$133,2,FALSE),"")</f>
        <v/>
      </c>
      <c r="AD782" s="10" t="str">
        <f>IFERROR(VLOOKUP($Y$3&amp;$T782,PRM!$Y$3:$Z$50,2,FALSE),"")</f>
        <v>1</v>
      </c>
      <c r="AE782" s="10" t="str">
        <f>IFERROR(VLOOKUP($Y$3&amp;$U782,PRM!$AD$3:$AE$44,2,FALSE),"")</f>
        <v/>
      </c>
      <c r="AF782" s="10" t="str">
        <f>IFERROR(VLOOKUP($Y$3&amp;$R782,PRM!$Q$3:$T$31,3,FALSE),"")</f>
        <v/>
      </c>
      <c r="AG782" s="10" t="str">
        <f>IFERROR(IF(AF782=0,0,MATCH($Y$3,PRM!$AF$3:'PRM'!$AF$133,0)),"")</f>
        <v/>
      </c>
      <c r="AH782" s="10" t="str">
        <f>IF($Y$3="","",(IF(AF782=0,0,COUNTIF(PRM!$AF$3:'PRM'!$AF$133,$Y$3))))</f>
        <v/>
      </c>
      <c r="AI782" s="10" t="str">
        <f>IFERROR(VLOOKUP($Y$3&amp;$R782,PRM!$Q$3:$U$31,4,FALSE),"")</f>
        <v/>
      </c>
      <c r="AJ782" s="10" t="str">
        <f>IFERROR(IF(AI782=0,0,MATCH($Y$3,PRM!$V$3:'PRM'!$V$50,0)),"")</f>
        <v/>
      </c>
      <c r="AK782" s="10" t="str">
        <f>IF($Y$3="","",(IF(AI782=0,0,COUNTIF(PRM!$V$3:'PRM'!$V$50,$Y$3))))</f>
        <v/>
      </c>
      <c r="AL782" s="10" t="str">
        <f>IFERROR(VLOOKUP($Y$3&amp;$R782,PRM!$Q$3:$U$31,5,FALSE),"")</f>
        <v/>
      </c>
      <c r="AM782" s="10" t="str">
        <f>IFERROR(IF(AL782=0,0,MATCH($Y$3,PRM!$AA$3:'PRM'!$AA$94,0)),"")</f>
        <v/>
      </c>
      <c r="AN782" s="10" t="str">
        <f>IF($Y$3="","",IF(AL782=0,0,COUNTIF(PRM!$AA$3:'PRM'!$AA$94,$Y$3)))</f>
        <v/>
      </c>
      <c r="AO782" s="10">
        <f t="shared" si="252"/>
        <v>0</v>
      </c>
      <c r="AP782" s="10">
        <f t="shared" si="253"/>
        <v>0</v>
      </c>
      <c r="AQ782" s="10">
        <f t="shared" si="254"/>
        <v>0</v>
      </c>
      <c r="AR782" s="10">
        <f t="shared" si="255"/>
        <v>0</v>
      </c>
      <c r="AS782" s="10">
        <f t="shared" si="256"/>
        <v>0</v>
      </c>
      <c r="AT782" s="10">
        <f t="shared" si="257"/>
        <v>0</v>
      </c>
      <c r="AU782" s="10">
        <f t="shared" si="258"/>
        <v>0</v>
      </c>
      <c r="AV782" s="10">
        <f t="shared" si="259"/>
        <v>0</v>
      </c>
      <c r="AW782" s="10">
        <f t="shared" si="260"/>
        <v>0</v>
      </c>
      <c r="AX782" s="10">
        <f t="shared" si="261"/>
        <v>0</v>
      </c>
      <c r="AY782" s="10">
        <f t="shared" si="262"/>
        <v>0</v>
      </c>
      <c r="AZ782" s="10">
        <f t="shared" si="263"/>
        <v>0</v>
      </c>
      <c r="BA782" s="10">
        <f t="shared" si="264"/>
        <v>0</v>
      </c>
      <c r="BB782" s="10">
        <f t="shared" si="265"/>
        <v>0</v>
      </c>
      <c r="BC782" s="10">
        <f t="shared" si="266"/>
        <v>0</v>
      </c>
      <c r="BD782" s="10">
        <f t="shared" si="267"/>
        <v>0</v>
      </c>
      <c r="BE782" s="10">
        <f t="shared" si="268"/>
        <v>0</v>
      </c>
      <c r="BF782" s="10">
        <f t="shared" si="269"/>
        <v>0</v>
      </c>
      <c r="BG782" s="10">
        <f t="shared" si="270"/>
        <v>0</v>
      </c>
      <c r="BH782" s="10">
        <f t="shared" si="271"/>
        <v>0</v>
      </c>
    </row>
    <row r="783" spans="1:60" ht="27.75" customHeight="1">
      <c r="A783" t="str">
        <f t="shared" si="272"/>
        <v/>
      </c>
      <c r="B783" s="54"/>
      <c r="C783" s="55"/>
      <c r="D783" s="54"/>
      <c r="E783" s="55"/>
      <c r="F783" s="31"/>
      <c r="G783" s="29"/>
      <c r="H783" s="32"/>
      <c r="I783" s="32"/>
      <c r="J783" s="30"/>
      <c r="K783" s="31"/>
      <c r="L783" s="33"/>
      <c r="M783" s="33"/>
      <c r="N783" s="54"/>
      <c r="O783" s="56"/>
      <c r="P783" s="56"/>
      <c r="Q783" s="57"/>
      <c r="R783" s="33"/>
      <c r="S783" s="33"/>
      <c r="T783" s="40"/>
      <c r="U783" s="40"/>
      <c r="V783" s="17"/>
      <c r="W783" s="17"/>
      <c r="X783" s="10" t="str">
        <f>IFERROR(VLOOKUP($F783,PRM!$G$3:$H$5,2,FALSE),"")</f>
        <v/>
      </c>
      <c r="Y783" s="10" t="str">
        <f>IFERROR(VLOOKUP($G783,PRM!$I$3:$J$5,2,FALSE),"")</f>
        <v/>
      </c>
      <c r="Z783" s="10" t="str">
        <f>IFERROR(VLOOKUP($K783,PRM!$K$3:$L$4,2,FALSE),"")</f>
        <v/>
      </c>
      <c r="AA783" s="10" t="str">
        <f>IFERROR(VLOOKUP($N783,PRM!$M$3:$N$50,2,FALSE),"")</f>
        <v/>
      </c>
      <c r="AB783" s="10" t="str">
        <f>IFERROR(VLOOKUP($Y$3&amp;$R783,PRM!$Q$3:$R$31,2,FALSE),"")</f>
        <v/>
      </c>
      <c r="AC783" s="10" t="str">
        <f>IFERROR(VLOOKUP($Y$3&amp;$S783,PRM!$AH$3:$AI$133,2,FALSE),"")</f>
        <v/>
      </c>
      <c r="AD783" s="10" t="str">
        <f>IFERROR(VLOOKUP($Y$3&amp;$T783,PRM!$Y$3:$Z$50,2,FALSE),"")</f>
        <v>1</v>
      </c>
      <c r="AE783" s="10" t="str">
        <f>IFERROR(VLOOKUP($Y$3&amp;$U783,PRM!$AD$3:$AE$44,2,FALSE),"")</f>
        <v/>
      </c>
      <c r="AF783" s="10" t="str">
        <f>IFERROR(VLOOKUP($Y$3&amp;$R783,PRM!$Q$3:$T$31,3,FALSE),"")</f>
        <v/>
      </c>
      <c r="AG783" s="10" t="str">
        <f>IFERROR(IF(AF783=0,0,MATCH($Y$3,PRM!$AF$3:'PRM'!$AF$133,0)),"")</f>
        <v/>
      </c>
      <c r="AH783" s="10" t="str">
        <f>IF($Y$3="","",(IF(AF783=0,0,COUNTIF(PRM!$AF$3:'PRM'!$AF$133,$Y$3))))</f>
        <v/>
      </c>
      <c r="AI783" s="10" t="str">
        <f>IFERROR(VLOOKUP($Y$3&amp;$R783,PRM!$Q$3:$U$31,4,FALSE),"")</f>
        <v/>
      </c>
      <c r="AJ783" s="10" t="str">
        <f>IFERROR(IF(AI783=0,0,MATCH($Y$3,PRM!$V$3:'PRM'!$V$50,0)),"")</f>
        <v/>
      </c>
      <c r="AK783" s="10" t="str">
        <f>IF($Y$3="","",(IF(AI783=0,0,COUNTIF(PRM!$V$3:'PRM'!$V$50,$Y$3))))</f>
        <v/>
      </c>
      <c r="AL783" s="10" t="str">
        <f>IFERROR(VLOOKUP($Y$3&amp;$R783,PRM!$Q$3:$U$31,5,FALSE),"")</f>
        <v/>
      </c>
      <c r="AM783" s="10" t="str">
        <f>IFERROR(IF(AL783=0,0,MATCH($Y$3,PRM!$AA$3:'PRM'!$AA$94,0)),"")</f>
        <v/>
      </c>
      <c r="AN783" s="10" t="str">
        <f>IF($Y$3="","",IF(AL783=0,0,COUNTIF(PRM!$AA$3:'PRM'!$AA$94,$Y$3)))</f>
        <v/>
      </c>
      <c r="AO783" s="10">
        <f t="shared" si="252"/>
        <v>0</v>
      </c>
      <c r="AP783" s="10">
        <f t="shared" si="253"/>
        <v>0</v>
      </c>
      <c r="AQ783" s="10">
        <f t="shared" si="254"/>
        <v>0</v>
      </c>
      <c r="AR783" s="10">
        <f t="shared" si="255"/>
        <v>0</v>
      </c>
      <c r="AS783" s="10">
        <f t="shared" si="256"/>
        <v>0</v>
      </c>
      <c r="AT783" s="10">
        <f t="shared" si="257"/>
        <v>0</v>
      </c>
      <c r="AU783" s="10">
        <f t="shared" si="258"/>
        <v>0</v>
      </c>
      <c r="AV783" s="10">
        <f t="shared" si="259"/>
        <v>0</v>
      </c>
      <c r="AW783" s="10">
        <f t="shared" si="260"/>
        <v>0</v>
      </c>
      <c r="AX783" s="10">
        <f t="shared" si="261"/>
        <v>0</v>
      </c>
      <c r="AY783" s="10">
        <f t="shared" si="262"/>
        <v>0</v>
      </c>
      <c r="AZ783" s="10">
        <f t="shared" si="263"/>
        <v>0</v>
      </c>
      <c r="BA783" s="10">
        <f t="shared" si="264"/>
        <v>0</v>
      </c>
      <c r="BB783" s="10">
        <f t="shared" si="265"/>
        <v>0</v>
      </c>
      <c r="BC783" s="10">
        <f t="shared" si="266"/>
        <v>0</v>
      </c>
      <c r="BD783" s="10">
        <f t="shared" si="267"/>
        <v>0</v>
      </c>
      <c r="BE783" s="10">
        <f t="shared" si="268"/>
        <v>0</v>
      </c>
      <c r="BF783" s="10">
        <f t="shared" si="269"/>
        <v>0</v>
      </c>
      <c r="BG783" s="10">
        <f t="shared" si="270"/>
        <v>0</v>
      </c>
      <c r="BH783" s="10">
        <f t="shared" si="271"/>
        <v>0</v>
      </c>
    </row>
    <row r="784" spans="1:60" ht="27.75" customHeight="1">
      <c r="A784" t="str">
        <f t="shared" si="272"/>
        <v/>
      </c>
      <c r="B784" s="54"/>
      <c r="C784" s="55"/>
      <c r="D784" s="54"/>
      <c r="E784" s="55"/>
      <c r="F784" s="31"/>
      <c r="G784" s="29"/>
      <c r="H784" s="32"/>
      <c r="I784" s="32"/>
      <c r="J784" s="30"/>
      <c r="K784" s="31"/>
      <c r="L784" s="33"/>
      <c r="M784" s="33"/>
      <c r="N784" s="54"/>
      <c r="O784" s="56"/>
      <c r="P784" s="56"/>
      <c r="Q784" s="57"/>
      <c r="R784" s="33"/>
      <c r="S784" s="33"/>
      <c r="T784" s="40"/>
      <c r="U784" s="40"/>
      <c r="V784" s="17"/>
      <c r="W784" s="17"/>
      <c r="X784" s="10" t="str">
        <f>IFERROR(VLOOKUP($F784,PRM!$G$3:$H$5,2,FALSE),"")</f>
        <v/>
      </c>
      <c r="Y784" s="10" t="str">
        <f>IFERROR(VLOOKUP($G784,PRM!$I$3:$J$5,2,FALSE),"")</f>
        <v/>
      </c>
      <c r="Z784" s="10" t="str">
        <f>IFERROR(VLOOKUP($K784,PRM!$K$3:$L$4,2,FALSE),"")</f>
        <v/>
      </c>
      <c r="AA784" s="10" t="str">
        <f>IFERROR(VLOOKUP($N784,PRM!$M$3:$N$50,2,FALSE),"")</f>
        <v/>
      </c>
      <c r="AB784" s="10" t="str">
        <f>IFERROR(VLOOKUP($Y$3&amp;$R784,PRM!$Q$3:$R$31,2,FALSE),"")</f>
        <v/>
      </c>
      <c r="AC784" s="10" t="str">
        <f>IFERROR(VLOOKUP($Y$3&amp;$S784,PRM!$AH$3:$AI$133,2,FALSE),"")</f>
        <v/>
      </c>
      <c r="AD784" s="10" t="str">
        <f>IFERROR(VLOOKUP($Y$3&amp;$T784,PRM!$Y$3:$Z$50,2,FALSE),"")</f>
        <v>1</v>
      </c>
      <c r="AE784" s="10" t="str">
        <f>IFERROR(VLOOKUP($Y$3&amp;$U784,PRM!$AD$3:$AE$44,2,FALSE),"")</f>
        <v/>
      </c>
      <c r="AF784" s="10" t="str">
        <f>IFERROR(VLOOKUP($Y$3&amp;$R784,PRM!$Q$3:$T$31,3,FALSE),"")</f>
        <v/>
      </c>
      <c r="AG784" s="10" t="str">
        <f>IFERROR(IF(AF784=0,0,MATCH($Y$3,PRM!$AF$3:'PRM'!$AF$133,0)),"")</f>
        <v/>
      </c>
      <c r="AH784" s="10" t="str">
        <f>IF($Y$3="","",(IF(AF784=0,0,COUNTIF(PRM!$AF$3:'PRM'!$AF$133,$Y$3))))</f>
        <v/>
      </c>
      <c r="AI784" s="10" t="str">
        <f>IFERROR(VLOOKUP($Y$3&amp;$R784,PRM!$Q$3:$U$31,4,FALSE),"")</f>
        <v/>
      </c>
      <c r="AJ784" s="10" t="str">
        <f>IFERROR(IF(AI784=0,0,MATCH($Y$3,PRM!$V$3:'PRM'!$V$50,0)),"")</f>
        <v/>
      </c>
      <c r="AK784" s="10" t="str">
        <f>IF($Y$3="","",(IF(AI784=0,0,COUNTIF(PRM!$V$3:'PRM'!$V$50,$Y$3))))</f>
        <v/>
      </c>
      <c r="AL784" s="10" t="str">
        <f>IFERROR(VLOOKUP($Y$3&amp;$R784,PRM!$Q$3:$U$31,5,FALSE),"")</f>
        <v/>
      </c>
      <c r="AM784" s="10" t="str">
        <f>IFERROR(IF(AL784=0,0,MATCH($Y$3,PRM!$AA$3:'PRM'!$AA$94,0)),"")</f>
        <v/>
      </c>
      <c r="AN784" s="10" t="str">
        <f>IF($Y$3="","",IF(AL784=0,0,COUNTIF(PRM!$AA$3:'PRM'!$AA$94,$Y$3)))</f>
        <v/>
      </c>
      <c r="AO784" s="10">
        <f t="shared" si="252"/>
        <v>0</v>
      </c>
      <c r="AP784" s="10">
        <f t="shared" si="253"/>
        <v>0</v>
      </c>
      <c r="AQ784" s="10">
        <f t="shared" si="254"/>
        <v>0</v>
      </c>
      <c r="AR784" s="10">
        <f t="shared" si="255"/>
        <v>0</v>
      </c>
      <c r="AS784" s="10">
        <f t="shared" si="256"/>
        <v>0</v>
      </c>
      <c r="AT784" s="10">
        <f t="shared" si="257"/>
        <v>0</v>
      </c>
      <c r="AU784" s="10">
        <f t="shared" si="258"/>
        <v>0</v>
      </c>
      <c r="AV784" s="10">
        <f t="shared" si="259"/>
        <v>0</v>
      </c>
      <c r="AW784" s="10">
        <f t="shared" si="260"/>
        <v>0</v>
      </c>
      <c r="AX784" s="10">
        <f t="shared" si="261"/>
        <v>0</v>
      </c>
      <c r="AY784" s="10">
        <f t="shared" si="262"/>
        <v>0</v>
      </c>
      <c r="AZ784" s="10">
        <f t="shared" si="263"/>
        <v>0</v>
      </c>
      <c r="BA784" s="10">
        <f t="shared" si="264"/>
        <v>0</v>
      </c>
      <c r="BB784" s="10">
        <f t="shared" si="265"/>
        <v>0</v>
      </c>
      <c r="BC784" s="10">
        <f t="shared" si="266"/>
        <v>0</v>
      </c>
      <c r="BD784" s="10">
        <f t="shared" si="267"/>
        <v>0</v>
      </c>
      <c r="BE784" s="10">
        <f t="shared" si="268"/>
        <v>0</v>
      </c>
      <c r="BF784" s="10">
        <f t="shared" si="269"/>
        <v>0</v>
      </c>
      <c r="BG784" s="10">
        <f t="shared" si="270"/>
        <v>0</v>
      </c>
      <c r="BH784" s="10">
        <f t="shared" si="271"/>
        <v>0</v>
      </c>
    </row>
    <row r="785" spans="1:60" ht="27.75" customHeight="1">
      <c r="A785" t="str">
        <f t="shared" si="272"/>
        <v/>
      </c>
      <c r="B785" s="54"/>
      <c r="C785" s="55"/>
      <c r="D785" s="54"/>
      <c r="E785" s="55"/>
      <c r="F785" s="31"/>
      <c r="G785" s="29"/>
      <c r="H785" s="32"/>
      <c r="I785" s="32"/>
      <c r="J785" s="30"/>
      <c r="K785" s="31"/>
      <c r="L785" s="33"/>
      <c r="M785" s="33"/>
      <c r="N785" s="54"/>
      <c r="O785" s="56"/>
      <c r="P785" s="56"/>
      <c r="Q785" s="57"/>
      <c r="R785" s="33"/>
      <c r="S785" s="33"/>
      <c r="T785" s="40"/>
      <c r="U785" s="40"/>
      <c r="V785" s="17"/>
      <c r="W785" s="17"/>
      <c r="X785" s="10" t="str">
        <f>IFERROR(VLOOKUP($F785,PRM!$G$3:$H$5,2,FALSE),"")</f>
        <v/>
      </c>
      <c r="Y785" s="10" t="str">
        <f>IFERROR(VLOOKUP($G785,PRM!$I$3:$J$5,2,FALSE),"")</f>
        <v/>
      </c>
      <c r="Z785" s="10" t="str">
        <f>IFERROR(VLOOKUP($K785,PRM!$K$3:$L$4,2,FALSE),"")</f>
        <v/>
      </c>
      <c r="AA785" s="10" t="str">
        <f>IFERROR(VLOOKUP($N785,PRM!$M$3:$N$50,2,FALSE),"")</f>
        <v/>
      </c>
      <c r="AB785" s="10" t="str">
        <f>IFERROR(VLOOKUP($Y$3&amp;$R785,PRM!$Q$3:$R$31,2,FALSE),"")</f>
        <v/>
      </c>
      <c r="AC785" s="10" t="str">
        <f>IFERROR(VLOOKUP($Y$3&amp;$S785,PRM!$AH$3:$AI$133,2,FALSE),"")</f>
        <v/>
      </c>
      <c r="AD785" s="10" t="str">
        <f>IFERROR(VLOOKUP($Y$3&amp;$T785,PRM!$Y$3:$Z$50,2,FALSE),"")</f>
        <v>1</v>
      </c>
      <c r="AE785" s="10" t="str">
        <f>IFERROR(VLOOKUP($Y$3&amp;$U785,PRM!$AD$3:$AE$44,2,FALSE),"")</f>
        <v/>
      </c>
      <c r="AF785" s="10" t="str">
        <f>IFERROR(VLOOKUP($Y$3&amp;$R785,PRM!$Q$3:$T$31,3,FALSE),"")</f>
        <v/>
      </c>
      <c r="AG785" s="10" t="str">
        <f>IFERROR(IF(AF785=0,0,MATCH($Y$3,PRM!$AF$3:'PRM'!$AF$133,0)),"")</f>
        <v/>
      </c>
      <c r="AH785" s="10" t="str">
        <f>IF($Y$3="","",(IF(AF785=0,0,COUNTIF(PRM!$AF$3:'PRM'!$AF$133,$Y$3))))</f>
        <v/>
      </c>
      <c r="AI785" s="10" t="str">
        <f>IFERROR(VLOOKUP($Y$3&amp;$R785,PRM!$Q$3:$U$31,4,FALSE),"")</f>
        <v/>
      </c>
      <c r="AJ785" s="10" t="str">
        <f>IFERROR(IF(AI785=0,0,MATCH($Y$3,PRM!$V$3:'PRM'!$V$50,0)),"")</f>
        <v/>
      </c>
      <c r="AK785" s="10" t="str">
        <f>IF($Y$3="","",(IF(AI785=0,0,COUNTIF(PRM!$V$3:'PRM'!$V$50,$Y$3))))</f>
        <v/>
      </c>
      <c r="AL785" s="10" t="str">
        <f>IFERROR(VLOOKUP($Y$3&amp;$R785,PRM!$Q$3:$U$31,5,FALSE),"")</f>
        <v/>
      </c>
      <c r="AM785" s="10" t="str">
        <f>IFERROR(IF(AL785=0,0,MATCH($Y$3,PRM!$AA$3:'PRM'!$AA$94,0)),"")</f>
        <v/>
      </c>
      <c r="AN785" s="10" t="str">
        <f>IF($Y$3="","",IF(AL785=0,0,COUNTIF(PRM!$AA$3:'PRM'!$AA$94,$Y$3)))</f>
        <v/>
      </c>
      <c r="AO785" s="10">
        <f t="shared" si="252"/>
        <v>0</v>
      </c>
      <c r="AP785" s="10">
        <f t="shared" si="253"/>
        <v>0</v>
      </c>
      <c r="AQ785" s="10">
        <f t="shared" si="254"/>
        <v>0</v>
      </c>
      <c r="AR785" s="10">
        <f t="shared" si="255"/>
        <v>0</v>
      </c>
      <c r="AS785" s="10">
        <f t="shared" si="256"/>
        <v>0</v>
      </c>
      <c r="AT785" s="10">
        <f t="shared" si="257"/>
        <v>0</v>
      </c>
      <c r="AU785" s="10">
        <f t="shared" si="258"/>
        <v>0</v>
      </c>
      <c r="AV785" s="10">
        <f t="shared" si="259"/>
        <v>0</v>
      </c>
      <c r="AW785" s="10">
        <f t="shared" si="260"/>
        <v>0</v>
      </c>
      <c r="AX785" s="10">
        <f t="shared" si="261"/>
        <v>0</v>
      </c>
      <c r="AY785" s="10">
        <f t="shared" si="262"/>
        <v>0</v>
      </c>
      <c r="AZ785" s="10">
        <f t="shared" si="263"/>
        <v>0</v>
      </c>
      <c r="BA785" s="10">
        <f t="shared" si="264"/>
        <v>0</v>
      </c>
      <c r="BB785" s="10">
        <f t="shared" si="265"/>
        <v>0</v>
      </c>
      <c r="BC785" s="10">
        <f t="shared" si="266"/>
        <v>0</v>
      </c>
      <c r="BD785" s="10">
        <f t="shared" si="267"/>
        <v>0</v>
      </c>
      <c r="BE785" s="10">
        <f t="shared" si="268"/>
        <v>0</v>
      </c>
      <c r="BF785" s="10">
        <f t="shared" si="269"/>
        <v>0</v>
      </c>
      <c r="BG785" s="10">
        <f t="shared" si="270"/>
        <v>0</v>
      </c>
      <c r="BH785" s="10">
        <f t="shared" si="271"/>
        <v>0</v>
      </c>
    </row>
    <row r="786" spans="1:60" ht="27.75" customHeight="1">
      <c r="A786" t="str">
        <f t="shared" si="272"/>
        <v/>
      </c>
      <c r="B786" s="54"/>
      <c r="C786" s="55"/>
      <c r="D786" s="54"/>
      <c r="E786" s="55"/>
      <c r="F786" s="31"/>
      <c r="G786" s="29"/>
      <c r="H786" s="32"/>
      <c r="I786" s="32"/>
      <c r="J786" s="30"/>
      <c r="K786" s="31"/>
      <c r="L786" s="33"/>
      <c r="M786" s="33"/>
      <c r="N786" s="54"/>
      <c r="O786" s="56"/>
      <c r="P786" s="56"/>
      <c r="Q786" s="57"/>
      <c r="R786" s="33"/>
      <c r="S786" s="33"/>
      <c r="T786" s="40"/>
      <c r="U786" s="40"/>
      <c r="V786" s="17"/>
      <c r="W786" s="17"/>
      <c r="X786" s="10" t="str">
        <f>IFERROR(VLOOKUP($F786,PRM!$G$3:$H$5,2,FALSE),"")</f>
        <v/>
      </c>
      <c r="Y786" s="10" t="str">
        <f>IFERROR(VLOOKUP($G786,PRM!$I$3:$J$5,2,FALSE),"")</f>
        <v/>
      </c>
      <c r="Z786" s="10" t="str">
        <f>IFERROR(VLOOKUP($K786,PRM!$K$3:$L$4,2,FALSE),"")</f>
        <v/>
      </c>
      <c r="AA786" s="10" t="str">
        <f>IFERROR(VLOOKUP($N786,PRM!$M$3:$N$50,2,FALSE),"")</f>
        <v/>
      </c>
      <c r="AB786" s="10" t="str">
        <f>IFERROR(VLOOKUP($Y$3&amp;$R786,PRM!$Q$3:$R$31,2,FALSE),"")</f>
        <v/>
      </c>
      <c r="AC786" s="10" t="str">
        <f>IFERROR(VLOOKUP($Y$3&amp;$S786,PRM!$AH$3:$AI$133,2,FALSE),"")</f>
        <v/>
      </c>
      <c r="AD786" s="10" t="str">
        <f>IFERROR(VLOOKUP($Y$3&amp;$T786,PRM!$Y$3:$Z$50,2,FALSE),"")</f>
        <v>1</v>
      </c>
      <c r="AE786" s="10" t="str">
        <f>IFERROR(VLOOKUP($Y$3&amp;$U786,PRM!$AD$3:$AE$44,2,FALSE),"")</f>
        <v/>
      </c>
      <c r="AF786" s="10" t="str">
        <f>IFERROR(VLOOKUP($Y$3&amp;$R786,PRM!$Q$3:$T$31,3,FALSE),"")</f>
        <v/>
      </c>
      <c r="AG786" s="10" t="str">
        <f>IFERROR(IF(AF786=0,0,MATCH($Y$3,PRM!$AF$3:'PRM'!$AF$133,0)),"")</f>
        <v/>
      </c>
      <c r="AH786" s="10" t="str">
        <f>IF($Y$3="","",(IF(AF786=0,0,COUNTIF(PRM!$AF$3:'PRM'!$AF$133,$Y$3))))</f>
        <v/>
      </c>
      <c r="AI786" s="10" t="str">
        <f>IFERROR(VLOOKUP($Y$3&amp;$R786,PRM!$Q$3:$U$31,4,FALSE),"")</f>
        <v/>
      </c>
      <c r="AJ786" s="10" t="str">
        <f>IFERROR(IF(AI786=0,0,MATCH($Y$3,PRM!$V$3:'PRM'!$V$50,0)),"")</f>
        <v/>
      </c>
      <c r="AK786" s="10" t="str">
        <f>IF($Y$3="","",(IF(AI786=0,0,COUNTIF(PRM!$V$3:'PRM'!$V$50,$Y$3))))</f>
        <v/>
      </c>
      <c r="AL786" s="10" t="str">
        <f>IFERROR(VLOOKUP($Y$3&amp;$R786,PRM!$Q$3:$U$31,5,FALSE),"")</f>
        <v/>
      </c>
      <c r="AM786" s="10" t="str">
        <f>IFERROR(IF(AL786=0,0,MATCH($Y$3,PRM!$AA$3:'PRM'!$AA$94,0)),"")</f>
        <v/>
      </c>
      <c r="AN786" s="10" t="str">
        <f>IF($Y$3="","",IF(AL786=0,0,COUNTIF(PRM!$AA$3:'PRM'!$AA$94,$Y$3)))</f>
        <v/>
      </c>
      <c r="AO786" s="10">
        <f t="shared" si="252"/>
        <v>0</v>
      </c>
      <c r="AP786" s="10">
        <f t="shared" si="253"/>
        <v>0</v>
      </c>
      <c r="AQ786" s="10">
        <f t="shared" si="254"/>
        <v>0</v>
      </c>
      <c r="AR786" s="10">
        <f t="shared" si="255"/>
        <v>0</v>
      </c>
      <c r="AS786" s="10">
        <f t="shared" si="256"/>
        <v>0</v>
      </c>
      <c r="AT786" s="10">
        <f t="shared" si="257"/>
        <v>0</v>
      </c>
      <c r="AU786" s="10">
        <f t="shared" si="258"/>
        <v>0</v>
      </c>
      <c r="AV786" s="10">
        <f t="shared" si="259"/>
        <v>0</v>
      </c>
      <c r="AW786" s="10">
        <f t="shared" si="260"/>
        <v>0</v>
      </c>
      <c r="AX786" s="10">
        <f t="shared" si="261"/>
        <v>0</v>
      </c>
      <c r="AY786" s="10">
        <f t="shared" si="262"/>
        <v>0</v>
      </c>
      <c r="AZ786" s="10">
        <f t="shared" si="263"/>
        <v>0</v>
      </c>
      <c r="BA786" s="10">
        <f t="shared" si="264"/>
        <v>0</v>
      </c>
      <c r="BB786" s="10">
        <f t="shared" si="265"/>
        <v>0</v>
      </c>
      <c r="BC786" s="10">
        <f t="shared" si="266"/>
        <v>0</v>
      </c>
      <c r="BD786" s="10">
        <f t="shared" si="267"/>
        <v>0</v>
      </c>
      <c r="BE786" s="10">
        <f t="shared" si="268"/>
        <v>0</v>
      </c>
      <c r="BF786" s="10">
        <f t="shared" si="269"/>
        <v>0</v>
      </c>
      <c r="BG786" s="10">
        <f t="shared" si="270"/>
        <v>0</v>
      </c>
      <c r="BH786" s="10">
        <f t="shared" si="271"/>
        <v>0</v>
      </c>
    </row>
    <row r="787" spans="1:60" ht="27.75" customHeight="1">
      <c r="A787" t="str">
        <f t="shared" si="272"/>
        <v/>
      </c>
      <c r="B787" s="54"/>
      <c r="C787" s="55"/>
      <c r="D787" s="54"/>
      <c r="E787" s="55"/>
      <c r="F787" s="31"/>
      <c r="G787" s="29"/>
      <c r="H787" s="32"/>
      <c r="I787" s="32"/>
      <c r="J787" s="30"/>
      <c r="K787" s="31"/>
      <c r="L787" s="33"/>
      <c r="M787" s="33"/>
      <c r="N787" s="54"/>
      <c r="O787" s="56"/>
      <c r="P787" s="56"/>
      <c r="Q787" s="57"/>
      <c r="R787" s="33"/>
      <c r="S787" s="33"/>
      <c r="T787" s="40"/>
      <c r="U787" s="40"/>
      <c r="V787" s="17"/>
      <c r="W787" s="17"/>
      <c r="X787" s="10" t="str">
        <f>IFERROR(VLOOKUP($F787,PRM!$G$3:$H$5,2,FALSE),"")</f>
        <v/>
      </c>
      <c r="Y787" s="10" t="str">
        <f>IFERROR(VLOOKUP($G787,PRM!$I$3:$J$5,2,FALSE),"")</f>
        <v/>
      </c>
      <c r="Z787" s="10" t="str">
        <f>IFERROR(VLOOKUP($K787,PRM!$K$3:$L$4,2,FALSE),"")</f>
        <v/>
      </c>
      <c r="AA787" s="10" t="str">
        <f>IFERROR(VLOOKUP($N787,PRM!$M$3:$N$50,2,FALSE),"")</f>
        <v/>
      </c>
      <c r="AB787" s="10" t="str">
        <f>IFERROR(VLOOKUP($Y$3&amp;$R787,PRM!$Q$3:$R$31,2,FALSE),"")</f>
        <v/>
      </c>
      <c r="AC787" s="10" t="str">
        <f>IFERROR(VLOOKUP($Y$3&amp;$S787,PRM!$AH$3:$AI$133,2,FALSE),"")</f>
        <v/>
      </c>
      <c r="AD787" s="10" t="str">
        <f>IFERROR(VLOOKUP($Y$3&amp;$T787,PRM!$Y$3:$Z$50,2,FALSE),"")</f>
        <v>1</v>
      </c>
      <c r="AE787" s="10" t="str">
        <f>IFERROR(VLOOKUP($Y$3&amp;$U787,PRM!$AD$3:$AE$44,2,FALSE),"")</f>
        <v/>
      </c>
      <c r="AF787" s="10" t="str">
        <f>IFERROR(VLOOKUP($Y$3&amp;$R787,PRM!$Q$3:$T$31,3,FALSE),"")</f>
        <v/>
      </c>
      <c r="AG787" s="10" t="str">
        <f>IFERROR(IF(AF787=0,0,MATCH($Y$3,PRM!$AF$3:'PRM'!$AF$133,0)),"")</f>
        <v/>
      </c>
      <c r="AH787" s="10" t="str">
        <f>IF($Y$3="","",(IF(AF787=0,0,COUNTIF(PRM!$AF$3:'PRM'!$AF$133,$Y$3))))</f>
        <v/>
      </c>
      <c r="AI787" s="10" t="str">
        <f>IFERROR(VLOOKUP($Y$3&amp;$R787,PRM!$Q$3:$U$31,4,FALSE),"")</f>
        <v/>
      </c>
      <c r="AJ787" s="10" t="str">
        <f>IFERROR(IF(AI787=0,0,MATCH($Y$3,PRM!$V$3:'PRM'!$V$50,0)),"")</f>
        <v/>
      </c>
      <c r="AK787" s="10" t="str">
        <f>IF($Y$3="","",(IF(AI787=0,0,COUNTIF(PRM!$V$3:'PRM'!$V$50,$Y$3))))</f>
        <v/>
      </c>
      <c r="AL787" s="10" t="str">
        <f>IFERROR(VLOOKUP($Y$3&amp;$R787,PRM!$Q$3:$U$31,5,FALSE),"")</f>
        <v/>
      </c>
      <c r="AM787" s="10" t="str">
        <f>IFERROR(IF(AL787=0,0,MATCH($Y$3,PRM!$AA$3:'PRM'!$AA$94,0)),"")</f>
        <v/>
      </c>
      <c r="AN787" s="10" t="str">
        <f>IF($Y$3="","",IF(AL787=0,0,COUNTIF(PRM!$AA$3:'PRM'!$AA$94,$Y$3)))</f>
        <v/>
      </c>
      <c r="AO787" s="10">
        <f t="shared" si="252"/>
        <v>0</v>
      </c>
      <c r="AP787" s="10">
        <f t="shared" si="253"/>
        <v>0</v>
      </c>
      <c r="AQ787" s="10">
        <f t="shared" si="254"/>
        <v>0</v>
      </c>
      <c r="AR787" s="10">
        <f t="shared" si="255"/>
        <v>0</v>
      </c>
      <c r="AS787" s="10">
        <f t="shared" si="256"/>
        <v>0</v>
      </c>
      <c r="AT787" s="10">
        <f t="shared" si="257"/>
        <v>0</v>
      </c>
      <c r="AU787" s="10">
        <f t="shared" si="258"/>
        <v>0</v>
      </c>
      <c r="AV787" s="10">
        <f t="shared" si="259"/>
        <v>0</v>
      </c>
      <c r="AW787" s="10">
        <f t="shared" si="260"/>
        <v>0</v>
      </c>
      <c r="AX787" s="10">
        <f t="shared" si="261"/>
        <v>0</v>
      </c>
      <c r="AY787" s="10">
        <f t="shared" si="262"/>
        <v>0</v>
      </c>
      <c r="AZ787" s="10">
        <f t="shared" si="263"/>
        <v>0</v>
      </c>
      <c r="BA787" s="10">
        <f t="shared" si="264"/>
        <v>0</v>
      </c>
      <c r="BB787" s="10">
        <f t="shared" si="265"/>
        <v>0</v>
      </c>
      <c r="BC787" s="10">
        <f t="shared" si="266"/>
        <v>0</v>
      </c>
      <c r="BD787" s="10">
        <f t="shared" si="267"/>
        <v>0</v>
      </c>
      <c r="BE787" s="10">
        <f t="shared" si="268"/>
        <v>0</v>
      </c>
      <c r="BF787" s="10">
        <f t="shared" si="269"/>
        <v>0</v>
      </c>
      <c r="BG787" s="10">
        <f t="shared" si="270"/>
        <v>0</v>
      </c>
      <c r="BH787" s="10">
        <f t="shared" si="271"/>
        <v>0</v>
      </c>
    </row>
    <row r="788" spans="1:60" ht="27.75" customHeight="1">
      <c r="A788" t="str">
        <f t="shared" si="272"/>
        <v/>
      </c>
      <c r="B788" s="54"/>
      <c r="C788" s="55"/>
      <c r="D788" s="54"/>
      <c r="E788" s="55"/>
      <c r="F788" s="31"/>
      <c r="G788" s="29"/>
      <c r="H788" s="32"/>
      <c r="I788" s="32"/>
      <c r="J788" s="30"/>
      <c r="K788" s="31"/>
      <c r="L788" s="33"/>
      <c r="M788" s="33"/>
      <c r="N788" s="54"/>
      <c r="O788" s="56"/>
      <c r="P788" s="56"/>
      <c r="Q788" s="57"/>
      <c r="R788" s="33"/>
      <c r="S788" s="33"/>
      <c r="T788" s="40"/>
      <c r="U788" s="40"/>
      <c r="V788" s="17"/>
      <c r="W788" s="17"/>
      <c r="X788" s="10" t="str">
        <f>IFERROR(VLOOKUP($F788,PRM!$G$3:$H$5,2,FALSE),"")</f>
        <v/>
      </c>
      <c r="Y788" s="10" t="str">
        <f>IFERROR(VLOOKUP($G788,PRM!$I$3:$J$5,2,FALSE),"")</f>
        <v/>
      </c>
      <c r="Z788" s="10" t="str">
        <f>IFERROR(VLOOKUP($K788,PRM!$K$3:$L$4,2,FALSE),"")</f>
        <v/>
      </c>
      <c r="AA788" s="10" t="str">
        <f>IFERROR(VLOOKUP($N788,PRM!$M$3:$N$50,2,FALSE),"")</f>
        <v/>
      </c>
      <c r="AB788" s="10" t="str">
        <f>IFERROR(VLOOKUP($Y$3&amp;$R788,PRM!$Q$3:$R$31,2,FALSE),"")</f>
        <v/>
      </c>
      <c r="AC788" s="10" t="str">
        <f>IFERROR(VLOOKUP($Y$3&amp;$S788,PRM!$AH$3:$AI$133,2,FALSE),"")</f>
        <v/>
      </c>
      <c r="AD788" s="10" t="str">
        <f>IFERROR(VLOOKUP($Y$3&amp;$T788,PRM!$Y$3:$Z$50,2,FALSE),"")</f>
        <v>1</v>
      </c>
      <c r="AE788" s="10" t="str">
        <f>IFERROR(VLOOKUP($Y$3&amp;$U788,PRM!$AD$3:$AE$44,2,FALSE),"")</f>
        <v/>
      </c>
      <c r="AF788" s="10" t="str">
        <f>IFERROR(VLOOKUP($Y$3&amp;$R788,PRM!$Q$3:$T$31,3,FALSE),"")</f>
        <v/>
      </c>
      <c r="AG788" s="10" t="str">
        <f>IFERROR(IF(AF788=0,0,MATCH($Y$3,PRM!$AF$3:'PRM'!$AF$133,0)),"")</f>
        <v/>
      </c>
      <c r="AH788" s="10" t="str">
        <f>IF($Y$3="","",(IF(AF788=0,0,COUNTIF(PRM!$AF$3:'PRM'!$AF$133,$Y$3))))</f>
        <v/>
      </c>
      <c r="AI788" s="10" t="str">
        <f>IFERROR(VLOOKUP($Y$3&amp;$R788,PRM!$Q$3:$U$31,4,FALSE),"")</f>
        <v/>
      </c>
      <c r="AJ788" s="10" t="str">
        <f>IFERROR(IF(AI788=0,0,MATCH($Y$3,PRM!$V$3:'PRM'!$V$50,0)),"")</f>
        <v/>
      </c>
      <c r="AK788" s="10" t="str">
        <f>IF($Y$3="","",(IF(AI788=0,0,COUNTIF(PRM!$V$3:'PRM'!$V$50,$Y$3))))</f>
        <v/>
      </c>
      <c r="AL788" s="10" t="str">
        <f>IFERROR(VLOOKUP($Y$3&amp;$R788,PRM!$Q$3:$U$31,5,FALSE),"")</f>
        <v/>
      </c>
      <c r="AM788" s="10" t="str">
        <f>IFERROR(IF(AL788=0,0,MATCH($Y$3,PRM!$AA$3:'PRM'!$AA$94,0)),"")</f>
        <v/>
      </c>
      <c r="AN788" s="10" t="str">
        <f>IF($Y$3="","",IF(AL788=0,0,COUNTIF(PRM!$AA$3:'PRM'!$AA$94,$Y$3)))</f>
        <v/>
      </c>
      <c r="AO788" s="10">
        <f t="shared" si="252"/>
        <v>0</v>
      </c>
      <c r="AP788" s="10">
        <f t="shared" si="253"/>
        <v>0</v>
      </c>
      <c r="AQ788" s="10">
        <f t="shared" si="254"/>
        <v>0</v>
      </c>
      <c r="AR788" s="10">
        <f t="shared" si="255"/>
        <v>0</v>
      </c>
      <c r="AS788" s="10">
        <f t="shared" si="256"/>
        <v>0</v>
      </c>
      <c r="AT788" s="10">
        <f t="shared" si="257"/>
        <v>0</v>
      </c>
      <c r="AU788" s="10">
        <f t="shared" si="258"/>
        <v>0</v>
      </c>
      <c r="AV788" s="10">
        <f t="shared" si="259"/>
        <v>0</v>
      </c>
      <c r="AW788" s="10">
        <f t="shared" si="260"/>
        <v>0</v>
      </c>
      <c r="AX788" s="10">
        <f t="shared" si="261"/>
        <v>0</v>
      </c>
      <c r="AY788" s="10">
        <f t="shared" si="262"/>
        <v>0</v>
      </c>
      <c r="AZ788" s="10">
        <f t="shared" si="263"/>
        <v>0</v>
      </c>
      <c r="BA788" s="10">
        <f t="shared" si="264"/>
        <v>0</v>
      </c>
      <c r="BB788" s="10">
        <f t="shared" si="265"/>
        <v>0</v>
      </c>
      <c r="BC788" s="10">
        <f t="shared" si="266"/>
        <v>0</v>
      </c>
      <c r="BD788" s="10">
        <f t="shared" si="267"/>
        <v>0</v>
      </c>
      <c r="BE788" s="10">
        <f t="shared" si="268"/>
        <v>0</v>
      </c>
      <c r="BF788" s="10">
        <f t="shared" si="269"/>
        <v>0</v>
      </c>
      <c r="BG788" s="10">
        <f t="shared" si="270"/>
        <v>0</v>
      </c>
      <c r="BH788" s="10">
        <f t="shared" si="271"/>
        <v>0</v>
      </c>
    </row>
    <row r="789" spans="1:60" ht="27.75" customHeight="1">
      <c r="A789" t="str">
        <f t="shared" si="272"/>
        <v/>
      </c>
      <c r="B789" s="54"/>
      <c r="C789" s="55"/>
      <c r="D789" s="54"/>
      <c r="E789" s="55"/>
      <c r="F789" s="31"/>
      <c r="G789" s="29"/>
      <c r="H789" s="32"/>
      <c r="I789" s="32"/>
      <c r="J789" s="30"/>
      <c r="K789" s="31"/>
      <c r="L789" s="33"/>
      <c r="M789" s="33"/>
      <c r="N789" s="54"/>
      <c r="O789" s="56"/>
      <c r="P789" s="56"/>
      <c r="Q789" s="57"/>
      <c r="R789" s="33"/>
      <c r="S789" s="33"/>
      <c r="T789" s="40"/>
      <c r="U789" s="40"/>
      <c r="V789" s="17"/>
      <c r="W789" s="17"/>
      <c r="X789" s="10" t="str">
        <f>IFERROR(VLOOKUP($F789,PRM!$G$3:$H$5,2,FALSE),"")</f>
        <v/>
      </c>
      <c r="Y789" s="10" t="str">
        <f>IFERROR(VLOOKUP($G789,PRM!$I$3:$J$5,2,FALSE),"")</f>
        <v/>
      </c>
      <c r="Z789" s="10" t="str">
        <f>IFERROR(VLOOKUP($K789,PRM!$K$3:$L$4,2,FALSE),"")</f>
        <v/>
      </c>
      <c r="AA789" s="10" t="str">
        <f>IFERROR(VLOOKUP($N789,PRM!$M$3:$N$50,2,FALSE),"")</f>
        <v/>
      </c>
      <c r="AB789" s="10" t="str">
        <f>IFERROR(VLOOKUP($Y$3&amp;$R789,PRM!$Q$3:$R$31,2,FALSE),"")</f>
        <v/>
      </c>
      <c r="AC789" s="10" t="str">
        <f>IFERROR(VLOOKUP($Y$3&amp;$S789,PRM!$AH$3:$AI$133,2,FALSE),"")</f>
        <v/>
      </c>
      <c r="AD789" s="10" t="str">
        <f>IFERROR(VLOOKUP($Y$3&amp;$T789,PRM!$Y$3:$Z$50,2,FALSE),"")</f>
        <v>1</v>
      </c>
      <c r="AE789" s="10" t="str">
        <f>IFERROR(VLOOKUP($Y$3&amp;$U789,PRM!$AD$3:$AE$44,2,FALSE),"")</f>
        <v/>
      </c>
      <c r="AF789" s="10" t="str">
        <f>IFERROR(VLOOKUP($Y$3&amp;$R789,PRM!$Q$3:$T$31,3,FALSE),"")</f>
        <v/>
      </c>
      <c r="AG789" s="10" t="str">
        <f>IFERROR(IF(AF789=0,0,MATCH($Y$3,PRM!$AF$3:'PRM'!$AF$133,0)),"")</f>
        <v/>
      </c>
      <c r="AH789" s="10" t="str">
        <f>IF($Y$3="","",(IF(AF789=0,0,COUNTIF(PRM!$AF$3:'PRM'!$AF$133,$Y$3))))</f>
        <v/>
      </c>
      <c r="AI789" s="10" t="str">
        <f>IFERROR(VLOOKUP($Y$3&amp;$R789,PRM!$Q$3:$U$31,4,FALSE),"")</f>
        <v/>
      </c>
      <c r="AJ789" s="10" t="str">
        <f>IFERROR(IF(AI789=0,0,MATCH($Y$3,PRM!$V$3:'PRM'!$V$50,0)),"")</f>
        <v/>
      </c>
      <c r="AK789" s="10" t="str">
        <f>IF($Y$3="","",(IF(AI789=0,0,COUNTIF(PRM!$V$3:'PRM'!$V$50,$Y$3))))</f>
        <v/>
      </c>
      <c r="AL789" s="10" t="str">
        <f>IFERROR(VLOOKUP($Y$3&amp;$R789,PRM!$Q$3:$U$31,5,FALSE),"")</f>
        <v/>
      </c>
      <c r="AM789" s="10" t="str">
        <f>IFERROR(IF(AL789=0,0,MATCH($Y$3,PRM!$AA$3:'PRM'!$AA$94,0)),"")</f>
        <v/>
      </c>
      <c r="AN789" s="10" t="str">
        <f>IF($Y$3="","",IF(AL789=0,0,COUNTIF(PRM!$AA$3:'PRM'!$AA$94,$Y$3)))</f>
        <v/>
      </c>
      <c r="AO789" s="10">
        <f t="shared" si="252"/>
        <v>0</v>
      </c>
      <c r="AP789" s="10">
        <f t="shared" si="253"/>
        <v>0</v>
      </c>
      <c r="AQ789" s="10">
        <f t="shared" si="254"/>
        <v>0</v>
      </c>
      <c r="AR789" s="10">
        <f t="shared" si="255"/>
        <v>0</v>
      </c>
      <c r="AS789" s="10">
        <f t="shared" si="256"/>
        <v>0</v>
      </c>
      <c r="AT789" s="10">
        <f t="shared" si="257"/>
        <v>0</v>
      </c>
      <c r="AU789" s="10">
        <f t="shared" si="258"/>
        <v>0</v>
      </c>
      <c r="AV789" s="10">
        <f t="shared" si="259"/>
        <v>0</v>
      </c>
      <c r="AW789" s="10">
        <f t="shared" si="260"/>
        <v>0</v>
      </c>
      <c r="AX789" s="10">
        <f t="shared" si="261"/>
        <v>0</v>
      </c>
      <c r="AY789" s="10">
        <f t="shared" si="262"/>
        <v>0</v>
      </c>
      <c r="AZ789" s="10">
        <f t="shared" si="263"/>
        <v>0</v>
      </c>
      <c r="BA789" s="10">
        <f t="shared" si="264"/>
        <v>0</v>
      </c>
      <c r="BB789" s="10">
        <f t="shared" si="265"/>
        <v>0</v>
      </c>
      <c r="BC789" s="10">
        <f t="shared" si="266"/>
        <v>0</v>
      </c>
      <c r="BD789" s="10">
        <f t="shared" si="267"/>
        <v>0</v>
      </c>
      <c r="BE789" s="10">
        <f t="shared" si="268"/>
        <v>0</v>
      </c>
      <c r="BF789" s="10">
        <f t="shared" si="269"/>
        <v>0</v>
      </c>
      <c r="BG789" s="10">
        <f t="shared" si="270"/>
        <v>0</v>
      </c>
      <c r="BH789" s="10">
        <f t="shared" si="271"/>
        <v>0</v>
      </c>
    </row>
    <row r="790" spans="1:60" ht="27.75" customHeight="1">
      <c r="A790" t="str">
        <f t="shared" si="272"/>
        <v/>
      </c>
      <c r="B790" s="54"/>
      <c r="C790" s="55"/>
      <c r="D790" s="54"/>
      <c r="E790" s="55"/>
      <c r="F790" s="31"/>
      <c r="G790" s="29"/>
      <c r="H790" s="32"/>
      <c r="I790" s="32"/>
      <c r="J790" s="30"/>
      <c r="K790" s="31"/>
      <c r="L790" s="33"/>
      <c r="M790" s="33"/>
      <c r="N790" s="54"/>
      <c r="O790" s="56"/>
      <c r="P790" s="56"/>
      <c r="Q790" s="57"/>
      <c r="R790" s="33"/>
      <c r="S790" s="33"/>
      <c r="T790" s="40"/>
      <c r="U790" s="40"/>
      <c r="V790" s="17"/>
      <c r="W790" s="17"/>
      <c r="X790" s="10" t="str">
        <f>IFERROR(VLOOKUP($F790,PRM!$G$3:$H$5,2,FALSE),"")</f>
        <v/>
      </c>
      <c r="Y790" s="10" t="str">
        <f>IFERROR(VLOOKUP($G790,PRM!$I$3:$J$5,2,FALSE),"")</f>
        <v/>
      </c>
      <c r="Z790" s="10" t="str">
        <f>IFERROR(VLOOKUP($K790,PRM!$K$3:$L$4,2,FALSE),"")</f>
        <v/>
      </c>
      <c r="AA790" s="10" t="str">
        <f>IFERROR(VLOOKUP($N790,PRM!$M$3:$N$50,2,FALSE),"")</f>
        <v/>
      </c>
      <c r="AB790" s="10" t="str">
        <f>IFERROR(VLOOKUP($Y$3&amp;$R790,PRM!$Q$3:$R$31,2,FALSE),"")</f>
        <v/>
      </c>
      <c r="AC790" s="10" t="str">
        <f>IFERROR(VLOOKUP($Y$3&amp;$S790,PRM!$AH$3:$AI$133,2,FALSE),"")</f>
        <v/>
      </c>
      <c r="AD790" s="10" t="str">
        <f>IFERROR(VLOOKUP($Y$3&amp;$T790,PRM!$Y$3:$Z$50,2,FALSE),"")</f>
        <v>1</v>
      </c>
      <c r="AE790" s="10" t="str">
        <f>IFERROR(VLOOKUP($Y$3&amp;$U790,PRM!$AD$3:$AE$44,2,FALSE),"")</f>
        <v/>
      </c>
      <c r="AF790" s="10" t="str">
        <f>IFERROR(VLOOKUP($Y$3&amp;$R790,PRM!$Q$3:$T$31,3,FALSE),"")</f>
        <v/>
      </c>
      <c r="AG790" s="10" t="str">
        <f>IFERROR(IF(AF790=0,0,MATCH($Y$3,PRM!$AF$3:'PRM'!$AF$133,0)),"")</f>
        <v/>
      </c>
      <c r="AH790" s="10" t="str">
        <f>IF($Y$3="","",(IF(AF790=0,0,COUNTIF(PRM!$AF$3:'PRM'!$AF$133,$Y$3))))</f>
        <v/>
      </c>
      <c r="AI790" s="10" t="str">
        <f>IFERROR(VLOOKUP($Y$3&amp;$R790,PRM!$Q$3:$U$31,4,FALSE),"")</f>
        <v/>
      </c>
      <c r="AJ790" s="10" t="str">
        <f>IFERROR(IF(AI790=0,0,MATCH($Y$3,PRM!$V$3:'PRM'!$V$50,0)),"")</f>
        <v/>
      </c>
      <c r="AK790" s="10" t="str">
        <f>IF($Y$3="","",(IF(AI790=0,0,COUNTIF(PRM!$V$3:'PRM'!$V$50,$Y$3))))</f>
        <v/>
      </c>
      <c r="AL790" s="10" t="str">
        <f>IFERROR(VLOOKUP($Y$3&amp;$R790,PRM!$Q$3:$U$31,5,FALSE),"")</f>
        <v/>
      </c>
      <c r="AM790" s="10" t="str">
        <f>IFERROR(IF(AL790=0,0,MATCH($Y$3,PRM!$AA$3:'PRM'!$AA$94,0)),"")</f>
        <v/>
      </c>
      <c r="AN790" s="10" t="str">
        <f>IF($Y$3="","",IF(AL790=0,0,COUNTIF(PRM!$AA$3:'PRM'!$AA$94,$Y$3)))</f>
        <v/>
      </c>
      <c r="AO790" s="10">
        <f t="shared" si="252"/>
        <v>0</v>
      </c>
      <c r="AP790" s="10">
        <f t="shared" si="253"/>
        <v>0</v>
      </c>
      <c r="AQ790" s="10">
        <f t="shared" si="254"/>
        <v>0</v>
      </c>
      <c r="AR790" s="10">
        <f t="shared" si="255"/>
        <v>0</v>
      </c>
      <c r="AS790" s="10">
        <f t="shared" si="256"/>
        <v>0</v>
      </c>
      <c r="AT790" s="10">
        <f t="shared" si="257"/>
        <v>0</v>
      </c>
      <c r="AU790" s="10">
        <f t="shared" si="258"/>
        <v>0</v>
      </c>
      <c r="AV790" s="10">
        <f t="shared" si="259"/>
        <v>0</v>
      </c>
      <c r="AW790" s="10">
        <f t="shared" si="260"/>
        <v>0</v>
      </c>
      <c r="AX790" s="10">
        <f t="shared" si="261"/>
        <v>0</v>
      </c>
      <c r="AY790" s="10">
        <f t="shared" si="262"/>
        <v>0</v>
      </c>
      <c r="AZ790" s="10">
        <f t="shared" si="263"/>
        <v>0</v>
      </c>
      <c r="BA790" s="10">
        <f t="shared" si="264"/>
        <v>0</v>
      </c>
      <c r="BB790" s="10">
        <f t="shared" si="265"/>
        <v>0</v>
      </c>
      <c r="BC790" s="10">
        <f t="shared" si="266"/>
        <v>0</v>
      </c>
      <c r="BD790" s="10">
        <f t="shared" si="267"/>
        <v>0</v>
      </c>
      <c r="BE790" s="10">
        <f t="shared" si="268"/>
        <v>0</v>
      </c>
      <c r="BF790" s="10">
        <f t="shared" si="269"/>
        <v>0</v>
      </c>
      <c r="BG790" s="10">
        <f t="shared" si="270"/>
        <v>0</v>
      </c>
      <c r="BH790" s="10">
        <f t="shared" si="271"/>
        <v>0</v>
      </c>
    </row>
    <row r="791" spans="1:60" ht="27.75" customHeight="1">
      <c r="A791" t="str">
        <f t="shared" si="272"/>
        <v/>
      </c>
      <c r="B791" s="54"/>
      <c r="C791" s="55"/>
      <c r="D791" s="54"/>
      <c r="E791" s="55"/>
      <c r="F791" s="31"/>
      <c r="G791" s="29"/>
      <c r="H791" s="32"/>
      <c r="I791" s="32"/>
      <c r="J791" s="30"/>
      <c r="K791" s="31"/>
      <c r="L791" s="33"/>
      <c r="M791" s="33"/>
      <c r="N791" s="54"/>
      <c r="O791" s="56"/>
      <c r="P791" s="56"/>
      <c r="Q791" s="57"/>
      <c r="R791" s="33"/>
      <c r="S791" s="33"/>
      <c r="T791" s="40"/>
      <c r="U791" s="40"/>
      <c r="V791" s="17"/>
      <c r="W791" s="17"/>
      <c r="X791" s="10" t="str">
        <f>IFERROR(VLOOKUP($F791,PRM!$G$3:$H$5,2,FALSE),"")</f>
        <v/>
      </c>
      <c r="Y791" s="10" t="str">
        <f>IFERROR(VLOOKUP($G791,PRM!$I$3:$J$5,2,FALSE),"")</f>
        <v/>
      </c>
      <c r="Z791" s="10" t="str">
        <f>IFERROR(VLOOKUP($K791,PRM!$K$3:$L$4,2,FALSE),"")</f>
        <v/>
      </c>
      <c r="AA791" s="10" t="str">
        <f>IFERROR(VLOOKUP($N791,PRM!$M$3:$N$50,2,FALSE),"")</f>
        <v/>
      </c>
      <c r="AB791" s="10" t="str">
        <f>IFERROR(VLOOKUP($Y$3&amp;$R791,PRM!$Q$3:$R$31,2,FALSE),"")</f>
        <v/>
      </c>
      <c r="AC791" s="10" t="str">
        <f>IFERROR(VLOOKUP($Y$3&amp;$S791,PRM!$AH$3:$AI$133,2,FALSE),"")</f>
        <v/>
      </c>
      <c r="AD791" s="10" t="str">
        <f>IFERROR(VLOOKUP($Y$3&amp;$T791,PRM!$Y$3:$Z$50,2,FALSE),"")</f>
        <v>1</v>
      </c>
      <c r="AE791" s="10" t="str">
        <f>IFERROR(VLOOKUP($Y$3&amp;$U791,PRM!$AD$3:$AE$44,2,FALSE),"")</f>
        <v/>
      </c>
      <c r="AF791" s="10" t="str">
        <f>IFERROR(VLOOKUP($Y$3&amp;$R791,PRM!$Q$3:$T$31,3,FALSE),"")</f>
        <v/>
      </c>
      <c r="AG791" s="10" t="str">
        <f>IFERROR(IF(AF791=0,0,MATCH($Y$3,PRM!$AF$3:'PRM'!$AF$133,0)),"")</f>
        <v/>
      </c>
      <c r="AH791" s="10" t="str">
        <f>IF($Y$3="","",(IF(AF791=0,0,COUNTIF(PRM!$AF$3:'PRM'!$AF$133,$Y$3))))</f>
        <v/>
      </c>
      <c r="AI791" s="10" t="str">
        <f>IFERROR(VLOOKUP($Y$3&amp;$R791,PRM!$Q$3:$U$31,4,FALSE),"")</f>
        <v/>
      </c>
      <c r="AJ791" s="10" t="str">
        <f>IFERROR(IF(AI791=0,0,MATCH($Y$3,PRM!$V$3:'PRM'!$V$50,0)),"")</f>
        <v/>
      </c>
      <c r="AK791" s="10" t="str">
        <f>IF($Y$3="","",(IF(AI791=0,0,COUNTIF(PRM!$V$3:'PRM'!$V$50,$Y$3))))</f>
        <v/>
      </c>
      <c r="AL791" s="10" t="str">
        <f>IFERROR(VLOOKUP($Y$3&amp;$R791,PRM!$Q$3:$U$31,5,FALSE),"")</f>
        <v/>
      </c>
      <c r="AM791" s="10" t="str">
        <f>IFERROR(IF(AL791=0,0,MATCH($Y$3,PRM!$AA$3:'PRM'!$AA$94,0)),"")</f>
        <v/>
      </c>
      <c r="AN791" s="10" t="str">
        <f>IF($Y$3="","",IF(AL791=0,0,COUNTIF(PRM!$AA$3:'PRM'!$AA$94,$Y$3)))</f>
        <v/>
      </c>
      <c r="AO791" s="10">
        <f t="shared" si="252"/>
        <v>0</v>
      </c>
      <c r="AP791" s="10">
        <f t="shared" si="253"/>
        <v>0</v>
      </c>
      <c r="AQ791" s="10">
        <f t="shared" si="254"/>
        <v>0</v>
      </c>
      <c r="AR791" s="10">
        <f t="shared" si="255"/>
        <v>0</v>
      </c>
      <c r="AS791" s="10">
        <f t="shared" si="256"/>
        <v>0</v>
      </c>
      <c r="AT791" s="10">
        <f t="shared" si="257"/>
        <v>0</v>
      </c>
      <c r="AU791" s="10">
        <f t="shared" si="258"/>
        <v>0</v>
      </c>
      <c r="AV791" s="10">
        <f t="shared" si="259"/>
        <v>0</v>
      </c>
      <c r="AW791" s="10">
        <f t="shared" si="260"/>
        <v>0</v>
      </c>
      <c r="AX791" s="10">
        <f t="shared" si="261"/>
        <v>0</v>
      </c>
      <c r="AY791" s="10">
        <f t="shared" si="262"/>
        <v>0</v>
      </c>
      <c r="AZ791" s="10">
        <f t="shared" si="263"/>
        <v>0</v>
      </c>
      <c r="BA791" s="10">
        <f t="shared" si="264"/>
        <v>0</v>
      </c>
      <c r="BB791" s="10">
        <f t="shared" si="265"/>
        <v>0</v>
      </c>
      <c r="BC791" s="10">
        <f t="shared" si="266"/>
        <v>0</v>
      </c>
      <c r="BD791" s="10">
        <f t="shared" si="267"/>
        <v>0</v>
      </c>
      <c r="BE791" s="10">
        <f t="shared" si="268"/>
        <v>0</v>
      </c>
      <c r="BF791" s="10">
        <f t="shared" si="269"/>
        <v>0</v>
      </c>
      <c r="BG791" s="10">
        <f t="shared" si="270"/>
        <v>0</v>
      </c>
      <c r="BH791" s="10">
        <f t="shared" si="271"/>
        <v>0</v>
      </c>
    </row>
    <row r="792" spans="1:60" ht="27.75" customHeight="1">
      <c r="A792" t="str">
        <f t="shared" si="272"/>
        <v/>
      </c>
      <c r="B792" s="54"/>
      <c r="C792" s="55"/>
      <c r="D792" s="54"/>
      <c r="E792" s="55"/>
      <c r="F792" s="31"/>
      <c r="G792" s="29"/>
      <c r="H792" s="32"/>
      <c r="I792" s="32"/>
      <c r="J792" s="30"/>
      <c r="K792" s="31"/>
      <c r="L792" s="33"/>
      <c r="M792" s="33"/>
      <c r="N792" s="54"/>
      <c r="O792" s="56"/>
      <c r="P792" s="56"/>
      <c r="Q792" s="57"/>
      <c r="R792" s="33"/>
      <c r="S792" s="33"/>
      <c r="T792" s="40"/>
      <c r="U792" s="40"/>
      <c r="V792" s="17"/>
      <c r="W792" s="17"/>
      <c r="X792" s="10" t="str">
        <f>IFERROR(VLOOKUP($F792,PRM!$G$3:$H$5,2,FALSE),"")</f>
        <v/>
      </c>
      <c r="Y792" s="10" t="str">
        <f>IFERROR(VLOOKUP($G792,PRM!$I$3:$J$5,2,FALSE),"")</f>
        <v/>
      </c>
      <c r="Z792" s="10" t="str">
        <f>IFERROR(VLOOKUP($K792,PRM!$K$3:$L$4,2,FALSE),"")</f>
        <v/>
      </c>
      <c r="AA792" s="10" t="str">
        <f>IFERROR(VLOOKUP($N792,PRM!$M$3:$N$50,2,FALSE),"")</f>
        <v/>
      </c>
      <c r="AB792" s="10" t="str">
        <f>IFERROR(VLOOKUP($Y$3&amp;$R792,PRM!$Q$3:$R$31,2,FALSE),"")</f>
        <v/>
      </c>
      <c r="AC792" s="10" t="str">
        <f>IFERROR(VLOOKUP($Y$3&amp;$S792,PRM!$AH$3:$AI$133,2,FALSE),"")</f>
        <v/>
      </c>
      <c r="AD792" s="10" t="str">
        <f>IFERROR(VLOOKUP($Y$3&amp;$T792,PRM!$Y$3:$Z$50,2,FALSE),"")</f>
        <v>1</v>
      </c>
      <c r="AE792" s="10" t="str">
        <f>IFERROR(VLOOKUP($Y$3&amp;$U792,PRM!$AD$3:$AE$44,2,FALSE),"")</f>
        <v/>
      </c>
      <c r="AF792" s="10" t="str">
        <f>IFERROR(VLOOKUP($Y$3&amp;$R792,PRM!$Q$3:$T$31,3,FALSE),"")</f>
        <v/>
      </c>
      <c r="AG792" s="10" t="str">
        <f>IFERROR(IF(AF792=0,0,MATCH($Y$3,PRM!$AF$3:'PRM'!$AF$133,0)),"")</f>
        <v/>
      </c>
      <c r="AH792" s="10" t="str">
        <f>IF($Y$3="","",(IF(AF792=0,0,COUNTIF(PRM!$AF$3:'PRM'!$AF$133,$Y$3))))</f>
        <v/>
      </c>
      <c r="AI792" s="10" t="str">
        <f>IFERROR(VLOOKUP($Y$3&amp;$R792,PRM!$Q$3:$U$31,4,FALSE),"")</f>
        <v/>
      </c>
      <c r="AJ792" s="10" t="str">
        <f>IFERROR(IF(AI792=0,0,MATCH($Y$3,PRM!$V$3:'PRM'!$V$50,0)),"")</f>
        <v/>
      </c>
      <c r="AK792" s="10" t="str">
        <f>IF($Y$3="","",(IF(AI792=0,0,COUNTIF(PRM!$V$3:'PRM'!$V$50,$Y$3))))</f>
        <v/>
      </c>
      <c r="AL792" s="10" t="str">
        <f>IFERROR(VLOOKUP($Y$3&amp;$R792,PRM!$Q$3:$U$31,5,FALSE),"")</f>
        <v/>
      </c>
      <c r="AM792" s="10" t="str">
        <f>IFERROR(IF(AL792=0,0,MATCH($Y$3,PRM!$AA$3:'PRM'!$AA$94,0)),"")</f>
        <v/>
      </c>
      <c r="AN792" s="10" t="str">
        <f>IF($Y$3="","",IF(AL792=0,0,COUNTIF(PRM!$AA$3:'PRM'!$AA$94,$Y$3)))</f>
        <v/>
      </c>
      <c r="AO792" s="10">
        <f t="shared" si="252"/>
        <v>0</v>
      </c>
      <c r="AP792" s="10">
        <f t="shared" si="253"/>
        <v>0</v>
      </c>
      <c r="AQ792" s="10">
        <f t="shared" si="254"/>
        <v>0</v>
      </c>
      <c r="AR792" s="10">
        <f t="shared" si="255"/>
        <v>0</v>
      </c>
      <c r="AS792" s="10">
        <f t="shared" si="256"/>
        <v>0</v>
      </c>
      <c r="AT792" s="10">
        <f t="shared" si="257"/>
        <v>0</v>
      </c>
      <c r="AU792" s="10">
        <f t="shared" si="258"/>
        <v>0</v>
      </c>
      <c r="AV792" s="10">
        <f t="shared" si="259"/>
        <v>0</v>
      </c>
      <c r="AW792" s="10">
        <f t="shared" si="260"/>
        <v>0</v>
      </c>
      <c r="AX792" s="10">
        <f t="shared" si="261"/>
        <v>0</v>
      </c>
      <c r="AY792" s="10">
        <f t="shared" si="262"/>
        <v>0</v>
      </c>
      <c r="AZ792" s="10">
        <f t="shared" si="263"/>
        <v>0</v>
      </c>
      <c r="BA792" s="10">
        <f t="shared" si="264"/>
        <v>0</v>
      </c>
      <c r="BB792" s="10">
        <f t="shared" si="265"/>
        <v>0</v>
      </c>
      <c r="BC792" s="10">
        <f t="shared" si="266"/>
        <v>0</v>
      </c>
      <c r="BD792" s="10">
        <f t="shared" si="267"/>
        <v>0</v>
      </c>
      <c r="BE792" s="10">
        <f t="shared" si="268"/>
        <v>0</v>
      </c>
      <c r="BF792" s="10">
        <f t="shared" si="269"/>
        <v>0</v>
      </c>
      <c r="BG792" s="10">
        <f t="shared" si="270"/>
        <v>0</v>
      </c>
      <c r="BH792" s="10">
        <f t="shared" si="271"/>
        <v>0</v>
      </c>
    </row>
    <row r="793" spans="1:60" ht="27.75" customHeight="1">
      <c r="A793" t="str">
        <f t="shared" si="272"/>
        <v/>
      </c>
      <c r="B793" s="54"/>
      <c r="C793" s="55"/>
      <c r="D793" s="54"/>
      <c r="E793" s="55"/>
      <c r="F793" s="31"/>
      <c r="G793" s="29"/>
      <c r="H793" s="32"/>
      <c r="I793" s="32"/>
      <c r="J793" s="30"/>
      <c r="K793" s="31"/>
      <c r="L793" s="33"/>
      <c r="M793" s="33"/>
      <c r="N793" s="54"/>
      <c r="O793" s="56"/>
      <c r="P793" s="56"/>
      <c r="Q793" s="57"/>
      <c r="R793" s="33"/>
      <c r="S793" s="33"/>
      <c r="T793" s="40"/>
      <c r="U793" s="40"/>
      <c r="V793" s="17"/>
      <c r="W793" s="17"/>
      <c r="X793" s="10" t="str">
        <f>IFERROR(VLOOKUP($F793,PRM!$G$3:$H$5,2,FALSE),"")</f>
        <v/>
      </c>
      <c r="Y793" s="10" t="str">
        <f>IFERROR(VLOOKUP($G793,PRM!$I$3:$J$5,2,FALSE),"")</f>
        <v/>
      </c>
      <c r="Z793" s="10" t="str">
        <f>IFERROR(VLOOKUP($K793,PRM!$K$3:$L$4,2,FALSE),"")</f>
        <v/>
      </c>
      <c r="AA793" s="10" t="str">
        <f>IFERROR(VLOOKUP($N793,PRM!$M$3:$N$50,2,FALSE),"")</f>
        <v/>
      </c>
      <c r="AB793" s="10" t="str">
        <f>IFERROR(VLOOKUP($Y$3&amp;$R793,PRM!$Q$3:$R$31,2,FALSE),"")</f>
        <v/>
      </c>
      <c r="AC793" s="10" t="str">
        <f>IFERROR(VLOOKUP($Y$3&amp;$S793,PRM!$AH$3:$AI$133,2,FALSE),"")</f>
        <v/>
      </c>
      <c r="AD793" s="10" t="str">
        <f>IFERROR(VLOOKUP($Y$3&amp;$T793,PRM!$Y$3:$Z$50,2,FALSE),"")</f>
        <v>1</v>
      </c>
      <c r="AE793" s="10" t="str">
        <f>IFERROR(VLOOKUP($Y$3&amp;$U793,PRM!$AD$3:$AE$44,2,FALSE),"")</f>
        <v/>
      </c>
      <c r="AF793" s="10" t="str">
        <f>IFERROR(VLOOKUP($Y$3&amp;$R793,PRM!$Q$3:$T$31,3,FALSE),"")</f>
        <v/>
      </c>
      <c r="AG793" s="10" t="str">
        <f>IFERROR(IF(AF793=0,0,MATCH($Y$3,PRM!$AF$3:'PRM'!$AF$133,0)),"")</f>
        <v/>
      </c>
      <c r="AH793" s="10" t="str">
        <f>IF($Y$3="","",(IF(AF793=0,0,COUNTIF(PRM!$AF$3:'PRM'!$AF$133,$Y$3))))</f>
        <v/>
      </c>
      <c r="AI793" s="10" t="str">
        <f>IFERROR(VLOOKUP($Y$3&amp;$R793,PRM!$Q$3:$U$31,4,FALSE),"")</f>
        <v/>
      </c>
      <c r="AJ793" s="10" t="str">
        <f>IFERROR(IF(AI793=0,0,MATCH($Y$3,PRM!$V$3:'PRM'!$V$50,0)),"")</f>
        <v/>
      </c>
      <c r="AK793" s="10" t="str">
        <f>IF($Y$3="","",(IF(AI793=0,0,COUNTIF(PRM!$V$3:'PRM'!$V$50,$Y$3))))</f>
        <v/>
      </c>
      <c r="AL793" s="10" t="str">
        <f>IFERROR(VLOOKUP($Y$3&amp;$R793,PRM!$Q$3:$U$31,5,FALSE),"")</f>
        <v/>
      </c>
      <c r="AM793" s="10" t="str">
        <f>IFERROR(IF(AL793=0,0,MATCH($Y$3,PRM!$AA$3:'PRM'!$AA$94,0)),"")</f>
        <v/>
      </c>
      <c r="AN793" s="10" t="str">
        <f>IF($Y$3="","",IF(AL793=0,0,COUNTIF(PRM!$AA$3:'PRM'!$AA$94,$Y$3)))</f>
        <v/>
      </c>
      <c r="AO793" s="10">
        <f t="shared" si="252"/>
        <v>0</v>
      </c>
      <c r="AP793" s="10">
        <f t="shared" si="253"/>
        <v>0</v>
      </c>
      <c r="AQ793" s="10">
        <f t="shared" si="254"/>
        <v>0</v>
      </c>
      <c r="AR793" s="10">
        <f t="shared" si="255"/>
        <v>0</v>
      </c>
      <c r="AS793" s="10">
        <f t="shared" si="256"/>
        <v>0</v>
      </c>
      <c r="AT793" s="10">
        <f t="shared" si="257"/>
        <v>0</v>
      </c>
      <c r="AU793" s="10">
        <f t="shared" si="258"/>
        <v>0</v>
      </c>
      <c r="AV793" s="10">
        <f t="shared" si="259"/>
        <v>0</v>
      </c>
      <c r="AW793" s="10">
        <f t="shared" si="260"/>
        <v>0</v>
      </c>
      <c r="AX793" s="10">
        <f t="shared" si="261"/>
        <v>0</v>
      </c>
      <c r="AY793" s="10">
        <f t="shared" si="262"/>
        <v>0</v>
      </c>
      <c r="AZ793" s="10">
        <f t="shared" si="263"/>
        <v>0</v>
      </c>
      <c r="BA793" s="10">
        <f t="shared" si="264"/>
        <v>0</v>
      </c>
      <c r="BB793" s="10">
        <f t="shared" si="265"/>
        <v>0</v>
      </c>
      <c r="BC793" s="10">
        <f t="shared" si="266"/>
        <v>0</v>
      </c>
      <c r="BD793" s="10">
        <f t="shared" si="267"/>
        <v>0</v>
      </c>
      <c r="BE793" s="10">
        <f t="shared" si="268"/>
        <v>0</v>
      </c>
      <c r="BF793" s="10">
        <f t="shared" si="269"/>
        <v>0</v>
      </c>
      <c r="BG793" s="10">
        <f t="shared" si="270"/>
        <v>0</v>
      </c>
      <c r="BH793" s="10">
        <f t="shared" si="271"/>
        <v>0</v>
      </c>
    </row>
    <row r="794" spans="1:60" ht="27.75" customHeight="1">
      <c r="A794" t="str">
        <f t="shared" si="272"/>
        <v/>
      </c>
      <c r="B794" s="54"/>
      <c r="C794" s="55"/>
      <c r="D794" s="54"/>
      <c r="E794" s="55"/>
      <c r="F794" s="31"/>
      <c r="G794" s="29"/>
      <c r="H794" s="32"/>
      <c r="I794" s="32"/>
      <c r="J794" s="30"/>
      <c r="K794" s="31"/>
      <c r="L794" s="33"/>
      <c r="M794" s="33"/>
      <c r="N794" s="54"/>
      <c r="O794" s="56"/>
      <c r="P794" s="56"/>
      <c r="Q794" s="57"/>
      <c r="R794" s="33"/>
      <c r="S794" s="33"/>
      <c r="T794" s="40"/>
      <c r="U794" s="40"/>
      <c r="V794" s="17"/>
      <c r="W794" s="17"/>
      <c r="X794" s="10" t="str">
        <f>IFERROR(VLOOKUP($F794,PRM!$G$3:$H$5,2,FALSE),"")</f>
        <v/>
      </c>
      <c r="Y794" s="10" t="str">
        <f>IFERROR(VLOOKUP($G794,PRM!$I$3:$J$5,2,FALSE),"")</f>
        <v/>
      </c>
      <c r="Z794" s="10" t="str">
        <f>IFERROR(VLOOKUP($K794,PRM!$K$3:$L$4,2,FALSE),"")</f>
        <v/>
      </c>
      <c r="AA794" s="10" t="str">
        <f>IFERROR(VLOOKUP($N794,PRM!$M$3:$N$50,2,FALSE),"")</f>
        <v/>
      </c>
      <c r="AB794" s="10" t="str">
        <f>IFERROR(VLOOKUP($Y$3&amp;$R794,PRM!$Q$3:$R$31,2,FALSE),"")</f>
        <v/>
      </c>
      <c r="AC794" s="10" t="str">
        <f>IFERROR(VLOOKUP($Y$3&amp;$S794,PRM!$AH$3:$AI$133,2,FALSE),"")</f>
        <v/>
      </c>
      <c r="AD794" s="10" t="str">
        <f>IFERROR(VLOOKUP($Y$3&amp;$T794,PRM!$Y$3:$Z$50,2,FALSE),"")</f>
        <v>1</v>
      </c>
      <c r="AE794" s="10" t="str">
        <f>IFERROR(VLOOKUP($Y$3&amp;$U794,PRM!$AD$3:$AE$44,2,FALSE),"")</f>
        <v/>
      </c>
      <c r="AF794" s="10" t="str">
        <f>IFERROR(VLOOKUP($Y$3&amp;$R794,PRM!$Q$3:$T$31,3,FALSE),"")</f>
        <v/>
      </c>
      <c r="AG794" s="10" t="str">
        <f>IFERROR(IF(AF794=0,0,MATCH($Y$3,PRM!$AF$3:'PRM'!$AF$133,0)),"")</f>
        <v/>
      </c>
      <c r="AH794" s="10" t="str">
        <f>IF($Y$3="","",(IF(AF794=0,0,COUNTIF(PRM!$AF$3:'PRM'!$AF$133,$Y$3))))</f>
        <v/>
      </c>
      <c r="AI794" s="10" t="str">
        <f>IFERROR(VLOOKUP($Y$3&amp;$R794,PRM!$Q$3:$U$31,4,FALSE),"")</f>
        <v/>
      </c>
      <c r="AJ794" s="10" t="str">
        <f>IFERROR(IF(AI794=0,0,MATCH($Y$3,PRM!$V$3:'PRM'!$V$50,0)),"")</f>
        <v/>
      </c>
      <c r="AK794" s="10" t="str">
        <f>IF($Y$3="","",(IF(AI794=0,0,COUNTIF(PRM!$V$3:'PRM'!$V$50,$Y$3))))</f>
        <v/>
      </c>
      <c r="AL794" s="10" t="str">
        <f>IFERROR(VLOOKUP($Y$3&amp;$R794,PRM!$Q$3:$U$31,5,FALSE),"")</f>
        <v/>
      </c>
      <c r="AM794" s="10" t="str">
        <f>IFERROR(IF(AL794=0,0,MATCH($Y$3,PRM!$AA$3:'PRM'!$AA$94,0)),"")</f>
        <v/>
      </c>
      <c r="AN794" s="10" t="str">
        <f>IF($Y$3="","",IF(AL794=0,0,COUNTIF(PRM!$AA$3:'PRM'!$AA$94,$Y$3)))</f>
        <v/>
      </c>
      <c r="AO794" s="10">
        <f t="shared" si="252"/>
        <v>0</v>
      </c>
      <c r="AP794" s="10">
        <f t="shared" si="253"/>
        <v>0</v>
      </c>
      <c r="AQ794" s="10">
        <f t="shared" si="254"/>
        <v>0</v>
      </c>
      <c r="AR794" s="10">
        <f t="shared" si="255"/>
        <v>0</v>
      </c>
      <c r="AS794" s="10">
        <f t="shared" si="256"/>
        <v>0</v>
      </c>
      <c r="AT794" s="10">
        <f t="shared" si="257"/>
        <v>0</v>
      </c>
      <c r="AU794" s="10">
        <f t="shared" si="258"/>
        <v>0</v>
      </c>
      <c r="AV794" s="10">
        <f t="shared" si="259"/>
        <v>0</v>
      </c>
      <c r="AW794" s="10">
        <f t="shared" si="260"/>
        <v>0</v>
      </c>
      <c r="AX794" s="10">
        <f t="shared" si="261"/>
        <v>0</v>
      </c>
      <c r="AY794" s="10">
        <f t="shared" si="262"/>
        <v>0</v>
      </c>
      <c r="AZ794" s="10">
        <f t="shared" si="263"/>
        <v>0</v>
      </c>
      <c r="BA794" s="10">
        <f t="shared" si="264"/>
        <v>0</v>
      </c>
      <c r="BB794" s="10">
        <f t="shared" si="265"/>
        <v>0</v>
      </c>
      <c r="BC794" s="10">
        <f t="shared" si="266"/>
        <v>0</v>
      </c>
      <c r="BD794" s="10">
        <f t="shared" si="267"/>
        <v>0</v>
      </c>
      <c r="BE794" s="10">
        <f t="shared" si="268"/>
        <v>0</v>
      </c>
      <c r="BF794" s="10">
        <f t="shared" si="269"/>
        <v>0</v>
      </c>
      <c r="BG794" s="10">
        <f t="shared" si="270"/>
        <v>0</v>
      </c>
      <c r="BH794" s="10">
        <f t="shared" si="271"/>
        <v>0</v>
      </c>
    </row>
    <row r="795" spans="1:60" ht="27.75" customHeight="1">
      <c r="A795" t="str">
        <f t="shared" si="272"/>
        <v/>
      </c>
      <c r="B795" s="54"/>
      <c r="C795" s="55"/>
      <c r="D795" s="54"/>
      <c r="E795" s="55"/>
      <c r="F795" s="31"/>
      <c r="G795" s="29"/>
      <c r="H795" s="32"/>
      <c r="I795" s="32"/>
      <c r="J795" s="30"/>
      <c r="K795" s="31"/>
      <c r="L795" s="33"/>
      <c r="M795" s="33"/>
      <c r="N795" s="54"/>
      <c r="O795" s="56"/>
      <c r="P795" s="56"/>
      <c r="Q795" s="57"/>
      <c r="R795" s="33"/>
      <c r="S795" s="33"/>
      <c r="T795" s="40"/>
      <c r="U795" s="40"/>
      <c r="V795" s="17"/>
      <c r="W795" s="17"/>
      <c r="X795" s="10" t="str">
        <f>IFERROR(VLOOKUP($F795,PRM!$G$3:$H$5,2,FALSE),"")</f>
        <v/>
      </c>
      <c r="Y795" s="10" t="str">
        <f>IFERROR(VLOOKUP($G795,PRM!$I$3:$J$5,2,FALSE),"")</f>
        <v/>
      </c>
      <c r="Z795" s="10" t="str">
        <f>IFERROR(VLOOKUP($K795,PRM!$K$3:$L$4,2,FALSE),"")</f>
        <v/>
      </c>
      <c r="AA795" s="10" t="str">
        <f>IFERROR(VLOOKUP($N795,PRM!$M$3:$N$50,2,FALSE),"")</f>
        <v/>
      </c>
      <c r="AB795" s="10" t="str">
        <f>IFERROR(VLOOKUP($Y$3&amp;$R795,PRM!$Q$3:$R$31,2,FALSE),"")</f>
        <v/>
      </c>
      <c r="AC795" s="10" t="str">
        <f>IFERROR(VLOOKUP($Y$3&amp;$S795,PRM!$AH$3:$AI$133,2,FALSE),"")</f>
        <v/>
      </c>
      <c r="AD795" s="10" t="str">
        <f>IFERROR(VLOOKUP($Y$3&amp;$T795,PRM!$Y$3:$Z$50,2,FALSE),"")</f>
        <v>1</v>
      </c>
      <c r="AE795" s="10" t="str">
        <f>IFERROR(VLOOKUP($Y$3&amp;$U795,PRM!$AD$3:$AE$44,2,FALSE),"")</f>
        <v/>
      </c>
      <c r="AF795" s="10" t="str">
        <f>IFERROR(VLOOKUP($Y$3&amp;$R795,PRM!$Q$3:$T$31,3,FALSE),"")</f>
        <v/>
      </c>
      <c r="AG795" s="10" t="str">
        <f>IFERROR(IF(AF795=0,0,MATCH($Y$3,PRM!$AF$3:'PRM'!$AF$133,0)),"")</f>
        <v/>
      </c>
      <c r="AH795" s="10" t="str">
        <f>IF($Y$3="","",(IF(AF795=0,0,COUNTIF(PRM!$AF$3:'PRM'!$AF$133,$Y$3))))</f>
        <v/>
      </c>
      <c r="AI795" s="10" t="str">
        <f>IFERROR(VLOOKUP($Y$3&amp;$R795,PRM!$Q$3:$U$31,4,FALSE),"")</f>
        <v/>
      </c>
      <c r="AJ795" s="10" t="str">
        <f>IFERROR(IF(AI795=0,0,MATCH($Y$3,PRM!$V$3:'PRM'!$V$50,0)),"")</f>
        <v/>
      </c>
      <c r="AK795" s="10" t="str">
        <f>IF($Y$3="","",(IF(AI795=0,0,COUNTIF(PRM!$V$3:'PRM'!$V$50,$Y$3))))</f>
        <v/>
      </c>
      <c r="AL795" s="10" t="str">
        <f>IFERROR(VLOOKUP($Y$3&amp;$R795,PRM!$Q$3:$U$31,5,FALSE),"")</f>
        <v/>
      </c>
      <c r="AM795" s="10" t="str">
        <f>IFERROR(IF(AL795=0,0,MATCH($Y$3,PRM!$AA$3:'PRM'!$AA$94,0)),"")</f>
        <v/>
      </c>
      <c r="AN795" s="10" t="str">
        <f>IF($Y$3="","",IF(AL795=0,0,COUNTIF(PRM!$AA$3:'PRM'!$AA$94,$Y$3)))</f>
        <v/>
      </c>
      <c r="AO795" s="10">
        <f t="shared" si="252"/>
        <v>0</v>
      </c>
      <c r="AP795" s="10">
        <f t="shared" si="253"/>
        <v>0</v>
      </c>
      <c r="AQ795" s="10">
        <f t="shared" si="254"/>
        <v>0</v>
      </c>
      <c r="AR795" s="10">
        <f t="shared" si="255"/>
        <v>0</v>
      </c>
      <c r="AS795" s="10">
        <f t="shared" si="256"/>
        <v>0</v>
      </c>
      <c r="AT795" s="10">
        <f t="shared" si="257"/>
        <v>0</v>
      </c>
      <c r="AU795" s="10">
        <f t="shared" si="258"/>
        <v>0</v>
      </c>
      <c r="AV795" s="10">
        <f t="shared" si="259"/>
        <v>0</v>
      </c>
      <c r="AW795" s="10">
        <f t="shared" si="260"/>
        <v>0</v>
      </c>
      <c r="AX795" s="10">
        <f t="shared" si="261"/>
        <v>0</v>
      </c>
      <c r="AY795" s="10">
        <f t="shared" si="262"/>
        <v>0</v>
      </c>
      <c r="AZ795" s="10">
        <f t="shared" si="263"/>
        <v>0</v>
      </c>
      <c r="BA795" s="10">
        <f t="shared" si="264"/>
        <v>0</v>
      </c>
      <c r="BB795" s="10">
        <f t="shared" si="265"/>
        <v>0</v>
      </c>
      <c r="BC795" s="10">
        <f t="shared" si="266"/>
        <v>0</v>
      </c>
      <c r="BD795" s="10">
        <f t="shared" si="267"/>
        <v>0</v>
      </c>
      <c r="BE795" s="10">
        <f t="shared" si="268"/>
        <v>0</v>
      </c>
      <c r="BF795" s="10">
        <f t="shared" si="269"/>
        <v>0</v>
      </c>
      <c r="BG795" s="10">
        <f t="shared" si="270"/>
        <v>0</v>
      </c>
      <c r="BH795" s="10">
        <f t="shared" si="271"/>
        <v>0</v>
      </c>
    </row>
    <row r="796" spans="1:60" ht="27.75" customHeight="1">
      <c r="A796" t="str">
        <f t="shared" si="272"/>
        <v/>
      </c>
      <c r="B796" s="54"/>
      <c r="C796" s="55"/>
      <c r="D796" s="54"/>
      <c r="E796" s="55"/>
      <c r="F796" s="31"/>
      <c r="G796" s="29"/>
      <c r="H796" s="32"/>
      <c r="I796" s="32"/>
      <c r="J796" s="30"/>
      <c r="K796" s="31"/>
      <c r="L796" s="33"/>
      <c r="M796" s="33"/>
      <c r="N796" s="54"/>
      <c r="O796" s="56"/>
      <c r="P796" s="56"/>
      <c r="Q796" s="57"/>
      <c r="R796" s="33"/>
      <c r="S796" s="33"/>
      <c r="T796" s="40"/>
      <c r="U796" s="40"/>
      <c r="V796" s="17"/>
      <c r="W796" s="17"/>
      <c r="X796" s="10" t="str">
        <f>IFERROR(VLOOKUP($F796,PRM!$G$3:$H$5,2,FALSE),"")</f>
        <v/>
      </c>
      <c r="Y796" s="10" t="str">
        <f>IFERROR(VLOOKUP($G796,PRM!$I$3:$J$5,2,FALSE),"")</f>
        <v/>
      </c>
      <c r="Z796" s="10" t="str">
        <f>IFERROR(VLOOKUP($K796,PRM!$K$3:$L$4,2,FALSE),"")</f>
        <v/>
      </c>
      <c r="AA796" s="10" t="str">
        <f>IFERROR(VLOOKUP($N796,PRM!$M$3:$N$50,2,FALSE),"")</f>
        <v/>
      </c>
      <c r="AB796" s="10" t="str">
        <f>IFERROR(VLOOKUP($Y$3&amp;$R796,PRM!$Q$3:$R$31,2,FALSE),"")</f>
        <v/>
      </c>
      <c r="AC796" s="10" t="str">
        <f>IFERROR(VLOOKUP($Y$3&amp;$S796,PRM!$AH$3:$AI$133,2,FALSE),"")</f>
        <v/>
      </c>
      <c r="AD796" s="10" t="str">
        <f>IFERROR(VLOOKUP($Y$3&amp;$T796,PRM!$Y$3:$Z$50,2,FALSE),"")</f>
        <v>1</v>
      </c>
      <c r="AE796" s="10" t="str">
        <f>IFERROR(VLOOKUP($Y$3&amp;$U796,PRM!$AD$3:$AE$44,2,FALSE),"")</f>
        <v/>
      </c>
      <c r="AF796" s="10" t="str">
        <f>IFERROR(VLOOKUP($Y$3&amp;$R796,PRM!$Q$3:$T$31,3,FALSE),"")</f>
        <v/>
      </c>
      <c r="AG796" s="10" t="str">
        <f>IFERROR(IF(AF796=0,0,MATCH($Y$3,PRM!$AF$3:'PRM'!$AF$133,0)),"")</f>
        <v/>
      </c>
      <c r="AH796" s="10" t="str">
        <f>IF($Y$3="","",(IF(AF796=0,0,COUNTIF(PRM!$AF$3:'PRM'!$AF$133,$Y$3))))</f>
        <v/>
      </c>
      <c r="AI796" s="10" t="str">
        <f>IFERROR(VLOOKUP($Y$3&amp;$R796,PRM!$Q$3:$U$31,4,FALSE),"")</f>
        <v/>
      </c>
      <c r="AJ796" s="10" t="str">
        <f>IFERROR(IF(AI796=0,0,MATCH($Y$3,PRM!$V$3:'PRM'!$V$50,0)),"")</f>
        <v/>
      </c>
      <c r="AK796" s="10" t="str">
        <f>IF($Y$3="","",(IF(AI796=0,0,COUNTIF(PRM!$V$3:'PRM'!$V$50,$Y$3))))</f>
        <v/>
      </c>
      <c r="AL796" s="10" t="str">
        <f>IFERROR(VLOOKUP($Y$3&amp;$R796,PRM!$Q$3:$U$31,5,FALSE),"")</f>
        <v/>
      </c>
      <c r="AM796" s="10" t="str">
        <f>IFERROR(IF(AL796=0,0,MATCH($Y$3,PRM!$AA$3:'PRM'!$AA$94,0)),"")</f>
        <v/>
      </c>
      <c r="AN796" s="10" t="str">
        <f>IF($Y$3="","",IF(AL796=0,0,COUNTIF(PRM!$AA$3:'PRM'!$AA$94,$Y$3)))</f>
        <v/>
      </c>
      <c r="AO796" s="10">
        <f t="shared" si="252"/>
        <v>0</v>
      </c>
      <c r="AP796" s="10">
        <f t="shared" si="253"/>
        <v>0</v>
      </c>
      <c r="AQ796" s="10">
        <f t="shared" si="254"/>
        <v>0</v>
      </c>
      <c r="AR796" s="10">
        <f t="shared" si="255"/>
        <v>0</v>
      </c>
      <c r="AS796" s="10">
        <f t="shared" si="256"/>
        <v>0</v>
      </c>
      <c r="AT796" s="10">
        <f t="shared" si="257"/>
        <v>0</v>
      </c>
      <c r="AU796" s="10">
        <f t="shared" si="258"/>
        <v>0</v>
      </c>
      <c r="AV796" s="10">
        <f t="shared" si="259"/>
        <v>0</v>
      </c>
      <c r="AW796" s="10">
        <f t="shared" si="260"/>
        <v>0</v>
      </c>
      <c r="AX796" s="10">
        <f t="shared" si="261"/>
        <v>0</v>
      </c>
      <c r="AY796" s="10">
        <f t="shared" si="262"/>
        <v>0</v>
      </c>
      <c r="AZ796" s="10">
        <f t="shared" si="263"/>
        <v>0</v>
      </c>
      <c r="BA796" s="10">
        <f t="shared" si="264"/>
        <v>0</v>
      </c>
      <c r="BB796" s="10">
        <f t="shared" si="265"/>
        <v>0</v>
      </c>
      <c r="BC796" s="10">
        <f t="shared" si="266"/>
        <v>0</v>
      </c>
      <c r="BD796" s="10">
        <f t="shared" si="267"/>
        <v>0</v>
      </c>
      <c r="BE796" s="10">
        <f t="shared" si="268"/>
        <v>0</v>
      </c>
      <c r="BF796" s="10">
        <f t="shared" si="269"/>
        <v>0</v>
      </c>
      <c r="BG796" s="10">
        <f t="shared" si="270"/>
        <v>0</v>
      </c>
      <c r="BH796" s="10">
        <f t="shared" si="271"/>
        <v>0</v>
      </c>
    </row>
    <row r="797" spans="1:60" ht="27.75" customHeight="1">
      <c r="A797" t="str">
        <f t="shared" si="272"/>
        <v/>
      </c>
      <c r="B797" s="54"/>
      <c r="C797" s="55"/>
      <c r="D797" s="54"/>
      <c r="E797" s="55"/>
      <c r="F797" s="31"/>
      <c r="G797" s="29"/>
      <c r="H797" s="32"/>
      <c r="I797" s="32"/>
      <c r="J797" s="30"/>
      <c r="K797" s="31"/>
      <c r="L797" s="33"/>
      <c r="M797" s="33"/>
      <c r="N797" s="54"/>
      <c r="O797" s="56"/>
      <c r="P797" s="56"/>
      <c r="Q797" s="57"/>
      <c r="R797" s="33"/>
      <c r="S797" s="33"/>
      <c r="T797" s="40"/>
      <c r="U797" s="40"/>
      <c r="V797" s="17"/>
      <c r="W797" s="17"/>
      <c r="X797" s="10" t="str">
        <f>IFERROR(VLOOKUP($F797,PRM!$G$3:$H$5,2,FALSE),"")</f>
        <v/>
      </c>
      <c r="Y797" s="10" t="str">
        <f>IFERROR(VLOOKUP($G797,PRM!$I$3:$J$5,2,FALSE),"")</f>
        <v/>
      </c>
      <c r="Z797" s="10" t="str">
        <f>IFERROR(VLOOKUP($K797,PRM!$K$3:$L$4,2,FALSE),"")</f>
        <v/>
      </c>
      <c r="AA797" s="10" t="str">
        <f>IFERROR(VLOOKUP($N797,PRM!$M$3:$N$50,2,FALSE),"")</f>
        <v/>
      </c>
      <c r="AB797" s="10" t="str">
        <f>IFERROR(VLOOKUP($Y$3&amp;$R797,PRM!$Q$3:$R$31,2,FALSE),"")</f>
        <v/>
      </c>
      <c r="AC797" s="10" t="str">
        <f>IFERROR(VLOOKUP($Y$3&amp;$S797,PRM!$AH$3:$AI$133,2,FALSE),"")</f>
        <v/>
      </c>
      <c r="AD797" s="10" t="str">
        <f>IFERROR(VLOOKUP($Y$3&amp;$T797,PRM!$Y$3:$Z$50,2,FALSE),"")</f>
        <v>1</v>
      </c>
      <c r="AE797" s="10" t="str">
        <f>IFERROR(VLOOKUP($Y$3&amp;$U797,PRM!$AD$3:$AE$44,2,FALSE),"")</f>
        <v/>
      </c>
      <c r="AF797" s="10" t="str">
        <f>IFERROR(VLOOKUP($Y$3&amp;$R797,PRM!$Q$3:$T$31,3,FALSE),"")</f>
        <v/>
      </c>
      <c r="AG797" s="10" t="str">
        <f>IFERROR(IF(AF797=0,0,MATCH($Y$3,PRM!$AF$3:'PRM'!$AF$133,0)),"")</f>
        <v/>
      </c>
      <c r="AH797" s="10" t="str">
        <f>IF($Y$3="","",(IF(AF797=0,0,COUNTIF(PRM!$AF$3:'PRM'!$AF$133,$Y$3))))</f>
        <v/>
      </c>
      <c r="AI797" s="10" t="str">
        <f>IFERROR(VLOOKUP($Y$3&amp;$R797,PRM!$Q$3:$U$31,4,FALSE),"")</f>
        <v/>
      </c>
      <c r="AJ797" s="10" t="str">
        <f>IFERROR(IF(AI797=0,0,MATCH($Y$3,PRM!$V$3:'PRM'!$V$50,0)),"")</f>
        <v/>
      </c>
      <c r="AK797" s="10" t="str">
        <f>IF($Y$3="","",(IF(AI797=0,0,COUNTIF(PRM!$V$3:'PRM'!$V$50,$Y$3))))</f>
        <v/>
      </c>
      <c r="AL797" s="10" t="str">
        <f>IFERROR(VLOOKUP($Y$3&amp;$R797,PRM!$Q$3:$U$31,5,FALSE),"")</f>
        <v/>
      </c>
      <c r="AM797" s="10" t="str">
        <f>IFERROR(IF(AL797=0,0,MATCH($Y$3,PRM!$AA$3:'PRM'!$AA$94,0)),"")</f>
        <v/>
      </c>
      <c r="AN797" s="10" t="str">
        <f>IF($Y$3="","",IF(AL797=0,0,COUNTIF(PRM!$AA$3:'PRM'!$AA$94,$Y$3)))</f>
        <v/>
      </c>
      <c r="AO797" s="10">
        <f t="shared" si="252"/>
        <v>0</v>
      </c>
      <c r="AP797" s="10">
        <f t="shared" si="253"/>
        <v>0</v>
      </c>
      <c r="AQ797" s="10">
        <f t="shared" si="254"/>
        <v>0</v>
      </c>
      <c r="AR797" s="10">
        <f t="shared" si="255"/>
        <v>0</v>
      </c>
      <c r="AS797" s="10">
        <f t="shared" si="256"/>
        <v>0</v>
      </c>
      <c r="AT797" s="10">
        <f t="shared" si="257"/>
        <v>0</v>
      </c>
      <c r="AU797" s="10">
        <f t="shared" si="258"/>
        <v>0</v>
      </c>
      <c r="AV797" s="10">
        <f t="shared" si="259"/>
        <v>0</v>
      </c>
      <c r="AW797" s="10">
        <f t="shared" si="260"/>
        <v>0</v>
      </c>
      <c r="AX797" s="10">
        <f t="shared" si="261"/>
        <v>0</v>
      </c>
      <c r="AY797" s="10">
        <f t="shared" si="262"/>
        <v>0</v>
      </c>
      <c r="AZ797" s="10">
        <f t="shared" si="263"/>
        <v>0</v>
      </c>
      <c r="BA797" s="10">
        <f t="shared" si="264"/>
        <v>0</v>
      </c>
      <c r="BB797" s="10">
        <f t="shared" si="265"/>
        <v>0</v>
      </c>
      <c r="BC797" s="10">
        <f t="shared" si="266"/>
        <v>0</v>
      </c>
      <c r="BD797" s="10">
        <f t="shared" si="267"/>
        <v>0</v>
      </c>
      <c r="BE797" s="10">
        <f t="shared" si="268"/>
        <v>0</v>
      </c>
      <c r="BF797" s="10">
        <f t="shared" si="269"/>
        <v>0</v>
      </c>
      <c r="BG797" s="10">
        <f t="shared" si="270"/>
        <v>0</v>
      </c>
      <c r="BH797" s="10">
        <f t="shared" si="271"/>
        <v>0</v>
      </c>
    </row>
    <row r="798" spans="1:60" ht="27.75" customHeight="1">
      <c r="A798" t="str">
        <f t="shared" si="272"/>
        <v/>
      </c>
      <c r="B798" s="54"/>
      <c r="C798" s="55"/>
      <c r="D798" s="54"/>
      <c r="E798" s="55"/>
      <c r="F798" s="31"/>
      <c r="G798" s="29"/>
      <c r="H798" s="32"/>
      <c r="I798" s="32"/>
      <c r="J798" s="30"/>
      <c r="K798" s="31"/>
      <c r="L798" s="33"/>
      <c r="M798" s="33"/>
      <c r="N798" s="54"/>
      <c r="O798" s="56"/>
      <c r="P798" s="56"/>
      <c r="Q798" s="57"/>
      <c r="R798" s="33"/>
      <c r="S798" s="33"/>
      <c r="T798" s="40"/>
      <c r="U798" s="40"/>
      <c r="V798" s="17"/>
      <c r="W798" s="17"/>
      <c r="X798" s="10" t="str">
        <f>IFERROR(VLOOKUP($F798,PRM!$G$3:$H$5,2,FALSE),"")</f>
        <v/>
      </c>
      <c r="Y798" s="10" t="str">
        <f>IFERROR(VLOOKUP($G798,PRM!$I$3:$J$5,2,FALSE),"")</f>
        <v/>
      </c>
      <c r="Z798" s="10" t="str">
        <f>IFERROR(VLOOKUP($K798,PRM!$K$3:$L$4,2,FALSE),"")</f>
        <v/>
      </c>
      <c r="AA798" s="10" t="str">
        <f>IFERROR(VLOOKUP($N798,PRM!$M$3:$N$50,2,FALSE),"")</f>
        <v/>
      </c>
      <c r="AB798" s="10" t="str">
        <f>IFERROR(VLOOKUP($Y$3&amp;$R798,PRM!$Q$3:$R$31,2,FALSE),"")</f>
        <v/>
      </c>
      <c r="AC798" s="10" t="str">
        <f>IFERROR(VLOOKUP($Y$3&amp;$S798,PRM!$AH$3:$AI$133,2,FALSE),"")</f>
        <v/>
      </c>
      <c r="AD798" s="10" t="str">
        <f>IFERROR(VLOOKUP($Y$3&amp;$T798,PRM!$Y$3:$Z$50,2,FALSE),"")</f>
        <v>1</v>
      </c>
      <c r="AE798" s="10" t="str">
        <f>IFERROR(VLOOKUP($Y$3&amp;$U798,PRM!$AD$3:$AE$44,2,FALSE),"")</f>
        <v/>
      </c>
      <c r="AF798" s="10" t="str">
        <f>IFERROR(VLOOKUP($Y$3&amp;$R798,PRM!$Q$3:$T$31,3,FALSE),"")</f>
        <v/>
      </c>
      <c r="AG798" s="10" t="str">
        <f>IFERROR(IF(AF798=0,0,MATCH($Y$3,PRM!$AF$3:'PRM'!$AF$133,0)),"")</f>
        <v/>
      </c>
      <c r="AH798" s="10" t="str">
        <f>IF($Y$3="","",(IF(AF798=0,0,COUNTIF(PRM!$AF$3:'PRM'!$AF$133,$Y$3))))</f>
        <v/>
      </c>
      <c r="AI798" s="10" t="str">
        <f>IFERROR(VLOOKUP($Y$3&amp;$R798,PRM!$Q$3:$U$31,4,FALSE),"")</f>
        <v/>
      </c>
      <c r="AJ798" s="10" t="str">
        <f>IFERROR(IF(AI798=0,0,MATCH($Y$3,PRM!$V$3:'PRM'!$V$50,0)),"")</f>
        <v/>
      </c>
      <c r="AK798" s="10" t="str">
        <f>IF($Y$3="","",(IF(AI798=0,0,COUNTIF(PRM!$V$3:'PRM'!$V$50,$Y$3))))</f>
        <v/>
      </c>
      <c r="AL798" s="10" t="str">
        <f>IFERROR(VLOOKUP($Y$3&amp;$R798,PRM!$Q$3:$U$31,5,FALSE),"")</f>
        <v/>
      </c>
      <c r="AM798" s="10" t="str">
        <f>IFERROR(IF(AL798=0,0,MATCH($Y$3,PRM!$AA$3:'PRM'!$AA$94,0)),"")</f>
        <v/>
      </c>
      <c r="AN798" s="10" t="str">
        <f>IF($Y$3="","",IF(AL798=0,0,COUNTIF(PRM!$AA$3:'PRM'!$AA$94,$Y$3)))</f>
        <v/>
      </c>
      <c r="AO798" s="10">
        <f t="shared" si="252"/>
        <v>0</v>
      </c>
      <c r="AP798" s="10">
        <f t="shared" si="253"/>
        <v>0</v>
      </c>
      <c r="AQ798" s="10">
        <f t="shared" si="254"/>
        <v>0</v>
      </c>
      <c r="AR798" s="10">
        <f t="shared" si="255"/>
        <v>0</v>
      </c>
      <c r="AS798" s="10">
        <f t="shared" si="256"/>
        <v>0</v>
      </c>
      <c r="AT798" s="10">
        <f t="shared" si="257"/>
        <v>0</v>
      </c>
      <c r="AU798" s="10">
        <f t="shared" si="258"/>
        <v>0</v>
      </c>
      <c r="AV798" s="10">
        <f t="shared" si="259"/>
        <v>0</v>
      </c>
      <c r="AW798" s="10">
        <f t="shared" si="260"/>
        <v>0</v>
      </c>
      <c r="AX798" s="10">
        <f t="shared" si="261"/>
        <v>0</v>
      </c>
      <c r="AY798" s="10">
        <f t="shared" si="262"/>
        <v>0</v>
      </c>
      <c r="AZ798" s="10">
        <f t="shared" si="263"/>
        <v>0</v>
      </c>
      <c r="BA798" s="10">
        <f t="shared" si="264"/>
        <v>0</v>
      </c>
      <c r="BB798" s="10">
        <f t="shared" si="265"/>
        <v>0</v>
      </c>
      <c r="BC798" s="10">
        <f t="shared" si="266"/>
        <v>0</v>
      </c>
      <c r="BD798" s="10">
        <f t="shared" si="267"/>
        <v>0</v>
      </c>
      <c r="BE798" s="10">
        <f t="shared" si="268"/>
        <v>0</v>
      </c>
      <c r="BF798" s="10">
        <f t="shared" si="269"/>
        <v>0</v>
      </c>
      <c r="BG798" s="10">
        <f t="shared" si="270"/>
        <v>0</v>
      </c>
      <c r="BH798" s="10">
        <f t="shared" si="271"/>
        <v>0</v>
      </c>
    </row>
    <row r="799" spans="1:60" ht="27.75" customHeight="1">
      <c r="A799" t="str">
        <f t="shared" si="272"/>
        <v/>
      </c>
      <c r="B799" s="54"/>
      <c r="C799" s="55"/>
      <c r="D799" s="54"/>
      <c r="E799" s="55"/>
      <c r="F799" s="31"/>
      <c r="G799" s="29"/>
      <c r="H799" s="32"/>
      <c r="I799" s="32"/>
      <c r="J799" s="30"/>
      <c r="K799" s="31"/>
      <c r="L799" s="33"/>
      <c r="M799" s="33"/>
      <c r="N799" s="54"/>
      <c r="O799" s="56"/>
      <c r="P799" s="56"/>
      <c r="Q799" s="57"/>
      <c r="R799" s="33"/>
      <c r="S799" s="33"/>
      <c r="T799" s="40"/>
      <c r="U799" s="40"/>
      <c r="V799" s="17"/>
      <c r="W799" s="17"/>
      <c r="X799" s="10" t="str">
        <f>IFERROR(VLOOKUP($F799,PRM!$G$3:$H$5,2,FALSE),"")</f>
        <v/>
      </c>
      <c r="Y799" s="10" t="str">
        <f>IFERROR(VLOOKUP($G799,PRM!$I$3:$J$5,2,FALSE),"")</f>
        <v/>
      </c>
      <c r="Z799" s="10" t="str">
        <f>IFERROR(VLOOKUP($K799,PRM!$K$3:$L$4,2,FALSE),"")</f>
        <v/>
      </c>
      <c r="AA799" s="10" t="str">
        <f>IFERROR(VLOOKUP($N799,PRM!$M$3:$N$50,2,FALSE),"")</f>
        <v/>
      </c>
      <c r="AB799" s="10" t="str">
        <f>IFERROR(VLOOKUP($Y$3&amp;$R799,PRM!$Q$3:$R$31,2,FALSE),"")</f>
        <v/>
      </c>
      <c r="AC799" s="10" t="str">
        <f>IFERROR(VLOOKUP($Y$3&amp;$S799,PRM!$AH$3:$AI$133,2,FALSE),"")</f>
        <v/>
      </c>
      <c r="AD799" s="10" t="str">
        <f>IFERROR(VLOOKUP($Y$3&amp;$T799,PRM!$Y$3:$Z$50,2,FALSE),"")</f>
        <v>1</v>
      </c>
      <c r="AE799" s="10" t="str">
        <f>IFERROR(VLOOKUP($Y$3&amp;$U799,PRM!$AD$3:$AE$44,2,FALSE),"")</f>
        <v/>
      </c>
      <c r="AF799" s="10" t="str">
        <f>IFERROR(VLOOKUP($Y$3&amp;$R799,PRM!$Q$3:$T$31,3,FALSE),"")</f>
        <v/>
      </c>
      <c r="AG799" s="10" t="str">
        <f>IFERROR(IF(AF799=0,0,MATCH($Y$3,PRM!$AF$3:'PRM'!$AF$133,0)),"")</f>
        <v/>
      </c>
      <c r="AH799" s="10" t="str">
        <f>IF($Y$3="","",(IF(AF799=0,0,COUNTIF(PRM!$AF$3:'PRM'!$AF$133,$Y$3))))</f>
        <v/>
      </c>
      <c r="AI799" s="10" t="str">
        <f>IFERROR(VLOOKUP($Y$3&amp;$R799,PRM!$Q$3:$U$31,4,FALSE),"")</f>
        <v/>
      </c>
      <c r="AJ799" s="10" t="str">
        <f>IFERROR(IF(AI799=0,0,MATCH($Y$3,PRM!$V$3:'PRM'!$V$50,0)),"")</f>
        <v/>
      </c>
      <c r="AK799" s="10" t="str">
        <f>IF($Y$3="","",(IF(AI799=0,0,COUNTIF(PRM!$V$3:'PRM'!$V$50,$Y$3))))</f>
        <v/>
      </c>
      <c r="AL799" s="10" t="str">
        <f>IFERROR(VLOOKUP($Y$3&amp;$R799,PRM!$Q$3:$U$31,5,FALSE),"")</f>
        <v/>
      </c>
      <c r="AM799" s="10" t="str">
        <f>IFERROR(IF(AL799=0,0,MATCH($Y$3,PRM!$AA$3:'PRM'!$AA$94,0)),"")</f>
        <v/>
      </c>
      <c r="AN799" s="10" t="str">
        <f>IF($Y$3="","",IF(AL799=0,0,COUNTIF(PRM!$AA$3:'PRM'!$AA$94,$Y$3)))</f>
        <v/>
      </c>
      <c r="AO799" s="10">
        <f t="shared" si="252"/>
        <v>0</v>
      </c>
      <c r="AP799" s="10">
        <f t="shared" si="253"/>
        <v>0</v>
      </c>
      <c r="AQ799" s="10">
        <f t="shared" si="254"/>
        <v>0</v>
      </c>
      <c r="AR799" s="10">
        <f t="shared" si="255"/>
        <v>0</v>
      </c>
      <c r="AS799" s="10">
        <f t="shared" si="256"/>
        <v>0</v>
      </c>
      <c r="AT799" s="10">
        <f t="shared" si="257"/>
        <v>0</v>
      </c>
      <c r="AU799" s="10">
        <f t="shared" si="258"/>
        <v>0</v>
      </c>
      <c r="AV799" s="10">
        <f t="shared" si="259"/>
        <v>0</v>
      </c>
      <c r="AW799" s="10">
        <f t="shared" si="260"/>
        <v>0</v>
      </c>
      <c r="AX799" s="10">
        <f t="shared" si="261"/>
        <v>0</v>
      </c>
      <c r="AY799" s="10">
        <f t="shared" si="262"/>
        <v>0</v>
      </c>
      <c r="AZ799" s="10">
        <f t="shared" si="263"/>
        <v>0</v>
      </c>
      <c r="BA799" s="10">
        <f t="shared" si="264"/>
        <v>0</v>
      </c>
      <c r="BB799" s="10">
        <f t="shared" si="265"/>
        <v>0</v>
      </c>
      <c r="BC799" s="10">
        <f t="shared" si="266"/>
        <v>0</v>
      </c>
      <c r="BD799" s="10">
        <f t="shared" si="267"/>
        <v>0</v>
      </c>
      <c r="BE799" s="10">
        <f t="shared" si="268"/>
        <v>0</v>
      </c>
      <c r="BF799" s="10">
        <f t="shared" si="269"/>
        <v>0</v>
      </c>
      <c r="BG799" s="10">
        <f t="shared" si="270"/>
        <v>0</v>
      </c>
      <c r="BH799" s="10">
        <f t="shared" si="271"/>
        <v>0</v>
      </c>
    </row>
    <row r="800" spans="1:60" ht="27.75" customHeight="1">
      <c r="A800" t="str">
        <f t="shared" si="272"/>
        <v/>
      </c>
      <c r="B800" s="54"/>
      <c r="C800" s="55"/>
      <c r="D800" s="54"/>
      <c r="E800" s="55"/>
      <c r="F800" s="31"/>
      <c r="G800" s="29"/>
      <c r="H800" s="32"/>
      <c r="I800" s="32"/>
      <c r="J800" s="30"/>
      <c r="K800" s="31"/>
      <c r="L800" s="33"/>
      <c r="M800" s="33"/>
      <c r="N800" s="54"/>
      <c r="O800" s="56"/>
      <c r="P800" s="56"/>
      <c r="Q800" s="57"/>
      <c r="R800" s="33"/>
      <c r="S800" s="33"/>
      <c r="T800" s="40"/>
      <c r="U800" s="40"/>
      <c r="V800" s="17"/>
      <c r="W800" s="17"/>
      <c r="X800" s="10" t="str">
        <f>IFERROR(VLOOKUP($F800,PRM!$G$3:$H$5,2,FALSE),"")</f>
        <v/>
      </c>
      <c r="Y800" s="10" t="str">
        <f>IFERROR(VLOOKUP($G800,PRM!$I$3:$J$5,2,FALSE),"")</f>
        <v/>
      </c>
      <c r="Z800" s="10" t="str">
        <f>IFERROR(VLOOKUP($K800,PRM!$K$3:$L$4,2,FALSE),"")</f>
        <v/>
      </c>
      <c r="AA800" s="10" t="str">
        <f>IFERROR(VLOOKUP($N800,PRM!$M$3:$N$50,2,FALSE),"")</f>
        <v/>
      </c>
      <c r="AB800" s="10" t="str">
        <f>IFERROR(VLOOKUP($Y$3&amp;$R800,PRM!$Q$3:$R$31,2,FALSE),"")</f>
        <v/>
      </c>
      <c r="AC800" s="10" t="str">
        <f>IFERROR(VLOOKUP($Y$3&amp;$S800,PRM!$AH$3:$AI$133,2,FALSE),"")</f>
        <v/>
      </c>
      <c r="AD800" s="10" t="str">
        <f>IFERROR(VLOOKUP($Y$3&amp;$T800,PRM!$Y$3:$Z$50,2,FALSE),"")</f>
        <v>1</v>
      </c>
      <c r="AE800" s="10" t="str">
        <f>IFERROR(VLOOKUP($Y$3&amp;$U800,PRM!$AD$3:$AE$44,2,FALSE),"")</f>
        <v/>
      </c>
      <c r="AF800" s="10" t="str">
        <f>IFERROR(VLOOKUP($Y$3&amp;$R800,PRM!$Q$3:$T$31,3,FALSE),"")</f>
        <v/>
      </c>
      <c r="AG800" s="10" t="str">
        <f>IFERROR(IF(AF800=0,0,MATCH($Y$3,PRM!$AF$3:'PRM'!$AF$133,0)),"")</f>
        <v/>
      </c>
      <c r="AH800" s="10" t="str">
        <f>IF($Y$3="","",(IF(AF800=0,0,COUNTIF(PRM!$AF$3:'PRM'!$AF$133,$Y$3))))</f>
        <v/>
      </c>
      <c r="AI800" s="10" t="str">
        <f>IFERROR(VLOOKUP($Y$3&amp;$R800,PRM!$Q$3:$U$31,4,FALSE),"")</f>
        <v/>
      </c>
      <c r="AJ800" s="10" t="str">
        <f>IFERROR(IF(AI800=0,0,MATCH($Y$3,PRM!$V$3:'PRM'!$V$50,0)),"")</f>
        <v/>
      </c>
      <c r="AK800" s="10" t="str">
        <f>IF($Y$3="","",(IF(AI800=0,0,COUNTIF(PRM!$V$3:'PRM'!$V$50,$Y$3))))</f>
        <v/>
      </c>
      <c r="AL800" s="10" t="str">
        <f>IFERROR(VLOOKUP($Y$3&amp;$R800,PRM!$Q$3:$U$31,5,FALSE),"")</f>
        <v/>
      </c>
      <c r="AM800" s="10" t="str">
        <f>IFERROR(IF(AL800=0,0,MATCH($Y$3,PRM!$AA$3:'PRM'!$AA$94,0)),"")</f>
        <v/>
      </c>
      <c r="AN800" s="10" t="str">
        <f>IF($Y$3="","",IF(AL800=0,0,COUNTIF(PRM!$AA$3:'PRM'!$AA$94,$Y$3)))</f>
        <v/>
      </c>
      <c r="AO800" s="10">
        <f t="shared" si="252"/>
        <v>0</v>
      </c>
      <c r="AP800" s="10">
        <f t="shared" si="253"/>
        <v>0</v>
      </c>
      <c r="AQ800" s="10">
        <f t="shared" si="254"/>
        <v>0</v>
      </c>
      <c r="AR800" s="10">
        <f t="shared" si="255"/>
        <v>0</v>
      </c>
      <c r="AS800" s="10">
        <f t="shared" si="256"/>
        <v>0</v>
      </c>
      <c r="AT800" s="10">
        <f t="shared" si="257"/>
        <v>0</v>
      </c>
      <c r="AU800" s="10">
        <f t="shared" si="258"/>
        <v>0</v>
      </c>
      <c r="AV800" s="10">
        <f t="shared" si="259"/>
        <v>0</v>
      </c>
      <c r="AW800" s="10">
        <f t="shared" si="260"/>
        <v>0</v>
      </c>
      <c r="AX800" s="10">
        <f t="shared" si="261"/>
        <v>0</v>
      </c>
      <c r="AY800" s="10">
        <f t="shared" si="262"/>
        <v>0</v>
      </c>
      <c r="AZ800" s="10">
        <f t="shared" si="263"/>
        <v>0</v>
      </c>
      <c r="BA800" s="10">
        <f t="shared" si="264"/>
        <v>0</v>
      </c>
      <c r="BB800" s="10">
        <f t="shared" si="265"/>
        <v>0</v>
      </c>
      <c r="BC800" s="10">
        <f t="shared" si="266"/>
        <v>0</v>
      </c>
      <c r="BD800" s="10">
        <f t="shared" si="267"/>
        <v>0</v>
      </c>
      <c r="BE800" s="10">
        <f t="shared" si="268"/>
        <v>0</v>
      </c>
      <c r="BF800" s="10">
        <f t="shared" si="269"/>
        <v>0</v>
      </c>
      <c r="BG800" s="10">
        <f t="shared" si="270"/>
        <v>0</v>
      </c>
      <c r="BH800" s="10">
        <f t="shared" si="271"/>
        <v>0</v>
      </c>
    </row>
    <row r="801" spans="1:60" ht="27.75" customHeight="1">
      <c r="A801" t="str">
        <f t="shared" si="272"/>
        <v/>
      </c>
      <c r="B801" s="54"/>
      <c r="C801" s="55"/>
      <c r="D801" s="54"/>
      <c r="E801" s="55"/>
      <c r="F801" s="31"/>
      <c r="G801" s="29"/>
      <c r="H801" s="32"/>
      <c r="I801" s="32"/>
      <c r="J801" s="30"/>
      <c r="K801" s="31"/>
      <c r="L801" s="33"/>
      <c r="M801" s="33"/>
      <c r="N801" s="54"/>
      <c r="O801" s="56"/>
      <c r="P801" s="56"/>
      <c r="Q801" s="57"/>
      <c r="R801" s="33"/>
      <c r="S801" s="33"/>
      <c r="T801" s="40"/>
      <c r="U801" s="40"/>
      <c r="V801" s="17"/>
      <c r="W801" s="17"/>
      <c r="X801" s="10" t="str">
        <f>IFERROR(VLOOKUP($F801,PRM!$G$3:$H$5,2,FALSE),"")</f>
        <v/>
      </c>
      <c r="Y801" s="10" t="str">
        <f>IFERROR(VLOOKUP($G801,PRM!$I$3:$J$5,2,FALSE),"")</f>
        <v/>
      </c>
      <c r="Z801" s="10" t="str">
        <f>IFERROR(VLOOKUP($K801,PRM!$K$3:$L$4,2,FALSE),"")</f>
        <v/>
      </c>
      <c r="AA801" s="10" t="str">
        <f>IFERROR(VLOOKUP($N801,PRM!$M$3:$N$50,2,FALSE),"")</f>
        <v/>
      </c>
      <c r="AB801" s="10" t="str">
        <f>IFERROR(VLOOKUP($Y$3&amp;$R801,PRM!$Q$3:$R$31,2,FALSE),"")</f>
        <v/>
      </c>
      <c r="AC801" s="10" t="str">
        <f>IFERROR(VLOOKUP($Y$3&amp;$S801,PRM!$AH$3:$AI$133,2,FALSE),"")</f>
        <v/>
      </c>
      <c r="AD801" s="10" t="str">
        <f>IFERROR(VLOOKUP($Y$3&amp;$T801,PRM!$Y$3:$Z$50,2,FALSE),"")</f>
        <v>1</v>
      </c>
      <c r="AE801" s="10" t="str">
        <f>IFERROR(VLOOKUP($Y$3&amp;$U801,PRM!$AD$3:$AE$44,2,FALSE),"")</f>
        <v/>
      </c>
      <c r="AF801" s="10" t="str">
        <f>IFERROR(VLOOKUP($Y$3&amp;$R801,PRM!$Q$3:$T$31,3,FALSE),"")</f>
        <v/>
      </c>
      <c r="AG801" s="10" t="str">
        <f>IFERROR(IF(AF801=0,0,MATCH($Y$3,PRM!$AF$3:'PRM'!$AF$133,0)),"")</f>
        <v/>
      </c>
      <c r="AH801" s="10" t="str">
        <f>IF($Y$3="","",(IF(AF801=0,0,COUNTIF(PRM!$AF$3:'PRM'!$AF$133,$Y$3))))</f>
        <v/>
      </c>
      <c r="AI801" s="10" t="str">
        <f>IFERROR(VLOOKUP($Y$3&amp;$R801,PRM!$Q$3:$U$31,4,FALSE),"")</f>
        <v/>
      </c>
      <c r="AJ801" s="10" t="str">
        <f>IFERROR(IF(AI801=0,0,MATCH($Y$3,PRM!$V$3:'PRM'!$V$50,0)),"")</f>
        <v/>
      </c>
      <c r="AK801" s="10" t="str">
        <f>IF($Y$3="","",(IF(AI801=0,0,COUNTIF(PRM!$V$3:'PRM'!$V$50,$Y$3))))</f>
        <v/>
      </c>
      <c r="AL801" s="10" t="str">
        <f>IFERROR(VLOOKUP($Y$3&amp;$R801,PRM!$Q$3:$U$31,5,FALSE),"")</f>
        <v/>
      </c>
      <c r="AM801" s="10" t="str">
        <f>IFERROR(IF(AL801=0,0,MATCH($Y$3,PRM!$AA$3:'PRM'!$AA$94,0)),"")</f>
        <v/>
      </c>
      <c r="AN801" s="10" t="str">
        <f>IF($Y$3="","",IF(AL801=0,0,COUNTIF(PRM!$AA$3:'PRM'!$AA$94,$Y$3)))</f>
        <v/>
      </c>
      <c r="AO801" s="10">
        <f t="shared" si="252"/>
        <v>0</v>
      </c>
      <c r="AP801" s="10">
        <f t="shared" si="253"/>
        <v>0</v>
      </c>
      <c r="AQ801" s="10">
        <f t="shared" si="254"/>
        <v>0</v>
      </c>
      <c r="AR801" s="10">
        <f t="shared" si="255"/>
        <v>0</v>
      </c>
      <c r="AS801" s="10">
        <f t="shared" si="256"/>
        <v>0</v>
      </c>
      <c r="AT801" s="10">
        <f t="shared" si="257"/>
        <v>0</v>
      </c>
      <c r="AU801" s="10">
        <f t="shared" si="258"/>
        <v>0</v>
      </c>
      <c r="AV801" s="10">
        <f t="shared" si="259"/>
        <v>0</v>
      </c>
      <c r="AW801" s="10">
        <f t="shared" si="260"/>
        <v>0</v>
      </c>
      <c r="AX801" s="10">
        <f t="shared" si="261"/>
        <v>0</v>
      </c>
      <c r="AY801" s="10">
        <f t="shared" si="262"/>
        <v>0</v>
      </c>
      <c r="AZ801" s="10">
        <f t="shared" si="263"/>
        <v>0</v>
      </c>
      <c r="BA801" s="10">
        <f t="shared" si="264"/>
        <v>0</v>
      </c>
      <c r="BB801" s="10">
        <f t="shared" si="265"/>
        <v>0</v>
      </c>
      <c r="BC801" s="10">
        <f t="shared" si="266"/>
        <v>0</v>
      </c>
      <c r="BD801" s="10">
        <f t="shared" si="267"/>
        <v>0</v>
      </c>
      <c r="BE801" s="10">
        <f t="shared" si="268"/>
        <v>0</v>
      </c>
      <c r="BF801" s="10">
        <f t="shared" si="269"/>
        <v>0</v>
      </c>
      <c r="BG801" s="10">
        <f t="shared" si="270"/>
        <v>0</v>
      </c>
      <c r="BH801" s="10">
        <f t="shared" si="271"/>
        <v>0</v>
      </c>
    </row>
    <row r="802" spans="1:60" ht="27.75" customHeight="1">
      <c r="A802" t="str">
        <f t="shared" si="272"/>
        <v/>
      </c>
      <c r="B802" s="54"/>
      <c r="C802" s="55"/>
      <c r="D802" s="54"/>
      <c r="E802" s="55"/>
      <c r="F802" s="31"/>
      <c r="G802" s="29"/>
      <c r="H802" s="32"/>
      <c r="I802" s="32"/>
      <c r="J802" s="30"/>
      <c r="K802" s="31"/>
      <c r="L802" s="33"/>
      <c r="M802" s="33"/>
      <c r="N802" s="54"/>
      <c r="O802" s="56"/>
      <c r="P802" s="56"/>
      <c r="Q802" s="57"/>
      <c r="R802" s="33"/>
      <c r="S802" s="33"/>
      <c r="T802" s="40"/>
      <c r="U802" s="40"/>
      <c r="V802" s="17"/>
      <c r="W802" s="17"/>
      <c r="X802" s="10" t="str">
        <f>IFERROR(VLOOKUP($F802,PRM!$G$3:$H$5,2,FALSE),"")</f>
        <v/>
      </c>
      <c r="Y802" s="10" t="str">
        <f>IFERROR(VLOOKUP($G802,PRM!$I$3:$J$5,2,FALSE),"")</f>
        <v/>
      </c>
      <c r="Z802" s="10" t="str">
        <f>IFERROR(VLOOKUP($K802,PRM!$K$3:$L$4,2,FALSE),"")</f>
        <v/>
      </c>
      <c r="AA802" s="10" t="str">
        <f>IFERROR(VLOOKUP($N802,PRM!$M$3:$N$50,2,FALSE),"")</f>
        <v/>
      </c>
      <c r="AB802" s="10" t="str">
        <f>IFERROR(VLOOKUP($Y$3&amp;$R802,PRM!$Q$3:$R$31,2,FALSE),"")</f>
        <v/>
      </c>
      <c r="AC802" s="10" t="str">
        <f>IFERROR(VLOOKUP($Y$3&amp;$S802,PRM!$AH$3:$AI$133,2,FALSE),"")</f>
        <v/>
      </c>
      <c r="AD802" s="10" t="str">
        <f>IFERROR(VLOOKUP($Y$3&amp;$T802,PRM!$Y$3:$Z$50,2,FALSE),"")</f>
        <v>1</v>
      </c>
      <c r="AE802" s="10" t="str">
        <f>IFERROR(VLOOKUP($Y$3&amp;$U802,PRM!$AD$3:$AE$44,2,FALSE),"")</f>
        <v/>
      </c>
      <c r="AF802" s="10" t="str">
        <f>IFERROR(VLOOKUP($Y$3&amp;$R802,PRM!$Q$3:$T$31,3,FALSE),"")</f>
        <v/>
      </c>
      <c r="AG802" s="10" t="str">
        <f>IFERROR(IF(AF802=0,0,MATCH($Y$3,PRM!$AF$3:'PRM'!$AF$133,0)),"")</f>
        <v/>
      </c>
      <c r="AH802" s="10" t="str">
        <f>IF($Y$3="","",(IF(AF802=0,0,COUNTIF(PRM!$AF$3:'PRM'!$AF$133,$Y$3))))</f>
        <v/>
      </c>
      <c r="AI802" s="10" t="str">
        <f>IFERROR(VLOOKUP($Y$3&amp;$R802,PRM!$Q$3:$U$31,4,FALSE),"")</f>
        <v/>
      </c>
      <c r="AJ802" s="10" t="str">
        <f>IFERROR(IF(AI802=0,0,MATCH($Y$3,PRM!$V$3:'PRM'!$V$50,0)),"")</f>
        <v/>
      </c>
      <c r="AK802" s="10" t="str">
        <f>IF($Y$3="","",(IF(AI802=0,0,COUNTIF(PRM!$V$3:'PRM'!$V$50,$Y$3))))</f>
        <v/>
      </c>
      <c r="AL802" s="10" t="str">
        <f>IFERROR(VLOOKUP($Y$3&amp;$R802,PRM!$Q$3:$U$31,5,FALSE),"")</f>
        <v/>
      </c>
      <c r="AM802" s="10" t="str">
        <f>IFERROR(IF(AL802=0,0,MATCH($Y$3,PRM!$AA$3:'PRM'!$AA$94,0)),"")</f>
        <v/>
      </c>
      <c r="AN802" s="10" t="str">
        <f>IF($Y$3="","",IF(AL802=0,0,COUNTIF(PRM!$AA$3:'PRM'!$AA$94,$Y$3)))</f>
        <v/>
      </c>
      <c r="AO802" s="10">
        <f t="shared" si="252"/>
        <v>0</v>
      </c>
      <c r="AP802" s="10">
        <f t="shared" si="253"/>
        <v>0</v>
      </c>
      <c r="AQ802" s="10">
        <f t="shared" si="254"/>
        <v>0</v>
      </c>
      <c r="AR802" s="10">
        <f t="shared" si="255"/>
        <v>0</v>
      </c>
      <c r="AS802" s="10">
        <f t="shared" si="256"/>
        <v>0</v>
      </c>
      <c r="AT802" s="10">
        <f t="shared" si="257"/>
        <v>0</v>
      </c>
      <c r="AU802" s="10">
        <f t="shared" si="258"/>
        <v>0</v>
      </c>
      <c r="AV802" s="10">
        <f t="shared" si="259"/>
        <v>0</v>
      </c>
      <c r="AW802" s="10">
        <f t="shared" si="260"/>
        <v>0</v>
      </c>
      <c r="AX802" s="10">
        <f t="shared" si="261"/>
        <v>0</v>
      </c>
      <c r="AY802" s="10">
        <f t="shared" si="262"/>
        <v>0</v>
      </c>
      <c r="AZ802" s="10">
        <f t="shared" si="263"/>
        <v>0</v>
      </c>
      <c r="BA802" s="10">
        <f t="shared" si="264"/>
        <v>0</v>
      </c>
      <c r="BB802" s="10">
        <f t="shared" si="265"/>
        <v>0</v>
      </c>
      <c r="BC802" s="10">
        <f t="shared" si="266"/>
        <v>0</v>
      </c>
      <c r="BD802" s="10">
        <f t="shared" si="267"/>
        <v>0</v>
      </c>
      <c r="BE802" s="10">
        <f t="shared" si="268"/>
        <v>0</v>
      </c>
      <c r="BF802" s="10">
        <f t="shared" si="269"/>
        <v>0</v>
      </c>
      <c r="BG802" s="10">
        <f t="shared" si="270"/>
        <v>0</v>
      </c>
      <c r="BH802" s="10">
        <f t="shared" si="271"/>
        <v>0</v>
      </c>
    </row>
    <row r="803" spans="1:60" ht="27.75" customHeight="1">
      <c r="A803" t="str">
        <f t="shared" si="272"/>
        <v/>
      </c>
      <c r="B803" s="54"/>
      <c r="C803" s="55"/>
      <c r="D803" s="54"/>
      <c r="E803" s="55"/>
      <c r="F803" s="31"/>
      <c r="G803" s="29"/>
      <c r="H803" s="32"/>
      <c r="I803" s="32"/>
      <c r="J803" s="30"/>
      <c r="K803" s="31"/>
      <c r="L803" s="33"/>
      <c r="M803" s="33"/>
      <c r="N803" s="54"/>
      <c r="O803" s="56"/>
      <c r="P803" s="56"/>
      <c r="Q803" s="57"/>
      <c r="R803" s="33"/>
      <c r="S803" s="33"/>
      <c r="T803" s="40"/>
      <c r="U803" s="40"/>
      <c r="V803" s="17"/>
      <c r="W803" s="17"/>
      <c r="X803" s="10" t="str">
        <f>IFERROR(VLOOKUP($F803,PRM!$G$3:$H$5,2,FALSE),"")</f>
        <v/>
      </c>
      <c r="Y803" s="10" t="str">
        <f>IFERROR(VLOOKUP($G803,PRM!$I$3:$J$5,2,FALSE),"")</f>
        <v/>
      </c>
      <c r="Z803" s="10" t="str">
        <f>IFERROR(VLOOKUP($K803,PRM!$K$3:$L$4,2,FALSE),"")</f>
        <v/>
      </c>
      <c r="AA803" s="10" t="str">
        <f>IFERROR(VLOOKUP($N803,PRM!$M$3:$N$50,2,FALSE),"")</f>
        <v/>
      </c>
      <c r="AB803" s="10" t="str">
        <f>IFERROR(VLOOKUP($Y$3&amp;$R803,PRM!$Q$3:$R$31,2,FALSE),"")</f>
        <v/>
      </c>
      <c r="AC803" s="10" t="str">
        <f>IFERROR(VLOOKUP($Y$3&amp;$S803,PRM!$AH$3:$AI$133,2,FALSE),"")</f>
        <v/>
      </c>
      <c r="AD803" s="10" t="str">
        <f>IFERROR(VLOOKUP($Y$3&amp;$T803,PRM!$Y$3:$Z$50,2,FALSE),"")</f>
        <v>1</v>
      </c>
      <c r="AE803" s="10" t="str">
        <f>IFERROR(VLOOKUP($Y$3&amp;$U803,PRM!$AD$3:$AE$44,2,FALSE),"")</f>
        <v/>
      </c>
      <c r="AF803" s="10" t="str">
        <f>IFERROR(VLOOKUP($Y$3&amp;$R803,PRM!$Q$3:$T$31,3,FALSE),"")</f>
        <v/>
      </c>
      <c r="AG803" s="10" t="str">
        <f>IFERROR(IF(AF803=0,0,MATCH($Y$3,PRM!$AF$3:'PRM'!$AF$133,0)),"")</f>
        <v/>
      </c>
      <c r="AH803" s="10" t="str">
        <f>IF($Y$3="","",(IF(AF803=0,0,COUNTIF(PRM!$AF$3:'PRM'!$AF$133,$Y$3))))</f>
        <v/>
      </c>
      <c r="AI803" s="10" t="str">
        <f>IFERROR(VLOOKUP($Y$3&amp;$R803,PRM!$Q$3:$U$31,4,FALSE),"")</f>
        <v/>
      </c>
      <c r="AJ803" s="10" t="str">
        <f>IFERROR(IF(AI803=0,0,MATCH($Y$3,PRM!$V$3:'PRM'!$V$50,0)),"")</f>
        <v/>
      </c>
      <c r="AK803" s="10" t="str">
        <f>IF($Y$3="","",(IF(AI803=0,0,COUNTIF(PRM!$V$3:'PRM'!$V$50,$Y$3))))</f>
        <v/>
      </c>
      <c r="AL803" s="10" t="str">
        <f>IFERROR(VLOOKUP($Y$3&amp;$R803,PRM!$Q$3:$U$31,5,FALSE),"")</f>
        <v/>
      </c>
      <c r="AM803" s="10" t="str">
        <f>IFERROR(IF(AL803=0,0,MATCH($Y$3,PRM!$AA$3:'PRM'!$AA$94,0)),"")</f>
        <v/>
      </c>
      <c r="AN803" s="10" t="str">
        <f>IF($Y$3="","",IF(AL803=0,0,COUNTIF(PRM!$AA$3:'PRM'!$AA$94,$Y$3)))</f>
        <v/>
      </c>
      <c r="AO803" s="10">
        <f t="shared" si="252"/>
        <v>0</v>
      </c>
      <c r="AP803" s="10">
        <f t="shared" si="253"/>
        <v>0</v>
      </c>
      <c r="AQ803" s="10">
        <f t="shared" si="254"/>
        <v>0</v>
      </c>
      <c r="AR803" s="10">
        <f t="shared" si="255"/>
        <v>0</v>
      </c>
      <c r="AS803" s="10">
        <f t="shared" si="256"/>
        <v>0</v>
      </c>
      <c r="AT803" s="10">
        <f t="shared" si="257"/>
        <v>0</v>
      </c>
      <c r="AU803" s="10">
        <f t="shared" si="258"/>
        <v>0</v>
      </c>
      <c r="AV803" s="10">
        <f t="shared" si="259"/>
        <v>0</v>
      </c>
      <c r="AW803" s="10">
        <f t="shared" si="260"/>
        <v>0</v>
      </c>
      <c r="AX803" s="10">
        <f t="shared" si="261"/>
        <v>0</v>
      </c>
      <c r="AY803" s="10">
        <f t="shared" si="262"/>
        <v>0</v>
      </c>
      <c r="AZ803" s="10">
        <f t="shared" si="263"/>
        <v>0</v>
      </c>
      <c r="BA803" s="10">
        <f t="shared" si="264"/>
        <v>0</v>
      </c>
      <c r="BB803" s="10">
        <f t="shared" si="265"/>
        <v>0</v>
      </c>
      <c r="BC803" s="10">
        <f t="shared" si="266"/>
        <v>0</v>
      </c>
      <c r="BD803" s="10">
        <f t="shared" si="267"/>
        <v>0</v>
      </c>
      <c r="BE803" s="10">
        <f t="shared" si="268"/>
        <v>0</v>
      </c>
      <c r="BF803" s="10">
        <f t="shared" si="269"/>
        <v>0</v>
      </c>
      <c r="BG803" s="10">
        <f t="shared" si="270"/>
        <v>0</v>
      </c>
      <c r="BH803" s="10">
        <f t="shared" si="271"/>
        <v>0</v>
      </c>
    </row>
    <row r="804" spans="1:60" ht="27.75" customHeight="1">
      <c r="A804" t="str">
        <f t="shared" si="272"/>
        <v/>
      </c>
      <c r="B804" s="54"/>
      <c r="C804" s="55"/>
      <c r="D804" s="54"/>
      <c r="E804" s="55"/>
      <c r="F804" s="31"/>
      <c r="G804" s="29"/>
      <c r="H804" s="32"/>
      <c r="I804" s="32"/>
      <c r="J804" s="30"/>
      <c r="K804" s="31"/>
      <c r="L804" s="33"/>
      <c r="M804" s="33"/>
      <c r="N804" s="54"/>
      <c r="O804" s="56"/>
      <c r="P804" s="56"/>
      <c r="Q804" s="57"/>
      <c r="R804" s="33"/>
      <c r="S804" s="33"/>
      <c r="T804" s="40"/>
      <c r="U804" s="40"/>
      <c r="V804" s="17"/>
      <c r="W804" s="17"/>
      <c r="X804" s="10" t="str">
        <f>IFERROR(VLOOKUP($F804,PRM!$G$3:$H$5,2,FALSE),"")</f>
        <v/>
      </c>
      <c r="Y804" s="10" t="str">
        <f>IFERROR(VLOOKUP($G804,PRM!$I$3:$J$5,2,FALSE),"")</f>
        <v/>
      </c>
      <c r="Z804" s="10" t="str">
        <f>IFERROR(VLOOKUP($K804,PRM!$K$3:$L$4,2,FALSE),"")</f>
        <v/>
      </c>
      <c r="AA804" s="10" t="str">
        <f>IFERROR(VLOOKUP($N804,PRM!$M$3:$N$50,2,FALSE),"")</f>
        <v/>
      </c>
      <c r="AB804" s="10" t="str">
        <f>IFERROR(VLOOKUP($Y$3&amp;$R804,PRM!$Q$3:$R$31,2,FALSE),"")</f>
        <v/>
      </c>
      <c r="AC804" s="10" t="str">
        <f>IFERROR(VLOOKUP($Y$3&amp;$S804,PRM!$AH$3:$AI$133,2,FALSE),"")</f>
        <v/>
      </c>
      <c r="AD804" s="10" t="str">
        <f>IFERROR(VLOOKUP($Y$3&amp;$T804,PRM!$Y$3:$Z$50,2,FALSE),"")</f>
        <v>1</v>
      </c>
      <c r="AE804" s="10" t="str">
        <f>IFERROR(VLOOKUP($Y$3&amp;$U804,PRM!$AD$3:$AE$44,2,FALSE),"")</f>
        <v/>
      </c>
      <c r="AF804" s="10" t="str">
        <f>IFERROR(VLOOKUP($Y$3&amp;$R804,PRM!$Q$3:$T$31,3,FALSE),"")</f>
        <v/>
      </c>
      <c r="AG804" s="10" t="str">
        <f>IFERROR(IF(AF804=0,0,MATCH($Y$3,PRM!$AF$3:'PRM'!$AF$133,0)),"")</f>
        <v/>
      </c>
      <c r="AH804" s="10" t="str">
        <f>IF($Y$3="","",(IF(AF804=0,0,COUNTIF(PRM!$AF$3:'PRM'!$AF$133,$Y$3))))</f>
        <v/>
      </c>
      <c r="AI804" s="10" t="str">
        <f>IFERROR(VLOOKUP($Y$3&amp;$R804,PRM!$Q$3:$U$31,4,FALSE),"")</f>
        <v/>
      </c>
      <c r="AJ804" s="10" t="str">
        <f>IFERROR(IF(AI804=0,0,MATCH($Y$3,PRM!$V$3:'PRM'!$V$50,0)),"")</f>
        <v/>
      </c>
      <c r="AK804" s="10" t="str">
        <f>IF($Y$3="","",(IF(AI804=0,0,COUNTIF(PRM!$V$3:'PRM'!$V$50,$Y$3))))</f>
        <v/>
      </c>
      <c r="AL804" s="10" t="str">
        <f>IFERROR(VLOOKUP($Y$3&amp;$R804,PRM!$Q$3:$U$31,5,FALSE),"")</f>
        <v/>
      </c>
      <c r="AM804" s="10" t="str">
        <f>IFERROR(IF(AL804=0,0,MATCH($Y$3,PRM!$AA$3:'PRM'!$AA$94,0)),"")</f>
        <v/>
      </c>
      <c r="AN804" s="10" t="str">
        <f>IF($Y$3="","",IF(AL804=0,0,COUNTIF(PRM!$AA$3:'PRM'!$AA$94,$Y$3)))</f>
        <v/>
      </c>
      <c r="AO804" s="10">
        <f t="shared" si="252"/>
        <v>0</v>
      </c>
      <c r="AP804" s="10">
        <f t="shared" si="253"/>
        <v>0</v>
      </c>
      <c r="AQ804" s="10">
        <f t="shared" si="254"/>
        <v>0</v>
      </c>
      <c r="AR804" s="10">
        <f t="shared" si="255"/>
        <v>0</v>
      </c>
      <c r="AS804" s="10">
        <f t="shared" si="256"/>
        <v>0</v>
      </c>
      <c r="AT804" s="10">
        <f t="shared" si="257"/>
        <v>0</v>
      </c>
      <c r="AU804" s="10">
        <f t="shared" si="258"/>
        <v>0</v>
      </c>
      <c r="AV804" s="10">
        <f t="shared" si="259"/>
        <v>0</v>
      </c>
      <c r="AW804" s="10">
        <f t="shared" si="260"/>
        <v>0</v>
      </c>
      <c r="AX804" s="10">
        <f t="shared" si="261"/>
        <v>0</v>
      </c>
      <c r="AY804" s="10">
        <f t="shared" si="262"/>
        <v>0</v>
      </c>
      <c r="AZ804" s="10">
        <f t="shared" si="263"/>
        <v>0</v>
      </c>
      <c r="BA804" s="10">
        <f t="shared" si="264"/>
        <v>0</v>
      </c>
      <c r="BB804" s="10">
        <f t="shared" si="265"/>
        <v>0</v>
      </c>
      <c r="BC804" s="10">
        <f t="shared" si="266"/>
        <v>0</v>
      </c>
      <c r="BD804" s="10">
        <f t="shared" si="267"/>
        <v>0</v>
      </c>
      <c r="BE804" s="10">
        <f t="shared" si="268"/>
        <v>0</v>
      </c>
      <c r="BF804" s="10">
        <f t="shared" si="269"/>
        <v>0</v>
      </c>
      <c r="BG804" s="10">
        <f t="shared" si="270"/>
        <v>0</v>
      </c>
      <c r="BH804" s="10">
        <f t="shared" si="271"/>
        <v>0</v>
      </c>
    </row>
    <row r="805" spans="1:60" ht="27.75" customHeight="1">
      <c r="A805" t="str">
        <f t="shared" si="272"/>
        <v/>
      </c>
      <c r="B805" s="54"/>
      <c r="C805" s="55"/>
      <c r="D805" s="54"/>
      <c r="E805" s="55"/>
      <c r="F805" s="31"/>
      <c r="G805" s="29"/>
      <c r="H805" s="32"/>
      <c r="I805" s="32"/>
      <c r="J805" s="30"/>
      <c r="K805" s="31"/>
      <c r="L805" s="33"/>
      <c r="M805" s="33"/>
      <c r="N805" s="54"/>
      <c r="O805" s="56"/>
      <c r="P805" s="56"/>
      <c r="Q805" s="57"/>
      <c r="R805" s="33"/>
      <c r="S805" s="33"/>
      <c r="T805" s="40"/>
      <c r="U805" s="40"/>
      <c r="V805" s="17"/>
      <c r="W805" s="17"/>
      <c r="X805" s="10" t="str">
        <f>IFERROR(VLOOKUP($F805,PRM!$G$3:$H$5,2,FALSE),"")</f>
        <v/>
      </c>
      <c r="Y805" s="10" t="str">
        <f>IFERROR(VLOOKUP($G805,PRM!$I$3:$J$5,2,FALSE),"")</f>
        <v/>
      </c>
      <c r="Z805" s="10" t="str">
        <f>IFERROR(VLOOKUP($K805,PRM!$K$3:$L$4,2,FALSE),"")</f>
        <v/>
      </c>
      <c r="AA805" s="10" t="str">
        <f>IFERROR(VLOOKUP($N805,PRM!$M$3:$N$50,2,FALSE),"")</f>
        <v/>
      </c>
      <c r="AB805" s="10" t="str">
        <f>IFERROR(VLOOKUP($Y$3&amp;$R805,PRM!$Q$3:$R$31,2,FALSE),"")</f>
        <v/>
      </c>
      <c r="AC805" s="10" t="str">
        <f>IFERROR(VLOOKUP($Y$3&amp;$S805,PRM!$AH$3:$AI$133,2,FALSE),"")</f>
        <v/>
      </c>
      <c r="AD805" s="10" t="str">
        <f>IFERROR(VLOOKUP($Y$3&amp;$T805,PRM!$Y$3:$Z$50,2,FALSE),"")</f>
        <v>1</v>
      </c>
      <c r="AE805" s="10" t="str">
        <f>IFERROR(VLOOKUP($Y$3&amp;$U805,PRM!$AD$3:$AE$44,2,FALSE),"")</f>
        <v/>
      </c>
      <c r="AF805" s="10" t="str">
        <f>IFERROR(VLOOKUP($Y$3&amp;$R805,PRM!$Q$3:$T$31,3,FALSE),"")</f>
        <v/>
      </c>
      <c r="AG805" s="10" t="str">
        <f>IFERROR(IF(AF805=0,0,MATCH($Y$3,PRM!$AF$3:'PRM'!$AF$133,0)),"")</f>
        <v/>
      </c>
      <c r="AH805" s="10" t="str">
        <f>IF($Y$3="","",(IF(AF805=0,0,COUNTIF(PRM!$AF$3:'PRM'!$AF$133,$Y$3))))</f>
        <v/>
      </c>
      <c r="AI805" s="10" t="str">
        <f>IFERROR(VLOOKUP($Y$3&amp;$R805,PRM!$Q$3:$U$31,4,FALSE),"")</f>
        <v/>
      </c>
      <c r="AJ805" s="10" t="str">
        <f>IFERROR(IF(AI805=0,0,MATCH($Y$3,PRM!$V$3:'PRM'!$V$50,0)),"")</f>
        <v/>
      </c>
      <c r="AK805" s="10" t="str">
        <f>IF($Y$3="","",(IF(AI805=0,0,COUNTIF(PRM!$V$3:'PRM'!$V$50,$Y$3))))</f>
        <v/>
      </c>
      <c r="AL805" s="10" t="str">
        <f>IFERROR(VLOOKUP($Y$3&amp;$R805,PRM!$Q$3:$U$31,5,FALSE),"")</f>
        <v/>
      </c>
      <c r="AM805" s="10" t="str">
        <f>IFERROR(IF(AL805=0,0,MATCH($Y$3,PRM!$AA$3:'PRM'!$AA$94,0)),"")</f>
        <v/>
      </c>
      <c r="AN805" s="10" t="str">
        <f>IF($Y$3="","",IF(AL805=0,0,COUNTIF(PRM!$AA$3:'PRM'!$AA$94,$Y$3)))</f>
        <v/>
      </c>
      <c r="AO805" s="10">
        <f t="shared" si="252"/>
        <v>0</v>
      </c>
      <c r="AP805" s="10">
        <f t="shared" si="253"/>
        <v>0</v>
      </c>
      <c r="AQ805" s="10">
        <f t="shared" si="254"/>
        <v>0</v>
      </c>
      <c r="AR805" s="10">
        <f t="shared" si="255"/>
        <v>0</v>
      </c>
      <c r="AS805" s="10">
        <f t="shared" si="256"/>
        <v>0</v>
      </c>
      <c r="AT805" s="10">
        <f t="shared" si="257"/>
        <v>0</v>
      </c>
      <c r="AU805" s="10">
        <f t="shared" si="258"/>
        <v>0</v>
      </c>
      <c r="AV805" s="10">
        <f t="shared" si="259"/>
        <v>0</v>
      </c>
      <c r="AW805" s="10">
        <f t="shared" si="260"/>
        <v>0</v>
      </c>
      <c r="AX805" s="10">
        <f t="shared" si="261"/>
        <v>0</v>
      </c>
      <c r="AY805" s="10">
        <f t="shared" si="262"/>
        <v>0</v>
      </c>
      <c r="AZ805" s="10">
        <f t="shared" si="263"/>
        <v>0</v>
      </c>
      <c r="BA805" s="10">
        <f t="shared" si="264"/>
        <v>0</v>
      </c>
      <c r="BB805" s="10">
        <f t="shared" si="265"/>
        <v>0</v>
      </c>
      <c r="BC805" s="10">
        <f t="shared" si="266"/>
        <v>0</v>
      </c>
      <c r="BD805" s="10">
        <f t="shared" si="267"/>
        <v>0</v>
      </c>
      <c r="BE805" s="10">
        <f t="shared" si="268"/>
        <v>0</v>
      </c>
      <c r="BF805" s="10">
        <f t="shared" si="269"/>
        <v>0</v>
      </c>
      <c r="BG805" s="10">
        <f t="shared" si="270"/>
        <v>0</v>
      </c>
      <c r="BH805" s="10">
        <f t="shared" si="271"/>
        <v>0</v>
      </c>
    </row>
    <row r="806" spans="1:60" ht="27.75" customHeight="1">
      <c r="A806" t="str">
        <f t="shared" si="272"/>
        <v/>
      </c>
      <c r="B806" s="54"/>
      <c r="C806" s="55"/>
      <c r="D806" s="54"/>
      <c r="E806" s="55"/>
      <c r="F806" s="31"/>
      <c r="G806" s="29"/>
      <c r="H806" s="32"/>
      <c r="I806" s="32"/>
      <c r="J806" s="30"/>
      <c r="K806" s="31"/>
      <c r="L806" s="33"/>
      <c r="M806" s="33"/>
      <c r="N806" s="54"/>
      <c r="O806" s="56"/>
      <c r="P806" s="56"/>
      <c r="Q806" s="57"/>
      <c r="R806" s="33"/>
      <c r="S806" s="33"/>
      <c r="T806" s="40"/>
      <c r="U806" s="40"/>
      <c r="V806" s="17"/>
      <c r="W806" s="17"/>
      <c r="X806" s="10" t="str">
        <f>IFERROR(VLOOKUP($F806,PRM!$G$3:$H$5,2,FALSE),"")</f>
        <v/>
      </c>
      <c r="Y806" s="10" t="str">
        <f>IFERROR(VLOOKUP($G806,PRM!$I$3:$J$5,2,FALSE),"")</f>
        <v/>
      </c>
      <c r="Z806" s="10" t="str">
        <f>IFERROR(VLOOKUP($K806,PRM!$K$3:$L$4,2,FALSE),"")</f>
        <v/>
      </c>
      <c r="AA806" s="10" t="str">
        <f>IFERROR(VLOOKUP($N806,PRM!$M$3:$N$50,2,FALSE),"")</f>
        <v/>
      </c>
      <c r="AB806" s="10" t="str">
        <f>IFERROR(VLOOKUP($Y$3&amp;$R806,PRM!$Q$3:$R$31,2,FALSE),"")</f>
        <v/>
      </c>
      <c r="AC806" s="10" t="str">
        <f>IFERROR(VLOOKUP($Y$3&amp;$S806,PRM!$AH$3:$AI$133,2,FALSE),"")</f>
        <v/>
      </c>
      <c r="AD806" s="10" t="str">
        <f>IFERROR(VLOOKUP($Y$3&amp;$T806,PRM!$Y$3:$Z$50,2,FALSE),"")</f>
        <v>1</v>
      </c>
      <c r="AE806" s="10" t="str">
        <f>IFERROR(VLOOKUP($Y$3&amp;$U806,PRM!$AD$3:$AE$44,2,FALSE),"")</f>
        <v/>
      </c>
      <c r="AF806" s="10" t="str">
        <f>IFERROR(VLOOKUP($Y$3&amp;$R806,PRM!$Q$3:$T$31,3,FALSE),"")</f>
        <v/>
      </c>
      <c r="AG806" s="10" t="str">
        <f>IFERROR(IF(AF806=0,0,MATCH($Y$3,PRM!$AF$3:'PRM'!$AF$133,0)),"")</f>
        <v/>
      </c>
      <c r="AH806" s="10" t="str">
        <f>IF($Y$3="","",(IF(AF806=0,0,COUNTIF(PRM!$AF$3:'PRM'!$AF$133,$Y$3))))</f>
        <v/>
      </c>
      <c r="AI806" s="10" t="str">
        <f>IFERROR(VLOOKUP($Y$3&amp;$R806,PRM!$Q$3:$U$31,4,FALSE),"")</f>
        <v/>
      </c>
      <c r="AJ806" s="10" t="str">
        <f>IFERROR(IF(AI806=0,0,MATCH($Y$3,PRM!$V$3:'PRM'!$V$50,0)),"")</f>
        <v/>
      </c>
      <c r="AK806" s="10" t="str">
        <f>IF($Y$3="","",(IF(AI806=0,0,COUNTIF(PRM!$V$3:'PRM'!$V$50,$Y$3))))</f>
        <v/>
      </c>
      <c r="AL806" s="10" t="str">
        <f>IFERROR(VLOOKUP($Y$3&amp;$R806,PRM!$Q$3:$U$31,5,FALSE),"")</f>
        <v/>
      </c>
      <c r="AM806" s="10" t="str">
        <f>IFERROR(IF(AL806=0,0,MATCH($Y$3,PRM!$AA$3:'PRM'!$AA$94,0)),"")</f>
        <v/>
      </c>
      <c r="AN806" s="10" t="str">
        <f>IF($Y$3="","",IF(AL806=0,0,COUNTIF(PRM!$AA$3:'PRM'!$AA$94,$Y$3)))</f>
        <v/>
      </c>
      <c r="AO806" s="10">
        <f t="shared" si="252"/>
        <v>0</v>
      </c>
      <c r="AP806" s="10">
        <f t="shared" si="253"/>
        <v>0</v>
      </c>
      <c r="AQ806" s="10">
        <f t="shared" si="254"/>
        <v>0</v>
      </c>
      <c r="AR806" s="10">
        <f t="shared" si="255"/>
        <v>0</v>
      </c>
      <c r="AS806" s="10">
        <f t="shared" si="256"/>
        <v>0</v>
      </c>
      <c r="AT806" s="10">
        <f t="shared" si="257"/>
        <v>0</v>
      </c>
      <c r="AU806" s="10">
        <f t="shared" si="258"/>
        <v>0</v>
      </c>
      <c r="AV806" s="10">
        <f t="shared" si="259"/>
        <v>0</v>
      </c>
      <c r="AW806" s="10">
        <f t="shared" si="260"/>
        <v>0</v>
      </c>
      <c r="AX806" s="10">
        <f t="shared" si="261"/>
        <v>0</v>
      </c>
      <c r="AY806" s="10">
        <f t="shared" si="262"/>
        <v>0</v>
      </c>
      <c r="AZ806" s="10">
        <f t="shared" si="263"/>
        <v>0</v>
      </c>
      <c r="BA806" s="10">
        <f t="shared" si="264"/>
        <v>0</v>
      </c>
      <c r="BB806" s="10">
        <f t="shared" si="265"/>
        <v>0</v>
      </c>
      <c r="BC806" s="10">
        <f t="shared" si="266"/>
        <v>0</v>
      </c>
      <c r="BD806" s="10">
        <f t="shared" si="267"/>
        <v>0</v>
      </c>
      <c r="BE806" s="10">
        <f t="shared" si="268"/>
        <v>0</v>
      </c>
      <c r="BF806" s="10">
        <f t="shared" si="269"/>
        <v>0</v>
      </c>
      <c r="BG806" s="10">
        <f t="shared" si="270"/>
        <v>0</v>
      </c>
      <c r="BH806" s="10">
        <f t="shared" si="271"/>
        <v>0</v>
      </c>
    </row>
    <row r="807" spans="1:60" ht="27.75" customHeight="1">
      <c r="A807" t="str">
        <f t="shared" si="272"/>
        <v/>
      </c>
      <c r="B807" s="54"/>
      <c r="C807" s="55"/>
      <c r="D807" s="54"/>
      <c r="E807" s="55"/>
      <c r="F807" s="31"/>
      <c r="G807" s="29"/>
      <c r="H807" s="32"/>
      <c r="I807" s="32"/>
      <c r="J807" s="30"/>
      <c r="K807" s="31"/>
      <c r="L807" s="33"/>
      <c r="M807" s="33"/>
      <c r="N807" s="54"/>
      <c r="O807" s="56"/>
      <c r="P807" s="56"/>
      <c r="Q807" s="57"/>
      <c r="R807" s="33"/>
      <c r="S807" s="33"/>
      <c r="T807" s="40"/>
      <c r="U807" s="40"/>
      <c r="V807" s="17"/>
      <c r="W807" s="17"/>
      <c r="X807" s="10" t="str">
        <f>IFERROR(VLOOKUP($F807,PRM!$G$3:$H$5,2,FALSE),"")</f>
        <v/>
      </c>
      <c r="Y807" s="10" t="str">
        <f>IFERROR(VLOOKUP($G807,PRM!$I$3:$J$5,2,FALSE),"")</f>
        <v/>
      </c>
      <c r="Z807" s="10" t="str">
        <f>IFERROR(VLOOKUP($K807,PRM!$K$3:$L$4,2,FALSE),"")</f>
        <v/>
      </c>
      <c r="AA807" s="10" t="str">
        <f>IFERROR(VLOOKUP($N807,PRM!$M$3:$N$50,2,FALSE),"")</f>
        <v/>
      </c>
      <c r="AB807" s="10" t="str">
        <f>IFERROR(VLOOKUP($Y$3&amp;$R807,PRM!$Q$3:$R$31,2,FALSE),"")</f>
        <v/>
      </c>
      <c r="AC807" s="10" t="str">
        <f>IFERROR(VLOOKUP($Y$3&amp;$S807,PRM!$AH$3:$AI$133,2,FALSE),"")</f>
        <v/>
      </c>
      <c r="AD807" s="10" t="str">
        <f>IFERROR(VLOOKUP($Y$3&amp;$T807,PRM!$Y$3:$Z$50,2,FALSE),"")</f>
        <v>1</v>
      </c>
      <c r="AE807" s="10" t="str">
        <f>IFERROR(VLOOKUP($Y$3&amp;$U807,PRM!$AD$3:$AE$44,2,FALSE),"")</f>
        <v/>
      </c>
      <c r="AF807" s="10" t="str">
        <f>IFERROR(VLOOKUP($Y$3&amp;$R807,PRM!$Q$3:$T$31,3,FALSE),"")</f>
        <v/>
      </c>
      <c r="AG807" s="10" t="str">
        <f>IFERROR(IF(AF807=0,0,MATCH($Y$3,PRM!$AF$3:'PRM'!$AF$133,0)),"")</f>
        <v/>
      </c>
      <c r="AH807" s="10" t="str">
        <f>IF($Y$3="","",(IF(AF807=0,0,COUNTIF(PRM!$AF$3:'PRM'!$AF$133,$Y$3))))</f>
        <v/>
      </c>
      <c r="AI807" s="10" t="str">
        <f>IFERROR(VLOOKUP($Y$3&amp;$R807,PRM!$Q$3:$U$31,4,FALSE),"")</f>
        <v/>
      </c>
      <c r="AJ807" s="10" t="str">
        <f>IFERROR(IF(AI807=0,0,MATCH($Y$3,PRM!$V$3:'PRM'!$V$50,0)),"")</f>
        <v/>
      </c>
      <c r="AK807" s="10" t="str">
        <f>IF($Y$3="","",(IF(AI807=0,0,COUNTIF(PRM!$V$3:'PRM'!$V$50,$Y$3))))</f>
        <v/>
      </c>
      <c r="AL807" s="10" t="str">
        <f>IFERROR(VLOOKUP($Y$3&amp;$R807,PRM!$Q$3:$U$31,5,FALSE),"")</f>
        <v/>
      </c>
      <c r="AM807" s="10" t="str">
        <f>IFERROR(IF(AL807=0,0,MATCH($Y$3,PRM!$AA$3:'PRM'!$AA$94,0)),"")</f>
        <v/>
      </c>
      <c r="AN807" s="10" t="str">
        <f>IF($Y$3="","",IF(AL807=0,0,COUNTIF(PRM!$AA$3:'PRM'!$AA$94,$Y$3)))</f>
        <v/>
      </c>
      <c r="AO807" s="10">
        <f t="shared" si="252"/>
        <v>0</v>
      </c>
      <c r="AP807" s="10">
        <f t="shared" si="253"/>
        <v>0</v>
      </c>
      <c r="AQ807" s="10">
        <f t="shared" si="254"/>
        <v>0</v>
      </c>
      <c r="AR807" s="10">
        <f t="shared" si="255"/>
        <v>0</v>
      </c>
      <c r="AS807" s="10">
        <f t="shared" si="256"/>
        <v>0</v>
      </c>
      <c r="AT807" s="10">
        <f t="shared" si="257"/>
        <v>0</v>
      </c>
      <c r="AU807" s="10">
        <f t="shared" si="258"/>
        <v>0</v>
      </c>
      <c r="AV807" s="10">
        <f t="shared" si="259"/>
        <v>0</v>
      </c>
      <c r="AW807" s="10">
        <f t="shared" si="260"/>
        <v>0</v>
      </c>
      <c r="AX807" s="10">
        <f t="shared" si="261"/>
        <v>0</v>
      </c>
      <c r="AY807" s="10">
        <f t="shared" si="262"/>
        <v>0</v>
      </c>
      <c r="AZ807" s="10">
        <f t="shared" si="263"/>
        <v>0</v>
      </c>
      <c r="BA807" s="10">
        <f t="shared" si="264"/>
        <v>0</v>
      </c>
      <c r="BB807" s="10">
        <f t="shared" si="265"/>
        <v>0</v>
      </c>
      <c r="BC807" s="10">
        <f t="shared" si="266"/>
        <v>0</v>
      </c>
      <c r="BD807" s="10">
        <f t="shared" si="267"/>
        <v>0</v>
      </c>
      <c r="BE807" s="10">
        <f t="shared" si="268"/>
        <v>0</v>
      </c>
      <c r="BF807" s="10">
        <f t="shared" si="269"/>
        <v>0</v>
      </c>
      <c r="BG807" s="10">
        <f t="shared" si="270"/>
        <v>0</v>
      </c>
      <c r="BH807" s="10">
        <f t="shared" si="271"/>
        <v>0</v>
      </c>
    </row>
    <row r="808" spans="1:60" ht="27.75" customHeight="1">
      <c r="A808" t="str">
        <f t="shared" si="272"/>
        <v/>
      </c>
      <c r="B808" s="54"/>
      <c r="C808" s="55"/>
      <c r="D808" s="54"/>
      <c r="E808" s="55"/>
      <c r="F808" s="31"/>
      <c r="G808" s="29"/>
      <c r="H808" s="32"/>
      <c r="I808" s="32"/>
      <c r="J808" s="30"/>
      <c r="K808" s="31"/>
      <c r="L808" s="33"/>
      <c r="M808" s="33"/>
      <c r="N808" s="54"/>
      <c r="O808" s="56"/>
      <c r="P808" s="56"/>
      <c r="Q808" s="57"/>
      <c r="R808" s="33"/>
      <c r="S808" s="33"/>
      <c r="T808" s="40"/>
      <c r="U808" s="40"/>
      <c r="V808" s="17"/>
      <c r="W808" s="17"/>
      <c r="X808" s="10" t="str">
        <f>IFERROR(VLOOKUP($F808,PRM!$G$3:$H$5,2,FALSE),"")</f>
        <v/>
      </c>
      <c r="Y808" s="10" t="str">
        <f>IFERROR(VLOOKUP($G808,PRM!$I$3:$J$5,2,FALSE),"")</f>
        <v/>
      </c>
      <c r="Z808" s="10" t="str">
        <f>IFERROR(VLOOKUP($K808,PRM!$K$3:$L$4,2,FALSE),"")</f>
        <v/>
      </c>
      <c r="AA808" s="10" t="str">
        <f>IFERROR(VLOOKUP($N808,PRM!$M$3:$N$50,2,FALSE),"")</f>
        <v/>
      </c>
      <c r="AB808" s="10" t="str">
        <f>IFERROR(VLOOKUP($Y$3&amp;$R808,PRM!$Q$3:$R$31,2,FALSE),"")</f>
        <v/>
      </c>
      <c r="AC808" s="10" t="str">
        <f>IFERROR(VLOOKUP($Y$3&amp;$S808,PRM!$AH$3:$AI$133,2,FALSE),"")</f>
        <v/>
      </c>
      <c r="AD808" s="10" t="str">
        <f>IFERROR(VLOOKUP($Y$3&amp;$T808,PRM!$Y$3:$Z$50,2,FALSE),"")</f>
        <v>1</v>
      </c>
      <c r="AE808" s="10" t="str">
        <f>IFERROR(VLOOKUP($Y$3&amp;$U808,PRM!$AD$3:$AE$44,2,FALSE),"")</f>
        <v/>
      </c>
      <c r="AF808" s="10" t="str">
        <f>IFERROR(VLOOKUP($Y$3&amp;$R808,PRM!$Q$3:$T$31,3,FALSE),"")</f>
        <v/>
      </c>
      <c r="AG808" s="10" t="str">
        <f>IFERROR(IF(AF808=0,0,MATCH($Y$3,PRM!$AF$3:'PRM'!$AF$133,0)),"")</f>
        <v/>
      </c>
      <c r="AH808" s="10" t="str">
        <f>IF($Y$3="","",(IF(AF808=0,0,COUNTIF(PRM!$AF$3:'PRM'!$AF$133,$Y$3))))</f>
        <v/>
      </c>
      <c r="AI808" s="10" t="str">
        <f>IFERROR(VLOOKUP($Y$3&amp;$R808,PRM!$Q$3:$U$31,4,FALSE),"")</f>
        <v/>
      </c>
      <c r="AJ808" s="10" t="str">
        <f>IFERROR(IF(AI808=0,0,MATCH($Y$3,PRM!$V$3:'PRM'!$V$50,0)),"")</f>
        <v/>
      </c>
      <c r="AK808" s="10" t="str">
        <f>IF($Y$3="","",(IF(AI808=0,0,COUNTIF(PRM!$V$3:'PRM'!$V$50,$Y$3))))</f>
        <v/>
      </c>
      <c r="AL808" s="10" t="str">
        <f>IFERROR(VLOOKUP($Y$3&amp;$R808,PRM!$Q$3:$U$31,5,FALSE),"")</f>
        <v/>
      </c>
      <c r="AM808" s="10" t="str">
        <f>IFERROR(IF(AL808=0,0,MATCH($Y$3,PRM!$AA$3:'PRM'!$AA$94,0)),"")</f>
        <v/>
      </c>
      <c r="AN808" s="10" t="str">
        <f>IF($Y$3="","",IF(AL808=0,0,COUNTIF(PRM!$AA$3:'PRM'!$AA$94,$Y$3)))</f>
        <v/>
      </c>
      <c r="AO808" s="10">
        <f t="shared" si="252"/>
        <v>0</v>
      </c>
      <c r="AP808" s="10">
        <f t="shared" si="253"/>
        <v>0</v>
      </c>
      <c r="AQ808" s="10">
        <f t="shared" si="254"/>
        <v>0</v>
      </c>
      <c r="AR808" s="10">
        <f t="shared" si="255"/>
        <v>0</v>
      </c>
      <c r="AS808" s="10">
        <f t="shared" si="256"/>
        <v>0</v>
      </c>
      <c r="AT808" s="10">
        <f t="shared" si="257"/>
        <v>0</v>
      </c>
      <c r="AU808" s="10">
        <f t="shared" si="258"/>
        <v>0</v>
      </c>
      <c r="AV808" s="10">
        <f t="shared" si="259"/>
        <v>0</v>
      </c>
      <c r="AW808" s="10">
        <f t="shared" si="260"/>
        <v>0</v>
      </c>
      <c r="AX808" s="10">
        <f t="shared" si="261"/>
        <v>0</v>
      </c>
      <c r="AY808" s="10">
        <f t="shared" si="262"/>
        <v>0</v>
      </c>
      <c r="AZ808" s="10">
        <f t="shared" si="263"/>
        <v>0</v>
      </c>
      <c r="BA808" s="10">
        <f t="shared" si="264"/>
        <v>0</v>
      </c>
      <c r="BB808" s="10">
        <f t="shared" si="265"/>
        <v>0</v>
      </c>
      <c r="BC808" s="10">
        <f t="shared" si="266"/>
        <v>0</v>
      </c>
      <c r="BD808" s="10">
        <f t="shared" si="267"/>
        <v>0</v>
      </c>
      <c r="BE808" s="10">
        <f t="shared" si="268"/>
        <v>0</v>
      </c>
      <c r="BF808" s="10">
        <f t="shared" si="269"/>
        <v>0</v>
      </c>
      <c r="BG808" s="10">
        <f t="shared" si="270"/>
        <v>0</v>
      </c>
      <c r="BH808" s="10">
        <f t="shared" si="271"/>
        <v>0</v>
      </c>
    </row>
    <row r="809" spans="1:60" ht="27.75" customHeight="1">
      <c r="A809" t="str">
        <f t="shared" si="272"/>
        <v/>
      </c>
      <c r="B809" s="54"/>
      <c r="C809" s="55"/>
      <c r="D809" s="54"/>
      <c r="E809" s="55"/>
      <c r="F809" s="31"/>
      <c r="G809" s="29"/>
      <c r="H809" s="32"/>
      <c r="I809" s="32"/>
      <c r="J809" s="30"/>
      <c r="K809" s="31"/>
      <c r="L809" s="33"/>
      <c r="M809" s="33"/>
      <c r="N809" s="54"/>
      <c r="O809" s="56"/>
      <c r="P809" s="56"/>
      <c r="Q809" s="57"/>
      <c r="R809" s="33"/>
      <c r="S809" s="33"/>
      <c r="T809" s="40"/>
      <c r="U809" s="40"/>
      <c r="V809" s="17"/>
      <c r="W809" s="17"/>
      <c r="X809" s="10" t="str">
        <f>IFERROR(VLOOKUP($F809,PRM!$G$3:$H$5,2,FALSE),"")</f>
        <v/>
      </c>
      <c r="Y809" s="10" t="str">
        <f>IFERROR(VLOOKUP($G809,PRM!$I$3:$J$5,2,FALSE),"")</f>
        <v/>
      </c>
      <c r="Z809" s="10" t="str">
        <f>IFERROR(VLOOKUP($K809,PRM!$K$3:$L$4,2,FALSE),"")</f>
        <v/>
      </c>
      <c r="AA809" s="10" t="str">
        <f>IFERROR(VLOOKUP($N809,PRM!$M$3:$N$50,2,FALSE),"")</f>
        <v/>
      </c>
      <c r="AB809" s="10" t="str">
        <f>IFERROR(VLOOKUP($Y$3&amp;$R809,PRM!$Q$3:$R$31,2,FALSE),"")</f>
        <v/>
      </c>
      <c r="AC809" s="10" t="str">
        <f>IFERROR(VLOOKUP($Y$3&amp;$S809,PRM!$AH$3:$AI$133,2,FALSE),"")</f>
        <v/>
      </c>
      <c r="AD809" s="10" t="str">
        <f>IFERROR(VLOOKUP($Y$3&amp;$T809,PRM!$Y$3:$Z$50,2,FALSE),"")</f>
        <v>1</v>
      </c>
      <c r="AE809" s="10" t="str">
        <f>IFERROR(VLOOKUP($Y$3&amp;$U809,PRM!$AD$3:$AE$44,2,FALSE),"")</f>
        <v/>
      </c>
      <c r="AF809" s="10" t="str">
        <f>IFERROR(VLOOKUP($Y$3&amp;$R809,PRM!$Q$3:$T$31,3,FALSE),"")</f>
        <v/>
      </c>
      <c r="AG809" s="10" t="str">
        <f>IFERROR(IF(AF809=0,0,MATCH($Y$3,PRM!$AF$3:'PRM'!$AF$133,0)),"")</f>
        <v/>
      </c>
      <c r="AH809" s="10" t="str">
        <f>IF($Y$3="","",(IF(AF809=0,0,COUNTIF(PRM!$AF$3:'PRM'!$AF$133,$Y$3))))</f>
        <v/>
      </c>
      <c r="AI809" s="10" t="str">
        <f>IFERROR(VLOOKUP($Y$3&amp;$R809,PRM!$Q$3:$U$31,4,FALSE),"")</f>
        <v/>
      </c>
      <c r="AJ809" s="10" t="str">
        <f>IFERROR(IF(AI809=0,0,MATCH($Y$3,PRM!$V$3:'PRM'!$V$50,0)),"")</f>
        <v/>
      </c>
      <c r="AK809" s="10" t="str">
        <f>IF($Y$3="","",(IF(AI809=0,0,COUNTIF(PRM!$V$3:'PRM'!$V$50,$Y$3))))</f>
        <v/>
      </c>
      <c r="AL809" s="10" t="str">
        <f>IFERROR(VLOOKUP($Y$3&amp;$R809,PRM!$Q$3:$U$31,5,FALSE),"")</f>
        <v/>
      </c>
      <c r="AM809" s="10" t="str">
        <f>IFERROR(IF(AL809=0,0,MATCH($Y$3,PRM!$AA$3:'PRM'!$AA$94,0)),"")</f>
        <v/>
      </c>
      <c r="AN809" s="10" t="str">
        <f>IF($Y$3="","",IF(AL809=0,0,COUNTIF(PRM!$AA$3:'PRM'!$AA$94,$Y$3)))</f>
        <v/>
      </c>
      <c r="AO809" s="10">
        <f t="shared" si="252"/>
        <v>0</v>
      </c>
      <c r="AP809" s="10">
        <f t="shared" si="253"/>
        <v>0</v>
      </c>
      <c r="AQ809" s="10">
        <f t="shared" si="254"/>
        <v>0</v>
      </c>
      <c r="AR809" s="10">
        <f t="shared" si="255"/>
        <v>0</v>
      </c>
      <c r="AS809" s="10">
        <f t="shared" si="256"/>
        <v>0</v>
      </c>
      <c r="AT809" s="10">
        <f t="shared" si="257"/>
        <v>0</v>
      </c>
      <c r="AU809" s="10">
        <f t="shared" si="258"/>
        <v>0</v>
      </c>
      <c r="AV809" s="10">
        <f t="shared" si="259"/>
        <v>0</v>
      </c>
      <c r="AW809" s="10">
        <f t="shared" si="260"/>
        <v>0</v>
      </c>
      <c r="AX809" s="10">
        <f t="shared" si="261"/>
        <v>0</v>
      </c>
      <c r="AY809" s="10">
        <f t="shared" si="262"/>
        <v>0</v>
      </c>
      <c r="AZ809" s="10">
        <f t="shared" si="263"/>
        <v>0</v>
      </c>
      <c r="BA809" s="10">
        <f t="shared" si="264"/>
        <v>0</v>
      </c>
      <c r="BB809" s="10">
        <f t="shared" si="265"/>
        <v>0</v>
      </c>
      <c r="BC809" s="10">
        <f t="shared" si="266"/>
        <v>0</v>
      </c>
      <c r="BD809" s="10">
        <f t="shared" si="267"/>
        <v>0</v>
      </c>
      <c r="BE809" s="10">
        <f t="shared" si="268"/>
        <v>0</v>
      </c>
      <c r="BF809" s="10">
        <f t="shared" si="269"/>
        <v>0</v>
      </c>
      <c r="BG809" s="10">
        <f t="shared" si="270"/>
        <v>0</v>
      </c>
      <c r="BH809" s="10">
        <f t="shared" si="271"/>
        <v>0</v>
      </c>
    </row>
    <row r="810" spans="1:60" ht="27.75" customHeight="1">
      <c r="A810" t="str">
        <f t="shared" si="272"/>
        <v/>
      </c>
      <c r="B810" s="54"/>
      <c r="C810" s="55"/>
      <c r="D810" s="54"/>
      <c r="E810" s="55"/>
      <c r="F810" s="31"/>
      <c r="G810" s="29"/>
      <c r="H810" s="32"/>
      <c r="I810" s="32"/>
      <c r="J810" s="30"/>
      <c r="K810" s="31"/>
      <c r="L810" s="33"/>
      <c r="M810" s="33"/>
      <c r="N810" s="54"/>
      <c r="O810" s="56"/>
      <c r="P810" s="56"/>
      <c r="Q810" s="57"/>
      <c r="R810" s="33"/>
      <c r="S810" s="33"/>
      <c r="T810" s="40"/>
      <c r="U810" s="40"/>
      <c r="V810" s="17"/>
      <c r="W810" s="17"/>
      <c r="X810" s="10" t="str">
        <f>IFERROR(VLOOKUP($F810,PRM!$G$3:$H$5,2,FALSE),"")</f>
        <v/>
      </c>
      <c r="Y810" s="10" t="str">
        <f>IFERROR(VLOOKUP($G810,PRM!$I$3:$J$5,2,FALSE),"")</f>
        <v/>
      </c>
      <c r="Z810" s="10" t="str">
        <f>IFERROR(VLOOKUP($K810,PRM!$K$3:$L$4,2,FALSE),"")</f>
        <v/>
      </c>
      <c r="AA810" s="10" t="str">
        <f>IFERROR(VLOOKUP($N810,PRM!$M$3:$N$50,2,FALSE),"")</f>
        <v/>
      </c>
      <c r="AB810" s="10" t="str">
        <f>IFERROR(VLOOKUP($Y$3&amp;$R810,PRM!$Q$3:$R$31,2,FALSE),"")</f>
        <v/>
      </c>
      <c r="AC810" s="10" t="str">
        <f>IFERROR(VLOOKUP($Y$3&amp;$S810,PRM!$AH$3:$AI$133,2,FALSE),"")</f>
        <v/>
      </c>
      <c r="AD810" s="10" t="str">
        <f>IFERROR(VLOOKUP($Y$3&amp;$T810,PRM!$Y$3:$Z$50,2,FALSE),"")</f>
        <v>1</v>
      </c>
      <c r="AE810" s="10" t="str">
        <f>IFERROR(VLOOKUP($Y$3&amp;$U810,PRM!$AD$3:$AE$44,2,FALSE),"")</f>
        <v/>
      </c>
      <c r="AF810" s="10" t="str">
        <f>IFERROR(VLOOKUP($Y$3&amp;$R810,PRM!$Q$3:$T$31,3,FALSE),"")</f>
        <v/>
      </c>
      <c r="AG810" s="10" t="str">
        <f>IFERROR(IF(AF810=0,0,MATCH($Y$3,PRM!$AF$3:'PRM'!$AF$133,0)),"")</f>
        <v/>
      </c>
      <c r="AH810" s="10" t="str">
        <f>IF($Y$3="","",(IF(AF810=0,0,COUNTIF(PRM!$AF$3:'PRM'!$AF$133,$Y$3))))</f>
        <v/>
      </c>
      <c r="AI810" s="10" t="str">
        <f>IFERROR(VLOOKUP($Y$3&amp;$R810,PRM!$Q$3:$U$31,4,FALSE),"")</f>
        <v/>
      </c>
      <c r="AJ810" s="10" t="str">
        <f>IFERROR(IF(AI810=0,0,MATCH($Y$3,PRM!$V$3:'PRM'!$V$50,0)),"")</f>
        <v/>
      </c>
      <c r="AK810" s="10" t="str">
        <f>IF($Y$3="","",(IF(AI810=0,0,COUNTIF(PRM!$V$3:'PRM'!$V$50,$Y$3))))</f>
        <v/>
      </c>
      <c r="AL810" s="10" t="str">
        <f>IFERROR(VLOOKUP($Y$3&amp;$R810,PRM!$Q$3:$U$31,5,FALSE),"")</f>
        <v/>
      </c>
      <c r="AM810" s="10" t="str">
        <f>IFERROR(IF(AL810=0,0,MATCH($Y$3,PRM!$AA$3:'PRM'!$AA$94,0)),"")</f>
        <v/>
      </c>
      <c r="AN810" s="10" t="str">
        <f>IF($Y$3="","",IF(AL810=0,0,COUNTIF(PRM!$AA$3:'PRM'!$AA$94,$Y$3)))</f>
        <v/>
      </c>
      <c r="AO810" s="10">
        <f t="shared" si="252"/>
        <v>0</v>
      </c>
      <c r="AP810" s="10">
        <f t="shared" si="253"/>
        <v>0</v>
      </c>
      <c r="AQ810" s="10">
        <f t="shared" si="254"/>
        <v>0</v>
      </c>
      <c r="AR810" s="10">
        <f t="shared" si="255"/>
        <v>0</v>
      </c>
      <c r="AS810" s="10">
        <f t="shared" si="256"/>
        <v>0</v>
      </c>
      <c r="AT810" s="10">
        <f t="shared" si="257"/>
        <v>0</v>
      </c>
      <c r="AU810" s="10">
        <f t="shared" si="258"/>
        <v>0</v>
      </c>
      <c r="AV810" s="10">
        <f t="shared" si="259"/>
        <v>0</v>
      </c>
      <c r="AW810" s="10">
        <f t="shared" si="260"/>
        <v>0</v>
      </c>
      <c r="AX810" s="10">
        <f t="shared" si="261"/>
        <v>0</v>
      </c>
      <c r="AY810" s="10">
        <f t="shared" si="262"/>
        <v>0</v>
      </c>
      <c r="AZ810" s="10">
        <f t="shared" si="263"/>
        <v>0</v>
      </c>
      <c r="BA810" s="10">
        <f t="shared" si="264"/>
        <v>0</v>
      </c>
      <c r="BB810" s="10">
        <f t="shared" si="265"/>
        <v>0</v>
      </c>
      <c r="BC810" s="10">
        <f t="shared" si="266"/>
        <v>0</v>
      </c>
      <c r="BD810" s="10">
        <f t="shared" si="267"/>
        <v>0</v>
      </c>
      <c r="BE810" s="10">
        <f t="shared" si="268"/>
        <v>0</v>
      </c>
      <c r="BF810" s="10">
        <f t="shared" si="269"/>
        <v>0</v>
      </c>
      <c r="BG810" s="10">
        <f t="shared" si="270"/>
        <v>0</v>
      </c>
      <c r="BH810" s="10">
        <f t="shared" si="271"/>
        <v>0</v>
      </c>
    </row>
    <row r="811" spans="1:60" ht="27.75" customHeight="1">
      <c r="A811" t="str">
        <f t="shared" si="272"/>
        <v/>
      </c>
      <c r="B811" s="54"/>
      <c r="C811" s="55"/>
      <c r="D811" s="54"/>
      <c r="E811" s="55"/>
      <c r="F811" s="31"/>
      <c r="G811" s="29"/>
      <c r="H811" s="32"/>
      <c r="I811" s="32"/>
      <c r="J811" s="30"/>
      <c r="K811" s="31"/>
      <c r="L811" s="33"/>
      <c r="M811" s="33"/>
      <c r="N811" s="54"/>
      <c r="O811" s="56"/>
      <c r="P811" s="56"/>
      <c r="Q811" s="57"/>
      <c r="R811" s="33"/>
      <c r="S811" s="33"/>
      <c r="T811" s="40"/>
      <c r="U811" s="40"/>
      <c r="V811" s="17"/>
      <c r="W811" s="17"/>
      <c r="X811" s="10" t="str">
        <f>IFERROR(VLOOKUP($F811,PRM!$G$3:$H$5,2,FALSE),"")</f>
        <v/>
      </c>
      <c r="Y811" s="10" t="str">
        <f>IFERROR(VLOOKUP($G811,PRM!$I$3:$J$5,2,FALSE),"")</f>
        <v/>
      </c>
      <c r="Z811" s="10" t="str">
        <f>IFERROR(VLOOKUP($K811,PRM!$K$3:$L$4,2,FALSE),"")</f>
        <v/>
      </c>
      <c r="AA811" s="10" t="str">
        <f>IFERROR(VLOOKUP($N811,PRM!$M$3:$N$50,2,FALSE),"")</f>
        <v/>
      </c>
      <c r="AB811" s="10" t="str">
        <f>IFERROR(VLOOKUP($Y$3&amp;$R811,PRM!$Q$3:$R$31,2,FALSE),"")</f>
        <v/>
      </c>
      <c r="AC811" s="10" t="str">
        <f>IFERROR(VLOOKUP($Y$3&amp;$S811,PRM!$AH$3:$AI$133,2,FALSE),"")</f>
        <v/>
      </c>
      <c r="AD811" s="10" t="str">
        <f>IFERROR(VLOOKUP($Y$3&amp;$T811,PRM!$Y$3:$Z$50,2,FALSE),"")</f>
        <v>1</v>
      </c>
      <c r="AE811" s="10" t="str">
        <f>IFERROR(VLOOKUP($Y$3&amp;$U811,PRM!$AD$3:$AE$44,2,FALSE),"")</f>
        <v/>
      </c>
      <c r="AF811" s="10" t="str">
        <f>IFERROR(VLOOKUP($Y$3&amp;$R811,PRM!$Q$3:$T$31,3,FALSE),"")</f>
        <v/>
      </c>
      <c r="AG811" s="10" t="str">
        <f>IFERROR(IF(AF811=0,0,MATCH($Y$3,PRM!$AF$3:'PRM'!$AF$133,0)),"")</f>
        <v/>
      </c>
      <c r="AH811" s="10" t="str">
        <f>IF($Y$3="","",(IF(AF811=0,0,COUNTIF(PRM!$AF$3:'PRM'!$AF$133,$Y$3))))</f>
        <v/>
      </c>
      <c r="AI811" s="10" t="str">
        <f>IFERROR(VLOOKUP($Y$3&amp;$R811,PRM!$Q$3:$U$31,4,FALSE),"")</f>
        <v/>
      </c>
      <c r="AJ811" s="10" t="str">
        <f>IFERROR(IF(AI811=0,0,MATCH($Y$3,PRM!$V$3:'PRM'!$V$50,0)),"")</f>
        <v/>
      </c>
      <c r="AK811" s="10" t="str">
        <f>IF($Y$3="","",(IF(AI811=0,0,COUNTIF(PRM!$V$3:'PRM'!$V$50,$Y$3))))</f>
        <v/>
      </c>
      <c r="AL811" s="10" t="str">
        <f>IFERROR(VLOOKUP($Y$3&amp;$R811,PRM!$Q$3:$U$31,5,FALSE),"")</f>
        <v/>
      </c>
      <c r="AM811" s="10" t="str">
        <f>IFERROR(IF(AL811=0,0,MATCH($Y$3,PRM!$AA$3:'PRM'!$AA$94,0)),"")</f>
        <v/>
      </c>
      <c r="AN811" s="10" t="str">
        <f>IF($Y$3="","",IF(AL811=0,0,COUNTIF(PRM!$AA$3:'PRM'!$AA$94,$Y$3)))</f>
        <v/>
      </c>
      <c r="AO811" s="10">
        <f t="shared" si="252"/>
        <v>0</v>
      </c>
      <c r="AP811" s="10">
        <f t="shared" si="253"/>
        <v>0</v>
      </c>
      <c r="AQ811" s="10">
        <f t="shared" si="254"/>
        <v>0</v>
      </c>
      <c r="AR811" s="10">
        <f t="shared" si="255"/>
        <v>0</v>
      </c>
      <c r="AS811" s="10">
        <f t="shared" si="256"/>
        <v>0</v>
      </c>
      <c r="AT811" s="10">
        <f t="shared" si="257"/>
        <v>0</v>
      </c>
      <c r="AU811" s="10">
        <f t="shared" si="258"/>
        <v>0</v>
      </c>
      <c r="AV811" s="10">
        <f t="shared" si="259"/>
        <v>0</v>
      </c>
      <c r="AW811" s="10">
        <f t="shared" si="260"/>
        <v>0</v>
      </c>
      <c r="AX811" s="10">
        <f t="shared" si="261"/>
        <v>0</v>
      </c>
      <c r="AY811" s="10">
        <f t="shared" si="262"/>
        <v>0</v>
      </c>
      <c r="AZ811" s="10">
        <f t="shared" si="263"/>
        <v>0</v>
      </c>
      <c r="BA811" s="10">
        <f t="shared" si="264"/>
        <v>0</v>
      </c>
      <c r="BB811" s="10">
        <f t="shared" si="265"/>
        <v>0</v>
      </c>
      <c r="BC811" s="10">
        <f t="shared" si="266"/>
        <v>0</v>
      </c>
      <c r="BD811" s="10">
        <f t="shared" si="267"/>
        <v>0</v>
      </c>
      <c r="BE811" s="10">
        <f t="shared" si="268"/>
        <v>0</v>
      </c>
      <c r="BF811" s="10">
        <f t="shared" si="269"/>
        <v>0</v>
      </c>
      <c r="BG811" s="10">
        <f t="shared" si="270"/>
        <v>0</v>
      </c>
      <c r="BH811" s="10">
        <f t="shared" si="271"/>
        <v>0</v>
      </c>
    </row>
    <row r="812" spans="1:60" ht="27.75" customHeight="1">
      <c r="A812" t="str">
        <f t="shared" si="272"/>
        <v/>
      </c>
      <c r="B812" s="54"/>
      <c r="C812" s="55"/>
      <c r="D812" s="54"/>
      <c r="E812" s="55"/>
      <c r="F812" s="31"/>
      <c r="G812" s="29"/>
      <c r="H812" s="32"/>
      <c r="I812" s="32"/>
      <c r="J812" s="30"/>
      <c r="K812" s="31"/>
      <c r="L812" s="33"/>
      <c r="M812" s="33"/>
      <c r="N812" s="54"/>
      <c r="O812" s="56"/>
      <c r="P812" s="56"/>
      <c r="Q812" s="57"/>
      <c r="R812" s="33"/>
      <c r="S812" s="33"/>
      <c r="T812" s="40"/>
      <c r="U812" s="40"/>
      <c r="V812" s="17"/>
      <c r="W812" s="17"/>
      <c r="X812" s="10" t="str">
        <f>IFERROR(VLOOKUP($F812,PRM!$G$3:$H$5,2,FALSE),"")</f>
        <v/>
      </c>
      <c r="Y812" s="10" t="str">
        <f>IFERROR(VLOOKUP($G812,PRM!$I$3:$J$5,2,FALSE),"")</f>
        <v/>
      </c>
      <c r="Z812" s="10" t="str">
        <f>IFERROR(VLOOKUP($K812,PRM!$K$3:$L$4,2,FALSE),"")</f>
        <v/>
      </c>
      <c r="AA812" s="10" t="str">
        <f>IFERROR(VLOOKUP($N812,PRM!$M$3:$N$50,2,FALSE),"")</f>
        <v/>
      </c>
      <c r="AB812" s="10" t="str">
        <f>IFERROR(VLOOKUP($Y$3&amp;$R812,PRM!$Q$3:$R$31,2,FALSE),"")</f>
        <v/>
      </c>
      <c r="AC812" s="10" t="str">
        <f>IFERROR(VLOOKUP($Y$3&amp;$S812,PRM!$AH$3:$AI$133,2,FALSE),"")</f>
        <v/>
      </c>
      <c r="AD812" s="10" t="str">
        <f>IFERROR(VLOOKUP($Y$3&amp;$T812,PRM!$Y$3:$Z$50,2,FALSE),"")</f>
        <v>1</v>
      </c>
      <c r="AE812" s="10" t="str">
        <f>IFERROR(VLOOKUP($Y$3&amp;$U812,PRM!$AD$3:$AE$44,2,FALSE),"")</f>
        <v/>
      </c>
      <c r="AF812" s="10" t="str">
        <f>IFERROR(VLOOKUP($Y$3&amp;$R812,PRM!$Q$3:$T$31,3,FALSE),"")</f>
        <v/>
      </c>
      <c r="AG812" s="10" t="str">
        <f>IFERROR(IF(AF812=0,0,MATCH($Y$3,PRM!$AF$3:'PRM'!$AF$133,0)),"")</f>
        <v/>
      </c>
      <c r="AH812" s="10" t="str">
        <f>IF($Y$3="","",(IF(AF812=0,0,COUNTIF(PRM!$AF$3:'PRM'!$AF$133,$Y$3))))</f>
        <v/>
      </c>
      <c r="AI812" s="10" t="str">
        <f>IFERROR(VLOOKUP($Y$3&amp;$R812,PRM!$Q$3:$U$31,4,FALSE),"")</f>
        <v/>
      </c>
      <c r="AJ812" s="10" t="str">
        <f>IFERROR(IF(AI812=0,0,MATCH($Y$3,PRM!$V$3:'PRM'!$V$50,0)),"")</f>
        <v/>
      </c>
      <c r="AK812" s="10" t="str">
        <f>IF($Y$3="","",(IF(AI812=0,0,COUNTIF(PRM!$V$3:'PRM'!$V$50,$Y$3))))</f>
        <v/>
      </c>
      <c r="AL812" s="10" t="str">
        <f>IFERROR(VLOOKUP($Y$3&amp;$R812,PRM!$Q$3:$U$31,5,FALSE),"")</f>
        <v/>
      </c>
      <c r="AM812" s="10" t="str">
        <f>IFERROR(IF(AL812=0,0,MATCH($Y$3,PRM!$AA$3:'PRM'!$AA$94,0)),"")</f>
        <v/>
      </c>
      <c r="AN812" s="10" t="str">
        <f>IF($Y$3="","",IF(AL812=0,0,COUNTIF(PRM!$AA$3:'PRM'!$AA$94,$Y$3)))</f>
        <v/>
      </c>
      <c r="AO812" s="10">
        <f t="shared" si="252"/>
        <v>0</v>
      </c>
      <c r="AP812" s="10">
        <f t="shared" si="253"/>
        <v>0</v>
      </c>
      <c r="AQ812" s="10">
        <f t="shared" si="254"/>
        <v>0</v>
      </c>
      <c r="AR812" s="10">
        <f t="shared" si="255"/>
        <v>0</v>
      </c>
      <c r="AS812" s="10">
        <f t="shared" si="256"/>
        <v>0</v>
      </c>
      <c r="AT812" s="10">
        <f t="shared" si="257"/>
        <v>0</v>
      </c>
      <c r="AU812" s="10">
        <f t="shared" si="258"/>
        <v>0</v>
      </c>
      <c r="AV812" s="10">
        <f t="shared" si="259"/>
        <v>0</v>
      </c>
      <c r="AW812" s="10">
        <f t="shared" si="260"/>
        <v>0</v>
      </c>
      <c r="AX812" s="10">
        <f t="shared" si="261"/>
        <v>0</v>
      </c>
      <c r="AY812" s="10">
        <f t="shared" si="262"/>
        <v>0</v>
      </c>
      <c r="AZ812" s="10">
        <f t="shared" si="263"/>
        <v>0</v>
      </c>
      <c r="BA812" s="10">
        <f t="shared" si="264"/>
        <v>0</v>
      </c>
      <c r="BB812" s="10">
        <f t="shared" si="265"/>
        <v>0</v>
      </c>
      <c r="BC812" s="10">
        <f t="shared" si="266"/>
        <v>0</v>
      </c>
      <c r="BD812" s="10">
        <f t="shared" si="267"/>
        <v>0</v>
      </c>
      <c r="BE812" s="10">
        <f t="shared" si="268"/>
        <v>0</v>
      </c>
      <c r="BF812" s="10">
        <f t="shared" si="269"/>
        <v>0</v>
      </c>
      <c r="BG812" s="10">
        <f t="shared" si="270"/>
        <v>0</v>
      </c>
      <c r="BH812" s="10">
        <f t="shared" si="271"/>
        <v>0</v>
      </c>
    </row>
    <row r="813" spans="1:60" ht="27.75" customHeight="1">
      <c r="A813" t="str">
        <f t="shared" si="272"/>
        <v/>
      </c>
      <c r="B813" s="54"/>
      <c r="C813" s="55"/>
      <c r="D813" s="54"/>
      <c r="E813" s="55"/>
      <c r="F813" s="31"/>
      <c r="G813" s="29"/>
      <c r="H813" s="32"/>
      <c r="I813" s="32"/>
      <c r="J813" s="30"/>
      <c r="K813" s="31"/>
      <c r="L813" s="33"/>
      <c r="M813" s="33"/>
      <c r="N813" s="54"/>
      <c r="O813" s="56"/>
      <c r="P813" s="56"/>
      <c r="Q813" s="57"/>
      <c r="R813" s="33"/>
      <c r="S813" s="33"/>
      <c r="T813" s="40"/>
      <c r="U813" s="40"/>
      <c r="V813" s="17"/>
      <c r="W813" s="17"/>
      <c r="X813" s="10" t="str">
        <f>IFERROR(VLOOKUP($F813,PRM!$G$3:$H$5,2,FALSE),"")</f>
        <v/>
      </c>
      <c r="Y813" s="10" t="str">
        <f>IFERROR(VLOOKUP($G813,PRM!$I$3:$J$5,2,FALSE),"")</f>
        <v/>
      </c>
      <c r="Z813" s="10" t="str">
        <f>IFERROR(VLOOKUP($K813,PRM!$K$3:$L$4,2,FALSE),"")</f>
        <v/>
      </c>
      <c r="AA813" s="10" t="str">
        <f>IFERROR(VLOOKUP($N813,PRM!$M$3:$N$50,2,FALSE),"")</f>
        <v/>
      </c>
      <c r="AB813" s="10" t="str">
        <f>IFERROR(VLOOKUP($Y$3&amp;$R813,PRM!$Q$3:$R$31,2,FALSE),"")</f>
        <v/>
      </c>
      <c r="AC813" s="10" t="str">
        <f>IFERROR(VLOOKUP($Y$3&amp;$S813,PRM!$AH$3:$AI$133,2,FALSE),"")</f>
        <v/>
      </c>
      <c r="AD813" s="10" t="str">
        <f>IFERROR(VLOOKUP($Y$3&amp;$T813,PRM!$Y$3:$Z$50,2,FALSE),"")</f>
        <v>1</v>
      </c>
      <c r="AE813" s="10" t="str">
        <f>IFERROR(VLOOKUP($Y$3&amp;$U813,PRM!$AD$3:$AE$44,2,FALSE),"")</f>
        <v/>
      </c>
      <c r="AF813" s="10" t="str">
        <f>IFERROR(VLOOKUP($Y$3&amp;$R813,PRM!$Q$3:$T$31,3,FALSE),"")</f>
        <v/>
      </c>
      <c r="AG813" s="10" t="str">
        <f>IFERROR(IF(AF813=0,0,MATCH($Y$3,PRM!$AF$3:'PRM'!$AF$133,0)),"")</f>
        <v/>
      </c>
      <c r="AH813" s="10" t="str">
        <f>IF($Y$3="","",(IF(AF813=0,0,COUNTIF(PRM!$AF$3:'PRM'!$AF$133,$Y$3))))</f>
        <v/>
      </c>
      <c r="AI813" s="10" t="str">
        <f>IFERROR(VLOOKUP($Y$3&amp;$R813,PRM!$Q$3:$U$31,4,FALSE),"")</f>
        <v/>
      </c>
      <c r="AJ813" s="10" t="str">
        <f>IFERROR(IF(AI813=0,0,MATCH($Y$3,PRM!$V$3:'PRM'!$V$50,0)),"")</f>
        <v/>
      </c>
      <c r="AK813" s="10" t="str">
        <f>IF($Y$3="","",(IF(AI813=0,0,COUNTIF(PRM!$V$3:'PRM'!$V$50,$Y$3))))</f>
        <v/>
      </c>
      <c r="AL813" s="10" t="str">
        <f>IFERROR(VLOOKUP($Y$3&amp;$R813,PRM!$Q$3:$U$31,5,FALSE),"")</f>
        <v/>
      </c>
      <c r="AM813" s="10" t="str">
        <f>IFERROR(IF(AL813=0,0,MATCH($Y$3,PRM!$AA$3:'PRM'!$AA$94,0)),"")</f>
        <v/>
      </c>
      <c r="AN813" s="10" t="str">
        <f>IF($Y$3="","",IF(AL813=0,0,COUNTIF(PRM!$AA$3:'PRM'!$AA$94,$Y$3)))</f>
        <v/>
      </c>
      <c r="AO813" s="10">
        <f t="shared" si="252"/>
        <v>0</v>
      </c>
      <c r="AP813" s="10">
        <f t="shared" si="253"/>
        <v>0</v>
      </c>
      <c r="AQ813" s="10">
        <f t="shared" si="254"/>
        <v>0</v>
      </c>
      <c r="AR813" s="10">
        <f t="shared" si="255"/>
        <v>0</v>
      </c>
      <c r="AS813" s="10">
        <f t="shared" si="256"/>
        <v>0</v>
      </c>
      <c r="AT813" s="10">
        <f t="shared" si="257"/>
        <v>0</v>
      </c>
      <c r="AU813" s="10">
        <f t="shared" si="258"/>
        <v>0</v>
      </c>
      <c r="AV813" s="10">
        <f t="shared" si="259"/>
        <v>0</v>
      </c>
      <c r="AW813" s="10">
        <f t="shared" si="260"/>
        <v>0</v>
      </c>
      <c r="AX813" s="10">
        <f t="shared" si="261"/>
        <v>0</v>
      </c>
      <c r="AY813" s="10">
        <f t="shared" si="262"/>
        <v>0</v>
      </c>
      <c r="AZ813" s="10">
        <f t="shared" si="263"/>
        <v>0</v>
      </c>
      <c r="BA813" s="10">
        <f t="shared" si="264"/>
        <v>0</v>
      </c>
      <c r="BB813" s="10">
        <f t="shared" si="265"/>
        <v>0</v>
      </c>
      <c r="BC813" s="10">
        <f t="shared" si="266"/>
        <v>0</v>
      </c>
      <c r="BD813" s="10">
        <f t="shared" si="267"/>
        <v>0</v>
      </c>
      <c r="BE813" s="10">
        <f t="shared" si="268"/>
        <v>0</v>
      </c>
      <c r="BF813" s="10">
        <f t="shared" si="269"/>
        <v>0</v>
      </c>
      <c r="BG813" s="10">
        <f t="shared" si="270"/>
        <v>0</v>
      </c>
      <c r="BH813" s="10">
        <f t="shared" si="271"/>
        <v>0</v>
      </c>
    </row>
    <row r="814" spans="1:60" ht="27.75" customHeight="1">
      <c r="A814" t="str">
        <f t="shared" si="272"/>
        <v/>
      </c>
      <c r="B814" s="54"/>
      <c r="C814" s="55"/>
      <c r="D814" s="54"/>
      <c r="E814" s="55"/>
      <c r="F814" s="31"/>
      <c r="G814" s="29"/>
      <c r="H814" s="32"/>
      <c r="I814" s="32"/>
      <c r="J814" s="30"/>
      <c r="K814" s="31"/>
      <c r="L814" s="33"/>
      <c r="M814" s="33"/>
      <c r="N814" s="54"/>
      <c r="O814" s="56"/>
      <c r="P814" s="56"/>
      <c r="Q814" s="57"/>
      <c r="R814" s="33"/>
      <c r="S814" s="33"/>
      <c r="T814" s="40"/>
      <c r="U814" s="40"/>
      <c r="V814" s="17"/>
      <c r="W814" s="17"/>
      <c r="X814" s="10" t="str">
        <f>IFERROR(VLOOKUP($F814,PRM!$G$3:$H$5,2,FALSE),"")</f>
        <v/>
      </c>
      <c r="Y814" s="10" t="str">
        <f>IFERROR(VLOOKUP($G814,PRM!$I$3:$J$5,2,FALSE),"")</f>
        <v/>
      </c>
      <c r="Z814" s="10" t="str">
        <f>IFERROR(VLOOKUP($K814,PRM!$K$3:$L$4,2,FALSE),"")</f>
        <v/>
      </c>
      <c r="AA814" s="10" t="str">
        <f>IFERROR(VLOOKUP($N814,PRM!$M$3:$N$50,2,FALSE),"")</f>
        <v/>
      </c>
      <c r="AB814" s="10" t="str">
        <f>IFERROR(VLOOKUP($Y$3&amp;$R814,PRM!$Q$3:$R$31,2,FALSE),"")</f>
        <v/>
      </c>
      <c r="AC814" s="10" t="str">
        <f>IFERROR(VLOOKUP($Y$3&amp;$S814,PRM!$AH$3:$AI$133,2,FALSE),"")</f>
        <v/>
      </c>
      <c r="AD814" s="10" t="str">
        <f>IFERROR(VLOOKUP($Y$3&amp;$T814,PRM!$Y$3:$Z$50,2,FALSE),"")</f>
        <v>1</v>
      </c>
      <c r="AE814" s="10" t="str">
        <f>IFERROR(VLOOKUP($Y$3&amp;$U814,PRM!$AD$3:$AE$44,2,FALSE),"")</f>
        <v/>
      </c>
      <c r="AF814" s="10" t="str">
        <f>IFERROR(VLOOKUP($Y$3&amp;$R814,PRM!$Q$3:$T$31,3,FALSE),"")</f>
        <v/>
      </c>
      <c r="AG814" s="10" t="str">
        <f>IFERROR(IF(AF814=0,0,MATCH($Y$3,PRM!$AF$3:'PRM'!$AF$133,0)),"")</f>
        <v/>
      </c>
      <c r="AH814" s="10" t="str">
        <f>IF($Y$3="","",(IF(AF814=0,0,COUNTIF(PRM!$AF$3:'PRM'!$AF$133,$Y$3))))</f>
        <v/>
      </c>
      <c r="AI814" s="10" t="str">
        <f>IFERROR(VLOOKUP($Y$3&amp;$R814,PRM!$Q$3:$U$31,4,FALSE),"")</f>
        <v/>
      </c>
      <c r="AJ814" s="10" t="str">
        <f>IFERROR(IF(AI814=0,0,MATCH($Y$3,PRM!$V$3:'PRM'!$V$50,0)),"")</f>
        <v/>
      </c>
      <c r="AK814" s="10" t="str">
        <f>IF($Y$3="","",(IF(AI814=0,0,COUNTIF(PRM!$V$3:'PRM'!$V$50,$Y$3))))</f>
        <v/>
      </c>
      <c r="AL814" s="10" t="str">
        <f>IFERROR(VLOOKUP($Y$3&amp;$R814,PRM!$Q$3:$U$31,5,FALSE),"")</f>
        <v/>
      </c>
      <c r="AM814" s="10" t="str">
        <f>IFERROR(IF(AL814=0,0,MATCH($Y$3,PRM!$AA$3:'PRM'!$AA$94,0)),"")</f>
        <v/>
      </c>
      <c r="AN814" s="10" t="str">
        <f>IF($Y$3="","",IF(AL814=0,0,COUNTIF(PRM!$AA$3:'PRM'!$AA$94,$Y$3)))</f>
        <v/>
      </c>
      <c r="AO814" s="10">
        <f t="shared" si="252"/>
        <v>0</v>
      </c>
      <c r="AP814" s="10">
        <f t="shared" si="253"/>
        <v>0</v>
      </c>
      <c r="AQ814" s="10">
        <f t="shared" si="254"/>
        <v>0</v>
      </c>
      <c r="AR814" s="10">
        <f t="shared" si="255"/>
        <v>0</v>
      </c>
      <c r="AS814" s="10">
        <f t="shared" si="256"/>
        <v>0</v>
      </c>
      <c r="AT814" s="10">
        <f t="shared" si="257"/>
        <v>0</v>
      </c>
      <c r="AU814" s="10">
        <f t="shared" si="258"/>
        <v>0</v>
      </c>
      <c r="AV814" s="10">
        <f t="shared" si="259"/>
        <v>0</v>
      </c>
      <c r="AW814" s="10">
        <f t="shared" si="260"/>
        <v>0</v>
      </c>
      <c r="AX814" s="10">
        <f t="shared" si="261"/>
        <v>0</v>
      </c>
      <c r="AY814" s="10">
        <f t="shared" si="262"/>
        <v>0</v>
      </c>
      <c r="AZ814" s="10">
        <f t="shared" si="263"/>
        <v>0</v>
      </c>
      <c r="BA814" s="10">
        <f t="shared" si="264"/>
        <v>0</v>
      </c>
      <c r="BB814" s="10">
        <f t="shared" si="265"/>
        <v>0</v>
      </c>
      <c r="BC814" s="10">
        <f t="shared" si="266"/>
        <v>0</v>
      </c>
      <c r="BD814" s="10">
        <f t="shared" si="267"/>
        <v>0</v>
      </c>
      <c r="BE814" s="10">
        <f t="shared" si="268"/>
        <v>0</v>
      </c>
      <c r="BF814" s="10">
        <f t="shared" si="269"/>
        <v>0</v>
      </c>
      <c r="BG814" s="10">
        <f t="shared" si="270"/>
        <v>0</v>
      </c>
      <c r="BH814" s="10">
        <f t="shared" si="271"/>
        <v>0</v>
      </c>
    </row>
    <row r="815" spans="1:60" ht="27.75" customHeight="1">
      <c r="A815" t="str">
        <f t="shared" si="272"/>
        <v/>
      </c>
      <c r="B815" s="54"/>
      <c r="C815" s="55"/>
      <c r="D815" s="54"/>
      <c r="E815" s="55"/>
      <c r="F815" s="31"/>
      <c r="G815" s="29"/>
      <c r="H815" s="32"/>
      <c r="I815" s="32"/>
      <c r="J815" s="30"/>
      <c r="K815" s="31"/>
      <c r="L815" s="33"/>
      <c r="M815" s="33"/>
      <c r="N815" s="54"/>
      <c r="O815" s="56"/>
      <c r="P815" s="56"/>
      <c r="Q815" s="57"/>
      <c r="R815" s="33"/>
      <c r="S815" s="33"/>
      <c r="T815" s="40"/>
      <c r="U815" s="40"/>
      <c r="V815" s="17"/>
      <c r="W815" s="17"/>
      <c r="X815" s="10" t="str">
        <f>IFERROR(VLOOKUP($F815,PRM!$G$3:$H$5,2,FALSE),"")</f>
        <v/>
      </c>
      <c r="Y815" s="10" t="str">
        <f>IFERROR(VLOOKUP($G815,PRM!$I$3:$J$5,2,FALSE),"")</f>
        <v/>
      </c>
      <c r="Z815" s="10" t="str">
        <f>IFERROR(VLOOKUP($K815,PRM!$K$3:$L$4,2,FALSE),"")</f>
        <v/>
      </c>
      <c r="AA815" s="10" t="str">
        <f>IFERROR(VLOOKUP($N815,PRM!$M$3:$N$50,2,FALSE),"")</f>
        <v/>
      </c>
      <c r="AB815" s="10" t="str">
        <f>IFERROR(VLOOKUP($Y$3&amp;$R815,PRM!$Q$3:$R$31,2,FALSE),"")</f>
        <v/>
      </c>
      <c r="AC815" s="10" t="str">
        <f>IFERROR(VLOOKUP($Y$3&amp;$S815,PRM!$AH$3:$AI$133,2,FALSE),"")</f>
        <v/>
      </c>
      <c r="AD815" s="10" t="str">
        <f>IFERROR(VLOOKUP($Y$3&amp;$T815,PRM!$Y$3:$Z$50,2,FALSE),"")</f>
        <v>1</v>
      </c>
      <c r="AE815" s="10" t="str">
        <f>IFERROR(VLOOKUP($Y$3&amp;$U815,PRM!$AD$3:$AE$44,2,FALSE),"")</f>
        <v/>
      </c>
      <c r="AF815" s="10" t="str">
        <f>IFERROR(VLOOKUP($Y$3&amp;$R815,PRM!$Q$3:$T$31,3,FALSE),"")</f>
        <v/>
      </c>
      <c r="AG815" s="10" t="str">
        <f>IFERROR(IF(AF815=0,0,MATCH($Y$3,PRM!$AF$3:'PRM'!$AF$133,0)),"")</f>
        <v/>
      </c>
      <c r="AH815" s="10" t="str">
        <f>IF($Y$3="","",(IF(AF815=0,0,COUNTIF(PRM!$AF$3:'PRM'!$AF$133,$Y$3))))</f>
        <v/>
      </c>
      <c r="AI815" s="10" t="str">
        <f>IFERROR(VLOOKUP($Y$3&amp;$R815,PRM!$Q$3:$U$31,4,FALSE),"")</f>
        <v/>
      </c>
      <c r="AJ815" s="10" t="str">
        <f>IFERROR(IF(AI815=0,0,MATCH($Y$3,PRM!$V$3:'PRM'!$V$50,0)),"")</f>
        <v/>
      </c>
      <c r="AK815" s="10" t="str">
        <f>IF($Y$3="","",(IF(AI815=0,0,COUNTIF(PRM!$V$3:'PRM'!$V$50,$Y$3))))</f>
        <v/>
      </c>
      <c r="AL815" s="10" t="str">
        <f>IFERROR(VLOOKUP($Y$3&amp;$R815,PRM!$Q$3:$U$31,5,FALSE),"")</f>
        <v/>
      </c>
      <c r="AM815" s="10" t="str">
        <f>IFERROR(IF(AL815=0,0,MATCH($Y$3,PRM!$AA$3:'PRM'!$AA$94,0)),"")</f>
        <v/>
      </c>
      <c r="AN815" s="10" t="str">
        <f>IF($Y$3="","",IF(AL815=0,0,COUNTIF(PRM!$AA$3:'PRM'!$AA$94,$Y$3)))</f>
        <v/>
      </c>
      <c r="AO815" s="10">
        <f t="shared" si="252"/>
        <v>0</v>
      </c>
      <c r="AP815" s="10">
        <f t="shared" si="253"/>
        <v>0</v>
      </c>
      <c r="AQ815" s="10">
        <f t="shared" si="254"/>
        <v>0</v>
      </c>
      <c r="AR815" s="10">
        <f t="shared" si="255"/>
        <v>0</v>
      </c>
      <c r="AS815" s="10">
        <f t="shared" si="256"/>
        <v>0</v>
      </c>
      <c r="AT815" s="10">
        <f t="shared" si="257"/>
        <v>0</v>
      </c>
      <c r="AU815" s="10">
        <f t="shared" si="258"/>
        <v>0</v>
      </c>
      <c r="AV815" s="10">
        <f t="shared" si="259"/>
        <v>0</v>
      </c>
      <c r="AW815" s="10">
        <f t="shared" si="260"/>
        <v>0</v>
      </c>
      <c r="AX815" s="10">
        <f t="shared" si="261"/>
        <v>0</v>
      </c>
      <c r="AY815" s="10">
        <f t="shared" si="262"/>
        <v>0</v>
      </c>
      <c r="AZ815" s="10">
        <f t="shared" si="263"/>
        <v>0</v>
      </c>
      <c r="BA815" s="10">
        <f t="shared" si="264"/>
        <v>0</v>
      </c>
      <c r="BB815" s="10">
        <f t="shared" si="265"/>
        <v>0</v>
      </c>
      <c r="BC815" s="10">
        <f t="shared" si="266"/>
        <v>0</v>
      </c>
      <c r="BD815" s="10">
        <f t="shared" si="267"/>
        <v>0</v>
      </c>
      <c r="BE815" s="10">
        <f t="shared" si="268"/>
        <v>0</v>
      </c>
      <c r="BF815" s="10">
        <f t="shared" si="269"/>
        <v>0</v>
      </c>
      <c r="BG815" s="10">
        <f t="shared" si="270"/>
        <v>0</v>
      </c>
      <c r="BH815" s="10">
        <f t="shared" si="271"/>
        <v>0</v>
      </c>
    </row>
    <row r="816" spans="1:60" ht="27.75" customHeight="1">
      <c r="A816" t="str">
        <f t="shared" si="272"/>
        <v/>
      </c>
      <c r="B816" s="54"/>
      <c r="C816" s="55"/>
      <c r="D816" s="54"/>
      <c r="E816" s="55"/>
      <c r="F816" s="31"/>
      <c r="G816" s="29"/>
      <c r="H816" s="32"/>
      <c r="I816" s="32"/>
      <c r="J816" s="30"/>
      <c r="K816" s="31"/>
      <c r="L816" s="33"/>
      <c r="M816" s="33"/>
      <c r="N816" s="54"/>
      <c r="O816" s="56"/>
      <c r="P816" s="56"/>
      <c r="Q816" s="57"/>
      <c r="R816" s="33"/>
      <c r="S816" s="33"/>
      <c r="T816" s="40"/>
      <c r="U816" s="40"/>
      <c r="V816" s="17"/>
      <c r="W816" s="17"/>
      <c r="X816" s="10" t="str">
        <f>IFERROR(VLOOKUP($F816,PRM!$G$3:$H$5,2,FALSE),"")</f>
        <v/>
      </c>
      <c r="Y816" s="10" t="str">
        <f>IFERROR(VLOOKUP($G816,PRM!$I$3:$J$5,2,FALSE),"")</f>
        <v/>
      </c>
      <c r="Z816" s="10" t="str">
        <f>IFERROR(VLOOKUP($K816,PRM!$K$3:$L$4,2,FALSE),"")</f>
        <v/>
      </c>
      <c r="AA816" s="10" t="str">
        <f>IFERROR(VLOOKUP($N816,PRM!$M$3:$N$50,2,FALSE),"")</f>
        <v/>
      </c>
      <c r="AB816" s="10" t="str">
        <f>IFERROR(VLOOKUP($Y$3&amp;$R816,PRM!$Q$3:$R$31,2,FALSE),"")</f>
        <v/>
      </c>
      <c r="AC816" s="10" t="str">
        <f>IFERROR(VLOOKUP($Y$3&amp;$S816,PRM!$AH$3:$AI$133,2,FALSE),"")</f>
        <v/>
      </c>
      <c r="AD816" s="10" t="str">
        <f>IFERROR(VLOOKUP($Y$3&amp;$T816,PRM!$Y$3:$Z$50,2,FALSE),"")</f>
        <v>1</v>
      </c>
      <c r="AE816" s="10" t="str">
        <f>IFERROR(VLOOKUP($Y$3&amp;$U816,PRM!$AD$3:$AE$44,2,FALSE),"")</f>
        <v/>
      </c>
      <c r="AF816" s="10" t="str">
        <f>IFERROR(VLOOKUP($Y$3&amp;$R816,PRM!$Q$3:$T$31,3,FALSE),"")</f>
        <v/>
      </c>
      <c r="AG816" s="10" t="str">
        <f>IFERROR(IF(AF816=0,0,MATCH($Y$3,PRM!$AF$3:'PRM'!$AF$133,0)),"")</f>
        <v/>
      </c>
      <c r="AH816" s="10" t="str">
        <f>IF($Y$3="","",(IF(AF816=0,0,COUNTIF(PRM!$AF$3:'PRM'!$AF$133,$Y$3))))</f>
        <v/>
      </c>
      <c r="AI816" s="10" t="str">
        <f>IFERROR(VLOOKUP($Y$3&amp;$R816,PRM!$Q$3:$U$31,4,FALSE),"")</f>
        <v/>
      </c>
      <c r="AJ816" s="10" t="str">
        <f>IFERROR(IF(AI816=0,0,MATCH($Y$3,PRM!$V$3:'PRM'!$V$50,0)),"")</f>
        <v/>
      </c>
      <c r="AK816" s="10" t="str">
        <f>IF($Y$3="","",(IF(AI816=0,0,COUNTIF(PRM!$V$3:'PRM'!$V$50,$Y$3))))</f>
        <v/>
      </c>
      <c r="AL816" s="10" t="str">
        <f>IFERROR(VLOOKUP($Y$3&amp;$R816,PRM!$Q$3:$U$31,5,FALSE),"")</f>
        <v/>
      </c>
      <c r="AM816" s="10" t="str">
        <f>IFERROR(IF(AL816=0,0,MATCH($Y$3,PRM!$AA$3:'PRM'!$AA$94,0)),"")</f>
        <v/>
      </c>
      <c r="AN816" s="10" t="str">
        <f>IF($Y$3="","",IF(AL816=0,0,COUNTIF(PRM!$AA$3:'PRM'!$AA$94,$Y$3)))</f>
        <v/>
      </c>
      <c r="AO816" s="10">
        <f t="shared" si="252"/>
        <v>0</v>
      </c>
      <c r="AP816" s="10">
        <f t="shared" si="253"/>
        <v>0</v>
      </c>
      <c r="AQ816" s="10">
        <f t="shared" si="254"/>
        <v>0</v>
      </c>
      <c r="AR816" s="10">
        <f t="shared" si="255"/>
        <v>0</v>
      </c>
      <c r="AS816" s="10">
        <f t="shared" si="256"/>
        <v>0</v>
      </c>
      <c r="AT816" s="10">
        <f t="shared" si="257"/>
        <v>0</v>
      </c>
      <c r="AU816" s="10">
        <f t="shared" si="258"/>
        <v>0</v>
      </c>
      <c r="AV816" s="10">
        <f t="shared" si="259"/>
        <v>0</v>
      </c>
      <c r="AW816" s="10">
        <f t="shared" si="260"/>
        <v>0</v>
      </c>
      <c r="AX816" s="10">
        <f t="shared" si="261"/>
        <v>0</v>
      </c>
      <c r="AY816" s="10">
        <f t="shared" si="262"/>
        <v>0</v>
      </c>
      <c r="AZ816" s="10">
        <f t="shared" si="263"/>
        <v>0</v>
      </c>
      <c r="BA816" s="10">
        <f t="shared" si="264"/>
        <v>0</v>
      </c>
      <c r="BB816" s="10">
        <f t="shared" si="265"/>
        <v>0</v>
      </c>
      <c r="BC816" s="10">
        <f t="shared" si="266"/>
        <v>0</v>
      </c>
      <c r="BD816" s="10">
        <f t="shared" si="267"/>
        <v>0</v>
      </c>
      <c r="BE816" s="10">
        <f t="shared" si="268"/>
        <v>0</v>
      </c>
      <c r="BF816" s="10">
        <f t="shared" si="269"/>
        <v>0</v>
      </c>
      <c r="BG816" s="10">
        <f t="shared" si="270"/>
        <v>0</v>
      </c>
      <c r="BH816" s="10">
        <f t="shared" si="271"/>
        <v>0</v>
      </c>
    </row>
    <row r="817" spans="1:60" ht="27.75" customHeight="1">
      <c r="A817" t="str">
        <f t="shared" si="272"/>
        <v/>
      </c>
      <c r="B817" s="54"/>
      <c r="C817" s="55"/>
      <c r="D817" s="54"/>
      <c r="E817" s="55"/>
      <c r="F817" s="31"/>
      <c r="G817" s="29"/>
      <c r="H817" s="32"/>
      <c r="I817" s="32"/>
      <c r="J817" s="30"/>
      <c r="K817" s="31"/>
      <c r="L817" s="33"/>
      <c r="M817" s="33"/>
      <c r="N817" s="54"/>
      <c r="O817" s="56"/>
      <c r="P817" s="56"/>
      <c r="Q817" s="57"/>
      <c r="R817" s="33"/>
      <c r="S817" s="33"/>
      <c r="T817" s="40"/>
      <c r="U817" s="40"/>
      <c r="V817" s="17"/>
      <c r="W817" s="17"/>
      <c r="X817" s="10" t="str">
        <f>IFERROR(VLOOKUP($F817,PRM!$G$3:$H$5,2,FALSE),"")</f>
        <v/>
      </c>
      <c r="Y817" s="10" t="str">
        <f>IFERROR(VLOOKUP($G817,PRM!$I$3:$J$5,2,FALSE),"")</f>
        <v/>
      </c>
      <c r="Z817" s="10" t="str">
        <f>IFERROR(VLOOKUP($K817,PRM!$K$3:$L$4,2,FALSE),"")</f>
        <v/>
      </c>
      <c r="AA817" s="10" t="str">
        <f>IFERROR(VLOOKUP($N817,PRM!$M$3:$N$50,2,FALSE),"")</f>
        <v/>
      </c>
      <c r="AB817" s="10" t="str">
        <f>IFERROR(VLOOKUP($Y$3&amp;$R817,PRM!$Q$3:$R$31,2,FALSE),"")</f>
        <v/>
      </c>
      <c r="AC817" s="10" t="str">
        <f>IFERROR(VLOOKUP($Y$3&amp;$S817,PRM!$AH$3:$AI$133,2,FALSE),"")</f>
        <v/>
      </c>
      <c r="AD817" s="10" t="str">
        <f>IFERROR(VLOOKUP($Y$3&amp;$T817,PRM!$Y$3:$Z$50,2,FALSE),"")</f>
        <v>1</v>
      </c>
      <c r="AE817" s="10" t="str">
        <f>IFERROR(VLOOKUP($Y$3&amp;$U817,PRM!$AD$3:$AE$44,2,FALSE),"")</f>
        <v/>
      </c>
      <c r="AF817" s="10" t="str">
        <f>IFERROR(VLOOKUP($Y$3&amp;$R817,PRM!$Q$3:$T$31,3,FALSE),"")</f>
        <v/>
      </c>
      <c r="AG817" s="10" t="str">
        <f>IFERROR(IF(AF817=0,0,MATCH($Y$3,PRM!$AF$3:'PRM'!$AF$133,0)),"")</f>
        <v/>
      </c>
      <c r="AH817" s="10" t="str">
        <f>IF($Y$3="","",(IF(AF817=0,0,COUNTIF(PRM!$AF$3:'PRM'!$AF$133,$Y$3))))</f>
        <v/>
      </c>
      <c r="AI817" s="10" t="str">
        <f>IFERROR(VLOOKUP($Y$3&amp;$R817,PRM!$Q$3:$U$31,4,FALSE),"")</f>
        <v/>
      </c>
      <c r="AJ817" s="10" t="str">
        <f>IFERROR(IF(AI817=0,0,MATCH($Y$3,PRM!$V$3:'PRM'!$V$50,0)),"")</f>
        <v/>
      </c>
      <c r="AK817" s="10" t="str">
        <f>IF($Y$3="","",(IF(AI817=0,0,COUNTIF(PRM!$V$3:'PRM'!$V$50,$Y$3))))</f>
        <v/>
      </c>
      <c r="AL817" s="10" t="str">
        <f>IFERROR(VLOOKUP($Y$3&amp;$R817,PRM!$Q$3:$U$31,5,FALSE),"")</f>
        <v/>
      </c>
      <c r="AM817" s="10" t="str">
        <f>IFERROR(IF(AL817=0,0,MATCH($Y$3,PRM!$AA$3:'PRM'!$AA$94,0)),"")</f>
        <v/>
      </c>
      <c r="AN817" s="10" t="str">
        <f>IF($Y$3="","",IF(AL817=0,0,COUNTIF(PRM!$AA$3:'PRM'!$AA$94,$Y$3)))</f>
        <v/>
      </c>
      <c r="AO817" s="10">
        <f t="shared" si="252"/>
        <v>0</v>
      </c>
      <c r="AP817" s="10">
        <f t="shared" si="253"/>
        <v>0</v>
      </c>
      <c r="AQ817" s="10">
        <f t="shared" si="254"/>
        <v>0</v>
      </c>
      <c r="AR817" s="10">
        <f t="shared" si="255"/>
        <v>0</v>
      </c>
      <c r="AS817" s="10">
        <f t="shared" si="256"/>
        <v>0</v>
      </c>
      <c r="AT817" s="10">
        <f t="shared" si="257"/>
        <v>0</v>
      </c>
      <c r="AU817" s="10">
        <f t="shared" si="258"/>
        <v>0</v>
      </c>
      <c r="AV817" s="10">
        <f t="shared" si="259"/>
        <v>0</v>
      </c>
      <c r="AW817" s="10">
        <f t="shared" si="260"/>
        <v>0</v>
      </c>
      <c r="AX817" s="10">
        <f t="shared" si="261"/>
        <v>0</v>
      </c>
      <c r="AY817" s="10">
        <f t="shared" si="262"/>
        <v>0</v>
      </c>
      <c r="AZ817" s="10">
        <f t="shared" si="263"/>
        <v>0</v>
      </c>
      <c r="BA817" s="10">
        <f t="shared" si="264"/>
        <v>0</v>
      </c>
      <c r="BB817" s="10">
        <f t="shared" si="265"/>
        <v>0</v>
      </c>
      <c r="BC817" s="10">
        <f t="shared" si="266"/>
        <v>0</v>
      </c>
      <c r="BD817" s="10">
        <f t="shared" si="267"/>
        <v>0</v>
      </c>
      <c r="BE817" s="10">
        <f t="shared" si="268"/>
        <v>0</v>
      </c>
      <c r="BF817" s="10">
        <f t="shared" si="269"/>
        <v>0</v>
      </c>
      <c r="BG817" s="10">
        <f t="shared" si="270"/>
        <v>0</v>
      </c>
      <c r="BH817" s="10">
        <f t="shared" si="271"/>
        <v>0</v>
      </c>
    </row>
    <row r="818" spans="1:60" ht="27.75" customHeight="1">
      <c r="A818" t="str">
        <f t="shared" si="272"/>
        <v/>
      </c>
      <c r="B818" s="54"/>
      <c r="C818" s="55"/>
      <c r="D818" s="54"/>
      <c r="E818" s="55"/>
      <c r="F818" s="31"/>
      <c r="G818" s="29"/>
      <c r="H818" s="32"/>
      <c r="I818" s="32"/>
      <c r="J818" s="30"/>
      <c r="K818" s="31"/>
      <c r="L818" s="33"/>
      <c r="M818" s="33"/>
      <c r="N818" s="54"/>
      <c r="O818" s="56"/>
      <c r="P818" s="56"/>
      <c r="Q818" s="57"/>
      <c r="R818" s="33"/>
      <c r="S818" s="33"/>
      <c r="T818" s="40"/>
      <c r="U818" s="40"/>
      <c r="V818" s="17"/>
      <c r="W818" s="17"/>
      <c r="X818" s="10" t="str">
        <f>IFERROR(VLOOKUP($F818,PRM!$G$3:$H$5,2,FALSE),"")</f>
        <v/>
      </c>
      <c r="Y818" s="10" t="str">
        <f>IFERROR(VLOOKUP($G818,PRM!$I$3:$J$5,2,FALSE),"")</f>
        <v/>
      </c>
      <c r="Z818" s="10" t="str">
        <f>IFERROR(VLOOKUP($K818,PRM!$K$3:$L$4,2,FALSE),"")</f>
        <v/>
      </c>
      <c r="AA818" s="10" t="str">
        <f>IFERROR(VLOOKUP($N818,PRM!$M$3:$N$50,2,FALSE),"")</f>
        <v/>
      </c>
      <c r="AB818" s="10" t="str">
        <f>IFERROR(VLOOKUP($Y$3&amp;$R818,PRM!$Q$3:$R$31,2,FALSE),"")</f>
        <v/>
      </c>
      <c r="AC818" s="10" t="str">
        <f>IFERROR(VLOOKUP($Y$3&amp;$S818,PRM!$AH$3:$AI$133,2,FALSE),"")</f>
        <v/>
      </c>
      <c r="AD818" s="10" t="str">
        <f>IFERROR(VLOOKUP($Y$3&amp;$T818,PRM!$Y$3:$Z$50,2,FALSE),"")</f>
        <v>1</v>
      </c>
      <c r="AE818" s="10" t="str">
        <f>IFERROR(VLOOKUP($Y$3&amp;$U818,PRM!$AD$3:$AE$44,2,FALSE),"")</f>
        <v/>
      </c>
      <c r="AF818" s="10" t="str">
        <f>IFERROR(VLOOKUP($Y$3&amp;$R818,PRM!$Q$3:$T$31,3,FALSE),"")</f>
        <v/>
      </c>
      <c r="AG818" s="10" t="str">
        <f>IFERROR(IF(AF818=0,0,MATCH($Y$3,PRM!$AF$3:'PRM'!$AF$133,0)),"")</f>
        <v/>
      </c>
      <c r="AH818" s="10" t="str">
        <f>IF($Y$3="","",(IF(AF818=0,0,COUNTIF(PRM!$AF$3:'PRM'!$AF$133,$Y$3))))</f>
        <v/>
      </c>
      <c r="AI818" s="10" t="str">
        <f>IFERROR(VLOOKUP($Y$3&amp;$R818,PRM!$Q$3:$U$31,4,FALSE),"")</f>
        <v/>
      </c>
      <c r="AJ818" s="10" t="str">
        <f>IFERROR(IF(AI818=0,0,MATCH($Y$3,PRM!$V$3:'PRM'!$V$50,0)),"")</f>
        <v/>
      </c>
      <c r="AK818" s="10" t="str">
        <f>IF($Y$3="","",(IF(AI818=0,0,COUNTIF(PRM!$V$3:'PRM'!$V$50,$Y$3))))</f>
        <v/>
      </c>
      <c r="AL818" s="10" t="str">
        <f>IFERROR(VLOOKUP($Y$3&amp;$R818,PRM!$Q$3:$U$31,5,FALSE),"")</f>
        <v/>
      </c>
      <c r="AM818" s="10" t="str">
        <f>IFERROR(IF(AL818=0,0,MATCH($Y$3,PRM!$AA$3:'PRM'!$AA$94,0)),"")</f>
        <v/>
      </c>
      <c r="AN818" s="10" t="str">
        <f>IF($Y$3="","",IF(AL818=0,0,COUNTIF(PRM!$AA$3:'PRM'!$AA$94,$Y$3)))</f>
        <v/>
      </c>
      <c r="AO818" s="10">
        <f t="shared" si="252"/>
        <v>0</v>
      </c>
      <c r="AP818" s="10">
        <f t="shared" si="253"/>
        <v>0</v>
      </c>
      <c r="AQ818" s="10">
        <f t="shared" si="254"/>
        <v>0</v>
      </c>
      <c r="AR818" s="10">
        <f t="shared" si="255"/>
        <v>0</v>
      </c>
      <c r="AS818" s="10">
        <f t="shared" si="256"/>
        <v>0</v>
      </c>
      <c r="AT818" s="10">
        <f t="shared" si="257"/>
        <v>0</v>
      </c>
      <c r="AU818" s="10">
        <f t="shared" si="258"/>
        <v>0</v>
      </c>
      <c r="AV818" s="10">
        <f t="shared" si="259"/>
        <v>0</v>
      </c>
      <c r="AW818" s="10">
        <f t="shared" si="260"/>
        <v>0</v>
      </c>
      <c r="AX818" s="10">
        <f t="shared" si="261"/>
        <v>0</v>
      </c>
      <c r="AY818" s="10">
        <f t="shared" si="262"/>
        <v>0</v>
      </c>
      <c r="AZ818" s="10">
        <f t="shared" si="263"/>
        <v>0</v>
      </c>
      <c r="BA818" s="10">
        <f t="shared" si="264"/>
        <v>0</v>
      </c>
      <c r="BB818" s="10">
        <f t="shared" si="265"/>
        <v>0</v>
      </c>
      <c r="BC818" s="10">
        <f t="shared" si="266"/>
        <v>0</v>
      </c>
      <c r="BD818" s="10">
        <f t="shared" si="267"/>
        <v>0</v>
      </c>
      <c r="BE818" s="10">
        <f t="shared" si="268"/>
        <v>0</v>
      </c>
      <c r="BF818" s="10">
        <f t="shared" si="269"/>
        <v>0</v>
      </c>
      <c r="BG818" s="10">
        <f t="shared" si="270"/>
        <v>0</v>
      </c>
      <c r="BH818" s="10">
        <f t="shared" si="271"/>
        <v>0</v>
      </c>
    </row>
    <row r="819" spans="1:60" ht="27.75" customHeight="1">
      <c r="A819" t="str">
        <f t="shared" si="272"/>
        <v/>
      </c>
      <c r="B819" s="54"/>
      <c r="C819" s="55"/>
      <c r="D819" s="54"/>
      <c r="E819" s="55"/>
      <c r="F819" s="31"/>
      <c r="G819" s="29"/>
      <c r="H819" s="32"/>
      <c r="I819" s="32"/>
      <c r="J819" s="30"/>
      <c r="K819" s="31"/>
      <c r="L819" s="33"/>
      <c r="M819" s="33"/>
      <c r="N819" s="54"/>
      <c r="O819" s="56"/>
      <c r="P819" s="56"/>
      <c r="Q819" s="57"/>
      <c r="R819" s="33"/>
      <c r="S819" s="33"/>
      <c r="T819" s="40"/>
      <c r="U819" s="40"/>
      <c r="V819" s="17"/>
      <c r="W819" s="17"/>
      <c r="X819" s="10" t="str">
        <f>IFERROR(VLOOKUP($F819,PRM!$G$3:$H$5,2,FALSE),"")</f>
        <v/>
      </c>
      <c r="Y819" s="10" t="str">
        <f>IFERROR(VLOOKUP($G819,PRM!$I$3:$J$5,2,FALSE),"")</f>
        <v/>
      </c>
      <c r="Z819" s="10" t="str">
        <f>IFERROR(VLOOKUP($K819,PRM!$K$3:$L$4,2,FALSE),"")</f>
        <v/>
      </c>
      <c r="AA819" s="10" t="str">
        <f>IFERROR(VLOOKUP($N819,PRM!$M$3:$N$50,2,FALSE),"")</f>
        <v/>
      </c>
      <c r="AB819" s="10" t="str">
        <f>IFERROR(VLOOKUP($Y$3&amp;$R819,PRM!$Q$3:$R$31,2,FALSE),"")</f>
        <v/>
      </c>
      <c r="AC819" s="10" t="str">
        <f>IFERROR(VLOOKUP($Y$3&amp;$S819,PRM!$AH$3:$AI$133,2,FALSE),"")</f>
        <v/>
      </c>
      <c r="AD819" s="10" t="str">
        <f>IFERROR(VLOOKUP($Y$3&amp;$T819,PRM!$Y$3:$Z$50,2,FALSE),"")</f>
        <v>1</v>
      </c>
      <c r="AE819" s="10" t="str">
        <f>IFERROR(VLOOKUP($Y$3&amp;$U819,PRM!$AD$3:$AE$44,2,FALSE),"")</f>
        <v/>
      </c>
      <c r="AF819" s="10" t="str">
        <f>IFERROR(VLOOKUP($Y$3&amp;$R819,PRM!$Q$3:$T$31,3,FALSE),"")</f>
        <v/>
      </c>
      <c r="AG819" s="10" t="str">
        <f>IFERROR(IF(AF819=0,0,MATCH($Y$3,PRM!$AF$3:'PRM'!$AF$133,0)),"")</f>
        <v/>
      </c>
      <c r="AH819" s="10" t="str">
        <f>IF($Y$3="","",(IF(AF819=0,0,COUNTIF(PRM!$AF$3:'PRM'!$AF$133,$Y$3))))</f>
        <v/>
      </c>
      <c r="AI819" s="10" t="str">
        <f>IFERROR(VLOOKUP($Y$3&amp;$R819,PRM!$Q$3:$U$31,4,FALSE),"")</f>
        <v/>
      </c>
      <c r="AJ819" s="10" t="str">
        <f>IFERROR(IF(AI819=0,0,MATCH($Y$3,PRM!$V$3:'PRM'!$V$50,0)),"")</f>
        <v/>
      </c>
      <c r="AK819" s="10" t="str">
        <f>IF($Y$3="","",(IF(AI819=0,0,COUNTIF(PRM!$V$3:'PRM'!$V$50,$Y$3))))</f>
        <v/>
      </c>
      <c r="AL819" s="10" t="str">
        <f>IFERROR(VLOOKUP($Y$3&amp;$R819,PRM!$Q$3:$U$31,5,FALSE),"")</f>
        <v/>
      </c>
      <c r="AM819" s="10" t="str">
        <f>IFERROR(IF(AL819=0,0,MATCH($Y$3,PRM!$AA$3:'PRM'!$AA$94,0)),"")</f>
        <v/>
      </c>
      <c r="AN819" s="10" t="str">
        <f>IF($Y$3="","",IF(AL819=0,0,COUNTIF(PRM!$AA$3:'PRM'!$AA$94,$Y$3)))</f>
        <v/>
      </c>
      <c r="AO819" s="10">
        <f t="shared" si="252"/>
        <v>0</v>
      </c>
      <c r="AP819" s="10">
        <f t="shared" si="253"/>
        <v>0</v>
      </c>
      <c r="AQ819" s="10">
        <f t="shared" si="254"/>
        <v>0</v>
      </c>
      <c r="AR819" s="10">
        <f t="shared" si="255"/>
        <v>0</v>
      </c>
      <c r="AS819" s="10">
        <f t="shared" si="256"/>
        <v>0</v>
      </c>
      <c r="AT819" s="10">
        <f t="shared" si="257"/>
        <v>0</v>
      </c>
      <c r="AU819" s="10">
        <f t="shared" si="258"/>
        <v>0</v>
      </c>
      <c r="AV819" s="10">
        <f t="shared" si="259"/>
        <v>0</v>
      </c>
      <c r="AW819" s="10">
        <f t="shared" si="260"/>
        <v>0</v>
      </c>
      <c r="AX819" s="10">
        <f t="shared" si="261"/>
        <v>0</v>
      </c>
      <c r="AY819" s="10">
        <f t="shared" si="262"/>
        <v>0</v>
      </c>
      <c r="AZ819" s="10">
        <f t="shared" si="263"/>
        <v>0</v>
      </c>
      <c r="BA819" s="10">
        <f t="shared" si="264"/>
        <v>0</v>
      </c>
      <c r="BB819" s="10">
        <f t="shared" si="265"/>
        <v>0</v>
      </c>
      <c r="BC819" s="10">
        <f t="shared" si="266"/>
        <v>0</v>
      </c>
      <c r="BD819" s="10">
        <f t="shared" si="267"/>
        <v>0</v>
      </c>
      <c r="BE819" s="10">
        <f t="shared" si="268"/>
        <v>0</v>
      </c>
      <c r="BF819" s="10">
        <f t="shared" si="269"/>
        <v>0</v>
      </c>
      <c r="BG819" s="10">
        <f t="shared" si="270"/>
        <v>0</v>
      </c>
      <c r="BH819" s="10">
        <f t="shared" si="271"/>
        <v>0</v>
      </c>
    </row>
    <row r="820" spans="1:60" ht="27.75" customHeight="1">
      <c r="A820" t="str">
        <f t="shared" si="272"/>
        <v/>
      </c>
      <c r="B820" s="54"/>
      <c r="C820" s="55"/>
      <c r="D820" s="54"/>
      <c r="E820" s="55"/>
      <c r="F820" s="31"/>
      <c r="G820" s="29"/>
      <c r="H820" s="32"/>
      <c r="I820" s="32"/>
      <c r="J820" s="30"/>
      <c r="K820" s="31"/>
      <c r="L820" s="33"/>
      <c r="M820" s="33"/>
      <c r="N820" s="54"/>
      <c r="O820" s="56"/>
      <c r="P820" s="56"/>
      <c r="Q820" s="57"/>
      <c r="R820" s="33"/>
      <c r="S820" s="33"/>
      <c r="T820" s="40"/>
      <c r="U820" s="40"/>
      <c r="V820" s="17"/>
      <c r="W820" s="17"/>
      <c r="X820" s="10" t="str">
        <f>IFERROR(VLOOKUP($F820,PRM!$G$3:$H$5,2,FALSE),"")</f>
        <v/>
      </c>
      <c r="Y820" s="10" t="str">
        <f>IFERROR(VLOOKUP($G820,PRM!$I$3:$J$5,2,FALSE),"")</f>
        <v/>
      </c>
      <c r="Z820" s="10" t="str">
        <f>IFERROR(VLOOKUP($K820,PRM!$K$3:$L$4,2,FALSE),"")</f>
        <v/>
      </c>
      <c r="AA820" s="10" t="str">
        <f>IFERROR(VLOOKUP($N820,PRM!$M$3:$N$50,2,FALSE),"")</f>
        <v/>
      </c>
      <c r="AB820" s="10" t="str">
        <f>IFERROR(VLOOKUP($Y$3&amp;$R820,PRM!$Q$3:$R$31,2,FALSE),"")</f>
        <v/>
      </c>
      <c r="AC820" s="10" t="str">
        <f>IFERROR(VLOOKUP($Y$3&amp;$S820,PRM!$AH$3:$AI$133,2,FALSE),"")</f>
        <v/>
      </c>
      <c r="AD820" s="10" t="str">
        <f>IFERROR(VLOOKUP($Y$3&amp;$T820,PRM!$Y$3:$Z$50,2,FALSE),"")</f>
        <v>1</v>
      </c>
      <c r="AE820" s="10" t="str">
        <f>IFERROR(VLOOKUP($Y$3&amp;$U820,PRM!$AD$3:$AE$44,2,FALSE),"")</f>
        <v/>
      </c>
      <c r="AF820" s="10" t="str">
        <f>IFERROR(VLOOKUP($Y$3&amp;$R820,PRM!$Q$3:$T$31,3,FALSE),"")</f>
        <v/>
      </c>
      <c r="AG820" s="10" t="str">
        <f>IFERROR(IF(AF820=0,0,MATCH($Y$3,PRM!$AF$3:'PRM'!$AF$133,0)),"")</f>
        <v/>
      </c>
      <c r="AH820" s="10" t="str">
        <f>IF($Y$3="","",(IF(AF820=0,0,COUNTIF(PRM!$AF$3:'PRM'!$AF$133,$Y$3))))</f>
        <v/>
      </c>
      <c r="AI820" s="10" t="str">
        <f>IFERROR(VLOOKUP($Y$3&amp;$R820,PRM!$Q$3:$U$31,4,FALSE),"")</f>
        <v/>
      </c>
      <c r="AJ820" s="10" t="str">
        <f>IFERROR(IF(AI820=0,0,MATCH($Y$3,PRM!$V$3:'PRM'!$V$50,0)),"")</f>
        <v/>
      </c>
      <c r="AK820" s="10" t="str">
        <f>IF($Y$3="","",(IF(AI820=0,0,COUNTIF(PRM!$V$3:'PRM'!$V$50,$Y$3))))</f>
        <v/>
      </c>
      <c r="AL820" s="10" t="str">
        <f>IFERROR(VLOOKUP($Y$3&amp;$R820,PRM!$Q$3:$U$31,5,FALSE),"")</f>
        <v/>
      </c>
      <c r="AM820" s="10" t="str">
        <f>IFERROR(IF(AL820=0,0,MATCH($Y$3,PRM!$AA$3:'PRM'!$AA$94,0)),"")</f>
        <v/>
      </c>
      <c r="AN820" s="10" t="str">
        <f>IF($Y$3="","",IF(AL820=0,0,COUNTIF(PRM!$AA$3:'PRM'!$AA$94,$Y$3)))</f>
        <v/>
      </c>
      <c r="AO820" s="10">
        <f t="shared" si="252"/>
        <v>0</v>
      </c>
      <c r="AP820" s="10">
        <f t="shared" si="253"/>
        <v>0</v>
      </c>
      <c r="AQ820" s="10">
        <f t="shared" si="254"/>
        <v>0</v>
      </c>
      <c r="AR820" s="10">
        <f t="shared" si="255"/>
        <v>0</v>
      </c>
      <c r="AS820" s="10">
        <f t="shared" si="256"/>
        <v>0</v>
      </c>
      <c r="AT820" s="10">
        <f t="shared" si="257"/>
        <v>0</v>
      </c>
      <c r="AU820" s="10">
        <f t="shared" si="258"/>
        <v>0</v>
      </c>
      <c r="AV820" s="10">
        <f t="shared" si="259"/>
        <v>0</v>
      </c>
      <c r="AW820" s="10">
        <f t="shared" si="260"/>
        <v>0</v>
      </c>
      <c r="AX820" s="10">
        <f t="shared" si="261"/>
        <v>0</v>
      </c>
      <c r="AY820" s="10">
        <f t="shared" si="262"/>
        <v>0</v>
      </c>
      <c r="AZ820" s="10">
        <f t="shared" si="263"/>
        <v>0</v>
      </c>
      <c r="BA820" s="10">
        <f t="shared" si="264"/>
        <v>0</v>
      </c>
      <c r="BB820" s="10">
        <f t="shared" si="265"/>
        <v>0</v>
      </c>
      <c r="BC820" s="10">
        <f t="shared" si="266"/>
        <v>0</v>
      </c>
      <c r="BD820" s="10">
        <f t="shared" si="267"/>
        <v>0</v>
      </c>
      <c r="BE820" s="10">
        <f t="shared" si="268"/>
        <v>0</v>
      </c>
      <c r="BF820" s="10">
        <f t="shared" si="269"/>
        <v>0</v>
      </c>
      <c r="BG820" s="10">
        <f t="shared" si="270"/>
        <v>0</v>
      </c>
      <c r="BH820" s="10">
        <f t="shared" si="271"/>
        <v>0</v>
      </c>
    </row>
    <row r="821" spans="1:60" ht="27.75" customHeight="1">
      <c r="A821" t="str">
        <f t="shared" si="272"/>
        <v/>
      </c>
      <c r="B821" s="54"/>
      <c r="C821" s="55"/>
      <c r="D821" s="54"/>
      <c r="E821" s="55"/>
      <c r="F821" s="31"/>
      <c r="G821" s="29"/>
      <c r="H821" s="32"/>
      <c r="I821" s="32"/>
      <c r="J821" s="30"/>
      <c r="K821" s="31"/>
      <c r="L821" s="33"/>
      <c r="M821" s="33"/>
      <c r="N821" s="54"/>
      <c r="O821" s="56"/>
      <c r="P821" s="56"/>
      <c r="Q821" s="57"/>
      <c r="R821" s="33"/>
      <c r="S821" s="33"/>
      <c r="T821" s="40"/>
      <c r="U821" s="40"/>
      <c r="V821" s="17"/>
      <c r="W821" s="17"/>
      <c r="X821" s="10" t="str">
        <f>IFERROR(VLOOKUP($F821,PRM!$G$3:$H$5,2,FALSE),"")</f>
        <v/>
      </c>
      <c r="Y821" s="10" t="str">
        <f>IFERROR(VLOOKUP($G821,PRM!$I$3:$J$5,2,FALSE),"")</f>
        <v/>
      </c>
      <c r="Z821" s="10" t="str">
        <f>IFERROR(VLOOKUP($K821,PRM!$K$3:$L$4,2,FALSE),"")</f>
        <v/>
      </c>
      <c r="AA821" s="10" t="str">
        <f>IFERROR(VLOOKUP($N821,PRM!$M$3:$N$50,2,FALSE),"")</f>
        <v/>
      </c>
      <c r="AB821" s="10" t="str">
        <f>IFERROR(VLOOKUP($Y$3&amp;$R821,PRM!$Q$3:$R$31,2,FALSE),"")</f>
        <v/>
      </c>
      <c r="AC821" s="10" t="str">
        <f>IFERROR(VLOOKUP($Y$3&amp;$S821,PRM!$AH$3:$AI$133,2,FALSE),"")</f>
        <v/>
      </c>
      <c r="AD821" s="10" t="str">
        <f>IFERROR(VLOOKUP($Y$3&amp;$T821,PRM!$Y$3:$Z$50,2,FALSE),"")</f>
        <v>1</v>
      </c>
      <c r="AE821" s="10" t="str">
        <f>IFERROR(VLOOKUP($Y$3&amp;$U821,PRM!$AD$3:$AE$44,2,FALSE),"")</f>
        <v/>
      </c>
      <c r="AF821" s="10" t="str">
        <f>IFERROR(VLOOKUP($Y$3&amp;$R821,PRM!$Q$3:$T$31,3,FALSE),"")</f>
        <v/>
      </c>
      <c r="AG821" s="10" t="str">
        <f>IFERROR(IF(AF821=0,0,MATCH($Y$3,PRM!$AF$3:'PRM'!$AF$133,0)),"")</f>
        <v/>
      </c>
      <c r="AH821" s="10" t="str">
        <f>IF($Y$3="","",(IF(AF821=0,0,COUNTIF(PRM!$AF$3:'PRM'!$AF$133,$Y$3))))</f>
        <v/>
      </c>
      <c r="AI821" s="10" t="str">
        <f>IFERROR(VLOOKUP($Y$3&amp;$R821,PRM!$Q$3:$U$31,4,FALSE),"")</f>
        <v/>
      </c>
      <c r="AJ821" s="10" t="str">
        <f>IFERROR(IF(AI821=0,0,MATCH($Y$3,PRM!$V$3:'PRM'!$V$50,0)),"")</f>
        <v/>
      </c>
      <c r="AK821" s="10" t="str">
        <f>IF($Y$3="","",(IF(AI821=0,0,COUNTIF(PRM!$V$3:'PRM'!$V$50,$Y$3))))</f>
        <v/>
      </c>
      <c r="AL821" s="10" t="str">
        <f>IFERROR(VLOOKUP($Y$3&amp;$R821,PRM!$Q$3:$U$31,5,FALSE),"")</f>
        <v/>
      </c>
      <c r="AM821" s="10" t="str">
        <f>IFERROR(IF(AL821=0,0,MATCH($Y$3,PRM!$AA$3:'PRM'!$AA$94,0)),"")</f>
        <v/>
      </c>
      <c r="AN821" s="10" t="str">
        <f>IF($Y$3="","",IF(AL821=0,0,COUNTIF(PRM!$AA$3:'PRM'!$AA$94,$Y$3)))</f>
        <v/>
      </c>
      <c r="AO821" s="10">
        <f t="shared" si="252"/>
        <v>0</v>
      </c>
      <c r="AP821" s="10">
        <f t="shared" si="253"/>
        <v>0</v>
      </c>
      <c r="AQ821" s="10">
        <f t="shared" si="254"/>
        <v>0</v>
      </c>
      <c r="AR821" s="10">
        <f t="shared" si="255"/>
        <v>0</v>
      </c>
      <c r="AS821" s="10">
        <f t="shared" si="256"/>
        <v>0</v>
      </c>
      <c r="AT821" s="10">
        <f t="shared" si="257"/>
        <v>0</v>
      </c>
      <c r="AU821" s="10">
        <f t="shared" si="258"/>
        <v>0</v>
      </c>
      <c r="AV821" s="10">
        <f t="shared" si="259"/>
        <v>0</v>
      </c>
      <c r="AW821" s="10">
        <f t="shared" si="260"/>
        <v>0</v>
      </c>
      <c r="AX821" s="10">
        <f t="shared" si="261"/>
        <v>0</v>
      </c>
      <c r="AY821" s="10">
        <f t="shared" si="262"/>
        <v>0</v>
      </c>
      <c r="AZ821" s="10">
        <f t="shared" si="263"/>
        <v>0</v>
      </c>
      <c r="BA821" s="10">
        <f t="shared" si="264"/>
        <v>0</v>
      </c>
      <c r="BB821" s="10">
        <f t="shared" si="265"/>
        <v>0</v>
      </c>
      <c r="BC821" s="10">
        <f t="shared" si="266"/>
        <v>0</v>
      </c>
      <c r="BD821" s="10">
        <f t="shared" si="267"/>
        <v>0</v>
      </c>
      <c r="BE821" s="10">
        <f t="shared" si="268"/>
        <v>0</v>
      </c>
      <c r="BF821" s="10">
        <f t="shared" si="269"/>
        <v>0</v>
      </c>
      <c r="BG821" s="10">
        <f t="shared" si="270"/>
        <v>0</v>
      </c>
      <c r="BH821" s="10">
        <f t="shared" si="271"/>
        <v>0</v>
      </c>
    </row>
    <row r="822" spans="1:60" ht="27.75" customHeight="1">
      <c r="A822" t="str">
        <f t="shared" si="272"/>
        <v/>
      </c>
      <c r="B822" s="54"/>
      <c r="C822" s="55"/>
      <c r="D822" s="54"/>
      <c r="E822" s="55"/>
      <c r="F822" s="31"/>
      <c r="G822" s="29"/>
      <c r="H822" s="32"/>
      <c r="I822" s="32"/>
      <c r="J822" s="30"/>
      <c r="K822" s="31"/>
      <c r="L822" s="33"/>
      <c r="M822" s="33"/>
      <c r="N822" s="54"/>
      <c r="O822" s="56"/>
      <c r="P822" s="56"/>
      <c r="Q822" s="57"/>
      <c r="R822" s="33"/>
      <c r="S822" s="33"/>
      <c r="T822" s="40"/>
      <c r="U822" s="40"/>
      <c r="V822" s="17"/>
      <c r="W822" s="17"/>
      <c r="X822" s="10" t="str">
        <f>IFERROR(VLOOKUP($F822,PRM!$G$3:$H$5,2,FALSE),"")</f>
        <v/>
      </c>
      <c r="Y822" s="10" t="str">
        <f>IFERROR(VLOOKUP($G822,PRM!$I$3:$J$5,2,FALSE),"")</f>
        <v/>
      </c>
      <c r="Z822" s="10" t="str">
        <f>IFERROR(VLOOKUP($K822,PRM!$K$3:$L$4,2,FALSE),"")</f>
        <v/>
      </c>
      <c r="AA822" s="10" t="str">
        <f>IFERROR(VLOOKUP($N822,PRM!$M$3:$N$50,2,FALSE),"")</f>
        <v/>
      </c>
      <c r="AB822" s="10" t="str">
        <f>IFERROR(VLOOKUP($Y$3&amp;$R822,PRM!$Q$3:$R$31,2,FALSE),"")</f>
        <v/>
      </c>
      <c r="AC822" s="10" t="str">
        <f>IFERROR(VLOOKUP($Y$3&amp;$S822,PRM!$AH$3:$AI$133,2,FALSE),"")</f>
        <v/>
      </c>
      <c r="AD822" s="10" t="str">
        <f>IFERROR(VLOOKUP($Y$3&amp;$T822,PRM!$Y$3:$Z$50,2,FALSE),"")</f>
        <v>1</v>
      </c>
      <c r="AE822" s="10" t="str">
        <f>IFERROR(VLOOKUP($Y$3&amp;$U822,PRM!$AD$3:$AE$44,2,FALSE),"")</f>
        <v/>
      </c>
      <c r="AF822" s="10" t="str">
        <f>IFERROR(VLOOKUP($Y$3&amp;$R822,PRM!$Q$3:$T$31,3,FALSE),"")</f>
        <v/>
      </c>
      <c r="AG822" s="10" t="str">
        <f>IFERROR(IF(AF822=0,0,MATCH($Y$3,PRM!$AF$3:'PRM'!$AF$133,0)),"")</f>
        <v/>
      </c>
      <c r="AH822" s="10" t="str">
        <f>IF($Y$3="","",(IF(AF822=0,0,COUNTIF(PRM!$AF$3:'PRM'!$AF$133,$Y$3))))</f>
        <v/>
      </c>
      <c r="AI822" s="10" t="str">
        <f>IFERROR(VLOOKUP($Y$3&amp;$R822,PRM!$Q$3:$U$31,4,FALSE),"")</f>
        <v/>
      </c>
      <c r="AJ822" s="10" t="str">
        <f>IFERROR(IF(AI822=0,0,MATCH($Y$3,PRM!$V$3:'PRM'!$V$50,0)),"")</f>
        <v/>
      </c>
      <c r="AK822" s="10" t="str">
        <f>IF($Y$3="","",(IF(AI822=0,0,COUNTIF(PRM!$V$3:'PRM'!$V$50,$Y$3))))</f>
        <v/>
      </c>
      <c r="AL822" s="10" t="str">
        <f>IFERROR(VLOOKUP($Y$3&amp;$R822,PRM!$Q$3:$U$31,5,FALSE),"")</f>
        <v/>
      </c>
      <c r="AM822" s="10" t="str">
        <f>IFERROR(IF(AL822=0,0,MATCH($Y$3,PRM!$AA$3:'PRM'!$AA$94,0)),"")</f>
        <v/>
      </c>
      <c r="AN822" s="10" t="str">
        <f>IF($Y$3="","",IF(AL822=0,0,COUNTIF(PRM!$AA$3:'PRM'!$AA$94,$Y$3)))</f>
        <v/>
      </c>
      <c r="AO822" s="10">
        <f t="shared" si="252"/>
        <v>0</v>
      </c>
      <c r="AP822" s="10">
        <f t="shared" si="253"/>
        <v>0</v>
      </c>
      <c r="AQ822" s="10">
        <f t="shared" si="254"/>
        <v>0</v>
      </c>
      <c r="AR822" s="10">
        <f t="shared" si="255"/>
        <v>0</v>
      </c>
      <c r="AS822" s="10">
        <f t="shared" si="256"/>
        <v>0</v>
      </c>
      <c r="AT822" s="10">
        <f t="shared" si="257"/>
        <v>0</v>
      </c>
      <c r="AU822" s="10">
        <f t="shared" si="258"/>
        <v>0</v>
      </c>
      <c r="AV822" s="10">
        <f t="shared" si="259"/>
        <v>0</v>
      </c>
      <c r="AW822" s="10">
        <f t="shared" si="260"/>
        <v>0</v>
      </c>
      <c r="AX822" s="10">
        <f t="shared" si="261"/>
        <v>0</v>
      </c>
      <c r="AY822" s="10">
        <f t="shared" si="262"/>
        <v>0</v>
      </c>
      <c r="AZ822" s="10">
        <f t="shared" si="263"/>
        <v>0</v>
      </c>
      <c r="BA822" s="10">
        <f t="shared" si="264"/>
        <v>0</v>
      </c>
      <c r="BB822" s="10">
        <f t="shared" si="265"/>
        <v>0</v>
      </c>
      <c r="BC822" s="10">
        <f t="shared" si="266"/>
        <v>0</v>
      </c>
      <c r="BD822" s="10">
        <f t="shared" si="267"/>
        <v>0</v>
      </c>
      <c r="BE822" s="10">
        <f t="shared" si="268"/>
        <v>0</v>
      </c>
      <c r="BF822" s="10">
        <f t="shared" si="269"/>
        <v>0</v>
      </c>
      <c r="BG822" s="10">
        <f t="shared" si="270"/>
        <v>0</v>
      </c>
      <c r="BH822" s="10">
        <f t="shared" si="271"/>
        <v>0</v>
      </c>
    </row>
    <row r="823" spans="1:60" ht="27.75" customHeight="1">
      <c r="A823" t="str">
        <f t="shared" si="272"/>
        <v/>
      </c>
      <c r="B823" s="54"/>
      <c r="C823" s="55"/>
      <c r="D823" s="54"/>
      <c r="E823" s="55"/>
      <c r="F823" s="31"/>
      <c r="G823" s="29"/>
      <c r="H823" s="32"/>
      <c r="I823" s="32"/>
      <c r="J823" s="30"/>
      <c r="K823" s="31"/>
      <c r="L823" s="33"/>
      <c r="M823" s="33"/>
      <c r="N823" s="54"/>
      <c r="O823" s="56"/>
      <c r="P823" s="56"/>
      <c r="Q823" s="57"/>
      <c r="R823" s="33"/>
      <c r="S823" s="33"/>
      <c r="T823" s="40"/>
      <c r="U823" s="40"/>
      <c r="V823" s="17"/>
      <c r="W823" s="17"/>
      <c r="X823" s="10" t="str">
        <f>IFERROR(VLOOKUP($F823,PRM!$G$3:$H$5,2,FALSE),"")</f>
        <v/>
      </c>
      <c r="Y823" s="10" t="str">
        <f>IFERROR(VLOOKUP($G823,PRM!$I$3:$J$5,2,FALSE),"")</f>
        <v/>
      </c>
      <c r="Z823" s="10" t="str">
        <f>IFERROR(VLOOKUP($K823,PRM!$K$3:$L$4,2,FALSE),"")</f>
        <v/>
      </c>
      <c r="AA823" s="10" t="str">
        <f>IFERROR(VLOOKUP($N823,PRM!$M$3:$N$50,2,FALSE),"")</f>
        <v/>
      </c>
      <c r="AB823" s="10" t="str">
        <f>IFERROR(VLOOKUP($Y$3&amp;$R823,PRM!$Q$3:$R$31,2,FALSE),"")</f>
        <v/>
      </c>
      <c r="AC823" s="10" t="str">
        <f>IFERROR(VLOOKUP($Y$3&amp;$S823,PRM!$AH$3:$AI$133,2,FALSE),"")</f>
        <v/>
      </c>
      <c r="AD823" s="10" t="str">
        <f>IFERROR(VLOOKUP($Y$3&amp;$T823,PRM!$Y$3:$Z$50,2,FALSE),"")</f>
        <v>1</v>
      </c>
      <c r="AE823" s="10" t="str">
        <f>IFERROR(VLOOKUP($Y$3&amp;$U823,PRM!$AD$3:$AE$44,2,FALSE),"")</f>
        <v/>
      </c>
      <c r="AF823" s="10" t="str">
        <f>IFERROR(VLOOKUP($Y$3&amp;$R823,PRM!$Q$3:$T$31,3,FALSE),"")</f>
        <v/>
      </c>
      <c r="AG823" s="10" t="str">
        <f>IFERROR(IF(AF823=0,0,MATCH($Y$3,PRM!$AF$3:'PRM'!$AF$133,0)),"")</f>
        <v/>
      </c>
      <c r="AH823" s="10" t="str">
        <f>IF($Y$3="","",(IF(AF823=0,0,COUNTIF(PRM!$AF$3:'PRM'!$AF$133,$Y$3))))</f>
        <v/>
      </c>
      <c r="AI823" s="10" t="str">
        <f>IFERROR(VLOOKUP($Y$3&amp;$R823,PRM!$Q$3:$U$31,4,FALSE),"")</f>
        <v/>
      </c>
      <c r="AJ823" s="10" t="str">
        <f>IFERROR(IF(AI823=0,0,MATCH($Y$3,PRM!$V$3:'PRM'!$V$50,0)),"")</f>
        <v/>
      </c>
      <c r="AK823" s="10" t="str">
        <f>IF($Y$3="","",(IF(AI823=0,0,COUNTIF(PRM!$V$3:'PRM'!$V$50,$Y$3))))</f>
        <v/>
      </c>
      <c r="AL823" s="10" t="str">
        <f>IFERROR(VLOOKUP($Y$3&amp;$R823,PRM!$Q$3:$U$31,5,FALSE),"")</f>
        <v/>
      </c>
      <c r="AM823" s="10" t="str">
        <f>IFERROR(IF(AL823=0,0,MATCH($Y$3,PRM!$AA$3:'PRM'!$AA$94,0)),"")</f>
        <v/>
      </c>
      <c r="AN823" s="10" t="str">
        <f>IF($Y$3="","",IF(AL823=0,0,COUNTIF(PRM!$AA$3:'PRM'!$AA$94,$Y$3)))</f>
        <v/>
      </c>
      <c r="AO823" s="10">
        <f t="shared" si="252"/>
        <v>0</v>
      </c>
      <c r="AP823" s="10">
        <f t="shared" si="253"/>
        <v>0</v>
      </c>
      <c r="AQ823" s="10">
        <f t="shared" si="254"/>
        <v>0</v>
      </c>
      <c r="AR823" s="10">
        <f t="shared" si="255"/>
        <v>0</v>
      </c>
      <c r="AS823" s="10">
        <f t="shared" si="256"/>
        <v>0</v>
      </c>
      <c r="AT823" s="10">
        <f t="shared" si="257"/>
        <v>0</v>
      </c>
      <c r="AU823" s="10">
        <f t="shared" si="258"/>
        <v>0</v>
      </c>
      <c r="AV823" s="10">
        <f t="shared" si="259"/>
        <v>0</v>
      </c>
      <c r="AW823" s="10">
        <f t="shared" si="260"/>
        <v>0</v>
      </c>
      <c r="AX823" s="10">
        <f t="shared" si="261"/>
        <v>0</v>
      </c>
      <c r="AY823" s="10">
        <f t="shared" si="262"/>
        <v>0</v>
      </c>
      <c r="AZ823" s="10">
        <f t="shared" si="263"/>
        <v>0</v>
      </c>
      <c r="BA823" s="10">
        <f t="shared" si="264"/>
        <v>0</v>
      </c>
      <c r="BB823" s="10">
        <f t="shared" si="265"/>
        <v>0</v>
      </c>
      <c r="BC823" s="10">
        <f t="shared" si="266"/>
        <v>0</v>
      </c>
      <c r="BD823" s="10">
        <f t="shared" si="267"/>
        <v>0</v>
      </c>
      <c r="BE823" s="10">
        <f t="shared" si="268"/>
        <v>0</v>
      </c>
      <c r="BF823" s="10">
        <f t="shared" si="269"/>
        <v>0</v>
      </c>
      <c r="BG823" s="10">
        <f t="shared" si="270"/>
        <v>0</v>
      </c>
      <c r="BH823" s="10">
        <f t="shared" si="271"/>
        <v>0</v>
      </c>
    </row>
    <row r="824" spans="1:60" ht="27.75" customHeight="1">
      <c r="A824" t="str">
        <f t="shared" si="272"/>
        <v/>
      </c>
      <c r="B824" s="54"/>
      <c r="C824" s="55"/>
      <c r="D824" s="54"/>
      <c r="E824" s="55"/>
      <c r="F824" s="31"/>
      <c r="G824" s="29"/>
      <c r="H824" s="32"/>
      <c r="I824" s="32"/>
      <c r="J824" s="30"/>
      <c r="K824" s="31"/>
      <c r="L824" s="33"/>
      <c r="M824" s="33"/>
      <c r="N824" s="54"/>
      <c r="O824" s="56"/>
      <c r="P824" s="56"/>
      <c r="Q824" s="57"/>
      <c r="R824" s="33"/>
      <c r="S824" s="33"/>
      <c r="T824" s="40"/>
      <c r="U824" s="40"/>
      <c r="V824" s="17"/>
      <c r="W824" s="17"/>
      <c r="X824" s="10" t="str">
        <f>IFERROR(VLOOKUP($F824,PRM!$G$3:$H$5,2,FALSE),"")</f>
        <v/>
      </c>
      <c r="Y824" s="10" t="str">
        <f>IFERROR(VLOOKUP($G824,PRM!$I$3:$J$5,2,FALSE),"")</f>
        <v/>
      </c>
      <c r="Z824" s="10" t="str">
        <f>IFERROR(VLOOKUP($K824,PRM!$K$3:$L$4,2,FALSE),"")</f>
        <v/>
      </c>
      <c r="AA824" s="10" t="str">
        <f>IFERROR(VLOOKUP($N824,PRM!$M$3:$N$50,2,FALSE),"")</f>
        <v/>
      </c>
      <c r="AB824" s="10" t="str">
        <f>IFERROR(VLOOKUP($Y$3&amp;$R824,PRM!$Q$3:$R$31,2,FALSE),"")</f>
        <v/>
      </c>
      <c r="AC824" s="10" t="str">
        <f>IFERROR(VLOOKUP($Y$3&amp;$S824,PRM!$AH$3:$AI$133,2,FALSE),"")</f>
        <v/>
      </c>
      <c r="AD824" s="10" t="str">
        <f>IFERROR(VLOOKUP($Y$3&amp;$T824,PRM!$Y$3:$Z$50,2,FALSE),"")</f>
        <v>1</v>
      </c>
      <c r="AE824" s="10" t="str">
        <f>IFERROR(VLOOKUP($Y$3&amp;$U824,PRM!$AD$3:$AE$44,2,FALSE),"")</f>
        <v/>
      </c>
      <c r="AF824" s="10" t="str">
        <f>IFERROR(VLOOKUP($Y$3&amp;$R824,PRM!$Q$3:$T$31,3,FALSE),"")</f>
        <v/>
      </c>
      <c r="AG824" s="10" t="str">
        <f>IFERROR(IF(AF824=0,0,MATCH($Y$3,PRM!$AF$3:'PRM'!$AF$133,0)),"")</f>
        <v/>
      </c>
      <c r="AH824" s="10" t="str">
        <f>IF($Y$3="","",(IF(AF824=0,0,COUNTIF(PRM!$AF$3:'PRM'!$AF$133,$Y$3))))</f>
        <v/>
      </c>
      <c r="AI824" s="10" t="str">
        <f>IFERROR(VLOOKUP($Y$3&amp;$R824,PRM!$Q$3:$U$31,4,FALSE),"")</f>
        <v/>
      </c>
      <c r="AJ824" s="10" t="str">
        <f>IFERROR(IF(AI824=0,0,MATCH($Y$3,PRM!$V$3:'PRM'!$V$50,0)),"")</f>
        <v/>
      </c>
      <c r="AK824" s="10" t="str">
        <f>IF($Y$3="","",(IF(AI824=0,0,COUNTIF(PRM!$V$3:'PRM'!$V$50,$Y$3))))</f>
        <v/>
      </c>
      <c r="AL824" s="10" t="str">
        <f>IFERROR(VLOOKUP($Y$3&amp;$R824,PRM!$Q$3:$U$31,5,FALSE),"")</f>
        <v/>
      </c>
      <c r="AM824" s="10" t="str">
        <f>IFERROR(IF(AL824=0,0,MATCH($Y$3,PRM!$AA$3:'PRM'!$AA$94,0)),"")</f>
        <v/>
      </c>
      <c r="AN824" s="10" t="str">
        <f>IF($Y$3="","",IF(AL824=0,0,COUNTIF(PRM!$AA$3:'PRM'!$AA$94,$Y$3)))</f>
        <v/>
      </c>
      <c r="AO824" s="10">
        <f t="shared" si="252"/>
        <v>0</v>
      </c>
      <c r="AP824" s="10">
        <f t="shared" si="253"/>
        <v>0</v>
      </c>
      <c r="AQ824" s="10">
        <f t="shared" si="254"/>
        <v>0</v>
      </c>
      <c r="AR824" s="10">
        <f t="shared" si="255"/>
        <v>0</v>
      </c>
      <c r="AS824" s="10">
        <f t="shared" si="256"/>
        <v>0</v>
      </c>
      <c r="AT824" s="10">
        <f t="shared" si="257"/>
        <v>0</v>
      </c>
      <c r="AU824" s="10">
        <f t="shared" si="258"/>
        <v>0</v>
      </c>
      <c r="AV824" s="10">
        <f t="shared" si="259"/>
        <v>0</v>
      </c>
      <c r="AW824" s="10">
        <f t="shared" si="260"/>
        <v>0</v>
      </c>
      <c r="AX824" s="10">
        <f t="shared" si="261"/>
        <v>0</v>
      </c>
      <c r="AY824" s="10">
        <f t="shared" si="262"/>
        <v>0</v>
      </c>
      <c r="AZ824" s="10">
        <f t="shared" si="263"/>
        <v>0</v>
      </c>
      <c r="BA824" s="10">
        <f t="shared" si="264"/>
        <v>0</v>
      </c>
      <c r="BB824" s="10">
        <f t="shared" si="265"/>
        <v>0</v>
      </c>
      <c r="BC824" s="10">
        <f t="shared" si="266"/>
        <v>0</v>
      </c>
      <c r="BD824" s="10">
        <f t="shared" si="267"/>
        <v>0</v>
      </c>
      <c r="BE824" s="10">
        <f t="shared" si="268"/>
        <v>0</v>
      </c>
      <c r="BF824" s="10">
        <f t="shared" si="269"/>
        <v>0</v>
      </c>
      <c r="BG824" s="10">
        <f t="shared" si="270"/>
        <v>0</v>
      </c>
      <c r="BH824" s="10">
        <f t="shared" si="271"/>
        <v>0</v>
      </c>
    </row>
    <row r="825" spans="1:60" ht="27.75" customHeight="1">
      <c r="A825" t="str">
        <f t="shared" si="272"/>
        <v/>
      </c>
      <c r="B825" s="54"/>
      <c r="C825" s="55"/>
      <c r="D825" s="54"/>
      <c r="E825" s="55"/>
      <c r="F825" s="31"/>
      <c r="G825" s="29"/>
      <c r="H825" s="32"/>
      <c r="I825" s="32"/>
      <c r="J825" s="30"/>
      <c r="K825" s="31"/>
      <c r="L825" s="33"/>
      <c r="M825" s="33"/>
      <c r="N825" s="54"/>
      <c r="O825" s="56"/>
      <c r="P825" s="56"/>
      <c r="Q825" s="57"/>
      <c r="R825" s="33"/>
      <c r="S825" s="33"/>
      <c r="T825" s="40"/>
      <c r="U825" s="40"/>
      <c r="V825" s="17"/>
      <c r="W825" s="17"/>
      <c r="X825" s="10" t="str">
        <f>IFERROR(VLOOKUP($F825,PRM!$G$3:$H$5,2,FALSE),"")</f>
        <v/>
      </c>
      <c r="Y825" s="10" t="str">
        <f>IFERROR(VLOOKUP($G825,PRM!$I$3:$J$5,2,FALSE),"")</f>
        <v/>
      </c>
      <c r="Z825" s="10" t="str">
        <f>IFERROR(VLOOKUP($K825,PRM!$K$3:$L$4,2,FALSE),"")</f>
        <v/>
      </c>
      <c r="AA825" s="10" t="str">
        <f>IFERROR(VLOOKUP($N825,PRM!$M$3:$N$50,2,FALSE),"")</f>
        <v/>
      </c>
      <c r="AB825" s="10" t="str">
        <f>IFERROR(VLOOKUP($Y$3&amp;$R825,PRM!$Q$3:$R$31,2,FALSE),"")</f>
        <v/>
      </c>
      <c r="AC825" s="10" t="str">
        <f>IFERROR(VLOOKUP($Y$3&amp;$S825,PRM!$AH$3:$AI$133,2,FALSE),"")</f>
        <v/>
      </c>
      <c r="AD825" s="10" t="str">
        <f>IFERROR(VLOOKUP($Y$3&amp;$T825,PRM!$Y$3:$Z$50,2,FALSE),"")</f>
        <v>1</v>
      </c>
      <c r="AE825" s="10" t="str">
        <f>IFERROR(VLOOKUP($Y$3&amp;$U825,PRM!$AD$3:$AE$44,2,FALSE),"")</f>
        <v/>
      </c>
      <c r="AF825" s="10" t="str">
        <f>IFERROR(VLOOKUP($Y$3&amp;$R825,PRM!$Q$3:$T$31,3,FALSE),"")</f>
        <v/>
      </c>
      <c r="AG825" s="10" t="str">
        <f>IFERROR(IF(AF825=0,0,MATCH($Y$3,PRM!$AF$3:'PRM'!$AF$133,0)),"")</f>
        <v/>
      </c>
      <c r="AH825" s="10" t="str">
        <f>IF($Y$3="","",(IF(AF825=0,0,COUNTIF(PRM!$AF$3:'PRM'!$AF$133,$Y$3))))</f>
        <v/>
      </c>
      <c r="AI825" s="10" t="str">
        <f>IFERROR(VLOOKUP($Y$3&amp;$R825,PRM!$Q$3:$U$31,4,FALSE),"")</f>
        <v/>
      </c>
      <c r="AJ825" s="10" t="str">
        <f>IFERROR(IF(AI825=0,0,MATCH($Y$3,PRM!$V$3:'PRM'!$V$50,0)),"")</f>
        <v/>
      </c>
      <c r="AK825" s="10" t="str">
        <f>IF($Y$3="","",(IF(AI825=0,0,COUNTIF(PRM!$V$3:'PRM'!$V$50,$Y$3))))</f>
        <v/>
      </c>
      <c r="AL825" s="10" t="str">
        <f>IFERROR(VLOOKUP($Y$3&amp;$R825,PRM!$Q$3:$U$31,5,FALSE),"")</f>
        <v/>
      </c>
      <c r="AM825" s="10" t="str">
        <f>IFERROR(IF(AL825=0,0,MATCH($Y$3,PRM!$AA$3:'PRM'!$AA$94,0)),"")</f>
        <v/>
      </c>
      <c r="AN825" s="10" t="str">
        <f>IF($Y$3="","",IF(AL825=0,0,COUNTIF(PRM!$AA$3:'PRM'!$AA$94,$Y$3)))</f>
        <v/>
      </c>
      <c r="AO825" s="10">
        <f t="shared" si="252"/>
        <v>0</v>
      </c>
      <c r="AP825" s="10">
        <f t="shared" si="253"/>
        <v>0</v>
      </c>
      <c r="AQ825" s="10">
        <f t="shared" si="254"/>
        <v>0</v>
      </c>
      <c r="AR825" s="10">
        <f t="shared" si="255"/>
        <v>0</v>
      </c>
      <c r="AS825" s="10">
        <f t="shared" si="256"/>
        <v>0</v>
      </c>
      <c r="AT825" s="10">
        <f t="shared" si="257"/>
        <v>0</v>
      </c>
      <c r="AU825" s="10">
        <f t="shared" si="258"/>
        <v>0</v>
      </c>
      <c r="AV825" s="10">
        <f t="shared" si="259"/>
        <v>0</v>
      </c>
      <c r="AW825" s="10">
        <f t="shared" si="260"/>
        <v>0</v>
      </c>
      <c r="AX825" s="10">
        <f t="shared" si="261"/>
        <v>0</v>
      </c>
      <c r="AY825" s="10">
        <f t="shared" si="262"/>
        <v>0</v>
      </c>
      <c r="AZ825" s="10">
        <f t="shared" si="263"/>
        <v>0</v>
      </c>
      <c r="BA825" s="10">
        <f t="shared" si="264"/>
        <v>0</v>
      </c>
      <c r="BB825" s="10">
        <f t="shared" si="265"/>
        <v>0</v>
      </c>
      <c r="BC825" s="10">
        <f t="shared" si="266"/>
        <v>0</v>
      </c>
      <c r="BD825" s="10">
        <f t="shared" si="267"/>
        <v>0</v>
      </c>
      <c r="BE825" s="10">
        <f t="shared" si="268"/>
        <v>0</v>
      </c>
      <c r="BF825" s="10">
        <f t="shared" si="269"/>
        <v>0</v>
      </c>
      <c r="BG825" s="10">
        <f t="shared" si="270"/>
        <v>0</v>
      </c>
      <c r="BH825" s="10">
        <f t="shared" si="271"/>
        <v>0</v>
      </c>
    </row>
    <row r="826" spans="1:60" ht="27.75" customHeight="1">
      <c r="A826" t="str">
        <f t="shared" si="272"/>
        <v/>
      </c>
      <c r="B826" s="54"/>
      <c r="C826" s="55"/>
      <c r="D826" s="54"/>
      <c r="E826" s="55"/>
      <c r="F826" s="31"/>
      <c r="G826" s="29"/>
      <c r="H826" s="32"/>
      <c r="I826" s="32"/>
      <c r="J826" s="30"/>
      <c r="K826" s="31"/>
      <c r="L826" s="33"/>
      <c r="M826" s="33"/>
      <c r="N826" s="54"/>
      <c r="O826" s="56"/>
      <c r="P826" s="56"/>
      <c r="Q826" s="57"/>
      <c r="R826" s="33"/>
      <c r="S826" s="33"/>
      <c r="T826" s="40"/>
      <c r="U826" s="40"/>
      <c r="V826" s="17"/>
      <c r="W826" s="17"/>
      <c r="X826" s="10" t="str">
        <f>IFERROR(VLOOKUP($F826,PRM!$G$3:$H$5,2,FALSE),"")</f>
        <v/>
      </c>
      <c r="Y826" s="10" t="str">
        <f>IFERROR(VLOOKUP($G826,PRM!$I$3:$J$5,2,FALSE),"")</f>
        <v/>
      </c>
      <c r="Z826" s="10" t="str">
        <f>IFERROR(VLOOKUP($K826,PRM!$K$3:$L$4,2,FALSE),"")</f>
        <v/>
      </c>
      <c r="AA826" s="10" t="str">
        <f>IFERROR(VLOOKUP($N826,PRM!$M$3:$N$50,2,FALSE),"")</f>
        <v/>
      </c>
      <c r="AB826" s="10" t="str">
        <f>IFERROR(VLOOKUP($Y$3&amp;$R826,PRM!$Q$3:$R$31,2,FALSE),"")</f>
        <v/>
      </c>
      <c r="AC826" s="10" t="str">
        <f>IFERROR(VLOOKUP($Y$3&amp;$S826,PRM!$AH$3:$AI$133,2,FALSE),"")</f>
        <v/>
      </c>
      <c r="AD826" s="10" t="str">
        <f>IFERROR(VLOOKUP($Y$3&amp;$T826,PRM!$Y$3:$Z$50,2,FALSE),"")</f>
        <v>1</v>
      </c>
      <c r="AE826" s="10" t="str">
        <f>IFERROR(VLOOKUP($Y$3&amp;$U826,PRM!$AD$3:$AE$44,2,FALSE),"")</f>
        <v/>
      </c>
      <c r="AF826" s="10" t="str">
        <f>IFERROR(VLOOKUP($Y$3&amp;$R826,PRM!$Q$3:$T$31,3,FALSE),"")</f>
        <v/>
      </c>
      <c r="AG826" s="10" t="str">
        <f>IFERROR(IF(AF826=0,0,MATCH($Y$3,PRM!$AF$3:'PRM'!$AF$133,0)),"")</f>
        <v/>
      </c>
      <c r="AH826" s="10" t="str">
        <f>IF($Y$3="","",(IF(AF826=0,0,COUNTIF(PRM!$AF$3:'PRM'!$AF$133,$Y$3))))</f>
        <v/>
      </c>
      <c r="AI826" s="10" t="str">
        <f>IFERROR(VLOOKUP($Y$3&amp;$R826,PRM!$Q$3:$U$31,4,FALSE),"")</f>
        <v/>
      </c>
      <c r="AJ826" s="10" t="str">
        <f>IFERROR(IF(AI826=0,0,MATCH($Y$3,PRM!$V$3:'PRM'!$V$50,0)),"")</f>
        <v/>
      </c>
      <c r="AK826" s="10" t="str">
        <f>IF($Y$3="","",(IF(AI826=0,0,COUNTIF(PRM!$V$3:'PRM'!$V$50,$Y$3))))</f>
        <v/>
      </c>
      <c r="AL826" s="10" t="str">
        <f>IFERROR(VLOOKUP($Y$3&amp;$R826,PRM!$Q$3:$U$31,5,FALSE),"")</f>
        <v/>
      </c>
      <c r="AM826" s="10" t="str">
        <f>IFERROR(IF(AL826=0,0,MATCH($Y$3,PRM!$AA$3:'PRM'!$AA$94,0)),"")</f>
        <v/>
      </c>
      <c r="AN826" s="10" t="str">
        <f>IF($Y$3="","",IF(AL826=0,0,COUNTIF(PRM!$AA$3:'PRM'!$AA$94,$Y$3)))</f>
        <v/>
      </c>
      <c r="AO826" s="10">
        <f t="shared" si="252"/>
        <v>0</v>
      </c>
      <c r="AP826" s="10">
        <f t="shared" si="253"/>
        <v>0</v>
      </c>
      <c r="AQ826" s="10">
        <f t="shared" si="254"/>
        <v>0</v>
      </c>
      <c r="AR826" s="10">
        <f t="shared" si="255"/>
        <v>0</v>
      </c>
      <c r="AS826" s="10">
        <f t="shared" si="256"/>
        <v>0</v>
      </c>
      <c r="AT826" s="10">
        <f t="shared" si="257"/>
        <v>0</v>
      </c>
      <c r="AU826" s="10">
        <f t="shared" si="258"/>
        <v>0</v>
      </c>
      <c r="AV826" s="10">
        <f t="shared" si="259"/>
        <v>0</v>
      </c>
      <c r="AW826" s="10">
        <f t="shared" si="260"/>
        <v>0</v>
      </c>
      <c r="AX826" s="10">
        <f t="shared" si="261"/>
        <v>0</v>
      </c>
      <c r="AY826" s="10">
        <f t="shared" si="262"/>
        <v>0</v>
      </c>
      <c r="AZ826" s="10">
        <f t="shared" si="263"/>
        <v>0</v>
      </c>
      <c r="BA826" s="10">
        <f t="shared" si="264"/>
        <v>0</v>
      </c>
      <c r="BB826" s="10">
        <f t="shared" si="265"/>
        <v>0</v>
      </c>
      <c r="BC826" s="10">
        <f t="shared" si="266"/>
        <v>0</v>
      </c>
      <c r="BD826" s="10">
        <f t="shared" si="267"/>
        <v>0</v>
      </c>
      <c r="BE826" s="10">
        <f t="shared" si="268"/>
        <v>0</v>
      </c>
      <c r="BF826" s="10">
        <f t="shared" si="269"/>
        <v>0</v>
      </c>
      <c r="BG826" s="10">
        <f t="shared" si="270"/>
        <v>0</v>
      </c>
      <c r="BH826" s="10">
        <f t="shared" si="271"/>
        <v>0</v>
      </c>
    </row>
    <row r="827" spans="1:60" ht="27.75" customHeight="1">
      <c r="A827" t="str">
        <f t="shared" si="272"/>
        <v/>
      </c>
      <c r="B827" s="54"/>
      <c r="C827" s="55"/>
      <c r="D827" s="54"/>
      <c r="E827" s="55"/>
      <c r="F827" s="31"/>
      <c r="G827" s="29"/>
      <c r="H827" s="32"/>
      <c r="I827" s="32"/>
      <c r="J827" s="30"/>
      <c r="K827" s="31"/>
      <c r="L827" s="33"/>
      <c r="M827" s="33"/>
      <c r="N827" s="54"/>
      <c r="O827" s="56"/>
      <c r="P827" s="56"/>
      <c r="Q827" s="57"/>
      <c r="R827" s="33"/>
      <c r="S827" s="33"/>
      <c r="T827" s="40"/>
      <c r="U827" s="40"/>
      <c r="V827" s="17"/>
      <c r="W827" s="17"/>
      <c r="X827" s="10" t="str">
        <f>IFERROR(VLOOKUP($F827,PRM!$G$3:$H$5,2,FALSE),"")</f>
        <v/>
      </c>
      <c r="Y827" s="10" t="str">
        <f>IFERROR(VLOOKUP($G827,PRM!$I$3:$J$5,2,FALSE),"")</f>
        <v/>
      </c>
      <c r="Z827" s="10" t="str">
        <f>IFERROR(VLOOKUP($K827,PRM!$K$3:$L$4,2,FALSE),"")</f>
        <v/>
      </c>
      <c r="AA827" s="10" t="str">
        <f>IFERROR(VLOOKUP($N827,PRM!$M$3:$N$50,2,FALSE),"")</f>
        <v/>
      </c>
      <c r="AB827" s="10" t="str">
        <f>IFERROR(VLOOKUP($Y$3&amp;$R827,PRM!$Q$3:$R$31,2,FALSE),"")</f>
        <v/>
      </c>
      <c r="AC827" s="10" t="str">
        <f>IFERROR(VLOOKUP($Y$3&amp;$S827,PRM!$AH$3:$AI$133,2,FALSE),"")</f>
        <v/>
      </c>
      <c r="AD827" s="10" t="str">
        <f>IFERROR(VLOOKUP($Y$3&amp;$T827,PRM!$Y$3:$Z$50,2,FALSE),"")</f>
        <v>1</v>
      </c>
      <c r="AE827" s="10" t="str">
        <f>IFERROR(VLOOKUP($Y$3&amp;$U827,PRM!$AD$3:$AE$44,2,FALSE),"")</f>
        <v/>
      </c>
      <c r="AF827" s="10" t="str">
        <f>IFERROR(VLOOKUP($Y$3&amp;$R827,PRM!$Q$3:$T$31,3,FALSE),"")</f>
        <v/>
      </c>
      <c r="AG827" s="10" t="str">
        <f>IFERROR(IF(AF827=0,0,MATCH($Y$3,PRM!$AF$3:'PRM'!$AF$133,0)),"")</f>
        <v/>
      </c>
      <c r="AH827" s="10" t="str">
        <f>IF($Y$3="","",(IF(AF827=0,0,COUNTIF(PRM!$AF$3:'PRM'!$AF$133,$Y$3))))</f>
        <v/>
      </c>
      <c r="AI827" s="10" t="str">
        <f>IFERROR(VLOOKUP($Y$3&amp;$R827,PRM!$Q$3:$U$31,4,FALSE),"")</f>
        <v/>
      </c>
      <c r="AJ827" s="10" t="str">
        <f>IFERROR(IF(AI827=0,0,MATCH($Y$3,PRM!$V$3:'PRM'!$V$50,0)),"")</f>
        <v/>
      </c>
      <c r="AK827" s="10" t="str">
        <f>IF($Y$3="","",(IF(AI827=0,0,COUNTIF(PRM!$V$3:'PRM'!$V$50,$Y$3))))</f>
        <v/>
      </c>
      <c r="AL827" s="10" t="str">
        <f>IFERROR(VLOOKUP($Y$3&amp;$R827,PRM!$Q$3:$U$31,5,FALSE),"")</f>
        <v/>
      </c>
      <c r="AM827" s="10" t="str">
        <f>IFERROR(IF(AL827=0,0,MATCH($Y$3,PRM!$AA$3:'PRM'!$AA$94,0)),"")</f>
        <v/>
      </c>
      <c r="AN827" s="10" t="str">
        <f>IF($Y$3="","",IF(AL827=0,0,COUNTIF(PRM!$AA$3:'PRM'!$AA$94,$Y$3)))</f>
        <v/>
      </c>
      <c r="AO827" s="10">
        <f t="shared" si="252"/>
        <v>0</v>
      </c>
      <c r="AP827" s="10">
        <f t="shared" si="253"/>
        <v>0</v>
      </c>
      <c r="AQ827" s="10">
        <f t="shared" si="254"/>
        <v>0</v>
      </c>
      <c r="AR827" s="10">
        <f t="shared" si="255"/>
        <v>0</v>
      </c>
      <c r="AS827" s="10">
        <f t="shared" si="256"/>
        <v>0</v>
      </c>
      <c r="AT827" s="10">
        <f t="shared" si="257"/>
        <v>0</v>
      </c>
      <c r="AU827" s="10">
        <f t="shared" si="258"/>
        <v>0</v>
      </c>
      <c r="AV827" s="10">
        <f t="shared" si="259"/>
        <v>0</v>
      </c>
      <c r="AW827" s="10">
        <f t="shared" si="260"/>
        <v>0</v>
      </c>
      <c r="AX827" s="10">
        <f t="shared" si="261"/>
        <v>0</v>
      </c>
      <c r="AY827" s="10">
        <f t="shared" si="262"/>
        <v>0</v>
      </c>
      <c r="AZ827" s="10">
        <f t="shared" si="263"/>
        <v>0</v>
      </c>
      <c r="BA827" s="10">
        <f t="shared" si="264"/>
        <v>0</v>
      </c>
      <c r="BB827" s="10">
        <f t="shared" si="265"/>
        <v>0</v>
      </c>
      <c r="BC827" s="10">
        <f t="shared" si="266"/>
        <v>0</v>
      </c>
      <c r="BD827" s="10">
        <f t="shared" si="267"/>
        <v>0</v>
      </c>
      <c r="BE827" s="10">
        <f t="shared" si="268"/>
        <v>0</v>
      </c>
      <c r="BF827" s="10">
        <f t="shared" si="269"/>
        <v>0</v>
      </c>
      <c r="BG827" s="10">
        <f t="shared" si="270"/>
        <v>0</v>
      </c>
      <c r="BH827" s="10">
        <f t="shared" si="271"/>
        <v>0</v>
      </c>
    </row>
    <row r="828" spans="1:60" ht="27.75" customHeight="1">
      <c r="A828" t="str">
        <f t="shared" si="272"/>
        <v/>
      </c>
      <c r="B828" s="54"/>
      <c r="C828" s="55"/>
      <c r="D828" s="54"/>
      <c r="E828" s="55"/>
      <c r="F828" s="31"/>
      <c r="G828" s="29"/>
      <c r="H828" s="32"/>
      <c r="I828" s="32"/>
      <c r="J828" s="30"/>
      <c r="K828" s="31"/>
      <c r="L828" s="33"/>
      <c r="M828" s="33"/>
      <c r="N828" s="54"/>
      <c r="O828" s="56"/>
      <c r="P828" s="56"/>
      <c r="Q828" s="57"/>
      <c r="R828" s="33"/>
      <c r="S828" s="33"/>
      <c r="T828" s="40"/>
      <c r="U828" s="40"/>
      <c r="V828" s="17"/>
      <c r="W828" s="17"/>
      <c r="X828" s="10" t="str">
        <f>IFERROR(VLOOKUP($F828,PRM!$G$3:$H$5,2,FALSE),"")</f>
        <v/>
      </c>
      <c r="Y828" s="10" t="str">
        <f>IFERROR(VLOOKUP($G828,PRM!$I$3:$J$5,2,FALSE),"")</f>
        <v/>
      </c>
      <c r="Z828" s="10" t="str">
        <f>IFERROR(VLOOKUP($K828,PRM!$K$3:$L$4,2,FALSE),"")</f>
        <v/>
      </c>
      <c r="AA828" s="10" t="str">
        <f>IFERROR(VLOOKUP($N828,PRM!$M$3:$N$50,2,FALSE),"")</f>
        <v/>
      </c>
      <c r="AB828" s="10" t="str">
        <f>IFERROR(VLOOKUP($Y$3&amp;$R828,PRM!$Q$3:$R$31,2,FALSE),"")</f>
        <v/>
      </c>
      <c r="AC828" s="10" t="str">
        <f>IFERROR(VLOOKUP($Y$3&amp;$S828,PRM!$AH$3:$AI$133,2,FALSE),"")</f>
        <v/>
      </c>
      <c r="AD828" s="10" t="str">
        <f>IFERROR(VLOOKUP($Y$3&amp;$T828,PRM!$Y$3:$Z$50,2,FALSE),"")</f>
        <v>1</v>
      </c>
      <c r="AE828" s="10" t="str">
        <f>IFERROR(VLOOKUP($Y$3&amp;$U828,PRM!$AD$3:$AE$44,2,FALSE),"")</f>
        <v/>
      </c>
      <c r="AF828" s="10" t="str">
        <f>IFERROR(VLOOKUP($Y$3&amp;$R828,PRM!$Q$3:$T$31,3,FALSE),"")</f>
        <v/>
      </c>
      <c r="AG828" s="10" t="str">
        <f>IFERROR(IF(AF828=0,0,MATCH($Y$3,PRM!$AF$3:'PRM'!$AF$133,0)),"")</f>
        <v/>
      </c>
      <c r="AH828" s="10" t="str">
        <f>IF($Y$3="","",(IF(AF828=0,0,COUNTIF(PRM!$AF$3:'PRM'!$AF$133,$Y$3))))</f>
        <v/>
      </c>
      <c r="AI828" s="10" t="str">
        <f>IFERROR(VLOOKUP($Y$3&amp;$R828,PRM!$Q$3:$U$31,4,FALSE),"")</f>
        <v/>
      </c>
      <c r="AJ828" s="10" t="str">
        <f>IFERROR(IF(AI828=0,0,MATCH($Y$3,PRM!$V$3:'PRM'!$V$50,0)),"")</f>
        <v/>
      </c>
      <c r="AK828" s="10" t="str">
        <f>IF($Y$3="","",(IF(AI828=0,0,COUNTIF(PRM!$V$3:'PRM'!$V$50,$Y$3))))</f>
        <v/>
      </c>
      <c r="AL828" s="10" t="str">
        <f>IFERROR(VLOOKUP($Y$3&amp;$R828,PRM!$Q$3:$U$31,5,FALSE),"")</f>
        <v/>
      </c>
      <c r="AM828" s="10" t="str">
        <f>IFERROR(IF(AL828=0,0,MATCH($Y$3,PRM!$AA$3:'PRM'!$AA$94,0)),"")</f>
        <v/>
      </c>
      <c r="AN828" s="10" t="str">
        <f>IF($Y$3="","",IF(AL828=0,0,COUNTIF(PRM!$AA$3:'PRM'!$AA$94,$Y$3)))</f>
        <v/>
      </c>
      <c r="AO828" s="10">
        <f t="shared" si="252"/>
        <v>0</v>
      </c>
      <c r="AP828" s="10">
        <f t="shared" si="253"/>
        <v>0</v>
      </c>
      <c r="AQ828" s="10">
        <f t="shared" si="254"/>
        <v>0</v>
      </c>
      <c r="AR828" s="10">
        <f t="shared" si="255"/>
        <v>0</v>
      </c>
      <c r="AS828" s="10">
        <f t="shared" si="256"/>
        <v>0</v>
      </c>
      <c r="AT828" s="10">
        <f t="shared" si="257"/>
        <v>0</v>
      </c>
      <c r="AU828" s="10">
        <f t="shared" si="258"/>
        <v>0</v>
      </c>
      <c r="AV828" s="10">
        <f t="shared" si="259"/>
        <v>0</v>
      </c>
      <c r="AW828" s="10">
        <f t="shared" si="260"/>
        <v>0</v>
      </c>
      <c r="AX828" s="10">
        <f t="shared" si="261"/>
        <v>0</v>
      </c>
      <c r="AY828" s="10">
        <f t="shared" si="262"/>
        <v>0</v>
      </c>
      <c r="AZ828" s="10">
        <f t="shared" si="263"/>
        <v>0</v>
      </c>
      <c r="BA828" s="10">
        <f t="shared" si="264"/>
        <v>0</v>
      </c>
      <c r="BB828" s="10">
        <f t="shared" si="265"/>
        <v>0</v>
      </c>
      <c r="BC828" s="10">
        <f t="shared" si="266"/>
        <v>0</v>
      </c>
      <c r="BD828" s="10">
        <f t="shared" si="267"/>
        <v>0</v>
      </c>
      <c r="BE828" s="10">
        <f t="shared" si="268"/>
        <v>0</v>
      </c>
      <c r="BF828" s="10">
        <f t="shared" si="269"/>
        <v>0</v>
      </c>
      <c r="BG828" s="10">
        <f t="shared" si="270"/>
        <v>0</v>
      </c>
      <c r="BH828" s="10">
        <f t="shared" si="271"/>
        <v>0</v>
      </c>
    </row>
    <row r="829" spans="1:60" ht="27.75" customHeight="1">
      <c r="A829" t="str">
        <f t="shared" si="272"/>
        <v/>
      </c>
      <c r="B829" s="54"/>
      <c r="C829" s="55"/>
      <c r="D829" s="54"/>
      <c r="E829" s="55"/>
      <c r="F829" s="31"/>
      <c r="G829" s="29"/>
      <c r="H829" s="32"/>
      <c r="I829" s="32"/>
      <c r="J829" s="30"/>
      <c r="K829" s="31"/>
      <c r="L829" s="33"/>
      <c r="M829" s="33"/>
      <c r="N829" s="54"/>
      <c r="O829" s="56"/>
      <c r="P829" s="56"/>
      <c r="Q829" s="57"/>
      <c r="R829" s="33"/>
      <c r="S829" s="33"/>
      <c r="T829" s="40"/>
      <c r="U829" s="40"/>
      <c r="V829" s="17"/>
      <c r="W829" s="17"/>
      <c r="X829" s="10" t="str">
        <f>IFERROR(VLOOKUP($F829,PRM!$G$3:$H$5,2,FALSE),"")</f>
        <v/>
      </c>
      <c r="Y829" s="10" t="str">
        <f>IFERROR(VLOOKUP($G829,PRM!$I$3:$J$5,2,FALSE),"")</f>
        <v/>
      </c>
      <c r="Z829" s="10" t="str">
        <f>IFERROR(VLOOKUP($K829,PRM!$K$3:$L$4,2,FALSE),"")</f>
        <v/>
      </c>
      <c r="AA829" s="10" t="str">
        <f>IFERROR(VLOOKUP($N829,PRM!$M$3:$N$50,2,FALSE),"")</f>
        <v/>
      </c>
      <c r="AB829" s="10" t="str">
        <f>IFERROR(VLOOKUP($Y$3&amp;$R829,PRM!$Q$3:$R$31,2,FALSE),"")</f>
        <v/>
      </c>
      <c r="AC829" s="10" t="str">
        <f>IFERROR(VLOOKUP($Y$3&amp;$S829,PRM!$AH$3:$AI$133,2,FALSE),"")</f>
        <v/>
      </c>
      <c r="AD829" s="10" t="str">
        <f>IFERROR(VLOOKUP($Y$3&amp;$T829,PRM!$Y$3:$Z$50,2,FALSE),"")</f>
        <v>1</v>
      </c>
      <c r="AE829" s="10" t="str">
        <f>IFERROR(VLOOKUP($Y$3&amp;$U829,PRM!$AD$3:$AE$44,2,FALSE),"")</f>
        <v/>
      </c>
      <c r="AF829" s="10" t="str">
        <f>IFERROR(VLOOKUP($Y$3&amp;$R829,PRM!$Q$3:$T$31,3,FALSE),"")</f>
        <v/>
      </c>
      <c r="AG829" s="10" t="str">
        <f>IFERROR(IF(AF829=0,0,MATCH($Y$3,PRM!$AF$3:'PRM'!$AF$133,0)),"")</f>
        <v/>
      </c>
      <c r="AH829" s="10" t="str">
        <f>IF($Y$3="","",(IF(AF829=0,0,COUNTIF(PRM!$AF$3:'PRM'!$AF$133,$Y$3))))</f>
        <v/>
      </c>
      <c r="AI829" s="10" t="str">
        <f>IFERROR(VLOOKUP($Y$3&amp;$R829,PRM!$Q$3:$U$31,4,FALSE),"")</f>
        <v/>
      </c>
      <c r="AJ829" s="10" t="str">
        <f>IFERROR(IF(AI829=0,0,MATCH($Y$3,PRM!$V$3:'PRM'!$V$50,0)),"")</f>
        <v/>
      </c>
      <c r="AK829" s="10" t="str">
        <f>IF($Y$3="","",(IF(AI829=0,0,COUNTIF(PRM!$V$3:'PRM'!$V$50,$Y$3))))</f>
        <v/>
      </c>
      <c r="AL829" s="10" t="str">
        <f>IFERROR(VLOOKUP($Y$3&amp;$R829,PRM!$Q$3:$U$31,5,FALSE),"")</f>
        <v/>
      </c>
      <c r="AM829" s="10" t="str">
        <f>IFERROR(IF(AL829=0,0,MATCH($Y$3,PRM!$AA$3:'PRM'!$AA$94,0)),"")</f>
        <v/>
      </c>
      <c r="AN829" s="10" t="str">
        <f>IF($Y$3="","",IF(AL829=0,0,COUNTIF(PRM!$AA$3:'PRM'!$AA$94,$Y$3)))</f>
        <v/>
      </c>
      <c r="AO829" s="10">
        <f t="shared" si="252"/>
        <v>0</v>
      </c>
      <c r="AP829" s="10">
        <f t="shared" si="253"/>
        <v>0</v>
      </c>
      <c r="AQ829" s="10">
        <f t="shared" si="254"/>
        <v>0</v>
      </c>
      <c r="AR829" s="10">
        <f t="shared" si="255"/>
        <v>0</v>
      </c>
      <c r="AS829" s="10">
        <f t="shared" si="256"/>
        <v>0</v>
      </c>
      <c r="AT829" s="10">
        <f t="shared" si="257"/>
        <v>0</v>
      </c>
      <c r="AU829" s="10">
        <f t="shared" si="258"/>
        <v>0</v>
      </c>
      <c r="AV829" s="10">
        <f t="shared" si="259"/>
        <v>0</v>
      </c>
      <c r="AW829" s="10">
        <f t="shared" si="260"/>
        <v>0</v>
      </c>
      <c r="AX829" s="10">
        <f t="shared" si="261"/>
        <v>0</v>
      </c>
      <c r="AY829" s="10">
        <f t="shared" si="262"/>
        <v>0</v>
      </c>
      <c r="AZ829" s="10">
        <f t="shared" si="263"/>
        <v>0</v>
      </c>
      <c r="BA829" s="10">
        <f t="shared" si="264"/>
        <v>0</v>
      </c>
      <c r="BB829" s="10">
        <f t="shared" si="265"/>
        <v>0</v>
      </c>
      <c r="BC829" s="10">
        <f t="shared" si="266"/>
        <v>0</v>
      </c>
      <c r="BD829" s="10">
        <f t="shared" si="267"/>
        <v>0</v>
      </c>
      <c r="BE829" s="10">
        <f t="shared" si="268"/>
        <v>0</v>
      </c>
      <c r="BF829" s="10">
        <f t="shared" si="269"/>
        <v>0</v>
      </c>
      <c r="BG829" s="10">
        <f t="shared" si="270"/>
        <v>0</v>
      </c>
      <c r="BH829" s="10">
        <f t="shared" si="271"/>
        <v>0</v>
      </c>
    </row>
    <row r="830" spans="1:60" ht="27.75" customHeight="1">
      <c r="A830" t="str">
        <f t="shared" si="272"/>
        <v/>
      </c>
      <c r="B830" s="54"/>
      <c r="C830" s="55"/>
      <c r="D830" s="54"/>
      <c r="E830" s="55"/>
      <c r="F830" s="31"/>
      <c r="G830" s="29"/>
      <c r="H830" s="32"/>
      <c r="I830" s="32"/>
      <c r="J830" s="30"/>
      <c r="K830" s="31"/>
      <c r="L830" s="33"/>
      <c r="M830" s="33"/>
      <c r="N830" s="54"/>
      <c r="O830" s="56"/>
      <c r="P830" s="56"/>
      <c r="Q830" s="57"/>
      <c r="R830" s="33"/>
      <c r="S830" s="33"/>
      <c r="T830" s="40"/>
      <c r="U830" s="40"/>
      <c r="V830" s="17"/>
      <c r="W830" s="17"/>
      <c r="X830" s="10" t="str">
        <f>IFERROR(VLOOKUP($F830,PRM!$G$3:$H$5,2,FALSE),"")</f>
        <v/>
      </c>
      <c r="Y830" s="10" t="str">
        <f>IFERROR(VLOOKUP($G830,PRM!$I$3:$J$5,2,FALSE),"")</f>
        <v/>
      </c>
      <c r="Z830" s="10" t="str">
        <f>IFERROR(VLOOKUP($K830,PRM!$K$3:$L$4,2,FALSE),"")</f>
        <v/>
      </c>
      <c r="AA830" s="10" t="str">
        <f>IFERROR(VLOOKUP($N830,PRM!$M$3:$N$50,2,FALSE),"")</f>
        <v/>
      </c>
      <c r="AB830" s="10" t="str">
        <f>IFERROR(VLOOKUP($Y$3&amp;$R830,PRM!$Q$3:$R$31,2,FALSE),"")</f>
        <v/>
      </c>
      <c r="AC830" s="10" t="str">
        <f>IFERROR(VLOOKUP($Y$3&amp;$S830,PRM!$AH$3:$AI$133,2,FALSE),"")</f>
        <v/>
      </c>
      <c r="AD830" s="10" t="str">
        <f>IFERROR(VLOOKUP($Y$3&amp;$T830,PRM!$Y$3:$Z$50,2,FALSE),"")</f>
        <v>1</v>
      </c>
      <c r="AE830" s="10" t="str">
        <f>IFERROR(VLOOKUP($Y$3&amp;$U830,PRM!$AD$3:$AE$44,2,FALSE),"")</f>
        <v/>
      </c>
      <c r="AF830" s="10" t="str">
        <f>IFERROR(VLOOKUP($Y$3&amp;$R830,PRM!$Q$3:$T$31,3,FALSE),"")</f>
        <v/>
      </c>
      <c r="AG830" s="10" t="str">
        <f>IFERROR(IF(AF830=0,0,MATCH($Y$3,PRM!$AF$3:'PRM'!$AF$133,0)),"")</f>
        <v/>
      </c>
      <c r="AH830" s="10" t="str">
        <f>IF($Y$3="","",(IF(AF830=0,0,COUNTIF(PRM!$AF$3:'PRM'!$AF$133,$Y$3))))</f>
        <v/>
      </c>
      <c r="AI830" s="10" t="str">
        <f>IFERROR(VLOOKUP($Y$3&amp;$R830,PRM!$Q$3:$U$31,4,FALSE),"")</f>
        <v/>
      </c>
      <c r="AJ830" s="10" t="str">
        <f>IFERROR(IF(AI830=0,0,MATCH($Y$3,PRM!$V$3:'PRM'!$V$50,0)),"")</f>
        <v/>
      </c>
      <c r="AK830" s="10" t="str">
        <f>IF($Y$3="","",(IF(AI830=0,0,COUNTIF(PRM!$V$3:'PRM'!$V$50,$Y$3))))</f>
        <v/>
      </c>
      <c r="AL830" s="10" t="str">
        <f>IFERROR(VLOOKUP($Y$3&amp;$R830,PRM!$Q$3:$U$31,5,FALSE),"")</f>
        <v/>
      </c>
      <c r="AM830" s="10" t="str">
        <f>IFERROR(IF(AL830=0,0,MATCH($Y$3,PRM!$AA$3:'PRM'!$AA$94,0)),"")</f>
        <v/>
      </c>
      <c r="AN830" s="10" t="str">
        <f>IF($Y$3="","",IF(AL830=0,0,COUNTIF(PRM!$AA$3:'PRM'!$AA$94,$Y$3)))</f>
        <v/>
      </c>
      <c r="AO830" s="10">
        <f t="shared" si="252"/>
        <v>0</v>
      </c>
      <c r="AP830" s="10">
        <f t="shared" si="253"/>
        <v>0</v>
      </c>
      <c r="AQ830" s="10">
        <f t="shared" si="254"/>
        <v>0</v>
      </c>
      <c r="AR830" s="10">
        <f t="shared" si="255"/>
        <v>0</v>
      </c>
      <c r="AS830" s="10">
        <f t="shared" si="256"/>
        <v>0</v>
      </c>
      <c r="AT830" s="10">
        <f t="shared" si="257"/>
        <v>0</v>
      </c>
      <c r="AU830" s="10">
        <f t="shared" si="258"/>
        <v>0</v>
      </c>
      <c r="AV830" s="10">
        <f t="shared" si="259"/>
        <v>0</v>
      </c>
      <c r="AW830" s="10">
        <f t="shared" si="260"/>
        <v>0</v>
      </c>
      <c r="AX830" s="10">
        <f t="shared" si="261"/>
        <v>0</v>
      </c>
      <c r="AY830" s="10">
        <f t="shared" si="262"/>
        <v>0</v>
      </c>
      <c r="AZ830" s="10">
        <f t="shared" si="263"/>
        <v>0</v>
      </c>
      <c r="BA830" s="10">
        <f t="shared" si="264"/>
        <v>0</v>
      </c>
      <c r="BB830" s="10">
        <f t="shared" si="265"/>
        <v>0</v>
      </c>
      <c r="BC830" s="10">
        <f t="shared" si="266"/>
        <v>0</v>
      </c>
      <c r="BD830" s="10">
        <f t="shared" si="267"/>
        <v>0</v>
      </c>
      <c r="BE830" s="10">
        <f t="shared" si="268"/>
        <v>0</v>
      </c>
      <c r="BF830" s="10">
        <f t="shared" si="269"/>
        <v>0</v>
      </c>
      <c r="BG830" s="10">
        <f t="shared" si="270"/>
        <v>0</v>
      </c>
      <c r="BH830" s="10">
        <f t="shared" si="271"/>
        <v>0</v>
      </c>
    </row>
    <row r="831" spans="1:60" ht="27.75" customHeight="1">
      <c r="A831" t="str">
        <f t="shared" si="272"/>
        <v/>
      </c>
      <c r="B831" s="54"/>
      <c r="C831" s="55"/>
      <c r="D831" s="54"/>
      <c r="E831" s="55"/>
      <c r="F831" s="31"/>
      <c r="G831" s="29"/>
      <c r="H831" s="32"/>
      <c r="I831" s="32"/>
      <c r="J831" s="30"/>
      <c r="K831" s="31"/>
      <c r="L831" s="33"/>
      <c r="M831" s="33"/>
      <c r="N831" s="54"/>
      <c r="O831" s="56"/>
      <c r="P831" s="56"/>
      <c r="Q831" s="57"/>
      <c r="R831" s="33"/>
      <c r="S831" s="33"/>
      <c r="T831" s="40"/>
      <c r="U831" s="40"/>
      <c r="V831" s="17"/>
      <c r="W831" s="17"/>
      <c r="X831" s="10" t="str">
        <f>IFERROR(VLOOKUP($F831,PRM!$G$3:$H$5,2,FALSE),"")</f>
        <v/>
      </c>
      <c r="Y831" s="10" t="str">
        <f>IFERROR(VLOOKUP($G831,PRM!$I$3:$J$5,2,FALSE),"")</f>
        <v/>
      </c>
      <c r="Z831" s="10" t="str">
        <f>IFERROR(VLOOKUP($K831,PRM!$K$3:$L$4,2,FALSE),"")</f>
        <v/>
      </c>
      <c r="AA831" s="10" t="str">
        <f>IFERROR(VLOOKUP($N831,PRM!$M$3:$N$50,2,FALSE),"")</f>
        <v/>
      </c>
      <c r="AB831" s="10" t="str">
        <f>IFERROR(VLOOKUP($Y$3&amp;$R831,PRM!$Q$3:$R$31,2,FALSE),"")</f>
        <v/>
      </c>
      <c r="AC831" s="10" t="str">
        <f>IFERROR(VLOOKUP($Y$3&amp;$S831,PRM!$AH$3:$AI$133,2,FALSE),"")</f>
        <v/>
      </c>
      <c r="AD831" s="10" t="str">
        <f>IFERROR(VLOOKUP($Y$3&amp;$T831,PRM!$Y$3:$Z$50,2,FALSE),"")</f>
        <v>1</v>
      </c>
      <c r="AE831" s="10" t="str">
        <f>IFERROR(VLOOKUP($Y$3&amp;$U831,PRM!$AD$3:$AE$44,2,FALSE),"")</f>
        <v/>
      </c>
      <c r="AF831" s="10" t="str">
        <f>IFERROR(VLOOKUP($Y$3&amp;$R831,PRM!$Q$3:$T$31,3,FALSE),"")</f>
        <v/>
      </c>
      <c r="AG831" s="10" t="str">
        <f>IFERROR(IF(AF831=0,0,MATCH($Y$3,PRM!$AF$3:'PRM'!$AF$133,0)),"")</f>
        <v/>
      </c>
      <c r="AH831" s="10" t="str">
        <f>IF($Y$3="","",(IF(AF831=0,0,COUNTIF(PRM!$AF$3:'PRM'!$AF$133,$Y$3))))</f>
        <v/>
      </c>
      <c r="AI831" s="10" t="str">
        <f>IFERROR(VLOOKUP($Y$3&amp;$R831,PRM!$Q$3:$U$31,4,FALSE),"")</f>
        <v/>
      </c>
      <c r="AJ831" s="10" t="str">
        <f>IFERROR(IF(AI831=0,0,MATCH($Y$3,PRM!$V$3:'PRM'!$V$50,0)),"")</f>
        <v/>
      </c>
      <c r="AK831" s="10" t="str">
        <f>IF($Y$3="","",(IF(AI831=0,0,COUNTIF(PRM!$V$3:'PRM'!$V$50,$Y$3))))</f>
        <v/>
      </c>
      <c r="AL831" s="10" t="str">
        <f>IFERROR(VLOOKUP($Y$3&amp;$R831,PRM!$Q$3:$U$31,5,FALSE),"")</f>
        <v/>
      </c>
      <c r="AM831" s="10" t="str">
        <f>IFERROR(IF(AL831=0,0,MATCH($Y$3,PRM!$AA$3:'PRM'!$AA$94,0)),"")</f>
        <v/>
      </c>
      <c r="AN831" s="10" t="str">
        <f>IF($Y$3="","",IF(AL831=0,0,COUNTIF(PRM!$AA$3:'PRM'!$AA$94,$Y$3)))</f>
        <v/>
      </c>
      <c r="AO831" s="10">
        <f t="shared" ref="AO831:AO894" si="273">IF(LEN(B831)&gt;10,1,0)</f>
        <v>0</v>
      </c>
      <c r="AP831" s="10">
        <f t="shared" ref="AP831:AP894" si="274">IF(LEN(C831)&gt;10,1,0)</f>
        <v>0</v>
      </c>
      <c r="AQ831" s="10">
        <f t="shared" ref="AQ831:AQ894" si="275">IF(LEN(D831)&gt;10,1,0)</f>
        <v>0</v>
      </c>
      <c r="AR831" s="10">
        <f t="shared" ref="AR831:AR894" si="276">IF(LEN(E831)&gt;10,1,0)</f>
        <v>0</v>
      </c>
      <c r="AS831" s="10">
        <f t="shared" ref="AS831:AS894" si="277">IF(F831&lt;&gt;"",IF(X831="",1,0),0)</f>
        <v>0</v>
      </c>
      <c r="AT831" s="10">
        <f t="shared" ref="AT831:AT894" si="278">IF(G831&lt;&gt;"",IF(Y831="",1,0),0)</f>
        <v>0</v>
      </c>
      <c r="AU831" s="10">
        <f t="shared" ref="AU831:AU894" si="279">IF(LEN(H831)&gt;2,1,0)</f>
        <v>0</v>
      </c>
      <c r="AV831" s="10">
        <f t="shared" ref="AV831:AV894" si="280">IF(LEN(I831)&gt;2,1,0)</f>
        <v>0</v>
      </c>
      <c r="AW831" s="10">
        <f t="shared" ref="AW831:AW894" si="281">IF(LEN(J831)&gt;2,1,0)</f>
        <v>0</v>
      </c>
      <c r="AX831" s="10">
        <f t="shared" ref="AX831:AX894" si="282">IF(K831&lt;&gt;"",IF(Z831="",1,0),0)</f>
        <v>0</v>
      </c>
      <c r="AY831" s="10">
        <f t="shared" ref="AY831:AY894" si="283">IF(LEN(L831)&gt;13,1,0)</f>
        <v>0</v>
      </c>
      <c r="AZ831" s="10">
        <f t="shared" ref="AZ831:AZ894" si="284">IF(M831="",0,IF(LEN(M831)&lt;&gt;7,1,0))</f>
        <v>0</v>
      </c>
      <c r="BA831" s="10">
        <f t="shared" ref="BA831:BA894" si="285">IF(N831&lt;&gt;"",IF(AA831="",1,0),0)</f>
        <v>0</v>
      </c>
      <c r="BB831" s="10">
        <f t="shared" ref="BB831:BB894" si="286">IF(LEN(O831)&gt;25,1,0)</f>
        <v>0</v>
      </c>
      <c r="BC831" s="10">
        <f t="shared" ref="BC831:BC894" si="287">IF(LEN(P831)&gt;25,1,0)</f>
        <v>0</v>
      </c>
      <c r="BD831" s="10">
        <f t="shared" ref="BD831:BD894" si="288">IF(LEN(Q831)&gt;25,1,0)</f>
        <v>0</v>
      </c>
      <c r="BE831" s="10">
        <f t="shared" ref="BE831:BE894" si="289">IF(R831&lt;&gt;"",IF(AB831="",1,0),0)</f>
        <v>0</v>
      </c>
      <c r="BF831" s="10">
        <f t="shared" ref="BF831:BF894" si="290">IF(S831&lt;&gt;"",IF(AC831="",1,0),0)</f>
        <v>0</v>
      </c>
      <c r="BG831" s="10">
        <f t="shared" ref="BG831:BG894" si="291">IF(T831&lt;&gt;"",IF(AD831="",1,0),0)</f>
        <v>0</v>
      </c>
      <c r="BH831" s="10">
        <f t="shared" ref="BH831:BH894" si="292">IF(U831&lt;&gt;"",IF(AE831="",1,0),0)</f>
        <v>0</v>
      </c>
    </row>
    <row r="832" spans="1:60" ht="27.75" customHeight="1">
      <c r="A832" t="str">
        <f t="shared" si="272"/>
        <v/>
      </c>
      <c r="B832" s="54"/>
      <c r="C832" s="55"/>
      <c r="D832" s="54"/>
      <c r="E832" s="55"/>
      <c r="F832" s="31"/>
      <c r="G832" s="29"/>
      <c r="H832" s="32"/>
      <c r="I832" s="32"/>
      <c r="J832" s="30"/>
      <c r="K832" s="31"/>
      <c r="L832" s="33"/>
      <c r="M832" s="33"/>
      <c r="N832" s="54"/>
      <c r="O832" s="56"/>
      <c r="P832" s="56"/>
      <c r="Q832" s="57"/>
      <c r="R832" s="33"/>
      <c r="S832" s="33"/>
      <c r="T832" s="40"/>
      <c r="U832" s="40"/>
      <c r="V832" s="17"/>
      <c r="W832" s="17"/>
      <c r="X832" s="10" t="str">
        <f>IFERROR(VLOOKUP($F832,PRM!$G$3:$H$5,2,FALSE),"")</f>
        <v/>
      </c>
      <c r="Y832" s="10" t="str">
        <f>IFERROR(VLOOKUP($G832,PRM!$I$3:$J$5,2,FALSE),"")</f>
        <v/>
      </c>
      <c r="Z832" s="10" t="str">
        <f>IFERROR(VLOOKUP($K832,PRM!$K$3:$L$4,2,FALSE),"")</f>
        <v/>
      </c>
      <c r="AA832" s="10" t="str">
        <f>IFERROR(VLOOKUP($N832,PRM!$M$3:$N$50,2,FALSE),"")</f>
        <v/>
      </c>
      <c r="AB832" s="10" t="str">
        <f>IFERROR(VLOOKUP($Y$3&amp;$R832,PRM!$Q$3:$R$31,2,FALSE),"")</f>
        <v/>
      </c>
      <c r="AC832" s="10" t="str">
        <f>IFERROR(VLOOKUP($Y$3&amp;$S832,PRM!$AH$3:$AI$133,2,FALSE),"")</f>
        <v/>
      </c>
      <c r="AD832" s="10" t="str">
        <f>IFERROR(VLOOKUP($Y$3&amp;$T832,PRM!$Y$3:$Z$50,2,FALSE),"")</f>
        <v>1</v>
      </c>
      <c r="AE832" s="10" t="str">
        <f>IFERROR(VLOOKUP($Y$3&amp;$U832,PRM!$AD$3:$AE$44,2,FALSE),"")</f>
        <v/>
      </c>
      <c r="AF832" s="10" t="str">
        <f>IFERROR(VLOOKUP($Y$3&amp;$R832,PRM!$Q$3:$T$31,3,FALSE),"")</f>
        <v/>
      </c>
      <c r="AG832" s="10" t="str">
        <f>IFERROR(IF(AF832=0,0,MATCH($Y$3,PRM!$AF$3:'PRM'!$AF$133,0)),"")</f>
        <v/>
      </c>
      <c r="AH832" s="10" t="str">
        <f>IF($Y$3="","",(IF(AF832=0,0,COUNTIF(PRM!$AF$3:'PRM'!$AF$133,$Y$3))))</f>
        <v/>
      </c>
      <c r="AI832" s="10" t="str">
        <f>IFERROR(VLOOKUP($Y$3&amp;$R832,PRM!$Q$3:$U$31,4,FALSE),"")</f>
        <v/>
      </c>
      <c r="AJ832" s="10" t="str">
        <f>IFERROR(IF(AI832=0,0,MATCH($Y$3,PRM!$V$3:'PRM'!$V$50,0)),"")</f>
        <v/>
      </c>
      <c r="AK832" s="10" t="str">
        <f>IF($Y$3="","",(IF(AI832=0,0,COUNTIF(PRM!$V$3:'PRM'!$V$50,$Y$3))))</f>
        <v/>
      </c>
      <c r="AL832" s="10" t="str">
        <f>IFERROR(VLOOKUP($Y$3&amp;$R832,PRM!$Q$3:$U$31,5,FALSE),"")</f>
        <v/>
      </c>
      <c r="AM832" s="10" t="str">
        <f>IFERROR(IF(AL832=0,0,MATCH($Y$3,PRM!$AA$3:'PRM'!$AA$94,0)),"")</f>
        <v/>
      </c>
      <c r="AN832" s="10" t="str">
        <f>IF($Y$3="","",IF(AL832=0,0,COUNTIF(PRM!$AA$3:'PRM'!$AA$94,$Y$3)))</f>
        <v/>
      </c>
      <c r="AO832" s="10">
        <f t="shared" si="273"/>
        <v>0</v>
      </c>
      <c r="AP832" s="10">
        <f t="shared" si="274"/>
        <v>0</v>
      </c>
      <c r="AQ832" s="10">
        <f t="shared" si="275"/>
        <v>0</v>
      </c>
      <c r="AR832" s="10">
        <f t="shared" si="276"/>
        <v>0</v>
      </c>
      <c r="AS832" s="10">
        <f t="shared" si="277"/>
        <v>0</v>
      </c>
      <c r="AT832" s="10">
        <f t="shared" si="278"/>
        <v>0</v>
      </c>
      <c r="AU832" s="10">
        <f t="shared" si="279"/>
        <v>0</v>
      </c>
      <c r="AV832" s="10">
        <f t="shared" si="280"/>
        <v>0</v>
      </c>
      <c r="AW832" s="10">
        <f t="shared" si="281"/>
        <v>0</v>
      </c>
      <c r="AX832" s="10">
        <f t="shared" si="282"/>
        <v>0</v>
      </c>
      <c r="AY832" s="10">
        <f t="shared" si="283"/>
        <v>0</v>
      </c>
      <c r="AZ832" s="10">
        <f t="shared" si="284"/>
        <v>0</v>
      </c>
      <c r="BA832" s="10">
        <f t="shared" si="285"/>
        <v>0</v>
      </c>
      <c r="BB832" s="10">
        <f t="shared" si="286"/>
        <v>0</v>
      </c>
      <c r="BC832" s="10">
        <f t="shared" si="287"/>
        <v>0</v>
      </c>
      <c r="BD832" s="10">
        <f t="shared" si="288"/>
        <v>0</v>
      </c>
      <c r="BE832" s="10">
        <f t="shared" si="289"/>
        <v>0</v>
      </c>
      <c r="BF832" s="10">
        <f t="shared" si="290"/>
        <v>0</v>
      </c>
      <c r="BG832" s="10">
        <f t="shared" si="291"/>
        <v>0</v>
      </c>
      <c r="BH832" s="10">
        <f t="shared" si="292"/>
        <v>0</v>
      </c>
    </row>
    <row r="833" spans="1:60" ht="27.75" customHeight="1">
      <c r="A833" t="str">
        <f t="shared" si="272"/>
        <v/>
      </c>
      <c r="B833" s="54"/>
      <c r="C833" s="55"/>
      <c r="D833" s="54"/>
      <c r="E833" s="55"/>
      <c r="F833" s="31"/>
      <c r="G833" s="29"/>
      <c r="H833" s="32"/>
      <c r="I833" s="32"/>
      <c r="J833" s="30"/>
      <c r="K833" s="31"/>
      <c r="L833" s="33"/>
      <c r="M833" s="33"/>
      <c r="N833" s="54"/>
      <c r="O833" s="56"/>
      <c r="P833" s="56"/>
      <c r="Q833" s="57"/>
      <c r="R833" s="33"/>
      <c r="S833" s="33"/>
      <c r="T833" s="40"/>
      <c r="U833" s="40"/>
      <c r="V833" s="17"/>
      <c r="W833" s="17"/>
      <c r="X833" s="10" t="str">
        <f>IFERROR(VLOOKUP($F833,PRM!$G$3:$H$5,2,FALSE),"")</f>
        <v/>
      </c>
      <c r="Y833" s="10" t="str">
        <f>IFERROR(VLOOKUP($G833,PRM!$I$3:$J$5,2,FALSE),"")</f>
        <v/>
      </c>
      <c r="Z833" s="10" t="str">
        <f>IFERROR(VLOOKUP($K833,PRM!$K$3:$L$4,2,FALSE),"")</f>
        <v/>
      </c>
      <c r="AA833" s="10" t="str">
        <f>IFERROR(VLOOKUP($N833,PRM!$M$3:$N$50,2,FALSE),"")</f>
        <v/>
      </c>
      <c r="AB833" s="10" t="str">
        <f>IFERROR(VLOOKUP($Y$3&amp;$R833,PRM!$Q$3:$R$31,2,FALSE),"")</f>
        <v/>
      </c>
      <c r="AC833" s="10" t="str">
        <f>IFERROR(VLOOKUP($Y$3&amp;$S833,PRM!$AH$3:$AI$133,2,FALSE),"")</f>
        <v/>
      </c>
      <c r="AD833" s="10" t="str">
        <f>IFERROR(VLOOKUP($Y$3&amp;$T833,PRM!$Y$3:$Z$50,2,FALSE),"")</f>
        <v>1</v>
      </c>
      <c r="AE833" s="10" t="str">
        <f>IFERROR(VLOOKUP($Y$3&amp;$U833,PRM!$AD$3:$AE$44,2,FALSE),"")</f>
        <v/>
      </c>
      <c r="AF833" s="10" t="str">
        <f>IFERROR(VLOOKUP($Y$3&amp;$R833,PRM!$Q$3:$T$31,3,FALSE),"")</f>
        <v/>
      </c>
      <c r="AG833" s="10" t="str">
        <f>IFERROR(IF(AF833=0,0,MATCH($Y$3,PRM!$AF$3:'PRM'!$AF$133,0)),"")</f>
        <v/>
      </c>
      <c r="AH833" s="10" t="str">
        <f>IF($Y$3="","",(IF(AF833=0,0,COUNTIF(PRM!$AF$3:'PRM'!$AF$133,$Y$3))))</f>
        <v/>
      </c>
      <c r="AI833" s="10" t="str">
        <f>IFERROR(VLOOKUP($Y$3&amp;$R833,PRM!$Q$3:$U$31,4,FALSE),"")</f>
        <v/>
      </c>
      <c r="AJ833" s="10" t="str">
        <f>IFERROR(IF(AI833=0,0,MATCH($Y$3,PRM!$V$3:'PRM'!$V$50,0)),"")</f>
        <v/>
      </c>
      <c r="AK833" s="10" t="str">
        <f>IF($Y$3="","",(IF(AI833=0,0,COUNTIF(PRM!$V$3:'PRM'!$V$50,$Y$3))))</f>
        <v/>
      </c>
      <c r="AL833" s="10" t="str">
        <f>IFERROR(VLOOKUP($Y$3&amp;$R833,PRM!$Q$3:$U$31,5,FALSE),"")</f>
        <v/>
      </c>
      <c r="AM833" s="10" t="str">
        <f>IFERROR(IF(AL833=0,0,MATCH($Y$3,PRM!$AA$3:'PRM'!$AA$94,0)),"")</f>
        <v/>
      </c>
      <c r="AN833" s="10" t="str">
        <f>IF($Y$3="","",IF(AL833=0,0,COUNTIF(PRM!$AA$3:'PRM'!$AA$94,$Y$3)))</f>
        <v/>
      </c>
      <c r="AO833" s="10">
        <f t="shared" si="273"/>
        <v>0</v>
      </c>
      <c r="AP833" s="10">
        <f t="shared" si="274"/>
        <v>0</v>
      </c>
      <c r="AQ833" s="10">
        <f t="shared" si="275"/>
        <v>0</v>
      </c>
      <c r="AR833" s="10">
        <f t="shared" si="276"/>
        <v>0</v>
      </c>
      <c r="AS833" s="10">
        <f t="shared" si="277"/>
        <v>0</v>
      </c>
      <c r="AT833" s="10">
        <f t="shared" si="278"/>
        <v>0</v>
      </c>
      <c r="AU833" s="10">
        <f t="shared" si="279"/>
        <v>0</v>
      </c>
      <c r="AV833" s="10">
        <f t="shared" si="280"/>
        <v>0</v>
      </c>
      <c r="AW833" s="10">
        <f t="shared" si="281"/>
        <v>0</v>
      </c>
      <c r="AX833" s="10">
        <f t="shared" si="282"/>
        <v>0</v>
      </c>
      <c r="AY833" s="10">
        <f t="shared" si="283"/>
        <v>0</v>
      </c>
      <c r="AZ833" s="10">
        <f t="shared" si="284"/>
        <v>0</v>
      </c>
      <c r="BA833" s="10">
        <f t="shared" si="285"/>
        <v>0</v>
      </c>
      <c r="BB833" s="10">
        <f t="shared" si="286"/>
        <v>0</v>
      </c>
      <c r="BC833" s="10">
        <f t="shared" si="287"/>
        <v>0</v>
      </c>
      <c r="BD833" s="10">
        <f t="shared" si="288"/>
        <v>0</v>
      </c>
      <c r="BE833" s="10">
        <f t="shared" si="289"/>
        <v>0</v>
      </c>
      <c r="BF833" s="10">
        <f t="shared" si="290"/>
        <v>0</v>
      </c>
      <c r="BG833" s="10">
        <f t="shared" si="291"/>
        <v>0</v>
      </c>
      <c r="BH833" s="10">
        <f t="shared" si="292"/>
        <v>0</v>
      </c>
    </row>
    <row r="834" spans="1:60" ht="27.75" customHeight="1">
      <c r="A834" t="str">
        <f t="shared" si="272"/>
        <v/>
      </c>
      <c r="B834" s="54"/>
      <c r="C834" s="55"/>
      <c r="D834" s="54"/>
      <c r="E834" s="55"/>
      <c r="F834" s="31"/>
      <c r="G834" s="29"/>
      <c r="H834" s="32"/>
      <c r="I834" s="32"/>
      <c r="J834" s="30"/>
      <c r="K834" s="31"/>
      <c r="L834" s="33"/>
      <c r="M834" s="33"/>
      <c r="N834" s="54"/>
      <c r="O834" s="56"/>
      <c r="P834" s="56"/>
      <c r="Q834" s="57"/>
      <c r="R834" s="33"/>
      <c r="S834" s="33"/>
      <c r="T834" s="40"/>
      <c r="U834" s="40"/>
      <c r="V834" s="17"/>
      <c r="W834" s="17"/>
      <c r="X834" s="10" t="str">
        <f>IFERROR(VLOOKUP($F834,PRM!$G$3:$H$5,2,FALSE),"")</f>
        <v/>
      </c>
      <c r="Y834" s="10" t="str">
        <f>IFERROR(VLOOKUP($G834,PRM!$I$3:$J$5,2,FALSE),"")</f>
        <v/>
      </c>
      <c r="Z834" s="10" t="str">
        <f>IFERROR(VLOOKUP($K834,PRM!$K$3:$L$4,2,FALSE),"")</f>
        <v/>
      </c>
      <c r="AA834" s="10" t="str">
        <f>IFERROR(VLOOKUP($N834,PRM!$M$3:$N$50,2,FALSE),"")</f>
        <v/>
      </c>
      <c r="AB834" s="10" t="str">
        <f>IFERROR(VLOOKUP($Y$3&amp;$R834,PRM!$Q$3:$R$31,2,FALSE),"")</f>
        <v/>
      </c>
      <c r="AC834" s="10" t="str">
        <f>IFERROR(VLOOKUP($Y$3&amp;$S834,PRM!$AH$3:$AI$133,2,FALSE),"")</f>
        <v/>
      </c>
      <c r="AD834" s="10" t="str">
        <f>IFERROR(VLOOKUP($Y$3&amp;$T834,PRM!$Y$3:$Z$50,2,FALSE),"")</f>
        <v>1</v>
      </c>
      <c r="AE834" s="10" t="str">
        <f>IFERROR(VLOOKUP($Y$3&amp;$U834,PRM!$AD$3:$AE$44,2,FALSE),"")</f>
        <v/>
      </c>
      <c r="AF834" s="10" t="str">
        <f>IFERROR(VLOOKUP($Y$3&amp;$R834,PRM!$Q$3:$T$31,3,FALSE),"")</f>
        <v/>
      </c>
      <c r="AG834" s="10" t="str">
        <f>IFERROR(IF(AF834=0,0,MATCH($Y$3,PRM!$AF$3:'PRM'!$AF$133,0)),"")</f>
        <v/>
      </c>
      <c r="AH834" s="10" t="str">
        <f>IF($Y$3="","",(IF(AF834=0,0,COUNTIF(PRM!$AF$3:'PRM'!$AF$133,$Y$3))))</f>
        <v/>
      </c>
      <c r="AI834" s="10" t="str">
        <f>IFERROR(VLOOKUP($Y$3&amp;$R834,PRM!$Q$3:$U$31,4,FALSE),"")</f>
        <v/>
      </c>
      <c r="AJ834" s="10" t="str">
        <f>IFERROR(IF(AI834=0,0,MATCH($Y$3,PRM!$V$3:'PRM'!$V$50,0)),"")</f>
        <v/>
      </c>
      <c r="AK834" s="10" t="str">
        <f>IF($Y$3="","",(IF(AI834=0,0,COUNTIF(PRM!$V$3:'PRM'!$V$50,$Y$3))))</f>
        <v/>
      </c>
      <c r="AL834" s="10" t="str">
        <f>IFERROR(VLOOKUP($Y$3&amp;$R834,PRM!$Q$3:$U$31,5,FALSE),"")</f>
        <v/>
      </c>
      <c r="AM834" s="10" t="str">
        <f>IFERROR(IF(AL834=0,0,MATCH($Y$3,PRM!$AA$3:'PRM'!$AA$94,0)),"")</f>
        <v/>
      </c>
      <c r="AN834" s="10" t="str">
        <f>IF($Y$3="","",IF(AL834=0,0,COUNTIF(PRM!$AA$3:'PRM'!$AA$94,$Y$3)))</f>
        <v/>
      </c>
      <c r="AO834" s="10">
        <f t="shared" si="273"/>
        <v>0</v>
      </c>
      <c r="AP834" s="10">
        <f t="shared" si="274"/>
        <v>0</v>
      </c>
      <c r="AQ834" s="10">
        <f t="shared" si="275"/>
        <v>0</v>
      </c>
      <c r="AR834" s="10">
        <f t="shared" si="276"/>
        <v>0</v>
      </c>
      <c r="AS834" s="10">
        <f t="shared" si="277"/>
        <v>0</v>
      </c>
      <c r="AT834" s="10">
        <f t="shared" si="278"/>
        <v>0</v>
      </c>
      <c r="AU834" s="10">
        <f t="shared" si="279"/>
        <v>0</v>
      </c>
      <c r="AV834" s="10">
        <f t="shared" si="280"/>
        <v>0</v>
      </c>
      <c r="AW834" s="10">
        <f t="shared" si="281"/>
        <v>0</v>
      </c>
      <c r="AX834" s="10">
        <f t="shared" si="282"/>
        <v>0</v>
      </c>
      <c r="AY834" s="10">
        <f t="shared" si="283"/>
        <v>0</v>
      </c>
      <c r="AZ834" s="10">
        <f t="shared" si="284"/>
        <v>0</v>
      </c>
      <c r="BA834" s="10">
        <f t="shared" si="285"/>
        <v>0</v>
      </c>
      <c r="BB834" s="10">
        <f t="shared" si="286"/>
        <v>0</v>
      </c>
      <c r="BC834" s="10">
        <f t="shared" si="287"/>
        <v>0</v>
      </c>
      <c r="BD834" s="10">
        <f t="shared" si="288"/>
        <v>0</v>
      </c>
      <c r="BE834" s="10">
        <f t="shared" si="289"/>
        <v>0</v>
      </c>
      <c r="BF834" s="10">
        <f t="shared" si="290"/>
        <v>0</v>
      </c>
      <c r="BG834" s="10">
        <f t="shared" si="291"/>
        <v>0</v>
      </c>
      <c r="BH834" s="10">
        <f t="shared" si="292"/>
        <v>0</v>
      </c>
    </row>
    <row r="835" spans="1:60" ht="27.75" customHeight="1">
      <c r="A835" t="str">
        <f t="shared" si="272"/>
        <v/>
      </c>
      <c r="B835" s="54"/>
      <c r="C835" s="55"/>
      <c r="D835" s="54"/>
      <c r="E835" s="55"/>
      <c r="F835" s="31"/>
      <c r="G835" s="29"/>
      <c r="H835" s="32"/>
      <c r="I835" s="32"/>
      <c r="J835" s="30"/>
      <c r="K835" s="31"/>
      <c r="L835" s="33"/>
      <c r="M835" s="33"/>
      <c r="N835" s="54"/>
      <c r="O835" s="56"/>
      <c r="P835" s="56"/>
      <c r="Q835" s="57"/>
      <c r="R835" s="33"/>
      <c r="S835" s="33"/>
      <c r="T835" s="40"/>
      <c r="U835" s="40"/>
      <c r="V835" s="17"/>
      <c r="W835" s="17"/>
      <c r="X835" s="10" t="str">
        <f>IFERROR(VLOOKUP($F835,PRM!$G$3:$H$5,2,FALSE),"")</f>
        <v/>
      </c>
      <c r="Y835" s="10" t="str">
        <f>IFERROR(VLOOKUP($G835,PRM!$I$3:$J$5,2,FALSE),"")</f>
        <v/>
      </c>
      <c r="Z835" s="10" t="str">
        <f>IFERROR(VLOOKUP($K835,PRM!$K$3:$L$4,2,FALSE),"")</f>
        <v/>
      </c>
      <c r="AA835" s="10" t="str">
        <f>IFERROR(VLOOKUP($N835,PRM!$M$3:$N$50,2,FALSE),"")</f>
        <v/>
      </c>
      <c r="AB835" s="10" t="str">
        <f>IFERROR(VLOOKUP($Y$3&amp;$R835,PRM!$Q$3:$R$31,2,FALSE),"")</f>
        <v/>
      </c>
      <c r="AC835" s="10" t="str">
        <f>IFERROR(VLOOKUP($Y$3&amp;$S835,PRM!$AH$3:$AI$133,2,FALSE),"")</f>
        <v/>
      </c>
      <c r="AD835" s="10" t="str">
        <f>IFERROR(VLOOKUP($Y$3&amp;$T835,PRM!$Y$3:$Z$50,2,FALSE),"")</f>
        <v>1</v>
      </c>
      <c r="AE835" s="10" t="str">
        <f>IFERROR(VLOOKUP($Y$3&amp;$U835,PRM!$AD$3:$AE$44,2,FALSE),"")</f>
        <v/>
      </c>
      <c r="AF835" s="10" t="str">
        <f>IFERROR(VLOOKUP($Y$3&amp;$R835,PRM!$Q$3:$T$31,3,FALSE),"")</f>
        <v/>
      </c>
      <c r="AG835" s="10" t="str">
        <f>IFERROR(IF(AF835=0,0,MATCH($Y$3,PRM!$AF$3:'PRM'!$AF$133,0)),"")</f>
        <v/>
      </c>
      <c r="AH835" s="10" t="str">
        <f>IF($Y$3="","",(IF(AF835=0,0,COUNTIF(PRM!$AF$3:'PRM'!$AF$133,$Y$3))))</f>
        <v/>
      </c>
      <c r="AI835" s="10" t="str">
        <f>IFERROR(VLOOKUP($Y$3&amp;$R835,PRM!$Q$3:$U$31,4,FALSE),"")</f>
        <v/>
      </c>
      <c r="AJ835" s="10" t="str">
        <f>IFERROR(IF(AI835=0,0,MATCH($Y$3,PRM!$V$3:'PRM'!$V$50,0)),"")</f>
        <v/>
      </c>
      <c r="AK835" s="10" t="str">
        <f>IF($Y$3="","",(IF(AI835=0,0,COUNTIF(PRM!$V$3:'PRM'!$V$50,$Y$3))))</f>
        <v/>
      </c>
      <c r="AL835" s="10" t="str">
        <f>IFERROR(VLOOKUP($Y$3&amp;$R835,PRM!$Q$3:$U$31,5,FALSE),"")</f>
        <v/>
      </c>
      <c r="AM835" s="10" t="str">
        <f>IFERROR(IF(AL835=0,0,MATCH($Y$3,PRM!$AA$3:'PRM'!$AA$94,0)),"")</f>
        <v/>
      </c>
      <c r="AN835" s="10" t="str">
        <f>IF($Y$3="","",IF(AL835=0,0,COUNTIF(PRM!$AA$3:'PRM'!$AA$94,$Y$3)))</f>
        <v/>
      </c>
      <c r="AO835" s="10">
        <f t="shared" si="273"/>
        <v>0</v>
      </c>
      <c r="AP835" s="10">
        <f t="shared" si="274"/>
        <v>0</v>
      </c>
      <c r="AQ835" s="10">
        <f t="shared" si="275"/>
        <v>0</v>
      </c>
      <c r="AR835" s="10">
        <f t="shared" si="276"/>
        <v>0</v>
      </c>
      <c r="AS835" s="10">
        <f t="shared" si="277"/>
        <v>0</v>
      </c>
      <c r="AT835" s="10">
        <f t="shared" si="278"/>
        <v>0</v>
      </c>
      <c r="AU835" s="10">
        <f t="shared" si="279"/>
        <v>0</v>
      </c>
      <c r="AV835" s="10">
        <f t="shared" si="280"/>
        <v>0</v>
      </c>
      <c r="AW835" s="10">
        <f t="shared" si="281"/>
        <v>0</v>
      </c>
      <c r="AX835" s="10">
        <f t="shared" si="282"/>
        <v>0</v>
      </c>
      <c r="AY835" s="10">
        <f t="shared" si="283"/>
        <v>0</v>
      </c>
      <c r="AZ835" s="10">
        <f t="shared" si="284"/>
        <v>0</v>
      </c>
      <c r="BA835" s="10">
        <f t="shared" si="285"/>
        <v>0</v>
      </c>
      <c r="BB835" s="10">
        <f t="shared" si="286"/>
        <v>0</v>
      </c>
      <c r="BC835" s="10">
        <f t="shared" si="287"/>
        <v>0</v>
      </c>
      <c r="BD835" s="10">
        <f t="shared" si="288"/>
        <v>0</v>
      </c>
      <c r="BE835" s="10">
        <f t="shared" si="289"/>
        <v>0</v>
      </c>
      <c r="BF835" s="10">
        <f t="shared" si="290"/>
        <v>0</v>
      </c>
      <c r="BG835" s="10">
        <f t="shared" si="291"/>
        <v>0</v>
      </c>
      <c r="BH835" s="10">
        <f t="shared" si="292"/>
        <v>0</v>
      </c>
    </row>
    <row r="836" spans="1:60" ht="27.75" customHeight="1">
      <c r="A836" t="str">
        <f t="shared" si="272"/>
        <v/>
      </c>
      <c r="B836" s="54"/>
      <c r="C836" s="55"/>
      <c r="D836" s="54"/>
      <c r="E836" s="55"/>
      <c r="F836" s="31"/>
      <c r="G836" s="29"/>
      <c r="H836" s="32"/>
      <c r="I836" s="32"/>
      <c r="J836" s="30"/>
      <c r="K836" s="31"/>
      <c r="L836" s="33"/>
      <c r="M836" s="33"/>
      <c r="N836" s="54"/>
      <c r="O836" s="56"/>
      <c r="P836" s="56"/>
      <c r="Q836" s="57"/>
      <c r="R836" s="33"/>
      <c r="S836" s="33"/>
      <c r="T836" s="40"/>
      <c r="U836" s="40"/>
      <c r="V836" s="17"/>
      <c r="W836" s="17"/>
      <c r="X836" s="10" t="str">
        <f>IFERROR(VLOOKUP($F836,PRM!$G$3:$H$5,2,FALSE),"")</f>
        <v/>
      </c>
      <c r="Y836" s="10" t="str">
        <f>IFERROR(VLOOKUP($G836,PRM!$I$3:$J$5,2,FALSE),"")</f>
        <v/>
      </c>
      <c r="Z836" s="10" t="str">
        <f>IFERROR(VLOOKUP($K836,PRM!$K$3:$L$4,2,FALSE),"")</f>
        <v/>
      </c>
      <c r="AA836" s="10" t="str">
        <f>IFERROR(VLOOKUP($N836,PRM!$M$3:$N$50,2,FALSE),"")</f>
        <v/>
      </c>
      <c r="AB836" s="10" t="str">
        <f>IFERROR(VLOOKUP($Y$3&amp;$R836,PRM!$Q$3:$R$31,2,FALSE),"")</f>
        <v/>
      </c>
      <c r="AC836" s="10" t="str">
        <f>IFERROR(VLOOKUP($Y$3&amp;$S836,PRM!$AH$3:$AI$133,2,FALSE),"")</f>
        <v/>
      </c>
      <c r="AD836" s="10" t="str">
        <f>IFERROR(VLOOKUP($Y$3&amp;$T836,PRM!$Y$3:$Z$50,2,FALSE),"")</f>
        <v>1</v>
      </c>
      <c r="AE836" s="10" t="str">
        <f>IFERROR(VLOOKUP($Y$3&amp;$U836,PRM!$AD$3:$AE$44,2,FALSE),"")</f>
        <v/>
      </c>
      <c r="AF836" s="10" t="str">
        <f>IFERROR(VLOOKUP($Y$3&amp;$R836,PRM!$Q$3:$T$31,3,FALSE),"")</f>
        <v/>
      </c>
      <c r="AG836" s="10" t="str">
        <f>IFERROR(IF(AF836=0,0,MATCH($Y$3,PRM!$AF$3:'PRM'!$AF$133,0)),"")</f>
        <v/>
      </c>
      <c r="AH836" s="10" t="str">
        <f>IF($Y$3="","",(IF(AF836=0,0,COUNTIF(PRM!$AF$3:'PRM'!$AF$133,$Y$3))))</f>
        <v/>
      </c>
      <c r="AI836" s="10" t="str">
        <f>IFERROR(VLOOKUP($Y$3&amp;$R836,PRM!$Q$3:$U$31,4,FALSE),"")</f>
        <v/>
      </c>
      <c r="AJ836" s="10" t="str">
        <f>IFERROR(IF(AI836=0,0,MATCH($Y$3,PRM!$V$3:'PRM'!$V$50,0)),"")</f>
        <v/>
      </c>
      <c r="AK836" s="10" t="str">
        <f>IF($Y$3="","",(IF(AI836=0,0,COUNTIF(PRM!$V$3:'PRM'!$V$50,$Y$3))))</f>
        <v/>
      </c>
      <c r="AL836" s="10" t="str">
        <f>IFERROR(VLOOKUP($Y$3&amp;$R836,PRM!$Q$3:$U$31,5,FALSE),"")</f>
        <v/>
      </c>
      <c r="AM836" s="10" t="str">
        <f>IFERROR(IF(AL836=0,0,MATCH($Y$3,PRM!$AA$3:'PRM'!$AA$94,0)),"")</f>
        <v/>
      </c>
      <c r="AN836" s="10" t="str">
        <f>IF($Y$3="","",IF(AL836=0,0,COUNTIF(PRM!$AA$3:'PRM'!$AA$94,$Y$3)))</f>
        <v/>
      </c>
      <c r="AO836" s="10">
        <f t="shared" si="273"/>
        <v>0</v>
      </c>
      <c r="AP836" s="10">
        <f t="shared" si="274"/>
        <v>0</v>
      </c>
      <c r="AQ836" s="10">
        <f t="shared" si="275"/>
        <v>0</v>
      </c>
      <c r="AR836" s="10">
        <f t="shared" si="276"/>
        <v>0</v>
      </c>
      <c r="AS836" s="10">
        <f t="shared" si="277"/>
        <v>0</v>
      </c>
      <c r="AT836" s="10">
        <f t="shared" si="278"/>
        <v>0</v>
      </c>
      <c r="AU836" s="10">
        <f t="shared" si="279"/>
        <v>0</v>
      </c>
      <c r="AV836" s="10">
        <f t="shared" si="280"/>
        <v>0</v>
      </c>
      <c r="AW836" s="10">
        <f t="shared" si="281"/>
        <v>0</v>
      </c>
      <c r="AX836" s="10">
        <f t="shared" si="282"/>
        <v>0</v>
      </c>
      <c r="AY836" s="10">
        <f t="shared" si="283"/>
        <v>0</v>
      </c>
      <c r="AZ836" s="10">
        <f t="shared" si="284"/>
        <v>0</v>
      </c>
      <c r="BA836" s="10">
        <f t="shared" si="285"/>
        <v>0</v>
      </c>
      <c r="BB836" s="10">
        <f t="shared" si="286"/>
        <v>0</v>
      </c>
      <c r="BC836" s="10">
        <f t="shared" si="287"/>
        <v>0</v>
      </c>
      <c r="BD836" s="10">
        <f t="shared" si="288"/>
        <v>0</v>
      </c>
      <c r="BE836" s="10">
        <f t="shared" si="289"/>
        <v>0</v>
      </c>
      <c r="BF836" s="10">
        <f t="shared" si="290"/>
        <v>0</v>
      </c>
      <c r="BG836" s="10">
        <f t="shared" si="291"/>
        <v>0</v>
      </c>
      <c r="BH836" s="10">
        <f t="shared" si="292"/>
        <v>0</v>
      </c>
    </row>
    <row r="837" spans="1:60" ht="27.75" customHeight="1">
      <c r="A837" t="str">
        <f t="shared" si="272"/>
        <v/>
      </c>
      <c r="B837" s="54"/>
      <c r="C837" s="55"/>
      <c r="D837" s="54"/>
      <c r="E837" s="55"/>
      <c r="F837" s="31"/>
      <c r="G837" s="29"/>
      <c r="H837" s="32"/>
      <c r="I837" s="32"/>
      <c r="J837" s="30"/>
      <c r="K837" s="31"/>
      <c r="L837" s="33"/>
      <c r="M837" s="33"/>
      <c r="N837" s="54"/>
      <c r="O837" s="56"/>
      <c r="P837" s="56"/>
      <c r="Q837" s="57"/>
      <c r="R837" s="33"/>
      <c r="S837" s="33"/>
      <c r="T837" s="40"/>
      <c r="U837" s="40"/>
      <c r="V837" s="17"/>
      <c r="W837" s="17"/>
      <c r="X837" s="10" t="str">
        <f>IFERROR(VLOOKUP($F837,PRM!$G$3:$H$5,2,FALSE),"")</f>
        <v/>
      </c>
      <c r="Y837" s="10" t="str">
        <f>IFERROR(VLOOKUP($G837,PRM!$I$3:$J$5,2,FALSE),"")</f>
        <v/>
      </c>
      <c r="Z837" s="10" t="str">
        <f>IFERROR(VLOOKUP($K837,PRM!$K$3:$L$4,2,FALSE),"")</f>
        <v/>
      </c>
      <c r="AA837" s="10" t="str">
        <f>IFERROR(VLOOKUP($N837,PRM!$M$3:$N$50,2,FALSE),"")</f>
        <v/>
      </c>
      <c r="AB837" s="10" t="str">
        <f>IFERROR(VLOOKUP($Y$3&amp;$R837,PRM!$Q$3:$R$31,2,FALSE),"")</f>
        <v/>
      </c>
      <c r="AC837" s="10" t="str">
        <f>IFERROR(VLOOKUP($Y$3&amp;$S837,PRM!$AH$3:$AI$133,2,FALSE),"")</f>
        <v/>
      </c>
      <c r="AD837" s="10" t="str">
        <f>IFERROR(VLOOKUP($Y$3&amp;$T837,PRM!$Y$3:$Z$50,2,FALSE),"")</f>
        <v>1</v>
      </c>
      <c r="AE837" s="10" t="str">
        <f>IFERROR(VLOOKUP($Y$3&amp;$U837,PRM!$AD$3:$AE$44,2,FALSE),"")</f>
        <v/>
      </c>
      <c r="AF837" s="10" t="str">
        <f>IFERROR(VLOOKUP($Y$3&amp;$R837,PRM!$Q$3:$T$31,3,FALSE),"")</f>
        <v/>
      </c>
      <c r="AG837" s="10" t="str">
        <f>IFERROR(IF(AF837=0,0,MATCH($Y$3,PRM!$AF$3:'PRM'!$AF$133,0)),"")</f>
        <v/>
      </c>
      <c r="AH837" s="10" t="str">
        <f>IF($Y$3="","",(IF(AF837=0,0,COUNTIF(PRM!$AF$3:'PRM'!$AF$133,$Y$3))))</f>
        <v/>
      </c>
      <c r="AI837" s="10" t="str">
        <f>IFERROR(VLOOKUP($Y$3&amp;$R837,PRM!$Q$3:$U$31,4,FALSE),"")</f>
        <v/>
      </c>
      <c r="AJ837" s="10" t="str">
        <f>IFERROR(IF(AI837=0,0,MATCH($Y$3,PRM!$V$3:'PRM'!$V$50,0)),"")</f>
        <v/>
      </c>
      <c r="AK837" s="10" t="str">
        <f>IF($Y$3="","",(IF(AI837=0,0,COUNTIF(PRM!$V$3:'PRM'!$V$50,$Y$3))))</f>
        <v/>
      </c>
      <c r="AL837" s="10" t="str">
        <f>IFERROR(VLOOKUP($Y$3&amp;$R837,PRM!$Q$3:$U$31,5,FALSE),"")</f>
        <v/>
      </c>
      <c r="AM837" s="10" t="str">
        <f>IFERROR(IF(AL837=0,0,MATCH($Y$3,PRM!$AA$3:'PRM'!$AA$94,0)),"")</f>
        <v/>
      </c>
      <c r="AN837" s="10" t="str">
        <f>IF($Y$3="","",IF(AL837=0,0,COUNTIF(PRM!$AA$3:'PRM'!$AA$94,$Y$3)))</f>
        <v/>
      </c>
      <c r="AO837" s="10">
        <f t="shared" si="273"/>
        <v>0</v>
      </c>
      <c r="AP837" s="10">
        <f t="shared" si="274"/>
        <v>0</v>
      </c>
      <c r="AQ837" s="10">
        <f t="shared" si="275"/>
        <v>0</v>
      </c>
      <c r="AR837" s="10">
        <f t="shared" si="276"/>
        <v>0</v>
      </c>
      <c r="AS837" s="10">
        <f t="shared" si="277"/>
        <v>0</v>
      </c>
      <c r="AT837" s="10">
        <f t="shared" si="278"/>
        <v>0</v>
      </c>
      <c r="AU837" s="10">
        <f t="shared" si="279"/>
        <v>0</v>
      </c>
      <c r="AV837" s="10">
        <f t="shared" si="280"/>
        <v>0</v>
      </c>
      <c r="AW837" s="10">
        <f t="shared" si="281"/>
        <v>0</v>
      </c>
      <c r="AX837" s="10">
        <f t="shared" si="282"/>
        <v>0</v>
      </c>
      <c r="AY837" s="10">
        <f t="shared" si="283"/>
        <v>0</v>
      </c>
      <c r="AZ837" s="10">
        <f t="shared" si="284"/>
        <v>0</v>
      </c>
      <c r="BA837" s="10">
        <f t="shared" si="285"/>
        <v>0</v>
      </c>
      <c r="BB837" s="10">
        <f t="shared" si="286"/>
        <v>0</v>
      </c>
      <c r="BC837" s="10">
        <f t="shared" si="287"/>
        <v>0</v>
      </c>
      <c r="BD837" s="10">
        <f t="shared" si="288"/>
        <v>0</v>
      </c>
      <c r="BE837" s="10">
        <f t="shared" si="289"/>
        <v>0</v>
      </c>
      <c r="BF837" s="10">
        <f t="shared" si="290"/>
        <v>0</v>
      </c>
      <c r="BG837" s="10">
        <f t="shared" si="291"/>
        <v>0</v>
      </c>
      <c r="BH837" s="10">
        <f t="shared" si="292"/>
        <v>0</v>
      </c>
    </row>
    <row r="838" spans="1:60" ht="27.75" customHeight="1">
      <c r="A838" t="str">
        <f t="shared" si="272"/>
        <v/>
      </c>
      <c r="B838" s="54"/>
      <c r="C838" s="55"/>
      <c r="D838" s="54"/>
      <c r="E838" s="55"/>
      <c r="F838" s="31"/>
      <c r="G838" s="29"/>
      <c r="H838" s="32"/>
      <c r="I838" s="32"/>
      <c r="J838" s="30"/>
      <c r="K838" s="31"/>
      <c r="L838" s="33"/>
      <c r="M838" s="33"/>
      <c r="N838" s="54"/>
      <c r="O838" s="56"/>
      <c r="P838" s="56"/>
      <c r="Q838" s="57"/>
      <c r="R838" s="33"/>
      <c r="S838" s="33"/>
      <c r="T838" s="40"/>
      <c r="U838" s="40"/>
      <c r="V838" s="17"/>
      <c r="W838" s="17"/>
      <c r="X838" s="10" t="str">
        <f>IFERROR(VLOOKUP($F838,PRM!$G$3:$H$5,2,FALSE),"")</f>
        <v/>
      </c>
      <c r="Y838" s="10" t="str">
        <f>IFERROR(VLOOKUP($G838,PRM!$I$3:$J$5,2,FALSE),"")</f>
        <v/>
      </c>
      <c r="Z838" s="10" t="str">
        <f>IFERROR(VLOOKUP($K838,PRM!$K$3:$L$4,2,FALSE),"")</f>
        <v/>
      </c>
      <c r="AA838" s="10" t="str">
        <f>IFERROR(VLOOKUP($N838,PRM!$M$3:$N$50,2,FALSE),"")</f>
        <v/>
      </c>
      <c r="AB838" s="10" t="str">
        <f>IFERROR(VLOOKUP($Y$3&amp;$R838,PRM!$Q$3:$R$31,2,FALSE),"")</f>
        <v/>
      </c>
      <c r="AC838" s="10" t="str">
        <f>IFERROR(VLOOKUP($Y$3&amp;$S838,PRM!$AH$3:$AI$133,2,FALSE),"")</f>
        <v/>
      </c>
      <c r="AD838" s="10" t="str">
        <f>IFERROR(VLOOKUP($Y$3&amp;$T838,PRM!$Y$3:$Z$50,2,FALSE),"")</f>
        <v>1</v>
      </c>
      <c r="AE838" s="10" t="str">
        <f>IFERROR(VLOOKUP($Y$3&amp;$U838,PRM!$AD$3:$AE$44,2,FALSE),"")</f>
        <v/>
      </c>
      <c r="AF838" s="10" t="str">
        <f>IFERROR(VLOOKUP($Y$3&amp;$R838,PRM!$Q$3:$T$31,3,FALSE),"")</f>
        <v/>
      </c>
      <c r="AG838" s="10" t="str">
        <f>IFERROR(IF(AF838=0,0,MATCH($Y$3,PRM!$AF$3:'PRM'!$AF$133,0)),"")</f>
        <v/>
      </c>
      <c r="AH838" s="10" t="str">
        <f>IF($Y$3="","",(IF(AF838=0,0,COUNTIF(PRM!$AF$3:'PRM'!$AF$133,$Y$3))))</f>
        <v/>
      </c>
      <c r="AI838" s="10" t="str">
        <f>IFERROR(VLOOKUP($Y$3&amp;$R838,PRM!$Q$3:$U$31,4,FALSE),"")</f>
        <v/>
      </c>
      <c r="AJ838" s="10" t="str">
        <f>IFERROR(IF(AI838=0,0,MATCH($Y$3,PRM!$V$3:'PRM'!$V$50,0)),"")</f>
        <v/>
      </c>
      <c r="AK838" s="10" t="str">
        <f>IF($Y$3="","",(IF(AI838=0,0,COUNTIF(PRM!$V$3:'PRM'!$V$50,$Y$3))))</f>
        <v/>
      </c>
      <c r="AL838" s="10" t="str">
        <f>IFERROR(VLOOKUP($Y$3&amp;$R838,PRM!$Q$3:$U$31,5,FALSE),"")</f>
        <v/>
      </c>
      <c r="AM838" s="10" t="str">
        <f>IFERROR(IF(AL838=0,0,MATCH($Y$3,PRM!$AA$3:'PRM'!$AA$94,0)),"")</f>
        <v/>
      </c>
      <c r="AN838" s="10" t="str">
        <f>IF($Y$3="","",IF(AL838=0,0,COUNTIF(PRM!$AA$3:'PRM'!$AA$94,$Y$3)))</f>
        <v/>
      </c>
      <c r="AO838" s="10">
        <f t="shared" si="273"/>
        <v>0</v>
      </c>
      <c r="AP838" s="10">
        <f t="shared" si="274"/>
        <v>0</v>
      </c>
      <c r="AQ838" s="10">
        <f t="shared" si="275"/>
        <v>0</v>
      </c>
      <c r="AR838" s="10">
        <f t="shared" si="276"/>
        <v>0</v>
      </c>
      <c r="AS838" s="10">
        <f t="shared" si="277"/>
        <v>0</v>
      </c>
      <c r="AT838" s="10">
        <f t="shared" si="278"/>
        <v>0</v>
      </c>
      <c r="AU838" s="10">
        <f t="shared" si="279"/>
        <v>0</v>
      </c>
      <c r="AV838" s="10">
        <f t="shared" si="280"/>
        <v>0</v>
      </c>
      <c r="AW838" s="10">
        <f t="shared" si="281"/>
        <v>0</v>
      </c>
      <c r="AX838" s="10">
        <f t="shared" si="282"/>
        <v>0</v>
      </c>
      <c r="AY838" s="10">
        <f t="shared" si="283"/>
        <v>0</v>
      </c>
      <c r="AZ838" s="10">
        <f t="shared" si="284"/>
        <v>0</v>
      </c>
      <c r="BA838" s="10">
        <f t="shared" si="285"/>
        <v>0</v>
      </c>
      <c r="BB838" s="10">
        <f t="shared" si="286"/>
        <v>0</v>
      </c>
      <c r="BC838" s="10">
        <f t="shared" si="287"/>
        <v>0</v>
      </c>
      <c r="BD838" s="10">
        <f t="shared" si="288"/>
        <v>0</v>
      </c>
      <c r="BE838" s="10">
        <f t="shared" si="289"/>
        <v>0</v>
      </c>
      <c r="BF838" s="10">
        <f t="shared" si="290"/>
        <v>0</v>
      </c>
      <c r="BG838" s="10">
        <f t="shared" si="291"/>
        <v>0</v>
      </c>
      <c r="BH838" s="10">
        <f t="shared" si="292"/>
        <v>0</v>
      </c>
    </row>
    <row r="839" spans="1:60" ht="27.75" customHeight="1">
      <c r="A839" t="str">
        <f t="shared" si="272"/>
        <v/>
      </c>
      <c r="B839" s="54"/>
      <c r="C839" s="55"/>
      <c r="D839" s="54"/>
      <c r="E839" s="55"/>
      <c r="F839" s="31"/>
      <c r="G839" s="29"/>
      <c r="H839" s="32"/>
      <c r="I839" s="32"/>
      <c r="J839" s="30"/>
      <c r="K839" s="31"/>
      <c r="L839" s="33"/>
      <c r="M839" s="33"/>
      <c r="N839" s="54"/>
      <c r="O839" s="56"/>
      <c r="P839" s="56"/>
      <c r="Q839" s="57"/>
      <c r="R839" s="33"/>
      <c r="S839" s="33"/>
      <c r="T839" s="40"/>
      <c r="U839" s="40"/>
      <c r="V839" s="17"/>
      <c r="W839" s="17"/>
      <c r="X839" s="10" t="str">
        <f>IFERROR(VLOOKUP($F839,PRM!$G$3:$H$5,2,FALSE),"")</f>
        <v/>
      </c>
      <c r="Y839" s="10" t="str">
        <f>IFERROR(VLOOKUP($G839,PRM!$I$3:$J$5,2,FALSE),"")</f>
        <v/>
      </c>
      <c r="Z839" s="10" t="str">
        <f>IFERROR(VLOOKUP($K839,PRM!$K$3:$L$4,2,FALSE),"")</f>
        <v/>
      </c>
      <c r="AA839" s="10" t="str">
        <f>IFERROR(VLOOKUP($N839,PRM!$M$3:$N$50,2,FALSE),"")</f>
        <v/>
      </c>
      <c r="AB839" s="10" t="str">
        <f>IFERROR(VLOOKUP($Y$3&amp;$R839,PRM!$Q$3:$R$31,2,FALSE),"")</f>
        <v/>
      </c>
      <c r="AC839" s="10" t="str">
        <f>IFERROR(VLOOKUP($Y$3&amp;$S839,PRM!$AH$3:$AI$133,2,FALSE),"")</f>
        <v/>
      </c>
      <c r="AD839" s="10" t="str">
        <f>IFERROR(VLOOKUP($Y$3&amp;$T839,PRM!$Y$3:$Z$50,2,FALSE),"")</f>
        <v>1</v>
      </c>
      <c r="AE839" s="10" t="str">
        <f>IFERROR(VLOOKUP($Y$3&amp;$U839,PRM!$AD$3:$AE$44,2,FALSE),"")</f>
        <v/>
      </c>
      <c r="AF839" s="10" t="str">
        <f>IFERROR(VLOOKUP($Y$3&amp;$R839,PRM!$Q$3:$T$31,3,FALSE),"")</f>
        <v/>
      </c>
      <c r="AG839" s="10" t="str">
        <f>IFERROR(IF(AF839=0,0,MATCH($Y$3,PRM!$AF$3:'PRM'!$AF$133,0)),"")</f>
        <v/>
      </c>
      <c r="AH839" s="10" t="str">
        <f>IF($Y$3="","",(IF(AF839=0,0,COUNTIF(PRM!$AF$3:'PRM'!$AF$133,$Y$3))))</f>
        <v/>
      </c>
      <c r="AI839" s="10" t="str">
        <f>IFERROR(VLOOKUP($Y$3&amp;$R839,PRM!$Q$3:$U$31,4,FALSE),"")</f>
        <v/>
      </c>
      <c r="AJ839" s="10" t="str">
        <f>IFERROR(IF(AI839=0,0,MATCH($Y$3,PRM!$V$3:'PRM'!$V$50,0)),"")</f>
        <v/>
      </c>
      <c r="AK839" s="10" t="str">
        <f>IF($Y$3="","",(IF(AI839=0,0,COUNTIF(PRM!$V$3:'PRM'!$V$50,$Y$3))))</f>
        <v/>
      </c>
      <c r="AL839" s="10" t="str">
        <f>IFERROR(VLOOKUP($Y$3&amp;$R839,PRM!$Q$3:$U$31,5,FALSE),"")</f>
        <v/>
      </c>
      <c r="AM839" s="10" t="str">
        <f>IFERROR(IF(AL839=0,0,MATCH($Y$3,PRM!$AA$3:'PRM'!$AA$94,0)),"")</f>
        <v/>
      </c>
      <c r="AN839" s="10" t="str">
        <f>IF($Y$3="","",IF(AL839=0,0,COUNTIF(PRM!$AA$3:'PRM'!$AA$94,$Y$3)))</f>
        <v/>
      </c>
      <c r="AO839" s="10">
        <f t="shared" si="273"/>
        <v>0</v>
      </c>
      <c r="AP839" s="10">
        <f t="shared" si="274"/>
        <v>0</v>
      </c>
      <c r="AQ839" s="10">
        <f t="shared" si="275"/>
        <v>0</v>
      </c>
      <c r="AR839" s="10">
        <f t="shared" si="276"/>
        <v>0</v>
      </c>
      <c r="AS839" s="10">
        <f t="shared" si="277"/>
        <v>0</v>
      </c>
      <c r="AT839" s="10">
        <f t="shared" si="278"/>
        <v>0</v>
      </c>
      <c r="AU839" s="10">
        <f t="shared" si="279"/>
        <v>0</v>
      </c>
      <c r="AV839" s="10">
        <f t="shared" si="280"/>
        <v>0</v>
      </c>
      <c r="AW839" s="10">
        <f t="shared" si="281"/>
        <v>0</v>
      </c>
      <c r="AX839" s="10">
        <f t="shared" si="282"/>
        <v>0</v>
      </c>
      <c r="AY839" s="10">
        <f t="shared" si="283"/>
        <v>0</v>
      </c>
      <c r="AZ839" s="10">
        <f t="shared" si="284"/>
        <v>0</v>
      </c>
      <c r="BA839" s="10">
        <f t="shared" si="285"/>
        <v>0</v>
      </c>
      <c r="BB839" s="10">
        <f t="shared" si="286"/>
        <v>0</v>
      </c>
      <c r="BC839" s="10">
        <f t="shared" si="287"/>
        <v>0</v>
      </c>
      <c r="BD839" s="10">
        <f t="shared" si="288"/>
        <v>0</v>
      </c>
      <c r="BE839" s="10">
        <f t="shared" si="289"/>
        <v>0</v>
      </c>
      <c r="BF839" s="10">
        <f t="shared" si="290"/>
        <v>0</v>
      </c>
      <c r="BG839" s="10">
        <f t="shared" si="291"/>
        <v>0</v>
      </c>
      <c r="BH839" s="10">
        <f t="shared" si="292"/>
        <v>0</v>
      </c>
    </row>
    <row r="840" spans="1:60" ht="27.75" customHeight="1">
      <c r="A840" t="str">
        <f t="shared" si="272"/>
        <v/>
      </c>
      <c r="B840" s="54"/>
      <c r="C840" s="55"/>
      <c r="D840" s="54"/>
      <c r="E840" s="55"/>
      <c r="F840" s="31"/>
      <c r="G840" s="29"/>
      <c r="H840" s="32"/>
      <c r="I840" s="32"/>
      <c r="J840" s="30"/>
      <c r="K840" s="31"/>
      <c r="L840" s="33"/>
      <c r="M840" s="33"/>
      <c r="N840" s="54"/>
      <c r="O840" s="56"/>
      <c r="P840" s="56"/>
      <c r="Q840" s="57"/>
      <c r="R840" s="33"/>
      <c r="S840" s="33"/>
      <c r="T840" s="40"/>
      <c r="U840" s="40"/>
      <c r="V840" s="17"/>
      <c r="W840" s="17"/>
      <c r="X840" s="10" t="str">
        <f>IFERROR(VLOOKUP($F840,PRM!$G$3:$H$5,2,FALSE),"")</f>
        <v/>
      </c>
      <c r="Y840" s="10" t="str">
        <f>IFERROR(VLOOKUP($G840,PRM!$I$3:$J$5,2,FALSE),"")</f>
        <v/>
      </c>
      <c r="Z840" s="10" t="str">
        <f>IFERROR(VLOOKUP($K840,PRM!$K$3:$L$4,2,FALSE),"")</f>
        <v/>
      </c>
      <c r="AA840" s="10" t="str">
        <f>IFERROR(VLOOKUP($N840,PRM!$M$3:$N$50,2,FALSE),"")</f>
        <v/>
      </c>
      <c r="AB840" s="10" t="str">
        <f>IFERROR(VLOOKUP($Y$3&amp;$R840,PRM!$Q$3:$R$31,2,FALSE),"")</f>
        <v/>
      </c>
      <c r="AC840" s="10" t="str">
        <f>IFERROR(VLOOKUP($Y$3&amp;$S840,PRM!$AH$3:$AI$133,2,FALSE),"")</f>
        <v/>
      </c>
      <c r="AD840" s="10" t="str">
        <f>IFERROR(VLOOKUP($Y$3&amp;$T840,PRM!$Y$3:$Z$50,2,FALSE),"")</f>
        <v>1</v>
      </c>
      <c r="AE840" s="10" t="str">
        <f>IFERROR(VLOOKUP($Y$3&amp;$U840,PRM!$AD$3:$AE$44,2,FALSE),"")</f>
        <v/>
      </c>
      <c r="AF840" s="10" t="str">
        <f>IFERROR(VLOOKUP($Y$3&amp;$R840,PRM!$Q$3:$T$31,3,FALSE),"")</f>
        <v/>
      </c>
      <c r="AG840" s="10" t="str">
        <f>IFERROR(IF(AF840=0,0,MATCH($Y$3,PRM!$AF$3:'PRM'!$AF$133,0)),"")</f>
        <v/>
      </c>
      <c r="AH840" s="10" t="str">
        <f>IF($Y$3="","",(IF(AF840=0,0,COUNTIF(PRM!$AF$3:'PRM'!$AF$133,$Y$3))))</f>
        <v/>
      </c>
      <c r="AI840" s="10" t="str">
        <f>IFERROR(VLOOKUP($Y$3&amp;$R840,PRM!$Q$3:$U$31,4,FALSE),"")</f>
        <v/>
      </c>
      <c r="AJ840" s="10" t="str">
        <f>IFERROR(IF(AI840=0,0,MATCH($Y$3,PRM!$V$3:'PRM'!$V$50,0)),"")</f>
        <v/>
      </c>
      <c r="AK840" s="10" t="str">
        <f>IF($Y$3="","",(IF(AI840=0,0,COUNTIF(PRM!$V$3:'PRM'!$V$50,$Y$3))))</f>
        <v/>
      </c>
      <c r="AL840" s="10" t="str">
        <f>IFERROR(VLOOKUP($Y$3&amp;$R840,PRM!$Q$3:$U$31,5,FALSE),"")</f>
        <v/>
      </c>
      <c r="AM840" s="10" t="str">
        <f>IFERROR(IF(AL840=0,0,MATCH($Y$3,PRM!$AA$3:'PRM'!$AA$94,0)),"")</f>
        <v/>
      </c>
      <c r="AN840" s="10" t="str">
        <f>IF($Y$3="","",IF(AL840=0,0,COUNTIF(PRM!$AA$3:'PRM'!$AA$94,$Y$3)))</f>
        <v/>
      </c>
      <c r="AO840" s="10">
        <f t="shared" si="273"/>
        <v>0</v>
      </c>
      <c r="AP840" s="10">
        <f t="shared" si="274"/>
        <v>0</v>
      </c>
      <c r="AQ840" s="10">
        <f t="shared" si="275"/>
        <v>0</v>
      </c>
      <c r="AR840" s="10">
        <f t="shared" si="276"/>
        <v>0</v>
      </c>
      <c r="AS840" s="10">
        <f t="shared" si="277"/>
        <v>0</v>
      </c>
      <c r="AT840" s="10">
        <f t="shared" si="278"/>
        <v>0</v>
      </c>
      <c r="AU840" s="10">
        <f t="shared" si="279"/>
        <v>0</v>
      </c>
      <c r="AV840" s="10">
        <f t="shared" si="280"/>
        <v>0</v>
      </c>
      <c r="AW840" s="10">
        <f t="shared" si="281"/>
        <v>0</v>
      </c>
      <c r="AX840" s="10">
        <f t="shared" si="282"/>
        <v>0</v>
      </c>
      <c r="AY840" s="10">
        <f t="shared" si="283"/>
        <v>0</v>
      </c>
      <c r="AZ840" s="10">
        <f t="shared" si="284"/>
        <v>0</v>
      </c>
      <c r="BA840" s="10">
        <f t="shared" si="285"/>
        <v>0</v>
      </c>
      <c r="BB840" s="10">
        <f t="shared" si="286"/>
        <v>0</v>
      </c>
      <c r="BC840" s="10">
        <f t="shared" si="287"/>
        <v>0</v>
      </c>
      <c r="BD840" s="10">
        <f t="shared" si="288"/>
        <v>0</v>
      </c>
      <c r="BE840" s="10">
        <f t="shared" si="289"/>
        <v>0</v>
      </c>
      <c r="BF840" s="10">
        <f t="shared" si="290"/>
        <v>0</v>
      </c>
      <c r="BG840" s="10">
        <f t="shared" si="291"/>
        <v>0</v>
      </c>
      <c r="BH840" s="10">
        <f t="shared" si="292"/>
        <v>0</v>
      </c>
    </row>
    <row r="841" spans="1:60" ht="27.75" customHeight="1">
      <c r="A841" t="str">
        <f t="shared" si="272"/>
        <v/>
      </c>
      <c r="B841" s="54"/>
      <c r="C841" s="55"/>
      <c r="D841" s="54"/>
      <c r="E841" s="55"/>
      <c r="F841" s="31"/>
      <c r="G841" s="29"/>
      <c r="H841" s="32"/>
      <c r="I841" s="32"/>
      <c r="J841" s="30"/>
      <c r="K841" s="31"/>
      <c r="L841" s="33"/>
      <c r="M841" s="33"/>
      <c r="N841" s="54"/>
      <c r="O841" s="56"/>
      <c r="P841" s="56"/>
      <c r="Q841" s="57"/>
      <c r="R841" s="33"/>
      <c r="S841" s="33"/>
      <c r="T841" s="40"/>
      <c r="U841" s="40"/>
      <c r="V841" s="17"/>
      <c r="W841" s="17"/>
      <c r="X841" s="10" t="str">
        <f>IFERROR(VLOOKUP($F841,PRM!$G$3:$H$5,2,FALSE),"")</f>
        <v/>
      </c>
      <c r="Y841" s="10" t="str">
        <f>IFERROR(VLOOKUP($G841,PRM!$I$3:$J$5,2,FALSE),"")</f>
        <v/>
      </c>
      <c r="Z841" s="10" t="str">
        <f>IFERROR(VLOOKUP($K841,PRM!$K$3:$L$4,2,FALSE),"")</f>
        <v/>
      </c>
      <c r="AA841" s="10" t="str">
        <f>IFERROR(VLOOKUP($N841,PRM!$M$3:$N$50,2,FALSE),"")</f>
        <v/>
      </c>
      <c r="AB841" s="10" t="str">
        <f>IFERROR(VLOOKUP($Y$3&amp;$R841,PRM!$Q$3:$R$31,2,FALSE),"")</f>
        <v/>
      </c>
      <c r="AC841" s="10" t="str">
        <f>IFERROR(VLOOKUP($Y$3&amp;$S841,PRM!$AH$3:$AI$133,2,FALSE),"")</f>
        <v/>
      </c>
      <c r="AD841" s="10" t="str">
        <f>IFERROR(VLOOKUP($Y$3&amp;$T841,PRM!$Y$3:$Z$50,2,FALSE),"")</f>
        <v>1</v>
      </c>
      <c r="AE841" s="10" t="str">
        <f>IFERROR(VLOOKUP($Y$3&amp;$U841,PRM!$AD$3:$AE$44,2,FALSE),"")</f>
        <v/>
      </c>
      <c r="AF841" s="10" t="str">
        <f>IFERROR(VLOOKUP($Y$3&amp;$R841,PRM!$Q$3:$T$31,3,FALSE),"")</f>
        <v/>
      </c>
      <c r="AG841" s="10" t="str">
        <f>IFERROR(IF(AF841=0,0,MATCH($Y$3,PRM!$AF$3:'PRM'!$AF$133,0)),"")</f>
        <v/>
      </c>
      <c r="AH841" s="10" t="str">
        <f>IF($Y$3="","",(IF(AF841=0,0,COUNTIF(PRM!$AF$3:'PRM'!$AF$133,$Y$3))))</f>
        <v/>
      </c>
      <c r="AI841" s="10" t="str">
        <f>IFERROR(VLOOKUP($Y$3&amp;$R841,PRM!$Q$3:$U$31,4,FALSE),"")</f>
        <v/>
      </c>
      <c r="AJ841" s="10" t="str">
        <f>IFERROR(IF(AI841=0,0,MATCH($Y$3,PRM!$V$3:'PRM'!$V$50,0)),"")</f>
        <v/>
      </c>
      <c r="AK841" s="10" t="str">
        <f>IF($Y$3="","",(IF(AI841=0,0,COUNTIF(PRM!$V$3:'PRM'!$V$50,$Y$3))))</f>
        <v/>
      </c>
      <c r="AL841" s="10" t="str">
        <f>IFERROR(VLOOKUP($Y$3&amp;$R841,PRM!$Q$3:$U$31,5,FALSE),"")</f>
        <v/>
      </c>
      <c r="AM841" s="10" t="str">
        <f>IFERROR(IF(AL841=0,0,MATCH($Y$3,PRM!$AA$3:'PRM'!$AA$94,0)),"")</f>
        <v/>
      </c>
      <c r="AN841" s="10" t="str">
        <f>IF($Y$3="","",IF(AL841=0,0,COUNTIF(PRM!$AA$3:'PRM'!$AA$94,$Y$3)))</f>
        <v/>
      </c>
      <c r="AO841" s="10">
        <f t="shared" si="273"/>
        <v>0</v>
      </c>
      <c r="AP841" s="10">
        <f t="shared" si="274"/>
        <v>0</v>
      </c>
      <c r="AQ841" s="10">
        <f t="shared" si="275"/>
        <v>0</v>
      </c>
      <c r="AR841" s="10">
        <f t="shared" si="276"/>
        <v>0</v>
      </c>
      <c r="AS841" s="10">
        <f t="shared" si="277"/>
        <v>0</v>
      </c>
      <c r="AT841" s="10">
        <f t="shared" si="278"/>
        <v>0</v>
      </c>
      <c r="AU841" s="10">
        <f t="shared" si="279"/>
        <v>0</v>
      </c>
      <c r="AV841" s="10">
        <f t="shared" si="280"/>
        <v>0</v>
      </c>
      <c r="AW841" s="10">
        <f t="shared" si="281"/>
        <v>0</v>
      </c>
      <c r="AX841" s="10">
        <f t="shared" si="282"/>
        <v>0</v>
      </c>
      <c r="AY841" s="10">
        <f t="shared" si="283"/>
        <v>0</v>
      </c>
      <c r="AZ841" s="10">
        <f t="shared" si="284"/>
        <v>0</v>
      </c>
      <c r="BA841" s="10">
        <f t="shared" si="285"/>
        <v>0</v>
      </c>
      <c r="BB841" s="10">
        <f t="shared" si="286"/>
        <v>0</v>
      </c>
      <c r="BC841" s="10">
        <f t="shared" si="287"/>
        <v>0</v>
      </c>
      <c r="BD841" s="10">
        <f t="shared" si="288"/>
        <v>0</v>
      </c>
      <c r="BE841" s="10">
        <f t="shared" si="289"/>
        <v>0</v>
      </c>
      <c r="BF841" s="10">
        <f t="shared" si="290"/>
        <v>0</v>
      </c>
      <c r="BG841" s="10">
        <f t="shared" si="291"/>
        <v>0</v>
      </c>
      <c r="BH841" s="10">
        <f t="shared" si="292"/>
        <v>0</v>
      </c>
    </row>
    <row r="842" spans="1:60" ht="27.75" customHeight="1">
      <c r="A842" t="str">
        <f t="shared" si="272"/>
        <v/>
      </c>
      <c r="B842" s="54"/>
      <c r="C842" s="55"/>
      <c r="D842" s="54"/>
      <c r="E842" s="55"/>
      <c r="F842" s="31"/>
      <c r="G842" s="29"/>
      <c r="H842" s="32"/>
      <c r="I842" s="32"/>
      <c r="J842" s="30"/>
      <c r="K842" s="31"/>
      <c r="L842" s="33"/>
      <c r="M842" s="33"/>
      <c r="N842" s="54"/>
      <c r="O842" s="56"/>
      <c r="P842" s="56"/>
      <c r="Q842" s="57"/>
      <c r="R842" s="33"/>
      <c r="S842" s="33"/>
      <c r="T842" s="40"/>
      <c r="U842" s="40"/>
      <c r="V842" s="17"/>
      <c r="W842" s="17"/>
      <c r="X842" s="10" t="str">
        <f>IFERROR(VLOOKUP($F842,PRM!$G$3:$H$5,2,FALSE),"")</f>
        <v/>
      </c>
      <c r="Y842" s="10" t="str">
        <f>IFERROR(VLOOKUP($G842,PRM!$I$3:$J$5,2,FALSE),"")</f>
        <v/>
      </c>
      <c r="Z842" s="10" t="str">
        <f>IFERROR(VLOOKUP($K842,PRM!$K$3:$L$4,2,FALSE),"")</f>
        <v/>
      </c>
      <c r="AA842" s="10" t="str">
        <f>IFERROR(VLOOKUP($N842,PRM!$M$3:$N$50,2,FALSE),"")</f>
        <v/>
      </c>
      <c r="AB842" s="10" t="str">
        <f>IFERROR(VLOOKUP($Y$3&amp;$R842,PRM!$Q$3:$R$31,2,FALSE),"")</f>
        <v/>
      </c>
      <c r="AC842" s="10" t="str">
        <f>IFERROR(VLOOKUP($Y$3&amp;$S842,PRM!$AH$3:$AI$133,2,FALSE),"")</f>
        <v/>
      </c>
      <c r="AD842" s="10" t="str">
        <f>IFERROR(VLOOKUP($Y$3&amp;$T842,PRM!$Y$3:$Z$50,2,FALSE),"")</f>
        <v>1</v>
      </c>
      <c r="AE842" s="10" t="str">
        <f>IFERROR(VLOOKUP($Y$3&amp;$U842,PRM!$AD$3:$AE$44,2,FALSE),"")</f>
        <v/>
      </c>
      <c r="AF842" s="10" t="str">
        <f>IFERROR(VLOOKUP($Y$3&amp;$R842,PRM!$Q$3:$T$31,3,FALSE),"")</f>
        <v/>
      </c>
      <c r="AG842" s="10" t="str">
        <f>IFERROR(IF(AF842=0,0,MATCH($Y$3,PRM!$AF$3:'PRM'!$AF$133,0)),"")</f>
        <v/>
      </c>
      <c r="AH842" s="10" t="str">
        <f>IF($Y$3="","",(IF(AF842=0,0,COUNTIF(PRM!$AF$3:'PRM'!$AF$133,$Y$3))))</f>
        <v/>
      </c>
      <c r="AI842" s="10" t="str">
        <f>IFERROR(VLOOKUP($Y$3&amp;$R842,PRM!$Q$3:$U$31,4,FALSE),"")</f>
        <v/>
      </c>
      <c r="AJ842" s="10" t="str">
        <f>IFERROR(IF(AI842=0,0,MATCH($Y$3,PRM!$V$3:'PRM'!$V$50,0)),"")</f>
        <v/>
      </c>
      <c r="AK842" s="10" t="str">
        <f>IF($Y$3="","",(IF(AI842=0,0,COUNTIF(PRM!$V$3:'PRM'!$V$50,$Y$3))))</f>
        <v/>
      </c>
      <c r="AL842" s="10" t="str">
        <f>IFERROR(VLOOKUP($Y$3&amp;$R842,PRM!$Q$3:$U$31,5,FALSE),"")</f>
        <v/>
      </c>
      <c r="AM842" s="10" t="str">
        <f>IFERROR(IF(AL842=0,0,MATCH($Y$3,PRM!$AA$3:'PRM'!$AA$94,0)),"")</f>
        <v/>
      </c>
      <c r="AN842" s="10" t="str">
        <f>IF($Y$3="","",IF(AL842=0,0,COUNTIF(PRM!$AA$3:'PRM'!$AA$94,$Y$3)))</f>
        <v/>
      </c>
      <c r="AO842" s="10">
        <f t="shared" si="273"/>
        <v>0</v>
      </c>
      <c r="AP842" s="10">
        <f t="shared" si="274"/>
        <v>0</v>
      </c>
      <c r="AQ842" s="10">
        <f t="shared" si="275"/>
        <v>0</v>
      </c>
      <c r="AR842" s="10">
        <f t="shared" si="276"/>
        <v>0</v>
      </c>
      <c r="AS842" s="10">
        <f t="shared" si="277"/>
        <v>0</v>
      </c>
      <c r="AT842" s="10">
        <f t="shared" si="278"/>
        <v>0</v>
      </c>
      <c r="AU842" s="10">
        <f t="shared" si="279"/>
        <v>0</v>
      </c>
      <c r="AV842" s="10">
        <f t="shared" si="280"/>
        <v>0</v>
      </c>
      <c r="AW842" s="10">
        <f t="shared" si="281"/>
        <v>0</v>
      </c>
      <c r="AX842" s="10">
        <f t="shared" si="282"/>
        <v>0</v>
      </c>
      <c r="AY842" s="10">
        <f t="shared" si="283"/>
        <v>0</v>
      </c>
      <c r="AZ842" s="10">
        <f t="shared" si="284"/>
        <v>0</v>
      </c>
      <c r="BA842" s="10">
        <f t="shared" si="285"/>
        <v>0</v>
      </c>
      <c r="BB842" s="10">
        <f t="shared" si="286"/>
        <v>0</v>
      </c>
      <c r="BC842" s="10">
        <f t="shared" si="287"/>
        <v>0</v>
      </c>
      <c r="BD842" s="10">
        <f t="shared" si="288"/>
        <v>0</v>
      </c>
      <c r="BE842" s="10">
        <f t="shared" si="289"/>
        <v>0</v>
      </c>
      <c r="BF842" s="10">
        <f t="shared" si="290"/>
        <v>0</v>
      </c>
      <c r="BG842" s="10">
        <f t="shared" si="291"/>
        <v>0</v>
      </c>
      <c r="BH842" s="10">
        <f t="shared" si="292"/>
        <v>0</v>
      </c>
    </row>
    <row r="843" spans="1:60" ht="27.75" customHeight="1">
      <c r="A843" t="str">
        <f t="shared" si="272"/>
        <v/>
      </c>
      <c r="B843" s="54"/>
      <c r="C843" s="55"/>
      <c r="D843" s="54"/>
      <c r="E843" s="55"/>
      <c r="F843" s="31"/>
      <c r="G843" s="29"/>
      <c r="H843" s="32"/>
      <c r="I843" s="32"/>
      <c r="J843" s="30"/>
      <c r="K843" s="31"/>
      <c r="L843" s="33"/>
      <c r="M843" s="33"/>
      <c r="N843" s="54"/>
      <c r="O843" s="56"/>
      <c r="P843" s="56"/>
      <c r="Q843" s="57"/>
      <c r="R843" s="33"/>
      <c r="S843" s="33"/>
      <c r="T843" s="40"/>
      <c r="U843" s="40"/>
      <c r="V843" s="17"/>
      <c r="W843" s="17"/>
      <c r="X843" s="10" t="str">
        <f>IFERROR(VLOOKUP($F843,PRM!$G$3:$H$5,2,FALSE),"")</f>
        <v/>
      </c>
      <c r="Y843" s="10" t="str">
        <f>IFERROR(VLOOKUP($G843,PRM!$I$3:$J$5,2,FALSE),"")</f>
        <v/>
      </c>
      <c r="Z843" s="10" t="str">
        <f>IFERROR(VLOOKUP($K843,PRM!$K$3:$L$4,2,FALSE),"")</f>
        <v/>
      </c>
      <c r="AA843" s="10" t="str">
        <f>IFERROR(VLOOKUP($N843,PRM!$M$3:$N$50,2,FALSE),"")</f>
        <v/>
      </c>
      <c r="AB843" s="10" t="str">
        <f>IFERROR(VLOOKUP($Y$3&amp;$R843,PRM!$Q$3:$R$31,2,FALSE),"")</f>
        <v/>
      </c>
      <c r="AC843" s="10" t="str">
        <f>IFERROR(VLOOKUP($Y$3&amp;$S843,PRM!$AH$3:$AI$133,2,FALSE),"")</f>
        <v/>
      </c>
      <c r="AD843" s="10" t="str">
        <f>IFERROR(VLOOKUP($Y$3&amp;$T843,PRM!$Y$3:$Z$50,2,FALSE),"")</f>
        <v>1</v>
      </c>
      <c r="AE843" s="10" t="str">
        <f>IFERROR(VLOOKUP($Y$3&amp;$U843,PRM!$AD$3:$AE$44,2,FALSE),"")</f>
        <v/>
      </c>
      <c r="AF843" s="10" t="str">
        <f>IFERROR(VLOOKUP($Y$3&amp;$R843,PRM!$Q$3:$T$31,3,FALSE),"")</f>
        <v/>
      </c>
      <c r="AG843" s="10" t="str">
        <f>IFERROR(IF(AF843=0,0,MATCH($Y$3,PRM!$AF$3:'PRM'!$AF$133,0)),"")</f>
        <v/>
      </c>
      <c r="AH843" s="10" t="str">
        <f>IF($Y$3="","",(IF(AF843=0,0,COUNTIF(PRM!$AF$3:'PRM'!$AF$133,$Y$3))))</f>
        <v/>
      </c>
      <c r="AI843" s="10" t="str">
        <f>IFERROR(VLOOKUP($Y$3&amp;$R843,PRM!$Q$3:$U$31,4,FALSE),"")</f>
        <v/>
      </c>
      <c r="AJ843" s="10" t="str">
        <f>IFERROR(IF(AI843=0,0,MATCH($Y$3,PRM!$V$3:'PRM'!$V$50,0)),"")</f>
        <v/>
      </c>
      <c r="AK843" s="10" t="str">
        <f>IF($Y$3="","",(IF(AI843=0,0,COUNTIF(PRM!$V$3:'PRM'!$V$50,$Y$3))))</f>
        <v/>
      </c>
      <c r="AL843" s="10" t="str">
        <f>IFERROR(VLOOKUP($Y$3&amp;$R843,PRM!$Q$3:$U$31,5,FALSE),"")</f>
        <v/>
      </c>
      <c r="AM843" s="10" t="str">
        <f>IFERROR(IF(AL843=0,0,MATCH($Y$3,PRM!$AA$3:'PRM'!$AA$94,0)),"")</f>
        <v/>
      </c>
      <c r="AN843" s="10" t="str">
        <f>IF($Y$3="","",IF(AL843=0,0,COUNTIF(PRM!$AA$3:'PRM'!$AA$94,$Y$3)))</f>
        <v/>
      </c>
      <c r="AO843" s="10">
        <f t="shared" si="273"/>
        <v>0</v>
      </c>
      <c r="AP843" s="10">
        <f t="shared" si="274"/>
        <v>0</v>
      </c>
      <c r="AQ843" s="10">
        <f t="shared" si="275"/>
        <v>0</v>
      </c>
      <c r="AR843" s="10">
        <f t="shared" si="276"/>
        <v>0</v>
      </c>
      <c r="AS843" s="10">
        <f t="shared" si="277"/>
        <v>0</v>
      </c>
      <c r="AT843" s="10">
        <f t="shared" si="278"/>
        <v>0</v>
      </c>
      <c r="AU843" s="10">
        <f t="shared" si="279"/>
        <v>0</v>
      </c>
      <c r="AV843" s="10">
        <f t="shared" si="280"/>
        <v>0</v>
      </c>
      <c r="AW843" s="10">
        <f t="shared" si="281"/>
        <v>0</v>
      </c>
      <c r="AX843" s="10">
        <f t="shared" si="282"/>
        <v>0</v>
      </c>
      <c r="AY843" s="10">
        <f t="shared" si="283"/>
        <v>0</v>
      </c>
      <c r="AZ843" s="10">
        <f t="shared" si="284"/>
        <v>0</v>
      </c>
      <c r="BA843" s="10">
        <f t="shared" si="285"/>
        <v>0</v>
      </c>
      <c r="BB843" s="10">
        <f t="shared" si="286"/>
        <v>0</v>
      </c>
      <c r="BC843" s="10">
        <f t="shared" si="287"/>
        <v>0</v>
      </c>
      <c r="BD843" s="10">
        <f t="shared" si="288"/>
        <v>0</v>
      </c>
      <c r="BE843" s="10">
        <f t="shared" si="289"/>
        <v>0</v>
      </c>
      <c r="BF843" s="10">
        <f t="shared" si="290"/>
        <v>0</v>
      </c>
      <c r="BG843" s="10">
        <f t="shared" si="291"/>
        <v>0</v>
      </c>
      <c r="BH843" s="10">
        <f t="shared" si="292"/>
        <v>0</v>
      </c>
    </row>
    <row r="844" spans="1:60" ht="27.75" customHeight="1">
      <c r="A844" t="str">
        <f t="shared" ref="A844:A907" si="293">+IF(B844="","",ROW()-10)</f>
        <v/>
      </c>
      <c r="B844" s="54"/>
      <c r="C844" s="55"/>
      <c r="D844" s="54"/>
      <c r="E844" s="55"/>
      <c r="F844" s="31"/>
      <c r="G844" s="29"/>
      <c r="H844" s="32"/>
      <c r="I844" s="32"/>
      <c r="J844" s="30"/>
      <c r="K844" s="31"/>
      <c r="L844" s="33"/>
      <c r="M844" s="33"/>
      <c r="N844" s="54"/>
      <c r="O844" s="56"/>
      <c r="P844" s="56"/>
      <c r="Q844" s="57"/>
      <c r="R844" s="33"/>
      <c r="S844" s="33"/>
      <c r="T844" s="40"/>
      <c r="U844" s="40"/>
      <c r="V844" s="17"/>
      <c r="W844" s="17"/>
      <c r="X844" s="10" t="str">
        <f>IFERROR(VLOOKUP($F844,PRM!$G$3:$H$5,2,FALSE),"")</f>
        <v/>
      </c>
      <c r="Y844" s="10" t="str">
        <f>IFERROR(VLOOKUP($G844,PRM!$I$3:$J$5,2,FALSE),"")</f>
        <v/>
      </c>
      <c r="Z844" s="10" t="str">
        <f>IFERROR(VLOOKUP($K844,PRM!$K$3:$L$4,2,FALSE),"")</f>
        <v/>
      </c>
      <c r="AA844" s="10" t="str">
        <f>IFERROR(VLOOKUP($N844,PRM!$M$3:$N$50,2,FALSE),"")</f>
        <v/>
      </c>
      <c r="AB844" s="10" t="str">
        <f>IFERROR(VLOOKUP($Y$3&amp;$R844,PRM!$Q$3:$R$31,2,FALSE),"")</f>
        <v/>
      </c>
      <c r="AC844" s="10" t="str">
        <f>IFERROR(VLOOKUP($Y$3&amp;$S844,PRM!$AH$3:$AI$133,2,FALSE),"")</f>
        <v/>
      </c>
      <c r="AD844" s="10" t="str">
        <f>IFERROR(VLOOKUP($Y$3&amp;$T844,PRM!$Y$3:$Z$50,2,FALSE),"")</f>
        <v>1</v>
      </c>
      <c r="AE844" s="10" t="str">
        <f>IFERROR(VLOOKUP($Y$3&amp;$U844,PRM!$AD$3:$AE$44,2,FALSE),"")</f>
        <v/>
      </c>
      <c r="AF844" s="10" t="str">
        <f>IFERROR(VLOOKUP($Y$3&amp;$R844,PRM!$Q$3:$T$31,3,FALSE),"")</f>
        <v/>
      </c>
      <c r="AG844" s="10" t="str">
        <f>IFERROR(IF(AF844=0,0,MATCH($Y$3,PRM!$AF$3:'PRM'!$AF$133,0)),"")</f>
        <v/>
      </c>
      <c r="AH844" s="10" t="str">
        <f>IF($Y$3="","",(IF(AF844=0,0,COUNTIF(PRM!$AF$3:'PRM'!$AF$133,$Y$3))))</f>
        <v/>
      </c>
      <c r="AI844" s="10" t="str">
        <f>IFERROR(VLOOKUP($Y$3&amp;$R844,PRM!$Q$3:$U$31,4,FALSE),"")</f>
        <v/>
      </c>
      <c r="AJ844" s="10" t="str">
        <f>IFERROR(IF(AI844=0,0,MATCH($Y$3,PRM!$V$3:'PRM'!$V$50,0)),"")</f>
        <v/>
      </c>
      <c r="AK844" s="10" t="str">
        <f>IF($Y$3="","",(IF(AI844=0,0,COUNTIF(PRM!$V$3:'PRM'!$V$50,$Y$3))))</f>
        <v/>
      </c>
      <c r="AL844" s="10" t="str">
        <f>IFERROR(VLOOKUP($Y$3&amp;$R844,PRM!$Q$3:$U$31,5,FALSE),"")</f>
        <v/>
      </c>
      <c r="AM844" s="10" t="str">
        <f>IFERROR(IF(AL844=0,0,MATCH($Y$3,PRM!$AA$3:'PRM'!$AA$94,0)),"")</f>
        <v/>
      </c>
      <c r="AN844" s="10" t="str">
        <f>IF($Y$3="","",IF(AL844=0,0,COUNTIF(PRM!$AA$3:'PRM'!$AA$94,$Y$3)))</f>
        <v/>
      </c>
      <c r="AO844" s="10">
        <f t="shared" si="273"/>
        <v>0</v>
      </c>
      <c r="AP844" s="10">
        <f t="shared" si="274"/>
        <v>0</v>
      </c>
      <c r="AQ844" s="10">
        <f t="shared" si="275"/>
        <v>0</v>
      </c>
      <c r="AR844" s="10">
        <f t="shared" si="276"/>
        <v>0</v>
      </c>
      <c r="AS844" s="10">
        <f t="shared" si="277"/>
        <v>0</v>
      </c>
      <c r="AT844" s="10">
        <f t="shared" si="278"/>
        <v>0</v>
      </c>
      <c r="AU844" s="10">
        <f t="shared" si="279"/>
        <v>0</v>
      </c>
      <c r="AV844" s="10">
        <f t="shared" si="280"/>
        <v>0</v>
      </c>
      <c r="AW844" s="10">
        <f t="shared" si="281"/>
        <v>0</v>
      </c>
      <c r="AX844" s="10">
        <f t="shared" si="282"/>
        <v>0</v>
      </c>
      <c r="AY844" s="10">
        <f t="shared" si="283"/>
        <v>0</v>
      </c>
      <c r="AZ844" s="10">
        <f t="shared" si="284"/>
        <v>0</v>
      </c>
      <c r="BA844" s="10">
        <f t="shared" si="285"/>
        <v>0</v>
      </c>
      <c r="BB844" s="10">
        <f t="shared" si="286"/>
        <v>0</v>
      </c>
      <c r="BC844" s="10">
        <f t="shared" si="287"/>
        <v>0</v>
      </c>
      <c r="BD844" s="10">
        <f t="shared" si="288"/>
        <v>0</v>
      </c>
      <c r="BE844" s="10">
        <f t="shared" si="289"/>
        <v>0</v>
      </c>
      <c r="BF844" s="10">
        <f t="shared" si="290"/>
        <v>0</v>
      </c>
      <c r="BG844" s="10">
        <f t="shared" si="291"/>
        <v>0</v>
      </c>
      <c r="BH844" s="10">
        <f t="shared" si="292"/>
        <v>0</v>
      </c>
    </row>
    <row r="845" spans="1:60" ht="27.75" customHeight="1">
      <c r="A845" t="str">
        <f t="shared" si="293"/>
        <v/>
      </c>
      <c r="B845" s="54"/>
      <c r="C845" s="55"/>
      <c r="D845" s="54"/>
      <c r="E845" s="55"/>
      <c r="F845" s="31"/>
      <c r="G845" s="29"/>
      <c r="H845" s="32"/>
      <c r="I845" s="32"/>
      <c r="J845" s="30"/>
      <c r="K845" s="31"/>
      <c r="L845" s="33"/>
      <c r="M845" s="33"/>
      <c r="N845" s="54"/>
      <c r="O845" s="56"/>
      <c r="P845" s="56"/>
      <c r="Q845" s="57"/>
      <c r="R845" s="33"/>
      <c r="S845" s="33"/>
      <c r="T845" s="40"/>
      <c r="U845" s="40"/>
      <c r="V845" s="17"/>
      <c r="W845" s="17"/>
      <c r="X845" s="10" t="str">
        <f>IFERROR(VLOOKUP($F845,PRM!$G$3:$H$5,2,FALSE),"")</f>
        <v/>
      </c>
      <c r="Y845" s="10" t="str">
        <f>IFERROR(VLOOKUP($G845,PRM!$I$3:$J$5,2,FALSE),"")</f>
        <v/>
      </c>
      <c r="Z845" s="10" t="str">
        <f>IFERROR(VLOOKUP($K845,PRM!$K$3:$L$4,2,FALSE),"")</f>
        <v/>
      </c>
      <c r="AA845" s="10" t="str">
        <f>IFERROR(VLOOKUP($N845,PRM!$M$3:$N$50,2,FALSE),"")</f>
        <v/>
      </c>
      <c r="AB845" s="10" t="str">
        <f>IFERROR(VLOOKUP($Y$3&amp;$R845,PRM!$Q$3:$R$31,2,FALSE),"")</f>
        <v/>
      </c>
      <c r="AC845" s="10" t="str">
        <f>IFERROR(VLOOKUP($Y$3&amp;$S845,PRM!$AH$3:$AI$133,2,FALSE),"")</f>
        <v/>
      </c>
      <c r="AD845" s="10" t="str">
        <f>IFERROR(VLOOKUP($Y$3&amp;$T845,PRM!$Y$3:$Z$50,2,FALSE),"")</f>
        <v>1</v>
      </c>
      <c r="AE845" s="10" t="str">
        <f>IFERROR(VLOOKUP($Y$3&amp;$U845,PRM!$AD$3:$AE$44,2,FALSE),"")</f>
        <v/>
      </c>
      <c r="AF845" s="10" t="str">
        <f>IFERROR(VLOOKUP($Y$3&amp;$R845,PRM!$Q$3:$T$31,3,FALSE),"")</f>
        <v/>
      </c>
      <c r="AG845" s="10" t="str">
        <f>IFERROR(IF(AF845=0,0,MATCH($Y$3,PRM!$AF$3:'PRM'!$AF$133,0)),"")</f>
        <v/>
      </c>
      <c r="AH845" s="10" t="str">
        <f>IF($Y$3="","",(IF(AF845=0,0,COUNTIF(PRM!$AF$3:'PRM'!$AF$133,$Y$3))))</f>
        <v/>
      </c>
      <c r="AI845" s="10" t="str">
        <f>IFERROR(VLOOKUP($Y$3&amp;$R845,PRM!$Q$3:$U$31,4,FALSE),"")</f>
        <v/>
      </c>
      <c r="AJ845" s="10" t="str">
        <f>IFERROR(IF(AI845=0,0,MATCH($Y$3,PRM!$V$3:'PRM'!$V$50,0)),"")</f>
        <v/>
      </c>
      <c r="AK845" s="10" t="str">
        <f>IF($Y$3="","",(IF(AI845=0,0,COUNTIF(PRM!$V$3:'PRM'!$V$50,$Y$3))))</f>
        <v/>
      </c>
      <c r="AL845" s="10" t="str">
        <f>IFERROR(VLOOKUP($Y$3&amp;$R845,PRM!$Q$3:$U$31,5,FALSE),"")</f>
        <v/>
      </c>
      <c r="AM845" s="10" t="str">
        <f>IFERROR(IF(AL845=0,0,MATCH($Y$3,PRM!$AA$3:'PRM'!$AA$94,0)),"")</f>
        <v/>
      </c>
      <c r="AN845" s="10" t="str">
        <f>IF($Y$3="","",IF(AL845=0,0,COUNTIF(PRM!$AA$3:'PRM'!$AA$94,$Y$3)))</f>
        <v/>
      </c>
      <c r="AO845" s="10">
        <f t="shared" si="273"/>
        <v>0</v>
      </c>
      <c r="AP845" s="10">
        <f t="shared" si="274"/>
        <v>0</v>
      </c>
      <c r="AQ845" s="10">
        <f t="shared" si="275"/>
        <v>0</v>
      </c>
      <c r="AR845" s="10">
        <f t="shared" si="276"/>
        <v>0</v>
      </c>
      <c r="AS845" s="10">
        <f t="shared" si="277"/>
        <v>0</v>
      </c>
      <c r="AT845" s="10">
        <f t="shared" si="278"/>
        <v>0</v>
      </c>
      <c r="AU845" s="10">
        <f t="shared" si="279"/>
        <v>0</v>
      </c>
      <c r="AV845" s="10">
        <f t="shared" si="280"/>
        <v>0</v>
      </c>
      <c r="AW845" s="10">
        <f t="shared" si="281"/>
        <v>0</v>
      </c>
      <c r="AX845" s="10">
        <f t="shared" si="282"/>
        <v>0</v>
      </c>
      <c r="AY845" s="10">
        <f t="shared" si="283"/>
        <v>0</v>
      </c>
      <c r="AZ845" s="10">
        <f t="shared" si="284"/>
        <v>0</v>
      </c>
      <c r="BA845" s="10">
        <f t="shared" si="285"/>
        <v>0</v>
      </c>
      <c r="BB845" s="10">
        <f t="shared" si="286"/>
        <v>0</v>
      </c>
      <c r="BC845" s="10">
        <f t="shared" si="287"/>
        <v>0</v>
      </c>
      <c r="BD845" s="10">
        <f t="shared" si="288"/>
        <v>0</v>
      </c>
      <c r="BE845" s="10">
        <f t="shared" si="289"/>
        <v>0</v>
      </c>
      <c r="BF845" s="10">
        <f t="shared" si="290"/>
        <v>0</v>
      </c>
      <c r="BG845" s="10">
        <f t="shared" si="291"/>
        <v>0</v>
      </c>
      <c r="BH845" s="10">
        <f t="shared" si="292"/>
        <v>0</v>
      </c>
    </row>
    <row r="846" spans="1:60" ht="27.75" customHeight="1">
      <c r="A846" t="str">
        <f t="shared" si="293"/>
        <v/>
      </c>
      <c r="B846" s="54"/>
      <c r="C846" s="55"/>
      <c r="D846" s="54"/>
      <c r="E846" s="55"/>
      <c r="F846" s="31"/>
      <c r="G846" s="29"/>
      <c r="H846" s="32"/>
      <c r="I846" s="32"/>
      <c r="J846" s="30"/>
      <c r="K846" s="31"/>
      <c r="L846" s="33"/>
      <c r="M846" s="33"/>
      <c r="N846" s="54"/>
      <c r="O846" s="56"/>
      <c r="P846" s="56"/>
      <c r="Q846" s="57"/>
      <c r="R846" s="33"/>
      <c r="S846" s="33"/>
      <c r="T846" s="40"/>
      <c r="U846" s="40"/>
      <c r="V846" s="17"/>
      <c r="W846" s="17"/>
      <c r="X846" s="10" t="str">
        <f>IFERROR(VLOOKUP($F846,PRM!$G$3:$H$5,2,FALSE),"")</f>
        <v/>
      </c>
      <c r="Y846" s="10" t="str">
        <f>IFERROR(VLOOKUP($G846,PRM!$I$3:$J$5,2,FALSE),"")</f>
        <v/>
      </c>
      <c r="Z846" s="10" t="str">
        <f>IFERROR(VLOOKUP($K846,PRM!$K$3:$L$4,2,FALSE),"")</f>
        <v/>
      </c>
      <c r="AA846" s="10" t="str">
        <f>IFERROR(VLOOKUP($N846,PRM!$M$3:$N$50,2,FALSE),"")</f>
        <v/>
      </c>
      <c r="AB846" s="10" t="str">
        <f>IFERROR(VLOOKUP($Y$3&amp;$R846,PRM!$Q$3:$R$31,2,FALSE),"")</f>
        <v/>
      </c>
      <c r="AC846" s="10" t="str">
        <f>IFERROR(VLOOKUP($Y$3&amp;$S846,PRM!$AH$3:$AI$133,2,FALSE),"")</f>
        <v/>
      </c>
      <c r="AD846" s="10" t="str">
        <f>IFERROR(VLOOKUP($Y$3&amp;$T846,PRM!$Y$3:$Z$50,2,FALSE),"")</f>
        <v>1</v>
      </c>
      <c r="AE846" s="10" t="str">
        <f>IFERROR(VLOOKUP($Y$3&amp;$U846,PRM!$AD$3:$AE$44,2,FALSE),"")</f>
        <v/>
      </c>
      <c r="AF846" s="10" t="str">
        <f>IFERROR(VLOOKUP($Y$3&amp;$R846,PRM!$Q$3:$T$31,3,FALSE),"")</f>
        <v/>
      </c>
      <c r="AG846" s="10" t="str">
        <f>IFERROR(IF(AF846=0,0,MATCH($Y$3,PRM!$AF$3:'PRM'!$AF$133,0)),"")</f>
        <v/>
      </c>
      <c r="AH846" s="10" t="str">
        <f>IF($Y$3="","",(IF(AF846=0,0,COUNTIF(PRM!$AF$3:'PRM'!$AF$133,$Y$3))))</f>
        <v/>
      </c>
      <c r="AI846" s="10" t="str">
        <f>IFERROR(VLOOKUP($Y$3&amp;$R846,PRM!$Q$3:$U$31,4,FALSE),"")</f>
        <v/>
      </c>
      <c r="AJ846" s="10" t="str">
        <f>IFERROR(IF(AI846=0,0,MATCH($Y$3,PRM!$V$3:'PRM'!$V$50,0)),"")</f>
        <v/>
      </c>
      <c r="AK846" s="10" t="str">
        <f>IF($Y$3="","",(IF(AI846=0,0,COUNTIF(PRM!$V$3:'PRM'!$V$50,$Y$3))))</f>
        <v/>
      </c>
      <c r="AL846" s="10" t="str">
        <f>IFERROR(VLOOKUP($Y$3&amp;$R846,PRM!$Q$3:$U$31,5,FALSE),"")</f>
        <v/>
      </c>
      <c r="AM846" s="10" t="str">
        <f>IFERROR(IF(AL846=0,0,MATCH($Y$3,PRM!$AA$3:'PRM'!$AA$94,0)),"")</f>
        <v/>
      </c>
      <c r="AN846" s="10" t="str">
        <f>IF($Y$3="","",IF(AL846=0,0,COUNTIF(PRM!$AA$3:'PRM'!$AA$94,$Y$3)))</f>
        <v/>
      </c>
      <c r="AO846" s="10">
        <f t="shared" si="273"/>
        <v>0</v>
      </c>
      <c r="AP846" s="10">
        <f t="shared" si="274"/>
        <v>0</v>
      </c>
      <c r="AQ846" s="10">
        <f t="shared" si="275"/>
        <v>0</v>
      </c>
      <c r="AR846" s="10">
        <f t="shared" si="276"/>
        <v>0</v>
      </c>
      <c r="AS846" s="10">
        <f t="shared" si="277"/>
        <v>0</v>
      </c>
      <c r="AT846" s="10">
        <f t="shared" si="278"/>
        <v>0</v>
      </c>
      <c r="AU846" s="10">
        <f t="shared" si="279"/>
        <v>0</v>
      </c>
      <c r="AV846" s="10">
        <f t="shared" si="280"/>
        <v>0</v>
      </c>
      <c r="AW846" s="10">
        <f t="shared" si="281"/>
        <v>0</v>
      </c>
      <c r="AX846" s="10">
        <f t="shared" si="282"/>
        <v>0</v>
      </c>
      <c r="AY846" s="10">
        <f t="shared" si="283"/>
        <v>0</v>
      </c>
      <c r="AZ846" s="10">
        <f t="shared" si="284"/>
        <v>0</v>
      </c>
      <c r="BA846" s="10">
        <f t="shared" si="285"/>
        <v>0</v>
      </c>
      <c r="BB846" s="10">
        <f t="shared" si="286"/>
        <v>0</v>
      </c>
      <c r="BC846" s="10">
        <f t="shared" si="287"/>
        <v>0</v>
      </c>
      <c r="BD846" s="10">
        <f t="shared" si="288"/>
        <v>0</v>
      </c>
      <c r="BE846" s="10">
        <f t="shared" si="289"/>
        <v>0</v>
      </c>
      <c r="BF846" s="10">
        <f t="shared" si="290"/>
        <v>0</v>
      </c>
      <c r="BG846" s="10">
        <f t="shared" si="291"/>
        <v>0</v>
      </c>
      <c r="BH846" s="10">
        <f t="shared" si="292"/>
        <v>0</v>
      </c>
    </row>
    <row r="847" spans="1:60" ht="27.75" customHeight="1">
      <c r="A847" t="str">
        <f t="shared" si="293"/>
        <v/>
      </c>
      <c r="B847" s="54"/>
      <c r="C847" s="55"/>
      <c r="D847" s="54"/>
      <c r="E847" s="55"/>
      <c r="F847" s="31"/>
      <c r="G847" s="29"/>
      <c r="H847" s="32"/>
      <c r="I847" s="32"/>
      <c r="J847" s="30"/>
      <c r="K847" s="31"/>
      <c r="L847" s="33"/>
      <c r="M847" s="33"/>
      <c r="N847" s="54"/>
      <c r="O847" s="56"/>
      <c r="P847" s="56"/>
      <c r="Q847" s="57"/>
      <c r="R847" s="33"/>
      <c r="S847" s="33"/>
      <c r="T847" s="40"/>
      <c r="U847" s="40"/>
      <c r="V847" s="17"/>
      <c r="W847" s="17"/>
      <c r="X847" s="10" t="str">
        <f>IFERROR(VLOOKUP($F847,PRM!$G$3:$H$5,2,FALSE),"")</f>
        <v/>
      </c>
      <c r="Y847" s="10" t="str">
        <f>IFERROR(VLOOKUP($G847,PRM!$I$3:$J$5,2,FALSE),"")</f>
        <v/>
      </c>
      <c r="Z847" s="10" t="str">
        <f>IFERROR(VLOOKUP($K847,PRM!$K$3:$L$4,2,FALSE),"")</f>
        <v/>
      </c>
      <c r="AA847" s="10" t="str">
        <f>IFERROR(VLOOKUP($N847,PRM!$M$3:$N$50,2,FALSE),"")</f>
        <v/>
      </c>
      <c r="AB847" s="10" t="str">
        <f>IFERROR(VLOOKUP($Y$3&amp;$R847,PRM!$Q$3:$R$31,2,FALSE),"")</f>
        <v/>
      </c>
      <c r="AC847" s="10" t="str">
        <f>IFERROR(VLOOKUP($Y$3&amp;$S847,PRM!$AH$3:$AI$133,2,FALSE),"")</f>
        <v/>
      </c>
      <c r="AD847" s="10" t="str">
        <f>IFERROR(VLOOKUP($Y$3&amp;$T847,PRM!$Y$3:$Z$50,2,FALSE),"")</f>
        <v>1</v>
      </c>
      <c r="AE847" s="10" t="str">
        <f>IFERROR(VLOOKUP($Y$3&amp;$U847,PRM!$AD$3:$AE$44,2,FALSE),"")</f>
        <v/>
      </c>
      <c r="AF847" s="10" t="str">
        <f>IFERROR(VLOOKUP($Y$3&amp;$R847,PRM!$Q$3:$T$31,3,FALSE),"")</f>
        <v/>
      </c>
      <c r="AG847" s="10" t="str">
        <f>IFERROR(IF(AF847=0,0,MATCH($Y$3,PRM!$AF$3:'PRM'!$AF$133,0)),"")</f>
        <v/>
      </c>
      <c r="AH847" s="10" t="str">
        <f>IF($Y$3="","",(IF(AF847=0,0,COUNTIF(PRM!$AF$3:'PRM'!$AF$133,$Y$3))))</f>
        <v/>
      </c>
      <c r="AI847" s="10" t="str">
        <f>IFERROR(VLOOKUP($Y$3&amp;$R847,PRM!$Q$3:$U$31,4,FALSE),"")</f>
        <v/>
      </c>
      <c r="AJ847" s="10" t="str">
        <f>IFERROR(IF(AI847=0,0,MATCH($Y$3,PRM!$V$3:'PRM'!$V$50,0)),"")</f>
        <v/>
      </c>
      <c r="AK847" s="10" t="str">
        <f>IF($Y$3="","",(IF(AI847=0,0,COUNTIF(PRM!$V$3:'PRM'!$V$50,$Y$3))))</f>
        <v/>
      </c>
      <c r="AL847" s="10" t="str">
        <f>IFERROR(VLOOKUP($Y$3&amp;$R847,PRM!$Q$3:$U$31,5,FALSE),"")</f>
        <v/>
      </c>
      <c r="AM847" s="10" t="str">
        <f>IFERROR(IF(AL847=0,0,MATCH($Y$3,PRM!$AA$3:'PRM'!$AA$94,0)),"")</f>
        <v/>
      </c>
      <c r="AN847" s="10" t="str">
        <f>IF($Y$3="","",IF(AL847=0,0,COUNTIF(PRM!$AA$3:'PRM'!$AA$94,$Y$3)))</f>
        <v/>
      </c>
      <c r="AO847" s="10">
        <f t="shared" si="273"/>
        <v>0</v>
      </c>
      <c r="AP847" s="10">
        <f t="shared" si="274"/>
        <v>0</v>
      </c>
      <c r="AQ847" s="10">
        <f t="shared" si="275"/>
        <v>0</v>
      </c>
      <c r="AR847" s="10">
        <f t="shared" si="276"/>
        <v>0</v>
      </c>
      <c r="AS847" s="10">
        <f t="shared" si="277"/>
        <v>0</v>
      </c>
      <c r="AT847" s="10">
        <f t="shared" si="278"/>
        <v>0</v>
      </c>
      <c r="AU847" s="10">
        <f t="shared" si="279"/>
        <v>0</v>
      </c>
      <c r="AV847" s="10">
        <f t="shared" si="280"/>
        <v>0</v>
      </c>
      <c r="AW847" s="10">
        <f t="shared" si="281"/>
        <v>0</v>
      </c>
      <c r="AX847" s="10">
        <f t="shared" si="282"/>
        <v>0</v>
      </c>
      <c r="AY847" s="10">
        <f t="shared" si="283"/>
        <v>0</v>
      </c>
      <c r="AZ847" s="10">
        <f t="shared" si="284"/>
        <v>0</v>
      </c>
      <c r="BA847" s="10">
        <f t="shared" si="285"/>
        <v>0</v>
      </c>
      <c r="BB847" s="10">
        <f t="shared" si="286"/>
        <v>0</v>
      </c>
      <c r="BC847" s="10">
        <f t="shared" si="287"/>
        <v>0</v>
      </c>
      <c r="BD847" s="10">
        <f t="shared" si="288"/>
        <v>0</v>
      </c>
      <c r="BE847" s="10">
        <f t="shared" si="289"/>
        <v>0</v>
      </c>
      <c r="BF847" s="10">
        <f t="shared" si="290"/>
        <v>0</v>
      </c>
      <c r="BG847" s="10">
        <f t="shared" si="291"/>
        <v>0</v>
      </c>
      <c r="BH847" s="10">
        <f t="shared" si="292"/>
        <v>0</v>
      </c>
    </row>
    <row r="848" spans="1:60" ht="27.75" customHeight="1">
      <c r="A848" t="str">
        <f t="shared" si="293"/>
        <v/>
      </c>
      <c r="B848" s="54"/>
      <c r="C848" s="55"/>
      <c r="D848" s="54"/>
      <c r="E848" s="55"/>
      <c r="F848" s="31"/>
      <c r="G848" s="29"/>
      <c r="H848" s="32"/>
      <c r="I848" s="32"/>
      <c r="J848" s="30"/>
      <c r="K848" s="31"/>
      <c r="L848" s="33"/>
      <c r="M848" s="33"/>
      <c r="N848" s="54"/>
      <c r="O848" s="56"/>
      <c r="P848" s="56"/>
      <c r="Q848" s="57"/>
      <c r="R848" s="33"/>
      <c r="S848" s="33"/>
      <c r="T848" s="40"/>
      <c r="U848" s="40"/>
      <c r="V848" s="17"/>
      <c r="W848" s="17"/>
      <c r="X848" s="10" t="str">
        <f>IFERROR(VLOOKUP($F848,PRM!$G$3:$H$5,2,FALSE),"")</f>
        <v/>
      </c>
      <c r="Y848" s="10" t="str">
        <f>IFERROR(VLOOKUP($G848,PRM!$I$3:$J$5,2,FALSE),"")</f>
        <v/>
      </c>
      <c r="Z848" s="10" t="str">
        <f>IFERROR(VLOOKUP($K848,PRM!$K$3:$L$4,2,FALSE),"")</f>
        <v/>
      </c>
      <c r="AA848" s="10" t="str">
        <f>IFERROR(VLOOKUP($N848,PRM!$M$3:$N$50,2,FALSE),"")</f>
        <v/>
      </c>
      <c r="AB848" s="10" t="str">
        <f>IFERROR(VLOOKUP($Y$3&amp;$R848,PRM!$Q$3:$R$31,2,FALSE),"")</f>
        <v/>
      </c>
      <c r="AC848" s="10" t="str">
        <f>IFERROR(VLOOKUP($Y$3&amp;$S848,PRM!$AH$3:$AI$133,2,FALSE),"")</f>
        <v/>
      </c>
      <c r="AD848" s="10" t="str">
        <f>IFERROR(VLOOKUP($Y$3&amp;$T848,PRM!$Y$3:$Z$50,2,FALSE),"")</f>
        <v>1</v>
      </c>
      <c r="AE848" s="10" t="str">
        <f>IFERROR(VLOOKUP($Y$3&amp;$U848,PRM!$AD$3:$AE$44,2,FALSE),"")</f>
        <v/>
      </c>
      <c r="AF848" s="10" t="str">
        <f>IFERROR(VLOOKUP($Y$3&amp;$R848,PRM!$Q$3:$T$31,3,FALSE),"")</f>
        <v/>
      </c>
      <c r="AG848" s="10" t="str">
        <f>IFERROR(IF(AF848=0,0,MATCH($Y$3,PRM!$AF$3:'PRM'!$AF$133,0)),"")</f>
        <v/>
      </c>
      <c r="AH848" s="10" t="str">
        <f>IF($Y$3="","",(IF(AF848=0,0,COUNTIF(PRM!$AF$3:'PRM'!$AF$133,$Y$3))))</f>
        <v/>
      </c>
      <c r="AI848" s="10" t="str">
        <f>IFERROR(VLOOKUP($Y$3&amp;$R848,PRM!$Q$3:$U$31,4,FALSE),"")</f>
        <v/>
      </c>
      <c r="AJ848" s="10" t="str">
        <f>IFERROR(IF(AI848=0,0,MATCH($Y$3,PRM!$V$3:'PRM'!$V$50,0)),"")</f>
        <v/>
      </c>
      <c r="AK848" s="10" t="str">
        <f>IF($Y$3="","",(IF(AI848=0,0,COUNTIF(PRM!$V$3:'PRM'!$V$50,$Y$3))))</f>
        <v/>
      </c>
      <c r="AL848" s="10" t="str">
        <f>IFERROR(VLOOKUP($Y$3&amp;$R848,PRM!$Q$3:$U$31,5,FALSE),"")</f>
        <v/>
      </c>
      <c r="AM848" s="10" t="str">
        <f>IFERROR(IF(AL848=0,0,MATCH($Y$3,PRM!$AA$3:'PRM'!$AA$94,0)),"")</f>
        <v/>
      </c>
      <c r="AN848" s="10" t="str">
        <f>IF($Y$3="","",IF(AL848=0,0,COUNTIF(PRM!$AA$3:'PRM'!$AA$94,$Y$3)))</f>
        <v/>
      </c>
      <c r="AO848" s="10">
        <f t="shared" si="273"/>
        <v>0</v>
      </c>
      <c r="AP848" s="10">
        <f t="shared" si="274"/>
        <v>0</v>
      </c>
      <c r="AQ848" s="10">
        <f t="shared" si="275"/>
        <v>0</v>
      </c>
      <c r="AR848" s="10">
        <f t="shared" si="276"/>
        <v>0</v>
      </c>
      <c r="AS848" s="10">
        <f t="shared" si="277"/>
        <v>0</v>
      </c>
      <c r="AT848" s="10">
        <f t="shared" si="278"/>
        <v>0</v>
      </c>
      <c r="AU848" s="10">
        <f t="shared" si="279"/>
        <v>0</v>
      </c>
      <c r="AV848" s="10">
        <f t="shared" si="280"/>
        <v>0</v>
      </c>
      <c r="AW848" s="10">
        <f t="shared" si="281"/>
        <v>0</v>
      </c>
      <c r="AX848" s="10">
        <f t="shared" si="282"/>
        <v>0</v>
      </c>
      <c r="AY848" s="10">
        <f t="shared" si="283"/>
        <v>0</v>
      </c>
      <c r="AZ848" s="10">
        <f t="shared" si="284"/>
        <v>0</v>
      </c>
      <c r="BA848" s="10">
        <f t="shared" si="285"/>
        <v>0</v>
      </c>
      <c r="BB848" s="10">
        <f t="shared" si="286"/>
        <v>0</v>
      </c>
      <c r="BC848" s="10">
        <f t="shared" si="287"/>
        <v>0</v>
      </c>
      <c r="BD848" s="10">
        <f t="shared" si="288"/>
        <v>0</v>
      </c>
      <c r="BE848" s="10">
        <f t="shared" si="289"/>
        <v>0</v>
      </c>
      <c r="BF848" s="10">
        <f t="shared" si="290"/>
        <v>0</v>
      </c>
      <c r="BG848" s="10">
        <f t="shared" si="291"/>
        <v>0</v>
      </c>
      <c r="BH848" s="10">
        <f t="shared" si="292"/>
        <v>0</v>
      </c>
    </row>
    <row r="849" spans="1:60" ht="27.75" customHeight="1">
      <c r="A849" t="str">
        <f t="shared" si="293"/>
        <v/>
      </c>
      <c r="B849" s="54"/>
      <c r="C849" s="55"/>
      <c r="D849" s="54"/>
      <c r="E849" s="55"/>
      <c r="F849" s="31"/>
      <c r="G849" s="29"/>
      <c r="H849" s="32"/>
      <c r="I849" s="32"/>
      <c r="J849" s="30"/>
      <c r="K849" s="31"/>
      <c r="L849" s="33"/>
      <c r="M849" s="33"/>
      <c r="N849" s="54"/>
      <c r="O849" s="56"/>
      <c r="P849" s="56"/>
      <c r="Q849" s="57"/>
      <c r="R849" s="33"/>
      <c r="S849" s="33"/>
      <c r="T849" s="40"/>
      <c r="U849" s="40"/>
      <c r="V849" s="17"/>
      <c r="W849" s="17"/>
      <c r="X849" s="10" t="str">
        <f>IFERROR(VLOOKUP($F849,PRM!$G$3:$H$5,2,FALSE),"")</f>
        <v/>
      </c>
      <c r="Y849" s="10" t="str">
        <f>IFERROR(VLOOKUP($G849,PRM!$I$3:$J$5,2,FALSE),"")</f>
        <v/>
      </c>
      <c r="Z849" s="10" t="str">
        <f>IFERROR(VLOOKUP($K849,PRM!$K$3:$L$4,2,FALSE),"")</f>
        <v/>
      </c>
      <c r="AA849" s="10" t="str">
        <f>IFERROR(VLOOKUP($N849,PRM!$M$3:$N$50,2,FALSE),"")</f>
        <v/>
      </c>
      <c r="AB849" s="10" t="str">
        <f>IFERROR(VLOOKUP($Y$3&amp;$R849,PRM!$Q$3:$R$31,2,FALSE),"")</f>
        <v/>
      </c>
      <c r="AC849" s="10" t="str">
        <f>IFERROR(VLOOKUP($Y$3&amp;$S849,PRM!$AH$3:$AI$133,2,FALSE),"")</f>
        <v/>
      </c>
      <c r="AD849" s="10" t="str">
        <f>IFERROR(VLOOKUP($Y$3&amp;$T849,PRM!$Y$3:$Z$50,2,FALSE),"")</f>
        <v>1</v>
      </c>
      <c r="AE849" s="10" t="str">
        <f>IFERROR(VLOOKUP($Y$3&amp;$U849,PRM!$AD$3:$AE$44,2,FALSE),"")</f>
        <v/>
      </c>
      <c r="AF849" s="10" t="str">
        <f>IFERROR(VLOOKUP($Y$3&amp;$R849,PRM!$Q$3:$T$31,3,FALSE),"")</f>
        <v/>
      </c>
      <c r="AG849" s="10" t="str">
        <f>IFERROR(IF(AF849=0,0,MATCH($Y$3,PRM!$AF$3:'PRM'!$AF$133,0)),"")</f>
        <v/>
      </c>
      <c r="AH849" s="10" t="str">
        <f>IF($Y$3="","",(IF(AF849=0,0,COUNTIF(PRM!$AF$3:'PRM'!$AF$133,$Y$3))))</f>
        <v/>
      </c>
      <c r="AI849" s="10" t="str">
        <f>IFERROR(VLOOKUP($Y$3&amp;$R849,PRM!$Q$3:$U$31,4,FALSE),"")</f>
        <v/>
      </c>
      <c r="AJ849" s="10" t="str">
        <f>IFERROR(IF(AI849=0,0,MATCH($Y$3,PRM!$V$3:'PRM'!$V$50,0)),"")</f>
        <v/>
      </c>
      <c r="AK849" s="10" t="str">
        <f>IF($Y$3="","",(IF(AI849=0,0,COUNTIF(PRM!$V$3:'PRM'!$V$50,$Y$3))))</f>
        <v/>
      </c>
      <c r="AL849" s="10" t="str">
        <f>IFERROR(VLOOKUP($Y$3&amp;$R849,PRM!$Q$3:$U$31,5,FALSE),"")</f>
        <v/>
      </c>
      <c r="AM849" s="10" t="str">
        <f>IFERROR(IF(AL849=0,0,MATCH($Y$3,PRM!$AA$3:'PRM'!$AA$94,0)),"")</f>
        <v/>
      </c>
      <c r="AN849" s="10" t="str">
        <f>IF($Y$3="","",IF(AL849=0,0,COUNTIF(PRM!$AA$3:'PRM'!$AA$94,$Y$3)))</f>
        <v/>
      </c>
      <c r="AO849" s="10">
        <f t="shared" si="273"/>
        <v>0</v>
      </c>
      <c r="AP849" s="10">
        <f t="shared" si="274"/>
        <v>0</v>
      </c>
      <c r="AQ849" s="10">
        <f t="shared" si="275"/>
        <v>0</v>
      </c>
      <c r="AR849" s="10">
        <f t="shared" si="276"/>
        <v>0</v>
      </c>
      <c r="AS849" s="10">
        <f t="shared" si="277"/>
        <v>0</v>
      </c>
      <c r="AT849" s="10">
        <f t="shared" si="278"/>
        <v>0</v>
      </c>
      <c r="AU849" s="10">
        <f t="shared" si="279"/>
        <v>0</v>
      </c>
      <c r="AV849" s="10">
        <f t="shared" si="280"/>
        <v>0</v>
      </c>
      <c r="AW849" s="10">
        <f t="shared" si="281"/>
        <v>0</v>
      </c>
      <c r="AX849" s="10">
        <f t="shared" si="282"/>
        <v>0</v>
      </c>
      <c r="AY849" s="10">
        <f t="shared" si="283"/>
        <v>0</v>
      </c>
      <c r="AZ849" s="10">
        <f t="shared" si="284"/>
        <v>0</v>
      </c>
      <c r="BA849" s="10">
        <f t="shared" si="285"/>
        <v>0</v>
      </c>
      <c r="BB849" s="10">
        <f t="shared" si="286"/>
        <v>0</v>
      </c>
      <c r="BC849" s="10">
        <f t="shared" si="287"/>
        <v>0</v>
      </c>
      <c r="BD849" s="10">
        <f t="shared" si="288"/>
        <v>0</v>
      </c>
      <c r="BE849" s="10">
        <f t="shared" si="289"/>
        <v>0</v>
      </c>
      <c r="BF849" s="10">
        <f t="shared" si="290"/>
        <v>0</v>
      </c>
      <c r="BG849" s="10">
        <f t="shared" si="291"/>
        <v>0</v>
      </c>
      <c r="BH849" s="10">
        <f t="shared" si="292"/>
        <v>0</v>
      </c>
    </row>
    <row r="850" spans="1:60" ht="27.75" customHeight="1">
      <c r="A850" t="str">
        <f t="shared" si="293"/>
        <v/>
      </c>
      <c r="B850" s="54"/>
      <c r="C850" s="55"/>
      <c r="D850" s="54"/>
      <c r="E850" s="55"/>
      <c r="F850" s="31"/>
      <c r="G850" s="29"/>
      <c r="H850" s="32"/>
      <c r="I850" s="32"/>
      <c r="J850" s="30"/>
      <c r="K850" s="31"/>
      <c r="L850" s="33"/>
      <c r="M850" s="33"/>
      <c r="N850" s="54"/>
      <c r="O850" s="56"/>
      <c r="P850" s="56"/>
      <c r="Q850" s="57"/>
      <c r="R850" s="33"/>
      <c r="S850" s="33"/>
      <c r="T850" s="40"/>
      <c r="U850" s="40"/>
      <c r="V850" s="17"/>
      <c r="W850" s="17"/>
      <c r="X850" s="10" t="str">
        <f>IFERROR(VLOOKUP($F850,PRM!$G$3:$H$5,2,FALSE),"")</f>
        <v/>
      </c>
      <c r="Y850" s="10" t="str">
        <f>IFERROR(VLOOKUP($G850,PRM!$I$3:$J$5,2,FALSE),"")</f>
        <v/>
      </c>
      <c r="Z850" s="10" t="str">
        <f>IFERROR(VLOOKUP($K850,PRM!$K$3:$L$4,2,FALSE),"")</f>
        <v/>
      </c>
      <c r="AA850" s="10" t="str">
        <f>IFERROR(VLOOKUP($N850,PRM!$M$3:$N$50,2,FALSE),"")</f>
        <v/>
      </c>
      <c r="AB850" s="10" t="str">
        <f>IFERROR(VLOOKUP($Y$3&amp;$R850,PRM!$Q$3:$R$31,2,FALSE),"")</f>
        <v/>
      </c>
      <c r="AC850" s="10" t="str">
        <f>IFERROR(VLOOKUP($Y$3&amp;$S850,PRM!$AH$3:$AI$133,2,FALSE),"")</f>
        <v/>
      </c>
      <c r="AD850" s="10" t="str">
        <f>IFERROR(VLOOKUP($Y$3&amp;$T850,PRM!$Y$3:$Z$50,2,FALSE),"")</f>
        <v>1</v>
      </c>
      <c r="AE850" s="10" t="str">
        <f>IFERROR(VLOOKUP($Y$3&amp;$U850,PRM!$AD$3:$AE$44,2,FALSE),"")</f>
        <v/>
      </c>
      <c r="AF850" s="10" t="str">
        <f>IFERROR(VLOOKUP($Y$3&amp;$R850,PRM!$Q$3:$T$31,3,FALSE),"")</f>
        <v/>
      </c>
      <c r="AG850" s="10" t="str">
        <f>IFERROR(IF(AF850=0,0,MATCH($Y$3,PRM!$AF$3:'PRM'!$AF$133,0)),"")</f>
        <v/>
      </c>
      <c r="AH850" s="10" t="str">
        <f>IF($Y$3="","",(IF(AF850=0,0,COUNTIF(PRM!$AF$3:'PRM'!$AF$133,$Y$3))))</f>
        <v/>
      </c>
      <c r="AI850" s="10" t="str">
        <f>IFERROR(VLOOKUP($Y$3&amp;$R850,PRM!$Q$3:$U$31,4,FALSE),"")</f>
        <v/>
      </c>
      <c r="AJ850" s="10" t="str">
        <f>IFERROR(IF(AI850=0,0,MATCH($Y$3,PRM!$V$3:'PRM'!$V$50,0)),"")</f>
        <v/>
      </c>
      <c r="AK850" s="10" t="str">
        <f>IF($Y$3="","",(IF(AI850=0,0,COUNTIF(PRM!$V$3:'PRM'!$V$50,$Y$3))))</f>
        <v/>
      </c>
      <c r="AL850" s="10" t="str">
        <f>IFERROR(VLOOKUP($Y$3&amp;$R850,PRM!$Q$3:$U$31,5,FALSE),"")</f>
        <v/>
      </c>
      <c r="AM850" s="10" t="str">
        <f>IFERROR(IF(AL850=0,0,MATCH($Y$3,PRM!$AA$3:'PRM'!$AA$94,0)),"")</f>
        <v/>
      </c>
      <c r="AN850" s="10" t="str">
        <f>IF($Y$3="","",IF(AL850=0,0,COUNTIF(PRM!$AA$3:'PRM'!$AA$94,$Y$3)))</f>
        <v/>
      </c>
      <c r="AO850" s="10">
        <f t="shared" si="273"/>
        <v>0</v>
      </c>
      <c r="AP850" s="10">
        <f t="shared" si="274"/>
        <v>0</v>
      </c>
      <c r="AQ850" s="10">
        <f t="shared" si="275"/>
        <v>0</v>
      </c>
      <c r="AR850" s="10">
        <f t="shared" si="276"/>
        <v>0</v>
      </c>
      <c r="AS850" s="10">
        <f t="shared" si="277"/>
        <v>0</v>
      </c>
      <c r="AT850" s="10">
        <f t="shared" si="278"/>
        <v>0</v>
      </c>
      <c r="AU850" s="10">
        <f t="shared" si="279"/>
        <v>0</v>
      </c>
      <c r="AV850" s="10">
        <f t="shared" si="280"/>
        <v>0</v>
      </c>
      <c r="AW850" s="10">
        <f t="shared" si="281"/>
        <v>0</v>
      </c>
      <c r="AX850" s="10">
        <f t="shared" si="282"/>
        <v>0</v>
      </c>
      <c r="AY850" s="10">
        <f t="shared" si="283"/>
        <v>0</v>
      </c>
      <c r="AZ850" s="10">
        <f t="shared" si="284"/>
        <v>0</v>
      </c>
      <c r="BA850" s="10">
        <f t="shared" si="285"/>
        <v>0</v>
      </c>
      <c r="BB850" s="10">
        <f t="shared" si="286"/>
        <v>0</v>
      </c>
      <c r="BC850" s="10">
        <f t="shared" si="287"/>
        <v>0</v>
      </c>
      <c r="BD850" s="10">
        <f t="shared" si="288"/>
        <v>0</v>
      </c>
      <c r="BE850" s="10">
        <f t="shared" si="289"/>
        <v>0</v>
      </c>
      <c r="BF850" s="10">
        <f t="shared" si="290"/>
        <v>0</v>
      </c>
      <c r="BG850" s="10">
        <f t="shared" si="291"/>
        <v>0</v>
      </c>
      <c r="BH850" s="10">
        <f t="shared" si="292"/>
        <v>0</v>
      </c>
    </row>
    <row r="851" spans="1:60" ht="27.75" customHeight="1">
      <c r="A851" t="str">
        <f t="shared" si="293"/>
        <v/>
      </c>
      <c r="B851" s="54"/>
      <c r="C851" s="55"/>
      <c r="D851" s="54"/>
      <c r="E851" s="55"/>
      <c r="F851" s="31"/>
      <c r="G851" s="29"/>
      <c r="H851" s="32"/>
      <c r="I851" s="32"/>
      <c r="J851" s="30"/>
      <c r="K851" s="31"/>
      <c r="L851" s="33"/>
      <c r="M851" s="33"/>
      <c r="N851" s="54"/>
      <c r="O851" s="56"/>
      <c r="P851" s="56"/>
      <c r="Q851" s="57"/>
      <c r="R851" s="33"/>
      <c r="S851" s="33"/>
      <c r="T851" s="40"/>
      <c r="U851" s="40"/>
      <c r="V851" s="17"/>
      <c r="W851" s="17"/>
      <c r="X851" s="10" t="str">
        <f>IFERROR(VLOOKUP($F851,PRM!$G$3:$H$5,2,FALSE),"")</f>
        <v/>
      </c>
      <c r="Y851" s="10" t="str">
        <f>IFERROR(VLOOKUP($G851,PRM!$I$3:$J$5,2,FALSE),"")</f>
        <v/>
      </c>
      <c r="Z851" s="10" t="str">
        <f>IFERROR(VLOOKUP($K851,PRM!$K$3:$L$4,2,FALSE),"")</f>
        <v/>
      </c>
      <c r="AA851" s="10" t="str">
        <f>IFERROR(VLOOKUP($N851,PRM!$M$3:$N$50,2,FALSE),"")</f>
        <v/>
      </c>
      <c r="AB851" s="10" t="str">
        <f>IFERROR(VLOOKUP($Y$3&amp;$R851,PRM!$Q$3:$R$31,2,FALSE),"")</f>
        <v/>
      </c>
      <c r="AC851" s="10" t="str">
        <f>IFERROR(VLOOKUP($Y$3&amp;$S851,PRM!$AH$3:$AI$133,2,FALSE),"")</f>
        <v/>
      </c>
      <c r="AD851" s="10" t="str">
        <f>IFERROR(VLOOKUP($Y$3&amp;$T851,PRM!$Y$3:$Z$50,2,FALSE),"")</f>
        <v>1</v>
      </c>
      <c r="AE851" s="10" t="str">
        <f>IFERROR(VLOOKUP($Y$3&amp;$U851,PRM!$AD$3:$AE$44,2,FALSE),"")</f>
        <v/>
      </c>
      <c r="AF851" s="10" t="str">
        <f>IFERROR(VLOOKUP($Y$3&amp;$R851,PRM!$Q$3:$T$31,3,FALSE),"")</f>
        <v/>
      </c>
      <c r="AG851" s="10" t="str">
        <f>IFERROR(IF(AF851=0,0,MATCH($Y$3,PRM!$AF$3:'PRM'!$AF$133,0)),"")</f>
        <v/>
      </c>
      <c r="AH851" s="10" t="str">
        <f>IF($Y$3="","",(IF(AF851=0,0,COUNTIF(PRM!$AF$3:'PRM'!$AF$133,$Y$3))))</f>
        <v/>
      </c>
      <c r="AI851" s="10" t="str">
        <f>IFERROR(VLOOKUP($Y$3&amp;$R851,PRM!$Q$3:$U$31,4,FALSE),"")</f>
        <v/>
      </c>
      <c r="AJ851" s="10" t="str">
        <f>IFERROR(IF(AI851=0,0,MATCH($Y$3,PRM!$V$3:'PRM'!$V$50,0)),"")</f>
        <v/>
      </c>
      <c r="AK851" s="10" t="str">
        <f>IF($Y$3="","",(IF(AI851=0,0,COUNTIF(PRM!$V$3:'PRM'!$V$50,$Y$3))))</f>
        <v/>
      </c>
      <c r="AL851" s="10" t="str">
        <f>IFERROR(VLOOKUP($Y$3&amp;$R851,PRM!$Q$3:$U$31,5,FALSE),"")</f>
        <v/>
      </c>
      <c r="AM851" s="10" t="str">
        <f>IFERROR(IF(AL851=0,0,MATCH($Y$3,PRM!$AA$3:'PRM'!$AA$94,0)),"")</f>
        <v/>
      </c>
      <c r="AN851" s="10" t="str">
        <f>IF($Y$3="","",IF(AL851=0,0,COUNTIF(PRM!$AA$3:'PRM'!$AA$94,$Y$3)))</f>
        <v/>
      </c>
      <c r="AO851" s="10">
        <f t="shared" si="273"/>
        <v>0</v>
      </c>
      <c r="AP851" s="10">
        <f t="shared" si="274"/>
        <v>0</v>
      </c>
      <c r="AQ851" s="10">
        <f t="shared" si="275"/>
        <v>0</v>
      </c>
      <c r="AR851" s="10">
        <f t="shared" si="276"/>
        <v>0</v>
      </c>
      <c r="AS851" s="10">
        <f t="shared" si="277"/>
        <v>0</v>
      </c>
      <c r="AT851" s="10">
        <f t="shared" si="278"/>
        <v>0</v>
      </c>
      <c r="AU851" s="10">
        <f t="shared" si="279"/>
        <v>0</v>
      </c>
      <c r="AV851" s="10">
        <f t="shared" si="280"/>
        <v>0</v>
      </c>
      <c r="AW851" s="10">
        <f t="shared" si="281"/>
        <v>0</v>
      </c>
      <c r="AX851" s="10">
        <f t="shared" si="282"/>
        <v>0</v>
      </c>
      <c r="AY851" s="10">
        <f t="shared" si="283"/>
        <v>0</v>
      </c>
      <c r="AZ851" s="10">
        <f t="shared" si="284"/>
        <v>0</v>
      </c>
      <c r="BA851" s="10">
        <f t="shared" si="285"/>
        <v>0</v>
      </c>
      <c r="BB851" s="10">
        <f t="shared" si="286"/>
        <v>0</v>
      </c>
      <c r="BC851" s="10">
        <f t="shared" si="287"/>
        <v>0</v>
      </c>
      <c r="BD851" s="10">
        <f t="shared" si="288"/>
        <v>0</v>
      </c>
      <c r="BE851" s="10">
        <f t="shared" si="289"/>
        <v>0</v>
      </c>
      <c r="BF851" s="10">
        <f t="shared" si="290"/>
        <v>0</v>
      </c>
      <c r="BG851" s="10">
        <f t="shared" si="291"/>
        <v>0</v>
      </c>
      <c r="BH851" s="10">
        <f t="shared" si="292"/>
        <v>0</v>
      </c>
    </row>
    <row r="852" spans="1:60" ht="27.75" customHeight="1">
      <c r="A852" t="str">
        <f t="shared" si="293"/>
        <v/>
      </c>
      <c r="B852" s="54"/>
      <c r="C852" s="55"/>
      <c r="D852" s="54"/>
      <c r="E852" s="55"/>
      <c r="F852" s="31"/>
      <c r="G852" s="29"/>
      <c r="H852" s="32"/>
      <c r="I852" s="32"/>
      <c r="J852" s="30"/>
      <c r="K852" s="31"/>
      <c r="L852" s="33"/>
      <c r="M852" s="33"/>
      <c r="N852" s="54"/>
      <c r="O852" s="56"/>
      <c r="P852" s="56"/>
      <c r="Q852" s="57"/>
      <c r="R852" s="33"/>
      <c r="S852" s="33"/>
      <c r="T852" s="40"/>
      <c r="U852" s="40"/>
      <c r="V852" s="17"/>
      <c r="W852" s="17"/>
      <c r="X852" s="10" t="str">
        <f>IFERROR(VLOOKUP($F852,PRM!$G$3:$H$5,2,FALSE),"")</f>
        <v/>
      </c>
      <c r="Y852" s="10" t="str">
        <f>IFERROR(VLOOKUP($G852,PRM!$I$3:$J$5,2,FALSE),"")</f>
        <v/>
      </c>
      <c r="Z852" s="10" t="str">
        <f>IFERROR(VLOOKUP($K852,PRM!$K$3:$L$4,2,FALSE),"")</f>
        <v/>
      </c>
      <c r="AA852" s="10" t="str">
        <f>IFERROR(VLOOKUP($N852,PRM!$M$3:$N$50,2,FALSE),"")</f>
        <v/>
      </c>
      <c r="AB852" s="10" t="str">
        <f>IFERROR(VLOOKUP($Y$3&amp;$R852,PRM!$Q$3:$R$31,2,FALSE),"")</f>
        <v/>
      </c>
      <c r="AC852" s="10" t="str">
        <f>IFERROR(VLOOKUP($Y$3&amp;$S852,PRM!$AH$3:$AI$133,2,FALSE),"")</f>
        <v/>
      </c>
      <c r="AD852" s="10" t="str">
        <f>IFERROR(VLOOKUP($Y$3&amp;$T852,PRM!$Y$3:$Z$50,2,FALSE),"")</f>
        <v>1</v>
      </c>
      <c r="AE852" s="10" t="str">
        <f>IFERROR(VLOOKUP($Y$3&amp;$U852,PRM!$AD$3:$AE$44,2,FALSE),"")</f>
        <v/>
      </c>
      <c r="AF852" s="10" t="str">
        <f>IFERROR(VLOOKUP($Y$3&amp;$R852,PRM!$Q$3:$T$31,3,FALSE),"")</f>
        <v/>
      </c>
      <c r="AG852" s="10" t="str">
        <f>IFERROR(IF(AF852=0,0,MATCH($Y$3,PRM!$AF$3:'PRM'!$AF$133,0)),"")</f>
        <v/>
      </c>
      <c r="AH852" s="10" t="str">
        <f>IF($Y$3="","",(IF(AF852=0,0,COUNTIF(PRM!$AF$3:'PRM'!$AF$133,$Y$3))))</f>
        <v/>
      </c>
      <c r="AI852" s="10" t="str">
        <f>IFERROR(VLOOKUP($Y$3&amp;$R852,PRM!$Q$3:$U$31,4,FALSE),"")</f>
        <v/>
      </c>
      <c r="AJ852" s="10" t="str">
        <f>IFERROR(IF(AI852=0,0,MATCH($Y$3,PRM!$V$3:'PRM'!$V$50,0)),"")</f>
        <v/>
      </c>
      <c r="AK852" s="10" t="str">
        <f>IF($Y$3="","",(IF(AI852=0,0,COUNTIF(PRM!$V$3:'PRM'!$V$50,$Y$3))))</f>
        <v/>
      </c>
      <c r="AL852" s="10" t="str">
        <f>IFERROR(VLOOKUP($Y$3&amp;$R852,PRM!$Q$3:$U$31,5,FALSE),"")</f>
        <v/>
      </c>
      <c r="AM852" s="10" t="str">
        <f>IFERROR(IF(AL852=0,0,MATCH($Y$3,PRM!$AA$3:'PRM'!$AA$94,0)),"")</f>
        <v/>
      </c>
      <c r="AN852" s="10" t="str">
        <f>IF($Y$3="","",IF(AL852=0,0,COUNTIF(PRM!$AA$3:'PRM'!$AA$94,$Y$3)))</f>
        <v/>
      </c>
      <c r="AO852" s="10">
        <f t="shared" si="273"/>
        <v>0</v>
      </c>
      <c r="AP852" s="10">
        <f t="shared" si="274"/>
        <v>0</v>
      </c>
      <c r="AQ852" s="10">
        <f t="shared" si="275"/>
        <v>0</v>
      </c>
      <c r="AR852" s="10">
        <f t="shared" si="276"/>
        <v>0</v>
      </c>
      <c r="AS852" s="10">
        <f t="shared" si="277"/>
        <v>0</v>
      </c>
      <c r="AT852" s="10">
        <f t="shared" si="278"/>
        <v>0</v>
      </c>
      <c r="AU852" s="10">
        <f t="shared" si="279"/>
        <v>0</v>
      </c>
      <c r="AV852" s="10">
        <f t="shared" si="280"/>
        <v>0</v>
      </c>
      <c r="AW852" s="10">
        <f t="shared" si="281"/>
        <v>0</v>
      </c>
      <c r="AX852" s="10">
        <f t="shared" si="282"/>
        <v>0</v>
      </c>
      <c r="AY852" s="10">
        <f t="shared" si="283"/>
        <v>0</v>
      </c>
      <c r="AZ852" s="10">
        <f t="shared" si="284"/>
        <v>0</v>
      </c>
      <c r="BA852" s="10">
        <f t="shared" si="285"/>
        <v>0</v>
      </c>
      <c r="BB852" s="10">
        <f t="shared" si="286"/>
        <v>0</v>
      </c>
      <c r="BC852" s="10">
        <f t="shared" si="287"/>
        <v>0</v>
      </c>
      <c r="BD852" s="10">
        <f t="shared" si="288"/>
        <v>0</v>
      </c>
      <c r="BE852" s="10">
        <f t="shared" si="289"/>
        <v>0</v>
      </c>
      <c r="BF852" s="10">
        <f t="shared" si="290"/>
        <v>0</v>
      </c>
      <c r="BG852" s="10">
        <f t="shared" si="291"/>
        <v>0</v>
      </c>
      <c r="BH852" s="10">
        <f t="shared" si="292"/>
        <v>0</v>
      </c>
    </row>
    <row r="853" spans="1:60" ht="27.75" customHeight="1">
      <c r="A853" t="str">
        <f t="shared" si="293"/>
        <v/>
      </c>
      <c r="B853" s="54"/>
      <c r="C853" s="55"/>
      <c r="D853" s="54"/>
      <c r="E853" s="55"/>
      <c r="F853" s="31"/>
      <c r="G853" s="29"/>
      <c r="H853" s="32"/>
      <c r="I853" s="32"/>
      <c r="J853" s="30"/>
      <c r="K853" s="31"/>
      <c r="L853" s="33"/>
      <c r="M853" s="33"/>
      <c r="N853" s="54"/>
      <c r="O853" s="56"/>
      <c r="P853" s="56"/>
      <c r="Q853" s="57"/>
      <c r="R853" s="33"/>
      <c r="S853" s="33"/>
      <c r="T853" s="40"/>
      <c r="U853" s="40"/>
      <c r="V853" s="17"/>
      <c r="W853" s="17"/>
      <c r="X853" s="10" t="str">
        <f>IFERROR(VLOOKUP($F853,PRM!$G$3:$H$5,2,FALSE),"")</f>
        <v/>
      </c>
      <c r="Y853" s="10" t="str">
        <f>IFERROR(VLOOKUP($G853,PRM!$I$3:$J$5,2,FALSE),"")</f>
        <v/>
      </c>
      <c r="Z853" s="10" t="str">
        <f>IFERROR(VLOOKUP($K853,PRM!$K$3:$L$4,2,FALSE),"")</f>
        <v/>
      </c>
      <c r="AA853" s="10" t="str">
        <f>IFERROR(VLOOKUP($N853,PRM!$M$3:$N$50,2,FALSE),"")</f>
        <v/>
      </c>
      <c r="AB853" s="10" t="str">
        <f>IFERROR(VLOOKUP($Y$3&amp;$R853,PRM!$Q$3:$R$31,2,FALSE),"")</f>
        <v/>
      </c>
      <c r="AC853" s="10" t="str">
        <f>IFERROR(VLOOKUP($Y$3&amp;$S853,PRM!$AH$3:$AI$133,2,FALSE),"")</f>
        <v/>
      </c>
      <c r="AD853" s="10" t="str">
        <f>IFERROR(VLOOKUP($Y$3&amp;$T853,PRM!$Y$3:$Z$50,2,FALSE),"")</f>
        <v>1</v>
      </c>
      <c r="AE853" s="10" t="str">
        <f>IFERROR(VLOOKUP($Y$3&amp;$U853,PRM!$AD$3:$AE$44,2,FALSE),"")</f>
        <v/>
      </c>
      <c r="AF853" s="10" t="str">
        <f>IFERROR(VLOOKUP($Y$3&amp;$R853,PRM!$Q$3:$T$31,3,FALSE),"")</f>
        <v/>
      </c>
      <c r="AG853" s="10" t="str">
        <f>IFERROR(IF(AF853=0,0,MATCH($Y$3,PRM!$AF$3:'PRM'!$AF$133,0)),"")</f>
        <v/>
      </c>
      <c r="AH853" s="10" t="str">
        <f>IF($Y$3="","",(IF(AF853=0,0,COUNTIF(PRM!$AF$3:'PRM'!$AF$133,$Y$3))))</f>
        <v/>
      </c>
      <c r="AI853" s="10" t="str">
        <f>IFERROR(VLOOKUP($Y$3&amp;$R853,PRM!$Q$3:$U$31,4,FALSE),"")</f>
        <v/>
      </c>
      <c r="AJ853" s="10" t="str">
        <f>IFERROR(IF(AI853=0,0,MATCH($Y$3,PRM!$V$3:'PRM'!$V$50,0)),"")</f>
        <v/>
      </c>
      <c r="AK853" s="10" t="str">
        <f>IF($Y$3="","",(IF(AI853=0,0,COUNTIF(PRM!$V$3:'PRM'!$V$50,$Y$3))))</f>
        <v/>
      </c>
      <c r="AL853" s="10" t="str">
        <f>IFERROR(VLOOKUP($Y$3&amp;$R853,PRM!$Q$3:$U$31,5,FALSE),"")</f>
        <v/>
      </c>
      <c r="AM853" s="10" t="str">
        <f>IFERROR(IF(AL853=0,0,MATCH($Y$3,PRM!$AA$3:'PRM'!$AA$94,0)),"")</f>
        <v/>
      </c>
      <c r="AN853" s="10" t="str">
        <f>IF($Y$3="","",IF(AL853=0,0,COUNTIF(PRM!$AA$3:'PRM'!$AA$94,$Y$3)))</f>
        <v/>
      </c>
      <c r="AO853" s="10">
        <f t="shared" si="273"/>
        <v>0</v>
      </c>
      <c r="AP853" s="10">
        <f t="shared" si="274"/>
        <v>0</v>
      </c>
      <c r="AQ853" s="10">
        <f t="shared" si="275"/>
        <v>0</v>
      </c>
      <c r="AR853" s="10">
        <f t="shared" si="276"/>
        <v>0</v>
      </c>
      <c r="AS853" s="10">
        <f t="shared" si="277"/>
        <v>0</v>
      </c>
      <c r="AT853" s="10">
        <f t="shared" si="278"/>
        <v>0</v>
      </c>
      <c r="AU853" s="10">
        <f t="shared" si="279"/>
        <v>0</v>
      </c>
      <c r="AV853" s="10">
        <f t="shared" si="280"/>
        <v>0</v>
      </c>
      <c r="AW853" s="10">
        <f t="shared" si="281"/>
        <v>0</v>
      </c>
      <c r="AX853" s="10">
        <f t="shared" si="282"/>
        <v>0</v>
      </c>
      <c r="AY853" s="10">
        <f t="shared" si="283"/>
        <v>0</v>
      </c>
      <c r="AZ853" s="10">
        <f t="shared" si="284"/>
        <v>0</v>
      </c>
      <c r="BA853" s="10">
        <f t="shared" si="285"/>
        <v>0</v>
      </c>
      <c r="BB853" s="10">
        <f t="shared" si="286"/>
        <v>0</v>
      </c>
      <c r="BC853" s="10">
        <f t="shared" si="287"/>
        <v>0</v>
      </c>
      <c r="BD853" s="10">
        <f t="shared" si="288"/>
        <v>0</v>
      </c>
      <c r="BE853" s="10">
        <f t="shared" si="289"/>
        <v>0</v>
      </c>
      <c r="BF853" s="10">
        <f t="shared" si="290"/>
        <v>0</v>
      </c>
      <c r="BG853" s="10">
        <f t="shared" si="291"/>
        <v>0</v>
      </c>
      <c r="BH853" s="10">
        <f t="shared" si="292"/>
        <v>0</v>
      </c>
    </row>
    <row r="854" spans="1:60" ht="27.75" customHeight="1">
      <c r="A854" t="str">
        <f t="shared" si="293"/>
        <v/>
      </c>
      <c r="B854" s="54"/>
      <c r="C854" s="55"/>
      <c r="D854" s="54"/>
      <c r="E854" s="55"/>
      <c r="F854" s="31"/>
      <c r="G854" s="29"/>
      <c r="H854" s="32"/>
      <c r="I854" s="32"/>
      <c r="J854" s="30"/>
      <c r="K854" s="31"/>
      <c r="L854" s="33"/>
      <c r="M854" s="33"/>
      <c r="N854" s="54"/>
      <c r="O854" s="56"/>
      <c r="P854" s="56"/>
      <c r="Q854" s="57"/>
      <c r="R854" s="33"/>
      <c r="S854" s="33"/>
      <c r="T854" s="40"/>
      <c r="U854" s="40"/>
      <c r="V854" s="17"/>
      <c r="W854" s="17"/>
      <c r="X854" s="10" t="str">
        <f>IFERROR(VLOOKUP($F854,PRM!$G$3:$H$5,2,FALSE),"")</f>
        <v/>
      </c>
      <c r="Y854" s="10" t="str">
        <f>IFERROR(VLOOKUP($G854,PRM!$I$3:$J$5,2,FALSE),"")</f>
        <v/>
      </c>
      <c r="Z854" s="10" t="str">
        <f>IFERROR(VLOOKUP($K854,PRM!$K$3:$L$4,2,FALSE),"")</f>
        <v/>
      </c>
      <c r="AA854" s="10" t="str">
        <f>IFERROR(VLOOKUP($N854,PRM!$M$3:$N$50,2,FALSE),"")</f>
        <v/>
      </c>
      <c r="AB854" s="10" t="str">
        <f>IFERROR(VLOOKUP($Y$3&amp;$R854,PRM!$Q$3:$R$31,2,FALSE),"")</f>
        <v/>
      </c>
      <c r="AC854" s="10" t="str">
        <f>IFERROR(VLOOKUP($Y$3&amp;$S854,PRM!$AH$3:$AI$133,2,FALSE),"")</f>
        <v/>
      </c>
      <c r="AD854" s="10" t="str">
        <f>IFERROR(VLOOKUP($Y$3&amp;$T854,PRM!$Y$3:$Z$50,2,FALSE),"")</f>
        <v>1</v>
      </c>
      <c r="AE854" s="10" t="str">
        <f>IFERROR(VLOOKUP($Y$3&amp;$U854,PRM!$AD$3:$AE$44,2,FALSE),"")</f>
        <v/>
      </c>
      <c r="AF854" s="10" t="str">
        <f>IFERROR(VLOOKUP($Y$3&amp;$R854,PRM!$Q$3:$T$31,3,FALSE),"")</f>
        <v/>
      </c>
      <c r="AG854" s="10" t="str">
        <f>IFERROR(IF(AF854=0,0,MATCH($Y$3,PRM!$AF$3:'PRM'!$AF$133,0)),"")</f>
        <v/>
      </c>
      <c r="AH854" s="10" t="str">
        <f>IF($Y$3="","",(IF(AF854=0,0,COUNTIF(PRM!$AF$3:'PRM'!$AF$133,$Y$3))))</f>
        <v/>
      </c>
      <c r="AI854" s="10" t="str">
        <f>IFERROR(VLOOKUP($Y$3&amp;$R854,PRM!$Q$3:$U$31,4,FALSE),"")</f>
        <v/>
      </c>
      <c r="AJ854" s="10" t="str">
        <f>IFERROR(IF(AI854=0,0,MATCH($Y$3,PRM!$V$3:'PRM'!$V$50,0)),"")</f>
        <v/>
      </c>
      <c r="AK854" s="10" t="str">
        <f>IF($Y$3="","",(IF(AI854=0,0,COUNTIF(PRM!$V$3:'PRM'!$V$50,$Y$3))))</f>
        <v/>
      </c>
      <c r="AL854" s="10" t="str">
        <f>IFERROR(VLOOKUP($Y$3&amp;$R854,PRM!$Q$3:$U$31,5,FALSE),"")</f>
        <v/>
      </c>
      <c r="AM854" s="10" t="str">
        <f>IFERROR(IF(AL854=0,0,MATCH($Y$3,PRM!$AA$3:'PRM'!$AA$94,0)),"")</f>
        <v/>
      </c>
      <c r="AN854" s="10" t="str">
        <f>IF($Y$3="","",IF(AL854=0,0,COUNTIF(PRM!$AA$3:'PRM'!$AA$94,$Y$3)))</f>
        <v/>
      </c>
      <c r="AO854" s="10">
        <f t="shared" si="273"/>
        <v>0</v>
      </c>
      <c r="AP854" s="10">
        <f t="shared" si="274"/>
        <v>0</v>
      </c>
      <c r="AQ854" s="10">
        <f t="shared" si="275"/>
        <v>0</v>
      </c>
      <c r="AR854" s="10">
        <f t="shared" si="276"/>
        <v>0</v>
      </c>
      <c r="AS854" s="10">
        <f t="shared" si="277"/>
        <v>0</v>
      </c>
      <c r="AT854" s="10">
        <f t="shared" si="278"/>
        <v>0</v>
      </c>
      <c r="AU854" s="10">
        <f t="shared" si="279"/>
        <v>0</v>
      </c>
      <c r="AV854" s="10">
        <f t="shared" si="280"/>
        <v>0</v>
      </c>
      <c r="AW854" s="10">
        <f t="shared" si="281"/>
        <v>0</v>
      </c>
      <c r="AX854" s="10">
        <f t="shared" si="282"/>
        <v>0</v>
      </c>
      <c r="AY854" s="10">
        <f t="shared" si="283"/>
        <v>0</v>
      </c>
      <c r="AZ854" s="10">
        <f t="shared" si="284"/>
        <v>0</v>
      </c>
      <c r="BA854" s="10">
        <f t="shared" si="285"/>
        <v>0</v>
      </c>
      <c r="BB854" s="10">
        <f t="shared" si="286"/>
        <v>0</v>
      </c>
      <c r="BC854" s="10">
        <f t="shared" si="287"/>
        <v>0</v>
      </c>
      <c r="BD854" s="10">
        <f t="shared" si="288"/>
        <v>0</v>
      </c>
      <c r="BE854" s="10">
        <f t="shared" si="289"/>
        <v>0</v>
      </c>
      <c r="BF854" s="10">
        <f t="shared" si="290"/>
        <v>0</v>
      </c>
      <c r="BG854" s="10">
        <f t="shared" si="291"/>
        <v>0</v>
      </c>
      <c r="BH854" s="10">
        <f t="shared" si="292"/>
        <v>0</v>
      </c>
    </row>
    <row r="855" spans="1:60" ht="27.75" customHeight="1">
      <c r="A855" t="str">
        <f t="shared" si="293"/>
        <v/>
      </c>
      <c r="B855" s="54"/>
      <c r="C855" s="55"/>
      <c r="D855" s="54"/>
      <c r="E855" s="55"/>
      <c r="F855" s="31"/>
      <c r="G855" s="29"/>
      <c r="H855" s="32"/>
      <c r="I855" s="32"/>
      <c r="J855" s="30"/>
      <c r="K855" s="31"/>
      <c r="L855" s="33"/>
      <c r="M855" s="33"/>
      <c r="N855" s="54"/>
      <c r="O855" s="56"/>
      <c r="P855" s="56"/>
      <c r="Q855" s="57"/>
      <c r="R855" s="33"/>
      <c r="S855" s="33"/>
      <c r="T855" s="40"/>
      <c r="U855" s="40"/>
      <c r="V855" s="17"/>
      <c r="W855" s="17"/>
      <c r="X855" s="10" t="str">
        <f>IFERROR(VLOOKUP($F855,PRM!$G$3:$H$5,2,FALSE),"")</f>
        <v/>
      </c>
      <c r="Y855" s="10" t="str">
        <f>IFERROR(VLOOKUP($G855,PRM!$I$3:$J$5,2,FALSE),"")</f>
        <v/>
      </c>
      <c r="Z855" s="10" t="str">
        <f>IFERROR(VLOOKUP($K855,PRM!$K$3:$L$4,2,FALSE),"")</f>
        <v/>
      </c>
      <c r="AA855" s="10" t="str">
        <f>IFERROR(VLOOKUP($N855,PRM!$M$3:$N$50,2,FALSE),"")</f>
        <v/>
      </c>
      <c r="AB855" s="10" t="str">
        <f>IFERROR(VLOOKUP($Y$3&amp;$R855,PRM!$Q$3:$R$31,2,FALSE),"")</f>
        <v/>
      </c>
      <c r="AC855" s="10" t="str">
        <f>IFERROR(VLOOKUP($Y$3&amp;$S855,PRM!$AH$3:$AI$133,2,FALSE),"")</f>
        <v/>
      </c>
      <c r="AD855" s="10" t="str">
        <f>IFERROR(VLOOKUP($Y$3&amp;$T855,PRM!$Y$3:$Z$50,2,FALSE),"")</f>
        <v>1</v>
      </c>
      <c r="AE855" s="10" t="str">
        <f>IFERROR(VLOOKUP($Y$3&amp;$U855,PRM!$AD$3:$AE$44,2,FALSE),"")</f>
        <v/>
      </c>
      <c r="AF855" s="10" t="str">
        <f>IFERROR(VLOOKUP($Y$3&amp;$R855,PRM!$Q$3:$T$31,3,FALSE),"")</f>
        <v/>
      </c>
      <c r="AG855" s="10" t="str">
        <f>IFERROR(IF(AF855=0,0,MATCH($Y$3,PRM!$AF$3:'PRM'!$AF$133,0)),"")</f>
        <v/>
      </c>
      <c r="AH855" s="10" t="str">
        <f>IF($Y$3="","",(IF(AF855=0,0,COUNTIF(PRM!$AF$3:'PRM'!$AF$133,$Y$3))))</f>
        <v/>
      </c>
      <c r="AI855" s="10" t="str">
        <f>IFERROR(VLOOKUP($Y$3&amp;$R855,PRM!$Q$3:$U$31,4,FALSE),"")</f>
        <v/>
      </c>
      <c r="AJ855" s="10" t="str">
        <f>IFERROR(IF(AI855=0,0,MATCH($Y$3,PRM!$V$3:'PRM'!$V$50,0)),"")</f>
        <v/>
      </c>
      <c r="AK855" s="10" t="str">
        <f>IF($Y$3="","",(IF(AI855=0,0,COUNTIF(PRM!$V$3:'PRM'!$V$50,$Y$3))))</f>
        <v/>
      </c>
      <c r="AL855" s="10" t="str">
        <f>IFERROR(VLOOKUP($Y$3&amp;$R855,PRM!$Q$3:$U$31,5,FALSE),"")</f>
        <v/>
      </c>
      <c r="AM855" s="10" t="str">
        <f>IFERROR(IF(AL855=0,0,MATCH($Y$3,PRM!$AA$3:'PRM'!$AA$94,0)),"")</f>
        <v/>
      </c>
      <c r="AN855" s="10" t="str">
        <f>IF($Y$3="","",IF(AL855=0,0,COUNTIF(PRM!$AA$3:'PRM'!$AA$94,$Y$3)))</f>
        <v/>
      </c>
      <c r="AO855" s="10">
        <f t="shared" si="273"/>
        <v>0</v>
      </c>
      <c r="AP855" s="10">
        <f t="shared" si="274"/>
        <v>0</v>
      </c>
      <c r="AQ855" s="10">
        <f t="shared" si="275"/>
        <v>0</v>
      </c>
      <c r="AR855" s="10">
        <f t="shared" si="276"/>
        <v>0</v>
      </c>
      <c r="AS855" s="10">
        <f t="shared" si="277"/>
        <v>0</v>
      </c>
      <c r="AT855" s="10">
        <f t="shared" si="278"/>
        <v>0</v>
      </c>
      <c r="AU855" s="10">
        <f t="shared" si="279"/>
        <v>0</v>
      </c>
      <c r="AV855" s="10">
        <f t="shared" si="280"/>
        <v>0</v>
      </c>
      <c r="AW855" s="10">
        <f t="shared" si="281"/>
        <v>0</v>
      </c>
      <c r="AX855" s="10">
        <f t="shared" si="282"/>
        <v>0</v>
      </c>
      <c r="AY855" s="10">
        <f t="shared" si="283"/>
        <v>0</v>
      </c>
      <c r="AZ855" s="10">
        <f t="shared" si="284"/>
        <v>0</v>
      </c>
      <c r="BA855" s="10">
        <f t="shared" si="285"/>
        <v>0</v>
      </c>
      <c r="BB855" s="10">
        <f t="shared" si="286"/>
        <v>0</v>
      </c>
      <c r="BC855" s="10">
        <f t="shared" si="287"/>
        <v>0</v>
      </c>
      <c r="BD855" s="10">
        <f t="shared" si="288"/>
        <v>0</v>
      </c>
      <c r="BE855" s="10">
        <f t="shared" si="289"/>
        <v>0</v>
      </c>
      <c r="BF855" s="10">
        <f t="shared" si="290"/>
        <v>0</v>
      </c>
      <c r="BG855" s="10">
        <f t="shared" si="291"/>
        <v>0</v>
      </c>
      <c r="BH855" s="10">
        <f t="shared" si="292"/>
        <v>0</v>
      </c>
    </row>
    <row r="856" spans="1:60" ht="27.75" customHeight="1">
      <c r="A856" t="str">
        <f t="shared" si="293"/>
        <v/>
      </c>
      <c r="B856" s="54"/>
      <c r="C856" s="55"/>
      <c r="D856" s="54"/>
      <c r="E856" s="55"/>
      <c r="F856" s="31"/>
      <c r="G856" s="29"/>
      <c r="H856" s="32"/>
      <c r="I856" s="32"/>
      <c r="J856" s="30"/>
      <c r="K856" s="31"/>
      <c r="L856" s="33"/>
      <c r="M856" s="33"/>
      <c r="N856" s="54"/>
      <c r="O856" s="56"/>
      <c r="P856" s="56"/>
      <c r="Q856" s="57"/>
      <c r="R856" s="33"/>
      <c r="S856" s="33"/>
      <c r="T856" s="40"/>
      <c r="U856" s="40"/>
      <c r="V856" s="17"/>
      <c r="W856" s="17"/>
      <c r="X856" s="10" t="str">
        <f>IFERROR(VLOOKUP($F856,PRM!$G$3:$H$5,2,FALSE),"")</f>
        <v/>
      </c>
      <c r="Y856" s="10" t="str">
        <f>IFERROR(VLOOKUP($G856,PRM!$I$3:$J$5,2,FALSE),"")</f>
        <v/>
      </c>
      <c r="Z856" s="10" t="str">
        <f>IFERROR(VLOOKUP($K856,PRM!$K$3:$L$4,2,FALSE),"")</f>
        <v/>
      </c>
      <c r="AA856" s="10" t="str">
        <f>IFERROR(VLOOKUP($N856,PRM!$M$3:$N$50,2,FALSE),"")</f>
        <v/>
      </c>
      <c r="AB856" s="10" t="str">
        <f>IFERROR(VLOOKUP($Y$3&amp;$R856,PRM!$Q$3:$R$31,2,FALSE),"")</f>
        <v/>
      </c>
      <c r="AC856" s="10" t="str">
        <f>IFERROR(VLOOKUP($Y$3&amp;$S856,PRM!$AH$3:$AI$133,2,FALSE),"")</f>
        <v/>
      </c>
      <c r="AD856" s="10" t="str">
        <f>IFERROR(VLOOKUP($Y$3&amp;$T856,PRM!$Y$3:$Z$50,2,FALSE),"")</f>
        <v>1</v>
      </c>
      <c r="AE856" s="10" t="str">
        <f>IFERROR(VLOOKUP($Y$3&amp;$U856,PRM!$AD$3:$AE$44,2,FALSE),"")</f>
        <v/>
      </c>
      <c r="AF856" s="10" t="str">
        <f>IFERROR(VLOOKUP($Y$3&amp;$R856,PRM!$Q$3:$T$31,3,FALSE),"")</f>
        <v/>
      </c>
      <c r="AG856" s="10" t="str">
        <f>IFERROR(IF(AF856=0,0,MATCH($Y$3,PRM!$AF$3:'PRM'!$AF$133,0)),"")</f>
        <v/>
      </c>
      <c r="AH856" s="10" t="str">
        <f>IF($Y$3="","",(IF(AF856=0,0,COUNTIF(PRM!$AF$3:'PRM'!$AF$133,$Y$3))))</f>
        <v/>
      </c>
      <c r="AI856" s="10" t="str">
        <f>IFERROR(VLOOKUP($Y$3&amp;$R856,PRM!$Q$3:$U$31,4,FALSE),"")</f>
        <v/>
      </c>
      <c r="AJ856" s="10" t="str">
        <f>IFERROR(IF(AI856=0,0,MATCH($Y$3,PRM!$V$3:'PRM'!$V$50,0)),"")</f>
        <v/>
      </c>
      <c r="AK856" s="10" t="str">
        <f>IF($Y$3="","",(IF(AI856=0,0,COUNTIF(PRM!$V$3:'PRM'!$V$50,$Y$3))))</f>
        <v/>
      </c>
      <c r="AL856" s="10" t="str">
        <f>IFERROR(VLOOKUP($Y$3&amp;$R856,PRM!$Q$3:$U$31,5,FALSE),"")</f>
        <v/>
      </c>
      <c r="AM856" s="10" t="str">
        <f>IFERROR(IF(AL856=0,0,MATCH($Y$3,PRM!$AA$3:'PRM'!$AA$94,0)),"")</f>
        <v/>
      </c>
      <c r="AN856" s="10" t="str">
        <f>IF($Y$3="","",IF(AL856=0,0,COUNTIF(PRM!$AA$3:'PRM'!$AA$94,$Y$3)))</f>
        <v/>
      </c>
      <c r="AO856" s="10">
        <f t="shared" si="273"/>
        <v>0</v>
      </c>
      <c r="AP856" s="10">
        <f t="shared" si="274"/>
        <v>0</v>
      </c>
      <c r="AQ856" s="10">
        <f t="shared" si="275"/>
        <v>0</v>
      </c>
      <c r="AR856" s="10">
        <f t="shared" si="276"/>
        <v>0</v>
      </c>
      <c r="AS856" s="10">
        <f t="shared" si="277"/>
        <v>0</v>
      </c>
      <c r="AT856" s="10">
        <f t="shared" si="278"/>
        <v>0</v>
      </c>
      <c r="AU856" s="10">
        <f t="shared" si="279"/>
        <v>0</v>
      </c>
      <c r="AV856" s="10">
        <f t="shared" si="280"/>
        <v>0</v>
      </c>
      <c r="AW856" s="10">
        <f t="shared" si="281"/>
        <v>0</v>
      </c>
      <c r="AX856" s="10">
        <f t="shared" si="282"/>
        <v>0</v>
      </c>
      <c r="AY856" s="10">
        <f t="shared" si="283"/>
        <v>0</v>
      </c>
      <c r="AZ856" s="10">
        <f t="shared" si="284"/>
        <v>0</v>
      </c>
      <c r="BA856" s="10">
        <f t="shared" si="285"/>
        <v>0</v>
      </c>
      <c r="BB856" s="10">
        <f t="shared" si="286"/>
        <v>0</v>
      </c>
      <c r="BC856" s="10">
        <f t="shared" si="287"/>
        <v>0</v>
      </c>
      <c r="BD856" s="10">
        <f t="shared" si="288"/>
        <v>0</v>
      </c>
      <c r="BE856" s="10">
        <f t="shared" si="289"/>
        <v>0</v>
      </c>
      <c r="BF856" s="10">
        <f t="shared" si="290"/>
        <v>0</v>
      </c>
      <c r="BG856" s="10">
        <f t="shared" si="291"/>
        <v>0</v>
      </c>
      <c r="BH856" s="10">
        <f t="shared" si="292"/>
        <v>0</v>
      </c>
    </row>
    <row r="857" spans="1:60" ht="27.75" customHeight="1">
      <c r="A857" t="str">
        <f t="shared" si="293"/>
        <v/>
      </c>
      <c r="B857" s="54"/>
      <c r="C857" s="55"/>
      <c r="D857" s="54"/>
      <c r="E857" s="55"/>
      <c r="F857" s="31"/>
      <c r="G857" s="29"/>
      <c r="H857" s="32"/>
      <c r="I857" s="32"/>
      <c r="J857" s="30"/>
      <c r="K857" s="31"/>
      <c r="L857" s="33"/>
      <c r="M857" s="33"/>
      <c r="N857" s="54"/>
      <c r="O857" s="56"/>
      <c r="P857" s="56"/>
      <c r="Q857" s="57"/>
      <c r="R857" s="33"/>
      <c r="S857" s="33"/>
      <c r="T857" s="40"/>
      <c r="U857" s="40"/>
      <c r="V857" s="17"/>
      <c r="W857" s="17"/>
      <c r="X857" s="10" t="str">
        <f>IFERROR(VLOOKUP($F857,PRM!$G$3:$H$5,2,FALSE),"")</f>
        <v/>
      </c>
      <c r="Y857" s="10" t="str">
        <f>IFERROR(VLOOKUP($G857,PRM!$I$3:$J$5,2,FALSE),"")</f>
        <v/>
      </c>
      <c r="Z857" s="10" t="str">
        <f>IFERROR(VLOOKUP($K857,PRM!$K$3:$L$4,2,FALSE),"")</f>
        <v/>
      </c>
      <c r="AA857" s="10" t="str">
        <f>IFERROR(VLOOKUP($N857,PRM!$M$3:$N$50,2,FALSE),"")</f>
        <v/>
      </c>
      <c r="AB857" s="10" t="str">
        <f>IFERROR(VLOOKUP($Y$3&amp;$R857,PRM!$Q$3:$R$31,2,FALSE),"")</f>
        <v/>
      </c>
      <c r="AC857" s="10" t="str">
        <f>IFERROR(VLOOKUP($Y$3&amp;$S857,PRM!$AH$3:$AI$133,2,FALSE),"")</f>
        <v/>
      </c>
      <c r="AD857" s="10" t="str">
        <f>IFERROR(VLOOKUP($Y$3&amp;$T857,PRM!$Y$3:$Z$50,2,FALSE),"")</f>
        <v>1</v>
      </c>
      <c r="AE857" s="10" t="str">
        <f>IFERROR(VLOOKUP($Y$3&amp;$U857,PRM!$AD$3:$AE$44,2,FALSE),"")</f>
        <v/>
      </c>
      <c r="AF857" s="10" t="str">
        <f>IFERROR(VLOOKUP($Y$3&amp;$R857,PRM!$Q$3:$T$31,3,FALSE),"")</f>
        <v/>
      </c>
      <c r="AG857" s="10" t="str">
        <f>IFERROR(IF(AF857=0,0,MATCH($Y$3,PRM!$AF$3:'PRM'!$AF$133,0)),"")</f>
        <v/>
      </c>
      <c r="AH857" s="10" t="str">
        <f>IF($Y$3="","",(IF(AF857=0,0,COUNTIF(PRM!$AF$3:'PRM'!$AF$133,$Y$3))))</f>
        <v/>
      </c>
      <c r="AI857" s="10" t="str">
        <f>IFERROR(VLOOKUP($Y$3&amp;$R857,PRM!$Q$3:$U$31,4,FALSE),"")</f>
        <v/>
      </c>
      <c r="AJ857" s="10" t="str">
        <f>IFERROR(IF(AI857=0,0,MATCH($Y$3,PRM!$V$3:'PRM'!$V$50,0)),"")</f>
        <v/>
      </c>
      <c r="AK857" s="10" t="str">
        <f>IF($Y$3="","",(IF(AI857=0,0,COUNTIF(PRM!$V$3:'PRM'!$V$50,$Y$3))))</f>
        <v/>
      </c>
      <c r="AL857" s="10" t="str">
        <f>IFERROR(VLOOKUP($Y$3&amp;$R857,PRM!$Q$3:$U$31,5,FALSE),"")</f>
        <v/>
      </c>
      <c r="AM857" s="10" t="str">
        <f>IFERROR(IF(AL857=0,0,MATCH($Y$3,PRM!$AA$3:'PRM'!$AA$94,0)),"")</f>
        <v/>
      </c>
      <c r="AN857" s="10" t="str">
        <f>IF($Y$3="","",IF(AL857=0,0,COUNTIF(PRM!$AA$3:'PRM'!$AA$94,$Y$3)))</f>
        <v/>
      </c>
      <c r="AO857" s="10">
        <f t="shared" si="273"/>
        <v>0</v>
      </c>
      <c r="AP857" s="10">
        <f t="shared" si="274"/>
        <v>0</v>
      </c>
      <c r="AQ857" s="10">
        <f t="shared" si="275"/>
        <v>0</v>
      </c>
      <c r="AR857" s="10">
        <f t="shared" si="276"/>
        <v>0</v>
      </c>
      <c r="AS857" s="10">
        <f t="shared" si="277"/>
        <v>0</v>
      </c>
      <c r="AT857" s="10">
        <f t="shared" si="278"/>
        <v>0</v>
      </c>
      <c r="AU857" s="10">
        <f t="shared" si="279"/>
        <v>0</v>
      </c>
      <c r="AV857" s="10">
        <f t="shared" si="280"/>
        <v>0</v>
      </c>
      <c r="AW857" s="10">
        <f t="shared" si="281"/>
        <v>0</v>
      </c>
      <c r="AX857" s="10">
        <f t="shared" si="282"/>
        <v>0</v>
      </c>
      <c r="AY857" s="10">
        <f t="shared" si="283"/>
        <v>0</v>
      </c>
      <c r="AZ857" s="10">
        <f t="shared" si="284"/>
        <v>0</v>
      </c>
      <c r="BA857" s="10">
        <f t="shared" si="285"/>
        <v>0</v>
      </c>
      <c r="BB857" s="10">
        <f t="shared" si="286"/>
        <v>0</v>
      </c>
      <c r="BC857" s="10">
        <f t="shared" si="287"/>
        <v>0</v>
      </c>
      <c r="BD857" s="10">
        <f t="shared" si="288"/>
        <v>0</v>
      </c>
      <c r="BE857" s="10">
        <f t="shared" si="289"/>
        <v>0</v>
      </c>
      <c r="BF857" s="10">
        <f t="shared" si="290"/>
        <v>0</v>
      </c>
      <c r="BG857" s="10">
        <f t="shared" si="291"/>
        <v>0</v>
      </c>
      <c r="BH857" s="10">
        <f t="shared" si="292"/>
        <v>0</v>
      </c>
    </row>
    <row r="858" spans="1:60" ht="27.75" customHeight="1">
      <c r="A858" t="str">
        <f t="shared" si="293"/>
        <v/>
      </c>
      <c r="B858" s="54"/>
      <c r="C858" s="55"/>
      <c r="D858" s="54"/>
      <c r="E858" s="55"/>
      <c r="F858" s="31"/>
      <c r="G858" s="29"/>
      <c r="H858" s="32"/>
      <c r="I858" s="32"/>
      <c r="J858" s="30"/>
      <c r="K858" s="31"/>
      <c r="L858" s="33"/>
      <c r="M858" s="33"/>
      <c r="N858" s="54"/>
      <c r="O858" s="56"/>
      <c r="P858" s="56"/>
      <c r="Q858" s="57"/>
      <c r="R858" s="33"/>
      <c r="S858" s="33"/>
      <c r="T858" s="40"/>
      <c r="U858" s="40"/>
      <c r="V858" s="17"/>
      <c r="W858" s="17"/>
      <c r="X858" s="10" t="str">
        <f>IFERROR(VLOOKUP($F858,PRM!$G$3:$H$5,2,FALSE),"")</f>
        <v/>
      </c>
      <c r="Y858" s="10" t="str">
        <f>IFERROR(VLOOKUP($G858,PRM!$I$3:$J$5,2,FALSE),"")</f>
        <v/>
      </c>
      <c r="Z858" s="10" t="str">
        <f>IFERROR(VLOOKUP($K858,PRM!$K$3:$L$4,2,FALSE),"")</f>
        <v/>
      </c>
      <c r="AA858" s="10" t="str">
        <f>IFERROR(VLOOKUP($N858,PRM!$M$3:$N$50,2,FALSE),"")</f>
        <v/>
      </c>
      <c r="AB858" s="10" t="str">
        <f>IFERROR(VLOOKUP($Y$3&amp;$R858,PRM!$Q$3:$R$31,2,FALSE),"")</f>
        <v/>
      </c>
      <c r="AC858" s="10" t="str">
        <f>IFERROR(VLOOKUP($Y$3&amp;$S858,PRM!$AH$3:$AI$133,2,FALSE),"")</f>
        <v/>
      </c>
      <c r="AD858" s="10" t="str">
        <f>IFERROR(VLOOKUP($Y$3&amp;$T858,PRM!$Y$3:$Z$50,2,FALSE),"")</f>
        <v>1</v>
      </c>
      <c r="AE858" s="10" t="str">
        <f>IFERROR(VLOOKUP($Y$3&amp;$U858,PRM!$AD$3:$AE$44,2,FALSE),"")</f>
        <v/>
      </c>
      <c r="AF858" s="10" t="str">
        <f>IFERROR(VLOOKUP($Y$3&amp;$R858,PRM!$Q$3:$T$31,3,FALSE),"")</f>
        <v/>
      </c>
      <c r="AG858" s="10" t="str">
        <f>IFERROR(IF(AF858=0,0,MATCH($Y$3,PRM!$AF$3:'PRM'!$AF$133,0)),"")</f>
        <v/>
      </c>
      <c r="AH858" s="10" t="str">
        <f>IF($Y$3="","",(IF(AF858=0,0,COUNTIF(PRM!$AF$3:'PRM'!$AF$133,$Y$3))))</f>
        <v/>
      </c>
      <c r="AI858" s="10" t="str">
        <f>IFERROR(VLOOKUP($Y$3&amp;$R858,PRM!$Q$3:$U$31,4,FALSE),"")</f>
        <v/>
      </c>
      <c r="AJ858" s="10" t="str">
        <f>IFERROR(IF(AI858=0,0,MATCH($Y$3,PRM!$V$3:'PRM'!$V$50,0)),"")</f>
        <v/>
      </c>
      <c r="AK858" s="10" t="str">
        <f>IF($Y$3="","",(IF(AI858=0,0,COUNTIF(PRM!$V$3:'PRM'!$V$50,$Y$3))))</f>
        <v/>
      </c>
      <c r="AL858" s="10" t="str">
        <f>IFERROR(VLOOKUP($Y$3&amp;$R858,PRM!$Q$3:$U$31,5,FALSE),"")</f>
        <v/>
      </c>
      <c r="AM858" s="10" t="str">
        <f>IFERROR(IF(AL858=0,0,MATCH($Y$3,PRM!$AA$3:'PRM'!$AA$94,0)),"")</f>
        <v/>
      </c>
      <c r="AN858" s="10" t="str">
        <f>IF($Y$3="","",IF(AL858=0,0,COUNTIF(PRM!$AA$3:'PRM'!$AA$94,$Y$3)))</f>
        <v/>
      </c>
      <c r="AO858" s="10">
        <f t="shared" si="273"/>
        <v>0</v>
      </c>
      <c r="AP858" s="10">
        <f t="shared" si="274"/>
        <v>0</v>
      </c>
      <c r="AQ858" s="10">
        <f t="shared" si="275"/>
        <v>0</v>
      </c>
      <c r="AR858" s="10">
        <f t="shared" si="276"/>
        <v>0</v>
      </c>
      <c r="AS858" s="10">
        <f t="shared" si="277"/>
        <v>0</v>
      </c>
      <c r="AT858" s="10">
        <f t="shared" si="278"/>
        <v>0</v>
      </c>
      <c r="AU858" s="10">
        <f t="shared" si="279"/>
        <v>0</v>
      </c>
      <c r="AV858" s="10">
        <f t="shared" si="280"/>
        <v>0</v>
      </c>
      <c r="AW858" s="10">
        <f t="shared" si="281"/>
        <v>0</v>
      </c>
      <c r="AX858" s="10">
        <f t="shared" si="282"/>
        <v>0</v>
      </c>
      <c r="AY858" s="10">
        <f t="shared" si="283"/>
        <v>0</v>
      </c>
      <c r="AZ858" s="10">
        <f t="shared" si="284"/>
        <v>0</v>
      </c>
      <c r="BA858" s="10">
        <f t="shared" si="285"/>
        <v>0</v>
      </c>
      <c r="BB858" s="10">
        <f t="shared" si="286"/>
        <v>0</v>
      </c>
      <c r="BC858" s="10">
        <f t="shared" si="287"/>
        <v>0</v>
      </c>
      <c r="BD858" s="10">
        <f t="shared" si="288"/>
        <v>0</v>
      </c>
      <c r="BE858" s="10">
        <f t="shared" si="289"/>
        <v>0</v>
      </c>
      <c r="BF858" s="10">
        <f t="shared" si="290"/>
        <v>0</v>
      </c>
      <c r="BG858" s="10">
        <f t="shared" si="291"/>
        <v>0</v>
      </c>
      <c r="BH858" s="10">
        <f t="shared" si="292"/>
        <v>0</v>
      </c>
    </row>
    <row r="859" spans="1:60" ht="27.75" customHeight="1">
      <c r="A859" t="str">
        <f t="shared" si="293"/>
        <v/>
      </c>
      <c r="B859" s="54"/>
      <c r="C859" s="55"/>
      <c r="D859" s="54"/>
      <c r="E859" s="55"/>
      <c r="F859" s="31"/>
      <c r="G859" s="29"/>
      <c r="H859" s="32"/>
      <c r="I859" s="32"/>
      <c r="J859" s="30"/>
      <c r="K859" s="31"/>
      <c r="L859" s="33"/>
      <c r="M859" s="33"/>
      <c r="N859" s="54"/>
      <c r="O859" s="56"/>
      <c r="P859" s="56"/>
      <c r="Q859" s="57"/>
      <c r="R859" s="33"/>
      <c r="S859" s="33"/>
      <c r="T859" s="40"/>
      <c r="U859" s="40"/>
      <c r="V859" s="17"/>
      <c r="W859" s="17"/>
      <c r="X859" s="10" t="str">
        <f>IFERROR(VLOOKUP($F859,PRM!$G$3:$H$5,2,FALSE),"")</f>
        <v/>
      </c>
      <c r="Y859" s="10" t="str">
        <f>IFERROR(VLOOKUP($G859,PRM!$I$3:$J$5,2,FALSE),"")</f>
        <v/>
      </c>
      <c r="Z859" s="10" t="str">
        <f>IFERROR(VLOOKUP($K859,PRM!$K$3:$L$4,2,FALSE),"")</f>
        <v/>
      </c>
      <c r="AA859" s="10" t="str">
        <f>IFERROR(VLOOKUP($N859,PRM!$M$3:$N$50,2,FALSE),"")</f>
        <v/>
      </c>
      <c r="AB859" s="10" t="str">
        <f>IFERROR(VLOOKUP($Y$3&amp;$R859,PRM!$Q$3:$R$31,2,FALSE),"")</f>
        <v/>
      </c>
      <c r="AC859" s="10" t="str">
        <f>IFERROR(VLOOKUP($Y$3&amp;$S859,PRM!$AH$3:$AI$133,2,FALSE),"")</f>
        <v/>
      </c>
      <c r="AD859" s="10" t="str">
        <f>IFERROR(VLOOKUP($Y$3&amp;$T859,PRM!$Y$3:$Z$50,2,FALSE),"")</f>
        <v>1</v>
      </c>
      <c r="AE859" s="10" t="str">
        <f>IFERROR(VLOOKUP($Y$3&amp;$U859,PRM!$AD$3:$AE$44,2,FALSE),"")</f>
        <v/>
      </c>
      <c r="AF859" s="10" t="str">
        <f>IFERROR(VLOOKUP($Y$3&amp;$R859,PRM!$Q$3:$T$31,3,FALSE),"")</f>
        <v/>
      </c>
      <c r="AG859" s="10" t="str">
        <f>IFERROR(IF(AF859=0,0,MATCH($Y$3,PRM!$AF$3:'PRM'!$AF$133,0)),"")</f>
        <v/>
      </c>
      <c r="AH859" s="10" t="str">
        <f>IF($Y$3="","",(IF(AF859=0,0,COUNTIF(PRM!$AF$3:'PRM'!$AF$133,$Y$3))))</f>
        <v/>
      </c>
      <c r="AI859" s="10" t="str">
        <f>IFERROR(VLOOKUP($Y$3&amp;$R859,PRM!$Q$3:$U$31,4,FALSE),"")</f>
        <v/>
      </c>
      <c r="AJ859" s="10" t="str">
        <f>IFERROR(IF(AI859=0,0,MATCH($Y$3,PRM!$V$3:'PRM'!$V$50,0)),"")</f>
        <v/>
      </c>
      <c r="AK859" s="10" t="str">
        <f>IF($Y$3="","",(IF(AI859=0,0,COUNTIF(PRM!$V$3:'PRM'!$V$50,$Y$3))))</f>
        <v/>
      </c>
      <c r="AL859" s="10" t="str">
        <f>IFERROR(VLOOKUP($Y$3&amp;$R859,PRM!$Q$3:$U$31,5,FALSE),"")</f>
        <v/>
      </c>
      <c r="AM859" s="10" t="str">
        <f>IFERROR(IF(AL859=0,0,MATCH($Y$3,PRM!$AA$3:'PRM'!$AA$94,0)),"")</f>
        <v/>
      </c>
      <c r="AN859" s="10" t="str">
        <f>IF($Y$3="","",IF(AL859=0,0,COUNTIF(PRM!$AA$3:'PRM'!$AA$94,$Y$3)))</f>
        <v/>
      </c>
      <c r="AO859" s="10">
        <f t="shared" si="273"/>
        <v>0</v>
      </c>
      <c r="AP859" s="10">
        <f t="shared" si="274"/>
        <v>0</v>
      </c>
      <c r="AQ859" s="10">
        <f t="shared" si="275"/>
        <v>0</v>
      </c>
      <c r="AR859" s="10">
        <f t="shared" si="276"/>
        <v>0</v>
      </c>
      <c r="AS859" s="10">
        <f t="shared" si="277"/>
        <v>0</v>
      </c>
      <c r="AT859" s="10">
        <f t="shared" si="278"/>
        <v>0</v>
      </c>
      <c r="AU859" s="10">
        <f t="shared" si="279"/>
        <v>0</v>
      </c>
      <c r="AV859" s="10">
        <f t="shared" si="280"/>
        <v>0</v>
      </c>
      <c r="AW859" s="10">
        <f t="shared" si="281"/>
        <v>0</v>
      </c>
      <c r="AX859" s="10">
        <f t="shared" si="282"/>
        <v>0</v>
      </c>
      <c r="AY859" s="10">
        <f t="shared" si="283"/>
        <v>0</v>
      </c>
      <c r="AZ859" s="10">
        <f t="shared" si="284"/>
        <v>0</v>
      </c>
      <c r="BA859" s="10">
        <f t="shared" si="285"/>
        <v>0</v>
      </c>
      <c r="BB859" s="10">
        <f t="shared" si="286"/>
        <v>0</v>
      </c>
      <c r="BC859" s="10">
        <f t="shared" si="287"/>
        <v>0</v>
      </c>
      <c r="BD859" s="10">
        <f t="shared" si="288"/>
        <v>0</v>
      </c>
      <c r="BE859" s="10">
        <f t="shared" si="289"/>
        <v>0</v>
      </c>
      <c r="BF859" s="10">
        <f t="shared" si="290"/>
        <v>0</v>
      </c>
      <c r="BG859" s="10">
        <f t="shared" si="291"/>
        <v>0</v>
      </c>
      <c r="BH859" s="10">
        <f t="shared" si="292"/>
        <v>0</v>
      </c>
    </row>
    <row r="860" spans="1:60" ht="27.75" customHeight="1">
      <c r="A860" t="str">
        <f t="shared" si="293"/>
        <v/>
      </c>
      <c r="B860" s="54"/>
      <c r="C860" s="55"/>
      <c r="D860" s="54"/>
      <c r="E860" s="55"/>
      <c r="F860" s="31"/>
      <c r="G860" s="29"/>
      <c r="H860" s="32"/>
      <c r="I860" s="32"/>
      <c r="J860" s="30"/>
      <c r="K860" s="31"/>
      <c r="L860" s="33"/>
      <c r="M860" s="33"/>
      <c r="N860" s="54"/>
      <c r="O860" s="56"/>
      <c r="P860" s="56"/>
      <c r="Q860" s="57"/>
      <c r="R860" s="33"/>
      <c r="S860" s="33"/>
      <c r="T860" s="40"/>
      <c r="U860" s="40"/>
      <c r="V860" s="17"/>
      <c r="W860" s="17"/>
      <c r="X860" s="10" t="str">
        <f>IFERROR(VLOOKUP($F860,PRM!$G$3:$H$5,2,FALSE),"")</f>
        <v/>
      </c>
      <c r="Y860" s="10" t="str">
        <f>IFERROR(VLOOKUP($G860,PRM!$I$3:$J$5,2,FALSE),"")</f>
        <v/>
      </c>
      <c r="Z860" s="10" t="str">
        <f>IFERROR(VLOOKUP($K860,PRM!$K$3:$L$4,2,FALSE),"")</f>
        <v/>
      </c>
      <c r="AA860" s="10" t="str">
        <f>IFERROR(VLOOKUP($N860,PRM!$M$3:$N$50,2,FALSE),"")</f>
        <v/>
      </c>
      <c r="AB860" s="10" t="str">
        <f>IFERROR(VLOOKUP($Y$3&amp;$R860,PRM!$Q$3:$R$31,2,FALSE),"")</f>
        <v/>
      </c>
      <c r="AC860" s="10" t="str">
        <f>IFERROR(VLOOKUP($Y$3&amp;$S860,PRM!$AH$3:$AI$133,2,FALSE),"")</f>
        <v/>
      </c>
      <c r="AD860" s="10" t="str">
        <f>IFERROR(VLOOKUP($Y$3&amp;$T860,PRM!$Y$3:$Z$50,2,FALSE),"")</f>
        <v>1</v>
      </c>
      <c r="AE860" s="10" t="str">
        <f>IFERROR(VLOOKUP($Y$3&amp;$U860,PRM!$AD$3:$AE$44,2,FALSE),"")</f>
        <v/>
      </c>
      <c r="AF860" s="10" t="str">
        <f>IFERROR(VLOOKUP($Y$3&amp;$R860,PRM!$Q$3:$T$31,3,FALSE),"")</f>
        <v/>
      </c>
      <c r="AG860" s="10" t="str">
        <f>IFERROR(IF(AF860=0,0,MATCH($Y$3,PRM!$AF$3:'PRM'!$AF$133,0)),"")</f>
        <v/>
      </c>
      <c r="AH860" s="10" t="str">
        <f>IF($Y$3="","",(IF(AF860=0,0,COUNTIF(PRM!$AF$3:'PRM'!$AF$133,$Y$3))))</f>
        <v/>
      </c>
      <c r="AI860" s="10" t="str">
        <f>IFERROR(VLOOKUP($Y$3&amp;$R860,PRM!$Q$3:$U$31,4,FALSE),"")</f>
        <v/>
      </c>
      <c r="AJ860" s="10" t="str">
        <f>IFERROR(IF(AI860=0,0,MATCH($Y$3,PRM!$V$3:'PRM'!$V$50,0)),"")</f>
        <v/>
      </c>
      <c r="AK860" s="10" t="str">
        <f>IF($Y$3="","",(IF(AI860=0,0,COUNTIF(PRM!$V$3:'PRM'!$V$50,$Y$3))))</f>
        <v/>
      </c>
      <c r="AL860" s="10" t="str">
        <f>IFERROR(VLOOKUP($Y$3&amp;$R860,PRM!$Q$3:$U$31,5,FALSE),"")</f>
        <v/>
      </c>
      <c r="AM860" s="10" t="str">
        <f>IFERROR(IF(AL860=0,0,MATCH($Y$3,PRM!$AA$3:'PRM'!$AA$94,0)),"")</f>
        <v/>
      </c>
      <c r="AN860" s="10" t="str">
        <f>IF($Y$3="","",IF(AL860=0,0,COUNTIF(PRM!$AA$3:'PRM'!$AA$94,$Y$3)))</f>
        <v/>
      </c>
      <c r="AO860" s="10">
        <f t="shared" si="273"/>
        <v>0</v>
      </c>
      <c r="AP860" s="10">
        <f t="shared" si="274"/>
        <v>0</v>
      </c>
      <c r="AQ860" s="10">
        <f t="shared" si="275"/>
        <v>0</v>
      </c>
      <c r="AR860" s="10">
        <f t="shared" si="276"/>
        <v>0</v>
      </c>
      <c r="AS860" s="10">
        <f t="shared" si="277"/>
        <v>0</v>
      </c>
      <c r="AT860" s="10">
        <f t="shared" si="278"/>
        <v>0</v>
      </c>
      <c r="AU860" s="10">
        <f t="shared" si="279"/>
        <v>0</v>
      </c>
      <c r="AV860" s="10">
        <f t="shared" si="280"/>
        <v>0</v>
      </c>
      <c r="AW860" s="10">
        <f t="shared" si="281"/>
        <v>0</v>
      </c>
      <c r="AX860" s="10">
        <f t="shared" si="282"/>
        <v>0</v>
      </c>
      <c r="AY860" s="10">
        <f t="shared" si="283"/>
        <v>0</v>
      </c>
      <c r="AZ860" s="10">
        <f t="shared" si="284"/>
        <v>0</v>
      </c>
      <c r="BA860" s="10">
        <f t="shared" si="285"/>
        <v>0</v>
      </c>
      <c r="BB860" s="10">
        <f t="shared" si="286"/>
        <v>0</v>
      </c>
      <c r="BC860" s="10">
        <f t="shared" si="287"/>
        <v>0</v>
      </c>
      <c r="BD860" s="10">
        <f t="shared" si="288"/>
        <v>0</v>
      </c>
      <c r="BE860" s="10">
        <f t="shared" si="289"/>
        <v>0</v>
      </c>
      <c r="BF860" s="10">
        <f t="shared" si="290"/>
        <v>0</v>
      </c>
      <c r="BG860" s="10">
        <f t="shared" si="291"/>
        <v>0</v>
      </c>
      <c r="BH860" s="10">
        <f t="shared" si="292"/>
        <v>0</v>
      </c>
    </row>
    <row r="861" spans="1:60" ht="27.75" customHeight="1">
      <c r="A861" t="str">
        <f t="shared" si="293"/>
        <v/>
      </c>
      <c r="B861" s="54"/>
      <c r="C861" s="55"/>
      <c r="D861" s="54"/>
      <c r="E861" s="55"/>
      <c r="F861" s="31"/>
      <c r="G861" s="29"/>
      <c r="H861" s="32"/>
      <c r="I861" s="32"/>
      <c r="J861" s="30"/>
      <c r="K861" s="31"/>
      <c r="L861" s="33"/>
      <c r="M861" s="33"/>
      <c r="N861" s="54"/>
      <c r="O861" s="56"/>
      <c r="P861" s="56"/>
      <c r="Q861" s="57"/>
      <c r="R861" s="33"/>
      <c r="S861" s="33"/>
      <c r="T861" s="40"/>
      <c r="U861" s="40"/>
      <c r="V861" s="17"/>
      <c r="W861" s="17"/>
      <c r="X861" s="10" t="str">
        <f>IFERROR(VLOOKUP($F861,PRM!$G$3:$H$5,2,FALSE),"")</f>
        <v/>
      </c>
      <c r="Y861" s="10" t="str">
        <f>IFERROR(VLOOKUP($G861,PRM!$I$3:$J$5,2,FALSE),"")</f>
        <v/>
      </c>
      <c r="Z861" s="10" t="str">
        <f>IFERROR(VLOOKUP($K861,PRM!$K$3:$L$4,2,FALSE),"")</f>
        <v/>
      </c>
      <c r="AA861" s="10" t="str">
        <f>IFERROR(VLOOKUP($N861,PRM!$M$3:$N$50,2,FALSE),"")</f>
        <v/>
      </c>
      <c r="AB861" s="10" t="str">
        <f>IFERROR(VLOOKUP($Y$3&amp;$R861,PRM!$Q$3:$R$31,2,FALSE),"")</f>
        <v/>
      </c>
      <c r="AC861" s="10" t="str">
        <f>IFERROR(VLOOKUP($Y$3&amp;$S861,PRM!$AH$3:$AI$133,2,FALSE),"")</f>
        <v/>
      </c>
      <c r="AD861" s="10" t="str">
        <f>IFERROR(VLOOKUP($Y$3&amp;$T861,PRM!$Y$3:$Z$50,2,FALSE),"")</f>
        <v>1</v>
      </c>
      <c r="AE861" s="10" t="str">
        <f>IFERROR(VLOOKUP($Y$3&amp;$U861,PRM!$AD$3:$AE$44,2,FALSE),"")</f>
        <v/>
      </c>
      <c r="AF861" s="10" t="str">
        <f>IFERROR(VLOOKUP($Y$3&amp;$R861,PRM!$Q$3:$T$31,3,FALSE),"")</f>
        <v/>
      </c>
      <c r="AG861" s="10" t="str">
        <f>IFERROR(IF(AF861=0,0,MATCH($Y$3,PRM!$AF$3:'PRM'!$AF$133,0)),"")</f>
        <v/>
      </c>
      <c r="AH861" s="10" t="str">
        <f>IF($Y$3="","",(IF(AF861=0,0,COUNTIF(PRM!$AF$3:'PRM'!$AF$133,$Y$3))))</f>
        <v/>
      </c>
      <c r="AI861" s="10" t="str">
        <f>IFERROR(VLOOKUP($Y$3&amp;$R861,PRM!$Q$3:$U$31,4,FALSE),"")</f>
        <v/>
      </c>
      <c r="AJ861" s="10" t="str">
        <f>IFERROR(IF(AI861=0,0,MATCH($Y$3,PRM!$V$3:'PRM'!$V$50,0)),"")</f>
        <v/>
      </c>
      <c r="AK861" s="10" t="str">
        <f>IF($Y$3="","",(IF(AI861=0,0,COUNTIF(PRM!$V$3:'PRM'!$V$50,$Y$3))))</f>
        <v/>
      </c>
      <c r="AL861" s="10" t="str">
        <f>IFERROR(VLOOKUP($Y$3&amp;$R861,PRM!$Q$3:$U$31,5,FALSE),"")</f>
        <v/>
      </c>
      <c r="AM861" s="10" t="str">
        <f>IFERROR(IF(AL861=0,0,MATCH($Y$3,PRM!$AA$3:'PRM'!$AA$94,0)),"")</f>
        <v/>
      </c>
      <c r="AN861" s="10" t="str">
        <f>IF($Y$3="","",IF(AL861=0,0,COUNTIF(PRM!$AA$3:'PRM'!$AA$94,$Y$3)))</f>
        <v/>
      </c>
      <c r="AO861" s="10">
        <f t="shared" si="273"/>
        <v>0</v>
      </c>
      <c r="AP861" s="10">
        <f t="shared" si="274"/>
        <v>0</v>
      </c>
      <c r="AQ861" s="10">
        <f t="shared" si="275"/>
        <v>0</v>
      </c>
      <c r="AR861" s="10">
        <f t="shared" si="276"/>
        <v>0</v>
      </c>
      <c r="AS861" s="10">
        <f t="shared" si="277"/>
        <v>0</v>
      </c>
      <c r="AT861" s="10">
        <f t="shared" si="278"/>
        <v>0</v>
      </c>
      <c r="AU861" s="10">
        <f t="shared" si="279"/>
        <v>0</v>
      </c>
      <c r="AV861" s="10">
        <f t="shared" si="280"/>
        <v>0</v>
      </c>
      <c r="AW861" s="10">
        <f t="shared" si="281"/>
        <v>0</v>
      </c>
      <c r="AX861" s="10">
        <f t="shared" si="282"/>
        <v>0</v>
      </c>
      <c r="AY861" s="10">
        <f t="shared" si="283"/>
        <v>0</v>
      </c>
      <c r="AZ861" s="10">
        <f t="shared" si="284"/>
        <v>0</v>
      </c>
      <c r="BA861" s="10">
        <f t="shared" si="285"/>
        <v>0</v>
      </c>
      <c r="BB861" s="10">
        <f t="shared" si="286"/>
        <v>0</v>
      </c>
      <c r="BC861" s="10">
        <f t="shared" si="287"/>
        <v>0</v>
      </c>
      <c r="BD861" s="10">
        <f t="shared" si="288"/>
        <v>0</v>
      </c>
      <c r="BE861" s="10">
        <f t="shared" si="289"/>
        <v>0</v>
      </c>
      <c r="BF861" s="10">
        <f t="shared" si="290"/>
        <v>0</v>
      </c>
      <c r="BG861" s="10">
        <f t="shared" si="291"/>
        <v>0</v>
      </c>
      <c r="BH861" s="10">
        <f t="shared" si="292"/>
        <v>0</v>
      </c>
    </row>
    <row r="862" spans="1:60" ht="27.75" customHeight="1">
      <c r="A862" t="str">
        <f t="shared" si="293"/>
        <v/>
      </c>
      <c r="B862" s="54"/>
      <c r="C862" s="55"/>
      <c r="D862" s="54"/>
      <c r="E862" s="55"/>
      <c r="F862" s="31"/>
      <c r="G862" s="29"/>
      <c r="H862" s="32"/>
      <c r="I862" s="32"/>
      <c r="J862" s="30"/>
      <c r="K862" s="31"/>
      <c r="L862" s="33"/>
      <c r="M862" s="33"/>
      <c r="N862" s="54"/>
      <c r="O862" s="56"/>
      <c r="P862" s="56"/>
      <c r="Q862" s="57"/>
      <c r="R862" s="33"/>
      <c r="S862" s="33"/>
      <c r="T862" s="40"/>
      <c r="U862" s="40"/>
      <c r="V862" s="17"/>
      <c r="W862" s="17"/>
      <c r="X862" s="10" t="str">
        <f>IFERROR(VLOOKUP($F862,PRM!$G$3:$H$5,2,FALSE),"")</f>
        <v/>
      </c>
      <c r="Y862" s="10" t="str">
        <f>IFERROR(VLOOKUP($G862,PRM!$I$3:$J$5,2,FALSE),"")</f>
        <v/>
      </c>
      <c r="Z862" s="10" t="str">
        <f>IFERROR(VLOOKUP($K862,PRM!$K$3:$L$4,2,FALSE),"")</f>
        <v/>
      </c>
      <c r="AA862" s="10" t="str">
        <f>IFERROR(VLOOKUP($N862,PRM!$M$3:$N$50,2,FALSE),"")</f>
        <v/>
      </c>
      <c r="AB862" s="10" t="str">
        <f>IFERROR(VLOOKUP($Y$3&amp;$R862,PRM!$Q$3:$R$31,2,FALSE),"")</f>
        <v/>
      </c>
      <c r="AC862" s="10" t="str">
        <f>IFERROR(VLOOKUP($Y$3&amp;$S862,PRM!$AH$3:$AI$133,2,FALSE),"")</f>
        <v/>
      </c>
      <c r="AD862" s="10" t="str">
        <f>IFERROR(VLOOKUP($Y$3&amp;$T862,PRM!$Y$3:$Z$50,2,FALSE),"")</f>
        <v>1</v>
      </c>
      <c r="AE862" s="10" t="str">
        <f>IFERROR(VLOOKUP($Y$3&amp;$U862,PRM!$AD$3:$AE$44,2,FALSE),"")</f>
        <v/>
      </c>
      <c r="AF862" s="10" t="str">
        <f>IFERROR(VLOOKUP($Y$3&amp;$R862,PRM!$Q$3:$T$31,3,FALSE),"")</f>
        <v/>
      </c>
      <c r="AG862" s="10" t="str">
        <f>IFERROR(IF(AF862=0,0,MATCH($Y$3,PRM!$AF$3:'PRM'!$AF$133,0)),"")</f>
        <v/>
      </c>
      <c r="AH862" s="10" t="str">
        <f>IF($Y$3="","",(IF(AF862=0,0,COUNTIF(PRM!$AF$3:'PRM'!$AF$133,$Y$3))))</f>
        <v/>
      </c>
      <c r="AI862" s="10" t="str">
        <f>IFERROR(VLOOKUP($Y$3&amp;$R862,PRM!$Q$3:$U$31,4,FALSE),"")</f>
        <v/>
      </c>
      <c r="AJ862" s="10" t="str">
        <f>IFERROR(IF(AI862=0,0,MATCH($Y$3,PRM!$V$3:'PRM'!$V$50,0)),"")</f>
        <v/>
      </c>
      <c r="AK862" s="10" t="str">
        <f>IF($Y$3="","",(IF(AI862=0,0,COUNTIF(PRM!$V$3:'PRM'!$V$50,$Y$3))))</f>
        <v/>
      </c>
      <c r="AL862" s="10" t="str">
        <f>IFERROR(VLOOKUP($Y$3&amp;$R862,PRM!$Q$3:$U$31,5,FALSE),"")</f>
        <v/>
      </c>
      <c r="AM862" s="10" t="str">
        <f>IFERROR(IF(AL862=0,0,MATCH($Y$3,PRM!$AA$3:'PRM'!$AA$94,0)),"")</f>
        <v/>
      </c>
      <c r="AN862" s="10" t="str">
        <f>IF($Y$3="","",IF(AL862=0,0,COUNTIF(PRM!$AA$3:'PRM'!$AA$94,$Y$3)))</f>
        <v/>
      </c>
      <c r="AO862" s="10">
        <f t="shared" si="273"/>
        <v>0</v>
      </c>
      <c r="AP862" s="10">
        <f t="shared" si="274"/>
        <v>0</v>
      </c>
      <c r="AQ862" s="10">
        <f t="shared" si="275"/>
        <v>0</v>
      </c>
      <c r="AR862" s="10">
        <f t="shared" si="276"/>
        <v>0</v>
      </c>
      <c r="AS862" s="10">
        <f t="shared" si="277"/>
        <v>0</v>
      </c>
      <c r="AT862" s="10">
        <f t="shared" si="278"/>
        <v>0</v>
      </c>
      <c r="AU862" s="10">
        <f t="shared" si="279"/>
        <v>0</v>
      </c>
      <c r="AV862" s="10">
        <f t="shared" si="280"/>
        <v>0</v>
      </c>
      <c r="AW862" s="10">
        <f t="shared" si="281"/>
        <v>0</v>
      </c>
      <c r="AX862" s="10">
        <f t="shared" si="282"/>
        <v>0</v>
      </c>
      <c r="AY862" s="10">
        <f t="shared" si="283"/>
        <v>0</v>
      </c>
      <c r="AZ862" s="10">
        <f t="shared" si="284"/>
        <v>0</v>
      </c>
      <c r="BA862" s="10">
        <f t="shared" si="285"/>
        <v>0</v>
      </c>
      <c r="BB862" s="10">
        <f t="shared" si="286"/>
        <v>0</v>
      </c>
      <c r="BC862" s="10">
        <f t="shared" si="287"/>
        <v>0</v>
      </c>
      <c r="BD862" s="10">
        <f t="shared" si="288"/>
        <v>0</v>
      </c>
      <c r="BE862" s="10">
        <f t="shared" si="289"/>
        <v>0</v>
      </c>
      <c r="BF862" s="10">
        <f t="shared" si="290"/>
        <v>0</v>
      </c>
      <c r="BG862" s="10">
        <f t="shared" si="291"/>
        <v>0</v>
      </c>
      <c r="BH862" s="10">
        <f t="shared" si="292"/>
        <v>0</v>
      </c>
    </row>
    <row r="863" spans="1:60" ht="27.75" customHeight="1">
      <c r="A863" t="str">
        <f t="shared" si="293"/>
        <v/>
      </c>
      <c r="B863" s="54"/>
      <c r="C863" s="55"/>
      <c r="D863" s="54"/>
      <c r="E863" s="55"/>
      <c r="F863" s="31"/>
      <c r="G863" s="29"/>
      <c r="H863" s="32"/>
      <c r="I863" s="32"/>
      <c r="J863" s="30"/>
      <c r="K863" s="31"/>
      <c r="L863" s="33"/>
      <c r="M863" s="33"/>
      <c r="N863" s="54"/>
      <c r="O863" s="56"/>
      <c r="P863" s="56"/>
      <c r="Q863" s="57"/>
      <c r="R863" s="33"/>
      <c r="S863" s="33"/>
      <c r="T863" s="40"/>
      <c r="U863" s="40"/>
      <c r="V863" s="17"/>
      <c r="W863" s="17"/>
      <c r="X863" s="10" t="str">
        <f>IFERROR(VLOOKUP($F863,PRM!$G$3:$H$5,2,FALSE),"")</f>
        <v/>
      </c>
      <c r="Y863" s="10" t="str">
        <f>IFERROR(VLOOKUP($G863,PRM!$I$3:$J$5,2,FALSE),"")</f>
        <v/>
      </c>
      <c r="Z863" s="10" t="str">
        <f>IFERROR(VLOOKUP($K863,PRM!$K$3:$L$4,2,FALSE),"")</f>
        <v/>
      </c>
      <c r="AA863" s="10" t="str">
        <f>IFERROR(VLOOKUP($N863,PRM!$M$3:$N$50,2,FALSE),"")</f>
        <v/>
      </c>
      <c r="AB863" s="10" t="str">
        <f>IFERROR(VLOOKUP($Y$3&amp;$R863,PRM!$Q$3:$R$31,2,FALSE),"")</f>
        <v/>
      </c>
      <c r="AC863" s="10" t="str">
        <f>IFERROR(VLOOKUP($Y$3&amp;$S863,PRM!$AH$3:$AI$133,2,FALSE),"")</f>
        <v/>
      </c>
      <c r="AD863" s="10" t="str">
        <f>IFERROR(VLOOKUP($Y$3&amp;$T863,PRM!$Y$3:$Z$50,2,FALSE),"")</f>
        <v>1</v>
      </c>
      <c r="AE863" s="10" t="str">
        <f>IFERROR(VLOOKUP($Y$3&amp;$U863,PRM!$AD$3:$AE$44,2,FALSE),"")</f>
        <v/>
      </c>
      <c r="AF863" s="10" t="str">
        <f>IFERROR(VLOOKUP($Y$3&amp;$R863,PRM!$Q$3:$T$31,3,FALSE),"")</f>
        <v/>
      </c>
      <c r="AG863" s="10" t="str">
        <f>IFERROR(IF(AF863=0,0,MATCH($Y$3,PRM!$AF$3:'PRM'!$AF$133,0)),"")</f>
        <v/>
      </c>
      <c r="AH863" s="10" t="str">
        <f>IF($Y$3="","",(IF(AF863=0,0,COUNTIF(PRM!$AF$3:'PRM'!$AF$133,$Y$3))))</f>
        <v/>
      </c>
      <c r="AI863" s="10" t="str">
        <f>IFERROR(VLOOKUP($Y$3&amp;$R863,PRM!$Q$3:$U$31,4,FALSE),"")</f>
        <v/>
      </c>
      <c r="AJ863" s="10" t="str">
        <f>IFERROR(IF(AI863=0,0,MATCH($Y$3,PRM!$V$3:'PRM'!$V$50,0)),"")</f>
        <v/>
      </c>
      <c r="AK863" s="10" t="str">
        <f>IF($Y$3="","",(IF(AI863=0,0,COUNTIF(PRM!$V$3:'PRM'!$V$50,$Y$3))))</f>
        <v/>
      </c>
      <c r="AL863" s="10" t="str">
        <f>IFERROR(VLOOKUP($Y$3&amp;$R863,PRM!$Q$3:$U$31,5,FALSE),"")</f>
        <v/>
      </c>
      <c r="AM863" s="10" t="str">
        <f>IFERROR(IF(AL863=0,0,MATCH($Y$3,PRM!$AA$3:'PRM'!$AA$94,0)),"")</f>
        <v/>
      </c>
      <c r="AN863" s="10" t="str">
        <f>IF($Y$3="","",IF(AL863=0,0,COUNTIF(PRM!$AA$3:'PRM'!$AA$94,$Y$3)))</f>
        <v/>
      </c>
      <c r="AO863" s="10">
        <f t="shared" si="273"/>
        <v>0</v>
      </c>
      <c r="AP863" s="10">
        <f t="shared" si="274"/>
        <v>0</v>
      </c>
      <c r="AQ863" s="10">
        <f t="shared" si="275"/>
        <v>0</v>
      </c>
      <c r="AR863" s="10">
        <f t="shared" si="276"/>
        <v>0</v>
      </c>
      <c r="AS863" s="10">
        <f t="shared" si="277"/>
        <v>0</v>
      </c>
      <c r="AT863" s="10">
        <f t="shared" si="278"/>
        <v>0</v>
      </c>
      <c r="AU863" s="10">
        <f t="shared" si="279"/>
        <v>0</v>
      </c>
      <c r="AV863" s="10">
        <f t="shared" si="280"/>
        <v>0</v>
      </c>
      <c r="AW863" s="10">
        <f t="shared" si="281"/>
        <v>0</v>
      </c>
      <c r="AX863" s="10">
        <f t="shared" si="282"/>
        <v>0</v>
      </c>
      <c r="AY863" s="10">
        <f t="shared" si="283"/>
        <v>0</v>
      </c>
      <c r="AZ863" s="10">
        <f t="shared" si="284"/>
        <v>0</v>
      </c>
      <c r="BA863" s="10">
        <f t="shared" si="285"/>
        <v>0</v>
      </c>
      <c r="BB863" s="10">
        <f t="shared" si="286"/>
        <v>0</v>
      </c>
      <c r="BC863" s="10">
        <f t="shared" si="287"/>
        <v>0</v>
      </c>
      <c r="BD863" s="10">
        <f t="shared" si="288"/>
        <v>0</v>
      </c>
      <c r="BE863" s="10">
        <f t="shared" si="289"/>
        <v>0</v>
      </c>
      <c r="BF863" s="10">
        <f t="shared" si="290"/>
        <v>0</v>
      </c>
      <c r="BG863" s="10">
        <f t="shared" si="291"/>
        <v>0</v>
      </c>
      <c r="BH863" s="10">
        <f t="shared" si="292"/>
        <v>0</v>
      </c>
    </row>
    <row r="864" spans="1:60" ht="27.75" customHeight="1">
      <c r="A864" t="str">
        <f t="shared" si="293"/>
        <v/>
      </c>
      <c r="B864" s="54"/>
      <c r="C864" s="55"/>
      <c r="D864" s="54"/>
      <c r="E864" s="55"/>
      <c r="F864" s="31"/>
      <c r="G864" s="29"/>
      <c r="H864" s="32"/>
      <c r="I864" s="32"/>
      <c r="J864" s="30"/>
      <c r="K864" s="31"/>
      <c r="L864" s="33"/>
      <c r="M864" s="33"/>
      <c r="N864" s="54"/>
      <c r="O864" s="56"/>
      <c r="P864" s="56"/>
      <c r="Q864" s="57"/>
      <c r="R864" s="33"/>
      <c r="S864" s="33"/>
      <c r="T864" s="40"/>
      <c r="U864" s="40"/>
      <c r="V864" s="17"/>
      <c r="W864" s="17"/>
      <c r="X864" s="10" t="str">
        <f>IFERROR(VLOOKUP($F864,PRM!$G$3:$H$5,2,FALSE),"")</f>
        <v/>
      </c>
      <c r="Y864" s="10" t="str">
        <f>IFERROR(VLOOKUP($G864,PRM!$I$3:$J$5,2,FALSE),"")</f>
        <v/>
      </c>
      <c r="Z864" s="10" t="str">
        <f>IFERROR(VLOOKUP($K864,PRM!$K$3:$L$4,2,FALSE),"")</f>
        <v/>
      </c>
      <c r="AA864" s="10" t="str">
        <f>IFERROR(VLOOKUP($N864,PRM!$M$3:$N$50,2,FALSE),"")</f>
        <v/>
      </c>
      <c r="AB864" s="10" t="str">
        <f>IFERROR(VLOOKUP($Y$3&amp;$R864,PRM!$Q$3:$R$31,2,FALSE),"")</f>
        <v/>
      </c>
      <c r="AC864" s="10" t="str">
        <f>IFERROR(VLOOKUP($Y$3&amp;$S864,PRM!$AH$3:$AI$133,2,FALSE),"")</f>
        <v/>
      </c>
      <c r="AD864" s="10" t="str">
        <f>IFERROR(VLOOKUP($Y$3&amp;$T864,PRM!$Y$3:$Z$50,2,FALSE),"")</f>
        <v>1</v>
      </c>
      <c r="AE864" s="10" t="str">
        <f>IFERROR(VLOOKUP($Y$3&amp;$U864,PRM!$AD$3:$AE$44,2,FALSE),"")</f>
        <v/>
      </c>
      <c r="AF864" s="10" t="str">
        <f>IFERROR(VLOOKUP($Y$3&amp;$R864,PRM!$Q$3:$T$31,3,FALSE),"")</f>
        <v/>
      </c>
      <c r="AG864" s="10" t="str">
        <f>IFERROR(IF(AF864=0,0,MATCH($Y$3,PRM!$AF$3:'PRM'!$AF$133,0)),"")</f>
        <v/>
      </c>
      <c r="AH864" s="10" t="str">
        <f>IF($Y$3="","",(IF(AF864=0,0,COUNTIF(PRM!$AF$3:'PRM'!$AF$133,$Y$3))))</f>
        <v/>
      </c>
      <c r="AI864" s="10" t="str">
        <f>IFERROR(VLOOKUP($Y$3&amp;$R864,PRM!$Q$3:$U$31,4,FALSE),"")</f>
        <v/>
      </c>
      <c r="AJ864" s="10" t="str">
        <f>IFERROR(IF(AI864=0,0,MATCH($Y$3,PRM!$V$3:'PRM'!$V$50,0)),"")</f>
        <v/>
      </c>
      <c r="AK864" s="10" t="str">
        <f>IF($Y$3="","",(IF(AI864=0,0,COUNTIF(PRM!$V$3:'PRM'!$V$50,$Y$3))))</f>
        <v/>
      </c>
      <c r="AL864" s="10" t="str">
        <f>IFERROR(VLOOKUP($Y$3&amp;$R864,PRM!$Q$3:$U$31,5,FALSE),"")</f>
        <v/>
      </c>
      <c r="AM864" s="10" t="str">
        <f>IFERROR(IF(AL864=0,0,MATCH($Y$3,PRM!$AA$3:'PRM'!$AA$94,0)),"")</f>
        <v/>
      </c>
      <c r="AN864" s="10" t="str">
        <f>IF($Y$3="","",IF(AL864=0,0,COUNTIF(PRM!$AA$3:'PRM'!$AA$94,$Y$3)))</f>
        <v/>
      </c>
      <c r="AO864" s="10">
        <f t="shared" si="273"/>
        <v>0</v>
      </c>
      <c r="AP864" s="10">
        <f t="shared" si="274"/>
        <v>0</v>
      </c>
      <c r="AQ864" s="10">
        <f t="shared" si="275"/>
        <v>0</v>
      </c>
      <c r="AR864" s="10">
        <f t="shared" si="276"/>
        <v>0</v>
      </c>
      <c r="AS864" s="10">
        <f t="shared" si="277"/>
        <v>0</v>
      </c>
      <c r="AT864" s="10">
        <f t="shared" si="278"/>
        <v>0</v>
      </c>
      <c r="AU864" s="10">
        <f t="shared" si="279"/>
        <v>0</v>
      </c>
      <c r="AV864" s="10">
        <f t="shared" si="280"/>
        <v>0</v>
      </c>
      <c r="AW864" s="10">
        <f t="shared" si="281"/>
        <v>0</v>
      </c>
      <c r="AX864" s="10">
        <f t="shared" si="282"/>
        <v>0</v>
      </c>
      <c r="AY864" s="10">
        <f t="shared" si="283"/>
        <v>0</v>
      </c>
      <c r="AZ864" s="10">
        <f t="shared" si="284"/>
        <v>0</v>
      </c>
      <c r="BA864" s="10">
        <f t="shared" si="285"/>
        <v>0</v>
      </c>
      <c r="BB864" s="10">
        <f t="shared" si="286"/>
        <v>0</v>
      </c>
      <c r="BC864" s="10">
        <f t="shared" si="287"/>
        <v>0</v>
      </c>
      <c r="BD864" s="10">
        <f t="shared" si="288"/>
        <v>0</v>
      </c>
      <c r="BE864" s="10">
        <f t="shared" si="289"/>
        <v>0</v>
      </c>
      <c r="BF864" s="10">
        <f t="shared" si="290"/>
        <v>0</v>
      </c>
      <c r="BG864" s="10">
        <f t="shared" si="291"/>
        <v>0</v>
      </c>
      <c r="BH864" s="10">
        <f t="shared" si="292"/>
        <v>0</v>
      </c>
    </row>
    <row r="865" spans="1:60" ht="27.75" customHeight="1">
      <c r="A865" t="str">
        <f t="shared" si="293"/>
        <v/>
      </c>
      <c r="B865" s="54"/>
      <c r="C865" s="55"/>
      <c r="D865" s="54"/>
      <c r="E865" s="55"/>
      <c r="F865" s="31"/>
      <c r="G865" s="29"/>
      <c r="H865" s="32"/>
      <c r="I865" s="32"/>
      <c r="J865" s="30"/>
      <c r="K865" s="31"/>
      <c r="L865" s="33"/>
      <c r="M865" s="33"/>
      <c r="N865" s="54"/>
      <c r="O865" s="56"/>
      <c r="P865" s="56"/>
      <c r="Q865" s="57"/>
      <c r="R865" s="33"/>
      <c r="S865" s="33"/>
      <c r="T865" s="40"/>
      <c r="U865" s="40"/>
      <c r="V865" s="17"/>
      <c r="W865" s="17"/>
      <c r="X865" s="10" t="str">
        <f>IFERROR(VLOOKUP($F865,PRM!$G$3:$H$5,2,FALSE),"")</f>
        <v/>
      </c>
      <c r="Y865" s="10" t="str">
        <f>IFERROR(VLOOKUP($G865,PRM!$I$3:$J$5,2,FALSE),"")</f>
        <v/>
      </c>
      <c r="Z865" s="10" t="str">
        <f>IFERROR(VLOOKUP($K865,PRM!$K$3:$L$4,2,FALSE),"")</f>
        <v/>
      </c>
      <c r="AA865" s="10" t="str">
        <f>IFERROR(VLOOKUP($N865,PRM!$M$3:$N$50,2,FALSE),"")</f>
        <v/>
      </c>
      <c r="AB865" s="10" t="str">
        <f>IFERROR(VLOOKUP($Y$3&amp;$R865,PRM!$Q$3:$R$31,2,FALSE),"")</f>
        <v/>
      </c>
      <c r="AC865" s="10" t="str">
        <f>IFERROR(VLOOKUP($Y$3&amp;$S865,PRM!$AH$3:$AI$133,2,FALSE),"")</f>
        <v/>
      </c>
      <c r="AD865" s="10" t="str">
        <f>IFERROR(VLOOKUP($Y$3&amp;$T865,PRM!$Y$3:$Z$50,2,FALSE),"")</f>
        <v>1</v>
      </c>
      <c r="AE865" s="10" t="str">
        <f>IFERROR(VLOOKUP($Y$3&amp;$U865,PRM!$AD$3:$AE$44,2,FALSE),"")</f>
        <v/>
      </c>
      <c r="AF865" s="10" t="str">
        <f>IFERROR(VLOOKUP($Y$3&amp;$R865,PRM!$Q$3:$T$31,3,FALSE),"")</f>
        <v/>
      </c>
      <c r="AG865" s="10" t="str">
        <f>IFERROR(IF(AF865=0,0,MATCH($Y$3,PRM!$AF$3:'PRM'!$AF$133,0)),"")</f>
        <v/>
      </c>
      <c r="AH865" s="10" t="str">
        <f>IF($Y$3="","",(IF(AF865=0,0,COUNTIF(PRM!$AF$3:'PRM'!$AF$133,$Y$3))))</f>
        <v/>
      </c>
      <c r="AI865" s="10" t="str">
        <f>IFERROR(VLOOKUP($Y$3&amp;$R865,PRM!$Q$3:$U$31,4,FALSE),"")</f>
        <v/>
      </c>
      <c r="AJ865" s="10" t="str">
        <f>IFERROR(IF(AI865=0,0,MATCH($Y$3,PRM!$V$3:'PRM'!$V$50,0)),"")</f>
        <v/>
      </c>
      <c r="AK865" s="10" t="str">
        <f>IF($Y$3="","",(IF(AI865=0,0,COUNTIF(PRM!$V$3:'PRM'!$V$50,$Y$3))))</f>
        <v/>
      </c>
      <c r="AL865" s="10" t="str">
        <f>IFERROR(VLOOKUP($Y$3&amp;$R865,PRM!$Q$3:$U$31,5,FALSE),"")</f>
        <v/>
      </c>
      <c r="AM865" s="10" t="str">
        <f>IFERROR(IF(AL865=0,0,MATCH($Y$3,PRM!$AA$3:'PRM'!$AA$94,0)),"")</f>
        <v/>
      </c>
      <c r="AN865" s="10" t="str">
        <f>IF($Y$3="","",IF(AL865=0,0,COUNTIF(PRM!$AA$3:'PRM'!$AA$94,$Y$3)))</f>
        <v/>
      </c>
      <c r="AO865" s="10">
        <f t="shared" si="273"/>
        <v>0</v>
      </c>
      <c r="AP865" s="10">
        <f t="shared" si="274"/>
        <v>0</v>
      </c>
      <c r="AQ865" s="10">
        <f t="shared" si="275"/>
        <v>0</v>
      </c>
      <c r="AR865" s="10">
        <f t="shared" si="276"/>
        <v>0</v>
      </c>
      <c r="AS865" s="10">
        <f t="shared" si="277"/>
        <v>0</v>
      </c>
      <c r="AT865" s="10">
        <f t="shared" si="278"/>
        <v>0</v>
      </c>
      <c r="AU865" s="10">
        <f t="shared" si="279"/>
        <v>0</v>
      </c>
      <c r="AV865" s="10">
        <f t="shared" si="280"/>
        <v>0</v>
      </c>
      <c r="AW865" s="10">
        <f t="shared" si="281"/>
        <v>0</v>
      </c>
      <c r="AX865" s="10">
        <f t="shared" si="282"/>
        <v>0</v>
      </c>
      <c r="AY865" s="10">
        <f t="shared" si="283"/>
        <v>0</v>
      </c>
      <c r="AZ865" s="10">
        <f t="shared" si="284"/>
        <v>0</v>
      </c>
      <c r="BA865" s="10">
        <f t="shared" si="285"/>
        <v>0</v>
      </c>
      <c r="BB865" s="10">
        <f t="shared" si="286"/>
        <v>0</v>
      </c>
      <c r="BC865" s="10">
        <f t="shared" si="287"/>
        <v>0</v>
      </c>
      <c r="BD865" s="10">
        <f t="shared" si="288"/>
        <v>0</v>
      </c>
      <c r="BE865" s="10">
        <f t="shared" si="289"/>
        <v>0</v>
      </c>
      <c r="BF865" s="10">
        <f t="shared" si="290"/>
        <v>0</v>
      </c>
      <c r="BG865" s="10">
        <f t="shared" si="291"/>
        <v>0</v>
      </c>
      <c r="BH865" s="10">
        <f t="shared" si="292"/>
        <v>0</v>
      </c>
    </row>
    <row r="866" spans="1:60" ht="27.75" customHeight="1">
      <c r="A866" t="str">
        <f t="shared" si="293"/>
        <v/>
      </c>
      <c r="B866" s="54"/>
      <c r="C866" s="55"/>
      <c r="D866" s="54"/>
      <c r="E866" s="55"/>
      <c r="F866" s="31"/>
      <c r="G866" s="29"/>
      <c r="H866" s="32"/>
      <c r="I866" s="32"/>
      <c r="J866" s="30"/>
      <c r="K866" s="31"/>
      <c r="L866" s="33"/>
      <c r="M866" s="33"/>
      <c r="N866" s="54"/>
      <c r="O866" s="56"/>
      <c r="P866" s="56"/>
      <c r="Q866" s="57"/>
      <c r="R866" s="33"/>
      <c r="S866" s="33"/>
      <c r="T866" s="40"/>
      <c r="U866" s="40"/>
      <c r="V866" s="17"/>
      <c r="W866" s="17"/>
      <c r="X866" s="10" t="str">
        <f>IFERROR(VLOOKUP($F866,PRM!$G$3:$H$5,2,FALSE),"")</f>
        <v/>
      </c>
      <c r="Y866" s="10" t="str">
        <f>IFERROR(VLOOKUP($G866,PRM!$I$3:$J$5,2,FALSE),"")</f>
        <v/>
      </c>
      <c r="Z866" s="10" t="str">
        <f>IFERROR(VLOOKUP($K866,PRM!$K$3:$L$4,2,FALSE),"")</f>
        <v/>
      </c>
      <c r="AA866" s="10" t="str">
        <f>IFERROR(VLOOKUP($N866,PRM!$M$3:$N$50,2,FALSE),"")</f>
        <v/>
      </c>
      <c r="AB866" s="10" t="str">
        <f>IFERROR(VLOOKUP($Y$3&amp;$R866,PRM!$Q$3:$R$31,2,FALSE),"")</f>
        <v/>
      </c>
      <c r="AC866" s="10" t="str">
        <f>IFERROR(VLOOKUP($Y$3&amp;$S866,PRM!$AH$3:$AI$133,2,FALSE),"")</f>
        <v/>
      </c>
      <c r="AD866" s="10" t="str">
        <f>IFERROR(VLOOKUP($Y$3&amp;$T866,PRM!$Y$3:$Z$50,2,FALSE),"")</f>
        <v>1</v>
      </c>
      <c r="AE866" s="10" t="str">
        <f>IFERROR(VLOOKUP($Y$3&amp;$U866,PRM!$AD$3:$AE$44,2,FALSE),"")</f>
        <v/>
      </c>
      <c r="AF866" s="10" t="str">
        <f>IFERROR(VLOOKUP($Y$3&amp;$R866,PRM!$Q$3:$T$31,3,FALSE),"")</f>
        <v/>
      </c>
      <c r="AG866" s="10" t="str">
        <f>IFERROR(IF(AF866=0,0,MATCH($Y$3,PRM!$AF$3:'PRM'!$AF$133,0)),"")</f>
        <v/>
      </c>
      <c r="AH866" s="10" t="str">
        <f>IF($Y$3="","",(IF(AF866=0,0,COUNTIF(PRM!$AF$3:'PRM'!$AF$133,$Y$3))))</f>
        <v/>
      </c>
      <c r="AI866" s="10" t="str">
        <f>IFERROR(VLOOKUP($Y$3&amp;$R866,PRM!$Q$3:$U$31,4,FALSE),"")</f>
        <v/>
      </c>
      <c r="AJ866" s="10" t="str">
        <f>IFERROR(IF(AI866=0,0,MATCH($Y$3,PRM!$V$3:'PRM'!$V$50,0)),"")</f>
        <v/>
      </c>
      <c r="AK866" s="10" t="str">
        <f>IF($Y$3="","",(IF(AI866=0,0,COUNTIF(PRM!$V$3:'PRM'!$V$50,$Y$3))))</f>
        <v/>
      </c>
      <c r="AL866" s="10" t="str">
        <f>IFERROR(VLOOKUP($Y$3&amp;$R866,PRM!$Q$3:$U$31,5,FALSE),"")</f>
        <v/>
      </c>
      <c r="AM866" s="10" t="str">
        <f>IFERROR(IF(AL866=0,0,MATCH($Y$3,PRM!$AA$3:'PRM'!$AA$94,0)),"")</f>
        <v/>
      </c>
      <c r="AN866" s="10" t="str">
        <f>IF($Y$3="","",IF(AL866=0,0,COUNTIF(PRM!$AA$3:'PRM'!$AA$94,$Y$3)))</f>
        <v/>
      </c>
      <c r="AO866" s="10">
        <f t="shared" si="273"/>
        <v>0</v>
      </c>
      <c r="AP866" s="10">
        <f t="shared" si="274"/>
        <v>0</v>
      </c>
      <c r="AQ866" s="10">
        <f t="shared" si="275"/>
        <v>0</v>
      </c>
      <c r="AR866" s="10">
        <f t="shared" si="276"/>
        <v>0</v>
      </c>
      <c r="AS866" s="10">
        <f t="shared" si="277"/>
        <v>0</v>
      </c>
      <c r="AT866" s="10">
        <f t="shared" si="278"/>
        <v>0</v>
      </c>
      <c r="AU866" s="10">
        <f t="shared" si="279"/>
        <v>0</v>
      </c>
      <c r="AV866" s="10">
        <f t="shared" si="280"/>
        <v>0</v>
      </c>
      <c r="AW866" s="10">
        <f t="shared" si="281"/>
        <v>0</v>
      </c>
      <c r="AX866" s="10">
        <f t="shared" si="282"/>
        <v>0</v>
      </c>
      <c r="AY866" s="10">
        <f t="shared" si="283"/>
        <v>0</v>
      </c>
      <c r="AZ866" s="10">
        <f t="shared" si="284"/>
        <v>0</v>
      </c>
      <c r="BA866" s="10">
        <f t="shared" si="285"/>
        <v>0</v>
      </c>
      <c r="BB866" s="10">
        <f t="shared" si="286"/>
        <v>0</v>
      </c>
      <c r="BC866" s="10">
        <f t="shared" si="287"/>
        <v>0</v>
      </c>
      <c r="BD866" s="10">
        <f t="shared" si="288"/>
        <v>0</v>
      </c>
      <c r="BE866" s="10">
        <f t="shared" si="289"/>
        <v>0</v>
      </c>
      <c r="BF866" s="10">
        <f t="shared" si="290"/>
        <v>0</v>
      </c>
      <c r="BG866" s="10">
        <f t="shared" si="291"/>
        <v>0</v>
      </c>
      <c r="BH866" s="10">
        <f t="shared" si="292"/>
        <v>0</v>
      </c>
    </row>
    <row r="867" spans="1:60" ht="27.75" customHeight="1">
      <c r="A867" t="str">
        <f t="shared" si="293"/>
        <v/>
      </c>
      <c r="B867" s="54"/>
      <c r="C867" s="55"/>
      <c r="D867" s="54"/>
      <c r="E867" s="55"/>
      <c r="F867" s="31"/>
      <c r="G867" s="29"/>
      <c r="H867" s="32"/>
      <c r="I867" s="32"/>
      <c r="J867" s="30"/>
      <c r="K867" s="31"/>
      <c r="L867" s="33"/>
      <c r="M867" s="33"/>
      <c r="N867" s="54"/>
      <c r="O867" s="56"/>
      <c r="P867" s="56"/>
      <c r="Q867" s="57"/>
      <c r="R867" s="33"/>
      <c r="S867" s="33"/>
      <c r="T867" s="40"/>
      <c r="U867" s="40"/>
      <c r="V867" s="17"/>
      <c r="W867" s="17"/>
      <c r="X867" s="10" t="str">
        <f>IFERROR(VLOOKUP($F867,PRM!$G$3:$H$5,2,FALSE),"")</f>
        <v/>
      </c>
      <c r="Y867" s="10" t="str">
        <f>IFERROR(VLOOKUP($G867,PRM!$I$3:$J$5,2,FALSE),"")</f>
        <v/>
      </c>
      <c r="Z867" s="10" t="str">
        <f>IFERROR(VLOOKUP($K867,PRM!$K$3:$L$4,2,FALSE),"")</f>
        <v/>
      </c>
      <c r="AA867" s="10" t="str">
        <f>IFERROR(VLOOKUP($N867,PRM!$M$3:$N$50,2,FALSE),"")</f>
        <v/>
      </c>
      <c r="AB867" s="10" t="str">
        <f>IFERROR(VLOOKUP($Y$3&amp;$R867,PRM!$Q$3:$R$31,2,FALSE),"")</f>
        <v/>
      </c>
      <c r="AC867" s="10" t="str">
        <f>IFERROR(VLOOKUP($Y$3&amp;$S867,PRM!$AH$3:$AI$133,2,FALSE),"")</f>
        <v/>
      </c>
      <c r="AD867" s="10" t="str">
        <f>IFERROR(VLOOKUP($Y$3&amp;$T867,PRM!$Y$3:$Z$50,2,FALSE),"")</f>
        <v>1</v>
      </c>
      <c r="AE867" s="10" t="str">
        <f>IFERROR(VLOOKUP($Y$3&amp;$U867,PRM!$AD$3:$AE$44,2,FALSE),"")</f>
        <v/>
      </c>
      <c r="AF867" s="10" t="str">
        <f>IFERROR(VLOOKUP($Y$3&amp;$R867,PRM!$Q$3:$T$31,3,FALSE),"")</f>
        <v/>
      </c>
      <c r="AG867" s="10" t="str">
        <f>IFERROR(IF(AF867=0,0,MATCH($Y$3,PRM!$AF$3:'PRM'!$AF$133,0)),"")</f>
        <v/>
      </c>
      <c r="AH867" s="10" t="str">
        <f>IF($Y$3="","",(IF(AF867=0,0,COUNTIF(PRM!$AF$3:'PRM'!$AF$133,$Y$3))))</f>
        <v/>
      </c>
      <c r="AI867" s="10" t="str">
        <f>IFERROR(VLOOKUP($Y$3&amp;$R867,PRM!$Q$3:$U$31,4,FALSE),"")</f>
        <v/>
      </c>
      <c r="AJ867" s="10" t="str">
        <f>IFERROR(IF(AI867=0,0,MATCH($Y$3,PRM!$V$3:'PRM'!$V$50,0)),"")</f>
        <v/>
      </c>
      <c r="AK867" s="10" t="str">
        <f>IF($Y$3="","",(IF(AI867=0,0,COUNTIF(PRM!$V$3:'PRM'!$V$50,$Y$3))))</f>
        <v/>
      </c>
      <c r="AL867" s="10" t="str">
        <f>IFERROR(VLOOKUP($Y$3&amp;$R867,PRM!$Q$3:$U$31,5,FALSE),"")</f>
        <v/>
      </c>
      <c r="AM867" s="10" t="str">
        <f>IFERROR(IF(AL867=0,0,MATCH($Y$3,PRM!$AA$3:'PRM'!$AA$94,0)),"")</f>
        <v/>
      </c>
      <c r="AN867" s="10" t="str">
        <f>IF($Y$3="","",IF(AL867=0,0,COUNTIF(PRM!$AA$3:'PRM'!$AA$94,$Y$3)))</f>
        <v/>
      </c>
      <c r="AO867" s="10">
        <f t="shared" si="273"/>
        <v>0</v>
      </c>
      <c r="AP867" s="10">
        <f t="shared" si="274"/>
        <v>0</v>
      </c>
      <c r="AQ867" s="10">
        <f t="shared" si="275"/>
        <v>0</v>
      </c>
      <c r="AR867" s="10">
        <f t="shared" si="276"/>
        <v>0</v>
      </c>
      <c r="AS867" s="10">
        <f t="shared" si="277"/>
        <v>0</v>
      </c>
      <c r="AT867" s="10">
        <f t="shared" si="278"/>
        <v>0</v>
      </c>
      <c r="AU867" s="10">
        <f t="shared" si="279"/>
        <v>0</v>
      </c>
      <c r="AV867" s="10">
        <f t="shared" si="280"/>
        <v>0</v>
      </c>
      <c r="AW867" s="10">
        <f t="shared" si="281"/>
        <v>0</v>
      </c>
      <c r="AX867" s="10">
        <f t="shared" si="282"/>
        <v>0</v>
      </c>
      <c r="AY867" s="10">
        <f t="shared" si="283"/>
        <v>0</v>
      </c>
      <c r="AZ867" s="10">
        <f t="shared" si="284"/>
        <v>0</v>
      </c>
      <c r="BA867" s="10">
        <f t="shared" si="285"/>
        <v>0</v>
      </c>
      <c r="BB867" s="10">
        <f t="shared" si="286"/>
        <v>0</v>
      </c>
      <c r="BC867" s="10">
        <f t="shared" si="287"/>
        <v>0</v>
      </c>
      <c r="BD867" s="10">
        <f t="shared" si="288"/>
        <v>0</v>
      </c>
      <c r="BE867" s="10">
        <f t="shared" si="289"/>
        <v>0</v>
      </c>
      <c r="BF867" s="10">
        <f t="shared" si="290"/>
        <v>0</v>
      </c>
      <c r="BG867" s="10">
        <f t="shared" si="291"/>
        <v>0</v>
      </c>
      <c r="BH867" s="10">
        <f t="shared" si="292"/>
        <v>0</v>
      </c>
    </row>
    <row r="868" spans="1:60" ht="27.75" customHeight="1">
      <c r="A868" t="str">
        <f t="shared" si="293"/>
        <v/>
      </c>
      <c r="B868" s="54"/>
      <c r="C868" s="55"/>
      <c r="D868" s="54"/>
      <c r="E868" s="55"/>
      <c r="F868" s="31"/>
      <c r="G868" s="29"/>
      <c r="H868" s="32"/>
      <c r="I868" s="32"/>
      <c r="J868" s="30"/>
      <c r="K868" s="31"/>
      <c r="L868" s="33"/>
      <c r="M868" s="33"/>
      <c r="N868" s="54"/>
      <c r="O868" s="56"/>
      <c r="P868" s="56"/>
      <c r="Q868" s="57"/>
      <c r="R868" s="33"/>
      <c r="S868" s="33"/>
      <c r="T868" s="40"/>
      <c r="U868" s="40"/>
      <c r="V868" s="17"/>
      <c r="W868" s="17"/>
      <c r="X868" s="10" t="str">
        <f>IFERROR(VLOOKUP($F868,PRM!$G$3:$H$5,2,FALSE),"")</f>
        <v/>
      </c>
      <c r="Y868" s="10" t="str">
        <f>IFERROR(VLOOKUP($G868,PRM!$I$3:$J$5,2,FALSE),"")</f>
        <v/>
      </c>
      <c r="Z868" s="10" t="str">
        <f>IFERROR(VLOOKUP($K868,PRM!$K$3:$L$4,2,FALSE),"")</f>
        <v/>
      </c>
      <c r="AA868" s="10" t="str">
        <f>IFERROR(VLOOKUP($N868,PRM!$M$3:$N$50,2,FALSE),"")</f>
        <v/>
      </c>
      <c r="AB868" s="10" t="str">
        <f>IFERROR(VLOOKUP($Y$3&amp;$R868,PRM!$Q$3:$R$31,2,FALSE),"")</f>
        <v/>
      </c>
      <c r="AC868" s="10" t="str">
        <f>IFERROR(VLOOKUP($Y$3&amp;$S868,PRM!$AH$3:$AI$133,2,FALSE),"")</f>
        <v/>
      </c>
      <c r="AD868" s="10" t="str">
        <f>IFERROR(VLOOKUP($Y$3&amp;$T868,PRM!$Y$3:$Z$50,2,FALSE),"")</f>
        <v>1</v>
      </c>
      <c r="AE868" s="10" t="str">
        <f>IFERROR(VLOOKUP($Y$3&amp;$U868,PRM!$AD$3:$AE$44,2,FALSE),"")</f>
        <v/>
      </c>
      <c r="AF868" s="10" t="str">
        <f>IFERROR(VLOOKUP($Y$3&amp;$R868,PRM!$Q$3:$T$31,3,FALSE),"")</f>
        <v/>
      </c>
      <c r="AG868" s="10" t="str">
        <f>IFERROR(IF(AF868=0,0,MATCH($Y$3,PRM!$AF$3:'PRM'!$AF$133,0)),"")</f>
        <v/>
      </c>
      <c r="AH868" s="10" t="str">
        <f>IF($Y$3="","",(IF(AF868=0,0,COUNTIF(PRM!$AF$3:'PRM'!$AF$133,$Y$3))))</f>
        <v/>
      </c>
      <c r="AI868" s="10" t="str">
        <f>IFERROR(VLOOKUP($Y$3&amp;$R868,PRM!$Q$3:$U$31,4,FALSE),"")</f>
        <v/>
      </c>
      <c r="AJ868" s="10" t="str">
        <f>IFERROR(IF(AI868=0,0,MATCH($Y$3,PRM!$V$3:'PRM'!$V$50,0)),"")</f>
        <v/>
      </c>
      <c r="AK868" s="10" t="str">
        <f>IF($Y$3="","",(IF(AI868=0,0,COUNTIF(PRM!$V$3:'PRM'!$V$50,$Y$3))))</f>
        <v/>
      </c>
      <c r="AL868" s="10" t="str">
        <f>IFERROR(VLOOKUP($Y$3&amp;$R868,PRM!$Q$3:$U$31,5,FALSE),"")</f>
        <v/>
      </c>
      <c r="AM868" s="10" t="str">
        <f>IFERROR(IF(AL868=0,0,MATCH($Y$3,PRM!$AA$3:'PRM'!$AA$94,0)),"")</f>
        <v/>
      </c>
      <c r="AN868" s="10" t="str">
        <f>IF($Y$3="","",IF(AL868=0,0,COUNTIF(PRM!$AA$3:'PRM'!$AA$94,$Y$3)))</f>
        <v/>
      </c>
      <c r="AO868" s="10">
        <f t="shared" si="273"/>
        <v>0</v>
      </c>
      <c r="AP868" s="10">
        <f t="shared" si="274"/>
        <v>0</v>
      </c>
      <c r="AQ868" s="10">
        <f t="shared" si="275"/>
        <v>0</v>
      </c>
      <c r="AR868" s="10">
        <f t="shared" si="276"/>
        <v>0</v>
      </c>
      <c r="AS868" s="10">
        <f t="shared" si="277"/>
        <v>0</v>
      </c>
      <c r="AT868" s="10">
        <f t="shared" si="278"/>
        <v>0</v>
      </c>
      <c r="AU868" s="10">
        <f t="shared" si="279"/>
        <v>0</v>
      </c>
      <c r="AV868" s="10">
        <f t="shared" si="280"/>
        <v>0</v>
      </c>
      <c r="AW868" s="10">
        <f t="shared" si="281"/>
        <v>0</v>
      </c>
      <c r="AX868" s="10">
        <f t="shared" si="282"/>
        <v>0</v>
      </c>
      <c r="AY868" s="10">
        <f t="shared" si="283"/>
        <v>0</v>
      </c>
      <c r="AZ868" s="10">
        <f t="shared" si="284"/>
        <v>0</v>
      </c>
      <c r="BA868" s="10">
        <f t="shared" si="285"/>
        <v>0</v>
      </c>
      <c r="BB868" s="10">
        <f t="shared" si="286"/>
        <v>0</v>
      </c>
      <c r="BC868" s="10">
        <f t="shared" si="287"/>
        <v>0</v>
      </c>
      <c r="BD868" s="10">
        <f t="shared" si="288"/>
        <v>0</v>
      </c>
      <c r="BE868" s="10">
        <f t="shared" si="289"/>
        <v>0</v>
      </c>
      <c r="BF868" s="10">
        <f t="shared" si="290"/>
        <v>0</v>
      </c>
      <c r="BG868" s="10">
        <f t="shared" si="291"/>
        <v>0</v>
      </c>
      <c r="BH868" s="10">
        <f t="shared" si="292"/>
        <v>0</v>
      </c>
    </row>
    <row r="869" spans="1:60" ht="27.75" customHeight="1">
      <c r="A869" t="str">
        <f t="shared" si="293"/>
        <v/>
      </c>
      <c r="B869" s="54"/>
      <c r="C869" s="55"/>
      <c r="D869" s="54"/>
      <c r="E869" s="55"/>
      <c r="F869" s="31"/>
      <c r="G869" s="29"/>
      <c r="H869" s="32"/>
      <c r="I869" s="32"/>
      <c r="J869" s="30"/>
      <c r="K869" s="31"/>
      <c r="L869" s="33"/>
      <c r="M869" s="33"/>
      <c r="N869" s="54"/>
      <c r="O869" s="56"/>
      <c r="P869" s="56"/>
      <c r="Q869" s="57"/>
      <c r="R869" s="33"/>
      <c r="S869" s="33"/>
      <c r="T869" s="40"/>
      <c r="U869" s="40"/>
      <c r="V869" s="17"/>
      <c r="W869" s="17"/>
      <c r="X869" s="10" t="str">
        <f>IFERROR(VLOOKUP($F869,PRM!$G$3:$H$5,2,FALSE),"")</f>
        <v/>
      </c>
      <c r="Y869" s="10" t="str">
        <f>IFERROR(VLOOKUP($G869,PRM!$I$3:$J$5,2,FALSE),"")</f>
        <v/>
      </c>
      <c r="Z869" s="10" t="str">
        <f>IFERROR(VLOOKUP($K869,PRM!$K$3:$L$4,2,FALSE),"")</f>
        <v/>
      </c>
      <c r="AA869" s="10" t="str">
        <f>IFERROR(VLOOKUP($N869,PRM!$M$3:$N$50,2,FALSE),"")</f>
        <v/>
      </c>
      <c r="AB869" s="10" t="str">
        <f>IFERROR(VLOOKUP($Y$3&amp;$R869,PRM!$Q$3:$R$31,2,FALSE),"")</f>
        <v/>
      </c>
      <c r="AC869" s="10" t="str">
        <f>IFERROR(VLOOKUP($Y$3&amp;$S869,PRM!$AH$3:$AI$133,2,FALSE),"")</f>
        <v/>
      </c>
      <c r="AD869" s="10" t="str">
        <f>IFERROR(VLOOKUP($Y$3&amp;$T869,PRM!$Y$3:$Z$50,2,FALSE),"")</f>
        <v>1</v>
      </c>
      <c r="AE869" s="10" t="str">
        <f>IFERROR(VLOOKUP($Y$3&amp;$U869,PRM!$AD$3:$AE$44,2,FALSE),"")</f>
        <v/>
      </c>
      <c r="AF869" s="10" t="str">
        <f>IFERROR(VLOOKUP($Y$3&amp;$R869,PRM!$Q$3:$T$31,3,FALSE),"")</f>
        <v/>
      </c>
      <c r="AG869" s="10" t="str">
        <f>IFERROR(IF(AF869=0,0,MATCH($Y$3,PRM!$AF$3:'PRM'!$AF$133,0)),"")</f>
        <v/>
      </c>
      <c r="AH869" s="10" t="str">
        <f>IF($Y$3="","",(IF(AF869=0,0,COUNTIF(PRM!$AF$3:'PRM'!$AF$133,$Y$3))))</f>
        <v/>
      </c>
      <c r="AI869" s="10" t="str">
        <f>IFERROR(VLOOKUP($Y$3&amp;$R869,PRM!$Q$3:$U$31,4,FALSE),"")</f>
        <v/>
      </c>
      <c r="AJ869" s="10" t="str">
        <f>IFERROR(IF(AI869=0,0,MATCH($Y$3,PRM!$V$3:'PRM'!$V$50,0)),"")</f>
        <v/>
      </c>
      <c r="AK869" s="10" t="str">
        <f>IF($Y$3="","",(IF(AI869=0,0,COUNTIF(PRM!$V$3:'PRM'!$V$50,$Y$3))))</f>
        <v/>
      </c>
      <c r="AL869" s="10" t="str">
        <f>IFERROR(VLOOKUP($Y$3&amp;$R869,PRM!$Q$3:$U$31,5,FALSE),"")</f>
        <v/>
      </c>
      <c r="AM869" s="10" t="str">
        <f>IFERROR(IF(AL869=0,0,MATCH($Y$3,PRM!$AA$3:'PRM'!$AA$94,0)),"")</f>
        <v/>
      </c>
      <c r="AN869" s="10" t="str">
        <f>IF($Y$3="","",IF(AL869=0,0,COUNTIF(PRM!$AA$3:'PRM'!$AA$94,$Y$3)))</f>
        <v/>
      </c>
      <c r="AO869" s="10">
        <f t="shared" si="273"/>
        <v>0</v>
      </c>
      <c r="AP869" s="10">
        <f t="shared" si="274"/>
        <v>0</v>
      </c>
      <c r="AQ869" s="10">
        <f t="shared" si="275"/>
        <v>0</v>
      </c>
      <c r="AR869" s="10">
        <f t="shared" si="276"/>
        <v>0</v>
      </c>
      <c r="AS869" s="10">
        <f t="shared" si="277"/>
        <v>0</v>
      </c>
      <c r="AT869" s="10">
        <f t="shared" si="278"/>
        <v>0</v>
      </c>
      <c r="AU869" s="10">
        <f t="shared" si="279"/>
        <v>0</v>
      </c>
      <c r="AV869" s="10">
        <f t="shared" si="280"/>
        <v>0</v>
      </c>
      <c r="AW869" s="10">
        <f t="shared" si="281"/>
        <v>0</v>
      </c>
      <c r="AX869" s="10">
        <f t="shared" si="282"/>
        <v>0</v>
      </c>
      <c r="AY869" s="10">
        <f t="shared" si="283"/>
        <v>0</v>
      </c>
      <c r="AZ869" s="10">
        <f t="shared" si="284"/>
        <v>0</v>
      </c>
      <c r="BA869" s="10">
        <f t="shared" si="285"/>
        <v>0</v>
      </c>
      <c r="BB869" s="10">
        <f t="shared" si="286"/>
        <v>0</v>
      </c>
      <c r="BC869" s="10">
        <f t="shared" si="287"/>
        <v>0</v>
      </c>
      <c r="BD869" s="10">
        <f t="shared" si="288"/>
        <v>0</v>
      </c>
      <c r="BE869" s="10">
        <f t="shared" si="289"/>
        <v>0</v>
      </c>
      <c r="BF869" s="10">
        <f t="shared" si="290"/>
        <v>0</v>
      </c>
      <c r="BG869" s="10">
        <f t="shared" si="291"/>
        <v>0</v>
      </c>
      <c r="BH869" s="10">
        <f t="shared" si="292"/>
        <v>0</v>
      </c>
    </row>
    <row r="870" spans="1:60" ht="27.75" customHeight="1">
      <c r="A870" t="str">
        <f t="shared" si="293"/>
        <v/>
      </c>
      <c r="B870" s="54"/>
      <c r="C870" s="55"/>
      <c r="D870" s="54"/>
      <c r="E870" s="55"/>
      <c r="F870" s="31"/>
      <c r="G870" s="29"/>
      <c r="H870" s="32"/>
      <c r="I870" s="32"/>
      <c r="J870" s="30"/>
      <c r="K870" s="31"/>
      <c r="L870" s="33"/>
      <c r="M870" s="33"/>
      <c r="N870" s="54"/>
      <c r="O870" s="56"/>
      <c r="P870" s="56"/>
      <c r="Q870" s="57"/>
      <c r="R870" s="33"/>
      <c r="S870" s="33"/>
      <c r="T870" s="40"/>
      <c r="U870" s="40"/>
      <c r="V870" s="17"/>
      <c r="W870" s="17"/>
      <c r="X870" s="10" t="str">
        <f>IFERROR(VLOOKUP($F870,PRM!$G$3:$H$5,2,FALSE),"")</f>
        <v/>
      </c>
      <c r="Y870" s="10" t="str">
        <f>IFERROR(VLOOKUP($G870,PRM!$I$3:$J$5,2,FALSE),"")</f>
        <v/>
      </c>
      <c r="Z870" s="10" t="str">
        <f>IFERROR(VLOOKUP($K870,PRM!$K$3:$L$4,2,FALSE),"")</f>
        <v/>
      </c>
      <c r="AA870" s="10" t="str">
        <f>IFERROR(VLOOKUP($N870,PRM!$M$3:$N$50,2,FALSE),"")</f>
        <v/>
      </c>
      <c r="AB870" s="10" t="str">
        <f>IFERROR(VLOOKUP($Y$3&amp;$R870,PRM!$Q$3:$R$31,2,FALSE),"")</f>
        <v/>
      </c>
      <c r="AC870" s="10" t="str">
        <f>IFERROR(VLOOKUP($Y$3&amp;$S870,PRM!$AH$3:$AI$133,2,FALSE),"")</f>
        <v/>
      </c>
      <c r="AD870" s="10" t="str">
        <f>IFERROR(VLOOKUP($Y$3&amp;$T870,PRM!$Y$3:$Z$50,2,FALSE),"")</f>
        <v>1</v>
      </c>
      <c r="AE870" s="10" t="str">
        <f>IFERROR(VLOOKUP($Y$3&amp;$U870,PRM!$AD$3:$AE$44,2,FALSE),"")</f>
        <v/>
      </c>
      <c r="AF870" s="10" t="str">
        <f>IFERROR(VLOOKUP($Y$3&amp;$R870,PRM!$Q$3:$T$31,3,FALSE),"")</f>
        <v/>
      </c>
      <c r="AG870" s="10" t="str">
        <f>IFERROR(IF(AF870=0,0,MATCH($Y$3,PRM!$AF$3:'PRM'!$AF$133,0)),"")</f>
        <v/>
      </c>
      <c r="AH870" s="10" t="str">
        <f>IF($Y$3="","",(IF(AF870=0,0,COUNTIF(PRM!$AF$3:'PRM'!$AF$133,$Y$3))))</f>
        <v/>
      </c>
      <c r="AI870" s="10" t="str">
        <f>IFERROR(VLOOKUP($Y$3&amp;$R870,PRM!$Q$3:$U$31,4,FALSE),"")</f>
        <v/>
      </c>
      <c r="AJ870" s="10" t="str">
        <f>IFERROR(IF(AI870=0,0,MATCH($Y$3,PRM!$V$3:'PRM'!$V$50,0)),"")</f>
        <v/>
      </c>
      <c r="AK870" s="10" t="str">
        <f>IF($Y$3="","",(IF(AI870=0,0,COUNTIF(PRM!$V$3:'PRM'!$V$50,$Y$3))))</f>
        <v/>
      </c>
      <c r="AL870" s="10" t="str">
        <f>IFERROR(VLOOKUP($Y$3&amp;$R870,PRM!$Q$3:$U$31,5,FALSE),"")</f>
        <v/>
      </c>
      <c r="AM870" s="10" t="str">
        <f>IFERROR(IF(AL870=0,0,MATCH($Y$3,PRM!$AA$3:'PRM'!$AA$94,0)),"")</f>
        <v/>
      </c>
      <c r="AN870" s="10" t="str">
        <f>IF($Y$3="","",IF(AL870=0,0,COUNTIF(PRM!$AA$3:'PRM'!$AA$94,$Y$3)))</f>
        <v/>
      </c>
      <c r="AO870" s="10">
        <f t="shared" si="273"/>
        <v>0</v>
      </c>
      <c r="AP870" s="10">
        <f t="shared" si="274"/>
        <v>0</v>
      </c>
      <c r="AQ870" s="10">
        <f t="shared" si="275"/>
        <v>0</v>
      </c>
      <c r="AR870" s="10">
        <f t="shared" si="276"/>
        <v>0</v>
      </c>
      <c r="AS870" s="10">
        <f t="shared" si="277"/>
        <v>0</v>
      </c>
      <c r="AT870" s="10">
        <f t="shared" si="278"/>
        <v>0</v>
      </c>
      <c r="AU870" s="10">
        <f t="shared" si="279"/>
        <v>0</v>
      </c>
      <c r="AV870" s="10">
        <f t="shared" si="280"/>
        <v>0</v>
      </c>
      <c r="AW870" s="10">
        <f t="shared" si="281"/>
        <v>0</v>
      </c>
      <c r="AX870" s="10">
        <f t="shared" si="282"/>
        <v>0</v>
      </c>
      <c r="AY870" s="10">
        <f t="shared" si="283"/>
        <v>0</v>
      </c>
      <c r="AZ870" s="10">
        <f t="shared" si="284"/>
        <v>0</v>
      </c>
      <c r="BA870" s="10">
        <f t="shared" si="285"/>
        <v>0</v>
      </c>
      <c r="BB870" s="10">
        <f t="shared" si="286"/>
        <v>0</v>
      </c>
      <c r="BC870" s="10">
        <f t="shared" si="287"/>
        <v>0</v>
      </c>
      <c r="BD870" s="10">
        <f t="shared" si="288"/>
        <v>0</v>
      </c>
      <c r="BE870" s="10">
        <f t="shared" si="289"/>
        <v>0</v>
      </c>
      <c r="BF870" s="10">
        <f t="shared" si="290"/>
        <v>0</v>
      </c>
      <c r="BG870" s="10">
        <f t="shared" si="291"/>
        <v>0</v>
      </c>
      <c r="BH870" s="10">
        <f t="shared" si="292"/>
        <v>0</v>
      </c>
    </row>
    <row r="871" spans="1:60" ht="27.75" customHeight="1">
      <c r="A871" t="str">
        <f t="shared" si="293"/>
        <v/>
      </c>
      <c r="B871" s="54"/>
      <c r="C871" s="55"/>
      <c r="D871" s="54"/>
      <c r="E871" s="55"/>
      <c r="F871" s="31"/>
      <c r="G871" s="29"/>
      <c r="H871" s="32"/>
      <c r="I871" s="32"/>
      <c r="J871" s="30"/>
      <c r="K871" s="31"/>
      <c r="L871" s="33"/>
      <c r="M871" s="33"/>
      <c r="N871" s="54"/>
      <c r="O871" s="56"/>
      <c r="P871" s="56"/>
      <c r="Q871" s="57"/>
      <c r="R871" s="33"/>
      <c r="S871" s="33"/>
      <c r="T871" s="40"/>
      <c r="U871" s="40"/>
      <c r="V871" s="17"/>
      <c r="W871" s="17"/>
      <c r="X871" s="10" t="str">
        <f>IFERROR(VLOOKUP($F871,PRM!$G$3:$H$5,2,FALSE),"")</f>
        <v/>
      </c>
      <c r="Y871" s="10" t="str">
        <f>IFERROR(VLOOKUP($G871,PRM!$I$3:$J$5,2,FALSE),"")</f>
        <v/>
      </c>
      <c r="Z871" s="10" t="str">
        <f>IFERROR(VLOOKUP($K871,PRM!$K$3:$L$4,2,FALSE),"")</f>
        <v/>
      </c>
      <c r="AA871" s="10" t="str">
        <f>IFERROR(VLOOKUP($N871,PRM!$M$3:$N$50,2,FALSE),"")</f>
        <v/>
      </c>
      <c r="AB871" s="10" t="str">
        <f>IFERROR(VLOOKUP($Y$3&amp;$R871,PRM!$Q$3:$R$31,2,FALSE),"")</f>
        <v/>
      </c>
      <c r="AC871" s="10" t="str">
        <f>IFERROR(VLOOKUP($Y$3&amp;$S871,PRM!$AH$3:$AI$133,2,FALSE),"")</f>
        <v/>
      </c>
      <c r="AD871" s="10" t="str">
        <f>IFERROR(VLOOKUP($Y$3&amp;$T871,PRM!$Y$3:$Z$50,2,FALSE),"")</f>
        <v>1</v>
      </c>
      <c r="AE871" s="10" t="str">
        <f>IFERROR(VLOOKUP($Y$3&amp;$U871,PRM!$AD$3:$AE$44,2,FALSE),"")</f>
        <v/>
      </c>
      <c r="AF871" s="10" t="str">
        <f>IFERROR(VLOOKUP($Y$3&amp;$R871,PRM!$Q$3:$T$31,3,FALSE),"")</f>
        <v/>
      </c>
      <c r="AG871" s="10" t="str">
        <f>IFERROR(IF(AF871=0,0,MATCH($Y$3,PRM!$AF$3:'PRM'!$AF$133,0)),"")</f>
        <v/>
      </c>
      <c r="AH871" s="10" t="str">
        <f>IF($Y$3="","",(IF(AF871=0,0,COUNTIF(PRM!$AF$3:'PRM'!$AF$133,$Y$3))))</f>
        <v/>
      </c>
      <c r="AI871" s="10" t="str">
        <f>IFERROR(VLOOKUP($Y$3&amp;$R871,PRM!$Q$3:$U$31,4,FALSE),"")</f>
        <v/>
      </c>
      <c r="AJ871" s="10" t="str">
        <f>IFERROR(IF(AI871=0,0,MATCH($Y$3,PRM!$V$3:'PRM'!$V$50,0)),"")</f>
        <v/>
      </c>
      <c r="AK871" s="10" t="str">
        <f>IF($Y$3="","",(IF(AI871=0,0,COUNTIF(PRM!$V$3:'PRM'!$V$50,$Y$3))))</f>
        <v/>
      </c>
      <c r="AL871" s="10" t="str">
        <f>IFERROR(VLOOKUP($Y$3&amp;$R871,PRM!$Q$3:$U$31,5,FALSE),"")</f>
        <v/>
      </c>
      <c r="AM871" s="10" t="str">
        <f>IFERROR(IF(AL871=0,0,MATCH($Y$3,PRM!$AA$3:'PRM'!$AA$94,0)),"")</f>
        <v/>
      </c>
      <c r="AN871" s="10" t="str">
        <f>IF($Y$3="","",IF(AL871=0,0,COUNTIF(PRM!$AA$3:'PRM'!$AA$94,$Y$3)))</f>
        <v/>
      </c>
      <c r="AO871" s="10">
        <f t="shared" si="273"/>
        <v>0</v>
      </c>
      <c r="AP871" s="10">
        <f t="shared" si="274"/>
        <v>0</v>
      </c>
      <c r="AQ871" s="10">
        <f t="shared" si="275"/>
        <v>0</v>
      </c>
      <c r="AR871" s="10">
        <f t="shared" si="276"/>
        <v>0</v>
      </c>
      <c r="AS871" s="10">
        <f t="shared" si="277"/>
        <v>0</v>
      </c>
      <c r="AT871" s="10">
        <f t="shared" si="278"/>
        <v>0</v>
      </c>
      <c r="AU871" s="10">
        <f t="shared" si="279"/>
        <v>0</v>
      </c>
      <c r="AV871" s="10">
        <f t="shared" si="280"/>
        <v>0</v>
      </c>
      <c r="AW871" s="10">
        <f t="shared" si="281"/>
        <v>0</v>
      </c>
      <c r="AX871" s="10">
        <f t="shared" si="282"/>
        <v>0</v>
      </c>
      <c r="AY871" s="10">
        <f t="shared" si="283"/>
        <v>0</v>
      </c>
      <c r="AZ871" s="10">
        <f t="shared" si="284"/>
        <v>0</v>
      </c>
      <c r="BA871" s="10">
        <f t="shared" si="285"/>
        <v>0</v>
      </c>
      <c r="BB871" s="10">
        <f t="shared" si="286"/>
        <v>0</v>
      </c>
      <c r="BC871" s="10">
        <f t="shared" si="287"/>
        <v>0</v>
      </c>
      <c r="BD871" s="10">
        <f t="shared" si="288"/>
        <v>0</v>
      </c>
      <c r="BE871" s="10">
        <f t="shared" si="289"/>
        <v>0</v>
      </c>
      <c r="BF871" s="10">
        <f t="shared" si="290"/>
        <v>0</v>
      </c>
      <c r="BG871" s="10">
        <f t="shared" si="291"/>
        <v>0</v>
      </c>
      <c r="BH871" s="10">
        <f t="shared" si="292"/>
        <v>0</v>
      </c>
    </row>
    <row r="872" spans="1:60" ht="27.75" customHeight="1">
      <c r="A872" t="str">
        <f t="shared" si="293"/>
        <v/>
      </c>
      <c r="B872" s="54"/>
      <c r="C872" s="55"/>
      <c r="D872" s="54"/>
      <c r="E872" s="55"/>
      <c r="F872" s="31"/>
      <c r="G872" s="29"/>
      <c r="H872" s="32"/>
      <c r="I872" s="32"/>
      <c r="J872" s="30"/>
      <c r="K872" s="31"/>
      <c r="L872" s="33"/>
      <c r="M872" s="33"/>
      <c r="N872" s="54"/>
      <c r="O872" s="56"/>
      <c r="P872" s="56"/>
      <c r="Q872" s="57"/>
      <c r="R872" s="33"/>
      <c r="S872" s="33"/>
      <c r="T872" s="40"/>
      <c r="U872" s="40"/>
      <c r="V872" s="17"/>
      <c r="W872" s="17"/>
      <c r="X872" s="10" t="str">
        <f>IFERROR(VLOOKUP($F872,PRM!$G$3:$H$5,2,FALSE),"")</f>
        <v/>
      </c>
      <c r="Y872" s="10" t="str">
        <f>IFERROR(VLOOKUP($G872,PRM!$I$3:$J$5,2,FALSE),"")</f>
        <v/>
      </c>
      <c r="Z872" s="10" t="str">
        <f>IFERROR(VLOOKUP($K872,PRM!$K$3:$L$4,2,FALSE),"")</f>
        <v/>
      </c>
      <c r="AA872" s="10" t="str">
        <f>IFERROR(VLOOKUP($N872,PRM!$M$3:$N$50,2,FALSE),"")</f>
        <v/>
      </c>
      <c r="AB872" s="10" t="str">
        <f>IFERROR(VLOOKUP($Y$3&amp;$R872,PRM!$Q$3:$R$31,2,FALSE),"")</f>
        <v/>
      </c>
      <c r="AC872" s="10" t="str">
        <f>IFERROR(VLOOKUP($Y$3&amp;$S872,PRM!$AH$3:$AI$133,2,FALSE),"")</f>
        <v/>
      </c>
      <c r="AD872" s="10" t="str">
        <f>IFERROR(VLOOKUP($Y$3&amp;$T872,PRM!$Y$3:$Z$50,2,FALSE),"")</f>
        <v>1</v>
      </c>
      <c r="AE872" s="10" t="str">
        <f>IFERROR(VLOOKUP($Y$3&amp;$U872,PRM!$AD$3:$AE$44,2,FALSE),"")</f>
        <v/>
      </c>
      <c r="AF872" s="10" t="str">
        <f>IFERROR(VLOOKUP($Y$3&amp;$R872,PRM!$Q$3:$T$31,3,FALSE),"")</f>
        <v/>
      </c>
      <c r="AG872" s="10" t="str">
        <f>IFERROR(IF(AF872=0,0,MATCH($Y$3,PRM!$AF$3:'PRM'!$AF$133,0)),"")</f>
        <v/>
      </c>
      <c r="AH872" s="10" t="str">
        <f>IF($Y$3="","",(IF(AF872=0,0,COUNTIF(PRM!$AF$3:'PRM'!$AF$133,$Y$3))))</f>
        <v/>
      </c>
      <c r="AI872" s="10" t="str">
        <f>IFERROR(VLOOKUP($Y$3&amp;$R872,PRM!$Q$3:$U$31,4,FALSE),"")</f>
        <v/>
      </c>
      <c r="AJ872" s="10" t="str">
        <f>IFERROR(IF(AI872=0,0,MATCH($Y$3,PRM!$V$3:'PRM'!$V$50,0)),"")</f>
        <v/>
      </c>
      <c r="AK872" s="10" t="str">
        <f>IF($Y$3="","",(IF(AI872=0,0,COUNTIF(PRM!$V$3:'PRM'!$V$50,$Y$3))))</f>
        <v/>
      </c>
      <c r="AL872" s="10" t="str">
        <f>IFERROR(VLOOKUP($Y$3&amp;$R872,PRM!$Q$3:$U$31,5,FALSE),"")</f>
        <v/>
      </c>
      <c r="AM872" s="10" t="str">
        <f>IFERROR(IF(AL872=0,0,MATCH($Y$3,PRM!$AA$3:'PRM'!$AA$94,0)),"")</f>
        <v/>
      </c>
      <c r="AN872" s="10" t="str">
        <f>IF($Y$3="","",IF(AL872=0,0,COUNTIF(PRM!$AA$3:'PRM'!$AA$94,$Y$3)))</f>
        <v/>
      </c>
      <c r="AO872" s="10">
        <f t="shared" si="273"/>
        <v>0</v>
      </c>
      <c r="AP872" s="10">
        <f t="shared" si="274"/>
        <v>0</v>
      </c>
      <c r="AQ872" s="10">
        <f t="shared" si="275"/>
        <v>0</v>
      </c>
      <c r="AR872" s="10">
        <f t="shared" si="276"/>
        <v>0</v>
      </c>
      <c r="AS872" s="10">
        <f t="shared" si="277"/>
        <v>0</v>
      </c>
      <c r="AT872" s="10">
        <f t="shared" si="278"/>
        <v>0</v>
      </c>
      <c r="AU872" s="10">
        <f t="shared" si="279"/>
        <v>0</v>
      </c>
      <c r="AV872" s="10">
        <f t="shared" si="280"/>
        <v>0</v>
      </c>
      <c r="AW872" s="10">
        <f t="shared" si="281"/>
        <v>0</v>
      </c>
      <c r="AX872" s="10">
        <f t="shared" si="282"/>
        <v>0</v>
      </c>
      <c r="AY872" s="10">
        <f t="shared" si="283"/>
        <v>0</v>
      </c>
      <c r="AZ872" s="10">
        <f t="shared" si="284"/>
        <v>0</v>
      </c>
      <c r="BA872" s="10">
        <f t="shared" si="285"/>
        <v>0</v>
      </c>
      <c r="BB872" s="10">
        <f t="shared" si="286"/>
        <v>0</v>
      </c>
      <c r="BC872" s="10">
        <f t="shared" si="287"/>
        <v>0</v>
      </c>
      <c r="BD872" s="10">
        <f t="shared" si="288"/>
        <v>0</v>
      </c>
      <c r="BE872" s="10">
        <f t="shared" si="289"/>
        <v>0</v>
      </c>
      <c r="BF872" s="10">
        <f t="shared" si="290"/>
        <v>0</v>
      </c>
      <c r="BG872" s="10">
        <f t="shared" si="291"/>
        <v>0</v>
      </c>
      <c r="BH872" s="10">
        <f t="shared" si="292"/>
        <v>0</v>
      </c>
    </row>
    <row r="873" spans="1:60" ht="27.75" customHeight="1">
      <c r="A873" t="str">
        <f t="shared" si="293"/>
        <v/>
      </c>
      <c r="B873" s="54"/>
      <c r="C873" s="55"/>
      <c r="D873" s="54"/>
      <c r="E873" s="55"/>
      <c r="F873" s="31"/>
      <c r="G873" s="29"/>
      <c r="H873" s="32"/>
      <c r="I873" s="32"/>
      <c r="J873" s="30"/>
      <c r="K873" s="31"/>
      <c r="L873" s="33"/>
      <c r="M873" s="33"/>
      <c r="N873" s="54"/>
      <c r="O873" s="56"/>
      <c r="P873" s="56"/>
      <c r="Q873" s="57"/>
      <c r="R873" s="33"/>
      <c r="S873" s="33"/>
      <c r="T873" s="40"/>
      <c r="U873" s="40"/>
      <c r="V873" s="17"/>
      <c r="W873" s="17"/>
      <c r="X873" s="10" t="str">
        <f>IFERROR(VLOOKUP($F873,PRM!$G$3:$H$5,2,FALSE),"")</f>
        <v/>
      </c>
      <c r="Y873" s="10" t="str">
        <f>IFERROR(VLOOKUP($G873,PRM!$I$3:$J$5,2,FALSE),"")</f>
        <v/>
      </c>
      <c r="Z873" s="10" t="str">
        <f>IFERROR(VLOOKUP($K873,PRM!$K$3:$L$4,2,FALSE),"")</f>
        <v/>
      </c>
      <c r="AA873" s="10" t="str">
        <f>IFERROR(VLOOKUP($N873,PRM!$M$3:$N$50,2,FALSE),"")</f>
        <v/>
      </c>
      <c r="AB873" s="10" t="str">
        <f>IFERROR(VLOOKUP($Y$3&amp;$R873,PRM!$Q$3:$R$31,2,FALSE),"")</f>
        <v/>
      </c>
      <c r="AC873" s="10" t="str">
        <f>IFERROR(VLOOKUP($Y$3&amp;$S873,PRM!$AH$3:$AI$133,2,FALSE),"")</f>
        <v/>
      </c>
      <c r="AD873" s="10" t="str">
        <f>IFERROR(VLOOKUP($Y$3&amp;$T873,PRM!$Y$3:$Z$50,2,FALSE),"")</f>
        <v>1</v>
      </c>
      <c r="AE873" s="10" t="str">
        <f>IFERROR(VLOOKUP($Y$3&amp;$U873,PRM!$AD$3:$AE$44,2,FALSE),"")</f>
        <v/>
      </c>
      <c r="AF873" s="10" t="str">
        <f>IFERROR(VLOOKUP($Y$3&amp;$R873,PRM!$Q$3:$T$31,3,FALSE),"")</f>
        <v/>
      </c>
      <c r="AG873" s="10" t="str">
        <f>IFERROR(IF(AF873=0,0,MATCH($Y$3,PRM!$AF$3:'PRM'!$AF$133,0)),"")</f>
        <v/>
      </c>
      <c r="AH873" s="10" t="str">
        <f>IF($Y$3="","",(IF(AF873=0,0,COUNTIF(PRM!$AF$3:'PRM'!$AF$133,$Y$3))))</f>
        <v/>
      </c>
      <c r="AI873" s="10" t="str">
        <f>IFERROR(VLOOKUP($Y$3&amp;$R873,PRM!$Q$3:$U$31,4,FALSE),"")</f>
        <v/>
      </c>
      <c r="AJ873" s="10" t="str">
        <f>IFERROR(IF(AI873=0,0,MATCH($Y$3,PRM!$V$3:'PRM'!$V$50,0)),"")</f>
        <v/>
      </c>
      <c r="AK873" s="10" t="str">
        <f>IF($Y$3="","",(IF(AI873=0,0,COUNTIF(PRM!$V$3:'PRM'!$V$50,$Y$3))))</f>
        <v/>
      </c>
      <c r="AL873" s="10" t="str">
        <f>IFERROR(VLOOKUP($Y$3&amp;$R873,PRM!$Q$3:$U$31,5,FALSE),"")</f>
        <v/>
      </c>
      <c r="AM873" s="10" t="str">
        <f>IFERROR(IF(AL873=0,0,MATCH($Y$3,PRM!$AA$3:'PRM'!$AA$94,0)),"")</f>
        <v/>
      </c>
      <c r="AN873" s="10" t="str">
        <f>IF($Y$3="","",IF(AL873=0,0,COUNTIF(PRM!$AA$3:'PRM'!$AA$94,$Y$3)))</f>
        <v/>
      </c>
      <c r="AO873" s="10">
        <f t="shared" si="273"/>
        <v>0</v>
      </c>
      <c r="AP873" s="10">
        <f t="shared" si="274"/>
        <v>0</v>
      </c>
      <c r="AQ873" s="10">
        <f t="shared" si="275"/>
        <v>0</v>
      </c>
      <c r="AR873" s="10">
        <f t="shared" si="276"/>
        <v>0</v>
      </c>
      <c r="AS873" s="10">
        <f t="shared" si="277"/>
        <v>0</v>
      </c>
      <c r="AT873" s="10">
        <f t="shared" si="278"/>
        <v>0</v>
      </c>
      <c r="AU873" s="10">
        <f t="shared" si="279"/>
        <v>0</v>
      </c>
      <c r="AV873" s="10">
        <f t="shared" si="280"/>
        <v>0</v>
      </c>
      <c r="AW873" s="10">
        <f t="shared" si="281"/>
        <v>0</v>
      </c>
      <c r="AX873" s="10">
        <f t="shared" si="282"/>
        <v>0</v>
      </c>
      <c r="AY873" s="10">
        <f t="shared" si="283"/>
        <v>0</v>
      </c>
      <c r="AZ873" s="10">
        <f t="shared" si="284"/>
        <v>0</v>
      </c>
      <c r="BA873" s="10">
        <f t="shared" si="285"/>
        <v>0</v>
      </c>
      <c r="BB873" s="10">
        <f t="shared" si="286"/>
        <v>0</v>
      </c>
      <c r="BC873" s="10">
        <f t="shared" si="287"/>
        <v>0</v>
      </c>
      <c r="BD873" s="10">
        <f t="shared" si="288"/>
        <v>0</v>
      </c>
      <c r="BE873" s="10">
        <f t="shared" si="289"/>
        <v>0</v>
      </c>
      <c r="BF873" s="10">
        <f t="shared" si="290"/>
        <v>0</v>
      </c>
      <c r="BG873" s="10">
        <f t="shared" si="291"/>
        <v>0</v>
      </c>
      <c r="BH873" s="10">
        <f t="shared" si="292"/>
        <v>0</v>
      </c>
    </row>
    <row r="874" spans="1:60" ht="27.75" customHeight="1">
      <c r="A874" t="str">
        <f t="shared" si="293"/>
        <v/>
      </c>
      <c r="B874" s="54"/>
      <c r="C874" s="55"/>
      <c r="D874" s="54"/>
      <c r="E874" s="55"/>
      <c r="F874" s="31"/>
      <c r="G874" s="29"/>
      <c r="H874" s="32"/>
      <c r="I874" s="32"/>
      <c r="J874" s="30"/>
      <c r="K874" s="31"/>
      <c r="L874" s="33"/>
      <c r="M874" s="33"/>
      <c r="N874" s="54"/>
      <c r="O874" s="56"/>
      <c r="P874" s="56"/>
      <c r="Q874" s="57"/>
      <c r="R874" s="33"/>
      <c r="S874" s="33"/>
      <c r="T874" s="40"/>
      <c r="U874" s="40"/>
      <c r="V874" s="17"/>
      <c r="W874" s="17"/>
      <c r="X874" s="10" t="str">
        <f>IFERROR(VLOOKUP($F874,PRM!$G$3:$H$5,2,FALSE),"")</f>
        <v/>
      </c>
      <c r="Y874" s="10" t="str">
        <f>IFERROR(VLOOKUP($G874,PRM!$I$3:$J$5,2,FALSE),"")</f>
        <v/>
      </c>
      <c r="Z874" s="10" t="str">
        <f>IFERROR(VLOOKUP($K874,PRM!$K$3:$L$4,2,FALSE),"")</f>
        <v/>
      </c>
      <c r="AA874" s="10" t="str">
        <f>IFERROR(VLOOKUP($N874,PRM!$M$3:$N$50,2,FALSE),"")</f>
        <v/>
      </c>
      <c r="AB874" s="10" t="str">
        <f>IFERROR(VLOOKUP($Y$3&amp;$R874,PRM!$Q$3:$R$31,2,FALSE),"")</f>
        <v/>
      </c>
      <c r="AC874" s="10" t="str">
        <f>IFERROR(VLOOKUP($Y$3&amp;$S874,PRM!$AH$3:$AI$133,2,FALSE),"")</f>
        <v/>
      </c>
      <c r="AD874" s="10" t="str">
        <f>IFERROR(VLOOKUP($Y$3&amp;$T874,PRM!$Y$3:$Z$50,2,FALSE),"")</f>
        <v>1</v>
      </c>
      <c r="AE874" s="10" t="str">
        <f>IFERROR(VLOOKUP($Y$3&amp;$U874,PRM!$AD$3:$AE$44,2,FALSE),"")</f>
        <v/>
      </c>
      <c r="AF874" s="10" t="str">
        <f>IFERROR(VLOOKUP($Y$3&amp;$R874,PRM!$Q$3:$T$31,3,FALSE),"")</f>
        <v/>
      </c>
      <c r="AG874" s="10" t="str">
        <f>IFERROR(IF(AF874=0,0,MATCH($Y$3,PRM!$AF$3:'PRM'!$AF$133,0)),"")</f>
        <v/>
      </c>
      <c r="AH874" s="10" t="str">
        <f>IF($Y$3="","",(IF(AF874=0,0,COUNTIF(PRM!$AF$3:'PRM'!$AF$133,$Y$3))))</f>
        <v/>
      </c>
      <c r="AI874" s="10" t="str">
        <f>IFERROR(VLOOKUP($Y$3&amp;$R874,PRM!$Q$3:$U$31,4,FALSE),"")</f>
        <v/>
      </c>
      <c r="AJ874" s="10" t="str">
        <f>IFERROR(IF(AI874=0,0,MATCH($Y$3,PRM!$V$3:'PRM'!$V$50,0)),"")</f>
        <v/>
      </c>
      <c r="AK874" s="10" t="str">
        <f>IF($Y$3="","",(IF(AI874=0,0,COUNTIF(PRM!$V$3:'PRM'!$V$50,$Y$3))))</f>
        <v/>
      </c>
      <c r="AL874" s="10" t="str">
        <f>IFERROR(VLOOKUP($Y$3&amp;$R874,PRM!$Q$3:$U$31,5,FALSE),"")</f>
        <v/>
      </c>
      <c r="AM874" s="10" t="str">
        <f>IFERROR(IF(AL874=0,0,MATCH($Y$3,PRM!$AA$3:'PRM'!$AA$94,0)),"")</f>
        <v/>
      </c>
      <c r="AN874" s="10" t="str">
        <f>IF($Y$3="","",IF(AL874=0,0,COUNTIF(PRM!$AA$3:'PRM'!$AA$94,$Y$3)))</f>
        <v/>
      </c>
      <c r="AO874" s="10">
        <f t="shared" si="273"/>
        <v>0</v>
      </c>
      <c r="AP874" s="10">
        <f t="shared" si="274"/>
        <v>0</v>
      </c>
      <c r="AQ874" s="10">
        <f t="shared" si="275"/>
        <v>0</v>
      </c>
      <c r="AR874" s="10">
        <f t="shared" si="276"/>
        <v>0</v>
      </c>
      <c r="AS874" s="10">
        <f t="shared" si="277"/>
        <v>0</v>
      </c>
      <c r="AT874" s="10">
        <f t="shared" si="278"/>
        <v>0</v>
      </c>
      <c r="AU874" s="10">
        <f t="shared" si="279"/>
        <v>0</v>
      </c>
      <c r="AV874" s="10">
        <f t="shared" si="280"/>
        <v>0</v>
      </c>
      <c r="AW874" s="10">
        <f t="shared" si="281"/>
        <v>0</v>
      </c>
      <c r="AX874" s="10">
        <f t="shared" si="282"/>
        <v>0</v>
      </c>
      <c r="AY874" s="10">
        <f t="shared" si="283"/>
        <v>0</v>
      </c>
      <c r="AZ874" s="10">
        <f t="shared" si="284"/>
        <v>0</v>
      </c>
      <c r="BA874" s="10">
        <f t="shared" si="285"/>
        <v>0</v>
      </c>
      <c r="BB874" s="10">
        <f t="shared" si="286"/>
        <v>0</v>
      </c>
      <c r="BC874" s="10">
        <f t="shared" si="287"/>
        <v>0</v>
      </c>
      <c r="BD874" s="10">
        <f t="shared" si="288"/>
        <v>0</v>
      </c>
      <c r="BE874" s="10">
        <f t="shared" si="289"/>
        <v>0</v>
      </c>
      <c r="BF874" s="10">
        <f t="shared" si="290"/>
        <v>0</v>
      </c>
      <c r="BG874" s="10">
        <f t="shared" si="291"/>
        <v>0</v>
      </c>
      <c r="BH874" s="10">
        <f t="shared" si="292"/>
        <v>0</v>
      </c>
    </row>
    <row r="875" spans="1:60" ht="27.75" customHeight="1">
      <c r="A875" t="str">
        <f t="shared" si="293"/>
        <v/>
      </c>
      <c r="B875" s="54"/>
      <c r="C875" s="55"/>
      <c r="D875" s="54"/>
      <c r="E875" s="55"/>
      <c r="F875" s="31"/>
      <c r="G875" s="29"/>
      <c r="H875" s="32"/>
      <c r="I875" s="32"/>
      <c r="J875" s="30"/>
      <c r="K875" s="31"/>
      <c r="L875" s="33"/>
      <c r="M875" s="33"/>
      <c r="N875" s="54"/>
      <c r="O875" s="56"/>
      <c r="P875" s="56"/>
      <c r="Q875" s="57"/>
      <c r="R875" s="33"/>
      <c r="S875" s="33"/>
      <c r="T875" s="40"/>
      <c r="U875" s="40"/>
      <c r="V875" s="17"/>
      <c r="W875" s="17"/>
      <c r="X875" s="10" t="str">
        <f>IFERROR(VLOOKUP($F875,PRM!$G$3:$H$5,2,FALSE),"")</f>
        <v/>
      </c>
      <c r="Y875" s="10" t="str">
        <f>IFERROR(VLOOKUP($G875,PRM!$I$3:$J$5,2,FALSE),"")</f>
        <v/>
      </c>
      <c r="Z875" s="10" t="str">
        <f>IFERROR(VLOOKUP($K875,PRM!$K$3:$L$4,2,FALSE),"")</f>
        <v/>
      </c>
      <c r="AA875" s="10" t="str">
        <f>IFERROR(VLOOKUP($N875,PRM!$M$3:$N$50,2,FALSE),"")</f>
        <v/>
      </c>
      <c r="AB875" s="10" t="str">
        <f>IFERROR(VLOOKUP($Y$3&amp;$R875,PRM!$Q$3:$R$31,2,FALSE),"")</f>
        <v/>
      </c>
      <c r="AC875" s="10" t="str">
        <f>IFERROR(VLOOKUP($Y$3&amp;$S875,PRM!$AH$3:$AI$133,2,FALSE),"")</f>
        <v/>
      </c>
      <c r="AD875" s="10" t="str">
        <f>IFERROR(VLOOKUP($Y$3&amp;$T875,PRM!$Y$3:$Z$50,2,FALSE),"")</f>
        <v>1</v>
      </c>
      <c r="AE875" s="10" t="str">
        <f>IFERROR(VLOOKUP($Y$3&amp;$U875,PRM!$AD$3:$AE$44,2,FALSE),"")</f>
        <v/>
      </c>
      <c r="AF875" s="10" t="str">
        <f>IFERROR(VLOOKUP($Y$3&amp;$R875,PRM!$Q$3:$T$31,3,FALSE),"")</f>
        <v/>
      </c>
      <c r="AG875" s="10" t="str">
        <f>IFERROR(IF(AF875=0,0,MATCH($Y$3,PRM!$AF$3:'PRM'!$AF$133,0)),"")</f>
        <v/>
      </c>
      <c r="AH875" s="10" t="str">
        <f>IF($Y$3="","",(IF(AF875=0,0,COUNTIF(PRM!$AF$3:'PRM'!$AF$133,$Y$3))))</f>
        <v/>
      </c>
      <c r="AI875" s="10" t="str">
        <f>IFERROR(VLOOKUP($Y$3&amp;$R875,PRM!$Q$3:$U$31,4,FALSE),"")</f>
        <v/>
      </c>
      <c r="AJ875" s="10" t="str">
        <f>IFERROR(IF(AI875=0,0,MATCH($Y$3,PRM!$V$3:'PRM'!$V$50,0)),"")</f>
        <v/>
      </c>
      <c r="AK875" s="10" t="str">
        <f>IF($Y$3="","",(IF(AI875=0,0,COUNTIF(PRM!$V$3:'PRM'!$V$50,$Y$3))))</f>
        <v/>
      </c>
      <c r="AL875" s="10" t="str">
        <f>IFERROR(VLOOKUP($Y$3&amp;$R875,PRM!$Q$3:$U$31,5,FALSE),"")</f>
        <v/>
      </c>
      <c r="AM875" s="10" t="str">
        <f>IFERROR(IF(AL875=0,0,MATCH($Y$3,PRM!$AA$3:'PRM'!$AA$94,0)),"")</f>
        <v/>
      </c>
      <c r="AN875" s="10" t="str">
        <f>IF($Y$3="","",IF(AL875=0,0,COUNTIF(PRM!$AA$3:'PRM'!$AA$94,$Y$3)))</f>
        <v/>
      </c>
      <c r="AO875" s="10">
        <f t="shared" si="273"/>
        <v>0</v>
      </c>
      <c r="AP875" s="10">
        <f t="shared" si="274"/>
        <v>0</v>
      </c>
      <c r="AQ875" s="10">
        <f t="shared" si="275"/>
        <v>0</v>
      </c>
      <c r="AR875" s="10">
        <f t="shared" si="276"/>
        <v>0</v>
      </c>
      <c r="AS875" s="10">
        <f t="shared" si="277"/>
        <v>0</v>
      </c>
      <c r="AT875" s="10">
        <f t="shared" si="278"/>
        <v>0</v>
      </c>
      <c r="AU875" s="10">
        <f t="shared" si="279"/>
        <v>0</v>
      </c>
      <c r="AV875" s="10">
        <f t="shared" si="280"/>
        <v>0</v>
      </c>
      <c r="AW875" s="10">
        <f t="shared" si="281"/>
        <v>0</v>
      </c>
      <c r="AX875" s="10">
        <f t="shared" si="282"/>
        <v>0</v>
      </c>
      <c r="AY875" s="10">
        <f t="shared" si="283"/>
        <v>0</v>
      </c>
      <c r="AZ875" s="10">
        <f t="shared" si="284"/>
        <v>0</v>
      </c>
      <c r="BA875" s="10">
        <f t="shared" si="285"/>
        <v>0</v>
      </c>
      <c r="BB875" s="10">
        <f t="shared" si="286"/>
        <v>0</v>
      </c>
      <c r="BC875" s="10">
        <f t="shared" si="287"/>
        <v>0</v>
      </c>
      <c r="BD875" s="10">
        <f t="shared" si="288"/>
        <v>0</v>
      </c>
      <c r="BE875" s="10">
        <f t="shared" si="289"/>
        <v>0</v>
      </c>
      <c r="BF875" s="10">
        <f t="shared" si="290"/>
        <v>0</v>
      </c>
      <c r="BG875" s="10">
        <f t="shared" si="291"/>
        <v>0</v>
      </c>
      <c r="BH875" s="10">
        <f t="shared" si="292"/>
        <v>0</v>
      </c>
    </row>
    <row r="876" spans="1:60" ht="27.75" customHeight="1">
      <c r="A876" t="str">
        <f t="shared" si="293"/>
        <v/>
      </c>
      <c r="B876" s="54"/>
      <c r="C876" s="55"/>
      <c r="D876" s="54"/>
      <c r="E876" s="55"/>
      <c r="F876" s="31"/>
      <c r="G876" s="29"/>
      <c r="H876" s="32"/>
      <c r="I876" s="32"/>
      <c r="J876" s="30"/>
      <c r="K876" s="31"/>
      <c r="L876" s="33"/>
      <c r="M876" s="33"/>
      <c r="N876" s="54"/>
      <c r="O876" s="56"/>
      <c r="P876" s="56"/>
      <c r="Q876" s="57"/>
      <c r="R876" s="33"/>
      <c r="S876" s="33"/>
      <c r="T876" s="40"/>
      <c r="U876" s="40"/>
      <c r="V876" s="17"/>
      <c r="W876" s="17"/>
      <c r="X876" s="10" t="str">
        <f>IFERROR(VLOOKUP($F876,PRM!$G$3:$H$5,2,FALSE),"")</f>
        <v/>
      </c>
      <c r="Y876" s="10" t="str">
        <f>IFERROR(VLOOKUP($G876,PRM!$I$3:$J$5,2,FALSE),"")</f>
        <v/>
      </c>
      <c r="Z876" s="10" t="str">
        <f>IFERROR(VLOOKUP($K876,PRM!$K$3:$L$4,2,FALSE),"")</f>
        <v/>
      </c>
      <c r="AA876" s="10" t="str">
        <f>IFERROR(VLOOKUP($N876,PRM!$M$3:$N$50,2,FALSE),"")</f>
        <v/>
      </c>
      <c r="AB876" s="10" t="str">
        <f>IFERROR(VLOOKUP($Y$3&amp;$R876,PRM!$Q$3:$R$31,2,FALSE),"")</f>
        <v/>
      </c>
      <c r="AC876" s="10" t="str">
        <f>IFERROR(VLOOKUP($Y$3&amp;$S876,PRM!$AH$3:$AI$133,2,FALSE),"")</f>
        <v/>
      </c>
      <c r="AD876" s="10" t="str">
        <f>IFERROR(VLOOKUP($Y$3&amp;$T876,PRM!$Y$3:$Z$50,2,FALSE),"")</f>
        <v>1</v>
      </c>
      <c r="AE876" s="10" t="str">
        <f>IFERROR(VLOOKUP($Y$3&amp;$U876,PRM!$AD$3:$AE$44,2,FALSE),"")</f>
        <v/>
      </c>
      <c r="AF876" s="10" t="str">
        <f>IFERROR(VLOOKUP($Y$3&amp;$R876,PRM!$Q$3:$T$31,3,FALSE),"")</f>
        <v/>
      </c>
      <c r="AG876" s="10" t="str">
        <f>IFERROR(IF(AF876=0,0,MATCH($Y$3,PRM!$AF$3:'PRM'!$AF$133,0)),"")</f>
        <v/>
      </c>
      <c r="AH876" s="10" t="str">
        <f>IF($Y$3="","",(IF(AF876=0,0,COUNTIF(PRM!$AF$3:'PRM'!$AF$133,$Y$3))))</f>
        <v/>
      </c>
      <c r="AI876" s="10" t="str">
        <f>IFERROR(VLOOKUP($Y$3&amp;$R876,PRM!$Q$3:$U$31,4,FALSE),"")</f>
        <v/>
      </c>
      <c r="AJ876" s="10" t="str">
        <f>IFERROR(IF(AI876=0,0,MATCH($Y$3,PRM!$V$3:'PRM'!$V$50,0)),"")</f>
        <v/>
      </c>
      <c r="AK876" s="10" t="str">
        <f>IF($Y$3="","",(IF(AI876=0,0,COUNTIF(PRM!$V$3:'PRM'!$V$50,$Y$3))))</f>
        <v/>
      </c>
      <c r="AL876" s="10" t="str">
        <f>IFERROR(VLOOKUP($Y$3&amp;$R876,PRM!$Q$3:$U$31,5,FALSE),"")</f>
        <v/>
      </c>
      <c r="AM876" s="10" t="str">
        <f>IFERROR(IF(AL876=0,0,MATCH($Y$3,PRM!$AA$3:'PRM'!$AA$94,0)),"")</f>
        <v/>
      </c>
      <c r="AN876" s="10" t="str">
        <f>IF($Y$3="","",IF(AL876=0,0,COUNTIF(PRM!$AA$3:'PRM'!$AA$94,$Y$3)))</f>
        <v/>
      </c>
      <c r="AO876" s="10">
        <f t="shared" si="273"/>
        <v>0</v>
      </c>
      <c r="AP876" s="10">
        <f t="shared" si="274"/>
        <v>0</v>
      </c>
      <c r="AQ876" s="10">
        <f t="shared" si="275"/>
        <v>0</v>
      </c>
      <c r="AR876" s="10">
        <f t="shared" si="276"/>
        <v>0</v>
      </c>
      <c r="AS876" s="10">
        <f t="shared" si="277"/>
        <v>0</v>
      </c>
      <c r="AT876" s="10">
        <f t="shared" si="278"/>
        <v>0</v>
      </c>
      <c r="AU876" s="10">
        <f t="shared" si="279"/>
        <v>0</v>
      </c>
      <c r="AV876" s="10">
        <f t="shared" si="280"/>
        <v>0</v>
      </c>
      <c r="AW876" s="10">
        <f t="shared" si="281"/>
        <v>0</v>
      </c>
      <c r="AX876" s="10">
        <f t="shared" si="282"/>
        <v>0</v>
      </c>
      <c r="AY876" s="10">
        <f t="shared" si="283"/>
        <v>0</v>
      </c>
      <c r="AZ876" s="10">
        <f t="shared" si="284"/>
        <v>0</v>
      </c>
      <c r="BA876" s="10">
        <f t="shared" si="285"/>
        <v>0</v>
      </c>
      <c r="BB876" s="10">
        <f t="shared" si="286"/>
        <v>0</v>
      </c>
      <c r="BC876" s="10">
        <f t="shared" si="287"/>
        <v>0</v>
      </c>
      <c r="BD876" s="10">
        <f t="shared" si="288"/>
        <v>0</v>
      </c>
      <c r="BE876" s="10">
        <f t="shared" si="289"/>
        <v>0</v>
      </c>
      <c r="BF876" s="10">
        <f t="shared" si="290"/>
        <v>0</v>
      </c>
      <c r="BG876" s="10">
        <f t="shared" si="291"/>
        <v>0</v>
      </c>
      <c r="BH876" s="10">
        <f t="shared" si="292"/>
        <v>0</v>
      </c>
    </row>
    <row r="877" spans="1:60" ht="27.75" customHeight="1">
      <c r="A877" t="str">
        <f t="shared" si="293"/>
        <v/>
      </c>
      <c r="B877" s="54"/>
      <c r="C877" s="55"/>
      <c r="D877" s="54"/>
      <c r="E877" s="55"/>
      <c r="F877" s="31"/>
      <c r="G877" s="29"/>
      <c r="H877" s="32"/>
      <c r="I877" s="32"/>
      <c r="J877" s="30"/>
      <c r="K877" s="31"/>
      <c r="L877" s="33"/>
      <c r="M877" s="33"/>
      <c r="N877" s="54"/>
      <c r="O877" s="56"/>
      <c r="P877" s="56"/>
      <c r="Q877" s="57"/>
      <c r="R877" s="33"/>
      <c r="S877" s="33"/>
      <c r="T877" s="40"/>
      <c r="U877" s="40"/>
      <c r="V877" s="17"/>
      <c r="W877" s="17"/>
      <c r="X877" s="10" t="str">
        <f>IFERROR(VLOOKUP($F877,PRM!$G$3:$H$5,2,FALSE),"")</f>
        <v/>
      </c>
      <c r="Y877" s="10" t="str">
        <f>IFERROR(VLOOKUP($G877,PRM!$I$3:$J$5,2,FALSE),"")</f>
        <v/>
      </c>
      <c r="Z877" s="10" t="str">
        <f>IFERROR(VLOOKUP($K877,PRM!$K$3:$L$4,2,FALSE),"")</f>
        <v/>
      </c>
      <c r="AA877" s="10" t="str">
        <f>IFERROR(VLOOKUP($N877,PRM!$M$3:$N$50,2,FALSE),"")</f>
        <v/>
      </c>
      <c r="AB877" s="10" t="str">
        <f>IFERROR(VLOOKUP($Y$3&amp;$R877,PRM!$Q$3:$R$31,2,FALSE),"")</f>
        <v/>
      </c>
      <c r="AC877" s="10" t="str">
        <f>IFERROR(VLOOKUP($Y$3&amp;$S877,PRM!$AH$3:$AI$133,2,FALSE),"")</f>
        <v/>
      </c>
      <c r="AD877" s="10" t="str">
        <f>IFERROR(VLOOKUP($Y$3&amp;$T877,PRM!$Y$3:$Z$50,2,FALSE),"")</f>
        <v>1</v>
      </c>
      <c r="AE877" s="10" t="str">
        <f>IFERROR(VLOOKUP($Y$3&amp;$U877,PRM!$AD$3:$AE$44,2,FALSE),"")</f>
        <v/>
      </c>
      <c r="AF877" s="10" t="str">
        <f>IFERROR(VLOOKUP($Y$3&amp;$R877,PRM!$Q$3:$T$31,3,FALSE),"")</f>
        <v/>
      </c>
      <c r="AG877" s="10" t="str">
        <f>IFERROR(IF(AF877=0,0,MATCH($Y$3,PRM!$AF$3:'PRM'!$AF$133,0)),"")</f>
        <v/>
      </c>
      <c r="AH877" s="10" t="str">
        <f>IF($Y$3="","",(IF(AF877=0,0,COUNTIF(PRM!$AF$3:'PRM'!$AF$133,$Y$3))))</f>
        <v/>
      </c>
      <c r="AI877" s="10" t="str">
        <f>IFERROR(VLOOKUP($Y$3&amp;$R877,PRM!$Q$3:$U$31,4,FALSE),"")</f>
        <v/>
      </c>
      <c r="AJ877" s="10" t="str">
        <f>IFERROR(IF(AI877=0,0,MATCH($Y$3,PRM!$V$3:'PRM'!$V$50,0)),"")</f>
        <v/>
      </c>
      <c r="AK877" s="10" t="str">
        <f>IF($Y$3="","",(IF(AI877=0,0,COUNTIF(PRM!$V$3:'PRM'!$V$50,$Y$3))))</f>
        <v/>
      </c>
      <c r="AL877" s="10" t="str">
        <f>IFERROR(VLOOKUP($Y$3&amp;$R877,PRM!$Q$3:$U$31,5,FALSE),"")</f>
        <v/>
      </c>
      <c r="AM877" s="10" t="str">
        <f>IFERROR(IF(AL877=0,0,MATCH($Y$3,PRM!$AA$3:'PRM'!$AA$94,0)),"")</f>
        <v/>
      </c>
      <c r="AN877" s="10" t="str">
        <f>IF($Y$3="","",IF(AL877=0,0,COUNTIF(PRM!$AA$3:'PRM'!$AA$94,$Y$3)))</f>
        <v/>
      </c>
      <c r="AO877" s="10">
        <f t="shared" si="273"/>
        <v>0</v>
      </c>
      <c r="AP877" s="10">
        <f t="shared" si="274"/>
        <v>0</v>
      </c>
      <c r="AQ877" s="10">
        <f t="shared" si="275"/>
        <v>0</v>
      </c>
      <c r="AR877" s="10">
        <f t="shared" si="276"/>
        <v>0</v>
      </c>
      <c r="AS877" s="10">
        <f t="shared" si="277"/>
        <v>0</v>
      </c>
      <c r="AT877" s="10">
        <f t="shared" si="278"/>
        <v>0</v>
      </c>
      <c r="AU877" s="10">
        <f t="shared" si="279"/>
        <v>0</v>
      </c>
      <c r="AV877" s="10">
        <f t="shared" si="280"/>
        <v>0</v>
      </c>
      <c r="AW877" s="10">
        <f t="shared" si="281"/>
        <v>0</v>
      </c>
      <c r="AX877" s="10">
        <f t="shared" si="282"/>
        <v>0</v>
      </c>
      <c r="AY877" s="10">
        <f t="shared" si="283"/>
        <v>0</v>
      </c>
      <c r="AZ877" s="10">
        <f t="shared" si="284"/>
        <v>0</v>
      </c>
      <c r="BA877" s="10">
        <f t="shared" si="285"/>
        <v>0</v>
      </c>
      <c r="BB877" s="10">
        <f t="shared" si="286"/>
        <v>0</v>
      </c>
      <c r="BC877" s="10">
        <f t="shared" si="287"/>
        <v>0</v>
      </c>
      <c r="BD877" s="10">
        <f t="shared" si="288"/>
        <v>0</v>
      </c>
      <c r="BE877" s="10">
        <f t="shared" si="289"/>
        <v>0</v>
      </c>
      <c r="BF877" s="10">
        <f t="shared" si="290"/>
        <v>0</v>
      </c>
      <c r="BG877" s="10">
        <f t="shared" si="291"/>
        <v>0</v>
      </c>
      <c r="BH877" s="10">
        <f t="shared" si="292"/>
        <v>0</v>
      </c>
    </row>
    <row r="878" spans="1:60" ht="27.75" customHeight="1">
      <c r="A878" t="str">
        <f t="shared" si="293"/>
        <v/>
      </c>
      <c r="B878" s="54"/>
      <c r="C878" s="55"/>
      <c r="D878" s="54"/>
      <c r="E878" s="55"/>
      <c r="F878" s="31"/>
      <c r="G878" s="29"/>
      <c r="H878" s="32"/>
      <c r="I878" s="32"/>
      <c r="J878" s="30"/>
      <c r="K878" s="31"/>
      <c r="L878" s="33"/>
      <c r="M878" s="33"/>
      <c r="N878" s="54"/>
      <c r="O878" s="56"/>
      <c r="P878" s="56"/>
      <c r="Q878" s="57"/>
      <c r="R878" s="33"/>
      <c r="S878" s="33"/>
      <c r="T878" s="40"/>
      <c r="U878" s="40"/>
      <c r="V878" s="17"/>
      <c r="W878" s="17"/>
      <c r="X878" s="10" t="str">
        <f>IFERROR(VLOOKUP($F878,PRM!$G$3:$H$5,2,FALSE),"")</f>
        <v/>
      </c>
      <c r="Y878" s="10" t="str">
        <f>IFERROR(VLOOKUP($G878,PRM!$I$3:$J$5,2,FALSE),"")</f>
        <v/>
      </c>
      <c r="Z878" s="10" t="str">
        <f>IFERROR(VLOOKUP($K878,PRM!$K$3:$L$4,2,FALSE),"")</f>
        <v/>
      </c>
      <c r="AA878" s="10" t="str">
        <f>IFERROR(VLOOKUP($N878,PRM!$M$3:$N$50,2,FALSE),"")</f>
        <v/>
      </c>
      <c r="AB878" s="10" t="str">
        <f>IFERROR(VLOOKUP($Y$3&amp;$R878,PRM!$Q$3:$R$31,2,FALSE),"")</f>
        <v/>
      </c>
      <c r="AC878" s="10" t="str">
        <f>IFERROR(VLOOKUP($Y$3&amp;$S878,PRM!$AH$3:$AI$133,2,FALSE),"")</f>
        <v/>
      </c>
      <c r="AD878" s="10" t="str">
        <f>IFERROR(VLOOKUP($Y$3&amp;$T878,PRM!$Y$3:$Z$50,2,FALSE),"")</f>
        <v>1</v>
      </c>
      <c r="AE878" s="10" t="str">
        <f>IFERROR(VLOOKUP($Y$3&amp;$U878,PRM!$AD$3:$AE$44,2,FALSE),"")</f>
        <v/>
      </c>
      <c r="AF878" s="10" t="str">
        <f>IFERROR(VLOOKUP($Y$3&amp;$R878,PRM!$Q$3:$T$31,3,FALSE),"")</f>
        <v/>
      </c>
      <c r="AG878" s="10" t="str">
        <f>IFERROR(IF(AF878=0,0,MATCH($Y$3,PRM!$AF$3:'PRM'!$AF$133,0)),"")</f>
        <v/>
      </c>
      <c r="AH878" s="10" t="str">
        <f>IF($Y$3="","",(IF(AF878=0,0,COUNTIF(PRM!$AF$3:'PRM'!$AF$133,$Y$3))))</f>
        <v/>
      </c>
      <c r="AI878" s="10" t="str">
        <f>IFERROR(VLOOKUP($Y$3&amp;$R878,PRM!$Q$3:$U$31,4,FALSE),"")</f>
        <v/>
      </c>
      <c r="AJ878" s="10" t="str">
        <f>IFERROR(IF(AI878=0,0,MATCH($Y$3,PRM!$V$3:'PRM'!$V$50,0)),"")</f>
        <v/>
      </c>
      <c r="AK878" s="10" t="str">
        <f>IF($Y$3="","",(IF(AI878=0,0,COUNTIF(PRM!$V$3:'PRM'!$V$50,$Y$3))))</f>
        <v/>
      </c>
      <c r="AL878" s="10" t="str">
        <f>IFERROR(VLOOKUP($Y$3&amp;$R878,PRM!$Q$3:$U$31,5,FALSE),"")</f>
        <v/>
      </c>
      <c r="AM878" s="10" t="str">
        <f>IFERROR(IF(AL878=0,0,MATCH($Y$3,PRM!$AA$3:'PRM'!$AA$94,0)),"")</f>
        <v/>
      </c>
      <c r="AN878" s="10" t="str">
        <f>IF($Y$3="","",IF(AL878=0,0,COUNTIF(PRM!$AA$3:'PRM'!$AA$94,$Y$3)))</f>
        <v/>
      </c>
      <c r="AO878" s="10">
        <f t="shared" si="273"/>
        <v>0</v>
      </c>
      <c r="AP878" s="10">
        <f t="shared" si="274"/>
        <v>0</v>
      </c>
      <c r="AQ878" s="10">
        <f t="shared" si="275"/>
        <v>0</v>
      </c>
      <c r="AR878" s="10">
        <f t="shared" si="276"/>
        <v>0</v>
      </c>
      <c r="AS878" s="10">
        <f t="shared" si="277"/>
        <v>0</v>
      </c>
      <c r="AT878" s="10">
        <f t="shared" si="278"/>
        <v>0</v>
      </c>
      <c r="AU878" s="10">
        <f t="shared" si="279"/>
        <v>0</v>
      </c>
      <c r="AV878" s="10">
        <f t="shared" si="280"/>
        <v>0</v>
      </c>
      <c r="AW878" s="10">
        <f t="shared" si="281"/>
        <v>0</v>
      </c>
      <c r="AX878" s="10">
        <f t="shared" si="282"/>
        <v>0</v>
      </c>
      <c r="AY878" s="10">
        <f t="shared" si="283"/>
        <v>0</v>
      </c>
      <c r="AZ878" s="10">
        <f t="shared" si="284"/>
        <v>0</v>
      </c>
      <c r="BA878" s="10">
        <f t="shared" si="285"/>
        <v>0</v>
      </c>
      <c r="BB878" s="10">
        <f t="shared" si="286"/>
        <v>0</v>
      </c>
      <c r="BC878" s="10">
        <f t="shared" si="287"/>
        <v>0</v>
      </c>
      <c r="BD878" s="10">
        <f t="shared" si="288"/>
        <v>0</v>
      </c>
      <c r="BE878" s="10">
        <f t="shared" si="289"/>
        <v>0</v>
      </c>
      <c r="BF878" s="10">
        <f t="shared" si="290"/>
        <v>0</v>
      </c>
      <c r="BG878" s="10">
        <f t="shared" si="291"/>
        <v>0</v>
      </c>
      <c r="BH878" s="10">
        <f t="shared" si="292"/>
        <v>0</v>
      </c>
    </row>
    <row r="879" spans="1:60" ht="27.75" customHeight="1">
      <c r="A879" t="str">
        <f t="shared" si="293"/>
        <v/>
      </c>
      <c r="B879" s="54"/>
      <c r="C879" s="55"/>
      <c r="D879" s="54"/>
      <c r="E879" s="55"/>
      <c r="F879" s="31"/>
      <c r="G879" s="29"/>
      <c r="H879" s="32"/>
      <c r="I879" s="32"/>
      <c r="J879" s="30"/>
      <c r="K879" s="31"/>
      <c r="L879" s="33"/>
      <c r="M879" s="33"/>
      <c r="N879" s="54"/>
      <c r="O879" s="56"/>
      <c r="P879" s="56"/>
      <c r="Q879" s="57"/>
      <c r="R879" s="33"/>
      <c r="S879" s="33"/>
      <c r="T879" s="40"/>
      <c r="U879" s="40"/>
      <c r="V879" s="17"/>
      <c r="W879" s="17"/>
      <c r="X879" s="10" t="str">
        <f>IFERROR(VLOOKUP($F879,PRM!$G$3:$H$5,2,FALSE),"")</f>
        <v/>
      </c>
      <c r="Y879" s="10" t="str">
        <f>IFERROR(VLOOKUP($G879,PRM!$I$3:$J$5,2,FALSE),"")</f>
        <v/>
      </c>
      <c r="Z879" s="10" t="str">
        <f>IFERROR(VLOOKUP($K879,PRM!$K$3:$L$4,2,FALSE),"")</f>
        <v/>
      </c>
      <c r="AA879" s="10" t="str">
        <f>IFERROR(VLOOKUP($N879,PRM!$M$3:$N$50,2,FALSE),"")</f>
        <v/>
      </c>
      <c r="AB879" s="10" t="str">
        <f>IFERROR(VLOOKUP($Y$3&amp;$R879,PRM!$Q$3:$R$31,2,FALSE),"")</f>
        <v/>
      </c>
      <c r="AC879" s="10" t="str">
        <f>IFERROR(VLOOKUP($Y$3&amp;$S879,PRM!$AH$3:$AI$133,2,FALSE),"")</f>
        <v/>
      </c>
      <c r="AD879" s="10" t="str">
        <f>IFERROR(VLOOKUP($Y$3&amp;$T879,PRM!$Y$3:$Z$50,2,FALSE),"")</f>
        <v>1</v>
      </c>
      <c r="AE879" s="10" t="str">
        <f>IFERROR(VLOOKUP($Y$3&amp;$U879,PRM!$AD$3:$AE$44,2,FALSE),"")</f>
        <v/>
      </c>
      <c r="AF879" s="10" t="str">
        <f>IFERROR(VLOOKUP($Y$3&amp;$R879,PRM!$Q$3:$T$31,3,FALSE),"")</f>
        <v/>
      </c>
      <c r="AG879" s="10" t="str">
        <f>IFERROR(IF(AF879=0,0,MATCH($Y$3,PRM!$AF$3:'PRM'!$AF$133,0)),"")</f>
        <v/>
      </c>
      <c r="AH879" s="10" t="str">
        <f>IF($Y$3="","",(IF(AF879=0,0,COUNTIF(PRM!$AF$3:'PRM'!$AF$133,$Y$3))))</f>
        <v/>
      </c>
      <c r="AI879" s="10" t="str">
        <f>IFERROR(VLOOKUP($Y$3&amp;$R879,PRM!$Q$3:$U$31,4,FALSE),"")</f>
        <v/>
      </c>
      <c r="AJ879" s="10" t="str">
        <f>IFERROR(IF(AI879=0,0,MATCH($Y$3,PRM!$V$3:'PRM'!$V$50,0)),"")</f>
        <v/>
      </c>
      <c r="AK879" s="10" t="str">
        <f>IF($Y$3="","",(IF(AI879=0,0,COUNTIF(PRM!$V$3:'PRM'!$V$50,$Y$3))))</f>
        <v/>
      </c>
      <c r="AL879" s="10" t="str">
        <f>IFERROR(VLOOKUP($Y$3&amp;$R879,PRM!$Q$3:$U$31,5,FALSE),"")</f>
        <v/>
      </c>
      <c r="AM879" s="10" t="str">
        <f>IFERROR(IF(AL879=0,0,MATCH($Y$3,PRM!$AA$3:'PRM'!$AA$94,0)),"")</f>
        <v/>
      </c>
      <c r="AN879" s="10" t="str">
        <f>IF($Y$3="","",IF(AL879=0,0,COUNTIF(PRM!$AA$3:'PRM'!$AA$94,$Y$3)))</f>
        <v/>
      </c>
      <c r="AO879" s="10">
        <f t="shared" si="273"/>
        <v>0</v>
      </c>
      <c r="AP879" s="10">
        <f t="shared" si="274"/>
        <v>0</v>
      </c>
      <c r="AQ879" s="10">
        <f t="shared" si="275"/>
        <v>0</v>
      </c>
      <c r="AR879" s="10">
        <f t="shared" si="276"/>
        <v>0</v>
      </c>
      <c r="AS879" s="10">
        <f t="shared" si="277"/>
        <v>0</v>
      </c>
      <c r="AT879" s="10">
        <f t="shared" si="278"/>
        <v>0</v>
      </c>
      <c r="AU879" s="10">
        <f t="shared" si="279"/>
        <v>0</v>
      </c>
      <c r="AV879" s="10">
        <f t="shared" si="280"/>
        <v>0</v>
      </c>
      <c r="AW879" s="10">
        <f t="shared" si="281"/>
        <v>0</v>
      </c>
      <c r="AX879" s="10">
        <f t="shared" si="282"/>
        <v>0</v>
      </c>
      <c r="AY879" s="10">
        <f t="shared" si="283"/>
        <v>0</v>
      </c>
      <c r="AZ879" s="10">
        <f t="shared" si="284"/>
        <v>0</v>
      </c>
      <c r="BA879" s="10">
        <f t="shared" si="285"/>
        <v>0</v>
      </c>
      <c r="BB879" s="10">
        <f t="shared" si="286"/>
        <v>0</v>
      </c>
      <c r="BC879" s="10">
        <f t="shared" si="287"/>
        <v>0</v>
      </c>
      <c r="BD879" s="10">
        <f t="shared" si="288"/>
        <v>0</v>
      </c>
      <c r="BE879" s="10">
        <f t="shared" si="289"/>
        <v>0</v>
      </c>
      <c r="BF879" s="10">
        <f t="shared" si="290"/>
        <v>0</v>
      </c>
      <c r="BG879" s="10">
        <f t="shared" si="291"/>
        <v>0</v>
      </c>
      <c r="BH879" s="10">
        <f t="shared" si="292"/>
        <v>0</v>
      </c>
    </row>
    <row r="880" spans="1:60" ht="27.75" customHeight="1">
      <c r="A880" t="str">
        <f t="shared" si="293"/>
        <v/>
      </c>
      <c r="B880" s="54"/>
      <c r="C880" s="55"/>
      <c r="D880" s="54"/>
      <c r="E880" s="55"/>
      <c r="F880" s="31"/>
      <c r="G880" s="29"/>
      <c r="H880" s="32"/>
      <c r="I880" s="32"/>
      <c r="J880" s="30"/>
      <c r="K880" s="31"/>
      <c r="L880" s="33"/>
      <c r="M880" s="33"/>
      <c r="N880" s="54"/>
      <c r="O880" s="56"/>
      <c r="P880" s="56"/>
      <c r="Q880" s="57"/>
      <c r="R880" s="33"/>
      <c r="S880" s="33"/>
      <c r="T880" s="40"/>
      <c r="U880" s="40"/>
      <c r="V880" s="17"/>
      <c r="W880" s="17"/>
      <c r="X880" s="10" t="str">
        <f>IFERROR(VLOOKUP($F880,PRM!$G$3:$H$5,2,FALSE),"")</f>
        <v/>
      </c>
      <c r="Y880" s="10" t="str">
        <f>IFERROR(VLOOKUP($G880,PRM!$I$3:$J$5,2,FALSE),"")</f>
        <v/>
      </c>
      <c r="Z880" s="10" t="str">
        <f>IFERROR(VLOOKUP($K880,PRM!$K$3:$L$4,2,FALSE),"")</f>
        <v/>
      </c>
      <c r="AA880" s="10" t="str">
        <f>IFERROR(VLOOKUP($N880,PRM!$M$3:$N$50,2,FALSE),"")</f>
        <v/>
      </c>
      <c r="AB880" s="10" t="str">
        <f>IFERROR(VLOOKUP($Y$3&amp;$R880,PRM!$Q$3:$R$31,2,FALSE),"")</f>
        <v/>
      </c>
      <c r="AC880" s="10" t="str">
        <f>IFERROR(VLOOKUP($Y$3&amp;$S880,PRM!$AH$3:$AI$133,2,FALSE),"")</f>
        <v/>
      </c>
      <c r="AD880" s="10" t="str">
        <f>IFERROR(VLOOKUP($Y$3&amp;$T880,PRM!$Y$3:$Z$50,2,FALSE),"")</f>
        <v>1</v>
      </c>
      <c r="AE880" s="10" t="str">
        <f>IFERROR(VLOOKUP($Y$3&amp;$U880,PRM!$AD$3:$AE$44,2,FALSE),"")</f>
        <v/>
      </c>
      <c r="AF880" s="10" t="str">
        <f>IFERROR(VLOOKUP($Y$3&amp;$R880,PRM!$Q$3:$T$31,3,FALSE),"")</f>
        <v/>
      </c>
      <c r="AG880" s="10" t="str">
        <f>IFERROR(IF(AF880=0,0,MATCH($Y$3,PRM!$AF$3:'PRM'!$AF$133,0)),"")</f>
        <v/>
      </c>
      <c r="AH880" s="10" t="str">
        <f>IF($Y$3="","",(IF(AF880=0,0,COUNTIF(PRM!$AF$3:'PRM'!$AF$133,$Y$3))))</f>
        <v/>
      </c>
      <c r="AI880" s="10" t="str">
        <f>IFERROR(VLOOKUP($Y$3&amp;$R880,PRM!$Q$3:$U$31,4,FALSE),"")</f>
        <v/>
      </c>
      <c r="AJ880" s="10" t="str">
        <f>IFERROR(IF(AI880=0,0,MATCH($Y$3,PRM!$V$3:'PRM'!$V$50,0)),"")</f>
        <v/>
      </c>
      <c r="AK880" s="10" t="str">
        <f>IF($Y$3="","",(IF(AI880=0,0,COUNTIF(PRM!$V$3:'PRM'!$V$50,$Y$3))))</f>
        <v/>
      </c>
      <c r="AL880" s="10" t="str">
        <f>IFERROR(VLOOKUP($Y$3&amp;$R880,PRM!$Q$3:$U$31,5,FALSE),"")</f>
        <v/>
      </c>
      <c r="AM880" s="10" t="str">
        <f>IFERROR(IF(AL880=0,0,MATCH($Y$3,PRM!$AA$3:'PRM'!$AA$94,0)),"")</f>
        <v/>
      </c>
      <c r="AN880" s="10" t="str">
        <f>IF($Y$3="","",IF(AL880=0,0,COUNTIF(PRM!$AA$3:'PRM'!$AA$94,$Y$3)))</f>
        <v/>
      </c>
      <c r="AO880" s="10">
        <f t="shared" si="273"/>
        <v>0</v>
      </c>
      <c r="AP880" s="10">
        <f t="shared" si="274"/>
        <v>0</v>
      </c>
      <c r="AQ880" s="10">
        <f t="shared" si="275"/>
        <v>0</v>
      </c>
      <c r="AR880" s="10">
        <f t="shared" si="276"/>
        <v>0</v>
      </c>
      <c r="AS880" s="10">
        <f t="shared" si="277"/>
        <v>0</v>
      </c>
      <c r="AT880" s="10">
        <f t="shared" si="278"/>
        <v>0</v>
      </c>
      <c r="AU880" s="10">
        <f t="shared" si="279"/>
        <v>0</v>
      </c>
      <c r="AV880" s="10">
        <f t="shared" si="280"/>
        <v>0</v>
      </c>
      <c r="AW880" s="10">
        <f t="shared" si="281"/>
        <v>0</v>
      </c>
      <c r="AX880" s="10">
        <f t="shared" si="282"/>
        <v>0</v>
      </c>
      <c r="AY880" s="10">
        <f t="shared" si="283"/>
        <v>0</v>
      </c>
      <c r="AZ880" s="10">
        <f t="shared" si="284"/>
        <v>0</v>
      </c>
      <c r="BA880" s="10">
        <f t="shared" si="285"/>
        <v>0</v>
      </c>
      <c r="BB880" s="10">
        <f t="shared" si="286"/>
        <v>0</v>
      </c>
      <c r="BC880" s="10">
        <f t="shared" si="287"/>
        <v>0</v>
      </c>
      <c r="BD880" s="10">
        <f t="shared" si="288"/>
        <v>0</v>
      </c>
      <c r="BE880" s="10">
        <f t="shared" si="289"/>
        <v>0</v>
      </c>
      <c r="BF880" s="10">
        <f t="shared" si="290"/>
        <v>0</v>
      </c>
      <c r="BG880" s="10">
        <f t="shared" si="291"/>
        <v>0</v>
      </c>
      <c r="BH880" s="10">
        <f t="shared" si="292"/>
        <v>0</v>
      </c>
    </row>
    <row r="881" spans="1:60" ht="27.75" customHeight="1">
      <c r="A881" t="str">
        <f t="shared" si="293"/>
        <v/>
      </c>
      <c r="B881" s="54"/>
      <c r="C881" s="55"/>
      <c r="D881" s="54"/>
      <c r="E881" s="55"/>
      <c r="F881" s="31"/>
      <c r="G881" s="29"/>
      <c r="H881" s="32"/>
      <c r="I881" s="32"/>
      <c r="J881" s="30"/>
      <c r="K881" s="31"/>
      <c r="L881" s="33"/>
      <c r="M881" s="33"/>
      <c r="N881" s="54"/>
      <c r="O881" s="56"/>
      <c r="P881" s="56"/>
      <c r="Q881" s="57"/>
      <c r="R881" s="33"/>
      <c r="S881" s="33"/>
      <c r="T881" s="40"/>
      <c r="U881" s="40"/>
      <c r="V881" s="17"/>
      <c r="W881" s="17"/>
      <c r="X881" s="10" t="str">
        <f>IFERROR(VLOOKUP($F881,PRM!$G$3:$H$5,2,FALSE),"")</f>
        <v/>
      </c>
      <c r="Y881" s="10" t="str">
        <f>IFERROR(VLOOKUP($G881,PRM!$I$3:$J$5,2,FALSE),"")</f>
        <v/>
      </c>
      <c r="Z881" s="10" t="str">
        <f>IFERROR(VLOOKUP($K881,PRM!$K$3:$L$4,2,FALSE),"")</f>
        <v/>
      </c>
      <c r="AA881" s="10" t="str">
        <f>IFERROR(VLOOKUP($N881,PRM!$M$3:$N$50,2,FALSE),"")</f>
        <v/>
      </c>
      <c r="AB881" s="10" t="str">
        <f>IFERROR(VLOOKUP($Y$3&amp;$R881,PRM!$Q$3:$R$31,2,FALSE),"")</f>
        <v/>
      </c>
      <c r="AC881" s="10" t="str">
        <f>IFERROR(VLOOKUP($Y$3&amp;$S881,PRM!$AH$3:$AI$133,2,FALSE),"")</f>
        <v/>
      </c>
      <c r="AD881" s="10" t="str">
        <f>IFERROR(VLOOKUP($Y$3&amp;$T881,PRM!$Y$3:$Z$50,2,FALSE),"")</f>
        <v>1</v>
      </c>
      <c r="AE881" s="10" t="str">
        <f>IFERROR(VLOOKUP($Y$3&amp;$U881,PRM!$AD$3:$AE$44,2,FALSE),"")</f>
        <v/>
      </c>
      <c r="AF881" s="10" t="str">
        <f>IFERROR(VLOOKUP($Y$3&amp;$R881,PRM!$Q$3:$T$31,3,FALSE),"")</f>
        <v/>
      </c>
      <c r="AG881" s="10" t="str">
        <f>IFERROR(IF(AF881=0,0,MATCH($Y$3,PRM!$AF$3:'PRM'!$AF$133,0)),"")</f>
        <v/>
      </c>
      <c r="AH881" s="10" t="str">
        <f>IF($Y$3="","",(IF(AF881=0,0,COUNTIF(PRM!$AF$3:'PRM'!$AF$133,$Y$3))))</f>
        <v/>
      </c>
      <c r="AI881" s="10" t="str">
        <f>IFERROR(VLOOKUP($Y$3&amp;$R881,PRM!$Q$3:$U$31,4,FALSE),"")</f>
        <v/>
      </c>
      <c r="AJ881" s="10" t="str">
        <f>IFERROR(IF(AI881=0,0,MATCH($Y$3,PRM!$V$3:'PRM'!$V$50,0)),"")</f>
        <v/>
      </c>
      <c r="AK881" s="10" t="str">
        <f>IF($Y$3="","",(IF(AI881=0,0,COUNTIF(PRM!$V$3:'PRM'!$V$50,$Y$3))))</f>
        <v/>
      </c>
      <c r="AL881" s="10" t="str">
        <f>IFERROR(VLOOKUP($Y$3&amp;$R881,PRM!$Q$3:$U$31,5,FALSE),"")</f>
        <v/>
      </c>
      <c r="AM881" s="10" t="str">
        <f>IFERROR(IF(AL881=0,0,MATCH($Y$3,PRM!$AA$3:'PRM'!$AA$94,0)),"")</f>
        <v/>
      </c>
      <c r="AN881" s="10" t="str">
        <f>IF($Y$3="","",IF(AL881=0,0,COUNTIF(PRM!$AA$3:'PRM'!$AA$94,$Y$3)))</f>
        <v/>
      </c>
      <c r="AO881" s="10">
        <f t="shared" si="273"/>
        <v>0</v>
      </c>
      <c r="AP881" s="10">
        <f t="shared" si="274"/>
        <v>0</v>
      </c>
      <c r="AQ881" s="10">
        <f t="shared" si="275"/>
        <v>0</v>
      </c>
      <c r="AR881" s="10">
        <f t="shared" si="276"/>
        <v>0</v>
      </c>
      <c r="AS881" s="10">
        <f t="shared" si="277"/>
        <v>0</v>
      </c>
      <c r="AT881" s="10">
        <f t="shared" si="278"/>
        <v>0</v>
      </c>
      <c r="AU881" s="10">
        <f t="shared" si="279"/>
        <v>0</v>
      </c>
      <c r="AV881" s="10">
        <f t="shared" si="280"/>
        <v>0</v>
      </c>
      <c r="AW881" s="10">
        <f t="shared" si="281"/>
        <v>0</v>
      </c>
      <c r="AX881" s="10">
        <f t="shared" si="282"/>
        <v>0</v>
      </c>
      <c r="AY881" s="10">
        <f t="shared" si="283"/>
        <v>0</v>
      </c>
      <c r="AZ881" s="10">
        <f t="shared" si="284"/>
        <v>0</v>
      </c>
      <c r="BA881" s="10">
        <f t="shared" si="285"/>
        <v>0</v>
      </c>
      <c r="BB881" s="10">
        <f t="shared" si="286"/>
        <v>0</v>
      </c>
      <c r="BC881" s="10">
        <f t="shared" si="287"/>
        <v>0</v>
      </c>
      <c r="BD881" s="10">
        <f t="shared" si="288"/>
        <v>0</v>
      </c>
      <c r="BE881" s="10">
        <f t="shared" si="289"/>
        <v>0</v>
      </c>
      <c r="BF881" s="10">
        <f t="shared" si="290"/>
        <v>0</v>
      </c>
      <c r="BG881" s="10">
        <f t="shared" si="291"/>
        <v>0</v>
      </c>
      <c r="BH881" s="10">
        <f t="shared" si="292"/>
        <v>0</v>
      </c>
    </row>
    <row r="882" spans="1:60" ht="27.75" customHeight="1">
      <c r="A882" t="str">
        <f t="shared" si="293"/>
        <v/>
      </c>
      <c r="B882" s="54"/>
      <c r="C882" s="55"/>
      <c r="D882" s="54"/>
      <c r="E882" s="55"/>
      <c r="F882" s="31"/>
      <c r="G882" s="29"/>
      <c r="H882" s="32"/>
      <c r="I882" s="32"/>
      <c r="J882" s="30"/>
      <c r="K882" s="31"/>
      <c r="L882" s="33"/>
      <c r="M882" s="33"/>
      <c r="N882" s="54"/>
      <c r="O882" s="56"/>
      <c r="P882" s="56"/>
      <c r="Q882" s="57"/>
      <c r="R882" s="33"/>
      <c r="S882" s="33"/>
      <c r="T882" s="40"/>
      <c r="U882" s="40"/>
      <c r="V882" s="17"/>
      <c r="W882" s="17"/>
      <c r="X882" s="10" t="str">
        <f>IFERROR(VLOOKUP($F882,PRM!$G$3:$H$5,2,FALSE),"")</f>
        <v/>
      </c>
      <c r="Y882" s="10" t="str">
        <f>IFERROR(VLOOKUP($G882,PRM!$I$3:$J$5,2,FALSE),"")</f>
        <v/>
      </c>
      <c r="Z882" s="10" t="str">
        <f>IFERROR(VLOOKUP($K882,PRM!$K$3:$L$4,2,FALSE),"")</f>
        <v/>
      </c>
      <c r="AA882" s="10" t="str">
        <f>IFERROR(VLOOKUP($N882,PRM!$M$3:$N$50,2,FALSE),"")</f>
        <v/>
      </c>
      <c r="AB882" s="10" t="str">
        <f>IFERROR(VLOOKUP($Y$3&amp;$R882,PRM!$Q$3:$R$31,2,FALSE),"")</f>
        <v/>
      </c>
      <c r="AC882" s="10" t="str">
        <f>IFERROR(VLOOKUP($Y$3&amp;$S882,PRM!$AH$3:$AI$133,2,FALSE),"")</f>
        <v/>
      </c>
      <c r="AD882" s="10" t="str">
        <f>IFERROR(VLOOKUP($Y$3&amp;$T882,PRM!$Y$3:$Z$50,2,FALSE),"")</f>
        <v>1</v>
      </c>
      <c r="AE882" s="10" t="str">
        <f>IFERROR(VLOOKUP($Y$3&amp;$U882,PRM!$AD$3:$AE$44,2,FALSE),"")</f>
        <v/>
      </c>
      <c r="AF882" s="10" t="str">
        <f>IFERROR(VLOOKUP($Y$3&amp;$R882,PRM!$Q$3:$T$31,3,FALSE),"")</f>
        <v/>
      </c>
      <c r="AG882" s="10" t="str">
        <f>IFERROR(IF(AF882=0,0,MATCH($Y$3,PRM!$AF$3:'PRM'!$AF$133,0)),"")</f>
        <v/>
      </c>
      <c r="AH882" s="10" t="str">
        <f>IF($Y$3="","",(IF(AF882=0,0,COUNTIF(PRM!$AF$3:'PRM'!$AF$133,$Y$3))))</f>
        <v/>
      </c>
      <c r="AI882" s="10" t="str">
        <f>IFERROR(VLOOKUP($Y$3&amp;$R882,PRM!$Q$3:$U$31,4,FALSE),"")</f>
        <v/>
      </c>
      <c r="AJ882" s="10" t="str">
        <f>IFERROR(IF(AI882=0,0,MATCH($Y$3,PRM!$V$3:'PRM'!$V$50,0)),"")</f>
        <v/>
      </c>
      <c r="AK882" s="10" t="str">
        <f>IF($Y$3="","",(IF(AI882=0,0,COUNTIF(PRM!$V$3:'PRM'!$V$50,$Y$3))))</f>
        <v/>
      </c>
      <c r="AL882" s="10" t="str">
        <f>IFERROR(VLOOKUP($Y$3&amp;$R882,PRM!$Q$3:$U$31,5,FALSE),"")</f>
        <v/>
      </c>
      <c r="AM882" s="10" t="str">
        <f>IFERROR(IF(AL882=0,0,MATCH($Y$3,PRM!$AA$3:'PRM'!$AA$94,0)),"")</f>
        <v/>
      </c>
      <c r="AN882" s="10" t="str">
        <f>IF($Y$3="","",IF(AL882=0,0,COUNTIF(PRM!$AA$3:'PRM'!$AA$94,$Y$3)))</f>
        <v/>
      </c>
      <c r="AO882" s="10">
        <f t="shared" si="273"/>
        <v>0</v>
      </c>
      <c r="AP882" s="10">
        <f t="shared" si="274"/>
        <v>0</v>
      </c>
      <c r="AQ882" s="10">
        <f t="shared" si="275"/>
        <v>0</v>
      </c>
      <c r="AR882" s="10">
        <f t="shared" si="276"/>
        <v>0</v>
      </c>
      <c r="AS882" s="10">
        <f t="shared" si="277"/>
        <v>0</v>
      </c>
      <c r="AT882" s="10">
        <f t="shared" si="278"/>
        <v>0</v>
      </c>
      <c r="AU882" s="10">
        <f t="shared" si="279"/>
        <v>0</v>
      </c>
      <c r="AV882" s="10">
        <f t="shared" si="280"/>
        <v>0</v>
      </c>
      <c r="AW882" s="10">
        <f t="shared" si="281"/>
        <v>0</v>
      </c>
      <c r="AX882" s="10">
        <f t="shared" si="282"/>
        <v>0</v>
      </c>
      <c r="AY882" s="10">
        <f t="shared" si="283"/>
        <v>0</v>
      </c>
      <c r="AZ882" s="10">
        <f t="shared" si="284"/>
        <v>0</v>
      </c>
      <c r="BA882" s="10">
        <f t="shared" si="285"/>
        <v>0</v>
      </c>
      <c r="BB882" s="10">
        <f t="shared" si="286"/>
        <v>0</v>
      </c>
      <c r="BC882" s="10">
        <f t="shared" si="287"/>
        <v>0</v>
      </c>
      <c r="BD882" s="10">
        <f t="shared" si="288"/>
        <v>0</v>
      </c>
      <c r="BE882" s="10">
        <f t="shared" si="289"/>
        <v>0</v>
      </c>
      <c r="BF882" s="10">
        <f t="shared" si="290"/>
        <v>0</v>
      </c>
      <c r="BG882" s="10">
        <f t="shared" si="291"/>
        <v>0</v>
      </c>
      <c r="BH882" s="10">
        <f t="shared" si="292"/>
        <v>0</v>
      </c>
    </row>
    <row r="883" spans="1:60" ht="27.75" customHeight="1">
      <c r="A883" t="str">
        <f t="shared" si="293"/>
        <v/>
      </c>
      <c r="B883" s="54"/>
      <c r="C883" s="55"/>
      <c r="D883" s="54"/>
      <c r="E883" s="55"/>
      <c r="F883" s="31"/>
      <c r="G883" s="29"/>
      <c r="H883" s="32"/>
      <c r="I883" s="32"/>
      <c r="J883" s="30"/>
      <c r="K883" s="31"/>
      <c r="L883" s="33"/>
      <c r="M883" s="33"/>
      <c r="N883" s="54"/>
      <c r="O883" s="56"/>
      <c r="P883" s="56"/>
      <c r="Q883" s="57"/>
      <c r="R883" s="33"/>
      <c r="S883" s="33"/>
      <c r="T883" s="40"/>
      <c r="U883" s="40"/>
      <c r="V883" s="17"/>
      <c r="W883" s="17"/>
      <c r="X883" s="10" t="str">
        <f>IFERROR(VLOOKUP($F883,PRM!$G$3:$H$5,2,FALSE),"")</f>
        <v/>
      </c>
      <c r="Y883" s="10" t="str">
        <f>IFERROR(VLOOKUP($G883,PRM!$I$3:$J$5,2,FALSE),"")</f>
        <v/>
      </c>
      <c r="Z883" s="10" t="str">
        <f>IFERROR(VLOOKUP($K883,PRM!$K$3:$L$4,2,FALSE),"")</f>
        <v/>
      </c>
      <c r="AA883" s="10" t="str">
        <f>IFERROR(VLOOKUP($N883,PRM!$M$3:$N$50,2,FALSE),"")</f>
        <v/>
      </c>
      <c r="AB883" s="10" t="str">
        <f>IFERROR(VLOOKUP($Y$3&amp;$R883,PRM!$Q$3:$R$31,2,FALSE),"")</f>
        <v/>
      </c>
      <c r="AC883" s="10" t="str">
        <f>IFERROR(VLOOKUP($Y$3&amp;$S883,PRM!$AH$3:$AI$133,2,FALSE),"")</f>
        <v/>
      </c>
      <c r="AD883" s="10" t="str">
        <f>IFERROR(VLOOKUP($Y$3&amp;$T883,PRM!$Y$3:$Z$50,2,FALSE),"")</f>
        <v>1</v>
      </c>
      <c r="AE883" s="10" t="str">
        <f>IFERROR(VLOOKUP($Y$3&amp;$U883,PRM!$AD$3:$AE$44,2,FALSE),"")</f>
        <v/>
      </c>
      <c r="AF883" s="10" t="str">
        <f>IFERROR(VLOOKUP($Y$3&amp;$R883,PRM!$Q$3:$T$31,3,FALSE),"")</f>
        <v/>
      </c>
      <c r="AG883" s="10" t="str">
        <f>IFERROR(IF(AF883=0,0,MATCH($Y$3,PRM!$AF$3:'PRM'!$AF$133,0)),"")</f>
        <v/>
      </c>
      <c r="AH883" s="10" t="str">
        <f>IF($Y$3="","",(IF(AF883=0,0,COUNTIF(PRM!$AF$3:'PRM'!$AF$133,$Y$3))))</f>
        <v/>
      </c>
      <c r="AI883" s="10" t="str">
        <f>IFERROR(VLOOKUP($Y$3&amp;$R883,PRM!$Q$3:$U$31,4,FALSE),"")</f>
        <v/>
      </c>
      <c r="AJ883" s="10" t="str">
        <f>IFERROR(IF(AI883=0,0,MATCH($Y$3,PRM!$V$3:'PRM'!$V$50,0)),"")</f>
        <v/>
      </c>
      <c r="AK883" s="10" t="str">
        <f>IF($Y$3="","",(IF(AI883=0,0,COUNTIF(PRM!$V$3:'PRM'!$V$50,$Y$3))))</f>
        <v/>
      </c>
      <c r="AL883" s="10" t="str">
        <f>IFERROR(VLOOKUP($Y$3&amp;$R883,PRM!$Q$3:$U$31,5,FALSE),"")</f>
        <v/>
      </c>
      <c r="AM883" s="10" t="str">
        <f>IFERROR(IF(AL883=0,0,MATCH($Y$3,PRM!$AA$3:'PRM'!$AA$94,0)),"")</f>
        <v/>
      </c>
      <c r="AN883" s="10" t="str">
        <f>IF($Y$3="","",IF(AL883=0,0,COUNTIF(PRM!$AA$3:'PRM'!$AA$94,$Y$3)))</f>
        <v/>
      </c>
      <c r="AO883" s="10">
        <f t="shared" si="273"/>
        <v>0</v>
      </c>
      <c r="AP883" s="10">
        <f t="shared" si="274"/>
        <v>0</v>
      </c>
      <c r="AQ883" s="10">
        <f t="shared" si="275"/>
        <v>0</v>
      </c>
      <c r="AR883" s="10">
        <f t="shared" si="276"/>
        <v>0</v>
      </c>
      <c r="AS883" s="10">
        <f t="shared" si="277"/>
        <v>0</v>
      </c>
      <c r="AT883" s="10">
        <f t="shared" si="278"/>
        <v>0</v>
      </c>
      <c r="AU883" s="10">
        <f t="shared" si="279"/>
        <v>0</v>
      </c>
      <c r="AV883" s="10">
        <f t="shared" si="280"/>
        <v>0</v>
      </c>
      <c r="AW883" s="10">
        <f t="shared" si="281"/>
        <v>0</v>
      </c>
      <c r="AX883" s="10">
        <f t="shared" si="282"/>
        <v>0</v>
      </c>
      <c r="AY883" s="10">
        <f t="shared" si="283"/>
        <v>0</v>
      </c>
      <c r="AZ883" s="10">
        <f t="shared" si="284"/>
        <v>0</v>
      </c>
      <c r="BA883" s="10">
        <f t="shared" si="285"/>
        <v>0</v>
      </c>
      <c r="BB883" s="10">
        <f t="shared" si="286"/>
        <v>0</v>
      </c>
      <c r="BC883" s="10">
        <f t="shared" si="287"/>
        <v>0</v>
      </c>
      <c r="BD883" s="10">
        <f t="shared" si="288"/>
        <v>0</v>
      </c>
      <c r="BE883" s="10">
        <f t="shared" si="289"/>
        <v>0</v>
      </c>
      <c r="BF883" s="10">
        <f t="shared" si="290"/>
        <v>0</v>
      </c>
      <c r="BG883" s="10">
        <f t="shared" si="291"/>
        <v>0</v>
      </c>
      <c r="BH883" s="10">
        <f t="shared" si="292"/>
        <v>0</v>
      </c>
    </row>
    <row r="884" spans="1:60" ht="27.75" customHeight="1">
      <c r="A884" t="str">
        <f t="shared" si="293"/>
        <v/>
      </c>
      <c r="B884" s="54"/>
      <c r="C884" s="55"/>
      <c r="D884" s="54"/>
      <c r="E884" s="55"/>
      <c r="F884" s="31"/>
      <c r="G884" s="29"/>
      <c r="H884" s="32"/>
      <c r="I884" s="32"/>
      <c r="J884" s="30"/>
      <c r="K884" s="31"/>
      <c r="L884" s="33"/>
      <c r="M884" s="33"/>
      <c r="N884" s="54"/>
      <c r="O884" s="56"/>
      <c r="P884" s="56"/>
      <c r="Q884" s="57"/>
      <c r="R884" s="33"/>
      <c r="S884" s="33"/>
      <c r="T884" s="40"/>
      <c r="U884" s="40"/>
      <c r="V884" s="17"/>
      <c r="W884" s="17"/>
      <c r="X884" s="10" t="str">
        <f>IFERROR(VLOOKUP($F884,PRM!$G$3:$H$5,2,FALSE),"")</f>
        <v/>
      </c>
      <c r="Y884" s="10" t="str">
        <f>IFERROR(VLOOKUP($G884,PRM!$I$3:$J$5,2,FALSE),"")</f>
        <v/>
      </c>
      <c r="Z884" s="10" t="str">
        <f>IFERROR(VLOOKUP($K884,PRM!$K$3:$L$4,2,FALSE),"")</f>
        <v/>
      </c>
      <c r="AA884" s="10" t="str">
        <f>IFERROR(VLOOKUP($N884,PRM!$M$3:$N$50,2,FALSE),"")</f>
        <v/>
      </c>
      <c r="AB884" s="10" t="str">
        <f>IFERROR(VLOOKUP($Y$3&amp;$R884,PRM!$Q$3:$R$31,2,FALSE),"")</f>
        <v/>
      </c>
      <c r="AC884" s="10" t="str">
        <f>IFERROR(VLOOKUP($Y$3&amp;$S884,PRM!$AH$3:$AI$133,2,FALSE),"")</f>
        <v/>
      </c>
      <c r="AD884" s="10" t="str">
        <f>IFERROR(VLOOKUP($Y$3&amp;$T884,PRM!$Y$3:$Z$50,2,FALSE),"")</f>
        <v>1</v>
      </c>
      <c r="AE884" s="10" t="str">
        <f>IFERROR(VLOOKUP($Y$3&amp;$U884,PRM!$AD$3:$AE$44,2,FALSE),"")</f>
        <v/>
      </c>
      <c r="AF884" s="10" t="str">
        <f>IFERROR(VLOOKUP($Y$3&amp;$R884,PRM!$Q$3:$T$31,3,FALSE),"")</f>
        <v/>
      </c>
      <c r="AG884" s="10" t="str">
        <f>IFERROR(IF(AF884=0,0,MATCH($Y$3,PRM!$AF$3:'PRM'!$AF$133,0)),"")</f>
        <v/>
      </c>
      <c r="AH884" s="10" t="str">
        <f>IF($Y$3="","",(IF(AF884=0,0,COUNTIF(PRM!$AF$3:'PRM'!$AF$133,$Y$3))))</f>
        <v/>
      </c>
      <c r="AI884" s="10" t="str">
        <f>IFERROR(VLOOKUP($Y$3&amp;$R884,PRM!$Q$3:$U$31,4,FALSE),"")</f>
        <v/>
      </c>
      <c r="AJ884" s="10" t="str">
        <f>IFERROR(IF(AI884=0,0,MATCH($Y$3,PRM!$V$3:'PRM'!$V$50,0)),"")</f>
        <v/>
      </c>
      <c r="AK884" s="10" t="str">
        <f>IF($Y$3="","",(IF(AI884=0,0,COUNTIF(PRM!$V$3:'PRM'!$V$50,$Y$3))))</f>
        <v/>
      </c>
      <c r="AL884" s="10" t="str">
        <f>IFERROR(VLOOKUP($Y$3&amp;$R884,PRM!$Q$3:$U$31,5,FALSE),"")</f>
        <v/>
      </c>
      <c r="AM884" s="10" t="str">
        <f>IFERROR(IF(AL884=0,0,MATCH($Y$3,PRM!$AA$3:'PRM'!$AA$94,0)),"")</f>
        <v/>
      </c>
      <c r="AN884" s="10" t="str">
        <f>IF($Y$3="","",IF(AL884=0,0,COUNTIF(PRM!$AA$3:'PRM'!$AA$94,$Y$3)))</f>
        <v/>
      </c>
      <c r="AO884" s="10">
        <f t="shared" si="273"/>
        <v>0</v>
      </c>
      <c r="AP884" s="10">
        <f t="shared" si="274"/>
        <v>0</v>
      </c>
      <c r="AQ884" s="10">
        <f t="shared" si="275"/>
        <v>0</v>
      </c>
      <c r="AR884" s="10">
        <f t="shared" si="276"/>
        <v>0</v>
      </c>
      <c r="AS884" s="10">
        <f t="shared" si="277"/>
        <v>0</v>
      </c>
      <c r="AT884" s="10">
        <f t="shared" si="278"/>
        <v>0</v>
      </c>
      <c r="AU884" s="10">
        <f t="shared" si="279"/>
        <v>0</v>
      </c>
      <c r="AV884" s="10">
        <f t="shared" si="280"/>
        <v>0</v>
      </c>
      <c r="AW884" s="10">
        <f t="shared" si="281"/>
        <v>0</v>
      </c>
      <c r="AX884" s="10">
        <f t="shared" si="282"/>
        <v>0</v>
      </c>
      <c r="AY884" s="10">
        <f t="shared" si="283"/>
        <v>0</v>
      </c>
      <c r="AZ884" s="10">
        <f t="shared" si="284"/>
        <v>0</v>
      </c>
      <c r="BA884" s="10">
        <f t="shared" si="285"/>
        <v>0</v>
      </c>
      <c r="BB884" s="10">
        <f t="shared" si="286"/>
        <v>0</v>
      </c>
      <c r="BC884" s="10">
        <f t="shared" si="287"/>
        <v>0</v>
      </c>
      <c r="BD884" s="10">
        <f t="shared" si="288"/>
        <v>0</v>
      </c>
      <c r="BE884" s="10">
        <f t="shared" si="289"/>
        <v>0</v>
      </c>
      <c r="BF884" s="10">
        <f t="shared" si="290"/>
        <v>0</v>
      </c>
      <c r="BG884" s="10">
        <f t="shared" si="291"/>
        <v>0</v>
      </c>
      <c r="BH884" s="10">
        <f t="shared" si="292"/>
        <v>0</v>
      </c>
    </row>
    <row r="885" spans="1:60" ht="27.75" customHeight="1">
      <c r="A885" t="str">
        <f t="shared" si="293"/>
        <v/>
      </c>
      <c r="B885" s="54"/>
      <c r="C885" s="55"/>
      <c r="D885" s="54"/>
      <c r="E885" s="55"/>
      <c r="F885" s="31"/>
      <c r="G885" s="29"/>
      <c r="H885" s="32"/>
      <c r="I885" s="32"/>
      <c r="J885" s="30"/>
      <c r="K885" s="31"/>
      <c r="L885" s="33"/>
      <c r="M885" s="33"/>
      <c r="N885" s="54"/>
      <c r="O885" s="56"/>
      <c r="P885" s="56"/>
      <c r="Q885" s="57"/>
      <c r="R885" s="33"/>
      <c r="S885" s="33"/>
      <c r="T885" s="40"/>
      <c r="U885" s="40"/>
      <c r="V885" s="17"/>
      <c r="W885" s="17"/>
      <c r="X885" s="10" t="str">
        <f>IFERROR(VLOOKUP($F885,PRM!$G$3:$H$5,2,FALSE),"")</f>
        <v/>
      </c>
      <c r="Y885" s="10" t="str">
        <f>IFERROR(VLOOKUP($G885,PRM!$I$3:$J$5,2,FALSE),"")</f>
        <v/>
      </c>
      <c r="Z885" s="10" t="str">
        <f>IFERROR(VLOOKUP($K885,PRM!$K$3:$L$4,2,FALSE),"")</f>
        <v/>
      </c>
      <c r="AA885" s="10" t="str">
        <f>IFERROR(VLOOKUP($N885,PRM!$M$3:$N$50,2,FALSE),"")</f>
        <v/>
      </c>
      <c r="AB885" s="10" t="str">
        <f>IFERROR(VLOOKUP($Y$3&amp;$R885,PRM!$Q$3:$R$31,2,FALSE),"")</f>
        <v/>
      </c>
      <c r="AC885" s="10" t="str">
        <f>IFERROR(VLOOKUP($Y$3&amp;$S885,PRM!$AH$3:$AI$133,2,FALSE),"")</f>
        <v/>
      </c>
      <c r="AD885" s="10" t="str">
        <f>IFERROR(VLOOKUP($Y$3&amp;$T885,PRM!$Y$3:$Z$50,2,FALSE),"")</f>
        <v>1</v>
      </c>
      <c r="AE885" s="10" t="str">
        <f>IFERROR(VLOOKUP($Y$3&amp;$U885,PRM!$AD$3:$AE$44,2,FALSE),"")</f>
        <v/>
      </c>
      <c r="AF885" s="10" t="str">
        <f>IFERROR(VLOOKUP($Y$3&amp;$R885,PRM!$Q$3:$T$31,3,FALSE),"")</f>
        <v/>
      </c>
      <c r="AG885" s="10" t="str">
        <f>IFERROR(IF(AF885=0,0,MATCH($Y$3,PRM!$AF$3:'PRM'!$AF$133,0)),"")</f>
        <v/>
      </c>
      <c r="AH885" s="10" t="str">
        <f>IF($Y$3="","",(IF(AF885=0,0,COUNTIF(PRM!$AF$3:'PRM'!$AF$133,$Y$3))))</f>
        <v/>
      </c>
      <c r="AI885" s="10" t="str">
        <f>IFERROR(VLOOKUP($Y$3&amp;$R885,PRM!$Q$3:$U$31,4,FALSE),"")</f>
        <v/>
      </c>
      <c r="AJ885" s="10" t="str">
        <f>IFERROR(IF(AI885=0,0,MATCH($Y$3,PRM!$V$3:'PRM'!$V$50,0)),"")</f>
        <v/>
      </c>
      <c r="AK885" s="10" t="str">
        <f>IF($Y$3="","",(IF(AI885=0,0,COUNTIF(PRM!$V$3:'PRM'!$V$50,$Y$3))))</f>
        <v/>
      </c>
      <c r="AL885" s="10" t="str">
        <f>IFERROR(VLOOKUP($Y$3&amp;$R885,PRM!$Q$3:$U$31,5,FALSE),"")</f>
        <v/>
      </c>
      <c r="AM885" s="10" t="str">
        <f>IFERROR(IF(AL885=0,0,MATCH($Y$3,PRM!$AA$3:'PRM'!$AA$94,0)),"")</f>
        <v/>
      </c>
      <c r="AN885" s="10" t="str">
        <f>IF($Y$3="","",IF(AL885=0,0,COUNTIF(PRM!$AA$3:'PRM'!$AA$94,$Y$3)))</f>
        <v/>
      </c>
      <c r="AO885" s="10">
        <f t="shared" si="273"/>
        <v>0</v>
      </c>
      <c r="AP885" s="10">
        <f t="shared" si="274"/>
        <v>0</v>
      </c>
      <c r="AQ885" s="10">
        <f t="shared" si="275"/>
        <v>0</v>
      </c>
      <c r="AR885" s="10">
        <f t="shared" si="276"/>
        <v>0</v>
      </c>
      <c r="AS885" s="10">
        <f t="shared" si="277"/>
        <v>0</v>
      </c>
      <c r="AT885" s="10">
        <f t="shared" si="278"/>
        <v>0</v>
      </c>
      <c r="AU885" s="10">
        <f t="shared" si="279"/>
        <v>0</v>
      </c>
      <c r="AV885" s="10">
        <f t="shared" si="280"/>
        <v>0</v>
      </c>
      <c r="AW885" s="10">
        <f t="shared" si="281"/>
        <v>0</v>
      </c>
      <c r="AX885" s="10">
        <f t="shared" si="282"/>
        <v>0</v>
      </c>
      <c r="AY885" s="10">
        <f t="shared" si="283"/>
        <v>0</v>
      </c>
      <c r="AZ885" s="10">
        <f t="shared" si="284"/>
        <v>0</v>
      </c>
      <c r="BA885" s="10">
        <f t="shared" si="285"/>
        <v>0</v>
      </c>
      <c r="BB885" s="10">
        <f t="shared" si="286"/>
        <v>0</v>
      </c>
      <c r="BC885" s="10">
        <f t="shared" si="287"/>
        <v>0</v>
      </c>
      <c r="BD885" s="10">
        <f t="shared" si="288"/>
        <v>0</v>
      </c>
      <c r="BE885" s="10">
        <f t="shared" si="289"/>
        <v>0</v>
      </c>
      <c r="BF885" s="10">
        <f t="shared" si="290"/>
        <v>0</v>
      </c>
      <c r="BG885" s="10">
        <f t="shared" si="291"/>
        <v>0</v>
      </c>
      <c r="BH885" s="10">
        <f t="shared" si="292"/>
        <v>0</v>
      </c>
    </row>
    <row r="886" spans="1:60" ht="27.75" customHeight="1">
      <c r="A886" t="str">
        <f t="shared" si="293"/>
        <v/>
      </c>
      <c r="B886" s="54"/>
      <c r="C886" s="55"/>
      <c r="D886" s="54"/>
      <c r="E886" s="55"/>
      <c r="F886" s="31"/>
      <c r="G886" s="29"/>
      <c r="H886" s="32"/>
      <c r="I886" s="32"/>
      <c r="J886" s="30"/>
      <c r="K886" s="31"/>
      <c r="L886" s="33"/>
      <c r="M886" s="33"/>
      <c r="N886" s="54"/>
      <c r="O886" s="56"/>
      <c r="P886" s="56"/>
      <c r="Q886" s="57"/>
      <c r="R886" s="33"/>
      <c r="S886" s="33"/>
      <c r="T886" s="40"/>
      <c r="U886" s="40"/>
      <c r="V886" s="17"/>
      <c r="W886" s="17"/>
      <c r="X886" s="10" t="str">
        <f>IFERROR(VLOOKUP($F886,PRM!$G$3:$H$5,2,FALSE),"")</f>
        <v/>
      </c>
      <c r="Y886" s="10" t="str">
        <f>IFERROR(VLOOKUP($G886,PRM!$I$3:$J$5,2,FALSE),"")</f>
        <v/>
      </c>
      <c r="Z886" s="10" t="str">
        <f>IFERROR(VLOOKUP($K886,PRM!$K$3:$L$4,2,FALSE),"")</f>
        <v/>
      </c>
      <c r="AA886" s="10" t="str">
        <f>IFERROR(VLOOKUP($N886,PRM!$M$3:$N$50,2,FALSE),"")</f>
        <v/>
      </c>
      <c r="AB886" s="10" t="str">
        <f>IFERROR(VLOOKUP($Y$3&amp;$R886,PRM!$Q$3:$R$31,2,FALSE),"")</f>
        <v/>
      </c>
      <c r="AC886" s="10" t="str">
        <f>IFERROR(VLOOKUP($Y$3&amp;$S886,PRM!$AH$3:$AI$133,2,FALSE),"")</f>
        <v/>
      </c>
      <c r="AD886" s="10" t="str">
        <f>IFERROR(VLOOKUP($Y$3&amp;$T886,PRM!$Y$3:$Z$50,2,FALSE),"")</f>
        <v>1</v>
      </c>
      <c r="AE886" s="10" t="str">
        <f>IFERROR(VLOOKUP($Y$3&amp;$U886,PRM!$AD$3:$AE$44,2,FALSE),"")</f>
        <v/>
      </c>
      <c r="AF886" s="10" t="str">
        <f>IFERROR(VLOOKUP($Y$3&amp;$R886,PRM!$Q$3:$T$31,3,FALSE),"")</f>
        <v/>
      </c>
      <c r="AG886" s="10" t="str">
        <f>IFERROR(IF(AF886=0,0,MATCH($Y$3,PRM!$AF$3:'PRM'!$AF$133,0)),"")</f>
        <v/>
      </c>
      <c r="AH886" s="10" t="str">
        <f>IF($Y$3="","",(IF(AF886=0,0,COUNTIF(PRM!$AF$3:'PRM'!$AF$133,$Y$3))))</f>
        <v/>
      </c>
      <c r="AI886" s="10" t="str">
        <f>IFERROR(VLOOKUP($Y$3&amp;$R886,PRM!$Q$3:$U$31,4,FALSE),"")</f>
        <v/>
      </c>
      <c r="AJ886" s="10" t="str">
        <f>IFERROR(IF(AI886=0,0,MATCH($Y$3,PRM!$V$3:'PRM'!$V$50,0)),"")</f>
        <v/>
      </c>
      <c r="AK886" s="10" t="str">
        <f>IF($Y$3="","",(IF(AI886=0,0,COUNTIF(PRM!$V$3:'PRM'!$V$50,$Y$3))))</f>
        <v/>
      </c>
      <c r="AL886" s="10" t="str">
        <f>IFERROR(VLOOKUP($Y$3&amp;$R886,PRM!$Q$3:$U$31,5,FALSE),"")</f>
        <v/>
      </c>
      <c r="AM886" s="10" t="str">
        <f>IFERROR(IF(AL886=0,0,MATCH($Y$3,PRM!$AA$3:'PRM'!$AA$94,0)),"")</f>
        <v/>
      </c>
      <c r="AN886" s="10" t="str">
        <f>IF($Y$3="","",IF(AL886=0,0,COUNTIF(PRM!$AA$3:'PRM'!$AA$94,$Y$3)))</f>
        <v/>
      </c>
      <c r="AO886" s="10">
        <f t="shared" si="273"/>
        <v>0</v>
      </c>
      <c r="AP886" s="10">
        <f t="shared" si="274"/>
        <v>0</v>
      </c>
      <c r="AQ886" s="10">
        <f t="shared" si="275"/>
        <v>0</v>
      </c>
      <c r="AR886" s="10">
        <f t="shared" si="276"/>
        <v>0</v>
      </c>
      <c r="AS886" s="10">
        <f t="shared" si="277"/>
        <v>0</v>
      </c>
      <c r="AT886" s="10">
        <f t="shared" si="278"/>
        <v>0</v>
      </c>
      <c r="AU886" s="10">
        <f t="shared" si="279"/>
        <v>0</v>
      </c>
      <c r="AV886" s="10">
        <f t="shared" si="280"/>
        <v>0</v>
      </c>
      <c r="AW886" s="10">
        <f t="shared" si="281"/>
        <v>0</v>
      </c>
      <c r="AX886" s="10">
        <f t="shared" si="282"/>
        <v>0</v>
      </c>
      <c r="AY886" s="10">
        <f t="shared" si="283"/>
        <v>0</v>
      </c>
      <c r="AZ886" s="10">
        <f t="shared" si="284"/>
        <v>0</v>
      </c>
      <c r="BA886" s="10">
        <f t="shared" si="285"/>
        <v>0</v>
      </c>
      <c r="BB886" s="10">
        <f t="shared" si="286"/>
        <v>0</v>
      </c>
      <c r="BC886" s="10">
        <f t="shared" si="287"/>
        <v>0</v>
      </c>
      <c r="BD886" s="10">
        <f t="shared" si="288"/>
        <v>0</v>
      </c>
      <c r="BE886" s="10">
        <f t="shared" si="289"/>
        <v>0</v>
      </c>
      <c r="BF886" s="10">
        <f t="shared" si="290"/>
        <v>0</v>
      </c>
      <c r="BG886" s="10">
        <f t="shared" si="291"/>
        <v>0</v>
      </c>
      <c r="BH886" s="10">
        <f t="shared" si="292"/>
        <v>0</v>
      </c>
    </row>
    <row r="887" spans="1:60" ht="27.75" customHeight="1">
      <c r="A887" t="str">
        <f t="shared" si="293"/>
        <v/>
      </c>
      <c r="B887" s="54"/>
      <c r="C887" s="55"/>
      <c r="D887" s="54"/>
      <c r="E887" s="55"/>
      <c r="F887" s="31"/>
      <c r="G887" s="29"/>
      <c r="H887" s="32"/>
      <c r="I887" s="32"/>
      <c r="J887" s="30"/>
      <c r="K887" s="31"/>
      <c r="L887" s="33"/>
      <c r="M887" s="33"/>
      <c r="N887" s="54"/>
      <c r="O887" s="56"/>
      <c r="P887" s="56"/>
      <c r="Q887" s="57"/>
      <c r="R887" s="33"/>
      <c r="S887" s="33"/>
      <c r="T887" s="40"/>
      <c r="U887" s="40"/>
      <c r="V887" s="17"/>
      <c r="W887" s="17"/>
      <c r="X887" s="10" t="str">
        <f>IFERROR(VLOOKUP($F887,PRM!$G$3:$H$5,2,FALSE),"")</f>
        <v/>
      </c>
      <c r="Y887" s="10" t="str">
        <f>IFERROR(VLOOKUP($G887,PRM!$I$3:$J$5,2,FALSE),"")</f>
        <v/>
      </c>
      <c r="Z887" s="10" t="str">
        <f>IFERROR(VLOOKUP($K887,PRM!$K$3:$L$4,2,FALSE),"")</f>
        <v/>
      </c>
      <c r="AA887" s="10" t="str">
        <f>IFERROR(VLOOKUP($N887,PRM!$M$3:$N$50,2,FALSE),"")</f>
        <v/>
      </c>
      <c r="AB887" s="10" t="str">
        <f>IFERROR(VLOOKUP($Y$3&amp;$R887,PRM!$Q$3:$R$31,2,FALSE),"")</f>
        <v/>
      </c>
      <c r="AC887" s="10" t="str">
        <f>IFERROR(VLOOKUP($Y$3&amp;$S887,PRM!$AH$3:$AI$133,2,FALSE),"")</f>
        <v/>
      </c>
      <c r="AD887" s="10" t="str">
        <f>IFERROR(VLOOKUP($Y$3&amp;$T887,PRM!$Y$3:$Z$50,2,FALSE),"")</f>
        <v>1</v>
      </c>
      <c r="AE887" s="10" t="str">
        <f>IFERROR(VLOOKUP($Y$3&amp;$U887,PRM!$AD$3:$AE$44,2,FALSE),"")</f>
        <v/>
      </c>
      <c r="AF887" s="10" t="str">
        <f>IFERROR(VLOOKUP($Y$3&amp;$R887,PRM!$Q$3:$T$31,3,FALSE),"")</f>
        <v/>
      </c>
      <c r="AG887" s="10" t="str">
        <f>IFERROR(IF(AF887=0,0,MATCH($Y$3,PRM!$AF$3:'PRM'!$AF$133,0)),"")</f>
        <v/>
      </c>
      <c r="AH887" s="10" t="str">
        <f>IF($Y$3="","",(IF(AF887=0,0,COUNTIF(PRM!$AF$3:'PRM'!$AF$133,$Y$3))))</f>
        <v/>
      </c>
      <c r="AI887" s="10" t="str">
        <f>IFERROR(VLOOKUP($Y$3&amp;$R887,PRM!$Q$3:$U$31,4,FALSE),"")</f>
        <v/>
      </c>
      <c r="AJ887" s="10" t="str">
        <f>IFERROR(IF(AI887=0,0,MATCH($Y$3,PRM!$V$3:'PRM'!$V$50,0)),"")</f>
        <v/>
      </c>
      <c r="AK887" s="10" t="str">
        <f>IF($Y$3="","",(IF(AI887=0,0,COUNTIF(PRM!$V$3:'PRM'!$V$50,$Y$3))))</f>
        <v/>
      </c>
      <c r="AL887" s="10" t="str">
        <f>IFERROR(VLOOKUP($Y$3&amp;$R887,PRM!$Q$3:$U$31,5,FALSE),"")</f>
        <v/>
      </c>
      <c r="AM887" s="10" t="str">
        <f>IFERROR(IF(AL887=0,0,MATCH($Y$3,PRM!$AA$3:'PRM'!$AA$94,0)),"")</f>
        <v/>
      </c>
      <c r="AN887" s="10" t="str">
        <f>IF($Y$3="","",IF(AL887=0,0,COUNTIF(PRM!$AA$3:'PRM'!$AA$94,$Y$3)))</f>
        <v/>
      </c>
      <c r="AO887" s="10">
        <f t="shared" si="273"/>
        <v>0</v>
      </c>
      <c r="AP887" s="10">
        <f t="shared" si="274"/>
        <v>0</v>
      </c>
      <c r="AQ887" s="10">
        <f t="shared" si="275"/>
        <v>0</v>
      </c>
      <c r="AR887" s="10">
        <f t="shared" si="276"/>
        <v>0</v>
      </c>
      <c r="AS887" s="10">
        <f t="shared" si="277"/>
        <v>0</v>
      </c>
      <c r="AT887" s="10">
        <f t="shared" si="278"/>
        <v>0</v>
      </c>
      <c r="AU887" s="10">
        <f t="shared" si="279"/>
        <v>0</v>
      </c>
      <c r="AV887" s="10">
        <f t="shared" si="280"/>
        <v>0</v>
      </c>
      <c r="AW887" s="10">
        <f t="shared" si="281"/>
        <v>0</v>
      </c>
      <c r="AX887" s="10">
        <f t="shared" si="282"/>
        <v>0</v>
      </c>
      <c r="AY887" s="10">
        <f t="shared" si="283"/>
        <v>0</v>
      </c>
      <c r="AZ887" s="10">
        <f t="shared" si="284"/>
        <v>0</v>
      </c>
      <c r="BA887" s="10">
        <f t="shared" si="285"/>
        <v>0</v>
      </c>
      <c r="BB887" s="10">
        <f t="shared" si="286"/>
        <v>0</v>
      </c>
      <c r="BC887" s="10">
        <f t="shared" si="287"/>
        <v>0</v>
      </c>
      <c r="BD887" s="10">
        <f t="shared" si="288"/>
        <v>0</v>
      </c>
      <c r="BE887" s="10">
        <f t="shared" si="289"/>
        <v>0</v>
      </c>
      <c r="BF887" s="10">
        <f t="shared" si="290"/>
        <v>0</v>
      </c>
      <c r="BG887" s="10">
        <f t="shared" si="291"/>
        <v>0</v>
      </c>
      <c r="BH887" s="10">
        <f t="shared" si="292"/>
        <v>0</v>
      </c>
    </row>
    <row r="888" spans="1:60" ht="27.75" customHeight="1">
      <c r="A888" t="str">
        <f t="shared" si="293"/>
        <v/>
      </c>
      <c r="B888" s="54"/>
      <c r="C888" s="55"/>
      <c r="D888" s="54"/>
      <c r="E888" s="55"/>
      <c r="F888" s="31"/>
      <c r="G888" s="29"/>
      <c r="H888" s="32"/>
      <c r="I888" s="32"/>
      <c r="J888" s="30"/>
      <c r="K888" s="31"/>
      <c r="L888" s="33"/>
      <c r="M888" s="33"/>
      <c r="N888" s="54"/>
      <c r="O888" s="56"/>
      <c r="P888" s="56"/>
      <c r="Q888" s="57"/>
      <c r="R888" s="33"/>
      <c r="S888" s="33"/>
      <c r="T888" s="40"/>
      <c r="U888" s="40"/>
      <c r="V888" s="17"/>
      <c r="W888" s="17"/>
      <c r="X888" s="10" t="str">
        <f>IFERROR(VLOOKUP($F888,PRM!$G$3:$H$5,2,FALSE),"")</f>
        <v/>
      </c>
      <c r="Y888" s="10" t="str">
        <f>IFERROR(VLOOKUP($G888,PRM!$I$3:$J$5,2,FALSE),"")</f>
        <v/>
      </c>
      <c r="Z888" s="10" t="str">
        <f>IFERROR(VLOOKUP($K888,PRM!$K$3:$L$4,2,FALSE),"")</f>
        <v/>
      </c>
      <c r="AA888" s="10" t="str">
        <f>IFERROR(VLOOKUP($N888,PRM!$M$3:$N$50,2,FALSE),"")</f>
        <v/>
      </c>
      <c r="AB888" s="10" t="str">
        <f>IFERROR(VLOOKUP($Y$3&amp;$R888,PRM!$Q$3:$R$31,2,FALSE),"")</f>
        <v/>
      </c>
      <c r="AC888" s="10" t="str">
        <f>IFERROR(VLOOKUP($Y$3&amp;$S888,PRM!$AH$3:$AI$133,2,FALSE),"")</f>
        <v/>
      </c>
      <c r="AD888" s="10" t="str">
        <f>IFERROR(VLOOKUP($Y$3&amp;$T888,PRM!$Y$3:$Z$50,2,FALSE),"")</f>
        <v>1</v>
      </c>
      <c r="AE888" s="10" t="str">
        <f>IFERROR(VLOOKUP($Y$3&amp;$U888,PRM!$AD$3:$AE$44,2,FALSE),"")</f>
        <v/>
      </c>
      <c r="AF888" s="10" t="str">
        <f>IFERROR(VLOOKUP($Y$3&amp;$R888,PRM!$Q$3:$T$31,3,FALSE),"")</f>
        <v/>
      </c>
      <c r="AG888" s="10" t="str">
        <f>IFERROR(IF(AF888=0,0,MATCH($Y$3,PRM!$AF$3:'PRM'!$AF$133,0)),"")</f>
        <v/>
      </c>
      <c r="AH888" s="10" t="str">
        <f>IF($Y$3="","",(IF(AF888=0,0,COUNTIF(PRM!$AF$3:'PRM'!$AF$133,$Y$3))))</f>
        <v/>
      </c>
      <c r="AI888" s="10" t="str">
        <f>IFERROR(VLOOKUP($Y$3&amp;$R888,PRM!$Q$3:$U$31,4,FALSE),"")</f>
        <v/>
      </c>
      <c r="AJ888" s="10" t="str">
        <f>IFERROR(IF(AI888=0,0,MATCH($Y$3,PRM!$V$3:'PRM'!$V$50,0)),"")</f>
        <v/>
      </c>
      <c r="AK888" s="10" t="str">
        <f>IF($Y$3="","",(IF(AI888=0,0,COUNTIF(PRM!$V$3:'PRM'!$V$50,$Y$3))))</f>
        <v/>
      </c>
      <c r="AL888" s="10" t="str">
        <f>IFERROR(VLOOKUP($Y$3&amp;$R888,PRM!$Q$3:$U$31,5,FALSE),"")</f>
        <v/>
      </c>
      <c r="AM888" s="10" t="str">
        <f>IFERROR(IF(AL888=0,0,MATCH($Y$3,PRM!$AA$3:'PRM'!$AA$94,0)),"")</f>
        <v/>
      </c>
      <c r="AN888" s="10" t="str">
        <f>IF($Y$3="","",IF(AL888=0,0,COUNTIF(PRM!$AA$3:'PRM'!$AA$94,$Y$3)))</f>
        <v/>
      </c>
      <c r="AO888" s="10">
        <f t="shared" si="273"/>
        <v>0</v>
      </c>
      <c r="AP888" s="10">
        <f t="shared" si="274"/>
        <v>0</v>
      </c>
      <c r="AQ888" s="10">
        <f t="shared" si="275"/>
        <v>0</v>
      </c>
      <c r="AR888" s="10">
        <f t="shared" si="276"/>
        <v>0</v>
      </c>
      <c r="AS888" s="10">
        <f t="shared" si="277"/>
        <v>0</v>
      </c>
      <c r="AT888" s="10">
        <f t="shared" si="278"/>
        <v>0</v>
      </c>
      <c r="AU888" s="10">
        <f t="shared" si="279"/>
        <v>0</v>
      </c>
      <c r="AV888" s="10">
        <f t="shared" si="280"/>
        <v>0</v>
      </c>
      <c r="AW888" s="10">
        <f t="shared" si="281"/>
        <v>0</v>
      </c>
      <c r="AX888" s="10">
        <f t="shared" si="282"/>
        <v>0</v>
      </c>
      <c r="AY888" s="10">
        <f t="shared" si="283"/>
        <v>0</v>
      </c>
      <c r="AZ888" s="10">
        <f t="shared" si="284"/>
        <v>0</v>
      </c>
      <c r="BA888" s="10">
        <f t="shared" si="285"/>
        <v>0</v>
      </c>
      <c r="BB888" s="10">
        <f t="shared" si="286"/>
        <v>0</v>
      </c>
      <c r="BC888" s="10">
        <f t="shared" si="287"/>
        <v>0</v>
      </c>
      <c r="BD888" s="10">
        <f t="shared" si="288"/>
        <v>0</v>
      </c>
      <c r="BE888" s="10">
        <f t="shared" si="289"/>
        <v>0</v>
      </c>
      <c r="BF888" s="10">
        <f t="shared" si="290"/>
        <v>0</v>
      </c>
      <c r="BG888" s="10">
        <f t="shared" si="291"/>
        <v>0</v>
      </c>
      <c r="BH888" s="10">
        <f t="shared" si="292"/>
        <v>0</v>
      </c>
    </row>
    <row r="889" spans="1:60" ht="27.75" customHeight="1">
      <c r="A889" t="str">
        <f t="shared" si="293"/>
        <v/>
      </c>
      <c r="B889" s="54"/>
      <c r="C889" s="55"/>
      <c r="D889" s="54"/>
      <c r="E889" s="55"/>
      <c r="F889" s="31"/>
      <c r="G889" s="29"/>
      <c r="H889" s="32"/>
      <c r="I889" s="32"/>
      <c r="J889" s="30"/>
      <c r="K889" s="31"/>
      <c r="L889" s="33"/>
      <c r="M889" s="33"/>
      <c r="N889" s="54"/>
      <c r="O889" s="56"/>
      <c r="P889" s="56"/>
      <c r="Q889" s="57"/>
      <c r="R889" s="33"/>
      <c r="S889" s="33"/>
      <c r="T889" s="40"/>
      <c r="U889" s="40"/>
      <c r="V889" s="17"/>
      <c r="W889" s="17"/>
      <c r="X889" s="10" t="str">
        <f>IFERROR(VLOOKUP($F889,PRM!$G$3:$H$5,2,FALSE),"")</f>
        <v/>
      </c>
      <c r="Y889" s="10" t="str">
        <f>IFERROR(VLOOKUP($G889,PRM!$I$3:$J$5,2,FALSE),"")</f>
        <v/>
      </c>
      <c r="Z889" s="10" t="str">
        <f>IFERROR(VLOOKUP($K889,PRM!$K$3:$L$4,2,FALSE),"")</f>
        <v/>
      </c>
      <c r="AA889" s="10" t="str">
        <f>IFERROR(VLOOKUP($N889,PRM!$M$3:$N$50,2,FALSE),"")</f>
        <v/>
      </c>
      <c r="AB889" s="10" t="str">
        <f>IFERROR(VLOOKUP($Y$3&amp;$R889,PRM!$Q$3:$R$31,2,FALSE),"")</f>
        <v/>
      </c>
      <c r="AC889" s="10" t="str">
        <f>IFERROR(VLOOKUP($Y$3&amp;$S889,PRM!$AH$3:$AI$133,2,FALSE),"")</f>
        <v/>
      </c>
      <c r="AD889" s="10" t="str">
        <f>IFERROR(VLOOKUP($Y$3&amp;$T889,PRM!$Y$3:$Z$50,2,FALSE),"")</f>
        <v>1</v>
      </c>
      <c r="AE889" s="10" t="str">
        <f>IFERROR(VLOOKUP($Y$3&amp;$U889,PRM!$AD$3:$AE$44,2,FALSE),"")</f>
        <v/>
      </c>
      <c r="AF889" s="10" t="str">
        <f>IFERROR(VLOOKUP($Y$3&amp;$R889,PRM!$Q$3:$T$31,3,FALSE),"")</f>
        <v/>
      </c>
      <c r="AG889" s="10" t="str">
        <f>IFERROR(IF(AF889=0,0,MATCH($Y$3,PRM!$AF$3:'PRM'!$AF$133,0)),"")</f>
        <v/>
      </c>
      <c r="AH889" s="10" t="str">
        <f>IF($Y$3="","",(IF(AF889=0,0,COUNTIF(PRM!$AF$3:'PRM'!$AF$133,$Y$3))))</f>
        <v/>
      </c>
      <c r="AI889" s="10" t="str">
        <f>IFERROR(VLOOKUP($Y$3&amp;$R889,PRM!$Q$3:$U$31,4,FALSE),"")</f>
        <v/>
      </c>
      <c r="AJ889" s="10" t="str">
        <f>IFERROR(IF(AI889=0,0,MATCH($Y$3,PRM!$V$3:'PRM'!$V$50,0)),"")</f>
        <v/>
      </c>
      <c r="AK889" s="10" t="str">
        <f>IF($Y$3="","",(IF(AI889=0,0,COUNTIF(PRM!$V$3:'PRM'!$V$50,$Y$3))))</f>
        <v/>
      </c>
      <c r="AL889" s="10" t="str">
        <f>IFERROR(VLOOKUP($Y$3&amp;$R889,PRM!$Q$3:$U$31,5,FALSE),"")</f>
        <v/>
      </c>
      <c r="AM889" s="10" t="str">
        <f>IFERROR(IF(AL889=0,0,MATCH($Y$3,PRM!$AA$3:'PRM'!$AA$94,0)),"")</f>
        <v/>
      </c>
      <c r="AN889" s="10" t="str">
        <f>IF($Y$3="","",IF(AL889=0,0,COUNTIF(PRM!$AA$3:'PRM'!$AA$94,$Y$3)))</f>
        <v/>
      </c>
      <c r="AO889" s="10">
        <f t="shared" si="273"/>
        <v>0</v>
      </c>
      <c r="AP889" s="10">
        <f t="shared" si="274"/>
        <v>0</v>
      </c>
      <c r="AQ889" s="10">
        <f t="shared" si="275"/>
        <v>0</v>
      </c>
      <c r="AR889" s="10">
        <f t="shared" si="276"/>
        <v>0</v>
      </c>
      <c r="AS889" s="10">
        <f t="shared" si="277"/>
        <v>0</v>
      </c>
      <c r="AT889" s="10">
        <f t="shared" si="278"/>
        <v>0</v>
      </c>
      <c r="AU889" s="10">
        <f t="shared" si="279"/>
        <v>0</v>
      </c>
      <c r="AV889" s="10">
        <f t="shared" si="280"/>
        <v>0</v>
      </c>
      <c r="AW889" s="10">
        <f t="shared" si="281"/>
        <v>0</v>
      </c>
      <c r="AX889" s="10">
        <f t="shared" si="282"/>
        <v>0</v>
      </c>
      <c r="AY889" s="10">
        <f t="shared" si="283"/>
        <v>0</v>
      </c>
      <c r="AZ889" s="10">
        <f t="shared" si="284"/>
        <v>0</v>
      </c>
      <c r="BA889" s="10">
        <f t="shared" si="285"/>
        <v>0</v>
      </c>
      <c r="BB889" s="10">
        <f t="shared" si="286"/>
        <v>0</v>
      </c>
      <c r="BC889" s="10">
        <f t="shared" si="287"/>
        <v>0</v>
      </c>
      <c r="BD889" s="10">
        <f t="shared" si="288"/>
        <v>0</v>
      </c>
      <c r="BE889" s="10">
        <f t="shared" si="289"/>
        <v>0</v>
      </c>
      <c r="BF889" s="10">
        <f t="shared" si="290"/>
        <v>0</v>
      </c>
      <c r="BG889" s="10">
        <f t="shared" si="291"/>
        <v>0</v>
      </c>
      <c r="BH889" s="10">
        <f t="shared" si="292"/>
        <v>0</v>
      </c>
    </row>
    <row r="890" spans="1:60" ht="27.75" customHeight="1">
      <c r="A890" t="str">
        <f t="shared" si="293"/>
        <v/>
      </c>
      <c r="B890" s="54"/>
      <c r="C890" s="55"/>
      <c r="D890" s="54"/>
      <c r="E890" s="55"/>
      <c r="F890" s="31"/>
      <c r="G890" s="29"/>
      <c r="H890" s="32"/>
      <c r="I890" s="32"/>
      <c r="J890" s="30"/>
      <c r="K890" s="31"/>
      <c r="L890" s="33"/>
      <c r="M890" s="33"/>
      <c r="N890" s="54"/>
      <c r="O890" s="56"/>
      <c r="P890" s="56"/>
      <c r="Q890" s="57"/>
      <c r="R890" s="33"/>
      <c r="S890" s="33"/>
      <c r="T890" s="40"/>
      <c r="U890" s="40"/>
      <c r="V890" s="17"/>
      <c r="W890" s="17"/>
      <c r="X890" s="10" t="str">
        <f>IFERROR(VLOOKUP($F890,PRM!$G$3:$H$5,2,FALSE),"")</f>
        <v/>
      </c>
      <c r="Y890" s="10" t="str">
        <f>IFERROR(VLOOKUP($G890,PRM!$I$3:$J$5,2,FALSE),"")</f>
        <v/>
      </c>
      <c r="Z890" s="10" t="str">
        <f>IFERROR(VLOOKUP($K890,PRM!$K$3:$L$4,2,FALSE),"")</f>
        <v/>
      </c>
      <c r="AA890" s="10" t="str">
        <f>IFERROR(VLOOKUP($N890,PRM!$M$3:$N$50,2,FALSE),"")</f>
        <v/>
      </c>
      <c r="AB890" s="10" t="str">
        <f>IFERROR(VLOOKUP($Y$3&amp;$R890,PRM!$Q$3:$R$31,2,FALSE),"")</f>
        <v/>
      </c>
      <c r="AC890" s="10" t="str">
        <f>IFERROR(VLOOKUP($Y$3&amp;$S890,PRM!$AH$3:$AI$133,2,FALSE),"")</f>
        <v/>
      </c>
      <c r="AD890" s="10" t="str">
        <f>IFERROR(VLOOKUP($Y$3&amp;$T890,PRM!$Y$3:$Z$50,2,FALSE),"")</f>
        <v>1</v>
      </c>
      <c r="AE890" s="10" t="str">
        <f>IFERROR(VLOOKUP($Y$3&amp;$U890,PRM!$AD$3:$AE$44,2,FALSE),"")</f>
        <v/>
      </c>
      <c r="AF890" s="10" t="str">
        <f>IFERROR(VLOOKUP($Y$3&amp;$R890,PRM!$Q$3:$T$31,3,FALSE),"")</f>
        <v/>
      </c>
      <c r="AG890" s="10" t="str">
        <f>IFERROR(IF(AF890=0,0,MATCH($Y$3,PRM!$AF$3:'PRM'!$AF$133,0)),"")</f>
        <v/>
      </c>
      <c r="AH890" s="10" t="str">
        <f>IF($Y$3="","",(IF(AF890=0,0,COUNTIF(PRM!$AF$3:'PRM'!$AF$133,$Y$3))))</f>
        <v/>
      </c>
      <c r="AI890" s="10" t="str">
        <f>IFERROR(VLOOKUP($Y$3&amp;$R890,PRM!$Q$3:$U$31,4,FALSE),"")</f>
        <v/>
      </c>
      <c r="AJ890" s="10" t="str">
        <f>IFERROR(IF(AI890=0,0,MATCH($Y$3,PRM!$V$3:'PRM'!$V$50,0)),"")</f>
        <v/>
      </c>
      <c r="AK890" s="10" t="str">
        <f>IF($Y$3="","",(IF(AI890=0,0,COUNTIF(PRM!$V$3:'PRM'!$V$50,$Y$3))))</f>
        <v/>
      </c>
      <c r="AL890" s="10" t="str">
        <f>IFERROR(VLOOKUP($Y$3&amp;$R890,PRM!$Q$3:$U$31,5,FALSE),"")</f>
        <v/>
      </c>
      <c r="AM890" s="10" t="str">
        <f>IFERROR(IF(AL890=0,0,MATCH($Y$3,PRM!$AA$3:'PRM'!$AA$94,0)),"")</f>
        <v/>
      </c>
      <c r="AN890" s="10" t="str">
        <f>IF($Y$3="","",IF(AL890=0,0,COUNTIF(PRM!$AA$3:'PRM'!$AA$94,$Y$3)))</f>
        <v/>
      </c>
      <c r="AO890" s="10">
        <f t="shared" si="273"/>
        <v>0</v>
      </c>
      <c r="AP890" s="10">
        <f t="shared" si="274"/>
        <v>0</v>
      </c>
      <c r="AQ890" s="10">
        <f t="shared" si="275"/>
        <v>0</v>
      </c>
      <c r="AR890" s="10">
        <f t="shared" si="276"/>
        <v>0</v>
      </c>
      <c r="AS890" s="10">
        <f t="shared" si="277"/>
        <v>0</v>
      </c>
      <c r="AT890" s="10">
        <f t="shared" si="278"/>
        <v>0</v>
      </c>
      <c r="AU890" s="10">
        <f t="shared" si="279"/>
        <v>0</v>
      </c>
      <c r="AV890" s="10">
        <f t="shared" si="280"/>
        <v>0</v>
      </c>
      <c r="AW890" s="10">
        <f t="shared" si="281"/>
        <v>0</v>
      </c>
      <c r="AX890" s="10">
        <f t="shared" si="282"/>
        <v>0</v>
      </c>
      <c r="AY890" s="10">
        <f t="shared" si="283"/>
        <v>0</v>
      </c>
      <c r="AZ890" s="10">
        <f t="shared" si="284"/>
        <v>0</v>
      </c>
      <c r="BA890" s="10">
        <f t="shared" si="285"/>
        <v>0</v>
      </c>
      <c r="BB890" s="10">
        <f t="shared" si="286"/>
        <v>0</v>
      </c>
      <c r="BC890" s="10">
        <f t="shared" si="287"/>
        <v>0</v>
      </c>
      <c r="BD890" s="10">
        <f t="shared" si="288"/>
        <v>0</v>
      </c>
      <c r="BE890" s="10">
        <f t="shared" si="289"/>
        <v>0</v>
      </c>
      <c r="BF890" s="10">
        <f t="shared" si="290"/>
        <v>0</v>
      </c>
      <c r="BG890" s="10">
        <f t="shared" si="291"/>
        <v>0</v>
      </c>
      <c r="BH890" s="10">
        <f t="shared" si="292"/>
        <v>0</v>
      </c>
    </row>
    <row r="891" spans="1:60" ht="27.75" customHeight="1">
      <c r="A891" t="str">
        <f t="shared" si="293"/>
        <v/>
      </c>
      <c r="B891" s="54"/>
      <c r="C891" s="55"/>
      <c r="D891" s="54"/>
      <c r="E891" s="55"/>
      <c r="F891" s="31"/>
      <c r="G891" s="29"/>
      <c r="H891" s="32"/>
      <c r="I891" s="32"/>
      <c r="J891" s="30"/>
      <c r="K891" s="31"/>
      <c r="L891" s="33"/>
      <c r="M891" s="33"/>
      <c r="N891" s="54"/>
      <c r="O891" s="56"/>
      <c r="P891" s="56"/>
      <c r="Q891" s="57"/>
      <c r="R891" s="33"/>
      <c r="S891" s="33"/>
      <c r="T891" s="40"/>
      <c r="U891" s="40"/>
      <c r="V891" s="17"/>
      <c r="W891" s="17"/>
      <c r="X891" s="10" t="str">
        <f>IFERROR(VLOOKUP($F891,PRM!$G$3:$H$5,2,FALSE),"")</f>
        <v/>
      </c>
      <c r="Y891" s="10" t="str">
        <f>IFERROR(VLOOKUP($G891,PRM!$I$3:$J$5,2,FALSE),"")</f>
        <v/>
      </c>
      <c r="Z891" s="10" t="str">
        <f>IFERROR(VLOOKUP($K891,PRM!$K$3:$L$4,2,FALSE),"")</f>
        <v/>
      </c>
      <c r="AA891" s="10" t="str">
        <f>IFERROR(VLOOKUP($N891,PRM!$M$3:$N$50,2,FALSE),"")</f>
        <v/>
      </c>
      <c r="AB891" s="10" t="str">
        <f>IFERROR(VLOOKUP($Y$3&amp;$R891,PRM!$Q$3:$R$31,2,FALSE),"")</f>
        <v/>
      </c>
      <c r="AC891" s="10" t="str">
        <f>IFERROR(VLOOKUP($Y$3&amp;$S891,PRM!$AH$3:$AI$133,2,FALSE),"")</f>
        <v/>
      </c>
      <c r="AD891" s="10" t="str">
        <f>IFERROR(VLOOKUP($Y$3&amp;$T891,PRM!$Y$3:$Z$50,2,FALSE),"")</f>
        <v>1</v>
      </c>
      <c r="AE891" s="10" t="str">
        <f>IFERROR(VLOOKUP($Y$3&amp;$U891,PRM!$AD$3:$AE$44,2,FALSE),"")</f>
        <v/>
      </c>
      <c r="AF891" s="10" t="str">
        <f>IFERROR(VLOOKUP($Y$3&amp;$R891,PRM!$Q$3:$T$31,3,FALSE),"")</f>
        <v/>
      </c>
      <c r="AG891" s="10" t="str">
        <f>IFERROR(IF(AF891=0,0,MATCH($Y$3,PRM!$AF$3:'PRM'!$AF$133,0)),"")</f>
        <v/>
      </c>
      <c r="AH891" s="10" t="str">
        <f>IF($Y$3="","",(IF(AF891=0,0,COUNTIF(PRM!$AF$3:'PRM'!$AF$133,$Y$3))))</f>
        <v/>
      </c>
      <c r="AI891" s="10" t="str">
        <f>IFERROR(VLOOKUP($Y$3&amp;$R891,PRM!$Q$3:$U$31,4,FALSE),"")</f>
        <v/>
      </c>
      <c r="AJ891" s="10" t="str">
        <f>IFERROR(IF(AI891=0,0,MATCH($Y$3,PRM!$V$3:'PRM'!$V$50,0)),"")</f>
        <v/>
      </c>
      <c r="AK891" s="10" t="str">
        <f>IF($Y$3="","",(IF(AI891=0,0,COUNTIF(PRM!$V$3:'PRM'!$V$50,$Y$3))))</f>
        <v/>
      </c>
      <c r="AL891" s="10" t="str">
        <f>IFERROR(VLOOKUP($Y$3&amp;$R891,PRM!$Q$3:$U$31,5,FALSE),"")</f>
        <v/>
      </c>
      <c r="AM891" s="10" t="str">
        <f>IFERROR(IF(AL891=0,0,MATCH($Y$3,PRM!$AA$3:'PRM'!$AA$94,0)),"")</f>
        <v/>
      </c>
      <c r="AN891" s="10" t="str">
        <f>IF($Y$3="","",IF(AL891=0,0,COUNTIF(PRM!$AA$3:'PRM'!$AA$94,$Y$3)))</f>
        <v/>
      </c>
      <c r="AO891" s="10">
        <f t="shared" si="273"/>
        <v>0</v>
      </c>
      <c r="AP891" s="10">
        <f t="shared" si="274"/>
        <v>0</v>
      </c>
      <c r="AQ891" s="10">
        <f t="shared" si="275"/>
        <v>0</v>
      </c>
      <c r="AR891" s="10">
        <f t="shared" si="276"/>
        <v>0</v>
      </c>
      <c r="AS891" s="10">
        <f t="shared" si="277"/>
        <v>0</v>
      </c>
      <c r="AT891" s="10">
        <f t="shared" si="278"/>
        <v>0</v>
      </c>
      <c r="AU891" s="10">
        <f t="shared" si="279"/>
        <v>0</v>
      </c>
      <c r="AV891" s="10">
        <f t="shared" si="280"/>
        <v>0</v>
      </c>
      <c r="AW891" s="10">
        <f t="shared" si="281"/>
        <v>0</v>
      </c>
      <c r="AX891" s="10">
        <f t="shared" si="282"/>
        <v>0</v>
      </c>
      <c r="AY891" s="10">
        <f t="shared" si="283"/>
        <v>0</v>
      </c>
      <c r="AZ891" s="10">
        <f t="shared" si="284"/>
        <v>0</v>
      </c>
      <c r="BA891" s="10">
        <f t="shared" si="285"/>
        <v>0</v>
      </c>
      <c r="BB891" s="10">
        <f t="shared" si="286"/>
        <v>0</v>
      </c>
      <c r="BC891" s="10">
        <f t="shared" si="287"/>
        <v>0</v>
      </c>
      <c r="BD891" s="10">
        <f t="shared" si="288"/>
        <v>0</v>
      </c>
      <c r="BE891" s="10">
        <f t="shared" si="289"/>
        <v>0</v>
      </c>
      <c r="BF891" s="10">
        <f t="shared" si="290"/>
        <v>0</v>
      </c>
      <c r="BG891" s="10">
        <f t="shared" si="291"/>
        <v>0</v>
      </c>
      <c r="BH891" s="10">
        <f t="shared" si="292"/>
        <v>0</v>
      </c>
    </row>
    <row r="892" spans="1:60" ht="27.75" customHeight="1">
      <c r="A892" t="str">
        <f t="shared" si="293"/>
        <v/>
      </c>
      <c r="B892" s="54"/>
      <c r="C892" s="55"/>
      <c r="D892" s="54"/>
      <c r="E892" s="55"/>
      <c r="F892" s="31"/>
      <c r="G892" s="29"/>
      <c r="H892" s="32"/>
      <c r="I892" s="32"/>
      <c r="J892" s="30"/>
      <c r="K892" s="31"/>
      <c r="L892" s="33"/>
      <c r="M892" s="33"/>
      <c r="N892" s="54"/>
      <c r="O892" s="56"/>
      <c r="P892" s="56"/>
      <c r="Q892" s="57"/>
      <c r="R892" s="33"/>
      <c r="S892" s="33"/>
      <c r="T892" s="40"/>
      <c r="U892" s="40"/>
      <c r="V892" s="17"/>
      <c r="W892" s="17"/>
      <c r="X892" s="10" t="str">
        <f>IFERROR(VLOOKUP($F892,PRM!$G$3:$H$5,2,FALSE),"")</f>
        <v/>
      </c>
      <c r="Y892" s="10" t="str">
        <f>IFERROR(VLOOKUP($G892,PRM!$I$3:$J$5,2,FALSE),"")</f>
        <v/>
      </c>
      <c r="Z892" s="10" t="str">
        <f>IFERROR(VLOOKUP($K892,PRM!$K$3:$L$4,2,FALSE),"")</f>
        <v/>
      </c>
      <c r="AA892" s="10" t="str">
        <f>IFERROR(VLOOKUP($N892,PRM!$M$3:$N$50,2,FALSE),"")</f>
        <v/>
      </c>
      <c r="AB892" s="10" t="str">
        <f>IFERROR(VLOOKUP($Y$3&amp;$R892,PRM!$Q$3:$R$31,2,FALSE),"")</f>
        <v/>
      </c>
      <c r="AC892" s="10" t="str">
        <f>IFERROR(VLOOKUP($Y$3&amp;$S892,PRM!$AH$3:$AI$133,2,FALSE),"")</f>
        <v/>
      </c>
      <c r="AD892" s="10" t="str">
        <f>IFERROR(VLOOKUP($Y$3&amp;$T892,PRM!$Y$3:$Z$50,2,FALSE),"")</f>
        <v>1</v>
      </c>
      <c r="AE892" s="10" t="str">
        <f>IFERROR(VLOOKUP($Y$3&amp;$U892,PRM!$AD$3:$AE$44,2,FALSE),"")</f>
        <v/>
      </c>
      <c r="AF892" s="10" t="str">
        <f>IFERROR(VLOOKUP($Y$3&amp;$R892,PRM!$Q$3:$T$31,3,FALSE),"")</f>
        <v/>
      </c>
      <c r="AG892" s="10" t="str">
        <f>IFERROR(IF(AF892=0,0,MATCH($Y$3,PRM!$AF$3:'PRM'!$AF$133,0)),"")</f>
        <v/>
      </c>
      <c r="AH892" s="10" t="str">
        <f>IF($Y$3="","",(IF(AF892=0,0,COUNTIF(PRM!$AF$3:'PRM'!$AF$133,$Y$3))))</f>
        <v/>
      </c>
      <c r="AI892" s="10" t="str">
        <f>IFERROR(VLOOKUP($Y$3&amp;$R892,PRM!$Q$3:$U$31,4,FALSE),"")</f>
        <v/>
      </c>
      <c r="AJ892" s="10" t="str">
        <f>IFERROR(IF(AI892=0,0,MATCH($Y$3,PRM!$V$3:'PRM'!$V$50,0)),"")</f>
        <v/>
      </c>
      <c r="AK892" s="10" t="str">
        <f>IF($Y$3="","",(IF(AI892=0,0,COUNTIF(PRM!$V$3:'PRM'!$V$50,$Y$3))))</f>
        <v/>
      </c>
      <c r="AL892" s="10" t="str">
        <f>IFERROR(VLOOKUP($Y$3&amp;$R892,PRM!$Q$3:$U$31,5,FALSE),"")</f>
        <v/>
      </c>
      <c r="AM892" s="10" t="str">
        <f>IFERROR(IF(AL892=0,0,MATCH($Y$3,PRM!$AA$3:'PRM'!$AA$94,0)),"")</f>
        <v/>
      </c>
      <c r="AN892" s="10" t="str">
        <f>IF($Y$3="","",IF(AL892=0,0,COUNTIF(PRM!$AA$3:'PRM'!$AA$94,$Y$3)))</f>
        <v/>
      </c>
      <c r="AO892" s="10">
        <f t="shared" si="273"/>
        <v>0</v>
      </c>
      <c r="AP892" s="10">
        <f t="shared" si="274"/>
        <v>0</v>
      </c>
      <c r="AQ892" s="10">
        <f t="shared" si="275"/>
        <v>0</v>
      </c>
      <c r="AR892" s="10">
        <f t="shared" si="276"/>
        <v>0</v>
      </c>
      <c r="AS892" s="10">
        <f t="shared" si="277"/>
        <v>0</v>
      </c>
      <c r="AT892" s="10">
        <f t="shared" si="278"/>
        <v>0</v>
      </c>
      <c r="AU892" s="10">
        <f t="shared" si="279"/>
        <v>0</v>
      </c>
      <c r="AV892" s="10">
        <f t="shared" si="280"/>
        <v>0</v>
      </c>
      <c r="AW892" s="10">
        <f t="shared" si="281"/>
        <v>0</v>
      </c>
      <c r="AX892" s="10">
        <f t="shared" si="282"/>
        <v>0</v>
      </c>
      <c r="AY892" s="10">
        <f t="shared" si="283"/>
        <v>0</v>
      </c>
      <c r="AZ892" s="10">
        <f t="shared" si="284"/>
        <v>0</v>
      </c>
      <c r="BA892" s="10">
        <f t="shared" si="285"/>
        <v>0</v>
      </c>
      <c r="BB892" s="10">
        <f t="shared" si="286"/>
        <v>0</v>
      </c>
      <c r="BC892" s="10">
        <f t="shared" si="287"/>
        <v>0</v>
      </c>
      <c r="BD892" s="10">
        <f t="shared" si="288"/>
        <v>0</v>
      </c>
      <c r="BE892" s="10">
        <f t="shared" si="289"/>
        <v>0</v>
      </c>
      <c r="BF892" s="10">
        <f t="shared" si="290"/>
        <v>0</v>
      </c>
      <c r="BG892" s="10">
        <f t="shared" si="291"/>
        <v>0</v>
      </c>
      <c r="BH892" s="10">
        <f t="shared" si="292"/>
        <v>0</v>
      </c>
    </row>
    <row r="893" spans="1:60" ht="27.75" customHeight="1">
      <c r="A893" t="str">
        <f t="shared" si="293"/>
        <v/>
      </c>
      <c r="B893" s="54"/>
      <c r="C893" s="55"/>
      <c r="D893" s="54"/>
      <c r="E893" s="55"/>
      <c r="F893" s="31"/>
      <c r="G893" s="29"/>
      <c r="H893" s="32"/>
      <c r="I893" s="32"/>
      <c r="J893" s="30"/>
      <c r="K893" s="31"/>
      <c r="L893" s="33"/>
      <c r="M893" s="33"/>
      <c r="N893" s="54"/>
      <c r="O893" s="56"/>
      <c r="P893" s="56"/>
      <c r="Q893" s="57"/>
      <c r="R893" s="33"/>
      <c r="S893" s="33"/>
      <c r="T893" s="40"/>
      <c r="U893" s="40"/>
      <c r="V893" s="17"/>
      <c r="W893" s="17"/>
      <c r="X893" s="10" t="str">
        <f>IFERROR(VLOOKUP($F893,PRM!$G$3:$H$5,2,FALSE),"")</f>
        <v/>
      </c>
      <c r="Y893" s="10" t="str">
        <f>IFERROR(VLOOKUP($G893,PRM!$I$3:$J$5,2,FALSE),"")</f>
        <v/>
      </c>
      <c r="Z893" s="10" t="str">
        <f>IFERROR(VLOOKUP($K893,PRM!$K$3:$L$4,2,FALSE),"")</f>
        <v/>
      </c>
      <c r="AA893" s="10" t="str">
        <f>IFERROR(VLOOKUP($N893,PRM!$M$3:$N$50,2,FALSE),"")</f>
        <v/>
      </c>
      <c r="AB893" s="10" t="str">
        <f>IFERROR(VLOOKUP($Y$3&amp;$R893,PRM!$Q$3:$R$31,2,FALSE),"")</f>
        <v/>
      </c>
      <c r="AC893" s="10" t="str">
        <f>IFERROR(VLOOKUP($Y$3&amp;$S893,PRM!$AH$3:$AI$133,2,FALSE),"")</f>
        <v/>
      </c>
      <c r="AD893" s="10" t="str">
        <f>IFERROR(VLOOKUP($Y$3&amp;$T893,PRM!$Y$3:$Z$50,2,FALSE),"")</f>
        <v>1</v>
      </c>
      <c r="AE893" s="10" t="str">
        <f>IFERROR(VLOOKUP($Y$3&amp;$U893,PRM!$AD$3:$AE$44,2,FALSE),"")</f>
        <v/>
      </c>
      <c r="AF893" s="10" t="str">
        <f>IFERROR(VLOOKUP($Y$3&amp;$R893,PRM!$Q$3:$T$31,3,FALSE),"")</f>
        <v/>
      </c>
      <c r="AG893" s="10" t="str">
        <f>IFERROR(IF(AF893=0,0,MATCH($Y$3,PRM!$AF$3:'PRM'!$AF$133,0)),"")</f>
        <v/>
      </c>
      <c r="AH893" s="10" t="str">
        <f>IF($Y$3="","",(IF(AF893=0,0,COUNTIF(PRM!$AF$3:'PRM'!$AF$133,$Y$3))))</f>
        <v/>
      </c>
      <c r="AI893" s="10" t="str">
        <f>IFERROR(VLOOKUP($Y$3&amp;$R893,PRM!$Q$3:$U$31,4,FALSE),"")</f>
        <v/>
      </c>
      <c r="AJ893" s="10" t="str">
        <f>IFERROR(IF(AI893=0,0,MATCH($Y$3,PRM!$V$3:'PRM'!$V$50,0)),"")</f>
        <v/>
      </c>
      <c r="AK893" s="10" t="str">
        <f>IF($Y$3="","",(IF(AI893=0,0,COUNTIF(PRM!$V$3:'PRM'!$V$50,$Y$3))))</f>
        <v/>
      </c>
      <c r="AL893" s="10" t="str">
        <f>IFERROR(VLOOKUP($Y$3&amp;$R893,PRM!$Q$3:$U$31,5,FALSE),"")</f>
        <v/>
      </c>
      <c r="AM893" s="10" t="str">
        <f>IFERROR(IF(AL893=0,0,MATCH($Y$3,PRM!$AA$3:'PRM'!$AA$94,0)),"")</f>
        <v/>
      </c>
      <c r="AN893" s="10" t="str">
        <f>IF($Y$3="","",IF(AL893=0,0,COUNTIF(PRM!$AA$3:'PRM'!$AA$94,$Y$3)))</f>
        <v/>
      </c>
      <c r="AO893" s="10">
        <f t="shared" si="273"/>
        <v>0</v>
      </c>
      <c r="AP893" s="10">
        <f t="shared" si="274"/>
        <v>0</v>
      </c>
      <c r="AQ893" s="10">
        <f t="shared" si="275"/>
        <v>0</v>
      </c>
      <c r="AR893" s="10">
        <f t="shared" si="276"/>
        <v>0</v>
      </c>
      <c r="AS893" s="10">
        <f t="shared" si="277"/>
        <v>0</v>
      </c>
      <c r="AT893" s="10">
        <f t="shared" si="278"/>
        <v>0</v>
      </c>
      <c r="AU893" s="10">
        <f t="shared" si="279"/>
        <v>0</v>
      </c>
      <c r="AV893" s="10">
        <f t="shared" si="280"/>
        <v>0</v>
      </c>
      <c r="AW893" s="10">
        <f t="shared" si="281"/>
        <v>0</v>
      </c>
      <c r="AX893" s="10">
        <f t="shared" si="282"/>
        <v>0</v>
      </c>
      <c r="AY893" s="10">
        <f t="shared" si="283"/>
        <v>0</v>
      </c>
      <c r="AZ893" s="10">
        <f t="shared" si="284"/>
        <v>0</v>
      </c>
      <c r="BA893" s="10">
        <f t="shared" si="285"/>
        <v>0</v>
      </c>
      <c r="BB893" s="10">
        <f t="shared" si="286"/>
        <v>0</v>
      </c>
      <c r="BC893" s="10">
        <f t="shared" si="287"/>
        <v>0</v>
      </c>
      <c r="BD893" s="10">
        <f t="shared" si="288"/>
        <v>0</v>
      </c>
      <c r="BE893" s="10">
        <f t="shared" si="289"/>
        <v>0</v>
      </c>
      <c r="BF893" s="10">
        <f t="shared" si="290"/>
        <v>0</v>
      </c>
      <c r="BG893" s="10">
        <f t="shared" si="291"/>
        <v>0</v>
      </c>
      <c r="BH893" s="10">
        <f t="shared" si="292"/>
        <v>0</v>
      </c>
    </row>
    <row r="894" spans="1:60" ht="27.75" customHeight="1">
      <c r="A894" t="str">
        <f t="shared" si="293"/>
        <v/>
      </c>
      <c r="B894" s="54"/>
      <c r="C894" s="55"/>
      <c r="D894" s="54"/>
      <c r="E894" s="55"/>
      <c r="F894" s="31"/>
      <c r="G894" s="29"/>
      <c r="H894" s="32"/>
      <c r="I894" s="32"/>
      <c r="J894" s="30"/>
      <c r="K894" s="31"/>
      <c r="L894" s="33"/>
      <c r="M894" s="33"/>
      <c r="N894" s="54"/>
      <c r="O894" s="56"/>
      <c r="P894" s="56"/>
      <c r="Q894" s="57"/>
      <c r="R894" s="33"/>
      <c r="S894" s="33"/>
      <c r="T894" s="40"/>
      <c r="U894" s="40"/>
      <c r="V894" s="17"/>
      <c r="W894" s="17"/>
      <c r="X894" s="10" t="str">
        <f>IFERROR(VLOOKUP($F894,PRM!$G$3:$H$5,2,FALSE),"")</f>
        <v/>
      </c>
      <c r="Y894" s="10" t="str">
        <f>IFERROR(VLOOKUP($G894,PRM!$I$3:$J$5,2,FALSE),"")</f>
        <v/>
      </c>
      <c r="Z894" s="10" t="str">
        <f>IFERROR(VLOOKUP($K894,PRM!$K$3:$L$4,2,FALSE),"")</f>
        <v/>
      </c>
      <c r="AA894" s="10" t="str">
        <f>IFERROR(VLOOKUP($N894,PRM!$M$3:$N$50,2,FALSE),"")</f>
        <v/>
      </c>
      <c r="AB894" s="10" t="str">
        <f>IFERROR(VLOOKUP($Y$3&amp;$R894,PRM!$Q$3:$R$31,2,FALSE),"")</f>
        <v/>
      </c>
      <c r="AC894" s="10" t="str">
        <f>IFERROR(VLOOKUP($Y$3&amp;$S894,PRM!$AH$3:$AI$133,2,FALSE),"")</f>
        <v/>
      </c>
      <c r="AD894" s="10" t="str">
        <f>IFERROR(VLOOKUP($Y$3&amp;$T894,PRM!$Y$3:$Z$50,2,FALSE),"")</f>
        <v>1</v>
      </c>
      <c r="AE894" s="10" t="str">
        <f>IFERROR(VLOOKUP($Y$3&amp;$U894,PRM!$AD$3:$AE$44,2,FALSE),"")</f>
        <v/>
      </c>
      <c r="AF894" s="10" t="str">
        <f>IFERROR(VLOOKUP($Y$3&amp;$R894,PRM!$Q$3:$T$31,3,FALSE),"")</f>
        <v/>
      </c>
      <c r="AG894" s="10" t="str">
        <f>IFERROR(IF(AF894=0,0,MATCH($Y$3,PRM!$AF$3:'PRM'!$AF$133,0)),"")</f>
        <v/>
      </c>
      <c r="AH894" s="10" t="str">
        <f>IF($Y$3="","",(IF(AF894=0,0,COUNTIF(PRM!$AF$3:'PRM'!$AF$133,$Y$3))))</f>
        <v/>
      </c>
      <c r="AI894" s="10" t="str">
        <f>IFERROR(VLOOKUP($Y$3&amp;$R894,PRM!$Q$3:$U$31,4,FALSE),"")</f>
        <v/>
      </c>
      <c r="AJ894" s="10" t="str">
        <f>IFERROR(IF(AI894=0,0,MATCH($Y$3,PRM!$V$3:'PRM'!$V$50,0)),"")</f>
        <v/>
      </c>
      <c r="AK894" s="10" t="str">
        <f>IF($Y$3="","",(IF(AI894=0,0,COUNTIF(PRM!$V$3:'PRM'!$V$50,$Y$3))))</f>
        <v/>
      </c>
      <c r="AL894" s="10" t="str">
        <f>IFERROR(VLOOKUP($Y$3&amp;$R894,PRM!$Q$3:$U$31,5,FALSE),"")</f>
        <v/>
      </c>
      <c r="AM894" s="10" t="str">
        <f>IFERROR(IF(AL894=0,0,MATCH($Y$3,PRM!$AA$3:'PRM'!$AA$94,0)),"")</f>
        <v/>
      </c>
      <c r="AN894" s="10" t="str">
        <f>IF($Y$3="","",IF(AL894=0,0,COUNTIF(PRM!$AA$3:'PRM'!$AA$94,$Y$3)))</f>
        <v/>
      </c>
      <c r="AO894" s="10">
        <f t="shared" si="273"/>
        <v>0</v>
      </c>
      <c r="AP894" s="10">
        <f t="shared" si="274"/>
        <v>0</v>
      </c>
      <c r="AQ894" s="10">
        <f t="shared" si="275"/>
        <v>0</v>
      </c>
      <c r="AR894" s="10">
        <f t="shared" si="276"/>
        <v>0</v>
      </c>
      <c r="AS894" s="10">
        <f t="shared" si="277"/>
        <v>0</v>
      </c>
      <c r="AT894" s="10">
        <f t="shared" si="278"/>
        <v>0</v>
      </c>
      <c r="AU894" s="10">
        <f t="shared" si="279"/>
        <v>0</v>
      </c>
      <c r="AV894" s="10">
        <f t="shared" si="280"/>
        <v>0</v>
      </c>
      <c r="AW894" s="10">
        <f t="shared" si="281"/>
        <v>0</v>
      </c>
      <c r="AX894" s="10">
        <f t="shared" si="282"/>
        <v>0</v>
      </c>
      <c r="AY894" s="10">
        <f t="shared" si="283"/>
        <v>0</v>
      </c>
      <c r="AZ894" s="10">
        <f t="shared" si="284"/>
        <v>0</v>
      </c>
      <c r="BA894" s="10">
        <f t="shared" si="285"/>
        <v>0</v>
      </c>
      <c r="BB894" s="10">
        <f t="shared" si="286"/>
        <v>0</v>
      </c>
      <c r="BC894" s="10">
        <f t="shared" si="287"/>
        <v>0</v>
      </c>
      <c r="BD894" s="10">
        <f t="shared" si="288"/>
        <v>0</v>
      </c>
      <c r="BE894" s="10">
        <f t="shared" si="289"/>
        <v>0</v>
      </c>
      <c r="BF894" s="10">
        <f t="shared" si="290"/>
        <v>0</v>
      </c>
      <c r="BG894" s="10">
        <f t="shared" si="291"/>
        <v>0</v>
      </c>
      <c r="BH894" s="10">
        <f t="shared" si="292"/>
        <v>0</v>
      </c>
    </row>
    <row r="895" spans="1:60" ht="27.75" customHeight="1">
      <c r="A895" t="str">
        <f t="shared" si="293"/>
        <v/>
      </c>
      <c r="B895" s="54"/>
      <c r="C895" s="55"/>
      <c r="D895" s="54"/>
      <c r="E895" s="55"/>
      <c r="F895" s="31"/>
      <c r="G895" s="29"/>
      <c r="H895" s="32"/>
      <c r="I895" s="32"/>
      <c r="J895" s="30"/>
      <c r="K895" s="31"/>
      <c r="L895" s="33"/>
      <c r="M895" s="33"/>
      <c r="N895" s="54"/>
      <c r="O895" s="56"/>
      <c r="P895" s="56"/>
      <c r="Q895" s="57"/>
      <c r="R895" s="33"/>
      <c r="S895" s="33"/>
      <c r="T895" s="40"/>
      <c r="U895" s="40"/>
      <c r="V895" s="17"/>
      <c r="W895" s="17"/>
      <c r="X895" s="10" t="str">
        <f>IFERROR(VLOOKUP($F895,PRM!$G$3:$H$5,2,FALSE),"")</f>
        <v/>
      </c>
      <c r="Y895" s="10" t="str">
        <f>IFERROR(VLOOKUP($G895,PRM!$I$3:$J$5,2,FALSE),"")</f>
        <v/>
      </c>
      <c r="Z895" s="10" t="str">
        <f>IFERROR(VLOOKUP($K895,PRM!$K$3:$L$4,2,FALSE),"")</f>
        <v/>
      </c>
      <c r="AA895" s="10" t="str">
        <f>IFERROR(VLOOKUP($N895,PRM!$M$3:$N$50,2,FALSE),"")</f>
        <v/>
      </c>
      <c r="AB895" s="10" t="str">
        <f>IFERROR(VLOOKUP($Y$3&amp;$R895,PRM!$Q$3:$R$31,2,FALSE),"")</f>
        <v/>
      </c>
      <c r="AC895" s="10" t="str">
        <f>IFERROR(VLOOKUP($Y$3&amp;$S895,PRM!$AH$3:$AI$133,2,FALSE),"")</f>
        <v/>
      </c>
      <c r="AD895" s="10" t="str">
        <f>IFERROR(VLOOKUP($Y$3&amp;$T895,PRM!$Y$3:$Z$50,2,FALSE),"")</f>
        <v>1</v>
      </c>
      <c r="AE895" s="10" t="str">
        <f>IFERROR(VLOOKUP($Y$3&amp;$U895,PRM!$AD$3:$AE$44,2,FALSE),"")</f>
        <v/>
      </c>
      <c r="AF895" s="10" t="str">
        <f>IFERROR(VLOOKUP($Y$3&amp;$R895,PRM!$Q$3:$T$31,3,FALSE),"")</f>
        <v/>
      </c>
      <c r="AG895" s="10" t="str">
        <f>IFERROR(IF(AF895=0,0,MATCH($Y$3,PRM!$AF$3:'PRM'!$AF$133,0)),"")</f>
        <v/>
      </c>
      <c r="AH895" s="10" t="str">
        <f>IF($Y$3="","",(IF(AF895=0,0,COUNTIF(PRM!$AF$3:'PRM'!$AF$133,$Y$3))))</f>
        <v/>
      </c>
      <c r="AI895" s="10" t="str">
        <f>IFERROR(VLOOKUP($Y$3&amp;$R895,PRM!$Q$3:$U$31,4,FALSE),"")</f>
        <v/>
      </c>
      <c r="AJ895" s="10" t="str">
        <f>IFERROR(IF(AI895=0,0,MATCH($Y$3,PRM!$V$3:'PRM'!$V$50,0)),"")</f>
        <v/>
      </c>
      <c r="AK895" s="10" t="str">
        <f>IF($Y$3="","",(IF(AI895=0,0,COUNTIF(PRM!$V$3:'PRM'!$V$50,$Y$3))))</f>
        <v/>
      </c>
      <c r="AL895" s="10" t="str">
        <f>IFERROR(VLOOKUP($Y$3&amp;$R895,PRM!$Q$3:$U$31,5,FALSE),"")</f>
        <v/>
      </c>
      <c r="AM895" s="10" t="str">
        <f>IFERROR(IF(AL895=0,0,MATCH($Y$3,PRM!$AA$3:'PRM'!$AA$94,0)),"")</f>
        <v/>
      </c>
      <c r="AN895" s="10" t="str">
        <f>IF($Y$3="","",IF(AL895=0,0,COUNTIF(PRM!$AA$3:'PRM'!$AA$94,$Y$3)))</f>
        <v/>
      </c>
      <c r="AO895" s="10">
        <f t="shared" ref="AO895:AO958" si="294">IF(LEN(B895)&gt;10,1,0)</f>
        <v>0</v>
      </c>
      <c r="AP895" s="10">
        <f t="shared" ref="AP895:AP958" si="295">IF(LEN(C895)&gt;10,1,0)</f>
        <v>0</v>
      </c>
      <c r="AQ895" s="10">
        <f t="shared" ref="AQ895:AQ958" si="296">IF(LEN(D895)&gt;10,1,0)</f>
        <v>0</v>
      </c>
      <c r="AR895" s="10">
        <f t="shared" ref="AR895:AR958" si="297">IF(LEN(E895)&gt;10,1,0)</f>
        <v>0</v>
      </c>
      <c r="AS895" s="10">
        <f t="shared" ref="AS895:AS958" si="298">IF(F895&lt;&gt;"",IF(X895="",1,0),0)</f>
        <v>0</v>
      </c>
      <c r="AT895" s="10">
        <f t="shared" ref="AT895:AT958" si="299">IF(G895&lt;&gt;"",IF(Y895="",1,0),0)</f>
        <v>0</v>
      </c>
      <c r="AU895" s="10">
        <f t="shared" ref="AU895:AU958" si="300">IF(LEN(H895)&gt;2,1,0)</f>
        <v>0</v>
      </c>
      <c r="AV895" s="10">
        <f t="shared" ref="AV895:AV958" si="301">IF(LEN(I895)&gt;2,1,0)</f>
        <v>0</v>
      </c>
      <c r="AW895" s="10">
        <f t="shared" ref="AW895:AW958" si="302">IF(LEN(J895)&gt;2,1,0)</f>
        <v>0</v>
      </c>
      <c r="AX895" s="10">
        <f t="shared" ref="AX895:AX958" si="303">IF(K895&lt;&gt;"",IF(Z895="",1,0),0)</f>
        <v>0</v>
      </c>
      <c r="AY895" s="10">
        <f t="shared" ref="AY895:AY958" si="304">IF(LEN(L895)&gt;13,1,0)</f>
        <v>0</v>
      </c>
      <c r="AZ895" s="10">
        <f t="shared" ref="AZ895:AZ958" si="305">IF(M895="",0,IF(LEN(M895)&lt;&gt;7,1,0))</f>
        <v>0</v>
      </c>
      <c r="BA895" s="10">
        <f t="shared" ref="BA895:BA958" si="306">IF(N895&lt;&gt;"",IF(AA895="",1,0),0)</f>
        <v>0</v>
      </c>
      <c r="BB895" s="10">
        <f t="shared" ref="BB895:BB958" si="307">IF(LEN(O895)&gt;25,1,0)</f>
        <v>0</v>
      </c>
      <c r="BC895" s="10">
        <f t="shared" ref="BC895:BC958" si="308">IF(LEN(P895)&gt;25,1,0)</f>
        <v>0</v>
      </c>
      <c r="BD895" s="10">
        <f t="shared" ref="BD895:BD958" si="309">IF(LEN(Q895)&gt;25,1,0)</f>
        <v>0</v>
      </c>
      <c r="BE895" s="10">
        <f t="shared" ref="BE895:BE958" si="310">IF(R895&lt;&gt;"",IF(AB895="",1,0),0)</f>
        <v>0</v>
      </c>
      <c r="BF895" s="10">
        <f t="shared" ref="BF895:BF958" si="311">IF(S895&lt;&gt;"",IF(AC895="",1,0),0)</f>
        <v>0</v>
      </c>
      <c r="BG895" s="10">
        <f t="shared" ref="BG895:BG958" si="312">IF(T895&lt;&gt;"",IF(AD895="",1,0),0)</f>
        <v>0</v>
      </c>
      <c r="BH895" s="10">
        <f t="shared" ref="BH895:BH958" si="313">IF(U895&lt;&gt;"",IF(AE895="",1,0),0)</f>
        <v>0</v>
      </c>
    </row>
    <row r="896" spans="1:60" ht="27.75" customHeight="1">
      <c r="A896" t="str">
        <f t="shared" si="293"/>
        <v/>
      </c>
      <c r="B896" s="54"/>
      <c r="C896" s="55"/>
      <c r="D896" s="54"/>
      <c r="E896" s="55"/>
      <c r="F896" s="31"/>
      <c r="G896" s="29"/>
      <c r="H896" s="32"/>
      <c r="I896" s="32"/>
      <c r="J896" s="30"/>
      <c r="K896" s="31"/>
      <c r="L896" s="33"/>
      <c r="M896" s="33"/>
      <c r="N896" s="54"/>
      <c r="O896" s="56"/>
      <c r="P896" s="56"/>
      <c r="Q896" s="57"/>
      <c r="R896" s="33"/>
      <c r="S896" s="33"/>
      <c r="T896" s="40"/>
      <c r="U896" s="40"/>
      <c r="V896" s="17"/>
      <c r="W896" s="17"/>
      <c r="X896" s="10" t="str">
        <f>IFERROR(VLOOKUP($F896,PRM!$G$3:$H$5,2,FALSE),"")</f>
        <v/>
      </c>
      <c r="Y896" s="10" t="str">
        <f>IFERROR(VLOOKUP($G896,PRM!$I$3:$J$5,2,FALSE),"")</f>
        <v/>
      </c>
      <c r="Z896" s="10" t="str">
        <f>IFERROR(VLOOKUP($K896,PRM!$K$3:$L$4,2,FALSE),"")</f>
        <v/>
      </c>
      <c r="AA896" s="10" t="str">
        <f>IFERROR(VLOOKUP($N896,PRM!$M$3:$N$50,2,FALSE),"")</f>
        <v/>
      </c>
      <c r="AB896" s="10" t="str">
        <f>IFERROR(VLOOKUP($Y$3&amp;$R896,PRM!$Q$3:$R$31,2,FALSE),"")</f>
        <v/>
      </c>
      <c r="AC896" s="10" t="str">
        <f>IFERROR(VLOOKUP($Y$3&amp;$S896,PRM!$AH$3:$AI$133,2,FALSE),"")</f>
        <v/>
      </c>
      <c r="AD896" s="10" t="str">
        <f>IFERROR(VLOOKUP($Y$3&amp;$T896,PRM!$Y$3:$Z$50,2,FALSE),"")</f>
        <v>1</v>
      </c>
      <c r="AE896" s="10" t="str">
        <f>IFERROR(VLOOKUP($Y$3&amp;$U896,PRM!$AD$3:$AE$44,2,FALSE),"")</f>
        <v/>
      </c>
      <c r="AF896" s="10" t="str">
        <f>IFERROR(VLOOKUP($Y$3&amp;$R896,PRM!$Q$3:$T$31,3,FALSE),"")</f>
        <v/>
      </c>
      <c r="AG896" s="10" t="str">
        <f>IFERROR(IF(AF896=0,0,MATCH($Y$3,PRM!$AF$3:'PRM'!$AF$133,0)),"")</f>
        <v/>
      </c>
      <c r="AH896" s="10" t="str">
        <f>IF($Y$3="","",(IF(AF896=0,0,COUNTIF(PRM!$AF$3:'PRM'!$AF$133,$Y$3))))</f>
        <v/>
      </c>
      <c r="AI896" s="10" t="str">
        <f>IFERROR(VLOOKUP($Y$3&amp;$R896,PRM!$Q$3:$U$31,4,FALSE),"")</f>
        <v/>
      </c>
      <c r="AJ896" s="10" t="str">
        <f>IFERROR(IF(AI896=0,0,MATCH($Y$3,PRM!$V$3:'PRM'!$V$50,0)),"")</f>
        <v/>
      </c>
      <c r="AK896" s="10" t="str">
        <f>IF($Y$3="","",(IF(AI896=0,0,COUNTIF(PRM!$V$3:'PRM'!$V$50,$Y$3))))</f>
        <v/>
      </c>
      <c r="AL896" s="10" t="str">
        <f>IFERROR(VLOOKUP($Y$3&amp;$R896,PRM!$Q$3:$U$31,5,FALSE),"")</f>
        <v/>
      </c>
      <c r="AM896" s="10" t="str">
        <f>IFERROR(IF(AL896=0,0,MATCH($Y$3,PRM!$AA$3:'PRM'!$AA$94,0)),"")</f>
        <v/>
      </c>
      <c r="AN896" s="10" t="str">
        <f>IF($Y$3="","",IF(AL896=0,0,COUNTIF(PRM!$AA$3:'PRM'!$AA$94,$Y$3)))</f>
        <v/>
      </c>
      <c r="AO896" s="10">
        <f t="shared" si="294"/>
        <v>0</v>
      </c>
      <c r="AP896" s="10">
        <f t="shared" si="295"/>
        <v>0</v>
      </c>
      <c r="AQ896" s="10">
        <f t="shared" si="296"/>
        <v>0</v>
      </c>
      <c r="AR896" s="10">
        <f t="shared" si="297"/>
        <v>0</v>
      </c>
      <c r="AS896" s="10">
        <f t="shared" si="298"/>
        <v>0</v>
      </c>
      <c r="AT896" s="10">
        <f t="shared" si="299"/>
        <v>0</v>
      </c>
      <c r="AU896" s="10">
        <f t="shared" si="300"/>
        <v>0</v>
      </c>
      <c r="AV896" s="10">
        <f t="shared" si="301"/>
        <v>0</v>
      </c>
      <c r="AW896" s="10">
        <f t="shared" si="302"/>
        <v>0</v>
      </c>
      <c r="AX896" s="10">
        <f t="shared" si="303"/>
        <v>0</v>
      </c>
      <c r="AY896" s="10">
        <f t="shared" si="304"/>
        <v>0</v>
      </c>
      <c r="AZ896" s="10">
        <f t="shared" si="305"/>
        <v>0</v>
      </c>
      <c r="BA896" s="10">
        <f t="shared" si="306"/>
        <v>0</v>
      </c>
      <c r="BB896" s="10">
        <f t="shared" si="307"/>
        <v>0</v>
      </c>
      <c r="BC896" s="10">
        <f t="shared" si="308"/>
        <v>0</v>
      </c>
      <c r="BD896" s="10">
        <f t="shared" si="309"/>
        <v>0</v>
      </c>
      <c r="BE896" s="10">
        <f t="shared" si="310"/>
        <v>0</v>
      </c>
      <c r="BF896" s="10">
        <f t="shared" si="311"/>
        <v>0</v>
      </c>
      <c r="BG896" s="10">
        <f t="shared" si="312"/>
        <v>0</v>
      </c>
      <c r="BH896" s="10">
        <f t="shared" si="313"/>
        <v>0</v>
      </c>
    </row>
    <row r="897" spans="1:60" ht="27.75" customHeight="1">
      <c r="A897" t="str">
        <f t="shared" si="293"/>
        <v/>
      </c>
      <c r="B897" s="54"/>
      <c r="C897" s="55"/>
      <c r="D897" s="54"/>
      <c r="E897" s="55"/>
      <c r="F897" s="31"/>
      <c r="G897" s="29"/>
      <c r="H897" s="32"/>
      <c r="I897" s="32"/>
      <c r="J897" s="30"/>
      <c r="K897" s="31"/>
      <c r="L897" s="33"/>
      <c r="M897" s="33"/>
      <c r="N897" s="54"/>
      <c r="O897" s="56"/>
      <c r="P897" s="56"/>
      <c r="Q897" s="57"/>
      <c r="R897" s="33"/>
      <c r="S897" s="33"/>
      <c r="T897" s="40"/>
      <c r="U897" s="40"/>
      <c r="V897" s="17"/>
      <c r="W897" s="17"/>
      <c r="X897" s="10" t="str">
        <f>IFERROR(VLOOKUP($F897,PRM!$G$3:$H$5,2,FALSE),"")</f>
        <v/>
      </c>
      <c r="Y897" s="10" t="str">
        <f>IFERROR(VLOOKUP($G897,PRM!$I$3:$J$5,2,FALSE),"")</f>
        <v/>
      </c>
      <c r="Z897" s="10" t="str">
        <f>IFERROR(VLOOKUP($K897,PRM!$K$3:$L$4,2,FALSE),"")</f>
        <v/>
      </c>
      <c r="AA897" s="10" t="str">
        <f>IFERROR(VLOOKUP($N897,PRM!$M$3:$N$50,2,FALSE),"")</f>
        <v/>
      </c>
      <c r="AB897" s="10" t="str">
        <f>IFERROR(VLOOKUP($Y$3&amp;$R897,PRM!$Q$3:$R$31,2,FALSE),"")</f>
        <v/>
      </c>
      <c r="AC897" s="10" t="str">
        <f>IFERROR(VLOOKUP($Y$3&amp;$S897,PRM!$AH$3:$AI$133,2,FALSE),"")</f>
        <v/>
      </c>
      <c r="AD897" s="10" t="str">
        <f>IFERROR(VLOOKUP($Y$3&amp;$T897,PRM!$Y$3:$Z$50,2,FALSE),"")</f>
        <v>1</v>
      </c>
      <c r="AE897" s="10" t="str">
        <f>IFERROR(VLOOKUP($Y$3&amp;$U897,PRM!$AD$3:$AE$44,2,FALSE),"")</f>
        <v/>
      </c>
      <c r="AF897" s="10" t="str">
        <f>IFERROR(VLOOKUP($Y$3&amp;$R897,PRM!$Q$3:$T$31,3,FALSE),"")</f>
        <v/>
      </c>
      <c r="AG897" s="10" t="str">
        <f>IFERROR(IF(AF897=0,0,MATCH($Y$3,PRM!$AF$3:'PRM'!$AF$133,0)),"")</f>
        <v/>
      </c>
      <c r="AH897" s="10" t="str">
        <f>IF($Y$3="","",(IF(AF897=0,0,COUNTIF(PRM!$AF$3:'PRM'!$AF$133,$Y$3))))</f>
        <v/>
      </c>
      <c r="AI897" s="10" t="str">
        <f>IFERROR(VLOOKUP($Y$3&amp;$R897,PRM!$Q$3:$U$31,4,FALSE),"")</f>
        <v/>
      </c>
      <c r="AJ897" s="10" t="str">
        <f>IFERROR(IF(AI897=0,0,MATCH($Y$3,PRM!$V$3:'PRM'!$V$50,0)),"")</f>
        <v/>
      </c>
      <c r="AK897" s="10" t="str">
        <f>IF($Y$3="","",(IF(AI897=0,0,COUNTIF(PRM!$V$3:'PRM'!$V$50,$Y$3))))</f>
        <v/>
      </c>
      <c r="AL897" s="10" t="str">
        <f>IFERROR(VLOOKUP($Y$3&amp;$R897,PRM!$Q$3:$U$31,5,FALSE),"")</f>
        <v/>
      </c>
      <c r="AM897" s="10" t="str">
        <f>IFERROR(IF(AL897=0,0,MATCH($Y$3,PRM!$AA$3:'PRM'!$AA$94,0)),"")</f>
        <v/>
      </c>
      <c r="AN897" s="10" t="str">
        <f>IF($Y$3="","",IF(AL897=0,0,COUNTIF(PRM!$AA$3:'PRM'!$AA$94,$Y$3)))</f>
        <v/>
      </c>
      <c r="AO897" s="10">
        <f t="shared" si="294"/>
        <v>0</v>
      </c>
      <c r="AP897" s="10">
        <f t="shared" si="295"/>
        <v>0</v>
      </c>
      <c r="AQ897" s="10">
        <f t="shared" si="296"/>
        <v>0</v>
      </c>
      <c r="AR897" s="10">
        <f t="shared" si="297"/>
        <v>0</v>
      </c>
      <c r="AS897" s="10">
        <f t="shared" si="298"/>
        <v>0</v>
      </c>
      <c r="AT897" s="10">
        <f t="shared" si="299"/>
        <v>0</v>
      </c>
      <c r="AU897" s="10">
        <f t="shared" si="300"/>
        <v>0</v>
      </c>
      <c r="AV897" s="10">
        <f t="shared" si="301"/>
        <v>0</v>
      </c>
      <c r="AW897" s="10">
        <f t="shared" si="302"/>
        <v>0</v>
      </c>
      <c r="AX897" s="10">
        <f t="shared" si="303"/>
        <v>0</v>
      </c>
      <c r="AY897" s="10">
        <f t="shared" si="304"/>
        <v>0</v>
      </c>
      <c r="AZ897" s="10">
        <f t="shared" si="305"/>
        <v>0</v>
      </c>
      <c r="BA897" s="10">
        <f t="shared" si="306"/>
        <v>0</v>
      </c>
      <c r="BB897" s="10">
        <f t="shared" si="307"/>
        <v>0</v>
      </c>
      <c r="BC897" s="10">
        <f t="shared" si="308"/>
        <v>0</v>
      </c>
      <c r="BD897" s="10">
        <f t="shared" si="309"/>
        <v>0</v>
      </c>
      <c r="BE897" s="10">
        <f t="shared" si="310"/>
        <v>0</v>
      </c>
      <c r="BF897" s="10">
        <f t="shared" si="311"/>
        <v>0</v>
      </c>
      <c r="BG897" s="10">
        <f t="shared" si="312"/>
        <v>0</v>
      </c>
      <c r="BH897" s="10">
        <f t="shared" si="313"/>
        <v>0</v>
      </c>
    </row>
    <row r="898" spans="1:60" ht="27.75" customHeight="1">
      <c r="A898" t="str">
        <f t="shared" si="293"/>
        <v/>
      </c>
      <c r="B898" s="54"/>
      <c r="C898" s="55"/>
      <c r="D898" s="54"/>
      <c r="E898" s="55"/>
      <c r="F898" s="31"/>
      <c r="G898" s="29"/>
      <c r="H898" s="32"/>
      <c r="I898" s="32"/>
      <c r="J898" s="30"/>
      <c r="K898" s="31"/>
      <c r="L898" s="33"/>
      <c r="M898" s="33"/>
      <c r="N898" s="54"/>
      <c r="O898" s="56"/>
      <c r="P898" s="56"/>
      <c r="Q898" s="57"/>
      <c r="R898" s="33"/>
      <c r="S898" s="33"/>
      <c r="T898" s="40"/>
      <c r="U898" s="40"/>
      <c r="V898" s="17"/>
      <c r="W898" s="17"/>
      <c r="X898" s="10" t="str">
        <f>IFERROR(VLOOKUP($F898,PRM!$G$3:$H$5,2,FALSE),"")</f>
        <v/>
      </c>
      <c r="Y898" s="10" t="str">
        <f>IFERROR(VLOOKUP($G898,PRM!$I$3:$J$5,2,FALSE),"")</f>
        <v/>
      </c>
      <c r="Z898" s="10" t="str">
        <f>IFERROR(VLOOKUP($K898,PRM!$K$3:$L$4,2,FALSE),"")</f>
        <v/>
      </c>
      <c r="AA898" s="10" t="str">
        <f>IFERROR(VLOOKUP($N898,PRM!$M$3:$N$50,2,FALSE),"")</f>
        <v/>
      </c>
      <c r="AB898" s="10" t="str">
        <f>IFERROR(VLOOKUP($Y$3&amp;$R898,PRM!$Q$3:$R$31,2,FALSE),"")</f>
        <v/>
      </c>
      <c r="AC898" s="10" t="str">
        <f>IFERROR(VLOOKUP($Y$3&amp;$S898,PRM!$AH$3:$AI$133,2,FALSE),"")</f>
        <v/>
      </c>
      <c r="AD898" s="10" t="str">
        <f>IFERROR(VLOOKUP($Y$3&amp;$T898,PRM!$Y$3:$Z$50,2,FALSE),"")</f>
        <v>1</v>
      </c>
      <c r="AE898" s="10" t="str">
        <f>IFERROR(VLOOKUP($Y$3&amp;$U898,PRM!$AD$3:$AE$44,2,FALSE),"")</f>
        <v/>
      </c>
      <c r="AF898" s="10" t="str">
        <f>IFERROR(VLOOKUP($Y$3&amp;$R898,PRM!$Q$3:$T$31,3,FALSE),"")</f>
        <v/>
      </c>
      <c r="AG898" s="10" t="str">
        <f>IFERROR(IF(AF898=0,0,MATCH($Y$3,PRM!$AF$3:'PRM'!$AF$133,0)),"")</f>
        <v/>
      </c>
      <c r="AH898" s="10" t="str">
        <f>IF($Y$3="","",(IF(AF898=0,0,COUNTIF(PRM!$AF$3:'PRM'!$AF$133,$Y$3))))</f>
        <v/>
      </c>
      <c r="AI898" s="10" t="str">
        <f>IFERROR(VLOOKUP($Y$3&amp;$R898,PRM!$Q$3:$U$31,4,FALSE),"")</f>
        <v/>
      </c>
      <c r="AJ898" s="10" t="str">
        <f>IFERROR(IF(AI898=0,0,MATCH($Y$3,PRM!$V$3:'PRM'!$V$50,0)),"")</f>
        <v/>
      </c>
      <c r="AK898" s="10" t="str">
        <f>IF($Y$3="","",(IF(AI898=0,0,COUNTIF(PRM!$V$3:'PRM'!$V$50,$Y$3))))</f>
        <v/>
      </c>
      <c r="AL898" s="10" t="str">
        <f>IFERROR(VLOOKUP($Y$3&amp;$R898,PRM!$Q$3:$U$31,5,FALSE),"")</f>
        <v/>
      </c>
      <c r="AM898" s="10" t="str">
        <f>IFERROR(IF(AL898=0,0,MATCH($Y$3,PRM!$AA$3:'PRM'!$AA$94,0)),"")</f>
        <v/>
      </c>
      <c r="AN898" s="10" t="str">
        <f>IF($Y$3="","",IF(AL898=0,0,COUNTIF(PRM!$AA$3:'PRM'!$AA$94,$Y$3)))</f>
        <v/>
      </c>
      <c r="AO898" s="10">
        <f t="shared" si="294"/>
        <v>0</v>
      </c>
      <c r="AP898" s="10">
        <f t="shared" si="295"/>
        <v>0</v>
      </c>
      <c r="AQ898" s="10">
        <f t="shared" si="296"/>
        <v>0</v>
      </c>
      <c r="AR898" s="10">
        <f t="shared" si="297"/>
        <v>0</v>
      </c>
      <c r="AS898" s="10">
        <f t="shared" si="298"/>
        <v>0</v>
      </c>
      <c r="AT898" s="10">
        <f t="shared" si="299"/>
        <v>0</v>
      </c>
      <c r="AU898" s="10">
        <f t="shared" si="300"/>
        <v>0</v>
      </c>
      <c r="AV898" s="10">
        <f t="shared" si="301"/>
        <v>0</v>
      </c>
      <c r="AW898" s="10">
        <f t="shared" si="302"/>
        <v>0</v>
      </c>
      <c r="AX898" s="10">
        <f t="shared" si="303"/>
        <v>0</v>
      </c>
      <c r="AY898" s="10">
        <f t="shared" si="304"/>
        <v>0</v>
      </c>
      <c r="AZ898" s="10">
        <f t="shared" si="305"/>
        <v>0</v>
      </c>
      <c r="BA898" s="10">
        <f t="shared" si="306"/>
        <v>0</v>
      </c>
      <c r="BB898" s="10">
        <f t="shared" si="307"/>
        <v>0</v>
      </c>
      <c r="BC898" s="10">
        <f t="shared" si="308"/>
        <v>0</v>
      </c>
      <c r="BD898" s="10">
        <f t="shared" si="309"/>
        <v>0</v>
      </c>
      <c r="BE898" s="10">
        <f t="shared" si="310"/>
        <v>0</v>
      </c>
      <c r="BF898" s="10">
        <f t="shared" si="311"/>
        <v>0</v>
      </c>
      <c r="BG898" s="10">
        <f t="shared" si="312"/>
        <v>0</v>
      </c>
      <c r="BH898" s="10">
        <f t="shared" si="313"/>
        <v>0</v>
      </c>
    </row>
    <row r="899" spans="1:60" ht="27.75" customHeight="1">
      <c r="A899" t="str">
        <f t="shared" si="293"/>
        <v/>
      </c>
      <c r="B899" s="54"/>
      <c r="C899" s="55"/>
      <c r="D899" s="54"/>
      <c r="E899" s="55"/>
      <c r="F899" s="31"/>
      <c r="G899" s="29"/>
      <c r="H899" s="32"/>
      <c r="I899" s="32"/>
      <c r="J899" s="30"/>
      <c r="K899" s="31"/>
      <c r="L899" s="33"/>
      <c r="M899" s="33"/>
      <c r="N899" s="54"/>
      <c r="O899" s="56"/>
      <c r="P899" s="56"/>
      <c r="Q899" s="57"/>
      <c r="R899" s="33"/>
      <c r="S899" s="33"/>
      <c r="T899" s="40"/>
      <c r="U899" s="40"/>
      <c r="V899" s="17"/>
      <c r="W899" s="17"/>
      <c r="X899" s="10" t="str">
        <f>IFERROR(VLOOKUP($F899,PRM!$G$3:$H$5,2,FALSE),"")</f>
        <v/>
      </c>
      <c r="Y899" s="10" t="str">
        <f>IFERROR(VLOOKUP($G899,PRM!$I$3:$J$5,2,FALSE),"")</f>
        <v/>
      </c>
      <c r="Z899" s="10" t="str">
        <f>IFERROR(VLOOKUP($K899,PRM!$K$3:$L$4,2,FALSE),"")</f>
        <v/>
      </c>
      <c r="AA899" s="10" t="str">
        <f>IFERROR(VLOOKUP($N899,PRM!$M$3:$N$50,2,FALSE),"")</f>
        <v/>
      </c>
      <c r="AB899" s="10" t="str">
        <f>IFERROR(VLOOKUP($Y$3&amp;$R899,PRM!$Q$3:$R$31,2,FALSE),"")</f>
        <v/>
      </c>
      <c r="AC899" s="10" t="str">
        <f>IFERROR(VLOOKUP($Y$3&amp;$S899,PRM!$AH$3:$AI$133,2,FALSE),"")</f>
        <v/>
      </c>
      <c r="AD899" s="10" t="str">
        <f>IFERROR(VLOOKUP($Y$3&amp;$T899,PRM!$Y$3:$Z$50,2,FALSE),"")</f>
        <v>1</v>
      </c>
      <c r="AE899" s="10" t="str">
        <f>IFERROR(VLOOKUP($Y$3&amp;$U899,PRM!$AD$3:$AE$44,2,FALSE),"")</f>
        <v/>
      </c>
      <c r="AF899" s="10" t="str">
        <f>IFERROR(VLOOKUP($Y$3&amp;$R899,PRM!$Q$3:$T$31,3,FALSE),"")</f>
        <v/>
      </c>
      <c r="AG899" s="10" t="str">
        <f>IFERROR(IF(AF899=0,0,MATCH($Y$3,PRM!$AF$3:'PRM'!$AF$133,0)),"")</f>
        <v/>
      </c>
      <c r="AH899" s="10" t="str">
        <f>IF($Y$3="","",(IF(AF899=0,0,COUNTIF(PRM!$AF$3:'PRM'!$AF$133,$Y$3))))</f>
        <v/>
      </c>
      <c r="AI899" s="10" t="str">
        <f>IFERROR(VLOOKUP($Y$3&amp;$R899,PRM!$Q$3:$U$31,4,FALSE),"")</f>
        <v/>
      </c>
      <c r="AJ899" s="10" t="str">
        <f>IFERROR(IF(AI899=0,0,MATCH($Y$3,PRM!$V$3:'PRM'!$V$50,0)),"")</f>
        <v/>
      </c>
      <c r="AK899" s="10" t="str">
        <f>IF($Y$3="","",(IF(AI899=0,0,COUNTIF(PRM!$V$3:'PRM'!$V$50,$Y$3))))</f>
        <v/>
      </c>
      <c r="AL899" s="10" t="str">
        <f>IFERROR(VLOOKUP($Y$3&amp;$R899,PRM!$Q$3:$U$31,5,FALSE),"")</f>
        <v/>
      </c>
      <c r="AM899" s="10" t="str">
        <f>IFERROR(IF(AL899=0,0,MATCH($Y$3,PRM!$AA$3:'PRM'!$AA$94,0)),"")</f>
        <v/>
      </c>
      <c r="AN899" s="10" t="str">
        <f>IF($Y$3="","",IF(AL899=0,0,COUNTIF(PRM!$AA$3:'PRM'!$AA$94,$Y$3)))</f>
        <v/>
      </c>
      <c r="AO899" s="10">
        <f t="shared" si="294"/>
        <v>0</v>
      </c>
      <c r="AP899" s="10">
        <f t="shared" si="295"/>
        <v>0</v>
      </c>
      <c r="AQ899" s="10">
        <f t="shared" si="296"/>
        <v>0</v>
      </c>
      <c r="AR899" s="10">
        <f t="shared" si="297"/>
        <v>0</v>
      </c>
      <c r="AS899" s="10">
        <f t="shared" si="298"/>
        <v>0</v>
      </c>
      <c r="AT899" s="10">
        <f t="shared" si="299"/>
        <v>0</v>
      </c>
      <c r="AU899" s="10">
        <f t="shared" si="300"/>
        <v>0</v>
      </c>
      <c r="AV899" s="10">
        <f t="shared" si="301"/>
        <v>0</v>
      </c>
      <c r="AW899" s="10">
        <f t="shared" si="302"/>
        <v>0</v>
      </c>
      <c r="AX899" s="10">
        <f t="shared" si="303"/>
        <v>0</v>
      </c>
      <c r="AY899" s="10">
        <f t="shared" si="304"/>
        <v>0</v>
      </c>
      <c r="AZ899" s="10">
        <f t="shared" si="305"/>
        <v>0</v>
      </c>
      <c r="BA899" s="10">
        <f t="shared" si="306"/>
        <v>0</v>
      </c>
      <c r="BB899" s="10">
        <f t="shared" si="307"/>
        <v>0</v>
      </c>
      <c r="BC899" s="10">
        <f t="shared" si="308"/>
        <v>0</v>
      </c>
      <c r="BD899" s="10">
        <f t="shared" si="309"/>
        <v>0</v>
      </c>
      <c r="BE899" s="10">
        <f t="shared" si="310"/>
        <v>0</v>
      </c>
      <c r="BF899" s="10">
        <f t="shared" si="311"/>
        <v>0</v>
      </c>
      <c r="BG899" s="10">
        <f t="shared" si="312"/>
        <v>0</v>
      </c>
      <c r="BH899" s="10">
        <f t="shared" si="313"/>
        <v>0</v>
      </c>
    </row>
    <row r="900" spans="1:60" ht="27.75" customHeight="1">
      <c r="A900" t="str">
        <f t="shared" si="293"/>
        <v/>
      </c>
      <c r="B900" s="54"/>
      <c r="C900" s="55"/>
      <c r="D900" s="54"/>
      <c r="E900" s="55"/>
      <c r="F900" s="31"/>
      <c r="G900" s="29"/>
      <c r="H900" s="32"/>
      <c r="I900" s="32"/>
      <c r="J900" s="30"/>
      <c r="K900" s="31"/>
      <c r="L900" s="33"/>
      <c r="M900" s="33"/>
      <c r="N900" s="54"/>
      <c r="O900" s="56"/>
      <c r="P900" s="56"/>
      <c r="Q900" s="57"/>
      <c r="R900" s="33"/>
      <c r="S900" s="33"/>
      <c r="T900" s="40"/>
      <c r="U900" s="40"/>
      <c r="V900" s="17"/>
      <c r="W900" s="17"/>
      <c r="X900" s="10" t="str">
        <f>IFERROR(VLOOKUP($F900,PRM!$G$3:$H$5,2,FALSE),"")</f>
        <v/>
      </c>
      <c r="Y900" s="10" t="str">
        <f>IFERROR(VLOOKUP($G900,PRM!$I$3:$J$5,2,FALSE),"")</f>
        <v/>
      </c>
      <c r="Z900" s="10" t="str">
        <f>IFERROR(VLOOKUP($K900,PRM!$K$3:$L$4,2,FALSE),"")</f>
        <v/>
      </c>
      <c r="AA900" s="10" t="str">
        <f>IFERROR(VLOOKUP($N900,PRM!$M$3:$N$50,2,FALSE),"")</f>
        <v/>
      </c>
      <c r="AB900" s="10" t="str">
        <f>IFERROR(VLOOKUP($Y$3&amp;$R900,PRM!$Q$3:$R$31,2,FALSE),"")</f>
        <v/>
      </c>
      <c r="AC900" s="10" t="str">
        <f>IFERROR(VLOOKUP($Y$3&amp;$S900,PRM!$AH$3:$AI$133,2,FALSE),"")</f>
        <v/>
      </c>
      <c r="AD900" s="10" t="str">
        <f>IFERROR(VLOOKUP($Y$3&amp;$T900,PRM!$Y$3:$Z$50,2,FALSE),"")</f>
        <v>1</v>
      </c>
      <c r="AE900" s="10" t="str">
        <f>IFERROR(VLOOKUP($Y$3&amp;$U900,PRM!$AD$3:$AE$44,2,FALSE),"")</f>
        <v/>
      </c>
      <c r="AF900" s="10" t="str">
        <f>IFERROR(VLOOKUP($Y$3&amp;$R900,PRM!$Q$3:$T$31,3,FALSE),"")</f>
        <v/>
      </c>
      <c r="AG900" s="10" t="str">
        <f>IFERROR(IF(AF900=0,0,MATCH($Y$3,PRM!$AF$3:'PRM'!$AF$133,0)),"")</f>
        <v/>
      </c>
      <c r="AH900" s="10" t="str">
        <f>IF($Y$3="","",(IF(AF900=0,0,COUNTIF(PRM!$AF$3:'PRM'!$AF$133,$Y$3))))</f>
        <v/>
      </c>
      <c r="AI900" s="10" t="str">
        <f>IFERROR(VLOOKUP($Y$3&amp;$R900,PRM!$Q$3:$U$31,4,FALSE),"")</f>
        <v/>
      </c>
      <c r="AJ900" s="10" t="str">
        <f>IFERROR(IF(AI900=0,0,MATCH($Y$3,PRM!$V$3:'PRM'!$V$50,0)),"")</f>
        <v/>
      </c>
      <c r="AK900" s="10" t="str">
        <f>IF($Y$3="","",(IF(AI900=0,0,COUNTIF(PRM!$V$3:'PRM'!$V$50,$Y$3))))</f>
        <v/>
      </c>
      <c r="AL900" s="10" t="str">
        <f>IFERROR(VLOOKUP($Y$3&amp;$R900,PRM!$Q$3:$U$31,5,FALSE),"")</f>
        <v/>
      </c>
      <c r="AM900" s="10" t="str">
        <f>IFERROR(IF(AL900=0,0,MATCH($Y$3,PRM!$AA$3:'PRM'!$AA$94,0)),"")</f>
        <v/>
      </c>
      <c r="AN900" s="10" t="str">
        <f>IF($Y$3="","",IF(AL900=0,0,COUNTIF(PRM!$AA$3:'PRM'!$AA$94,$Y$3)))</f>
        <v/>
      </c>
      <c r="AO900" s="10">
        <f t="shared" si="294"/>
        <v>0</v>
      </c>
      <c r="AP900" s="10">
        <f t="shared" si="295"/>
        <v>0</v>
      </c>
      <c r="AQ900" s="10">
        <f t="shared" si="296"/>
        <v>0</v>
      </c>
      <c r="AR900" s="10">
        <f t="shared" si="297"/>
        <v>0</v>
      </c>
      <c r="AS900" s="10">
        <f t="shared" si="298"/>
        <v>0</v>
      </c>
      <c r="AT900" s="10">
        <f t="shared" si="299"/>
        <v>0</v>
      </c>
      <c r="AU900" s="10">
        <f t="shared" si="300"/>
        <v>0</v>
      </c>
      <c r="AV900" s="10">
        <f t="shared" si="301"/>
        <v>0</v>
      </c>
      <c r="AW900" s="10">
        <f t="shared" si="302"/>
        <v>0</v>
      </c>
      <c r="AX900" s="10">
        <f t="shared" si="303"/>
        <v>0</v>
      </c>
      <c r="AY900" s="10">
        <f t="shared" si="304"/>
        <v>0</v>
      </c>
      <c r="AZ900" s="10">
        <f t="shared" si="305"/>
        <v>0</v>
      </c>
      <c r="BA900" s="10">
        <f t="shared" si="306"/>
        <v>0</v>
      </c>
      <c r="BB900" s="10">
        <f t="shared" si="307"/>
        <v>0</v>
      </c>
      <c r="BC900" s="10">
        <f t="shared" si="308"/>
        <v>0</v>
      </c>
      <c r="BD900" s="10">
        <f t="shared" si="309"/>
        <v>0</v>
      </c>
      <c r="BE900" s="10">
        <f t="shared" si="310"/>
        <v>0</v>
      </c>
      <c r="BF900" s="10">
        <f t="shared" si="311"/>
        <v>0</v>
      </c>
      <c r="BG900" s="10">
        <f t="shared" si="312"/>
        <v>0</v>
      </c>
      <c r="BH900" s="10">
        <f t="shared" si="313"/>
        <v>0</v>
      </c>
    </row>
    <row r="901" spans="1:60" ht="27.75" customHeight="1">
      <c r="A901" t="str">
        <f t="shared" si="293"/>
        <v/>
      </c>
      <c r="B901" s="54"/>
      <c r="C901" s="55"/>
      <c r="D901" s="54"/>
      <c r="E901" s="55"/>
      <c r="F901" s="31"/>
      <c r="G901" s="29"/>
      <c r="H901" s="32"/>
      <c r="I901" s="32"/>
      <c r="J901" s="30"/>
      <c r="K901" s="31"/>
      <c r="L901" s="33"/>
      <c r="M901" s="33"/>
      <c r="N901" s="54"/>
      <c r="O901" s="56"/>
      <c r="P901" s="56"/>
      <c r="Q901" s="57"/>
      <c r="R901" s="33"/>
      <c r="S901" s="33"/>
      <c r="T901" s="40"/>
      <c r="U901" s="40"/>
      <c r="V901" s="17"/>
      <c r="W901" s="17"/>
      <c r="X901" s="10" t="str">
        <f>IFERROR(VLOOKUP($F901,PRM!$G$3:$H$5,2,FALSE),"")</f>
        <v/>
      </c>
      <c r="Y901" s="10" t="str">
        <f>IFERROR(VLOOKUP($G901,PRM!$I$3:$J$5,2,FALSE),"")</f>
        <v/>
      </c>
      <c r="Z901" s="10" t="str">
        <f>IFERROR(VLOOKUP($K901,PRM!$K$3:$L$4,2,FALSE),"")</f>
        <v/>
      </c>
      <c r="AA901" s="10" t="str">
        <f>IFERROR(VLOOKUP($N901,PRM!$M$3:$N$50,2,FALSE),"")</f>
        <v/>
      </c>
      <c r="AB901" s="10" t="str">
        <f>IFERROR(VLOOKUP($Y$3&amp;$R901,PRM!$Q$3:$R$31,2,FALSE),"")</f>
        <v/>
      </c>
      <c r="AC901" s="10" t="str">
        <f>IFERROR(VLOOKUP($Y$3&amp;$S901,PRM!$AH$3:$AI$133,2,FALSE),"")</f>
        <v/>
      </c>
      <c r="AD901" s="10" t="str">
        <f>IFERROR(VLOOKUP($Y$3&amp;$T901,PRM!$Y$3:$Z$50,2,FALSE),"")</f>
        <v>1</v>
      </c>
      <c r="AE901" s="10" t="str">
        <f>IFERROR(VLOOKUP($Y$3&amp;$U901,PRM!$AD$3:$AE$44,2,FALSE),"")</f>
        <v/>
      </c>
      <c r="AF901" s="10" t="str">
        <f>IFERROR(VLOOKUP($Y$3&amp;$R901,PRM!$Q$3:$T$31,3,FALSE),"")</f>
        <v/>
      </c>
      <c r="AG901" s="10" t="str">
        <f>IFERROR(IF(AF901=0,0,MATCH($Y$3,PRM!$AF$3:'PRM'!$AF$133,0)),"")</f>
        <v/>
      </c>
      <c r="AH901" s="10" t="str">
        <f>IF($Y$3="","",(IF(AF901=0,0,COUNTIF(PRM!$AF$3:'PRM'!$AF$133,$Y$3))))</f>
        <v/>
      </c>
      <c r="AI901" s="10" t="str">
        <f>IFERROR(VLOOKUP($Y$3&amp;$R901,PRM!$Q$3:$U$31,4,FALSE),"")</f>
        <v/>
      </c>
      <c r="AJ901" s="10" t="str">
        <f>IFERROR(IF(AI901=0,0,MATCH($Y$3,PRM!$V$3:'PRM'!$V$50,0)),"")</f>
        <v/>
      </c>
      <c r="AK901" s="10" t="str">
        <f>IF($Y$3="","",(IF(AI901=0,0,COUNTIF(PRM!$V$3:'PRM'!$V$50,$Y$3))))</f>
        <v/>
      </c>
      <c r="AL901" s="10" t="str">
        <f>IFERROR(VLOOKUP($Y$3&amp;$R901,PRM!$Q$3:$U$31,5,FALSE),"")</f>
        <v/>
      </c>
      <c r="AM901" s="10" t="str">
        <f>IFERROR(IF(AL901=0,0,MATCH($Y$3,PRM!$AA$3:'PRM'!$AA$94,0)),"")</f>
        <v/>
      </c>
      <c r="AN901" s="10" t="str">
        <f>IF($Y$3="","",IF(AL901=0,0,COUNTIF(PRM!$AA$3:'PRM'!$AA$94,$Y$3)))</f>
        <v/>
      </c>
      <c r="AO901" s="10">
        <f t="shared" si="294"/>
        <v>0</v>
      </c>
      <c r="AP901" s="10">
        <f t="shared" si="295"/>
        <v>0</v>
      </c>
      <c r="AQ901" s="10">
        <f t="shared" si="296"/>
        <v>0</v>
      </c>
      <c r="AR901" s="10">
        <f t="shared" si="297"/>
        <v>0</v>
      </c>
      <c r="AS901" s="10">
        <f t="shared" si="298"/>
        <v>0</v>
      </c>
      <c r="AT901" s="10">
        <f t="shared" si="299"/>
        <v>0</v>
      </c>
      <c r="AU901" s="10">
        <f t="shared" si="300"/>
        <v>0</v>
      </c>
      <c r="AV901" s="10">
        <f t="shared" si="301"/>
        <v>0</v>
      </c>
      <c r="AW901" s="10">
        <f t="shared" si="302"/>
        <v>0</v>
      </c>
      <c r="AX901" s="10">
        <f t="shared" si="303"/>
        <v>0</v>
      </c>
      <c r="AY901" s="10">
        <f t="shared" si="304"/>
        <v>0</v>
      </c>
      <c r="AZ901" s="10">
        <f t="shared" si="305"/>
        <v>0</v>
      </c>
      <c r="BA901" s="10">
        <f t="shared" si="306"/>
        <v>0</v>
      </c>
      <c r="BB901" s="10">
        <f t="shared" si="307"/>
        <v>0</v>
      </c>
      <c r="BC901" s="10">
        <f t="shared" si="308"/>
        <v>0</v>
      </c>
      <c r="BD901" s="10">
        <f t="shared" si="309"/>
        <v>0</v>
      </c>
      <c r="BE901" s="10">
        <f t="shared" si="310"/>
        <v>0</v>
      </c>
      <c r="BF901" s="10">
        <f t="shared" si="311"/>
        <v>0</v>
      </c>
      <c r="BG901" s="10">
        <f t="shared" si="312"/>
        <v>0</v>
      </c>
      <c r="BH901" s="10">
        <f t="shared" si="313"/>
        <v>0</v>
      </c>
    </row>
    <row r="902" spans="1:60" ht="27.75" customHeight="1">
      <c r="A902" t="str">
        <f t="shared" si="293"/>
        <v/>
      </c>
      <c r="B902" s="54"/>
      <c r="C902" s="55"/>
      <c r="D902" s="54"/>
      <c r="E902" s="55"/>
      <c r="F902" s="31"/>
      <c r="G902" s="29"/>
      <c r="H902" s="32"/>
      <c r="I902" s="32"/>
      <c r="J902" s="30"/>
      <c r="K902" s="31"/>
      <c r="L902" s="33"/>
      <c r="M902" s="33"/>
      <c r="N902" s="54"/>
      <c r="O902" s="56"/>
      <c r="P902" s="56"/>
      <c r="Q902" s="57"/>
      <c r="R902" s="33"/>
      <c r="S902" s="33"/>
      <c r="T902" s="40"/>
      <c r="U902" s="40"/>
      <c r="V902" s="17"/>
      <c r="W902" s="17"/>
      <c r="X902" s="10" t="str">
        <f>IFERROR(VLOOKUP($F902,PRM!$G$3:$H$5,2,FALSE),"")</f>
        <v/>
      </c>
      <c r="Y902" s="10" t="str">
        <f>IFERROR(VLOOKUP($G902,PRM!$I$3:$J$5,2,FALSE),"")</f>
        <v/>
      </c>
      <c r="Z902" s="10" t="str">
        <f>IFERROR(VLOOKUP($K902,PRM!$K$3:$L$4,2,FALSE),"")</f>
        <v/>
      </c>
      <c r="AA902" s="10" t="str">
        <f>IFERROR(VLOOKUP($N902,PRM!$M$3:$N$50,2,FALSE),"")</f>
        <v/>
      </c>
      <c r="AB902" s="10" t="str">
        <f>IFERROR(VLOOKUP($Y$3&amp;$R902,PRM!$Q$3:$R$31,2,FALSE),"")</f>
        <v/>
      </c>
      <c r="AC902" s="10" t="str">
        <f>IFERROR(VLOOKUP($Y$3&amp;$S902,PRM!$AH$3:$AI$133,2,FALSE),"")</f>
        <v/>
      </c>
      <c r="AD902" s="10" t="str">
        <f>IFERROR(VLOOKUP($Y$3&amp;$T902,PRM!$Y$3:$Z$50,2,FALSE),"")</f>
        <v>1</v>
      </c>
      <c r="AE902" s="10" t="str">
        <f>IFERROR(VLOOKUP($Y$3&amp;$U902,PRM!$AD$3:$AE$44,2,FALSE),"")</f>
        <v/>
      </c>
      <c r="AF902" s="10" t="str">
        <f>IFERROR(VLOOKUP($Y$3&amp;$R902,PRM!$Q$3:$T$31,3,FALSE),"")</f>
        <v/>
      </c>
      <c r="AG902" s="10" t="str">
        <f>IFERROR(IF(AF902=0,0,MATCH($Y$3,PRM!$AF$3:'PRM'!$AF$133,0)),"")</f>
        <v/>
      </c>
      <c r="AH902" s="10" t="str">
        <f>IF($Y$3="","",(IF(AF902=0,0,COUNTIF(PRM!$AF$3:'PRM'!$AF$133,$Y$3))))</f>
        <v/>
      </c>
      <c r="AI902" s="10" t="str">
        <f>IFERROR(VLOOKUP($Y$3&amp;$R902,PRM!$Q$3:$U$31,4,FALSE),"")</f>
        <v/>
      </c>
      <c r="AJ902" s="10" t="str">
        <f>IFERROR(IF(AI902=0,0,MATCH($Y$3,PRM!$V$3:'PRM'!$V$50,0)),"")</f>
        <v/>
      </c>
      <c r="AK902" s="10" t="str">
        <f>IF($Y$3="","",(IF(AI902=0,0,COUNTIF(PRM!$V$3:'PRM'!$V$50,$Y$3))))</f>
        <v/>
      </c>
      <c r="AL902" s="10" t="str">
        <f>IFERROR(VLOOKUP($Y$3&amp;$R902,PRM!$Q$3:$U$31,5,FALSE),"")</f>
        <v/>
      </c>
      <c r="AM902" s="10" t="str">
        <f>IFERROR(IF(AL902=0,0,MATCH($Y$3,PRM!$AA$3:'PRM'!$AA$94,0)),"")</f>
        <v/>
      </c>
      <c r="AN902" s="10" t="str">
        <f>IF($Y$3="","",IF(AL902=0,0,COUNTIF(PRM!$AA$3:'PRM'!$AA$94,$Y$3)))</f>
        <v/>
      </c>
      <c r="AO902" s="10">
        <f t="shared" si="294"/>
        <v>0</v>
      </c>
      <c r="AP902" s="10">
        <f t="shared" si="295"/>
        <v>0</v>
      </c>
      <c r="AQ902" s="10">
        <f t="shared" si="296"/>
        <v>0</v>
      </c>
      <c r="AR902" s="10">
        <f t="shared" si="297"/>
        <v>0</v>
      </c>
      <c r="AS902" s="10">
        <f t="shared" si="298"/>
        <v>0</v>
      </c>
      <c r="AT902" s="10">
        <f t="shared" si="299"/>
        <v>0</v>
      </c>
      <c r="AU902" s="10">
        <f t="shared" si="300"/>
        <v>0</v>
      </c>
      <c r="AV902" s="10">
        <f t="shared" si="301"/>
        <v>0</v>
      </c>
      <c r="AW902" s="10">
        <f t="shared" si="302"/>
        <v>0</v>
      </c>
      <c r="AX902" s="10">
        <f t="shared" si="303"/>
        <v>0</v>
      </c>
      <c r="AY902" s="10">
        <f t="shared" si="304"/>
        <v>0</v>
      </c>
      <c r="AZ902" s="10">
        <f t="shared" si="305"/>
        <v>0</v>
      </c>
      <c r="BA902" s="10">
        <f t="shared" si="306"/>
        <v>0</v>
      </c>
      <c r="BB902" s="10">
        <f t="shared" si="307"/>
        <v>0</v>
      </c>
      <c r="BC902" s="10">
        <f t="shared" si="308"/>
        <v>0</v>
      </c>
      <c r="BD902" s="10">
        <f t="shared" si="309"/>
        <v>0</v>
      </c>
      <c r="BE902" s="10">
        <f t="shared" si="310"/>
        <v>0</v>
      </c>
      <c r="BF902" s="10">
        <f t="shared" si="311"/>
        <v>0</v>
      </c>
      <c r="BG902" s="10">
        <f t="shared" si="312"/>
        <v>0</v>
      </c>
      <c r="BH902" s="10">
        <f t="shared" si="313"/>
        <v>0</v>
      </c>
    </row>
    <row r="903" spans="1:60" ht="27.75" customHeight="1">
      <c r="A903" t="str">
        <f t="shared" si="293"/>
        <v/>
      </c>
      <c r="B903" s="54"/>
      <c r="C903" s="55"/>
      <c r="D903" s="54"/>
      <c r="E903" s="55"/>
      <c r="F903" s="31"/>
      <c r="G903" s="29"/>
      <c r="H903" s="32"/>
      <c r="I903" s="32"/>
      <c r="J903" s="30"/>
      <c r="K903" s="31"/>
      <c r="L903" s="33"/>
      <c r="M903" s="33"/>
      <c r="N903" s="54"/>
      <c r="O903" s="56"/>
      <c r="P903" s="56"/>
      <c r="Q903" s="57"/>
      <c r="R903" s="33"/>
      <c r="S903" s="33"/>
      <c r="T903" s="40"/>
      <c r="U903" s="40"/>
      <c r="V903" s="17"/>
      <c r="W903" s="17"/>
      <c r="X903" s="10" t="str">
        <f>IFERROR(VLOOKUP($F903,PRM!$G$3:$H$5,2,FALSE),"")</f>
        <v/>
      </c>
      <c r="Y903" s="10" t="str">
        <f>IFERROR(VLOOKUP($G903,PRM!$I$3:$J$5,2,FALSE),"")</f>
        <v/>
      </c>
      <c r="Z903" s="10" t="str">
        <f>IFERROR(VLOOKUP($K903,PRM!$K$3:$L$4,2,FALSE),"")</f>
        <v/>
      </c>
      <c r="AA903" s="10" t="str">
        <f>IFERROR(VLOOKUP($N903,PRM!$M$3:$N$50,2,FALSE),"")</f>
        <v/>
      </c>
      <c r="AB903" s="10" t="str">
        <f>IFERROR(VLOOKUP($Y$3&amp;$R903,PRM!$Q$3:$R$31,2,FALSE),"")</f>
        <v/>
      </c>
      <c r="AC903" s="10" t="str">
        <f>IFERROR(VLOOKUP($Y$3&amp;$S903,PRM!$AH$3:$AI$133,2,FALSE),"")</f>
        <v/>
      </c>
      <c r="AD903" s="10" t="str">
        <f>IFERROR(VLOOKUP($Y$3&amp;$T903,PRM!$Y$3:$Z$50,2,FALSE),"")</f>
        <v>1</v>
      </c>
      <c r="AE903" s="10" t="str">
        <f>IFERROR(VLOOKUP($Y$3&amp;$U903,PRM!$AD$3:$AE$44,2,FALSE),"")</f>
        <v/>
      </c>
      <c r="AF903" s="10" t="str">
        <f>IFERROR(VLOOKUP($Y$3&amp;$R903,PRM!$Q$3:$T$31,3,FALSE),"")</f>
        <v/>
      </c>
      <c r="AG903" s="10" t="str">
        <f>IFERROR(IF(AF903=0,0,MATCH($Y$3,PRM!$AF$3:'PRM'!$AF$133,0)),"")</f>
        <v/>
      </c>
      <c r="AH903" s="10" t="str">
        <f>IF($Y$3="","",(IF(AF903=0,0,COUNTIF(PRM!$AF$3:'PRM'!$AF$133,$Y$3))))</f>
        <v/>
      </c>
      <c r="AI903" s="10" t="str">
        <f>IFERROR(VLOOKUP($Y$3&amp;$R903,PRM!$Q$3:$U$31,4,FALSE),"")</f>
        <v/>
      </c>
      <c r="AJ903" s="10" t="str">
        <f>IFERROR(IF(AI903=0,0,MATCH($Y$3,PRM!$V$3:'PRM'!$V$50,0)),"")</f>
        <v/>
      </c>
      <c r="AK903" s="10" t="str">
        <f>IF($Y$3="","",(IF(AI903=0,0,COUNTIF(PRM!$V$3:'PRM'!$V$50,$Y$3))))</f>
        <v/>
      </c>
      <c r="AL903" s="10" t="str">
        <f>IFERROR(VLOOKUP($Y$3&amp;$R903,PRM!$Q$3:$U$31,5,FALSE),"")</f>
        <v/>
      </c>
      <c r="AM903" s="10" t="str">
        <f>IFERROR(IF(AL903=0,0,MATCH($Y$3,PRM!$AA$3:'PRM'!$AA$94,0)),"")</f>
        <v/>
      </c>
      <c r="AN903" s="10" t="str">
        <f>IF($Y$3="","",IF(AL903=0,0,COUNTIF(PRM!$AA$3:'PRM'!$AA$94,$Y$3)))</f>
        <v/>
      </c>
      <c r="AO903" s="10">
        <f t="shared" si="294"/>
        <v>0</v>
      </c>
      <c r="AP903" s="10">
        <f t="shared" si="295"/>
        <v>0</v>
      </c>
      <c r="AQ903" s="10">
        <f t="shared" si="296"/>
        <v>0</v>
      </c>
      <c r="AR903" s="10">
        <f t="shared" si="297"/>
        <v>0</v>
      </c>
      <c r="AS903" s="10">
        <f t="shared" si="298"/>
        <v>0</v>
      </c>
      <c r="AT903" s="10">
        <f t="shared" si="299"/>
        <v>0</v>
      </c>
      <c r="AU903" s="10">
        <f t="shared" si="300"/>
        <v>0</v>
      </c>
      <c r="AV903" s="10">
        <f t="shared" si="301"/>
        <v>0</v>
      </c>
      <c r="AW903" s="10">
        <f t="shared" si="302"/>
        <v>0</v>
      </c>
      <c r="AX903" s="10">
        <f t="shared" si="303"/>
        <v>0</v>
      </c>
      <c r="AY903" s="10">
        <f t="shared" si="304"/>
        <v>0</v>
      </c>
      <c r="AZ903" s="10">
        <f t="shared" si="305"/>
        <v>0</v>
      </c>
      <c r="BA903" s="10">
        <f t="shared" si="306"/>
        <v>0</v>
      </c>
      <c r="BB903" s="10">
        <f t="shared" si="307"/>
        <v>0</v>
      </c>
      <c r="BC903" s="10">
        <f t="shared" si="308"/>
        <v>0</v>
      </c>
      <c r="BD903" s="10">
        <f t="shared" si="309"/>
        <v>0</v>
      </c>
      <c r="BE903" s="10">
        <f t="shared" si="310"/>
        <v>0</v>
      </c>
      <c r="BF903" s="10">
        <f t="shared" si="311"/>
        <v>0</v>
      </c>
      <c r="BG903" s="10">
        <f t="shared" si="312"/>
        <v>0</v>
      </c>
      <c r="BH903" s="10">
        <f t="shared" si="313"/>
        <v>0</v>
      </c>
    </row>
    <row r="904" spans="1:60" ht="27.75" customHeight="1">
      <c r="A904" t="str">
        <f t="shared" si="293"/>
        <v/>
      </c>
      <c r="B904" s="54"/>
      <c r="C904" s="55"/>
      <c r="D904" s="54"/>
      <c r="E904" s="55"/>
      <c r="F904" s="31"/>
      <c r="G904" s="29"/>
      <c r="H904" s="32"/>
      <c r="I904" s="32"/>
      <c r="J904" s="30"/>
      <c r="K904" s="31"/>
      <c r="L904" s="33"/>
      <c r="M904" s="33"/>
      <c r="N904" s="54"/>
      <c r="O904" s="56"/>
      <c r="P904" s="56"/>
      <c r="Q904" s="57"/>
      <c r="R904" s="33"/>
      <c r="S904" s="33"/>
      <c r="T904" s="40"/>
      <c r="U904" s="40"/>
      <c r="V904" s="17"/>
      <c r="W904" s="17"/>
      <c r="X904" s="10" t="str">
        <f>IFERROR(VLOOKUP($F904,PRM!$G$3:$H$5,2,FALSE),"")</f>
        <v/>
      </c>
      <c r="Y904" s="10" t="str">
        <f>IFERROR(VLOOKUP($G904,PRM!$I$3:$J$5,2,FALSE),"")</f>
        <v/>
      </c>
      <c r="Z904" s="10" t="str">
        <f>IFERROR(VLOOKUP($K904,PRM!$K$3:$L$4,2,FALSE),"")</f>
        <v/>
      </c>
      <c r="AA904" s="10" t="str">
        <f>IFERROR(VLOOKUP($N904,PRM!$M$3:$N$50,2,FALSE),"")</f>
        <v/>
      </c>
      <c r="AB904" s="10" t="str">
        <f>IFERROR(VLOOKUP($Y$3&amp;$R904,PRM!$Q$3:$R$31,2,FALSE),"")</f>
        <v/>
      </c>
      <c r="AC904" s="10" t="str">
        <f>IFERROR(VLOOKUP($Y$3&amp;$S904,PRM!$AH$3:$AI$133,2,FALSE),"")</f>
        <v/>
      </c>
      <c r="AD904" s="10" t="str">
        <f>IFERROR(VLOOKUP($Y$3&amp;$T904,PRM!$Y$3:$Z$50,2,FALSE),"")</f>
        <v>1</v>
      </c>
      <c r="AE904" s="10" t="str">
        <f>IFERROR(VLOOKUP($Y$3&amp;$U904,PRM!$AD$3:$AE$44,2,FALSE),"")</f>
        <v/>
      </c>
      <c r="AF904" s="10" t="str">
        <f>IFERROR(VLOOKUP($Y$3&amp;$R904,PRM!$Q$3:$T$31,3,FALSE),"")</f>
        <v/>
      </c>
      <c r="AG904" s="10" t="str">
        <f>IFERROR(IF(AF904=0,0,MATCH($Y$3,PRM!$AF$3:'PRM'!$AF$133,0)),"")</f>
        <v/>
      </c>
      <c r="AH904" s="10" t="str">
        <f>IF($Y$3="","",(IF(AF904=0,0,COUNTIF(PRM!$AF$3:'PRM'!$AF$133,$Y$3))))</f>
        <v/>
      </c>
      <c r="AI904" s="10" t="str">
        <f>IFERROR(VLOOKUP($Y$3&amp;$R904,PRM!$Q$3:$U$31,4,FALSE),"")</f>
        <v/>
      </c>
      <c r="AJ904" s="10" t="str">
        <f>IFERROR(IF(AI904=0,0,MATCH($Y$3,PRM!$V$3:'PRM'!$V$50,0)),"")</f>
        <v/>
      </c>
      <c r="AK904" s="10" t="str">
        <f>IF($Y$3="","",(IF(AI904=0,0,COUNTIF(PRM!$V$3:'PRM'!$V$50,$Y$3))))</f>
        <v/>
      </c>
      <c r="AL904" s="10" t="str">
        <f>IFERROR(VLOOKUP($Y$3&amp;$R904,PRM!$Q$3:$U$31,5,FALSE),"")</f>
        <v/>
      </c>
      <c r="AM904" s="10" t="str">
        <f>IFERROR(IF(AL904=0,0,MATCH($Y$3,PRM!$AA$3:'PRM'!$AA$94,0)),"")</f>
        <v/>
      </c>
      <c r="AN904" s="10" t="str">
        <f>IF($Y$3="","",IF(AL904=0,0,COUNTIF(PRM!$AA$3:'PRM'!$AA$94,$Y$3)))</f>
        <v/>
      </c>
      <c r="AO904" s="10">
        <f t="shared" si="294"/>
        <v>0</v>
      </c>
      <c r="AP904" s="10">
        <f t="shared" si="295"/>
        <v>0</v>
      </c>
      <c r="AQ904" s="10">
        <f t="shared" si="296"/>
        <v>0</v>
      </c>
      <c r="AR904" s="10">
        <f t="shared" si="297"/>
        <v>0</v>
      </c>
      <c r="AS904" s="10">
        <f t="shared" si="298"/>
        <v>0</v>
      </c>
      <c r="AT904" s="10">
        <f t="shared" si="299"/>
        <v>0</v>
      </c>
      <c r="AU904" s="10">
        <f t="shared" si="300"/>
        <v>0</v>
      </c>
      <c r="AV904" s="10">
        <f t="shared" si="301"/>
        <v>0</v>
      </c>
      <c r="AW904" s="10">
        <f t="shared" si="302"/>
        <v>0</v>
      </c>
      <c r="AX904" s="10">
        <f t="shared" si="303"/>
        <v>0</v>
      </c>
      <c r="AY904" s="10">
        <f t="shared" si="304"/>
        <v>0</v>
      </c>
      <c r="AZ904" s="10">
        <f t="shared" si="305"/>
        <v>0</v>
      </c>
      <c r="BA904" s="10">
        <f t="shared" si="306"/>
        <v>0</v>
      </c>
      <c r="BB904" s="10">
        <f t="shared" si="307"/>
        <v>0</v>
      </c>
      <c r="BC904" s="10">
        <f t="shared" si="308"/>
        <v>0</v>
      </c>
      <c r="BD904" s="10">
        <f t="shared" si="309"/>
        <v>0</v>
      </c>
      <c r="BE904" s="10">
        <f t="shared" si="310"/>
        <v>0</v>
      </c>
      <c r="BF904" s="10">
        <f t="shared" si="311"/>
        <v>0</v>
      </c>
      <c r="BG904" s="10">
        <f t="shared" si="312"/>
        <v>0</v>
      </c>
      <c r="BH904" s="10">
        <f t="shared" si="313"/>
        <v>0</v>
      </c>
    </row>
    <row r="905" spans="1:60" ht="27.75" customHeight="1">
      <c r="A905" t="str">
        <f t="shared" si="293"/>
        <v/>
      </c>
      <c r="B905" s="54"/>
      <c r="C905" s="55"/>
      <c r="D905" s="54"/>
      <c r="E905" s="55"/>
      <c r="F905" s="31"/>
      <c r="G905" s="29"/>
      <c r="H905" s="32"/>
      <c r="I905" s="32"/>
      <c r="J905" s="30"/>
      <c r="K905" s="31"/>
      <c r="L905" s="33"/>
      <c r="M905" s="33"/>
      <c r="N905" s="54"/>
      <c r="O905" s="56"/>
      <c r="P905" s="56"/>
      <c r="Q905" s="57"/>
      <c r="R905" s="33"/>
      <c r="S905" s="33"/>
      <c r="T905" s="40"/>
      <c r="U905" s="40"/>
      <c r="V905" s="17"/>
      <c r="W905" s="17"/>
      <c r="X905" s="10" t="str">
        <f>IFERROR(VLOOKUP($F905,PRM!$G$3:$H$5,2,FALSE),"")</f>
        <v/>
      </c>
      <c r="Y905" s="10" t="str">
        <f>IFERROR(VLOOKUP($G905,PRM!$I$3:$J$5,2,FALSE),"")</f>
        <v/>
      </c>
      <c r="Z905" s="10" t="str">
        <f>IFERROR(VLOOKUP($K905,PRM!$K$3:$L$4,2,FALSE),"")</f>
        <v/>
      </c>
      <c r="AA905" s="10" t="str">
        <f>IFERROR(VLOOKUP($N905,PRM!$M$3:$N$50,2,FALSE),"")</f>
        <v/>
      </c>
      <c r="AB905" s="10" t="str">
        <f>IFERROR(VLOOKUP($Y$3&amp;$R905,PRM!$Q$3:$R$31,2,FALSE),"")</f>
        <v/>
      </c>
      <c r="AC905" s="10" t="str">
        <f>IFERROR(VLOOKUP($Y$3&amp;$S905,PRM!$AH$3:$AI$133,2,FALSE),"")</f>
        <v/>
      </c>
      <c r="AD905" s="10" t="str">
        <f>IFERROR(VLOOKUP($Y$3&amp;$T905,PRM!$Y$3:$Z$50,2,FALSE),"")</f>
        <v>1</v>
      </c>
      <c r="AE905" s="10" t="str">
        <f>IFERROR(VLOOKUP($Y$3&amp;$U905,PRM!$AD$3:$AE$44,2,FALSE),"")</f>
        <v/>
      </c>
      <c r="AF905" s="10" t="str">
        <f>IFERROR(VLOOKUP($Y$3&amp;$R905,PRM!$Q$3:$T$31,3,FALSE),"")</f>
        <v/>
      </c>
      <c r="AG905" s="10" t="str">
        <f>IFERROR(IF(AF905=0,0,MATCH($Y$3,PRM!$AF$3:'PRM'!$AF$133,0)),"")</f>
        <v/>
      </c>
      <c r="AH905" s="10" t="str">
        <f>IF($Y$3="","",(IF(AF905=0,0,COUNTIF(PRM!$AF$3:'PRM'!$AF$133,$Y$3))))</f>
        <v/>
      </c>
      <c r="AI905" s="10" t="str">
        <f>IFERROR(VLOOKUP($Y$3&amp;$R905,PRM!$Q$3:$U$31,4,FALSE),"")</f>
        <v/>
      </c>
      <c r="AJ905" s="10" t="str">
        <f>IFERROR(IF(AI905=0,0,MATCH($Y$3,PRM!$V$3:'PRM'!$V$50,0)),"")</f>
        <v/>
      </c>
      <c r="AK905" s="10" t="str">
        <f>IF($Y$3="","",(IF(AI905=0,0,COUNTIF(PRM!$V$3:'PRM'!$V$50,$Y$3))))</f>
        <v/>
      </c>
      <c r="AL905" s="10" t="str">
        <f>IFERROR(VLOOKUP($Y$3&amp;$R905,PRM!$Q$3:$U$31,5,FALSE),"")</f>
        <v/>
      </c>
      <c r="AM905" s="10" t="str">
        <f>IFERROR(IF(AL905=0,0,MATCH($Y$3,PRM!$AA$3:'PRM'!$AA$94,0)),"")</f>
        <v/>
      </c>
      <c r="AN905" s="10" t="str">
        <f>IF($Y$3="","",IF(AL905=0,0,COUNTIF(PRM!$AA$3:'PRM'!$AA$94,$Y$3)))</f>
        <v/>
      </c>
      <c r="AO905" s="10">
        <f t="shared" si="294"/>
        <v>0</v>
      </c>
      <c r="AP905" s="10">
        <f t="shared" si="295"/>
        <v>0</v>
      </c>
      <c r="AQ905" s="10">
        <f t="shared" si="296"/>
        <v>0</v>
      </c>
      <c r="AR905" s="10">
        <f t="shared" si="297"/>
        <v>0</v>
      </c>
      <c r="AS905" s="10">
        <f t="shared" si="298"/>
        <v>0</v>
      </c>
      <c r="AT905" s="10">
        <f t="shared" si="299"/>
        <v>0</v>
      </c>
      <c r="AU905" s="10">
        <f t="shared" si="300"/>
        <v>0</v>
      </c>
      <c r="AV905" s="10">
        <f t="shared" si="301"/>
        <v>0</v>
      </c>
      <c r="AW905" s="10">
        <f t="shared" si="302"/>
        <v>0</v>
      </c>
      <c r="AX905" s="10">
        <f t="shared" si="303"/>
        <v>0</v>
      </c>
      <c r="AY905" s="10">
        <f t="shared" si="304"/>
        <v>0</v>
      </c>
      <c r="AZ905" s="10">
        <f t="shared" si="305"/>
        <v>0</v>
      </c>
      <c r="BA905" s="10">
        <f t="shared" si="306"/>
        <v>0</v>
      </c>
      <c r="BB905" s="10">
        <f t="shared" si="307"/>
        <v>0</v>
      </c>
      <c r="BC905" s="10">
        <f t="shared" si="308"/>
        <v>0</v>
      </c>
      <c r="BD905" s="10">
        <f t="shared" si="309"/>
        <v>0</v>
      </c>
      <c r="BE905" s="10">
        <f t="shared" si="310"/>
        <v>0</v>
      </c>
      <c r="BF905" s="10">
        <f t="shared" si="311"/>
        <v>0</v>
      </c>
      <c r="BG905" s="10">
        <f t="shared" si="312"/>
        <v>0</v>
      </c>
      <c r="BH905" s="10">
        <f t="shared" si="313"/>
        <v>0</v>
      </c>
    </row>
    <row r="906" spans="1:60" ht="27.75" customHeight="1">
      <c r="A906" t="str">
        <f t="shared" si="293"/>
        <v/>
      </c>
      <c r="B906" s="54"/>
      <c r="C906" s="55"/>
      <c r="D906" s="54"/>
      <c r="E906" s="55"/>
      <c r="F906" s="31"/>
      <c r="G906" s="29"/>
      <c r="H906" s="32"/>
      <c r="I906" s="32"/>
      <c r="J906" s="30"/>
      <c r="K906" s="31"/>
      <c r="L906" s="33"/>
      <c r="M906" s="33"/>
      <c r="N906" s="54"/>
      <c r="O906" s="56"/>
      <c r="P906" s="56"/>
      <c r="Q906" s="57"/>
      <c r="R906" s="33"/>
      <c r="S906" s="33"/>
      <c r="T906" s="40"/>
      <c r="U906" s="40"/>
      <c r="V906" s="17"/>
      <c r="W906" s="17"/>
      <c r="X906" s="10" t="str">
        <f>IFERROR(VLOOKUP($F906,PRM!$G$3:$H$5,2,FALSE),"")</f>
        <v/>
      </c>
      <c r="Y906" s="10" t="str">
        <f>IFERROR(VLOOKUP($G906,PRM!$I$3:$J$5,2,FALSE),"")</f>
        <v/>
      </c>
      <c r="Z906" s="10" t="str">
        <f>IFERROR(VLOOKUP($K906,PRM!$K$3:$L$4,2,FALSE),"")</f>
        <v/>
      </c>
      <c r="AA906" s="10" t="str">
        <f>IFERROR(VLOOKUP($N906,PRM!$M$3:$N$50,2,FALSE),"")</f>
        <v/>
      </c>
      <c r="AB906" s="10" t="str">
        <f>IFERROR(VLOOKUP($Y$3&amp;$R906,PRM!$Q$3:$R$31,2,FALSE),"")</f>
        <v/>
      </c>
      <c r="AC906" s="10" t="str">
        <f>IFERROR(VLOOKUP($Y$3&amp;$S906,PRM!$AH$3:$AI$133,2,FALSE),"")</f>
        <v/>
      </c>
      <c r="AD906" s="10" t="str">
        <f>IFERROR(VLOOKUP($Y$3&amp;$T906,PRM!$Y$3:$Z$50,2,FALSE),"")</f>
        <v>1</v>
      </c>
      <c r="AE906" s="10" t="str">
        <f>IFERROR(VLOOKUP($Y$3&amp;$U906,PRM!$AD$3:$AE$44,2,FALSE),"")</f>
        <v/>
      </c>
      <c r="AF906" s="10" t="str">
        <f>IFERROR(VLOOKUP($Y$3&amp;$R906,PRM!$Q$3:$T$31,3,FALSE),"")</f>
        <v/>
      </c>
      <c r="AG906" s="10" t="str">
        <f>IFERROR(IF(AF906=0,0,MATCH($Y$3,PRM!$AF$3:'PRM'!$AF$133,0)),"")</f>
        <v/>
      </c>
      <c r="AH906" s="10" t="str">
        <f>IF($Y$3="","",(IF(AF906=0,0,COUNTIF(PRM!$AF$3:'PRM'!$AF$133,$Y$3))))</f>
        <v/>
      </c>
      <c r="AI906" s="10" t="str">
        <f>IFERROR(VLOOKUP($Y$3&amp;$R906,PRM!$Q$3:$U$31,4,FALSE),"")</f>
        <v/>
      </c>
      <c r="AJ906" s="10" t="str">
        <f>IFERROR(IF(AI906=0,0,MATCH($Y$3,PRM!$V$3:'PRM'!$V$50,0)),"")</f>
        <v/>
      </c>
      <c r="AK906" s="10" t="str">
        <f>IF($Y$3="","",(IF(AI906=0,0,COUNTIF(PRM!$V$3:'PRM'!$V$50,$Y$3))))</f>
        <v/>
      </c>
      <c r="AL906" s="10" t="str">
        <f>IFERROR(VLOOKUP($Y$3&amp;$R906,PRM!$Q$3:$U$31,5,FALSE),"")</f>
        <v/>
      </c>
      <c r="AM906" s="10" t="str">
        <f>IFERROR(IF(AL906=0,0,MATCH($Y$3,PRM!$AA$3:'PRM'!$AA$94,0)),"")</f>
        <v/>
      </c>
      <c r="AN906" s="10" t="str">
        <f>IF($Y$3="","",IF(AL906=0,0,COUNTIF(PRM!$AA$3:'PRM'!$AA$94,$Y$3)))</f>
        <v/>
      </c>
      <c r="AO906" s="10">
        <f t="shared" si="294"/>
        <v>0</v>
      </c>
      <c r="AP906" s="10">
        <f t="shared" si="295"/>
        <v>0</v>
      </c>
      <c r="AQ906" s="10">
        <f t="shared" si="296"/>
        <v>0</v>
      </c>
      <c r="AR906" s="10">
        <f t="shared" si="297"/>
        <v>0</v>
      </c>
      <c r="AS906" s="10">
        <f t="shared" si="298"/>
        <v>0</v>
      </c>
      <c r="AT906" s="10">
        <f t="shared" si="299"/>
        <v>0</v>
      </c>
      <c r="AU906" s="10">
        <f t="shared" si="300"/>
        <v>0</v>
      </c>
      <c r="AV906" s="10">
        <f t="shared" si="301"/>
        <v>0</v>
      </c>
      <c r="AW906" s="10">
        <f t="shared" si="302"/>
        <v>0</v>
      </c>
      <c r="AX906" s="10">
        <f t="shared" si="303"/>
        <v>0</v>
      </c>
      <c r="AY906" s="10">
        <f t="shared" si="304"/>
        <v>0</v>
      </c>
      <c r="AZ906" s="10">
        <f t="shared" si="305"/>
        <v>0</v>
      </c>
      <c r="BA906" s="10">
        <f t="shared" si="306"/>
        <v>0</v>
      </c>
      <c r="BB906" s="10">
        <f t="shared" si="307"/>
        <v>0</v>
      </c>
      <c r="BC906" s="10">
        <f t="shared" si="308"/>
        <v>0</v>
      </c>
      <c r="BD906" s="10">
        <f t="shared" si="309"/>
        <v>0</v>
      </c>
      <c r="BE906" s="10">
        <f t="shared" si="310"/>
        <v>0</v>
      </c>
      <c r="BF906" s="10">
        <f t="shared" si="311"/>
        <v>0</v>
      </c>
      <c r="BG906" s="10">
        <f t="shared" si="312"/>
        <v>0</v>
      </c>
      <c r="BH906" s="10">
        <f t="shared" si="313"/>
        <v>0</v>
      </c>
    </row>
    <row r="907" spans="1:60" ht="27.75" customHeight="1">
      <c r="A907" t="str">
        <f t="shared" si="293"/>
        <v/>
      </c>
      <c r="B907" s="54"/>
      <c r="C907" s="55"/>
      <c r="D907" s="54"/>
      <c r="E907" s="55"/>
      <c r="F907" s="31"/>
      <c r="G907" s="29"/>
      <c r="H907" s="32"/>
      <c r="I907" s="32"/>
      <c r="J907" s="30"/>
      <c r="K907" s="31"/>
      <c r="L907" s="33"/>
      <c r="M907" s="33"/>
      <c r="N907" s="54"/>
      <c r="O907" s="56"/>
      <c r="P907" s="56"/>
      <c r="Q907" s="57"/>
      <c r="R907" s="33"/>
      <c r="S907" s="33"/>
      <c r="T907" s="40"/>
      <c r="U907" s="40"/>
      <c r="V907" s="17"/>
      <c r="W907" s="17"/>
      <c r="X907" s="10" t="str">
        <f>IFERROR(VLOOKUP($F907,PRM!$G$3:$H$5,2,FALSE),"")</f>
        <v/>
      </c>
      <c r="Y907" s="10" t="str">
        <f>IFERROR(VLOOKUP($G907,PRM!$I$3:$J$5,2,FALSE),"")</f>
        <v/>
      </c>
      <c r="Z907" s="10" t="str">
        <f>IFERROR(VLOOKUP($K907,PRM!$K$3:$L$4,2,FALSE),"")</f>
        <v/>
      </c>
      <c r="AA907" s="10" t="str">
        <f>IFERROR(VLOOKUP($N907,PRM!$M$3:$N$50,2,FALSE),"")</f>
        <v/>
      </c>
      <c r="AB907" s="10" t="str">
        <f>IFERROR(VLOOKUP($Y$3&amp;$R907,PRM!$Q$3:$R$31,2,FALSE),"")</f>
        <v/>
      </c>
      <c r="AC907" s="10" t="str">
        <f>IFERROR(VLOOKUP($Y$3&amp;$S907,PRM!$AH$3:$AI$133,2,FALSE),"")</f>
        <v/>
      </c>
      <c r="AD907" s="10" t="str">
        <f>IFERROR(VLOOKUP($Y$3&amp;$T907,PRM!$Y$3:$Z$50,2,FALSE),"")</f>
        <v>1</v>
      </c>
      <c r="AE907" s="10" t="str">
        <f>IFERROR(VLOOKUP($Y$3&amp;$U907,PRM!$AD$3:$AE$44,2,FALSE),"")</f>
        <v/>
      </c>
      <c r="AF907" s="10" t="str">
        <f>IFERROR(VLOOKUP($Y$3&amp;$R907,PRM!$Q$3:$T$31,3,FALSE),"")</f>
        <v/>
      </c>
      <c r="AG907" s="10" t="str">
        <f>IFERROR(IF(AF907=0,0,MATCH($Y$3,PRM!$AF$3:'PRM'!$AF$133,0)),"")</f>
        <v/>
      </c>
      <c r="AH907" s="10" t="str">
        <f>IF($Y$3="","",(IF(AF907=0,0,COUNTIF(PRM!$AF$3:'PRM'!$AF$133,$Y$3))))</f>
        <v/>
      </c>
      <c r="AI907" s="10" t="str">
        <f>IFERROR(VLOOKUP($Y$3&amp;$R907,PRM!$Q$3:$U$31,4,FALSE),"")</f>
        <v/>
      </c>
      <c r="AJ907" s="10" t="str">
        <f>IFERROR(IF(AI907=0,0,MATCH($Y$3,PRM!$V$3:'PRM'!$V$50,0)),"")</f>
        <v/>
      </c>
      <c r="AK907" s="10" t="str">
        <f>IF($Y$3="","",(IF(AI907=0,0,COUNTIF(PRM!$V$3:'PRM'!$V$50,$Y$3))))</f>
        <v/>
      </c>
      <c r="AL907" s="10" t="str">
        <f>IFERROR(VLOOKUP($Y$3&amp;$R907,PRM!$Q$3:$U$31,5,FALSE),"")</f>
        <v/>
      </c>
      <c r="AM907" s="10" t="str">
        <f>IFERROR(IF(AL907=0,0,MATCH($Y$3,PRM!$AA$3:'PRM'!$AA$94,0)),"")</f>
        <v/>
      </c>
      <c r="AN907" s="10" t="str">
        <f>IF($Y$3="","",IF(AL907=0,0,COUNTIF(PRM!$AA$3:'PRM'!$AA$94,$Y$3)))</f>
        <v/>
      </c>
      <c r="AO907" s="10">
        <f t="shared" si="294"/>
        <v>0</v>
      </c>
      <c r="AP907" s="10">
        <f t="shared" si="295"/>
        <v>0</v>
      </c>
      <c r="AQ907" s="10">
        <f t="shared" si="296"/>
        <v>0</v>
      </c>
      <c r="AR907" s="10">
        <f t="shared" si="297"/>
        <v>0</v>
      </c>
      <c r="AS907" s="10">
        <f t="shared" si="298"/>
        <v>0</v>
      </c>
      <c r="AT907" s="10">
        <f t="shared" si="299"/>
        <v>0</v>
      </c>
      <c r="AU907" s="10">
        <f t="shared" si="300"/>
        <v>0</v>
      </c>
      <c r="AV907" s="10">
        <f t="shared" si="301"/>
        <v>0</v>
      </c>
      <c r="AW907" s="10">
        <f t="shared" si="302"/>
        <v>0</v>
      </c>
      <c r="AX907" s="10">
        <f t="shared" si="303"/>
        <v>0</v>
      </c>
      <c r="AY907" s="10">
        <f t="shared" si="304"/>
        <v>0</v>
      </c>
      <c r="AZ907" s="10">
        <f t="shared" si="305"/>
        <v>0</v>
      </c>
      <c r="BA907" s="10">
        <f t="shared" si="306"/>
        <v>0</v>
      </c>
      <c r="BB907" s="10">
        <f t="shared" si="307"/>
        <v>0</v>
      </c>
      <c r="BC907" s="10">
        <f t="shared" si="308"/>
        <v>0</v>
      </c>
      <c r="BD907" s="10">
        <f t="shared" si="309"/>
        <v>0</v>
      </c>
      <c r="BE907" s="10">
        <f t="shared" si="310"/>
        <v>0</v>
      </c>
      <c r="BF907" s="10">
        <f t="shared" si="311"/>
        <v>0</v>
      </c>
      <c r="BG907" s="10">
        <f t="shared" si="312"/>
        <v>0</v>
      </c>
      <c r="BH907" s="10">
        <f t="shared" si="313"/>
        <v>0</v>
      </c>
    </row>
    <row r="908" spans="1:60" ht="27.75" customHeight="1">
      <c r="A908" t="str">
        <f t="shared" ref="A908:A971" si="314">+IF(B908="","",ROW()-10)</f>
        <v/>
      </c>
      <c r="B908" s="54"/>
      <c r="C908" s="55"/>
      <c r="D908" s="54"/>
      <c r="E908" s="55"/>
      <c r="F908" s="31"/>
      <c r="G908" s="29"/>
      <c r="H908" s="32"/>
      <c r="I908" s="32"/>
      <c r="J908" s="30"/>
      <c r="K908" s="31"/>
      <c r="L908" s="33"/>
      <c r="M908" s="33"/>
      <c r="N908" s="54"/>
      <c r="O908" s="56"/>
      <c r="P908" s="56"/>
      <c r="Q908" s="57"/>
      <c r="R908" s="33"/>
      <c r="S908" s="33"/>
      <c r="T908" s="40"/>
      <c r="U908" s="40"/>
      <c r="V908" s="17"/>
      <c r="W908" s="17"/>
      <c r="X908" s="10" t="str">
        <f>IFERROR(VLOOKUP($F908,PRM!$G$3:$H$5,2,FALSE),"")</f>
        <v/>
      </c>
      <c r="Y908" s="10" t="str">
        <f>IFERROR(VLOOKUP($G908,PRM!$I$3:$J$5,2,FALSE),"")</f>
        <v/>
      </c>
      <c r="Z908" s="10" t="str">
        <f>IFERROR(VLOOKUP($K908,PRM!$K$3:$L$4,2,FALSE),"")</f>
        <v/>
      </c>
      <c r="AA908" s="10" t="str">
        <f>IFERROR(VLOOKUP($N908,PRM!$M$3:$N$50,2,FALSE),"")</f>
        <v/>
      </c>
      <c r="AB908" s="10" t="str">
        <f>IFERROR(VLOOKUP($Y$3&amp;$R908,PRM!$Q$3:$R$31,2,FALSE),"")</f>
        <v/>
      </c>
      <c r="AC908" s="10" t="str">
        <f>IFERROR(VLOOKUP($Y$3&amp;$S908,PRM!$AH$3:$AI$133,2,FALSE),"")</f>
        <v/>
      </c>
      <c r="AD908" s="10" t="str">
        <f>IFERROR(VLOOKUP($Y$3&amp;$T908,PRM!$Y$3:$Z$50,2,FALSE),"")</f>
        <v>1</v>
      </c>
      <c r="AE908" s="10" t="str">
        <f>IFERROR(VLOOKUP($Y$3&amp;$U908,PRM!$AD$3:$AE$44,2,FALSE),"")</f>
        <v/>
      </c>
      <c r="AF908" s="10" t="str">
        <f>IFERROR(VLOOKUP($Y$3&amp;$R908,PRM!$Q$3:$T$31,3,FALSE),"")</f>
        <v/>
      </c>
      <c r="AG908" s="10" t="str">
        <f>IFERROR(IF(AF908=0,0,MATCH($Y$3,PRM!$AF$3:'PRM'!$AF$133,0)),"")</f>
        <v/>
      </c>
      <c r="AH908" s="10" t="str">
        <f>IF($Y$3="","",(IF(AF908=0,0,COUNTIF(PRM!$AF$3:'PRM'!$AF$133,$Y$3))))</f>
        <v/>
      </c>
      <c r="AI908" s="10" t="str">
        <f>IFERROR(VLOOKUP($Y$3&amp;$R908,PRM!$Q$3:$U$31,4,FALSE),"")</f>
        <v/>
      </c>
      <c r="AJ908" s="10" t="str">
        <f>IFERROR(IF(AI908=0,0,MATCH($Y$3,PRM!$V$3:'PRM'!$V$50,0)),"")</f>
        <v/>
      </c>
      <c r="AK908" s="10" t="str">
        <f>IF($Y$3="","",(IF(AI908=0,0,COUNTIF(PRM!$V$3:'PRM'!$V$50,$Y$3))))</f>
        <v/>
      </c>
      <c r="AL908" s="10" t="str">
        <f>IFERROR(VLOOKUP($Y$3&amp;$R908,PRM!$Q$3:$U$31,5,FALSE),"")</f>
        <v/>
      </c>
      <c r="AM908" s="10" t="str">
        <f>IFERROR(IF(AL908=0,0,MATCH($Y$3,PRM!$AA$3:'PRM'!$AA$94,0)),"")</f>
        <v/>
      </c>
      <c r="AN908" s="10" t="str">
        <f>IF($Y$3="","",IF(AL908=0,0,COUNTIF(PRM!$AA$3:'PRM'!$AA$94,$Y$3)))</f>
        <v/>
      </c>
      <c r="AO908" s="10">
        <f t="shared" si="294"/>
        <v>0</v>
      </c>
      <c r="AP908" s="10">
        <f t="shared" si="295"/>
        <v>0</v>
      </c>
      <c r="AQ908" s="10">
        <f t="shared" si="296"/>
        <v>0</v>
      </c>
      <c r="AR908" s="10">
        <f t="shared" si="297"/>
        <v>0</v>
      </c>
      <c r="AS908" s="10">
        <f t="shared" si="298"/>
        <v>0</v>
      </c>
      <c r="AT908" s="10">
        <f t="shared" si="299"/>
        <v>0</v>
      </c>
      <c r="AU908" s="10">
        <f t="shared" si="300"/>
        <v>0</v>
      </c>
      <c r="AV908" s="10">
        <f t="shared" si="301"/>
        <v>0</v>
      </c>
      <c r="AW908" s="10">
        <f t="shared" si="302"/>
        <v>0</v>
      </c>
      <c r="AX908" s="10">
        <f t="shared" si="303"/>
        <v>0</v>
      </c>
      <c r="AY908" s="10">
        <f t="shared" si="304"/>
        <v>0</v>
      </c>
      <c r="AZ908" s="10">
        <f t="shared" si="305"/>
        <v>0</v>
      </c>
      <c r="BA908" s="10">
        <f t="shared" si="306"/>
        <v>0</v>
      </c>
      <c r="BB908" s="10">
        <f t="shared" si="307"/>
        <v>0</v>
      </c>
      <c r="BC908" s="10">
        <f t="shared" si="308"/>
        <v>0</v>
      </c>
      <c r="BD908" s="10">
        <f t="shared" si="309"/>
        <v>0</v>
      </c>
      <c r="BE908" s="10">
        <f t="shared" si="310"/>
        <v>0</v>
      </c>
      <c r="BF908" s="10">
        <f t="shared" si="311"/>
        <v>0</v>
      </c>
      <c r="BG908" s="10">
        <f t="shared" si="312"/>
        <v>0</v>
      </c>
      <c r="BH908" s="10">
        <f t="shared" si="313"/>
        <v>0</v>
      </c>
    </row>
    <row r="909" spans="1:60" ht="27.75" customHeight="1">
      <c r="A909" t="str">
        <f t="shared" si="314"/>
        <v/>
      </c>
      <c r="B909" s="54"/>
      <c r="C909" s="55"/>
      <c r="D909" s="54"/>
      <c r="E909" s="55"/>
      <c r="F909" s="31"/>
      <c r="G909" s="29"/>
      <c r="H909" s="32"/>
      <c r="I909" s="32"/>
      <c r="J909" s="30"/>
      <c r="K909" s="31"/>
      <c r="L909" s="33"/>
      <c r="M909" s="33"/>
      <c r="N909" s="54"/>
      <c r="O909" s="56"/>
      <c r="P909" s="56"/>
      <c r="Q909" s="57"/>
      <c r="R909" s="33"/>
      <c r="S909" s="33"/>
      <c r="T909" s="40"/>
      <c r="U909" s="40"/>
      <c r="V909" s="17"/>
      <c r="W909" s="17"/>
      <c r="X909" s="10" t="str">
        <f>IFERROR(VLOOKUP($F909,PRM!$G$3:$H$5,2,FALSE),"")</f>
        <v/>
      </c>
      <c r="Y909" s="10" t="str">
        <f>IFERROR(VLOOKUP($G909,PRM!$I$3:$J$5,2,FALSE),"")</f>
        <v/>
      </c>
      <c r="Z909" s="10" t="str">
        <f>IFERROR(VLOOKUP($K909,PRM!$K$3:$L$4,2,FALSE),"")</f>
        <v/>
      </c>
      <c r="AA909" s="10" t="str">
        <f>IFERROR(VLOOKUP($N909,PRM!$M$3:$N$50,2,FALSE),"")</f>
        <v/>
      </c>
      <c r="AB909" s="10" t="str">
        <f>IFERROR(VLOOKUP($Y$3&amp;$R909,PRM!$Q$3:$R$31,2,FALSE),"")</f>
        <v/>
      </c>
      <c r="AC909" s="10" t="str">
        <f>IFERROR(VLOOKUP($Y$3&amp;$S909,PRM!$AH$3:$AI$133,2,FALSE),"")</f>
        <v/>
      </c>
      <c r="AD909" s="10" t="str">
        <f>IFERROR(VLOOKUP($Y$3&amp;$T909,PRM!$Y$3:$Z$50,2,FALSE),"")</f>
        <v>1</v>
      </c>
      <c r="AE909" s="10" t="str">
        <f>IFERROR(VLOOKUP($Y$3&amp;$U909,PRM!$AD$3:$AE$44,2,FALSE),"")</f>
        <v/>
      </c>
      <c r="AF909" s="10" t="str">
        <f>IFERROR(VLOOKUP($Y$3&amp;$R909,PRM!$Q$3:$T$31,3,FALSE),"")</f>
        <v/>
      </c>
      <c r="AG909" s="10" t="str">
        <f>IFERROR(IF(AF909=0,0,MATCH($Y$3,PRM!$AF$3:'PRM'!$AF$133,0)),"")</f>
        <v/>
      </c>
      <c r="AH909" s="10" t="str">
        <f>IF($Y$3="","",(IF(AF909=0,0,COUNTIF(PRM!$AF$3:'PRM'!$AF$133,$Y$3))))</f>
        <v/>
      </c>
      <c r="AI909" s="10" t="str">
        <f>IFERROR(VLOOKUP($Y$3&amp;$R909,PRM!$Q$3:$U$31,4,FALSE),"")</f>
        <v/>
      </c>
      <c r="AJ909" s="10" t="str">
        <f>IFERROR(IF(AI909=0,0,MATCH($Y$3,PRM!$V$3:'PRM'!$V$50,0)),"")</f>
        <v/>
      </c>
      <c r="AK909" s="10" t="str">
        <f>IF($Y$3="","",(IF(AI909=0,0,COUNTIF(PRM!$V$3:'PRM'!$V$50,$Y$3))))</f>
        <v/>
      </c>
      <c r="AL909" s="10" t="str">
        <f>IFERROR(VLOOKUP($Y$3&amp;$R909,PRM!$Q$3:$U$31,5,FALSE),"")</f>
        <v/>
      </c>
      <c r="AM909" s="10" t="str">
        <f>IFERROR(IF(AL909=0,0,MATCH($Y$3,PRM!$AA$3:'PRM'!$AA$94,0)),"")</f>
        <v/>
      </c>
      <c r="AN909" s="10" t="str">
        <f>IF($Y$3="","",IF(AL909=0,0,COUNTIF(PRM!$AA$3:'PRM'!$AA$94,$Y$3)))</f>
        <v/>
      </c>
      <c r="AO909" s="10">
        <f t="shared" si="294"/>
        <v>0</v>
      </c>
      <c r="AP909" s="10">
        <f t="shared" si="295"/>
        <v>0</v>
      </c>
      <c r="AQ909" s="10">
        <f t="shared" si="296"/>
        <v>0</v>
      </c>
      <c r="AR909" s="10">
        <f t="shared" si="297"/>
        <v>0</v>
      </c>
      <c r="AS909" s="10">
        <f t="shared" si="298"/>
        <v>0</v>
      </c>
      <c r="AT909" s="10">
        <f t="shared" si="299"/>
        <v>0</v>
      </c>
      <c r="AU909" s="10">
        <f t="shared" si="300"/>
        <v>0</v>
      </c>
      <c r="AV909" s="10">
        <f t="shared" si="301"/>
        <v>0</v>
      </c>
      <c r="AW909" s="10">
        <f t="shared" si="302"/>
        <v>0</v>
      </c>
      <c r="AX909" s="10">
        <f t="shared" si="303"/>
        <v>0</v>
      </c>
      <c r="AY909" s="10">
        <f t="shared" si="304"/>
        <v>0</v>
      </c>
      <c r="AZ909" s="10">
        <f t="shared" si="305"/>
        <v>0</v>
      </c>
      <c r="BA909" s="10">
        <f t="shared" si="306"/>
        <v>0</v>
      </c>
      <c r="BB909" s="10">
        <f t="shared" si="307"/>
        <v>0</v>
      </c>
      <c r="BC909" s="10">
        <f t="shared" si="308"/>
        <v>0</v>
      </c>
      <c r="BD909" s="10">
        <f t="shared" si="309"/>
        <v>0</v>
      </c>
      <c r="BE909" s="10">
        <f t="shared" si="310"/>
        <v>0</v>
      </c>
      <c r="BF909" s="10">
        <f t="shared" si="311"/>
        <v>0</v>
      </c>
      <c r="BG909" s="10">
        <f t="shared" si="312"/>
        <v>0</v>
      </c>
      <c r="BH909" s="10">
        <f t="shared" si="313"/>
        <v>0</v>
      </c>
    </row>
    <row r="910" spans="1:60" ht="27.75" customHeight="1">
      <c r="A910" t="str">
        <f t="shared" si="314"/>
        <v/>
      </c>
      <c r="B910" s="54"/>
      <c r="C910" s="55"/>
      <c r="D910" s="54"/>
      <c r="E910" s="55"/>
      <c r="F910" s="31"/>
      <c r="G910" s="29"/>
      <c r="H910" s="32"/>
      <c r="I910" s="32"/>
      <c r="J910" s="30"/>
      <c r="K910" s="31"/>
      <c r="L910" s="33"/>
      <c r="M910" s="33"/>
      <c r="N910" s="54"/>
      <c r="O910" s="56"/>
      <c r="P910" s="56"/>
      <c r="Q910" s="57"/>
      <c r="R910" s="33"/>
      <c r="S910" s="33"/>
      <c r="T910" s="40"/>
      <c r="U910" s="40"/>
      <c r="V910" s="17"/>
      <c r="W910" s="17"/>
      <c r="X910" s="10" t="str">
        <f>IFERROR(VLOOKUP($F910,PRM!$G$3:$H$5,2,FALSE),"")</f>
        <v/>
      </c>
      <c r="Y910" s="10" t="str">
        <f>IFERROR(VLOOKUP($G910,PRM!$I$3:$J$5,2,FALSE),"")</f>
        <v/>
      </c>
      <c r="Z910" s="10" t="str">
        <f>IFERROR(VLOOKUP($K910,PRM!$K$3:$L$4,2,FALSE),"")</f>
        <v/>
      </c>
      <c r="AA910" s="10" t="str">
        <f>IFERROR(VLOOKUP($N910,PRM!$M$3:$N$50,2,FALSE),"")</f>
        <v/>
      </c>
      <c r="AB910" s="10" t="str">
        <f>IFERROR(VLOOKUP($Y$3&amp;$R910,PRM!$Q$3:$R$31,2,FALSE),"")</f>
        <v/>
      </c>
      <c r="AC910" s="10" t="str">
        <f>IFERROR(VLOOKUP($Y$3&amp;$S910,PRM!$AH$3:$AI$133,2,FALSE),"")</f>
        <v/>
      </c>
      <c r="AD910" s="10" t="str">
        <f>IFERROR(VLOOKUP($Y$3&amp;$T910,PRM!$Y$3:$Z$50,2,FALSE),"")</f>
        <v>1</v>
      </c>
      <c r="AE910" s="10" t="str">
        <f>IFERROR(VLOOKUP($Y$3&amp;$U910,PRM!$AD$3:$AE$44,2,FALSE),"")</f>
        <v/>
      </c>
      <c r="AF910" s="10" t="str">
        <f>IFERROR(VLOOKUP($Y$3&amp;$R910,PRM!$Q$3:$T$31,3,FALSE),"")</f>
        <v/>
      </c>
      <c r="AG910" s="10" t="str">
        <f>IFERROR(IF(AF910=0,0,MATCH($Y$3,PRM!$AF$3:'PRM'!$AF$133,0)),"")</f>
        <v/>
      </c>
      <c r="AH910" s="10" t="str">
        <f>IF($Y$3="","",(IF(AF910=0,0,COUNTIF(PRM!$AF$3:'PRM'!$AF$133,$Y$3))))</f>
        <v/>
      </c>
      <c r="AI910" s="10" t="str">
        <f>IFERROR(VLOOKUP($Y$3&amp;$R910,PRM!$Q$3:$U$31,4,FALSE),"")</f>
        <v/>
      </c>
      <c r="AJ910" s="10" t="str">
        <f>IFERROR(IF(AI910=0,0,MATCH($Y$3,PRM!$V$3:'PRM'!$V$50,0)),"")</f>
        <v/>
      </c>
      <c r="AK910" s="10" t="str">
        <f>IF($Y$3="","",(IF(AI910=0,0,COUNTIF(PRM!$V$3:'PRM'!$V$50,$Y$3))))</f>
        <v/>
      </c>
      <c r="AL910" s="10" t="str">
        <f>IFERROR(VLOOKUP($Y$3&amp;$R910,PRM!$Q$3:$U$31,5,FALSE),"")</f>
        <v/>
      </c>
      <c r="AM910" s="10" t="str">
        <f>IFERROR(IF(AL910=0,0,MATCH($Y$3,PRM!$AA$3:'PRM'!$AA$94,0)),"")</f>
        <v/>
      </c>
      <c r="AN910" s="10" t="str">
        <f>IF($Y$3="","",IF(AL910=0,0,COUNTIF(PRM!$AA$3:'PRM'!$AA$94,$Y$3)))</f>
        <v/>
      </c>
      <c r="AO910" s="10">
        <f t="shared" si="294"/>
        <v>0</v>
      </c>
      <c r="AP910" s="10">
        <f t="shared" si="295"/>
        <v>0</v>
      </c>
      <c r="AQ910" s="10">
        <f t="shared" si="296"/>
        <v>0</v>
      </c>
      <c r="AR910" s="10">
        <f t="shared" si="297"/>
        <v>0</v>
      </c>
      <c r="AS910" s="10">
        <f t="shared" si="298"/>
        <v>0</v>
      </c>
      <c r="AT910" s="10">
        <f t="shared" si="299"/>
        <v>0</v>
      </c>
      <c r="AU910" s="10">
        <f t="shared" si="300"/>
        <v>0</v>
      </c>
      <c r="AV910" s="10">
        <f t="shared" si="301"/>
        <v>0</v>
      </c>
      <c r="AW910" s="10">
        <f t="shared" si="302"/>
        <v>0</v>
      </c>
      <c r="AX910" s="10">
        <f t="shared" si="303"/>
        <v>0</v>
      </c>
      <c r="AY910" s="10">
        <f t="shared" si="304"/>
        <v>0</v>
      </c>
      <c r="AZ910" s="10">
        <f t="shared" si="305"/>
        <v>0</v>
      </c>
      <c r="BA910" s="10">
        <f t="shared" si="306"/>
        <v>0</v>
      </c>
      <c r="BB910" s="10">
        <f t="shared" si="307"/>
        <v>0</v>
      </c>
      <c r="BC910" s="10">
        <f t="shared" si="308"/>
        <v>0</v>
      </c>
      <c r="BD910" s="10">
        <f t="shared" si="309"/>
        <v>0</v>
      </c>
      <c r="BE910" s="10">
        <f t="shared" si="310"/>
        <v>0</v>
      </c>
      <c r="BF910" s="10">
        <f t="shared" si="311"/>
        <v>0</v>
      </c>
      <c r="BG910" s="10">
        <f t="shared" si="312"/>
        <v>0</v>
      </c>
      <c r="BH910" s="10">
        <f t="shared" si="313"/>
        <v>0</v>
      </c>
    </row>
    <row r="911" spans="1:60" ht="27.75" customHeight="1">
      <c r="A911" t="str">
        <f t="shared" si="314"/>
        <v/>
      </c>
      <c r="B911" s="54"/>
      <c r="C911" s="55"/>
      <c r="D911" s="54"/>
      <c r="E911" s="55"/>
      <c r="F911" s="31"/>
      <c r="G911" s="29"/>
      <c r="H911" s="32"/>
      <c r="I911" s="32"/>
      <c r="J911" s="30"/>
      <c r="K911" s="31"/>
      <c r="L911" s="33"/>
      <c r="M911" s="33"/>
      <c r="N911" s="54"/>
      <c r="O911" s="56"/>
      <c r="P911" s="56"/>
      <c r="Q911" s="57"/>
      <c r="R911" s="33"/>
      <c r="S911" s="33"/>
      <c r="T911" s="40"/>
      <c r="U911" s="40"/>
      <c r="V911" s="17"/>
      <c r="W911" s="17"/>
      <c r="X911" s="10" t="str">
        <f>IFERROR(VLOOKUP($F911,PRM!$G$3:$H$5,2,FALSE),"")</f>
        <v/>
      </c>
      <c r="Y911" s="10" t="str">
        <f>IFERROR(VLOOKUP($G911,PRM!$I$3:$J$5,2,FALSE),"")</f>
        <v/>
      </c>
      <c r="Z911" s="10" t="str">
        <f>IFERROR(VLOOKUP($K911,PRM!$K$3:$L$4,2,FALSE),"")</f>
        <v/>
      </c>
      <c r="AA911" s="10" t="str">
        <f>IFERROR(VLOOKUP($N911,PRM!$M$3:$N$50,2,FALSE),"")</f>
        <v/>
      </c>
      <c r="AB911" s="10" t="str">
        <f>IFERROR(VLOOKUP($Y$3&amp;$R911,PRM!$Q$3:$R$31,2,FALSE),"")</f>
        <v/>
      </c>
      <c r="AC911" s="10" t="str">
        <f>IFERROR(VLOOKUP($Y$3&amp;$S911,PRM!$AH$3:$AI$133,2,FALSE),"")</f>
        <v/>
      </c>
      <c r="AD911" s="10" t="str">
        <f>IFERROR(VLOOKUP($Y$3&amp;$T911,PRM!$Y$3:$Z$50,2,FALSE),"")</f>
        <v>1</v>
      </c>
      <c r="AE911" s="10" t="str">
        <f>IFERROR(VLOOKUP($Y$3&amp;$U911,PRM!$AD$3:$AE$44,2,FALSE),"")</f>
        <v/>
      </c>
      <c r="AF911" s="10" t="str">
        <f>IFERROR(VLOOKUP($Y$3&amp;$R911,PRM!$Q$3:$T$31,3,FALSE),"")</f>
        <v/>
      </c>
      <c r="AG911" s="10" t="str">
        <f>IFERROR(IF(AF911=0,0,MATCH($Y$3,PRM!$AF$3:'PRM'!$AF$133,0)),"")</f>
        <v/>
      </c>
      <c r="AH911" s="10" t="str">
        <f>IF($Y$3="","",(IF(AF911=0,0,COUNTIF(PRM!$AF$3:'PRM'!$AF$133,$Y$3))))</f>
        <v/>
      </c>
      <c r="AI911" s="10" t="str">
        <f>IFERROR(VLOOKUP($Y$3&amp;$R911,PRM!$Q$3:$U$31,4,FALSE),"")</f>
        <v/>
      </c>
      <c r="AJ911" s="10" t="str">
        <f>IFERROR(IF(AI911=0,0,MATCH($Y$3,PRM!$V$3:'PRM'!$V$50,0)),"")</f>
        <v/>
      </c>
      <c r="AK911" s="10" t="str">
        <f>IF($Y$3="","",(IF(AI911=0,0,COUNTIF(PRM!$V$3:'PRM'!$V$50,$Y$3))))</f>
        <v/>
      </c>
      <c r="AL911" s="10" t="str">
        <f>IFERROR(VLOOKUP($Y$3&amp;$R911,PRM!$Q$3:$U$31,5,FALSE),"")</f>
        <v/>
      </c>
      <c r="AM911" s="10" t="str">
        <f>IFERROR(IF(AL911=0,0,MATCH($Y$3,PRM!$AA$3:'PRM'!$AA$94,0)),"")</f>
        <v/>
      </c>
      <c r="AN911" s="10" t="str">
        <f>IF($Y$3="","",IF(AL911=0,0,COUNTIF(PRM!$AA$3:'PRM'!$AA$94,$Y$3)))</f>
        <v/>
      </c>
      <c r="AO911" s="10">
        <f t="shared" si="294"/>
        <v>0</v>
      </c>
      <c r="AP911" s="10">
        <f t="shared" si="295"/>
        <v>0</v>
      </c>
      <c r="AQ911" s="10">
        <f t="shared" si="296"/>
        <v>0</v>
      </c>
      <c r="AR911" s="10">
        <f t="shared" si="297"/>
        <v>0</v>
      </c>
      <c r="AS911" s="10">
        <f t="shared" si="298"/>
        <v>0</v>
      </c>
      <c r="AT911" s="10">
        <f t="shared" si="299"/>
        <v>0</v>
      </c>
      <c r="AU911" s="10">
        <f t="shared" si="300"/>
        <v>0</v>
      </c>
      <c r="AV911" s="10">
        <f t="shared" si="301"/>
        <v>0</v>
      </c>
      <c r="AW911" s="10">
        <f t="shared" si="302"/>
        <v>0</v>
      </c>
      <c r="AX911" s="10">
        <f t="shared" si="303"/>
        <v>0</v>
      </c>
      <c r="AY911" s="10">
        <f t="shared" si="304"/>
        <v>0</v>
      </c>
      <c r="AZ911" s="10">
        <f t="shared" si="305"/>
        <v>0</v>
      </c>
      <c r="BA911" s="10">
        <f t="shared" si="306"/>
        <v>0</v>
      </c>
      <c r="BB911" s="10">
        <f t="shared" si="307"/>
        <v>0</v>
      </c>
      <c r="BC911" s="10">
        <f t="shared" si="308"/>
        <v>0</v>
      </c>
      <c r="BD911" s="10">
        <f t="shared" si="309"/>
        <v>0</v>
      </c>
      <c r="BE911" s="10">
        <f t="shared" si="310"/>
        <v>0</v>
      </c>
      <c r="BF911" s="10">
        <f t="shared" si="311"/>
        <v>0</v>
      </c>
      <c r="BG911" s="10">
        <f t="shared" si="312"/>
        <v>0</v>
      </c>
      <c r="BH911" s="10">
        <f t="shared" si="313"/>
        <v>0</v>
      </c>
    </row>
    <row r="912" spans="1:60" ht="27.75" customHeight="1">
      <c r="A912" t="str">
        <f t="shared" si="314"/>
        <v/>
      </c>
      <c r="B912" s="54"/>
      <c r="C912" s="55"/>
      <c r="D912" s="54"/>
      <c r="E912" s="55"/>
      <c r="F912" s="31"/>
      <c r="G912" s="29"/>
      <c r="H912" s="32"/>
      <c r="I912" s="32"/>
      <c r="J912" s="30"/>
      <c r="K912" s="31"/>
      <c r="L912" s="33"/>
      <c r="M912" s="33"/>
      <c r="N912" s="54"/>
      <c r="O912" s="56"/>
      <c r="P912" s="56"/>
      <c r="Q912" s="57"/>
      <c r="R912" s="33"/>
      <c r="S912" s="33"/>
      <c r="T912" s="40"/>
      <c r="U912" s="40"/>
      <c r="V912" s="17"/>
      <c r="W912" s="17"/>
      <c r="X912" s="10" t="str">
        <f>IFERROR(VLOOKUP($F912,PRM!$G$3:$H$5,2,FALSE),"")</f>
        <v/>
      </c>
      <c r="Y912" s="10" t="str">
        <f>IFERROR(VLOOKUP($G912,PRM!$I$3:$J$5,2,FALSE),"")</f>
        <v/>
      </c>
      <c r="Z912" s="10" t="str">
        <f>IFERROR(VLOOKUP($K912,PRM!$K$3:$L$4,2,FALSE),"")</f>
        <v/>
      </c>
      <c r="AA912" s="10" t="str">
        <f>IFERROR(VLOOKUP($N912,PRM!$M$3:$N$50,2,FALSE),"")</f>
        <v/>
      </c>
      <c r="AB912" s="10" t="str">
        <f>IFERROR(VLOOKUP($Y$3&amp;$R912,PRM!$Q$3:$R$31,2,FALSE),"")</f>
        <v/>
      </c>
      <c r="AC912" s="10" t="str">
        <f>IFERROR(VLOOKUP($Y$3&amp;$S912,PRM!$AH$3:$AI$133,2,FALSE),"")</f>
        <v/>
      </c>
      <c r="AD912" s="10" t="str">
        <f>IFERROR(VLOOKUP($Y$3&amp;$T912,PRM!$Y$3:$Z$50,2,FALSE),"")</f>
        <v>1</v>
      </c>
      <c r="AE912" s="10" t="str">
        <f>IFERROR(VLOOKUP($Y$3&amp;$U912,PRM!$AD$3:$AE$44,2,FALSE),"")</f>
        <v/>
      </c>
      <c r="AF912" s="10" t="str">
        <f>IFERROR(VLOOKUP($Y$3&amp;$R912,PRM!$Q$3:$T$31,3,FALSE),"")</f>
        <v/>
      </c>
      <c r="AG912" s="10" t="str">
        <f>IFERROR(IF(AF912=0,0,MATCH($Y$3,PRM!$AF$3:'PRM'!$AF$133,0)),"")</f>
        <v/>
      </c>
      <c r="AH912" s="10" t="str">
        <f>IF($Y$3="","",(IF(AF912=0,0,COUNTIF(PRM!$AF$3:'PRM'!$AF$133,$Y$3))))</f>
        <v/>
      </c>
      <c r="AI912" s="10" t="str">
        <f>IFERROR(VLOOKUP($Y$3&amp;$R912,PRM!$Q$3:$U$31,4,FALSE),"")</f>
        <v/>
      </c>
      <c r="AJ912" s="10" t="str">
        <f>IFERROR(IF(AI912=0,0,MATCH($Y$3,PRM!$V$3:'PRM'!$V$50,0)),"")</f>
        <v/>
      </c>
      <c r="AK912" s="10" t="str">
        <f>IF($Y$3="","",(IF(AI912=0,0,COUNTIF(PRM!$V$3:'PRM'!$V$50,$Y$3))))</f>
        <v/>
      </c>
      <c r="AL912" s="10" t="str">
        <f>IFERROR(VLOOKUP($Y$3&amp;$R912,PRM!$Q$3:$U$31,5,FALSE),"")</f>
        <v/>
      </c>
      <c r="AM912" s="10" t="str">
        <f>IFERROR(IF(AL912=0,0,MATCH($Y$3,PRM!$AA$3:'PRM'!$AA$94,0)),"")</f>
        <v/>
      </c>
      <c r="AN912" s="10" t="str">
        <f>IF($Y$3="","",IF(AL912=0,0,COUNTIF(PRM!$AA$3:'PRM'!$AA$94,$Y$3)))</f>
        <v/>
      </c>
      <c r="AO912" s="10">
        <f t="shared" si="294"/>
        <v>0</v>
      </c>
      <c r="AP912" s="10">
        <f t="shared" si="295"/>
        <v>0</v>
      </c>
      <c r="AQ912" s="10">
        <f t="shared" si="296"/>
        <v>0</v>
      </c>
      <c r="AR912" s="10">
        <f t="shared" si="297"/>
        <v>0</v>
      </c>
      <c r="AS912" s="10">
        <f t="shared" si="298"/>
        <v>0</v>
      </c>
      <c r="AT912" s="10">
        <f t="shared" si="299"/>
        <v>0</v>
      </c>
      <c r="AU912" s="10">
        <f t="shared" si="300"/>
        <v>0</v>
      </c>
      <c r="AV912" s="10">
        <f t="shared" si="301"/>
        <v>0</v>
      </c>
      <c r="AW912" s="10">
        <f t="shared" si="302"/>
        <v>0</v>
      </c>
      <c r="AX912" s="10">
        <f t="shared" si="303"/>
        <v>0</v>
      </c>
      <c r="AY912" s="10">
        <f t="shared" si="304"/>
        <v>0</v>
      </c>
      <c r="AZ912" s="10">
        <f t="shared" si="305"/>
        <v>0</v>
      </c>
      <c r="BA912" s="10">
        <f t="shared" si="306"/>
        <v>0</v>
      </c>
      <c r="BB912" s="10">
        <f t="shared" si="307"/>
        <v>0</v>
      </c>
      <c r="BC912" s="10">
        <f t="shared" si="308"/>
        <v>0</v>
      </c>
      <c r="BD912" s="10">
        <f t="shared" si="309"/>
        <v>0</v>
      </c>
      <c r="BE912" s="10">
        <f t="shared" si="310"/>
        <v>0</v>
      </c>
      <c r="BF912" s="10">
        <f t="shared" si="311"/>
        <v>0</v>
      </c>
      <c r="BG912" s="10">
        <f t="shared" si="312"/>
        <v>0</v>
      </c>
      <c r="BH912" s="10">
        <f t="shared" si="313"/>
        <v>0</v>
      </c>
    </row>
    <row r="913" spans="1:60" ht="27.75" customHeight="1">
      <c r="A913" t="str">
        <f t="shared" si="314"/>
        <v/>
      </c>
      <c r="B913" s="54"/>
      <c r="C913" s="55"/>
      <c r="D913" s="54"/>
      <c r="E913" s="55"/>
      <c r="F913" s="31"/>
      <c r="G913" s="29"/>
      <c r="H913" s="32"/>
      <c r="I913" s="32"/>
      <c r="J913" s="30"/>
      <c r="K913" s="31"/>
      <c r="L913" s="33"/>
      <c r="M913" s="33"/>
      <c r="N913" s="54"/>
      <c r="O913" s="56"/>
      <c r="P913" s="56"/>
      <c r="Q913" s="57"/>
      <c r="R913" s="33"/>
      <c r="S913" s="33"/>
      <c r="T913" s="40"/>
      <c r="U913" s="40"/>
      <c r="V913" s="17"/>
      <c r="W913" s="17"/>
      <c r="X913" s="10" t="str">
        <f>IFERROR(VLOOKUP($F913,PRM!$G$3:$H$5,2,FALSE),"")</f>
        <v/>
      </c>
      <c r="Y913" s="10" t="str">
        <f>IFERROR(VLOOKUP($G913,PRM!$I$3:$J$5,2,FALSE),"")</f>
        <v/>
      </c>
      <c r="Z913" s="10" t="str">
        <f>IFERROR(VLOOKUP($K913,PRM!$K$3:$L$4,2,FALSE),"")</f>
        <v/>
      </c>
      <c r="AA913" s="10" t="str">
        <f>IFERROR(VLOOKUP($N913,PRM!$M$3:$N$50,2,FALSE),"")</f>
        <v/>
      </c>
      <c r="AB913" s="10" t="str">
        <f>IFERROR(VLOOKUP($Y$3&amp;$R913,PRM!$Q$3:$R$31,2,FALSE),"")</f>
        <v/>
      </c>
      <c r="AC913" s="10" t="str">
        <f>IFERROR(VLOOKUP($Y$3&amp;$S913,PRM!$AH$3:$AI$133,2,FALSE),"")</f>
        <v/>
      </c>
      <c r="AD913" s="10" t="str">
        <f>IFERROR(VLOOKUP($Y$3&amp;$T913,PRM!$Y$3:$Z$50,2,FALSE),"")</f>
        <v>1</v>
      </c>
      <c r="AE913" s="10" t="str">
        <f>IFERROR(VLOOKUP($Y$3&amp;$U913,PRM!$AD$3:$AE$44,2,FALSE),"")</f>
        <v/>
      </c>
      <c r="AF913" s="10" t="str">
        <f>IFERROR(VLOOKUP($Y$3&amp;$R913,PRM!$Q$3:$T$31,3,FALSE),"")</f>
        <v/>
      </c>
      <c r="AG913" s="10" t="str">
        <f>IFERROR(IF(AF913=0,0,MATCH($Y$3,PRM!$AF$3:'PRM'!$AF$133,0)),"")</f>
        <v/>
      </c>
      <c r="AH913" s="10" t="str">
        <f>IF($Y$3="","",(IF(AF913=0,0,COUNTIF(PRM!$AF$3:'PRM'!$AF$133,$Y$3))))</f>
        <v/>
      </c>
      <c r="AI913" s="10" t="str">
        <f>IFERROR(VLOOKUP($Y$3&amp;$R913,PRM!$Q$3:$U$31,4,FALSE),"")</f>
        <v/>
      </c>
      <c r="AJ913" s="10" t="str">
        <f>IFERROR(IF(AI913=0,0,MATCH($Y$3,PRM!$V$3:'PRM'!$V$50,0)),"")</f>
        <v/>
      </c>
      <c r="AK913" s="10" t="str">
        <f>IF($Y$3="","",(IF(AI913=0,0,COUNTIF(PRM!$V$3:'PRM'!$V$50,$Y$3))))</f>
        <v/>
      </c>
      <c r="AL913" s="10" t="str">
        <f>IFERROR(VLOOKUP($Y$3&amp;$R913,PRM!$Q$3:$U$31,5,FALSE),"")</f>
        <v/>
      </c>
      <c r="AM913" s="10" t="str">
        <f>IFERROR(IF(AL913=0,0,MATCH($Y$3,PRM!$AA$3:'PRM'!$AA$94,0)),"")</f>
        <v/>
      </c>
      <c r="AN913" s="10" t="str">
        <f>IF($Y$3="","",IF(AL913=0,0,COUNTIF(PRM!$AA$3:'PRM'!$AA$94,$Y$3)))</f>
        <v/>
      </c>
      <c r="AO913" s="10">
        <f t="shared" si="294"/>
        <v>0</v>
      </c>
      <c r="AP913" s="10">
        <f t="shared" si="295"/>
        <v>0</v>
      </c>
      <c r="AQ913" s="10">
        <f t="shared" si="296"/>
        <v>0</v>
      </c>
      <c r="AR913" s="10">
        <f t="shared" si="297"/>
        <v>0</v>
      </c>
      <c r="AS913" s="10">
        <f t="shared" si="298"/>
        <v>0</v>
      </c>
      <c r="AT913" s="10">
        <f t="shared" si="299"/>
        <v>0</v>
      </c>
      <c r="AU913" s="10">
        <f t="shared" si="300"/>
        <v>0</v>
      </c>
      <c r="AV913" s="10">
        <f t="shared" si="301"/>
        <v>0</v>
      </c>
      <c r="AW913" s="10">
        <f t="shared" si="302"/>
        <v>0</v>
      </c>
      <c r="AX913" s="10">
        <f t="shared" si="303"/>
        <v>0</v>
      </c>
      <c r="AY913" s="10">
        <f t="shared" si="304"/>
        <v>0</v>
      </c>
      <c r="AZ913" s="10">
        <f t="shared" si="305"/>
        <v>0</v>
      </c>
      <c r="BA913" s="10">
        <f t="shared" si="306"/>
        <v>0</v>
      </c>
      <c r="BB913" s="10">
        <f t="shared" si="307"/>
        <v>0</v>
      </c>
      <c r="BC913" s="10">
        <f t="shared" si="308"/>
        <v>0</v>
      </c>
      <c r="BD913" s="10">
        <f t="shared" si="309"/>
        <v>0</v>
      </c>
      <c r="BE913" s="10">
        <f t="shared" si="310"/>
        <v>0</v>
      </c>
      <c r="BF913" s="10">
        <f t="shared" si="311"/>
        <v>0</v>
      </c>
      <c r="BG913" s="10">
        <f t="shared" si="312"/>
        <v>0</v>
      </c>
      <c r="BH913" s="10">
        <f t="shared" si="313"/>
        <v>0</v>
      </c>
    </row>
    <row r="914" spans="1:60" ht="27.75" customHeight="1">
      <c r="A914" t="str">
        <f t="shared" si="314"/>
        <v/>
      </c>
      <c r="B914" s="54"/>
      <c r="C914" s="55"/>
      <c r="D914" s="54"/>
      <c r="E914" s="55"/>
      <c r="F914" s="31"/>
      <c r="G914" s="29"/>
      <c r="H914" s="32"/>
      <c r="I914" s="32"/>
      <c r="J914" s="30"/>
      <c r="K914" s="31"/>
      <c r="L914" s="33"/>
      <c r="M914" s="33"/>
      <c r="N914" s="54"/>
      <c r="O914" s="56"/>
      <c r="P914" s="56"/>
      <c r="Q914" s="57"/>
      <c r="R914" s="33"/>
      <c r="S914" s="33"/>
      <c r="T914" s="40"/>
      <c r="U914" s="40"/>
      <c r="V914" s="17"/>
      <c r="W914" s="17"/>
      <c r="X914" s="10" t="str">
        <f>IFERROR(VLOOKUP($F914,PRM!$G$3:$H$5,2,FALSE),"")</f>
        <v/>
      </c>
      <c r="Y914" s="10" t="str">
        <f>IFERROR(VLOOKUP($G914,PRM!$I$3:$J$5,2,FALSE),"")</f>
        <v/>
      </c>
      <c r="Z914" s="10" t="str">
        <f>IFERROR(VLOOKUP($K914,PRM!$K$3:$L$4,2,FALSE),"")</f>
        <v/>
      </c>
      <c r="AA914" s="10" t="str">
        <f>IFERROR(VLOOKUP($N914,PRM!$M$3:$N$50,2,FALSE),"")</f>
        <v/>
      </c>
      <c r="AB914" s="10" t="str">
        <f>IFERROR(VLOOKUP($Y$3&amp;$R914,PRM!$Q$3:$R$31,2,FALSE),"")</f>
        <v/>
      </c>
      <c r="AC914" s="10" t="str">
        <f>IFERROR(VLOOKUP($Y$3&amp;$S914,PRM!$AH$3:$AI$133,2,FALSE),"")</f>
        <v/>
      </c>
      <c r="AD914" s="10" t="str">
        <f>IFERROR(VLOOKUP($Y$3&amp;$T914,PRM!$Y$3:$Z$50,2,FALSE),"")</f>
        <v>1</v>
      </c>
      <c r="AE914" s="10" t="str">
        <f>IFERROR(VLOOKUP($Y$3&amp;$U914,PRM!$AD$3:$AE$44,2,FALSE),"")</f>
        <v/>
      </c>
      <c r="AF914" s="10" t="str">
        <f>IFERROR(VLOOKUP($Y$3&amp;$R914,PRM!$Q$3:$T$31,3,FALSE),"")</f>
        <v/>
      </c>
      <c r="AG914" s="10" t="str">
        <f>IFERROR(IF(AF914=0,0,MATCH($Y$3,PRM!$AF$3:'PRM'!$AF$133,0)),"")</f>
        <v/>
      </c>
      <c r="AH914" s="10" t="str">
        <f>IF($Y$3="","",(IF(AF914=0,0,COUNTIF(PRM!$AF$3:'PRM'!$AF$133,$Y$3))))</f>
        <v/>
      </c>
      <c r="AI914" s="10" t="str">
        <f>IFERROR(VLOOKUP($Y$3&amp;$R914,PRM!$Q$3:$U$31,4,FALSE),"")</f>
        <v/>
      </c>
      <c r="AJ914" s="10" t="str">
        <f>IFERROR(IF(AI914=0,0,MATCH($Y$3,PRM!$V$3:'PRM'!$V$50,0)),"")</f>
        <v/>
      </c>
      <c r="AK914" s="10" t="str">
        <f>IF($Y$3="","",(IF(AI914=0,0,COUNTIF(PRM!$V$3:'PRM'!$V$50,$Y$3))))</f>
        <v/>
      </c>
      <c r="AL914" s="10" t="str">
        <f>IFERROR(VLOOKUP($Y$3&amp;$R914,PRM!$Q$3:$U$31,5,FALSE),"")</f>
        <v/>
      </c>
      <c r="AM914" s="10" t="str">
        <f>IFERROR(IF(AL914=0,0,MATCH($Y$3,PRM!$AA$3:'PRM'!$AA$94,0)),"")</f>
        <v/>
      </c>
      <c r="AN914" s="10" t="str">
        <f>IF($Y$3="","",IF(AL914=0,0,COUNTIF(PRM!$AA$3:'PRM'!$AA$94,$Y$3)))</f>
        <v/>
      </c>
      <c r="AO914" s="10">
        <f t="shared" si="294"/>
        <v>0</v>
      </c>
      <c r="AP914" s="10">
        <f t="shared" si="295"/>
        <v>0</v>
      </c>
      <c r="AQ914" s="10">
        <f t="shared" si="296"/>
        <v>0</v>
      </c>
      <c r="AR914" s="10">
        <f t="shared" si="297"/>
        <v>0</v>
      </c>
      <c r="AS914" s="10">
        <f t="shared" si="298"/>
        <v>0</v>
      </c>
      <c r="AT914" s="10">
        <f t="shared" si="299"/>
        <v>0</v>
      </c>
      <c r="AU914" s="10">
        <f t="shared" si="300"/>
        <v>0</v>
      </c>
      <c r="AV914" s="10">
        <f t="shared" si="301"/>
        <v>0</v>
      </c>
      <c r="AW914" s="10">
        <f t="shared" si="302"/>
        <v>0</v>
      </c>
      <c r="AX914" s="10">
        <f t="shared" si="303"/>
        <v>0</v>
      </c>
      <c r="AY914" s="10">
        <f t="shared" si="304"/>
        <v>0</v>
      </c>
      <c r="AZ914" s="10">
        <f t="shared" si="305"/>
        <v>0</v>
      </c>
      <c r="BA914" s="10">
        <f t="shared" si="306"/>
        <v>0</v>
      </c>
      <c r="BB914" s="10">
        <f t="shared" si="307"/>
        <v>0</v>
      </c>
      <c r="BC914" s="10">
        <f t="shared" si="308"/>
        <v>0</v>
      </c>
      <c r="BD914" s="10">
        <f t="shared" si="309"/>
        <v>0</v>
      </c>
      <c r="BE914" s="10">
        <f t="shared" si="310"/>
        <v>0</v>
      </c>
      <c r="BF914" s="10">
        <f t="shared" si="311"/>
        <v>0</v>
      </c>
      <c r="BG914" s="10">
        <f t="shared" si="312"/>
        <v>0</v>
      </c>
      <c r="BH914" s="10">
        <f t="shared" si="313"/>
        <v>0</v>
      </c>
    </row>
    <row r="915" spans="1:60" ht="27.75" customHeight="1">
      <c r="A915" t="str">
        <f t="shared" si="314"/>
        <v/>
      </c>
      <c r="B915" s="54"/>
      <c r="C915" s="55"/>
      <c r="D915" s="54"/>
      <c r="E915" s="55"/>
      <c r="F915" s="31"/>
      <c r="G915" s="29"/>
      <c r="H915" s="32"/>
      <c r="I915" s="32"/>
      <c r="J915" s="30"/>
      <c r="K915" s="31"/>
      <c r="L915" s="33"/>
      <c r="M915" s="33"/>
      <c r="N915" s="54"/>
      <c r="O915" s="56"/>
      <c r="P915" s="56"/>
      <c r="Q915" s="57"/>
      <c r="R915" s="33"/>
      <c r="S915" s="33"/>
      <c r="T915" s="40"/>
      <c r="U915" s="40"/>
      <c r="V915" s="17"/>
      <c r="W915" s="17"/>
      <c r="X915" s="10" t="str">
        <f>IFERROR(VLOOKUP($F915,PRM!$G$3:$H$5,2,FALSE),"")</f>
        <v/>
      </c>
      <c r="Y915" s="10" t="str">
        <f>IFERROR(VLOOKUP($G915,PRM!$I$3:$J$5,2,FALSE),"")</f>
        <v/>
      </c>
      <c r="Z915" s="10" t="str">
        <f>IFERROR(VLOOKUP($K915,PRM!$K$3:$L$4,2,FALSE),"")</f>
        <v/>
      </c>
      <c r="AA915" s="10" t="str">
        <f>IFERROR(VLOOKUP($N915,PRM!$M$3:$N$50,2,FALSE),"")</f>
        <v/>
      </c>
      <c r="AB915" s="10" t="str">
        <f>IFERROR(VLOOKUP($Y$3&amp;$R915,PRM!$Q$3:$R$31,2,FALSE),"")</f>
        <v/>
      </c>
      <c r="AC915" s="10" t="str">
        <f>IFERROR(VLOOKUP($Y$3&amp;$S915,PRM!$AH$3:$AI$133,2,FALSE),"")</f>
        <v/>
      </c>
      <c r="AD915" s="10" t="str">
        <f>IFERROR(VLOOKUP($Y$3&amp;$T915,PRM!$Y$3:$Z$50,2,FALSE),"")</f>
        <v>1</v>
      </c>
      <c r="AE915" s="10" t="str">
        <f>IFERROR(VLOOKUP($Y$3&amp;$U915,PRM!$AD$3:$AE$44,2,FALSE),"")</f>
        <v/>
      </c>
      <c r="AF915" s="10" t="str">
        <f>IFERROR(VLOOKUP($Y$3&amp;$R915,PRM!$Q$3:$T$31,3,FALSE),"")</f>
        <v/>
      </c>
      <c r="AG915" s="10" t="str">
        <f>IFERROR(IF(AF915=0,0,MATCH($Y$3,PRM!$AF$3:'PRM'!$AF$133,0)),"")</f>
        <v/>
      </c>
      <c r="AH915" s="10" t="str">
        <f>IF($Y$3="","",(IF(AF915=0,0,COUNTIF(PRM!$AF$3:'PRM'!$AF$133,$Y$3))))</f>
        <v/>
      </c>
      <c r="AI915" s="10" t="str">
        <f>IFERROR(VLOOKUP($Y$3&amp;$R915,PRM!$Q$3:$U$31,4,FALSE),"")</f>
        <v/>
      </c>
      <c r="AJ915" s="10" t="str">
        <f>IFERROR(IF(AI915=0,0,MATCH($Y$3,PRM!$V$3:'PRM'!$V$50,0)),"")</f>
        <v/>
      </c>
      <c r="AK915" s="10" t="str">
        <f>IF($Y$3="","",(IF(AI915=0,0,COUNTIF(PRM!$V$3:'PRM'!$V$50,$Y$3))))</f>
        <v/>
      </c>
      <c r="AL915" s="10" t="str">
        <f>IFERROR(VLOOKUP($Y$3&amp;$R915,PRM!$Q$3:$U$31,5,FALSE),"")</f>
        <v/>
      </c>
      <c r="AM915" s="10" t="str">
        <f>IFERROR(IF(AL915=0,0,MATCH($Y$3,PRM!$AA$3:'PRM'!$AA$94,0)),"")</f>
        <v/>
      </c>
      <c r="AN915" s="10" t="str">
        <f>IF($Y$3="","",IF(AL915=0,0,COUNTIF(PRM!$AA$3:'PRM'!$AA$94,$Y$3)))</f>
        <v/>
      </c>
      <c r="AO915" s="10">
        <f t="shared" si="294"/>
        <v>0</v>
      </c>
      <c r="AP915" s="10">
        <f t="shared" si="295"/>
        <v>0</v>
      </c>
      <c r="AQ915" s="10">
        <f t="shared" si="296"/>
        <v>0</v>
      </c>
      <c r="AR915" s="10">
        <f t="shared" si="297"/>
        <v>0</v>
      </c>
      <c r="AS915" s="10">
        <f t="shared" si="298"/>
        <v>0</v>
      </c>
      <c r="AT915" s="10">
        <f t="shared" si="299"/>
        <v>0</v>
      </c>
      <c r="AU915" s="10">
        <f t="shared" si="300"/>
        <v>0</v>
      </c>
      <c r="AV915" s="10">
        <f t="shared" si="301"/>
        <v>0</v>
      </c>
      <c r="AW915" s="10">
        <f t="shared" si="302"/>
        <v>0</v>
      </c>
      <c r="AX915" s="10">
        <f t="shared" si="303"/>
        <v>0</v>
      </c>
      <c r="AY915" s="10">
        <f t="shared" si="304"/>
        <v>0</v>
      </c>
      <c r="AZ915" s="10">
        <f t="shared" si="305"/>
        <v>0</v>
      </c>
      <c r="BA915" s="10">
        <f t="shared" si="306"/>
        <v>0</v>
      </c>
      <c r="BB915" s="10">
        <f t="shared" si="307"/>
        <v>0</v>
      </c>
      <c r="BC915" s="10">
        <f t="shared" si="308"/>
        <v>0</v>
      </c>
      <c r="BD915" s="10">
        <f t="shared" si="309"/>
        <v>0</v>
      </c>
      <c r="BE915" s="10">
        <f t="shared" si="310"/>
        <v>0</v>
      </c>
      <c r="BF915" s="10">
        <f t="shared" si="311"/>
        <v>0</v>
      </c>
      <c r="BG915" s="10">
        <f t="shared" si="312"/>
        <v>0</v>
      </c>
      <c r="BH915" s="10">
        <f t="shared" si="313"/>
        <v>0</v>
      </c>
    </row>
    <row r="916" spans="1:60" ht="27.75" customHeight="1">
      <c r="A916" t="str">
        <f t="shared" si="314"/>
        <v/>
      </c>
      <c r="B916" s="54"/>
      <c r="C916" s="55"/>
      <c r="D916" s="54"/>
      <c r="E916" s="55"/>
      <c r="F916" s="31"/>
      <c r="G916" s="29"/>
      <c r="H916" s="32"/>
      <c r="I916" s="32"/>
      <c r="J916" s="30"/>
      <c r="K916" s="31"/>
      <c r="L916" s="33"/>
      <c r="M916" s="33"/>
      <c r="N916" s="54"/>
      <c r="O916" s="56"/>
      <c r="P916" s="56"/>
      <c r="Q916" s="57"/>
      <c r="R916" s="33"/>
      <c r="S916" s="33"/>
      <c r="T916" s="40"/>
      <c r="U916" s="40"/>
      <c r="V916" s="17"/>
      <c r="W916" s="17"/>
      <c r="X916" s="10" t="str">
        <f>IFERROR(VLOOKUP($F916,PRM!$G$3:$H$5,2,FALSE),"")</f>
        <v/>
      </c>
      <c r="Y916" s="10" t="str">
        <f>IFERROR(VLOOKUP($G916,PRM!$I$3:$J$5,2,FALSE),"")</f>
        <v/>
      </c>
      <c r="Z916" s="10" t="str">
        <f>IFERROR(VLOOKUP($K916,PRM!$K$3:$L$4,2,FALSE),"")</f>
        <v/>
      </c>
      <c r="AA916" s="10" t="str">
        <f>IFERROR(VLOOKUP($N916,PRM!$M$3:$N$50,2,FALSE),"")</f>
        <v/>
      </c>
      <c r="AB916" s="10" t="str">
        <f>IFERROR(VLOOKUP($Y$3&amp;$R916,PRM!$Q$3:$R$31,2,FALSE),"")</f>
        <v/>
      </c>
      <c r="AC916" s="10" t="str">
        <f>IFERROR(VLOOKUP($Y$3&amp;$S916,PRM!$AH$3:$AI$133,2,FALSE),"")</f>
        <v/>
      </c>
      <c r="AD916" s="10" t="str">
        <f>IFERROR(VLOOKUP($Y$3&amp;$T916,PRM!$Y$3:$Z$50,2,FALSE),"")</f>
        <v>1</v>
      </c>
      <c r="AE916" s="10" t="str">
        <f>IFERROR(VLOOKUP($Y$3&amp;$U916,PRM!$AD$3:$AE$44,2,FALSE),"")</f>
        <v/>
      </c>
      <c r="AF916" s="10" t="str">
        <f>IFERROR(VLOOKUP($Y$3&amp;$R916,PRM!$Q$3:$T$31,3,FALSE),"")</f>
        <v/>
      </c>
      <c r="AG916" s="10" t="str">
        <f>IFERROR(IF(AF916=0,0,MATCH($Y$3,PRM!$AF$3:'PRM'!$AF$133,0)),"")</f>
        <v/>
      </c>
      <c r="AH916" s="10" t="str">
        <f>IF($Y$3="","",(IF(AF916=0,0,COUNTIF(PRM!$AF$3:'PRM'!$AF$133,$Y$3))))</f>
        <v/>
      </c>
      <c r="AI916" s="10" t="str">
        <f>IFERROR(VLOOKUP($Y$3&amp;$R916,PRM!$Q$3:$U$31,4,FALSE),"")</f>
        <v/>
      </c>
      <c r="AJ916" s="10" t="str">
        <f>IFERROR(IF(AI916=0,0,MATCH($Y$3,PRM!$V$3:'PRM'!$V$50,0)),"")</f>
        <v/>
      </c>
      <c r="AK916" s="10" t="str">
        <f>IF($Y$3="","",(IF(AI916=0,0,COUNTIF(PRM!$V$3:'PRM'!$V$50,$Y$3))))</f>
        <v/>
      </c>
      <c r="AL916" s="10" t="str">
        <f>IFERROR(VLOOKUP($Y$3&amp;$R916,PRM!$Q$3:$U$31,5,FALSE),"")</f>
        <v/>
      </c>
      <c r="AM916" s="10" t="str">
        <f>IFERROR(IF(AL916=0,0,MATCH($Y$3,PRM!$AA$3:'PRM'!$AA$94,0)),"")</f>
        <v/>
      </c>
      <c r="AN916" s="10" t="str">
        <f>IF($Y$3="","",IF(AL916=0,0,COUNTIF(PRM!$AA$3:'PRM'!$AA$94,$Y$3)))</f>
        <v/>
      </c>
      <c r="AO916" s="10">
        <f t="shared" si="294"/>
        <v>0</v>
      </c>
      <c r="AP916" s="10">
        <f t="shared" si="295"/>
        <v>0</v>
      </c>
      <c r="AQ916" s="10">
        <f t="shared" si="296"/>
        <v>0</v>
      </c>
      <c r="AR916" s="10">
        <f t="shared" si="297"/>
        <v>0</v>
      </c>
      <c r="AS916" s="10">
        <f t="shared" si="298"/>
        <v>0</v>
      </c>
      <c r="AT916" s="10">
        <f t="shared" si="299"/>
        <v>0</v>
      </c>
      <c r="AU916" s="10">
        <f t="shared" si="300"/>
        <v>0</v>
      </c>
      <c r="AV916" s="10">
        <f t="shared" si="301"/>
        <v>0</v>
      </c>
      <c r="AW916" s="10">
        <f t="shared" si="302"/>
        <v>0</v>
      </c>
      <c r="AX916" s="10">
        <f t="shared" si="303"/>
        <v>0</v>
      </c>
      <c r="AY916" s="10">
        <f t="shared" si="304"/>
        <v>0</v>
      </c>
      <c r="AZ916" s="10">
        <f t="shared" si="305"/>
        <v>0</v>
      </c>
      <c r="BA916" s="10">
        <f t="shared" si="306"/>
        <v>0</v>
      </c>
      <c r="BB916" s="10">
        <f t="shared" si="307"/>
        <v>0</v>
      </c>
      <c r="BC916" s="10">
        <f t="shared" si="308"/>
        <v>0</v>
      </c>
      <c r="BD916" s="10">
        <f t="shared" si="309"/>
        <v>0</v>
      </c>
      <c r="BE916" s="10">
        <f t="shared" si="310"/>
        <v>0</v>
      </c>
      <c r="BF916" s="10">
        <f t="shared" si="311"/>
        <v>0</v>
      </c>
      <c r="BG916" s="10">
        <f t="shared" si="312"/>
        <v>0</v>
      </c>
      <c r="BH916" s="10">
        <f t="shared" si="313"/>
        <v>0</v>
      </c>
    </row>
    <row r="917" spans="1:60" ht="27.75" customHeight="1">
      <c r="A917" t="str">
        <f t="shared" si="314"/>
        <v/>
      </c>
      <c r="B917" s="54"/>
      <c r="C917" s="55"/>
      <c r="D917" s="54"/>
      <c r="E917" s="55"/>
      <c r="F917" s="31"/>
      <c r="G917" s="29"/>
      <c r="H917" s="32"/>
      <c r="I917" s="32"/>
      <c r="J917" s="30"/>
      <c r="K917" s="31"/>
      <c r="L917" s="33"/>
      <c r="M917" s="33"/>
      <c r="N917" s="54"/>
      <c r="O917" s="56"/>
      <c r="P917" s="56"/>
      <c r="Q917" s="57"/>
      <c r="R917" s="33"/>
      <c r="S917" s="33"/>
      <c r="T917" s="40"/>
      <c r="U917" s="40"/>
      <c r="V917" s="17"/>
      <c r="W917" s="17"/>
      <c r="X917" s="10" t="str">
        <f>IFERROR(VLOOKUP($F917,PRM!$G$3:$H$5,2,FALSE),"")</f>
        <v/>
      </c>
      <c r="Y917" s="10" t="str">
        <f>IFERROR(VLOOKUP($G917,PRM!$I$3:$J$5,2,FALSE),"")</f>
        <v/>
      </c>
      <c r="Z917" s="10" t="str">
        <f>IFERROR(VLOOKUP($K917,PRM!$K$3:$L$4,2,FALSE),"")</f>
        <v/>
      </c>
      <c r="AA917" s="10" t="str">
        <f>IFERROR(VLOOKUP($N917,PRM!$M$3:$N$50,2,FALSE),"")</f>
        <v/>
      </c>
      <c r="AB917" s="10" t="str">
        <f>IFERROR(VLOOKUP($Y$3&amp;$R917,PRM!$Q$3:$R$31,2,FALSE),"")</f>
        <v/>
      </c>
      <c r="AC917" s="10" t="str">
        <f>IFERROR(VLOOKUP($Y$3&amp;$S917,PRM!$AH$3:$AI$133,2,FALSE),"")</f>
        <v/>
      </c>
      <c r="AD917" s="10" t="str">
        <f>IFERROR(VLOOKUP($Y$3&amp;$T917,PRM!$Y$3:$Z$50,2,FALSE),"")</f>
        <v>1</v>
      </c>
      <c r="AE917" s="10" t="str">
        <f>IFERROR(VLOOKUP($Y$3&amp;$U917,PRM!$AD$3:$AE$44,2,FALSE),"")</f>
        <v/>
      </c>
      <c r="AF917" s="10" t="str">
        <f>IFERROR(VLOOKUP($Y$3&amp;$R917,PRM!$Q$3:$T$31,3,FALSE),"")</f>
        <v/>
      </c>
      <c r="AG917" s="10" t="str">
        <f>IFERROR(IF(AF917=0,0,MATCH($Y$3,PRM!$AF$3:'PRM'!$AF$133,0)),"")</f>
        <v/>
      </c>
      <c r="AH917" s="10" t="str">
        <f>IF($Y$3="","",(IF(AF917=0,0,COUNTIF(PRM!$AF$3:'PRM'!$AF$133,$Y$3))))</f>
        <v/>
      </c>
      <c r="AI917" s="10" t="str">
        <f>IFERROR(VLOOKUP($Y$3&amp;$R917,PRM!$Q$3:$U$31,4,FALSE),"")</f>
        <v/>
      </c>
      <c r="AJ917" s="10" t="str">
        <f>IFERROR(IF(AI917=0,0,MATCH($Y$3,PRM!$V$3:'PRM'!$V$50,0)),"")</f>
        <v/>
      </c>
      <c r="AK917" s="10" t="str">
        <f>IF($Y$3="","",(IF(AI917=0,0,COUNTIF(PRM!$V$3:'PRM'!$V$50,$Y$3))))</f>
        <v/>
      </c>
      <c r="AL917" s="10" t="str">
        <f>IFERROR(VLOOKUP($Y$3&amp;$R917,PRM!$Q$3:$U$31,5,FALSE),"")</f>
        <v/>
      </c>
      <c r="AM917" s="10" t="str">
        <f>IFERROR(IF(AL917=0,0,MATCH($Y$3,PRM!$AA$3:'PRM'!$AA$94,0)),"")</f>
        <v/>
      </c>
      <c r="AN917" s="10" t="str">
        <f>IF($Y$3="","",IF(AL917=0,0,COUNTIF(PRM!$AA$3:'PRM'!$AA$94,$Y$3)))</f>
        <v/>
      </c>
      <c r="AO917" s="10">
        <f t="shared" si="294"/>
        <v>0</v>
      </c>
      <c r="AP917" s="10">
        <f t="shared" si="295"/>
        <v>0</v>
      </c>
      <c r="AQ917" s="10">
        <f t="shared" si="296"/>
        <v>0</v>
      </c>
      <c r="AR917" s="10">
        <f t="shared" si="297"/>
        <v>0</v>
      </c>
      <c r="AS917" s="10">
        <f t="shared" si="298"/>
        <v>0</v>
      </c>
      <c r="AT917" s="10">
        <f t="shared" si="299"/>
        <v>0</v>
      </c>
      <c r="AU917" s="10">
        <f t="shared" si="300"/>
        <v>0</v>
      </c>
      <c r="AV917" s="10">
        <f t="shared" si="301"/>
        <v>0</v>
      </c>
      <c r="AW917" s="10">
        <f t="shared" si="302"/>
        <v>0</v>
      </c>
      <c r="AX917" s="10">
        <f t="shared" si="303"/>
        <v>0</v>
      </c>
      <c r="AY917" s="10">
        <f t="shared" si="304"/>
        <v>0</v>
      </c>
      <c r="AZ917" s="10">
        <f t="shared" si="305"/>
        <v>0</v>
      </c>
      <c r="BA917" s="10">
        <f t="shared" si="306"/>
        <v>0</v>
      </c>
      <c r="BB917" s="10">
        <f t="shared" si="307"/>
        <v>0</v>
      </c>
      <c r="BC917" s="10">
        <f t="shared" si="308"/>
        <v>0</v>
      </c>
      <c r="BD917" s="10">
        <f t="shared" si="309"/>
        <v>0</v>
      </c>
      <c r="BE917" s="10">
        <f t="shared" si="310"/>
        <v>0</v>
      </c>
      <c r="BF917" s="10">
        <f t="shared" si="311"/>
        <v>0</v>
      </c>
      <c r="BG917" s="10">
        <f t="shared" si="312"/>
        <v>0</v>
      </c>
      <c r="BH917" s="10">
        <f t="shared" si="313"/>
        <v>0</v>
      </c>
    </row>
    <row r="918" spans="1:60" ht="27.75" customHeight="1">
      <c r="A918" t="str">
        <f t="shared" si="314"/>
        <v/>
      </c>
      <c r="B918" s="54"/>
      <c r="C918" s="55"/>
      <c r="D918" s="54"/>
      <c r="E918" s="55"/>
      <c r="F918" s="31"/>
      <c r="G918" s="29"/>
      <c r="H918" s="32"/>
      <c r="I918" s="32"/>
      <c r="J918" s="30"/>
      <c r="K918" s="31"/>
      <c r="L918" s="33"/>
      <c r="M918" s="33"/>
      <c r="N918" s="54"/>
      <c r="O918" s="56"/>
      <c r="P918" s="56"/>
      <c r="Q918" s="57"/>
      <c r="R918" s="33"/>
      <c r="S918" s="33"/>
      <c r="T918" s="40"/>
      <c r="U918" s="40"/>
      <c r="V918" s="17"/>
      <c r="W918" s="17"/>
      <c r="X918" s="10" t="str">
        <f>IFERROR(VLOOKUP($F918,PRM!$G$3:$H$5,2,FALSE),"")</f>
        <v/>
      </c>
      <c r="Y918" s="10" t="str">
        <f>IFERROR(VLOOKUP($G918,PRM!$I$3:$J$5,2,FALSE),"")</f>
        <v/>
      </c>
      <c r="Z918" s="10" t="str">
        <f>IFERROR(VLOOKUP($K918,PRM!$K$3:$L$4,2,FALSE),"")</f>
        <v/>
      </c>
      <c r="AA918" s="10" t="str">
        <f>IFERROR(VLOOKUP($N918,PRM!$M$3:$N$50,2,FALSE),"")</f>
        <v/>
      </c>
      <c r="AB918" s="10" t="str">
        <f>IFERROR(VLOOKUP($Y$3&amp;$R918,PRM!$Q$3:$R$31,2,FALSE),"")</f>
        <v/>
      </c>
      <c r="AC918" s="10" t="str">
        <f>IFERROR(VLOOKUP($Y$3&amp;$S918,PRM!$AH$3:$AI$133,2,FALSE),"")</f>
        <v/>
      </c>
      <c r="AD918" s="10" t="str">
        <f>IFERROR(VLOOKUP($Y$3&amp;$T918,PRM!$Y$3:$Z$50,2,FALSE),"")</f>
        <v>1</v>
      </c>
      <c r="AE918" s="10" t="str">
        <f>IFERROR(VLOOKUP($Y$3&amp;$U918,PRM!$AD$3:$AE$44,2,FALSE),"")</f>
        <v/>
      </c>
      <c r="AF918" s="10" t="str">
        <f>IFERROR(VLOOKUP($Y$3&amp;$R918,PRM!$Q$3:$T$31,3,FALSE),"")</f>
        <v/>
      </c>
      <c r="AG918" s="10" t="str">
        <f>IFERROR(IF(AF918=0,0,MATCH($Y$3,PRM!$AF$3:'PRM'!$AF$133,0)),"")</f>
        <v/>
      </c>
      <c r="AH918" s="10" t="str">
        <f>IF($Y$3="","",(IF(AF918=0,0,COUNTIF(PRM!$AF$3:'PRM'!$AF$133,$Y$3))))</f>
        <v/>
      </c>
      <c r="AI918" s="10" t="str">
        <f>IFERROR(VLOOKUP($Y$3&amp;$R918,PRM!$Q$3:$U$31,4,FALSE),"")</f>
        <v/>
      </c>
      <c r="AJ918" s="10" t="str">
        <f>IFERROR(IF(AI918=0,0,MATCH($Y$3,PRM!$V$3:'PRM'!$V$50,0)),"")</f>
        <v/>
      </c>
      <c r="AK918" s="10" t="str">
        <f>IF($Y$3="","",(IF(AI918=0,0,COUNTIF(PRM!$V$3:'PRM'!$V$50,$Y$3))))</f>
        <v/>
      </c>
      <c r="AL918" s="10" t="str">
        <f>IFERROR(VLOOKUP($Y$3&amp;$R918,PRM!$Q$3:$U$31,5,FALSE),"")</f>
        <v/>
      </c>
      <c r="AM918" s="10" t="str">
        <f>IFERROR(IF(AL918=0,0,MATCH($Y$3,PRM!$AA$3:'PRM'!$AA$94,0)),"")</f>
        <v/>
      </c>
      <c r="AN918" s="10" t="str">
        <f>IF($Y$3="","",IF(AL918=0,0,COUNTIF(PRM!$AA$3:'PRM'!$AA$94,$Y$3)))</f>
        <v/>
      </c>
      <c r="AO918" s="10">
        <f t="shared" si="294"/>
        <v>0</v>
      </c>
      <c r="AP918" s="10">
        <f t="shared" si="295"/>
        <v>0</v>
      </c>
      <c r="AQ918" s="10">
        <f t="shared" si="296"/>
        <v>0</v>
      </c>
      <c r="AR918" s="10">
        <f t="shared" si="297"/>
        <v>0</v>
      </c>
      <c r="AS918" s="10">
        <f t="shared" si="298"/>
        <v>0</v>
      </c>
      <c r="AT918" s="10">
        <f t="shared" si="299"/>
        <v>0</v>
      </c>
      <c r="AU918" s="10">
        <f t="shared" si="300"/>
        <v>0</v>
      </c>
      <c r="AV918" s="10">
        <f t="shared" si="301"/>
        <v>0</v>
      </c>
      <c r="AW918" s="10">
        <f t="shared" si="302"/>
        <v>0</v>
      </c>
      <c r="AX918" s="10">
        <f t="shared" si="303"/>
        <v>0</v>
      </c>
      <c r="AY918" s="10">
        <f t="shared" si="304"/>
        <v>0</v>
      </c>
      <c r="AZ918" s="10">
        <f t="shared" si="305"/>
        <v>0</v>
      </c>
      <c r="BA918" s="10">
        <f t="shared" si="306"/>
        <v>0</v>
      </c>
      <c r="BB918" s="10">
        <f t="shared" si="307"/>
        <v>0</v>
      </c>
      <c r="BC918" s="10">
        <f t="shared" si="308"/>
        <v>0</v>
      </c>
      <c r="BD918" s="10">
        <f t="shared" si="309"/>
        <v>0</v>
      </c>
      <c r="BE918" s="10">
        <f t="shared" si="310"/>
        <v>0</v>
      </c>
      <c r="BF918" s="10">
        <f t="shared" si="311"/>
        <v>0</v>
      </c>
      <c r="BG918" s="10">
        <f t="shared" si="312"/>
        <v>0</v>
      </c>
      <c r="BH918" s="10">
        <f t="shared" si="313"/>
        <v>0</v>
      </c>
    </row>
    <row r="919" spans="1:60" ht="27.75" customHeight="1">
      <c r="A919" t="str">
        <f t="shared" si="314"/>
        <v/>
      </c>
      <c r="B919" s="54"/>
      <c r="C919" s="55"/>
      <c r="D919" s="54"/>
      <c r="E919" s="55"/>
      <c r="F919" s="31"/>
      <c r="G919" s="29"/>
      <c r="H919" s="32"/>
      <c r="I919" s="32"/>
      <c r="J919" s="30"/>
      <c r="K919" s="31"/>
      <c r="L919" s="33"/>
      <c r="M919" s="33"/>
      <c r="N919" s="54"/>
      <c r="O919" s="56"/>
      <c r="P919" s="56"/>
      <c r="Q919" s="57"/>
      <c r="R919" s="33"/>
      <c r="S919" s="33"/>
      <c r="T919" s="40"/>
      <c r="U919" s="40"/>
      <c r="V919" s="17"/>
      <c r="W919" s="17"/>
      <c r="X919" s="10" t="str">
        <f>IFERROR(VLOOKUP($F919,PRM!$G$3:$H$5,2,FALSE),"")</f>
        <v/>
      </c>
      <c r="Y919" s="10" t="str">
        <f>IFERROR(VLOOKUP($G919,PRM!$I$3:$J$5,2,FALSE),"")</f>
        <v/>
      </c>
      <c r="Z919" s="10" t="str">
        <f>IFERROR(VLOOKUP($K919,PRM!$K$3:$L$4,2,FALSE),"")</f>
        <v/>
      </c>
      <c r="AA919" s="10" t="str">
        <f>IFERROR(VLOOKUP($N919,PRM!$M$3:$N$50,2,FALSE),"")</f>
        <v/>
      </c>
      <c r="AB919" s="10" t="str">
        <f>IFERROR(VLOOKUP($Y$3&amp;$R919,PRM!$Q$3:$R$31,2,FALSE),"")</f>
        <v/>
      </c>
      <c r="AC919" s="10" t="str">
        <f>IFERROR(VLOOKUP($Y$3&amp;$S919,PRM!$AH$3:$AI$133,2,FALSE),"")</f>
        <v/>
      </c>
      <c r="AD919" s="10" t="str">
        <f>IFERROR(VLOOKUP($Y$3&amp;$T919,PRM!$Y$3:$Z$50,2,FALSE),"")</f>
        <v>1</v>
      </c>
      <c r="AE919" s="10" t="str">
        <f>IFERROR(VLOOKUP($Y$3&amp;$U919,PRM!$AD$3:$AE$44,2,FALSE),"")</f>
        <v/>
      </c>
      <c r="AF919" s="10" t="str">
        <f>IFERROR(VLOOKUP($Y$3&amp;$R919,PRM!$Q$3:$T$31,3,FALSE),"")</f>
        <v/>
      </c>
      <c r="AG919" s="10" t="str">
        <f>IFERROR(IF(AF919=0,0,MATCH($Y$3,PRM!$AF$3:'PRM'!$AF$133,0)),"")</f>
        <v/>
      </c>
      <c r="AH919" s="10" t="str">
        <f>IF($Y$3="","",(IF(AF919=0,0,COUNTIF(PRM!$AF$3:'PRM'!$AF$133,$Y$3))))</f>
        <v/>
      </c>
      <c r="AI919" s="10" t="str">
        <f>IFERROR(VLOOKUP($Y$3&amp;$R919,PRM!$Q$3:$U$31,4,FALSE),"")</f>
        <v/>
      </c>
      <c r="AJ919" s="10" t="str">
        <f>IFERROR(IF(AI919=0,0,MATCH($Y$3,PRM!$V$3:'PRM'!$V$50,0)),"")</f>
        <v/>
      </c>
      <c r="AK919" s="10" t="str">
        <f>IF($Y$3="","",(IF(AI919=0,0,COUNTIF(PRM!$V$3:'PRM'!$V$50,$Y$3))))</f>
        <v/>
      </c>
      <c r="AL919" s="10" t="str">
        <f>IFERROR(VLOOKUP($Y$3&amp;$R919,PRM!$Q$3:$U$31,5,FALSE),"")</f>
        <v/>
      </c>
      <c r="AM919" s="10" t="str">
        <f>IFERROR(IF(AL919=0,0,MATCH($Y$3,PRM!$AA$3:'PRM'!$AA$94,0)),"")</f>
        <v/>
      </c>
      <c r="AN919" s="10" t="str">
        <f>IF($Y$3="","",IF(AL919=0,0,COUNTIF(PRM!$AA$3:'PRM'!$AA$94,$Y$3)))</f>
        <v/>
      </c>
      <c r="AO919" s="10">
        <f t="shared" si="294"/>
        <v>0</v>
      </c>
      <c r="AP919" s="10">
        <f t="shared" si="295"/>
        <v>0</v>
      </c>
      <c r="AQ919" s="10">
        <f t="shared" si="296"/>
        <v>0</v>
      </c>
      <c r="AR919" s="10">
        <f t="shared" si="297"/>
        <v>0</v>
      </c>
      <c r="AS919" s="10">
        <f t="shared" si="298"/>
        <v>0</v>
      </c>
      <c r="AT919" s="10">
        <f t="shared" si="299"/>
        <v>0</v>
      </c>
      <c r="AU919" s="10">
        <f t="shared" si="300"/>
        <v>0</v>
      </c>
      <c r="AV919" s="10">
        <f t="shared" si="301"/>
        <v>0</v>
      </c>
      <c r="AW919" s="10">
        <f t="shared" si="302"/>
        <v>0</v>
      </c>
      <c r="AX919" s="10">
        <f t="shared" si="303"/>
        <v>0</v>
      </c>
      <c r="AY919" s="10">
        <f t="shared" si="304"/>
        <v>0</v>
      </c>
      <c r="AZ919" s="10">
        <f t="shared" si="305"/>
        <v>0</v>
      </c>
      <c r="BA919" s="10">
        <f t="shared" si="306"/>
        <v>0</v>
      </c>
      <c r="BB919" s="10">
        <f t="shared" si="307"/>
        <v>0</v>
      </c>
      <c r="BC919" s="10">
        <f t="shared" si="308"/>
        <v>0</v>
      </c>
      <c r="BD919" s="10">
        <f t="shared" si="309"/>
        <v>0</v>
      </c>
      <c r="BE919" s="10">
        <f t="shared" si="310"/>
        <v>0</v>
      </c>
      <c r="BF919" s="10">
        <f t="shared" si="311"/>
        <v>0</v>
      </c>
      <c r="BG919" s="10">
        <f t="shared" si="312"/>
        <v>0</v>
      </c>
      <c r="BH919" s="10">
        <f t="shared" si="313"/>
        <v>0</v>
      </c>
    </row>
    <row r="920" spans="1:60" ht="27.75" customHeight="1">
      <c r="A920" t="str">
        <f t="shared" si="314"/>
        <v/>
      </c>
      <c r="B920" s="54"/>
      <c r="C920" s="55"/>
      <c r="D920" s="54"/>
      <c r="E920" s="55"/>
      <c r="F920" s="31"/>
      <c r="G920" s="29"/>
      <c r="H920" s="32"/>
      <c r="I920" s="32"/>
      <c r="J920" s="30"/>
      <c r="K920" s="31"/>
      <c r="L920" s="33"/>
      <c r="M920" s="33"/>
      <c r="N920" s="54"/>
      <c r="O920" s="56"/>
      <c r="P920" s="56"/>
      <c r="Q920" s="57"/>
      <c r="R920" s="33"/>
      <c r="S920" s="33"/>
      <c r="T920" s="40"/>
      <c r="U920" s="40"/>
      <c r="V920" s="17"/>
      <c r="W920" s="17"/>
      <c r="X920" s="10" t="str">
        <f>IFERROR(VLOOKUP($F920,PRM!$G$3:$H$5,2,FALSE),"")</f>
        <v/>
      </c>
      <c r="Y920" s="10" t="str">
        <f>IFERROR(VLOOKUP($G920,PRM!$I$3:$J$5,2,FALSE),"")</f>
        <v/>
      </c>
      <c r="Z920" s="10" t="str">
        <f>IFERROR(VLOOKUP($K920,PRM!$K$3:$L$4,2,FALSE),"")</f>
        <v/>
      </c>
      <c r="AA920" s="10" t="str">
        <f>IFERROR(VLOOKUP($N920,PRM!$M$3:$N$50,2,FALSE),"")</f>
        <v/>
      </c>
      <c r="AB920" s="10" t="str">
        <f>IFERROR(VLOOKUP($Y$3&amp;$R920,PRM!$Q$3:$R$31,2,FALSE),"")</f>
        <v/>
      </c>
      <c r="AC920" s="10" t="str">
        <f>IFERROR(VLOOKUP($Y$3&amp;$S920,PRM!$AH$3:$AI$133,2,FALSE),"")</f>
        <v/>
      </c>
      <c r="AD920" s="10" t="str">
        <f>IFERROR(VLOOKUP($Y$3&amp;$T920,PRM!$Y$3:$Z$50,2,FALSE),"")</f>
        <v>1</v>
      </c>
      <c r="AE920" s="10" t="str">
        <f>IFERROR(VLOOKUP($Y$3&amp;$U920,PRM!$AD$3:$AE$44,2,FALSE),"")</f>
        <v/>
      </c>
      <c r="AF920" s="10" t="str">
        <f>IFERROR(VLOOKUP($Y$3&amp;$R920,PRM!$Q$3:$T$31,3,FALSE),"")</f>
        <v/>
      </c>
      <c r="AG920" s="10" t="str">
        <f>IFERROR(IF(AF920=0,0,MATCH($Y$3,PRM!$AF$3:'PRM'!$AF$133,0)),"")</f>
        <v/>
      </c>
      <c r="AH920" s="10" t="str">
        <f>IF($Y$3="","",(IF(AF920=0,0,COUNTIF(PRM!$AF$3:'PRM'!$AF$133,$Y$3))))</f>
        <v/>
      </c>
      <c r="AI920" s="10" t="str">
        <f>IFERROR(VLOOKUP($Y$3&amp;$R920,PRM!$Q$3:$U$31,4,FALSE),"")</f>
        <v/>
      </c>
      <c r="AJ920" s="10" t="str">
        <f>IFERROR(IF(AI920=0,0,MATCH($Y$3,PRM!$V$3:'PRM'!$V$50,0)),"")</f>
        <v/>
      </c>
      <c r="AK920" s="10" t="str">
        <f>IF($Y$3="","",(IF(AI920=0,0,COUNTIF(PRM!$V$3:'PRM'!$V$50,$Y$3))))</f>
        <v/>
      </c>
      <c r="AL920" s="10" t="str">
        <f>IFERROR(VLOOKUP($Y$3&amp;$R920,PRM!$Q$3:$U$31,5,FALSE),"")</f>
        <v/>
      </c>
      <c r="AM920" s="10" t="str">
        <f>IFERROR(IF(AL920=0,0,MATCH($Y$3,PRM!$AA$3:'PRM'!$AA$94,0)),"")</f>
        <v/>
      </c>
      <c r="AN920" s="10" t="str">
        <f>IF($Y$3="","",IF(AL920=0,0,COUNTIF(PRM!$AA$3:'PRM'!$AA$94,$Y$3)))</f>
        <v/>
      </c>
      <c r="AO920" s="10">
        <f t="shared" si="294"/>
        <v>0</v>
      </c>
      <c r="AP920" s="10">
        <f t="shared" si="295"/>
        <v>0</v>
      </c>
      <c r="AQ920" s="10">
        <f t="shared" si="296"/>
        <v>0</v>
      </c>
      <c r="AR920" s="10">
        <f t="shared" si="297"/>
        <v>0</v>
      </c>
      <c r="AS920" s="10">
        <f t="shared" si="298"/>
        <v>0</v>
      </c>
      <c r="AT920" s="10">
        <f t="shared" si="299"/>
        <v>0</v>
      </c>
      <c r="AU920" s="10">
        <f t="shared" si="300"/>
        <v>0</v>
      </c>
      <c r="AV920" s="10">
        <f t="shared" si="301"/>
        <v>0</v>
      </c>
      <c r="AW920" s="10">
        <f t="shared" si="302"/>
        <v>0</v>
      </c>
      <c r="AX920" s="10">
        <f t="shared" si="303"/>
        <v>0</v>
      </c>
      <c r="AY920" s="10">
        <f t="shared" si="304"/>
        <v>0</v>
      </c>
      <c r="AZ920" s="10">
        <f t="shared" si="305"/>
        <v>0</v>
      </c>
      <c r="BA920" s="10">
        <f t="shared" si="306"/>
        <v>0</v>
      </c>
      <c r="BB920" s="10">
        <f t="shared" si="307"/>
        <v>0</v>
      </c>
      <c r="BC920" s="10">
        <f t="shared" si="308"/>
        <v>0</v>
      </c>
      <c r="BD920" s="10">
        <f t="shared" si="309"/>
        <v>0</v>
      </c>
      <c r="BE920" s="10">
        <f t="shared" si="310"/>
        <v>0</v>
      </c>
      <c r="BF920" s="10">
        <f t="shared" si="311"/>
        <v>0</v>
      </c>
      <c r="BG920" s="10">
        <f t="shared" si="312"/>
        <v>0</v>
      </c>
      <c r="BH920" s="10">
        <f t="shared" si="313"/>
        <v>0</v>
      </c>
    </row>
    <row r="921" spans="1:60" ht="27.75" customHeight="1">
      <c r="A921" t="str">
        <f t="shared" si="314"/>
        <v/>
      </c>
      <c r="B921" s="54"/>
      <c r="C921" s="55"/>
      <c r="D921" s="54"/>
      <c r="E921" s="55"/>
      <c r="F921" s="31"/>
      <c r="G921" s="29"/>
      <c r="H921" s="32"/>
      <c r="I921" s="32"/>
      <c r="J921" s="30"/>
      <c r="K921" s="31"/>
      <c r="L921" s="33"/>
      <c r="M921" s="33"/>
      <c r="N921" s="54"/>
      <c r="O921" s="56"/>
      <c r="P921" s="56"/>
      <c r="Q921" s="57"/>
      <c r="R921" s="33"/>
      <c r="S921" s="33"/>
      <c r="T921" s="40"/>
      <c r="U921" s="40"/>
      <c r="V921" s="17"/>
      <c r="W921" s="17"/>
      <c r="X921" s="10" t="str">
        <f>IFERROR(VLOOKUP($F921,PRM!$G$3:$H$5,2,FALSE),"")</f>
        <v/>
      </c>
      <c r="Y921" s="10" t="str">
        <f>IFERROR(VLOOKUP($G921,PRM!$I$3:$J$5,2,FALSE),"")</f>
        <v/>
      </c>
      <c r="Z921" s="10" t="str">
        <f>IFERROR(VLOOKUP($K921,PRM!$K$3:$L$4,2,FALSE),"")</f>
        <v/>
      </c>
      <c r="AA921" s="10" t="str">
        <f>IFERROR(VLOOKUP($N921,PRM!$M$3:$N$50,2,FALSE),"")</f>
        <v/>
      </c>
      <c r="AB921" s="10" t="str">
        <f>IFERROR(VLOOKUP($Y$3&amp;$R921,PRM!$Q$3:$R$31,2,FALSE),"")</f>
        <v/>
      </c>
      <c r="AC921" s="10" t="str">
        <f>IFERROR(VLOOKUP($Y$3&amp;$S921,PRM!$AH$3:$AI$133,2,FALSE),"")</f>
        <v/>
      </c>
      <c r="AD921" s="10" t="str">
        <f>IFERROR(VLOOKUP($Y$3&amp;$T921,PRM!$Y$3:$Z$50,2,FALSE),"")</f>
        <v>1</v>
      </c>
      <c r="AE921" s="10" t="str">
        <f>IFERROR(VLOOKUP($Y$3&amp;$U921,PRM!$AD$3:$AE$44,2,FALSE),"")</f>
        <v/>
      </c>
      <c r="AF921" s="10" t="str">
        <f>IFERROR(VLOOKUP($Y$3&amp;$R921,PRM!$Q$3:$T$31,3,FALSE),"")</f>
        <v/>
      </c>
      <c r="AG921" s="10" t="str">
        <f>IFERROR(IF(AF921=0,0,MATCH($Y$3,PRM!$AF$3:'PRM'!$AF$133,0)),"")</f>
        <v/>
      </c>
      <c r="AH921" s="10" t="str">
        <f>IF($Y$3="","",(IF(AF921=0,0,COUNTIF(PRM!$AF$3:'PRM'!$AF$133,$Y$3))))</f>
        <v/>
      </c>
      <c r="AI921" s="10" t="str">
        <f>IFERROR(VLOOKUP($Y$3&amp;$R921,PRM!$Q$3:$U$31,4,FALSE),"")</f>
        <v/>
      </c>
      <c r="AJ921" s="10" t="str">
        <f>IFERROR(IF(AI921=0,0,MATCH($Y$3,PRM!$V$3:'PRM'!$V$50,0)),"")</f>
        <v/>
      </c>
      <c r="AK921" s="10" t="str">
        <f>IF($Y$3="","",(IF(AI921=0,0,COUNTIF(PRM!$V$3:'PRM'!$V$50,$Y$3))))</f>
        <v/>
      </c>
      <c r="AL921" s="10" t="str">
        <f>IFERROR(VLOOKUP($Y$3&amp;$R921,PRM!$Q$3:$U$31,5,FALSE),"")</f>
        <v/>
      </c>
      <c r="AM921" s="10" t="str">
        <f>IFERROR(IF(AL921=0,0,MATCH($Y$3,PRM!$AA$3:'PRM'!$AA$94,0)),"")</f>
        <v/>
      </c>
      <c r="AN921" s="10" t="str">
        <f>IF($Y$3="","",IF(AL921=0,0,COUNTIF(PRM!$AA$3:'PRM'!$AA$94,$Y$3)))</f>
        <v/>
      </c>
      <c r="AO921" s="10">
        <f t="shared" si="294"/>
        <v>0</v>
      </c>
      <c r="AP921" s="10">
        <f t="shared" si="295"/>
        <v>0</v>
      </c>
      <c r="AQ921" s="10">
        <f t="shared" si="296"/>
        <v>0</v>
      </c>
      <c r="AR921" s="10">
        <f t="shared" si="297"/>
        <v>0</v>
      </c>
      <c r="AS921" s="10">
        <f t="shared" si="298"/>
        <v>0</v>
      </c>
      <c r="AT921" s="10">
        <f t="shared" si="299"/>
        <v>0</v>
      </c>
      <c r="AU921" s="10">
        <f t="shared" si="300"/>
        <v>0</v>
      </c>
      <c r="AV921" s="10">
        <f t="shared" si="301"/>
        <v>0</v>
      </c>
      <c r="AW921" s="10">
        <f t="shared" si="302"/>
        <v>0</v>
      </c>
      <c r="AX921" s="10">
        <f t="shared" si="303"/>
        <v>0</v>
      </c>
      <c r="AY921" s="10">
        <f t="shared" si="304"/>
        <v>0</v>
      </c>
      <c r="AZ921" s="10">
        <f t="shared" si="305"/>
        <v>0</v>
      </c>
      <c r="BA921" s="10">
        <f t="shared" si="306"/>
        <v>0</v>
      </c>
      <c r="BB921" s="10">
        <f t="shared" si="307"/>
        <v>0</v>
      </c>
      <c r="BC921" s="10">
        <f t="shared" si="308"/>
        <v>0</v>
      </c>
      <c r="BD921" s="10">
        <f t="shared" si="309"/>
        <v>0</v>
      </c>
      <c r="BE921" s="10">
        <f t="shared" si="310"/>
        <v>0</v>
      </c>
      <c r="BF921" s="10">
        <f t="shared" si="311"/>
        <v>0</v>
      </c>
      <c r="BG921" s="10">
        <f t="shared" si="312"/>
        <v>0</v>
      </c>
      <c r="BH921" s="10">
        <f t="shared" si="313"/>
        <v>0</v>
      </c>
    </row>
    <row r="922" spans="1:60" ht="27.75" customHeight="1">
      <c r="A922" t="str">
        <f t="shared" si="314"/>
        <v/>
      </c>
      <c r="B922" s="54"/>
      <c r="C922" s="55"/>
      <c r="D922" s="54"/>
      <c r="E922" s="55"/>
      <c r="F922" s="31"/>
      <c r="G922" s="29"/>
      <c r="H922" s="32"/>
      <c r="I922" s="32"/>
      <c r="J922" s="30"/>
      <c r="K922" s="31"/>
      <c r="L922" s="33"/>
      <c r="M922" s="33"/>
      <c r="N922" s="54"/>
      <c r="O922" s="56"/>
      <c r="P922" s="56"/>
      <c r="Q922" s="57"/>
      <c r="R922" s="33"/>
      <c r="S922" s="33"/>
      <c r="T922" s="40"/>
      <c r="U922" s="40"/>
      <c r="V922" s="17"/>
      <c r="W922" s="17"/>
      <c r="X922" s="10" t="str">
        <f>IFERROR(VLOOKUP($F922,PRM!$G$3:$H$5,2,FALSE),"")</f>
        <v/>
      </c>
      <c r="Y922" s="10" t="str">
        <f>IFERROR(VLOOKUP($G922,PRM!$I$3:$J$5,2,FALSE),"")</f>
        <v/>
      </c>
      <c r="Z922" s="10" t="str">
        <f>IFERROR(VLOOKUP($K922,PRM!$K$3:$L$4,2,FALSE),"")</f>
        <v/>
      </c>
      <c r="AA922" s="10" t="str">
        <f>IFERROR(VLOOKUP($N922,PRM!$M$3:$N$50,2,FALSE),"")</f>
        <v/>
      </c>
      <c r="AB922" s="10" t="str">
        <f>IFERROR(VLOOKUP($Y$3&amp;$R922,PRM!$Q$3:$R$31,2,FALSE),"")</f>
        <v/>
      </c>
      <c r="AC922" s="10" t="str">
        <f>IFERROR(VLOOKUP($Y$3&amp;$S922,PRM!$AH$3:$AI$133,2,FALSE),"")</f>
        <v/>
      </c>
      <c r="AD922" s="10" t="str">
        <f>IFERROR(VLOOKUP($Y$3&amp;$T922,PRM!$Y$3:$Z$50,2,FALSE),"")</f>
        <v>1</v>
      </c>
      <c r="AE922" s="10" t="str">
        <f>IFERROR(VLOOKUP($Y$3&amp;$U922,PRM!$AD$3:$AE$44,2,FALSE),"")</f>
        <v/>
      </c>
      <c r="AF922" s="10" t="str">
        <f>IFERROR(VLOOKUP($Y$3&amp;$R922,PRM!$Q$3:$T$31,3,FALSE),"")</f>
        <v/>
      </c>
      <c r="AG922" s="10" t="str">
        <f>IFERROR(IF(AF922=0,0,MATCH($Y$3,PRM!$AF$3:'PRM'!$AF$133,0)),"")</f>
        <v/>
      </c>
      <c r="AH922" s="10" t="str">
        <f>IF($Y$3="","",(IF(AF922=0,0,COUNTIF(PRM!$AF$3:'PRM'!$AF$133,$Y$3))))</f>
        <v/>
      </c>
      <c r="AI922" s="10" t="str">
        <f>IFERROR(VLOOKUP($Y$3&amp;$R922,PRM!$Q$3:$U$31,4,FALSE),"")</f>
        <v/>
      </c>
      <c r="AJ922" s="10" t="str">
        <f>IFERROR(IF(AI922=0,0,MATCH($Y$3,PRM!$V$3:'PRM'!$V$50,0)),"")</f>
        <v/>
      </c>
      <c r="AK922" s="10" t="str">
        <f>IF($Y$3="","",(IF(AI922=0,0,COUNTIF(PRM!$V$3:'PRM'!$V$50,$Y$3))))</f>
        <v/>
      </c>
      <c r="AL922" s="10" t="str">
        <f>IFERROR(VLOOKUP($Y$3&amp;$R922,PRM!$Q$3:$U$31,5,FALSE),"")</f>
        <v/>
      </c>
      <c r="AM922" s="10" t="str">
        <f>IFERROR(IF(AL922=0,0,MATCH($Y$3,PRM!$AA$3:'PRM'!$AA$94,0)),"")</f>
        <v/>
      </c>
      <c r="AN922" s="10" t="str">
        <f>IF($Y$3="","",IF(AL922=0,0,COUNTIF(PRM!$AA$3:'PRM'!$AA$94,$Y$3)))</f>
        <v/>
      </c>
      <c r="AO922" s="10">
        <f t="shared" si="294"/>
        <v>0</v>
      </c>
      <c r="AP922" s="10">
        <f t="shared" si="295"/>
        <v>0</v>
      </c>
      <c r="AQ922" s="10">
        <f t="shared" si="296"/>
        <v>0</v>
      </c>
      <c r="AR922" s="10">
        <f t="shared" si="297"/>
        <v>0</v>
      </c>
      <c r="AS922" s="10">
        <f t="shared" si="298"/>
        <v>0</v>
      </c>
      <c r="AT922" s="10">
        <f t="shared" si="299"/>
        <v>0</v>
      </c>
      <c r="AU922" s="10">
        <f t="shared" si="300"/>
        <v>0</v>
      </c>
      <c r="AV922" s="10">
        <f t="shared" si="301"/>
        <v>0</v>
      </c>
      <c r="AW922" s="10">
        <f t="shared" si="302"/>
        <v>0</v>
      </c>
      <c r="AX922" s="10">
        <f t="shared" si="303"/>
        <v>0</v>
      </c>
      <c r="AY922" s="10">
        <f t="shared" si="304"/>
        <v>0</v>
      </c>
      <c r="AZ922" s="10">
        <f t="shared" si="305"/>
        <v>0</v>
      </c>
      <c r="BA922" s="10">
        <f t="shared" si="306"/>
        <v>0</v>
      </c>
      <c r="BB922" s="10">
        <f t="shared" si="307"/>
        <v>0</v>
      </c>
      <c r="BC922" s="10">
        <f t="shared" si="308"/>
        <v>0</v>
      </c>
      <c r="BD922" s="10">
        <f t="shared" si="309"/>
        <v>0</v>
      </c>
      <c r="BE922" s="10">
        <f t="shared" si="310"/>
        <v>0</v>
      </c>
      <c r="BF922" s="10">
        <f t="shared" si="311"/>
        <v>0</v>
      </c>
      <c r="BG922" s="10">
        <f t="shared" si="312"/>
        <v>0</v>
      </c>
      <c r="BH922" s="10">
        <f t="shared" si="313"/>
        <v>0</v>
      </c>
    </row>
    <row r="923" spans="1:60" ht="27.75" customHeight="1">
      <c r="A923" t="str">
        <f t="shared" si="314"/>
        <v/>
      </c>
      <c r="B923" s="54"/>
      <c r="C923" s="55"/>
      <c r="D923" s="54"/>
      <c r="E923" s="55"/>
      <c r="F923" s="31"/>
      <c r="G923" s="29"/>
      <c r="H923" s="32"/>
      <c r="I923" s="32"/>
      <c r="J923" s="30"/>
      <c r="K923" s="31"/>
      <c r="L923" s="33"/>
      <c r="M923" s="33"/>
      <c r="N923" s="54"/>
      <c r="O923" s="56"/>
      <c r="P923" s="56"/>
      <c r="Q923" s="57"/>
      <c r="R923" s="33"/>
      <c r="S923" s="33"/>
      <c r="T923" s="40"/>
      <c r="U923" s="40"/>
      <c r="V923" s="17"/>
      <c r="W923" s="17"/>
      <c r="X923" s="10" t="str">
        <f>IFERROR(VLOOKUP($F923,PRM!$G$3:$H$5,2,FALSE),"")</f>
        <v/>
      </c>
      <c r="Y923" s="10" t="str">
        <f>IFERROR(VLOOKUP($G923,PRM!$I$3:$J$5,2,FALSE),"")</f>
        <v/>
      </c>
      <c r="Z923" s="10" t="str">
        <f>IFERROR(VLOOKUP($K923,PRM!$K$3:$L$4,2,FALSE),"")</f>
        <v/>
      </c>
      <c r="AA923" s="10" t="str">
        <f>IFERROR(VLOOKUP($N923,PRM!$M$3:$N$50,2,FALSE),"")</f>
        <v/>
      </c>
      <c r="AB923" s="10" t="str">
        <f>IFERROR(VLOOKUP($Y$3&amp;$R923,PRM!$Q$3:$R$31,2,FALSE),"")</f>
        <v/>
      </c>
      <c r="AC923" s="10" t="str">
        <f>IFERROR(VLOOKUP($Y$3&amp;$S923,PRM!$AH$3:$AI$133,2,FALSE),"")</f>
        <v/>
      </c>
      <c r="AD923" s="10" t="str">
        <f>IFERROR(VLOOKUP($Y$3&amp;$T923,PRM!$Y$3:$Z$50,2,FALSE),"")</f>
        <v>1</v>
      </c>
      <c r="AE923" s="10" t="str">
        <f>IFERROR(VLOOKUP($Y$3&amp;$U923,PRM!$AD$3:$AE$44,2,FALSE),"")</f>
        <v/>
      </c>
      <c r="AF923" s="10" t="str">
        <f>IFERROR(VLOOKUP($Y$3&amp;$R923,PRM!$Q$3:$T$31,3,FALSE),"")</f>
        <v/>
      </c>
      <c r="AG923" s="10" t="str">
        <f>IFERROR(IF(AF923=0,0,MATCH($Y$3,PRM!$AF$3:'PRM'!$AF$133,0)),"")</f>
        <v/>
      </c>
      <c r="AH923" s="10" t="str">
        <f>IF($Y$3="","",(IF(AF923=0,0,COUNTIF(PRM!$AF$3:'PRM'!$AF$133,$Y$3))))</f>
        <v/>
      </c>
      <c r="AI923" s="10" t="str">
        <f>IFERROR(VLOOKUP($Y$3&amp;$R923,PRM!$Q$3:$U$31,4,FALSE),"")</f>
        <v/>
      </c>
      <c r="AJ923" s="10" t="str">
        <f>IFERROR(IF(AI923=0,0,MATCH($Y$3,PRM!$V$3:'PRM'!$V$50,0)),"")</f>
        <v/>
      </c>
      <c r="AK923" s="10" t="str">
        <f>IF($Y$3="","",(IF(AI923=0,0,COUNTIF(PRM!$V$3:'PRM'!$V$50,$Y$3))))</f>
        <v/>
      </c>
      <c r="AL923" s="10" t="str">
        <f>IFERROR(VLOOKUP($Y$3&amp;$R923,PRM!$Q$3:$U$31,5,FALSE),"")</f>
        <v/>
      </c>
      <c r="AM923" s="10" t="str">
        <f>IFERROR(IF(AL923=0,0,MATCH($Y$3,PRM!$AA$3:'PRM'!$AA$94,0)),"")</f>
        <v/>
      </c>
      <c r="AN923" s="10" t="str">
        <f>IF($Y$3="","",IF(AL923=0,0,COUNTIF(PRM!$AA$3:'PRM'!$AA$94,$Y$3)))</f>
        <v/>
      </c>
      <c r="AO923" s="10">
        <f t="shared" si="294"/>
        <v>0</v>
      </c>
      <c r="AP923" s="10">
        <f t="shared" si="295"/>
        <v>0</v>
      </c>
      <c r="AQ923" s="10">
        <f t="shared" si="296"/>
        <v>0</v>
      </c>
      <c r="AR923" s="10">
        <f t="shared" si="297"/>
        <v>0</v>
      </c>
      <c r="AS923" s="10">
        <f t="shared" si="298"/>
        <v>0</v>
      </c>
      <c r="AT923" s="10">
        <f t="shared" si="299"/>
        <v>0</v>
      </c>
      <c r="AU923" s="10">
        <f t="shared" si="300"/>
        <v>0</v>
      </c>
      <c r="AV923" s="10">
        <f t="shared" si="301"/>
        <v>0</v>
      </c>
      <c r="AW923" s="10">
        <f t="shared" si="302"/>
        <v>0</v>
      </c>
      <c r="AX923" s="10">
        <f t="shared" si="303"/>
        <v>0</v>
      </c>
      <c r="AY923" s="10">
        <f t="shared" si="304"/>
        <v>0</v>
      </c>
      <c r="AZ923" s="10">
        <f t="shared" si="305"/>
        <v>0</v>
      </c>
      <c r="BA923" s="10">
        <f t="shared" si="306"/>
        <v>0</v>
      </c>
      <c r="BB923" s="10">
        <f t="shared" si="307"/>
        <v>0</v>
      </c>
      <c r="BC923" s="10">
        <f t="shared" si="308"/>
        <v>0</v>
      </c>
      <c r="BD923" s="10">
        <f t="shared" si="309"/>
        <v>0</v>
      </c>
      <c r="BE923" s="10">
        <f t="shared" si="310"/>
        <v>0</v>
      </c>
      <c r="BF923" s="10">
        <f t="shared" si="311"/>
        <v>0</v>
      </c>
      <c r="BG923" s="10">
        <f t="shared" si="312"/>
        <v>0</v>
      </c>
      <c r="BH923" s="10">
        <f t="shared" si="313"/>
        <v>0</v>
      </c>
    </row>
    <row r="924" spans="1:60" ht="27.75" customHeight="1">
      <c r="A924" t="str">
        <f t="shared" si="314"/>
        <v/>
      </c>
      <c r="B924" s="54"/>
      <c r="C924" s="55"/>
      <c r="D924" s="54"/>
      <c r="E924" s="55"/>
      <c r="F924" s="31"/>
      <c r="G924" s="29"/>
      <c r="H924" s="32"/>
      <c r="I924" s="32"/>
      <c r="J924" s="30"/>
      <c r="K924" s="31"/>
      <c r="L924" s="33"/>
      <c r="M924" s="33"/>
      <c r="N924" s="54"/>
      <c r="O924" s="56"/>
      <c r="P924" s="56"/>
      <c r="Q924" s="57"/>
      <c r="R924" s="33"/>
      <c r="S924" s="33"/>
      <c r="T924" s="40"/>
      <c r="U924" s="40"/>
      <c r="V924" s="17"/>
      <c r="W924" s="17"/>
      <c r="X924" s="10" t="str">
        <f>IFERROR(VLOOKUP($F924,PRM!$G$3:$H$5,2,FALSE),"")</f>
        <v/>
      </c>
      <c r="Y924" s="10" t="str">
        <f>IFERROR(VLOOKUP($G924,PRM!$I$3:$J$5,2,FALSE),"")</f>
        <v/>
      </c>
      <c r="Z924" s="10" t="str">
        <f>IFERROR(VLOOKUP($K924,PRM!$K$3:$L$4,2,FALSE),"")</f>
        <v/>
      </c>
      <c r="AA924" s="10" t="str">
        <f>IFERROR(VLOOKUP($N924,PRM!$M$3:$N$50,2,FALSE),"")</f>
        <v/>
      </c>
      <c r="AB924" s="10" t="str">
        <f>IFERROR(VLOOKUP($Y$3&amp;$R924,PRM!$Q$3:$R$31,2,FALSE),"")</f>
        <v/>
      </c>
      <c r="AC924" s="10" t="str">
        <f>IFERROR(VLOOKUP($Y$3&amp;$S924,PRM!$AH$3:$AI$133,2,FALSE),"")</f>
        <v/>
      </c>
      <c r="AD924" s="10" t="str">
        <f>IFERROR(VLOOKUP($Y$3&amp;$T924,PRM!$Y$3:$Z$50,2,FALSE),"")</f>
        <v>1</v>
      </c>
      <c r="AE924" s="10" t="str">
        <f>IFERROR(VLOOKUP($Y$3&amp;$U924,PRM!$AD$3:$AE$44,2,FALSE),"")</f>
        <v/>
      </c>
      <c r="AF924" s="10" t="str">
        <f>IFERROR(VLOOKUP($Y$3&amp;$R924,PRM!$Q$3:$T$31,3,FALSE),"")</f>
        <v/>
      </c>
      <c r="AG924" s="10" t="str">
        <f>IFERROR(IF(AF924=0,0,MATCH($Y$3,PRM!$AF$3:'PRM'!$AF$133,0)),"")</f>
        <v/>
      </c>
      <c r="AH924" s="10" t="str">
        <f>IF($Y$3="","",(IF(AF924=0,0,COUNTIF(PRM!$AF$3:'PRM'!$AF$133,$Y$3))))</f>
        <v/>
      </c>
      <c r="AI924" s="10" t="str">
        <f>IFERROR(VLOOKUP($Y$3&amp;$R924,PRM!$Q$3:$U$31,4,FALSE),"")</f>
        <v/>
      </c>
      <c r="AJ924" s="10" t="str">
        <f>IFERROR(IF(AI924=0,0,MATCH($Y$3,PRM!$V$3:'PRM'!$V$50,0)),"")</f>
        <v/>
      </c>
      <c r="AK924" s="10" t="str">
        <f>IF($Y$3="","",(IF(AI924=0,0,COUNTIF(PRM!$V$3:'PRM'!$V$50,$Y$3))))</f>
        <v/>
      </c>
      <c r="AL924" s="10" t="str">
        <f>IFERROR(VLOOKUP($Y$3&amp;$R924,PRM!$Q$3:$U$31,5,FALSE),"")</f>
        <v/>
      </c>
      <c r="AM924" s="10" t="str">
        <f>IFERROR(IF(AL924=0,0,MATCH($Y$3,PRM!$AA$3:'PRM'!$AA$94,0)),"")</f>
        <v/>
      </c>
      <c r="AN924" s="10" t="str">
        <f>IF($Y$3="","",IF(AL924=0,0,COUNTIF(PRM!$AA$3:'PRM'!$AA$94,$Y$3)))</f>
        <v/>
      </c>
      <c r="AO924" s="10">
        <f t="shared" si="294"/>
        <v>0</v>
      </c>
      <c r="AP924" s="10">
        <f t="shared" si="295"/>
        <v>0</v>
      </c>
      <c r="AQ924" s="10">
        <f t="shared" si="296"/>
        <v>0</v>
      </c>
      <c r="AR924" s="10">
        <f t="shared" si="297"/>
        <v>0</v>
      </c>
      <c r="AS924" s="10">
        <f t="shared" si="298"/>
        <v>0</v>
      </c>
      <c r="AT924" s="10">
        <f t="shared" si="299"/>
        <v>0</v>
      </c>
      <c r="AU924" s="10">
        <f t="shared" si="300"/>
        <v>0</v>
      </c>
      <c r="AV924" s="10">
        <f t="shared" si="301"/>
        <v>0</v>
      </c>
      <c r="AW924" s="10">
        <f t="shared" si="302"/>
        <v>0</v>
      </c>
      <c r="AX924" s="10">
        <f t="shared" si="303"/>
        <v>0</v>
      </c>
      <c r="AY924" s="10">
        <f t="shared" si="304"/>
        <v>0</v>
      </c>
      <c r="AZ924" s="10">
        <f t="shared" si="305"/>
        <v>0</v>
      </c>
      <c r="BA924" s="10">
        <f t="shared" si="306"/>
        <v>0</v>
      </c>
      <c r="BB924" s="10">
        <f t="shared" si="307"/>
        <v>0</v>
      </c>
      <c r="BC924" s="10">
        <f t="shared" si="308"/>
        <v>0</v>
      </c>
      <c r="BD924" s="10">
        <f t="shared" si="309"/>
        <v>0</v>
      </c>
      <c r="BE924" s="10">
        <f t="shared" si="310"/>
        <v>0</v>
      </c>
      <c r="BF924" s="10">
        <f t="shared" si="311"/>
        <v>0</v>
      </c>
      <c r="BG924" s="10">
        <f t="shared" si="312"/>
        <v>0</v>
      </c>
      <c r="BH924" s="10">
        <f t="shared" si="313"/>
        <v>0</v>
      </c>
    </row>
    <row r="925" spans="1:60" ht="27.75" customHeight="1">
      <c r="A925" t="str">
        <f t="shared" si="314"/>
        <v/>
      </c>
      <c r="B925" s="54"/>
      <c r="C925" s="55"/>
      <c r="D925" s="54"/>
      <c r="E925" s="55"/>
      <c r="F925" s="31"/>
      <c r="G925" s="29"/>
      <c r="H925" s="32"/>
      <c r="I925" s="32"/>
      <c r="J925" s="30"/>
      <c r="K925" s="31"/>
      <c r="L925" s="33"/>
      <c r="M925" s="33"/>
      <c r="N925" s="54"/>
      <c r="O925" s="56"/>
      <c r="P925" s="56"/>
      <c r="Q925" s="57"/>
      <c r="R925" s="33"/>
      <c r="S925" s="33"/>
      <c r="T925" s="40"/>
      <c r="U925" s="40"/>
      <c r="V925" s="17"/>
      <c r="W925" s="17"/>
      <c r="X925" s="10" t="str">
        <f>IFERROR(VLOOKUP($F925,PRM!$G$3:$H$5,2,FALSE),"")</f>
        <v/>
      </c>
      <c r="Y925" s="10" t="str">
        <f>IFERROR(VLOOKUP($G925,PRM!$I$3:$J$5,2,FALSE),"")</f>
        <v/>
      </c>
      <c r="Z925" s="10" t="str">
        <f>IFERROR(VLOOKUP($K925,PRM!$K$3:$L$4,2,FALSE),"")</f>
        <v/>
      </c>
      <c r="AA925" s="10" t="str">
        <f>IFERROR(VLOOKUP($N925,PRM!$M$3:$N$50,2,FALSE),"")</f>
        <v/>
      </c>
      <c r="AB925" s="10" t="str">
        <f>IFERROR(VLOOKUP($Y$3&amp;$R925,PRM!$Q$3:$R$31,2,FALSE),"")</f>
        <v/>
      </c>
      <c r="AC925" s="10" t="str">
        <f>IFERROR(VLOOKUP($Y$3&amp;$S925,PRM!$AH$3:$AI$133,2,FALSE),"")</f>
        <v/>
      </c>
      <c r="AD925" s="10" t="str">
        <f>IFERROR(VLOOKUP($Y$3&amp;$T925,PRM!$Y$3:$Z$50,2,FALSE),"")</f>
        <v>1</v>
      </c>
      <c r="AE925" s="10" t="str">
        <f>IFERROR(VLOOKUP($Y$3&amp;$U925,PRM!$AD$3:$AE$44,2,FALSE),"")</f>
        <v/>
      </c>
      <c r="AF925" s="10" t="str">
        <f>IFERROR(VLOOKUP($Y$3&amp;$R925,PRM!$Q$3:$T$31,3,FALSE),"")</f>
        <v/>
      </c>
      <c r="AG925" s="10" t="str">
        <f>IFERROR(IF(AF925=0,0,MATCH($Y$3,PRM!$AF$3:'PRM'!$AF$133,0)),"")</f>
        <v/>
      </c>
      <c r="AH925" s="10" t="str">
        <f>IF($Y$3="","",(IF(AF925=0,0,COUNTIF(PRM!$AF$3:'PRM'!$AF$133,$Y$3))))</f>
        <v/>
      </c>
      <c r="AI925" s="10" t="str">
        <f>IFERROR(VLOOKUP($Y$3&amp;$R925,PRM!$Q$3:$U$31,4,FALSE),"")</f>
        <v/>
      </c>
      <c r="AJ925" s="10" t="str">
        <f>IFERROR(IF(AI925=0,0,MATCH($Y$3,PRM!$V$3:'PRM'!$V$50,0)),"")</f>
        <v/>
      </c>
      <c r="AK925" s="10" t="str">
        <f>IF($Y$3="","",(IF(AI925=0,0,COUNTIF(PRM!$V$3:'PRM'!$V$50,$Y$3))))</f>
        <v/>
      </c>
      <c r="AL925" s="10" t="str">
        <f>IFERROR(VLOOKUP($Y$3&amp;$R925,PRM!$Q$3:$U$31,5,FALSE),"")</f>
        <v/>
      </c>
      <c r="AM925" s="10" t="str">
        <f>IFERROR(IF(AL925=0,0,MATCH($Y$3,PRM!$AA$3:'PRM'!$AA$94,0)),"")</f>
        <v/>
      </c>
      <c r="AN925" s="10" t="str">
        <f>IF($Y$3="","",IF(AL925=0,0,COUNTIF(PRM!$AA$3:'PRM'!$AA$94,$Y$3)))</f>
        <v/>
      </c>
      <c r="AO925" s="10">
        <f t="shared" si="294"/>
        <v>0</v>
      </c>
      <c r="AP925" s="10">
        <f t="shared" si="295"/>
        <v>0</v>
      </c>
      <c r="AQ925" s="10">
        <f t="shared" si="296"/>
        <v>0</v>
      </c>
      <c r="AR925" s="10">
        <f t="shared" si="297"/>
        <v>0</v>
      </c>
      <c r="AS925" s="10">
        <f t="shared" si="298"/>
        <v>0</v>
      </c>
      <c r="AT925" s="10">
        <f t="shared" si="299"/>
        <v>0</v>
      </c>
      <c r="AU925" s="10">
        <f t="shared" si="300"/>
        <v>0</v>
      </c>
      <c r="AV925" s="10">
        <f t="shared" si="301"/>
        <v>0</v>
      </c>
      <c r="AW925" s="10">
        <f t="shared" si="302"/>
        <v>0</v>
      </c>
      <c r="AX925" s="10">
        <f t="shared" si="303"/>
        <v>0</v>
      </c>
      <c r="AY925" s="10">
        <f t="shared" si="304"/>
        <v>0</v>
      </c>
      <c r="AZ925" s="10">
        <f t="shared" si="305"/>
        <v>0</v>
      </c>
      <c r="BA925" s="10">
        <f t="shared" si="306"/>
        <v>0</v>
      </c>
      <c r="BB925" s="10">
        <f t="shared" si="307"/>
        <v>0</v>
      </c>
      <c r="BC925" s="10">
        <f t="shared" si="308"/>
        <v>0</v>
      </c>
      <c r="BD925" s="10">
        <f t="shared" si="309"/>
        <v>0</v>
      </c>
      <c r="BE925" s="10">
        <f t="shared" si="310"/>
        <v>0</v>
      </c>
      <c r="BF925" s="10">
        <f t="shared" si="311"/>
        <v>0</v>
      </c>
      <c r="BG925" s="10">
        <f t="shared" si="312"/>
        <v>0</v>
      </c>
      <c r="BH925" s="10">
        <f t="shared" si="313"/>
        <v>0</v>
      </c>
    </row>
    <row r="926" spans="1:60" ht="27.75" customHeight="1">
      <c r="A926" t="str">
        <f t="shared" si="314"/>
        <v/>
      </c>
      <c r="B926" s="54"/>
      <c r="C926" s="55"/>
      <c r="D926" s="54"/>
      <c r="E926" s="55"/>
      <c r="F926" s="31"/>
      <c r="G926" s="29"/>
      <c r="H926" s="32"/>
      <c r="I926" s="32"/>
      <c r="J926" s="30"/>
      <c r="K926" s="31"/>
      <c r="L926" s="33"/>
      <c r="M926" s="33"/>
      <c r="N926" s="54"/>
      <c r="O926" s="56"/>
      <c r="P926" s="56"/>
      <c r="Q926" s="57"/>
      <c r="R926" s="33"/>
      <c r="S926" s="33"/>
      <c r="T926" s="40"/>
      <c r="U926" s="40"/>
      <c r="V926" s="17"/>
      <c r="W926" s="17"/>
      <c r="X926" s="10" t="str">
        <f>IFERROR(VLOOKUP($F926,PRM!$G$3:$H$5,2,FALSE),"")</f>
        <v/>
      </c>
      <c r="Y926" s="10" t="str">
        <f>IFERROR(VLOOKUP($G926,PRM!$I$3:$J$5,2,FALSE),"")</f>
        <v/>
      </c>
      <c r="Z926" s="10" t="str">
        <f>IFERROR(VLOOKUP($K926,PRM!$K$3:$L$4,2,FALSE),"")</f>
        <v/>
      </c>
      <c r="AA926" s="10" t="str">
        <f>IFERROR(VLOOKUP($N926,PRM!$M$3:$N$50,2,FALSE),"")</f>
        <v/>
      </c>
      <c r="AB926" s="10" t="str">
        <f>IFERROR(VLOOKUP($Y$3&amp;$R926,PRM!$Q$3:$R$31,2,FALSE),"")</f>
        <v/>
      </c>
      <c r="AC926" s="10" t="str">
        <f>IFERROR(VLOOKUP($Y$3&amp;$S926,PRM!$AH$3:$AI$133,2,FALSE),"")</f>
        <v/>
      </c>
      <c r="AD926" s="10" t="str">
        <f>IFERROR(VLOOKUP($Y$3&amp;$T926,PRM!$Y$3:$Z$50,2,FALSE),"")</f>
        <v>1</v>
      </c>
      <c r="AE926" s="10" t="str">
        <f>IFERROR(VLOOKUP($Y$3&amp;$U926,PRM!$AD$3:$AE$44,2,FALSE),"")</f>
        <v/>
      </c>
      <c r="AF926" s="10" t="str">
        <f>IFERROR(VLOOKUP($Y$3&amp;$R926,PRM!$Q$3:$T$31,3,FALSE),"")</f>
        <v/>
      </c>
      <c r="AG926" s="10" t="str">
        <f>IFERROR(IF(AF926=0,0,MATCH($Y$3,PRM!$AF$3:'PRM'!$AF$133,0)),"")</f>
        <v/>
      </c>
      <c r="AH926" s="10" t="str">
        <f>IF($Y$3="","",(IF(AF926=0,0,COUNTIF(PRM!$AF$3:'PRM'!$AF$133,$Y$3))))</f>
        <v/>
      </c>
      <c r="AI926" s="10" t="str">
        <f>IFERROR(VLOOKUP($Y$3&amp;$R926,PRM!$Q$3:$U$31,4,FALSE),"")</f>
        <v/>
      </c>
      <c r="AJ926" s="10" t="str">
        <f>IFERROR(IF(AI926=0,0,MATCH($Y$3,PRM!$V$3:'PRM'!$V$50,0)),"")</f>
        <v/>
      </c>
      <c r="AK926" s="10" t="str">
        <f>IF($Y$3="","",(IF(AI926=0,0,COUNTIF(PRM!$V$3:'PRM'!$V$50,$Y$3))))</f>
        <v/>
      </c>
      <c r="AL926" s="10" t="str">
        <f>IFERROR(VLOOKUP($Y$3&amp;$R926,PRM!$Q$3:$U$31,5,FALSE),"")</f>
        <v/>
      </c>
      <c r="AM926" s="10" t="str">
        <f>IFERROR(IF(AL926=0,0,MATCH($Y$3,PRM!$AA$3:'PRM'!$AA$94,0)),"")</f>
        <v/>
      </c>
      <c r="AN926" s="10" t="str">
        <f>IF($Y$3="","",IF(AL926=0,0,COUNTIF(PRM!$AA$3:'PRM'!$AA$94,$Y$3)))</f>
        <v/>
      </c>
      <c r="AO926" s="10">
        <f t="shared" si="294"/>
        <v>0</v>
      </c>
      <c r="AP926" s="10">
        <f t="shared" si="295"/>
        <v>0</v>
      </c>
      <c r="AQ926" s="10">
        <f t="shared" si="296"/>
        <v>0</v>
      </c>
      <c r="AR926" s="10">
        <f t="shared" si="297"/>
        <v>0</v>
      </c>
      <c r="AS926" s="10">
        <f t="shared" si="298"/>
        <v>0</v>
      </c>
      <c r="AT926" s="10">
        <f t="shared" si="299"/>
        <v>0</v>
      </c>
      <c r="AU926" s="10">
        <f t="shared" si="300"/>
        <v>0</v>
      </c>
      <c r="AV926" s="10">
        <f t="shared" si="301"/>
        <v>0</v>
      </c>
      <c r="AW926" s="10">
        <f t="shared" si="302"/>
        <v>0</v>
      </c>
      <c r="AX926" s="10">
        <f t="shared" si="303"/>
        <v>0</v>
      </c>
      <c r="AY926" s="10">
        <f t="shared" si="304"/>
        <v>0</v>
      </c>
      <c r="AZ926" s="10">
        <f t="shared" si="305"/>
        <v>0</v>
      </c>
      <c r="BA926" s="10">
        <f t="shared" si="306"/>
        <v>0</v>
      </c>
      <c r="BB926" s="10">
        <f t="shared" si="307"/>
        <v>0</v>
      </c>
      <c r="BC926" s="10">
        <f t="shared" si="308"/>
        <v>0</v>
      </c>
      <c r="BD926" s="10">
        <f t="shared" si="309"/>
        <v>0</v>
      </c>
      <c r="BE926" s="10">
        <f t="shared" si="310"/>
        <v>0</v>
      </c>
      <c r="BF926" s="10">
        <f t="shared" si="311"/>
        <v>0</v>
      </c>
      <c r="BG926" s="10">
        <f t="shared" si="312"/>
        <v>0</v>
      </c>
      <c r="BH926" s="10">
        <f t="shared" si="313"/>
        <v>0</v>
      </c>
    </row>
    <row r="927" spans="1:60" ht="27.75" customHeight="1">
      <c r="A927" t="str">
        <f t="shared" si="314"/>
        <v/>
      </c>
      <c r="B927" s="54"/>
      <c r="C927" s="55"/>
      <c r="D927" s="54"/>
      <c r="E927" s="55"/>
      <c r="F927" s="31"/>
      <c r="G927" s="29"/>
      <c r="H927" s="32"/>
      <c r="I927" s="32"/>
      <c r="J927" s="30"/>
      <c r="K927" s="31"/>
      <c r="L927" s="33"/>
      <c r="M927" s="33"/>
      <c r="N927" s="54"/>
      <c r="O927" s="56"/>
      <c r="P927" s="56"/>
      <c r="Q927" s="57"/>
      <c r="R927" s="33"/>
      <c r="S927" s="33"/>
      <c r="T927" s="40"/>
      <c r="U927" s="40"/>
      <c r="V927" s="17"/>
      <c r="W927" s="17"/>
      <c r="X927" s="10" t="str">
        <f>IFERROR(VLOOKUP($F927,PRM!$G$3:$H$5,2,FALSE),"")</f>
        <v/>
      </c>
      <c r="Y927" s="10" t="str">
        <f>IFERROR(VLOOKUP($G927,PRM!$I$3:$J$5,2,FALSE),"")</f>
        <v/>
      </c>
      <c r="Z927" s="10" t="str">
        <f>IFERROR(VLOOKUP($K927,PRM!$K$3:$L$4,2,FALSE),"")</f>
        <v/>
      </c>
      <c r="AA927" s="10" t="str">
        <f>IFERROR(VLOOKUP($N927,PRM!$M$3:$N$50,2,FALSE),"")</f>
        <v/>
      </c>
      <c r="AB927" s="10" t="str">
        <f>IFERROR(VLOOKUP($Y$3&amp;$R927,PRM!$Q$3:$R$31,2,FALSE),"")</f>
        <v/>
      </c>
      <c r="AC927" s="10" t="str">
        <f>IFERROR(VLOOKUP($Y$3&amp;$S927,PRM!$AH$3:$AI$133,2,FALSE),"")</f>
        <v/>
      </c>
      <c r="AD927" s="10" t="str">
        <f>IFERROR(VLOOKUP($Y$3&amp;$T927,PRM!$Y$3:$Z$50,2,FALSE),"")</f>
        <v>1</v>
      </c>
      <c r="AE927" s="10" t="str">
        <f>IFERROR(VLOOKUP($Y$3&amp;$U927,PRM!$AD$3:$AE$44,2,FALSE),"")</f>
        <v/>
      </c>
      <c r="AF927" s="10" t="str">
        <f>IFERROR(VLOOKUP($Y$3&amp;$R927,PRM!$Q$3:$T$31,3,FALSE),"")</f>
        <v/>
      </c>
      <c r="AG927" s="10" t="str">
        <f>IFERROR(IF(AF927=0,0,MATCH($Y$3,PRM!$AF$3:'PRM'!$AF$133,0)),"")</f>
        <v/>
      </c>
      <c r="AH927" s="10" t="str">
        <f>IF($Y$3="","",(IF(AF927=0,0,COUNTIF(PRM!$AF$3:'PRM'!$AF$133,$Y$3))))</f>
        <v/>
      </c>
      <c r="AI927" s="10" t="str">
        <f>IFERROR(VLOOKUP($Y$3&amp;$R927,PRM!$Q$3:$U$31,4,FALSE),"")</f>
        <v/>
      </c>
      <c r="AJ927" s="10" t="str">
        <f>IFERROR(IF(AI927=0,0,MATCH($Y$3,PRM!$V$3:'PRM'!$V$50,0)),"")</f>
        <v/>
      </c>
      <c r="AK927" s="10" t="str">
        <f>IF($Y$3="","",(IF(AI927=0,0,COUNTIF(PRM!$V$3:'PRM'!$V$50,$Y$3))))</f>
        <v/>
      </c>
      <c r="AL927" s="10" t="str">
        <f>IFERROR(VLOOKUP($Y$3&amp;$R927,PRM!$Q$3:$U$31,5,FALSE),"")</f>
        <v/>
      </c>
      <c r="AM927" s="10" t="str">
        <f>IFERROR(IF(AL927=0,0,MATCH($Y$3,PRM!$AA$3:'PRM'!$AA$94,0)),"")</f>
        <v/>
      </c>
      <c r="AN927" s="10" t="str">
        <f>IF($Y$3="","",IF(AL927=0,0,COUNTIF(PRM!$AA$3:'PRM'!$AA$94,$Y$3)))</f>
        <v/>
      </c>
      <c r="AO927" s="10">
        <f t="shared" si="294"/>
        <v>0</v>
      </c>
      <c r="AP927" s="10">
        <f t="shared" si="295"/>
        <v>0</v>
      </c>
      <c r="AQ927" s="10">
        <f t="shared" si="296"/>
        <v>0</v>
      </c>
      <c r="AR927" s="10">
        <f t="shared" si="297"/>
        <v>0</v>
      </c>
      <c r="AS927" s="10">
        <f t="shared" si="298"/>
        <v>0</v>
      </c>
      <c r="AT927" s="10">
        <f t="shared" si="299"/>
        <v>0</v>
      </c>
      <c r="AU927" s="10">
        <f t="shared" si="300"/>
        <v>0</v>
      </c>
      <c r="AV927" s="10">
        <f t="shared" si="301"/>
        <v>0</v>
      </c>
      <c r="AW927" s="10">
        <f t="shared" si="302"/>
        <v>0</v>
      </c>
      <c r="AX927" s="10">
        <f t="shared" si="303"/>
        <v>0</v>
      </c>
      <c r="AY927" s="10">
        <f t="shared" si="304"/>
        <v>0</v>
      </c>
      <c r="AZ927" s="10">
        <f t="shared" si="305"/>
        <v>0</v>
      </c>
      <c r="BA927" s="10">
        <f t="shared" si="306"/>
        <v>0</v>
      </c>
      <c r="BB927" s="10">
        <f t="shared" si="307"/>
        <v>0</v>
      </c>
      <c r="BC927" s="10">
        <f t="shared" si="308"/>
        <v>0</v>
      </c>
      <c r="BD927" s="10">
        <f t="shared" si="309"/>
        <v>0</v>
      </c>
      <c r="BE927" s="10">
        <f t="shared" si="310"/>
        <v>0</v>
      </c>
      <c r="BF927" s="10">
        <f t="shared" si="311"/>
        <v>0</v>
      </c>
      <c r="BG927" s="10">
        <f t="shared" si="312"/>
        <v>0</v>
      </c>
      <c r="BH927" s="10">
        <f t="shared" si="313"/>
        <v>0</v>
      </c>
    </row>
    <row r="928" spans="1:60" ht="27.75" customHeight="1">
      <c r="A928" t="str">
        <f t="shared" si="314"/>
        <v/>
      </c>
      <c r="B928" s="54"/>
      <c r="C928" s="55"/>
      <c r="D928" s="54"/>
      <c r="E928" s="55"/>
      <c r="F928" s="31"/>
      <c r="G928" s="29"/>
      <c r="H928" s="32"/>
      <c r="I928" s="32"/>
      <c r="J928" s="30"/>
      <c r="K928" s="31"/>
      <c r="L928" s="33"/>
      <c r="M928" s="33"/>
      <c r="N928" s="54"/>
      <c r="O928" s="56"/>
      <c r="P928" s="56"/>
      <c r="Q928" s="57"/>
      <c r="R928" s="33"/>
      <c r="S928" s="33"/>
      <c r="T928" s="40"/>
      <c r="U928" s="40"/>
      <c r="V928" s="17"/>
      <c r="W928" s="17"/>
      <c r="X928" s="10" t="str">
        <f>IFERROR(VLOOKUP($F928,PRM!$G$3:$H$5,2,FALSE),"")</f>
        <v/>
      </c>
      <c r="Y928" s="10" t="str">
        <f>IFERROR(VLOOKUP($G928,PRM!$I$3:$J$5,2,FALSE),"")</f>
        <v/>
      </c>
      <c r="Z928" s="10" t="str">
        <f>IFERROR(VLOOKUP($K928,PRM!$K$3:$L$4,2,FALSE),"")</f>
        <v/>
      </c>
      <c r="AA928" s="10" t="str">
        <f>IFERROR(VLOOKUP($N928,PRM!$M$3:$N$50,2,FALSE),"")</f>
        <v/>
      </c>
      <c r="AB928" s="10" t="str">
        <f>IFERROR(VLOOKUP($Y$3&amp;$R928,PRM!$Q$3:$R$31,2,FALSE),"")</f>
        <v/>
      </c>
      <c r="AC928" s="10" t="str">
        <f>IFERROR(VLOOKUP($Y$3&amp;$S928,PRM!$AH$3:$AI$133,2,FALSE),"")</f>
        <v/>
      </c>
      <c r="AD928" s="10" t="str">
        <f>IFERROR(VLOOKUP($Y$3&amp;$T928,PRM!$Y$3:$Z$50,2,FALSE),"")</f>
        <v>1</v>
      </c>
      <c r="AE928" s="10" t="str">
        <f>IFERROR(VLOOKUP($Y$3&amp;$U928,PRM!$AD$3:$AE$44,2,FALSE),"")</f>
        <v/>
      </c>
      <c r="AF928" s="10" t="str">
        <f>IFERROR(VLOOKUP($Y$3&amp;$R928,PRM!$Q$3:$T$31,3,FALSE),"")</f>
        <v/>
      </c>
      <c r="AG928" s="10" t="str">
        <f>IFERROR(IF(AF928=0,0,MATCH($Y$3,PRM!$AF$3:'PRM'!$AF$133,0)),"")</f>
        <v/>
      </c>
      <c r="AH928" s="10" t="str">
        <f>IF($Y$3="","",(IF(AF928=0,0,COUNTIF(PRM!$AF$3:'PRM'!$AF$133,$Y$3))))</f>
        <v/>
      </c>
      <c r="AI928" s="10" t="str">
        <f>IFERROR(VLOOKUP($Y$3&amp;$R928,PRM!$Q$3:$U$31,4,FALSE),"")</f>
        <v/>
      </c>
      <c r="AJ928" s="10" t="str">
        <f>IFERROR(IF(AI928=0,0,MATCH($Y$3,PRM!$V$3:'PRM'!$V$50,0)),"")</f>
        <v/>
      </c>
      <c r="AK928" s="10" t="str">
        <f>IF($Y$3="","",(IF(AI928=0,0,COUNTIF(PRM!$V$3:'PRM'!$V$50,$Y$3))))</f>
        <v/>
      </c>
      <c r="AL928" s="10" t="str">
        <f>IFERROR(VLOOKUP($Y$3&amp;$R928,PRM!$Q$3:$U$31,5,FALSE),"")</f>
        <v/>
      </c>
      <c r="AM928" s="10" t="str">
        <f>IFERROR(IF(AL928=0,0,MATCH($Y$3,PRM!$AA$3:'PRM'!$AA$94,0)),"")</f>
        <v/>
      </c>
      <c r="AN928" s="10" t="str">
        <f>IF($Y$3="","",IF(AL928=0,0,COUNTIF(PRM!$AA$3:'PRM'!$AA$94,$Y$3)))</f>
        <v/>
      </c>
      <c r="AO928" s="10">
        <f t="shared" si="294"/>
        <v>0</v>
      </c>
      <c r="AP928" s="10">
        <f t="shared" si="295"/>
        <v>0</v>
      </c>
      <c r="AQ928" s="10">
        <f t="shared" si="296"/>
        <v>0</v>
      </c>
      <c r="AR928" s="10">
        <f t="shared" si="297"/>
        <v>0</v>
      </c>
      <c r="AS928" s="10">
        <f t="shared" si="298"/>
        <v>0</v>
      </c>
      <c r="AT928" s="10">
        <f t="shared" si="299"/>
        <v>0</v>
      </c>
      <c r="AU928" s="10">
        <f t="shared" si="300"/>
        <v>0</v>
      </c>
      <c r="AV928" s="10">
        <f t="shared" si="301"/>
        <v>0</v>
      </c>
      <c r="AW928" s="10">
        <f t="shared" si="302"/>
        <v>0</v>
      </c>
      <c r="AX928" s="10">
        <f t="shared" si="303"/>
        <v>0</v>
      </c>
      <c r="AY928" s="10">
        <f t="shared" si="304"/>
        <v>0</v>
      </c>
      <c r="AZ928" s="10">
        <f t="shared" si="305"/>
        <v>0</v>
      </c>
      <c r="BA928" s="10">
        <f t="shared" si="306"/>
        <v>0</v>
      </c>
      <c r="BB928" s="10">
        <f t="shared" si="307"/>
        <v>0</v>
      </c>
      <c r="BC928" s="10">
        <f t="shared" si="308"/>
        <v>0</v>
      </c>
      <c r="BD928" s="10">
        <f t="shared" si="309"/>
        <v>0</v>
      </c>
      <c r="BE928" s="10">
        <f t="shared" si="310"/>
        <v>0</v>
      </c>
      <c r="BF928" s="10">
        <f t="shared" si="311"/>
        <v>0</v>
      </c>
      <c r="BG928" s="10">
        <f t="shared" si="312"/>
        <v>0</v>
      </c>
      <c r="BH928" s="10">
        <f t="shared" si="313"/>
        <v>0</v>
      </c>
    </row>
    <row r="929" spans="1:60" ht="27.75" customHeight="1">
      <c r="A929" t="str">
        <f t="shared" si="314"/>
        <v/>
      </c>
      <c r="B929" s="54"/>
      <c r="C929" s="55"/>
      <c r="D929" s="54"/>
      <c r="E929" s="55"/>
      <c r="F929" s="31"/>
      <c r="G929" s="29"/>
      <c r="H929" s="32"/>
      <c r="I929" s="32"/>
      <c r="J929" s="30"/>
      <c r="K929" s="31"/>
      <c r="L929" s="33"/>
      <c r="M929" s="33"/>
      <c r="N929" s="54"/>
      <c r="O929" s="56"/>
      <c r="P929" s="56"/>
      <c r="Q929" s="57"/>
      <c r="R929" s="33"/>
      <c r="S929" s="33"/>
      <c r="T929" s="40"/>
      <c r="U929" s="40"/>
      <c r="V929" s="17"/>
      <c r="W929" s="17"/>
      <c r="X929" s="10" t="str">
        <f>IFERROR(VLOOKUP($F929,PRM!$G$3:$H$5,2,FALSE),"")</f>
        <v/>
      </c>
      <c r="Y929" s="10" t="str">
        <f>IFERROR(VLOOKUP($G929,PRM!$I$3:$J$5,2,FALSE),"")</f>
        <v/>
      </c>
      <c r="Z929" s="10" t="str">
        <f>IFERROR(VLOOKUP($K929,PRM!$K$3:$L$4,2,FALSE),"")</f>
        <v/>
      </c>
      <c r="AA929" s="10" t="str">
        <f>IFERROR(VLOOKUP($N929,PRM!$M$3:$N$50,2,FALSE),"")</f>
        <v/>
      </c>
      <c r="AB929" s="10" t="str">
        <f>IFERROR(VLOOKUP($Y$3&amp;$R929,PRM!$Q$3:$R$31,2,FALSE),"")</f>
        <v/>
      </c>
      <c r="AC929" s="10" t="str">
        <f>IFERROR(VLOOKUP($Y$3&amp;$S929,PRM!$AH$3:$AI$133,2,FALSE),"")</f>
        <v/>
      </c>
      <c r="AD929" s="10" t="str">
        <f>IFERROR(VLOOKUP($Y$3&amp;$T929,PRM!$Y$3:$Z$50,2,FALSE),"")</f>
        <v>1</v>
      </c>
      <c r="AE929" s="10" t="str">
        <f>IFERROR(VLOOKUP($Y$3&amp;$U929,PRM!$AD$3:$AE$44,2,FALSE),"")</f>
        <v/>
      </c>
      <c r="AF929" s="10" t="str">
        <f>IFERROR(VLOOKUP($Y$3&amp;$R929,PRM!$Q$3:$T$31,3,FALSE),"")</f>
        <v/>
      </c>
      <c r="AG929" s="10" t="str">
        <f>IFERROR(IF(AF929=0,0,MATCH($Y$3,PRM!$AF$3:'PRM'!$AF$133,0)),"")</f>
        <v/>
      </c>
      <c r="AH929" s="10" t="str">
        <f>IF($Y$3="","",(IF(AF929=0,0,COUNTIF(PRM!$AF$3:'PRM'!$AF$133,$Y$3))))</f>
        <v/>
      </c>
      <c r="AI929" s="10" t="str">
        <f>IFERROR(VLOOKUP($Y$3&amp;$R929,PRM!$Q$3:$U$31,4,FALSE),"")</f>
        <v/>
      </c>
      <c r="AJ929" s="10" t="str">
        <f>IFERROR(IF(AI929=0,0,MATCH($Y$3,PRM!$V$3:'PRM'!$V$50,0)),"")</f>
        <v/>
      </c>
      <c r="AK929" s="10" t="str">
        <f>IF($Y$3="","",(IF(AI929=0,0,COUNTIF(PRM!$V$3:'PRM'!$V$50,$Y$3))))</f>
        <v/>
      </c>
      <c r="AL929" s="10" t="str">
        <f>IFERROR(VLOOKUP($Y$3&amp;$R929,PRM!$Q$3:$U$31,5,FALSE),"")</f>
        <v/>
      </c>
      <c r="AM929" s="10" t="str">
        <f>IFERROR(IF(AL929=0,0,MATCH($Y$3,PRM!$AA$3:'PRM'!$AA$94,0)),"")</f>
        <v/>
      </c>
      <c r="AN929" s="10" t="str">
        <f>IF($Y$3="","",IF(AL929=0,0,COUNTIF(PRM!$AA$3:'PRM'!$AA$94,$Y$3)))</f>
        <v/>
      </c>
      <c r="AO929" s="10">
        <f t="shared" si="294"/>
        <v>0</v>
      </c>
      <c r="AP929" s="10">
        <f t="shared" si="295"/>
        <v>0</v>
      </c>
      <c r="AQ929" s="10">
        <f t="shared" si="296"/>
        <v>0</v>
      </c>
      <c r="AR929" s="10">
        <f t="shared" si="297"/>
        <v>0</v>
      </c>
      <c r="AS929" s="10">
        <f t="shared" si="298"/>
        <v>0</v>
      </c>
      <c r="AT929" s="10">
        <f t="shared" si="299"/>
        <v>0</v>
      </c>
      <c r="AU929" s="10">
        <f t="shared" si="300"/>
        <v>0</v>
      </c>
      <c r="AV929" s="10">
        <f t="shared" si="301"/>
        <v>0</v>
      </c>
      <c r="AW929" s="10">
        <f t="shared" si="302"/>
        <v>0</v>
      </c>
      <c r="AX929" s="10">
        <f t="shared" si="303"/>
        <v>0</v>
      </c>
      <c r="AY929" s="10">
        <f t="shared" si="304"/>
        <v>0</v>
      </c>
      <c r="AZ929" s="10">
        <f t="shared" si="305"/>
        <v>0</v>
      </c>
      <c r="BA929" s="10">
        <f t="shared" si="306"/>
        <v>0</v>
      </c>
      <c r="BB929" s="10">
        <f t="shared" si="307"/>
        <v>0</v>
      </c>
      <c r="BC929" s="10">
        <f t="shared" si="308"/>
        <v>0</v>
      </c>
      <c r="BD929" s="10">
        <f t="shared" si="309"/>
        <v>0</v>
      </c>
      <c r="BE929" s="10">
        <f t="shared" si="310"/>
        <v>0</v>
      </c>
      <c r="BF929" s="10">
        <f t="shared" si="311"/>
        <v>0</v>
      </c>
      <c r="BG929" s="10">
        <f t="shared" si="312"/>
        <v>0</v>
      </c>
      <c r="BH929" s="10">
        <f t="shared" si="313"/>
        <v>0</v>
      </c>
    </row>
    <row r="930" spans="1:60" ht="27.75" customHeight="1">
      <c r="A930" t="str">
        <f t="shared" si="314"/>
        <v/>
      </c>
      <c r="B930" s="54"/>
      <c r="C930" s="55"/>
      <c r="D930" s="54"/>
      <c r="E930" s="55"/>
      <c r="F930" s="31"/>
      <c r="G930" s="29"/>
      <c r="H930" s="32"/>
      <c r="I930" s="32"/>
      <c r="J930" s="30"/>
      <c r="K930" s="31"/>
      <c r="L930" s="33"/>
      <c r="M930" s="33"/>
      <c r="N930" s="54"/>
      <c r="O930" s="56"/>
      <c r="P930" s="56"/>
      <c r="Q930" s="57"/>
      <c r="R930" s="33"/>
      <c r="S930" s="33"/>
      <c r="T930" s="40"/>
      <c r="U930" s="40"/>
      <c r="V930" s="17"/>
      <c r="W930" s="17"/>
      <c r="X930" s="10" t="str">
        <f>IFERROR(VLOOKUP($F930,PRM!$G$3:$H$5,2,FALSE),"")</f>
        <v/>
      </c>
      <c r="Y930" s="10" t="str">
        <f>IFERROR(VLOOKUP($G930,PRM!$I$3:$J$5,2,FALSE),"")</f>
        <v/>
      </c>
      <c r="Z930" s="10" t="str">
        <f>IFERROR(VLOOKUP($K930,PRM!$K$3:$L$4,2,FALSE),"")</f>
        <v/>
      </c>
      <c r="AA930" s="10" t="str">
        <f>IFERROR(VLOOKUP($N930,PRM!$M$3:$N$50,2,FALSE),"")</f>
        <v/>
      </c>
      <c r="AB930" s="10" t="str">
        <f>IFERROR(VLOOKUP($Y$3&amp;$R930,PRM!$Q$3:$R$31,2,FALSE),"")</f>
        <v/>
      </c>
      <c r="AC930" s="10" t="str">
        <f>IFERROR(VLOOKUP($Y$3&amp;$S930,PRM!$AH$3:$AI$133,2,FALSE),"")</f>
        <v/>
      </c>
      <c r="AD930" s="10" t="str">
        <f>IFERROR(VLOOKUP($Y$3&amp;$T930,PRM!$Y$3:$Z$50,2,FALSE),"")</f>
        <v>1</v>
      </c>
      <c r="AE930" s="10" t="str">
        <f>IFERROR(VLOOKUP($Y$3&amp;$U930,PRM!$AD$3:$AE$44,2,FALSE),"")</f>
        <v/>
      </c>
      <c r="AF930" s="10" t="str">
        <f>IFERROR(VLOOKUP($Y$3&amp;$R930,PRM!$Q$3:$T$31,3,FALSE),"")</f>
        <v/>
      </c>
      <c r="AG930" s="10" t="str">
        <f>IFERROR(IF(AF930=0,0,MATCH($Y$3,PRM!$AF$3:'PRM'!$AF$133,0)),"")</f>
        <v/>
      </c>
      <c r="AH930" s="10" t="str">
        <f>IF($Y$3="","",(IF(AF930=0,0,COUNTIF(PRM!$AF$3:'PRM'!$AF$133,$Y$3))))</f>
        <v/>
      </c>
      <c r="AI930" s="10" t="str">
        <f>IFERROR(VLOOKUP($Y$3&amp;$R930,PRM!$Q$3:$U$31,4,FALSE),"")</f>
        <v/>
      </c>
      <c r="AJ930" s="10" t="str">
        <f>IFERROR(IF(AI930=0,0,MATCH($Y$3,PRM!$V$3:'PRM'!$V$50,0)),"")</f>
        <v/>
      </c>
      <c r="AK930" s="10" t="str">
        <f>IF($Y$3="","",(IF(AI930=0,0,COUNTIF(PRM!$V$3:'PRM'!$V$50,$Y$3))))</f>
        <v/>
      </c>
      <c r="AL930" s="10" t="str">
        <f>IFERROR(VLOOKUP($Y$3&amp;$R930,PRM!$Q$3:$U$31,5,FALSE),"")</f>
        <v/>
      </c>
      <c r="AM930" s="10" t="str">
        <f>IFERROR(IF(AL930=0,0,MATCH($Y$3,PRM!$AA$3:'PRM'!$AA$94,0)),"")</f>
        <v/>
      </c>
      <c r="AN930" s="10" t="str">
        <f>IF($Y$3="","",IF(AL930=0,0,COUNTIF(PRM!$AA$3:'PRM'!$AA$94,$Y$3)))</f>
        <v/>
      </c>
      <c r="AO930" s="10">
        <f t="shared" si="294"/>
        <v>0</v>
      </c>
      <c r="AP930" s="10">
        <f t="shared" si="295"/>
        <v>0</v>
      </c>
      <c r="AQ930" s="10">
        <f t="shared" si="296"/>
        <v>0</v>
      </c>
      <c r="AR930" s="10">
        <f t="shared" si="297"/>
        <v>0</v>
      </c>
      <c r="AS930" s="10">
        <f t="shared" si="298"/>
        <v>0</v>
      </c>
      <c r="AT930" s="10">
        <f t="shared" si="299"/>
        <v>0</v>
      </c>
      <c r="AU930" s="10">
        <f t="shared" si="300"/>
        <v>0</v>
      </c>
      <c r="AV930" s="10">
        <f t="shared" si="301"/>
        <v>0</v>
      </c>
      <c r="AW930" s="10">
        <f t="shared" si="302"/>
        <v>0</v>
      </c>
      <c r="AX930" s="10">
        <f t="shared" si="303"/>
        <v>0</v>
      </c>
      <c r="AY930" s="10">
        <f t="shared" si="304"/>
        <v>0</v>
      </c>
      <c r="AZ930" s="10">
        <f t="shared" si="305"/>
        <v>0</v>
      </c>
      <c r="BA930" s="10">
        <f t="shared" si="306"/>
        <v>0</v>
      </c>
      <c r="BB930" s="10">
        <f t="shared" si="307"/>
        <v>0</v>
      </c>
      <c r="BC930" s="10">
        <f t="shared" si="308"/>
        <v>0</v>
      </c>
      <c r="BD930" s="10">
        <f t="shared" si="309"/>
        <v>0</v>
      </c>
      <c r="BE930" s="10">
        <f t="shared" si="310"/>
        <v>0</v>
      </c>
      <c r="BF930" s="10">
        <f t="shared" si="311"/>
        <v>0</v>
      </c>
      <c r="BG930" s="10">
        <f t="shared" si="312"/>
        <v>0</v>
      </c>
      <c r="BH930" s="10">
        <f t="shared" si="313"/>
        <v>0</v>
      </c>
    </row>
    <row r="931" spans="1:60" ht="27.75" customHeight="1">
      <c r="A931" t="str">
        <f t="shared" si="314"/>
        <v/>
      </c>
      <c r="B931" s="54"/>
      <c r="C931" s="55"/>
      <c r="D931" s="54"/>
      <c r="E931" s="55"/>
      <c r="F931" s="31"/>
      <c r="G931" s="29"/>
      <c r="H931" s="32"/>
      <c r="I931" s="32"/>
      <c r="J931" s="30"/>
      <c r="K931" s="31"/>
      <c r="L931" s="33"/>
      <c r="M931" s="33"/>
      <c r="N931" s="54"/>
      <c r="O931" s="56"/>
      <c r="P931" s="56"/>
      <c r="Q931" s="57"/>
      <c r="R931" s="33"/>
      <c r="S931" s="33"/>
      <c r="T931" s="40"/>
      <c r="U931" s="40"/>
      <c r="V931" s="17"/>
      <c r="W931" s="17"/>
      <c r="X931" s="10" t="str">
        <f>IFERROR(VLOOKUP($F931,PRM!$G$3:$H$5,2,FALSE),"")</f>
        <v/>
      </c>
      <c r="Y931" s="10" t="str">
        <f>IFERROR(VLOOKUP($G931,PRM!$I$3:$J$5,2,FALSE),"")</f>
        <v/>
      </c>
      <c r="Z931" s="10" t="str">
        <f>IFERROR(VLOOKUP($K931,PRM!$K$3:$L$4,2,FALSE),"")</f>
        <v/>
      </c>
      <c r="AA931" s="10" t="str">
        <f>IFERROR(VLOOKUP($N931,PRM!$M$3:$N$50,2,FALSE),"")</f>
        <v/>
      </c>
      <c r="AB931" s="10" t="str">
        <f>IFERROR(VLOOKUP($Y$3&amp;$R931,PRM!$Q$3:$R$31,2,FALSE),"")</f>
        <v/>
      </c>
      <c r="AC931" s="10" t="str">
        <f>IFERROR(VLOOKUP($Y$3&amp;$S931,PRM!$AH$3:$AI$133,2,FALSE),"")</f>
        <v/>
      </c>
      <c r="AD931" s="10" t="str">
        <f>IFERROR(VLOOKUP($Y$3&amp;$T931,PRM!$Y$3:$Z$50,2,FALSE),"")</f>
        <v>1</v>
      </c>
      <c r="AE931" s="10" t="str">
        <f>IFERROR(VLOOKUP($Y$3&amp;$U931,PRM!$AD$3:$AE$44,2,FALSE),"")</f>
        <v/>
      </c>
      <c r="AF931" s="10" t="str">
        <f>IFERROR(VLOOKUP($Y$3&amp;$R931,PRM!$Q$3:$T$31,3,FALSE),"")</f>
        <v/>
      </c>
      <c r="AG931" s="10" t="str">
        <f>IFERROR(IF(AF931=0,0,MATCH($Y$3,PRM!$AF$3:'PRM'!$AF$133,0)),"")</f>
        <v/>
      </c>
      <c r="AH931" s="10" t="str">
        <f>IF($Y$3="","",(IF(AF931=0,0,COUNTIF(PRM!$AF$3:'PRM'!$AF$133,$Y$3))))</f>
        <v/>
      </c>
      <c r="AI931" s="10" t="str">
        <f>IFERROR(VLOOKUP($Y$3&amp;$R931,PRM!$Q$3:$U$31,4,FALSE),"")</f>
        <v/>
      </c>
      <c r="AJ931" s="10" t="str">
        <f>IFERROR(IF(AI931=0,0,MATCH($Y$3,PRM!$V$3:'PRM'!$V$50,0)),"")</f>
        <v/>
      </c>
      <c r="AK931" s="10" t="str">
        <f>IF($Y$3="","",(IF(AI931=0,0,COUNTIF(PRM!$V$3:'PRM'!$V$50,$Y$3))))</f>
        <v/>
      </c>
      <c r="AL931" s="10" t="str">
        <f>IFERROR(VLOOKUP($Y$3&amp;$R931,PRM!$Q$3:$U$31,5,FALSE),"")</f>
        <v/>
      </c>
      <c r="AM931" s="10" t="str">
        <f>IFERROR(IF(AL931=0,0,MATCH($Y$3,PRM!$AA$3:'PRM'!$AA$94,0)),"")</f>
        <v/>
      </c>
      <c r="AN931" s="10" t="str">
        <f>IF($Y$3="","",IF(AL931=0,0,COUNTIF(PRM!$AA$3:'PRM'!$AA$94,$Y$3)))</f>
        <v/>
      </c>
      <c r="AO931" s="10">
        <f t="shared" si="294"/>
        <v>0</v>
      </c>
      <c r="AP931" s="10">
        <f t="shared" si="295"/>
        <v>0</v>
      </c>
      <c r="AQ931" s="10">
        <f t="shared" si="296"/>
        <v>0</v>
      </c>
      <c r="AR931" s="10">
        <f t="shared" si="297"/>
        <v>0</v>
      </c>
      <c r="AS931" s="10">
        <f t="shared" si="298"/>
        <v>0</v>
      </c>
      <c r="AT931" s="10">
        <f t="shared" si="299"/>
        <v>0</v>
      </c>
      <c r="AU931" s="10">
        <f t="shared" si="300"/>
        <v>0</v>
      </c>
      <c r="AV931" s="10">
        <f t="shared" si="301"/>
        <v>0</v>
      </c>
      <c r="AW931" s="10">
        <f t="shared" si="302"/>
        <v>0</v>
      </c>
      <c r="AX931" s="10">
        <f t="shared" si="303"/>
        <v>0</v>
      </c>
      <c r="AY931" s="10">
        <f t="shared" si="304"/>
        <v>0</v>
      </c>
      <c r="AZ931" s="10">
        <f t="shared" si="305"/>
        <v>0</v>
      </c>
      <c r="BA931" s="10">
        <f t="shared" si="306"/>
        <v>0</v>
      </c>
      <c r="BB931" s="10">
        <f t="shared" si="307"/>
        <v>0</v>
      </c>
      <c r="BC931" s="10">
        <f t="shared" si="308"/>
        <v>0</v>
      </c>
      <c r="BD931" s="10">
        <f t="shared" si="309"/>
        <v>0</v>
      </c>
      <c r="BE931" s="10">
        <f t="shared" si="310"/>
        <v>0</v>
      </c>
      <c r="BF931" s="10">
        <f t="shared" si="311"/>
        <v>0</v>
      </c>
      <c r="BG931" s="10">
        <f t="shared" si="312"/>
        <v>0</v>
      </c>
      <c r="BH931" s="10">
        <f t="shared" si="313"/>
        <v>0</v>
      </c>
    </row>
    <row r="932" spans="1:60" ht="27.75" customHeight="1">
      <c r="A932" t="str">
        <f t="shared" si="314"/>
        <v/>
      </c>
      <c r="B932" s="54"/>
      <c r="C932" s="55"/>
      <c r="D932" s="54"/>
      <c r="E932" s="55"/>
      <c r="F932" s="31"/>
      <c r="G932" s="29"/>
      <c r="H932" s="32"/>
      <c r="I932" s="32"/>
      <c r="J932" s="30"/>
      <c r="K932" s="31"/>
      <c r="L932" s="33"/>
      <c r="M932" s="33"/>
      <c r="N932" s="54"/>
      <c r="O932" s="56"/>
      <c r="P932" s="56"/>
      <c r="Q932" s="57"/>
      <c r="R932" s="33"/>
      <c r="S932" s="33"/>
      <c r="T932" s="40"/>
      <c r="U932" s="40"/>
      <c r="V932" s="17"/>
      <c r="W932" s="17"/>
      <c r="X932" s="10" t="str">
        <f>IFERROR(VLOOKUP($F932,PRM!$G$3:$H$5,2,FALSE),"")</f>
        <v/>
      </c>
      <c r="Y932" s="10" t="str">
        <f>IFERROR(VLOOKUP($G932,PRM!$I$3:$J$5,2,FALSE),"")</f>
        <v/>
      </c>
      <c r="Z932" s="10" t="str">
        <f>IFERROR(VLOOKUP($K932,PRM!$K$3:$L$4,2,FALSE),"")</f>
        <v/>
      </c>
      <c r="AA932" s="10" t="str">
        <f>IFERROR(VLOOKUP($N932,PRM!$M$3:$N$50,2,FALSE),"")</f>
        <v/>
      </c>
      <c r="AB932" s="10" t="str">
        <f>IFERROR(VLOOKUP($Y$3&amp;$R932,PRM!$Q$3:$R$31,2,FALSE),"")</f>
        <v/>
      </c>
      <c r="AC932" s="10" t="str">
        <f>IFERROR(VLOOKUP($Y$3&amp;$S932,PRM!$AH$3:$AI$133,2,FALSE),"")</f>
        <v/>
      </c>
      <c r="AD932" s="10" t="str">
        <f>IFERROR(VLOOKUP($Y$3&amp;$T932,PRM!$Y$3:$Z$50,2,FALSE),"")</f>
        <v>1</v>
      </c>
      <c r="AE932" s="10" t="str">
        <f>IFERROR(VLOOKUP($Y$3&amp;$U932,PRM!$AD$3:$AE$44,2,FALSE),"")</f>
        <v/>
      </c>
      <c r="AF932" s="10" t="str">
        <f>IFERROR(VLOOKUP($Y$3&amp;$R932,PRM!$Q$3:$T$31,3,FALSE),"")</f>
        <v/>
      </c>
      <c r="AG932" s="10" t="str">
        <f>IFERROR(IF(AF932=0,0,MATCH($Y$3,PRM!$AF$3:'PRM'!$AF$133,0)),"")</f>
        <v/>
      </c>
      <c r="AH932" s="10" t="str">
        <f>IF($Y$3="","",(IF(AF932=0,0,COUNTIF(PRM!$AF$3:'PRM'!$AF$133,$Y$3))))</f>
        <v/>
      </c>
      <c r="AI932" s="10" t="str">
        <f>IFERROR(VLOOKUP($Y$3&amp;$R932,PRM!$Q$3:$U$31,4,FALSE),"")</f>
        <v/>
      </c>
      <c r="AJ932" s="10" t="str">
        <f>IFERROR(IF(AI932=0,0,MATCH($Y$3,PRM!$V$3:'PRM'!$V$50,0)),"")</f>
        <v/>
      </c>
      <c r="AK932" s="10" t="str">
        <f>IF($Y$3="","",(IF(AI932=0,0,COUNTIF(PRM!$V$3:'PRM'!$V$50,$Y$3))))</f>
        <v/>
      </c>
      <c r="AL932" s="10" t="str">
        <f>IFERROR(VLOOKUP($Y$3&amp;$R932,PRM!$Q$3:$U$31,5,FALSE),"")</f>
        <v/>
      </c>
      <c r="AM932" s="10" t="str">
        <f>IFERROR(IF(AL932=0,0,MATCH($Y$3,PRM!$AA$3:'PRM'!$AA$94,0)),"")</f>
        <v/>
      </c>
      <c r="AN932" s="10" t="str">
        <f>IF($Y$3="","",IF(AL932=0,0,COUNTIF(PRM!$AA$3:'PRM'!$AA$94,$Y$3)))</f>
        <v/>
      </c>
      <c r="AO932" s="10">
        <f t="shared" si="294"/>
        <v>0</v>
      </c>
      <c r="AP932" s="10">
        <f t="shared" si="295"/>
        <v>0</v>
      </c>
      <c r="AQ932" s="10">
        <f t="shared" si="296"/>
        <v>0</v>
      </c>
      <c r="AR932" s="10">
        <f t="shared" si="297"/>
        <v>0</v>
      </c>
      <c r="AS932" s="10">
        <f t="shared" si="298"/>
        <v>0</v>
      </c>
      <c r="AT932" s="10">
        <f t="shared" si="299"/>
        <v>0</v>
      </c>
      <c r="AU932" s="10">
        <f t="shared" si="300"/>
        <v>0</v>
      </c>
      <c r="AV932" s="10">
        <f t="shared" si="301"/>
        <v>0</v>
      </c>
      <c r="AW932" s="10">
        <f t="shared" si="302"/>
        <v>0</v>
      </c>
      <c r="AX932" s="10">
        <f t="shared" si="303"/>
        <v>0</v>
      </c>
      <c r="AY932" s="10">
        <f t="shared" si="304"/>
        <v>0</v>
      </c>
      <c r="AZ932" s="10">
        <f t="shared" si="305"/>
        <v>0</v>
      </c>
      <c r="BA932" s="10">
        <f t="shared" si="306"/>
        <v>0</v>
      </c>
      <c r="BB932" s="10">
        <f t="shared" si="307"/>
        <v>0</v>
      </c>
      <c r="BC932" s="10">
        <f t="shared" si="308"/>
        <v>0</v>
      </c>
      <c r="BD932" s="10">
        <f t="shared" si="309"/>
        <v>0</v>
      </c>
      <c r="BE932" s="10">
        <f t="shared" si="310"/>
        <v>0</v>
      </c>
      <c r="BF932" s="10">
        <f t="shared" si="311"/>
        <v>0</v>
      </c>
      <c r="BG932" s="10">
        <f t="shared" si="312"/>
        <v>0</v>
      </c>
      <c r="BH932" s="10">
        <f t="shared" si="313"/>
        <v>0</v>
      </c>
    </row>
    <row r="933" spans="1:60" ht="27.75" customHeight="1">
      <c r="A933" t="str">
        <f t="shared" si="314"/>
        <v/>
      </c>
      <c r="B933" s="54"/>
      <c r="C933" s="55"/>
      <c r="D933" s="54"/>
      <c r="E933" s="55"/>
      <c r="F933" s="31"/>
      <c r="G933" s="29"/>
      <c r="H933" s="32"/>
      <c r="I933" s="32"/>
      <c r="J933" s="30"/>
      <c r="K933" s="31"/>
      <c r="L933" s="33"/>
      <c r="M933" s="33"/>
      <c r="N933" s="54"/>
      <c r="O933" s="56"/>
      <c r="P933" s="56"/>
      <c r="Q933" s="57"/>
      <c r="R933" s="33"/>
      <c r="S933" s="33"/>
      <c r="T933" s="40"/>
      <c r="U933" s="40"/>
      <c r="V933" s="17"/>
      <c r="W933" s="17"/>
      <c r="X933" s="10" t="str">
        <f>IFERROR(VLOOKUP($F933,PRM!$G$3:$H$5,2,FALSE),"")</f>
        <v/>
      </c>
      <c r="Y933" s="10" t="str">
        <f>IFERROR(VLOOKUP($G933,PRM!$I$3:$J$5,2,FALSE),"")</f>
        <v/>
      </c>
      <c r="Z933" s="10" t="str">
        <f>IFERROR(VLOOKUP($K933,PRM!$K$3:$L$4,2,FALSE),"")</f>
        <v/>
      </c>
      <c r="AA933" s="10" t="str">
        <f>IFERROR(VLOOKUP($N933,PRM!$M$3:$N$50,2,FALSE),"")</f>
        <v/>
      </c>
      <c r="AB933" s="10" t="str">
        <f>IFERROR(VLOOKUP($Y$3&amp;$R933,PRM!$Q$3:$R$31,2,FALSE),"")</f>
        <v/>
      </c>
      <c r="AC933" s="10" t="str">
        <f>IFERROR(VLOOKUP($Y$3&amp;$S933,PRM!$AH$3:$AI$133,2,FALSE),"")</f>
        <v/>
      </c>
      <c r="AD933" s="10" t="str">
        <f>IFERROR(VLOOKUP($Y$3&amp;$T933,PRM!$Y$3:$Z$50,2,FALSE),"")</f>
        <v>1</v>
      </c>
      <c r="AE933" s="10" t="str">
        <f>IFERROR(VLOOKUP($Y$3&amp;$U933,PRM!$AD$3:$AE$44,2,FALSE),"")</f>
        <v/>
      </c>
      <c r="AF933" s="10" t="str">
        <f>IFERROR(VLOOKUP($Y$3&amp;$R933,PRM!$Q$3:$T$31,3,FALSE),"")</f>
        <v/>
      </c>
      <c r="AG933" s="10" t="str">
        <f>IFERROR(IF(AF933=0,0,MATCH($Y$3,PRM!$AF$3:'PRM'!$AF$133,0)),"")</f>
        <v/>
      </c>
      <c r="AH933" s="10" t="str">
        <f>IF($Y$3="","",(IF(AF933=0,0,COUNTIF(PRM!$AF$3:'PRM'!$AF$133,$Y$3))))</f>
        <v/>
      </c>
      <c r="AI933" s="10" t="str">
        <f>IFERROR(VLOOKUP($Y$3&amp;$R933,PRM!$Q$3:$U$31,4,FALSE),"")</f>
        <v/>
      </c>
      <c r="AJ933" s="10" t="str">
        <f>IFERROR(IF(AI933=0,0,MATCH($Y$3,PRM!$V$3:'PRM'!$V$50,0)),"")</f>
        <v/>
      </c>
      <c r="AK933" s="10" t="str">
        <f>IF($Y$3="","",(IF(AI933=0,0,COUNTIF(PRM!$V$3:'PRM'!$V$50,$Y$3))))</f>
        <v/>
      </c>
      <c r="AL933" s="10" t="str">
        <f>IFERROR(VLOOKUP($Y$3&amp;$R933,PRM!$Q$3:$U$31,5,FALSE),"")</f>
        <v/>
      </c>
      <c r="AM933" s="10" t="str">
        <f>IFERROR(IF(AL933=0,0,MATCH($Y$3,PRM!$AA$3:'PRM'!$AA$94,0)),"")</f>
        <v/>
      </c>
      <c r="AN933" s="10" t="str">
        <f>IF($Y$3="","",IF(AL933=0,0,COUNTIF(PRM!$AA$3:'PRM'!$AA$94,$Y$3)))</f>
        <v/>
      </c>
      <c r="AO933" s="10">
        <f t="shared" si="294"/>
        <v>0</v>
      </c>
      <c r="AP933" s="10">
        <f t="shared" si="295"/>
        <v>0</v>
      </c>
      <c r="AQ933" s="10">
        <f t="shared" si="296"/>
        <v>0</v>
      </c>
      <c r="AR933" s="10">
        <f t="shared" si="297"/>
        <v>0</v>
      </c>
      <c r="AS933" s="10">
        <f t="shared" si="298"/>
        <v>0</v>
      </c>
      <c r="AT933" s="10">
        <f t="shared" si="299"/>
        <v>0</v>
      </c>
      <c r="AU933" s="10">
        <f t="shared" si="300"/>
        <v>0</v>
      </c>
      <c r="AV933" s="10">
        <f t="shared" si="301"/>
        <v>0</v>
      </c>
      <c r="AW933" s="10">
        <f t="shared" si="302"/>
        <v>0</v>
      </c>
      <c r="AX933" s="10">
        <f t="shared" si="303"/>
        <v>0</v>
      </c>
      <c r="AY933" s="10">
        <f t="shared" si="304"/>
        <v>0</v>
      </c>
      <c r="AZ933" s="10">
        <f t="shared" si="305"/>
        <v>0</v>
      </c>
      <c r="BA933" s="10">
        <f t="shared" si="306"/>
        <v>0</v>
      </c>
      <c r="BB933" s="10">
        <f t="shared" si="307"/>
        <v>0</v>
      </c>
      <c r="BC933" s="10">
        <f t="shared" si="308"/>
        <v>0</v>
      </c>
      <c r="BD933" s="10">
        <f t="shared" si="309"/>
        <v>0</v>
      </c>
      <c r="BE933" s="10">
        <f t="shared" si="310"/>
        <v>0</v>
      </c>
      <c r="BF933" s="10">
        <f t="shared" si="311"/>
        <v>0</v>
      </c>
      <c r="BG933" s="10">
        <f t="shared" si="312"/>
        <v>0</v>
      </c>
      <c r="BH933" s="10">
        <f t="shared" si="313"/>
        <v>0</v>
      </c>
    </row>
    <row r="934" spans="1:60" ht="27.75" customHeight="1">
      <c r="A934" t="str">
        <f t="shared" si="314"/>
        <v/>
      </c>
      <c r="B934" s="54"/>
      <c r="C934" s="55"/>
      <c r="D934" s="54"/>
      <c r="E934" s="55"/>
      <c r="F934" s="31"/>
      <c r="G934" s="29"/>
      <c r="H934" s="32"/>
      <c r="I934" s="32"/>
      <c r="J934" s="30"/>
      <c r="K934" s="31"/>
      <c r="L934" s="33"/>
      <c r="M934" s="33"/>
      <c r="N934" s="54"/>
      <c r="O934" s="56"/>
      <c r="P934" s="56"/>
      <c r="Q934" s="57"/>
      <c r="R934" s="33"/>
      <c r="S934" s="33"/>
      <c r="T934" s="40"/>
      <c r="U934" s="40"/>
      <c r="V934" s="17"/>
      <c r="W934" s="17"/>
      <c r="X934" s="10" t="str">
        <f>IFERROR(VLOOKUP($F934,PRM!$G$3:$H$5,2,FALSE),"")</f>
        <v/>
      </c>
      <c r="Y934" s="10" t="str">
        <f>IFERROR(VLOOKUP($G934,PRM!$I$3:$J$5,2,FALSE),"")</f>
        <v/>
      </c>
      <c r="Z934" s="10" t="str">
        <f>IFERROR(VLOOKUP($K934,PRM!$K$3:$L$4,2,FALSE),"")</f>
        <v/>
      </c>
      <c r="AA934" s="10" t="str">
        <f>IFERROR(VLOOKUP($N934,PRM!$M$3:$N$50,2,FALSE),"")</f>
        <v/>
      </c>
      <c r="AB934" s="10" t="str">
        <f>IFERROR(VLOOKUP($Y$3&amp;$R934,PRM!$Q$3:$R$31,2,FALSE),"")</f>
        <v/>
      </c>
      <c r="AC934" s="10" t="str">
        <f>IFERROR(VLOOKUP($Y$3&amp;$S934,PRM!$AH$3:$AI$133,2,FALSE),"")</f>
        <v/>
      </c>
      <c r="AD934" s="10" t="str">
        <f>IFERROR(VLOOKUP($Y$3&amp;$T934,PRM!$Y$3:$Z$50,2,FALSE),"")</f>
        <v>1</v>
      </c>
      <c r="AE934" s="10" t="str">
        <f>IFERROR(VLOOKUP($Y$3&amp;$U934,PRM!$AD$3:$AE$44,2,FALSE),"")</f>
        <v/>
      </c>
      <c r="AF934" s="10" t="str">
        <f>IFERROR(VLOOKUP($Y$3&amp;$R934,PRM!$Q$3:$T$31,3,FALSE),"")</f>
        <v/>
      </c>
      <c r="AG934" s="10" t="str">
        <f>IFERROR(IF(AF934=0,0,MATCH($Y$3,PRM!$AF$3:'PRM'!$AF$133,0)),"")</f>
        <v/>
      </c>
      <c r="AH934" s="10" t="str">
        <f>IF($Y$3="","",(IF(AF934=0,0,COUNTIF(PRM!$AF$3:'PRM'!$AF$133,$Y$3))))</f>
        <v/>
      </c>
      <c r="AI934" s="10" t="str">
        <f>IFERROR(VLOOKUP($Y$3&amp;$R934,PRM!$Q$3:$U$31,4,FALSE),"")</f>
        <v/>
      </c>
      <c r="AJ934" s="10" t="str">
        <f>IFERROR(IF(AI934=0,0,MATCH($Y$3,PRM!$V$3:'PRM'!$V$50,0)),"")</f>
        <v/>
      </c>
      <c r="AK934" s="10" t="str">
        <f>IF($Y$3="","",(IF(AI934=0,0,COUNTIF(PRM!$V$3:'PRM'!$V$50,$Y$3))))</f>
        <v/>
      </c>
      <c r="AL934" s="10" t="str">
        <f>IFERROR(VLOOKUP($Y$3&amp;$R934,PRM!$Q$3:$U$31,5,FALSE),"")</f>
        <v/>
      </c>
      <c r="AM934" s="10" t="str">
        <f>IFERROR(IF(AL934=0,0,MATCH($Y$3,PRM!$AA$3:'PRM'!$AA$94,0)),"")</f>
        <v/>
      </c>
      <c r="AN934" s="10" t="str">
        <f>IF($Y$3="","",IF(AL934=0,0,COUNTIF(PRM!$AA$3:'PRM'!$AA$94,$Y$3)))</f>
        <v/>
      </c>
      <c r="AO934" s="10">
        <f t="shared" si="294"/>
        <v>0</v>
      </c>
      <c r="AP934" s="10">
        <f t="shared" si="295"/>
        <v>0</v>
      </c>
      <c r="AQ934" s="10">
        <f t="shared" si="296"/>
        <v>0</v>
      </c>
      <c r="AR934" s="10">
        <f t="shared" si="297"/>
        <v>0</v>
      </c>
      <c r="AS934" s="10">
        <f t="shared" si="298"/>
        <v>0</v>
      </c>
      <c r="AT934" s="10">
        <f t="shared" si="299"/>
        <v>0</v>
      </c>
      <c r="AU934" s="10">
        <f t="shared" si="300"/>
        <v>0</v>
      </c>
      <c r="AV934" s="10">
        <f t="shared" si="301"/>
        <v>0</v>
      </c>
      <c r="AW934" s="10">
        <f t="shared" si="302"/>
        <v>0</v>
      </c>
      <c r="AX934" s="10">
        <f t="shared" si="303"/>
        <v>0</v>
      </c>
      <c r="AY934" s="10">
        <f t="shared" si="304"/>
        <v>0</v>
      </c>
      <c r="AZ934" s="10">
        <f t="shared" si="305"/>
        <v>0</v>
      </c>
      <c r="BA934" s="10">
        <f t="shared" si="306"/>
        <v>0</v>
      </c>
      <c r="BB934" s="10">
        <f t="shared" si="307"/>
        <v>0</v>
      </c>
      <c r="BC934" s="10">
        <f t="shared" si="308"/>
        <v>0</v>
      </c>
      <c r="BD934" s="10">
        <f t="shared" si="309"/>
        <v>0</v>
      </c>
      <c r="BE934" s="10">
        <f t="shared" si="310"/>
        <v>0</v>
      </c>
      <c r="BF934" s="10">
        <f t="shared" si="311"/>
        <v>0</v>
      </c>
      <c r="BG934" s="10">
        <f t="shared" si="312"/>
        <v>0</v>
      </c>
      <c r="BH934" s="10">
        <f t="shared" si="313"/>
        <v>0</v>
      </c>
    </row>
    <row r="935" spans="1:60" ht="27.75" customHeight="1">
      <c r="A935" t="str">
        <f t="shared" si="314"/>
        <v/>
      </c>
      <c r="B935" s="54"/>
      <c r="C935" s="55"/>
      <c r="D935" s="54"/>
      <c r="E935" s="55"/>
      <c r="F935" s="31"/>
      <c r="G935" s="29"/>
      <c r="H935" s="32"/>
      <c r="I935" s="32"/>
      <c r="J935" s="30"/>
      <c r="K935" s="31"/>
      <c r="L935" s="33"/>
      <c r="M935" s="33"/>
      <c r="N935" s="54"/>
      <c r="O935" s="56"/>
      <c r="P935" s="56"/>
      <c r="Q935" s="57"/>
      <c r="R935" s="33"/>
      <c r="S935" s="33"/>
      <c r="T935" s="40"/>
      <c r="U935" s="40"/>
      <c r="V935" s="17"/>
      <c r="W935" s="17"/>
      <c r="X935" s="10" t="str">
        <f>IFERROR(VLOOKUP($F935,PRM!$G$3:$H$5,2,FALSE),"")</f>
        <v/>
      </c>
      <c r="Y935" s="10" t="str">
        <f>IFERROR(VLOOKUP($G935,PRM!$I$3:$J$5,2,FALSE),"")</f>
        <v/>
      </c>
      <c r="Z935" s="10" t="str">
        <f>IFERROR(VLOOKUP($K935,PRM!$K$3:$L$4,2,FALSE),"")</f>
        <v/>
      </c>
      <c r="AA935" s="10" t="str">
        <f>IFERROR(VLOOKUP($N935,PRM!$M$3:$N$50,2,FALSE),"")</f>
        <v/>
      </c>
      <c r="AB935" s="10" t="str">
        <f>IFERROR(VLOOKUP($Y$3&amp;$R935,PRM!$Q$3:$R$31,2,FALSE),"")</f>
        <v/>
      </c>
      <c r="AC935" s="10" t="str">
        <f>IFERROR(VLOOKUP($Y$3&amp;$S935,PRM!$AH$3:$AI$133,2,FALSE),"")</f>
        <v/>
      </c>
      <c r="AD935" s="10" t="str">
        <f>IFERROR(VLOOKUP($Y$3&amp;$T935,PRM!$Y$3:$Z$50,2,FALSE),"")</f>
        <v>1</v>
      </c>
      <c r="AE935" s="10" t="str">
        <f>IFERROR(VLOOKUP($Y$3&amp;$U935,PRM!$AD$3:$AE$44,2,FALSE),"")</f>
        <v/>
      </c>
      <c r="AF935" s="10" t="str">
        <f>IFERROR(VLOOKUP($Y$3&amp;$R935,PRM!$Q$3:$T$31,3,FALSE),"")</f>
        <v/>
      </c>
      <c r="AG935" s="10" t="str">
        <f>IFERROR(IF(AF935=0,0,MATCH($Y$3,PRM!$AF$3:'PRM'!$AF$133,0)),"")</f>
        <v/>
      </c>
      <c r="AH935" s="10" t="str">
        <f>IF($Y$3="","",(IF(AF935=0,0,COUNTIF(PRM!$AF$3:'PRM'!$AF$133,$Y$3))))</f>
        <v/>
      </c>
      <c r="AI935" s="10" t="str">
        <f>IFERROR(VLOOKUP($Y$3&amp;$R935,PRM!$Q$3:$U$31,4,FALSE),"")</f>
        <v/>
      </c>
      <c r="AJ935" s="10" t="str">
        <f>IFERROR(IF(AI935=0,0,MATCH($Y$3,PRM!$V$3:'PRM'!$V$50,0)),"")</f>
        <v/>
      </c>
      <c r="AK935" s="10" t="str">
        <f>IF($Y$3="","",(IF(AI935=0,0,COUNTIF(PRM!$V$3:'PRM'!$V$50,$Y$3))))</f>
        <v/>
      </c>
      <c r="AL935" s="10" t="str">
        <f>IFERROR(VLOOKUP($Y$3&amp;$R935,PRM!$Q$3:$U$31,5,FALSE),"")</f>
        <v/>
      </c>
      <c r="AM935" s="10" t="str">
        <f>IFERROR(IF(AL935=0,0,MATCH($Y$3,PRM!$AA$3:'PRM'!$AA$94,0)),"")</f>
        <v/>
      </c>
      <c r="AN935" s="10" t="str">
        <f>IF($Y$3="","",IF(AL935=0,0,COUNTIF(PRM!$AA$3:'PRM'!$AA$94,$Y$3)))</f>
        <v/>
      </c>
      <c r="AO935" s="10">
        <f t="shared" si="294"/>
        <v>0</v>
      </c>
      <c r="AP935" s="10">
        <f t="shared" si="295"/>
        <v>0</v>
      </c>
      <c r="AQ935" s="10">
        <f t="shared" si="296"/>
        <v>0</v>
      </c>
      <c r="AR935" s="10">
        <f t="shared" si="297"/>
        <v>0</v>
      </c>
      <c r="AS935" s="10">
        <f t="shared" si="298"/>
        <v>0</v>
      </c>
      <c r="AT935" s="10">
        <f t="shared" si="299"/>
        <v>0</v>
      </c>
      <c r="AU935" s="10">
        <f t="shared" si="300"/>
        <v>0</v>
      </c>
      <c r="AV935" s="10">
        <f t="shared" si="301"/>
        <v>0</v>
      </c>
      <c r="AW935" s="10">
        <f t="shared" si="302"/>
        <v>0</v>
      </c>
      <c r="AX935" s="10">
        <f t="shared" si="303"/>
        <v>0</v>
      </c>
      <c r="AY935" s="10">
        <f t="shared" si="304"/>
        <v>0</v>
      </c>
      <c r="AZ935" s="10">
        <f t="shared" si="305"/>
        <v>0</v>
      </c>
      <c r="BA935" s="10">
        <f t="shared" si="306"/>
        <v>0</v>
      </c>
      <c r="BB935" s="10">
        <f t="shared" si="307"/>
        <v>0</v>
      </c>
      <c r="BC935" s="10">
        <f t="shared" si="308"/>
        <v>0</v>
      </c>
      <c r="BD935" s="10">
        <f t="shared" si="309"/>
        <v>0</v>
      </c>
      <c r="BE935" s="10">
        <f t="shared" si="310"/>
        <v>0</v>
      </c>
      <c r="BF935" s="10">
        <f t="shared" si="311"/>
        <v>0</v>
      </c>
      <c r="BG935" s="10">
        <f t="shared" si="312"/>
        <v>0</v>
      </c>
      <c r="BH935" s="10">
        <f t="shared" si="313"/>
        <v>0</v>
      </c>
    </row>
    <row r="936" spans="1:60" ht="27.75" customHeight="1">
      <c r="A936" t="str">
        <f t="shared" si="314"/>
        <v/>
      </c>
      <c r="B936" s="54"/>
      <c r="C936" s="55"/>
      <c r="D936" s="54"/>
      <c r="E936" s="55"/>
      <c r="F936" s="31"/>
      <c r="G936" s="29"/>
      <c r="H936" s="32"/>
      <c r="I936" s="32"/>
      <c r="J936" s="30"/>
      <c r="K936" s="31"/>
      <c r="L936" s="33"/>
      <c r="M936" s="33"/>
      <c r="N936" s="54"/>
      <c r="O936" s="56"/>
      <c r="P936" s="56"/>
      <c r="Q936" s="57"/>
      <c r="R936" s="33"/>
      <c r="S936" s="33"/>
      <c r="T936" s="40"/>
      <c r="U936" s="40"/>
      <c r="V936" s="17"/>
      <c r="W936" s="17"/>
      <c r="X936" s="10" t="str">
        <f>IFERROR(VLOOKUP($F936,PRM!$G$3:$H$5,2,FALSE),"")</f>
        <v/>
      </c>
      <c r="Y936" s="10" t="str">
        <f>IFERROR(VLOOKUP($G936,PRM!$I$3:$J$5,2,FALSE),"")</f>
        <v/>
      </c>
      <c r="Z936" s="10" t="str">
        <f>IFERROR(VLOOKUP($K936,PRM!$K$3:$L$4,2,FALSE),"")</f>
        <v/>
      </c>
      <c r="AA936" s="10" t="str">
        <f>IFERROR(VLOOKUP($N936,PRM!$M$3:$N$50,2,FALSE),"")</f>
        <v/>
      </c>
      <c r="AB936" s="10" t="str">
        <f>IFERROR(VLOOKUP($Y$3&amp;$R936,PRM!$Q$3:$R$31,2,FALSE),"")</f>
        <v/>
      </c>
      <c r="AC936" s="10" t="str">
        <f>IFERROR(VLOOKUP($Y$3&amp;$S936,PRM!$AH$3:$AI$133,2,FALSE),"")</f>
        <v/>
      </c>
      <c r="AD936" s="10" t="str">
        <f>IFERROR(VLOOKUP($Y$3&amp;$T936,PRM!$Y$3:$Z$50,2,FALSE),"")</f>
        <v>1</v>
      </c>
      <c r="AE936" s="10" t="str">
        <f>IFERROR(VLOOKUP($Y$3&amp;$U936,PRM!$AD$3:$AE$44,2,FALSE),"")</f>
        <v/>
      </c>
      <c r="AF936" s="10" t="str">
        <f>IFERROR(VLOOKUP($Y$3&amp;$R936,PRM!$Q$3:$T$31,3,FALSE),"")</f>
        <v/>
      </c>
      <c r="AG936" s="10" t="str">
        <f>IFERROR(IF(AF936=0,0,MATCH($Y$3,PRM!$AF$3:'PRM'!$AF$133,0)),"")</f>
        <v/>
      </c>
      <c r="AH936" s="10" t="str">
        <f>IF($Y$3="","",(IF(AF936=0,0,COUNTIF(PRM!$AF$3:'PRM'!$AF$133,$Y$3))))</f>
        <v/>
      </c>
      <c r="AI936" s="10" t="str">
        <f>IFERROR(VLOOKUP($Y$3&amp;$R936,PRM!$Q$3:$U$31,4,FALSE),"")</f>
        <v/>
      </c>
      <c r="AJ936" s="10" t="str">
        <f>IFERROR(IF(AI936=0,0,MATCH($Y$3,PRM!$V$3:'PRM'!$V$50,0)),"")</f>
        <v/>
      </c>
      <c r="AK936" s="10" t="str">
        <f>IF($Y$3="","",(IF(AI936=0,0,COUNTIF(PRM!$V$3:'PRM'!$V$50,$Y$3))))</f>
        <v/>
      </c>
      <c r="AL936" s="10" t="str">
        <f>IFERROR(VLOOKUP($Y$3&amp;$R936,PRM!$Q$3:$U$31,5,FALSE),"")</f>
        <v/>
      </c>
      <c r="AM936" s="10" t="str">
        <f>IFERROR(IF(AL936=0,0,MATCH($Y$3,PRM!$AA$3:'PRM'!$AA$94,0)),"")</f>
        <v/>
      </c>
      <c r="AN936" s="10" t="str">
        <f>IF($Y$3="","",IF(AL936=0,0,COUNTIF(PRM!$AA$3:'PRM'!$AA$94,$Y$3)))</f>
        <v/>
      </c>
      <c r="AO936" s="10">
        <f t="shared" si="294"/>
        <v>0</v>
      </c>
      <c r="AP936" s="10">
        <f t="shared" si="295"/>
        <v>0</v>
      </c>
      <c r="AQ936" s="10">
        <f t="shared" si="296"/>
        <v>0</v>
      </c>
      <c r="AR936" s="10">
        <f t="shared" si="297"/>
        <v>0</v>
      </c>
      <c r="AS936" s="10">
        <f t="shared" si="298"/>
        <v>0</v>
      </c>
      <c r="AT936" s="10">
        <f t="shared" si="299"/>
        <v>0</v>
      </c>
      <c r="AU936" s="10">
        <f t="shared" si="300"/>
        <v>0</v>
      </c>
      <c r="AV936" s="10">
        <f t="shared" si="301"/>
        <v>0</v>
      </c>
      <c r="AW936" s="10">
        <f t="shared" si="302"/>
        <v>0</v>
      </c>
      <c r="AX936" s="10">
        <f t="shared" si="303"/>
        <v>0</v>
      </c>
      <c r="AY936" s="10">
        <f t="shared" si="304"/>
        <v>0</v>
      </c>
      <c r="AZ936" s="10">
        <f t="shared" si="305"/>
        <v>0</v>
      </c>
      <c r="BA936" s="10">
        <f t="shared" si="306"/>
        <v>0</v>
      </c>
      <c r="BB936" s="10">
        <f t="shared" si="307"/>
        <v>0</v>
      </c>
      <c r="BC936" s="10">
        <f t="shared" si="308"/>
        <v>0</v>
      </c>
      <c r="BD936" s="10">
        <f t="shared" si="309"/>
        <v>0</v>
      </c>
      <c r="BE936" s="10">
        <f t="shared" si="310"/>
        <v>0</v>
      </c>
      <c r="BF936" s="10">
        <f t="shared" si="311"/>
        <v>0</v>
      </c>
      <c r="BG936" s="10">
        <f t="shared" si="312"/>
        <v>0</v>
      </c>
      <c r="BH936" s="10">
        <f t="shared" si="313"/>
        <v>0</v>
      </c>
    </row>
    <row r="937" spans="1:60" ht="27.75" customHeight="1">
      <c r="A937" t="str">
        <f t="shared" si="314"/>
        <v/>
      </c>
      <c r="B937" s="54"/>
      <c r="C937" s="55"/>
      <c r="D937" s="54"/>
      <c r="E937" s="55"/>
      <c r="F937" s="31"/>
      <c r="G937" s="29"/>
      <c r="H937" s="32"/>
      <c r="I937" s="32"/>
      <c r="J937" s="30"/>
      <c r="K937" s="31"/>
      <c r="L937" s="33"/>
      <c r="M937" s="33"/>
      <c r="N937" s="54"/>
      <c r="O937" s="56"/>
      <c r="P937" s="56"/>
      <c r="Q937" s="57"/>
      <c r="R937" s="33"/>
      <c r="S937" s="33"/>
      <c r="T937" s="40"/>
      <c r="U937" s="40"/>
      <c r="V937" s="17"/>
      <c r="W937" s="17"/>
      <c r="X937" s="10" t="str">
        <f>IFERROR(VLOOKUP($F937,PRM!$G$3:$H$5,2,FALSE),"")</f>
        <v/>
      </c>
      <c r="Y937" s="10" t="str">
        <f>IFERROR(VLOOKUP($G937,PRM!$I$3:$J$5,2,FALSE),"")</f>
        <v/>
      </c>
      <c r="Z937" s="10" t="str">
        <f>IFERROR(VLOOKUP($K937,PRM!$K$3:$L$4,2,FALSE),"")</f>
        <v/>
      </c>
      <c r="AA937" s="10" t="str">
        <f>IFERROR(VLOOKUP($N937,PRM!$M$3:$N$50,2,FALSE),"")</f>
        <v/>
      </c>
      <c r="AB937" s="10" t="str">
        <f>IFERROR(VLOOKUP($Y$3&amp;$R937,PRM!$Q$3:$R$31,2,FALSE),"")</f>
        <v/>
      </c>
      <c r="AC937" s="10" t="str">
        <f>IFERROR(VLOOKUP($Y$3&amp;$S937,PRM!$AH$3:$AI$133,2,FALSE),"")</f>
        <v/>
      </c>
      <c r="AD937" s="10" t="str">
        <f>IFERROR(VLOOKUP($Y$3&amp;$T937,PRM!$Y$3:$Z$50,2,FALSE),"")</f>
        <v>1</v>
      </c>
      <c r="AE937" s="10" t="str">
        <f>IFERROR(VLOOKUP($Y$3&amp;$U937,PRM!$AD$3:$AE$44,2,FALSE),"")</f>
        <v/>
      </c>
      <c r="AF937" s="10" t="str">
        <f>IFERROR(VLOOKUP($Y$3&amp;$R937,PRM!$Q$3:$T$31,3,FALSE),"")</f>
        <v/>
      </c>
      <c r="AG937" s="10" t="str">
        <f>IFERROR(IF(AF937=0,0,MATCH($Y$3,PRM!$AF$3:'PRM'!$AF$133,0)),"")</f>
        <v/>
      </c>
      <c r="AH937" s="10" t="str">
        <f>IF($Y$3="","",(IF(AF937=0,0,COUNTIF(PRM!$AF$3:'PRM'!$AF$133,$Y$3))))</f>
        <v/>
      </c>
      <c r="AI937" s="10" t="str">
        <f>IFERROR(VLOOKUP($Y$3&amp;$R937,PRM!$Q$3:$U$31,4,FALSE),"")</f>
        <v/>
      </c>
      <c r="AJ937" s="10" t="str">
        <f>IFERROR(IF(AI937=0,0,MATCH($Y$3,PRM!$V$3:'PRM'!$V$50,0)),"")</f>
        <v/>
      </c>
      <c r="AK937" s="10" t="str">
        <f>IF($Y$3="","",(IF(AI937=0,0,COUNTIF(PRM!$V$3:'PRM'!$V$50,$Y$3))))</f>
        <v/>
      </c>
      <c r="AL937" s="10" t="str">
        <f>IFERROR(VLOOKUP($Y$3&amp;$R937,PRM!$Q$3:$U$31,5,FALSE),"")</f>
        <v/>
      </c>
      <c r="AM937" s="10" t="str">
        <f>IFERROR(IF(AL937=0,0,MATCH($Y$3,PRM!$AA$3:'PRM'!$AA$94,0)),"")</f>
        <v/>
      </c>
      <c r="AN937" s="10" t="str">
        <f>IF($Y$3="","",IF(AL937=0,0,COUNTIF(PRM!$AA$3:'PRM'!$AA$94,$Y$3)))</f>
        <v/>
      </c>
      <c r="AO937" s="10">
        <f t="shared" si="294"/>
        <v>0</v>
      </c>
      <c r="AP937" s="10">
        <f t="shared" si="295"/>
        <v>0</v>
      </c>
      <c r="AQ937" s="10">
        <f t="shared" si="296"/>
        <v>0</v>
      </c>
      <c r="AR937" s="10">
        <f t="shared" si="297"/>
        <v>0</v>
      </c>
      <c r="AS937" s="10">
        <f t="shared" si="298"/>
        <v>0</v>
      </c>
      <c r="AT937" s="10">
        <f t="shared" si="299"/>
        <v>0</v>
      </c>
      <c r="AU937" s="10">
        <f t="shared" si="300"/>
        <v>0</v>
      </c>
      <c r="AV937" s="10">
        <f t="shared" si="301"/>
        <v>0</v>
      </c>
      <c r="AW937" s="10">
        <f t="shared" si="302"/>
        <v>0</v>
      </c>
      <c r="AX937" s="10">
        <f t="shared" si="303"/>
        <v>0</v>
      </c>
      <c r="AY937" s="10">
        <f t="shared" si="304"/>
        <v>0</v>
      </c>
      <c r="AZ937" s="10">
        <f t="shared" si="305"/>
        <v>0</v>
      </c>
      <c r="BA937" s="10">
        <f t="shared" si="306"/>
        <v>0</v>
      </c>
      <c r="BB937" s="10">
        <f t="shared" si="307"/>
        <v>0</v>
      </c>
      <c r="BC937" s="10">
        <f t="shared" si="308"/>
        <v>0</v>
      </c>
      <c r="BD937" s="10">
        <f t="shared" si="309"/>
        <v>0</v>
      </c>
      <c r="BE937" s="10">
        <f t="shared" si="310"/>
        <v>0</v>
      </c>
      <c r="BF937" s="10">
        <f t="shared" si="311"/>
        <v>0</v>
      </c>
      <c r="BG937" s="10">
        <f t="shared" si="312"/>
        <v>0</v>
      </c>
      <c r="BH937" s="10">
        <f t="shared" si="313"/>
        <v>0</v>
      </c>
    </row>
    <row r="938" spans="1:60" ht="27.75" customHeight="1">
      <c r="A938" t="str">
        <f t="shared" si="314"/>
        <v/>
      </c>
      <c r="B938" s="54"/>
      <c r="C938" s="55"/>
      <c r="D938" s="54"/>
      <c r="E938" s="55"/>
      <c r="F938" s="31"/>
      <c r="G938" s="29"/>
      <c r="H938" s="32"/>
      <c r="I938" s="32"/>
      <c r="J938" s="30"/>
      <c r="K938" s="31"/>
      <c r="L938" s="33"/>
      <c r="M938" s="33"/>
      <c r="N938" s="54"/>
      <c r="O938" s="56"/>
      <c r="P938" s="56"/>
      <c r="Q938" s="57"/>
      <c r="R938" s="33"/>
      <c r="S938" s="33"/>
      <c r="T938" s="40"/>
      <c r="U938" s="40"/>
      <c r="V938" s="17"/>
      <c r="W938" s="17"/>
      <c r="X938" s="10" t="str">
        <f>IFERROR(VLOOKUP($F938,PRM!$G$3:$H$5,2,FALSE),"")</f>
        <v/>
      </c>
      <c r="Y938" s="10" t="str">
        <f>IFERROR(VLOOKUP($G938,PRM!$I$3:$J$5,2,FALSE),"")</f>
        <v/>
      </c>
      <c r="Z938" s="10" t="str">
        <f>IFERROR(VLOOKUP($K938,PRM!$K$3:$L$4,2,FALSE),"")</f>
        <v/>
      </c>
      <c r="AA938" s="10" t="str">
        <f>IFERROR(VLOOKUP($N938,PRM!$M$3:$N$50,2,FALSE),"")</f>
        <v/>
      </c>
      <c r="AB938" s="10" t="str">
        <f>IFERROR(VLOOKUP($Y$3&amp;$R938,PRM!$Q$3:$R$31,2,FALSE),"")</f>
        <v/>
      </c>
      <c r="AC938" s="10" t="str">
        <f>IFERROR(VLOOKUP($Y$3&amp;$S938,PRM!$AH$3:$AI$133,2,FALSE),"")</f>
        <v/>
      </c>
      <c r="AD938" s="10" t="str">
        <f>IFERROR(VLOOKUP($Y$3&amp;$T938,PRM!$Y$3:$Z$50,2,FALSE),"")</f>
        <v>1</v>
      </c>
      <c r="AE938" s="10" t="str">
        <f>IFERROR(VLOOKUP($Y$3&amp;$U938,PRM!$AD$3:$AE$44,2,FALSE),"")</f>
        <v/>
      </c>
      <c r="AF938" s="10" t="str">
        <f>IFERROR(VLOOKUP($Y$3&amp;$R938,PRM!$Q$3:$T$31,3,FALSE),"")</f>
        <v/>
      </c>
      <c r="AG938" s="10" t="str">
        <f>IFERROR(IF(AF938=0,0,MATCH($Y$3,PRM!$AF$3:'PRM'!$AF$133,0)),"")</f>
        <v/>
      </c>
      <c r="AH938" s="10" t="str">
        <f>IF($Y$3="","",(IF(AF938=0,0,COUNTIF(PRM!$AF$3:'PRM'!$AF$133,$Y$3))))</f>
        <v/>
      </c>
      <c r="AI938" s="10" t="str">
        <f>IFERROR(VLOOKUP($Y$3&amp;$R938,PRM!$Q$3:$U$31,4,FALSE),"")</f>
        <v/>
      </c>
      <c r="AJ938" s="10" t="str">
        <f>IFERROR(IF(AI938=0,0,MATCH($Y$3,PRM!$V$3:'PRM'!$V$50,0)),"")</f>
        <v/>
      </c>
      <c r="AK938" s="10" t="str">
        <f>IF($Y$3="","",(IF(AI938=0,0,COUNTIF(PRM!$V$3:'PRM'!$V$50,$Y$3))))</f>
        <v/>
      </c>
      <c r="AL938" s="10" t="str">
        <f>IFERROR(VLOOKUP($Y$3&amp;$R938,PRM!$Q$3:$U$31,5,FALSE),"")</f>
        <v/>
      </c>
      <c r="AM938" s="10" t="str">
        <f>IFERROR(IF(AL938=0,0,MATCH($Y$3,PRM!$AA$3:'PRM'!$AA$94,0)),"")</f>
        <v/>
      </c>
      <c r="AN938" s="10" t="str">
        <f>IF($Y$3="","",IF(AL938=0,0,COUNTIF(PRM!$AA$3:'PRM'!$AA$94,$Y$3)))</f>
        <v/>
      </c>
      <c r="AO938" s="10">
        <f t="shared" si="294"/>
        <v>0</v>
      </c>
      <c r="AP938" s="10">
        <f t="shared" si="295"/>
        <v>0</v>
      </c>
      <c r="AQ938" s="10">
        <f t="shared" si="296"/>
        <v>0</v>
      </c>
      <c r="AR938" s="10">
        <f t="shared" si="297"/>
        <v>0</v>
      </c>
      <c r="AS938" s="10">
        <f t="shared" si="298"/>
        <v>0</v>
      </c>
      <c r="AT938" s="10">
        <f t="shared" si="299"/>
        <v>0</v>
      </c>
      <c r="AU938" s="10">
        <f t="shared" si="300"/>
        <v>0</v>
      </c>
      <c r="AV938" s="10">
        <f t="shared" si="301"/>
        <v>0</v>
      </c>
      <c r="AW938" s="10">
        <f t="shared" si="302"/>
        <v>0</v>
      </c>
      <c r="AX938" s="10">
        <f t="shared" si="303"/>
        <v>0</v>
      </c>
      <c r="AY938" s="10">
        <f t="shared" si="304"/>
        <v>0</v>
      </c>
      <c r="AZ938" s="10">
        <f t="shared" si="305"/>
        <v>0</v>
      </c>
      <c r="BA938" s="10">
        <f t="shared" si="306"/>
        <v>0</v>
      </c>
      <c r="BB938" s="10">
        <f t="shared" si="307"/>
        <v>0</v>
      </c>
      <c r="BC938" s="10">
        <f t="shared" si="308"/>
        <v>0</v>
      </c>
      <c r="BD938" s="10">
        <f t="shared" si="309"/>
        <v>0</v>
      </c>
      <c r="BE938" s="10">
        <f t="shared" si="310"/>
        <v>0</v>
      </c>
      <c r="BF938" s="10">
        <f t="shared" si="311"/>
        <v>0</v>
      </c>
      <c r="BG938" s="10">
        <f t="shared" si="312"/>
        <v>0</v>
      </c>
      <c r="BH938" s="10">
        <f t="shared" si="313"/>
        <v>0</v>
      </c>
    </row>
    <row r="939" spans="1:60" ht="27.75" customHeight="1">
      <c r="A939" t="str">
        <f t="shared" si="314"/>
        <v/>
      </c>
      <c r="B939" s="54"/>
      <c r="C939" s="55"/>
      <c r="D939" s="54"/>
      <c r="E939" s="55"/>
      <c r="F939" s="31"/>
      <c r="G939" s="29"/>
      <c r="H939" s="32"/>
      <c r="I939" s="32"/>
      <c r="J939" s="30"/>
      <c r="K939" s="31"/>
      <c r="L939" s="33"/>
      <c r="M939" s="33"/>
      <c r="N939" s="54"/>
      <c r="O939" s="56"/>
      <c r="P939" s="56"/>
      <c r="Q939" s="57"/>
      <c r="R939" s="33"/>
      <c r="S939" s="33"/>
      <c r="T939" s="40"/>
      <c r="U939" s="40"/>
      <c r="V939" s="17"/>
      <c r="W939" s="17"/>
      <c r="X939" s="10" t="str">
        <f>IFERROR(VLOOKUP($F939,PRM!$G$3:$H$5,2,FALSE),"")</f>
        <v/>
      </c>
      <c r="Y939" s="10" t="str">
        <f>IFERROR(VLOOKUP($G939,PRM!$I$3:$J$5,2,FALSE),"")</f>
        <v/>
      </c>
      <c r="Z939" s="10" t="str">
        <f>IFERROR(VLOOKUP($K939,PRM!$K$3:$L$4,2,FALSE),"")</f>
        <v/>
      </c>
      <c r="AA939" s="10" t="str">
        <f>IFERROR(VLOOKUP($N939,PRM!$M$3:$N$50,2,FALSE),"")</f>
        <v/>
      </c>
      <c r="AB939" s="10" t="str">
        <f>IFERROR(VLOOKUP($Y$3&amp;$R939,PRM!$Q$3:$R$31,2,FALSE),"")</f>
        <v/>
      </c>
      <c r="AC939" s="10" t="str">
        <f>IFERROR(VLOOKUP($Y$3&amp;$S939,PRM!$AH$3:$AI$133,2,FALSE),"")</f>
        <v/>
      </c>
      <c r="AD939" s="10" t="str">
        <f>IFERROR(VLOOKUP($Y$3&amp;$T939,PRM!$Y$3:$Z$50,2,FALSE),"")</f>
        <v>1</v>
      </c>
      <c r="AE939" s="10" t="str">
        <f>IFERROR(VLOOKUP($Y$3&amp;$U939,PRM!$AD$3:$AE$44,2,FALSE),"")</f>
        <v/>
      </c>
      <c r="AF939" s="10" t="str">
        <f>IFERROR(VLOOKUP($Y$3&amp;$R939,PRM!$Q$3:$T$31,3,FALSE),"")</f>
        <v/>
      </c>
      <c r="AG939" s="10" t="str">
        <f>IFERROR(IF(AF939=0,0,MATCH($Y$3,PRM!$AF$3:'PRM'!$AF$133,0)),"")</f>
        <v/>
      </c>
      <c r="AH939" s="10" t="str">
        <f>IF($Y$3="","",(IF(AF939=0,0,COUNTIF(PRM!$AF$3:'PRM'!$AF$133,$Y$3))))</f>
        <v/>
      </c>
      <c r="AI939" s="10" t="str">
        <f>IFERROR(VLOOKUP($Y$3&amp;$R939,PRM!$Q$3:$U$31,4,FALSE),"")</f>
        <v/>
      </c>
      <c r="AJ939" s="10" t="str">
        <f>IFERROR(IF(AI939=0,0,MATCH($Y$3,PRM!$V$3:'PRM'!$V$50,0)),"")</f>
        <v/>
      </c>
      <c r="AK939" s="10" t="str">
        <f>IF($Y$3="","",(IF(AI939=0,0,COUNTIF(PRM!$V$3:'PRM'!$V$50,$Y$3))))</f>
        <v/>
      </c>
      <c r="AL939" s="10" t="str">
        <f>IFERROR(VLOOKUP($Y$3&amp;$R939,PRM!$Q$3:$U$31,5,FALSE),"")</f>
        <v/>
      </c>
      <c r="AM939" s="10" t="str">
        <f>IFERROR(IF(AL939=0,0,MATCH($Y$3,PRM!$AA$3:'PRM'!$AA$94,0)),"")</f>
        <v/>
      </c>
      <c r="AN939" s="10" t="str">
        <f>IF($Y$3="","",IF(AL939=0,0,COUNTIF(PRM!$AA$3:'PRM'!$AA$94,$Y$3)))</f>
        <v/>
      </c>
      <c r="AO939" s="10">
        <f t="shared" si="294"/>
        <v>0</v>
      </c>
      <c r="AP939" s="10">
        <f t="shared" si="295"/>
        <v>0</v>
      </c>
      <c r="AQ939" s="10">
        <f t="shared" si="296"/>
        <v>0</v>
      </c>
      <c r="AR939" s="10">
        <f t="shared" si="297"/>
        <v>0</v>
      </c>
      <c r="AS939" s="10">
        <f t="shared" si="298"/>
        <v>0</v>
      </c>
      <c r="AT939" s="10">
        <f t="shared" si="299"/>
        <v>0</v>
      </c>
      <c r="AU939" s="10">
        <f t="shared" si="300"/>
        <v>0</v>
      </c>
      <c r="AV939" s="10">
        <f t="shared" si="301"/>
        <v>0</v>
      </c>
      <c r="AW939" s="10">
        <f t="shared" si="302"/>
        <v>0</v>
      </c>
      <c r="AX939" s="10">
        <f t="shared" si="303"/>
        <v>0</v>
      </c>
      <c r="AY939" s="10">
        <f t="shared" si="304"/>
        <v>0</v>
      </c>
      <c r="AZ939" s="10">
        <f t="shared" si="305"/>
        <v>0</v>
      </c>
      <c r="BA939" s="10">
        <f t="shared" si="306"/>
        <v>0</v>
      </c>
      <c r="BB939" s="10">
        <f t="shared" si="307"/>
        <v>0</v>
      </c>
      <c r="BC939" s="10">
        <f t="shared" si="308"/>
        <v>0</v>
      </c>
      <c r="BD939" s="10">
        <f t="shared" si="309"/>
        <v>0</v>
      </c>
      <c r="BE939" s="10">
        <f t="shared" si="310"/>
        <v>0</v>
      </c>
      <c r="BF939" s="10">
        <f t="shared" si="311"/>
        <v>0</v>
      </c>
      <c r="BG939" s="10">
        <f t="shared" si="312"/>
        <v>0</v>
      </c>
      <c r="BH939" s="10">
        <f t="shared" si="313"/>
        <v>0</v>
      </c>
    </row>
    <row r="940" spans="1:60" ht="27.75" customHeight="1">
      <c r="A940" t="str">
        <f t="shared" si="314"/>
        <v/>
      </c>
      <c r="B940" s="54"/>
      <c r="C940" s="55"/>
      <c r="D940" s="54"/>
      <c r="E940" s="55"/>
      <c r="F940" s="31"/>
      <c r="G940" s="29"/>
      <c r="H940" s="32"/>
      <c r="I940" s="32"/>
      <c r="J940" s="30"/>
      <c r="K940" s="31"/>
      <c r="L940" s="33"/>
      <c r="M940" s="33"/>
      <c r="N940" s="54"/>
      <c r="O940" s="56"/>
      <c r="P940" s="56"/>
      <c r="Q940" s="57"/>
      <c r="R940" s="33"/>
      <c r="S940" s="33"/>
      <c r="T940" s="40"/>
      <c r="U940" s="40"/>
      <c r="V940" s="17"/>
      <c r="W940" s="17"/>
      <c r="X940" s="10" t="str">
        <f>IFERROR(VLOOKUP($F940,PRM!$G$3:$H$5,2,FALSE),"")</f>
        <v/>
      </c>
      <c r="Y940" s="10" t="str">
        <f>IFERROR(VLOOKUP($G940,PRM!$I$3:$J$5,2,FALSE),"")</f>
        <v/>
      </c>
      <c r="Z940" s="10" t="str">
        <f>IFERROR(VLOOKUP($K940,PRM!$K$3:$L$4,2,FALSE),"")</f>
        <v/>
      </c>
      <c r="AA940" s="10" t="str">
        <f>IFERROR(VLOOKUP($N940,PRM!$M$3:$N$50,2,FALSE),"")</f>
        <v/>
      </c>
      <c r="AB940" s="10" t="str">
        <f>IFERROR(VLOOKUP($Y$3&amp;$R940,PRM!$Q$3:$R$31,2,FALSE),"")</f>
        <v/>
      </c>
      <c r="AC940" s="10" t="str">
        <f>IFERROR(VLOOKUP($Y$3&amp;$S940,PRM!$AH$3:$AI$133,2,FALSE),"")</f>
        <v/>
      </c>
      <c r="AD940" s="10" t="str">
        <f>IFERROR(VLOOKUP($Y$3&amp;$T940,PRM!$Y$3:$Z$50,2,FALSE),"")</f>
        <v>1</v>
      </c>
      <c r="AE940" s="10" t="str">
        <f>IFERROR(VLOOKUP($Y$3&amp;$U940,PRM!$AD$3:$AE$44,2,FALSE),"")</f>
        <v/>
      </c>
      <c r="AF940" s="10" t="str">
        <f>IFERROR(VLOOKUP($Y$3&amp;$R940,PRM!$Q$3:$T$31,3,FALSE),"")</f>
        <v/>
      </c>
      <c r="AG940" s="10" t="str">
        <f>IFERROR(IF(AF940=0,0,MATCH($Y$3,PRM!$AF$3:'PRM'!$AF$133,0)),"")</f>
        <v/>
      </c>
      <c r="AH940" s="10" t="str">
        <f>IF($Y$3="","",(IF(AF940=0,0,COUNTIF(PRM!$AF$3:'PRM'!$AF$133,$Y$3))))</f>
        <v/>
      </c>
      <c r="AI940" s="10" t="str">
        <f>IFERROR(VLOOKUP($Y$3&amp;$R940,PRM!$Q$3:$U$31,4,FALSE),"")</f>
        <v/>
      </c>
      <c r="AJ940" s="10" t="str">
        <f>IFERROR(IF(AI940=0,0,MATCH($Y$3,PRM!$V$3:'PRM'!$V$50,0)),"")</f>
        <v/>
      </c>
      <c r="AK940" s="10" t="str">
        <f>IF($Y$3="","",(IF(AI940=0,0,COUNTIF(PRM!$V$3:'PRM'!$V$50,$Y$3))))</f>
        <v/>
      </c>
      <c r="AL940" s="10" t="str">
        <f>IFERROR(VLOOKUP($Y$3&amp;$R940,PRM!$Q$3:$U$31,5,FALSE),"")</f>
        <v/>
      </c>
      <c r="AM940" s="10" t="str">
        <f>IFERROR(IF(AL940=0,0,MATCH($Y$3,PRM!$AA$3:'PRM'!$AA$94,0)),"")</f>
        <v/>
      </c>
      <c r="AN940" s="10" t="str">
        <f>IF($Y$3="","",IF(AL940=0,0,COUNTIF(PRM!$AA$3:'PRM'!$AA$94,$Y$3)))</f>
        <v/>
      </c>
      <c r="AO940" s="10">
        <f t="shared" si="294"/>
        <v>0</v>
      </c>
      <c r="AP940" s="10">
        <f t="shared" si="295"/>
        <v>0</v>
      </c>
      <c r="AQ940" s="10">
        <f t="shared" si="296"/>
        <v>0</v>
      </c>
      <c r="AR940" s="10">
        <f t="shared" si="297"/>
        <v>0</v>
      </c>
      <c r="AS940" s="10">
        <f t="shared" si="298"/>
        <v>0</v>
      </c>
      <c r="AT940" s="10">
        <f t="shared" si="299"/>
        <v>0</v>
      </c>
      <c r="AU940" s="10">
        <f t="shared" si="300"/>
        <v>0</v>
      </c>
      <c r="AV940" s="10">
        <f t="shared" si="301"/>
        <v>0</v>
      </c>
      <c r="AW940" s="10">
        <f t="shared" si="302"/>
        <v>0</v>
      </c>
      <c r="AX940" s="10">
        <f t="shared" si="303"/>
        <v>0</v>
      </c>
      <c r="AY940" s="10">
        <f t="shared" si="304"/>
        <v>0</v>
      </c>
      <c r="AZ940" s="10">
        <f t="shared" si="305"/>
        <v>0</v>
      </c>
      <c r="BA940" s="10">
        <f t="shared" si="306"/>
        <v>0</v>
      </c>
      <c r="BB940" s="10">
        <f t="shared" si="307"/>
        <v>0</v>
      </c>
      <c r="BC940" s="10">
        <f t="shared" si="308"/>
        <v>0</v>
      </c>
      <c r="BD940" s="10">
        <f t="shared" si="309"/>
        <v>0</v>
      </c>
      <c r="BE940" s="10">
        <f t="shared" si="310"/>
        <v>0</v>
      </c>
      <c r="BF940" s="10">
        <f t="shared" si="311"/>
        <v>0</v>
      </c>
      <c r="BG940" s="10">
        <f t="shared" si="312"/>
        <v>0</v>
      </c>
      <c r="BH940" s="10">
        <f t="shared" si="313"/>
        <v>0</v>
      </c>
    </row>
    <row r="941" spans="1:60" ht="27.75" customHeight="1">
      <c r="A941" t="str">
        <f t="shared" si="314"/>
        <v/>
      </c>
      <c r="B941" s="54"/>
      <c r="C941" s="55"/>
      <c r="D941" s="54"/>
      <c r="E941" s="55"/>
      <c r="F941" s="31"/>
      <c r="G941" s="29"/>
      <c r="H941" s="32"/>
      <c r="I941" s="32"/>
      <c r="J941" s="30"/>
      <c r="K941" s="31"/>
      <c r="L941" s="33"/>
      <c r="M941" s="33"/>
      <c r="N941" s="54"/>
      <c r="O941" s="56"/>
      <c r="P941" s="56"/>
      <c r="Q941" s="57"/>
      <c r="R941" s="33"/>
      <c r="S941" s="33"/>
      <c r="T941" s="40"/>
      <c r="U941" s="40"/>
      <c r="V941" s="17"/>
      <c r="W941" s="17"/>
      <c r="X941" s="10" t="str">
        <f>IFERROR(VLOOKUP($F941,PRM!$G$3:$H$5,2,FALSE),"")</f>
        <v/>
      </c>
      <c r="Y941" s="10" t="str">
        <f>IFERROR(VLOOKUP($G941,PRM!$I$3:$J$5,2,FALSE),"")</f>
        <v/>
      </c>
      <c r="Z941" s="10" t="str">
        <f>IFERROR(VLOOKUP($K941,PRM!$K$3:$L$4,2,FALSE),"")</f>
        <v/>
      </c>
      <c r="AA941" s="10" t="str">
        <f>IFERROR(VLOOKUP($N941,PRM!$M$3:$N$50,2,FALSE),"")</f>
        <v/>
      </c>
      <c r="AB941" s="10" t="str">
        <f>IFERROR(VLOOKUP($Y$3&amp;$R941,PRM!$Q$3:$R$31,2,FALSE),"")</f>
        <v/>
      </c>
      <c r="AC941" s="10" t="str">
        <f>IFERROR(VLOOKUP($Y$3&amp;$S941,PRM!$AH$3:$AI$133,2,FALSE),"")</f>
        <v/>
      </c>
      <c r="AD941" s="10" t="str">
        <f>IFERROR(VLOOKUP($Y$3&amp;$T941,PRM!$Y$3:$Z$50,2,FALSE),"")</f>
        <v>1</v>
      </c>
      <c r="AE941" s="10" t="str">
        <f>IFERROR(VLOOKUP($Y$3&amp;$U941,PRM!$AD$3:$AE$44,2,FALSE),"")</f>
        <v/>
      </c>
      <c r="AF941" s="10" t="str">
        <f>IFERROR(VLOOKUP($Y$3&amp;$R941,PRM!$Q$3:$T$31,3,FALSE),"")</f>
        <v/>
      </c>
      <c r="AG941" s="10" t="str">
        <f>IFERROR(IF(AF941=0,0,MATCH($Y$3,PRM!$AF$3:'PRM'!$AF$133,0)),"")</f>
        <v/>
      </c>
      <c r="AH941" s="10" t="str">
        <f>IF($Y$3="","",(IF(AF941=0,0,COUNTIF(PRM!$AF$3:'PRM'!$AF$133,$Y$3))))</f>
        <v/>
      </c>
      <c r="AI941" s="10" t="str">
        <f>IFERROR(VLOOKUP($Y$3&amp;$R941,PRM!$Q$3:$U$31,4,FALSE),"")</f>
        <v/>
      </c>
      <c r="AJ941" s="10" t="str">
        <f>IFERROR(IF(AI941=0,0,MATCH($Y$3,PRM!$V$3:'PRM'!$V$50,0)),"")</f>
        <v/>
      </c>
      <c r="AK941" s="10" t="str">
        <f>IF($Y$3="","",(IF(AI941=0,0,COUNTIF(PRM!$V$3:'PRM'!$V$50,$Y$3))))</f>
        <v/>
      </c>
      <c r="AL941" s="10" t="str">
        <f>IFERROR(VLOOKUP($Y$3&amp;$R941,PRM!$Q$3:$U$31,5,FALSE),"")</f>
        <v/>
      </c>
      <c r="AM941" s="10" t="str">
        <f>IFERROR(IF(AL941=0,0,MATCH($Y$3,PRM!$AA$3:'PRM'!$AA$94,0)),"")</f>
        <v/>
      </c>
      <c r="AN941" s="10" t="str">
        <f>IF($Y$3="","",IF(AL941=0,0,COUNTIF(PRM!$AA$3:'PRM'!$AA$94,$Y$3)))</f>
        <v/>
      </c>
      <c r="AO941" s="10">
        <f t="shared" si="294"/>
        <v>0</v>
      </c>
      <c r="AP941" s="10">
        <f t="shared" si="295"/>
        <v>0</v>
      </c>
      <c r="AQ941" s="10">
        <f t="shared" si="296"/>
        <v>0</v>
      </c>
      <c r="AR941" s="10">
        <f t="shared" si="297"/>
        <v>0</v>
      </c>
      <c r="AS941" s="10">
        <f t="shared" si="298"/>
        <v>0</v>
      </c>
      <c r="AT941" s="10">
        <f t="shared" si="299"/>
        <v>0</v>
      </c>
      <c r="AU941" s="10">
        <f t="shared" si="300"/>
        <v>0</v>
      </c>
      <c r="AV941" s="10">
        <f t="shared" si="301"/>
        <v>0</v>
      </c>
      <c r="AW941" s="10">
        <f t="shared" si="302"/>
        <v>0</v>
      </c>
      <c r="AX941" s="10">
        <f t="shared" si="303"/>
        <v>0</v>
      </c>
      <c r="AY941" s="10">
        <f t="shared" si="304"/>
        <v>0</v>
      </c>
      <c r="AZ941" s="10">
        <f t="shared" si="305"/>
        <v>0</v>
      </c>
      <c r="BA941" s="10">
        <f t="shared" si="306"/>
        <v>0</v>
      </c>
      <c r="BB941" s="10">
        <f t="shared" si="307"/>
        <v>0</v>
      </c>
      <c r="BC941" s="10">
        <f t="shared" si="308"/>
        <v>0</v>
      </c>
      <c r="BD941" s="10">
        <f t="shared" si="309"/>
        <v>0</v>
      </c>
      <c r="BE941" s="10">
        <f t="shared" si="310"/>
        <v>0</v>
      </c>
      <c r="BF941" s="10">
        <f t="shared" si="311"/>
        <v>0</v>
      </c>
      <c r="BG941" s="10">
        <f t="shared" si="312"/>
        <v>0</v>
      </c>
      <c r="BH941" s="10">
        <f t="shared" si="313"/>
        <v>0</v>
      </c>
    </row>
    <row r="942" spans="1:60" ht="27.75" customHeight="1">
      <c r="A942" t="str">
        <f t="shared" si="314"/>
        <v/>
      </c>
      <c r="B942" s="54"/>
      <c r="C942" s="55"/>
      <c r="D942" s="54"/>
      <c r="E942" s="55"/>
      <c r="F942" s="31"/>
      <c r="G942" s="29"/>
      <c r="H942" s="32"/>
      <c r="I942" s="32"/>
      <c r="J942" s="30"/>
      <c r="K942" s="31"/>
      <c r="L942" s="33"/>
      <c r="M942" s="33"/>
      <c r="N942" s="54"/>
      <c r="O942" s="56"/>
      <c r="P942" s="56"/>
      <c r="Q942" s="57"/>
      <c r="R942" s="33"/>
      <c r="S942" s="33"/>
      <c r="T942" s="40"/>
      <c r="U942" s="40"/>
      <c r="V942" s="17"/>
      <c r="W942" s="17"/>
      <c r="X942" s="10" t="str">
        <f>IFERROR(VLOOKUP($F942,PRM!$G$3:$H$5,2,FALSE),"")</f>
        <v/>
      </c>
      <c r="Y942" s="10" t="str">
        <f>IFERROR(VLOOKUP($G942,PRM!$I$3:$J$5,2,FALSE),"")</f>
        <v/>
      </c>
      <c r="Z942" s="10" t="str">
        <f>IFERROR(VLOOKUP($K942,PRM!$K$3:$L$4,2,FALSE),"")</f>
        <v/>
      </c>
      <c r="AA942" s="10" t="str">
        <f>IFERROR(VLOOKUP($N942,PRM!$M$3:$N$50,2,FALSE),"")</f>
        <v/>
      </c>
      <c r="AB942" s="10" t="str">
        <f>IFERROR(VLOOKUP($Y$3&amp;$R942,PRM!$Q$3:$R$31,2,FALSE),"")</f>
        <v/>
      </c>
      <c r="AC942" s="10" t="str">
        <f>IFERROR(VLOOKUP($Y$3&amp;$S942,PRM!$AH$3:$AI$133,2,FALSE),"")</f>
        <v/>
      </c>
      <c r="AD942" s="10" t="str">
        <f>IFERROR(VLOOKUP($Y$3&amp;$T942,PRM!$Y$3:$Z$50,2,FALSE),"")</f>
        <v>1</v>
      </c>
      <c r="AE942" s="10" t="str">
        <f>IFERROR(VLOOKUP($Y$3&amp;$U942,PRM!$AD$3:$AE$44,2,FALSE),"")</f>
        <v/>
      </c>
      <c r="AF942" s="10" t="str">
        <f>IFERROR(VLOOKUP($Y$3&amp;$R942,PRM!$Q$3:$T$31,3,FALSE),"")</f>
        <v/>
      </c>
      <c r="AG942" s="10" t="str">
        <f>IFERROR(IF(AF942=0,0,MATCH($Y$3,PRM!$AF$3:'PRM'!$AF$133,0)),"")</f>
        <v/>
      </c>
      <c r="AH942" s="10" t="str">
        <f>IF($Y$3="","",(IF(AF942=0,0,COUNTIF(PRM!$AF$3:'PRM'!$AF$133,$Y$3))))</f>
        <v/>
      </c>
      <c r="AI942" s="10" t="str">
        <f>IFERROR(VLOOKUP($Y$3&amp;$R942,PRM!$Q$3:$U$31,4,FALSE),"")</f>
        <v/>
      </c>
      <c r="AJ942" s="10" t="str">
        <f>IFERROR(IF(AI942=0,0,MATCH($Y$3,PRM!$V$3:'PRM'!$V$50,0)),"")</f>
        <v/>
      </c>
      <c r="AK942" s="10" t="str">
        <f>IF($Y$3="","",(IF(AI942=0,0,COUNTIF(PRM!$V$3:'PRM'!$V$50,$Y$3))))</f>
        <v/>
      </c>
      <c r="AL942" s="10" t="str">
        <f>IFERROR(VLOOKUP($Y$3&amp;$R942,PRM!$Q$3:$U$31,5,FALSE),"")</f>
        <v/>
      </c>
      <c r="AM942" s="10" t="str">
        <f>IFERROR(IF(AL942=0,0,MATCH($Y$3,PRM!$AA$3:'PRM'!$AA$94,0)),"")</f>
        <v/>
      </c>
      <c r="AN942" s="10" t="str">
        <f>IF($Y$3="","",IF(AL942=0,0,COUNTIF(PRM!$AA$3:'PRM'!$AA$94,$Y$3)))</f>
        <v/>
      </c>
      <c r="AO942" s="10">
        <f t="shared" si="294"/>
        <v>0</v>
      </c>
      <c r="AP942" s="10">
        <f t="shared" si="295"/>
        <v>0</v>
      </c>
      <c r="AQ942" s="10">
        <f t="shared" si="296"/>
        <v>0</v>
      </c>
      <c r="AR942" s="10">
        <f t="shared" si="297"/>
        <v>0</v>
      </c>
      <c r="AS942" s="10">
        <f t="shared" si="298"/>
        <v>0</v>
      </c>
      <c r="AT942" s="10">
        <f t="shared" si="299"/>
        <v>0</v>
      </c>
      <c r="AU942" s="10">
        <f t="shared" si="300"/>
        <v>0</v>
      </c>
      <c r="AV942" s="10">
        <f t="shared" si="301"/>
        <v>0</v>
      </c>
      <c r="AW942" s="10">
        <f t="shared" si="302"/>
        <v>0</v>
      </c>
      <c r="AX942" s="10">
        <f t="shared" si="303"/>
        <v>0</v>
      </c>
      <c r="AY942" s="10">
        <f t="shared" si="304"/>
        <v>0</v>
      </c>
      <c r="AZ942" s="10">
        <f t="shared" si="305"/>
        <v>0</v>
      </c>
      <c r="BA942" s="10">
        <f t="shared" si="306"/>
        <v>0</v>
      </c>
      <c r="BB942" s="10">
        <f t="shared" si="307"/>
        <v>0</v>
      </c>
      <c r="BC942" s="10">
        <f t="shared" si="308"/>
        <v>0</v>
      </c>
      <c r="BD942" s="10">
        <f t="shared" si="309"/>
        <v>0</v>
      </c>
      <c r="BE942" s="10">
        <f t="shared" si="310"/>
        <v>0</v>
      </c>
      <c r="BF942" s="10">
        <f t="shared" si="311"/>
        <v>0</v>
      </c>
      <c r="BG942" s="10">
        <f t="shared" si="312"/>
        <v>0</v>
      </c>
      <c r="BH942" s="10">
        <f t="shared" si="313"/>
        <v>0</v>
      </c>
    </row>
    <row r="943" spans="1:60" ht="27.75" customHeight="1">
      <c r="A943" t="str">
        <f t="shared" si="314"/>
        <v/>
      </c>
      <c r="B943" s="54"/>
      <c r="C943" s="55"/>
      <c r="D943" s="54"/>
      <c r="E943" s="55"/>
      <c r="F943" s="31"/>
      <c r="G943" s="29"/>
      <c r="H943" s="32"/>
      <c r="I943" s="32"/>
      <c r="J943" s="30"/>
      <c r="K943" s="31"/>
      <c r="L943" s="33"/>
      <c r="M943" s="33"/>
      <c r="N943" s="54"/>
      <c r="O943" s="56"/>
      <c r="P943" s="56"/>
      <c r="Q943" s="57"/>
      <c r="R943" s="33"/>
      <c r="S943" s="33"/>
      <c r="T943" s="40"/>
      <c r="U943" s="40"/>
      <c r="V943" s="17"/>
      <c r="W943" s="17"/>
      <c r="X943" s="10" t="str">
        <f>IFERROR(VLOOKUP($F943,PRM!$G$3:$H$5,2,FALSE),"")</f>
        <v/>
      </c>
      <c r="Y943" s="10" t="str">
        <f>IFERROR(VLOOKUP($G943,PRM!$I$3:$J$5,2,FALSE),"")</f>
        <v/>
      </c>
      <c r="Z943" s="10" t="str">
        <f>IFERROR(VLOOKUP($K943,PRM!$K$3:$L$4,2,FALSE),"")</f>
        <v/>
      </c>
      <c r="AA943" s="10" t="str">
        <f>IFERROR(VLOOKUP($N943,PRM!$M$3:$N$50,2,FALSE),"")</f>
        <v/>
      </c>
      <c r="AB943" s="10" t="str">
        <f>IFERROR(VLOOKUP($Y$3&amp;$R943,PRM!$Q$3:$R$31,2,FALSE),"")</f>
        <v/>
      </c>
      <c r="AC943" s="10" t="str">
        <f>IFERROR(VLOOKUP($Y$3&amp;$S943,PRM!$AH$3:$AI$133,2,FALSE),"")</f>
        <v/>
      </c>
      <c r="AD943" s="10" t="str">
        <f>IFERROR(VLOOKUP($Y$3&amp;$T943,PRM!$Y$3:$Z$50,2,FALSE),"")</f>
        <v>1</v>
      </c>
      <c r="AE943" s="10" t="str">
        <f>IFERROR(VLOOKUP($Y$3&amp;$U943,PRM!$AD$3:$AE$44,2,FALSE),"")</f>
        <v/>
      </c>
      <c r="AF943" s="10" t="str">
        <f>IFERROR(VLOOKUP($Y$3&amp;$R943,PRM!$Q$3:$T$31,3,FALSE),"")</f>
        <v/>
      </c>
      <c r="AG943" s="10" t="str">
        <f>IFERROR(IF(AF943=0,0,MATCH($Y$3,PRM!$AF$3:'PRM'!$AF$133,0)),"")</f>
        <v/>
      </c>
      <c r="AH943" s="10" t="str">
        <f>IF($Y$3="","",(IF(AF943=0,0,COUNTIF(PRM!$AF$3:'PRM'!$AF$133,$Y$3))))</f>
        <v/>
      </c>
      <c r="AI943" s="10" t="str">
        <f>IFERROR(VLOOKUP($Y$3&amp;$R943,PRM!$Q$3:$U$31,4,FALSE),"")</f>
        <v/>
      </c>
      <c r="AJ943" s="10" t="str">
        <f>IFERROR(IF(AI943=0,0,MATCH($Y$3,PRM!$V$3:'PRM'!$V$50,0)),"")</f>
        <v/>
      </c>
      <c r="AK943" s="10" t="str">
        <f>IF($Y$3="","",(IF(AI943=0,0,COUNTIF(PRM!$V$3:'PRM'!$V$50,$Y$3))))</f>
        <v/>
      </c>
      <c r="AL943" s="10" t="str">
        <f>IFERROR(VLOOKUP($Y$3&amp;$R943,PRM!$Q$3:$U$31,5,FALSE),"")</f>
        <v/>
      </c>
      <c r="AM943" s="10" t="str">
        <f>IFERROR(IF(AL943=0,0,MATCH($Y$3,PRM!$AA$3:'PRM'!$AA$94,0)),"")</f>
        <v/>
      </c>
      <c r="AN943" s="10" t="str">
        <f>IF($Y$3="","",IF(AL943=0,0,COUNTIF(PRM!$AA$3:'PRM'!$AA$94,$Y$3)))</f>
        <v/>
      </c>
      <c r="AO943" s="10">
        <f t="shared" si="294"/>
        <v>0</v>
      </c>
      <c r="AP943" s="10">
        <f t="shared" si="295"/>
        <v>0</v>
      </c>
      <c r="AQ943" s="10">
        <f t="shared" si="296"/>
        <v>0</v>
      </c>
      <c r="AR943" s="10">
        <f t="shared" si="297"/>
        <v>0</v>
      </c>
      <c r="AS943" s="10">
        <f t="shared" si="298"/>
        <v>0</v>
      </c>
      <c r="AT943" s="10">
        <f t="shared" si="299"/>
        <v>0</v>
      </c>
      <c r="AU943" s="10">
        <f t="shared" si="300"/>
        <v>0</v>
      </c>
      <c r="AV943" s="10">
        <f t="shared" si="301"/>
        <v>0</v>
      </c>
      <c r="AW943" s="10">
        <f t="shared" si="302"/>
        <v>0</v>
      </c>
      <c r="AX943" s="10">
        <f t="shared" si="303"/>
        <v>0</v>
      </c>
      <c r="AY943" s="10">
        <f t="shared" si="304"/>
        <v>0</v>
      </c>
      <c r="AZ943" s="10">
        <f t="shared" si="305"/>
        <v>0</v>
      </c>
      <c r="BA943" s="10">
        <f t="shared" si="306"/>
        <v>0</v>
      </c>
      <c r="BB943" s="10">
        <f t="shared" si="307"/>
        <v>0</v>
      </c>
      <c r="BC943" s="10">
        <f t="shared" si="308"/>
        <v>0</v>
      </c>
      <c r="BD943" s="10">
        <f t="shared" si="309"/>
        <v>0</v>
      </c>
      <c r="BE943" s="10">
        <f t="shared" si="310"/>
        <v>0</v>
      </c>
      <c r="BF943" s="10">
        <f t="shared" si="311"/>
        <v>0</v>
      </c>
      <c r="BG943" s="10">
        <f t="shared" si="312"/>
        <v>0</v>
      </c>
      <c r="BH943" s="10">
        <f t="shared" si="313"/>
        <v>0</v>
      </c>
    </row>
    <row r="944" spans="1:60" ht="27.75" customHeight="1">
      <c r="A944" t="str">
        <f t="shared" si="314"/>
        <v/>
      </c>
      <c r="B944" s="54"/>
      <c r="C944" s="55"/>
      <c r="D944" s="54"/>
      <c r="E944" s="55"/>
      <c r="F944" s="31"/>
      <c r="G944" s="29"/>
      <c r="H944" s="32"/>
      <c r="I944" s="32"/>
      <c r="J944" s="30"/>
      <c r="K944" s="31"/>
      <c r="L944" s="33"/>
      <c r="M944" s="33"/>
      <c r="N944" s="54"/>
      <c r="O944" s="56"/>
      <c r="P944" s="56"/>
      <c r="Q944" s="57"/>
      <c r="R944" s="33"/>
      <c r="S944" s="33"/>
      <c r="T944" s="40"/>
      <c r="U944" s="40"/>
      <c r="V944" s="17"/>
      <c r="W944" s="17"/>
      <c r="X944" s="10" t="str">
        <f>IFERROR(VLOOKUP($F944,PRM!$G$3:$H$5,2,FALSE),"")</f>
        <v/>
      </c>
      <c r="Y944" s="10" t="str">
        <f>IFERROR(VLOOKUP($G944,PRM!$I$3:$J$5,2,FALSE),"")</f>
        <v/>
      </c>
      <c r="Z944" s="10" t="str">
        <f>IFERROR(VLOOKUP($K944,PRM!$K$3:$L$4,2,FALSE),"")</f>
        <v/>
      </c>
      <c r="AA944" s="10" t="str">
        <f>IFERROR(VLOOKUP($N944,PRM!$M$3:$N$50,2,FALSE),"")</f>
        <v/>
      </c>
      <c r="AB944" s="10" t="str">
        <f>IFERROR(VLOOKUP($Y$3&amp;$R944,PRM!$Q$3:$R$31,2,FALSE),"")</f>
        <v/>
      </c>
      <c r="AC944" s="10" t="str">
        <f>IFERROR(VLOOKUP($Y$3&amp;$S944,PRM!$AH$3:$AI$133,2,FALSE),"")</f>
        <v/>
      </c>
      <c r="AD944" s="10" t="str">
        <f>IFERROR(VLOOKUP($Y$3&amp;$T944,PRM!$Y$3:$Z$50,2,FALSE),"")</f>
        <v>1</v>
      </c>
      <c r="AE944" s="10" t="str">
        <f>IFERROR(VLOOKUP($Y$3&amp;$U944,PRM!$AD$3:$AE$44,2,FALSE),"")</f>
        <v/>
      </c>
      <c r="AF944" s="10" t="str">
        <f>IFERROR(VLOOKUP($Y$3&amp;$R944,PRM!$Q$3:$T$31,3,FALSE),"")</f>
        <v/>
      </c>
      <c r="AG944" s="10" t="str">
        <f>IFERROR(IF(AF944=0,0,MATCH($Y$3,PRM!$AF$3:'PRM'!$AF$133,0)),"")</f>
        <v/>
      </c>
      <c r="AH944" s="10" t="str">
        <f>IF($Y$3="","",(IF(AF944=0,0,COUNTIF(PRM!$AF$3:'PRM'!$AF$133,$Y$3))))</f>
        <v/>
      </c>
      <c r="AI944" s="10" t="str">
        <f>IFERROR(VLOOKUP($Y$3&amp;$R944,PRM!$Q$3:$U$31,4,FALSE),"")</f>
        <v/>
      </c>
      <c r="AJ944" s="10" t="str">
        <f>IFERROR(IF(AI944=0,0,MATCH($Y$3,PRM!$V$3:'PRM'!$V$50,0)),"")</f>
        <v/>
      </c>
      <c r="AK944" s="10" t="str">
        <f>IF($Y$3="","",(IF(AI944=0,0,COUNTIF(PRM!$V$3:'PRM'!$V$50,$Y$3))))</f>
        <v/>
      </c>
      <c r="AL944" s="10" t="str">
        <f>IFERROR(VLOOKUP($Y$3&amp;$R944,PRM!$Q$3:$U$31,5,FALSE),"")</f>
        <v/>
      </c>
      <c r="AM944" s="10" t="str">
        <f>IFERROR(IF(AL944=0,0,MATCH($Y$3,PRM!$AA$3:'PRM'!$AA$94,0)),"")</f>
        <v/>
      </c>
      <c r="AN944" s="10" t="str">
        <f>IF($Y$3="","",IF(AL944=0,0,COUNTIF(PRM!$AA$3:'PRM'!$AA$94,$Y$3)))</f>
        <v/>
      </c>
      <c r="AO944" s="10">
        <f t="shared" si="294"/>
        <v>0</v>
      </c>
      <c r="AP944" s="10">
        <f t="shared" si="295"/>
        <v>0</v>
      </c>
      <c r="AQ944" s="10">
        <f t="shared" si="296"/>
        <v>0</v>
      </c>
      <c r="AR944" s="10">
        <f t="shared" si="297"/>
        <v>0</v>
      </c>
      <c r="AS944" s="10">
        <f t="shared" si="298"/>
        <v>0</v>
      </c>
      <c r="AT944" s="10">
        <f t="shared" si="299"/>
        <v>0</v>
      </c>
      <c r="AU944" s="10">
        <f t="shared" si="300"/>
        <v>0</v>
      </c>
      <c r="AV944" s="10">
        <f t="shared" si="301"/>
        <v>0</v>
      </c>
      <c r="AW944" s="10">
        <f t="shared" si="302"/>
        <v>0</v>
      </c>
      <c r="AX944" s="10">
        <f t="shared" si="303"/>
        <v>0</v>
      </c>
      <c r="AY944" s="10">
        <f t="shared" si="304"/>
        <v>0</v>
      </c>
      <c r="AZ944" s="10">
        <f t="shared" si="305"/>
        <v>0</v>
      </c>
      <c r="BA944" s="10">
        <f t="shared" si="306"/>
        <v>0</v>
      </c>
      <c r="BB944" s="10">
        <f t="shared" si="307"/>
        <v>0</v>
      </c>
      <c r="BC944" s="10">
        <f t="shared" si="308"/>
        <v>0</v>
      </c>
      <c r="BD944" s="10">
        <f t="shared" si="309"/>
        <v>0</v>
      </c>
      <c r="BE944" s="10">
        <f t="shared" si="310"/>
        <v>0</v>
      </c>
      <c r="BF944" s="10">
        <f t="shared" si="311"/>
        <v>0</v>
      </c>
      <c r="BG944" s="10">
        <f t="shared" si="312"/>
        <v>0</v>
      </c>
      <c r="BH944" s="10">
        <f t="shared" si="313"/>
        <v>0</v>
      </c>
    </row>
    <row r="945" spans="1:60" ht="27.75" customHeight="1">
      <c r="A945" t="str">
        <f t="shared" si="314"/>
        <v/>
      </c>
      <c r="B945" s="54"/>
      <c r="C945" s="55"/>
      <c r="D945" s="54"/>
      <c r="E945" s="55"/>
      <c r="F945" s="31"/>
      <c r="G945" s="29"/>
      <c r="H945" s="32"/>
      <c r="I945" s="32"/>
      <c r="J945" s="30"/>
      <c r="K945" s="31"/>
      <c r="L945" s="33"/>
      <c r="M945" s="33"/>
      <c r="N945" s="54"/>
      <c r="O945" s="56"/>
      <c r="P945" s="56"/>
      <c r="Q945" s="57"/>
      <c r="R945" s="33"/>
      <c r="S945" s="33"/>
      <c r="T945" s="40"/>
      <c r="U945" s="40"/>
      <c r="V945" s="17"/>
      <c r="W945" s="17"/>
      <c r="X945" s="10" t="str">
        <f>IFERROR(VLOOKUP($F945,PRM!$G$3:$H$5,2,FALSE),"")</f>
        <v/>
      </c>
      <c r="Y945" s="10" t="str">
        <f>IFERROR(VLOOKUP($G945,PRM!$I$3:$J$5,2,FALSE),"")</f>
        <v/>
      </c>
      <c r="Z945" s="10" t="str">
        <f>IFERROR(VLOOKUP($K945,PRM!$K$3:$L$4,2,FALSE),"")</f>
        <v/>
      </c>
      <c r="AA945" s="10" t="str">
        <f>IFERROR(VLOOKUP($N945,PRM!$M$3:$N$50,2,FALSE),"")</f>
        <v/>
      </c>
      <c r="AB945" s="10" t="str">
        <f>IFERROR(VLOOKUP($Y$3&amp;$R945,PRM!$Q$3:$R$31,2,FALSE),"")</f>
        <v/>
      </c>
      <c r="AC945" s="10" t="str">
        <f>IFERROR(VLOOKUP($Y$3&amp;$S945,PRM!$AH$3:$AI$133,2,FALSE),"")</f>
        <v/>
      </c>
      <c r="AD945" s="10" t="str">
        <f>IFERROR(VLOOKUP($Y$3&amp;$T945,PRM!$Y$3:$Z$50,2,FALSE),"")</f>
        <v>1</v>
      </c>
      <c r="AE945" s="10" t="str">
        <f>IFERROR(VLOOKUP($Y$3&amp;$U945,PRM!$AD$3:$AE$44,2,FALSE),"")</f>
        <v/>
      </c>
      <c r="AF945" s="10" t="str">
        <f>IFERROR(VLOOKUP($Y$3&amp;$R945,PRM!$Q$3:$T$31,3,FALSE),"")</f>
        <v/>
      </c>
      <c r="AG945" s="10" t="str">
        <f>IFERROR(IF(AF945=0,0,MATCH($Y$3,PRM!$AF$3:'PRM'!$AF$133,0)),"")</f>
        <v/>
      </c>
      <c r="AH945" s="10" t="str">
        <f>IF($Y$3="","",(IF(AF945=0,0,COUNTIF(PRM!$AF$3:'PRM'!$AF$133,$Y$3))))</f>
        <v/>
      </c>
      <c r="AI945" s="10" t="str">
        <f>IFERROR(VLOOKUP($Y$3&amp;$R945,PRM!$Q$3:$U$31,4,FALSE),"")</f>
        <v/>
      </c>
      <c r="AJ945" s="10" t="str">
        <f>IFERROR(IF(AI945=0,0,MATCH($Y$3,PRM!$V$3:'PRM'!$V$50,0)),"")</f>
        <v/>
      </c>
      <c r="AK945" s="10" t="str">
        <f>IF($Y$3="","",(IF(AI945=0,0,COUNTIF(PRM!$V$3:'PRM'!$V$50,$Y$3))))</f>
        <v/>
      </c>
      <c r="AL945" s="10" t="str">
        <f>IFERROR(VLOOKUP($Y$3&amp;$R945,PRM!$Q$3:$U$31,5,FALSE),"")</f>
        <v/>
      </c>
      <c r="AM945" s="10" t="str">
        <f>IFERROR(IF(AL945=0,0,MATCH($Y$3,PRM!$AA$3:'PRM'!$AA$94,0)),"")</f>
        <v/>
      </c>
      <c r="AN945" s="10" t="str">
        <f>IF($Y$3="","",IF(AL945=0,0,COUNTIF(PRM!$AA$3:'PRM'!$AA$94,$Y$3)))</f>
        <v/>
      </c>
      <c r="AO945" s="10">
        <f t="shared" si="294"/>
        <v>0</v>
      </c>
      <c r="AP945" s="10">
        <f t="shared" si="295"/>
        <v>0</v>
      </c>
      <c r="AQ945" s="10">
        <f t="shared" si="296"/>
        <v>0</v>
      </c>
      <c r="AR945" s="10">
        <f t="shared" si="297"/>
        <v>0</v>
      </c>
      <c r="AS945" s="10">
        <f t="shared" si="298"/>
        <v>0</v>
      </c>
      <c r="AT945" s="10">
        <f t="shared" si="299"/>
        <v>0</v>
      </c>
      <c r="AU945" s="10">
        <f t="shared" si="300"/>
        <v>0</v>
      </c>
      <c r="AV945" s="10">
        <f t="shared" si="301"/>
        <v>0</v>
      </c>
      <c r="AW945" s="10">
        <f t="shared" si="302"/>
        <v>0</v>
      </c>
      <c r="AX945" s="10">
        <f t="shared" si="303"/>
        <v>0</v>
      </c>
      <c r="AY945" s="10">
        <f t="shared" si="304"/>
        <v>0</v>
      </c>
      <c r="AZ945" s="10">
        <f t="shared" si="305"/>
        <v>0</v>
      </c>
      <c r="BA945" s="10">
        <f t="shared" si="306"/>
        <v>0</v>
      </c>
      <c r="BB945" s="10">
        <f t="shared" si="307"/>
        <v>0</v>
      </c>
      <c r="BC945" s="10">
        <f t="shared" si="308"/>
        <v>0</v>
      </c>
      <c r="BD945" s="10">
        <f t="shared" si="309"/>
        <v>0</v>
      </c>
      <c r="BE945" s="10">
        <f t="shared" si="310"/>
        <v>0</v>
      </c>
      <c r="BF945" s="10">
        <f t="shared" si="311"/>
        <v>0</v>
      </c>
      <c r="BG945" s="10">
        <f t="shared" si="312"/>
        <v>0</v>
      </c>
      <c r="BH945" s="10">
        <f t="shared" si="313"/>
        <v>0</v>
      </c>
    </row>
    <row r="946" spans="1:60" ht="27.75" customHeight="1">
      <c r="A946" t="str">
        <f t="shared" si="314"/>
        <v/>
      </c>
      <c r="B946" s="54"/>
      <c r="C946" s="55"/>
      <c r="D946" s="54"/>
      <c r="E946" s="55"/>
      <c r="F946" s="31"/>
      <c r="G946" s="29"/>
      <c r="H946" s="32"/>
      <c r="I946" s="32"/>
      <c r="J946" s="30"/>
      <c r="K946" s="31"/>
      <c r="L946" s="33"/>
      <c r="M946" s="33"/>
      <c r="N946" s="54"/>
      <c r="O946" s="56"/>
      <c r="P946" s="56"/>
      <c r="Q946" s="57"/>
      <c r="R946" s="33"/>
      <c r="S946" s="33"/>
      <c r="T946" s="40"/>
      <c r="U946" s="40"/>
      <c r="V946" s="17"/>
      <c r="W946" s="17"/>
      <c r="X946" s="10" t="str">
        <f>IFERROR(VLOOKUP($F946,PRM!$G$3:$H$5,2,FALSE),"")</f>
        <v/>
      </c>
      <c r="Y946" s="10" t="str">
        <f>IFERROR(VLOOKUP($G946,PRM!$I$3:$J$5,2,FALSE),"")</f>
        <v/>
      </c>
      <c r="Z946" s="10" t="str">
        <f>IFERROR(VLOOKUP($K946,PRM!$K$3:$L$4,2,FALSE),"")</f>
        <v/>
      </c>
      <c r="AA946" s="10" t="str">
        <f>IFERROR(VLOOKUP($N946,PRM!$M$3:$N$50,2,FALSE),"")</f>
        <v/>
      </c>
      <c r="AB946" s="10" t="str">
        <f>IFERROR(VLOOKUP($Y$3&amp;$R946,PRM!$Q$3:$R$31,2,FALSE),"")</f>
        <v/>
      </c>
      <c r="AC946" s="10" t="str">
        <f>IFERROR(VLOOKUP($Y$3&amp;$S946,PRM!$AH$3:$AI$133,2,FALSE),"")</f>
        <v/>
      </c>
      <c r="AD946" s="10" t="str">
        <f>IFERROR(VLOOKUP($Y$3&amp;$T946,PRM!$Y$3:$Z$50,2,FALSE),"")</f>
        <v>1</v>
      </c>
      <c r="AE946" s="10" t="str">
        <f>IFERROR(VLOOKUP($Y$3&amp;$U946,PRM!$AD$3:$AE$44,2,FALSE),"")</f>
        <v/>
      </c>
      <c r="AF946" s="10" t="str">
        <f>IFERROR(VLOOKUP($Y$3&amp;$R946,PRM!$Q$3:$T$31,3,FALSE),"")</f>
        <v/>
      </c>
      <c r="AG946" s="10" t="str">
        <f>IFERROR(IF(AF946=0,0,MATCH($Y$3,PRM!$AF$3:'PRM'!$AF$133,0)),"")</f>
        <v/>
      </c>
      <c r="AH946" s="10" t="str">
        <f>IF($Y$3="","",(IF(AF946=0,0,COUNTIF(PRM!$AF$3:'PRM'!$AF$133,$Y$3))))</f>
        <v/>
      </c>
      <c r="AI946" s="10" t="str">
        <f>IFERROR(VLOOKUP($Y$3&amp;$R946,PRM!$Q$3:$U$31,4,FALSE),"")</f>
        <v/>
      </c>
      <c r="AJ946" s="10" t="str">
        <f>IFERROR(IF(AI946=0,0,MATCH($Y$3,PRM!$V$3:'PRM'!$V$50,0)),"")</f>
        <v/>
      </c>
      <c r="AK946" s="10" t="str">
        <f>IF($Y$3="","",(IF(AI946=0,0,COUNTIF(PRM!$V$3:'PRM'!$V$50,$Y$3))))</f>
        <v/>
      </c>
      <c r="AL946" s="10" t="str">
        <f>IFERROR(VLOOKUP($Y$3&amp;$R946,PRM!$Q$3:$U$31,5,FALSE),"")</f>
        <v/>
      </c>
      <c r="AM946" s="10" t="str">
        <f>IFERROR(IF(AL946=0,0,MATCH($Y$3,PRM!$AA$3:'PRM'!$AA$94,0)),"")</f>
        <v/>
      </c>
      <c r="AN946" s="10" t="str">
        <f>IF($Y$3="","",IF(AL946=0,0,COUNTIF(PRM!$AA$3:'PRM'!$AA$94,$Y$3)))</f>
        <v/>
      </c>
      <c r="AO946" s="10">
        <f t="shared" si="294"/>
        <v>0</v>
      </c>
      <c r="AP946" s="10">
        <f t="shared" si="295"/>
        <v>0</v>
      </c>
      <c r="AQ946" s="10">
        <f t="shared" si="296"/>
        <v>0</v>
      </c>
      <c r="AR946" s="10">
        <f t="shared" si="297"/>
        <v>0</v>
      </c>
      <c r="AS946" s="10">
        <f t="shared" si="298"/>
        <v>0</v>
      </c>
      <c r="AT946" s="10">
        <f t="shared" si="299"/>
        <v>0</v>
      </c>
      <c r="AU946" s="10">
        <f t="shared" si="300"/>
        <v>0</v>
      </c>
      <c r="AV946" s="10">
        <f t="shared" si="301"/>
        <v>0</v>
      </c>
      <c r="AW946" s="10">
        <f t="shared" si="302"/>
        <v>0</v>
      </c>
      <c r="AX946" s="10">
        <f t="shared" si="303"/>
        <v>0</v>
      </c>
      <c r="AY946" s="10">
        <f t="shared" si="304"/>
        <v>0</v>
      </c>
      <c r="AZ946" s="10">
        <f t="shared" si="305"/>
        <v>0</v>
      </c>
      <c r="BA946" s="10">
        <f t="shared" si="306"/>
        <v>0</v>
      </c>
      <c r="BB946" s="10">
        <f t="shared" si="307"/>
        <v>0</v>
      </c>
      <c r="BC946" s="10">
        <f t="shared" si="308"/>
        <v>0</v>
      </c>
      <c r="BD946" s="10">
        <f t="shared" si="309"/>
        <v>0</v>
      </c>
      <c r="BE946" s="10">
        <f t="shared" si="310"/>
        <v>0</v>
      </c>
      <c r="BF946" s="10">
        <f t="shared" si="311"/>
        <v>0</v>
      </c>
      <c r="BG946" s="10">
        <f t="shared" si="312"/>
        <v>0</v>
      </c>
      <c r="BH946" s="10">
        <f t="shared" si="313"/>
        <v>0</v>
      </c>
    </row>
    <row r="947" spans="1:60" ht="27.75" customHeight="1">
      <c r="A947" t="str">
        <f t="shared" si="314"/>
        <v/>
      </c>
      <c r="B947" s="54"/>
      <c r="C947" s="55"/>
      <c r="D947" s="54"/>
      <c r="E947" s="55"/>
      <c r="F947" s="31"/>
      <c r="G947" s="29"/>
      <c r="H947" s="32"/>
      <c r="I947" s="32"/>
      <c r="J947" s="30"/>
      <c r="K947" s="31"/>
      <c r="L947" s="33"/>
      <c r="M947" s="33"/>
      <c r="N947" s="54"/>
      <c r="O947" s="56"/>
      <c r="P947" s="56"/>
      <c r="Q947" s="57"/>
      <c r="R947" s="33"/>
      <c r="S947" s="33"/>
      <c r="T947" s="40"/>
      <c r="U947" s="40"/>
      <c r="V947" s="17"/>
      <c r="W947" s="17"/>
      <c r="X947" s="10" t="str">
        <f>IFERROR(VLOOKUP($F947,PRM!$G$3:$H$5,2,FALSE),"")</f>
        <v/>
      </c>
      <c r="Y947" s="10" t="str">
        <f>IFERROR(VLOOKUP($G947,PRM!$I$3:$J$5,2,FALSE),"")</f>
        <v/>
      </c>
      <c r="Z947" s="10" t="str">
        <f>IFERROR(VLOOKUP($K947,PRM!$K$3:$L$4,2,FALSE),"")</f>
        <v/>
      </c>
      <c r="AA947" s="10" t="str">
        <f>IFERROR(VLOOKUP($N947,PRM!$M$3:$N$50,2,FALSE),"")</f>
        <v/>
      </c>
      <c r="AB947" s="10" t="str">
        <f>IFERROR(VLOOKUP($Y$3&amp;$R947,PRM!$Q$3:$R$31,2,FALSE),"")</f>
        <v/>
      </c>
      <c r="AC947" s="10" t="str">
        <f>IFERROR(VLOOKUP($Y$3&amp;$S947,PRM!$AH$3:$AI$133,2,FALSE),"")</f>
        <v/>
      </c>
      <c r="AD947" s="10" t="str">
        <f>IFERROR(VLOOKUP($Y$3&amp;$T947,PRM!$Y$3:$Z$50,2,FALSE),"")</f>
        <v>1</v>
      </c>
      <c r="AE947" s="10" t="str">
        <f>IFERROR(VLOOKUP($Y$3&amp;$U947,PRM!$AD$3:$AE$44,2,FALSE),"")</f>
        <v/>
      </c>
      <c r="AF947" s="10" t="str">
        <f>IFERROR(VLOOKUP($Y$3&amp;$R947,PRM!$Q$3:$T$31,3,FALSE),"")</f>
        <v/>
      </c>
      <c r="AG947" s="10" t="str">
        <f>IFERROR(IF(AF947=0,0,MATCH($Y$3,PRM!$AF$3:'PRM'!$AF$133,0)),"")</f>
        <v/>
      </c>
      <c r="AH947" s="10" t="str">
        <f>IF($Y$3="","",(IF(AF947=0,0,COUNTIF(PRM!$AF$3:'PRM'!$AF$133,$Y$3))))</f>
        <v/>
      </c>
      <c r="AI947" s="10" t="str">
        <f>IFERROR(VLOOKUP($Y$3&amp;$R947,PRM!$Q$3:$U$31,4,FALSE),"")</f>
        <v/>
      </c>
      <c r="AJ947" s="10" t="str">
        <f>IFERROR(IF(AI947=0,0,MATCH($Y$3,PRM!$V$3:'PRM'!$V$50,0)),"")</f>
        <v/>
      </c>
      <c r="AK947" s="10" t="str">
        <f>IF($Y$3="","",(IF(AI947=0,0,COUNTIF(PRM!$V$3:'PRM'!$V$50,$Y$3))))</f>
        <v/>
      </c>
      <c r="AL947" s="10" t="str">
        <f>IFERROR(VLOOKUP($Y$3&amp;$R947,PRM!$Q$3:$U$31,5,FALSE),"")</f>
        <v/>
      </c>
      <c r="AM947" s="10" t="str">
        <f>IFERROR(IF(AL947=0,0,MATCH($Y$3,PRM!$AA$3:'PRM'!$AA$94,0)),"")</f>
        <v/>
      </c>
      <c r="AN947" s="10" t="str">
        <f>IF($Y$3="","",IF(AL947=0,0,COUNTIF(PRM!$AA$3:'PRM'!$AA$94,$Y$3)))</f>
        <v/>
      </c>
      <c r="AO947" s="10">
        <f t="shared" si="294"/>
        <v>0</v>
      </c>
      <c r="AP947" s="10">
        <f t="shared" si="295"/>
        <v>0</v>
      </c>
      <c r="AQ947" s="10">
        <f t="shared" si="296"/>
        <v>0</v>
      </c>
      <c r="AR947" s="10">
        <f t="shared" si="297"/>
        <v>0</v>
      </c>
      <c r="AS947" s="10">
        <f t="shared" si="298"/>
        <v>0</v>
      </c>
      <c r="AT947" s="10">
        <f t="shared" si="299"/>
        <v>0</v>
      </c>
      <c r="AU947" s="10">
        <f t="shared" si="300"/>
        <v>0</v>
      </c>
      <c r="AV947" s="10">
        <f t="shared" si="301"/>
        <v>0</v>
      </c>
      <c r="AW947" s="10">
        <f t="shared" si="302"/>
        <v>0</v>
      </c>
      <c r="AX947" s="10">
        <f t="shared" si="303"/>
        <v>0</v>
      </c>
      <c r="AY947" s="10">
        <f t="shared" si="304"/>
        <v>0</v>
      </c>
      <c r="AZ947" s="10">
        <f t="shared" si="305"/>
        <v>0</v>
      </c>
      <c r="BA947" s="10">
        <f t="shared" si="306"/>
        <v>0</v>
      </c>
      <c r="BB947" s="10">
        <f t="shared" si="307"/>
        <v>0</v>
      </c>
      <c r="BC947" s="10">
        <f t="shared" si="308"/>
        <v>0</v>
      </c>
      <c r="BD947" s="10">
        <f t="shared" si="309"/>
        <v>0</v>
      </c>
      <c r="BE947" s="10">
        <f t="shared" si="310"/>
        <v>0</v>
      </c>
      <c r="BF947" s="10">
        <f t="shared" si="311"/>
        <v>0</v>
      </c>
      <c r="BG947" s="10">
        <f t="shared" si="312"/>
        <v>0</v>
      </c>
      <c r="BH947" s="10">
        <f t="shared" si="313"/>
        <v>0</v>
      </c>
    </row>
    <row r="948" spans="1:60" ht="27.75" customHeight="1">
      <c r="A948" t="str">
        <f t="shared" si="314"/>
        <v/>
      </c>
      <c r="B948" s="54"/>
      <c r="C948" s="55"/>
      <c r="D948" s="54"/>
      <c r="E948" s="55"/>
      <c r="F948" s="31"/>
      <c r="G948" s="29"/>
      <c r="H948" s="32"/>
      <c r="I948" s="32"/>
      <c r="J948" s="30"/>
      <c r="K948" s="31"/>
      <c r="L948" s="33"/>
      <c r="M948" s="33"/>
      <c r="N948" s="54"/>
      <c r="O948" s="56"/>
      <c r="P948" s="56"/>
      <c r="Q948" s="57"/>
      <c r="R948" s="33"/>
      <c r="S948" s="33"/>
      <c r="T948" s="40"/>
      <c r="U948" s="40"/>
      <c r="V948" s="17"/>
      <c r="W948" s="17"/>
      <c r="X948" s="10" t="str">
        <f>IFERROR(VLOOKUP($F948,PRM!$G$3:$H$5,2,FALSE),"")</f>
        <v/>
      </c>
      <c r="Y948" s="10" t="str">
        <f>IFERROR(VLOOKUP($G948,PRM!$I$3:$J$5,2,FALSE),"")</f>
        <v/>
      </c>
      <c r="Z948" s="10" t="str">
        <f>IFERROR(VLOOKUP($K948,PRM!$K$3:$L$4,2,FALSE),"")</f>
        <v/>
      </c>
      <c r="AA948" s="10" t="str">
        <f>IFERROR(VLOOKUP($N948,PRM!$M$3:$N$50,2,FALSE),"")</f>
        <v/>
      </c>
      <c r="AB948" s="10" t="str">
        <f>IFERROR(VLOOKUP($Y$3&amp;$R948,PRM!$Q$3:$R$31,2,FALSE),"")</f>
        <v/>
      </c>
      <c r="AC948" s="10" t="str">
        <f>IFERROR(VLOOKUP($Y$3&amp;$S948,PRM!$AH$3:$AI$133,2,FALSE),"")</f>
        <v/>
      </c>
      <c r="AD948" s="10" t="str">
        <f>IFERROR(VLOOKUP($Y$3&amp;$T948,PRM!$Y$3:$Z$50,2,FALSE),"")</f>
        <v>1</v>
      </c>
      <c r="AE948" s="10" t="str">
        <f>IFERROR(VLOOKUP($Y$3&amp;$U948,PRM!$AD$3:$AE$44,2,FALSE),"")</f>
        <v/>
      </c>
      <c r="AF948" s="10" t="str">
        <f>IFERROR(VLOOKUP($Y$3&amp;$R948,PRM!$Q$3:$T$31,3,FALSE),"")</f>
        <v/>
      </c>
      <c r="AG948" s="10" t="str">
        <f>IFERROR(IF(AF948=0,0,MATCH($Y$3,PRM!$AF$3:'PRM'!$AF$133,0)),"")</f>
        <v/>
      </c>
      <c r="AH948" s="10" t="str">
        <f>IF($Y$3="","",(IF(AF948=0,0,COUNTIF(PRM!$AF$3:'PRM'!$AF$133,$Y$3))))</f>
        <v/>
      </c>
      <c r="AI948" s="10" t="str">
        <f>IFERROR(VLOOKUP($Y$3&amp;$R948,PRM!$Q$3:$U$31,4,FALSE),"")</f>
        <v/>
      </c>
      <c r="AJ948" s="10" t="str">
        <f>IFERROR(IF(AI948=0,0,MATCH($Y$3,PRM!$V$3:'PRM'!$V$50,0)),"")</f>
        <v/>
      </c>
      <c r="AK948" s="10" t="str">
        <f>IF($Y$3="","",(IF(AI948=0,0,COUNTIF(PRM!$V$3:'PRM'!$V$50,$Y$3))))</f>
        <v/>
      </c>
      <c r="AL948" s="10" t="str">
        <f>IFERROR(VLOOKUP($Y$3&amp;$R948,PRM!$Q$3:$U$31,5,FALSE),"")</f>
        <v/>
      </c>
      <c r="AM948" s="10" t="str">
        <f>IFERROR(IF(AL948=0,0,MATCH($Y$3,PRM!$AA$3:'PRM'!$AA$94,0)),"")</f>
        <v/>
      </c>
      <c r="AN948" s="10" t="str">
        <f>IF($Y$3="","",IF(AL948=0,0,COUNTIF(PRM!$AA$3:'PRM'!$AA$94,$Y$3)))</f>
        <v/>
      </c>
      <c r="AO948" s="10">
        <f t="shared" si="294"/>
        <v>0</v>
      </c>
      <c r="AP948" s="10">
        <f t="shared" si="295"/>
        <v>0</v>
      </c>
      <c r="AQ948" s="10">
        <f t="shared" si="296"/>
        <v>0</v>
      </c>
      <c r="AR948" s="10">
        <f t="shared" si="297"/>
        <v>0</v>
      </c>
      <c r="AS948" s="10">
        <f t="shared" si="298"/>
        <v>0</v>
      </c>
      <c r="AT948" s="10">
        <f t="shared" si="299"/>
        <v>0</v>
      </c>
      <c r="AU948" s="10">
        <f t="shared" si="300"/>
        <v>0</v>
      </c>
      <c r="AV948" s="10">
        <f t="shared" si="301"/>
        <v>0</v>
      </c>
      <c r="AW948" s="10">
        <f t="shared" si="302"/>
        <v>0</v>
      </c>
      <c r="AX948" s="10">
        <f t="shared" si="303"/>
        <v>0</v>
      </c>
      <c r="AY948" s="10">
        <f t="shared" si="304"/>
        <v>0</v>
      </c>
      <c r="AZ948" s="10">
        <f t="shared" si="305"/>
        <v>0</v>
      </c>
      <c r="BA948" s="10">
        <f t="shared" si="306"/>
        <v>0</v>
      </c>
      <c r="BB948" s="10">
        <f t="shared" si="307"/>
        <v>0</v>
      </c>
      <c r="BC948" s="10">
        <f t="shared" si="308"/>
        <v>0</v>
      </c>
      <c r="BD948" s="10">
        <f t="shared" si="309"/>
        <v>0</v>
      </c>
      <c r="BE948" s="10">
        <f t="shared" si="310"/>
        <v>0</v>
      </c>
      <c r="BF948" s="10">
        <f t="shared" si="311"/>
        <v>0</v>
      </c>
      <c r="BG948" s="10">
        <f t="shared" si="312"/>
        <v>0</v>
      </c>
      <c r="BH948" s="10">
        <f t="shared" si="313"/>
        <v>0</v>
      </c>
    </row>
    <row r="949" spans="1:60" ht="27.75" customHeight="1">
      <c r="A949" t="str">
        <f t="shared" si="314"/>
        <v/>
      </c>
      <c r="B949" s="54"/>
      <c r="C949" s="55"/>
      <c r="D949" s="54"/>
      <c r="E949" s="55"/>
      <c r="F949" s="31"/>
      <c r="G949" s="29"/>
      <c r="H949" s="32"/>
      <c r="I949" s="32"/>
      <c r="J949" s="30"/>
      <c r="K949" s="31"/>
      <c r="L949" s="33"/>
      <c r="M949" s="33"/>
      <c r="N949" s="54"/>
      <c r="O949" s="56"/>
      <c r="P949" s="56"/>
      <c r="Q949" s="57"/>
      <c r="R949" s="33"/>
      <c r="S949" s="33"/>
      <c r="T949" s="40"/>
      <c r="U949" s="40"/>
      <c r="V949" s="17"/>
      <c r="W949" s="17"/>
      <c r="X949" s="10" t="str">
        <f>IFERROR(VLOOKUP($F949,PRM!$G$3:$H$5,2,FALSE),"")</f>
        <v/>
      </c>
      <c r="Y949" s="10" t="str">
        <f>IFERROR(VLOOKUP($G949,PRM!$I$3:$J$5,2,FALSE),"")</f>
        <v/>
      </c>
      <c r="Z949" s="10" t="str">
        <f>IFERROR(VLOOKUP($K949,PRM!$K$3:$L$4,2,FALSE),"")</f>
        <v/>
      </c>
      <c r="AA949" s="10" t="str">
        <f>IFERROR(VLOOKUP($N949,PRM!$M$3:$N$50,2,FALSE),"")</f>
        <v/>
      </c>
      <c r="AB949" s="10" t="str">
        <f>IFERROR(VLOOKUP($Y$3&amp;$R949,PRM!$Q$3:$R$31,2,FALSE),"")</f>
        <v/>
      </c>
      <c r="AC949" s="10" t="str">
        <f>IFERROR(VLOOKUP($Y$3&amp;$S949,PRM!$AH$3:$AI$133,2,FALSE),"")</f>
        <v/>
      </c>
      <c r="AD949" s="10" t="str">
        <f>IFERROR(VLOOKUP($Y$3&amp;$T949,PRM!$Y$3:$Z$50,2,FALSE),"")</f>
        <v>1</v>
      </c>
      <c r="AE949" s="10" t="str">
        <f>IFERROR(VLOOKUP($Y$3&amp;$U949,PRM!$AD$3:$AE$44,2,FALSE),"")</f>
        <v/>
      </c>
      <c r="AF949" s="10" t="str">
        <f>IFERROR(VLOOKUP($Y$3&amp;$R949,PRM!$Q$3:$T$31,3,FALSE),"")</f>
        <v/>
      </c>
      <c r="AG949" s="10" t="str">
        <f>IFERROR(IF(AF949=0,0,MATCH($Y$3,PRM!$AF$3:'PRM'!$AF$133,0)),"")</f>
        <v/>
      </c>
      <c r="AH949" s="10" t="str">
        <f>IF($Y$3="","",(IF(AF949=0,0,COUNTIF(PRM!$AF$3:'PRM'!$AF$133,$Y$3))))</f>
        <v/>
      </c>
      <c r="AI949" s="10" t="str">
        <f>IFERROR(VLOOKUP($Y$3&amp;$R949,PRM!$Q$3:$U$31,4,FALSE),"")</f>
        <v/>
      </c>
      <c r="AJ949" s="10" t="str">
        <f>IFERROR(IF(AI949=0,0,MATCH($Y$3,PRM!$V$3:'PRM'!$V$50,0)),"")</f>
        <v/>
      </c>
      <c r="AK949" s="10" t="str">
        <f>IF($Y$3="","",(IF(AI949=0,0,COUNTIF(PRM!$V$3:'PRM'!$V$50,$Y$3))))</f>
        <v/>
      </c>
      <c r="AL949" s="10" t="str">
        <f>IFERROR(VLOOKUP($Y$3&amp;$R949,PRM!$Q$3:$U$31,5,FALSE),"")</f>
        <v/>
      </c>
      <c r="AM949" s="10" t="str">
        <f>IFERROR(IF(AL949=0,0,MATCH($Y$3,PRM!$AA$3:'PRM'!$AA$94,0)),"")</f>
        <v/>
      </c>
      <c r="AN949" s="10" t="str">
        <f>IF($Y$3="","",IF(AL949=0,0,COUNTIF(PRM!$AA$3:'PRM'!$AA$94,$Y$3)))</f>
        <v/>
      </c>
      <c r="AO949" s="10">
        <f t="shared" si="294"/>
        <v>0</v>
      </c>
      <c r="AP949" s="10">
        <f t="shared" si="295"/>
        <v>0</v>
      </c>
      <c r="AQ949" s="10">
        <f t="shared" si="296"/>
        <v>0</v>
      </c>
      <c r="AR949" s="10">
        <f t="shared" si="297"/>
        <v>0</v>
      </c>
      <c r="AS949" s="10">
        <f t="shared" si="298"/>
        <v>0</v>
      </c>
      <c r="AT949" s="10">
        <f t="shared" si="299"/>
        <v>0</v>
      </c>
      <c r="AU949" s="10">
        <f t="shared" si="300"/>
        <v>0</v>
      </c>
      <c r="AV949" s="10">
        <f t="shared" si="301"/>
        <v>0</v>
      </c>
      <c r="AW949" s="10">
        <f t="shared" si="302"/>
        <v>0</v>
      </c>
      <c r="AX949" s="10">
        <f t="shared" si="303"/>
        <v>0</v>
      </c>
      <c r="AY949" s="10">
        <f t="shared" si="304"/>
        <v>0</v>
      </c>
      <c r="AZ949" s="10">
        <f t="shared" si="305"/>
        <v>0</v>
      </c>
      <c r="BA949" s="10">
        <f t="shared" si="306"/>
        <v>0</v>
      </c>
      <c r="BB949" s="10">
        <f t="shared" si="307"/>
        <v>0</v>
      </c>
      <c r="BC949" s="10">
        <f t="shared" si="308"/>
        <v>0</v>
      </c>
      <c r="BD949" s="10">
        <f t="shared" si="309"/>
        <v>0</v>
      </c>
      <c r="BE949" s="10">
        <f t="shared" si="310"/>
        <v>0</v>
      </c>
      <c r="BF949" s="10">
        <f t="shared" si="311"/>
        <v>0</v>
      </c>
      <c r="BG949" s="10">
        <f t="shared" si="312"/>
        <v>0</v>
      </c>
      <c r="BH949" s="10">
        <f t="shared" si="313"/>
        <v>0</v>
      </c>
    </row>
    <row r="950" spans="1:60" ht="27.75" customHeight="1">
      <c r="A950" t="str">
        <f t="shared" si="314"/>
        <v/>
      </c>
      <c r="B950" s="54"/>
      <c r="C950" s="55"/>
      <c r="D950" s="54"/>
      <c r="E950" s="55"/>
      <c r="F950" s="31"/>
      <c r="G950" s="29"/>
      <c r="H950" s="32"/>
      <c r="I950" s="32"/>
      <c r="J950" s="30"/>
      <c r="K950" s="31"/>
      <c r="L950" s="33"/>
      <c r="M950" s="33"/>
      <c r="N950" s="54"/>
      <c r="O950" s="56"/>
      <c r="P950" s="56"/>
      <c r="Q950" s="57"/>
      <c r="R950" s="33"/>
      <c r="S950" s="33"/>
      <c r="T950" s="40"/>
      <c r="U950" s="40"/>
      <c r="V950" s="17"/>
      <c r="W950" s="17"/>
      <c r="X950" s="10" t="str">
        <f>IFERROR(VLOOKUP($F950,PRM!$G$3:$H$5,2,FALSE),"")</f>
        <v/>
      </c>
      <c r="Y950" s="10" t="str">
        <f>IFERROR(VLOOKUP($G950,PRM!$I$3:$J$5,2,FALSE),"")</f>
        <v/>
      </c>
      <c r="Z950" s="10" t="str">
        <f>IFERROR(VLOOKUP($K950,PRM!$K$3:$L$4,2,FALSE),"")</f>
        <v/>
      </c>
      <c r="AA950" s="10" t="str">
        <f>IFERROR(VLOOKUP($N950,PRM!$M$3:$N$50,2,FALSE),"")</f>
        <v/>
      </c>
      <c r="AB950" s="10" t="str">
        <f>IFERROR(VLOOKUP($Y$3&amp;$R950,PRM!$Q$3:$R$31,2,FALSE),"")</f>
        <v/>
      </c>
      <c r="AC950" s="10" t="str">
        <f>IFERROR(VLOOKUP($Y$3&amp;$S950,PRM!$AH$3:$AI$133,2,FALSE),"")</f>
        <v/>
      </c>
      <c r="AD950" s="10" t="str">
        <f>IFERROR(VLOOKUP($Y$3&amp;$T950,PRM!$Y$3:$Z$50,2,FALSE),"")</f>
        <v>1</v>
      </c>
      <c r="AE950" s="10" t="str">
        <f>IFERROR(VLOOKUP($Y$3&amp;$U950,PRM!$AD$3:$AE$44,2,FALSE),"")</f>
        <v/>
      </c>
      <c r="AF950" s="10" t="str">
        <f>IFERROR(VLOOKUP($Y$3&amp;$R950,PRM!$Q$3:$T$31,3,FALSE),"")</f>
        <v/>
      </c>
      <c r="AG950" s="10" t="str">
        <f>IFERROR(IF(AF950=0,0,MATCH($Y$3,PRM!$AF$3:'PRM'!$AF$133,0)),"")</f>
        <v/>
      </c>
      <c r="AH950" s="10" t="str">
        <f>IF($Y$3="","",(IF(AF950=0,0,COUNTIF(PRM!$AF$3:'PRM'!$AF$133,$Y$3))))</f>
        <v/>
      </c>
      <c r="AI950" s="10" t="str">
        <f>IFERROR(VLOOKUP($Y$3&amp;$R950,PRM!$Q$3:$U$31,4,FALSE),"")</f>
        <v/>
      </c>
      <c r="AJ950" s="10" t="str">
        <f>IFERROR(IF(AI950=0,0,MATCH($Y$3,PRM!$V$3:'PRM'!$V$50,0)),"")</f>
        <v/>
      </c>
      <c r="AK950" s="10" t="str">
        <f>IF($Y$3="","",(IF(AI950=0,0,COUNTIF(PRM!$V$3:'PRM'!$V$50,$Y$3))))</f>
        <v/>
      </c>
      <c r="AL950" s="10" t="str">
        <f>IFERROR(VLOOKUP($Y$3&amp;$R950,PRM!$Q$3:$U$31,5,FALSE),"")</f>
        <v/>
      </c>
      <c r="AM950" s="10" t="str">
        <f>IFERROR(IF(AL950=0,0,MATCH($Y$3,PRM!$AA$3:'PRM'!$AA$94,0)),"")</f>
        <v/>
      </c>
      <c r="AN950" s="10" t="str">
        <f>IF($Y$3="","",IF(AL950=0,0,COUNTIF(PRM!$AA$3:'PRM'!$AA$94,$Y$3)))</f>
        <v/>
      </c>
      <c r="AO950" s="10">
        <f t="shared" si="294"/>
        <v>0</v>
      </c>
      <c r="AP950" s="10">
        <f t="shared" si="295"/>
        <v>0</v>
      </c>
      <c r="AQ950" s="10">
        <f t="shared" si="296"/>
        <v>0</v>
      </c>
      <c r="AR950" s="10">
        <f t="shared" si="297"/>
        <v>0</v>
      </c>
      <c r="AS950" s="10">
        <f t="shared" si="298"/>
        <v>0</v>
      </c>
      <c r="AT950" s="10">
        <f t="shared" si="299"/>
        <v>0</v>
      </c>
      <c r="AU950" s="10">
        <f t="shared" si="300"/>
        <v>0</v>
      </c>
      <c r="AV950" s="10">
        <f t="shared" si="301"/>
        <v>0</v>
      </c>
      <c r="AW950" s="10">
        <f t="shared" si="302"/>
        <v>0</v>
      </c>
      <c r="AX950" s="10">
        <f t="shared" si="303"/>
        <v>0</v>
      </c>
      <c r="AY950" s="10">
        <f t="shared" si="304"/>
        <v>0</v>
      </c>
      <c r="AZ950" s="10">
        <f t="shared" si="305"/>
        <v>0</v>
      </c>
      <c r="BA950" s="10">
        <f t="shared" si="306"/>
        <v>0</v>
      </c>
      <c r="BB950" s="10">
        <f t="shared" si="307"/>
        <v>0</v>
      </c>
      <c r="BC950" s="10">
        <f t="shared" si="308"/>
        <v>0</v>
      </c>
      <c r="BD950" s="10">
        <f t="shared" si="309"/>
        <v>0</v>
      </c>
      <c r="BE950" s="10">
        <f t="shared" si="310"/>
        <v>0</v>
      </c>
      <c r="BF950" s="10">
        <f t="shared" si="311"/>
        <v>0</v>
      </c>
      <c r="BG950" s="10">
        <f t="shared" si="312"/>
        <v>0</v>
      </c>
      <c r="BH950" s="10">
        <f t="shared" si="313"/>
        <v>0</v>
      </c>
    </row>
    <row r="951" spans="1:60" ht="27.75" customHeight="1">
      <c r="A951" t="str">
        <f t="shared" si="314"/>
        <v/>
      </c>
      <c r="B951" s="54"/>
      <c r="C951" s="55"/>
      <c r="D951" s="54"/>
      <c r="E951" s="55"/>
      <c r="F951" s="31"/>
      <c r="G951" s="29"/>
      <c r="H951" s="32"/>
      <c r="I951" s="32"/>
      <c r="J951" s="30"/>
      <c r="K951" s="31"/>
      <c r="L951" s="33"/>
      <c r="M951" s="33"/>
      <c r="N951" s="54"/>
      <c r="O951" s="56"/>
      <c r="P951" s="56"/>
      <c r="Q951" s="57"/>
      <c r="R951" s="33"/>
      <c r="S951" s="33"/>
      <c r="T951" s="40"/>
      <c r="U951" s="40"/>
      <c r="V951" s="17"/>
      <c r="W951" s="17"/>
      <c r="X951" s="10" t="str">
        <f>IFERROR(VLOOKUP($F951,PRM!$G$3:$H$5,2,FALSE),"")</f>
        <v/>
      </c>
      <c r="Y951" s="10" t="str">
        <f>IFERROR(VLOOKUP($G951,PRM!$I$3:$J$5,2,FALSE),"")</f>
        <v/>
      </c>
      <c r="Z951" s="10" t="str">
        <f>IFERROR(VLOOKUP($K951,PRM!$K$3:$L$4,2,FALSE),"")</f>
        <v/>
      </c>
      <c r="AA951" s="10" t="str">
        <f>IFERROR(VLOOKUP($N951,PRM!$M$3:$N$50,2,FALSE),"")</f>
        <v/>
      </c>
      <c r="AB951" s="10" t="str">
        <f>IFERROR(VLOOKUP($Y$3&amp;$R951,PRM!$Q$3:$R$31,2,FALSE),"")</f>
        <v/>
      </c>
      <c r="AC951" s="10" t="str">
        <f>IFERROR(VLOOKUP($Y$3&amp;$S951,PRM!$AH$3:$AI$133,2,FALSE),"")</f>
        <v/>
      </c>
      <c r="AD951" s="10" t="str">
        <f>IFERROR(VLOOKUP($Y$3&amp;$T951,PRM!$Y$3:$Z$50,2,FALSE),"")</f>
        <v>1</v>
      </c>
      <c r="AE951" s="10" t="str">
        <f>IFERROR(VLOOKUP($Y$3&amp;$U951,PRM!$AD$3:$AE$44,2,FALSE),"")</f>
        <v/>
      </c>
      <c r="AF951" s="10" t="str">
        <f>IFERROR(VLOOKUP($Y$3&amp;$R951,PRM!$Q$3:$T$31,3,FALSE),"")</f>
        <v/>
      </c>
      <c r="AG951" s="10" t="str">
        <f>IFERROR(IF(AF951=0,0,MATCH($Y$3,PRM!$AF$3:'PRM'!$AF$133,0)),"")</f>
        <v/>
      </c>
      <c r="AH951" s="10" t="str">
        <f>IF($Y$3="","",(IF(AF951=0,0,COUNTIF(PRM!$AF$3:'PRM'!$AF$133,$Y$3))))</f>
        <v/>
      </c>
      <c r="AI951" s="10" t="str">
        <f>IFERROR(VLOOKUP($Y$3&amp;$R951,PRM!$Q$3:$U$31,4,FALSE),"")</f>
        <v/>
      </c>
      <c r="AJ951" s="10" t="str">
        <f>IFERROR(IF(AI951=0,0,MATCH($Y$3,PRM!$V$3:'PRM'!$V$50,0)),"")</f>
        <v/>
      </c>
      <c r="AK951" s="10" t="str">
        <f>IF($Y$3="","",(IF(AI951=0,0,COUNTIF(PRM!$V$3:'PRM'!$V$50,$Y$3))))</f>
        <v/>
      </c>
      <c r="AL951" s="10" t="str">
        <f>IFERROR(VLOOKUP($Y$3&amp;$R951,PRM!$Q$3:$U$31,5,FALSE),"")</f>
        <v/>
      </c>
      <c r="AM951" s="10" t="str">
        <f>IFERROR(IF(AL951=0,0,MATCH($Y$3,PRM!$AA$3:'PRM'!$AA$94,0)),"")</f>
        <v/>
      </c>
      <c r="AN951" s="10" t="str">
        <f>IF($Y$3="","",IF(AL951=0,0,COUNTIF(PRM!$AA$3:'PRM'!$AA$94,$Y$3)))</f>
        <v/>
      </c>
      <c r="AO951" s="10">
        <f t="shared" si="294"/>
        <v>0</v>
      </c>
      <c r="AP951" s="10">
        <f t="shared" si="295"/>
        <v>0</v>
      </c>
      <c r="AQ951" s="10">
        <f t="shared" si="296"/>
        <v>0</v>
      </c>
      <c r="AR951" s="10">
        <f t="shared" si="297"/>
        <v>0</v>
      </c>
      <c r="AS951" s="10">
        <f t="shared" si="298"/>
        <v>0</v>
      </c>
      <c r="AT951" s="10">
        <f t="shared" si="299"/>
        <v>0</v>
      </c>
      <c r="AU951" s="10">
        <f t="shared" si="300"/>
        <v>0</v>
      </c>
      <c r="AV951" s="10">
        <f t="shared" si="301"/>
        <v>0</v>
      </c>
      <c r="AW951" s="10">
        <f t="shared" si="302"/>
        <v>0</v>
      </c>
      <c r="AX951" s="10">
        <f t="shared" si="303"/>
        <v>0</v>
      </c>
      <c r="AY951" s="10">
        <f t="shared" si="304"/>
        <v>0</v>
      </c>
      <c r="AZ951" s="10">
        <f t="shared" si="305"/>
        <v>0</v>
      </c>
      <c r="BA951" s="10">
        <f t="shared" si="306"/>
        <v>0</v>
      </c>
      <c r="BB951" s="10">
        <f t="shared" si="307"/>
        <v>0</v>
      </c>
      <c r="BC951" s="10">
        <f t="shared" si="308"/>
        <v>0</v>
      </c>
      <c r="BD951" s="10">
        <f t="shared" si="309"/>
        <v>0</v>
      </c>
      <c r="BE951" s="10">
        <f t="shared" si="310"/>
        <v>0</v>
      </c>
      <c r="BF951" s="10">
        <f t="shared" si="311"/>
        <v>0</v>
      </c>
      <c r="BG951" s="10">
        <f t="shared" si="312"/>
        <v>0</v>
      </c>
      <c r="BH951" s="10">
        <f t="shared" si="313"/>
        <v>0</v>
      </c>
    </row>
    <row r="952" spans="1:60" ht="27.75" customHeight="1">
      <c r="A952" t="str">
        <f t="shared" si="314"/>
        <v/>
      </c>
      <c r="B952" s="54"/>
      <c r="C952" s="55"/>
      <c r="D952" s="54"/>
      <c r="E952" s="55"/>
      <c r="F952" s="31"/>
      <c r="G952" s="29"/>
      <c r="H952" s="32"/>
      <c r="I952" s="32"/>
      <c r="J952" s="30"/>
      <c r="K952" s="31"/>
      <c r="L952" s="33"/>
      <c r="M952" s="33"/>
      <c r="N952" s="54"/>
      <c r="O952" s="56"/>
      <c r="P952" s="56"/>
      <c r="Q952" s="57"/>
      <c r="R952" s="33"/>
      <c r="S952" s="33"/>
      <c r="T952" s="40"/>
      <c r="U952" s="40"/>
      <c r="V952" s="17"/>
      <c r="W952" s="17"/>
      <c r="X952" s="10" t="str">
        <f>IFERROR(VLOOKUP($F952,PRM!$G$3:$H$5,2,FALSE),"")</f>
        <v/>
      </c>
      <c r="Y952" s="10" t="str">
        <f>IFERROR(VLOOKUP($G952,PRM!$I$3:$J$5,2,FALSE),"")</f>
        <v/>
      </c>
      <c r="Z952" s="10" t="str">
        <f>IFERROR(VLOOKUP($K952,PRM!$K$3:$L$4,2,FALSE),"")</f>
        <v/>
      </c>
      <c r="AA952" s="10" t="str">
        <f>IFERROR(VLOOKUP($N952,PRM!$M$3:$N$50,2,FALSE),"")</f>
        <v/>
      </c>
      <c r="AB952" s="10" t="str">
        <f>IFERROR(VLOOKUP($Y$3&amp;$R952,PRM!$Q$3:$R$31,2,FALSE),"")</f>
        <v/>
      </c>
      <c r="AC952" s="10" t="str">
        <f>IFERROR(VLOOKUP($Y$3&amp;$S952,PRM!$AH$3:$AI$133,2,FALSE),"")</f>
        <v/>
      </c>
      <c r="AD952" s="10" t="str">
        <f>IFERROR(VLOOKUP($Y$3&amp;$T952,PRM!$Y$3:$Z$50,2,FALSE),"")</f>
        <v>1</v>
      </c>
      <c r="AE952" s="10" t="str">
        <f>IFERROR(VLOOKUP($Y$3&amp;$U952,PRM!$AD$3:$AE$44,2,FALSE),"")</f>
        <v/>
      </c>
      <c r="AF952" s="10" t="str">
        <f>IFERROR(VLOOKUP($Y$3&amp;$R952,PRM!$Q$3:$T$31,3,FALSE),"")</f>
        <v/>
      </c>
      <c r="AG952" s="10" t="str">
        <f>IFERROR(IF(AF952=0,0,MATCH($Y$3,PRM!$AF$3:'PRM'!$AF$133,0)),"")</f>
        <v/>
      </c>
      <c r="AH952" s="10" t="str">
        <f>IF($Y$3="","",(IF(AF952=0,0,COUNTIF(PRM!$AF$3:'PRM'!$AF$133,$Y$3))))</f>
        <v/>
      </c>
      <c r="AI952" s="10" t="str">
        <f>IFERROR(VLOOKUP($Y$3&amp;$R952,PRM!$Q$3:$U$31,4,FALSE),"")</f>
        <v/>
      </c>
      <c r="AJ952" s="10" t="str">
        <f>IFERROR(IF(AI952=0,0,MATCH($Y$3,PRM!$V$3:'PRM'!$V$50,0)),"")</f>
        <v/>
      </c>
      <c r="AK952" s="10" t="str">
        <f>IF($Y$3="","",(IF(AI952=0,0,COUNTIF(PRM!$V$3:'PRM'!$V$50,$Y$3))))</f>
        <v/>
      </c>
      <c r="AL952" s="10" t="str">
        <f>IFERROR(VLOOKUP($Y$3&amp;$R952,PRM!$Q$3:$U$31,5,FALSE),"")</f>
        <v/>
      </c>
      <c r="AM952" s="10" t="str">
        <f>IFERROR(IF(AL952=0,0,MATCH($Y$3,PRM!$AA$3:'PRM'!$AA$94,0)),"")</f>
        <v/>
      </c>
      <c r="AN952" s="10" t="str">
        <f>IF($Y$3="","",IF(AL952=0,0,COUNTIF(PRM!$AA$3:'PRM'!$AA$94,$Y$3)))</f>
        <v/>
      </c>
      <c r="AO952" s="10">
        <f t="shared" si="294"/>
        <v>0</v>
      </c>
      <c r="AP952" s="10">
        <f t="shared" si="295"/>
        <v>0</v>
      </c>
      <c r="AQ952" s="10">
        <f t="shared" si="296"/>
        <v>0</v>
      </c>
      <c r="AR952" s="10">
        <f t="shared" si="297"/>
        <v>0</v>
      </c>
      <c r="AS952" s="10">
        <f t="shared" si="298"/>
        <v>0</v>
      </c>
      <c r="AT952" s="10">
        <f t="shared" si="299"/>
        <v>0</v>
      </c>
      <c r="AU952" s="10">
        <f t="shared" si="300"/>
        <v>0</v>
      </c>
      <c r="AV952" s="10">
        <f t="shared" si="301"/>
        <v>0</v>
      </c>
      <c r="AW952" s="10">
        <f t="shared" si="302"/>
        <v>0</v>
      </c>
      <c r="AX952" s="10">
        <f t="shared" si="303"/>
        <v>0</v>
      </c>
      <c r="AY952" s="10">
        <f t="shared" si="304"/>
        <v>0</v>
      </c>
      <c r="AZ952" s="10">
        <f t="shared" si="305"/>
        <v>0</v>
      </c>
      <c r="BA952" s="10">
        <f t="shared" si="306"/>
        <v>0</v>
      </c>
      <c r="BB952" s="10">
        <f t="shared" si="307"/>
        <v>0</v>
      </c>
      <c r="BC952" s="10">
        <f t="shared" si="308"/>
        <v>0</v>
      </c>
      <c r="BD952" s="10">
        <f t="shared" si="309"/>
        <v>0</v>
      </c>
      <c r="BE952" s="10">
        <f t="shared" si="310"/>
        <v>0</v>
      </c>
      <c r="BF952" s="10">
        <f t="shared" si="311"/>
        <v>0</v>
      </c>
      <c r="BG952" s="10">
        <f t="shared" si="312"/>
        <v>0</v>
      </c>
      <c r="BH952" s="10">
        <f t="shared" si="313"/>
        <v>0</v>
      </c>
    </row>
    <row r="953" spans="1:60" ht="27.75" customHeight="1">
      <c r="A953" t="str">
        <f t="shared" si="314"/>
        <v/>
      </c>
      <c r="B953" s="54"/>
      <c r="C953" s="55"/>
      <c r="D953" s="54"/>
      <c r="E953" s="55"/>
      <c r="F953" s="31"/>
      <c r="G953" s="29"/>
      <c r="H953" s="32"/>
      <c r="I953" s="32"/>
      <c r="J953" s="30"/>
      <c r="K953" s="31"/>
      <c r="L953" s="33"/>
      <c r="M953" s="33"/>
      <c r="N953" s="54"/>
      <c r="O953" s="56"/>
      <c r="P953" s="56"/>
      <c r="Q953" s="57"/>
      <c r="R953" s="33"/>
      <c r="S953" s="33"/>
      <c r="T953" s="40"/>
      <c r="U953" s="40"/>
      <c r="V953" s="17"/>
      <c r="W953" s="17"/>
      <c r="X953" s="10" t="str">
        <f>IFERROR(VLOOKUP($F953,PRM!$G$3:$H$5,2,FALSE),"")</f>
        <v/>
      </c>
      <c r="Y953" s="10" t="str">
        <f>IFERROR(VLOOKUP($G953,PRM!$I$3:$J$5,2,FALSE),"")</f>
        <v/>
      </c>
      <c r="Z953" s="10" t="str">
        <f>IFERROR(VLOOKUP($K953,PRM!$K$3:$L$4,2,FALSE),"")</f>
        <v/>
      </c>
      <c r="AA953" s="10" t="str">
        <f>IFERROR(VLOOKUP($N953,PRM!$M$3:$N$50,2,FALSE),"")</f>
        <v/>
      </c>
      <c r="AB953" s="10" t="str">
        <f>IFERROR(VLOOKUP($Y$3&amp;$R953,PRM!$Q$3:$R$31,2,FALSE),"")</f>
        <v/>
      </c>
      <c r="AC953" s="10" t="str">
        <f>IFERROR(VLOOKUP($Y$3&amp;$S953,PRM!$AH$3:$AI$133,2,FALSE),"")</f>
        <v/>
      </c>
      <c r="AD953" s="10" t="str">
        <f>IFERROR(VLOOKUP($Y$3&amp;$T953,PRM!$Y$3:$Z$50,2,FALSE),"")</f>
        <v>1</v>
      </c>
      <c r="AE953" s="10" t="str">
        <f>IFERROR(VLOOKUP($Y$3&amp;$U953,PRM!$AD$3:$AE$44,2,FALSE),"")</f>
        <v/>
      </c>
      <c r="AF953" s="10" t="str">
        <f>IFERROR(VLOOKUP($Y$3&amp;$R953,PRM!$Q$3:$T$31,3,FALSE),"")</f>
        <v/>
      </c>
      <c r="AG953" s="10" t="str">
        <f>IFERROR(IF(AF953=0,0,MATCH($Y$3,PRM!$AF$3:'PRM'!$AF$133,0)),"")</f>
        <v/>
      </c>
      <c r="AH953" s="10" t="str">
        <f>IF($Y$3="","",(IF(AF953=0,0,COUNTIF(PRM!$AF$3:'PRM'!$AF$133,$Y$3))))</f>
        <v/>
      </c>
      <c r="AI953" s="10" t="str">
        <f>IFERROR(VLOOKUP($Y$3&amp;$R953,PRM!$Q$3:$U$31,4,FALSE),"")</f>
        <v/>
      </c>
      <c r="AJ953" s="10" t="str">
        <f>IFERROR(IF(AI953=0,0,MATCH($Y$3,PRM!$V$3:'PRM'!$V$50,0)),"")</f>
        <v/>
      </c>
      <c r="AK953" s="10" t="str">
        <f>IF($Y$3="","",(IF(AI953=0,0,COUNTIF(PRM!$V$3:'PRM'!$V$50,$Y$3))))</f>
        <v/>
      </c>
      <c r="AL953" s="10" t="str">
        <f>IFERROR(VLOOKUP($Y$3&amp;$R953,PRM!$Q$3:$U$31,5,FALSE),"")</f>
        <v/>
      </c>
      <c r="AM953" s="10" t="str">
        <f>IFERROR(IF(AL953=0,0,MATCH($Y$3,PRM!$AA$3:'PRM'!$AA$94,0)),"")</f>
        <v/>
      </c>
      <c r="AN953" s="10" t="str">
        <f>IF($Y$3="","",IF(AL953=0,0,COUNTIF(PRM!$AA$3:'PRM'!$AA$94,$Y$3)))</f>
        <v/>
      </c>
      <c r="AO953" s="10">
        <f t="shared" si="294"/>
        <v>0</v>
      </c>
      <c r="AP953" s="10">
        <f t="shared" si="295"/>
        <v>0</v>
      </c>
      <c r="AQ953" s="10">
        <f t="shared" si="296"/>
        <v>0</v>
      </c>
      <c r="AR953" s="10">
        <f t="shared" si="297"/>
        <v>0</v>
      </c>
      <c r="AS953" s="10">
        <f t="shared" si="298"/>
        <v>0</v>
      </c>
      <c r="AT953" s="10">
        <f t="shared" si="299"/>
        <v>0</v>
      </c>
      <c r="AU953" s="10">
        <f t="shared" si="300"/>
        <v>0</v>
      </c>
      <c r="AV953" s="10">
        <f t="shared" si="301"/>
        <v>0</v>
      </c>
      <c r="AW953" s="10">
        <f t="shared" si="302"/>
        <v>0</v>
      </c>
      <c r="AX953" s="10">
        <f t="shared" si="303"/>
        <v>0</v>
      </c>
      <c r="AY953" s="10">
        <f t="shared" si="304"/>
        <v>0</v>
      </c>
      <c r="AZ953" s="10">
        <f t="shared" si="305"/>
        <v>0</v>
      </c>
      <c r="BA953" s="10">
        <f t="shared" si="306"/>
        <v>0</v>
      </c>
      <c r="BB953" s="10">
        <f t="shared" si="307"/>
        <v>0</v>
      </c>
      <c r="BC953" s="10">
        <f t="shared" si="308"/>
        <v>0</v>
      </c>
      <c r="BD953" s="10">
        <f t="shared" si="309"/>
        <v>0</v>
      </c>
      <c r="BE953" s="10">
        <f t="shared" si="310"/>
        <v>0</v>
      </c>
      <c r="BF953" s="10">
        <f t="shared" si="311"/>
        <v>0</v>
      </c>
      <c r="BG953" s="10">
        <f t="shared" si="312"/>
        <v>0</v>
      </c>
      <c r="BH953" s="10">
        <f t="shared" si="313"/>
        <v>0</v>
      </c>
    </row>
    <row r="954" spans="1:60" ht="27.75" customHeight="1">
      <c r="A954" t="str">
        <f t="shared" si="314"/>
        <v/>
      </c>
      <c r="B954" s="54"/>
      <c r="C954" s="55"/>
      <c r="D954" s="54"/>
      <c r="E954" s="55"/>
      <c r="F954" s="31"/>
      <c r="G954" s="29"/>
      <c r="H954" s="32"/>
      <c r="I954" s="32"/>
      <c r="J954" s="30"/>
      <c r="K954" s="31"/>
      <c r="L954" s="33"/>
      <c r="M954" s="33"/>
      <c r="N954" s="54"/>
      <c r="O954" s="56"/>
      <c r="P954" s="56"/>
      <c r="Q954" s="57"/>
      <c r="R954" s="33"/>
      <c r="S954" s="33"/>
      <c r="T954" s="40"/>
      <c r="U954" s="40"/>
      <c r="V954" s="17"/>
      <c r="W954" s="17"/>
      <c r="X954" s="10" t="str">
        <f>IFERROR(VLOOKUP($F954,PRM!$G$3:$H$5,2,FALSE),"")</f>
        <v/>
      </c>
      <c r="Y954" s="10" t="str">
        <f>IFERROR(VLOOKUP($G954,PRM!$I$3:$J$5,2,FALSE),"")</f>
        <v/>
      </c>
      <c r="Z954" s="10" t="str">
        <f>IFERROR(VLOOKUP($K954,PRM!$K$3:$L$4,2,FALSE),"")</f>
        <v/>
      </c>
      <c r="AA954" s="10" t="str">
        <f>IFERROR(VLOOKUP($N954,PRM!$M$3:$N$50,2,FALSE),"")</f>
        <v/>
      </c>
      <c r="AB954" s="10" t="str">
        <f>IFERROR(VLOOKUP($Y$3&amp;$R954,PRM!$Q$3:$R$31,2,FALSE),"")</f>
        <v/>
      </c>
      <c r="AC954" s="10" t="str">
        <f>IFERROR(VLOOKUP($Y$3&amp;$S954,PRM!$AH$3:$AI$133,2,FALSE),"")</f>
        <v/>
      </c>
      <c r="AD954" s="10" t="str">
        <f>IFERROR(VLOOKUP($Y$3&amp;$T954,PRM!$Y$3:$Z$50,2,FALSE),"")</f>
        <v>1</v>
      </c>
      <c r="AE954" s="10" t="str">
        <f>IFERROR(VLOOKUP($Y$3&amp;$U954,PRM!$AD$3:$AE$44,2,FALSE),"")</f>
        <v/>
      </c>
      <c r="AF954" s="10" t="str">
        <f>IFERROR(VLOOKUP($Y$3&amp;$R954,PRM!$Q$3:$T$31,3,FALSE),"")</f>
        <v/>
      </c>
      <c r="AG954" s="10" t="str">
        <f>IFERROR(IF(AF954=0,0,MATCH($Y$3,PRM!$AF$3:'PRM'!$AF$133,0)),"")</f>
        <v/>
      </c>
      <c r="AH954" s="10" t="str">
        <f>IF($Y$3="","",(IF(AF954=0,0,COUNTIF(PRM!$AF$3:'PRM'!$AF$133,$Y$3))))</f>
        <v/>
      </c>
      <c r="AI954" s="10" t="str">
        <f>IFERROR(VLOOKUP($Y$3&amp;$R954,PRM!$Q$3:$U$31,4,FALSE),"")</f>
        <v/>
      </c>
      <c r="AJ954" s="10" t="str">
        <f>IFERROR(IF(AI954=0,0,MATCH($Y$3,PRM!$V$3:'PRM'!$V$50,0)),"")</f>
        <v/>
      </c>
      <c r="AK954" s="10" t="str">
        <f>IF($Y$3="","",(IF(AI954=0,0,COUNTIF(PRM!$V$3:'PRM'!$V$50,$Y$3))))</f>
        <v/>
      </c>
      <c r="AL954" s="10" t="str">
        <f>IFERROR(VLOOKUP($Y$3&amp;$R954,PRM!$Q$3:$U$31,5,FALSE),"")</f>
        <v/>
      </c>
      <c r="AM954" s="10" t="str">
        <f>IFERROR(IF(AL954=0,0,MATCH($Y$3,PRM!$AA$3:'PRM'!$AA$94,0)),"")</f>
        <v/>
      </c>
      <c r="AN954" s="10" t="str">
        <f>IF($Y$3="","",IF(AL954=0,0,COUNTIF(PRM!$AA$3:'PRM'!$AA$94,$Y$3)))</f>
        <v/>
      </c>
      <c r="AO954" s="10">
        <f t="shared" si="294"/>
        <v>0</v>
      </c>
      <c r="AP954" s="10">
        <f t="shared" si="295"/>
        <v>0</v>
      </c>
      <c r="AQ954" s="10">
        <f t="shared" si="296"/>
        <v>0</v>
      </c>
      <c r="AR954" s="10">
        <f t="shared" si="297"/>
        <v>0</v>
      </c>
      <c r="AS954" s="10">
        <f t="shared" si="298"/>
        <v>0</v>
      </c>
      <c r="AT954" s="10">
        <f t="shared" si="299"/>
        <v>0</v>
      </c>
      <c r="AU954" s="10">
        <f t="shared" si="300"/>
        <v>0</v>
      </c>
      <c r="AV954" s="10">
        <f t="shared" si="301"/>
        <v>0</v>
      </c>
      <c r="AW954" s="10">
        <f t="shared" si="302"/>
        <v>0</v>
      </c>
      <c r="AX954" s="10">
        <f t="shared" si="303"/>
        <v>0</v>
      </c>
      <c r="AY954" s="10">
        <f t="shared" si="304"/>
        <v>0</v>
      </c>
      <c r="AZ954" s="10">
        <f t="shared" si="305"/>
        <v>0</v>
      </c>
      <c r="BA954" s="10">
        <f t="shared" si="306"/>
        <v>0</v>
      </c>
      <c r="BB954" s="10">
        <f t="shared" si="307"/>
        <v>0</v>
      </c>
      <c r="BC954" s="10">
        <f t="shared" si="308"/>
        <v>0</v>
      </c>
      <c r="BD954" s="10">
        <f t="shared" si="309"/>
        <v>0</v>
      </c>
      <c r="BE954" s="10">
        <f t="shared" si="310"/>
        <v>0</v>
      </c>
      <c r="BF954" s="10">
        <f t="shared" si="311"/>
        <v>0</v>
      </c>
      <c r="BG954" s="10">
        <f t="shared" si="312"/>
        <v>0</v>
      </c>
      <c r="BH954" s="10">
        <f t="shared" si="313"/>
        <v>0</v>
      </c>
    </row>
    <row r="955" spans="1:60" ht="27.75" customHeight="1">
      <c r="A955" t="str">
        <f t="shared" si="314"/>
        <v/>
      </c>
      <c r="B955" s="54"/>
      <c r="C955" s="55"/>
      <c r="D955" s="54"/>
      <c r="E955" s="55"/>
      <c r="F955" s="31"/>
      <c r="G955" s="29"/>
      <c r="H955" s="32"/>
      <c r="I955" s="32"/>
      <c r="J955" s="30"/>
      <c r="K955" s="31"/>
      <c r="L955" s="33"/>
      <c r="M955" s="33"/>
      <c r="N955" s="54"/>
      <c r="O955" s="56"/>
      <c r="P955" s="56"/>
      <c r="Q955" s="57"/>
      <c r="R955" s="33"/>
      <c r="S955" s="33"/>
      <c r="T955" s="40"/>
      <c r="U955" s="40"/>
      <c r="V955" s="17"/>
      <c r="W955" s="17"/>
      <c r="X955" s="10" t="str">
        <f>IFERROR(VLOOKUP($F955,PRM!$G$3:$H$5,2,FALSE),"")</f>
        <v/>
      </c>
      <c r="Y955" s="10" t="str">
        <f>IFERROR(VLOOKUP($G955,PRM!$I$3:$J$5,2,FALSE),"")</f>
        <v/>
      </c>
      <c r="Z955" s="10" t="str">
        <f>IFERROR(VLOOKUP($K955,PRM!$K$3:$L$4,2,FALSE),"")</f>
        <v/>
      </c>
      <c r="AA955" s="10" t="str">
        <f>IFERROR(VLOOKUP($N955,PRM!$M$3:$N$50,2,FALSE),"")</f>
        <v/>
      </c>
      <c r="AB955" s="10" t="str">
        <f>IFERROR(VLOOKUP($Y$3&amp;$R955,PRM!$Q$3:$R$31,2,FALSE),"")</f>
        <v/>
      </c>
      <c r="AC955" s="10" t="str">
        <f>IFERROR(VLOOKUP($Y$3&amp;$S955,PRM!$AH$3:$AI$133,2,FALSE),"")</f>
        <v/>
      </c>
      <c r="AD955" s="10" t="str">
        <f>IFERROR(VLOOKUP($Y$3&amp;$T955,PRM!$Y$3:$Z$50,2,FALSE),"")</f>
        <v>1</v>
      </c>
      <c r="AE955" s="10" t="str">
        <f>IFERROR(VLOOKUP($Y$3&amp;$U955,PRM!$AD$3:$AE$44,2,FALSE),"")</f>
        <v/>
      </c>
      <c r="AF955" s="10" t="str">
        <f>IFERROR(VLOOKUP($Y$3&amp;$R955,PRM!$Q$3:$T$31,3,FALSE),"")</f>
        <v/>
      </c>
      <c r="AG955" s="10" t="str">
        <f>IFERROR(IF(AF955=0,0,MATCH($Y$3,PRM!$AF$3:'PRM'!$AF$133,0)),"")</f>
        <v/>
      </c>
      <c r="AH955" s="10" t="str">
        <f>IF($Y$3="","",(IF(AF955=0,0,COUNTIF(PRM!$AF$3:'PRM'!$AF$133,$Y$3))))</f>
        <v/>
      </c>
      <c r="AI955" s="10" t="str">
        <f>IFERROR(VLOOKUP($Y$3&amp;$R955,PRM!$Q$3:$U$31,4,FALSE),"")</f>
        <v/>
      </c>
      <c r="AJ955" s="10" t="str">
        <f>IFERROR(IF(AI955=0,0,MATCH($Y$3,PRM!$V$3:'PRM'!$V$50,0)),"")</f>
        <v/>
      </c>
      <c r="AK955" s="10" t="str">
        <f>IF($Y$3="","",(IF(AI955=0,0,COUNTIF(PRM!$V$3:'PRM'!$V$50,$Y$3))))</f>
        <v/>
      </c>
      <c r="AL955" s="10" t="str">
        <f>IFERROR(VLOOKUP($Y$3&amp;$R955,PRM!$Q$3:$U$31,5,FALSE),"")</f>
        <v/>
      </c>
      <c r="AM955" s="10" t="str">
        <f>IFERROR(IF(AL955=0,0,MATCH($Y$3,PRM!$AA$3:'PRM'!$AA$94,0)),"")</f>
        <v/>
      </c>
      <c r="AN955" s="10" t="str">
        <f>IF($Y$3="","",IF(AL955=0,0,COUNTIF(PRM!$AA$3:'PRM'!$AA$94,$Y$3)))</f>
        <v/>
      </c>
      <c r="AO955" s="10">
        <f t="shared" si="294"/>
        <v>0</v>
      </c>
      <c r="AP955" s="10">
        <f t="shared" si="295"/>
        <v>0</v>
      </c>
      <c r="AQ955" s="10">
        <f t="shared" si="296"/>
        <v>0</v>
      </c>
      <c r="AR955" s="10">
        <f t="shared" si="297"/>
        <v>0</v>
      </c>
      <c r="AS955" s="10">
        <f t="shared" si="298"/>
        <v>0</v>
      </c>
      <c r="AT955" s="10">
        <f t="shared" si="299"/>
        <v>0</v>
      </c>
      <c r="AU955" s="10">
        <f t="shared" si="300"/>
        <v>0</v>
      </c>
      <c r="AV955" s="10">
        <f t="shared" si="301"/>
        <v>0</v>
      </c>
      <c r="AW955" s="10">
        <f t="shared" si="302"/>
        <v>0</v>
      </c>
      <c r="AX955" s="10">
        <f t="shared" si="303"/>
        <v>0</v>
      </c>
      <c r="AY955" s="10">
        <f t="shared" si="304"/>
        <v>0</v>
      </c>
      <c r="AZ955" s="10">
        <f t="shared" si="305"/>
        <v>0</v>
      </c>
      <c r="BA955" s="10">
        <f t="shared" si="306"/>
        <v>0</v>
      </c>
      <c r="BB955" s="10">
        <f t="shared" si="307"/>
        <v>0</v>
      </c>
      <c r="BC955" s="10">
        <f t="shared" si="308"/>
        <v>0</v>
      </c>
      <c r="BD955" s="10">
        <f t="shared" si="309"/>
        <v>0</v>
      </c>
      <c r="BE955" s="10">
        <f t="shared" si="310"/>
        <v>0</v>
      </c>
      <c r="BF955" s="10">
        <f t="shared" si="311"/>
        <v>0</v>
      </c>
      <c r="BG955" s="10">
        <f t="shared" si="312"/>
        <v>0</v>
      </c>
      <c r="BH955" s="10">
        <f t="shared" si="313"/>
        <v>0</v>
      </c>
    </row>
    <row r="956" spans="1:60" ht="27.75" customHeight="1">
      <c r="A956" t="str">
        <f t="shared" si="314"/>
        <v/>
      </c>
      <c r="B956" s="54"/>
      <c r="C956" s="55"/>
      <c r="D956" s="54"/>
      <c r="E956" s="55"/>
      <c r="F956" s="31"/>
      <c r="G956" s="29"/>
      <c r="H956" s="32"/>
      <c r="I956" s="32"/>
      <c r="J956" s="30"/>
      <c r="K956" s="31"/>
      <c r="L956" s="33"/>
      <c r="M956" s="33"/>
      <c r="N956" s="54"/>
      <c r="O956" s="56"/>
      <c r="P956" s="56"/>
      <c r="Q956" s="57"/>
      <c r="R956" s="33"/>
      <c r="S956" s="33"/>
      <c r="T956" s="40"/>
      <c r="U956" s="40"/>
      <c r="V956" s="17"/>
      <c r="W956" s="17"/>
      <c r="X956" s="10" t="str">
        <f>IFERROR(VLOOKUP($F956,PRM!$G$3:$H$5,2,FALSE),"")</f>
        <v/>
      </c>
      <c r="Y956" s="10" t="str">
        <f>IFERROR(VLOOKUP($G956,PRM!$I$3:$J$5,2,FALSE),"")</f>
        <v/>
      </c>
      <c r="Z956" s="10" t="str">
        <f>IFERROR(VLOOKUP($K956,PRM!$K$3:$L$4,2,FALSE),"")</f>
        <v/>
      </c>
      <c r="AA956" s="10" t="str">
        <f>IFERROR(VLOOKUP($N956,PRM!$M$3:$N$50,2,FALSE),"")</f>
        <v/>
      </c>
      <c r="AB956" s="10" t="str">
        <f>IFERROR(VLOOKUP($Y$3&amp;$R956,PRM!$Q$3:$R$31,2,FALSE),"")</f>
        <v/>
      </c>
      <c r="AC956" s="10" t="str">
        <f>IFERROR(VLOOKUP($Y$3&amp;$S956,PRM!$AH$3:$AI$133,2,FALSE),"")</f>
        <v/>
      </c>
      <c r="AD956" s="10" t="str">
        <f>IFERROR(VLOOKUP($Y$3&amp;$T956,PRM!$Y$3:$Z$50,2,FALSE),"")</f>
        <v>1</v>
      </c>
      <c r="AE956" s="10" t="str">
        <f>IFERROR(VLOOKUP($Y$3&amp;$U956,PRM!$AD$3:$AE$44,2,FALSE),"")</f>
        <v/>
      </c>
      <c r="AF956" s="10" t="str">
        <f>IFERROR(VLOOKUP($Y$3&amp;$R956,PRM!$Q$3:$T$31,3,FALSE),"")</f>
        <v/>
      </c>
      <c r="AG956" s="10" t="str">
        <f>IFERROR(IF(AF956=0,0,MATCH($Y$3,PRM!$AF$3:'PRM'!$AF$133,0)),"")</f>
        <v/>
      </c>
      <c r="AH956" s="10" t="str">
        <f>IF($Y$3="","",(IF(AF956=0,0,COUNTIF(PRM!$AF$3:'PRM'!$AF$133,$Y$3))))</f>
        <v/>
      </c>
      <c r="AI956" s="10" t="str">
        <f>IFERROR(VLOOKUP($Y$3&amp;$R956,PRM!$Q$3:$U$31,4,FALSE),"")</f>
        <v/>
      </c>
      <c r="AJ956" s="10" t="str">
        <f>IFERROR(IF(AI956=0,0,MATCH($Y$3,PRM!$V$3:'PRM'!$V$50,0)),"")</f>
        <v/>
      </c>
      <c r="AK956" s="10" t="str">
        <f>IF($Y$3="","",(IF(AI956=0,0,COUNTIF(PRM!$V$3:'PRM'!$V$50,$Y$3))))</f>
        <v/>
      </c>
      <c r="AL956" s="10" t="str">
        <f>IFERROR(VLOOKUP($Y$3&amp;$R956,PRM!$Q$3:$U$31,5,FALSE),"")</f>
        <v/>
      </c>
      <c r="AM956" s="10" t="str">
        <f>IFERROR(IF(AL956=0,0,MATCH($Y$3,PRM!$AA$3:'PRM'!$AA$94,0)),"")</f>
        <v/>
      </c>
      <c r="AN956" s="10" t="str">
        <f>IF($Y$3="","",IF(AL956=0,0,COUNTIF(PRM!$AA$3:'PRM'!$AA$94,$Y$3)))</f>
        <v/>
      </c>
      <c r="AO956" s="10">
        <f t="shared" si="294"/>
        <v>0</v>
      </c>
      <c r="AP956" s="10">
        <f t="shared" si="295"/>
        <v>0</v>
      </c>
      <c r="AQ956" s="10">
        <f t="shared" si="296"/>
        <v>0</v>
      </c>
      <c r="AR956" s="10">
        <f t="shared" si="297"/>
        <v>0</v>
      </c>
      <c r="AS956" s="10">
        <f t="shared" si="298"/>
        <v>0</v>
      </c>
      <c r="AT956" s="10">
        <f t="shared" si="299"/>
        <v>0</v>
      </c>
      <c r="AU956" s="10">
        <f t="shared" si="300"/>
        <v>0</v>
      </c>
      <c r="AV956" s="10">
        <f t="shared" si="301"/>
        <v>0</v>
      </c>
      <c r="AW956" s="10">
        <f t="shared" si="302"/>
        <v>0</v>
      </c>
      <c r="AX956" s="10">
        <f t="shared" si="303"/>
        <v>0</v>
      </c>
      <c r="AY956" s="10">
        <f t="shared" si="304"/>
        <v>0</v>
      </c>
      <c r="AZ956" s="10">
        <f t="shared" si="305"/>
        <v>0</v>
      </c>
      <c r="BA956" s="10">
        <f t="shared" si="306"/>
        <v>0</v>
      </c>
      <c r="BB956" s="10">
        <f t="shared" si="307"/>
        <v>0</v>
      </c>
      <c r="BC956" s="10">
        <f t="shared" si="308"/>
        <v>0</v>
      </c>
      <c r="BD956" s="10">
        <f t="shared" si="309"/>
        <v>0</v>
      </c>
      <c r="BE956" s="10">
        <f t="shared" si="310"/>
        <v>0</v>
      </c>
      <c r="BF956" s="10">
        <f t="shared" si="311"/>
        <v>0</v>
      </c>
      <c r="BG956" s="10">
        <f t="shared" si="312"/>
        <v>0</v>
      </c>
      <c r="BH956" s="10">
        <f t="shared" si="313"/>
        <v>0</v>
      </c>
    </row>
    <row r="957" spans="1:60" ht="27.75" customHeight="1">
      <c r="A957" t="str">
        <f t="shared" si="314"/>
        <v/>
      </c>
      <c r="B957" s="54"/>
      <c r="C957" s="55"/>
      <c r="D957" s="54"/>
      <c r="E957" s="55"/>
      <c r="F957" s="31"/>
      <c r="G957" s="29"/>
      <c r="H957" s="32"/>
      <c r="I957" s="32"/>
      <c r="J957" s="30"/>
      <c r="K957" s="31"/>
      <c r="L957" s="33"/>
      <c r="M957" s="33"/>
      <c r="N957" s="54"/>
      <c r="O957" s="56"/>
      <c r="P957" s="56"/>
      <c r="Q957" s="57"/>
      <c r="R957" s="33"/>
      <c r="S957" s="33"/>
      <c r="T957" s="40"/>
      <c r="U957" s="40"/>
      <c r="V957" s="17"/>
      <c r="W957" s="17"/>
      <c r="X957" s="10" t="str">
        <f>IFERROR(VLOOKUP($F957,PRM!$G$3:$H$5,2,FALSE),"")</f>
        <v/>
      </c>
      <c r="Y957" s="10" t="str">
        <f>IFERROR(VLOOKUP($G957,PRM!$I$3:$J$5,2,FALSE),"")</f>
        <v/>
      </c>
      <c r="Z957" s="10" t="str">
        <f>IFERROR(VLOOKUP($K957,PRM!$K$3:$L$4,2,FALSE),"")</f>
        <v/>
      </c>
      <c r="AA957" s="10" t="str">
        <f>IFERROR(VLOOKUP($N957,PRM!$M$3:$N$50,2,FALSE),"")</f>
        <v/>
      </c>
      <c r="AB957" s="10" t="str">
        <f>IFERROR(VLOOKUP($Y$3&amp;$R957,PRM!$Q$3:$R$31,2,FALSE),"")</f>
        <v/>
      </c>
      <c r="AC957" s="10" t="str">
        <f>IFERROR(VLOOKUP($Y$3&amp;$S957,PRM!$AH$3:$AI$133,2,FALSE),"")</f>
        <v/>
      </c>
      <c r="AD957" s="10" t="str">
        <f>IFERROR(VLOOKUP($Y$3&amp;$T957,PRM!$Y$3:$Z$50,2,FALSE),"")</f>
        <v>1</v>
      </c>
      <c r="AE957" s="10" t="str">
        <f>IFERROR(VLOOKUP($Y$3&amp;$U957,PRM!$AD$3:$AE$44,2,FALSE),"")</f>
        <v/>
      </c>
      <c r="AF957" s="10" t="str">
        <f>IFERROR(VLOOKUP($Y$3&amp;$R957,PRM!$Q$3:$T$31,3,FALSE),"")</f>
        <v/>
      </c>
      <c r="AG957" s="10" t="str">
        <f>IFERROR(IF(AF957=0,0,MATCH($Y$3,PRM!$AF$3:'PRM'!$AF$133,0)),"")</f>
        <v/>
      </c>
      <c r="AH957" s="10" t="str">
        <f>IF($Y$3="","",(IF(AF957=0,0,COUNTIF(PRM!$AF$3:'PRM'!$AF$133,$Y$3))))</f>
        <v/>
      </c>
      <c r="AI957" s="10" t="str">
        <f>IFERROR(VLOOKUP($Y$3&amp;$R957,PRM!$Q$3:$U$31,4,FALSE),"")</f>
        <v/>
      </c>
      <c r="AJ957" s="10" t="str">
        <f>IFERROR(IF(AI957=0,0,MATCH($Y$3,PRM!$V$3:'PRM'!$V$50,0)),"")</f>
        <v/>
      </c>
      <c r="AK957" s="10" t="str">
        <f>IF($Y$3="","",(IF(AI957=0,0,COUNTIF(PRM!$V$3:'PRM'!$V$50,$Y$3))))</f>
        <v/>
      </c>
      <c r="AL957" s="10" t="str">
        <f>IFERROR(VLOOKUP($Y$3&amp;$R957,PRM!$Q$3:$U$31,5,FALSE),"")</f>
        <v/>
      </c>
      <c r="AM957" s="10" t="str">
        <f>IFERROR(IF(AL957=0,0,MATCH($Y$3,PRM!$AA$3:'PRM'!$AA$94,0)),"")</f>
        <v/>
      </c>
      <c r="AN957" s="10" t="str">
        <f>IF($Y$3="","",IF(AL957=0,0,COUNTIF(PRM!$AA$3:'PRM'!$AA$94,$Y$3)))</f>
        <v/>
      </c>
      <c r="AO957" s="10">
        <f t="shared" si="294"/>
        <v>0</v>
      </c>
      <c r="AP957" s="10">
        <f t="shared" si="295"/>
        <v>0</v>
      </c>
      <c r="AQ957" s="10">
        <f t="shared" si="296"/>
        <v>0</v>
      </c>
      <c r="AR957" s="10">
        <f t="shared" si="297"/>
        <v>0</v>
      </c>
      <c r="AS957" s="10">
        <f t="shared" si="298"/>
        <v>0</v>
      </c>
      <c r="AT957" s="10">
        <f t="shared" si="299"/>
        <v>0</v>
      </c>
      <c r="AU957" s="10">
        <f t="shared" si="300"/>
        <v>0</v>
      </c>
      <c r="AV957" s="10">
        <f t="shared" si="301"/>
        <v>0</v>
      </c>
      <c r="AW957" s="10">
        <f t="shared" si="302"/>
        <v>0</v>
      </c>
      <c r="AX957" s="10">
        <f t="shared" si="303"/>
        <v>0</v>
      </c>
      <c r="AY957" s="10">
        <f t="shared" si="304"/>
        <v>0</v>
      </c>
      <c r="AZ957" s="10">
        <f t="shared" si="305"/>
        <v>0</v>
      </c>
      <c r="BA957" s="10">
        <f t="shared" si="306"/>
        <v>0</v>
      </c>
      <c r="BB957" s="10">
        <f t="shared" si="307"/>
        <v>0</v>
      </c>
      <c r="BC957" s="10">
        <f t="shared" si="308"/>
        <v>0</v>
      </c>
      <c r="BD957" s="10">
        <f t="shared" si="309"/>
        <v>0</v>
      </c>
      <c r="BE957" s="10">
        <f t="shared" si="310"/>
        <v>0</v>
      </c>
      <c r="BF957" s="10">
        <f t="shared" si="311"/>
        <v>0</v>
      </c>
      <c r="BG957" s="10">
        <f t="shared" si="312"/>
        <v>0</v>
      </c>
      <c r="BH957" s="10">
        <f t="shared" si="313"/>
        <v>0</v>
      </c>
    </row>
    <row r="958" spans="1:60" ht="27.75" customHeight="1">
      <c r="A958" t="str">
        <f t="shared" si="314"/>
        <v/>
      </c>
      <c r="B958" s="54"/>
      <c r="C958" s="55"/>
      <c r="D958" s="54"/>
      <c r="E958" s="55"/>
      <c r="F958" s="31"/>
      <c r="G958" s="29"/>
      <c r="H958" s="32"/>
      <c r="I958" s="32"/>
      <c r="J958" s="30"/>
      <c r="K958" s="31"/>
      <c r="L958" s="33"/>
      <c r="M958" s="33"/>
      <c r="N958" s="54"/>
      <c r="O958" s="56"/>
      <c r="P958" s="56"/>
      <c r="Q958" s="57"/>
      <c r="R958" s="33"/>
      <c r="S958" s="33"/>
      <c r="T958" s="40"/>
      <c r="U958" s="40"/>
      <c r="V958" s="17"/>
      <c r="W958" s="17"/>
      <c r="X958" s="10" t="str">
        <f>IFERROR(VLOOKUP($F958,PRM!$G$3:$H$5,2,FALSE),"")</f>
        <v/>
      </c>
      <c r="Y958" s="10" t="str">
        <f>IFERROR(VLOOKUP($G958,PRM!$I$3:$J$5,2,FALSE),"")</f>
        <v/>
      </c>
      <c r="Z958" s="10" t="str">
        <f>IFERROR(VLOOKUP($K958,PRM!$K$3:$L$4,2,FALSE),"")</f>
        <v/>
      </c>
      <c r="AA958" s="10" t="str">
        <f>IFERROR(VLOOKUP($N958,PRM!$M$3:$N$50,2,FALSE),"")</f>
        <v/>
      </c>
      <c r="AB958" s="10" t="str">
        <f>IFERROR(VLOOKUP($Y$3&amp;$R958,PRM!$Q$3:$R$31,2,FALSE),"")</f>
        <v/>
      </c>
      <c r="AC958" s="10" t="str">
        <f>IFERROR(VLOOKUP($Y$3&amp;$S958,PRM!$AH$3:$AI$133,2,FALSE),"")</f>
        <v/>
      </c>
      <c r="AD958" s="10" t="str">
        <f>IFERROR(VLOOKUP($Y$3&amp;$T958,PRM!$Y$3:$Z$50,2,FALSE),"")</f>
        <v>1</v>
      </c>
      <c r="AE958" s="10" t="str">
        <f>IFERROR(VLOOKUP($Y$3&amp;$U958,PRM!$AD$3:$AE$44,2,FALSE),"")</f>
        <v/>
      </c>
      <c r="AF958" s="10" t="str">
        <f>IFERROR(VLOOKUP($Y$3&amp;$R958,PRM!$Q$3:$T$31,3,FALSE),"")</f>
        <v/>
      </c>
      <c r="AG958" s="10" t="str">
        <f>IFERROR(IF(AF958=0,0,MATCH($Y$3,PRM!$AF$3:'PRM'!$AF$133,0)),"")</f>
        <v/>
      </c>
      <c r="AH958" s="10" t="str">
        <f>IF($Y$3="","",(IF(AF958=0,0,COUNTIF(PRM!$AF$3:'PRM'!$AF$133,$Y$3))))</f>
        <v/>
      </c>
      <c r="AI958" s="10" t="str">
        <f>IFERROR(VLOOKUP($Y$3&amp;$R958,PRM!$Q$3:$U$31,4,FALSE),"")</f>
        <v/>
      </c>
      <c r="AJ958" s="10" t="str">
        <f>IFERROR(IF(AI958=0,0,MATCH($Y$3,PRM!$V$3:'PRM'!$V$50,0)),"")</f>
        <v/>
      </c>
      <c r="AK958" s="10" t="str">
        <f>IF($Y$3="","",(IF(AI958=0,0,COUNTIF(PRM!$V$3:'PRM'!$V$50,$Y$3))))</f>
        <v/>
      </c>
      <c r="AL958" s="10" t="str">
        <f>IFERROR(VLOOKUP($Y$3&amp;$R958,PRM!$Q$3:$U$31,5,FALSE),"")</f>
        <v/>
      </c>
      <c r="AM958" s="10" t="str">
        <f>IFERROR(IF(AL958=0,0,MATCH($Y$3,PRM!$AA$3:'PRM'!$AA$94,0)),"")</f>
        <v/>
      </c>
      <c r="AN958" s="10" t="str">
        <f>IF($Y$3="","",IF(AL958=0,0,COUNTIF(PRM!$AA$3:'PRM'!$AA$94,$Y$3)))</f>
        <v/>
      </c>
      <c r="AO958" s="10">
        <f t="shared" si="294"/>
        <v>0</v>
      </c>
      <c r="AP958" s="10">
        <f t="shared" si="295"/>
        <v>0</v>
      </c>
      <c r="AQ958" s="10">
        <f t="shared" si="296"/>
        <v>0</v>
      </c>
      <c r="AR958" s="10">
        <f t="shared" si="297"/>
        <v>0</v>
      </c>
      <c r="AS958" s="10">
        <f t="shared" si="298"/>
        <v>0</v>
      </c>
      <c r="AT958" s="10">
        <f t="shared" si="299"/>
        <v>0</v>
      </c>
      <c r="AU958" s="10">
        <f t="shared" si="300"/>
        <v>0</v>
      </c>
      <c r="AV958" s="10">
        <f t="shared" si="301"/>
        <v>0</v>
      </c>
      <c r="AW958" s="10">
        <f t="shared" si="302"/>
        <v>0</v>
      </c>
      <c r="AX958" s="10">
        <f t="shared" si="303"/>
        <v>0</v>
      </c>
      <c r="AY958" s="10">
        <f t="shared" si="304"/>
        <v>0</v>
      </c>
      <c r="AZ958" s="10">
        <f t="shared" si="305"/>
        <v>0</v>
      </c>
      <c r="BA958" s="10">
        <f t="shared" si="306"/>
        <v>0</v>
      </c>
      <c r="BB958" s="10">
        <f t="shared" si="307"/>
        <v>0</v>
      </c>
      <c r="BC958" s="10">
        <f t="shared" si="308"/>
        <v>0</v>
      </c>
      <c r="BD958" s="10">
        <f t="shared" si="309"/>
        <v>0</v>
      </c>
      <c r="BE958" s="10">
        <f t="shared" si="310"/>
        <v>0</v>
      </c>
      <c r="BF958" s="10">
        <f t="shared" si="311"/>
        <v>0</v>
      </c>
      <c r="BG958" s="10">
        <f t="shared" si="312"/>
        <v>0</v>
      </c>
      <c r="BH958" s="10">
        <f t="shared" si="313"/>
        <v>0</v>
      </c>
    </row>
    <row r="959" spans="1:60" ht="27.75" customHeight="1">
      <c r="A959" t="str">
        <f t="shared" si="314"/>
        <v/>
      </c>
      <c r="B959" s="54"/>
      <c r="C959" s="55"/>
      <c r="D959" s="54"/>
      <c r="E959" s="55"/>
      <c r="F959" s="31"/>
      <c r="G959" s="29"/>
      <c r="H959" s="32"/>
      <c r="I959" s="32"/>
      <c r="J959" s="30"/>
      <c r="K959" s="31"/>
      <c r="L959" s="33"/>
      <c r="M959" s="33"/>
      <c r="N959" s="54"/>
      <c r="O959" s="56"/>
      <c r="P959" s="56"/>
      <c r="Q959" s="57"/>
      <c r="R959" s="33"/>
      <c r="S959" s="33"/>
      <c r="T959" s="40"/>
      <c r="U959" s="40"/>
      <c r="V959" s="17"/>
      <c r="W959" s="17"/>
      <c r="X959" s="10" t="str">
        <f>IFERROR(VLOOKUP($F959,PRM!$G$3:$H$5,2,FALSE),"")</f>
        <v/>
      </c>
      <c r="Y959" s="10" t="str">
        <f>IFERROR(VLOOKUP($G959,PRM!$I$3:$J$5,2,FALSE),"")</f>
        <v/>
      </c>
      <c r="Z959" s="10" t="str">
        <f>IFERROR(VLOOKUP($K959,PRM!$K$3:$L$4,2,FALSE),"")</f>
        <v/>
      </c>
      <c r="AA959" s="10" t="str">
        <f>IFERROR(VLOOKUP($N959,PRM!$M$3:$N$50,2,FALSE),"")</f>
        <v/>
      </c>
      <c r="AB959" s="10" t="str">
        <f>IFERROR(VLOOKUP($Y$3&amp;$R959,PRM!$Q$3:$R$31,2,FALSE),"")</f>
        <v/>
      </c>
      <c r="AC959" s="10" t="str">
        <f>IFERROR(VLOOKUP($Y$3&amp;$S959,PRM!$AH$3:$AI$133,2,FALSE),"")</f>
        <v/>
      </c>
      <c r="AD959" s="10" t="str">
        <f>IFERROR(VLOOKUP($Y$3&amp;$T959,PRM!$Y$3:$Z$50,2,FALSE),"")</f>
        <v>1</v>
      </c>
      <c r="AE959" s="10" t="str">
        <f>IFERROR(VLOOKUP($Y$3&amp;$U959,PRM!$AD$3:$AE$44,2,FALSE),"")</f>
        <v/>
      </c>
      <c r="AF959" s="10" t="str">
        <f>IFERROR(VLOOKUP($Y$3&amp;$R959,PRM!$Q$3:$T$31,3,FALSE),"")</f>
        <v/>
      </c>
      <c r="AG959" s="10" t="str">
        <f>IFERROR(IF(AF959=0,0,MATCH($Y$3,PRM!$AF$3:'PRM'!$AF$133,0)),"")</f>
        <v/>
      </c>
      <c r="AH959" s="10" t="str">
        <f>IF($Y$3="","",(IF(AF959=0,0,COUNTIF(PRM!$AF$3:'PRM'!$AF$133,$Y$3))))</f>
        <v/>
      </c>
      <c r="AI959" s="10" t="str">
        <f>IFERROR(VLOOKUP($Y$3&amp;$R959,PRM!$Q$3:$U$31,4,FALSE),"")</f>
        <v/>
      </c>
      <c r="AJ959" s="10" t="str">
        <f>IFERROR(IF(AI959=0,0,MATCH($Y$3,PRM!$V$3:'PRM'!$V$50,0)),"")</f>
        <v/>
      </c>
      <c r="AK959" s="10" t="str">
        <f>IF($Y$3="","",(IF(AI959=0,0,COUNTIF(PRM!$V$3:'PRM'!$V$50,$Y$3))))</f>
        <v/>
      </c>
      <c r="AL959" s="10" t="str">
        <f>IFERROR(VLOOKUP($Y$3&amp;$R959,PRM!$Q$3:$U$31,5,FALSE),"")</f>
        <v/>
      </c>
      <c r="AM959" s="10" t="str">
        <f>IFERROR(IF(AL959=0,0,MATCH($Y$3,PRM!$AA$3:'PRM'!$AA$94,0)),"")</f>
        <v/>
      </c>
      <c r="AN959" s="10" t="str">
        <f>IF($Y$3="","",IF(AL959=0,0,COUNTIF(PRM!$AA$3:'PRM'!$AA$94,$Y$3)))</f>
        <v/>
      </c>
      <c r="AO959" s="10">
        <f t="shared" ref="AO959:AO1022" si="315">IF(LEN(B959)&gt;10,1,0)</f>
        <v>0</v>
      </c>
      <c r="AP959" s="10">
        <f t="shared" ref="AP959:AP1022" si="316">IF(LEN(C959)&gt;10,1,0)</f>
        <v>0</v>
      </c>
      <c r="AQ959" s="10">
        <f t="shared" ref="AQ959:AQ1022" si="317">IF(LEN(D959)&gt;10,1,0)</f>
        <v>0</v>
      </c>
      <c r="AR959" s="10">
        <f t="shared" ref="AR959:AR1022" si="318">IF(LEN(E959)&gt;10,1,0)</f>
        <v>0</v>
      </c>
      <c r="AS959" s="10">
        <f t="shared" ref="AS959:AS1022" si="319">IF(F959&lt;&gt;"",IF(X959="",1,0),0)</f>
        <v>0</v>
      </c>
      <c r="AT959" s="10">
        <f t="shared" ref="AT959:AT1022" si="320">IF(G959&lt;&gt;"",IF(Y959="",1,0),0)</f>
        <v>0</v>
      </c>
      <c r="AU959" s="10">
        <f t="shared" ref="AU959:AU1022" si="321">IF(LEN(H959)&gt;2,1,0)</f>
        <v>0</v>
      </c>
      <c r="AV959" s="10">
        <f t="shared" ref="AV959:AV1022" si="322">IF(LEN(I959)&gt;2,1,0)</f>
        <v>0</v>
      </c>
      <c r="AW959" s="10">
        <f t="shared" ref="AW959:AW1022" si="323">IF(LEN(J959)&gt;2,1,0)</f>
        <v>0</v>
      </c>
      <c r="AX959" s="10">
        <f t="shared" ref="AX959:AX1022" si="324">IF(K959&lt;&gt;"",IF(Z959="",1,0),0)</f>
        <v>0</v>
      </c>
      <c r="AY959" s="10">
        <f t="shared" ref="AY959:AY1022" si="325">IF(LEN(L959)&gt;13,1,0)</f>
        <v>0</v>
      </c>
      <c r="AZ959" s="10">
        <f t="shared" ref="AZ959:AZ1022" si="326">IF(M959="",0,IF(LEN(M959)&lt;&gt;7,1,0))</f>
        <v>0</v>
      </c>
      <c r="BA959" s="10">
        <f t="shared" ref="BA959:BA1022" si="327">IF(N959&lt;&gt;"",IF(AA959="",1,0),0)</f>
        <v>0</v>
      </c>
      <c r="BB959" s="10">
        <f t="shared" ref="BB959:BB1022" si="328">IF(LEN(O959)&gt;25,1,0)</f>
        <v>0</v>
      </c>
      <c r="BC959" s="10">
        <f t="shared" ref="BC959:BC1022" si="329">IF(LEN(P959)&gt;25,1,0)</f>
        <v>0</v>
      </c>
      <c r="BD959" s="10">
        <f t="shared" ref="BD959:BD1022" si="330">IF(LEN(Q959)&gt;25,1,0)</f>
        <v>0</v>
      </c>
      <c r="BE959" s="10">
        <f t="shared" ref="BE959:BE1022" si="331">IF(R959&lt;&gt;"",IF(AB959="",1,0),0)</f>
        <v>0</v>
      </c>
      <c r="BF959" s="10">
        <f t="shared" ref="BF959:BF1022" si="332">IF(S959&lt;&gt;"",IF(AC959="",1,0),0)</f>
        <v>0</v>
      </c>
      <c r="BG959" s="10">
        <f t="shared" ref="BG959:BG1022" si="333">IF(T959&lt;&gt;"",IF(AD959="",1,0),0)</f>
        <v>0</v>
      </c>
      <c r="BH959" s="10">
        <f t="shared" ref="BH959:BH1022" si="334">IF(U959&lt;&gt;"",IF(AE959="",1,0),0)</f>
        <v>0</v>
      </c>
    </row>
    <row r="960" spans="1:60" ht="27.75" customHeight="1">
      <c r="A960" t="str">
        <f t="shared" si="314"/>
        <v/>
      </c>
      <c r="B960" s="54"/>
      <c r="C960" s="55"/>
      <c r="D960" s="54"/>
      <c r="E960" s="55"/>
      <c r="F960" s="31"/>
      <c r="G960" s="29"/>
      <c r="H960" s="32"/>
      <c r="I960" s="32"/>
      <c r="J960" s="30"/>
      <c r="K960" s="31"/>
      <c r="L960" s="33"/>
      <c r="M960" s="33"/>
      <c r="N960" s="54"/>
      <c r="O960" s="56"/>
      <c r="P960" s="56"/>
      <c r="Q960" s="57"/>
      <c r="R960" s="33"/>
      <c r="S960" s="33"/>
      <c r="T960" s="40"/>
      <c r="U960" s="40"/>
      <c r="V960" s="17"/>
      <c r="W960" s="17"/>
      <c r="X960" s="10" t="str">
        <f>IFERROR(VLOOKUP($F960,PRM!$G$3:$H$5,2,FALSE),"")</f>
        <v/>
      </c>
      <c r="Y960" s="10" t="str">
        <f>IFERROR(VLOOKUP($G960,PRM!$I$3:$J$5,2,FALSE),"")</f>
        <v/>
      </c>
      <c r="Z960" s="10" t="str">
        <f>IFERROR(VLOOKUP($K960,PRM!$K$3:$L$4,2,FALSE),"")</f>
        <v/>
      </c>
      <c r="AA960" s="10" t="str">
        <f>IFERROR(VLOOKUP($N960,PRM!$M$3:$N$50,2,FALSE),"")</f>
        <v/>
      </c>
      <c r="AB960" s="10" t="str">
        <f>IFERROR(VLOOKUP($Y$3&amp;$R960,PRM!$Q$3:$R$31,2,FALSE),"")</f>
        <v/>
      </c>
      <c r="AC960" s="10" t="str">
        <f>IFERROR(VLOOKUP($Y$3&amp;$S960,PRM!$AH$3:$AI$133,2,FALSE),"")</f>
        <v/>
      </c>
      <c r="AD960" s="10" t="str">
        <f>IFERROR(VLOOKUP($Y$3&amp;$T960,PRM!$Y$3:$Z$50,2,FALSE),"")</f>
        <v>1</v>
      </c>
      <c r="AE960" s="10" t="str">
        <f>IFERROR(VLOOKUP($Y$3&amp;$U960,PRM!$AD$3:$AE$44,2,FALSE),"")</f>
        <v/>
      </c>
      <c r="AF960" s="10" t="str">
        <f>IFERROR(VLOOKUP($Y$3&amp;$R960,PRM!$Q$3:$T$31,3,FALSE),"")</f>
        <v/>
      </c>
      <c r="AG960" s="10" t="str">
        <f>IFERROR(IF(AF960=0,0,MATCH($Y$3,PRM!$AF$3:'PRM'!$AF$133,0)),"")</f>
        <v/>
      </c>
      <c r="AH960" s="10" t="str">
        <f>IF($Y$3="","",(IF(AF960=0,0,COUNTIF(PRM!$AF$3:'PRM'!$AF$133,$Y$3))))</f>
        <v/>
      </c>
      <c r="AI960" s="10" t="str">
        <f>IFERROR(VLOOKUP($Y$3&amp;$R960,PRM!$Q$3:$U$31,4,FALSE),"")</f>
        <v/>
      </c>
      <c r="AJ960" s="10" t="str">
        <f>IFERROR(IF(AI960=0,0,MATCH($Y$3,PRM!$V$3:'PRM'!$V$50,0)),"")</f>
        <v/>
      </c>
      <c r="AK960" s="10" t="str">
        <f>IF($Y$3="","",(IF(AI960=0,0,COUNTIF(PRM!$V$3:'PRM'!$V$50,$Y$3))))</f>
        <v/>
      </c>
      <c r="AL960" s="10" t="str">
        <f>IFERROR(VLOOKUP($Y$3&amp;$R960,PRM!$Q$3:$U$31,5,FALSE),"")</f>
        <v/>
      </c>
      <c r="AM960" s="10" t="str">
        <f>IFERROR(IF(AL960=0,0,MATCH($Y$3,PRM!$AA$3:'PRM'!$AA$94,0)),"")</f>
        <v/>
      </c>
      <c r="AN960" s="10" t="str">
        <f>IF($Y$3="","",IF(AL960=0,0,COUNTIF(PRM!$AA$3:'PRM'!$AA$94,$Y$3)))</f>
        <v/>
      </c>
      <c r="AO960" s="10">
        <f t="shared" si="315"/>
        <v>0</v>
      </c>
      <c r="AP960" s="10">
        <f t="shared" si="316"/>
        <v>0</v>
      </c>
      <c r="AQ960" s="10">
        <f t="shared" si="317"/>
        <v>0</v>
      </c>
      <c r="AR960" s="10">
        <f t="shared" si="318"/>
        <v>0</v>
      </c>
      <c r="AS960" s="10">
        <f t="shared" si="319"/>
        <v>0</v>
      </c>
      <c r="AT960" s="10">
        <f t="shared" si="320"/>
        <v>0</v>
      </c>
      <c r="AU960" s="10">
        <f t="shared" si="321"/>
        <v>0</v>
      </c>
      <c r="AV960" s="10">
        <f t="shared" si="322"/>
        <v>0</v>
      </c>
      <c r="AW960" s="10">
        <f t="shared" si="323"/>
        <v>0</v>
      </c>
      <c r="AX960" s="10">
        <f t="shared" si="324"/>
        <v>0</v>
      </c>
      <c r="AY960" s="10">
        <f t="shared" si="325"/>
        <v>0</v>
      </c>
      <c r="AZ960" s="10">
        <f t="shared" si="326"/>
        <v>0</v>
      </c>
      <c r="BA960" s="10">
        <f t="shared" si="327"/>
        <v>0</v>
      </c>
      <c r="BB960" s="10">
        <f t="shared" si="328"/>
        <v>0</v>
      </c>
      <c r="BC960" s="10">
        <f t="shared" si="329"/>
        <v>0</v>
      </c>
      <c r="BD960" s="10">
        <f t="shared" si="330"/>
        <v>0</v>
      </c>
      <c r="BE960" s="10">
        <f t="shared" si="331"/>
        <v>0</v>
      </c>
      <c r="BF960" s="10">
        <f t="shared" si="332"/>
        <v>0</v>
      </c>
      <c r="BG960" s="10">
        <f t="shared" si="333"/>
        <v>0</v>
      </c>
      <c r="BH960" s="10">
        <f t="shared" si="334"/>
        <v>0</v>
      </c>
    </row>
    <row r="961" spans="1:60" ht="27.75" customHeight="1">
      <c r="A961" t="str">
        <f t="shared" si="314"/>
        <v/>
      </c>
      <c r="B961" s="54"/>
      <c r="C961" s="55"/>
      <c r="D961" s="54"/>
      <c r="E961" s="55"/>
      <c r="F961" s="31"/>
      <c r="G961" s="29"/>
      <c r="H961" s="32"/>
      <c r="I961" s="32"/>
      <c r="J961" s="30"/>
      <c r="K961" s="31"/>
      <c r="L961" s="33"/>
      <c r="M961" s="33"/>
      <c r="N961" s="54"/>
      <c r="O961" s="56"/>
      <c r="P961" s="56"/>
      <c r="Q961" s="57"/>
      <c r="R961" s="33"/>
      <c r="S961" s="33"/>
      <c r="T961" s="40"/>
      <c r="U961" s="40"/>
      <c r="V961" s="17"/>
      <c r="W961" s="17"/>
      <c r="X961" s="10" t="str">
        <f>IFERROR(VLOOKUP($F961,PRM!$G$3:$H$5,2,FALSE),"")</f>
        <v/>
      </c>
      <c r="Y961" s="10" t="str">
        <f>IFERROR(VLOOKUP($G961,PRM!$I$3:$J$5,2,FALSE),"")</f>
        <v/>
      </c>
      <c r="Z961" s="10" t="str">
        <f>IFERROR(VLOOKUP($K961,PRM!$K$3:$L$4,2,FALSE),"")</f>
        <v/>
      </c>
      <c r="AA961" s="10" t="str">
        <f>IFERROR(VLOOKUP($N961,PRM!$M$3:$N$50,2,FALSE),"")</f>
        <v/>
      </c>
      <c r="AB961" s="10" t="str">
        <f>IFERROR(VLOOKUP($Y$3&amp;$R961,PRM!$Q$3:$R$31,2,FALSE),"")</f>
        <v/>
      </c>
      <c r="AC961" s="10" t="str">
        <f>IFERROR(VLOOKUP($Y$3&amp;$S961,PRM!$AH$3:$AI$133,2,FALSE),"")</f>
        <v/>
      </c>
      <c r="AD961" s="10" t="str">
        <f>IFERROR(VLOOKUP($Y$3&amp;$T961,PRM!$Y$3:$Z$50,2,FALSE),"")</f>
        <v>1</v>
      </c>
      <c r="AE961" s="10" t="str">
        <f>IFERROR(VLOOKUP($Y$3&amp;$U961,PRM!$AD$3:$AE$44,2,FALSE),"")</f>
        <v/>
      </c>
      <c r="AF961" s="10" t="str">
        <f>IFERROR(VLOOKUP($Y$3&amp;$R961,PRM!$Q$3:$T$31,3,FALSE),"")</f>
        <v/>
      </c>
      <c r="AG961" s="10" t="str">
        <f>IFERROR(IF(AF961=0,0,MATCH($Y$3,PRM!$AF$3:'PRM'!$AF$133,0)),"")</f>
        <v/>
      </c>
      <c r="AH961" s="10" t="str">
        <f>IF($Y$3="","",(IF(AF961=0,0,COUNTIF(PRM!$AF$3:'PRM'!$AF$133,$Y$3))))</f>
        <v/>
      </c>
      <c r="AI961" s="10" t="str">
        <f>IFERROR(VLOOKUP($Y$3&amp;$R961,PRM!$Q$3:$U$31,4,FALSE),"")</f>
        <v/>
      </c>
      <c r="AJ961" s="10" t="str">
        <f>IFERROR(IF(AI961=0,0,MATCH($Y$3,PRM!$V$3:'PRM'!$V$50,0)),"")</f>
        <v/>
      </c>
      <c r="AK961" s="10" t="str">
        <f>IF($Y$3="","",(IF(AI961=0,0,COUNTIF(PRM!$V$3:'PRM'!$V$50,$Y$3))))</f>
        <v/>
      </c>
      <c r="AL961" s="10" t="str">
        <f>IFERROR(VLOOKUP($Y$3&amp;$R961,PRM!$Q$3:$U$31,5,FALSE),"")</f>
        <v/>
      </c>
      <c r="AM961" s="10" t="str">
        <f>IFERROR(IF(AL961=0,0,MATCH($Y$3,PRM!$AA$3:'PRM'!$AA$94,0)),"")</f>
        <v/>
      </c>
      <c r="AN961" s="10" t="str">
        <f>IF($Y$3="","",IF(AL961=0,0,COUNTIF(PRM!$AA$3:'PRM'!$AA$94,$Y$3)))</f>
        <v/>
      </c>
      <c r="AO961" s="10">
        <f t="shared" si="315"/>
        <v>0</v>
      </c>
      <c r="AP961" s="10">
        <f t="shared" si="316"/>
        <v>0</v>
      </c>
      <c r="AQ961" s="10">
        <f t="shared" si="317"/>
        <v>0</v>
      </c>
      <c r="AR961" s="10">
        <f t="shared" si="318"/>
        <v>0</v>
      </c>
      <c r="AS961" s="10">
        <f t="shared" si="319"/>
        <v>0</v>
      </c>
      <c r="AT961" s="10">
        <f t="shared" si="320"/>
        <v>0</v>
      </c>
      <c r="AU961" s="10">
        <f t="shared" si="321"/>
        <v>0</v>
      </c>
      <c r="AV961" s="10">
        <f t="shared" si="322"/>
        <v>0</v>
      </c>
      <c r="AW961" s="10">
        <f t="shared" si="323"/>
        <v>0</v>
      </c>
      <c r="AX961" s="10">
        <f t="shared" si="324"/>
        <v>0</v>
      </c>
      <c r="AY961" s="10">
        <f t="shared" si="325"/>
        <v>0</v>
      </c>
      <c r="AZ961" s="10">
        <f t="shared" si="326"/>
        <v>0</v>
      </c>
      <c r="BA961" s="10">
        <f t="shared" si="327"/>
        <v>0</v>
      </c>
      <c r="BB961" s="10">
        <f t="shared" si="328"/>
        <v>0</v>
      </c>
      <c r="BC961" s="10">
        <f t="shared" si="329"/>
        <v>0</v>
      </c>
      <c r="BD961" s="10">
        <f t="shared" si="330"/>
        <v>0</v>
      </c>
      <c r="BE961" s="10">
        <f t="shared" si="331"/>
        <v>0</v>
      </c>
      <c r="BF961" s="10">
        <f t="shared" si="332"/>
        <v>0</v>
      </c>
      <c r="BG961" s="10">
        <f t="shared" si="333"/>
        <v>0</v>
      </c>
      <c r="BH961" s="10">
        <f t="shared" si="334"/>
        <v>0</v>
      </c>
    </row>
    <row r="962" spans="1:60" ht="27.75" customHeight="1">
      <c r="A962" t="str">
        <f t="shared" si="314"/>
        <v/>
      </c>
      <c r="B962" s="54"/>
      <c r="C962" s="55"/>
      <c r="D962" s="54"/>
      <c r="E962" s="55"/>
      <c r="F962" s="31"/>
      <c r="G962" s="29"/>
      <c r="H962" s="32"/>
      <c r="I962" s="32"/>
      <c r="J962" s="30"/>
      <c r="K962" s="31"/>
      <c r="L962" s="33"/>
      <c r="M962" s="33"/>
      <c r="N962" s="54"/>
      <c r="O962" s="56"/>
      <c r="P962" s="56"/>
      <c r="Q962" s="57"/>
      <c r="R962" s="33"/>
      <c r="S962" s="33"/>
      <c r="T962" s="40"/>
      <c r="U962" s="40"/>
      <c r="V962" s="17"/>
      <c r="W962" s="17"/>
      <c r="X962" s="10" t="str">
        <f>IFERROR(VLOOKUP($F962,PRM!$G$3:$H$5,2,FALSE),"")</f>
        <v/>
      </c>
      <c r="Y962" s="10" t="str">
        <f>IFERROR(VLOOKUP($G962,PRM!$I$3:$J$5,2,FALSE),"")</f>
        <v/>
      </c>
      <c r="Z962" s="10" t="str">
        <f>IFERROR(VLOOKUP($K962,PRM!$K$3:$L$4,2,FALSE),"")</f>
        <v/>
      </c>
      <c r="AA962" s="10" t="str">
        <f>IFERROR(VLOOKUP($N962,PRM!$M$3:$N$50,2,FALSE),"")</f>
        <v/>
      </c>
      <c r="AB962" s="10" t="str">
        <f>IFERROR(VLOOKUP($Y$3&amp;$R962,PRM!$Q$3:$R$31,2,FALSE),"")</f>
        <v/>
      </c>
      <c r="AC962" s="10" t="str">
        <f>IFERROR(VLOOKUP($Y$3&amp;$S962,PRM!$AH$3:$AI$133,2,FALSE),"")</f>
        <v/>
      </c>
      <c r="AD962" s="10" t="str">
        <f>IFERROR(VLOOKUP($Y$3&amp;$T962,PRM!$Y$3:$Z$50,2,FALSE),"")</f>
        <v>1</v>
      </c>
      <c r="AE962" s="10" t="str">
        <f>IFERROR(VLOOKUP($Y$3&amp;$U962,PRM!$AD$3:$AE$44,2,FALSE),"")</f>
        <v/>
      </c>
      <c r="AF962" s="10" t="str">
        <f>IFERROR(VLOOKUP($Y$3&amp;$R962,PRM!$Q$3:$T$31,3,FALSE),"")</f>
        <v/>
      </c>
      <c r="AG962" s="10" t="str">
        <f>IFERROR(IF(AF962=0,0,MATCH($Y$3,PRM!$AF$3:'PRM'!$AF$133,0)),"")</f>
        <v/>
      </c>
      <c r="AH962" s="10" t="str">
        <f>IF($Y$3="","",(IF(AF962=0,0,COUNTIF(PRM!$AF$3:'PRM'!$AF$133,$Y$3))))</f>
        <v/>
      </c>
      <c r="AI962" s="10" t="str">
        <f>IFERROR(VLOOKUP($Y$3&amp;$R962,PRM!$Q$3:$U$31,4,FALSE),"")</f>
        <v/>
      </c>
      <c r="AJ962" s="10" t="str">
        <f>IFERROR(IF(AI962=0,0,MATCH($Y$3,PRM!$V$3:'PRM'!$V$50,0)),"")</f>
        <v/>
      </c>
      <c r="AK962" s="10" t="str">
        <f>IF($Y$3="","",(IF(AI962=0,0,COUNTIF(PRM!$V$3:'PRM'!$V$50,$Y$3))))</f>
        <v/>
      </c>
      <c r="AL962" s="10" t="str">
        <f>IFERROR(VLOOKUP($Y$3&amp;$R962,PRM!$Q$3:$U$31,5,FALSE),"")</f>
        <v/>
      </c>
      <c r="AM962" s="10" t="str">
        <f>IFERROR(IF(AL962=0,0,MATCH($Y$3,PRM!$AA$3:'PRM'!$AA$94,0)),"")</f>
        <v/>
      </c>
      <c r="AN962" s="10" t="str">
        <f>IF($Y$3="","",IF(AL962=0,0,COUNTIF(PRM!$AA$3:'PRM'!$AA$94,$Y$3)))</f>
        <v/>
      </c>
      <c r="AO962" s="10">
        <f t="shared" si="315"/>
        <v>0</v>
      </c>
      <c r="AP962" s="10">
        <f t="shared" si="316"/>
        <v>0</v>
      </c>
      <c r="AQ962" s="10">
        <f t="shared" si="317"/>
        <v>0</v>
      </c>
      <c r="AR962" s="10">
        <f t="shared" si="318"/>
        <v>0</v>
      </c>
      <c r="AS962" s="10">
        <f t="shared" si="319"/>
        <v>0</v>
      </c>
      <c r="AT962" s="10">
        <f t="shared" si="320"/>
        <v>0</v>
      </c>
      <c r="AU962" s="10">
        <f t="shared" si="321"/>
        <v>0</v>
      </c>
      <c r="AV962" s="10">
        <f t="shared" si="322"/>
        <v>0</v>
      </c>
      <c r="AW962" s="10">
        <f t="shared" si="323"/>
        <v>0</v>
      </c>
      <c r="AX962" s="10">
        <f t="shared" si="324"/>
        <v>0</v>
      </c>
      <c r="AY962" s="10">
        <f t="shared" si="325"/>
        <v>0</v>
      </c>
      <c r="AZ962" s="10">
        <f t="shared" si="326"/>
        <v>0</v>
      </c>
      <c r="BA962" s="10">
        <f t="shared" si="327"/>
        <v>0</v>
      </c>
      <c r="BB962" s="10">
        <f t="shared" si="328"/>
        <v>0</v>
      </c>
      <c r="BC962" s="10">
        <f t="shared" si="329"/>
        <v>0</v>
      </c>
      <c r="BD962" s="10">
        <f t="shared" si="330"/>
        <v>0</v>
      </c>
      <c r="BE962" s="10">
        <f t="shared" si="331"/>
        <v>0</v>
      </c>
      <c r="BF962" s="10">
        <f t="shared" si="332"/>
        <v>0</v>
      </c>
      <c r="BG962" s="10">
        <f t="shared" si="333"/>
        <v>0</v>
      </c>
      <c r="BH962" s="10">
        <f t="shared" si="334"/>
        <v>0</v>
      </c>
    </row>
    <row r="963" spans="1:60" ht="27.75" customHeight="1">
      <c r="A963" t="str">
        <f t="shared" si="314"/>
        <v/>
      </c>
      <c r="B963" s="54"/>
      <c r="C963" s="55"/>
      <c r="D963" s="54"/>
      <c r="E963" s="55"/>
      <c r="F963" s="31"/>
      <c r="G963" s="29"/>
      <c r="H963" s="32"/>
      <c r="I963" s="32"/>
      <c r="J963" s="30"/>
      <c r="K963" s="31"/>
      <c r="L963" s="33"/>
      <c r="M963" s="33"/>
      <c r="N963" s="54"/>
      <c r="O963" s="56"/>
      <c r="P963" s="56"/>
      <c r="Q963" s="57"/>
      <c r="R963" s="33"/>
      <c r="S963" s="33"/>
      <c r="T963" s="40"/>
      <c r="U963" s="40"/>
      <c r="V963" s="17"/>
      <c r="W963" s="17"/>
      <c r="X963" s="10" t="str">
        <f>IFERROR(VLOOKUP($F963,PRM!$G$3:$H$5,2,FALSE),"")</f>
        <v/>
      </c>
      <c r="Y963" s="10" t="str">
        <f>IFERROR(VLOOKUP($G963,PRM!$I$3:$J$5,2,FALSE),"")</f>
        <v/>
      </c>
      <c r="Z963" s="10" t="str">
        <f>IFERROR(VLOOKUP($K963,PRM!$K$3:$L$4,2,FALSE),"")</f>
        <v/>
      </c>
      <c r="AA963" s="10" t="str">
        <f>IFERROR(VLOOKUP($N963,PRM!$M$3:$N$50,2,FALSE),"")</f>
        <v/>
      </c>
      <c r="AB963" s="10" t="str">
        <f>IFERROR(VLOOKUP($Y$3&amp;$R963,PRM!$Q$3:$R$31,2,FALSE),"")</f>
        <v/>
      </c>
      <c r="AC963" s="10" t="str">
        <f>IFERROR(VLOOKUP($Y$3&amp;$S963,PRM!$AH$3:$AI$133,2,FALSE),"")</f>
        <v/>
      </c>
      <c r="AD963" s="10" t="str">
        <f>IFERROR(VLOOKUP($Y$3&amp;$T963,PRM!$Y$3:$Z$50,2,FALSE),"")</f>
        <v>1</v>
      </c>
      <c r="AE963" s="10" t="str">
        <f>IFERROR(VLOOKUP($Y$3&amp;$U963,PRM!$AD$3:$AE$44,2,FALSE),"")</f>
        <v/>
      </c>
      <c r="AF963" s="10" t="str">
        <f>IFERROR(VLOOKUP($Y$3&amp;$R963,PRM!$Q$3:$T$31,3,FALSE),"")</f>
        <v/>
      </c>
      <c r="AG963" s="10" t="str">
        <f>IFERROR(IF(AF963=0,0,MATCH($Y$3,PRM!$AF$3:'PRM'!$AF$133,0)),"")</f>
        <v/>
      </c>
      <c r="AH963" s="10" t="str">
        <f>IF($Y$3="","",(IF(AF963=0,0,COUNTIF(PRM!$AF$3:'PRM'!$AF$133,$Y$3))))</f>
        <v/>
      </c>
      <c r="AI963" s="10" t="str">
        <f>IFERROR(VLOOKUP($Y$3&amp;$R963,PRM!$Q$3:$U$31,4,FALSE),"")</f>
        <v/>
      </c>
      <c r="AJ963" s="10" t="str">
        <f>IFERROR(IF(AI963=0,0,MATCH($Y$3,PRM!$V$3:'PRM'!$V$50,0)),"")</f>
        <v/>
      </c>
      <c r="AK963" s="10" t="str">
        <f>IF($Y$3="","",(IF(AI963=0,0,COUNTIF(PRM!$V$3:'PRM'!$V$50,$Y$3))))</f>
        <v/>
      </c>
      <c r="AL963" s="10" t="str">
        <f>IFERROR(VLOOKUP($Y$3&amp;$R963,PRM!$Q$3:$U$31,5,FALSE),"")</f>
        <v/>
      </c>
      <c r="AM963" s="10" t="str">
        <f>IFERROR(IF(AL963=0,0,MATCH($Y$3,PRM!$AA$3:'PRM'!$AA$94,0)),"")</f>
        <v/>
      </c>
      <c r="AN963" s="10" t="str">
        <f>IF($Y$3="","",IF(AL963=0,0,COUNTIF(PRM!$AA$3:'PRM'!$AA$94,$Y$3)))</f>
        <v/>
      </c>
      <c r="AO963" s="10">
        <f t="shared" si="315"/>
        <v>0</v>
      </c>
      <c r="AP963" s="10">
        <f t="shared" si="316"/>
        <v>0</v>
      </c>
      <c r="AQ963" s="10">
        <f t="shared" si="317"/>
        <v>0</v>
      </c>
      <c r="AR963" s="10">
        <f t="shared" si="318"/>
        <v>0</v>
      </c>
      <c r="AS963" s="10">
        <f t="shared" si="319"/>
        <v>0</v>
      </c>
      <c r="AT963" s="10">
        <f t="shared" si="320"/>
        <v>0</v>
      </c>
      <c r="AU963" s="10">
        <f t="shared" si="321"/>
        <v>0</v>
      </c>
      <c r="AV963" s="10">
        <f t="shared" si="322"/>
        <v>0</v>
      </c>
      <c r="AW963" s="10">
        <f t="shared" si="323"/>
        <v>0</v>
      </c>
      <c r="AX963" s="10">
        <f t="shared" si="324"/>
        <v>0</v>
      </c>
      <c r="AY963" s="10">
        <f t="shared" si="325"/>
        <v>0</v>
      </c>
      <c r="AZ963" s="10">
        <f t="shared" si="326"/>
        <v>0</v>
      </c>
      <c r="BA963" s="10">
        <f t="shared" si="327"/>
        <v>0</v>
      </c>
      <c r="BB963" s="10">
        <f t="shared" si="328"/>
        <v>0</v>
      </c>
      <c r="BC963" s="10">
        <f t="shared" si="329"/>
        <v>0</v>
      </c>
      <c r="BD963" s="10">
        <f t="shared" si="330"/>
        <v>0</v>
      </c>
      <c r="BE963" s="10">
        <f t="shared" si="331"/>
        <v>0</v>
      </c>
      <c r="BF963" s="10">
        <f t="shared" si="332"/>
        <v>0</v>
      </c>
      <c r="BG963" s="10">
        <f t="shared" si="333"/>
        <v>0</v>
      </c>
      <c r="BH963" s="10">
        <f t="shared" si="334"/>
        <v>0</v>
      </c>
    </row>
    <row r="964" spans="1:60" ht="27.75" customHeight="1">
      <c r="A964" t="str">
        <f t="shared" si="314"/>
        <v/>
      </c>
      <c r="B964" s="54"/>
      <c r="C964" s="55"/>
      <c r="D964" s="54"/>
      <c r="E964" s="55"/>
      <c r="F964" s="31"/>
      <c r="G964" s="29"/>
      <c r="H964" s="32"/>
      <c r="I964" s="32"/>
      <c r="J964" s="30"/>
      <c r="K964" s="31"/>
      <c r="L964" s="33"/>
      <c r="M964" s="33"/>
      <c r="N964" s="54"/>
      <c r="O964" s="56"/>
      <c r="P964" s="56"/>
      <c r="Q964" s="57"/>
      <c r="R964" s="33"/>
      <c r="S964" s="33"/>
      <c r="T964" s="40"/>
      <c r="U964" s="40"/>
      <c r="V964" s="17"/>
      <c r="W964" s="17"/>
      <c r="X964" s="10" t="str">
        <f>IFERROR(VLOOKUP($F964,PRM!$G$3:$H$5,2,FALSE),"")</f>
        <v/>
      </c>
      <c r="Y964" s="10" t="str">
        <f>IFERROR(VLOOKUP($G964,PRM!$I$3:$J$5,2,FALSE),"")</f>
        <v/>
      </c>
      <c r="Z964" s="10" t="str">
        <f>IFERROR(VLOOKUP($K964,PRM!$K$3:$L$4,2,FALSE),"")</f>
        <v/>
      </c>
      <c r="AA964" s="10" t="str">
        <f>IFERROR(VLOOKUP($N964,PRM!$M$3:$N$50,2,FALSE),"")</f>
        <v/>
      </c>
      <c r="AB964" s="10" t="str">
        <f>IFERROR(VLOOKUP($Y$3&amp;$R964,PRM!$Q$3:$R$31,2,FALSE),"")</f>
        <v/>
      </c>
      <c r="AC964" s="10" t="str">
        <f>IFERROR(VLOOKUP($Y$3&amp;$S964,PRM!$AH$3:$AI$133,2,FALSE),"")</f>
        <v/>
      </c>
      <c r="AD964" s="10" t="str">
        <f>IFERROR(VLOOKUP($Y$3&amp;$T964,PRM!$Y$3:$Z$50,2,FALSE),"")</f>
        <v>1</v>
      </c>
      <c r="AE964" s="10" t="str">
        <f>IFERROR(VLOOKUP($Y$3&amp;$U964,PRM!$AD$3:$AE$44,2,FALSE),"")</f>
        <v/>
      </c>
      <c r="AF964" s="10" t="str">
        <f>IFERROR(VLOOKUP($Y$3&amp;$R964,PRM!$Q$3:$T$31,3,FALSE),"")</f>
        <v/>
      </c>
      <c r="AG964" s="10" t="str">
        <f>IFERROR(IF(AF964=0,0,MATCH($Y$3,PRM!$AF$3:'PRM'!$AF$133,0)),"")</f>
        <v/>
      </c>
      <c r="AH964" s="10" t="str">
        <f>IF($Y$3="","",(IF(AF964=0,0,COUNTIF(PRM!$AF$3:'PRM'!$AF$133,$Y$3))))</f>
        <v/>
      </c>
      <c r="AI964" s="10" t="str">
        <f>IFERROR(VLOOKUP($Y$3&amp;$R964,PRM!$Q$3:$U$31,4,FALSE),"")</f>
        <v/>
      </c>
      <c r="AJ964" s="10" t="str">
        <f>IFERROR(IF(AI964=0,0,MATCH($Y$3,PRM!$V$3:'PRM'!$V$50,0)),"")</f>
        <v/>
      </c>
      <c r="AK964" s="10" t="str">
        <f>IF($Y$3="","",(IF(AI964=0,0,COUNTIF(PRM!$V$3:'PRM'!$V$50,$Y$3))))</f>
        <v/>
      </c>
      <c r="AL964" s="10" t="str">
        <f>IFERROR(VLOOKUP($Y$3&amp;$R964,PRM!$Q$3:$U$31,5,FALSE),"")</f>
        <v/>
      </c>
      <c r="AM964" s="10" t="str">
        <f>IFERROR(IF(AL964=0,0,MATCH($Y$3,PRM!$AA$3:'PRM'!$AA$94,0)),"")</f>
        <v/>
      </c>
      <c r="AN964" s="10" t="str">
        <f>IF($Y$3="","",IF(AL964=0,0,COUNTIF(PRM!$AA$3:'PRM'!$AA$94,$Y$3)))</f>
        <v/>
      </c>
      <c r="AO964" s="10">
        <f t="shared" si="315"/>
        <v>0</v>
      </c>
      <c r="AP964" s="10">
        <f t="shared" si="316"/>
        <v>0</v>
      </c>
      <c r="AQ964" s="10">
        <f t="shared" si="317"/>
        <v>0</v>
      </c>
      <c r="AR964" s="10">
        <f t="shared" si="318"/>
        <v>0</v>
      </c>
      <c r="AS964" s="10">
        <f t="shared" si="319"/>
        <v>0</v>
      </c>
      <c r="AT964" s="10">
        <f t="shared" si="320"/>
        <v>0</v>
      </c>
      <c r="AU964" s="10">
        <f t="shared" si="321"/>
        <v>0</v>
      </c>
      <c r="AV964" s="10">
        <f t="shared" si="322"/>
        <v>0</v>
      </c>
      <c r="AW964" s="10">
        <f t="shared" si="323"/>
        <v>0</v>
      </c>
      <c r="AX964" s="10">
        <f t="shared" si="324"/>
        <v>0</v>
      </c>
      <c r="AY964" s="10">
        <f t="shared" si="325"/>
        <v>0</v>
      </c>
      <c r="AZ964" s="10">
        <f t="shared" si="326"/>
        <v>0</v>
      </c>
      <c r="BA964" s="10">
        <f t="shared" si="327"/>
        <v>0</v>
      </c>
      <c r="BB964" s="10">
        <f t="shared" si="328"/>
        <v>0</v>
      </c>
      <c r="BC964" s="10">
        <f t="shared" si="329"/>
        <v>0</v>
      </c>
      <c r="BD964" s="10">
        <f t="shared" si="330"/>
        <v>0</v>
      </c>
      <c r="BE964" s="10">
        <f t="shared" si="331"/>
        <v>0</v>
      </c>
      <c r="BF964" s="10">
        <f t="shared" si="332"/>
        <v>0</v>
      </c>
      <c r="BG964" s="10">
        <f t="shared" si="333"/>
        <v>0</v>
      </c>
      <c r="BH964" s="10">
        <f t="shared" si="334"/>
        <v>0</v>
      </c>
    </row>
    <row r="965" spans="1:60" ht="27.75" customHeight="1">
      <c r="A965" t="str">
        <f t="shared" si="314"/>
        <v/>
      </c>
      <c r="B965" s="54"/>
      <c r="C965" s="55"/>
      <c r="D965" s="54"/>
      <c r="E965" s="55"/>
      <c r="F965" s="31"/>
      <c r="G965" s="29"/>
      <c r="H965" s="32"/>
      <c r="I965" s="32"/>
      <c r="J965" s="30"/>
      <c r="K965" s="31"/>
      <c r="L965" s="33"/>
      <c r="M965" s="33"/>
      <c r="N965" s="54"/>
      <c r="O965" s="56"/>
      <c r="P965" s="56"/>
      <c r="Q965" s="57"/>
      <c r="R965" s="33"/>
      <c r="S965" s="33"/>
      <c r="T965" s="40"/>
      <c r="U965" s="40"/>
      <c r="V965" s="17"/>
      <c r="W965" s="17"/>
      <c r="X965" s="10" t="str">
        <f>IFERROR(VLOOKUP($F965,PRM!$G$3:$H$5,2,FALSE),"")</f>
        <v/>
      </c>
      <c r="Y965" s="10" t="str">
        <f>IFERROR(VLOOKUP($G965,PRM!$I$3:$J$5,2,FALSE),"")</f>
        <v/>
      </c>
      <c r="Z965" s="10" t="str">
        <f>IFERROR(VLOOKUP($K965,PRM!$K$3:$L$4,2,FALSE),"")</f>
        <v/>
      </c>
      <c r="AA965" s="10" t="str">
        <f>IFERROR(VLOOKUP($N965,PRM!$M$3:$N$50,2,FALSE),"")</f>
        <v/>
      </c>
      <c r="AB965" s="10" t="str">
        <f>IFERROR(VLOOKUP($Y$3&amp;$R965,PRM!$Q$3:$R$31,2,FALSE),"")</f>
        <v/>
      </c>
      <c r="AC965" s="10" t="str">
        <f>IFERROR(VLOOKUP($Y$3&amp;$S965,PRM!$AH$3:$AI$133,2,FALSE),"")</f>
        <v/>
      </c>
      <c r="AD965" s="10" t="str">
        <f>IFERROR(VLOOKUP($Y$3&amp;$T965,PRM!$Y$3:$Z$50,2,FALSE),"")</f>
        <v>1</v>
      </c>
      <c r="AE965" s="10" t="str">
        <f>IFERROR(VLOOKUP($Y$3&amp;$U965,PRM!$AD$3:$AE$44,2,FALSE),"")</f>
        <v/>
      </c>
      <c r="AF965" s="10" t="str">
        <f>IFERROR(VLOOKUP($Y$3&amp;$R965,PRM!$Q$3:$T$31,3,FALSE),"")</f>
        <v/>
      </c>
      <c r="AG965" s="10" t="str">
        <f>IFERROR(IF(AF965=0,0,MATCH($Y$3,PRM!$AF$3:'PRM'!$AF$133,0)),"")</f>
        <v/>
      </c>
      <c r="AH965" s="10" t="str">
        <f>IF($Y$3="","",(IF(AF965=0,0,COUNTIF(PRM!$AF$3:'PRM'!$AF$133,$Y$3))))</f>
        <v/>
      </c>
      <c r="AI965" s="10" t="str">
        <f>IFERROR(VLOOKUP($Y$3&amp;$R965,PRM!$Q$3:$U$31,4,FALSE),"")</f>
        <v/>
      </c>
      <c r="AJ965" s="10" t="str">
        <f>IFERROR(IF(AI965=0,0,MATCH($Y$3,PRM!$V$3:'PRM'!$V$50,0)),"")</f>
        <v/>
      </c>
      <c r="AK965" s="10" t="str">
        <f>IF($Y$3="","",(IF(AI965=0,0,COUNTIF(PRM!$V$3:'PRM'!$V$50,$Y$3))))</f>
        <v/>
      </c>
      <c r="AL965" s="10" t="str">
        <f>IFERROR(VLOOKUP($Y$3&amp;$R965,PRM!$Q$3:$U$31,5,FALSE),"")</f>
        <v/>
      </c>
      <c r="AM965" s="10" t="str">
        <f>IFERROR(IF(AL965=0,0,MATCH($Y$3,PRM!$AA$3:'PRM'!$AA$94,0)),"")</f>
        <v/>
      </c>
      <c r="AN965" s="10" t="str">
        <f>IF($Y$3="","",IF(AL965=0,0,COUNTIF(PRM!$AA$3:'PRM'!$AA$94,$Y$3)))</f>
        <v/>
      </c>
      <c r="AO965" s="10">
        <f t="shared" si="315"/>
        <v>0</v>
      </c>
      <c r="AP965" s="10">
        <f t="shared" si="316"/>
        <v>0</v>
      </c>
      <c r="AQ965" s="10">
        <f t="shared" si="317"/>
        <v>0</v>
      </c>
      <c r="AR965" s="10">
        <f t="shared" si="318"/>
        <v>0</v>
      </c>
      <c r="AS965" s="10">
        <f t="shared" si="319"/>
        <v>0</v>
      </c>
      <c r="AT965" s="10">
        <f t="shared" si="320"/>
        <v>0</v>
      </c>
      <c r="AU965" s="10">
        <f t="shared" si="321"/>
        <v>0</v>
      </c>
      <c r="AV965" s="10">
        <f t="shared" si="322"/>
        <v>0</v>
      </c>
      <c r="AW965" s="10">
        <f t="shared" si="323"/>
        <v>0</v>
      </c>
      <c r="AX965" s="10">
        <f t="shared" si="324"/>
        <v>0</v>
      </c>
      <c r="AY965" s="10">
        <f t="shared" si="325"/>
        <v>0</v>
      </c>
      <c r="AZ965" s="10">
        <f t="shared" si="326"/>
        <v>0</v>
      </c>
      <c r="BA965" s="10">
        <f t="shared" si="327"/>
        <v>0</v>
      </c>
      <c r="BB965" s="10">
        <f t="shared" si="328"/>
        <v>0</v>
      </c>
      <c r="BC965" s="10">
        <f t="shared" si="329"/>
        <v>0</v>
      </c>
      <c r="BD965" s="10">
        <f t="shared" si="330"/>
        <v>0</v>
      </c>
      <c r="BE965" s="10">
        <f t="shared" si="331"/>
        <v>0</v>
      </c>
      <c r="BF965" s="10">
        <f t="shared" si="332"/>
        <v>0</v>
      </c>
      <c r="BG965" s="10">
        <f t="shared" si="333"/>
        <v>0</v>
      </c>
      <c r="BH965" s="10">
        <f t="shared" si="334"/>
        <v>0</v>
      </c>
    </row>
    <row r="966" spans="1:60" ht="27.75" customHeight="1">
      <c r="A966" t="str">
        <f t="shared" si="314"/>
        <v/>
      </c>
      <c r="B966" s="54"/>
      <c r="C966" s="55"/>
      <c r="D966" s="54"/>
      <c r="E966" s="55"/>
      <c r="F966" s="31"/>
      <c r="G966" s="29"/>
      <c r="H966" s="32"/>
      <c r="I966" s="32"/>
      <c r="J966" s="30"/>
      <c r="K966" s="31"/>
      <c r="L966" s="33"/>
      <c r="M966" s="33"/>
      <c r="N966" s="54"/>
      <c r="O966" s="56"/>
      <c r="P966" s="56"/>
      <c r="Q966" s="57"/>
      <c r="R966" s="33"/>
      <c r="S966" s="33"/>
      <c r="T966" s="40"/>
      <c r="U966" s="40"/>
      <c r="V966" s="17"/>
      <c r="W966" s="17"/>
      <c r="X966" s="10" t="str">
        <f>IFERROR(VLOOKUP($F966,PRM!$G$3:$H$5,2,FALSE),"")</f>
        <v/>
      </c>
      <c r="Y966" s="10" t="str">
        <f>IFERROR(VLOOKUP($G966,PRM!$I$3:$J$5,2,FALSE),"")</f>
        <v/>
      </c>
      <c r="Z966" s="10" t="str">
        <f>IFERROR(VLOOKUP($K966,PRM!$K$3:$L$4,2,FALSE),"")</f>
        <v/>
      </c>
      <c r="AA966" s="10" t="str">
        <f>IFERROR(VLOOKUP($N966,PRM!$M$3:$N$50,2,FALSE),"")</f>
        <v/>
      </c>
      <c r="AB966" s="10" t="str">
        <f>IFERROR(VLOOKUP($Y$3&amp;$R966,PRM!$Q$3:$R$31,2,FALSE),"")</f>
        <v/>
      </c>
      <c r="AC966" s="10" t="str">
        <f>IFERROR(VLOOKUP($Y$3&amp;$S966,PRM!$AH$3:$AI$133,2,FALSE),"")</f>
        <v/>
      </c>
      <c r="AD966" s="10" t="str">
        <f>IFERROR(VLOOKUP($Y$3&amp;$T966,PRM!$Y$3:$Z$50,2,FALSE),"")</f>
        <v>1</v>
      </c>
      <c r="AE966" s="10" t="str">
        <f>IFERROR(VLOOKUP($Y$3&amp;$U966,PRM!$AD$3:$AE$44,2,FALSE),"")</f>
        <v/>
      </c>
      <c r="AF966" s="10" t="str">
        <f>IFERROR(VLOOKUP($Y$3&amp;$R966,PRM!$Q$3:$T$31,3,FALSE),"")</f>
        <v/>
      </c>
      <c r="AG966" s="10" t="str">
        <f>IFERROR(IF(AF966=0,0,MATCH($Y$3,PRM!$AF$3:'PRM'!$AF$133,0)),"")</f>
        <v/>
      </c>
      <c r="AH966" s="10" t="str">
        <f>IF($Y$3="","",(IF(AF966=0,0,COUNTIF(PRM!$AF$3:'PRM'!$AF$133,$Y$3))))</f>
        <v/>
      </c>
      <c r="AI966" s="10" t="str">
        <f>IFERROR(VLOOKUP($Y$3&amp;$R966,PRM!$Q$3:$U$31,4,FALSE),"")</f>
        <v/>
      </c>
      <c r="AJ966" s="10" t="str">
        <f>IFERROR(IF(AI966=0,0,MATCH($Y$3,PRM!$V$3:'PRM'!$V$50,0)),"")</f>
        <v/>
      </c>
      <c r="AK966" s="10" t="str">
        <f>IF($Y$3="","",(IF(AI966=0,0,COUNTIF(PRM!$V$3:'PRM'!$V$50,$Y$3))))</f>
        <v/>
      </c>
      <c r="AL966" s="10" t="str">
        <f>IFERROR(VLOOKUP($Y$3&amp;$R966,PRM!$Q$3:$U$31,5,FALSE),"")</f>
        <v/>
      </c>
      <c r="AM966" s="10" t="str">
        <f>IFERROR(IF(AL966=0,0,MATCH($Y$3,PRM!$AA$3:'PRM'!$AA$94,0)),"")</f>
        <v/>
      </c>
      <c r="AN966" s="10" t="str">
        <f>IF($Y$3="","",IF(AL966=0,0,COUNTIF(PRM!$AA$3:'PRM'!$AA$94,$Y$3)))</f>
        <v/>
      </c>
      <c r="AO966" s="10">
        <f t="shared" si="315"/>
        <v>0</v>
      </c>
      <c r="AP966" s="10">
        <f t="shared" si="316"/>
        <v>0</v>
      </c>
      <c r="AQ966" s="10">
        <f t="shared" si="317"/>
        <v>0</v>
      </c>
      <c r="AR966" s="10">
        <f t="shared" si="318"/>
        <v>0</v>
      </c>
      <c r="AS966" s="10">
        <f t="shared" si="319"/>
        <v>0</v>
      </c>
      <c r="AT966" s="10">
        <f t="shared" si="320"/>
        <v>0</v>
      </c>
      <c r="AU966" s="10">
        <f t="shared" si="321"/>
        <v>0</v>
      </c>
      <c r="AV966" s="10">
        <f t="shared" si="322"/>
        <v>0</v>
      </c>
      <c r="AW966" s="10">
        <f t="shared" si="323"/>
        <v>0</v>
      </c>
      <c r="AX966" s="10">
        <f t="shared" si="324"/>
        <v>0</v>
      </c>
      <c r="AY966" s="10">
        <f t="shared" si="325"/>
        <v>0</v>
      </c>
      <c r="AZ966" s="10">
        <f t="shared" si="326"/>
        <v>0</v>
      </c>
      <c r="BA966" s="10">
        <f t="shared" si="327"/>
        <v>0</v>
      </c>
      <c r="BB966" s="10">
        <f t="shared" si="328"/>
        <v>0</v>
      </c>
      <c r="BC966" s="10">
        <f t="shared" si="329"/>
        <v>0</v>
      </c>
      <c r="BD966" s="10">
        <f t="shared" si="330"/>
        <v>0</v>
      </c>
      <c r="BE966" s="10">
        <f t="shared" si="331"/>
        <v>0</v>
      </c>
      <c r="BF966" s="10">
        <f t="shared" si="332"/>
        <v>0</v>
      </c>
      <c r="BG966" s="10">
        <f t="shared" si="333"/>
        <v>0</v>
      </c>
      <c r="BH966" s="10">
        <f t="shared" si="334"/>
        <v>0</v>
      </c>
    </row>
    <row r="967" spans="1:60" ht="27.75" customHeight="1">
      <c r="A967" t="str">
        <f t="shared" si="314"/>
        <v/>
      </c>
      <c r="B967" s="54"/>
      <c r="C967" s="55"/>
      <c r="D967" s="54"/>
      <c r="E967" s="55"/>
      <c r="F967" s="31"/>
      <c r="G967" s="29"/>
      <c r="H967" s="32"/>
      <c r="I967" s="32"/>
      <c r="J967" s="30"/>
      <c r="K967" s="31"/>
      <c r="L967" s="33"/>
      <c r="M967" s="33"/>
      <c r="N967" s="54"/>
      <c r="O967" s="56"/>
      <c r="P967" s="56"/>
      <c r="Q967" s="57"/>
      <c r="R967" s="33"/>
      <c r="S967" s="33"/>
      <c r="T967" s="40"/>
      <c r="U967" s="40"/>
      <c r="V967" s="17"/>
      <c r="W967" s="17"/>
      <c r="X967" s="10" t="str">
        <f>IFERROR(VLOOKUP($F967,PRM!$G$3:$H$5,2,FALSE),"")</f>
        <v/>
      </c>
      <c r="Y967" s="10" t="str">
        <f>IFERROR(VLOOKUP($G967,PRM!$I$3:$J$5,2,FALSE),"")</f>
        <v/>
      </c>
      <c r="Z967" s="10" t="str">
        <f>IFERROR(VLOOKUP($K967,PRM!$K$3:$L$4,2,FALSE),"")</f>
        <v/>
      </c>
      <c r="AA967" s="10" t="str">
        <f>IFERROR(VLOOKUP($N967,PRM!$M$3:$N$50,2,FALSE),"")</f>
        <v/>
      </c>
      <c r="AB967" s="10" t="str">
        <f>IFERROR(VLOOKUP($Y$3&amp;$R967,PRM!$Q$3:$R$31,2,FALSE),"")</f>
        <v/>
      </c>
      <c r="AC967" s="10" t="str">
        <f>IFERROR(VLOOKUP($Y$3&amp;$S967,PRM!$AH$3:$AI$133,2,FALSE),"")</f>
        <v/>
      </c>
      <c r="AD967" s="10" t="str">
        <f>IFERROR(VLOOKUP($Y$3&amp;$T967,PRM!$Y$3:$Z$50,2,FALSE),"")</f>
        <v>1</v>
      </c>
      <c r="AE967" s="10" t="str">
        <f>IFERROR(VLOOKUP($Y$3&amp;$U967,PRM!$AD$3:$AE$44,2,FALSE),"")</f>
        <v/>
      </c>
      <c r="AF967" s="10" t="str">
        <f>IFERROR(VLOOKUP($Y$3&amp;$R967,PRM!$Q$3:$T$31,3,FALSE),"")</f>
        <v/>
      </c>
      <c r="AG967" s="10" t="str">
        <f>IFERROR(IF(AF967=0,0,MATCH($Y$3,PRM!$AF$3:'PRM'!$AF$133,0)),"")</f>
        <v/>
      </c>
      <c r="AH967" s="10" t="str">
        <f>IF($Y$3="","",(IF(AF967=0,0,COUNTIF(PRM!$AF$3:'PRM'!$AF$133,$Y$3))))</f>
        <v/>
      </c>
      <c r="AI967" s="10" t="str">
        <f>IFERROR(VLOOKUP($Y$3&amp;$R967,PRM!$Q$3:$U$31,4,FALSE),"")</f>
        <v/>
      </c>
      <c r="AJ967" s="10" t="str">
        <f>IFERROR(IF(AI967=0,0,MATCH($Y$3,PRM!$V$3:'PRM'!$V$50,0)),"")</f>
        <v/>
      </c>
      <c r="AK967" s="10" t="str">
        <f>IF($Y$3="","",(IF(AI967=0,0,COUNTIF(PRM!$V$3:'PRM'!$V$50,$Y$3))))</f>
        <v/>
      </c>
      <c r="AL967" s="10" t="str">
        <f>IFERROR(VLOOKUP($Y$3&amp;$R967,PRM!$Q$3:$U$31,5,FALSE),"")</f>
        <v/>
      </c>
      <c r="AM967" s="10" t="str">
        <f>IFERROR(IF(AL967=0,0,MATCH($Y$3,PRM!$AA$3:'PRM'!$AA$94,0)),"")</f>
        <v/>
      </c>
      <c r="AN967" s="10" t="str">
        <f>IF($Y$3="","",IF(AL967=0,0,COUNTIF(PRM!$AA$3:'PRM'!$AA$94,$Y$3)))</f>
        <v/>
      </c>
      <c r="AO967" s="10">
        <f t="shared" si="315"/>
        <v>0</v>
      </c>
      <c r="AP967" s="10">
        <f t="shared" si="316"/>
        <v>0</v>
      </c>
      <c r="AQ967" s="10">
        <f t="shared" si="317"/>
        <v>0</v>
      </c>
      <c r="AR967" s="10">
        <f t="shared" si="318"/>
        <v>0</v>
      </c>
      <c r="AS967" s="10">
        <f t="shared" si="319"/>
        <v>0</v>
      </c>
      <c r="AT967" s="10">
        <f t="shared" si="320"/>
        <v>0</v>
      </c>
      <c r="AU967" s="10">
        <f t="shared" si="321"/>
        <v>0</v>
      </c>
      <c r="AV967" s="10">
        <f t="shared" si="322"/>
        <v>0</v>
      </c>
      <c r="AW967" s="10">
        <f t="shared" si="323"/>
        <v>0</v>
      </c>
      <c r="AX967" s="10">
        <f t="shared" si="324"/>
        <v>0</v>
      </c>
      <c r="AY967" s="10">
        <f t="shared" si="325"/>
        <v>0</v>
      </c>
      <c r="AZ967" s="10">
        <f t="shared" si="326"/>
        <v>0</v>
      </c>
      <c r="BA967" s="10">
        <f t="shared" si="327"/>
        <v>0</v>
      </c>
      <c r="BB967" s="10">
        <f t="shared" si="328"/>
        <v>0</v>
      </c>
      <c r="BC967" s="10">
        <f t="shared" si="329"/>
        <v>0</v>
      </c>
      <c r="BD967" s="10">
        <f t="shared" si="330"/>
        <v>0</v>
      </c>
      <c r="BE967" s="10">
        <f t="shared" si="331"/>
        <v>0</v>
      </c>
      <c r="BF967" s="10">
        <f t="shared" si="332"/>
        <v>0</v>
      </c>
      <c r="BG967" s="10">
        <f t="shared" si="333"/>
        <v>0</v>
      </c>
      <c r="BH967" s="10">
        <f t="shared" si="334"/>
        <v>0</v>
      </c>
    </row>
    <row r="968" spans="1:60" ht="27.75" customHeight="1">
      <c r="A968" t="str">
        <f t="shared" si="314"/>
        <v/>
      </c>
      <c r="B968" s="54"/>
      <c r="C968" s="55"/>
      <c r="D968" s="54"/>
      <c r="E968" s="55"/>
      <c r="F968" s="31"/>
      <c r="G968" s="29"/>
      <c r="H968" s="32"/>
      <c r="I968" s="32"/>
      <c r="J968" s="30"/>
      <c r="K968" s="31"/>
      <c r="L968" s="33"/>
      <c r="M968" s="33"/>
      <c r="N968" s="54"/>
      <c r="O968" s="56"/>
      <c r="P968" s="56"/>
      <c r="Q968" s="57"/>
      <c r="R968" s="33"/>
      <c r="S968" s="33"/>
      <c r="T968" s="40"/>
      <c r="U968" s="40"/>
      <c r="V968" s="17"/>
      <c r="W968" s="17"/>
      <c r="X968" s="10" t="str">
        <f>IFERROR(VLOOKUP($F968,PRM!$G$3:$H$5,2,FALSE),"")</f>
        <v/>
      </c>
      <c r="Y968" s="10" t="str">
        <f>IFERROR(VLOOKUP($G968,PRM!$I$3:$J$5,2,FALSE),"")</f>
        <v/>
      </c>
      <c r="Z968" s="10" t="str">
        <f>IFERROR(VLOOKUP($K968,PRM!$K$3:$L$4,2,FALSE),"")</f>
        <v/>
      </c>
      <c r="AA968" s="10" t="str">
        <f>IFERROR(VLOOKUP($N968,PRM!$M$3:$N$50,2,FALSE),"")</f>
        <v/>
      </c>
      <c r="AB968" s="10" t="str">
        <f>IFERROR(VLOOKUP($Y$3&amp;$R968,PRM!$Q$3:$R$31,2,FALSE),"")</f>
        <v/>
      </c>
      <c r="AC968" s="10" t="str">
        <f>IFERROR(VLOOKUP($Y$3&amp;$S968,PRM!$AH$3:$AI$133,2,FALSE),"")</f>
        <v/>
      </c>
      <c r="AD968" s="10" t="str">
        <f>IFERROR(VLOOKUP($Y$3&amp;$T968,PRM!$Y$3:$Z$50,2,FALSE),"")</f>
        <v>1</v>
      </c>
      <c r="AE968" s="10" t="str">
        <f>IFERROR(VLOOKUP($Y$3&amp;$U968,PRM!$AD$3:$AE$44,2,FALSE),"")</f>
        <v/>
      </c>
      <c r="AF968" s="10" t="str">
        <f>IFERROR(VLOOKUP($Y$3&amp;$R968,PRM!$Q$3:$T$31,3,FALSE),"")</f>
        <v/>
      </c>
      <c r="AG968" s="10" t="str">
        <f>IFERROR(IF(AF968=0,0,MATCH($Y$3,PRM!$AF$3:'PRM'!$AF$133,0)),"")</f>
        <v/>
      </c>
      <c r="AH968" s="10" t="str">
        <f>IF($Y$3="","",(IF(AF968=0,0,COUNTIF(PRM!$AF$3:'PRM'!$AF$133,$Y$3))))</f>
        <v/>
      </c>
      <c r="AI968" s="10" t="str">
        <f>IFERROR(VLOOKUP($Y$3&amp;$R968,PRM!$Q$3:$U$31,4,FALSE),"")</f>
        <v/>
      </c>
      <c r="AJ968" s="10" t="str">
        <f>IFERROR(IF(AI968=0,0,MATCH($Y$3,PRM!$V$3:'PRM'!$V$50,0)),"")</f>
        <v/>
      </c>
      <c r="AK968" s="10" t="str">
        <f>IF($Y$3="","",(IF(AI968=0,0,COUNTIF(PRM!$V$3:'PRM'!$V$50,$Y$3))))</f>
        <v/>
      </c>
      <c r="AL968" s="10" t="str">
        <f>IFERROR(VLOOKUP($Y$3&amp;$R968,PRM!$Q$3:$U$31,5,FALSE),"")</f>
        <v/>
      </c>
      <c r="AM968" s="10" t="str">
        <f>IFERROR(IF(AL968=0,0,MATCH($Y$3,PRM!$AA$3:'PRM'!$AA$94,0)),"")</f>
        <v/>
      </c>
      <c r="AN968" s="10" t="str">
        <f>IF($Y$3="","",IF(AL968=0,0,COUNTIF(PRM!$AA$3:'PRM'!$AA$94,$Y$3)))</f>
        <v/>
      </c>
      <c r="AO968" s="10">
        <f t="shared" si="315"/>
        <v>0</v>
      </c>
      <c r="AP968" s="10">
        <f t="shared" si="316"/>
        <v>0</v>
      </c>
      <c r="AQ968" s="10">
        <f t="shared" si="317"/>
        <v>0</v>
      </c>
      <c r="AR968" s="10">
        <f t="shared" si="318"/>
        <v>0</v>
      </c>
      <c r="AS968" s="10">
        <f t="shared" si="319"/>
        <v>0</v>
      </c>
      <c r="AT968" s="10">
        <f t="shared" si="320"/>
        <v>0</v>
      </c>
      <c r="AU968" s="10">
        <f t="shared" si="321"/>
        <v>0</v>
      </c>
      <c r="AV968" s="10">
        <f t="shared" si="322"/>
        <v>0</v>
      </c>
      <c r="AW968" s="10">
        <f t="shared" si="323"/>
        <v>0</v>
      </c>
      <c r="AX968" s="10">
        <f t="shared" si="324"/>
        <v>0</v>
      </c>
      <c r="AY968" s="10">
        <f t="shared" si="325"/>
        <v>0</v>
      </c>
      <c r="AZ968" s="10">
        <f t="shared" si="326"/>
        <v>0</v>
      </c>
      <c r="BA968" s="10">
        <f t="shared" si="327"/>
        <v>0</v>
      </c>
      <c r="BB968" s="10">
        <f t="shared" si="328"/>
        <v>0</v>
      </c>
      <c r="BC968" s="10">
        <f t="shared" si="329"/>
        <v>0</v>
      </c>
      <c r="BD968" s="10">
        <f t="shared" si="330"/>
        <v>0</v>
      </c>
      <c r="BE968" s="10">
        <f t="shared" si="331"/>
        <v>0</v>
      </c>
      <c r="BF968" s="10">
        <f t="shared" si="332"/>
        <v>0</v>
      </c>
      <c r="BG968" s="10">
        <f t="shared" si="333"/>
        <v>0</v>
      </c>
      <c r="BH968" s="10">
        <f t="shared" si="334"/>
        <v>0</v>
      </c>
    </row>
    <row r="969" spans="1:60" ht="27.75" customHeight="1">
      <c r="A969" t="str">
        <f t="shared" si="314"/>
        <v/>
      </c>
      <c r="B969" s="54"/>
      <c r="C969" s="55"/>
      <c r="D969" s="54"/>
      <c r="E969" s="55"/>
      <c r="F969" s="31"/>
      <c r="G969" s="29"/>
      <c r="H969" s="32"/>
      <c r="I969" s="32"/>
      <c r="J969" s="30"/>
      <c r="K969" s="31"/>
      <c r="L969" s="33"/>
      <c r="M969" s="33"/>
      <c r="N969" s="54"/>
      <c r="O969" s="56"/>
      <c r="P969" s="56"/>
      <c r="Q969" s="57"/>
      <c r="R969" s="33"/>
      <c r="S969" s="33"/>
      <c r="T969" s="40"/>
      <c r="U969" s="40"/>
      <c r="V969" s="17"/>
      <c r="W969" s="17"/>
      <c r="X969" s="10" t="str">
        <f>IFERROR(VLOOKUP($F969,PRM!$G$3:$H$5,2,FALSE),"")</f>
        <v/>
      </c>
      <c r="Y969" s="10" t="str">
        <f>IFERROR(VLOOKUP($G969,PRM!$I$3:$J$5,2,FALSE),"")</f>
        <v/>
      </c>
      <c r="Z969" s="10" t="str">
        <f>IFERROR(VLOOKUP($K969,PRM!$K$3:$L$4,2,FALSE),"")</f>
        <v/>
      </c>
      <c r="AA969" s="10" t="str">
        <f>IFERROR(VLOOKUP($N969,PRM!$M$3:$N$50,2,FALSE),"")</f>
        <v/>
      </c>
      <c r="AB969" s="10" t="str">
        <f>IFERROR(VLOOKUP($Y$3&amp;$R969,PRM!$Q$3:$R$31,2,FALSE),"")</f>
        <v/>
      </c>
      <c r="AC969" s="10" t="str">
        <f>IFERROR(VLOOKUP($Y$3&amp;$S969,PRM!$AH$3:$AI$133,2,FALSE),"")</f>
        <v/>
      </c>
      <c r="AD969" s="10" t="str">
        <f>IFERROR(VLOOKUP($Y$3&amp;$T969,PRM!$Y$3:$Z$50,2,FALSE),"")</f>
        <v>1</v>
      </c>
      <c r="AE969" s="10" t="str">
        <f>IFERROR(VLOOKUP($Y$3&amp;$U969,PRM!$AD$3:$AE$44,2,FALSE),"")</f>
        <v/>
      </c>
      <c r="AF969" s="10" t="str">
        <f>IFERROR(VLOOKUP($Y$3&amp;$R969,PRM!$Q$3:$T$31,3,FALSE),"")</f>
        <v/>
      </c>
      <c r="AG969" s="10" t="str">
        <f>IFERROR(IF(AF969=0,0,MATCH($Y$3,PRM!$AF$3:'PRM'!$AF$133,0)),"")</f>
        <v/>
      </c>
      <c r="AH969" s="10" t="str">
        <f>IF($Y$3="","",(IF(AF969=0,0,COUNTIF(PRM!$AF$3:'PRM'!$AF$133,$Y$3))))</f>
        <v/>
      </c>
      <c r="AI969" s="10" t="str">
        <f>IFERROR(VLOOKUP($Y$3&amp;$R969,PRM!$Q$3:$U$31,4,FALSE),"")</f>
        <v/>
      </c>
      <c r="AJ969" s="10" t="str">
        <f>IFERROR(IF(AI969=0,0,MATCH($Y$3,PRM!$V$3:'PRM'!$V$50,0)),"")</f>
        <v/>
      </c>
      <c r="AK969" s="10" t="str">
        <f>IF($Y$3="","",(IF(AI969=0,0,COUNTIF(PRM!$V$3:'PRM'!$V$50,$Y$3))))</f>
        <v/>
      </c>
      <c r="AL969" s="10" t="str">
        <f>IFERROR(VLOOKUP($Y$3&amp;$R969,PRM!$Q$3:$U$31,5,FALSE),"")</f>
        <v/>
      </c>
      <c r="AM969" s="10" t="str">
        <f>IFERROR(IF(AL969=0,0,MATCH($Y$3,PRM!$AA$3:'PRM'!$AA$94,0)),"")</f>
        <v/>
      </c>
      <c r="AN969" s="10" t="str">
        <f>IF($Y$3="","",IF(AL969=0,0,COUNTIF(PRM!$AA$3:'PRM'!$AA$94,$Y$3)))</f>
        <v/>
      </c>
      <c r="AO969" s="10">
        <f t="shared" si="315"/>
        <v>0</v>
      </c>
      <c r="AP969" s="10">
        <f t="shared" si="316"/>
        <v>0</v>
      </c>
      <c r="AQ969" s="10">
        <f t="shared" si="317"/>
        <v>0</v>
      </c>
      <c r="AR969" s="10">
        <f t="shared" si="318"/>
        <v>0</v>
      </c>
      <c r="AS969" s="10">
        <f t="shared" si="319"/>
        <v>0</v>
      </c>
      <c r="AT969" s="10">
        <f t="shared" si="320"/>
        <v>0</v>
      </c>
      <c r="AU969" s="10">
        <f t="shared" si="321"/>
        <v>0</v>
      </c>
      <c r="AV969" s="10">
        <f t="shared" si="322"/>
        <v>0</v>
      </c>
      <c r="AW969" s="10">
        <f t="shared" si="323"/>
        <v>0</v>
      </c>
      <c r="AX969" s="10">
        <f t="shared" si="324"/>
        <v>0</v>
      </c>
      <c r="AY969" s="10">
        <f t="shared" si="325"/>
        <v>0</v>
      </c>
      <c r="AZ969" s="10">
        <f t="shared" si="326"/>
        <v>0</v>
      </c>
      <c r="BA969" s="10">
        <f t="shared" si="327"/>
        <v>0</v>
      </c>
      <c r="BB969" s="10">
        <f t="shared" si="328"/>
        <v>0</v>
      </c>
      <c r="BC969" s="10">
        <f t="shared" si="329"/>
        <v>0</v>
      </c>
      <c r="BD969" s="10">
        <f t="shared" si="330"/>
        <v>0</v>
      </c>
      <c r="BE969" s="10">
        <f t="shared" si="331"/>
        <v>0</v>
      </c>
      <c r="BF969" s="10">
        <f t="shared" si="332"/>
        <v>0</v>
      </c>
      <c r="BG969" s="10">
        <f t="shared" si="333"/>
        <v>0</v>
      </c>
      <c r="BH969" s="10">
        <f t="shared" si="334"/>
        <v>0</v>
      </c>
    </row>
    <row r="970" spans="1:60" ht="27.75" customHeight="1">
      <c r="A970" t="str">
        <f t="shared" si="314"/>
        <v/>
      </c>
      <c r="B970" s="54"/>
      <c r="C970" s="55"/>
      <c r="D970" s="54"/>
      <c r="E970" s="55"/>
      <c r="F970" s="31"/>
      <c r="G970" s="29"/>
      <c r="H970" s="32"/>
      <c r="I970" s="32"/>
      <c r="J970" s="30"/>
      <c r="K970" s="31"/>
      <c r="L970" s="33"/>
      <c r="M970" s="33"/>
      <c r="N970" s="54"/>
      <c r="O970" s="56"/>
      <c r="P970" s="56"/>
      <c r="Q970" s="57"/>
      <c r="R970" s="33"/>
      <c r="S970" s="33"/>
      <c r="T970" s="40"/>
      <c r="U970" s="40"/>
      <c r="V970" s="17"/>
      <c r="W970" s="17"/>
      <c r="X970" s="10" t="str">
        <f>IFERROR(VLOOKUP($F970,PRM!$G$3:$H$5,2,FALSE),"")</f>
        <v/>
      </c>
      <c r="Y970" s="10" t="str">
        <f>IFERROR(VLOOKUP($G970,PRM!$I$3:$J$5,2,FALSE),"")</f>
        <v/>
      </c>
      <c r="Z970" s="10" t="str">
        <f>IFERROR(VLOOKUP($K970,PRM!$K$3:$L$4,2,FALSE),"")</f>
        <v/>
      </c>
      <c r="AA970" s="10" t="str">
        <f>IFERROR(VLOOKUP($N970,PRM!$M$3:$N$50,2,FALSE),"")</f>
        <v/>
      </c>
      <c r="AB970" s="10" t="str">
        <f>IFERROR(VLOOKUP($Y$3&amp;$R970,PRM!$Q$3:$R$31,2,FALSE),"")</f>
        <v/>
      </c>
      <c r="AC970" s="10" t="str">
        <f>IFERROR(VLOOKUP($Y$3&amp;$S970,PRM!$AH$3:$AI$133,2,FALSE),"")</f>
        <v/>
      </c>
      <c r="AD970" s="10" t="str">
        <f>IFERROR(VLOOKUP($Y$3&amp;$T970,PRM!$Y$3:$Z$50,2,FALSE),"")</f>
        <v>1</v>
      </c>
      <c r="AE970" s="10" t="str">
        <f>IFERROR(VLOOKUP($Y$3&amp;$U970,PRM!$AD$3:$AE$44,2,FALSE),"")</f>
        <v/>
      </c>
      <c r="AF970" s="10" t="str">
        <f>IFERROR(VLOOKUP($Y$3&amp;$R970,PRM!$Q$3:$T$31,3,FALSE),"")</f>
        <v/>
      </c>
      <c r="AG970" s="10" t="str">
        <f>IFERROR(IF(AF970=0,0,MATCH($Y$3,PRM!$AF$3:'PRM'!$AF$133,0)),"")</f>
        <v/>
      </c>
      <c r="AH970" s="10" t="str">
        <f>IF($Y$3="","",(IF(AF970=0,0,COUNTIF(PRM!$AF$3:'PRM'!$AF$133,$Y$3))))</f>
        <v/>
      </c>
      <c r="AI970" s="10" t="str">
        <f>IFERROR(VLOOKUP($Y$3&amp;$R970,PRM!$Q$3:$U$31,4,FALSE),"")</f>
        <v/>
      </c>
      <c r="AJ970" s="10" t="str">
        <f>IFERROR(IF(AI970=0,0,MATCH($Y$3,PRM!$V$3:'PRM'!$V$50,0)),"")</f>
        <v/>
      </c>
      <c r="AK970" s="10" t="str">
        <f>IF($Y$3="","",(IF(AI970=0,0,COUNTIF(PRM!$V$3:'PRM'!$V$50,$Y$3))))</f>
        <v/>
      </c>
      <c r="AL970" s="10" t="str">
        <f>IFERROR(VLOOKUP($Y$3&amp;$R970,PRM!$Q$3:$U$31,5,FALSE),"")</f>
        <v/>
      </c>
      <c r="AM970" s="10" t="str">
        <f>IFERROR(IF(AL970=0,0,MATCH($Y$3,PRM!$AA$3:'PRM'!$AA$94,0)),"")</f>
        <v/>
      </c>
      <c r="AN970" s="10" t="str">
        <f>IF($Y$3="","",IF(AL970=0,0,COUNTIF(PRM!$AA$3:'PRM'!$AA$94,$Y$3)))</f>
        <v/>
      </c>
      <c r="AO970" s="10">
        <f t="shared" si="315"/>
        <v>0</v>
      </c>
      <c r="AP970" s="10">
        <f t="shared" si="316"/>
        <v>0</v>
      </c>
      <c r="AQ970" s="10">
        <f t="shared" si="317"/>
        <v>0</v>
      </c>
      <c r="AR970" s="10">
        <f t="shared" si="318"/>
        <v>0</v>
      </c>
      <c r="AS970" s="10">
        <f t="shared" si="319"/>
        <v>0</v>
      </c>
      <c r="AT970" s="10">
        <f t="shared" si="320"/>
        <v>0</v>
      </c>
      <c r="AU970" s="10">
        <f t="shared" si="321"/>
        <v>0</v>
      </c>
      <c r="AV970" s="10">
        <f t="shared" si="322"/>
        <v>0</v>
      </c>
      <c r="AW970" s="10">
        <f t="shared" si="323"/>
        <v>0</v>
      </c>
      <c r="AX970" s="10">
        <f t="shared" si="324"/>
        <v>0</v>
      </c>
      <c r="AY970" s="10">
        <f t="shared" si="325"/>
        <v>0</v>
      </c>
      <c r="AZ970" s="10">
        <f t="shared" si="326"/>
        <v>0</v>
      </c>
      <c r="BA970" s="10">
        <f t="shared" si="327"/>
        <v>0</v>
      </c>
      <c r="BB970" s="10">
        <f t="shared" si="328"/>
        <v>0</v>
      </c>
      <c r="BC970" s="10">
        <f t="shared" si="329"/>
        <v>0</v>
      </c>
      <c r="BD970" s="10">
        <f t="shared" si="330"/>
        <v>0</v>
      </c>
      <c r="BE970" s="10">
        <f t="shared" si="331"/>
        <v>0</v>
      </c>
      <c r="BF970" s="10">
        <f t="shared" si="332"/>
        <v>0</v>
      </c>
      <c r="BG970" s="10">
        <f t="shared" si="333"/>
        <v>0</v>
      </c>
      <c r="BH970" s="10">
        <f t="shared" si="334"/>
        <v>0</v>
      </c>
    </row>
    <row r="971" spans="1:60" ht="27.75" customHeight="1">
      <c r="A971" t="str">
        <f t="shared" si="314"/>
        <v/>
      </c>
      <c r="B971" s="54"/>
      <c r="C971" s="55"/>
      <c r="D971" s="54"/>
      <c r="E971" s="55"/>
      <c r="F971" s="31"/>
      <c r="G971" s="29"/>
      <c r="H971" s="32"/>
      <c r="I971" s="32"/>
      <c r="J971" s="30"/>
      <c r="K971" s="31"/>
      <c r="L971" s="33"/>
      <c r="M971" s="33"/>
      <c r="N971" s="54"/>
      <c r="O971" s="56"/>
      <c r="P971" s="56"/>
      <c r="Q971" s="57"/>
      <c r="R971" s="33"/>
      <c r="S971" s="33"/>
      <c r="T971" s="40"/>
      <c r="U971" s="40"/>
      <c r="V971" s="17"/>
      <c r="W971" s="17"/>
      <c r="X971" s="10" t="str">
        <f>IFERROR(VLOOKUP($F971,PRM!$G$3:$H$5,2,FALSE),"")</f>
        <v/>
      </c>
      <c r="Y971" s="10" t="str">
        <f>IFERROR(VLOOKUP($G971,PRM!$I$3:$J$5,2,FALSE),"")</f>
        <v/>
      </c>
      <c r="Z971" s="10" t="str">
        <f>IFERROR(VLOOKUP($K971,PRM!$K$3:$L$4,2,FALSE),"")</f>
        <v/>
      </c>
      <c r="AA971" s="10" t="str">
        <f>IFERROR(VLOOKUP($N971,PRM!$M$3:$N$50,2,FALSE),"")</f>
        <v/>
      </c>
      <c r="AB971" s="10" t="str">
        <f>IFERROR(VLOOKUP($Y$3&amp;$R971,PRM!$Q$3:$R$31,2,FALSE),"")</f>
        <v/>
      </c>
      <c r="AC971" s="10" t="str">
        <f>IFERROR(VLOOKUP($Y$3&amp;$S971,PRM!$AH$3:$AI$133,2,FALSE),"")</f>
        <v/>
      </c>
      <c r="AD971" s="10" t="str">
        <f>IFERROR(VLOOKUP($Y$3&amp;$T971,PRM!$Y$3:$Z$50,2,FALSE),"")</f>
        <v>1</v>
      </c>
      <c r="AE971" s="10" t="str">
        <f>IFERROR(VLOOKUP($Y$3&amp;$U971,PRM!$AD$3:$AE$44,2,FALSE),"")</f>
        <v/>
      </c>
      <c r="AF971" s="10" t="str">
        <f>IFERROR(VLOOKUP($Y$3&amp;$R971,PRM!$Q$3:$T$31,3,FALSE),"")</f>
        <v/>
      </c>
      <c r="AG971" s="10" t="str">
        <f>IFERROR(IF(AF971=0,0,MATCH($Y$3,PRM!$AF$3:'PRM'!$AF$133,0)),"")</f>
        <v/>
      </c>
      <c r="AH971" s="10" t="str">
        <f>IF($Y$3="","",(IF(AF971=0,0,COUNTIF(PRM!$AF$3:'PRM'!$AF$133,$Y$3))))</f>
        <v/>
      </c>
      <c r="AI971" s="10" t="str">
        <f>IFERROR(VLOOKUP($Y$3&amp;$R971,PRM!$Q$3:$U$31,4,FALSE),"")</f>
        <v/>
      </c>
      <c r="AJ971" s="10" t="str">
        <f>IFERROR(IF(AI971=0,0,MATCH($Y$3,PRM!$V$3:'PRM'!$V$50,0)),"")</f>
        <v/>
      </c>
      <c r="AK971" s="10" t="str">
        <f>IF($Y$3="","",(IF(AI971=0,0,COUNTIF(PRM!$V$3:'PRM'!$V$50,$Y$3))))</f>
        <v/>
      </c>
      <c r="AL971" s="10" t="str">
        <f>IFERROR(VLOOKUP($Y$3&amp;$R971,PRM!$Q$3:$U$31,5,FALSE),"")</f>
        <v/>
      </c>
      <c r="AM971" s="10" t="str">
        <f>IFERROR(IF(AL971=0,0,MATCH($Y$3,PRM!$AA$3:'PRM'!$AA$94,0)),"")</f>
        <v/>
      </c>
      <c r="AN971" s="10" t="str">
        <f>IF($Y$3="","",IF(AL971=0,0,COUNTIF(PRM!$AA$3:'PRM'!$AA$94,$Y$3)))</f>
        <v/>
      </c>
      <c r="AO971" s="10">
        <f t="shared" si="315"/>
        <v>0</v>
      </c>
      <c r="AP971" s="10">
        <f t="shared" si="316"/>
        <v>0</v>
      </c>
      <c r="AQ971" s="10">
        <f t="shared" si="317"/>
        <v>0</v>
      </c>
      <c r="AR971" s="10">
        <f t="shared" si="318"/>
        <v>0</v>
      </c>
      <c r="AS971" s="10">
        <f t="shared" si="319"/>
        <v>0</v>
      </c>
      <c r="AT971" s="10">
        <f t="shared" si="320"/>
        <v>0</v>
      </c>
      <c r="AU971" s="10">
        <f t="shared" si="321"/>
        <v>0</v>
      </c>
      <c r="AV971" s="10">
        <f t="shared" si="322"/>
        <v>0</v>
      </c>
      <c r="AW971" s="10">
        <f t="shared" si="323"/>
        <v>0</v>
      </c>
      <c r="AX971" s="10">
        <f t="shared" si="324"/>
        <v>0</v>
      </c>
      <c r="AY971" s="10">
        <f t="shared" si="325"/>
        <v>0</v>
      </c>
      <c r="AZ971" s="10">
        <f t="shared" si="326"/>
        <v>0</v>
      </c>
      <c r="BA971" s="10">
        <f t="shared" si="327"/>
        <v>0</v>
      </c>
      <c r="BB971" s="10">
        <f t="shared" si="328"/>
        <v>0</v>
      </c>
      <c r="BC971" s="10">
        <f t="shared" si="329"/>
        <v>0</v>
      </c>
      <c r="BD971" s="10">
        <f t="shared" si="330"/>
        <v>0</v>
      </c>
      <c r="BE971" s="10">
        <f t="shared" si="331"/>
        <v>0</v>
      </c>
      <c r="BF971" s="10">
        <f t="shared" si="332"/>
        <v>0</v>
      </c>
      <c r="BG971" s="10">
        <f t="shared" si="333"/>
        <v>0</v>
      </c>
      <c r="BH971" s="10">
        <f t="shared" si="334"/>
        <v>0</v>
      </c>
    </row>
    <row r="972" spans="1:60" ht="27.75" customHeight="1">
      <c r="A972" t="str">
        <f t="shared" ref="A972:A1035" si="335">+IF(B972="","",ROW()-10)</f>
        <v/>
      </c>
      <c r="B972" s="54"/>
      <c r="C972" s="55"/>
      <c r="D972" s="54"/>
      <c r="E972" s="55"/>
      <c r="F972" s="31"/>
      <c r="G972" s="29"/>
      <c r="H972" s="32"/>
      <c r="I972" s="32"/>
      <c r="J972" s="30"/>
      <c r="K972" s="31"/>
      <c r="L972" s="33"/>
      <c r="M972" s="33"/>
      <c r="N972" s="54"/>
      <c r="O972" s="56"/>
      <c r="P972" s="56"/>
      <c r="Q972" s="57"/>
      <c r="R972" s="33"/>
      <c r="S972" s="33"/>
      <c r="T972" s="40"/>
      <c r="U972" s="40"/>
      <c r="V972" s="17"/>
      <c r="W972" s="17"/>
      <c r="X972" s="10" t="str">
        <f>IFERROR(VLOOKUP($F972,PRM!$G$3:$H$5,2,FALSE),"")</f>
        <v/>
      </c>
      <c r="Y972" s="10" t="str">
        <f>IFERROR(VLOOKUP($G972,PRM!$I$3:$J$5,2,FALSE),"")</f>
        <v/>
      </c>
      <c r="Z972" s="10" t="str">
        <f>IFERROR(VLOOKUP($K972,PRM!$K$3:$L$4,2,FALSE),"")</f>
        <v/>
      </c>
      <c r="AA972" s="10" t="str">
        <f>IFERROR(VLOOKUP($N972,PRM!$M$3:$N$50,2,FALSE),"")</f>
        <v/>
      </c>
      <c r="AB972" s="10" t="str">
        <f>IFERROR(VLOOKUP($Y$3&amp;$R972,PRM!$Q$3:$R$31,2,FALSE),"")</f>
        <v/>
      </c>
      <c r="AC972" s="10" t="str">
        <f>IFERROR(VLOOKUP($Y$3&amp;$S972,PRM!$AH$3:$AI$133,2,FALSE),"")</f>
        <v/>
      </c>
      <c r="AD972" s="10" t="str">
        <f>IFERROR(VLOOKUP($Y$3&amp;$T972,PRM!$Y$3:$Z$50,2,FALSE),"")</f>
        <v>1</v>
      </c>
      <c r="AE972" s="10" t="str">
        <f>IFERROR(VLOOKUP($Y$3&amp;$U972,PRM!$AD$3:$AE$44,2,FALSE),"")</f>
        <v/>
      </c>
      <c r="AF972" s="10" t="str">
        <f>IFERROR(VLOOKUP($Y$3&amp;$R972,PRM!$Q$3:$T$31,3,FALSE),"")</f>
        <v/>
      </c>
      <c r="AG972" s="10" t="str">
        <f>IFERROR(IF(AF972=0,0,MATCH($Y$3,PRM!$AF$3:'PRM'!$AF$133,0)),"")</f>
        <v/>
      </c>
      <c r="AH972" s="10" t="str">
        <f>IF($Y$3="","",(IF(AF972=0,0,COUNTIF(PRM!$AF$3:'PRM'!$AF$133,$Y$3))))</f>
        <v/>
      </c>
      <c r="AI972" s="10" t="str">
        <f>IFERROR(VLOOKUP($Y$3&amp;$R972,PRM!$Q$3:$U$31,4,FALSE),"")</f>
        <v/>
      </c>
      <c r="AJ972" s="10" t="str">
        <f>IFERROR(IF(AI972=0,0,MATCH($Y$3,PRM!$V$3:'PRM'!$V$50,0)),"")</f>
        <v/>
      </c>
      <c r="AK972" s="10" t="str">
        <f>IF($Y$3="","",(IF(AI972=0,0,COUNTIF(PRM!$V$3:'PRM'!$V$50,$Y$3))))</f>
        <v/>
      </c>
      <c r="AL972" s="10" t="str">
        <f>IFERROR(VLOOKUP($Y$3&amp;$R972,PRM!$Q$3:$U$31,5,FALSE),"")</f>
        <v/>
      </c>
      <c r="AM972" s="10" t="str">
        <f>IFERROR(IF(AL972=0,0,MATCH($Y$3,PRM!$AA$3:'PRM'!$AA$94,0)),"")</f>
        <v/>
      </c>
      <c r="AN972" s="10" t="str">
        <f>IF($Y$3="","",IF(AL972=0,0,COUNTIF(PRM!$AA$3:'PRM'!$AA$94,$Y$3)))</f>
        <v/>
      </c>
      <c r="AO972" s="10">
        <f t="shared" si="315"/>
        <v>0</v>
      </c>
      <c r="AP972" s="10">
        <f t="shared" si="316"/>
        <v>0</v>
      </c>
      <c r="AQ972" s="10">
        <f t="shared" si="317"/>
        <v>0</v>
      </c>
      <c r="AR972" s="10">
        <f t="shared" si="318"/>
        <v>0</v>
      </c>
      <c r="AS972" s="10">
        <f t="shared" si="319"/>
        <v>0</v>
      </c>
      <c r="AT972" s="10">
        <f t="shared" si="320"/>
        <v>0</v>
      </c>
      <c r="AU972" s="10">
        <f t="shared" si="321"/>
        <v>0</v>
      </c>
      <c r="AV972" s="10">
        <f t="shared" si="322"/>
        <v>0</v>
      </c>
      <c r="AW972" s="10">
        <f t="shared" si="323"/>
        <v>0</v>
      </c>
      <c r="AX972" s="10">
        <f t="shared" si="324"/>
        <v>0</v>
      </c>
      <c r="AY972" s="10">
        <f t="shared" si="325"/>
        <v>0</v>
      </c>
      <c r="AZ972" s="10">
        <f t="shared" si="326"/>
        <v>0</v>
      </c>
      <c r="BA972" s="10">
        <f t="shared" si="327"/>
        <v>0</v>
      </c>
      <c r="BB972" s="10">
        <f t="shared" si="328"/>
        <v>0</v>
      </c>
      <c r="BC972" s="10">
        <f t="shared" si="329"/>
        <v>0</v>
      </c>
      <c r="BD972" s="10">
        <f t="shared" si="330"/>
        <v>0</v>
      </c>
      <c r="BE972" s="10">
        <f t="shared" si="331"/>
        <v>0</v>
      </c>
      <c r="BF972" s="10">
        <f t="shared" si="332"/>
        <v>0</v>
      </c>
      <c r="BG972" s="10">
        <f t="shared" si="333"/>
        <v>0</v>
      </c>
      <c r="BH972" s="10">
        <f t="shared" si="334"/>
        <v>0</v>
      </c>
    </row>
    <row r="973" spans="1:60" ht="27.75" customHeight="1">
      <c r="A973" t="str">
        <f t="shared" si="335"/>
        <v/>
      </c>
      <c r="B973" s="54"/>
      <c r="C973" s="55"/>
      <c r="D973" s="54"/>
      <c r="E973" s="55"/>
      <c r="F973" s="31"/>
      <c r="G973" s="29"/>
      <c r="H973" s="32"/>
      <c r="I973" s="32"/>
      <c r="J973" s="30"/>
      <c r="K973" s="31"/>
      <c r="L973" s="33"/>
      <c r="M973" s="33"/>
      <c r="N973" s="54"/>
      <c r="O973" s="56"/>
      <c r="P973" s="56"/>
      <c r="Q973" s="57"/>
      <c r="R973" s="33"/>
      <c r="S973" s="33"/>
      <c r="T973" s="40"/>
      <c r="U973" s="40"/>
      <c r="V973" s="17"/>
      <c r="W973" s="17"/>
      <c r="X973" s="10" t="str">
        <f>IFERROR(VLOOKUP($F973,PRM!$G$3:$H$5,2,FALSE),"")</f>
        <v/>
      </c>
      <c r="Y973" s="10" t="str">
        <f>IFERROR(VLOOKUP($G973,PRM!$I$3:$J$5,2,FALSE),"")</f>
        <v/>
      </c>
      <c r="Z973" s="10" t="str">
        <f>IFERROR(VLOOKUP($K973,PRM!$K$3:$L$4,2,FALSE),"")</f>
        <v/>
      </c>
      <c r="AA973" s="10" t="str">
        <f>IFERROR(VLOOKUP($N973,PRM!$M$3:$N$50,2,FALSE),"")</f>
        <v/>
      </c>
      <c r="AB973" s="10" t="str">
        <f>IFERROR(VLOOKUP($Y$3&amp;$R973,PRM!$Q$3:$R$31,2,FALSE),"")</f>
        <v/>
      </c>
      <c r="AC973" s="10" t="str">
        <f>IFERROR(VLOOKUP($Y$3&amp;$S973,PRM!$AH$3:$AI$133,2,FALSE),"")</f>
        <v/>
      </c>
      <c r="AD973" s="10" t="str">
        <f>IFERROR(VLOOKUP($Y$3&amp;$T973,PRM!$Y$3:$Z$50,2,FALSE),"")</f>
        <v>1</v>
      </c>
      <c r="AE973" s="10" t="str">
        <f>IFERROR(VLOOKUP($Y$3&amp;$U973,PRM!$AD$3:$AE$44,2,FALSE),"")</f>
        <v/>
      </c>
      <c r="AF973" s="10" t="str">
        <f>IFERROR(VLOOKUP($Y$3&amp;$R973,PRM!$Q$3:$T$31,3,FALSE),"")</f>
        <v/>
      </c>
      <c r="AG973" s="10" t="str">
        <f>IFERROR(IF(AF973=0,0,MATCH($Y$3,PRM!$AF$3:'PRM'!$AF$133,0)),"")</f>
        <v/>
      </c>
      <c r="AH973" s="10" t="str">
        <f>IF($Y$3="","",(IF(AF973=0,0,COUNTIF(PRM!$AF$3:'PRM'!$AF$133,$Y$3))))</f>
        <v/>
      </c>
      <c r="AI973" s="10" t="str">
        <f>IFERROR(VLOOKUP($Y$3&amp;$R973,PRM!$Q$3:$U$31,4,FALSE),"")</f>
        <v/>
      </c>
      <c r="AJ973" s="10" t="str">
        <f>IFERROR(IF(AI973=0,0,MATCH($Y$3,PRM!$V$3:'PRM'!$V$50,0)),"")</f>
        <v/>
      </c>
      <c r="AK973" s="10" t="str">
        <f>IF($Y$3="","",(IF(AI973=0,0,COUNTIF(PRM!$V$3:'PRM'!$V$50,$Y$3))))</f>
        <v/>
      </c>
      <c r="AL973" s="10" t="str">
        <f>IFERROR(VLOOKUP($Y$3&amp;$R973,PRM!$Q$3:$U$31,5,FALSE),"")</f>
        <v/>
      </c>
      <c r="AM973" s="10" t="str">
        <f>IFERROR(IF(AL973=0,0,MATCH($Y$3,PRM!$AA$3:'PRM'!$AA$94,0)),"")</f>
        <v/>
      </c>
      <c r="AN973" s="10" t="str">
        <f>IF($Y$3="","",IF(AL973=0,0,COUNTIF(PRM!$AA$3:'PRM'!$AA$94,$Y$3)))</f>
        <v/>
      </c>
      <c r="AO973" s="10">
        <f t="shared" si="315"/>
        <v>0</v>
      </c>
      <c r="AP973" s="10">
        <f t="shared" si="316"/>
        <v>0</v>
      </c>
      <c r="AQ973" s="10">
        <f t="shared" si="317"/>
        <v>0</v>
      </c>
      <c r="AR973" s="10">
        <f t="shared" si="318"/>
        <v>0</v>
      </c>
      <c r="AS973" s="10">
        <f t="shared" si="319"/>
        <v>0</v>
      </c>
      <c r="AT973" s="10">
        <f t="shared" si="320"/>
        <v>0</v>
      </c>
      <c r="AU973" s="10">
        <f t="shared" si="321"/>
        <v>0</v>
      </c>
      <c r="AV973" s="10">
        <f t="shared" si="322"/>
        <v>0</v>
      </c>
      <c r="AW973" s="10">
        <f t="shared" si="323"/>
        <v>0</v>
      </c>
      <c r="AX973" s="10">
        <f t="shared" si="324"/>
        <v>0</v>
      </c>
      <c r="AY973" s="10">
        <f t="shared" si="325"/>
        <v>0</v>
      </c>
      <c r="AZ973" s="10">
        <f t="shared" si="326"/>
        <v>0</v>
      </c>
      <c r="BA973" s="10">
        <f t="shared" si="327"/>
        <v>0</v>
      </c>
      <c r="BB973" s="10">
        <f t="shared" si="328"/>
        <v>0</v>
      </c>
      <c r="BC973" s="10">
        <f t="shared" si="329"/>
        <v>0</v>
      </c>
      <c r="BD973" s="10">
        <f t="shared" si="330"/>
        <v>0</v>
      </c>
      <c r="BE973" s="10">
        <f t="shared" si="331"/>
        <v>0</v>
      </c>
      <c r="BF973" s="10">
        <f t="shared" si="332"/>
        <v>0</v>
      </c>
      <c r="BG973" s="10">
        <f t="shared" si="333"/>
        <v>0</v>
      </c>
      <c r="BH973" s="10">
        <f t="shared" si="334"/>
        <v>0</v>
      </c>
    </row>
    <row r="974" spans="1:60" ht="27.75" customHeight="1">
      <c r="A974" t="str">
        <f t="shared" si="335"/>
        <v/>
      </c>
      <c r="B974" s="54"/>
      <c r="C974" s="55"/>
      <c r="D974" s="54"/>
      <c r="E974" s="55"/>
      <c r="F974" s="31"/>
      <c r="G974" s="29"/>
      <c r="H974" s="32"/>
      <c r="I974" s="32"/>
      <c r="J974" s="30"/>
      <c r="K974" s="31"/>
      <c r="L974" s="33"/>
      <c r="M974" s="33"/>
      <c r="N974" s="54"/>
      <c r="O974" s="56"/>
      <c r="P974" s="56"/>
      <c r="Q974" s="57"/>
      <c r="R974" s="33"/>
      <c r="S974" s="33"/>
      <c r="T974" s="40"/>
      <c r="U974" s="40"/>
      <c r="V974" s="17"/>
      <c r="W974" s="17"/>
      <c r="X974" s="10" t="str">
        <f>IFERROR(VLOOKUP($F974,PRM!$G$3:$H$5,2,FALSE),"")</f>
        <v/>
      </c>
      <c r="Y974" s="10" t="str">
        <f>IFERROR(VLOOKUP($G974,PRM!$I$3:$J$5,2,FALSE),"")</f>
        <v/>
      </c>
      <c r="Z974" s="10" t="str">
        <f>IFERROR(VLOOKUP($K974,PRM!$K$3:$L$4,2,FALSE),"")</f>
        <v/>
      </c>
      <c r="AA974" s="10" t="str">
        <f>IFERROR(VLOOKUP($N974,PRM!$M$3:$N$50,2,FALSE),"")</f>
        <v/>
      </c>
      <c r="AB974" s="10" t="str">
        <f>IFERROR(VLOOKUP($Y$3&amp;$R974,PRM!$Q$3:$R$31,2,FALSE),"")</f>
        <v/>
      </c>
      <c r="AC974" s="10" t="str">
        <f>IFERROR(VLOOKUP($Y$3&amp;$S974,PRM!$AH$3:$AI$133,2,FALSE),"")</f>
        <v/>
      </c>
      <c r="AD974" s="10" t="str">
        <f>IFERROR(VLOOKUP($Y$3&amp;$T974,PRM!$Y$3:$Z$50,2,FALSE),"")</f>
        <v>1</v>
      </c>
      <c r="AE974" s="10" t="str">
        <f>IFERROR(VLOOKUP($Y$3&amp;$U974,PRM!$AD$3:$AE$44,2,FALSE),"")</f>
        <v/>
      </c>
      <c r="AF974" s="10" t="str">
        <f>IFERROR(VLOOKUP($Y$3&amp;$R974,PRM!$Q$3:$T$31,3,FALSE),"")</f>
        <v/>
      </c>
      <c r="AG974" s="10" t="str">
        <f>IFERROR(IF(AF974=0,0,MATCH($Y$3,PRM!$AF$3:'PRM'!$AF$133,0)),"")</f>
        <v/>
      </c>
      <c r="AH974" s="10" t="str">
        <f>IF($Y$3="","",(IF(AF974=0,0,COUNTIF(PRM!$AF$3:'PRM'!$AF$133,$Y$3))))</f>
        <v/>
      </c>
      <c r="AI974" s="10" t="str">
        <f>IFERROR(VLOOKUP($Y$3&amp;$R974,PRM!$Q$3:$U$31,4,FALSE),"")</f>
        <v/>
      </c>
      <c r="AJ974" s="10" t="str">
        <f>IFERROR(IF(AI974=0,0,MATCH($Y$3,PRM!$V$3:'PRM'!$V$50,0)),"")</f>
        <v/>
      </c>
      <c r="AK974" s="10" t="str">
        <f>IF($Y$3="","",(IF(AI974=0,0,COUNTIF(PRM!$V$3:'PRM'!$V$50,$Y$3))))</f>
        <v/>
      </c>
      <c r="AL974" s="10" t="str">
        <f>IFERROR(VLOOKUP($Y$3&amp;$R974,PRM!$Q$3:$U$31,5,FALSE),"")</f>
        <v/>
      </c>
      <c r="AM974" s="10" t="str">
        <f>IFERROR(IF(AL974=0,0,MATCH($Y$3,PRM!$AA$3:'PRM'!$AA$94,0)),"")</f>
        <v/>
      </c>
      <c r="AN974" s="10" t="str">
        <f>IF($Y$3="","",IF(AL974=0,0,COUNTIF(PRM!$AA$3:'PRM'!$AA$94,$Y$3)))</f>
        <v/>
      </c>
      <c r="AO974" s="10">
        <f t="shared" si="315"/>
        <v>0</v>
      </c>
      <c r="AP974" s="10">
        <f t="shared" si="316"/>
        <v>0</v>
      </c>
      <c r="AQ974" s="10">
        <f t="shared" si="317"/>
        <v>0</v>
      </c>
      <c r="AR974" s="10">
        <f t="shared" si="318"/>
        <v>0</v>
      </c>
      <c r="AS974" s="10">
        <f t="shared" si="319"/>
        <v>0</v>
      </c>
      <c r="AT974" s="10">
        <f t="shared" si="320"/>
        <v>0</v>
      </c>
      <c r="AU974" s="10">
        <f t="shared" si="321"/>
        <v>0</v>
      </c>
      <c r="AV974" s="10">
        <f t="shared" si="322"/>
        <v>0</v>
      </c>
      <c r="AW974" s="10">
        <f t="shared" si="323"/>
        <v>0</v>
      </c>
      <c r="AX974" s="10">
        <f t="shared" si="324"/>
        <v>0</v>
      </c>
      <c r="AY974" s="10">
        <f t="shared" si="325"/>
        <v>0</v>
      </c>
      <c r="AZ974" s="10">
        <f t="shared" si="326"/>
        <v>0</v>
      </c>
      <c r="BA974" s="10">
        <f t="shared" si="327"/>
        <v>0</v>
      </c>
      <c r="BB974" s="10">
        <f t="shared" si="328"/>
        <v>0</v>
      </c>
      <c r="BC974" s="10">
        <f t="shared" si="329"/>
        <v>0</v>
      </c>
      <c r="BD974" s="10">
        <f t="shared" si="330"/>
        <v>0</v>
      </c>
      <c r="BE974" s="10">
        <f t="shared" si="331"/>
        <v>0</v>
      </c>
      <c r="BF974" s="10">
        <f t="shared" si="332"/>
        <v>0</v>
      </c>
      <c r="BG974" s="10">
        <f t="shared" si="333"/>
        <v>0</v>
      </c>
      <c r="BH974" s="10">
        <f t="shared" si="334"/>
        <v>0</v>
      </c>
    </row>
    <row r="975" spans="1:60" ht="27.75" customHeight="1">
      <c r="A975" t="str">
        <f t="shared" si="335"/>
        <v/>
      </c>
      <c r="B975" s="54"/>
      <c r="C975" s="55"/>
      <c r="D975" s="54"/>
      <c r="E975" s="55"/>
      <c r="F975" s="31"/>
      <c r="G975" s="29"/>
      <c r="H975" s="32"/>
      <c r="I975" s="32"/>
      <c r="J975" s="30"/>
      <c r="K975" s="31"/>
      <c r="L975" s="33"/>
      <c r="M975" s="33"/>
      <c r="N975" s="54"/>
      <c r="O975" s="56"/>
      <c r="P975" s="56"/>
      <c r="Q975" s="57"/>
      <c r="R975" s="33"/>
      <c r="S975" s="33"/>
      <c r="T975" s="40"/>
      <c r="U975" s="40"/>
      <c r="V975" s="17"/>
      <c r="W975" s="17"/>
      <c r="X975" s="10" t="str">
        <f>IFERROR(VLOOKUP($F975,PRM!$G$3:$H$5,2,FALSE),"")</f>
        <v/>
      </c>
      <c r="Y975" s="10" t="str">
        <f>IFERROR(VLOOKUP($G975,PRM!$I$3:$J$5,2,FALSE),"")</f>
        <v/>
      </c>
      <c r="Z975" s="10" t="str">
        <f>IFERROR(VLOOKUP($K975,PRM!$K$3:$L$4,2,FALSE),"")</f>
        <v/>
      </c>
      <c r="AA975" s="10" t="str">
        <f>IFERROR(VLOOKUP($N975,PRM!$M$3:$N$50,2,FALSE),"")</f>
        <v/>
      </c>
      <c r="AB975" s="10" t="str">
        <f>IFERROR(VLOOKUP($Y$3&amp;$R975,PRM!$Q$3:$R$31,2,FALSE),"")</f>
        <v/>
      </c>
      <c r="AC975" s="10" t="str">
        <f>IFERROR(VLOOKUP($Y$3&amp;$S975,PRM!$AH$3:$AI$133,2,FALSE),"")</f>
        <v/>
      </c>
      <c r="AD975" s="10" t="str">
        <f>IFERROR(VLOOKUP($Y$3&amp;$T975,PRM!$Y$3:$Z$50,2,FALSE),"")</f>
        <v>1</v>
      </c>
      <c r="AE975" s="10" t="str">
        <f>IFERROR(VLOOKUP($Y$3&amp;$U975,PRM!$AD$3:$AE$44,2,FALSE),"")</f>
        <v/>
      </c>
      <c r="AF975" s="10" t="str">
        <f>IFERROR(VLOOKUP($Y$3&amp;$R975,PRM!$Q$3:$T$31,3,FALSE),"")</f>
        <v/>
      </c>
      <c r="AG975" s="10" t="str">
        <f>IFERROR(IF(AF975=0,0,MATCH($Y$3,PRM!$AF$3:'PRM'!$AF$133,0)),"")</f>
        <v/>
      </c>
      <c r="AH975" s="10" t="str">
        <f>IF($Y$3="","",(IF(AF975=0,0,COUNTIF(PRM!$AF$3:'PRM'!$AF$133,$Y$3))))</f>
        <v/>
      </c>
      <c r="AI975" s="10" t="str">
        <f>IFERROR(VLOOKUP($Y$3&amp;$R975,PRM!$Q$3:$U$31,4,FALSE),"")</f>
        <v/>
      </c>
      <c r="AJ975" s="10" t="str">
        <f>IFERROR(IF(AI975=0,0,MATCH($Y$3,PRM!$V$3:'PRM'!$V$50,0)),"")</f>
        <v/>
      </c>
      <c r="AK975" s="10" t="str">
        <f>IF($Y$3="","",(IF(AI975=0,0,COUNTIF(PRM!$V$3:'PRM'!$V$50,$Y$3))))</f>
        <v/>
      </c>
      <c r="AL975" s="10" t="str">
        <f>IFERROR(VLOOKUP($Y$3&amp;$R975,PRM!$Q$3:$U$31,5,FALSE),"")</f>
        <v/>
      </c>
      <c r="AM975" s="10" t="str">
        <f>IFERROR(IF(AL975=0,0,MATCH($Y$3,PRM!$AA$3:'PRM'!$AA$94,0)),"")</f>
        <v/>
      </c>
      <c r="AN975" s="10" t="str">
        <f>IF($Y$3="","",IF(AL975=0,0,COUNTIF(PRM!$AA$3:'PRM'!$AA$94,$Y$3)))</f>
        <v/>
      </c>
      <c r="AO975" s="10">
        <f t="shared" si="315"/>
        <v>0</v>
      </c>
      <c r="AP975" s="10">
        <f t="shared" si="316"/>
        <v>0</v>
      </c>
      <c r="AQ975" s="10">
        <f t="shared" si="317"/>
        <v>0</v>
      </c>
      <c r="AR975" s="10">
        <f t="shared" si="318"/>
        <v>0</v>
      </c>
      <c r="AS975" s="10">
        <f t="shared" si="319"/>
        <v>0</v>
      </c>
      <c r="AT975" s="10">
        <f t="shared" si="320"/>
        <v>0</v>
      </c>
      <c r="AU975" s="10">
        <f t="shared" si="321"/>
        <v>0</v>
      </c>
      <c r="AV975" s="10">
        <f t="shared" si="322"/>
        <v>0</v>
      </c>
      <c r="AW975" s="10">
        <f t="shared" si="323"/>
        <v>0</v>
      </c>
      <c r="AX975" s="10">
        <f t="shared" si="324"/>
        <v>0</v>
      </c>
      <c r="AY975" s="10">
        <f t="shared" si="325"/>
        <v>0</v>
      </c>
      <c r="AZ975" s="10">
        <f t="shared" si="326"/>
        <v>0</v>
      </c>
      <c r="BA975" s="10">
        <f t="shared" si="327"/>
        <v>0</v>
      </c>
      <c r="BB975" s="10">
        <f t="shared" si="328"/>
        <v>0</v>
      </c>
      <c r="BC975" s="10">
        <f t="shared" si="329"/>
        <v>0</v>
      </c>
      <c r="BD975" s="10">
        <f t="shared" si="330"/>
        <v>0</v>
      </c>
      <c r="BE975" s="10">
        <f t="shared" si="331"/>
        <v>0</v>
      </c>
      <c r="BF975" s="10">
        <f t="shared" si="332"/>
        <v>0</v>
      </c>
      <c r="BG975" s="10">
        <f t="shared" si="333"/>
        <v>0</v>
      </c>
      <c r="BH975" s="10">
        <f t="shared" si="334"/>
        <v>0</v>
      </c>
    </row>
    <row r="976" spans="1:60" ht="27.75" customHeight="1">
      <c r="A976" t="str">
        <f t="shared" si="335"/>
        <v/>
      </c>
      <c r="B976" s="54"/>
      <c r="C976" s="55"/>
      <c r="D976" s="54"/>
      <c r="E976" s="55"/>
      <c r="F976" s="31"/>
      <c r="G976" s="29"/>
      <c r="H976" s="32"/>
      <c r="I976" s="32"/>
      <c r="J976" s="30"/>
      <c r="K976" s="31"/>
      <c r="L976" s="33"/>
      <c r="M976" s="33"/>
      <c r="N976" s="54"/>
      <c r="O976" s="56"/>
      <c r="P976" s="56"/>
      <c r="Q976" s="57"/>
      <c r="R976" s="33"/>
      <c r="S976" s="33"/>
      <c r="T976" s="40"/>
      <c r="U976" s="40"/>
      <c r="V976" s="17"/>
      <c r="W976" s="17"/>
      <c r="X976" s="10" t="str">
        <f>IFERROR(VLOOKUP($F976,PRM!$G$3:$H$5,2,FALSE),"")</f>
        <v/>
      </c>
      <c r="Y976" s="10" t="str">
        <f>IFERROR(VLOOKUP($G976,PRM!$I$3:$J$5,2,FALSE),"")</f>
        <v/>
      </c>
      <c r="Z976" s="10" t="str">
        <f>IFERROR(VLOOKUP($K976,PRM!$K$3:$L$4,2,FALSE),"")</f>
        <v/>
      </c>
      <c r="AA976" s="10" t="str">
        <f>IFERROR(VLOOKUP($N976,PRM!$M$3:$N$50,2,FALSE),"")</f>
        <v/>
      </c>
      <c r="AB976" s="10" t="str">
        <f>IFERROR(VLOOKUP($Y$3&amp;$R976,PRM!$Q$3:$R$31,2,FALSE),"")</f>
        <v/>
      </c>
      <c r="AC976" s="10" t="str">
        <f>IFERROR(VLOOKUP($Y$3&amp;$S976,PRM!$AH$3:$AI$133,2,FALSE),"")</f>
        <v/>
      </c>
      <c r="AD976" s="10" t="str">
        <f>IFERROR(VLOOKUP($Y$3&amp;$T976,PRM!$Y$3:$Z$50,2,FALSE),"")</f>
        <v>1</v>
      </c>
      <c r="AE976" s="10" t="str">
        <f>IFERROR(VLOOKUP($Y$3&amp;$U976,PRM!$AD$3:$AE$44,2,FALSE),"")</f>
        <v/>
      </c>
      <c r="AF976" s="10" t="str">
        <f>IFERROR(VLOOKUP($Y$3&amp;$R976,PRM!$Q$3:$T$31,3,FALSE),"")</f>
        <v/>
      </c>
      <c r="AG976" s="10" t="str">
        <f>IFERROR(IF(AF976=0,0,MATCH($Y$3,PRM!$AF$3:'PRM'!$AF$133,0)),"")</f>
        <v/>
      </c>
      <c r="AH976" s="10" t="str">
        <f>IF($Y$3="","",(IF(AF976=0,0,COUNTIF(PRM!$AF$3:'PRM'!$AF$133,$Y$3))))</f>
        <v/>
      </c>
      <c r="AI976" s="10" t="str">
        <f>IFERROR(VLOOKUP($Y$3&amp;$R976,PRM!$Q$3:$U$31,4,FALSE),"")</f>
        <v/>
      </c>
      <c r="AJ976" s="10" t="str">
        <f>IFERROR(IF(AI976=0,0,MATCH($Y$3,PRM!$V$3:'PRM'!$V$50,0)),"")</f>
        <v/>
      </c>
      <c r="AK976" s="10" t="str">
        <f>IF($Y$3="","",(IF(AI976=0,0,COUNTIF(PRM!$V$3:'PRM'!$V$50,$Y$3))))</f>
        <v/>
      </c>
      <c r="AL976" s="10" t="str">
        <f>IFERROR(VLOOKUP($Y$3&amp;$R976,PRM!$Q$3:$U$31,5,FALSE),"")</f>
        <v/>
      </c>
      <c r="AM976" s="10" t="str">
        <f>IFERROR(IF(AL976=0,0,MATCH($Y$3,PRM!$AA$3:'PRM'!$AA$94,0)),"")</f>
        <v/>
      </c>
      <c r="AN976" s="10" t="str">
        <f>IF($Y$3="","",IF(AL976=0,0,COUNTIF(PRM!$AA$3:'PRM'!$AA$94,$Y$3)))</f>
        <v/>
      </c>
      <c r="AO976" s="10">
        <f t="shared" si="315"/>
        <v>0</v>
      </c>
      <c r="AP976" s="10">
        <f t="shared" si="316"/>
        <v>0</v>
      </c>
      <c r="AQ976" s="10">
        <f t="shared" si="317"/>
        <v>0</v>
      </c>
      <c r="AR976" s="10">
        <f t="shared" si="318"/>
        <v>0</v>
      </c>
      <c r="AS976" s="10">
        <f t="shared" si="319"/>
        <v>0</v>
      </c>
      <c r="AT976" s="10">
        <f t="shared" si="320"/>
        <v>0</v>
      </c>
      <c r="AU976" s="10">
        <f t="shared" si="321"/>
        <v>0</v>
      </c>
      <c r="AV976" s="10">
        <f t="shared" si="322"/>
        <v>0</v>
      </c>
      <c r="AW976" s="10">
        <f t="shared" si="323"/>
        <v>0</v>
      </c>
      <c r="AX976" s="10">
        <f t="shared" si="324"/>
        <v>0</v>
      </c>
      <c r="AY976" s="10">
        <f t="shared" si="325"/>
        <v>0</v>
      </c>
      <c r="AZ976" s="10">
        <f t="shared" si="326"/>
        <v>0</v>
      </c>
      <c r="BA976" s="10">
        <f t="shared" si="327"/>
        <v>0</v>
      </c>
      <c r="BB976" s="10">
        <f t="shared" si="328"/>
        <v>0</v>
      </c>
      <c r="BC976" s="10">
        <f t="shared" si="329"/>
        <v>0</v>
      </c>
      <c r="BD976" s="10">
        <f t="shared" si="330"/>
        <v>0</v>
      </c>
      <c r="BE976" s="10">
        <f t="shared" si="331"/>
        <v>0</v>
      </c>
      <c r="BF976" s="10">
        <f t="shared" si="332"/>
        <v>0</v>
      </c>
      <c r="BG976" s="10">
        <f t="shared" si="333"/>
        <v>0</v>
      </c>
      <c r="BH976" s="10">
        <f t="shared" si="334"/>
        <v>0</v>
      </c>
    </row>
    <row r="977" spans="1:60" ht="27.75" customHeight="1">
      <c r="A977" t="str">
        <f t="shared" si="335"/>
        <v/>
      </c>
      <c r="B977" s="54"/>
      <c r="C977" s="55"/>
      <c r="D977" s="54"/>
      <c r="E977" s="55"/>
      <c r="F977" s="31"/>
      <c r="G977" s="29"/>
      <c r="H977" s="32"/>
      <c r="I977" s="32"/>
      <c r="J977" s="30"/>
      <c r="K977" s="31"/>
      <c r="L977" s="33"/>
      <c r="M977" s="33"/>
      <c r="N977" s="54"/>
      <c r="O977" s="56"/>
      <c r="P977" s="56"/>
      <c r="Q977" s="57"/>
      <c r="R977" s="33"/>
      <c r="S977" s="33"/>
      <c r="T977" s="40"/>
      <c r="U977" s="40"/>
      <c r="V977" s="17"/>
      <c r="W977" s="17"/>
      <c r="X977" s="10" t="str">
        <f>IFERROR(VLOOKUP($F977,PRM!$G$3:$H$5,2,FALSE),"")</f>
        <v/>
      </c>
      <c r="Y977" s="10" t="str">
        <f>IFERROR(VLOOKUP($G977,PRM!$I$3:$J$5,2,FALSE),"")</f>
        <v/>
      </c>
      <c r="Z977" s="10" t="str">
        <f>IFERROR(VLOOKUP($K977,PRM!$K$3:$L$4,2,FALSE),"")</f>
        <v/>
      </c>
      <c r="AA977" s="10" t="str">
        <f>IFERROR(VLOOKUP($N977,PRM!$M$3:$N$50,2,FALSE),"")</f>
        <v/>
      </c>
      <c r="AB977" s="10" t="str">
        <f>IFERROR(VLOOKUP($Y$3&amp;$R977,PRM!$Q$3:$R$31,2,FALSE),"")</f>
        <v/>
      </c>
      <c r="AC977" s="10" t="str">
        <f>IFERROR(VLOOKUP($Y$3&amp;$S977,PRM!$AH$3:$AI$133,2,FALSE),"")</f>
        <v/>
      </c>
      <c r="AD977" s="10" t="str">
        <f>IFERROR(VLOOKUP($Y$3&amp;$T977,PRM!$Y$3:$Z$50,2,FALSE),"")</f>
        <v>1</v>
      </c>
      <c r="AE977" s="10" t="str">
        <f>IFERROR(VLOOKUP($Y$3&amp;$U977,PRM!$AD$3:$AE$44,2,FALSE),"")</f>
        <v/>
      </c>
      <c r="AF977" s="10" t="str">
        <f>IFERROR(VLOOKUP($Y$3&amp;$R977,PRM!$Q$3:$T$31,3,FALSE),"")</f>
        <v/>
      </c>
      <c r="AG977" s="10" t="str">
        <f>IFERROR(IF(AF977=0,0,MATCH($Y$3,PRM!$AF$3:'PRM'!$AF$133,0)),"")</f>
        <v/>
      </c>
      <c r="AH977" s="10" t="str">
        <f>IF($Y$3="","",(IF(AF977=0,0,COUNTIF(PRM!$AF$3:'PRM'!$AF$133,$Y$3))))</f>
        <v/>
      </c>
      <c r="AI977" s="10" t="str">
        <f>IFERROR(VLOOKUP($Y$3&amp;$R977,PRM!$Q$3:$U$31,4,FALSE),"")</f>
        <v/>
      </c>
      <c r="AJ977" s="10" t="str">
        <f>IFERROR(IF(AI977=0,0,MATCH($Y$3,PRM!$V$3:'PRM'!$V$50,0)),"")</f>
        <v/>
      </c>
      <c r="AK977" s="10" t="str">
        <f>IF($Y$3="","",(IF(AI977=0,0,COUNTIF(PRM!$V$3:'PRM'!$V$50,$Y$3))))</f>
        <v/>
      </c>
      <c r="AL977" s="10" t="str">
        <f>IFERROR(VLOOKUP($Y$3&amp;$R977,PRM!$Q$3:$U$31,5,FALSE),"")</f>
        <v/>
      </c>
      <c r="AM977" s="10" t="str">
        <f>IFERROR(IF(AL977=0,0,MATCH($Y$3,PRM!$AA$3:'PRM'!$AA$94,0)),"")</f>
        <v/>
      </c>
      <c r="AN977" s="10" t="str">
        <f>IF($Y$3="","",IF(AL977=0,0,COUNTIF(PRM!$AA$3:'PRM'!$AA$94,$Y$3)))</f>
        <v/>
      </c>
      <c r="AO977" s="10">
        <f t="shared" si="315"/>
        <v>0</v>
      </c>
      <c r="AP977" s="10">
        <f t="shared" si="316"/>
        <v>0</v>
      </c>
      <c r="AQ977" s="10">
        <f t="shared" si="317"/>
        <v>0</v>
      </c>
      <c r="AR977" s="10">
        <f t="shared" si="318"/>
        <v>0</v>
      </c>
      <c r="AS977" s="10">
        <f t="shared" si="319"/>
        <v>0</v>
      </c>
      <c r="AT977" s="10">
        <f t="shared" si="320"/>
        <v>0</v>
      </c>
      <c r="AU977" s="10">
        <f t="shared" si="321"/>
        <v>0</v>
      </c>
      <c r="AV977" s="10">
        <f t="shared" si="322"/>
        <v>0</v>
      </c>
      <c r="AW977" s="10">
        <f t="shared" si="323"/>
        <v>0</v>
      </c>
      <c r="AX977" s="10">
        <f t="shared" si="324"/>
        <v>0</v>
      </c>
      <c r="AY977" s="10">
        <f t="shared" si="325"/>
        <v>0</v>
      </c>
      <c r="AZ977" s="10">
        <f t="shared" si="326"/>
        <v>0</v>
      </c>
      <c r="BA977" s="10">
        <f t="shared" si="327"/>
        <v>0</v>
      </c>
      <c r="BB977" s="10">
        <f t="shared" si="328"/>
        <v>0</v>
      </c>
      <c r="BC977" s="10">
        <f t="shared" si="329"/>
        <v>0</v>
      </c>
      <c r="BD977" s="10">
        <f t="shared" si="330"/>
        <v>0</v>
      </c>
      <c r="BE977" s="10">
        <f t="shared" si="331"/>
        <v>0</v>
      </c>
      <c r="BF977" s="10">
        <f t="shared" si="332"/>
        <v>0</v>
      </c>
      <c r="BG977" s="10">
        <f t="shared" si="333"/>
        <v>0</v>
      </c>
      <c r="BH977" s="10">
        <f t="shared" si="334"/>
        <v>0</v>
      </c>
    </row>
    <row r="978" spans="1:60" ht="27.75" customHeight="1">
      <c r="A978" t="str">
        <f t="shared" si="335"/>
        <v/>
      </c>
      <c r="B978" s="54"/>
      <c r="C978" s="55"/>
      <c r="D978" s="54"/>
      <c r="E978" s="55"/>
      <c r="F978" s="31"/>
      <c r="G978" s="29"/>
      <c r="H978" s="32"/>
      <c r="I978" s="32"/>
      <c r="J978" s="30"/>
      <c r="K978" s="31"/>
      <c r="L978" s="33"/>
      <c r="M978" s="33"/>
      <c r="N978" s="54"/>
      <c r="O978" s="56"/>
      <c r="P978" s="56"/>
      <c r="Q978" s="57"/>
      <c r="R978" s="33"/>
      <c r="S978" s="33"/>
      <c r="T978" s="40"/>
      <c r="U978" s="40"/>
      <c r="V978" s="17"/>
      <c r="W978" s="17"/>
      <c r="X978" s="10" t="str">
        <f>IFERROR(VLOOKUP($F978,PRM!$G$3:$H$5,2,FALSE),"")</f>
        <v/>
      </c>
      <c r="Y978" s="10" t="str">
        <f>IFERROR(VLOOKUP($G978,PRM!$I$3:$J$5,2,FALSE),"")</f>
        <v/>
      </c>
      <c r="Z978" s="10" t="str">
        <f>IFERROR(VLOOKUP($K978,PRM!$K$3:$L$4,2,FALSE),"")</f>
        <v/>
      </c>
      <c r="AA978" s="10" t="str">
        <f>IFERROR(VLOOKUP($N978,PRM!$M$3:$N$50,2,FALSE),"")</f>
        <v/>
      </c>
      <c r="AB978" s="10" t="str">
        <f>IFERROR(VLOOKUP($Y$3&amp;$R978,PRM!$Q$3:$R$31,2,FALSE),"")</f>
        <v/>
      </c>
      <c r="AC978" s="10" t="str">
        <f>IFERROR(VLOOKUP($Y$3&amp;$S978,PRM!$AH$3:$AI$133,2,FALSE),"")</f>
        <v/>
      </c>
      <c r="AD978" s="10" t="str">
        <f>IFERROR(VLOOKUP($Y$3&amp;$T978,PRM!$Y$3:$Z$50,2,FALSE),"")</f>
        <v>1</v>
      </c>
      <c r="AE978" s="10" t="str">
        <f>IFERROR(VLOOKUP($Y$3&amp;$U978,PRM!$AD$3:$AE$44,2,FALSE),"")</f>
        <v/>
      </c>
      <c r="AF978" s="10" t="str">
        <f>IFERROR(VLOOKUP($Y$3&amp;$R978,PRM!$Q$3:$T$31,3,FALSE),"")</f>
        <v/>
      </c>
      <c r="AG978" s="10" t="str">
        <f>IFERROR(IF(AF978=0,0,MATCH($Y$3,PRM!$AF$3:'PRM'!$AF$133,0)),"")</f>
        <v/>
      </c>
      <c r="AH978" s="10" t="str">
        <f>IF($Y$3="","",(IF(AF978=0,0,COUNTIF(PRM!$AF$3:'PRM'!$AF$133,$Y$3))))</f>
        <v/>
      </c>
      <c r="AI978" s="10" t="str">
        <f>IFERROR(VLOOKUP($Y$3&amp;$R978,PRM!$Q$3:$U$31,4,FALSE),"")</f>
        <v/>
      </c>
      <c r="AJ978" s="10" t="str">
        <f>IFERROR(IF(AI978=0,0,MATCH($Y$3,PRM!$V$3:'PRM'!$V$50,0)),"")</f>
        <v/>
      </c>
      <c r="AK978" s="10" t="str">
        <f>IF($Y$3="","",(IF(AI978=0,0,COUNTIF(PRM!$V$3:'PRM'!$V$50,$Y$3))))</f>
        <v/>
      </c>
      <c r="AL978" s="10" t="str">
        <f>IFERROR(VLOOKUP($Y$3&amp;$R978,PRM!$Q$3:$U$31,5,FALSE),"")</f>
        <v/>
      </c>
      <c r="AM978" s="10" t="str">
        <f>IFERROR(IF(AL978=0,0,MATCH($Y$3,PRM!$AA$3:'PRM'!$AA$94,0)),"")</f>
        <v/>
      </c>
      <c r="AN978" s="10" t="str">
        <f>IF($Y$3="","",IF(AL978=0,0,COUNTIF(PRM!$AA$3:'PRM'!$AA$94,$Y$3)))</f>
        <v/>
      </c>
      <c r="AO978" s="10">
        <f t="shared" si="315"/>
        <v>0</v>
      </c>
      <c r="AP978" s="10">
        <f t="shared" si="316"/>
        <v>0</v>
      </c>
      <c r="AQ978" s="10">
        <f t="shared" si="317"/>
        <v>0</v>
      </c>
      <c r="AR978" s="10">
        <f t="shared" si="318"/>
        <v>0</v>
      </c>
      <c r="AS978" s="10">
        <f t="shared" si="319"/>
        <v>0</v>
      </c>
      <c r="AT978" s="10">
        <f t="shared" si="320"/>
        <v>0</v>
      </c>
      <c r="AU978" s="10">
        <f t="shared" si="321"/>
        <v>0</v>
      </c>
      <c r="AV978" s="10">
        <f t="shared" si="322"/>
        <v>0</v>
      </c>
      <c r="AW978" s="10">
        <f t="shared" si="323"/>
        <v>0</v>
      </c>
      <c r="AX978" s="10">
        <f t="shared" si="324"/>
        <v>0</v>
      </c>
      <c r="AY978" s="10">
        <f t="shared" si="325"/>
        <v>0</v>
      </c>
      <c r="AZ978" s="10">
        <f t="shared" si="326"/>
        <v>0</v>
      </c>
      <c r="BA978" s="10">
        <f t="shared" si="327"/>
        <v>0</v>
      </c>
      <c r="BB978" s="10">
        <f t="shared" si="328"/>
        <v>0</v>
      </c>
      <c r="BC978" s="10">
        <f t="shared" si="329"/>
        <v>0</v>
      </c>
      <c r="BD978" s="10">
        <f t="shared" si="330"/>
        <v>0</v>
      </c>
      <c r="BE978" s="10">
        <f t="shared" si="331"/>
        <v>0</v>
      </c>
      <c r="BF978" s="10">
        <f t="shared" si="332"/>
        <v>0</v>
      </c>
      <c r="BG978" s="10">
        <f t="shared" si="333"/>
        <v>0</v>
      </c>
      <c r="BH978" s="10">
        <f t="shared" si="334"/>
        <v>0</v>
      </c>
    </row>
    <row r="979" spans="1:60" ht="27.75" customHeight="1">
      <c r="A979" t="str">
        <f t="shared" si="335"/>
        <v/>
      </c>
      <c r="B979" s="54"/>
      <c r="C979" s="55"/>
      <c r="D979" s="54"/>
      <c r="E979" s="55"/>
      <c r="F979" s="31"/>
      <c r="G979" s="29"/>
      <c r="H979" s="32"/>
      <c r="I979" s="32"/>
      <c r="J979" s="30"/>
      <c r="K979" s="31"/>
      <c r="L979" s="33"/>
      <c r="M979" s="33"/>
      <c r="N979" s="54"/>
      <c r="O979" s="56"/>
      <c r="P979" s="56"/>
      <c r="Q979" s="57"/>
      <c r="R979" s="33"/>
      <c r="S979" s="33"/>
      <c r="T979" s="40"/>
      <c r="U979" s="40"/>
      <c r="V979" s="17"/>
      <c r="W979" s="17"/>
      <c r="X979" s="10" t="str">
        <f>IFERROR(VLOOKUP($F979,PRM!$G$3:$H$5,2,FALSE),"")</f>
        <v/>
      </c>
      <c r="Y979" s="10" t="str">
        <f>IFERROR(VLOOKUP($G979,PRM!$I$3:$J$5,2,FALSE),"")</f>
        <v/>
      </c>
      <c r="Z979" s="10" t="str">
        <f>IFERROR(VLOOKUP($K979,PRM!$K$3:$L$4,2,FALSE),"")</f>
        <v/>
      </c>
      <c r="AA979" s="10" t="str">
        <f>IFERROR(VLOOKUP($N979,PRM!$M$3:$N$50,2,FALSE),"")</f>
        <v/>
      </c>
      <c r="AB979" s="10" t="str">
        <f>IFERROR(VLOOKUP($Y$3&amp;$R979,PRM!$Q$3:$R$31,2,FALSE),"")</f>
        <v/>
      </c>
      <c r="AC979" s="10" t="str">
        <f>IFERROR(VLOOKUP($Y$3&amp;$S979,PRM!$AH$3:$AI$133,2,FALSE),"")</f>
        <v/>
      </c>
      <c r="AD979" s="10" t="str">
        <f>IFERROR(VLOOKUP($Y$3&amp;$T979,PRM!$Y$3:$Z$50,2,FALSE),"")</f>
        <v>1</v>
      </c>
      <c r="AE979" s="10" t="str">
        <f>IFERROR(VLOOKUP($Y$3&amp;$U979,PRM!$AD$3:$AE$44,2,FALSE),"")</f>
        <v/>
      </c>
      <c r="AF979" s="10" t="str">
        <f>IFERROR(VLOOKUP($Y$3&amp;$R979,PRM!$Q$3:$T$31,3,FALSE),"")</f>
        <v/>
      </c>
      <c r="AG979" s="10" t="str">
        <f>IFERROR(IF(AF979=0,0,MATCH($Y$3,PRM!$AF$3:'PRM'!$AF$133,0)),"")</f>
        <v/>
      </c>
      <c r="AH979" s="10" t="str">
        <f>IF($Y$3="","",(IF(AF979=0,0,COUNTIF(PRM!$AF$3:'PRM'!$AF$133,$Y$3))))</f>
        <v/>
      </c>
      <c r="AI979" s="10" t="str">
        <f>IFERROR(VLOOKUP($Y$3&amp;$R979,PRM!$Q$3:$U$31,4,FALSE),"")</f>
        <v/>
      </c>
      <c r="AJ979" s="10" t="str">
        <f>IFERROR(IF(AI979=0,0,MATCH($Y$3,PRM!$V$3:'PRM'!$V$50,0)),"")</f>
        <v/>
      </c>
      <c r="AK979" s="10" t="str">
        <f>IF($Y$3="","",(IF(AI979=0,0,COUNTIF(PRM!$V$3:'PRM'!$V$50,$Y$3))))</f>
        <v/>
      </c>
      <c r="AL979" s="10" t="str">
        <f>IFERROR(VLOOKUP($Y$3&amp;$R979,PRM!$Q$3:$U$31,5,FALSE),"")</f>
        <v/>
      </c>
      <c r="AM979" s="10" t="str">
        <f>IFERROR(IF(AL979=0,0,MATCH($Y$3,PRM!$AA$3:'PRM'!$AA$94,0)),"")</f>
        <v/>
      </c>
      <c r="AN979" s="10" t="str">
        <f>IF($Y$3="","",IF(AL979=0,0,COUNTIF(PRM!$AA$3:'PRM'!$AA$94,$Y$3)))</f>
        <v/>
      </c>
      <c r="AO979" s="10">
        <f t="shared" si="315"/>
        <v>0</v>
      </c>
      <c r="AP979" s="10">
        <f t="shared" si="316"/>
        <v>0</v>
      </c>
      <c r="AQ979" s="10">
        <f t="shared" si="317"/>
        <v>0</v>
      </c>
      <c r="AR979" s="10">
        <f t="shared" si="318"/>
        <v>0</v>
      </c>
      <c r="AS979" s="10">
        <f t="shared" si="319"/>
        <v>0</v>
      </c>
      <c r="AT979" s="10">
        <f t="shared" si="320"/>
        <v>0</v>
      </c>
      <c r="AU979" s="10">
        <f t="shared" si="321"/>
        <v>0</v>
      </c>
      <c r="AV979" s="10">
        <f t="shared" si="322"/>
        <v>0</v>
      </c>
      <c r="AW979" s="10">
        <f t="shared" si="323"/>
        <v>0</v>
      </c>
      <c r="AX979" s="10">
        <f t="shared" si="324"/>
        <v>0</v>
      </c>
      <c r="AY979" s="10">
        <f t="shared" si="325"/>
        <v>0</v>
      </c>
      <c r="AZ979" s="10">
        <f t="shared" si="326"/>
        <v>0</v>
      </c>
      <c r="BA979" s="10">
        <f t="shared" si="327"/>
        <v>0</v>
      </c>
      <c r="BB979" s="10">
        <f t="shared" si="328"/>
        <v>0</v>
      </c>
      <c r="BC979" s="10">
        <f t="shared" si="329"/>
        <v>0</v>
      </c>
      <c r="BD979" s="10">
        <f t="shared" si="330"/>
        <v>0</v>
      </c>
      <c r="BE979" s="10">
        <f t="shared" si="331"/>
        <v>0</v>
      </c>
      <c r="BF979" s="10">
        <f t="shared" si="332"/>
        <v>0</v>
      </c>
      <c r="BG979" s="10">
        <f t="shared" si="333"/>
        <v>0</v>
      </c>
      <c r="BH979" s="10">
        <f t="shared" si="334"/>
        <v>0</v>
      </c>
    </row>
    <row r="980" spans="1:60" ht="27.75" customHeight="1">
      <c r="A980" t="str">
        <f t="shared" si="335"/>
        <v/>
      </c>
      <c r="B980" s="54"/>
      <c r="C980" s="55"/>
      <c r="D980" s="54"/>
      <c r="E980" s="55"/>
      <c r="F980" s="31"/>
      <c r="G980" s="29"/>
      <c r="H980" s="32"/>
      <c r="I980" s="32"/>
      <c r="J980" s="30"/>
      <c r="K980" s="31"/>
      <c r="L980" s="33"/>
      <c r="M980" s="33"/>
      <c r="N980" s="54"/>
      <c r="O980" s="56"/>
      <c r="P980" s="56"/>
      <c r="Q980" s="57"/>
      <c r="R980" s="33"/>
      <c r="S980" s="33"/>
      <c r="T980" s="40"/>
      <c r="U980" s="40"/>
      <c r="V980" s="17"/>
      <c r="W980" s="17"/>
      <c r="X980" s="10" t="str">
        <f>IFERROR(VLOOKUP($F980,PRM!$G$3:$H$5,2,FALSE),"")</f>
        <v/>
      </c>
      <c r="Y980" s="10" t="str">
        <f>IFERROR(VLOOKUP($G980,PRM!$I$3:$J$5,2,FALSE),"")</f>
        <v/>
      </c>
      <c r="Z980" s="10" t="str">
        <f>IFERROR(VLOOKUP($K980,PRM!$K$3:$L$4,2,FALSE),"")</f>
        <v/>
      </c>
      <c r="AA980" s="10" t="str">
        <f>IFERROR(VLOOKUP($N980,PRM!$M$3:$N$50,2,FALSE),"")</f>
        <v/>
      </c>
      <c r="AB980" s="10" t="str">
        <f>IFERROR(VLOOKUP($Y$3&amp;$R980,PRM!$Q$3:$R$31,2,FALSE),"")</f>
        <v/>
      </c>
      <c r="AC980" s="10" t="str">
        <f>IFERROR(VLOOKUP($Y$3&amp;$S980,PRM!$AH$3:$AI$133,2,FALSE),"")</f>
        <v/>
      </c>
      <c r="AD980" s="10" t="str">
        <f>IFERROR(VLOOKUP($Y$3&amp;$T980,PRM!$Y$3:$Z$50,2,FALSE),"")</f>
        <v>1</v>
      </c>
      <c r="AE980" s="10" t="str">
        <f>IFERROR(VLOOKUP($Y$3&amp;$U980,PRM!$AD$3:$AE$44,2,FALSE),"")</f>
        <v/>
      </c>
      <c r="AF980" s="10" t="str">
        <f>IFERROR(VLOOKUP($Y$3&amp;$R980,PRM!$Q$3:$T$31,3,FALSE),"")</f>
        <v/>
      </c>
      <c r="AG980" s="10" t="str">
        <f>IFERROR(IF(AF980=0,0,MATCH($Y$3,PRM!$AF$3:'PRM'!$AF$133,0)),"")</f>
        <v/>
      </c>
      <c r="AH980" s="10" t="str">
        <f>IF($Y$3="","",(IF(AF980=0,0,COUNTIF(PRM!$AF$3:'PRM'!$AF$133,$Y$3))))</f>
        <v/>
      </c>
      <c r="AI980" s="10" t="str">
        <f>IFERROR(VLOOKUP($Y$3&amp;$R980,PRM!$Q$3:$U$31,4,FALSE),"")</f>
        <v/>
      </c>
      <c r="AJ980" s="10" t="str">
        <f>IFERROR(IF(AI980=0,0,MATCH($Y$3,PRM!$V$3:'PRM'!$V$50,0)),"")</f>
        <v/>
      </c>
      <c r="AK980" s="10" t="str">
        <f>IF($Y$3="","",(IF(AI980=0,0,COUNTIF(PRM!$V$3:'PRM'!$V$50,$Y$3))))</f>
        <v/>
      </c>
      <c r="AL980" s="10" t="str">
        <f>IFERROR(VLOOKUP($Y$3&amp;$R980,PRM!$Q$3:$U$31,5,FALSE),"")</f>
        <v/>
      </c>
      <c r="AM980" s="10" t="str">
        <f>IFERROR(IF(AL980=0,0,MATCH($Y$3,PRM!$AA$3:'PRM'!$AA$94,0)),"")</f>
        <v/>
      </c>
      <c r="AN980" s="10" t="str">
        <f>IF($Y$3="","",IF(AL980=0,0,COUNTIF(PRM!$AA$3:'PRM'!$AA$94,$Y$3)))</f>
        <v/>
      </c>
      <c r="AO980" s="10">
        <f t="shared" si="315"/>
        <v>0</v>
      </c>
      <c r="AP980" s="10">
        <f t="shared" si="316"/>
        <v>0</v>
      </c>
      <c r="AQ980" s="10">
        <f t="shared" si="317"/>
        <v>0</v>
      </c>
      <c r="AR980" s="10">
        <f t="shared" si="318"/>
        <v>0</v>
      </c>
      <c r="AS980" s="10">
        <f t="shared" si="319"/>
        <v>0</v>
      </c>
      <c r="AT980" s="10">
        <f t="shared" si="320"/>
        <v>0</v>
      </c>
      <c r="AU980" s="10">
        <f t="shared" si="321"/>
        <v>0</v>
      </c>
      <c r="AV980" s="10">
        <f t="shared" si="322"/>
        <v>0</v>
      </c>
      <c r="AW980" s="10">
        <f t="shared" si="323"/>
        <v>0</v>
      </c>
      <c r="AX980" s="10">
        <f t="shared" si="324"/>
        <v>0</v>
      </c>
      <c r="AY980" s="10">
        <f t="shared" si="325"/>
        <v>0</v>
      </c>
      <c r="AZ980" s="10">
        <f t="shared" si="326"/>
        <v>0</v>
      </c>
      <c r="BA980" s="10">
        <f t="shared" si="327"/>
        <v>0</v>
      </c>
      <c r="BB980" s="10">
        <f t="shared" si="328"/>
        <v>0</v>
      </c>
      <c r="BC980" s="10">
        <f t="shared" si="329"/>
        <v>0</v>
      </c>
      <c r="BD980" s="10">
        <f t="shared" si="330"/>
        <v>0</v>
      </c>
      <c r="BE980" s="10">
        <f t="shared" si="331"/>
        <v>0</v>
      </c>
      <c r="BF980" s="10">
        <f t="shared" si="332"/>
        <v>0</v>
      </c>
      <c r="BG980" s="10">
        <f t="shared" si="333"/>
        <v>0</v>
      </c>
      <c r="BH980" s="10">
        <f t="shared" si="334"/>
        <v>0</v>
      </c>
    </row>
    <row r="981" spans="1:60" ht="27.75" customHeight="1">
      <c r="A981" t="str">
        <f t="shared" si="335"/>
        <v/>
      </c>
      <c r="B981" s="54"/>
      <c r="C981" s="55"/>
      <c r="D981" s="54"/>
      <c r="E981" s="55"/>
      <c r="F981" s="31"/>
      <c r="G981" s="29"/>
      <c r="H981" s="32"/>
      <c r="I981" s="32"/>
      <c r="J981" s="30"/>
      <c r="K981" s="31"/>
      <c r="L981" s="33"/>
      <c r="M981" s="33"/>
      <c r="N981" s="54"/>
      <c r="O981" s="56"/>
      <c r="P981" s="56"/>
      <c r="Q981" s="57"/>
      <c r="R981" s="33"/>
      <c r="S981" s="33"/>
      <c r="T981" s="40"/>
      <c r="U981" s="40"/>
      <c r="V981" s="17"/>
      <c r="W981" s="17"/>
      <c r="X981" s="10" t="str">
        <f>IFERROR(VLOOKUP($F981,PRM!$G$3:$H$5,2,FALSE),"")</f>
        <v/>
      </c>
      <c r="Y981" s="10" t="str">
        <f>IFERROR(VLOOKUP($G981,PRM!$I$3:$J$5,2,FALSE),"")</f>
        <v/>
      </c>
      <c r="Z981" s="10" t="str">
        <f>IFERROR(VLOOKUP($K981,PRM!$K$3:$L$4,2,FALSE),"")</f>
        <v/>
      </c>
      <c r="AA981" s="10" t="str">
        <f>IFERROR(VLOOKUP($N981,PRM!$M$3:$N$50,2,FALSE),"")</f>
        <v/>
      </c>
      <c r="AB981" s="10" t="str">
        <f>IFERROR(VLOOKUP($Y$3&amp;$R981,PRM!$Q$3:$R$31,2,FALSE),"")</f>
        <v/>
      </c>
      <c r="AC981" s="10" t="str">
        <f>IFERROR(VLOOKUP($Y$3&amp;$S981,PRM!$AH$3:$AI$133,2,FALSE),"")</f>
        <v/>
      </c>
      <c r="AD981" s="10" t="str">
        <f>IFERROR(VLOOKUP($Y$3&amp;$T981,PRM!$Y$3:$Z$50,2,FALSE),"")</f>
        <v>1</v>
      </c>
      <c r="AE981" s="10" t="str">
        <f>IFERROR(VLOOKUP($Y$3&amp;$U981,PRM!$AD$3:$AE$44,2,FALSE),"")</f>
        <v/>
      </c>
      <c r="AF981" s="10" t="str">
        <f>IFERROR(VLOOKUP($Y$3&amp;$R981,PRM!$Q$3:$T$31,3,FALSE),"")</f>
        <v/>
      </c>
      <c r="AG981" s="10" t="str">
        <f>IFERROR(IF(AF981=0,0,MATCH($Y$3,PRM!$AF$3:'PRM'!$AF$133,0)),"")</f>
        <v/>
      </c>
      <c r="AH981" s="10" t="str">
        <f>IF($Y$3="","",(IF(AF981=0,0,COUNTIF(PRM!$AF$3:'PRM'!$AF$133,$Y$3))))</f>
        <v/>
      </c>
      <c r="AI981" s="10" t="str">
        <f>IFERROR(VLOOKUP($Y$3&amp;$R981,PRM!$Q$3:$U$31,4,FALSE),"")</f>
        <v/>
      </c>
      <c r="AJ981" s="10" t="str">
        <f>IFERROR(IF(AI981=0,0,MATCH($Y$3,PRM!$V$3:'PRM'!$V$50,0)),"")</f>
        <v/>
      </c>
      <c r="AK981" s="10" t="str">
        <f>IF($Y$3="","",(IF(AI981=0,0,COUNTIF(PRM!$V$3:'PRM'!$V$50,$Y$3))))</f>
        <v/>
      </c>
      <c r="AL981" s="10" t="str">
        <f>IFERROR(VLOOKUP($Y$3&amp;$R981,PRM!$Q$3:$U$31,5,FALSE),"")</f>
        <v/>
      </c>
      <c r="AM981" s="10" t="str">
        <f>IFERROR(IF(AL981=0,0,MATCH($Y$3,PRM!$AA$3:'PRM'!$AA$94,0)),"")</f>
        <v/>
      </c>
      <c r="AN981" s="10" t="str">
        <f>IF($Y$3="","",IF(AL981=0,0,COUNTIF(PRM!$AA$3:'PRM'!$AA$94,$Y$3)))</f>
        <v/>
      </c>
      <c r="AO981" s="10">
        <f t="shared" si="315"/>
        <v>0</v>
      </c>
      <c r="AP981" s="10">
        <f t="shared" si="316"/>
        <v>0</v>
      </c>
      <c r="AQ981" s="10">
        <f t="shared" si="317"/>
        <v>0</v>
      </c>
      <c r="AR981" s="10">
        <f t="shared" si="318"/>
        <v>0</v>
      </c>
      <c r="AS981" s="10">
        <f t="shared" si="319"/>
        <v>0</v>
      </c>
      <c r="AT981" s="10">
        <f t="shared" si="320"/>
        <v>0</v>
      </c>
      <c r="AU981" s="10">
        <f t="shared" si="321"/>
        <v>0</v>
      </c>
      <c r="AV981" s="10">
        <f t="shared" si="322"/>
        <v>0</v>
      </c>
      <c r="AW981" s="10">
        <f t="shared" si="323"/>
        <v>0</v>
      </c>
      <c r="AX981" s="10">
        <f t="shared" si="324"/>
        <v>0</v>
      </c>
      <c r="AY981" s="10">
        <f t="shared" si="325"/>
        <v>0</v>
      </c>
      <c r="AZ981" s="10">
        <f t="shared" si="326"/>
        <v>0</v>
      </c>
      <c r="BA981" s="10">
        <f t="shared" si="327"/>
        <v>0</v>
      </c>
      <c r="BB981" s="10">
        <f t="shared" si="328"/>
        <v>0</v>
      </c>
      <c r="BC981" s="10">
        <f t="shared" si="329"/>
        <v>0</v>
      </c>
      <c r="BD981" s="10">
        <f t="shared" si="330"/>
        <v>0</v>
      </c>
      <c r="BE981" s="10">
        <f t="shared" si="331"/>
        <v>0</v>
      </c>
      <c r="BF981" s="10">
        <f t="shared" si="332"/>
        <v>0</v>
      </c>
      <c r="BG981" s="10">
        <f t="shared" si="333"/>
        <v>0</v>
      </c>
      <c r="BH981" s="10">
        <f t="shared" si="334"/>
        <v>0</v>
      </c>
    </row>
    <row r="982" spans="1:60" ht="27.75" customHeight="1">
      <c r="A982" t="str">
        <f t="shared" si="335"/>
        <v/>
      </c>
      <c r="B982" s="54"/>
      <c r="C982" s="55"/>
      <c r="D982" s="54"/>
      <c r="E982" s="55"/>
      <c r="F982" s="31"/>
      <c r="G982" s="29"/>
      <c r="H982" s="32"/>
      <c r="I982" s="32"/>
      <c r="J982" s="30"/>
      <c r="K982" s="31"/>
      <c r="L982" s="33"/>
      <c r="M982" s="33"/>
      <c r="N982" s="54"/>
      <c r="O982" s="56"/>
      <c r="P982" s="56"/>
      <c r="Q982" s="57"/>
      <c r="R982" s="33"/>
      <c r="S982" s="33"/>
      <c r="T982" s="40"/>
      <c r="U982" s="40"/>
      <c r="V982" s="17"/>
      <c r="W982" s="17"/>
      <c r="X982" s="10" t="str">
        <f>IFERROR(VLOOKUP($F982,PRM!$G$3:$H$5,2,FALSE),"")</f>
        <v/>
      </c>
      <c r="Y982" s="10" t="str">
        <f>IFERROR(VLOOKUP($G982,PRM!$I$3:$J$5,2,FALSE),"")</f>
        <v/>
      </c>
      <c r="Z982" s="10" t="str">
        <f>IFERROR(VLOOKUP($K982,PRM!$K$3:$L$4,2,FALSE),"")</f>
        <v/>
      </c>
      <c r="AA982" s="10" t="str">
        <f>IFERROR(VLOOKUP($N982,PRM!$M$3:$N$50,2,FALSE),"")</f>
        <v/>
      </c>
      <c r="AB982" s="10" t="str">
        <f>IFERROR(VLOOKUP($Y$3&amp;$R982,PRM!$Q$3:$R$31,2,FALSE),"")</f>
        <v/>
      </c>
      <c r="AC982" s="10" t="str">
        <f>IFERROR(VLOOKUP($Y$3&amp;$S982,PRM!$AH$3:$AI$133,2,FALSE),"")</f>
        <v/>
      </c>
      <c r="AD982" s="10" t="str">
        <f>IFERROR(VLOOKUP($Y$3&amp;$T982,PRM!$Y$3:$Z$50,2,FALSE),"")</f>
        <v>1</v>
      </c>
      <c r="AE982" s="10" t="str">
        <f>IFERROR(VLOOKUP($Y$3&amp;$U982,PRM!$AD$3:$AE$44,2,FALSE),"")</f>
        <v/>
      </c>
      <c r="AF982" s="10" t="str">
        <f>IFERROR(VLOOKUP($Y$3&amp;$R982,PRM!$Q$3:$T$31,3,FALSE),"")</f>
        <v/>
      </c>
      <c r="AG982" s="10" t="str">
        <f>IFERROR(IF(AF982=0,0,MATCH($Y$3,PRM!$AF$3:'PRM'!$AF$133,0)),"")</f>
        <v/>
      </c>
      <c r="AH982" s="10" t="str">
        <f>IF($Y$3="","",(IF(AF982=0,0,COUNTIF(PRM!$AF$3:'PRM'!$AF$133,$Y$3))))</f>
        <v/>
      </c>
      <c r="AI982" s="10" t="str">
        <f>IFERROR(VLOOKUP($Y$3&amp;$R982,PRM!$Q$3:$U$31,4,FALSE),"")</f>
        <v/>
      </c>
      <c r="AJ982" s="10" t="str">
        <f>IFERROR(IF(AI982=0,0,MATCH($Y$3,PRM!$V$3:'PRM'!$V$50,0)),"")</f>
        <v/>
      </c>
      <c r="AK982" s="10" t="str">
        <f>IF($Y$3="","",(IF(AI982=0,0,COUNTIF(PRM!$V$3:'PRM'!$V$50,$Y$3))))</f>
        <v/>
      </c>
      <c r="AL982" s="10" t="str">
        <f>IFERROR(VLOOKUP($Y$3&amp;$R982,PRM!$Q$3:$U$31,5,FALSE),"")</f>
        <v/>
      </c>
      <c r="AM982" s="10" t="str">
        <f>IFERROR(IF(AL982=0,0,MATCH($Y$3,PRM!$AA$3:'PRM'!$AA$94,0)),"")</f>
        <v/>
      </c>
      <c r="AN982" s="10" t="str">
        <f>IF($Y$3="","",IF(AL982=0,0,COUNTIF(PRM!$AA$3:'PRM'!$AA$94,$Y$3)))</f>
        <v/>
      </c>
      <c r="AO982" s="10">
        <f t="shared" si="315"/>
        <v>0</v>
      </c>
      <c r="AP982" s="10">
        <f t="shared" si="316"/>
        <v>0</v>
      </c>
      <c r="AQ982" s="10">
        <f t="shared" si="317"/>
        <v>0</v>
      </c>
      <c r="AR982" s="10">
        <f t="shared" si="318"/>
        <v>0</v>
      </c>
      <c r="AS982" s="10">
        <f t="shared" si="319"/>
        <v>0</v>
      </c>
      <c r="AT982" s="10">
        <f t="shared" si="320"/>
        <v>0</v>
      </c>
      <c r="AU982" s="10">
        <f t="shared" si="321"/>
        <v>0</v>
      </c>
      <c r="AV982" s="10">
        <f t="shared" si="322"/>
        <v>0</v>
      </c>
      <c r="AW982" s="10">
        <f t="shared" si="323"/>
        <v>0</v>
      </c>
      <c r="AX982" s="10">
        <f t="shared" si="324"/>
        <v>0</v>
      </c>
      <c r="AY982" s="10">
        <f t="shared" si="325"/>
        <v>0</v>
      </c>
      <c r="AZ982" s="10">
        <f t="shared" si="326"/>
        <v>0</v>
      </c>
      <c r="BA982" s="10">
        <f t="shared" si="327"/>
        <v>0</v>
      </c>
      <c r="BB982" s="10">
        <f t="shared" si="328"/>
        <v>0</v>
      </c>
      <c r="BC982" s="10">
        <f t="shared" si="329"/>
        <v>0</v>
      </c>
      <c r="BD982" s="10">
        <f t="shared" si="330"/>
        <v>0</v>
      </c>
      <c r="BE982" s="10">
        <f t="shared" si="331"/>
        <v>0</v>
      </c>
      <c r="BF982" s="10">
        <f t="shared" si="332"/>
        <v>0</v>
      </c>
      <c r="BG982" s="10">
        <f t="shared" si="333"/>
        <v>0</v>
      </c>
      <c r="BH982" s="10">
        <f t="shared" si="334"/>
        <v>0</v>
      </c>
    </row>
    <row r="983" spans="1:60" ht="27.75" customHeight="1">
      <c r="A983" t="str">
        <f t="shared" si="335"/>
        <v/>
      </c>
      <c r="B983" s="54"/>
      <c r="C983" s="55"/>
      <c r="D983" s="54"/>
      <c r="E983" s="55"/>
      <c r="F983" s="31"/>
      <c r="G983" s="29"/>
      <c r="H983" s="32"/>
      <c r="I983" s="32"/>
      <c r="J983" s="30"/>
      <c r="K983" s="31"/>
      <c r="L983" s="33"/>
      <c r="M983" s="33"/>
      <c r="N983" s="54"/>
      <c r="O983" s="56"/>
      <c r="P983" s="56"/>
      <c r="Q983" s="57"/>
      <c r="R983" s="33"/>
      <c r="S983" s="33"/>
      <c r="T983" s="40"/>
      <c r="U983" s="40"/>
      <c r="V983" s="17"/>
      <c r="W983" s="17"/>
      <c r="X983" s="10" t="str">
        <f>IFERROR(VLOOKUP($F983,PRM!$G$3:$H$5,2,FALSE),"")</f>
        <v/>
      </c>
      <c r="Y983" s="10" t="str">
        <f>IFERROR(VLOOKUP($G983,PRM!$I$3:$J$5,2,FALSE),"")</f>
        <v/>
      </c>
      <c r="Z983" s="10" t="str">
        <f>IFERROR(VLOOKUP($K983,PRM!$K$3:$L$4,2,FALSE),"")</f>
        <v/>
      </c>
      <c r="AA983" s="10" t="str">
        <f>IFERROR(VLOOKUP($N983,PRM!$M$3:$N$50,2,FALSE),"")</f>
        <v/>
      </c>
      <c r="AB983" s="10" t="str">
        <f>IFERROR(VLOOKUP($Y$3&amp;$R983,PRM!$Q$3:$R$31,2,FALSE),"")</f>
        <v/>
      </c>
      <c r="AC983" s="10" t="str">
        <f>IFERROR(VLOOKUP($Y$3&amp;$S983,PRM!$AH$3:$AI$133,2,FALSE),"")</f>
        <v/>
      </c>
      <c r="AD983" s="10" t="str">
        <f>IFERROR(VLOOKUP($Y$3&amp;$T983,PRM!$Y$3:$Z$50,2,FALSE),"")</f>
        <v>1</v>
      </c>
      <c r="AE983" s="10" t="str">
        <f>IFERROR(VLOOKUP($Y$3&amp;$U983,PRM!$AD$3:$AE$44,2,FALSE),"")</f>
        <v/>
      </c>
      <c r="AF983" s="10" t="str">
        <f>IFERROR(VLOOKUP($Y$3&amp;$R983,PRM!$Q$3:$T$31,3,FALSE),"")</f>
        <v/>
      </c>
      <c r="AG983" s="10" t="str">
        <f>IFERROR(IF(AF983=0,0,MATCH($Y$3,PRM!$AF$3:'PRM'!$AF$133,0)),"")</f>
        <v/>
      </c>
      <c r="AH983" s="10" t="str">
        <f>IF($Y$3="","",(IF(AF983=0,0,COUNTIF(PRM!$AF$3:'PRM'!$AF$133,$Y$3))))</f>
        <v/>
      </c>
      <c r="AI983" s="10" t="str">
        <f>IFERROR(VLOOKUP($Y$3&amp;$R983,PRM!$Q$3:$U$31,4,FALSE),"")</f>
        <v/>
      </c>
      <c r="AJ983" s="10" t="str">
        <f>IFERROR(IF(AI983=0,0,MATCH($Y$3,PRM!$V$3:'PRM'!$V$50,0)),"")</f>
        <v/>
      </c>
      <c r="AK983" s="10" t="str">
        <f>IF($Y$3="","",(IF(AI983=0,0,COUNTIF(PRM!$V$3:'PRM'!$V$50,$Y$3))))</f>
        <v/>
      </c>
      <c r="AL983" s="10" t="str">
        <f>IFERROR(VLOOKUP($Y$3&amp;$R983,PRM!$Q$3:$U$31,5,FALSE),"")</f>
        <v/>
      </c>
      <c r="AM983" s="10" t="str">
        <f>IFERROR(IF(AL983=0,0,MATCH($Y$3,PRM!$AA$3:'PRM'!$AA$94,0)),"")</f>
        <v/>
      </c>
      <c r="AN983" s="10" t="str">
        <f>IF($Y$3="","",IF(AL983=0,0,COUNTIF(PRM!$AA$3:'PRM'!$AA$94,$Y$3)))</f>
        <v/>
      </c>
      <c r="AO983" s="10">
        <f t="shared" si="315"/>
        <v>0</v>
      </c>
      <c r="AP983" s="10">
        <f t="shared" si="316"/>
        <v>0</v>
      </c>
      <c r="AQ983" s="10">
        <f t="shared" si="317"/>
        <v>0</v>
      </c>
      <c r="AR983" s="10">
        <f t="shared" si="318"/>
        <v>0</v>
      </c>
      <c r="AS983" s="10">
        <f t="shared" si="319"/>
        <v>0</v>
      </c>
      <c r="AT983" s="10">
        <f t="shared" si="320"/>
        <v>0</v>
      </c>
      <c r="AU983" s="10">
        <f t="shared" si="321"/>
        <v>0</v>
      </c>
      <c r="AV983" s="10">
        <f t="shared" si="322"/>
        <v>0</v>
      </c>
      <c r="AW983" s="10">
        <f t="shared" si="323"/>
        <v>0</v>
      </c>
      <c r="AX983" s="10">
        <f t="shared" si="324"/>
        <v>0</v>
      </c>
      <c r="AY983" s="10">
        <f t="shared" si="325"/>
        <v>0</v>
      </c>
      <c r="AZ983" s="10">
        <f t="shared" si="326"/>
        <v>0</v>
      </c>
      <c r="BA983" s="10">
        <f t="shared" si="327"/>
        <v>0</v>
      </c>
      <c r="BB983" s="10">
        <f t="shared" si="328"/>
        <v>0</v>
      </c>
      <c r="BC983" s="10">
        <f t="shared" si="329"/>
        <v>0</v>
      </c>
      <c r="BD983" s="10">
        <f t="shared" si="330"/>
        <v>0</v>
      </c>
      <c r="BE983" s="10">
        <f t="shared" si="331"/>
        <v>0</v>
      </c>
      <c r="BF983" s="10">
        <f t="shared" si="332"/>
        <v>0</v>
      </c>
      <c r="BG983" s="10">
        <f t="shared" si="333"/>
        <v>0</v>
      </c>
      <c r="BH983" s="10">
        <f t="shared" si="334"/>
        <v>0</v>
      </c>
    </row>
    <row r="984" spans="1:60" ht="27.75" customHeight="1">
      <c r="A984" t="str">
        <f t="shared" si="335"/>
        <v/>
      </c>
      <c r="B984" s="54"/>
      <c r="C984" s="55"/>
      <c r="D984" s="54"/>
      <c r="E984" s="55"/>
      <c r="F984" s="31"/>
      <c r="G984" s="29"/>
      <c r="H984" s="32"/>
      <c r="I984" s="32"/>
      <c r="J984" s="30"/>
      <c r="K984" s="31"/>
      <c r="L984" s="33"/>
      <c r="M984" s="33"/>
      <c r="N984" s="54"/>
      <c r="O984" s="56"/>
      <c r="P984" s="56"/>
      <c r="Q984" s="57"/>
      <c r="R984" s="33"/>
      <c r="S984" s="33"/>
      <c r="T984" s="40"/>
      <c r="U984" s="40"/>
      <c r="V984" s="17"/>
      <c r="W984" s="17"/>
      <c r="X984" s="10" t="str">
        <f>IFERROR(VLOOKUP($F984,PRM!$G$3:$H$5,2,FALSE),"")</f>
        <v/>
      </c>
      <c r="Y984" s="10" t="str">
        <f>IFERROR(VLOOKUP($G984,PRM!$I$3:$J$5,2,FALSE),"")</f>
        <v/>
      </c>
      <c r="Z984" s="10" t="str">
        <f>IFERROR(VLOOKUP($K984,PRM!$K$3:$L$4,2,FALSE),"")</f>
        <v/>
      </c>
      <c r="AA984" s="10" t="str">
        <f>IFERROR(VLOOKUP($N984,PRM!$M$3:$N$50,2,FALSE),"")</f>
        <v/>
      </c>
      <c r="AB984" s="10" t="str">
        <f>IFERROR(VLOOKUP($Y$3&amp;$R984,PRM!$Q$3:$R$31,2,FALSE),"")</f>
        <v/>
      </c>
      <c r="AC984" s="10" t="str">
        <f>IFERROR(VLOOKUP($Y$3&amp;$S984,PRM!$AH$3:$AI$133,2,FALSE),"")</f>
        <v/>
      </c>
      <c r="AD984" s="10" t="str">
        <f>IFERROR(VLOOKUP($Y$3&amp;$T984,PRM!$Y$3:$Z$50,2,FALSE),"")</f>
        <v>1</v>
      </c>
      <c r="AE984" s="10" t="str">
        <f>IFERROR(VLOOKUP($Y$3&amp;$U984,PRM!$AD$3:$AE$44,2,FALSE),"")</f>
        <v/>
      </c>
      <c r="AF984" s="10" t="str">
        <f>IFERROR(VLOOKUP($Y$3&amp;$R984,PRM!$Q$3:$T$31,3,FALSE),"")</f>
        <v/>
      </c>
      <c r="AG984" s="10" t="str">
        <f>IFERROR(IF(AF984=0,0,MATCH($Y$3,PRM!$AF$3:'PRM'!$AF$133,0)),"")</f>
        <v/>
      </c>
      <c r="AH984" s="10" t="str">
        <f>IF($Y$3="","",(IF(AF984=0,0,COUNTIF(PRM!$AF$3:'PRM'!$AF$133,$Y$3))))</f>
        <v/>
      </c>
      <c r="AI984" s="10" t="str">
        <f>IFERROR(VLOOKUP($Y$3&amp;$R984,PRM!$Q$3:$U$31,4,FALSE),"")</f>
        <v/>
      </c>
      <c r="AJ984" s="10" t="str">
        <f>IFERROR(IF(AI984=0,0,MATCH($Y$3,PRM!$V$3:'PRM'!$V$50,0)),"")</f>
        <v/>
      </c>
      <c r="AK984" s="10" t="str">
        <f>IF($Y$3="","",(IF(AI984=0,0,COUNTIF(PRM!$V$3:'PRM'!$V$50,$Y$3))))</f>
        <v/>
      </c>
      <c r="AL984" s="10" t="str">
        <f>IFERROR(VLOOKUP($Y$3&amp;$R984,PRM!$Q$3:$U$31,5,FALSE),"")</f>
        <v/>
      </c>
      <c r="AM984" s="10" t="str">
        <f>IFERROR(IF(AL984=0,0,MATCH($Y$3,PRM!$AA$3:'PRM'!$AA$94,0)),"")</f>
        <v/>
      </c>
      <c r="AN984" s="10" t="str">
        <f>IF($Y$3="","",IF(AL984=0,0,COUNTIF(PRM!$AA$3:'PRM'!$AA$94,$Y$3)))</f>
        <v/>
      </c>
      <c r="AO984" s="10">
        <f t="shared" si="315"/>
        <v>0</v>
      </c>
      <c r="AP984" s="10">
        <f t="shared" si="316"/>
        <v>0</v>
      </c>
      <c r="AQ984" s="10">
        <f t="shared" si="317"/>
        <v>0</v>
      </c>
      <c r="AR984" s="10">
        <f t="shared" si="318"/>
        <v>0</v>
      </c>
      <c r="AS984" s="10">
        <f t="shared" si="319"/>
        <v>0</v>
      </c>
      <c r="AT984" s="10">
        <f t="shared" si="320"/>
        <v>0</v>
      </c>
      <c r="AU984" s="10">
        <f t="shared" si="321"/>
        <v>0</v>
      </c>
      <c r="AV984" s="10">
        <f t="shared" si="322"/>
        <v>0</v>
      </c>
      <c r="AW984" s="10">
        <f t="shared" si="323"/>
        <v>0</v>
      </c>
      <c r="AX984" s="10">
        <f t="shared" si="324"/>
        <v>0</v>
      </c>
      <c r="AY984" s="10">
        <f t="shared" si="325"/>
        <v>0</v>
      </c>
      <c r="AZ984" s="10">
        <f t="shared" si="326"/>
        <v>0</v>
      </c>
      <c r="BA984" s="10">
        <f t="shared" si="327"/>
        <v>0</v>
      </c>
      <c r="BB984" s="10">
        <f t="shared" si="328"/>
        <v>0</v>
      </c>
      <c r="BC984" s="10">
        <f t="shared" si="329"/>
        <v>0</v>
      </c>
      <c r="BD984" s="10">
        <f t="shared" si="330"/>
        <v>0</v>
      </c>
      <c r="BE984" s="10">
        <f t="shared" si="331"/>
        <v>0</v>
      </c>
      <c r="BF984" s="10">
        <f t="shared" si="332"/>
        <v>0</v>
      </c>
      <c r="BG984" s="10">
        <f t="shared" si="333"/>
        <v>0</v>
      </c>
      <c r="BH984" s="10">
        <f t="shared" si="334"/>
        <v>0</v>
      </c>
    </row>
    <row r="985" spans="1:60" ht="27.75" customHeight="1">
      <c r="A985" t="str">
        <f t="shared" si="335"/>
        <v/>
      </c>
      <c r="B985" s="54"/>
      <c r="C985" s="55"/>
      <c r="D985" s="54"/>
      <c r="E985" s="55"/>
      <c r="F985" s="31"/>
      <c r="G985" s="29"/>
      <c r="H985" s="32"/>
      <c r="I985" s="32"/>
      <c r="J985" s="30"/>
      <c r="K985" s="31"/>
      <c r="L985" s="33"/>
      <c r="M985" s="33"/>
      <c r="N985" s="54"/>
      <c r="O985" s="56"/>
      <c r="P985" s="56"/>
      <c r="Q985" s="57"/>
      <c r="R985" s="33"/>
      <c r="S985" s="33"/>
      <c r="T985" s="40"/>
      <c r="U985" s="40"/>
      <c r="V985" s="17"/>
      <c r="W985" s="17"/>
      <c r="X985" s="10" t="str">
        <f>IFERROR(VLOOKUP($F985,PRM!$G$3:$H$5,2,FALSE),"")</f>
        <v/>
      </c>
      <c r="Y985" s="10" t="str">
        <f>IFERROR(VLOOKUP($G985,PRM!$I$3:$J$5,2,FALSE),"")</f>
        <v/>
      </c>
      <c r="Z985" s="10" t="str">
        <f>IFERROR(VLOOKUP($K985,PRM!$K$3:$L$4,2,FALSE),"")</f>
        <v/>
      </c>
      <c r="AA985" s="10" t="str">
        <f>IFERROR(VLOOKUP($N985,PRM!$M$3:$N$50,2,FALSE),"")</f>
        <v/>
      </c>
      <c r="AB985" s="10" t="str">
        <f>IFERROR(VLOOKUP($Y$3&amp;$R985,PRM!$Q$3:$R$31,2,FALSE),"")</f>
        <v/>
      </c>
      <c r="AC985" s="10" t="str">
        <f>IFERROR(VLOOKUP($Y$3&amp;$S985,PRM!$AH$3:$AI$133,2,FALSE),"")</f>
        <v/>
      </c>
      <c r="AD985" s="10" t="str">
        <f>IFERROR(VLOOKUP($Y$3&amp;$T985,PRM!$Y$3:$Z$50,2,FALSE),"")</f>
        <v>1</v>
      </c>
      <c r="AE985" s="10" t="str">
        <f>IFERROR(VLOOKUP($Y$3&amp;$U985,PRM!$AD$3:$AE$44,2,FALSE),"")</f>
        <v/>
      </c>
      <c r="AF985" s="10" t="str">
        <f>IFERROR(VLOOKUP($Y$3&amp;$R985,PRM!$Q$3:$T$31,3,FALSE),"")</f>
        <v/>
      </c>
      <c r="AG985" s="10" t="str">
        <f>IFERROR(IF(AF985=0,0,MATCH($Y$3,PRM!$AF$3:'PRM'!$AF$133,0)),"")</f>
        <v/>
      </c>
      <c r="AH985" s="10" t="str">
        <f>IF($Y$3="","",(IF(AF985=0,0,COUNTIF(PRM!$AF$3:'PRM'!$AF$133,$Y$3))))</f>
        <v/>
      </c>
      <c r="AI985" s="10" t="str">
        <f>IFERROR(VLOOKUP($Y$3&amp;$R985,PRM!$Q$3:$U$31,4,FALSE),"")</f>
        <v/>
      </c>
      <c r="AJ985" s="10" t="str">
        <f>IFERROR(IF(AI985=0,0,MATCH($Y$3,PRM!$V$3:'PRM'!$V$50,0)),"")</f>
        <v/>
      </c>
      <c r="AK985" s="10" t="str">
        <f>IF($Y$3="","",(IF(AI985=0,0,COUNTIF(PRM!$V$3:'PRM'!$V$50,$Y$3))))</f>
        <v/>
      </c>
      <c r="AL985" s="10" t="str">
        <f>IFERROR(VLOOKUP($Y$3&amp;$R985,PRM!$Q$3:$U$31,5,FALSE),"")</f>
        <v/>
      </c>
      <c r="AM985" s="10" t="str">
        <f>IFERROR(IF(AL985=0,0,MATCH($Y$3,PRM!$AA$3:'PRM'!$AA$94,0)),"")</f>
        <v/>
      </c>
      <c r="AN985" s="10" t="str">
        <f>IF($Y$3="","",IF(AL985=0,0,COUNTIF(PRM!$AA$3:'PRM'!$AA$94,$Y$3)))</f>
        <v/>
      </c>
      <c r="AO985" s="10">
        <f t="shared" si="315"/>
        <v>0</v>
      </c>
      <c r="AP985" s="10">
        <f t="shared" si="316"/>
        <v>0</v>
      </c>
      <c r="AQ985" s="10">
        <f t="shared" si="317"/>
        <v>0</v>
      </c>
      <c r="AR985" s="10">
        <f t="shared" si="318"/>
        <v>0</v>
      </c>
      <c r="AS985" s="10">
        <f t="shared" si="319"/>
        <v>0</v>
      </c>
      <c r="AT985" s="10">
        <f t="shared" si="320"/>
        <v>0</v>
      </c>
      <c r="AU985" s="10">
        <f t="shared" si="321"/>
        <v>0</v>
      </c>
      <c r="AV985" s="10">
        <f t="shared" si="322"/>
        <v>0</v>
      </c>
      <c r="AW985" s="10">
        <f t="shared" si="323"/>
        <v>0</v>
      </c>
      <c r="AX985" s="10">
        <f t="shared" si="324"/>
        <v>0</v>
      </c>
      <c r="AY985" s="10">
        <f t="shared" si="325"/>
        <v>0</v>
      </c>
      <c r="AZ985" s="10">
        <f t="shared" si="326"/>
        <v>0</v>
      </c>
      <c r="BA985" s="10">
        <f t="shared" si="327"/>
        <v>0</v>
      </c>
      <c r="BB985" s="10">
        <f t="shared" si="328"/>
        <v>0</v>
      </c>
      <c r="BC985" s="10">
        <f t="shared" si="329"/>
        <v>0</v>
      </c>
      <c r="BD985" s="10">
        <f t="shared" si="330"/>
        <v>0</v>
      </c>
      <c r="BE985" s="10">
        <f t="shared" si="331"/>
        <v>0</v>
      </c>
      <c r="BF985" s="10">
        <f t="shared" si="332"/>
        <v>0</v>
      </c>
      <c r="BG985" s="10">
        <f t="shared" si="333"/>
        <v>0</v>
      </c>
      <c r="BH985" s="10">
        <f t="shared" si="334"/>
        <v>0</v>
      </c>
    </row>
    <row r="986" spans="1:60" ht="27.75" customHeight="1">
      <c r="A986" t="str">
        <f t="shared" si="335"/>
        <v/>
      </c>
      <c r="B986" s="54"/>
      <c r="C986" s="55"/>
      <c r="D986" s="54"/>
      <c r="E986" s="55"/>
      <c r="F986" s="31"/>
      <c r="G986" s="29"/>
      <c r="H986" s="32"/>
      <c r="I986" s="32"/>
      <c r="J986" s="30"/>
      <c r="K986" s="31"/>
      <c r="L986" s="33"/>
      <c r="M986" s="33"/>
      <c r="N986" s="54"/>
      <c r="O986" s="56"/>
      <c r="P986" s="56"/>
      <c r="Q986" s="57"/>
      <c r="R986" s="33"/>
      <c r="S986" s="33"/>
      <c r="T986" s="40"/>
      <c r="U986" s="40"/>
      <c r="V986" s="17"/>
      <c r="W986" s="17"/>
      <c r="X986" s="10" t="str">
        <f>IFERROR(VLOOKUP($F986,PRM!$G$3:$H$5,2,FALSE),"")</f>
        <v/>
      </c>
      <c r="Y986" s="10" t="str">
        <f>IFERROR(VLOOKUP($G986,PRM!$I$3:$J$5,2,FALSE),"")</f>
        <v/>
      </c>
      <c r="Z986" s="10" t="str">
        <f>IFERROR(VLOOKUP($K986,PRM!$K$3:$L$4,2,FALSE),"")</f>
        <v/>
      </c>
      <c r="AA986" s="10" t="str">
        <f>IFERROR(VLOOKUP($N986,PRM!$M$3:$N$50,2,FALSE),"")</f>
        <v/>
      </c>
      <c r="AB986" s="10" t="str">
        <f>IFERROR(VLOOKUP($Y$3&amp;$R986,PRM!$Q$3:$R$31,2,FALSE),"")</f>
        <v/>
      </c>
      <c r="AC986" s="10" t="str">
        <f>IFERROR(VLOOKUP($Y$3&amp;$S986,PRM!$AH$3:$AI$133,2,FALSE),"")</f>
        <v/>
      </c>
      <c r="AD986" s="10" t="str">
        <f>IFERROR(VLOOKUP($Y$3&amp;$T986,PRM!$Y$3:$Z$50,2,FALSE),"")</f>
        <v>1</v>
      </c>
      <c r="AE986" s="10" t="str">
        <f>IFERROR(VLOOKUP($Y$3&amp;$U986,PRM!$AD$3:$AE$44,2,FALSE),"")</f>
        <v/>
      </c>
      <c r="AF986" s="10" t="str">
        <f>IFERROR(VLOOKUP($Y$3&amp;$R986,PRM!$Q$3:$T$31,3,FALSE),"")</f>
        <v/>
      </c>
      <c r="AG986" s="10" t="str">
        <f>IFERROR(IF(AF986=0,0,MATCH($Y$3,PRM!$AF$3:'PRM'!$AF$133,0)),"")</f>
        <v/>
      </c>
      <c r="AH986" s="10" t="str">
        <f>IF($Y$3="","",(IF(AF986=0,0,COUNTIF(PRM!$AF$3:'PRM'!$AF$133,$Y$3))))</f>
        <v/>
      </c>
      <c r="AI986" s="10" t="str">
        <f>IFERROR(VLOOKUP($Y$3&amp;$R986,PRM!$Q$3:$U$31,4,FALSE),"")</f>
        <v/>
      </c>
      <c r="AJ986" s="10" t="str">
        <f>IFERROR(IF(AI986=0,0,MATCH($Y$3,PRM!$V$3:'PRM'!$V$50,0)),"")</f>
        <v/>
      </c>
      <c r="AK986" s="10" t="str">
        <f>IF($Y$3="","",(IF(AI986=0,0,COUNTIF(PRM!$V$3:'PRM'!$V$50,$Y$3))))</f>
        <v/>
      </c>
      <c r="AL986" s="10" t="str">
        <f>IFERROR(VLOOKUP($Y$3&amp;$R986,PRM!$Q$3:$U$31,5,FALSE),"")</f>
        <v/>
      </c>
      <c r="AM986" s="10" t="str">
        <f>IFERROR(IF(AL986=0,0,MATCH($Y$3,PRM!$AA$3:'PRM'!$AA$94,0)),"")</f>
        <v/>
      </c>
      <c r="AN986" s="10" t="str">
        <f>IF($Y$3="","",IF(AL986=0,0,COUNTIF(PRM!$AA$3:'PRM'!$AA$94,$Y$3)))</f>
        <v/>
      </c>
      <c r="AO986" s="10">
        <f t="shared" si="315"/>
        <v>0</v>
      </c>
      <c r="AP986" s="10">
        <f t="shared" si="316"/>
        <v>0</v>
      </c>
      <c r="AQ986" s="10">
        <f t="shared" si="317"/>
        <v>0</v>
      </c>
      <c r="AR986" s="10">
        <f t="shared" si="318"/>
        <v>0</v>
      </c>
      <c r="AS986" s="10">
        <f t="shared" si="319"/>
        <v>0</v>
      </c>
      <c r="AT986" s="10">
        <f t="shared" si="320"/>
        <v>0</v>
      </c>
      <c r="AU986" s="10">
        <f t="shared" si="321"/>
        <v>0</v>
      </c>
      <c r="AV986" s="10">
        <f t="shared" si="322"/>
        <v>0</v>
      </c>
      <c r="AW986" s="10">
        <f t="shared" si="323"/>
        <v>0</v>
      </c>
      <c r="AX986" s="10">
        <f t="shared" si="324"/>
        <v>0</v>
      </c>
      <c r="AY986" s="10">
        <f t="shared" si="325"/>
        <v>0</v>
      </c>
      <c r="AZ986" s="10">
        <f t="shared" si="326"/>
        <v>0</v>
      </c>
      <c r="BA986" s="10">
        <f t="shared" si="327"/>
        <v>0</v>
      </c>
      <c r="BB986" s="10">
        <f t="shared" si="328"/>
        <v>0</v>
      </c>
      <c r="BC986" s="10">
        <f t="shared" si="329"/>
        <v>0</v>
      </c>
      <c r="BD986" s="10">
        <f t="shared" si="330"/>
        <v>0</v>
      </c>
      <c r="BE986" s="10">
        <f t="shared" si="331"/>
        <v>0</v>
      </c>
      <c r="BF986" s="10">
        <f t="shared" si="332"/>
        <v>0</v>
      </c>
      <c r="BG986" s="10">
        <f t="shared" si="333"/>
        <v>0</v>
      </c>
      <c r="BH986" s="10">
        <f t="shared" si="334"/>
        <v>0</v>
      </c>
    </row>
    <row r="987" spans="1:60" ht="27.75" customHeight="1">
      <c r="A987" t="str">
        <f t="shared" si="335"/>
        <v/>
      </c>
      <c r="B987" s="54"/>
      <c r="C987" s="55"/>
      <c r="D987" s="54"/>
      <c r="E987" s="55"/>
      <c r="F987" s="31"/>
      <c r="G987" s="29"/>
      <c r="H987" s="32"/>
      <c r="I987" s="32"/>
      <c r="J987" s="30"/>
      <c r="K987" s="31"/>
      <c r="L987" s="33"/>
      <c r="M987" s="33"/>
      <c r="N987" s="54"/>
      <c r="O987" s="56"/>
      <c r="P987" s="56"/>
      <c r="Q987" s="57"/>
      <c r="R987" s="33"/>
      <c r="S987" s="33"/>
      <c r="T987" s="40"/>
      <c r="U987" s="40"/>
      <c r="V987" s="17"/>
      <c r="W987" s="17"/>
      <c r="X987" s="10" t="str">
        <f>IFERROR(VLOOKUP($F987,PRM!$G$3:$H$5,2,FALSE),"")</f>
        <v/>
      </c>
      <c r="Y987" s="10" t="str">
        <f>IFERROR(VLOOKUP($G987,PRM!$I$3:$J$5,2,FALSE),"")</f>
        <v/>
      </c>
      <c r="Z987" s="10" t="str">
        <f>IFERROR(VLOOKUP($K987,PRM!$K$3:$L$4,2,FALSE),"")</f>
        <v/>
      </c>
      <c r="AA987" s="10" t="str">
        <f>IFERROR(VLOOKUP($N987,PRM!$M$3:$N$50,2,FALSE),"")</f>
        <v/>
      </c>
      <c r="AB987" s="10" t="str">
        <f>IFERROR(VLOOKUP($Y$3&amp;$R987,PRM!$Q$3:$R$31,2,FALSE),"")</f>
        <v/>
      </c>
      <c r="AC987" s="10" t="str">
        <f>IFERROR(VLOOKUP($Y$3&amp;$S987,PRM!$AH$3:$AI$133,2,FALSE),"")</f>
        <v/>
      </c>
      <c r="AD987" s="10" t="str">
        <f>IFERROR(VLOOKUP($Y$3&amp;$T987,PRM!$Y$3:$Z$50,2,FALSE),"")</f>
        <v>1</v>
      </c>
      <c r="AE987" s="10" t="str">
        <f>IFERROR(VLOOKUP($Y$3&amp;$U987,PRM!$AD$3:$AE$44,2,FALSE),"")</f>
        <v/>
      </c>
      <c r="AF987" s="10" t="str">
        <f>IFERROR(VLOOKUP($Y$3&amp;$R987,PRM!$Q$3:$T$31,3,FALSE),"")</f>
        <v/>
      </c>
      <c r="AG987" s="10" t="str">
        <f>IFERROR(IF(AF987=0,0,MATCH($Y$3,PRM!$AF$3:'PRM'!$AF$133,0)),"")</f>
        <v/>
      </c>
      <c r="AH987" s="10" t="str">
        <f>IF($Y$3="","",(IF(AF987=0,0,COUNTIF(PRM!$AF$3:'PRM'!$AF$133,$Y$3))))</f>
        <v/>
      </c>
      <c r="AI987" s="10" t="str">
        <f>IFERROR(VLOOKUP($Y$3&amp;$R987,PRM!$Q$3:$U$31,4,FALSE),"")</f>
        <v/>
      </c>
      <c r="AJ987" s="10" t="str">
        <f>IFERROR(IF(AI987=0,0,MATCH($Y$3,PRM!$V$3:'PRM'!$V$50,0)),"")</f>
        <v/>
      </c>
      <c r="AK987" s="10" t="str">
        <f>IF($Y$3="","",(IF(AI987=0,0,COUNTIF(PRM!$V$3:'PRM'!$V$50,$Y$3))))</f>
        <v/>
      </c>
      <c r="AL987" s="10" t="str">
        <f>IFERROR(VLOOKUP($Y$3&amp;$R987,PRM!$Q$3:$U$31,5,FALSE),"")</f>
        <v/>
      </c>
      <c r="AM987" s="10" t="str">
        <f>IFERROR(IF(AL987=0,0,MATCH($Y$3,PRM!$AA$3:'PRM'!$AA$94,0)),"")</f>
        <v/>
      </c>
      <c r="AN987" s="10" t="str">
        <f>IF($Y$3="","",IF(AL987=0,0,COUNTIF(PRM!$AA$3:'PRM'!$AA$94,$Y$3)))</f>
        <v/>
      </c>
      <c r="AO987" s="10">
        <f t="shared" si="315"/>
        <v>0</v>
      </c>
      <c r="AP987" s="10">
        <f t="shared" si="316"/>
        <v>0</v>
      </c>
      <c r="AQ987" s="10">
        <f t="shared" si="317"/>
        <v>0</v>
      </c>
      <c r="AR987" s="10">
        <f t="shared" si="318"/>
        <v>0</v>
      </c>
      <c r="AS987" s="10">
        <f t="shared" si="319"/>
        <v>0</v>
      </c>
      <c r="AT987" s="10">
        <f t="shared" si="320"/>
        <v>0</v>
      </c>
      <c r="AU987" s="10">
        <f t="shared" si="321"/>
        <v>0</v>
      </c>
      <c r="AV987" s="10">
        <f t="shared" si="322"/>
        <v>0</v>
      </c>
      <c r="AW987" s="10">
        <f t="shared" si="323"/>
        <v>0</v>
      </c>
      <c r="AX987" s="10">
        <f t="shared" si="324"/>
        <v>0</v>
      </c>
      <c r="AY987" s="10">
        <f t="shared" si="325"/>
        <v>0</v>
      </c>
      <c r="AZ987" s="10">
        <f t="shared" si="326"/>
        <v>0</v>
      </c>
      <c r="BA987" s="10">
        <f t="shared" si="327"/>
        <v>0</v>
      </c>
      <c r="BB987" s="10">
        <f t="shared" si="328"/>
        <v>0</v>
      </c>
      <c r="BC987" s="10">
        <f t="shared" si="329"/>
        <v>0</v>
      </c>
      <c r="BD987" s="10">
        <f t="shared" si="330"/>
        <v>0</v>
      </c>
      <c r="BE987" s="10">
        <f t="shared" si="331"/>
        <v>0</v>
      </c>
      <c r="BF987" s="10">
        <f t="shared" si="332"/>
        <v>0</v>
      </c>
      <c r="BG987" s="10">
        <f t="shared" si="333"/>
        <v>0</v>
      </c>
      <c r="BH987" s="10">
        <f t="shared" si="334"/>
        <v>0</v>
      </c>
    </row>
    <row r="988" spans="1:60" ht="27.75" customHeight="1">
      <c r="A988" t="str">
        <f t="shared" si="335"/>
        <v/>
      </c>
      <c r="B988" s="54"/>
      <c r="C988" s="55"/>
      <c r="D988" s="54"/>
      <c r="E988" s="55"/>
      <c r="F988" s="31"/>
      <c r="G988" s="29"/>
      <c r="H988" s="32"/>
      <c r="I988" s="32"/>
      <c r="J988" s="30"/>
      <c r="K988" s="31"/>
      <c r="L988" s="33"/>
      <c r="M988" s="33"/>
      <c r="N988" s="54"/>
      <c r="O988" s="56"/>
      <c r="P988" s="56"/>
      <c r="Q988" s="57"/>
      <c r="R988" s="33"/>
      <c r="S988" s="33"/>
      <c r="T988" s="40"/>
      <c r="U988" s="40"/>
      <c r="V988" s="17"/>
      <c r="W988" s="17"/>
      <c r="X988" s="10" t="str">
        <f>IFERROR(VLOOKUP($F988,PRM!$G$3:$H$5,2,FALSE),"")</f>
        <v/>
      </c>
      <c r="Y988" s="10" t="str">
        <f>IFERROR(VLOOKUP($G988,PRM!$I$3:$J$5,2,FALSE),"")</f>
        <v/>
      </c>
      <c r="Z988" s="10" t="str">
        <f>IFERROR(VLOOKUP($K988,PRM!$K$3:$L$4,2,FALSE),"")</f>
        <v/>
      </c>
      <c r="AA988" s="10" t="str">
        <f>IFERROR(VLOOKUP($N988,PRM!$M$3:$N$50,2,FALSE),"")</f>
        <v/>
      </c>
      <c r="AB988" s="10" t="str">
        <f>IFERROR(VLOOKUP($Y$3&amp;$R988,PRM!$Q$3:$R$31,2,FALSE),"")</f>
        <v/>
      </c>
      <c r="AC988" s="10" t="str">
        <f>IFERROR(VLOOKUP($Y$3&amp;$S988,PRM!$AH$3:$AI$133,2,FALSE),"")</f>
        <v/>
      </c>
      <c r="AD988" s="10" t="str">
        <f>IFERROR(VLOOKUP($Y$3&amp;$T988,PRM!$Y$3:$Z$50,2,FALSE),"")</f>
        <v>1</v>
      </c>
      <c r="AE988" s="10" t="str">
        <f>IFERROR(VLOOKUP($Y$3&amp;$U988,PRM!$AD$3:$AE$44,2,FALSE),"")</f>
        <v/>
      </c>
      <c r="AF988" s="10" t="str">
        <f>IFERROR(VLOOKUP($Y$3&amp;$R988,PRM!$Q$3:$T$31,3,FALSE),"")</f>
        <v/>
      </c>
      <c r="AG988" s="10" t="str">
        <f>IFERROR(IF(AF988=0,0,MATCH($Y$3,PRM!$AF$3:'PRM'!$AF$133,0)),"")</f>
        <v/>
      </c>
      <c r="AH988" s="10" t="str">
        <f>IF($Y$3="","",(IF(AF988=0,0,COUNTIF(PRM!$AF$3:'PRM'!$AF$133,$Y$3))))</f>
        <v/>
      </c>
      <c r="AI988" s="10" t="str">
        <f>IFERROR(VLOOKUP($Y$3&amp;$R988,PRM!$Q$3:$U$31,4,FALSE),"")</f>
        <v/>
      </c>
      <c r="AJ988" s="10" t="str">
        <f>IFERROR(IF(AI988=0,0,MATCH($Y$3,PRM!$V$3:'PRM'!$V$50,0)),"")</f>
        <v/>
      </c>
      <c r="AK988" s="10" t="str">
        <f>IF($Y$3="","",(IF(AI988=0,0,COUNTIF(PRM!$V$3:'PRM'!$V$50,$Y$3))))</f>
        <v/>
      </c>
      <c r="AL988" s="10" t="str">
        <f>IFERROR(VLOOKUP($Y$3&amp;$R988,PRM!$Q$3:$U$31,5,FALSE),"")</f>
        <v/>
      </c>
      <c r="AM988" s="10" t="str">
        <f>IFERROR(IF(AL988=0,0,MATCH($Y$3,PRM!$AA$3:'PRM'!$AA$94,0)),"")</f>
        <v/>
      </c>
      <c r="AN988" s="10" t="str">
        <f>IF($Y$3="","",IF(AL988=0,0,COUNTIF(PRM!$AA$3:'PRM'!$AA$94,$Y$3)))</f>
        <v/>
      </c>
      <c r="AO988" s="10">
        <f t="shared" si="315"/>
        <v>0</v>
      </c>
      <c r="AP988" s="10">
        <f t="shared" si="316"/>
        <v>0</v>
      </c>
      <c r="AQ988" s="10">
        <f t="shared" si="317"/>
        <v>0</v>
      </c>
      <c r="AR988" s="10">
        <f t="shared" si="318"/>
        <v>0</v>
      </c>
      <c r="AS988" s="10">
        <f t="shared" si="319"/>
        <v>0</v>
      </c>
      <c r="AT988" s="10">
        <f t="shared" si="320"/>
        <v>0</v>
      </c>
      <c r="AU988" s="10">
        <f t="shared" si="321"/>
        <v>0</v>
      </c>
      <c r="AV988" s="10">
        <f t="shared" si="322"/>
        <v>0</v>
      </c>
      <c r="AW988" s="10">
        <f t="shared" si="323"/>
        <v>0</v>
      </c>
      <c r="AX988" s="10">
        <f t="shared" si="324"/>
        <v>0</v>
      </c>
      <c r="AY988" s="10">
        <f t="shared" si="325"/>
        <v>0</v>
      </c>
      <c r="AZ988" s="10">
        <f t="shared" si="326"/>
        <v>0</v>
      </c>
      <c r="BA988" s="10">
        <f t="shared" si="327"/>
        <v>0</v>
      </c>
      <c r="BB988" s="10">
        <f t="shared" si="328"/>
        <v>0</v>
      </c>
      <c r="BC988" s="10">
        <f t="shared" si="329"/>
        <v>0</v>
      </c>
      <c r="BD988" s="10">
        <f t="shared" si="330"/>
        <v>0</v>
      </c>
      <c r="BE988" s="10">
        <f t="shared" si="331"/>
        <v>0</v>
      </c>
      <c r="BF988" s="10">
        <f t="shared" si="332"/>
        <v>0</v>
      </c>
      <c r="BG988" s="10">
        <f t="shared" si="333"/>
        <v>0</v>
      </c>
      <c r="BH988" s="10">
        <f t="shared" si="334"/>
        <v>0</v>
      </c>
    </row>
    <row r="989" spans="1:60" ht="27.75" customHeight="1">
      <c r="A989" t="str">
        <f t="shared" si="335"/>
        <v/>
      </c>
      <c r="B989" s="54"/>
      <c r="C989" s="55"/>
      <c r="D989" s="54"/>
      <c r="E989" s="55"/>
      <c r="F989" s="31"/>
      <c r="G989" s="29"/>
      <c r="H989" s="32"/>
      <c r="I989" s="32"/>
      <c r="J989" s="30"/>
      <c r="K989" s="31"/>
      <c r="L989" s="33"/>
      <c r="M989" s="33"/>
      <c r="N989" s="54"/>
      <c r="O989" s="56"/>
      <c r="P989" s="56"/>
      <c r="Q989" s="57"/>
      <c r="R989" s="33"/>
      <c r="S989" s="33"/>
      <c r="T989" s="40"/>
      <c r="U989" s="40"/>
      <c r="V989" s="17"/>
      <c r="W989" s="17"/>
      <c r="X989" s="10" t="str">
        <f>IFERROR(VLOOKUP($F989,PRM!$G$3:$H$5,2,FALSE),"")</f>
        <v/>
      </c>
      <c r="Y989" s="10" t="str">
        <f>IFERROR(VLOOKUP($G989,PRM!$I$3:$J$5,2,FALSE),"")</f>
        <v/>
      </c>
      <c r="Z989" s="10" t="str">
        <f>IFERROR(VLOOKUP($K989,PRM!$K$3:$L$4,2,FALSE),"")</f>
        <v/>
      </c>
      <c r="AA989" s="10" t="str">
        <f>IFERROR(VLOOKUP($N989,PRM!$M$3:$N$50,2,FALSE),"")</f>
        <v/>
      </c>
      <c r="AB989" s="10" t="str">
        <f>IFERROR(VLOOKUP($Y$3&amp;$R989,PRM!$Q$3:$R$31,2,FALSE),"")</f>
        <v/>
      </c>
      <c r="AC989" s="10" t="str">
        <f>IFERROR(VLOOKUP($Y$3&amp;$S989,PRM!$AH$3:$AI$133,2,FALSE),"")</f>
        <v/>
      </c>
      <c r="AD989" s="10" t="str">
        <f>IFERROR(VLOOKUP($Y$3&amp;$T989,PRM!$Y$3:$Z$50,2,FALSE),"")</f>
        <v>1</v>
      </c>
      <c r="AE989" s="10" t="str">
        <f>IFERROR(VLOOKUP($Y$3&amp;$U989,PRM!$AD$3:$AE$44,2,FALSE),"")</f>
        <v/>
      </c>
      <c r="AF989" s="10" t="str">
        <f>IFERROR(VLOOKUP($Y$3&amp;$R989,PRM!$Q$3:$T$31,3,FALSE),"")</f>
        <v/>
      </c>
      <c r="AG989" s="10" t="str">
        <f>IFERROR(IF(AF989=0,0,MATCH($Y$3,PRM!$AF$3:'PRM'!$AF$133,0)),"")</f>
        <v/>
      </c>
      <c r="AH989" s="10" t="str">
        <f>IF($Y$3="","",(IF(AF989=0,0,COUNTIF(PRM!$AF$3:'PRM'!$AF$133,$Y$3))))</f>
        <v/>
      </c>
      <c r="AI989" s="10" t="str">
        <f>IFERROR(VLOOKUP($Y$3&amp;$R989,PRM!$Q$3:$U$31,4,FALSE),"")</f>
        <v/>
      </c>
      <c r="AJ989" s="10" t="str">
        <f>IFERROR(IF(AI989=0,0,MATCH($Y$3,PRM!$V$3:'PRM'!$V$50,0)),"")</f>
        <v/>
      </c>
      <c r="AK989" s="10" t="str">
        <f>IF($Y$3="","",(IF(AI989=0,0,COUNTIF(PRM!$V$3:'PRM'!$V$50,$Y$3))))</f>
        <v/>
      </c>
      <c r="AL989" s="10" t="str">
        <f>IFERROR(VLOOKUP($Y$3&amp;$R989,PRM!$Q$3:$U$31,5,FALSE),"")</f>
        <v/>
      </c>
      <c r="AM989" s="10" t="str">
        <f>IFERROR(IF(AL989=0,0,MATCH($Y$3,PRM!$AA$3:'PRM'!$AA$94,0)),"")</f>
        <v/>
      </c>
      <c r="AN989" s="10" t="str">
        <f>IF($Y$3="","",IF(AL989=0,0,COUNTIF(PRM!$AA$3:'PRM'!$AA$94,$Y$3)))</f>
        <v/>
      </c>
      <c r="AO989" s="10">
        <f t="shared" si="315"/>
        <v>0</v>
      </c>
      <c r="AP989" s="10">
        <f t="shared" si="316"/>
        <v>0</v>
      </c>
      <c r="AQ989" s="10">
        <f t="shared" si="317"/>
        <v>0</v>
      </c>
      <c r="AR989" s="10">
        <f t="shared" si="318"/>
        <v>0</v>
      </c>
      <c r="AS989" s="10">
        <f t="shared" si="319"/>
        <v>0</v>
      </c>
      <c r="AT989" s="10">
        <f t="shared" si="320"/>
        <v>0</v>
      </c>
      <c r="AU989" s="10">
        <f t="shared" si="321"/>
        <v>0</v>
      </c>
      <c r="AV989" s="10">
        <f t="shared" si="322"/>
        <v>0</v>
      </c>
      <c r="AW989" s="10">
        <f t="shared" si="323"/>
        <v>0</v>
      </c>
      <c r="AX989" s="10">
        <f t="shared" si="324"/>
        <v>0</v>
      </c>
      <c r="AY989" s="10">
        <f t="shared" si="325"/>
        <v>0</v>
      </c>
      <c r="AZ989" s="10">
        <f t="shared" si="326"/>
        <v>0</v>
      </c>
      <c r="BA989" s="10">
        <f t="shared" si="327"/>
        <v>0</v>
      </c>
      <c r="BB989" s="10">
        <f t="shared" si="328"/>
        <v>0</v>
      </c>
      <c r="BC989" s="10">
        <f t="shared" si="329"/>
        <v>0</v>
      </c>
      <c r="BD989" s="10">
        <f t="shared" si="330"/>
        <v>0</v>
      </c>
      <c r="BE989" s="10">
        <f t="shared" si="331"/>
        <v>0</v>
      </c>
      <c r="BF989" s="10">
        <f t="shared" si="332"/>
        <v>0</v>
      </c>
      <c r="BG989" s="10">
        <f t="shared" si="333"/>
        <v>0</v>
      </c>
      <c r="BH989" s="10">
        <f t="shared" si="334"/>
        <v>0</v>
      </c>
    </row>
    <row r="990" spans="1:60" ht="27.75" customHeight="1">
      <c r="A990" t="str">
        <f t="shared" si="335"/>
        <v/>
      </c>
      <c r="B990" s="54"/>
      <c r="C990" s="55"/>
      <c r="D990" s="54"/>
      <c r="E990" s="55"/>
      <c r="F990" s="31"/>
      <c r="G990" s="29"/>
      <c r="H990" s="32"/>
      <c r="I990" s="32"/>
      <c r="J990" s="30"/>
      <c r="K990" s="31"/>
      <c r="L990" s="33"/>
      <c r="M990" s="33"/>
      <c r="N990" s="54"/>
      <c r="O990" s="56"/>
      <c r="P990" s="56"/>
      <c r="Q990" s="57"/>
      <c r="R990" s="33"/>
      <c r="S990" s="33"/>
      <c r="T990" s="40"/>
      <c r="U990" s="40"/>
      <c r="V990" s="17"/>
      <c r="W990" s="17"/>
      <c r="X990" s="10" t="str">
        <f>IFERROR(VLOOKUP($F990,PRM!$G$3:$H$5,2,FALSE),"")</f>
        <v/>
      </c>
      <c r="Y990" s="10" t="str">
        <f>IFERROR(VLOOKUP($G990,PRM!$I$3:$J$5,2,FALSE),"")</f>
        <v/>
      </c>
      <c r="Z990" s="10" t="str">
        <f>IFERROR(VLOOKUP($K990,PRM!$K$3:$L$4,2,FALSE),"")</f>
        <v/>
      </c>
      <c r="AA990" s="10" t="str">
        <f>IFERROR(VLOOKUP($N990,PRM!$M$3:$N$50,2,FALSE),"")</f>
        <v/>
      </c>
      <c r="AB990" s="10" t="str">
        <f>IFERROR(VLOOKUP($Y$3&amp;$R990,PRM!$Q$3:$R$31,2,FALSE),"")</f>
        <v/>
      </c>
      <c r="AC990" s="10" t="str">
        <f>IFERROR(VLOOKUP($Y$3&amp;$S990,PRM!$AH$3:$AI$133,2,FALSE),"")</f>
        <v/>
      </c>
      <c r="AD990" s="10" t="str">
        <f>IFERROR(VLOOKUP($Y$3&amp;$T990,PRM!$Y$3:$Z$50,2,FALSE),"")</f>
        <v>1</v>
      </c>
      <c r="AE990" s="10" t="str">
        <f>IFERROR(VLOOKUP($Y$3&amp;$U990,PRM!$AD$3:$AE$44,2,FALSE),"")</f>
        <v/>
      </c>
      <c r="AF990" s="10" t="str">
        <f>IFERROR(VLOOKUP($Y$3&amp;$R990,PRM!$Q$3:$T$31,3,FALSE),"")</f>
        <v/>
      </c>
      <c r="AG990" s="10" t="str">
        <f>IFERROR(IF(AF990=0,0,MATCH($Y$3,PRM!$AF$3:'PRM'!$AF$133,0)),"")</f>
        <v/>
      </c>
      <c r="AH990" s="10" t="str">
        <f>IF($Y$3="","",(IF(AF990=0,0,COUNTIF(PRM!$AF$3:'PRM'!$AF$133,$Y$3))))</f>
        <v/>
      </c>
      <c r="AI990" s="10" t="str">
        <f>IFERROR(VLOOKUP($Y$3&amp;$R990,PRM!$Q$3:$U$31,4,FALSE),"")</f>
        <v/>
      </c>
      <c r="AJ990" s="10" t="str">
        <f>IFERROR(IF(AI990=0,0,MATCH($Y$3,PRM!$V$3:'PRM'!$V$50,0)),"")</f>
        <v/>
      </c>
      <c r="AK990" s="10" t="str">
        <f>IF($Y$3="","",(IF(AI990=0,0,COUNTIF(PRM!$V$3:'PRM'!$V$50,$Y$3))))</f>
        <v/>
      </c>
      <c r="AL990" s="10" t="str">
        <f>IFERROR(VLOOKUP($Y$3&amp;$R990,PRM!$Q$3:$U$31,5,FALSE),"")</f>
        <v/>
      </c>
      <c r="AM990" s="10" t="str">
        <f>IFERROR(IF(AL990=0,0,MATCH($Y$3,PRM!$AA$3:'PRM'!$AA$94,0)),"")</f>
        <v/>
      </c>
      <c r="AN990" s="10" t="str">
        <f>IF($Y$3="","",IF(AL990=0,0,COUNTIF(PRM!$AA$3:'PRM'!$AA$94,$Y$3)))</f>
        <v/>
      </c>
      <c r="AO990" s="10">
        <f t="shared" si="315"/>
        <v>0</v>
      </c>
      <c r="AP990" s="10">
        <f t="shared" si="316"/>
        <v>0</v>
      </c>
      <c r="AQ990" s="10">
        <f t="shared" si="317"/>
        <v>0</v>
      </c>
      <c r="AR990" s="10">
        <f t="shared" si="318"/>
        <v>0</v>
      </c>
      <c r="AS990" s="10">
        <f t="shared" si="319"/>
        <v>0</v>
      </c>
      <c r="AT990" s="10">
        <f t="shared" si="320"/>
        <v>0</v>
      </c>
      <c r="AU990" s="10">
        <f t="shared" si="321"/>
        <v>0</v>
      </c>
      <c r="AV990" s="10">
        <f t="shared" si="322"/>
        <v>0</v>
      </c>
      <c r="AW990" s="10">
        <f t="shared" si="323"/>
        <v>0</v>
      </c>
      <c r="AX990" s="10">
        <f t="shared" si="324"/>
        <v>0</v>
      </c>
      <c r="AY990" s="10">
        <f t="shared" si="325"/>
        <v>0</v>
      </c>
      <c r="AZ990" s="10">
        <f t="shared" si="326"/>
        <v>0</v>
      </c>
      <c r="BA990" s="10">
        <f t="shared" si="327"/>
        <v>0</v>
      </c>
      <c r="BB990" s="10">
        <f t="shared" si="328"/>
        <v>0</v>
      </c>
      <c r="BC990" s="10">
        <f t="shared" si="329"/>
        <v>0</v>
      </c>
      <c r="BD990" s="10">
        <f t="shared" si="330"/>
        <v>0</v>
      </c>
      <c r="BE990" s="10">
        <f t="shared" si="331"/>
        <v>0</v>
      </c>
      <c r="BF990" s="10">
        <f t="shared" si="332"/>
        <v>0</v>
      </c>
      <c r="BG990" s="10">
        <f t="shared" si="333"/>
        <v>0</v>
      </c>
      <c r="BH990" s="10">
        <f t="shared" si="334"/>
        <v>0</v>
      </c>
    </row>
    <row r="991" spans="1:60" ht="27.75" customHeight="1">
      <c r="A991" t="str">
        <f t="shared" si="335"/>
        <v/>
      </c>
      <c r="B991" s="54"/>
      <c r="C991" s="55"/>
      <c r="D991" s="54"/>
      <c r="E991" s="55"/>
      <c r="F991" s="31"/>
      <c r="G991" s="29"/>
      <c r="H991" s="32"/>
      <c r="I991" s="32"/>
      <c r="J991" s="30"/>
      <c r="K991" s="31"/>
      <c r="L991" s="33"/>
      <c r="M991" s="33"/>
      <c r="N991" s="54"/>
      <c r="O991" s="56"/>
      <c r="P991" s="56"/>
      <c r="Q991" s="57"/>
      <c r="R991" s="33"/>
      <c r="S991" s="33"/>
      <c r="T991" s="40"/>
      <c r="U991" s="40"/>
      <c r="V991" s="17"/>
      <c r="W991" s="17"/>
      <c r="X991" s="10" t="str">
        <f>IFERROR(VLOOKUP($F991,PRM!$G$3:$H$5,2,FALSE),"")</f>
        <v/>
      </c>
      <c r="Y991" s="10" t="str">
        <f>IFERROR(VLOOKUP($G991,PRM!$I$3:$J$5,2,FALSE),"")</f>
        <v/>
      </c>
      <c r="Z991" s="10" t="str">
        <f>IFERROR(VLOOKUP($K991,PRM!$K$3:$L$4,2,FALSE),"")</f>
        <v/>
      </c>
      <c r="AA991" s="10" t="str">
        <f>IFERROR(VLOOKUP($N991,PRM!$M$3:$N$50,2,FALSE),"")</f>
        <v/>
      </c>
      <c r="AB991" s="10" t="str">
        <f>IFERROR(VLOOKUP($Y$3&amp;$R991,PRM!$Q$3:$R$31,2,FALSE),"")</f>
        <v/>
      </c>
      <c r="AC991" s="10" t="str">
        <f>IFERROR(VLOOKUP($Y$3&amp;$S991,PRM!$AH$3:$AI$133,2,FALSE),"")</f>
        <v/>
      </c>
      <c r="AD991" s="10" t="str">
        <f>IFERROR(VLOOKUP($Y$3&amp;$T991,PRM!$Y$3:$Z$50,2,FALSE),"")</f>
        <v>1</v>
      </c>
      <c r="AE991" s="10" t="str">
        <f>IFERROR(VLOOKUP($Y$3&amp;$U991,PRM!$AD$3:$AE$44,2,FALSE),"")</f>
        <v/>
      </c>
      <c r="AF991" s="10" t="str">
        <f>IFERROR(VLOOKUP($Y$3&amp;$R991,PRM!$Q$3:$T$31,3,FALSE),"")</f>
        <v/>
      </c>
      <c r="AG991" s="10" t="str">
        <f>IFERROR(IF(AF991=0,0,MATCH($Y$3,PRM!$AF$3:'PRM'!$AF$133,0)),"")</f>
        <v/>
      </c>
      <c r="AH991" s="10" t="str">
        <f>IF($Y$3="","",(IF(AF991=0,0,COUNTIF(PRM!$AF$3:'PRM'!$AF$133,$Y$3))))</f>
        <v/>
      </c>
      <c r="AI991" s="10" t="str">
        <f>IFERROR(VLOOKUP($Y$3&amp;$R991,PRM!$Q$3:$U$31,4,FALSE),"")</f>
        <v/>
      </c>
      <c r="AJ991" s="10" t="str">
        <f>IFERROR(IF(AI991=0,0,MATCH($Y$3,PRM!$V$3:'PRM'!$V$50,0)),"")</f>
        <v/>
      </c>
      <c r="AK991" s="10" t="str">
        <f>IF($Y$3="","",(IF(AI991=0,0,COUNTIF(PRM!$V$3:'PRM'!$V$50,$Y$3))))</f>
        <v/>
      </c>
      <c r="AL991" s="10" t="str">
        <f>IFERROR(VLOOKUP($Y$3&amp;$R991,PRM!$Q$3:$U$31,5,FALSE),"")</f>
        <v/>
      </c>
      <c r="AM991" s="10" t="str">
        <f>IFERROR(IF(AL991=0,0,MATCH($Y$3,PRM!$AA$3:'PRM'!$AA$94,0)),"")</f>
        <v/>
      </c>
      <c r="AN991" s="10" t="str">
        <f>IF($Y$3="","",IF(AL991=0,0,COUNTIF(PRM!$AA$3:'PRM'!$AA$94,$Y$3)))</f>
        <v/>
      </c>
      <c r="AO991" s="10">
        <f t="shared" si="315"/>
        <v>0</v>
      </c>
      <c r="AP991" s="10">
        <f t="shared" si="316"/>
        <v>0</v>
      </c>
      <c r="AQ991" s="10">
        <f t="shared" si="317"/>
        <v>0</v>
      </c>
      <c r="AR991" s="10">
        <f t="shared" si="318"/>
        <v>0</v>
      </c>
      <c r="AS991" s="10">
        <f t="shared" si="319"/>
        <v>0</v>
      </c>
      <c r="AT991" s="10">
        <f t="shared" si="320"/>
        <v>0</v>
      </c>
      <c r="AU991" s="10">
        <f t="shared" si="321"/>
        <v>0</v>
      </c>
      <c r="AV991" s="10">
        <f t="shared" si="322"/>
        <v>0</v>
      </c>
      <c r="AW991" s="10">
        <f t="shared" si="323"/>
        <v>0</v>
      </c>
      <c r="AX991" s="10">
        <f t="shared" si="324"/>
        <v>0</v>
      </c>
      <c r="AY991" s="10">
        <f t="shared" si="325"/>
        <v>0</v>
      </c>
      <c r="AZ991" s="10">
        <f t="shared" si="326"/>
        <v>0</v>
      </c>
      <c r="BA991" s="10">
        <f t="shared" si="327"/>
        <v>0</v>
      </c>
      <c r="BB991" s="10">
        <f t="shared" si="328"/>
        <v>0</v>
      </c>
      <c r="BC991" s="10">
        <f t="shared" si="329"/>
        <v>0</v>
      </c>
      <c r="BD991" s="10">
        <f t="shared" si="330"/>
        <v>0</v>
      </c>
      <c r="BE991" s="10">
        <f t="shared" si="331"/>
        <v>0</v>
      </c>
      <c r="BF991" s="10">
        <f t="shared" si="332"/>
        <v>0</v>
      </c>
      <c r="BG991" s="10">
        <f t="shared" si="333"/>
        <v>0</v>
      </c>
      <c r="BH991" s="10">
        <f t="shared" si="334"/>
        <v>0</v>
      </c>
    </row>
    <row r="992" spans="1:60" ht="27.75" customHeight="1">
      <c r="A992" t="str">
        <f t="shared" si="335"/>
        <v/>
      </c>
      <c r="B992" s="54"/>
      <c r="C992" s="55"/>
      <c r="D992" s="54"/>
      <c r="E992" s="55"/>
      <c r="F992" s="31"/>
      <c r="G992" s="29"/>
      <c r="H992" s="32"/>
      <c r="I992" s="32"/>
      <c r="J992" s="30"/>
      <c r="K992" s="31"/>
      <c r="L992" s="33"/>
      <c r="M992" s="33"/>
      <c r="N992" s="54"/>
      <c r="O992" s="56"/>
      <c r="P992" s="56"/>
      <c r="Q992" s="57"/>
      <c r="R992" s="33"/>
      <c r="S992" s="33"/>
      <c r="T992" s="40"/>
      <c r="U992" s="40"/>
      <c r="V992" s="17"/>
      <c r="W992" s="17"/>
      <c r="X992" s="10" t="str">
        <f>IFERROR(VLOOKUP($F992,PRM!$G$3:$H$5,2,FALSE),"")</f>
        <v/>
      </c>
      <c r="Y992" s="10" t="str">
        <f>IFERROR(VLOOKUP($G992,PRM!$I$3:$J$5,2,FALSE),"")</f>
        <v/>
      </c>
      <c r="Z992" s="10" t="str">
        <f>IFERROR(VLOOKUP($K992,PRM!$K$3:$L$4,2,FALSE),"")</f>
        <v/>
      </c>
      <c r="AA992" s="10" t="str">
        <f>IFERROR(VLOOKUP($N992,PRM!$M$3:$N$50,2,FALSE),"")</f>
        <v/>
      </c>
      <c r="AB992" s="10" t="str">
        <f>IFERROR(VLOOKUP($Y$3&amp;$R992,PRM!$Q$3:$R$31,2,FALSE),"")</f>
        <v/>
      </c>
      <c r="AC992" s="10" t="str">
        <f>IFERROR(VLOOKUP($Y$3&amp;$S992,PRM!$AH$3:$AI$133,2,FALSE),"")</f>
        <v/>
      </c>
      <c r="AD992" s="10" t="str">
        <f>IFERROR(VLOOKUP($Y$3&amp;$T992,PRM!$Y$3:$Z$50,2,FALSE),"")</f>
        <v>1</v>
      </c>
      <c r="AE992" s="10" t="str">
        <f>IFERROR(VLOOKUP($Y$3&amp;$U992,PRM!$AD$3:$AE$44,2,FALSE),"")</f>
        <v/>
      </c>
      <c r="AF992" s="10" t="str">
        <f>IFERROR(VLOOKUP($Y$3&amp;$R992,PRM!$Q$3:$T$31,3,FALSE),"")</f>
        <v/>
      </c>
      <c r="AG992" s="10" t="str">
        <f>IFERROR(IF(AF992=0,0,MATCH($Y$3,PRM!$AF$3:'PRM'!$AF$133,0)),"")</f>
        <v/>
      </c>
      <c r="AH992" s="10" t="str">
        <f>IF($Y$3="","",(IF(AF992=0,0,COUNTIF(PRM!$AF$3:'PRM'!$AF$133,$Y$3))))</f>
        <v/>
      </c>
      <c r="AI992" s="10" t="str">
        <f>IFERROR(VLOOKUP($Y$3&amp;$R992,PRM!$Q$3:$U$31,4,FALSE),"")</f>
        <v/>
      </c>
      <c r="AJ992" s="10" t="str">
        <f>IFERROR(IF(AI992=0,0,MATCH($Y$3,PRM!$V$3:'PRM'!$V$50,0)),"")</f>
        <v/>
      </c>
      <c r="AK992" s="10" t="str">
        <f>IF($Y$3="","",(IF(AI992=0,0,COUNTIF(PRM!$V$3:'PRM'!$V$50,$Y$3))))</f>
        <v/>
      </c>
      <c r="AL992" s="10" t="str">
        <f>IFERROR(VLOOKUP($Y$3&amp;$R992,PRM!$Q$3:$U$31,5,FALSE),"")</f>
        <v/>
      </c>
      <c r="AM992" s="10" t="str">
        <f>IFERROR(IF(AL992=0,0,MATCH($Y$3,PRM!$AA$3:'PRM'!$AA$94,0)),"")</f>
        <v/>
      </c>
      <c r="AN992" s="10" t="str">
        <f>IF($Y$3="","",IF(AL992=0,0,COUNTIF(PRM!$AA$3:'PRM'!$AA$94,$Y$3)))</f>
        <v/>
      </c>
      <c r="AO992" s="10">
        <f t="shared" si="315"/>
        <v>0</v>
      </c>
      <c r="AP992" s="10">
        <f t="shared" si="316"/>
        <v>0</v>
      </c>
      <c r="AQ992" s="10">
        <f t="shared" si="317"/>
        <v>0</v>
      </c>
      <c r="AR992" s="10">
        <f t="shared" si="318"/>
        <v>0</v>
      </c>
      <c r="AS992" s="10">
        <f t="shared" si="319"/>
        <v>0</v>
      </c>
      <c r="AT992" s="10">
        <f t="shared" si="320"/>
        <v>0</v>
      </c>
      <c r="AU992" s="10">
        <f t="shared" si="321"/>
        <v>0</v>
      </c>
      <c r="AV992" s="10">
        <f t="shared" si="322"/>
        <v>0</v>
      </c>
      <c r="AW992" s="10">
        <f t="shared" si="323"/>
        <v>0</v>
      </c>
      <c r="AX992" s="10">
        <f t="shared" si="324"/>
        <v>0</v>
      </c>
      <c r="AY992" s="10">
        <f t="shared" si="325"/>
        <v>0</v>
      </c>
      <c r="AZ992" s="10">
        <f t="shared" si="326"/>
        <v>0</v>
      </c>
      <c r="BA992" s="10">
        <f t="shared" si="327"/>
        <v>0</v>
      </c>
      <c r="BB992" s="10">
        <f t="shared" si="328"/>
        <v>0</v>
      </c>
      <c r="BC992" s="10">
        <f t="shared" si="329"/>
        <v>0</v>
      </c>
      <c r="BD992" s="10">
        <f t="shared" si="330"/>
        <v>0</v>
      </c>
      <c r="BE992" s="10">
        <f t="shared" si="331"/>
        <v>0</v>
      </c>
      <c r="BF992" s="10">
        <f t="shared" si="332"/>
        <v>0</v>
      </c>
      <c r="BG992" s="10">
        <f t="shared" si="333"/>
        <v>0</v>
      </c>
      <c r="BH992" s="10">
        <f t="shared" si="334"/>
        <v>0</v>
      </c>
    </row>
    <row r="993" spans="1:60" ht="27.75" customHeight="1">
      <c r="A993" t="str">
        <f t="shared" si="335"/>
        <v/>
      </c>
      <c r="B993" s="54"/>
      <c r="C993" s="55"/>
      <c r="D993" s="54"/>
      <c r="E993" s="55"/>
      <c r="F993" s="31"/>
      <c r="G993" s="29"/>
      <c r="H993" s="32"/>
      <c r="I993" s="32"/>
      <c r="J993" s="30"/>
      <c r="K993" s="31"/>
      <c r="L993" s="33"/>
      <c r="M993" s="33"/>
      <c r="N993" s="54"/>
      <c r="O993" s="56"/>
      <c r="P993" s="56"/>
      <c r="Q993" s="57"/>
      <c r="R993" s="33"/>
      <c r="S993" s="33"/>
      <c r="T993" s="40"/>
      <c r="U993" s="40"/>
      <c r="V993" s="17"/>
      <c r="W993" s="17"/>
      <c r="X993" s="10" t="str">
        <f>IFERROR(VLOOKUP($F993,PRM!$G$3:$H$5,2,FALSE),"")</f>
        <v/>
      </c>
      <c r="Y993" s="10" t="str">
        <f>IFERROR(VLOOKUP($G993,PRM!$I$3:$J$5,2,FALSE),"")</f>
        <v/>
      </c>
      <c r="Z993" s="10" t="str">
        <f>IFERROR(VLOOKUP($K993,PRM!$K$3:$L$4,2,FALSE),"")</f>
        <v/>
      </c>
      <c r="AA993" s="10" t="str">
        <f>IFERROR(VLOOKUP($N993,PRM!$M$3:$N$50,2,FALSE),"")</f>
        <v/>
      </c>
      <c r="AB993" s="10" t="str">
        <f>IFERROR(VLOOKUP($Y$3&amp;$R993,PRM!$Q$3:$R$31,2,FALSE),"")</f>
        <v/>
      </c>
      <c r="AC993" s="10" t="str">
        <f>IFERROR(VLOOKUP($Y$3&amp;$S993,PRM!$AH$3:$AI$133,2,FALSE),"")</f>
        <v/>
      </c>
      <c r="AD993" s="10" t="str">
        <f>IFERROR(VLOOKUP($Y$3&amp;$T993,PRM!$Y$3:$Z$50,2,FALSE),"")</f>
        <v>1</v>
      </c>
      <c r="AE993" s="10" t="str">
        <f>IFERROR(VLOOKUP($Y$3&amp;$U993,PRM!$AD$3:$AE$44,2,FALSE),"")</f>
        <v/>
      </c>
      <c r="AF993" s="10" t="str">
        <f>IFERROR(VLOOKUP($Y$3&amp;$R993,PRM!$Q$3:$T$31,3,FALSE),"")</f>
        <v/>
      </c>
      <c r="AG993" s="10" t="str">
        <f>IFERROR(IF(AF993=0,0,MATCH($Y$3,PRM!$AF$3:'PRM'!$AF$133,0)),"")</f>
        <v/>
      </c>
      <c r="AH993" s="10" t="str">
        <f>IF($Y$3="","",(IF(AF993=0,0,COUNTIF(PRM!$AF$3:'PRM'!$AF$133,$Y$3))))</f>
        <v/>
      </c>
      <c r="AI993" s="10" t="str">
        <f>IFERROR(VLOOKUP($Y$3&amp;$R993,PRM!$Q$3:$U$31,4,FALSE),"")</f>
        <v/>
      </c>
      <c r="AJ993" s="10" t="str">
        <f>IFERROR(IF(AI993=0,0,MATCH($Y$3,PRM!$V$3:'PRM'!$V$50,0)),"")</f>
        <v/>
      </c>
      <c r="AK993" s="10" t="str">
        <f>IF($Y$3="","",(IF(AI993=0,0,COUNTIF(PRM!$V$3:'PRM'!$V$50,$Y$3))))</f>
        <v/>
      </c>
      <c r="AL993" s="10" t="str">
        <f>IFERROR(VLOOKUP($Y$3&amp;$R993,PRM!$Q$3:$U$31,5,FALSE),"")</f>
        <v/>
      </c>
      <c r="AM993" s="10" t="str">
        <f>IFERROR(IF(AL993=0,0,MATCH($Y$3,PRM!$AA$3:'PRM'!$AA$94,0)),"")</f>
        <v/>
      </c>
      <c r="AN993" s="10" t="str">
        <f>IF($Y$3="","",IF(AL993=0,0,COUNTIF(PRM!$AA$3:'PRM'!$AA$94,$Y$3)))</f>
        <v/>
      </c>
      <c r="AO993" s="10">
        <f t="shared" si="315"/>
        <v>0</v>
      </c>
      <c r="AP993" s="10">
        <f t="shared" si="316"/>
        <v>0</v>
      </c>
      <c r="AQ993" s="10">
        <f t="shared" si="317"/>
        <v>0</v>
      </c>
      <c r="AR993" s="10">
        <f t="shared" si="318"/>
        <v>0</v>
      </c>
      <c r="AS993" s="10">
        <f t="shared" si="319"/>
        <v>0</v>
      </c>
      <c r="AT993" s="10">
        <f t="shared" si="320"/>
        <v>0</v>
      </c>
      <c r="AU993" s="10">
        <f t="shared" si="321"/>
        <v>0</v>
      </c>
      <c r="AV993" s="10">
        <f t="shared" si="322"/>
        <v>0</v>
      </c>
      <c r="AW993" s="10">
        <f t="shared" si="323"/>
        <v>0</v>
      </c>
      <c r="AX993" s="10">
        <f t="shared" si="324"/>
        <v>0</v>
      </c>
      <c r="AY993" s="10">
        <f t="shared" si="325"/>
        <v>0</v>
      </c>
      <c r="AZ993" s="10">
        <f t="shared" si="326"/>
        <v>0</v>
      </c>
      <c r="BA993" s="10">
        <f t="shared" si="327"/>
        <v>0</v>
      </c>
      <c r="BB993" s="10">
        <f t="shared" si="328"/>
        <v>0</v>
      </c>
      <c r="BC993" s="10">
        <f t="shared" si="329"/>
        <v>0</v>
      </c>
      <c r="BD993" s="10">
        <f t="shared" si="330"/>
        <v>0</v>
      </c>
      <c r="BE993" s="10">
        <f t="shared" si="331"/>
        <v>0</v>
      </c>
      <c r="BF993" s="10">
        <f t="shared" si="332"/>
        <v>0</v>
      </c>
      <c r="BG993" s="10">
        <f t="shared" si="333"/>
        <v>0</v>
      </c>
      <c r="BH993" s="10">
        <f t="shared" si="334"/>
        <v>0</v>
      </c>
    </row>
    <row r="994" spans="1:60" ht="27.75" customHeight="1">
      <c r="A994" t="str">
        <f t="shared" si="335"/>
        <v/>
      </c>
      <c r="B994" s="54"/>
      <c r="C994" s="55"/>
      <c r="D994" s="54"/>
      <c r="E994" s="55"/>
      <c r="F994" s="31"/>
      <c r="G994" s="29"/>
      <c r="H994" s="32"/>
      <c r="I994" s="32"/>
      <c r="J994" s="30"/>
      <c r="K994" s="31"/>
      <c r="L994" s="33"/>
      <c r="M994" s="33"/>
      <c r="N994" s="54"/>
      <c r="O994" s="56"/>
      <c r="P994" s="56"/>
      <c r="Q994" s="57"/>
      <c r="R994" s="33"/>
      <c r="S994" s="33"/>
      <c r="T994" s="40"/>
      <c r="U994" s="40"/>
      <c r="V994" s="17"/>
      <c r="W994" s="17"/>
      <c r="X994" s="10" t="str">
        <f>IFERROR(VLOOKUP($F994,PRM!$G$3:$H$5,2,FALSE),"")</f>
        <v/>
      </c>
      <c r="Y994" s="10" t="str">
        <f>IFERROR(VLOOKUP($G994,PRM!$I$3:$J$5,2,FALSE),"")</f>
        <v/>
      </c>
      <c r="Z994" s="10" t="str">
        <f>IFERROR(VLOOKUP($K994,PRM!$K$3:$L$4,2,FALSE),"")</f>
        <v/>
      </c>
      <c r="AA994" s="10" t="str">
        <f>IFERROR(VLOOKUP($N994,PRM!$M$3:$N$50,2,FALSE),"")</f>
        <v/>
      </c>
      <c r="AB994" s="10" t="str">
        <f>IFERROR(VLOOKUP($Y$3&amp;$R994,PRM!$Q$3:$R$31,2,FALSE),"")</f>
        <v/>
      </c>
      <c r="AC994" s="10" t="str">
        <f>IFERROR(VLOOKUP($Y$3&amp;$S994,PRM!$AH$3:$AI$133,2,FALSE),"")</f>
        <v/>
      </c>
      <c r="AD994" s="10" t="str">
        <f>IFERROR(VLOOKUP($Y$3&amp;$T994,PRM!$Y$3:$Z$50,2,FALSE),"")</f>
        <v>1</v>
      </c>
      <c r="AE994" s="10" t="str">
        <f>IFERROR(VLOOKUP($Y$3&amp;$U994,PRM!$AD$3:$AE$44,2,FALSE),"")</f>
        <v/>
      </c>
      <c r="AF994" s="10" t="str">
        <f>IFERROR(VLOOKUP($Y$3&amp;$R994,PRM!$Q$3:$T$31,3,FALSE),"")</f>
        <v/>
      </c>
      <c r="AG994" s="10" t="str">
        <f>IFERROR(IF(AF994=0,0,MATCH($Y$3,PRM!$AF$3:'PRM'!$AF$133,0)),"")</f>
        <v/>
      </c>
      <c r="AH994" s="10" t="str">
        <f>IF($Y$3="","",(IF(AF994=0,0,COUNTIF(PRM!$AF$3:'PRM'!$AF$133,$Y$3))))</f>
        <v/>
      </c>
      <c r="AI994" s="10" t="str">
        <f>IFERROR(VLOOKUP($Y$3&amp;$R994,PRM!$Q$3:$U$31,4,FALSE),"")</f>
        <v/>
      </c>
      <c r="AJ994" s="10" t="str">
        <f>IFERROR(IF(AI994=0,0,MATCH($Y$3,PRM!$V$3:'PRM'!$V$50,0)),"")</f>
        <v/>
      </c>
      <c r="AK994" s="10" t="str">
        <f>IF($Y$3="","",(IF(AI994=0,0,COUNTIF(PRM!$V$3:'PRM'!$V$50,$Y$3))))</f>
        <v/>
      </c>
      <c r="AL994" s="10" t="str">
        <f>IFERROR(VLOOKUP($Y$3&amp;$R994,PRM!$Q$3:$U$31,5,FALSE),"")</f>
        <v/>
      </c>
      <c r="AM994" s="10" t="str">
        <f>IFERROR(IF(AL994=0,0,MATCH($Y$3,PRM!$AA$3:'PRM'!$AA$94,0)),"")</f>
        <v/>
      </c>
      <c r="AN994" s="10" t="str">
        <f>IF($Y$3="","",IF(AL994=0,0,COUNTIF(PRM!$AA$3:'PRM'!$AA$94,$Y$3)))</f>
        <v/>
      </c>
      <c r="AO994" s="10">
        <f t="shared" si="315"/>
        <v>0</v>
      </c>
      <c r="AP994" s="10">
        <f t="shared" si="316"/>
        <v>0</v>
      </c>
      <c r="AQ994" s="10">
        <f t="shared" si="317"/>
        <v>0</v>
      </c>
      <c r="AR994" s="10">
        <f t="shared" si="318"/>
        <v>0</v>
      </c>
      <c r="AS994" s="10">
        <f t="shared" si="319"/>
        <v>0</v>
      </c>
      <c r="AT994" s="10">
        <f t="shared" si="320"/>
        <v>0</v>
      </c>
      <c r="AU994" s="10">
        <f t="shared" si="321"/>
        <v>0</v>
      </c>
      <c r="AV994" s="10">
        <f t="shared" si="322"/>
        <v>0</v>
      </c>
      <c r="AW994" s="10">
        <f t="shared" si="323"/>
        <v>0</v>
      </c>
      <c r="AX994" s="10">
        <f t="shared" si="324"/>
        <v>0</v>
      </c>
      <c r="AY994" s="10">
        <f t="shared" si="325"/>
        <v>0</v>
      </c>
      <c r="AZ994" s="10">
        <f t="shared" si="326"/>
        <v>0</v>
      </c>
      <c r="BA994" s="10">
        <f t="shared" si="327"/>
        <v>0</v>
      </c>
      <c r="BB994" s="10">
        <f t="shared" si="328"/>
        <v>0</v>
      </c>
      <c r="BC994" s="10">
        <f t="shared" si="329"/>
        <v>0</v>
      </c>
      <c r="BD994" s="10">
        <f t="shared" si="330"/>
        <v>0</v>
      </c>
      <c r="BE994" s="10">
        <f t="shared" si="331"/>
        <v>0</v>
      </c>
      <c r="BF994" s="10">
        <f t="shared" si="332"/>
        <v>0</v>
      </c>
      <c r="BG994" s="10">
        <f t="shared" si="333"/>
        <v>0</v>
      </c>
      <c r="BH994" s="10">
        <f t="shared" si="334"/>
        <v>0</v>
      </c>
    </row>
    <row r="995" spans="1:60" ht="27.75" customHeight="1">
      <c r="A995" t="str">
        <f t="shared" si="335"/>
        <v/>
      </c>
      <c r="B995" s="54"/>
      <c r="C995" s="55"/>
      <c r="D995" s="54"/>
      <c r="E995" s="55"/>
      <c r="F995" s="31"/>
      <c r="G995" s="29"/>
      <c r="H995" s="32"/>
      <c r="I995" s="32"/>
      <c r="J995" s="30"/>
      <c r="K995" s="31"/>
      <c r="L995" s="33"/>
      <c r="M995" s="33"/>
      <c r="N995" s="54"/>
      <c r="O995" s="56"/>
      <c r="P995" s="56"/>
      <c r="Q995" s="57"/>
      <c r="R995" s="33"/>
      <c r="S995" s="33"/>
      <c r="T995" s="40"/>
      <c r="U995" s="40"/>
      <c r="V995" s="17"/>
      <c r="W995" s="17"/>
      <c r="X995" s="10" t="str">
        <f>IFERROR(VLOOKUP($F995,PRM!$G$3:$H$5,2,FALSE),"")</f>
        <v/>
      </c>
      <c r="Y995" s="10" t="str">
        <f>IFERROR(VLOOKUP($G995,PRM!$I$3:$J$5,2,FALSE),"")</f>
        <v/>
      </c>
      <c r="Z995" s="10" t="str">
        <f>IFERROR(VLOOKUP($K995,PRM!$K$3:$L$4,2,FALSE),"")</f>
        <v/>
      </c>
      <c r="AA995" s="10" t="str">
        <f>IFERROR(VLOOKUP($N995,PRM!$M$3:$N$50,2,FALSE),"")</f>
        <v/>
      </c>
      <c r="AB995" s="10" t="str">
        <f>IFERROR(VLOOKUP($Y$3&amp;$R995,PRM!$Q$3:$R$31,2,FALSE),"")</f>
        <v/>
      </c>
      <c r="AC995" s="10" t="str">
        <f>IFERROR(VLOOKUP($Y$3&amp;$S995,PRM!$AH$3:$AI$133,2,FALSE),"")</f>
        <v/>
      </c>
      <c r="AD995" s="10" t="str">
        <f>IFERROR(VLOOKUP($Y$3&amp;$T995,PRM!$Y$3:$Z$50,2,FALSE),"")</f>
        <v>1</v>
      </c>
      <c r="AE995" s="10" t="str">
        <f>IFERROR(VLOOKUP($Y$3&amp;$U995,PRM!$AD$3:$AE$44,2,FALSE),"")</f>
        <v/>
      </c>
      <c r="AF995" s="10" t="str">
        <f>IFERROR(VLOOKUP($Y$3&amp;$R995,PRM!$Q$3:$T$31,3,FALSE),"")</f>
        <v/>
      </c>
      <c r="AG995" s="10" t="str">
        <f>IFERROR(IF(AF995=0,0,MATCH($Y$3,PRM!$AF$3:'PRM'!$AF$133,0)),"")</f>
        <v/>
      </c>
      <c r="AH995" s="10" t="str">
        <f>IF($Y$3="","",(IF(AF995=0,0,COUNTIF(PRM!$AF$3:'PRM'!$AF$133,$Y$3))))</f>
        <v/>
      </c>
      <c r="AI995" s="10" t="str">
        <f>IFERROR(VLOOKUP($Y$3&amp;$R995,PRM!$Q$3:$U$31,4,FALSE),"")</f>
        <v/>
      </c>
      <c r="AJ995" s="10" t="str">
        <f>IFERROR(IF(AI995=0,0,MATCH($Y$3,PRM!$V$3:'PRM'!$V$50,0)),"")</f>
        <v/>
      </c>
      <c r="AK995" s="10" t="str">
        <f>IF($Y$3="","",(IF(AI995=0,0,COUNTIF(PRM!$V$3:'PRM'!$V$50,$Y$3))))</f>
        <v/>
      </c>
      <c r="AL995" s="10" t="str">
        <f>IFERROR(VLOOKUP($Y$3&amp;$R995,PRM!$Q$3:$U$31,5,FALSE),"")</f>
        <v/>
      </c>
      <c r="AM995" s="10" t="str">
        <f>IFERROR(IF(AL995=0,0,MATCH($Y$3,PRM!$AA$3:'PRM'!$AA$94,0)),"")</f>
        <v/>
      </c>
      <c r="AN995" s="10" t="str">
        <f>IF($Y$3="","",IF(AL995=0,0,COUNTIF(PRM!$AA$3:'PRM'!$AA$94,$Y$3)))</f>
        <v/>
      </c>
      <c r="AO995" s="10">
        <f t="shared" si="315"/>
        <v>0</v>
      </c>
      <c r="AP995" s="10">
        <f t="shared" si="316"/>
        <v>0</v>
      </c>
      <c r="AQ995" s="10">
        <f t="shared" si="317"/>
        <v>0</v>
      </c>
      <c r="AR995" s="10">
        <f t="shared" si="318"/>
        <v>0</v>
      </c>
      <c r="AS995" s="10">
        <f t="shared" si="319"/>
        <v>0</v>
      </c>
      <c r="AT995" s="10">
        <f t="shared" si="320"/>
        <v>0</v>
      </c>
      <c r="AU995" s="10">
        <f t="shared" si="321"/>
        <v>0</v>
      </c>
      <c r="AV995" s="10">
        <f t="shared" si="322"/>
        <v>0</v>
      </c>
      <c r="AW995" s="10">
        <f t="shared" si="323"/>
        <v>0</v>
      </c>
      <c r="AX995" s="10">
        <f t="shared" si="324"/>
        <v>0</v>
      </c>
      <c r="AY995" s="10">
        <f t="shared" si="325"/>
        <v>0</v>
      </c>
      <c r="AZ995" s="10">
        <f t="shared" si="326"/>
        <v>0</v>
      </c>
      <c r="BA995" s="10">
        <f t="shared" si="327"/>
        <v>0</v>
      </c>
      <c r="BB995" s="10">
        <f t="shared" si="328"/>
        <v>0</v>
      </c>
      <c r="BC995" s="10">
        <f t="shared" si="329"/>
        <v>0</v>
      </c>
      <c r="BD995" s="10">
        <f t="shared" si="330"/>
        <v>0</v>
      </c>
      <c r="BE995" s="10">
        <f t="shared" si="331"/>
        <v>0</v>
      </c>
      <c r="BF995" s="10">
        <f t="shared" si="332"/>
        <v>0</v>
      </c>
      <c r="BG995" s="10">
        <f t="shared" si="333"/>
        <v>0</v>
      </c>
      <c r="BH995" s="10">
        <f t="shared" si="334"/>
        <v>0</v>
      </c>
    </row>
    <row r="996" spans="1:60" ht="27.75" customHeight="1">
      <c r="A996" t="str">
        <f t="shared" si="335"/>
        <v/>
      </c>
      <c r="B996" s="54"/>
      <c r="C996" s="55"/>
      <c r="D996" s="54"/>
      <c r="E996" s="55"/>
      <c r="F996" s="31"/>
      <c r="G996" s="29"/>
      <c r="H996" s="32"/>
      <c r="I996" s="32"/>
      <c r="J996" s="30"/>
      <c r="K996" s="31"/>
      <c r="L996" s="33"/>
      <c r="M996" s="33"/>
      <c r="N996" s="54"/>
      <c r="O996" s="56"/>
      <c r="P996" s="56"/>
      <c r="Q996" s="57"/>
      <c r="R996" s="33"/>
      <c r="S996" s="33"/>
      <c r="T996" s="40"/>
      <c r="U996" s="40"/>
      <c r="V996" s="17"/>
      <c r="W996" s="17"/>
      <c r="X996" s="10" t="str">
        <f>IFERROR(VLOOKUP($F996,PRM!$G$3:$H$5,2,FALSE),"")</f>
        <v/>
      </c>
      <c r="Y996" s="10" t="str">
        <f>IFERROR(VLOOKUP($G996,PRM!$I$3:$J$5,2,FALSE),"")</f>
        <v/>
      </c>
      <c r="Z996" s="10" t="str">
        <f>IFERROR(VLOOKUP($K996,PRM!$K$3:$L$4,2,FALSE),"")</f>
        <v/>
      </c>
      <c r="AA996" s="10" t="str">
        <f>IFERROR(VLOOKUP($N996,PRM!$M$3:$N$50,2,FALSE),"")</f>
        <v/>
      </c>
      <c r="AB996" s="10" t="str">
        <f>IFERROR(VLOOKUP($Y$3&amp;$R996,PRM!$Q$3:$R$31,2,FALSE),"")</f>
        <v/>
      </c>
      <c r="AC996" s="10" t="str">
        <f>IFERROR(VLOOKUP($Y$3&amp;$S996,PRM!$AH$3:$AI$133,2,FALSE),"")</f>
        <v/>
      </c>
      <c r="AD996" s="10" t="str">
        <f>IFERROR(VLOOKUP($Y$3&amp;$T996,PRM!$Y$3:$Z$50,2,FALSE),"")</f>
        <v>1</v>
      </c>
      <c r="AE996" s="10" t="str">
        <f>IFERROR(VLOOKUP($Y$3&amp;$U996,PRM!$AD$3:$AE$44,2,FALSE),"")</f>
        <v/>
      </c>
      <c r="AF996" s="10" t="str">
        <f>IFERROR(VLOOKUP($Y$3&amp;$R996,PRM!$Q$3:$T$31,3,FALSE),"")</f>
        <v/>
      </c>
      <c r="AG996" s="10" t="str">
        <f>IFERROR(IF(AF996=0,0,MATCH($Y$3,PRM!$AF$3:'PRM'!$AF$133,0)),"")</f>
        <v/>
      </c>
      <c r="AH996" s="10" t="str">
        <f>IF($Y$3="","",(IF(AF996=0,0,COUNTIF(PRM!$AF$3:'PRM'!$AF$133,$Y$3))))</f>
        <v/>
      </c>
      <c r="AI996" s="10" t="str">
        <f>IFERROR(VLOOKUP($Y$3&amp;$R996,PRM!$Q$3:$U$31,4,FALSE),"")</f>
        <v/>
      </c>
      <c r="AJ996" s="10" t="str">
        <f>IFERROR(IF(AI996=0,0,MATCH($Y$3,PRM!$V$3:'PRM'!$V$50,0)),"")</f>
        <v/>
      </c>
      <c r="AK996" s="10" t="str">
        <f>IF($Y$3="","",(IF(AI996=0,0,COUNTIF(PRM!$V$3:'PRM'!$V$50,$Y$3))))</f>
        <v/>
      </c>
      <c r="AL996" s="10" t="str">
        <f>IFERROR(VLOOKUP($Y$3&amp;$R996,PRM!$Q$3:$U$31,5,FALSE),"")</f>
        <v/>
      </c>
      <c r="AM996" s="10" t="str">
        <f>IFERROR(IF(AL996=0,0,MATCH($Y$3,PRM!$AA$3:'PRM'!$AA$94,0)),"")</f>
        <v/>
      </c>
      <c r="AN996" s="10" t="str">
        <f>IF($Y$3="","",IF(AL996=0,0,COUNTIF(PRM!$AA$3:'PRM'!$AA$94,$Y$3)))</f>
        <v/>
      </c>
      <c r="AO996" s="10">
        <f t="shared" si="315"/>
        <v>0</v>
      </c>
      <c r="AP996" s="10">
        <f t="shared" si="316"/>
        <v>0</v>
      </c>
      <c r="AQ996" s="10">
        <f t="shared" si="317"/>
        <v>0</v>
      </c>
      <c r="AR996" s="10">
        <f t="shared" si="318"/>
        <v>0</v>
      </c>
      <c r="AS996" s="10">
        <f t="shared" si="319"/>
        <v>0</v>
      </c>
      <c r="AT996" s="10">
        <f t="shared" si="320"/>
        <v>0</v>
      </c>
      <c r="AU996" s="10">
        <f t="shared" si="321"/>
        <v>0</v>
      </c>
      <c r="AV996" s="10">
        <f t="shared" si="322"/>
        <v>0</v>
      </c>
      <c r="AW996" s="10">
        <f t="shared" si="323"/>
        <v>0</v>
      </c>
      <c r="AX996" s="10">
        <f t="shared" si="324"/>
        <v>0</v>
      </c>
      <c r="AY996" s="10">
        <f t="shared" si="325"/>
        <v>0</v>
      </c>
      <c r="AZ996" s="10">
        <f t="shared" si="326"/>
        <v>0</v>
      </c>
      <c r="BA996" s="10">
        <f t="shared" si="327"/>
        <v>0</v>
      </c>
      <c r="BB996" s="10">
        <f t="shared" si="328"/>
        <v>0</v>
      </c>
      <c r="BC996" s="10">
        <f t="shared" si="329"/>
        <v>0</v>
      </c>
      <c r="BD996" s="10">
        <f t="shared" si="330"/>
        <v>0</v>
      </c>
      <c r="BE996" s="10">
        <f t="shared" si="331"/>
        <v>0</v>
      </c>
      <c r="BF996" s="10">
        <f t="shared" si="332"/>
        <v>0</v>
      </c>
      <c r="BG996" s="10">
        <f t="shared" si="333"/>
        <v>0</v>
      </c>
      <c r="BH996" s="10">
        <f t="shared" si="334"/>
        <v>0</v>
      </c>
    </row>
    <row r="997" spans="1:60" ht="27.75" customHeight="1">
      <c r="A997" t="str">
        <f t="shared" si="335"/>
        <v/>
      </c>
      <c r="B997" s="54"/>
      <c r="C997" s="55"/>
      <c r="D997" s="54"/>
      <c r="E997" s="55"/>
      <c r="F997" s="31"/>
      <c r="G997" s="29"/>
      <c r="H997" s="32"/>
      <c r="I997" s="32"/>
      <c r="J997" s="30"/>
      <c r="K997" s="31"/>
      <c r="L997" s="33"/>
      <c r="M997" s="33"/>
      <c r="N997" s="54"/>
      <c r="O997" s="56"/>
      <c r="P997" s="56"/>
      <c r="Q997" s="57"/>
      <c r="R997" s="33"/>
      <c r="S997" s="33"/>
      <c r="T997" s="40"/>
      <c r="U997" s="40"/>
      <c r="V997" s="17"/>
      <c r="W997" s="17"/>
      <c r="X997" s="10" t="str">
        <f>IFERROR(VLOOKUP($F997,PRM!$G$3:$H$5,2,FALSE),"")</f>
        <v/>
      </c>
      <c r="Y997" s="10" t="str">
        <f>IFERROR(VLOOKUP($G997,PRM!$I$3:$J$5,2,FALSE),"")</f>
        <v/>
      </c>
      <c r="Z997" s="10" t="str">
        <f>IFERROR(VLOOKUP($K997,PRM!$K$3:$L$4,2,FALSE),"")</f>
        <v/>
      </c>
      <c r="AA997" s="10" t="str">
        <f>IFERROR(VLOOKUP($N997,PRM!$M$3:$N$50,2,FALSE),"")</f>
        <v/>
      </c>
      <c r="AB997" s="10" t="str">
        <f>IFERROR(VLOOKUP($Y$3&amp;$R997,PRM!$Q$3:$R$31,2,FALSE),"")</f>
        <v/>
      </c>
      <c r="AC997" s="10" t="str">
        <f>IFERROR(VLOOKUP($Y$3&amp;$S997,PRM!$AH$3:$AI$133,2,FALSE),"")</f>
        <v/>
      </c>
      <c r="AD997" s="10" t="str">
        <f>IFERROR(VLOOKUP($Y$3&amp;$T997,PRM!$Y$3:$Z$50,2,FALSE),"")</f>
        <v>1</v>
      </c>
      <c r="AE997" s="10" t="str">
        <f>IFERROR(VLOOKUP($Y$3&amp;$U997,PRM!$AD$3:$AE$44,2,FALSE),"")</f>
        <v/>
      </c>
      <c r="AF997" s="10" t="str">
        <f>IFERROR(VLOOKUP($Y$3&amp;$R997,PRM!$Q$3:$T$31,3,FALSE),"")</f>
        <v/>
      </c>
      <c r="AG997" s="10" t="str">
        <f>IFERROR(IF(AF997=0,0,MATCH($Y$3,PRM!$AF$3:'PRM'!$AF$133,0)),"")</f>
        <v/>
      </c>
      <c r="AH997" s="10" t="str">
        <f>IF($Y$3="","",(IF(AF997=0,0,COUNTIF(PRM!$AF$3:'PRM'!$AF$133,$Y$3))))</f>
        <v/>
      </c>
      <c r="AI997" s="10" t="str">
        <f>IFERROR(VLOOKUP($Y$3&amp;$R997,PRM!$Q$3:$U$31,4,FALSE),"")</f>
        <v/>
      </c>
      <c r="AJ997" s="10" t="str">
        <f>IFERROR(IF(AI997=0,0,MATCH($Y$3,PRM!$V$3:'PRM'!$V$50,0)),"")</f>
        <v/>
      </c>
      <c r="AK997" s="10" t="str">
        <f>IF($Y$3="","",(IF(AI997=0,0,COUNTIF(PRM!$V$3:'PRM'!$V$50,$Y$3))))</f>
        <v/>
      </c>
      <c r="AL997" s="10" t="str">
        <f>IFERROR(VLOOKUP($Y$3&amp;$R997,PRM!$Q$3:$U$31,5,FALSE),"")</f>
        <v/>
      </c>
      <c r="AM997" s="10" t="str">
        <f>IFERROR(IF(AL997=0,0,MATCH($Y$3,PRM!$AA$3:'PRM'!$AA$94,0)),"")</f>
        <v/>
      </c>
      <c r="AN997" s="10" t="str">
        <f>IF($Y$3="","",IF(AL997=0,0,COUNTIF(PRM!$AA$3:'PRM'!$AA$94,$Y$3)))</f>
        <v/>
      </c>
      <c r="AO997" s="10">
        <f t="shared" si="315"/>
        <v>0</v>
      </c>
      <c r="AP997" s="10">
        <f t="shared" si="316"/>
        <v>0</v>
      </c>
      <c r="AQ997" s="10">
        <f t="shared" si="317"/>
        <v>0</v>
      </c>
      <c r="AR997" s="10">
        <f t="shared" si="318"/>
        <v>0</v>
      </c>
      <c r="AS997" s="10">
        <f t="shared" si="319"/>
        <v>0</v>
      </c>
      <c r="AT997" s="10">
        <f t="shared" si="320"/>
        <v>0</v>
      </c>
      <c r="AU997" s="10">
        <f t="shared" si="321"/>
        <v>0</v>
      </c>
      <c r="AV997" s="10">
        <f t="shared" si="322"/>
        <v>0</v>
      </c>
      <c r="AW997" s="10">
        <f t="shared" si="323"/>
        <v>0</v>
      </c>
      <c r="AX997" s="10">
        <f t="shared" si="324"/>
        <v>0</v>
      </c>
      <c r="AY997" s="10">
        <f t="shared" si="325"/>
        <v>0</v>
      </c>
      <c r="AZ997" s="10">
        <f t="shared" si="326"/>
        <v>0</v>
      </c>
      <c r="BA997" s="10">
        <f t="shared" si="327"/>
        <v>0</v>
      </c>
      <c r="BB997" s="10">
        <f t="shared" si="328"/>
        <v>0</v>
      </c>
      <c r="BC997" s="10">
        <f t="shared" si="329"/>
        <v>0</v>
      </c>
      <c r="BD997" s="10">
        <f t="shared" si="330"/>
        <v>0</v>
      </c>
      <c r="BE997" s="10">
        <f t="shared" si="331"/>
        <v>0</v>
      </c>
      <c r="BF997" s="10">
        <f t="shared" si="332"/>
        <v>0</v>
      </c>
      <c r="BG997" s="10">
        <f t="shared" si="333"/>
        <v>0</v>
      </c>
      <c r="BH997" s="10">
        <f t="shared" si="334"/>
        <v>0</v>
      </c>
    </row>
    <row r="998" spans="1:60" ht="27.75" customHeight="1">
      <c r="A998" t="str">
        <f t="shared" si="335"/>
        <v/>
      </c>
      <c r="B998" s="54"/>
      <c r="C998" s="55"/>
      <c r="D998" s="54"/>
      <c r="E998" s="55"/>
      <c r="F998" s="31"/>
      <c r="G998" s="29"/>
      <c r="H998" s="32"/>
      <c r="I998" s="32"/>
      <c r="J998" s="30"/>
      <c r="K998" s="31"/>
      <c r="L998" s="33"/>
      <c r="M998" s="33"/>
      <c r="N998" s="54"/>
      <c r="O998" s="56"/>
      <c r="P998" s="56"/>
      <c r="Q998" s="57"/>
      <c r="R998" s="33"/>
      <c r="S998" s="33"/>
      <c r="T998" s="40"/>
      <c r="U998" s="40"/>
      <c r="V998" s="17"/>
      <c r="W998" s="17"/>
      <c r="X998" s="10" t="str">
        <f>IFERROR(VLOOKUP($F998,PRM!$G$3:$H$5,2,FALSE),"")</f>
        <v/>
      </c>
      <c r="Y998" s="10" t="str">
        <f>IFERROR(VLOOKUP($G998,PRM!$I$3:$J$5,2,FALSE),"")</f>
        <v/>
      </c>
      <c r="Z998" s="10" t="str">
        <f>IFERROR(VLOOKUP($K998,PRM!$K$3:$L$4,2,FALSE),"")</f>
        <v/>
      </c>
      <c r="AA998" s="10" t="str">
        <f>IFERROR(VLOOKUP($N998,PRM!$M$3:$N$50,2,FALSE),"")</f>
        <v/>
      </c>
      <c r="AB998" s="10" t="str">
        <f>IFERROR(VLOOKUP($Y$3&amp;$R998,PRM!$Q$3:$R$31,2,FALSE),"")</f>
        <v/>
      </c>
      <c r="AC998" s="10" t="str">
        <f>IFERROR(VLOOKUP($Y$3&amp;$S998,PRM!$AH$3:$AI$133,2,FALSE),"")</f>
        <v/>
      </c>
      <c r="AD998" s="10" t="str">
        <f>IFERROR(VLOOKUP($Y$3&amp;$T998,PRM!$Y$3:$Z$50,2,FALSE),"")</f>
        <v>1</v>
      </c>
      <c r="AE998" s="10" t="str">
        <f>IFERROR(VLOOKUP($Y$3&amp;$U998,PRM!$AD$3:$AE$44,2,FALSE),"")</f>
        <v/>
      </c>
      <c r="AF998" s="10" t="str">
        <f>IFERROR(VLOOKUP($Y$3&amp;$R998,PRM!$Q$3:$T$31,3,FALSE),"")</f>
        <v/>
      </c>
      <c r="AG998" s="10" t="str">
        <f>IFERROR(IF(AF998=0,0,MATCH($Y$3,PRM!$AF$3:'PRM'!$AF$133,0)),"")</f>
        <v/>
      </c>
      <c r="AH998" s="10" t="str">
        <f>IF($Y$3="","",(IF(AF998=0,0,COUNTIF(PRM!$AF$3:'PRM'!$AF$133,$Y$3))))</f>
        <v/>
      </c>
      <c r="AI998" s="10" t="str">
        <f>IFERROR(VLOOKUP($Y$3&amp;$R998,PRM!$Q$3:$U$31,4,FALSE),"")</f>
        <v/>
      </c>
      <c r="AJ998" s="10" t="str">
        <f>IFERROR(IF(AI998=0,0,MATCH($Y$3,PRM!$V$3:'PRM'!$V$50,0)),"")</f>
        <v/>
      </c>
      <c r="AK998" s="10" t="str">
        <f>IF($Y$3="","",(IF(AI998=0,0,COUNTIF(PRM!$V$3:'PRM'!$V$50,$Y$3))))</f>
        <v/>
      </c>
      <c r="AL998" s="10" t="str">
        <f>IFERROR(VLOOKUP($Y$3&amp;$R998,PRM!$Q$3:$U$31,5,FALSE),"")</f>
        <v/>
      </c>
      <c r="AM998" s="10" t="str">
        <f>IFERROR(IF(AL998=0,0,MATCH($Y$3,PRM!$AA$3:'PRM'!$AA$94,0)),"")</f>
        <v/>
      </c>
      <c r="AN998" s="10" t="str">
        <f>IF($Y$3="","",IF(AL998=0,0,COUNTIF(PRM!$AA$3:'PRM'!$AA$94,$Y$3)))</f>
        <v/>
      </c>
      <c r="AO998" s="10">
        <f t="shared" si="315"/>
        <v>0</v>
      </c>
      <c r="AP998" s="10">
        <f t="shared" si="316"/>
        <v>0</v>
      </c>
      <c r="AQ998" s="10">
        <f t="shared" si="317"/>
        <v>0</v>
      </c>
      <c r="AR998" s="10">
        <f t="shared" si="318"/>
        <v>0</v>
      </c>
      <c r="AS998" s="10">
        <f t="shared" si="319"/>
        <v>0</v>
      </c>
      <c r="AT998" s="10">
        <f t="shared" si="320"/>
        <v>0</v>
      </c>
      <c r="AU998" s="10">
        <f t="shared" si="321"/>
        <v>0</v>
      </c>
      <c r="AV998" s="10">
        <f t="shared" si="322"/>
        <v>0</v>
      </c>
      <c r="AW998" s="10">
        <f t="shared" si="323"/>
        <v>0</v>
      </c>
      <c r="AX998" s="10">
        <f t="shared" si="324"/>
        <v>0</v>
      </c>
      <c r="AY998" s="10">
        <f t="shared" si="325"/>
        <v>0</v>
      </c>
      <c r="AZ998" s="10">
        <f t="shared" si="326"/>
        <v>0</v>
      </c>
      <c r="BA998" s="10">
        <f t="shared" si="327"/>
        <v>0</v>
      </c>
      <c r="BB998" s="10">
        <f t="shared" si="328"/>
        <v>0</v>
      </c>
      <c r="BC998" s="10">
        <f t="shared" si="329"/>
        <v>0</v>
      </c>
      <c r="BD998" s="10">
        <f t="shared" si="330"/>
        <v>0</v>
      </c>
      <c r="BE998" s="10">
        <f t="shared" si="331"/>
        <v>0</v>
      </c>
      <c r="BF998" s="10">
        <f t="shared" si="332"/>
        <v>0</v>
      </c>
      <c r="BG998" s="10">
        <f t="shared" si="333"/>
        <v>0</v>
      </c>
      <c r="BH998" s="10">
        <f t="shared" si="334"/>
        <v>0</v>
      </c>
    </row>
    <row r="999" spans="1:60" ht="27.75" customHeight="1">
      <c r="A999" t="str">
        <f t="shared" si="335"/>
        <v/>
      </c>
      <c r="B999" s="54"/>
      <c r="C999" s="55"/>
      <c r="D999" s="54"/>
      <c r="E999" s="55"/>
      <c r="F999" s="31"/>
      <c r="G999" s="29"/>
      <c r="H999" s="32"/>
      <c r="I999" s="32"/>
      <c r="J999" s="30"/>
      <c r="K999" s="31"/>
      <c r="L999" s="33"/>
      <c r="M999" s="33"/>
      <c r="N999" s="54"/>
      <c r="O999" s="56"/>
      <c r="P999" s="56"/>
      <c r="Q999" s="57"/>
      <c r="R999" s="33"/>
      <c r="S999" s="33"/>
      <c r="T999" s="40"/>
      <c r="U999" s="40"/>
      <c r="V999" s="17"/>
      <c r="W999" s="17"/>
      <c r="X999" s="10" t="str">
        <f>IFERROR(VLOOKUP($F999,PRM!$G$3:$H$5,2,FALSE),"")</f>
        <v/>
      </c>
      <c r="Y999" s="10" t="str">
        <f>IFERROR(VLOOKUP($G999,PRM!$I$3:$J$5,2,FALSE),"")</f>
        <v/>
      </c>
      <c r="Z999" s="10" t="str">
        <f>IFERROR(VLOOKUP($K999,PRM!$K$3:$L$4,2,FALSE),"")</f>
        <v/>
      </c>
      <c r="AA999" s="10" t="str">
        <f>IFERROR(VLOOKUP($N999,PRM!$M$3:$N$50,2,FALSE),"")</f>
        <v/>
      </c>
      <c r="AB999" s="10" t="str">
        <f>IFERROR(VLOOKUP($Y$3&amp;$R999,PRM!$Q$3:$R$31,2,FALSE),"")</f>
        <v/>
      </c>
      <c r="AC999" s="10" t="str">
        <f>IFERROR(VLOOKUP($Y$3&amp;$S999,PRM!$AH$3:$AI$133,2,FALSE),"")</f>
        <v/>
      </c>
      <c r="AD999" s="10" t="str">
        <f>IFERROR(VLOOKUP($Y$3&amp;$T999,PRM!$Y$3:$Z$50,2,FALSE),"")</f>
        <v>1</v>
      </c>
      <c r="AE999" s="10" t="str">
        <f>IFERROR(VLOOKUP($Y$3&amp;$U999,PRM!$AD$3:$AE$44,2,FALSE),"")</f>
        <v/>
      </c>
      <c r="AF999" s="10" t="str">
        <f>IFERROR(VLOOKUP($Y$3&amp;$R999,PRM!$Q$3:$T$31,3,FALSE),"")</f>
        <v/>
      </c>
      <c r="AG999" s="10" t="str">
        <f>IFERROR(IF(AF999=0,0,MATCH($Y$3,PRM!$AF$3:'PRM'!$AF$133,0)),"")</f>
        <v/>
      </c>
      <c r="AH999" s="10" t="str">
        <f>IF($Y$3="","",(IF(AF999=0,0,COUNTIF(PRM!$AF$3:'PRM'!$AF$133,$Y$3))))</f>
        <v/>
      </c>
      <c r="AI999" s="10" t="str">
        <f>IFERROR(VLOOKUP($Y$3&amp;$R999,PRM!$Q$3:$U$31,4,FALSE),"")</f>
        <v/>
      </c>
      <c r="AJ999" s="10" t="str">
        <f>IFERROR(IF(AI999=0,0,MATCH($Y$3,PRM!$V$3:'PRM'!$V$50,0)),"")</f>
        <v/>
      </c>
      <c r="AK999" s="10" t="str">
        <f>IF($Y$3="","",(IF(AI999=0,0,COUNTIF(PRM!$V$3:'PRM'!$V$50,$Y$3))))</f>
        <v/>
      </c>
      <c r="AL999" s="10" t="str">
        <f>IFERROR(VLOOKUP($Y$3&amp;$R999,PRM!$Q$3:$U$31,5,FALSE),"")</f>
        <v/>
      </c>
      <c r="AM999" s="10" t="str">
        <f>IFERROR(IF(AL999=0,0,MATCH($Y$3,PRM!$AA$3:'PRM'!$AA$94,0)),"")</f>
        <v/>
      </c>
      <c r="AN999" s="10" t="str">
        <f>IF($Y$3="","",IF(AL999=0,0,COUNTIF(PRM!$AA$3:'PRM'!$AA$94,$Y$3)))</f>
        <v/>
      </c>
      <c r="AO999" s="10">
        <f t="shared" si="315"/>
        <v>0</v>
      </c>
      <c r="AP999" s="10">
        <f t="shared" si="316"/>
        <v>0</v>
      </c>
      <c r="AQ999" s="10">
        <f t="shared" si="317"/>
        <v>0</v>
      </c>
      <c r="AR999" s="10">
        <f t="shared" si="318"/>
        <v>0</v>
      </c>
      <c r="AS999" s="10">
        <f t="shared" si="319"/>
        <v>0</v>
      </c>
      <c r="AT999" s="10">
        <f t="shared" si="320"/>
        <v>0</v>
      </c>
      <c r="AU999" s="10">
        <f t="shared" si="321"/>
        <v>0</v>
      </c>
      <c r="AV999" s="10">
        <f t="shared" si="322"/>
        <v>0</v>
      </c>
      <c r="AW999" s="10">
        <f t="shared" si="323"/>
        <v>0</v>
      </c>
      <c r="AX999" s="10">
        <f t="shared" si="324"/>
        <v>0</v>
      </c>
      <c r="AY999" s="10">
        <f t="shared" si="325"/>
        <v>0</v>
      </c>
      <c r="AZ999" s="10">
        <f t="shared" si="326"/>
        <v>0</v>
      </c>
      <c r="BA999" s="10">
        <f t="shared" si="327"/>
        <v>0</v>
      </c>
      <c r="BB999" s="10">
        <f t="shared" si="328"/>
        <v>0</v>
      </c>
      <c r="BC999" s="10">
        <f t="shared" si="329"/>
        <v>0</v>
      </c>
      <c r="BD999" s="10">
        <f t="shared" si="330"/>
        <v>0</v>
      </c>
      <c r="BE999" s="10">
        <f t="shared" si="331"/>
        <v>0</v>
      </c>
      <c r="BF999" s="10">
        <f t="shared" si="332"/>
        <v>0</v>
      </c>
      <c r="BG999" s="10">
        <f t="shared" si="333"/>
        <v>0</v>
      </c>
      <c r="BH999" s="10">
        <f t="shared" si="334"/>
        <v>0</v>
      </c>
    </row>
    <row r="1000" spans="1:60" ht="27.75" customHeight="1">
      <c r="A1000" t="str">
        <f t="shared" si="335"/>
        <v/>
      </c>
      <c r="B1000" s="54"/>
      <c r="C1000" s="55"/>
      <c r="D1000" s="54"/>
      <c r="E1000" s="55"/>
      <c r="F1000" s="31"/>
      <c r="G1000" s="29"/>
      <c r="H1000" s="32"/>
      <c r="I1000" s="32"/>
      <c r="J1000" s="30"/>
      <c r="K1000" s="31"/>
      <c r="L1000" s="33"/>
      <c r="M1000" s="33"/>
      <c r="N1000" s="54"/>
      <c r="O1000" s="56"/>
      <c r="P1000" s="56"/>
      <c r="Q1000" s="57"/>
      <c r="R1000" s="33"/>
      <c r="S1000" s="33"/>
      <c r="T1000" s="40"/>
      <c r="U1000" s="40"/>
      <c r="V1000" s="17"/>
      <c r="W1000" s="17"/>
      <c r="X1000" s="10" t="str">
        <f>IFERROR(VLOOKUP($F1000,PRM!$G$3:$H$5,2,FALSE),"")</f>
        <v/>
      </c>
      <c r="Y1000" s="10" t="str">
        <f>IFERROR(VLOOKUP($G1000,PRM!$I$3:$J$5,2,FALSE),"")</f>
        <v/>
      </c>
      <c r="Z1000" s="10" t="str">
        <f>IFERROR(VLOOKUP($K1000,PRM!$K$3:$L$4,2,FALSE),"")</f>
        <v/>
      </c>
      <c r="AA1000" s="10" t="str">
        <f>IFERROR(VLOOKUP($N1000,PRM!$M$3:$N$50,2,FALSE),"")</f>
        <v/>
      </c>
      <c r="AB1000" s="10" t="str">
        <f>IFERROR(VLOOKUP($Y$3&amp;$R1000,PRM!$Q$3:$R$31,2,FALSE),"")</f>
        <v/>
      </c>
      <c r="AC1000" s="10" t="str">
        <f>IFERROR(VLOOKUP($Y$3&amp;$S1000,PRM!$AH$3:$AI$133,2,FALSE),"")</f>
        <v/>
      </c>
      <c r="AD1000" s="10" t="str">
        <f>IFERROR(VLOOKUP($Y$3&amp;$T1000,PRM!$Y$3:$Z$50,2,FALSE),"")</f>
        <v>1</v>
      </c>
      <c r="AE1000" s="10" t="str">
        <f>IFERROR(VLOOKUP($Y$3&amp;$U1000,PRM!$AD$3:$AE$44,2,FALSE),"")</f>
        <v/>
      </c>
      <c r="AF1000" s="10" t="str">
        <f>IFERROR(VLOOKUP($Y$3&amp;$R1000,PRM!$Q$3:$T$31,3,FALSE),"")</f>
        <v/>
      </c>
      <c r="AG1000" s="10" t="str">
        <f>IFERROR(IF(AF1000=0,0,MATCH($Y$3,PRM!$AF$3:'PRM'!$AF$133,0)),"")</f>
        <v/>
      </c>
      <c r="AH1000" s="10" t="str">
        <f>IF($Y$3="","",(IF(AF1000=0,0,COUNTIF(PRM!$AF$3:'PRM'!$AF$133,$Y$3))))</f>
        <v/>
      </c>
      <c r="AI1000" s="10" t="str">
        <f>IFERROR(VLOOKUP($Y$3&amp;$R1000,PRM!$Q$3:$U$31,4,FALSE),"")</f>
        <v/>
      </c>
      <c r="AJ1000" s="10" t="str">
        <f>IFERROR(IF(AI1000=0,0,MATCH($Y$3,PRM!$V$3:'PRM'!$V$50,0)),"")</f>
        <v/>
      </c>
      <c r="AK1000" s="10" t="str">
        <f>IF($Y$3="","",(IF(AI1000=0,0,COUNTIF(PRM!$V$3:'PRM'!$V$50,$Y$3))))</f>
        <v/>
      </c>
      <c r="AL1000" s="10" t="str">
        <f>IFERROR(VLOOKUP($Y$3&amp;$R1000,PRM!$Q$3:$U$31,5,FALSE),"")</f>
        <v/>
      </c>
      <c r="AM1000" s="10" t="str">
        <f>IFERROR(IF(AL1000=0,0,MATCH($Y$3,PRM!$AA$3:'PRM'!$AA$94,0)),"")</f>
        <v/>
      </c>
      <c r="AN1000" s="10" t="str">
        <f>IF($Y$3="","",IF(AL1000=0,0,COUNTIF(PRM!$AA$3:'PRM'!$AA$94,$Y$3)))</f>
        <v/>
      </c>
      <c r="AO1000" s="10">
        <f t="shared" si="315"/>
        <v>0</v>
      </c>
      <c r="AP1000" s="10">
        <f t="shared" si="316"/>
        <v>0</v>
      </c>
      <c r="AQ1000" s="10">
        <f t="shared" si="317"/>
        <v>0</v>
      </c>
      <c r="AR1000" s="10">
        <f t="shared" si="318"/>
        <v>0</v>
      </c>
      <c r="AS1000" s="10">
        <f t="shared" si="319"/>
        <v>0</v>
      </c>
      <c r="AT1000" s="10">
        <f t="shared" si="320"/>
        <v>0</v>
      </c>
      <c r="AU1000" s="10">
        <f t="shared" si="321"/>
        <v>0</v>
      </c>
      <c r="AV1000" s="10">
        <f t="shared" si="322"/>
        <v>0</v>
      </c>
      <c r="AW1000" s="10">
        <f t="shared" si="323"/>
        <v>0</v>
      </c>
      <c r="AX1000" s="10">
        <f t="shared" si="324"/>
        <v>0</v>
      </c>
      <c r="AY1000" s="10">
        <f t="shared" si="325"/>
        <v>0</v>
      </c>
      <c r="AZ1000" s="10">
        <f t="shared" si="326"/>
        <v>0</v>
      </c>
      <c r="BA1000" s="10">
        <f t="shared" si="327"/>
        <v>0</v>
      </c>
      <c r="BB1000" s="10">
        <f t="shared" si="328"/>
        <v>0</v>
      </c>
      <c r="BC1000" s="10">
        <f t="shared" si="329"/>
        <v>0</v>
      </c>
      <c r="BD1000" s="10">
        <f t="shared" si="330"/>
        <v>0</v>
      </c>
      <c r="BE1000" s="10">
        <f t="shared" si="331"/>
        <v>0</v>
      </c>
      <c r="BF1000" s="10">
        <f t="shared" si="332"/>
        <v>0</v>
      </c>
      <c r="BG1000" s="10">
        <f t="shared" si="333"/>
        <v>0</v>
      </c>
      <c r="BH1000" s="10">
        <f t="shared" si="334"/>
        <v>0</v>
      </c>
    </row>
    <row r="1001" spans="1:60" ht="27.75" customHeight="1">
      <c r="A1001" t="str">
        <f t="shared" si="335"/>
        <v/>
      </c>
      <c r="B1001" s="54"/>
      <c r="C1001" s="55"/>
      <c r="D1001" s="54"/>
      <c r="E1001" s="55"/>
      <c r="F1001" s="31"/>
      <c r="G1001" s="29"/>
      <c r="H1001" s="32"/>
      <c r="I1001" s="32"/>
      <c r="J1001" s="30"/>
      <c r="K1001" s="31"/>
      <c r="L1001" s="33"/>
      <c r="M1001" s="33"/>
      <c r="N1001" s="54"/>
      <c r="O1001" s="56"/>
      <c r="P1001" s="56"/>
      <c r="Q1001" s="57"/>
      <c r="R1001" s="33"/>
      <c r="S1001" s="33"/>
      <c r="T1001" s="40"/>
      <c r="U1001" s="40"/>
      <c r="V1001" s="17"/>
      <c r="W1001" s="17"/>
      <c r="X1001" s="10" t="str">
        <f>IFERROR(VLOOKUP($F1001,PRM!$G$3:$H$5,2,FALSE),"")</f>
        <v/>
      </c>
      <c r="Y1001" s="10" t="str">
        <f>IFERROR(VLOOKUP($G1001,PRM!$I$3:$J$5,2,FALSE),"")</f>
        <v/>
      </c>
      <c r="Z1001" s="10" t="str">
        <f>IFERROR(VLOOKUP($K1001,PRM!$K$3:$L$4,2,FALSE),"")</f>
        <v/>
      </c>
      <c r="AA1001" s="10" t="str">
        <f>IFERROR(VLOOKUP($N1001,PRM!$M$3:$N$50,2,FALSE),"")</f>
        <v/>
      </c>
      <c r="AB1001" s="10" t="str">
        <f>IFERROR(VLOOKUP($Y$3&amp;$R1001,PRM!$Q$3:$R$31,2,FALSE),"")</f>
        <v/>
      </c>
      <c r="AC1001" s="10" t="str">
        <f>IFERROR(VLOOKUP($Y$3&amp;$S1001,PRM!$AH$3:$AI$133,2,FALSE),"")</f>
        <v/>
      </c>
      <c r="AD1001" s="10" t="str">
        <f>IFERROR(VLOOKUP($Y$3&amp;$T1001,PRM!$Y$3:$Z$50,2,FALSE),"")</f>
        <v>1</v>
      </c>
      <c r="AE1001" s="10" t="str">
        <f>IFERROR(VLOOKUP($Y$3&amp;$U1001,PRM!$AD$3:$AE$44,2,FALSE),"")</f>
        <v/>
      </c>
      <c r="AF1001" s="10" t="str">
        <f>IFERROR(VLOOKUP($Y$3&amp;$R1001,PRM!$Q$3:$T$31,3,FALSE),"")</f>
        <v/>
      </c>
      <c r="AG1001" s="10" t="str">
        <f>IFERROR(IF(AF1001=0,0,MATCH($Y$3,PRM!$AF$3:'PRM'!$AF$133,0)),"")</f>
        <v/>
      </c>
      <c r="AH1001" s="10" t="str">
        <f>IF($Y$3="","",(IF(AF1001=0,0,COUNTIF(PRM!$AF$3:'PRM'!$AF$133,$Y$3))))</f>
        <v/>
      </c>
      <c r="AI1001" s="10" t="str">
        <f>IFERROR(VLOOKUP($Y$3&amp;$R1001,PRM!$Q$3:$U$31,4,FALSE),"")</f>
        <v/>
      </c>
      <c r="AJ1001" s="10" t="str">
        <f>IFERROR(IF(AI1001=0,0,MATCH($Y$3,PRM!$V$3:'PRM'!$V$50,0)),"")</f>
        <v/>
      </c>
      <c r="AK1001" s="10" t="str">
        <f>IF($Y$3="","",(IF(AI1001=0,0,COUNTIF(PRM!$V$3:'PRM'!$V$50,$Y$3))))</f>
        <v/>
      </c>
      <c r="AL1001" s="10" t="str">
        <f>IFERROR(VLOOKUP($Y$3&amp;$R1001,PRM!$Q$3:$U$31,5,FALSE),"")</f>
        <v/>
      </c>
      <c r="AM1001" s="10" t="str">
        <f>IFERROR(IF(AL1001=0,0,MATCH($Y$3,PRM!$AA$3:'PRM'!$AA$94,0)),"")</f>
        <v/>
      </c>
      <c r="AN1001" s="10" t="str">
        <f>IF($Y$3="","",IF(AL1001=0,0,COUNTIF(PRM!$AA$3:'PRM'!$AA$94,$Y$3)))</f>
        <v/>
      </c>
      <c r="AO1001" s="10">
        <f t="shared" si="315"/>
        <v>0</v>
      </c>
      <c r="AP1001" s="10">
        <f t="shared" si="316"/>
        <v>0</v>
      </c>
      <c r="AQ1001" s="10">
        <f t="shared" si="317"/>
        <v>0</v>
      </c>
      <c r="AR1001" s="10">
        <f t="shared" si="318"/>
        <v>0</v>
      </c>
      <c r="AS1001" s="10">
        <f t="shared" si="319"/>
        <v>0</v>
      </c>
      <c r="AT1001" s="10">
        <f t="shared" si="320"/>
        <v>0</v>
      </c>
      <c r="AU1001" s="10">
        <f t="shared" si="321"/>
        <v>0</v>
      </c>
      <c r="AV1001" s="10">
        <f t="shared" si="322"/>
        <v>0</v>
      </c>
      <c r="AW1001" s="10">
        <f t="shared" si="323"/>
        <v>0</v>
      </c>
      <c r="AX1001" s="10">
        <f t="shared" si="324"/>
        <v>0</v>
      </c>
      <c r="AY1001" s="10">
        <f t="shared" si="325"/>
        <v>0</v>
      </c>
      <c r="AZ1001" s="10">
        <f t="shared" si="326"/>
        <v>0</v>
      </c>
      <c r="BA1001" s="10">
        <f t="shared" si="327"/>
        <v>0</v>
      </c>
      <c r="BB1001" s="10">
        <f t="shared" si="328"/>
        <v>0</v>
      </c>
      <c r="BC1001" s="10">
        <f t="shared" si="329"/>
        <v>0</v>
      </c>
      <c r="BD1001" s="10">
        <f t="shared" si="330"/>
        <v>0</v>
      </c>
      <c r="BE1001" s="10">
        <f t="shared" si="331"/>
        <v>0</v>
      </c>
      <c r="BF1001" s="10">
        <f t="shared" si="332"/>
        <v>0</v>
      </c>
      <c r="BG1001" s="10">
        <f t="shared" si="333"/>
        <v>0</v>
      </c>
      <c r="BH1001" s="10">
        <f t="shared" si="334"/>
        <v>0</v>
      </c>
    </row>
    <row r="1002" spans="1:60" ht="27.75" customHeight="1">
      <c r="A1002" t="str">
        <f t="shared" si="335"/>
        <v/>
      </c>
      <c r="B1002" s="54"/>
      <c r="C1002" s="55"/>
      <c r="D1002" s="54"/>
      <c r="E1002" s="55"/>
      <c r="F1002" s="31"/>
      <c r="G1002" s="29"/>
      <c r="H1002" s="32"/>
      <c r="I1002" s="32"/>
      <c r="J1002" s="30"/>
      <c r="K1002" s="31"/>
      <c r="L1002" s="33"/>
      <c r="M1002" s="33"/>
      <c r="N1002" s="54"/>
      <c r="O1002" s="56"/>
      <c r="P1002" s="56"/>
      <c r="Q1002" s="57"/>
      <c r="R1002" s="33"/>
      <c r="S1002" s="33"/>
      <c r="T1002" s="40"/>
      <c r="U1002" s="40"/>
      <c r="V1002" s="17"/>
      <c r="W1002" s="17"/>
      <c r="X1002" s="10" t="str">
        <f>IFERROR(VLOOKUP($F1002,PRM!$G$3:$H$5,2,FALSE),"")</f>
        <v/>
      </c>
      <c r="Y1002" s="10" t="str">
        <f>IFERROR(VLOOKUP($G1002,PRM!$I$3:$J$5,2,FALSE),"")</f>
        <v/>
      </c>
      <c r="Z1002" s="10" t="str">
        <f>IFERROR(VLOOKUP($K1002,PRM!$K$3:$L$4,2,FALSE),"")</f>
        <v/>
      </c>
      <c r="AA1002" s="10" t="str">
        <f>IFERROR(VLOOKUP($N1002,PRM!$M$3:$N$50,2,FALSE),"")</f>
        <v/>
      </c>
      <c r="AB1002" s="10" t="str">
        <f>IFERROR(VLOOKUP($Y$3&amp;$R1002,PRM!$Q$3:$R$31,2,FALSE),"")</f>
        <v/>
      </c>
      <c r="AC1002" s="10" t="str">
        <f>IFERROR(VLOOKUP($Y$3&amp;$S1002,PRM!$AH$3:$AI$133,2,FALSE),"")</f>
        <v/>
      </c>
      <c r="AD1002" s="10" t="str">
        <f>IFERROR(VLOOKUP($Y$3&amp;$T1002,PRM!$Y$3:$Z$50,2,FALSE),"")</f>
        <v>1</v>
      </c>
      <c r="AE1002" s="10" t="str">
        <f>IFERROR(VLOOKUP($Y$3&amp;$U1002,PRM!$AD$3:$AE$44,2,FALSE),"")</f>
        <v/>
      </c>
      <c r="AF1002" s="10" t="str">
        <f>IFERROR(VLOOKUP($Y$3&amp;$R1002,PRM!$Q$3:$T$31,3,FALSE),"")</f>
        <v/>
      </c>
      <c r="AG1002" s="10" t="str">
        <f>IFERROR(IF(AF1002=0,0,MATCH($Y$3,PRM!$AF$3:'PRM'!$AF$133,0)),"")</f>
        <v/>
      </c>
      <c r="AH1002" s="10" t="str">
        <f>IF($Y$3="","",(IF(AF1002=0,0,COUNTIF(PRM!$AF$3:'PRM'!$AF$133,$Y$3))))</f>
        <v/>
      </c>
      <c r="AI1002" s="10" t="str">
        <f>IFERROR(VLOOKUP($Y$3&amp;$R1002,PRM!$Q$3:$U$31,4,FALSE),"")</f>
        <v/>
      </c>
      <c r="AJ1002" s="10" t="str">
        <f>IFERROR(IF(AI1002=0,0,MATCH($Y$3,PRM!$V$3:'PRM'!$V$50,0)),"")</f>
        <v/>
      </c>
      <c r="AK1002" s="10" t="str">
        <f>IF($Y$3="","",(IF(AI1002=0,0,COUNTIF(PRM!$V$3:'PRM'!$V$50,$Y$3))))</f>
        <v/>
      </c>
      <c r="AL1002" s="10" t="str">
        <f>IFERROR(VLOOKUP($Y$3&amp;$R1002,PRM!$Q$3:$U$31,5,FALSE),"")</f>
        <v/>
      </c>
      <c r="AM1002" s="10" t="str">
        <f>IFERROR(IF(AL1002=0,0,MATCH($Y$3,PRM!$AA$3:'PRM'!$AA$94,0)),"")</f>
        <v/>
      </c>
      <c r="AN1002" s="10" t="str">
        <f>IF($Y$3="","",IF(AL1002=0,0,COUNTIF(PRM!$AA$3:'PRM'!$AA$94,$Y$3)))</f>
        <v/>
      </c>
      <c r="AO1002" s="10">
        <f t="shared" si="315"/>
        <v>0</v>
      </c>
      <c r="AP1002" s="10">
        <f t="shared" si="316"/>
        <v>0</v>
      </c>
      <c r="AQ1002" s="10">
        <f t="shared" si="317"/>
        <v>0</v>
      </c>
      <c r="AR1002" s="10">
        <f t="shared" si="318"/>
        <v>0</v>
      </c>
      <c r="AS1002" s="10">
        <f t="shared" si="319"/>
        <v>0</v>
      </c>
      <c r="AT1002" s="10">
        <f t="shared" si="320"/>
        <v>0</v>
      </c>
      <c r="AU1002" s="10">
        <f t="shared" si="321"/>
        <v>0</v>
      </c>
      <c r="AV1002" s="10">
        <f t="shared" si="322"/>
        <v>0</v>
      </c>
      <c r="AW1002" s="10">
        <f t="shared" si="323"/>
        <v>0</v>
      </c>
      <c r="AX1002" s="10">
        <f t="shared" si="324"/>
        <v>0</v>
      </c>
      <c r="AY1002" s="10">
        <f t="shared" si="325"/>
        <v>0</v>
      </c>
      <c r="AZ1002" s="10">
        <f t="shared" si="326"/>
        <v>0</v>
      </c>
      <c r="BA1002" s="10">
        <f t="shared" si="327"/>
        <v>0</v>
      </c>
      <c r="BB1002" s="10">
        <f t="shared" si="328"/>
        <v>0</v>
      </c>
      <c r="BC1002" s="10">
        <f t="shared" si="329"/>
        <v>0</v>
      </c>
      <c r="BD1002" s="10">
        <f t="shared" si="330"/>
        <v>0</v>
      </c>
      <c r="BE1002" s="10">
        <f t="shared" si="331"/>
        <v>0</v>
      </c>
      <c r="BF1002" s="10">
        <f t="shared" si="332"/>
        <v>0</v>
      </c>
      <c r="BG1002" s="10">
        <f t="shared" si="333"/>
        <v>0</v>
      </c>
      <c r="BH1002" s="10">
        <f t="shared" si="334"/>
        <v>0</v>
      </c>
    </row>
    <row r="1003" spans="1:60" ht="27.75" customHeight="1">
      <c r="A1003" t="str">
        <f t="shared" si="335"/>
        <v/>
      </c>
      <c r="B1003" s="54"/>
      <c r="C1003" s="55"/>
      <c r="D1003" s="54"/>
      <c r="E1003" s="55"/>
      <c r="F1003" s="31"/>
      <c r="G1003" s="29"/>
      <c r="H1003" s="32"/>
      <c r="I1003" s="32"/>
      <c r="J1003" s="30"/>
      <c r="K1003" s="31"/>
      <c r="L1003" s="33"/>
      <c r="M1003" s="33"/>
      <c r="N1003" s="54"/>
      <c r="O1003" s="56"/>
      <c r="P1003" s="56"/>
      <c r="Q1003" s="57"/>
      <c r="R1003" s="33"/>
      <c r="S1003" s="33"/>
      <c r="T1003" s="40"/>
      <c r="U1003" s="40"/>
      <c r="V1003" s="17"/>
      <c r="W1003" s="17"/>
      <c r="X1003" s="10" t="str">
        <f>IFERROR(VLOOKUP($F1003,PRM!$G$3:$H$5,2,FALSE),"")</f>
        <v/>
      </c>
      <c r="Y1003" s="10" t="str">
        <f>IFERROR(VLOOKUP($G1003,PRM!$I$3:$J$5,2,FALSE),"")</f>
        <v/>
      </c>
      <c r="Z1003" s="10" t="str">
        <f>IFERROR(VLOOKUP($K1003,PRM!$K$3:$L$4,2,FALSE),"")</f>
        <v/>
      </c>
      <c r="AA1003" s="10" t="str">
        <f>IFERROR(VLOOKUP($N1003,PRM!$M$3:$N$50,2,FALSE),"")</f>
        <v/>
      </c>
      <c r="AB1003" s="10" t="str">
        <f>IFERROR(VLOOKUP($Y$3&amp;$R1003,PRM!$Q$3:$R$31,2,FALSE),"")</f>
        <v/>
      </c>
      <c r="AC1003" s="10" t="str">
        <f>IFERROR(VLOOKUP($Y$3&amp;$S1003,PRM!$AH$3:$AI$133,2,FALSE),"")</f>
        <v/>
      </c>
      <c r="AD1003" s="10" t="str">
        <f>IFERROR(VLOOKUP($Y$3&amp;$T1003,PRM!$Y$3:$Z$50,2,FALSE),"")</f>
        <v>1</v>
      </c>
      <c r="AE1003" s="10" t="str">
        <f>IFERROR(VLOOKUP($Y$3&amp;$U1003,PRM!$AD$3:$AE$44,2,FALSE),"")</f>
        <v/>
      </c>
      <c r="AF1003" s="10" t="str">
        <f>IFERROR(VLOOKUP($Y$3&amp;$R1003,PRM!$Q$3:$T$31,3,FALSE),"")</f>
        <v/>
      </c>
      <c r="AG1003" s="10" t="str">
        <f>IFERROR(IF(AF1003=0,0,MATCH($Y$3,PRM!$AF$3:'PRM'!$AF$133,0)),"")</f>
        <v/>
      </c>
      <c r="AH1003" s="10" t="str">
        <f>IF($Y$3="","",(IF(AF1003=0,0,COUNTIF(PRM!$AF$3:'PRM'!$AF$133,$Y$3))))</f>
        <v/>
      </c>
      <c r="AI1003" s="10" t="str">
        <f>IFERROR(VLOOKUP($Y$3&amp;$R1003,PRM!$Q$3:$U$31,4,FALSE),"")</f>
        <v/>
      </c>
      <c r="AJ1003" s="10" t="str">
        <f>IFERROR(IF(AI1003=0,0,MATCH($Y$3,PRM!$V$3:'PRM'!$V$50,0)),"")</f>
        <v/>
      </c>
      <c r="AK1003" s="10" t="str">
        <f>IF($Y$3="","",(IF(AI1003=0,0,COUNTIF(PRM!$V$3:'PRM'!$V$50,$Y$3))))</f>
        <v/>
      </c>
      <c r="AL1003" s="10" t="str">
        <f>IFERROR(VLOOKUP($Y$3&amp;$R1003,PRM!$Q$3:$U$31,5,FALSE),"")</f>
        <v/>
      </c>
      <c r="AM1003" s="10" t="str">
        <f>IFERROR(IF(AL1003=0,0,MATCH($Y$3,PRM!$AA$3:'PRM'!$AA$94,0)),"")</f>
        <v/>
      </c>
      <c r="AN1003" s="10" t="str">
        <f>IF($Y$3="","",IF(AL1003=0,0,COUNTIF(PRM!$AA$3:'PRM'!$AA$94,$Y$3)))</f>
        <v/>
      </c>
      <c r="AO1003" s="10">
        <f t="shared" si="315"/>
        <v>0</v>
      </c>
      <c r="AP1003" s="10">
        <f t="shared" si="316"/>
        <v>0</v>
      </c>
      <c r="AQ1003" s="10">
        <f t="shared" si="317"/>
        <v>0</v>
      </c>
      <c r="AR1003" s="10">
        <f t="shared" si="318"/>
        <v>0</v>
      </c>
      <c r="AS1003" s="10">
        <f t="shared" si="319"/>
        <v>0</v>
      </c>
      <c r="AT1003" s="10">
        <f t="shared" si="320"/>
        <v>0</v>
      </c>
      <c r="AU1003" s="10">
        <f t="shared" si="321"/>
        <v>0</v>
      </c>
      <c r="AV1003" s="10">
        <f t="shared" si="322"/>
        <v>0</v>
      </c>
      <c r="AW1003" s="10">
        <f t="shared" si="323"/>
        <v>0</v>
      </c>
      <c r="AX1003" s="10">
        <f t="shared" si="324"/>
        <v>0</v>
      </c>
      <c r="AY1003" s="10">
        <f t="shared" si="325"/>
        <v>0</v>
      </c>
      <c r="AZ1003" s="10">
        <f t="shared" si="326"/>
        <v>0</v>
      </c>
      <c r="BA1003" s="10">
        <f t="shared" si="327"/>
        <v>0</v>
      </c>
      <c r="BB1003" s="10">
        <f t="shared" si="328"/>
        <v>0</v>
      </c>
      <c r="BC1003" s="10">
        <f t="shared" si="329"/>
        <v>0</v>
      </c>
      <c r="BD1003" s="10">
        <f t="shared" si="330"/>
        <v>0</v>
      </c>
      <c r="BE1003" s="10">
        <f t="shared" si="331"/>
        <v>0</v>
      </c>
      <c r="BF1003" s="10">
        <f t="shared" si="332"/>
        <v>0</v>
      </c>
      <c r="BG1003" s="10">
        <f t="shared" si="333"/>
        <v>0</v>
      </c>
      <c r="BH1003" s="10">
        <f t="shared" si="334"/>
        <v>0</v>
      </c>
    </row>
    <row r="1004" spans="1:60" ht="27.75" customHeight="1">
      <c r="A1004" t="str">
        <f t="shared" si="335"/>
        <v/>
      </c>
      <c r="B1004" s="54"/>
      <c r="C1004" s="55"/>
      <c r="D1004" s="54"/>
      <c r="E1004" s="55"/>
      <c r="F1004" s="31"/>
      <c r="G1004" s="29"/>
      <c r="H1004" s="32"/>
      <c r="I1004" s="32"/>
      <c r="J1004" s="30"/>
      <c r="K1004" s="31"/>
      <c r="L1004" s="33"/>
      <c r="M1004" s="33"/>
      <c r="N1004" s="54"/>
      <c r="O1004" s="56"/>
      <c r="P1004" s="56"/>
      <c r="Q1004" s="57"/>
      <c r="R1004" s="33"/>
      <c r="S1004" s="33"/>
      <c r="T1004" s="40"/>
      <c r="U1004" s="40"/>
      <c r="V1004" s="17"/>
      <c r="W1004" s="17"/>
      <c r="X1004" s="10" t="str">
        <f>IFERROR(VLOOKUP($F1004,PRM!$G$3:$H$5,2,FALSE),"")</f>
        <v/>
      </c>
      <c r="Y1004" s="10" t="str">
        <f>IFERROR(VLOOKUP($G1004,PRM!$I$3:$J$5,2,FALSE),"")</f>
        <v/>
      </c>
      <c r="Z1004" s="10" t="str">
        <f>IFERROR(VLOOKUP($K1004,PRM!$K$3:$L$4,2,FALSE),"")</f>
        <v/>
      </c>
      <c r="AA1004" s="10" t="str">
        <f>IFERROR(VLOOKUP($N1004,PRM!$M$3:$N$50,2,FALSE),"")</f>
        <v/>
      </c>
      <c r="AB1004" s="10" t="str">
        <f>IFERROR(VLOOKUP($Y$3&amp;$R1004,PRM!$Q$3:$R$31,2,FALSE),"")</f>
        <v/>
      </c>
      <c r="AC1004" s="10" t="str">
        <f>IFERROR(VLOOKUP($Y$3&amp;$S1004,PRM!$AH$3:$AI$133,2,FALSE),"")</f>
        <v/>
      </c>
      <c r="AD1004" s="10" t="str">
        <f>IFERROR(VLOOKUP($Y$3&amp;$T1004,PRM!$Y$3:$Z$50,2,FALSE),"")</f>
        <v>1</v>
      </c>
      <c r="AE1004" s="10" t="str">
        <f>IFERROR(VLOOKUP($Y$3&amp;$U1004,PRM!$AD$3:$AE$44,2,FALSE),"")</f>
        <v/>
      </c>
      <c r="AF1004" s="10" t="str">
        <f>IFERROR(VLOOKUP($Y$3&amp;$R1004,PRM!$Q$3:$T$31,3,FALSE),"")</f>
        <v/>
      </c>
      <c r="AG1004" s="10" t="str">
        <f>IFERROR(IF(AF1004=0,0,MATCH($Y$3,PRM!$AF$3:'PRM'!$AF$133,0)),"")</f>
        <v/>
      </c>
      <c r="AH1004" s="10" t="str">
        <f>IF($Y$3="","",(IF(AF1004=0,0,COUNTIF(PRM!$AF$3:'PRM'!$AF$133,$Y$3))))</f>
        <v/>
      </c>
      <c r="AI1004" s="10" t="str">
        <f>IFERROR(VLOOKUP($Y$3&amp;$R1004,PRM!$Q$3:$U$31,4,FALSE),"")</f>
        <v/>
      </c>
      <c r="AJ1004" s="10" t="str">
        <f>IFERROR(IF(AI1004=0,0,MATCH($Y$3,PRM!$V$3:'PRM'!$V$50,0)),"")</f>
        <v/>
      </c>
      <c r="AK1004" s="10" t="str">
        <f>IF($Y$3="","",(IF(AI1004=0,0,COUNTIF(PRM!$V$3:'PRM'!$V$50,$Y$3))))</f>
        <v/>
      </c>
      <c r="AL1004" s="10" t="str">
        <f>IFERROR(VLOOKUP($Y$3&amp;$R1004,PRM!$Q$3:$U$31,5,FALSE),"")</f>
        <v/>
      </c>
      <c r="AM1004" s="10" t="str">
        <f>IFERROR(IF(AL1004=0,0,MATCH($Y$3,PRM!$AA$3:'PRM'!$AA$94,0)),"")</f>
        <v/>
      </c>
      <c r="AN1004" s="10" t="str">
        <f>IF($Y$3="","",IF(AL1004=0,0,COUNTIF(PRM!$AA$3:'PRM'!$AA$94,$Y$3)))</f>
        <v/>
      </c>
      <c r="AO1004" s="10">
        <f t="shared" si="315"/>
        <v>0</v>
      </c>
      <c r="AP1004" s="10">
        <f t="shared" si="316"/>
        <v>0</v>
      </c>
      <c r="AQ1004" s="10">
        <f t="shared" si="317"/>
        <v>0</v>
      </c>
      <c r="AR1004" s="10">
        <f t="shared" si="318"/>
        <v>0</v>
      </c>
      <c r="AS1004" s="10">
        <f t="shared" si="319"/>
        <v>0</v>
      </c>
      <c r="AT1004" s="10">
        <f t="shared" si="320"/>
        <v>0</v>
      </c>
      <c r="AU1004" s="10">
        <f t="shared" si="321"/>
        <v>0</v>
      </c>
      <c r="AV1004" s="10">
        <f t="shared" si="322"/>
        <v>0</v>
      </c>
      <c r="AW1004" s="10">
        <f t="shared" si="323"/>
        <v>0</v>
      </c>
      <c r="AX1004" s="10">
        <f t="shared" si="324"/>
        <v>0</v>
      </c>
      <c r="AY1004" s="10">
        <f t="shared" si="325"/>
        <v>0</v>
      </c>
      <c r="AZ1004" s="10">
        <f t="shared" si="326"/>
        <v>0</v>
      </c>
      <c r="BA1004" s="10">
        <f t="shared" si="327"/>
        <v>0</v>
      </c>
      <c r="BB1004" s="10">
        <f t="shared" si="328"/>
        <v>0</v>
      </c>
      <c r="BC1004" s="10">
        <f t="shared" si="329"/>
        <v>0</v>
      </c>
      <c r="BD1004" s="10">
        <f t="shared" si="330"/>
        <v>0</v>
      </c>
      <c r="BE1004" s="10">
        <f t="shared" si="331"/>
        <v>0</v>
      </c>
      <c r="BF1004" s="10">
        <f t="shared" si="332"/>
        <v>0</v>
      </c>
      <c r="BG1004" s="10">
        <f t="shared" si="333"/>
        <v>0</v>
      </c>
      <c r="BH1004" s="10">
        <f t="shared" si="334"/>
        <v>0</v>
      </c>
    </row>
    <row r="1005" spans="1:60" ht="27.75" customHeight="1">
      <c r="A1005" t="str">
        <f t="shared" si="335"/>
        <v/>
      </c>
      <c r="B1005" s="54"/>
      <c r="C1005" s="55"/>
      <c r="D1005" s="54"/>
      <c r="E1005" s="55"/>
      <c r="F1005" s="31"/>
      <c r="G1005" s="29"/>
      <c r="H1005" s="32"/>
      <c r="I1005" s="32"/>
      <c r="J1005" s="30"/>
      <c r="K1005" s="31"/>
      <c r="L1005" s="33"/>
      <c r="M1005" s="33"/>
      <c r="N1005" s="54"/>
      <c r="O1005" s="56"/>
      <c r="P1005" s="56"/>
      <c r="Q1005" s="57"/>
      <c r="R1005" s="33"/>
      <c r="S1005" s="33"/>
      <c r="T1005" s="40"/>
      <c r="U1005" s="40"/>
      <c r="V1005" s="17"/>
      <c r="W1005" s="17"/>
      <c r="X1005" s="10" t="str">
        <f>IFERROR(VLOOKUP($F1005,PRM!$G$3:$H$5,2,FALSE),"")</f>
        <v/>
      </c>
      <c r="Y1005" s="10" t="str">
        <f>IFERROR(VLOOKUP($G1005,PRM!$I$3:$J$5,2,FALSE),"")</f>
        <v/>
      </c>
      <c r="Z1005" s="10" t="str">
        <f>IFERROR(VLOOKUP($K1005,PRM!$K$3:$L$4,2,FALSE),"")</f>
        <v/>
      </c>
      <c r="AA1005" s="10" t="str">
        <f>IFERROR(VLOOKUP($N1005,PRM!$M$3:$N$50,2,FALSE),"")</f>
        <v/>
      </c>
      <c r="AB1005" s="10" t="str">
        <f>IFERROR(VLOOKUP($Y$3&amp;$R1005,PRM!$Q$3:$R$31,2,FALSE),"")</f>
        <v/>
      </c>
      <c r="AC1005" s="10" t="str">
        <f>IFERROR(VLOOKUP($Y$3&amp;$S1005,PRM!$AH$3:$AI$133,2,FALSE),"")</f>
        <v/>
      </c>
      <c r="AD1005" s="10" t="str">
        <f>IFERROR(VLOOKUP($Y$3&amp;$T1005,PRM!$Y$3:$Z$50,2,FALSE),"")</f>
        <v>1</v>
      </c>
      <c r="AE1005" s="10" t="str">
        <f>IFERROR(VLOOKUP($Y$3&amp;$U1005,PRM!$AD$3:$AE$44,2,FALSE),"")</f>
        <v/>
      </c>
      <c r="AF1005" s="10" t="str">
        <f>IFERROR(VLOOKUP($Y$3&amp;$R1005,PRM!$Q$3:$T$31,3,FALSE),"")</f>
        <v/>
      </c>
      <c r="AG1005" s="10" t="str">
        <f>IFERROR(IF(AF1005=0,0,MATCH($Y$3,PRM!$AF$3:'PRM'!$AF$133,0)),"")</f>
        <v/>
      </c>
      <c r="AH1005" s="10" t="str">
        <f>IF($Y$3="","",(IF(AF1005=0,0,COUNTIF(PRM!$AF$3:'PRM'!$AF$133,$Y$3))))</f>
        <v/>
      </c>
      <c r="AI1005" s="10" t="str">
        <f>IFERROR(VLOOKUP($Y$3&amp;$R1005,PRM!$Q$3:$U$31,4,FALSE),"")</f>
        <v/>
      </c>
      <c r="AJ1005" s="10" t="str">
        <f>IFERROR(IF(AI1005=0,0,MATCH($Y$3,PRM!$V$3:'PRM'!$V$50,0)),"")</f>
        <v/>
      </c>
      <c r="AK1005" s="10" t="str">
        <f>IF($Y$3="","",(IF(AI1005=0,0,COUNTIF(PRM!$V$3:'PRM'!$V$50,$Y$3))))</f>
        <v/>
      </c>
      <c r="AL1005" s="10" t="str">
        <f>IFERROR(VLOOKUP($Y$3&amp;$R1005,PRM!$Q$3:$U$31,5,FALSE),"")</f>
        <v/>
      </c>
      <c r="AM1005" s="10" t="str">
        <f>IFERROR(IF(AL1005=0,0,MATCH($Y$3,PRM!$AA$3:'PRM'!$AA$94,0)),"")</f>
        <v/>
      </c>
      <c r="AN1005" s="10" t="str">
        <f>IF($Y$3="","",IF(AL1005=0,0,COUNTIF(PRM!$AA$3:'PRM'!$AA$94,$Y$3)))</f>
        <v/>
      </c>
      <c r="AO1005" s="10">
        <f t="shared" si="315"/>
        <v>0</v>
      </c>
      <c r="AP1005" s="10">
        <f t="shared" si="316"/>
        <v>0</v>
      </c>
      <c r="AQ1005" s="10">
        <f t="shared" si="317"/>
        <v>0</v>
      </c>
      <c r="AR1005" s="10">
        <f t="shared" si="318"/>
        <v>0</v>
      </c>
      <c r="AS1005" s="10">
        <f t="shared" si="319"/>
        <v>0</v>
      </c>
      <c r="AT1005" s="10">
        <f t="shared" si="320"/>
        <v>0</v>
      </c>
      <c r="AU1005" s="10">
        <f t="shared" si="321"/>
        <v>0</v>
      </c>
      <c r="AV1005" s="10">
        <f t="shared" si="322"/>
        <v>0</v>
      </c>
      <c r="AW1005" s="10">
        <f t="shared" si="323"/>
        <v>0</v>
      </c>
      <c r="AX1005" s="10">
        <f t="shared" si="324"/>
        <v>0</v>
      </c>
      <c r="AY1005" s="10">
        <f t="shared" si="325"/>
        <v>0</v>
      </c>
      <c r="AZ1005" s="10">
        <f t="shared" si="326"/>
        <v>0</v>
      </c>
      <c r="BA1005" s="10">
        <f t="shared" si="327"/>
        <v>0</v>
      </c>
      <c r="BB1005" s="10">
        <f t="shared" si="328"/>
        <v>0</v>
      </c>
      <c r="BC1005" s="10">
        <f t="shared" si="329"/>
        <v>0</v>
      </c>
      <c r="BD1005" s="10">
        <f t="shared" si="330"/>
        <v>0</v>
      </c>
      <c r="BE1005" s="10">
        <f t="shared" si="331"/>
        <v>0</v>
      </c>
      <c r="BF1005" s="10">
        <f t="shared" si="332"/>
        <v>0</v>
      </c>
      <c r="BG1005" s="10">
        <f t="shared" si="333"/>
        <v>0</v>
      </c>
      <c r="BH1005" s="10">
        <f t="shared" si="334"/>
        <v>0</v>
      </c>
    </row>
    <row r="1006" spans="1:60" ht="27.75" customHeight="1">
      <c r="A1006" t="str">
        <f t="shared" si="335"/>
        <v/>
      </c>
      <c r="B1006" s="54"/>
      <c r="C1006" s="55"/>
      <c r="D1006" s="54"/>
      <c r="E1006" s="55"/>
      <c r="F1006" s="31"/>
      <c r="G1006" s="29"/>
      <c r="H1006" s="32"/>
      <c r="I1006" s="32"/>
      <c r="J1006" s="30"/>
      <c r="K1006" s="31"/>
      <c r="L1006" s="33"/>
      <c r="M1006" s="33"/>
      <c r="N1006" s="54"/>
      <c r="O1006" s="56"/>
      <c r="P1006" s="56"/>
      <c r="Q1006" s="57"/>
      <c r="R1006" s="33"/>
      <c r="S1006" s="33"/>
      <c r="T1006" s="40"/>
      <c r="U1006" s="40"/>
      <c r="V1006" s="17"/>
      <c r="W1006" s="17"/>
      <c r="X1006" s="10" t="str">
        <f>IFERROR(VLOOKUP($F1006,PRM!$G$3:$H$5,2,FALSE),"")</f>
        <v/>
      </c>
      <c r="Y1006" s="10" t="str">
        <f>IFERROR(VLOOKUP($G1006,PRM!$I$3:$J$5,2,FALSE),"")</f>
        <v/>
      </c>
      <c r="Z1006" s="10" t="str">
        <f>IFERROR(VLOOKUP($K1006,PRM!$K$3:$L$4,2,FALSE),"")</f>
        <v/>
      </c>
      <c r="AA1006" s="10" t="str">
        <f>IFERROR(VLOOKUP($N1006,PRM!$M$3:$N$50,2,FALSE),"")</f>
        <v/>
      </c>
      <c r="AB1006" s="10" t="str">
        <f>IFERROR(VLOOKUP($Y$3&amp;$R1006,PRM!$Q$3:$R$31,2,FALSE),"")</f>
        <v/>
      </c>
      <c r="AC1006" s="10" t="str">
        <f>IFERROR(VLOOKUP($Y$3&amp;$S1006,PRM!$AH$3:$AI$133,2,FALSE),"")</f>
        <v/>
      </c>
      <c r="AD1006" s="10" t="str">
        <f>IFERROR(VLOOKUP($Y$3&amp;$T1006,PRM!$Y$3:$Z$50,2,FALSE),"")</f>
        <v>1</v>
      </c>
      <c r="AE1006" s="10" t="str">
        <f>IFERROR(VLOOKUP($Y$3&amp;$U1006,PRM!$AD$3:$AE$44,2,FALSE),"")</f>
        <v/>
      </c>
      <c r="AF1006" s="10" t="str">
        <f>IFERROR(VLOOKUP($Y$3&amp;$R1006,PRM!$Q$3:$T$31,3,FALSE),"")</f>
        <v/>
      </c>
      <c r="AG1006" s="10" t="str">
        <f>IFERROR(IF(AF1006=0,0,MATCH($Y$3,PRM!$AF$3:'PRM'!$AF$133,0)),"")</f>
        <v/>
      </c>
      <c r="AH1006" s="10" t="str">
        <f>IF($Y$3="","",(IF(AF1006=0,0,COUNTIF(PRM!$AF$3:'PRM'!$AF$133,$Y$3))))</f>
        <v/>
      </c>
      <c r="AI1006" s="10" t="str">
        <f>IFERROR(VLOOKUP($Y$3&amp;$R1006,PRM!$Q$3:$U$31,4,FALSE),"")</f>
        <v/>
      </c>
      <c r="AJ1006" s="10" t="str">
        <f>IFERROR(IF(AI1006=0,0,MATCH($Y$3,PRM!$V$3:'PRM'!$V$50,0)),"")</f>
        <v/>
      </c>
      <c r="AK1006" s="10" t="str">
        <f>IF($Y$3="","",(IF(AI1006=0,0,COUNTIF(PRM!$V$3:'PRM'!$V$50,$Y$3))))</f>
        <v/>
      </c>
      <c r="AL1006" s="10" t="str">
        <f>IFERROR(VLOOKUP($Y$3&amp;$R1006,PRM!$Q$3:$U$31,5,FALSE),"")</f>
        <v/>
      </c>
      <c r="AM1006" s="10" t="str">
        <f>IFERROR(IF(AL1006=0,0,MATCH($Y$3,PRM!$AA$3:'PRM'!$AA$94,0)),"")</f>
        <v/>
      </c>
      <c r="AN1006" s="10" t="str">
        <f>IF($Y$3="","",IF(AL1006=0,0,COUNTIF(PRM!$AA$3:'PRM'!$AA$94,$Y$3)))</f>
        <v/>
      </c>
      <c r="AO1006" s="10">
        <f t="shared" si="315"/>
        <v>0</v>
      </c>
      <c r="AP1006" s="10">
        <f t="shared" si="316"/>
        <v>0</v>
      </c>
      <c r="AQ1006" s="10">
        <f t="shared" si="317"/>
        <v>0</v>
      </c>
      <c r="AR1006" s="10">
        <f t="shared" si="318"/>
        <v>0</v>
      </c>
      <c r="AS1006" s="10">
        <f t="shared" si="319"/>
        <v>0</v>
      </c>
      <c r="AT1006" s="10">
        <f t="shared" si="320"/>
        <v>0</v>
      </c>
      <c r="AU1006" s="10">
        <f t="shared" si="321"/>
        <v>0</v>
      </c>
      <c r="AV1006" s="10">
        <f t="shared" si="322"/>
        <v>0</v>
      </c>
      <c r="AW1006" s="10">
        <f t="shared" si="323"/>
        <v>0</v>
      </c>
      <c r="AX1006" s="10">
        <f t="shared" si="324"/>
        <v>0</v>
      </c>
      <c r="AY1006" s="10">
        <f t="shared" si="325"/>
        <v>0</v>
      </c>
      <c r="AZ1006" s="10">
        <f t="shared" si="326"/>
        <v>0</v>
      </c>
      <c r="BA1006" s="10">
        <f t="shared" si="327"/>
        <v>0</v>
      </c>
      <c r="BB1006" s="10">
        <f t="shared" si="328"/>
        <v>0</v>
      </c>
      <c r="BC1006" s="10">
        <f t="shared" si="329"/>
        <v>0</v>
      </c>
      <c r="BD1006" s="10">
        <f t="shared" si="330"/>
        <v>0</v>
      </c>
      <c r="BE1006" s="10">
        <f t="shared" si="331"/>
        <v>0</v>
      </c>
      <c r="BF1006" s="10">
        <f t="shared" si="332"/>
        <v>0</v>
      </c>
      <c r="BG1006" s="10">
        <f t="shared" si="333"/>
        <v>0</v>
      </c>
      <c r="BH1006" s="10">
        <f t="shared" si="334"/>
        <v>0</v>
      </c>
    </row>
    <row r="1007" spans="1:60" ht="27.75" customHeight="1">
      <c r="A1007" t="str">
        <f t="shared" si="335"/>
        <v/>
      </c>
      <c r="B1007" s="54"/>
      <c r="C1007" s="55"/>
      <c r="D1007" s="54"/>
      <c r="E1007" s="55"/>
      <c r="F1007" s="31"/>
      <c r="G1007" s="29"/>
      <c r="H1007" s="32"/>
      <c r="I1007" s="32"/>
      <c r="J1007" s="30"/>
      <c r="K1007" s="31"/>
      <c r="L1007" s="33"/>
      <c r="M1007" s="33"/>
      <c r="N1007" s="54"/>
      <c r="O1007" s="56"/>
      <c r="P1007" s="56"/>
      <c r="Q1007" s="57"/>
      <c r="R1007" s="33"/>
      <c r="S1007" s="33"/>
      <c r="T1007" s="40"/>
      <c r="U1007" s="40"/>
      <c r="V1007" s="17"/>
      <c r="W1007" s="17"/>
      <c r="X1007" s="10" t="str">
        <f>IFERROR(VLOOKUP($F1007,PRM!$G$3:$H$5,2,FALSE),"")</f>
        <v/>
      </c>
      <c r="Y1007" s="10" t="str">
        <f>IFERROR(VLOOKUP($G1007,PRM!$I$3:$J$5,2,FALSE),"")</f>
        <v/>
      </c>
      <c r="Z1007" s="10" t="str">
        <f>IFERROR(VLOOKUP($K1007,PRM!$K$3:$L$4,2,FALSE),"")</f>
        <v/>
      </c>
      <c r="AA1007" s="10" t="str">
        <f>IFERROR(VLOOKUP($N1007,PRM!$M$3:$N$50,2,FALSE),"")</f>
        <v/>
      </c>
      <c r="AB1007" s="10" t="str">
        <f>IFERROR(VLOOKUP($Y$3&amp;$R1007,PRM!$Q$3:$R$31,2,FALSE),"")</f>
        <v/>
      </c>
      <c r="AC1007" s="10" t="str">
        <f>IFERROR(VLOOKUP($Y$3&amp;$S1007,PRM!$AH$3:$AI$133,2,FALSE),"")</f>
        <v/>
      </c>
      <c r="AD1007" s="10" t="str">
        <f>IFERROR(VLOOKUP($Y$3&amp;$T1007,PRM!$Y$3:$Z$50,2,FALSE),"")</f>
        <v>1</v>
      </c>
      <c r="AE1007" s="10" t="str">
        <f>IFERROR(VLOOKUP($Y$3&amp;$U1007,PRM!$AD$3:$AE$44,2,FALSE),"")</f>
        <v/>
      </c>
      <c r="AF1007" s="10" t="str">
        <f>IFERROR(VLOOKUP($Y$3&amp;$R1007,PRM!$Q$3:$T$31,3,FALSE),"")</f>
        <v/>
      </c>
      <c r="AG1007" s="10" t="str">
        <f>IFERROR(IF(AF1007=0,0,MATCH($Y$3,PRM!$AF$3:'PRM'!$AF$133,0)),"")</f>
        <v/>
      </c>
      <c r="AH1007" s="10" t="str">
        <f>IF($Y$3="","",(IF(AF1007=0,0,COUNTIF(PRM!$AF$3:'PRM'!$AF$133,$Y$3))))</f>
        <v/>
      </c>
      <c r="AI1007" s="10" t="str">
        <f>IFERROR(VLOOKUP($Y$3&amp;$R1007,PRM!$Q$3:$U$31,4,FALSE),"")</f>
        <v/>
      </c>
      <c r="AJ1007" s="10" t="str">
        <f>IFERROR(IF(AI1007=0,0,MATCH($Y$3,PRM!$V$3:'PRM'!$V$50,0)),"")</f>
        <v/>
      </c>
      <c r="AK1007" s="10" t="str">
        <f>IF($Y$3="","",(IF(AI1007=0,0,COUNTIF(PRM!$V$3:'PRM'!$V$50,$Y$3))))</f>
        <v/>
      </c>
      <c r="AL1007" s="10" t="str">
        <f>IFERROR(VLOOKUP($Y$3&amp;$R1007,PRM!$Q$3:$U$31,5,FALSE),"")</f>
        <v/>
      </c>
      <c r="AM1007" s="10" t="str">
        <f>IFERROR(IF(AL1007=0,0,MATCH($Y$3,PRM!$AA$3:'PRM'!$AA$94,0)),"")</f>
        <v/>
      </c>
      <c r="AN1007" s="10" t="str">
        <f>IF($Y$3="","",IF(AL1007=0,0,COUNTIF(PRM!$AA$3:'PRM'!$AA$94,$Y$3)))</f>
        <v/>
      </c>
      <c r="AO1007" s="10">
        <f t="shared" si="315"/>
        <v>0</v>
      </c>
      <c r="AP1007" s="10">
        <f t="shared" si="316"/>
        <v>0</v>
      </c>
      <c r="AQ1007" s="10">
        <f t="shared" si="317"/>
        <v>0</v>
      </c>
      <c r="AR1007" s="10">
        <f t="shared" si="318"/>
        <v>0</v>
      </c>
      <c r="AS1007" s="10">
        <f t="shared" si="319"/>
        <v>0</v>
      </c>
      <c r="AT1007" s="10">
        <f t="shared" si="320"/>
        <v>0</v>
      </c>
      <c r="AU1007" s="10">
        <f t="shared" si="321"/>
        <v>0</v>
      </c>
      <c r="AV1007" s="10">
        <f t="shared" si="322"/>
        <v>0</v>
      </c>
      <c r="AW1007" s="10">
        <f t="shared" si="323"/>
        <v>0</v>
      </c>
      <c r="AX1007" s="10">
        <f t="shared" si="324"/>
        <v>0</v>
      </c>
      <c r="AY1007" s="10">
        <f t="shared" si="325"/>
        <v>0</v>
      </c>
      <c r="AZ1007" s="10">
        <f t="shared" si="326"/>
        <v>0</v>
      </c>
      <c r="BA1007" s="10">
        <f t="shared" si="327"/>
        <v>0</v>
      </c>
      <c r="BB1007" s="10">
        <f t="shared" si="328"/>
        <v>0</v>
      </c>
      <c r="BC1007" s="10">
        <f t="shared" si="329"/>
        <v>0</v>
      </c>
      <c r="BD1007" s="10">
        <f t="shared" si="330"/>
        <v>0</v>
      </c>
      <c r="BE1007" s="10">
        <f t="shared" si="331"/>
        <v>0</v>
      </c>
      <c r="BF1007" s="10">
        <f t="shared" si="332"/>
        <v>0</v>
      </c>
      <c r="BG1007" s="10">
        <f t="shared" si="333"/>
        <v>0</v>
      </c>
      <c r="BH1007" s="10">
        <f t="shared" si="334"/>
        <v>0</v>
      </c>
    </row>
    <row r="1008" spans="1:60" ht="27.75" customHeight="1">
      <c r="A1008" t="str">
        <f t="shared" si="335"/>
        <v/>
      </c>
      <c r="B1008" s="54"/>
      <c r="C1008" s="55"/>
      <c r="D1008" s="54"/>
      <c r="E1008" s="55"/>
      <c r="F1008" s="31"/>
      <c r="G1008" s="29"/>
      <c r="H1008" s="32"/>
      <c r="I1008" s="32"/>
      <c r="J1008" s="30"/>
      <c r="K1008" s="31"/>
      <c r="L1008" s="33"/>
      <c r="M1008" s="33"/>
      <c r="N1008" s="54"/>
      <c r="O1008" s="56"/>
      <c r="P1008" s="56"/>
      <c r="Q1008" s="57"/>
      <c r="R1008" s="33"/>
      <c r="S1008" s="33"/>
      <c r="T1008" s="40"/>
      <c r="U1008" s="40"/>
      <c r="V1008" s="17"/>
      <c r="W1008" s="17"/>
      <c r="X1008" s="10" t="str">
        <f>IFERROR(VLOOKUP($F1008,PRM!$G$3:$H$5,2,FALSE),"")</f>
        <v/>
      </c>
      <c r="Y1008" s="10" t="str">
        <f>IFERROR(VLOOKUP($G1008,PRM!$I$3:$J$5,2,FALSE),"")</f>
        <v/>
      </c>
      <c r="Z1008" s="10" t="str">
        <f>IFERROR(VLOOKUP($K1008,PRM!$K$3:$L$4,2,FALSE),"")</f>
        <v/>
      </c>
      <c r="AA1008" s="10" t="str">
        <f>IFERROR(VLOOKUP($N1008,PRM!$M$3:$N$50,2,FALSE),"")</f>
        <v/>
      </c>
      <c r="AB1008" s="10" t="str">
        <f>IFERROR(VLOOKUP($Y$3&amp;$R1008,PRM!$Q$3:$R$31,2,FALSE),"")</f>
        <v/>
      </c>
      <c r="AC1008" s="10" t="str">
        <f>IFERROR(VLOOKUP($Y$3&amp;$S1008,PRM!$AH$3:$AI$133,2,FALSE),"")</f>
        <v/>
      </c>
      <c r="AD1008" s="10" t="str">
        <f>IFERROR(VLOOKUP($Y$3&amp;$T1008,PRM!$Y$3:$Z$50,2,FALSE),"")</f>
        <v>1</v>
      </c>
      <c r="AE1008" s="10" t="str">
        <f>IFERROR(VLOOKUP($Y$3&amp;$U1008,PRM!$AD$3:$AE$44,2,FALSE),"")</f>
        <v/>
      </c>
      <c r="AF1008" s="10" t="str">
        <f>IFERROR(VLOOKUP($Y$3&amp;$R1008,PRM!$Q$3:$T$31,3,FALSE),"")</f>
        <v/>
      </c>
      <c r="AG1008" s="10" t="str">
        <f>IFERROR(IF(AF1008=0,0,MATCH($Y$3,PRM!$AF$3:'PRM'!$AF$133,0)),"")</f>
        <v/>
      </c>
      <c r="AH1008" s="10" t="str">
        <f>IF($Y$3="","",(IF(AF1008=0,0,COUNTIF(PRM!$AF$3:'PRM'!$AF$133,$Y$3))))</f>
        <v/>
      </c>
      <c r="AI1008" s="10" t="str">
        <f>IFERROR(VLOOKUP($Y$3&amp;$R1008,PRM!$Q$3:$U$31,4,FALSE),"")</f>
        <v/>
      </c>
      <c r="AJ1008" s="10" t="str">
        <f>IFERROR(IF(AI1008=0,0,MATCH($Y$3,PRM!$V$3:'PRM'!$V$50,0)),"")</f>
        <v/>
      </c>
      <c r="AK1008" s="10" t="str">
        <f>IF($Y$3="","",(IF(AI1008=0,0,COUNTIF(PRM!$V$3:'PRM'!$V$50,$Y$3))))</f>
        <v/>
      </c>
      <c r="AL1008" s="10" t="str">
        <f>IFERROR(VLOOKUP($Y$3&amp;$R1008,PRM!$Q$3:$U$31,5,FALSE),"")</f>
        <v/>
      </c>
      <c r="AM1008" s="10" t="str">
        <f>IFERROR(IF(AL1008=0,0,MATCH($Y$3,PRM!$AA$3:'PRM'!$AA$94,0)),"")</f>
        <v/>
      </c>
      <c r="AN1008" s="10" t="str">
        <f>IF($Y$3="","",IF(AL1008=0,0,COUNTIF(PRM!$AA$3:'PRM'!$AA$94,$Y$3)))</f>
        <v/>
      </c>
      <c r="AO1008" s="10">
        <f t="shared" si="315"/>
        <v>0</v>
      </c>
      <c r="AP1008" s="10">
        <f t="shared" si="316"/>
        <v>0</v>
      </c>
      <c r="AQ1008" s="10">
        <f t="shared" si="317"/>
        <v>0</v>
      </c>
      <c r="AR1008" s="10">
        <f t="shared" si="318"/>
        <v>0</v>
      </c>
      <c r="AS1008" s="10">
        <f t="shared" si="319"/>
        <v>0</v>
      </c>
      <c r="AT1008" s="10">
        <f t="shared" si="320"/>
        <v>0</v>
      </c>
      <c r="AU1008" s="10">
        <f t="shared" si="321"/>
        <v>0</v>
      </c>
      <c r="AV1008" s="10">
        <f t="shared" si="322"/>
        <v>0</v>
      </c>
      <c r="AW1008" s="10">
        <f t="shared" si="323"/>
        <v>0</v>
      </c>
      <c r="AX1008" s="10">
        <f t="shared" si="324"/>
        <v>0</v>
      </c>
      <c r="AY1008" s="10">
        <f t="shared" si="325"/>
        <v>0</v>
      </c>
      <c r="AZ1008" s="10">
        <f t="shared" si="326"/>
        <v>0</v>
      </c>
      <c r="BA1008" s="10">
        <f t="shared" si="327"/>
        <v>0</v>
      </c>
      <c r="BB1008" s="10">
        <f t="shared" si="328"/>
        <v>0</v>
      </c>
      <c r="BC1008" s="10">
        <f t="shared" si="329"/>
        <v>0</v>
      </c>
      <c r="BD1008" s="10">
        <f t="shared" si="330"/>
        <v>0</v>
      </c>
      <c r="BE1008" s="10">
        <f t="shared" si="331"/>
        <v>0</v>
      </c>
      <c r="BF1008" s="10">
        <f t="shared" si="332"/>
        <v>0</v>
      </c>
      <c r="BG1008" s="10">
        <f t="shared" si="333"/>
        <v>0</v>
      </c>
      <c r="BH1008" s="10">
        <f t="shared" si="334"/>
        <v>0</v>
      </c>
    </row>
    <row r="1009" spans="1:60" ht="27.75" customHeight="1">
      <c r="A1009" t="str">
        <f t="shared" si="335"/>
        <v/>
      </c>
      <c r="B1009" s="54"/>
      <c r="C1009" s="55"/>
      <c r="D1009" s="54"/>
      <c r="E1009" s="55"/>
      <c r="F1009" s="31"/>
      <c r="G1009" s="29"/>
      <c r="H1009" s="32"/>
      <c r="I1009" s="32"/>
      <c r="J1009" s="30"/>
      <c r="K1009" s="31"/>
      <c r="L1009" s="33"/>
      <c r="M1009" s="33"/>
      <c r="N1009" s="54"/>
      <c r="O1009" s="56"/>
      <c r="P1009" s="56"/>
      <c r="Q1009" s="57"/>
      <c r="R1009" s="33"/>
      <c r="S1009" s="33"/>
      <c r="T1009" s="40"/>
      <c r="U1009" s="40"/>
      <c r="V1009" s="17"/>
      <c r="W1009" s="17"/>
      <c r="X1009" s="10" t="str">
        <f>IFERROR(VLOOKUP($F1009,PRM!$G$3:$H$5,2,FALSE),"")</f>
        <v/>
      </c>
      <c r="Y1009" s="10" t="str">
        <f>IFERROR(VLOOKUP($G1009,PRM!$I$3:$J$5,2,FALSE),"")</f>
        <v/>
      </c>
      <c r="Z1009" s="10" t="str">
        <f>IFERROR(VLOOKUP($K1009,PRM!$K$3:$L$4,2,FALSE),"")</f>
        <v/>
      </c>
      <c r="AA1009" s="10" t="str">
        <f>IFERROR(VLOOKUP($N1009,PRM!$M$3:$N$50,2,FALSE),"")</f>
        <v/>
      </c>
      <c r="AB1009" s="10" t="str">
        <f>IFERROR(VLOOKUP($Y$3&amp;$R1009,PRM!$Q$3:$R$31,2,FALSE),"")</f>
        <v/>
      </c>
      <c r="AC1009" s="10" t="str">
        <f>IFERROR(VLOOKUP($Y$3&amp;$S1009,PRM!$AH$3:$AI$133,2,FALSE),"")</f>
        <v/>
      </c>
      <c r="AD1009" s="10" t="str">
        <f>IFERROR(VLOOKUP($Y$3&amp;$T1009,PRM!$Y$3:$Z$50,2,FALSE),"")</f>
        <v>1</v>
      </c>
      <c r="AE1009" s="10" t="str">
        <f>IFERROR(VLOOKUP($Y$3&amp;$U1009,PRM!$AD$3:$AE$44,2,FALSE),"")</f>
        <v/>
      </c>
      <c r="AF1009" s="10" t="str">
        <f>IFERROR(VLOOKUP($Y$3&amp;$R1009,PRM!$Q$3:$T$31,3,FALSE),"")</f>
        <v/>
      </c>
      <c r="AG1009" s="10" t="str">
        <f>IFERROR(IF(AF1009=0,0,MATCH($Y$3,PRM!$AF$3:'PRM'!$AF$133,0)),"")</f>
        <v/>
      </c>
      <c r="AH1009" s="10" t="str">
        <f>IF($Y$3="","",(IF(AF1009=0,0,COUNTIF(PRM!$AF$3:'PRM'!$AF$133,$Y$3))))</f>
        <v/>
      </c>
      <c r="AI1009" s="10" t="str">
        <f>IFERROR(VLOOKUP($Y$3&amp;$R1009,PRM!$Q$3:$U$31,4,FALSE),"")</f>
        <v/>
      </c>
      <c r="AJ1009" s="10" t="str">
        <f>IFERROR(IF(AI1009=0,0,MATCH($Y$3,PRM!$V$3:'PRM'!$V$50,0)),"")</f>
        <v/>
      </c>
      <c r="AK1009" s="10" t="str">
        <f>IF($Y$3="","",(IF(AI1009=0,0,COUNTIF(PRM!$V$3:'PRM'!$V$50,$Y$3))))</f>
        <v/>
      </c>
      <c r="AL1009" s="10" t="str">
        <f>IFERROR(VLOOKUP($Y$3&amp;$R1009,PRM!$Q$3:$U$31,5,FALSE),"")</f>
        <v/>
      </c>
      <c r="AM1009" s="10" t="str">
        <f>IFERROR(IF(AL1009=0,0,MATCH($Y$3,PRM!$AA$3:'PRM'!$AA$94,0)),"")</f>
        <v/>
      </c>
      <c r="AN1009" s="10" t="str">
        <f>IF($Y$3="","",IF(AL1009=0,0,COUNTIF(PRM!$AA$3:'PRM'!$AA$94,$Y$3)))</f>
        <v/>
      </c>
      <c r="AO1009" s="10">
        <f t="shared" si="315"/>
        <v>0</v>
      </c>
      <c r="AP1009" s="10">
        <f t="shared" si="316"/>
        <v>0</v>
      </c>
      <c r="AQ1009" s="10">
        <f t="shared" si="317"/>
        <v>0</v>
      </c>
      <c r="AR1009" s="10">
        <f t="shared" si="318"/>
        <v>0</v>
      </c>
      <c r="AS1009" s="10">
        <f t="shared" si="319"/>
        <v>0</v>
      </c>
      <c r="AT1009" s="10">
        <f t="shared" si="320"/>
        <v>0</v>
      </c>
      <c r="AU1009" s="10">
        <f t="shared" si="321"/>
        <v>0</v>
      </c>
      <c r="AV1009" s="10">
        <f t="shared" si="322"/>
        <v>0</v>
      </c>
      <c r="AW1009" s="10">
        <f t="shared" si="323"/>
        <v>0</v>
      </c>
      <c r="AX1009" s="10">
        <f t="shared" si="324"/>
        <v>0</v>
      </c>
      <c r="AY1009" s="10">
        <f t="shared" si="325"/>
        <v>0</v>
      </c>
      <c r="AZ1009" s="10">
        <f t="shared" si="326"/>
        <v>0</v>
      </c>
      <c r="BA1009" s="10">
        <f t="shared" si="327"/>
        <v>0</v>
      </c>
      <c r="BB1009" s="10">
        <f t="shared" si="328"/>
        <v>0</v>
      </c>
      <c r="BC1009" s="10">
        <f t="shared" si="329"/>
        <v>0</v>
      </c>
      <c r="BD1009" s="10">
        <f t="shared" si="330"/>
        <v>0</v>
      </c>
      <c r="BE1009" s="10">
        <f t="shared" si="331"/>
        <v>0</v>
      </c>
      <c r="BF1009" s="10">
        <f t="shared" si="332"/>
        <v>0</v>
      </c>
      <c r="BG1009" s="10">
        <f t="shared" si="333"/>
        <v>0</v>
      </c>
      <c r="BH1009" s="10">
        <f t="shared" si="334"/>
        <v>0</v>
      </c>
    </row>
    <row r="1010" spans="1:60" ht="27.75" customHeight="1">
      <c r="A1010" t="str">
        <f t="shared" si="335"/>
        <v/>
      </c>
      <c r="B1010" s="54"/>
      <c r="C1010" s="55"/>
      <c r="D1010" s="54"/>
      <c r="E1010" s="55"/>
      <c r="F1010" s="31"/>
      <c r="G1010" s="29"/>
      <c r="H1010" s="32"/>
      <c r="I1010" s="32"/>
      <c r="J1010" s="30"/>
      <c r="K1010" s="31"/>
      <c r="L1010" s="33"/>
      <c r="M1010" s="33"/>
      <c r="N1010" s="54"/>
      <c r="O1010" s="56"/>
      <c r="P1010" s="56"/>
      <c r="Q1010" s="57"/>
      <c r="R1010" s="33"/>
      <c r="S1010" s="33"/>
      <c r="T1010" s="40"/>
      <c r="U1010" s="40"/>
      <c r="V1010" s="17"/>
      <c r="W1010" s="17"/>
      <c r="X1010" s="10" t="str">
        <f>IFERROR(VLOOKUP($F1010,PRM!$G$3:$H$5,2,FALSE),"")</f>
        <v/>
      </c>
      <c r="Y1010" s="10" t="str">
        <f>IFERROR(VLOOKUP($G1010,PRM!$I$3:$J$5,2,FALSE),"")</f>
        <v/>
      </c>
      <c r="Z1010" s="10" t="str">
        <f>IFERROR(VLOOKUP($K1010,PRM!$K$3:$L$4,2,FALSE),"")</f>
        <v/>
      </c>
      <c r="AA1010" s="10" t="str">
        <f>IFERROR(VLOOKUP($N1010,PRM!$M$3:$N$50,2,FALSE),"")</f>
        <v/>
      </c>
      <c r="AB1010" s="10" t="str">
        <f>IFERROR(VLOOKUP($Y$3&amp;$R1010,PRM!$Q$3:$R$31,2,FALSE),"")</f>
        <v/>
      </c>
      <c r="AC1010" s="10" t="str">
        <f>IFERROR(VLOOKUP($Y$3&amp;$S1010,PRM!$AH$3:$AI$133,2,FALSE),"")</f>
        <v/>
      </c>
      <c r="AD1010" s="10" t="str">
        <f>IFERROR(VLOOKUP($Y$3&amp;$T1010,PRM!$Y$3:$Z$50,2,FALSE),"")</f>
        <v>1</v>
      </c>
      <c r="AE1010" s="10" t="str">
        <f>IFERROR(VLOOKUP($Y$3&amp;$U1010,PRM!$AD$3:$AE$44,2,FALSE),"")</f>
        <v/>
      </c>
      <c r="AF1010" s="10" t="str">
        <f>IFERROR(VLOOKUP($Y$3&amp;$R1010,PRM!$Q$3:$T$31,3,FALSE),"")</f>
        <v/>
      </c>
      <c r="AG1010" s="10" t="str">
        <f>IFERROR(IF(AF1010=0,0,MATCH($Y$3,PRM!$AF$3:'PRM'!$AF$133,0)),"")</f>
        <v/>
      </c>
      <c r="AH1010" s="10" t="str">
        <f>IF($Y$3="","",(IF(AF1010=0,0,COUNTIF(PRM!$AF$3:'PRM'!$AF$133,$Y$3))))</f>
        <v/>
      </c>
      <c r="AI1010" s="10" t="str">
        <f>IFERROR(VLOOKUP($Y$3&amp;$R1010,PRM!$Q$3:$U$31,4,FALSE),"")</f>
        <v/>
      </c>
      <c r="AJ1010" s="10" t="str">
        <f>IFERROR(IF(AI1010=0,0,MATCH($Y$3,PRM!$V$3:'PRM'!$V$50,0)),"")</f>
        <v/>
      </c>
      <c r="AK1010" s="10" t="str">
        <f>IF($Y$3="","",(IF(AI1010=0,0,COUNTIF(PRM!$V$3:'PRM'!$V$50,$Y$3))))</f>
        <v/>
      </c>
      <c r="AL1010" s="10" t="str">
        <f>IFERROR(VLOOKUP($Y$3&amp;$R1010,PRM!$Q$3:$U$31,5,FALSE),"")</f>
        <v/>
      </c>
      <c r="AM1010" s="10" t="str">
        <f>IFERROR(IF(AL1010=0,0,MATCH($Y$3,PRM!$AA$3:'PRM'!$AA$94,0)),"")</f>
        <v/>
      </c>
      <c r="AN1010" s="10" t="str">
        <f>IF($Y$3="","",IF(AL1010=0,0,COUNTIF(PRM!$AA$3:'PRM'!$AA$94,$Y$3)))</f>
        <v/>
      </c>
      <c r="AO1010" s="10">
        <f t="shared" si="315"/>
        <v>0</v>
      </c>
      <c r="AP1010" s="10">
        <f t="shared" si="316"/>
        <v>0</v>
      </c>
      <c r="AQ1010" s="10">
        <f t="shared" si="317"/>
        <v>0</v>
      </c>
      <c r="AR1010" s="10">
        <f t="shared" si="318"/>
        <v>0</v>
      </c>
      <c r="AS1010" s="10">
        <f t="shared" si="319"/>
        <v>0</v>
      </c>
      <c r="AT1010" s="10">
        <f t="shared" si="320"/>
        <v>0</v>
      </c>
      <c r="AU1010" s="10">
        <f t="shared" si="321"/>
        <v>0</v>
      </c>
      <c r="AV1010" s="10">
        <f t="shared" si="322"/>
        <v>0</v>
      </c>
      <c r="AW1010" s="10">
        <f t="shared" si="323"/>
        <v>0</v>
      </c>
      <c r="AX1010" s="10">
        <f t="shared" si="324"/>
        <v>0</v>
      </c>
      <c r="AY1010" s="10">
        <f t="shared" si="325"/>
        <v>0</v>
      </c>
      <c r="AZ1010" s="10">
        <f t="shared" si="326"/>
        <v>0</v>
      </c>
      <c r="BA1010" s="10">
        <f t="shared" si="327"/>
        <v>0</v>
      </c>
      <c r="BB1010" s="10">
        <f t="shared" si="328"/>
        <v>0</v>
      </c>
      <c r="BC1010" s="10">
        <f t="shared" si="329"/>
        <v>0</v>
      </c>
      <c r="BD1010" s="10">
        <f t="shared" si="330"/>
        <v>0</v>
      </c>
      <c r="BE1010" s="10">
        <f t="shared" si="331"/>
        <v>0</v>
      </c>
      <c r="BF1010" s="10">
        <f t="shared" si="332"/>
        <v>0</v>
      </c>
      <c r="BG1010" s="10">
        <f t="shared" si="333"/>
        <v>0</v>
      </c>
      <c r="BH1010" s="10">
        <f t="shared" si="334"/>
        <v>0</v>
      </c>
    </row>
    <row r="1011" spans="1:60" ht="27.75" customHeight="1">
      <c r="A1011" t="str">
        <f t="shared" si="335"/>
        <v/>
      </c>
      <c r="B1011" s="54"/>
      <c r="C1011" s="55"/>
      <c r="D1011" s="54"/>
      <c r="E1011" s="55"/>
      <c r="F1011" s="31"/>
      <c r="G1011" s="29"/>
      <c r="H1011" s="32"/>
      <c r="I1011" s="32"/>
      <c r="J1011" s="30"/>
      <c r="K1011" s="31"/>
      <c r="L1011" s="33"/>
      <c r="M1011" s="33"/>
      <c r="N1011" s="54"/>
      <c r="O1011" s="56"/>
      <c r="P1011" s="56"/>
      <c r="Q1011" s="57"/>
      <c r="R1011" s="33"/>
      <c r="S1011" s="33"/>
      <c r="T1011" s="40"/>
      <c r="U1011" s="40"/>
      <c r="V1011" s="17"/>
      <c r="W1011" s="17"/>
      <c r="X1011" s="10" t="str">
        <f>IFERROR(VLOOKUP($F1011,PRM!$G$3:$H$5,2,FALSE),"")</f>
        <v/>
      </c>
      <c r="Y1011" s="10" t="str">
        <f>IFERROR(VLOOKUP($G1011,PRM!$I$3:$J$5,2,FALSE),"")</f>
        <v/>
      </c>
      <c r="Z1011" s="10" t="str">
        <f>IFERROR(VLOOKUP($K1011,PRM!$K$3:$L$4,2,FALSE),"")</f>
        <v/>
      </c>
      <c r="AA1011" s="10" t="str">
        <f>IFERROR(VLOOKUP($N1011,PRM!$M$3:$N$50,2,FALSE),"")</f>
        <v/>
      </c>
      <c r="AB1011" s="10" t="str">
        <f>IFERROR(VLOOKUP($Y$3&amp;$R1011,PRM!$Q$3:$R$31,2,FALSE),"")</f>
        <v/>
      </c>
      <c r="AC1011" s="10" t="str">
        <f>IFERROR(VLOOKUP($Y$3&amp;$S1011,PRM!$AH$3:$AI$133,2,FALSE),"")</f>
        <v/>
      </c>
      <c r="AD1011" s="10" t="str">
        <f>IFERROR(VLOOKUP($Y$3&amp;$T1011,PRM!$Y$3:$Z$50,2,FALSE),"")</f>
        <v>1</v>
      </c>
      <c r="AE1011" s="10" t="str">
        <f>IFERROR(VLOOKUP($Y$3&amp;$U1011,PRM!$AD$3:$AE$44,2,FALSE),"")</f>
        <v/>
      </c>
      <c r="AF1011" s="10" t="str">
        <f>IFERROR(VLOOKUP($Y$3&amp;$R1011,PRM!$Q$3:$T$31,3,FALSE),"")</f>
        <v/>
      </c>
      <c r="AG1011" s="10" t="str">
        <f>IFERROR(IF(AF1011=0,0,MATCH($Y$3,PRM!$AF$3:'PRM'!$AF$133,0)),"")</f>
        <v/>
      </c>
      <c r="AH1011" s="10" t="str">
        <f>IF($Y$3="","",(IF(AF1011=0,0,COUNTIF(PRM!$AF$3:'PRM'!$AF$133,$Y$3))))</f>
        <v/>
      </c>
      <c r="AI1011" s="10" t="str">
        <f>IFERROR(VLOOKUP($Y$3&amp;$R1011,PRM!$Q$3:$U$31,4,FALSE),"")</f>
        <v/>
      </c>
      <c r="AJ1011" s="10" t="str">
        <f>IFERROR(IF(AI1011=0,0,MATCH($Y$3,PRM!$V$3:'PRM'!$V$50,0)),"")</f>
        <v/>
      </c>
      <c r="AK1011" s="10" t="str">
        <f>IF($Y$3="","",(IF(AI1011=0,0,COUNTIF(PRM!$V$3:'PRM'!$V$50,$Y$3))))</f>
        <v/>
      </c>
      <c r="AL1011" s="10" t="str">
        <f>IFERROR(VLOOKUP($Y$3&amp;$R1011,PRM!$Q$3:$U$31,5,FALSE),"")</f>
        <v/>
      </c>
      <c r="AM1011" s="10" t="str">
        <f>IFERROR(IF(AL1011=0,0,MATCH($Y$3,PRM!$AA$3:'PRM'!$AA$94,0)),"")</f>
        <v/>
      </c>
      <c r="AN1011" s="10" t="str">
        <f>IF($Y$3="","",IF(AL1011=0,0,COUNTIF(PRM!$AA$3:'PRM'!$AA$94,$Y$3)))</f>
        <v/>
      </c>
      <c r="AO1011" s="10">
        <f t="shared" si="315"/>
        <v>0</v>
      </c>
      <c r="AP1011" s="10">
        <f t="shared" si="316"/>
        <v>0</v>
      </c>
      <c r="AQ1011" s="10">
        <f t="shared" si="317"/>
        <v>0</v>
      </c>
      <c r="AR1011" s="10">
        <f t="shared" si="318"/>
        <v>0</v>
      </c>
      <c r="AS1011" s="10">
        <f t="shared" si="319"/>
        <v>0</v>
      </c>
      <c r="AT1011" s="10">
        <f t="shared" si="320"/>
        <v>0</v>
      </c>
      <c r="AU1011" s="10">
        <f t="shared" si="321"/>
        <v>0</v>
      </c>
      <c r="AV1011" s="10">
        <f t="shared" si="322"/>
        <v>0</v>
      </c>
      <c r="AW1011" s="10">
        <f t="shared" si="323"/>
        <v>0</v>
      </c>
      <c r="AX1011" s="10">
        <f t="shared" si="324"/>
        <v>0</v>
      </c>
      <c r="AY1011" s="10">
        <f t="shared" si="325"/>
        <v>0</v>
      </c>
      <c r="AZ1011" s="10">
        <f t="shared" si="326"/>
        <v>0</v>
      </c>
      <c r="BA1011" s="10">
        <f t="shared" si="327"/>
        <v>0</v>
      </c>
      <c r="BB1011" s="10">
        <f t="shared" si="328"/>
        <v>0</v>
      </c>
      <c r="BC1011" s="10">
        <f t="shared" si="329"/>
        <v>0</v>
      </c>
      <c r="BD1011" s="10">
        <f t="shared" si="330"/>
        <v>0</v>
      </c>
      <c r="BE1011" s="10">
        <f t="shared" si="331"/>
        <v>0</v>
      </c>
      <c r="BF1011" s="10">
        <f t="shared" si="332"/>
        <v>0</v>
      </c>
      <c r="BG1011" s="10">
        <f t="shared" si="333"/>
        <v>0</v>
      </c>
      <c r="BH1011" s="10">
        <f t="shared" si="334"/>
        <v>0</v>
      </c>
    </row>
    <row r="1012" spans="1:60" ht="27.75" customHeight="1">
      <c r="A1012" t="str">
        <f t="shared" si="335"/>
        <v/>
      </c>
      <c r="B1012" s="54"/>
      <c r="C1012" s="55"/>
      <c r="D1012" s="54"/>
      <c r="E1012" s="55"/>
      <c r="F1012" s="31"/>
      <c r="G1012" s="29"/>
      <c r="H1012" s="32"/>
      <c r="I1012" s="32"/>
      <c r="J1012" s="30"/>
      <c r="K1012" s="31"/>
      <c r="L1012" s="33"/>
      <c r="M1012" s="33"/>
      <c r="N1012" s="54"/>
      <c r="O1012" s="56"/>
      <c r="P1012" s="56"/>
      <c r="Q1012" s="57"/>
      <c r="R1012" s="33"/>
      <c r="S1012" s="33"/>
      <c r="T1012" s="40"/>
      <c r="U1012" s="40"/>
      <c r="V1012" s="17"/>
      <c r="W1012" s="17"/>
      <c r="X1012" s="10" t="str">
        <f>IFERROR(VLOOKUP($F1012,PRM!$G$3:$H$5,2,FALSE),"")</f>
        <v/>
      </c>
      <c r="Y1012" s="10" t="str">
        <f>IFERROR(VLOOKUP($G1012,PRM!$I$3:$J$5,2,FALSE),"")</f>
        <v/>
      </c>
      <c r="Z1012" s="10" t="str">
        <f>IFERROR(VLOOKUP($K1012,PRM!$K$3:$L$4,2,FALSE),"")</f>
        <v/>
      </c>
      <c r="AA1012" s="10" t="str">
        <f>IFERROR(VLOOKUP($N1012,PRM!$M$3:$N$50,2,FALSE),"")</f>
        <v/>
      </c>
      <c r="AB1012" s="10" t="str">
        <f>IFERROR(VLOOKUP($Y$3&amp;$R1012,PRM!$Q$3:$R$31,2,FALSE),"")</f>
        <v/>
      </c>
      <c r="AC1012" s="10" t="str">
        <f>IFERROR(VLOOKUP($Y$3&amp;$S1012,PRM!$AH$3:$AI$133,2,FALSE),"")</f>
        <v/>
      </c>
      <c r="AD1012" s="10" t="str">
        <f>IFERROR(VLOOKUP($Y$3&amp;$T1012,PRM!$Y$3:$Z$50,2,FALSE),"")</f>
        <v>1</v>
      </c>
      <c r="AE1012" s="10" t="str">
        <f>IFERROR(VLOOKUP($Y$3&amp;$U1012,PRM!$AD$3:$AE$44,2,FALSE),"")</f>
        <v/>
      </c>
      <c r="AF1012" s="10" t="str">
        <f>IFERROR(VLOOKUP($Y$3&amp;$R1012,PRM!$Q$3:$T$31,3,FALSE),"")</f>
        <v/>
      </c>
      <c r="AG1012" s="10" t="str">
        <f>IFERROR(IF(AF1012=0,0,MATCH($Y$3,PRM!$AF$3:'PRM'!$AF$133,0)),"")</f>
        <v/>
      </c>
      <c r="AH1012" s="10" t="str">
        <f>IF($Y$3="","",(IF(AF1012=0,0,COUNTIF(PRM!$AF$3:'PRM'!$AF$133,$Y$3))))</f>
        <v/>
      </c>
      <c r="AI1012" s="10" t="str">
        <f>IFERROR(VLOOKUP($Y$3&amp;$R1012,PRM!$Q$3:$U$31,4,FALSE),"")</f>
        <v/>
      </c>
      <c r="AJ1012" s="10" t="str">
        <f>IFERROR(IF(AI1012=0,0,MATCH($Y$3,PRM!$V$3:'PRM'!$V$50,0)),"")</f>
        <v/>
      </c>
      <c r="AK1012" s="10" t="str">
        <f>IF($Y$3="","",(IF(AI1012=0,0,COUNTIF(PRM!$V$3:'PRM'!$V$50,$Y$3))))</f>
        <v/>
      </c>
      <c r="AL1012" s="10" t="str">
        <f>IFERROR(VLOOKUP($Y$3&amp;$R1012,PRM!$Q$3:$U$31,5,FALSE),"")</f>
        <v/>
      </c>
      <c r="AM1012" s="10" t="str">
        <f>IFERROR(IF(AL1012=0,0,MATCH($Y$3,PRM!$AA$3:'PRM'!$AA$94,0)),"")</f>
        <v/>
      </c>
      <c r="AN1012" s="10" t="str">
        <f>IF($Y$3="","",IF(AL1012=0,0,COUNTIF(PRM!$AA$3:'PRM'!$AA$94,$Y$3)))</f>
        <v/>
      </c>
      <c r="AO1012" s="10">
        <f t="shared" si="315"/>
        <v>0</v>
      </c>
      <c r="AP1012" s="10">
        <f t="shared" si="316"/>
        <v>0</v>
      </c>
      <c r="AQ1012" s="10">
        <f t="shared" si="317"/>
        <v>0</v>
      </c>
      <c r="AR1012" s="10">
        <f t="shared" si="318"/>
        <v>0</v>
      </c>
      <c r="AS1012" s="10">
        <f t="shared" si="319"/>
        <v>0</v>
      </c>
      <c r="AT1012" s="10">
        <f t="shared" si="320"/>
        <v>0</v>
      </c>
      <c r="AU1012" s="10">
        <f t="shared" si="321"/>
        <v>0</v>
      </c>
      <c r="AV1012" s="10">
        <f t="shared" si="322"/>
        <v>0</v>
      </c>
      <c r="AW1012" s="10">
        <f t="shared" si="323"/>
        <v>0</v>
      </c>
      <c r="AX1012" s="10">
        <f t="shared" si="324"/>
        <v>0</v>
      </c>
      <c r="AY1012" s="10">
        <f t="shared" si="325"/>
        <v>0</v>
      </c>
      <c r="AZ1012" s="10">
        <f t="shared" si="326"/>
        <v>0</v>
      </c>
      <c r="BA1012" s="10">
        <f t="shared" si="327"/>
        <v>0</v>
      </c>
      <c r="BB1012" s="10">
        <f t="shared" si="328"/>
        <v>0</v>
      </c>
      <c r="BC1012" s="10">
        <f t="shared" si="329"/>
        <v>0</v>
      </c>
      <c r="BD1012" s="10">
        <f t="shared" si="330"/>
        <v>0</v>
      </c>
      <c r="BE1012" s="10">
        <f t="shared" si="331"/>
        <v>0</v>
      </c>
      <c r="BF1012" s="10">
        <f t="shared" si="332"/>
        <v>0</v>
      </c>
      <c r="BG1012" s="10">
        <f t="shared" si="333"/>
        <v>0</v>
      </c>
      <c r="BH1012" s="10">
        <f t="shared" si="334"/>
        <v>0</v>
      </c>
    </row>
    <row r="1013" spans="1:60" ht="27.75" customHeight="1">
      <c r="A1013" t="str">
        <f t="shared" si="335"/>
        <v/>
      </c>
      <c r="B1013" s="54"/>
      <c r="C1013" s="55"/>
      <c r="D1013" s="54"/>
      <c r="E1013" s="55"/>
      <c r="F1013" s="31"/>
      <c r="G1013" s="29"/>
      <c r="H1013" s="32"/>
      <c r="I1013" s="32"/>
      <c r="J1013" s="30"/>
      <c r="K1013" s="31"/>
      <c r="L1013" s="33"/>
      <c r="M1013" s="33"/>
      <c r="N1013" s="54"/>
      <c r="O1013" s="56"/>
      <c r="P1013" s="56"/>
      <c r="Q1013" s="57"/>
      <c r="R1013" s="33"/>
      <c r="S1013" s="33"/>
      <c r="T1013" s="40"/>
      <c r="U1013" s="40"/>
      <c r="V1013" s="17"/>
      <c r="W1013" s="17"/>
      <c r="X1013" s="10" t="str">
        <f>IFERROR(VLOOKUP($F1013,PRM!$G$3:$H$5,2,FALSE),"")</f>
        <v/>
      </c>
      <c r="Y1013" s="10" t="str">
        <f>IFERROR(VLOOKUP($G1013,PRM!$I$3:$J$5,2,FALSE),"")</f>
        <v/>
      </c>
      <c r="Z1013" s="10" t="str">
        <f>IFERROR(VLOOKUP($K1013,PRM!$K$3:$L$4,2,FALSE),"")</f>
        <v/>
      </c>
      <c r="AA1013" s="10" t="str">
        <f>IFERROR(VLOOKUP($N1013,PRM!$M$3:$N$50,2,FALSE),"")</f>
        <v/>
      </c>
      <c r="AB1013" s="10" t="str">
        <f>IFERROR(VLOOKUP($Y$3&amp;$R1013,PRM!$Q$3:$R$31,2,FALSE),"")</f>
        <v/>
      </c>
      <c r="AC1013" s="10" t="str">
        <f>IFERROR(VLOOKUP($Y$3&amp;$S1013,PRM!$AH$3:$AI$133,2,FALSE),"")</f>
        <v/>
      </c>
      <c r="AD1013" s="10" t="str">
        <f>IFERROR(VLOOKUP($Y$3&amp;$T1013,PRM!$Y$3:$Z$50,2,FALSE),"")</f>
        <v>1</v>
      </c>
      <c r="AE1013" s="10" t="str">
        <f>IFERROR(VLOOKUP($Y$3&amp;$U1013,PRM!$AD$3:$AE$44,2,FALSE),"")</f>
        <v/>
      </c>
      <c r="AF1013" s="10" t="str">
        <f>IFERROR(VLOOKUP($Y$3&amp;$R1013,PRM!$Q$3:$T$31,3,FALSE),"")</f>
        <v/>
      </c>
      <c r="AG1013" s="10" t="str">
        <f>IFERROR(IF(AF1013=0,0,MATCH($Y$3,PRM!$AF$3:'PRM'!$AF$133,0)),"")</f>
        <v/>
      </c>
      <c r="AH1013" s="10" t="str">
        <f>IF($Y$3="","",(IF(AF1013=0,0,COUNTIF(PRM!$AF$3:'PRM'!$AF$133,$Y$3))))</f>
        <v/>
      </c>
      <c r="AI1013" s="10" t="str">
        <f>IFERROR(VLOOKUP($Y$3&amp;$R1013,PRM!$Q$3:$U$31,4,FALSE),"")</f>
        <v/>
      </c>
      <c r="AJ1013" s="10" t="str">
        <f>IFERROR(IF(AI1013=0,0,MATCH($Y$3,PRM!$V$3:'PRM'!$V$50,0)),"")</f>
        <v/>
      </c>
      <c r="AK1013" s="10" t="str">
        <f>IF($Y$3="","",(IF(AI1013=0,0,COUNTIF(PRM!$V$3:'PRM'!$V$50,$Y$3))))</f>
        <v/>
      </c>
      <c r="AL1013" s="10" t="str">
        <f>IFERROR(VLOOKUP($Y$3&amp;$R1013,PRM!$Q$3:$U$31,5,FALSE),"")</f>
        <v/>
      </c>
      <c r="AM1013" s="10" t="str">
        <f>IFERROR(IF(AL1013=0,0,MATCH($Y$3,PRM!$AA$3:'PRM'!$AA$94,0)),"")</f>
        <v/>
      </c>
      <c r="AN1013" s="10" t="str">
        <f>IF($Y$3="","",IF(AL1013=0,0,COUNTIF(PRM!$AA$3:'PRM'!$AA$94,$Y$3)))</f>
        <v/>
      </c>
      <c r="AO1013" s="10">
        <f t="shared" si="315"/>
        <v>0</v>
      </c>
      <c r="AP1013" s="10">
        <f t="shared" si="316"/>
        <v>0</v>
      </c>
      <c r="AQ1013" s="10">
        <f t="shared" si="317"/>
        <v>0</v>
      </c>
      <c r="AR1013" s="10">
        <f t="shared" si="318"/>
        <v>0</v>
      </c>
      <c r="AS1013" s="10">
        <f t="shared" si="319"/>
        <v>0</v>
      </c>
      <c r="AT1013" s="10">
        <f t="shared" si="320"/>
        <v>0</v>
      </c>
      <c r="AU1013" s="10">
        <f t="shared" si="321"/>
        <v>0</v>
      </c>
      <c r="AV1013" s="10">
        <f t="shared" si="322"/>
        <v>0</v>
      </c>
      <c r="AW1013" s="10">
        <f t="shared" si="323"/>
        <v>0</v>
      </c>
      <c r="AX1013" s="10">
        <f t="shared" si="324"/>
        <v>0</v>
      </c>
      <c r="AY1013" s="10">
        <f t="shared" si="325"/>
        <v>0</v>
      </c>
      <c r="AZ1013" s="10">
        <f t="shared" si="326"/>
        <v>0</v>
      </c>
      <c r="BA1013" s="10">
        <f t="shared" si="327"/>
        <v>0</v>
      </c>
      <c r="BB1013" s="10">
        <f t="shared" si="328"/>
        <v>0</v>
      </c>
      <c r="BC1013" s="10">
        <f t="shared" si="329"/>
        <v>0</v>
      </c>
      <c r="BD1013" s="10">
        <f t="shared" si="330"/>
        <v>0</v>
      </c>
      <c r="BE1013" s="10">
        <f t="shared" si="331"/>
        <v>0</v>
      </c>
      <c r="BF1013" s="10">
        <f t="shared" si="332"/>
        <v>0</v>
      </c>
      <c r="BG1013" s="10">
        <f t="shared" si="333"/>
        <v>0</v>
      </c>
      <c r="BH1013" s="10">
        <f t="shared" si="334"/>
        <v>0</v>
      </c>
    </row>
    <row r="1014" spans="1:60" ht="27.75" customHeight="1">
      <c r="A1014" t="str">
        <f t="shared" si="335"/>
        <v/>
      </c>
      <c r="B1014" s="54"/>
      <c r="C1014" s="55"/>
      <c r="D1014" s="54"/>
      <c r="E1014" s="55"/>
      <c r="F1014" s="31"/>
      <c r="G1014" s="29"/>
      <c r="H1014" s="32"/>
      <c r="I1014" s="32"/>
      <c r="J1014" s="30"/>
      <c r="K1014" s="31"/>
      <c r="L1014" s="33"/>
      <c r="M1014" s="33"/>
      <c r="N1014" s="54"/>
      <c r="O1014" s="56"/>
      <c r="P1014" s="56"/>
      <c r="Q1014" s="57"/>
      <c r="R1014" s="33"/>
      <c r="S1014" s="33"/>
      <c r="T1014" s="40"/>
      <c r="U1014" s="40"/>
      <c r="V1014" s="17"/>
      <c r="W1014" s="17"/>
      <c r="X1014" s="10" t="str">
        <f>IFERROR(VLOOKUP($F1014,PRM!$G$3:$H$5,2,FALSE),"")</f>
        <v/>
      </c>
      <c r="Y1014" s="10" t="str">
        <f>IFERROR(VLOOKUP($G1014,PRM!$I$3:$J$5,2,FALSE),"")</f>
        <v/>
      </c>
      <c r="Z1014" s="10" t="str">
        <f>IFERROR(VLOOKUP($K1014,PRM!$K$3:$L$4,2,FALSE),"")</f>
        <v/>
      </c>
      <c r="AA1014" s="10" t="str">
        <f>IFERROR(VLOOKUP($N1014,PRM!$M$3:$N$50,2,FALSE),"")</f>
        <v/>
      </c>
      <c r="AB1014" s="10" t="str">
        <f>IFERROR(VLOOKUP($Y$3&amp;$R1014,PRM!$Q$3:$R$31,2,FALSE),"")</f>
        <v/>
      </c>
      <c r="AC1014" s="10" t="str">
        <f>IFERROR(VLOOKUP($Y$3&amp;$S1014,PRM!$AH$3:$AI$133,2,FALSE),"")</f>
        <v/>
      </c>
      <c r="AD1014" s="10" t="str">
        <f>IFERROR(VLOOKUP($Y$3&amp;$T1014,PRM!$Y$3:$Z$50,2,FALSE),"")</f>
        <v>1</v>
      </c>
      <c r="AE1014" s="10" t="str">
        <f>IFERROR(VLOOKUP($Y$3&amp;$U1014,PRM!$AD$3:$AE$44,2,FALSE),"")</f>
        <v/>
      </c>
      <c r="AF1014" s="10" t="str">
        <f>IFERROR(VLOOKUP($Y$3&amp;$R1014,PRM!$Q$3:$T$31,3,FALSE),"")</f>
        <v/>
      </c>
      <c r="AG1014" s="10" t="str">
        <f>IFERROR(IF(AF1014=0,0,MATCH($Y$3,PRM!$AF$3:'PRM'!$AF$133,0)),"")</f>
        <v/>
      </c>
      <c r="AH1014" s="10" t="str">
        <f>IF($Y$3="","",(IF(AF1014=0,0,COUNTIF(PRM!$AF$3:'PRM'!$AF$133,$Y$3))))</f>
        <v/>
      </c>
      <c r="AI1014" s="10" t="str">
        <f>IFERROR(VLOOKUP($Y$3&amp;$R1014,PRM!$Q$3:$U$31,4,FALSE),"")</f>
        <v/>
      </c>
      <c r="AJ1014" s="10" t="str">
        <f>IFERROR(IF(AI1014=0,0,MATCH($Y$3,PRM!$V$3:'PRM'!$V$50,0)),"")</f>
        <v/>
      </c>
      <c r="AK1014" s="10" t="str">
        <f>IF($Y$3="","",(IF(AI1014=0,0,COUNTIF(PRM!$V$3:'PRM'!$V$50,$Y$3))))</f>
        <v/>
      </c>
      <c r="AL1014" s="10" t="str">
        <f>IFERROR(VLOOKUP($Y$3&amp;$R1014,PRM!$Q$3:$U$31,5,FALSE),"")</f>
        <v/>
      </c>
      <c r="AM1014" s="10" t="str">
        <f>IFERROR(IF(AL1014=0,0,MATCH($Y$3,PRM!$AA$3:'PRM'!$AA$94,0)),"")</f>
        <v/>
      </c>
      <c r="AN1014" s="10" t="str">
        <f>IF($Y$3="","",IF(AL1014=0,0,COUNTIF(PRM!$AA$3:'PRM'!$AA$94,$Y$3)))</f>
        <v/>
      </c>
      <c r="AO1014" s="10">
        <f t="shared" si="315"/>
        <v>0</v>
      </c>
      <c r="AP1014" s="10">
        <f t="shared" si="316"/>
        <v>0</v>
      </c>
      <c r="AQ1014" s="10">
        <f t="shared" si="317"/>
        <v>0</v>
      </c>
      <c r="AR1014" s="10">
        <f t="shared" si="318"/>
        <v>0</v>
      </c>
      <c r="AS1014" s="10">
        <f t="shared" si="319"/>
        <v>0</v>
      </c>
      <c r="AT1014" s="10">
        <f t="shared" si="320"/>
        <v>0</v>
      </c>
      <c r="AU1014" s="10">
        <f t="shared" si="321"/>
        <v>0</v>
      </c>
      <c r="AV1014" s="10">
        <f t="shared" si="322"/>
        <v>0</v>
      </c>
      <c r="AW1014" s="10">
        <f t="shared" si="323"/>
        <v>0</v>
      </c>
      <c r="AX1014" s="10">
        <f t="shared" si="324"/>
        <v>0</v>
      </c>
      <c r="AY1014" s="10">
        <f t="shared" si="325"/>
        <v>0</v>
      </c>
      <c r="AZ1014" s="10">
        <f t="shared" si="326"/>
        <v>0</v>
      </c>
      <c r="BA1014" s="10">
        <f t="shared" si="327"/>
        <v>0</v>
      </c>
      <c r="BB1014" s="10">
        <f t="shared" si="328"/>
        <v>0</v>
      </c>
      <c r="BC1014" s="10">
        <f t="shared" si="329"/>
        <v>0</v>
      </c>
      <c r="BD1014" s="10">
        <f t="shared" si="330"/>
        <v>0</v>
      </c>
      <c r="BE1014" s="10">
        <f t="shared" si="331"/>
        <v>0</v>
      </c>
      <c r="BF1014" s="10">
        <f t="shared" si="332"/>
        <v>0</v>
      </c>
      <c r="BG1014" s="10">
        <f t="shared" si="333"/>
        <v>0</v>
      </c>
      <c r="BH1014" s="10">
        <f t="shared" si="334"/>
        <v>0</v>
      </c>
    </row>
    <row r="1015" spans="1:60" ht="27.75" customHeight="1">
      <c r="A1015" t="str">
        <f t="shared" si="335"/>
        <v/>
      </c>
      <c r="B1015" s="54"/>
      <c r="C1015" s="55"/>
      <c r="D1015" s="54"/>
      <c r="E1015" s="55"/>
      <c r="F1015" s="31"/>
      <c r="G1015" s="29"/>
      <c r="H1015" s="32"/>
      <c r="I1015" s="32"/>
      <c r="J1015" s="30"/>
      <c r="K1015" s="31"/>
      <c r="L1015" s="33"/>
      <c r="M1015" s="33"/>
      <c r="N1015" s="54"/>
      <c r="O1015" s="56"/>
      <c r="P1015" s="56"/>
      <c r="Q1015" s="57"/>
      <c r="R1015" s="33"/>
      <c r="S1015" s="33"/>
      <c r="T1015" s="40"/>
      <c r="U1015" s="40"/>
      <c r="V1015" s="17"/>
      <c r="W1015" s="17"/>
      <c r="X1015" s="10" t="str">
        <f>IFERROR(VLOOKUP($F1015,PRM!$G$3:$H$5,2,FALSE),"")</f>
        <v/>
      </c>
      <c r="Y1015" s="10" t="str">
        <f>IFERROR(VLOOKUP($G1015,PRM!$I$3:$J$5,2,FALSE),"")</f>
        <v/>
      </c>
      <c r="Z1015" s="10" t="str">
        <f>IFERROR(VLOOKUP($K1015,PRM!$K$3:$L$4,2,FALSE),"")</f>
        <v/>
      </c>
      <c r="AA1015" s="10" t="str">
        <f>IFERROR(VLOOKUP($N1015,PRM!$M$3:$N$50,2,FALSE),"")</f>
        <v/>
      </c>
      <c r="AB1015" s="10" t="str">
        <f>IFERROR(VLOOKUP($Y$3&amp;$R1015,PRM!$Q$3:$R$31,2,FALSE),"")</f>
        <v/>
      </c>
      <c r="AC1015" s="10" t="str">
        <f>IFERROR(VLOOKUP($Y$3&amp;$S1015,PRM!$AH$3:$AI$133,2,FALSE),"")</f>
        <v/>
      </c>
      <c r="AD1015" s="10" t="str">
        <f>IFERROR(VLOOKUP($Y$3&amp;$T1015,PRM!$Y$3:$Z$50,2,FALSE),"")</f>
        <v>1</v>
      </c>
      <c r="AE1015" s="10" t="str">
        <f>IFERROR(VLOOKUP($Y$3&amp;$U1015,PRM!$AD$3:$AE$44,2,FALSE),"")</f>
        <v/>
      </c>
      <c r="AF1015" s="10" t="str">
        <f>IFERROR(VLOOKUP($Y$3&amp;$R1015,PRM!$Q$3:$T$31,3,FALSE),"")</f>
        <v/>
      </c>
      <c r="AG1015" s="10" t="str">
        <f>IFERROR(IF(AF1015=0,0,MATCH($Y$3,PRM!$AF$3:'PRM'!$AF$133,0)),"")</f>
        <v/>
      </c>
      <c r="AH1015" s="10" t="str">
        <f>IF($Y$3="","",(IF(AF1015=0,0,COUNTIF(PRM!$AF$3:'PRM'!$AF$133,$Y$3))))</f>
        <v/>
      </c>
      <c r="AI1015" s="10" t="str">
        <f>IFERROR(VLOOKUP($Y$3&amp;$R1015,PRM!$Q$3:$U$31,4,FALSE),"")</f>
        <v/>
      </c>
      <c r="AJ1015" s="10" t="str">
        <f>IFERROR(IF(AI1015=0,0,MATCH($Y$3,PRM!$V$3:'PRM'!$V$50,0)),"")</f>
        <v/>
      </c>
      <c r="AK1015" s="10" t="str">
        <f>IF($Y$3="","",(IF(AI1015=0,0,COUNTIF(PRM!$V$3:'PRM'!$V$50,$Y$3))))</f>
        <v/>
      </c>
      <c r="AL1015" s="10" t="str">
        <f>IFERROR(VLOOKUP($Y$3&amp;$R1015,PRM!$Q$3:$U$31,5,FALSE),"")</f>
        <v/>
      </c>
      <c r="AM1015" s="10" t="str">
        <f>IFERROR(IF(AL1015=0,0,MATCH($Y$3,PRM!$AA$3:'PRM'!$AA$94,0)),"")</f>
        <v/>
      </c>
      <c r="AN1015" s="10" t="str">
        <f>IF($Y$3="","",IF(AL1015=0,0,COUNTIF(PRM!$AA$3:'PRM'!$AA$94,$Y$3)))</f>
        <v/>
      </c>
      <c r="AO1015" s="10">
        <f t="shared" si="315"/>
        <v>0</v>
      </c>
      <c r="AP1015" s="10">
        <f t="shared" si="316"/>
        <v>0</v>
      </c>
      <c r="AQ1015" s="10">
        <f t="shared" si="317"/>
        <v>0</v>
      </c>
      <c r="AR1015" s="10">
        <f t="shared" si="318"/>
        <v>0</v>
      </c>
      <c r="AS1015" s="10">
        <f t="shared" si="319"/>
        <v>0</v>
      </c>
      <c r="AT1015" s="10">
        <f t="shared" si="320"/>
        <v>0</v>
      </c>
      <c r="AU1015" s="10">
        <f t="shared" si="321"/>
        <v>0</v>
      </c>
      <c r="AV1015" s="10">
        <f t="shared" si="322"/>
        <v>0</v>
      </c>
      <c r="AW1015" s="10">
        <f t="shared" si="323"/>
        <v>0</v>
      </c>
      <c r="AX1015" s="10">
        <f t="shared" si="324"/>
        <v>0</v>
      </c>
      <c r="AY1015" s="10">
        <f t="shared" si="325"/>
        <v>0</v>
      </c>
      <c r="AZ1015" s="10">
        <f t="shared" si="326"/>
        <v>0</v>
      </c>
      <c r="BA1015" s="10">
        <f t="shared" si="327"/>
        <v>0</v>
      </c>
      <c r="BB1015" s="10">
        <f t="shared" si="328"/>
        <v>0</v>
      </c>
      <c r="BC1015" s="10">
        <f t="shared" si="329"/>
        <v>0</v>
      </c>
      <c r="BD1015" s="10">
        <f t="shared" si="330"/>
        <v>0</v>
      </c>
      <c r="BE1015" s="10">
        <f t="shared" si="331"/>
        <v>0</v>
      </c>
      <c r="BF1015" s="10">
        <f t="shared" si="332"/>
        <v>0</v>
      </c>
      <c r="BG1015" s="10">
        <f t="shared" si="333"/>
        <v>0</v>
      </c>
      <c r="BH1015" s="10">
        <f t="shared" si="334"/>
        <v>0</v>
      </c>
    </row>
    <row r="1016" spans="1:60" ht="27.75" customHeight="1">
      <c r="A1016" t="str">
        <f t="shared" si="335"/>
        <v/>
      </c>
      <c r="B1016" s="54"/>
      <c r="C1016" s="55"/>
      <c r="D1016" s="54"/>
      <c r="E1016" s="55"/>
      <c r="F1016" s="31"/>
      <c r="G1016" s="29"/>
      <c r="H1016" s="32"/>
      <c r="I1016" s="32"/>
      <c r="J1016" s="30"/>
      <c r="K1016" s="31"/>
      <c r="L1016" s="33"/>
      <c r="M1016" s="33"/>
      <c r="N1016" s="54"/>
      <c r="O1016" s="56"/>
      <c r="P1016" s="56"/>
      <c r="Q1016" s="57"/>
      <c r="R1016" s="33"/>
      <c r="S1016" s="33"/>
      <c r="T1016" s="40"/>
      <c r="U1016" s="40"/>
      <c r="V1016" s="17"/>
      <c r="W1016" s="17"/>
      <c r="X1016" s="10" t="str">
        <f>IFERROR(VLOOKUP($F1016,PRM!$G$3:$H$5,2,FALSE),"")</f>
        <v/>
      </c>
      <c r="Y1016" s="10" t="str">
        <f>IFERROR(VLOOKUP($G1016,PRM!$I$3:$J$5,2,FALSE),"")</f>
        <v/>
      </c>
      <c r="Z1016" s="10" t="str">
        <f>IFERROR(VLOOKUP($K1016,PRM!$K$3:$L$4,2,FALSE),"")</f>
        <v/>
      </c>
      <c r="AA1016" s="10" t="str">
        <f>IFERROR(VLOOKUP($N1016,PRM!$M$3:$N$50,2,FALSE),"")</f>
        <v/>
      </c>
      <c r="AB1016" s="10" t="str">
        <f>IFERROR(VLOOKUP($Y$3&amp;$R1016,PRM!$Q$3:$R$31,2,FALSE),"")</f>
        <v/>
      </c>
      <c r="AC1016" s="10" t="str">
        <f>IFERROR(VLOOKUP($Y$3&amp;$S1016,PRM!$AH$3:$AI$133,2,FALSE),"")</f>
        <v/>
      </c>
      <c r="AD1016" s="10" t="str">
        <f>IFERROR(VLOOKUP($Y$3&amp;$T1016,PRM!$Y$3:$Z$50,2,FALSE),"")</f>
        <v>1</v>
      </c>
      <c r="AE1016" s="10" t="str">
        <f>IFERROR(VLOOKUP($Y$3&amp;$U1016,PRM!$AD$3:$AE$44,2,FALSE),"")</f>
        <v/>
      </c>
      <c r="AF1016" s="10" t="str">
        <f>IFERROR(VLOOKUP($Y$3&amp;$R1016,PRM!$Q$3:$T$31,3,FALSE),"")</f>
        <v/>
      </c>
      <c r="AG1016" s="10" t="str">
        <f>IFERROR(IF(AF1016=0,0,MATCH($Y$3,PRM!$AF$3:'PRM'!$AF$133,0)),"")</f>
        <v/>
      </c>
      <c r="AH1016" s="10" t="str">
        <f>IF($Y$3="","",(IF(AF1016=0,0,COUNTIF(PRM!$AF$3:'PRM'!$AF$133,$Y$3))))</f>
        <v/>
      </c>
      <c r="AI1016" s="10" t="str">
        <f>IFERROR(VLOOKUP($Y$3&amp;$R1016,PRM!$Q$3:$U$31,4,FALSE),"")</f>
        <v/>
      </c>
      <c r="AJ1016" s="10" t="str">
        <f>IFERROR(IF(AI1016=0,0,MATCH($Y$3,PRM!$V$3:'PRM'!$V$50,0)),"")</f>
        <v/>
      </c>
      <c r="AK1016" s="10" t="str">
        <f>IF($Y$3="","",(IF(AI1016=0,0,COUNTIF(PRM!$V$3:'PRM'!$V$50,$Y$3))))</f>
        <v/>
      </c>
      <c r="AL1016" s="10" t="str">
        <f>IFERROR(VLOOKUP($Y$3&amp;$R1016,PRM!$Q$3:$U$31,5,FALSE),"")</f>
        <v/>
      </c>
      <c r="AM1016" s="10" t="str">
        <f>IFERROR(IF(AL1016=0,0,MATCH($Y$3,PRM!$AA$3:'PRM'!$AA$94,0)),"")</f>
        <v/>
      </c>
      <c r="AN1016" s="10" t="str">
        <f>IF($Y$3="","",IF(AL1016=0,0,COUNTIF(PRM!$AA$3:'PRM'!$AA$94,$Y$3)))</f>
        <v/>
      </c>
      <c r="AO1016" s="10">
        <f t="shared" si="315"/>
        <v>0</v>
      </c>
      <c r="AP1016" s="10">
        <f t="shared" si="316"/>
        <v>0</v>
      </c>
      <c r="AQ1016" s="10">
        <f t="shared" si="317"/>
        <v>0</v>
      </c>
      <c r="AR1016" s="10">
        <f t="shared" si="318"/>
        <v>0</v>
      </c>
      <c r="AS1016" s="10">
        <f t="shared" si="319"/>
        <v>0</v>
      </c>
      <c r="AT1016" s="10">
        <f t="shared" si="320"/>
        <v>0</v>
      </c>
      <c r="AU1016" s="10">
        <f t="shared" si="321"/>
        <v>0</v>
      </c>
      <c r="AV1016" s="10">
        <f t="shared" si="322"/>
        <v>0</v>
      </c>
      <c r="AW1016" s="10">
        <f t="shared" si="323"/>
        <v>0</v>
      </c>
      <c r="AX1016" s="10">
        <f t="shared" si="324"/>
        <v>0</v>
      </c>
      <c r="AY1016" s="10">
        <f t="shared" si="325"/>
        <v>0</v>
      </c>
      <c r="AZ1016" s="10">
        <f t="shared" si="326"/>
        <v>0</v>
      </c>
      <c r="BA1016" s="10">
        <f t="shared" si="327"/>
        <v>0</v>
      </c>
      <c r="BB1016" s="10">
        <f t="shared" si="328"/>
        <v>0</v>
      </c>
      <c r="BC1016" s="10">
        <f t="shared" si="329"/>
        <v>0</v>
      </c>
      <c r="BD1016" s="10">
        <f t="shared" si="330"/>
        <v>0</v>
      </c>
      <c r="BE1016" s="10">
        <f t="shared" si="331"/>
        <v>0</v>
      </c>
      <c r="BF1016" s="10">
        <f t="shared" si="332"/>
        <v>0</v>
      </c>
      <c r="BG1016" s="10">
        <f t="shared" si="333"/>
        <v>0</v>
      </c>
      <c r="BH1016" s="10">
        <f t="shared" si="334"/>
        <v>0</v>
      </c>
    </row>
    <row r="1017" spans="1:60" ht="27.75" customHeight="1">
      <c r="A1017" t="str">
        <f t="shared" si="335"/>
        <v/>
      </c>
      <c r="B1017" s="54"/>
      <c r="C1017" s="55"/>
      <c r="D1017" s="54"/>
      <c r="E1017" s="55"/>
      <c r="F1017" s="31"/>
      <c r="G1017" s="29"/>
      <c r="H1017" s="32"/>
      <c r="I1017" s="32"/>
      <c r="J1017" s="30"/>
      <c r="K1017" s="31"/>
      <c r="L1017" s="33"/>
      <c r="M1017" s="33"/>
      <c r="N1017" s="54"/>
      <c r="O1017" s="56"/>
      <c r="P1017" s="56"/>
      <c r="Q1017" s="57"/>
      <c r="R1017" s="33"/>
      <c r="S1017" s="33"/>
      <c r="T1017" s="40"/>
      <c r="U1017" s="40"/>
      <c r="V1017" s="17"/>
      <c r="W1017" s="17"/>
      <c r="X1017" s="10" t="str">
        <f>IFERROR(VLOOKUP($F1017,PRM!$G$3:$H$5,2,FALSE),"")</f>
        <v/>
      </c>
      <c r="Y1017" s="10" t="str">
        <f>IFERROR(VLOOKUP($G1017,PRM!$I$3:$J$5,2,FALSE),"")</f>
        <v/>
      </c>
      <c r="Z1017" s="10" t="str">
        <f>IFERROR(VLOOKUP($K1017,PRM!$K$3:$L$4,2,FALSE),"")</f>
        <v/>
      </c>
      <c r="AA1017" s="10" t="str">
        <f>IFERROR(VLOOKUP($N1017,PRM!$M$3:$N$50,2,FALSE),"")</f>
        <v/>
      </c>
      <c r="AB1017" s="10" t="str">
        <f>IFERROR(VLOOKUP($Y$3&amp;$R1017,PRM!$Q$3:$R$31,2,FALSE),"")</f>
        <v/>
      </c>
      <c r="AC1017" s="10" t="str">
        <f>IFERROR(VLOOKUP($Y$3&amp;$S1017,PRM!$AH$3:$AI$133,2,FALSE),"")</f>
        <v/>
      </c>
      <c r="AD1017" s="10" t="str">
        <f>IFERROR(VLOOKUP($Y$3&amp;$T1017,PRM!$Y$3:$Z$50,2,FALSE),"")</f>
        <v>1</v>
      </c>
      <c r="AE1017" s="10" t="str">
        <f>IFERROR(VLOOKUP($Y$3&amp;$U1017,PRM!$AD$3:$AE$44,2,FALSE),"")</f>
        <v/>
      </c>
      <c r="AF1017" s="10" t="str">
        <f>IFERROR(VLOOKUP($Y$3&amp;$R1017,PRM!$Q$3:$T$31,3,FALSE),"")</f>
        <v/>
      </c>
      <c r="AG1017" s="10" t="str">
        <f>IFERROR(IF(AF1017=0,0,MATCH($Y$3,PRM!$AF$3:'PRM'!$AF$133,0)),"")</f>
        <v/>
      </c>
      <c r="AH1017" s="10" t="str">
        <f>IF($Y$3="","",(IF(AF1017=0,0,COUNTIF(PRM!$AF$3:'PRM'!$AF$133,$Y$3))))</f>
        <v/>
      </c>
      <c r="AI1017" s="10" t="str">
        <f>IFERROR(VLOOKUP($Y$3&amp;$R1017,PRM!$Q$3:$U$31,4,FALSE),"")</f>
        <v/>
      </c>
      <c r="AJ1017" s="10" t="str">
        <f>IFERROR(IF(AI1017=0,0,MATCH($Y$3,PRM!$V$3:'PRM'!$V$50,0)),"")</f>
        <v/>
      </c>
      <c r="AK1017" s="10" t="str">
        <f>IF($Y$3="","",(IF(AI1017=0,0,COUNTIF(PRM!$V$3:'PRM'!$V$50,$Y$3))))</f>
        <v/>
      </c>
      <c r="AL1017" s="10" t="str">
        <f>IFERROR(VLOOKUP($Y$3&amp;$R1017,PRM!$Q$3:$U$31,5,FALSE),"")</f>
        <v/>
      </c>
      <c r="AM1017" s="10" t="str">
        <f>IFERROR(IF(AL1017=0,0,MATCH($Y$3,PRM!$AA$3:'PRM'!$AA$94,0)),"")</f>
        <v/>
      </c>
      <c r="AN1017" s="10" t="str">
        <f>IF($Y$3="","",IF(AL1017=0,0,COUNTIF(PRM!$AA$3:'PRM'!$AA$94,$Y$3)))</f>
        <v/>
      </c>
      <c r="AO1017" s="10">
        <f t="shared" si="315"/>
        <v>0</v>
      </c>
      <c r="AP1017" s="10">
        <f t="shared" si="316"/>
        <v>0</v>
      </c>
      <c r="AQ1017" s="10">
        <f t="shared" si="317"/>
        <v>0</v>
      </c>
      <c r="AR1017" s="10">
        <f t="shared" si="318"/>
        <v>0</v>
      </c>
      <c r="AS1017" s="10">
        <f t="shared" si="319"/>
        <v>0</v>
      </c>
      <c r="AT1017" s="10">
        <f t="shared" si="320"/>
        <v>0</v>
      </c>
      <c r="AU1017" s="10">
        <f t="shared" si="321"/>
        <v>0</v>
      </c>
      <c r="AV1017" s="10">
        <f t="shared" si="322"/>
        <v>0</v>
      </c>
      <c r="AW1017" s="10">
        <f t="shared" si="323"/>
        <v>0</v>
      </c>
      <c r="AX1017" s="10">
        <f t="shared" si="324"/>
        <v>0</v>
      </c>
      <c r="AY1017" s="10">
        <f t="shared" si="325"/>
        <v>0</v>
      </c>
      <c r="AZ1017" s="10">
        <f t="shared" si="326"/>
        <v>0</v>
      </c>
      <c r="BA1017" s="10">
        <f t="shared" si="327"/>
        <v>0</v>
      </c>
      <c r="BB1017" s="10">
        <f t="shared" si="328"/>
        <v>0</v>
      </c>
      <c r="BC1017" s="10">
        <f t="shared" si="329"/>
        <v>0</v>
      </c>
      <c r="BD1017" s="10">
        <f t="shared" si="330"/>
        <v>0</v>
      </c>
      <c r="BE1017" s="10">
        <f t="shared" si="331"/>
        <v>0</v>
      </c>
      <c r="BF1017" s="10">
        <f t="shared" si="332"/>
        <v>0</v>
      </c>
      <c r="BG1017" s="10">
        <f t="shared" si="333"/>
        <v>0</v>
      </c>
      <c r="BH1017" s="10">
        <f t="shared" si="334"/>
        <v>0</v>
      </c>
    </row>
    <row r="1018" spans="1:60" ht="27.75" customHeight="1">
      <c r="A1018" t="str">
        <f t="shared" si="335"/>
        <v/>
      </c>
      <c r="B1018" s="54"/>
      <c r="C1018" s="55"/>
      <c r="D1018" s="54"/>
      <c r="E1018" s="55"/>
      <c r="F1018" s="31"/>
      <c r="G1018" s="29"/>
      <c r="H1018" s="32"/>
      <c r="I1018" s="32"/>
      <c r="J1018" s="30"/>
      <c r="K1018" s="31"/>
      <c r="L1018" s="33"/>
      <c r="M1018" s="33"/>
      <c r="N1018" s="54"/>
      <c r="O1018" s="56"/>
      <c r="P1018" s="56"/>
      <c r="Q1018" s="57"/>
      <c r="R1018" s="33"/>
      <c r="S1018" s="33"/>
      <c r="T1018" s="40"/>
      <c r="U1018" s="40"/>
      <c r="V1018" s="17"/>
      <c r="W1018" s="17"/>
      <c r="X1018" s="10" t="str">
        <f>IFERROR(VLOOKUP($F1018,PRM!$G$3:$H$5,2,FALSE),"")</f>
        <v/>
      </c>
      <c r="Y1018" s="10" t="str">
        <f>IFERROR(VLOOKUP($G1018,PRM!$I$3:$J$5,2,FALSE),"")</f>
        <v/>
      </c>
      <c r="Z1018" s="10" t="str">
        <f>IFERROR(VLOOKUP($K1018,PRM!$K$3:$L$4,2,FALSE),"")</f>
        <v/>
      </c>
      <c r="AA1018" s="10" t="str">
        <f>IFERROR(VLOOKUP($N1018,PRM!$M$3:$N$50,2,FALSE),"")</f>
        <v/>
      </c>
      <c r="AB1018" s="10" t="str">
        <f>IFERROR(VLOOKUP($Y$3&amp;$R1018,PRM!$Q$3:$R$31,2,FALSE),"")</f>
        <v/>
      </c>
      <c r="AC1018" s="10" t="str">
        <f>IFERROR(VLOOKUP($Y$3&amp;$S1018,PRM!$AH$3:$AI$133,2,FALSE),"")</f>
        <v/>
      </c>
      <c r="AD1018" s="10" t="str">
        <f>IFERROR(VLOOKUP($Y$3&amp;$T1018,PRM!$Y$3:$Z$50,2,FALSE),"")</f>
        <v>1</v>
      </c>
      <c r="AE1018" s="10" t="str">
        <f>IFERROR(VLOOKUP($Y$3&amp;$U1018,PRM!$AD$3:$AE$44,2,FALSE),"")</f>
        <v/>
      </c>
      <c r="AF1018" s="10" t="str">
        <f>IFERROR(VLOOKUP($Y$3&amp;$R1018,PRM!$Q$3:$T$31,3,FALSE),"")</f>
        <v/>
      </c>
      <c r="AG1018" s="10" t="str">
        <f>IFERROR(IF(AF1018=0,0,MATCH($Y$3,PRM!$AF$3:'PRM'!$AF$133,0)),"")</f>
        <v/>
      </c>
      <c r="AH1018" s="10" t="str">
        <f>IF($Y$3="","",(IF(AF1018=0,0,COUNTIF(PRM!$AF$3:'PRM'!$AF$133,$Y$3))))</f>
        <v/>
      </c>
      <c r="AI1018" s="10" t="str">
        <f>IFERROR(VLOOKUP($Y$3&amp;$R1018,PRM!$Q$3:$U$31,4,FALSE),"")</f>
        <v/>
      </c>
      <c r="AJ1018" s="10" t="str">
        <f>IFERROR(IF(AI1018=0,0,MATCH($Y$3,PRM!$V$3:'PRM'!$V$50,0)),"")</f>
        <v/>
      </c>
      <c r="AK1018" s="10" t="str">
        <f>IF($Y$3="","",(IF(AI1018=0,0,COUNTIF(PRM!$V$3:'PRM'!$V$50,$Y$3))))</f>
        <v/>
      </c>
      <c r="AL1018" s="10" t="str">
        <f>IFERROR(VLOOKUP($Y$3&amp;$R1018,PRM!$Q$3:$U$31,5,FALSE),"")</f>
        <v/>
      </c>
      <c r="AM1018" s="10" t="str">
        <f>IFERROR(IF(AL1018=0,0,MATCH($Y$3,PRM!$AA$3:'PRM'!$AA$94,0)),"")</f>
        <v/>
      </c>
      <c r="AN1018" s="10" t="str">
        <f>IF($Y$3="","",IF(AL1018=0,0,COUNTIF(PRM!$AA$3:'PRM'!$AA$94,$Y$3)))</f>
        <v/>
      </c>
      <c r="AO1018" s="10">
        <f t="shared" si="315"/>
        <v>0</v>
      </c>
      <c r="AP1018" s="10">
        <f t="shared" si="316"/>
        <v>0</v>
      </c>
      <c r="AQ1018" s="10">
        <f t="shared" si="317"/>
        <v>0</v>
      </c>
      <c r="AR1018" s="10">
        <f t="shared" si="318"/>
        <v>0</v>
      </c>
      <c r="AS1018" s="10">
        <f t="shared" si="319"/>
        <v>0</v>
      </c>
      <c r="AT1018" s="10">
        <f t="shared" si="320"/>
        <v>0</v>
      </c>
      <c r="AU1018" s="10">
        <f t="shared" si="321"/>
        <v>0</v>
      </c>
      <c r="AV1018" s="10">
        <f t="shared" si="322"/>
        <v>0</v>
      </c>
      <c r="AW1018" s="10">
        <f t="shared" si="323"/>
        <v>0</v>
      </c>
      <c r="AX1018" s="10">
        <f t="shared" si="324"/>
        <v>0</v>
      </c>
      <c r="AY1018" s="10">
        <f t="shared" si="325"/>
        <v>0</v>
      </c>
      <c r="AZ1018" s="10">
        <f t="shared" si="326"/>
        <v>0</v>
      </c>
      <c r="BA1018" s="10">
        <f t="shared" si="327"/>
        <v>0</v>
      </c>
      <c r="BB1018" s="10">
        <f t="shared" si="328"/>
        <v>0</v>
      </c>
      <c r="BC1018" s="10">
        <f t="shared" si="329"/>
        <v>0</v>
      </c>
      <c r="BD1018" s="10">
        <f t="shared" si="330"/>
        <v>0</v>
      </c>
      <c r="BE1018" s="10">
        <f t="shared" si="331"/>
        <v>0</v>
      </c>
      <c r="BF1018" s="10">
        <f t="shared" si="332"/>
        <v>0</v>
      </c>
      <c r="BG1018" s="10">
        <f t="shared" si="333"/>
        <v>0</v>
      </c>
      <c r="BH1018" s="10">
        <f t="shared" si="334"/>
        <v>0</v>
      </c>
    </row>
    <row r="1019" spans="1:60" ht="27.75" customHeight="1">
      <c r="A1019" t="str">
        <f t="shared" si="335"/>
        <v/>
      </c>
      <c r="B1019" s="54"/>
      <c r="C1019" s="55"/>
      <c r="D1019" s="54"/>
      <c r="E1019" s="55"/>
      <c r="F1019" s="31"/>
      <c r="G1019" s="29"/>
      <c r="H1019" s="32"/>
      <c r="I1019" s="32"/>
      <c r="J1019" s="30"/>
      <c r="K1019" s="31"/>
      <c r="L1019" s="33"/>
      <c r="M1019" s="33"/>
      <c r="N1019" s="54"/>
      <c r="O1019" s="56"/>
      <c r="P1019" s="56"/>
      <c r="Q1019" s="57"/>
      <c r="R1019" s="33"/>
      <c r="S1019" s="33"/>
      <c r="T1019" s="40"/>
      <c r="U1019" s="40"/>
      <c r="V1019" s="17"/>
      <c r="W1019" s="17"/>
      <c r="X1019" s="10" t="str">
        <f>IFERROR(VLOOKUP($F1019,PRM!$G$3:$H$5,2,FALSE),"")</f>
        <v/>
      </c>
      <c r="Y1019" s="10" t="str">
        <f>IFERROR(VLOOKUP($G1019,PRM!$I$3:$J$5,2,FALSE),"")</f>
        <v/>
      </c>
      <c r="Z1019" s="10" t="str">
        <f>IFERROR(VLOOKUP($K1019,PRM!$K$3:$L$4,2,FALSE),"")</f>
        <v/>
      </c>
      <c r="AA1019" s="10" t="str">
        <f>IFERROR(VLOOKUP($N1019,PRM!$M$3:$N$50,2,FALSE),"")</f>
        <v/>
      </c>
      <c r="AB1019" s="10" t="str">
        <f>IFERROR(VLOOKUP($Y$3&amp;$R1019,PRM!$Q$3:$R$31,2,FALSE),"")</f>
        <v/>
      </c>
      <c r="AC1019" s="10" t="str">
        <f>IFERROR(VLOOKUP($Y$3&amp;$S1019,PRM!$AH$3:$AI$133,2,FALSE),"")</f>
        <v/>
      </c>
      <c r="AD1019" s="10" t="str">
        <f>IFERROR(VLOOKUP($Y$3&amp;$T1019,PRM!$Y$3:$Z$50,2,FALSE),"")</f>
        <v>1</v>
      </c>
      <c r="AE1019" s="10" t="str">
        <f>IFERROR(VLOOKUP($Y$3&amp;$U1019,PRM!$AD$3:$AE$44,2,FALSE),"")</f>
        <v/>
      </c>
      <c r="AF1019" s="10" t="str">
        <f>IFERROR(VLOOKUP($Y$3&amp;$R1019,PRM!$Q$3:$T$31,3,FALSE),"")</f>
        <v/>
      </c>
      <c r="AG1019" s="10" t="str">
        <f>IFERROR(IF(AF1019=0,0,MATCH($Y$3,PRM!$AF$3:'PRM'!$AF$133,0)),"")</f>
        <v/>
      </c>
      <c r="AH1019" s="10" t="str">
        <f>IF($Y$3="","",(IF(AF1019=0,0,COUNTIF(PRM!$AF$3:'PRM'!$AF$133,$Y$3))))</f>
        <v/>
      </c>
      <c r="AI1019" s="10" t="str">
        <f>IFERROR(VLOOKUP($Y$3&amp;$R1019,PRM!$Q$3:$U$31,4,FALSE),"")</f>
        <v/>
      </c>
      <c r="AJ1019" s="10" t="str">
        <f>IFERROR(IF(AI1019=0,0,MATCH($Y$3,PRM!$V$3:'PRM'!$V$50,0)),"")</f>
        <v/>
      </c>
      <c r="AK1019" s="10" t="str">
        <f>IF($Y$3="","",(IF(AI1019=0,0,COUNTIF(PRM!$V$3:'PRM'!$V$50,$Y$3))))</f>
        <v/>
      </c>
      <c r="AL1019" s="10" t="str">
        <f>IFERROR(VLOOKUP($Y$3&amp;$R1019,PRM!$Q$3:$U$31,5,FALSE),"")</f>
        <v/>
      </c>
      <c r="AM1019" s="10" t="str">
        <f>IFERROR(IF(AL1019=0,0,MATCH($Y$3,PRM!$AA$3:'PRM'!$AA$94,0)),"")</f>
        <v/>
      </c>
      <c r="AN1019" s="10" t="str">
        <f>IF($Y$3="","",IF(AL1019=0,0,COUNTIF(PRM!$AA$3:'PRM'!$AA$94,$Y$3)))</f>
        <v/>
      </c>
      <c r="AO1019" s="10">
        <f t="shared" si="315"/>
        <v>0</v>
      </c>
      <c r="AP1019" s="10">
        <f t="shared" si="316"/>
        <v>0</v>
      </c>
      <c r="AQ1019" s="10">
        <f t="shared" si="317"/>
        <v>0</v>
      </c>
      <c r="AR1019" s="10">
        <f t="shared" si="318"/>
        <v>0</v>
      </c>
      <c r="AS1019" s="10">
        <f t="shared" si="319"/>
        <v>0</v>
      </c>
      <c r="AT1019" s="10">
        <f t="shared" si="320"/>
        <v>0</v>
      </c>
      <c r="AU1019" s="10">
        <f t="shared" si="321"/>
        <v>0</v>
      </c>
      <c r="AV1019" s="10">
        <f t="shared" si="322"/>
        <v>0</v>
      </c>
      <c r="AW1019" s="10">
        <f t="shared" si="323"/>
        <v>0</v>
      </c>
      <c r="AX1019" s="10">
        <f t="shared" si="324"/>
        <v>0</v>
      </c>
      <c r="AY1019" s="10">
        <f t="shared" si="325"/>
        <v>0</v>
      </c>
      <c r="AZ1019" s="10">
        <f t="shared" si="326"/>
        <v>0</v>
      </c>
      <c r="BA1019" s="10">
        <f t="shared" si="327"/>
        <v>0</v>
      </c>
      <c r="BB1019" s="10">
        <f t="shared" si="328"/>
        <v>0</v>
      </c>
      <c r="BC1019" s="10">
        <f t="shared" si="329"/>
        <v>0</v>
      </c>
      <c r="BD1019" s="10">
        <f t="shared" si="330"/>
        <v>0</v>
      </c>
      <c r="BE1019" s="10">
        <f t="shared" si="331"/>
        <v>0</v>
      </c>
      <c r="BF1019" s="10">
        <f t="shared" si="332"/>
        <v>0</v>
      </c>
      <c r="BG1019" s="10">
        <f t="shared" si="333"/>
        <v>0</v>
      </c>
      <c r="BH1019" s="10">
        <f t="shared" si="334"/>
        <v>0</v>
      </c>
    </row>
    <row r="1020" spans="1:60" ht="27.75" customHeight="1">
      <c r="A1020" t="str">
        <f t="shared" si="335"/>
        <v/>
      </c>
      <c r="B1020" s="54"/>
      <c r="C1020" s="55"/>
      <c r="D1020" s="54"/>
      <c r="E1020" s="55"/>
      <c r="F1020" s="31"/>
      <c r="G1020" s="29"/>
      <c r="H1020" s="32"/>
      <c r="I1020" s="32"/>
      <c r="J1020" s="30"/>
      <c r="K1020" s="31"/>
      <c r="L1020" s="33"/>
      <c r="M1020" s="33"/>
      <c r="N1020" s="54"/>
      <c r="O1020" s="56"/>
      <c r="P1020" s="56"/>
      <c r="Q1020" s="57"/>
      <c r="R1020" s="33"/>
      <c r="S1020" s="33"/>
      <c r="T1020" s="40"/>
      <c r="U1020" s="40"/>
      <c r="V1020" s="17"/>
      <c r="W1020" s="17"/>
      <c r="X1020" s="10" t="str">
        <f>IFERROR(VLOOKUP($F1020,PRM!$G$3:$H$5,2,FALSE),"")</f>
        <v/>
      </c>
      <c r="Y1020" s="10" t="str">
        <f>IFERROR(VLOOKUP($G1020,PRM!$I$3:$J$5,2,FALSE),"")</f>
        <v/>
      </c>
      <c r="Z1020" s="10" t="str">
        <f>IFERROR(VLOOKUP($K1020,PRM!$K$3:$L$4,2,FALSE),"")</f>
        <v/>
      </c>
      <c r="AA1020" s="10" t="str">
        <f>IFERROR(VLOOKUP($N1020,PRM!$M$3:$N$50,2,FALSE),"")</f>
        <v/>
      </c>
      <c r="AB1020" s="10" t="str">
        <f>IFERROR(VLOOKUP($Y$3&amp;$R1020,PRM!$Q$3:$R$31,2,FALSE),"")</f>
        <v/>
      </c>
      <c r="AC1020" s="10" t="str">
        <f>IFERROR(VLOOKUP($Y$3&amp;$S1020,PRM!$AH$3:$AI$133,2,FALSE),"")</f>
        <v/>
      </c>
      <c r="AD1020" s="10" t="str">
        <f>IFERROR(VLOOKUP($Y$3&amp;$T1020,PRM!$Y$3:$Z$50,2,FALSE),"")</f>
        <v>1</v>
      </c>
      <c r="AE1020" s="10" t="str">
        <f>IFERROR(VLOOKUP($Y$3&amp;$U1020,PRM!$AD$3:$AE$44,2,FALSE),"")</f>
        <v/>
      </c>
      <c r="AF1020" s="10" t="str">
        <f>IFERROR(VLOOKUP($Y$3&amp;$R1020,PRM!$Q$3:$T$31,3,FALSE),"")</f>
        <v/>
      </c>
      <c r="AG1020" s="10" t="str">
        <f>IFERROR(IF(AF1020=0,0,MATCH($Y$3,PRM!$AF$3:'PRM'!$AF$133,0)),"")</f>
        <v/>
      </c>
      <c r="AH1020" s="10" t="str">
        <f>IF($Y$3="","",(IF(AF1020=0,0,COUNTIF(PRM!$AF$3:'PRM'!$AF$133,$Y$3))))</f>
        <v/>
      </c>
      <c r="AI1020" s="10" t="str">
        <f>IFERROR(VLOOKUP($Y$3&amp;$R1020,PRM!$Q$3:$U$31,4,FALSE),"")</f>
        <v/>
      </c>
      <c r="AJ1020" s="10" t="str">
        <f>IFERROR(IF(AI1020=0,0,MATCH($Y$3,PRM!$V$3:'PRM'!$V$50,0)),"")</f>
        <v/>
      </c>
      <c r="AK1020" s="10" t="str">
        <f>IF($Y$3="","",(IF(AI1020=0,0,COUNTIF(PRM!$V$3:'PRM'!$V$50,$Y$3))))</f>
        <v/>
      </c>
      <c r="AL1020" s="10" t="str">
        <f>IFERROR(VLOOKUP($Y$3&amp;$R1020,PRM!$Q$3:$U$31,5,FALSE),"")</f>
        <v/>
      </c>
      <c r="AM1020" s="10" t="str">
        <f>IFERROR(IF(AL1020=0,0,MATCH($Y$3,PRM!$AA$3:'PRM'!$AA$94,0)),"")</f>
        <v/>
      </c>
      <c r="AN1020" s="10" t="str">
        <f>IF($Y$3="","",IF(AL1020=0,0,COUNTIF(PRM!$AA$3:'PRM'!$AA$94,$Y$3)))</f>
        <v/>
      </c>
      <c r="AO1020" s="10">
        <f t="shared" si="315"/>
        <v>0</v>
      </c>
      <c r="AP1020" s="10">
        <f t="shared" si="316"/>
        <v>0</v>
      </c>
      <c r="AQ1020" s="10">
        <f t="shared" si="317"/>
        <v>0</v>
      </c>
      <c r="AR1020" s="10">
        <f t="shared" si="318"/>
        <v>0</v>
      </c>
      <c r="AS1020" s="10">
        <f t="shared" si="319"/>
        <v>0</v>
      </c>
      <c r="AT1020" s="10">
        <f t="shared" si="320"/>
        <v>0</v>
      </c>
      <c r="AU1020" s="10">
        <f t="shared" si="321"/>
        <v>0</v>
      </c>
      <c r="AV1020" s="10">
        <f t="shared" si="322"/>
        <v>0</v>
      </c>
      <c r="AW1020" s="10">
        <f t="shared" si="323"/>
        <v>0</v>
      </c>
      <c r="AX1020" s="10">
        <f t="shared" si="324"/>
        <v>0</v>
      </c>
      <c r="AY1020" s="10">
        <f t="shared" si="325"/>
        <v>0</v>
      </c>
      <c r="AZ1020" s="10">
        <f t="shared" si="326"/>
        <v>0</v>
      </c>
      <c r="BA1020" s="10">
        <f t="shared" si="327"/>
        <v>0</v>
      </c>
      <c r="BB1020" s="10">
        <f t="shared" si="328"/>
        <v>0</v>
      </c>
      <c r="BC1020" s="10">
        <f t="shared" si="329"/>
        <v>0</v>
      </c>
      <c r="BD1020" s="10">
        <f t="shared" si="330"/>
        <v>0</v>
      </c>
      <c r="BE1020" s="10">
        <f t="shared" si="331"/>
        <v>0</v>
      </c>
      <c r="BF1020" s="10">
        <f t="shared" si="332"/>
        <v>0</v>
      </c>
      <c r="BG1020" s="10">
        <f t="shared" si="333"/>
        <v>0</v>
      </c>
      <c r="BH1020" s="10">
        <f t="shared" si="334"/>
        <v>0</v>
      </c>
    </row>
    <row r="1021" spans="1:60" ht="27.75" customHeight="1">
      <c r="A1021" t="str">
        <f t="shared" si="335"/>
        <v/>
      </c>
      <c r="B1021" s="54"/>
      <c r="C1021" s="55"/>
      <c r="D1021" s="54"/>
      <c r="E1021" s="55"/>
      <c r="F1021" s="31"/>
      <c r="G1021" s="29"/>
      <c r="H1021" s="32"/>
      <c r="I1021" s="32"/>
      <c r="J1021" s="30"/>
      <c r="K1021" s="31"/>
      <c r="L1021" s="33"/>
      <c r="M1021" s="33"/>
      <c r="N1021" s="54"/>
      <c r="O1021" s="56"/>
      <c r="P1021" s="56"/>
      <c r="Q1021" s="57"/>
      <c r="R1021" s="33"/>
      <c r="S1021" s="33"/>
      <c r="T1021" s="40"/>
      <c r="U1021" s="40"/>
      <c r="V1021" s="17"/>
      <c r="W1021" s="17"/>
      <c r="X1021" s="10" t="str">
        <f>IFERROR(VLOOKUP($F1021,PRM!$G$3:$H$5,2,FALSE),"")</f>
        <v/>
      </c>
      <c r="Y1021" s="10" t="str">
        <f>IFERROR(VLOOKUP($G1021,PRM!$I$3:$J$5,2,FALSE),"")</f>
        <v/>
      </c>
      <c r="Z1021" s="10" t="str">
        <f>IFERROR(VLOOKUP($K1021,PRM!$K$3:$L$4,2,FALSE),"")</f>
        <v/>
      </c>
      <c r="AA1021" s="10" t="str">
        <f>IFERROR(VLOOKUP($N1021,PRM!$M$3:$N$50,2,FALSE),"")</f>
        <v/>
      </c>
      <c r="AB1021" s="10" t="str">
        <f>IFERROR(VLOOKUP($Y$3&amp;$R1021,PRM!$Q$3:$R$31,2,FALSE),"")</f>
        <v/>
      </c>
      <c r="AC1021" s="10" t="str">
        <f>IFERROR(VLOOKUP($Y$3&amp;$S1021,PRM!$AH$3:$AI$133,2,FALSE),"")</f>
        <v/>
      </c>
      <c r="AD1021" s="10" t="str">
        <f>IFERROR(VLOOKUP($Y$3&amp;$T1021,PRM!$Y$3:$Z$50,2,FALSE),"")</f>
        <v>1</v>
      </c>
      <c r="AE1021" s="10" t="str">
        <f>IFERROR(VLOOKUP($Y$3&amp;$U1021,PRM!$AD$3:$AE$44,2,FALSE),"")</f>
        <v/>
      </c>
      <c r="AF1021" s="10" t="str">
        <f>IFERROR(VLOOKUP($Y$3&amp;$R1021,PRM!$Q$3:$T$31,3,FALSE),"")</f>
        <v/>
      </c>
      <c r="AG1021" s="10" t="str">
        <f>IFERROR(IF(AF1021=0,0,MATCH($Y$3,PRM!$AF$3:'PRM'!$AF$133,0)),"")</f>
        <v/>
      </c>
      <c r="AH1021" s="10" t="str">
        <f>IF($Y$3="","",(IF(AF1021=0,0,COUNTIF(PRM!$AF$3:'PRM'!$AF$133,$Y$3))))</f>
        <v/>
      </c>
      <c r="AI1021" s="10" t="str">
        <f>IFERROR(VLOOKUP($Y$3&amp;$R1021,PRM!$Q$3:$U$31,4,FALSE),"")</f>
        <v/>
      </c>
      <c r="AJ1021" s="10" t="str">
        <f>IFERROR(IF(AI1021=0,0,MATCH($Y$3,PRM!$V$3:'PRM'!$V$50,0)),"")</f>
        <v/>
      </c>
      <c r="AK1021" s="10" t="str">
        <f>IF($Y$3="","",(IF(AI1021=0,0,COUNTIF(PRM!$V$3:'PRM'!$V$50,$Y$3))))</f>
        <v/>
      </c>
      <c r="AL1021" s="10" t="str">
        <f>IFERROR(VLOOKUP($Y$3&amp;$R1021,PRM!$Q$3:$U$31,5,FALSE),"")</f>
        <v/>
      </c>
      <c r="AM1021" s="10" t="str">
        <f>IFERROR(IF(AL1021=0,0,MATCH($Y$3,PRM!$AA$3:'PRM'!$AA$94,0)),"")</f>
        <v/>
      </c>
      <c r="AN1021" s="10" t="str">
        <f>IF($Y$3="","",IF(AL1021=0,0,COUNTIF(PRM!$AA$3:'PRM'!$AA$94,$Y$3)))</f>
        <v/>
      </c>
      <c r="AO1021" s="10">
        <f t="shared" si="315"/>
        <v>0</v>
      </c>
      <c r="AP1021" s="10">
        <f t="shared" si="316"/>
        <v>0</v>
      </c>
      <c r="AQ1021" s="10">
        <f t="shared" si="317"/>
        <v>0</v>
      </c>
      <c r="AR1021" s="10">
        <f t="shared" si="318"/>
        <v>0</v>
      </c>
      <c r="AS1021" s="10">
        <f t="shared" si="319"/>
        <v>0</v>
      </c>
      <c r="AT1021" s="10">
        <f t="shared" si="320"/>
        <v>0</v>
      </c>
      <c r="AU1021" s="10">
        <f t="shared" si="321"/>
        <v>0</v>
      </c>
      <c r="AV1021" s="10">
        <f t="shared" si="322"/>
        <v>0</v>
      </c>
      <c r="AW1021" s="10">
        <f t="shared" si="323"/>
        <v>0</v>
      </c>
      <c r="AX1021" s="10">
        <f t="shared" si="324"/>
        <v>0</v>
      </c>
      <c r="AY1021" s="10">
        <f t="shared" si="325"/>
        <v>0</v>
      </c>
      <c r="AZ1021" s="10">
        <f t="shared" si="326"/>
        <v>0</v>
      </c>
      <c r="BA1021" s="10">
        <f t="shared" si="327"/>
        <v>0</v>
      </c>
      <c r="BB1021" s="10">
        <f t="shared" si="328"/>
        <v>0</v>
      </c>
      <c r="BC1021" s="10">
        <f t="shared" si="329"/>
        <v>0</v>
      </c>
      <c r="BD1021" s="10">
        <f t="shared" si="330"/>
        <v>0</v>
      </c>
      <c r="BE1021" s="10">
        <f t="shared" si="331"/>
        <v>0</v>
      </c>
      <c r="BF1021" s="10">
        <f t="shared" si="332"/>
        <v>0</v>
      </c>
      <c r="BG1021" s="10">
        <f t="shared" si="333"/>
        <v>0</v>
      </c>
      <c r="BH1021" s="10">
        <f t="shared" si="334"/>
        <v>0</v>
      </c>
    </row>
    <row r="1022" spans="1:60" ht="27.75" customHeight="1">
      <c r="A1022" t="str">
        <f t="shared" si="335"/>
        <v/>
      </c>
      <c r="B1022" s="54"/>
      <c r="C1022" s="55"/>
      <c r="D1022" s="54"/>
      <c r="E1022" s="55"/>
      <c r="F1022" s="31"/>
      <c r="G1022" s="29"/>
      <c r="H1022" s="32"/>
      <c r="I1022" s="32"/>
      <c r="J1022" s="30"/>
      <c r="K1022" s="31"/>
      <c r="L1022" s="33"/>
      <c r="M1022" s="33"/>
      <c r="N1022" s="54"/>
      <c r="O1022" s="56"/>
      <c r="P1022" s="56"/>
      <c r="Q1022" s="57"/>
      <c r="R1022" s="33"/>
      <c r="S1022" s="33"/>
      <c r="T1022" s="40"/>
      <c r="U1022" s="40"/>
      <c r="V1022" s="17"/>
      <c r="W1022" s="17"/>
      <c r="X1022" s="10" t="str">
        <f>IFERROR(VLOOKUP($F1022,PRM!$G$3:$H$5,2,FALSE),"")</f>
        <v/>
      </c>
      <c r="Y1022" s="10" t="str">
        <f>IFERROR(VLOOKUP($G1022,PRM!$I$3:$J$5,2,FALSE),"")</f>
        <v/>
      </c>
      <c r="Z1022" s="10" t="str">
        <f>IFERROR(VLOOKUP($K1022,PRM!$K$3:$L$4,2,FALSE),"")</f>
        <v/>
      </c>
      <c r="AA1022" s="10" t="str">
        <f>IFERROR(VLOOKUP($N1022,PRM!$M$3:$N$50,2,FALSE),"")</f>
        <v/>
      </c>
      <c r="AB1022" s="10" t="str">
        <f>IFERROR(VLOOKUP($Y$3&amp;$R1022,PRM!$Q$3:$R$31,2,FALSE),"")</f>
        <v/>
      </c>
      <c r="AC1022" s="10" t="str">
        <f>IFERROR(VLOOKUP($Y$3&amp;$S1022,PRM!$AH$3:$AI$133,2,FALSE),"")</f>
        <v/>
      </c>
      <c r="AD1022" s="10" t="str">
        <f>IFERROR(VLOOKUP($Y$3&amp;$T1022,PRM!$Y$3:$Z$50,2,FALSE),"")</f>
        <v>1</v>
      </c>
      <c r="AE1022" s="10" t="str">
        <f>IFERROR(VLOOKUP($Y$3&amp;$U1022,PRM!$AD$3:$AE$44,2,FALSE),"")</f>
        <v/>
      </c>
      <c r="AF1022" s="10" t="str">
        <f>IFERROR(VLOOKUP($Y$3&amp;$R1022,PRM!$Q$3:$T$31,3,FALSE),"")</f>
        <v/>
      </c>
      <c r="AG1022" s="10" t="str">
        <f>IFERROR(IF(AF1022=0,0,MATCH($Y$3,PRM!$AF$3:'PRM'!$AF$133,0)),"")</f>
        <v/>
      </c>
      <c r="AH1022" s="10" t="str">
        <f>IF($Y$3="","",(IF(AF1022=0,0,COUNTIF(PRM!$AF$3:'PRM'!$AF$133,$Y$3))))</f>
        <v/>
      </c>
      <c r="AI1022" s="10" t="str">
        <f>IFERROR(VLOOKUP($Y$3&amp;$R1022,PRM!$Q$3:$U$31,4,FALSE),"")</f>
        <v/>
      </c>
      <c r="AJ1022" s="10" t="str">
        <f>IFERROR(IF(AI1022=0,0,MATCH($Y$3,PRM!$V$3:'PRM'!$V$50,0)),"")</f>
        <v/>
      </c>
      <c r="AK1022" s="10" t="str">
        <f>IF($Y$3="","",(IF(AI1022=0,0,COUNTIF(PRM!$V$3:'PRM'!$V$50,$Y$3))))</f>
        <v/>
      </c>
      <c r="AL1022" s="10" t="str">
        <f>IFERROR(VLOOKUP($Y$3&amp;$R1022,PRM!$Q$3:$U$31,5,FALSE),"")</f>
        <v/>
      </c>
      <c r="AM1022" s="10" t="str">
        <f>IFERROR(IF(AL1022=0,0,MATCH($Y$3,PRM!$AA$3:'PRM'!$AA$94,0)),"")</f>
        <v/>
      </c>
      <c r="AN1022" s="10" t="str">
        <f>IF($Y$3="","",IF(AL1022=0,0,COUNTIF(PRM!$AA$3:'PRM'!$AA$94,$Y$3)))</f>
        <v/>
      </c>
      <c r="AO1022" s="10">
        <f t="shared" si="315"/>
        <v>0</v>
      </c>
      <c r="AP1022" s="10">
        <f t="shared" si="316"/>
        <v>0</v>
      </c>
      <c r="AQ1022" s="10">
        <f t="shared" si="317"/>
        <v>0</v>
      </c>
      <c r="AR1022" s="10">
        <f t="shared" si="318"/>
        <v>0</v>
      </c>
      <c r="AS1022" s="10">
        <f t="shared" si="319"/>
        <v>0</v>
      </c>
      <c r="AT1022" s="10">
        <f t="shared" si="320"/>
        <v>0</v>
      </c>
      <c r="AU1022" s="10">
        <f t="shared" si="321"/>
        <v>0</v>
      </c>
      <c r="AV1022" s="10">
        <f t="shared" si="322"/>
        <v>0</v>
      </c>
      <c r="AW1022" s="10">
        <f t="shared" si="323"/>
        <v>0</v>
      </c>
      <c r="AX1022" s="10">
        <f t="shared" si="324"/>
        <v>0</v>
      </c>
      <c r="AY1022" s="10">
        <f t="shared" si="325"/>
        <v>0</v>
      </c>
      <c r="AZ1022" s="10">
        <f t="shared" si="326"/>
        <v>0</v>
      </c>
      <c r="BA1022" s="10">
        <f t="shared" si="327"/>
        <v>0</v>
      </c>
      <c r="BB1022" s="10">
        <f t="shared" si="328"/>
        <v>0</v>
      </c>
      <c r="BC1022" s="10">
        <f t="shared" si="329"/>
        <v>0</v>
      </c>
      <c r="BD1022" s="10">
        <f t="shared" si="330"/>
        <v>0</v>
      </c>
      <c r="BE1022" s="10">
        <f t="shared" si="331"/>
        <v>0</v>
      </c>
      <c r="BF1022" s="10">
        <f t="shared" si="332"/>
        <v>0</v>
      </c>
      <c r="BG1022" s="10">
        <f t="shared" si="333"/>
        <v>0</v>
      </c>
      <c r="BH1022" s="10">
        <f t="shared" si="334"/>
        <v>0</v>
      </c>
    </row>
    <row r="1023" spans="1:60" ht="27.75" customHeight="1">
      <c r="A1023" t="str">
        <f t="shared" si="335"/>
        <v/>
      </c>
      <c r="B1023" s="54"/>
      <c r="C1023" s="55"/>
      <c r="D1023" s="54"/>
      <c r="E1023" s="55"/>
      <c r="F1023" s="31"/>
      <c r="G1023" s="29"/>
      <c r="H1023" s="32"/>
      <c r="I1023" s="32"/>
      <c r="J1023" s="30"/>
      <c r="K1023" s="31"/>
      <c r="L1023" s="33"/>
      <c r="M1023" s="33"/>
      <c r="N1023" s="54"/>
      <c r="O1023" s="56"/>
      <c r="P1023" s="56"/>
      <c r="Q1023" s="57"/>
      <c r="R1023" s="33"/>
      <c r="S1023" s="33"/>
      <c r="T1023" s="40"/>
      <c r="U1023" s="40"/>
      <c r="V1023" s="17"/>
      <c r="W1023" s="17"/>
      <c r="X1023" s="10" t="str">
        <f>IFERROR(VLOOKUP($F1023,PRM!$G$3:$H$5,2,FALSE),"")</f>
        <v/>
      </c>
      <c r="Y1023" s="10" t="str">
        <f>IFERROR(VLOOKUP($G1023,PRM!$I$3:$J$5,2,FALSE),"")</f>
        <v/>
      </c>
      <c r="Z1023" s="10" t="str">
        <f>IFERROR(VLOOKUP($K1023,PRM!$K$3:$L$4,2,FALSE),"")</f>
        <v/>
      </c>
      <c r="AA1023" s="10" t="str">
        <f>IFERROR(VLOOKUP($N1023,PRM!$M$3:$N$50,2,FALSE),"")</f>
        <v/>
      </c>
      <c r="AB1023" s="10" t="str">
        <f>IFERROR(VLOOKUP($Y$3&amp;$R1023,PRM!$Q$3:$R$31,2,FALSE),"")</f>
        <v/>
      </c>
      <c r="AC1023" s="10" t="str">
        <f>IFERROR(VLOOKUP($Y$3&amp;$S1023,PRM!$AH$3:$AI$133,2,FALSE),"")</f>
        <v/>
      </c>
      <c r="AD1023" s="10" t="str">
        <f>IFERROR(VLOOKUP($Y$3&amp;$T1023,PRM!$Y$3:$Z$50,2,FALSE),"")</f>
        <v>1</v>
      </c>
      <c r="AE1023" s="10" t="str">
        <f>IFERROR(VLOOKUP($Y$3&amp;$U1023,PRM!$AD$3:$AE$44,2,FALSE),"")</f>
        <v/>
      </c>
      <c r="AF1023" s="10" t="str">
        <f>IFERROR(VLOOKUP($Y$3&amp;$R1023,PRM!$Q$3:$T$31,3,FALSE),"")</f>
        <v/>
      </c>
      <c r="AG1023" s="10" t="str">
        <f>IFERROR(IF(AF1023=0,0,MATCH($Y$3,PRM!$AF$3:'PRM'!$AF$133,0)),"")</f>
        <v/>
      </c>
      <c r="AH1023" s="10" t="str">
        <f>IF($Y$3="","",(IF(AF1023=0,0,COUNTIF(PRM!$AF$3:'PRM'!$AF$133,$Y$3))))</f>
        <v/>
      </c>
      <c r="AI1023" s="10" t="str">
        <f>IFERROR(VLOOKUP($Y$3&amp;$R1023,PRM!$Q$3:$U$31,4,FALSE),"")</f>
        <v/>
      </c>
      <c r="AJ1023" s="10" t="str">
        <f>IFERROR(IF(AI1023=0,0,MATCH($Y$3,PRM!$V$3:'PRM'!$V$50,0)),"")</f>
        <v/>
      </c>
      <c r="AK1023" s="10" t="str">
        <f>IF($Y$3="","",(IF(AI1023=0,0,COUNTIF(PRM!$V$3:'PRM'!$V$50,$Y$3))))</f>
        <v/>
      </c>
      <c r="AL1023" s="10" t="str">
        <f>IFERROR(VLOOKUP($Y$3&amp;$R1023,PRM!$Q$3:$U$31,5,FALSE),"")</f>
        <v/>
      </c>
      <c r="AM1023" s="10" t="str">
        <f>IFERROR(IF(AL1023=0,0,MATCH($Y$3,PRM!$AA$3:'PRM'!$AA$94,0)),"")</f>
        <v/>
      </c>
      <c r="AN1023" s="10" t="str">
        <f>IF($Y$3="","",IF(AL1023=0,0,COUNTIF(PRM!$AA$3:'PRM'!$AA$94,$Y$3)))</f>
        <v/>
      </c>
      <c r="AO1023" s="10">
        <f t="shared" ref="AO1023:AO1086" si="336">IF(LEN(B1023)&gt;10,1,0)</f>
        <v>0</v>
      </c>
      <c r="AP1023" s="10">
        <f t="shared" ref="AP1023:AP1086" si="337">IF(LEN(C1023)&gt;10,1,0)</f>
        <v>0</v>
      </c>
      <c r="AQ1023" s="10">
        <f t="shared" ref="AQ1023:AQ1086" si="338">IF(LEN(D1023)&gt;10,1,0)</f>
        <v>0</v>
      </c>
      <c r="AR1023" s="10">
        <f t="shared" ref="AR1023:AR1086" si="339">IF(LEN(E1023)&gt;10,1,0)</f>
        <v>0</v>
      </c>
      <c r="AS1023" s="10">
        <f t="shared" ref="AS1023:AS1086" si="340">IF(F1023&lt;&gt;"",IF(X1023="",1,0),0)</f>
        <v>0</v>
      </c>
      <c r="AT1023" s="10">
        <f t="shared" ref="AT1023:AT1086" si="341">IF(G1023&lt;&gt;"",IF(Y1023="",1,0),0)</f>
        <v>0</v>
      </c>
      <c r="AU1023" s="10">
        <f t="shared" ref="AU1023:AU1086" si="342">IF(LEN(H1023)&gt;2,1,0)</f>
        <v>0</v>
      </c>
      <c r="AV1023" s="10">
        <f t="shared" ref="AV1023:AV1086" si="343">IF(LEN(I1023)&gt;2,1,0)</f>
        <v>0</v>
      </c>
      <c r="AW1023" s="10">
        <f t="shared" ref="AW1023:AW1086" si="344">IF(LEN(J1023)&gt;2,1,0)</f>
        <v>0</v>
      </c>
      <c r="AX1023" s="10">
        <f t="shared" ref="AX1023:AX1086" si="345">IF(K1023&lt;&gt;"",IF(Z1023="",1,0),0)</f>
        <v>0</v>
      </c>
      <c r="AY1023" s="10">
        <f t="shared" ref="AY1023:AY1086" si="346">IF(LEN(L1023)&gt;13,1,0)</f>
        <v>0</v>
      </c>
      <c r="AZ1023" s="10">
        <f t="shared" ref="AZ1023:AZ1086" si="347">IF(M1023="",0,IF(LEN(M1023)&lt;&gt;7,1,0))</f>
        <v>0</v>
      </c>
      <c r="BA1023" s="10">
        <f t="shared" ref="BA1023:BA1086" si="348">IF(N1023&lt;&gt;"",IF(AA1023="",1,0),0)</f>
        <v>0</v>
      </c>
      <c r="BB1023" s="10">
        <f t="shared" ref="BB1023:BB1086" si="349">IF(LEN(O1023)&gt;25,1,0)</f>
        <v>0</v>
      </c>
      <c r="BC1023" s="10">
        <f t="shared" ref="BC1023:BC1086" si="350">IF(LEN(P1023)&gt;25,1,0)</f>
        <v>0</v>
      </c>
      <c r="BD1023" s="10">
        <f t="shared" ref="BD1023:BD1086" si="351">IF(LEN(Q1023)&gt;25,1,0)</f>
        <v>0</v>
      </c>
      <c r="BE1023" s="10">
        <f t="shared" ref="BE1023:BE1086" si="352">IF(R1023&lt;&gt;"",IF(AB1023="",1,0),0)</f>
        <v>0</v>
      </c>
      <c r="BF1023" s="10">
        <f t="shared" ref="BF1023:BF1086" si="353">IF(S1023&lt;&gt;"",IF(AC1023="",1,0),0)</f>
        <v>0</v>
      </c>
      <c r="BG1023" s="10">
        <f t="shared" ref="BG1023:BG1086" si="354">IF(T1023&lt;&gt;"",IF(AD1023="",1,0),0)</f>
        <v>0</v>
      </c>
      <c r="BH1023" s="10">
        <f t="shared" ref="BH1023:BH1086" si="355">IF(U1023&lt;&gt;"",IF(AE1023="",1,0),0)</f>
        <v>0</v>
      </c>
    </row>
    <row r="1024" spans="1:60" ht="27.75" customHeight="1">
      <c r="A1024" t="str">
        <f t="shared" si="335"/>
        <v/>
      </c>
      <c r="B1024" s="54"/>
      <c r="C1024" s="55"/>
      <c r="D1024" s="54"/>
      <c r="E1024" s="55"/>
      <c r="F1024" s="31"/>
      <c r="G1024" s="29"/>
      <c r="H1024" s="32"/>
      <c r="I1024" s="32"/>
      <c r="J1024" s="30"/>
      <c r="K1024" s="31"/>
      <c r="L1024" s="33"/>
      <c r="M1024" s="33"/>
      <c r="N1024" s="54"/>
      <c r="O1024" s="56"/>
      <c r="P1024" s="56"/>
      <c r="Q1024" s="57"/>
      <c r="R1024" s="33"/>
      <c r="S1024" s="33"/>
      <c r="T1024" s="40"/>
      <c r="U1024" s="40"/>
      <c r="V1024" s="17"/>
      <c r="W1024" s="17"/>
      <c r="X1024" s="10" t="str">
        <f>IFERROR(VLOOKUP($F1024,PRM!$G$3:$H$5,2,FALSE),"")</f>
        <v/>
      </c>
      <c r="Y1024" s="10" t="str">
        <f>IFERROR(VLOOKUP($G1024,PRM!$I$3:$J$5,2,FALSE),"")</f>
        <v/>
      </c>
      <c r="Z1024" s="10" t="str">
        <f>IFERROR(VLOOKUP($K1024,PRM!$K$3:$L$4,2,FALSE),"")</f>
        <v/>
      </c>
      <c r="AA1024" s="10" t="str">
        <f>IFERROR(VLOOKUP($N1024,PRM!$M$3:$N$50,2,FALSE),"")</f>
        <v/>
      </c>
      <c r="AB1024" s="10" t="str">
        <f>IFERROR(VLOOKUP($Y$3&amp;$R1024,PRM!$Q$3:$R$31,2,FALSE),"")</f>
        <v/>
      </c>
      <c r="AC1024" s="10" t="str">
        <f>IFERROR(VLOOKUP($Y$3&amp;$S1024,PRM!$AH$3:$AI$133,2,FALSE),"")</f>
        <v/>
      </c>
      <c r="AD1024" s="10" t="str">
        <f>IFERROR(VLOOKUP($Y$3&amp;$T1024,PRM!$Y$3:$Z$50,2,FALSE),"")</f>
        <v>1</v>
      </c>
      <c r="AE1024" s="10" t="str">
        <f>IFERROR(VLOOKUP($Y$3&amp;$U1024,PRM!$AD$3:$AE$44,2,FALSE),"")</f>
        <v/>
      </c>
      <c r="AF1024" s="10" t="str">
        <f>IFERROR(VLOOKUP($Y$3&amp;$R1024,PRM!$Q$3:$T$31,3,FALSE),"")</f>
        <v/>
      </c>
      <c r="AG1024" s="10" t="str">
        <f>IFERROR(IF(AF1024=0,0,MATCH($Y$3,PRM!$AF$3:'PRM'!$AF$133,0)),"")</f>
        <v/>
      </c>
      <c r="AH1024" s="10" t="str">
        <f>IF($Y$3="","",(IF(AF1024=0,0,COUNTIF(PRM!$AF$3:'PRM'!$AF$133,$Y$3))))</f>
        <v/>
      </c>
      <c r="AI1024" s="10" t="str">
        <f>IFERROR(VLOOKUP($Y$3&amp;$R1024,PRM!$Q$3:$U$31,4,FALSE),"")</f>
        <v/>
      </c>
      <c r="AJ1024" s="10" t="str">
        <f>IFERROR(IF(AI1024=0,0,MATCH($Y$3,PRM!$V$3:'PRM'!$V$50,0)),"")</f>
        <v/>
      </c>
      <c r="AK1024" s="10" t="str">
        <f>IF($Y$3="","",(IF(AI1024=0,0,COUNTIF(PRM!$V$3:'PRM'!$V$50,$Y$3))))</f>
        <v/>
      </c>
      <c r="AL1024" s="10" t="str">
        <f>IFERROR(VLOOKUP($Y$3&amp;$R1024,PRM!$Q$3:$U$31,5,FALSE),"")</f>
        <v/>
      </c>
      <c r="AM1024" s="10" t="str">
        <f>IFERROR(IF(AL1024=0,0,MATCH($Y$3,PRM!$AA$3:'PRM'!$AA$94,0)),"")</f>
        <v/>
      </c>
      <c r="AN1024" s="10" t="str">
        <f>IF($Y$3="","",IF(AL1024=0,0,COUNTIF(PRM!$AA$3:'PRM'!$AA$94,$Y$3)))</f>
        <v/>
      </c>
      <c r="AO1024" s="10">
        <f t="shared" si="336"/>
        <v>0</v>
      </c>
      <c r="AP1024" s="10">
        <f t="shared" si="337"/>
        <v>0</v>
      </c>
      <c r="AQ1024" s="10">
        <f t="shared" si="338"/>
        <v>0</v>
      </c>
      <c r="AR1024" s="10">
        <f t="shared" si="339"/>
        <v>0</v>
      </c>
      <c r="AS1024" s="10">
        <f t="shared" si="340"/>
        <v>0</v>
      </c>
      <c r="AT1024" s="10">
        <f t="shared" si="341"/>
        <v>0</v>
      </c>
      <c r="AU1024" s="10">
        <f t="shared" si="342"/>
        <v>0</v>
      </c>
      <c r="AV1024" s="10">
        <f t="shared" si="343"/>
        <v>0</v>
      </c>
      <c r="AW1024" s="10">
        <f t="shared" si="344"/>
        <v>0</v>
      </c>
      <c r="AX1024" s="10">
        <f t="shared" si="345"/>
        <v>0</v>
      </c>
      <c r="AY1024" s="10">
        <f t="shared" si="346"/>
        <v>0</v>
      </c>
      <c r="AZ1024" s="10">
        <f t="shared" si="347"/>
        <v>0</v>
      </c>
      <c r="BA1024" s="10">
        <f t="shared" si="348"/>
        <v>0</v>
      </c>
      <c r="BB1024" s="10">
        <f t="shared" si="349"/>
        <v>0</v>
      </c>
      <c r="BC1024" s="10">
        <f t="shared" si="350"/>
        <v>0</v>
      </c>
      <c r="BD1024" s="10">
        <f t="shared" si="351"/>
        <v>0</v>
      </c>
      <c r="BE1024" s="10">
        <f t="shared" si="352"/>
        <v>0</v>
      </c>
      <c r="BF1024" s="10">
        <f t="shared" si="353"/>
        <v>0</v>
      </c>
      <c r="BG1024" s="10">
        <f t="shared" si="354"/>
        <v>0</v>
      </c>
      <c r="BH1024" s="10">
        <f t="shared" si="355"/>
        <v>0</v>
      </c>
    </row>
    <row r="1025" spans="1:60" ht="27.75" customHeight="1">
      <c r="A1025" t="str">
        <f t="shared" si="335"/>
        <v/>
      </c>
      <c r="B1025" s="54"/>
      <c r="C1025" s="55"/>
      <c r="D1025" s="54"/>
      <c r="E1025" s="55"/>
      <c r="F1025" s="31"/>
      <c r="G1025" s="29"/>
      <c r="H1025" s="32"/>
      <c r="I1025" s="32"/>
      <c r="J1025" s="30"/>
      <c r="K1025" s="31"/>
      <c r="L1025" s="33"/>
      <c r="M1025" s="33"/>
      <c r="N1025" s="54"/>
      <c r="O1025" s="56"/>
      <c r="P1025" s="56"/>
      <c r="Q1025" s="57"/>
      <c r="R1025" s="33"/>
      <c r="S1025" s="33"/>
      <c r="T1025" s="40"/>
      <c r="U1025" s="40"/>
      <c r="V1025" s="17"/>
      <c r="W1025" s="17"/>
      <c r="X1025" s="10" t="str">
        <f>IFERROR(VLOOKUP($F1025,PRM!$G$3:$H$5,2,FALSE),"")</f>
        <v/>
      </c>
      <c r="Y1025" s="10" t="str">
        <f>IFERROR(VLOOKUP($G1025,PRM!$I$3:$J$5,2,FALSE),"")</f>
        <v/>
      </c>
      <c r="Z1025" s="10" t="str">
        <f>IFERROR(VLOOKUP($K1025,PRM!$K$3:$L$4,2,FALSE),"")</f>
        <v/>
      </c>
      <c r="AA1025" s="10" t="str">
        <f>IFERROR(VLOOKUP($N1025,PRM!$M$3:$N$50,2,FALSE),"")</f>
        <v/>
      </c>
      <c r="AB1025" s="10" t="str">
        <f>IFERROR(VLOOKUP($Y$3&amp;$R1025,PRM!$Q$3:$R$31,2,FALSE),"")</f>
        <v/>
      </c>
      <c r="AC1025" s="10" t="str">
        <f>IFERROR(VLOOKUP($Y$3&amp;$S1025,PRM!$AH$3:$AI$133,2,FALSE),"")</f>
        <v/>
      </c>
      <c r="AD1025" s="10" t="str">
        <f>IFERROR(VLOOKUP($Y$3&amp;$T1025,PRM!$Y$3:$Z$50,2,FALSE),"")</f>
        <v>1</v>
      </c>
      <c r="AE1025" s="10" t="str">
        <f>IFERROR(VLOOKUP($Y$3&amp;$U1025,PRM!$AD$3:$AE$44,2,FALSE),"")</f>
        <v/>
      </c>
      <c r="AF1025" s="10" t="str">
        <f>IFERROR(VLOOKUP($Y$3&amp;$R1025,PRM!$Q$3:$T$31,3,FALSE),"")</f>
        <v/>
      </c>
      <c r="AG1025" s="10" t="str">
        <f>IFERROR(IF(AF1025=0,0,MATCH($Y$3,PRM!$AF$3:'PRM'!$AF$133,0)),"")</f>
        <v/>
      </c>
      <c r="AH1025" s="10" t="str">
        <f>IF($Y$3="","",(IF(AF1025=0,0,COUNTIF(PRM!$AF$3:'PRM'!$AF$133,$Y$3))))</f>
        <v/>
      </c>
      <c r="AI1025" s="10" t="str">
        <f>IFERROR(VLOOKUP($Y$3&amp;$R1025,PRM!$Q$3:$U$31,4,FALSE),"")</f>
        <v/>
      </c>
      <c r="AJ1025" s="10" t="str">
        <f>IFERROR(IF(AI1025=0,0,MATCH($Y$3,PRM!$V$3:'PRM'!$V$50,0)),"")</f>
        <v/>
      </c>
      <c r="AK1025" s="10" t="str">
        <f>IF($Y$3="","",(IF(AI1025=0,0,COUNTIF(PRM!$V$3:'PRM'!$V$50,$Y$3))))</f>
        <v/>
      </c>
      <c r="AL1025" s="10" t="str">
        <f>IFERROR(VLOOKUP($Y$3&amp;$R1025,PRM!$Q$3:$U$31,5,FALSE),"")</f>
        <v/>
      </c>
      <c r="AM1025" s="10" t="str">
        <f>IFERROR(IF(AL1025=0,0,MATCH($Y$3,PRM!$AA$3:'PRM'!$AA$94,0)),"")</f>
        <v/>
      </c>
      <c r="AN1025" s="10" t="str">
        <f>IF($Y$3="","",IF(AL1025=0,0,COUNTIF(PRM!$AA$3:'PRM'!$AA$94,$Y$3)))</f>
        <v/>
      </c>
      <c r="AO1025" s="10">
        <f t="shared" si="336"/>
        <v>0</v>
      </c>
      <c r="AP1025" s="10">
        <f t="shared" si="337"/>
        <v>0</v>
      </c>
      <c r="AQ1025" s="10">
        <f t="shared" si="338"/>
        <v>0</v>
      </c>
      <c r="AR1025" s="10">
        <f t="shared" si="339"/>
        <v>0</v>
      </c>
      <c r="AS1025" s="10">
        <f t="shared" si="340"/>
        <v>0</v>
      </c>
      <c r="AT1025" s="10">
        <f t="shared" si="341"/>
        <v>0</v>
      </c>
      <c r="AU1025" s="10">
        <f t="shared" si="342"/>
        <v>0</v>
      </c>
      <c r="AV1025" s="10">
        <f t="shared" si="343"/>
        <v>0</v>
      </c>
      <c r="AW1025" s="10">
        <f t="shared" si="344"/>
        <v>0</v>
      </c>
      <c r="AX1025" s="10">
        <f t="shared" si="345"/>
        <v>0</v>
      </c>
      <c r="AY1025" s="10">
        <f t="shared" si="346"/>
        <v>0</v>
      </c>
      <c r="AZ1025" s="10">
        <f t="shared" si="347"/>
        <v>0</v>
      </c>
      <c r="BA1025" s="10">
        <f t="shared" si="348"/>
        <v>0</v>
      </c>
      <c r="BB1025" s="10">
        <f t="shared" si="349"/>
        <v>0</v>
      </c>
      <c r="BC1025" s="10">
        <f t="shared" si="350"/>
        <v>0</v>
      </c>
      <c r="BD1025" s="10">
        <f t="shared" si="351"/>
        <v>0</v>
      </c>
      <c r="BE1025" s="10">
        <f t="shared" si="352"/>
        <v>0</v>
      </c>
      <c r="BF1025" s="10">
        <f t="shared" si="353"/>
        <v>0</v>
      </c>
      <c r="BG1025" s="10">
        <f t="shared" si="354"/>
        <v>0</v>
      </c>
      <c r="BH1025" s="10">
        <f t="shared" si="355"/>
        <v>0</v>
      </c>
    </row>
    <row r="1026" spans="1:60" ht="27.75" customHeight="1">
      <c r="A1026" t="str">
        <f t="shared" si="335"/>
        <v/>
      </c>
      <c r="B1026" s="54"/>
      <c r="C1026" s="55"/>
      <c r="D1026" s="54"/>
      <c r="E1026" s="55"/>
      <c r="F1026" s="31"/>
      <c r="G1026" s="29"/>
      <c r="H1026" s="32"/>
      <c r="I1026" s="32"/>
      <c r="J1026" s="30"/>
      <c r="K1026" s="31"/>
      <c r="L1026" s="33"/>
      <c r="M1026" s="33"/>
      <c r="N1026" s="54"/>
      <c r="O1026" s="56"/>
      <c r="P1026" s="56"/>
      <c r="Q1026" s="57"/>
      <c r="R1026" s="33"/>
      <c r="S1026" s="33"/>
      <c r="T1026" s="40"/>
      <c r="U1026" s="40"/>
      <c r="V1026" s="17"/>
      <c r="W1026" s="17"/>
      <c r="X1026" s="10" t="str">
        <f>IFERROR(VLOOKUP($F1026,PRM!$G$3:$H$5,2,FALSE),"")</f>
        <v/>
      </c>
      <c r="Y1026" s="10" t="str">
        <f>IFERROR(VLOOKUP($G1026,PRM!$I$3:$J$5,2,FALSE),"")</f>
        <v/>
      </c>
      <c r="Z1026" s="10" t="str">
        <f>IFERROR(VLOOKUP($K1026,PRM!$K$3:$L$4,2,FALSE),"")</f>
        <v/>
      </c>
      <c r="AA1026" s="10" t="str">
        <f>IFERROR(VLOOKUP($N1026,PRM!$M$3:$N$50,2,FALSE),"")</f>
        <v/>
      </c>
      <c r="AB1026" s="10" t="str">
        <f>IFERROR(VLOOKUP($Y$3&amp;$R1026,PRM!$Q$3:$R$31,2,FALSE),"")</f>
        <v/>
      </c>
      <c r="AC1026" s="10" t="str">
        <f>IFERROR(VLOOKUP($Y$3&amp;$S1026,PRM!$AH$3:$AI$133,2,FALSE),"")</f>
        <v/>
      </c>
      <c r="AD1026" s="10" t="str">
        <f>IFERROR(VLOOKUP($Y$3&amp;$T1026,PRM!$Y$3:$Z$50,2,FALSE),"")</f>
        <v>1</v>
      </c>
      <c r="AE1026" s="10" t="str">
        <f>IFERROR(VLOOKUP($Y$3&amp;$U1026,PRM!$AD$3:$AE$44,2,FALSE),"")</f>
        <v/>
      </c>
      <c r="AF1026" s="10" t="str">
        <f>IFERROR(VLOOKUP($Y$3&amp;$R1026,PRM!$Q$3:$T$31,3,FALSE),"")</f>
        <v/>
      </c>
      <c r="AG1026" s="10" t="str">
        <f>IFERROR(IF(AF1026=0,0,MATCH($Y$3,PRM!$AF$3:'PRM'!$AF$133,0)),"")</f>
        <v/>
      </c>
      <c r="AH1026" s="10" t="str">
        <f>IF($Y$3="","",(IF(AF1026=0,0,COUNTIF(PRM!$AF$3:'PRM'!$AF$133,$Y$3))))</f>
        <v/>
      </c>
      <c r="AI1026" s="10" t="str">
        <f>IFERROR(VLOOKUP($Y$3&amp;$R1026,PRM!$Q$3:$U$31,4,FALSE),"")</f>
        <v/>
      </c>
      <c r="AJ1026" s="10" t="str">
        <f>IFERROR(IF(AI1026=0,0,MATCH($Y$3,PRM!$V$3:'PRM'!$V$50,0)),"")</f>
        <v/>
      </c>
      <c r="AK1026" s="10" t="str">
        <f>IF($Y$3="","",(IF(AI1026=0,0,COUNTIF(PRM!$V$3:'PRM'!$V$50,$Y$3))))</f>
        <v/>
      </c>
      <c r="AL1026" s="10" t="str">
        <f>IFERROR(VLOOKUP($Y$3&amp;$R1026,PRM!$Q$3:$U$31,5,FALSE),"")</f>
        <v/>
      </c>
      <c r="AM1026" s="10" t="str">
        <f>IFERROR(IF(AL1026=0,0,MATCH($Y$3,PRM!$AA$3:'PRM'!$AA$94,0)),"")</f>
        <v/>
      </c>
      <c r="AN1026" s="10" t="str">
        <f>IF($Y$3="","",IF(AL1026=0,0,COUNTIF(PRM!$AA$3:'PRM'!$AA$94,$Y$3)))</f>
        <v/>
      </c>
      <c r="AO1026" s="10">
        <f t="shared" si="336"/>
        <v>0</v>
      </c>
      <c r="AP1026" s="10">
        <f t="shared" si="337"/>
        <v>0</v>
      </c>
      <c r="AQ1026" s="10">
        <f t="shared" si="338"/>
        <v>0</v>
      </c>
      <c r="AR1026" s="10">
        <f t="shared" si="339"/>
        <v>0</v>
      </c>
      <c r="AS1026" s="10">
        <f t="shared" si="340"/>
        <v>0</v>
      </c>
      <c r="AT1026" s="10">
        <f t="shared" si="341"/>
        <v>0</v>
      </c>
      <c r="AU1026" s="10">
        <f t="shared" si="342"/>
        <v>0</v>
      </c>
      <c r="AV1026" s="10">
        <f t="shared" si="343"/>
        <v>0</v>
      </c>
      <c r="AW1026" s="10">
        <f t="shared" si="344"/>
        <v>0</v>
      </c>
      <c r="AX1026" s="10">
        <f t="shared" si="345"/>
        <v>0</v>
      </c>
      <c r="AY1026" s="10">
        <f t="shared" si="346"/>
        <v>0</v>
      </c>
      <c r="AZ1026" s="10">
        <f t="shared" si="347"/>
        <v>0</v>
      </c>
      <c r="BA1026" s="10">
        <f t="shared" si="348"/>
        <v>0</v>
      </c>
      <c r="BB1026" s="10">
        <f t="shared" si="349"/>
        <v>0</v>
      </c>
      <c r="BC1026" s="10">
        <f t="shared" si="350"/>
        <v>0</v>
      </c>
      <c r="BD1026" s="10">
        <f t="shared" si="351"/>
        <v>0</v>
      </c>
      <c r="BE1026" s="10">
        <f t="shared" si="352"/>
        <v>0</v>
      </c>
      <c r="BF1026" s="10">
        <f t="shared" si="353"/>
        <v>0</v>
      </c>
      <c r="BG1026" s="10">
        <f t="shared" si="354"/>
        <v>0</v>
      </c>
      <c r="BH1026" s="10">
        <f t="shared" si="355"/>
        <v>0</v>
      </c>
    </row>
    <row r="1027" spans="1:60" ht="27.75" customHeight="1">
      <c r="A1027" t="str">
        <f t="shared" si="335"/>
        <v/>
      </c>
      <c r="B1027" s="54"/>
      <c r="C1027" s="55"/>
      <c r="D1027" s="54"/>
      <c r="E1027" s="55"/>
      <c r="F1027" s="31"/>
      <c r="G1027" s="29"/>
      <c r="H1027" s="32"/>
      <c r="I1027" s="32"/>
      <c r="J1027" s="30"/>
      <c r="K1027" s="31"/>
      <c r="L1027" s="33"/>
      <c r="M1027" s="33"/>
      <c r="N1027" s="54"/>
      <c r="O1027" s="56"/>
      <c r="P1027" s="56"/>
      <c r="Q1027" s="57"/>
      <c r="R1027" s="33"/>
      <c r="S1027" s="33"/>
      <c r="T1027" s="40"/>
      <c r="U1027" s="40"/>
      <c r="V1027" s="17"/>
      <c r="W1027" s="17"/>
      <c r="X1027" s="10" t="str">
        <f>IFERROR(VLOOKUP($F1027,PRM!$G$3:$H$5,2,FALSE),"")</f>
        <v/>
      </c>
      <c r="Y1027" s="10" t="str">
        <f>IFERROR(VLOOKUP($G1027,PRM!$I$3:$J$5,2,FALSE),"")</f>
        <v/>
      </c>
      <c r="Z1027" s="10" t="str">
        <f>IFERROR(VLOOKUP($K1027,PRM!$K$3:$L$4,2,FALSE),"")</f>
        <v/>
      </c>
      <c r="AA1027" s="10" t="str">
        <f>IFERROR(VLOOKUP($N1027,PRM!$M$3:$N$50,2,FALSE),"")</f>
        <v/>
      </c>
      <c r="AB1027" s="10" t="str">
        <f>IFERROR(VLOOKUP($Y$3&amp;$R1027,PRM!$Q$3:$R$31,2,FALSE),"")</f>
        <v/>
      </c>
      <c r="AC1027" s="10" t="str">
        <f>IFERROR(VLOOKUP($Y$3&amp;$S1027,PRM!$AH$3:$AI$133,2,FALSE),"")</f>
        <v/>
      </c>
      <c r="AD1027" s="10" t="str">
        <f>IFERROR(VLOOKUP($Y$3&amp;$T1027,PRM!$Y$3:$Z$50,2,FALSE),"")</f>
        <v>1</v>
      </c>
      <c r="AE1027" s="10" t="str">
        <f>IFERROR(VLOOKUP($Y$3&amp;$U1027,PRM!$AD$3:$AE$44,2,FALSE),"")</f>
        <v/>
      </c>
      <c r="AF1027" s="10" t="str">
        <f>IFERROR(VLOOKUP($Y$3&amp;$R1027,PRM!$Q$3:$T$31,3,FALSE),"")</f>
        <v/>
      </c>
      <c r="AG1027" s="10" t="str">
        <f>IFERROR(IF(AF1027=0,0,MATCH($Y$3,PRM!$AF$3:'PRM'!$AF$133,0)),"")</f>
        <v/>
      </c>
      <c r="AH1027" s="10" t="str">
        <f>IF($Y$3="","",(IF(AF1027=0,0,COUNTIF(PRM!$AF$3:'PRM'!$AF$133,$Y$3))))</f>
        <v/>
      </c>
      <c r="AI1027" s="10" t="str">
        <f>IFERROR(VLOOKUP($Y$3&amp;$R1027,PRM!$Q$3:$U$31,4,FALSE),"")</f>
        <v/>
      </c>
      <c r="AJ1027" s="10" t="str">
        <f>IFERROR(IF(AI1027=0,0,MATCH($Y$3,PRM!$V$3:'PRM'!$V$50,0)),"")</f>
        <v/>
      </c>
      <c r="AK1027" s="10" t="str">
        <f>IF($Y$3="","",(IF(AI1027=0,0,COUNTIF(PRM!$V$3:'PRM'!$V$50,$Y$3))))</f>
        <v/>
      </c>
      <c r="AL1027" s="10" t="str">
        <f>IFERROR(VLOOKUP($Y$3&amp;$R1027,PRM!$Q$3:$U$31,5,FALSE),"")</f>
        <v/>
      </c>
      <c r="AM1027" s="10" t="str">
        <f>IFERROR(IF(AL1027=0,0,MATCH($Y$3,PRM!$AA$3:'PRM'!$AA$94,0)),"")</f>
        <v/>
      </c>
      <c r="AN1027" s="10" t="str">
        <f>IF($Y$3="","",IF(AL1027=0,0,COUNTIF(PRM!$AA$3:'PRM'!$AA$94,$Y$3)))</f>
        <v/>
      </c>
      <c r="AO1027" s="10">
        <f t="shared" si="336"/>
        <v>0</v>
      </c>
      <c r="AP1027" s="10">
        <f t="shared" si="337"/>
        <v>0</v>
      </c>
      <c r="AQ1027" s="10">
        <f t="shared" si="338"/>
        <v>0</v>
      </c>
      <c r="AR1027" s="10">
        <f t="shared" si="339"/>
        <v>0</v>
      </c>
      <c r="AS1027" s="10">
        <f t="shared" si="340"/>
        <v>0</v>
      </c>
      <c r="AT1027" s="10">
        <f t="shared" si="341"/>
        <v>0</v>
      </c>
      <c r="AU1027" s="10">
        <f t="shared" si="342"/>
        <v>0</v>
      </c>
      <c r="AV1027" s="10">
        <f t="shared" si="343"/>
        <v>0</v>
      </c>
      <c r="AW1027" s="10">
        <f t="shared" si="344"/>
        <v>0</v>
      </c>
      <c r="AX1027" s="10">
        <f t="shared" si="345"/>
        <v>0</v>
      </c>
      <c r="AY1027" s="10">
        <f t="shared" si="346"/>
        <v>0</v>
      </c>
      <c r="AZ1027" s="10">
        <f t="shared" si="347"/>
        <v>0</v>
      </c>
      <c r="BA1027" s="10">
        <f t="shared" si="348"/>
        <v>0</v>
      </c>
      <c r="BB1027" s="10">
        <f t="shared" si="349"/>
        <v>0</v>
      </c>
      <c r="BC1027" s="10">
        <f t="shared" si="350"/>
        <v>0</v>
      </c>
      <c r="BD1027" s="10">
        <f t="shared" si="351"/>
        <v>0</v>
      </c>
      <c r="BE1027" s="10">
        <f t="shared" si="352"/>
        <v>0</v>
      </c>
      <c r="BF1027" s="10">
        <f t="shared" si="353"/>
        <v>0</v>
      </c>
      <c r="BG1027" s="10">
        <f t="shared" si="354"/>
        <v>0</v>
      </c>
      <c r="BH1027" s="10">
        <f t="shared" si="355"/>
        <v>0</v>
      </c>
    </row>
    <row r="1028" spans="1:60" ht="27.75" customHeight="1">
      <c r="A1028" t="str">
        <f t="shared" si="335"/>
        <v/>
      </c>
      <c r="B1028" s="54"/>
      <c r="C1028" s="55"/>
      <c r="D1028" s="54"/>
      <c r="E1028" s="55"/>
      <c r="F1028" s="31"/>
      <c r="G1028" s="29"/>
      <c r="H1028" s="32"/>
      <c r="I1028" s="32"/>
      <c r="J1028" s="30"/>
      <c r="K1028" s="31"/>
      <c r="L1028" s="33"/>
      <c r="M1028" s="33"/>
      <c r="N1028" s="54"/>
      <c r="O1028" s="56"/>
      <c r="P1028" s="56"/>
      <c r="Q1028" s="57"/>
      <c r="R1028" s="33"/>
      <c r="S1028" s="33"/>
      <c r="T1028" s="40"/>
      <c r="U1028" s="40"/>
      <c r="V1028" s="17"/>
      <c r="W1028" s="17"/>
      <c r="X1028" s="10" t="str">
        <f>IFERROR(VLOOKUP($F1028,PRM!$G$3:$H$5,2,FALSE),"")</f>
        <v/>
      </c>
      <c r="Y1028" s="10" t="str">
        <f>IFERROR(VLOOKUP($G1028,PRM!$I$3:$J$5,2,FALSE),"")</f>
        <v/>
      </c>
      <c r="Z1028" s="10" t="str">
        <f>IFERROR(VLOOKUP($K1028,PRM!$K$3:$L$4,2,FALSE),"")</f>
        <v/>
      </c>
      <c r="AA1028" s="10" t="str">
        <f>IFERROR(VLOOKUP($N1028,PRM!$M$3:$N$50,2,FALSE),"")</f>
        <v/>
      </c>
      <c r="AB1028" s="10" t="str">
        <f>IFERROR(VLOOKUP($Y$3&amp;$R1028,PRM!$Q$3:$R$31,2,FALSE),"")</f>
        <v/>
      </c>
      <c r="AC1028" s="10" t="str">
        <f>IFERROR(VLOOKUP($Y$3&amp;$S1028,PRM!$AH$3:$AI$133,2,FALSE),"")</f>
        <v/>
      </c>
      <c r="AD1028" s="10" t="str">
        <f>IFERROR(VLOOKUP($Y$3&amp;$T1028,PRM!$Y$3:$Z$50,2,FALSE),"")</f>
        <v>1</v>
      </c>
      <c r="AE1028" s="10" t="str">
        <f>IFERROR(VLOOKUP($Y$3&amp;$U1028,PRM!$AD$3:$AE$44,2,FALSE),"")</f>
        <v/>
      </c>
      <c r="AF1028" s="10" t="str">
        <f>IFERROR(VLOOKUP($Y$3&amp;$R1028,PRM!$Q$3:$T$31,3,FALSE),"")</f>
        <v/>
      </c>
      <c r="AG1028" s="10" t="str">
        <f>IFERROR(IF(AF1028=0,0,MATCH($Y$3,PRM!$AF$3:'PRM'!$AF$133,0)),"")</f>
        <v/>
      </c>
      <c r="AH1028" s="10" t="str">
        <f>IF($Y$3="","",(IF(AF1028=0,0,COUNTIF(PRM!$AF$3:'PRM'!$AF$133,$Y$3))))</f>
        <v/>
      </c>
      <c r="AI1028" s="10" t="str">
        <f>IFERROR(VLOOKUP($Y$3&amp;$R1028,PRM!$Q$3:$U$31,4,FALSE),"")</f>
        <v/>
      </c>
      <c r="AJ1028" s="10" t="str">
        <f>IFERROR(IF(AI1028=0,0,MATCH($Y$3,PRM!$V$3:'PRM'!$V$50,0)),"")</f>
        <v/>
      </c>
      <c r="AK1028" s="10" t="str">
        <f>IF($Y$3="","",(IF(AI1028=0,0,COUNTIF(PRM!$V$3:'PRM'!$V$50,$Y$3))))</f>
        <v/>
      </c>
      <c r="AL1028" s="10" t="str">
        <f>IFERROR(VLOOKUP($Y$3&amp;$R1028,PRM!$Q$3:$U$31,5,FALSE),"")</f>
        <v/>
      </c>
      <c r="AM1028" s="10" t="str">
        <f>IFERROR(IF(AL1028=0,0,MATCH($Y$3,PRM!$AA$3:'PRM'!$AA$94,0)),"")</f>
        <v/>
      </c>
      <c r="AN1028" s="10" t="str">
        <f>IF($Y$3="","",IF(AL1028=0,0,COUNTIF(PRM!$AA$3:'PRM'!$AA$94,$Y$3)))</f>
        <v/>
      </c>
      <c r="AO1028" s="10">
        <f t="shared" si="336"/>
        <v>0</v>
      </c>
      <c r="AP1028" s="10">
        <f t="shared" si="337"/>
        <v>0</v>
      </c>
      <c r="AQ1028" s="10">
        <f t="shared" si="338"/>
        <v>0</v>
      </c>
      <c r="AR1028" s="10">
        <f t="shared" si="339"/>
        <v>0</v>
      </c>
      <c r="AS1028" s="10">
        <f t="shared" si="340"/>
        <v>0</v>
      </c>
      <c r="AT1028" s="10">
        <f t="shared" si="341"/>
        <v>0</v>
      </c>
      <c r="AU1028" s="10">
        <f t="shared" si="342"/>
        <v>0</v>
      </c>
      <c r="AV1028" s="10">
        <f t="shared" si="343"/>
        <v>0</v>
      </c>
      <c r="AW1028" s="10">
        <f t="shared" si="344"/>
        <v>0</v>
      </c>
      <c r="AX1028" s="10">
        <f t="shared" si="345"/>
        <v>0</v>
      </c>
      <c r="AY1028" s="10">
        <f t="shared" si="346"/>
        <v>0</v>
      </c>
      <c r="AZ1028" s="10">
        <f t="shared" si="347"/>
        <v>0</v>
      </c>
      <c r="BA1028" s="10">
        <f t="shared" si="348"/>
        <v>0</v>
      </c>
      <c r="BB1028" s="10">
        <f t="shared" si="349"/>
        <v>0</v>
      </c>
      <c r="BC1028" s="10">
        <f t="shared" si="350"/>
        <v>0</v>
      </c>
      <c r="BD1028" s="10">
        <f t="shared" si="351"/>
        <v>0</v>
      </c>
      <c r="BE1028" s="10">
        <f t="shared" si="352"/>
        <v>0</v>
      </c>
      <c r="BF1028" s="10">
        <f t="shared" si="353"/>
        <v>0</v>
      </c>
      <c r="BG1028" s="10">
        <f t="shared" si="354"/>
        <v>0</v>
      </c>
      <c r="BH1028" s="10">
        <f t="shared" si="355"/>
        <v>0</v>
      </c>
    </row>
    <row r="1029" spans="1:60" ht="27.75" customHeight="1">
      <c r="A1029" t="str">
        <f t="shared" si="335"/>
        <v/>
      </c>
      <c r="B1029" s="54"/>
      <c r="C1029" s="55"/>
      <c r="D1029" s="54"/>
      <c r="E1029" s="55"/>
      <c r="F1029" s="31"/>
      <c r="G1029" s="29"/>
      <c r="H1029" s="32"/>
      <c r="I1029" s="32"/>
      <c r="J1029" s="30"/>
      <c r="K1029" s="31"/>
      <c r="L1029" s="33"/>
      <c r="M1029" s="33"/>
      <c r="N1029" s="54"/>
      <c r="O1029" s="56"/>
      <c r="P1029" s="56"/>
      <c r="Q1029" s="57"/>
      <c r="R1029" s="33"/>
      <c r="S1029" s="33"/>
      <c r="T1029" s="40"/>
      <c r="U1029" s="40"/>
      <c r="V1029" s="17"/>
      <c r="W1029" s="17"/>
      <c r="X1029" s="10" t="str">
        <f>IFERROR(VLOOKUP($F1029,PRM!$G$3:$H$5,2,FALSE),"")</f>
        <v/>
      </c>
      <c r="Y1029" s="10" t="str">
        <f>IFERROR(VLOOKUP($G1029,PRM!$I$3:$J$5,2,FALSE),"")</f>
        <v/>
      </c>
      <c r="Z1029" s="10" t="str">
        <f>IFERROR(VLOOKUP($K1029,PRM!$K$3:$L$4,2,FALSE),"")</f>
        <v/>
      </c>
      <c r="AA1029" s="10" t="str">
        <f>IFERROR(VLOOKUP($N1029,PRM!$M$3:$N$50,2,FALSE),"")</f>
        <v/>
      </c>
      <c r="AB1029" s="10" t="str">
        <f>IFERROR(VLOOKUP($Y$3&amp;$R1029,PRM!$Q$3:$R$31,2,FALSE),"")</f>
        <v/>
      </c>
      <c r="AC1029" s="10" t="str">
        <f>IFERROR(VLOOKUP($Y$3&amp;$S1029,PRM!$AH$3:$AI$133,2,FALSE),"")</f>
        <v/>
      </c>
      <c r="AD1029" s="10" t="str">
        <f>IFERROR(VLOOKUP($Y$3&amp;$T1029,PRM!$Y$3:$Z$50,2,FALSE),"")</f>
        <v>1</v>
      </c>
      <c r="AE1029" s="10" t="str">
        <f>IFERROR(VLOOKUP($Y$3&amp;$U1029,PRM!$AD$3:$AE$44,2,FALSE),"")</f>
        <v/>
      </c>
      <c r="AF1029" s="10" t="str">
        <f>IFERROR(VLOOKUP($Y$3&amp;$R1029,PRM!$Q$3:$T$31,3,FALSE),"")</f>
        <v/>
      </c>
      <c r="AG1029" s="10" t="str">
        <f>IFERROR(IF(AF1029=0,0,MATCH($Y$3,PRM!$AF$3:'PRM'!$AF$133,0)),"")</f>
        <v/>
      </c>
      <c r="AH1029" s="10" t="str">
        <f>IF($Y$3="","",(IF(AF1029=0,0,COUNTIF(PRM!$AF$3:'PRM'!$AF$133,$Y$3))))</f>
        <v/>
      </c>
      <c r="AI1029" s="10" t="str">
        <f>IFERROR(VLOOKUP($Y$3&amp;$R1029,PRM!$Q$3:$U$31,4,FALSE),"")</f>
        <v/>
      </c>
      <c r="AJ1029" s="10" t="str">
        <f>IFERROR(IF(AI1029=0,0,MATCH($Y$3,PRM!$V$3:'PRM'!$V$50,0)),"")</f>
        <v/>
      </c>
      <c r="AK1029" s="10" t="str">
        <f>IF($Y$3="","",(IF(AI1029=0,0,COUNTIF(PRM!$V$3:'PRM'!$V$50,$Y$3))))</f>
        <v/>
      </c>
      <c r="AL1029" s="10" t="str">
        <f>IFERROR(VLOOKUP($Y$3&amp;$R1029,PRM!$Q$3:$U$31,5,FALSE),"")</f>
        <v/>
      </c>
      <c r="AM1029" s="10" t="str">
        <f>IFERROR(IF(AL1029=0,0,MATCH($Y$3,PRM!$AA$3:'PRM'!$AA$94,0)),"")</f>
        <v/>
      </c>
      <c r="AN1029" s="10" t="str">
        <f>IF($Y$3="","",IF(AL1029=0,0,COUNTIF(PRM!$AA$3:'PRM'!$AA$94,$Y$3)))</f>
        <v/>
      </c>
      <c r="AO1029" s="10">
        <f t="shared" si="336"/>
        <v>0</v>
      </c>
      <c r="AP1029" s="10">
        <f t="shared" si="337"/>
        <v>0</v>
      </c>
      <c r="AQ1029" s="10">
        <f t="shared" si="338"/>
        <v>0</v>
      </c>
      <c r="AR1029" s="10">
        <f t="shared" si="339"/>
        <v>0</v>
      </c>
      <c r="AS1029" s="10">
        <f t="shared" si="340"/>
        <v>0</v>
      </c>
      <c r="AT1029" s="10">
        <f t="shared" si="341"/>
        <v>0</v>
      </c>
      <c r="AU1029" s="10">
        <f t="shared" si="342"/>
        <v>0</v>
      </c>
      <c r="AV1029" s="10">
        <f t="shared" si="343"/>
        <v>0</v>
      </c>
      <c r="AW1029" s="10">
        <f t="shared" si="344"/>
        <v>0</v>
      </c>
      <c r="AX1029" s="10">
        <f t="shared" si="345"/>
        <v>0</v>
      </c>
      <c r="AY1029" s="10">
        <f t="shared" si="346"/>
        <v>0</v>
      </c>
      <c r="AZ1029" s="10">
        <f t="shared" si="347"/>
        <v>0</v>
      </c>
      <c r="BA1029" s="10">
        <f t="shared" si="348"/>
        <v>0</v>
      </c>
      <c r="BB1029" s="10">
        <f t="shared" si="349"/>
        <v>0</v>
      </c>
      <c r="BC1029" s="10">
        <f t="shared" si="350"/>
        <v>0</v>
      </c>
      <c r="BD1029" s="10">
        <f t="shared" si="351"/>
        <v>0</v>
      </c>
      <c r="BE1029" s="10">
        <f t="shared" si="352"/>
        <v>0</v>
      </c>
      <c r="BF1029" s="10">
        <f t="shared" si="353"/>
        <v>0</v>
      </c>
      <c r="BG1029" s="10">
        <f t="shared" si="354"/>
        <v>0</v>
      </c>
      <c r="BH1029" s="10">
        <f t="shared" si="355"/>
        <v>0</v>
      </c>
    </row>
    <row r="1030" spans="1:60" ht="27.75" customHeight="1">
      <c r="A1030" t="str">
        <f t="shared" si="335"/>
        <v/>
      </c>
      <c r="B1030" s="54"/>
      <c r="C1030" s="55"/>
      <c r="D1030" s="54"/>
      <c r="E1030" s="55"/>
      <c r="F1030" s="31"/>
      <c r="G1030" s="29"/>
      <c r="H1030" s="32"/>
      <c r="I1030" s="32"/>
      <c r="J1030" s="30"/>
      <c r="K1030" s="31"/>
      <c r="L1030" s="33"/>
      <c r="M1030" s="33"/>
      <c r="N1030" s="54"/>
      <c r="O1030" s="56"/>
      <c r="P1030" s="56"/>
      <c r="Q1030" s="57"/>
      <c r="R1030" s="33"/>
      <c r="S1030" s="33"/>
      <c r="T1030" s="40"/>
      <c r="U1030" s="40"/>
      <c r="V1030" s="17"/>
      <c r="W1030" s="17"/>
      <c r="X1030" s="10" t="str">
        <f>IFERROR(VLOOKUP($F1030,PRM!$G$3:$H$5,2,FALSE),"")</f>
        <v/>
      </c>
      <c r="Y1030" s="10" t="str">
        <f>IFERROR(VLOOKUP($G1030,PRM!$I$3:$J$5,2,FALSE),"")</f>
        <v/>
      </c>
      <c r="Z1030" s="10" t="str">
        <f>IFERROR(VLOOKUP($K1030,PRM!$K$3:$L$4,2,FALSE),"")</f>
        <v/>
      </c>
      <c r="AA1030" s="10" t="str">
        <f>IFERROR(VLOOKUP($N1030,PRM!$M$3:$N$50,2,FALSE),"")</f>
        <v/>
      </c>
      <c r="AB1030" s="10" t="str">
        <f>IFERROR(VLOOKUP($Y$3&amp;$R1030,PRM!$Q$3:$R$31,2,FALSE),"")</f>
        <v/>
      </c>
      <c r="AC1030" s="10" t="str">
        <f>IFERROR(VLOOKUP($Y$3&amp;$S1030,PRM!$AH$3:$AI$133,2,FALSE),"")</f>
        <v/>
      </c>
      <c r="AD1030" s="10" t="str">
        <f>IFERROR(VLOOKUP($Y$3&amp;$T1030,PRM!$Y$3:$Z$50,2,FALSE),"")</f>
        <v>1</v>
      </c>
      <c r="AE1030" s="10" t="str">
        <f>IFERROR(VLOOKUP($Y$3&amp;$U1030,PRM!$AD$3:$AE$44,2,FALSE),"")</f>
        <v/>
      </c>
      <c r="AF1030" s="10" t="str">
        <f>IFERROR(VLOOKUP($Y$3&amp;$R1030,PRM!$Q$3:$T$31,3,FALSE),"")</f>
        <v/>
      </c>
      <c r="AG1030" s="10" t="str">
        <f>IFERROR(IF(AF1030=0,0,MATCH($Y$3,PRM!$AF$3:'PRM'!$AF$133,0)),"")</f>
        <v/>
      </c>
      <c r="AH1030" s="10" t="str">
        <f>IF($Y$3="","",(IF(AF1030=0,0,COUNTIF(PRM!$AF$3:'PRM'!$AF$133,$Y$3))))</f>
        <v/>
      </c>
      <c r="AI1030" s="10" t="str">
        <f>IFERROR(VLOOKUP($Y$3&amp;$R1030,PRM!$Q$3:$U$31,4,FALSE),"")</f>
        <v/>
      </c>
      <c r="AJ1030" s="10" t="str">
        <f>IFERROR(IF(AI1030=0,0,MATCH($Y$3,PRM!$V$3:'PRM'!$V$50,0)),"")</f>
        <v/>
      </c>
      <c r="AK1030" s="10" t="str">
        <f>IF($Y$3="","",(IF(AI1030=0,0,COUNTIF(PRM!$V$3:'PRM'!$V$50,$Y$3))))</f>
        <v/>
      </c>
      <c r="AL1030" s="10" t="str">
        <f>IFERROR(VLOOKUP($Y$3&amp;$R1030,PRM!$Q$3:$U$31,5,FALSE),"")</f>
        <v/>
      </c>
      <c r="AM1030" s="10" t="str">
        <f>IFERROR(IF(AL1030=0,0,MATCH($Y$3,PRM!$AA$3:'PRM'!$AA$94,0)),"")</f>
        <v/>
      </c>
      <c r="AN1030" s="10" t="str">
        <f>IF($Y$3="","",IF(AL1030=0,0,COUNTIF(PRM!$AA$3:'PRM'!$AA$94,$Y$3)))</f>
        <v/>
      </c>
      <c r="AO1030" s="10">
        <f t="shared" si="336"/>
        <v>0</v>
      </c>
      <c r="AP1030" s="10">
        <f t="shared" si="337"/>
        <v>0</v>
      </c>
      <c r="AQ1030" s="10">
        <f t="shared" si="338"/>
        <v>0</v>
      </c>
      <c r="AR1030" s="10">
        <f t="shared" si="339"/>
        <v>0</v>
      </c>
      <c r="AS1030" s="10">
        <f t="shared" si="340"/>
        <v>0</v>
      </c>
      <c r="AT1030" s="10">
        <f t="shared" si="341"/>
        <v>0</v>
      </c>
      <c r="AU1030" s="10">
        <f t="shared" si="342"/>
        <v>0</v>
      </c>
      <c r="AV1030" s="10">
        <f t="shared" si="343"/>
        <v>0</v>
      </c>
      <c r="AW1030" s="10">
        <f t="shared" si="344"/>
        <v>0</v>
      </c>
      <c r="AX1030" s="10">
        <f t="shared" si="345"/>
        <v>0</v>
      </c>
      <c r="AY1030" s="10">
        <f t="shared" si="346"/>
        <v>0</v>
      </c>
      <c r="AZ1030" s="10">
        <f t="shared" si="347"/>
        <v>0</v>
      </c>
      <c r="BA1030" s="10">
        <f t="shared" si="348"/>
        <v>0</v>
      </c>
      <c r="BB1030" s="10">
        <f t="shared" si="349"/>
        <v>0</v>
      </c>
      <c r="BC1030" s="10">
        <f t="shared" si="350"/>
        <v>0</v>
      </c>
      <c r="BD1030" s="10">
        <f t="shared" si="351"/>
        <v>0</v>
      </c>
      <c r="BE1030" s="10">
        <f t="shared" si="352"/>
        <v>0</v>
      </c>
      <c r="BF1030" s="10">
        <f t="shared" si="353"/>
        <v>0</v>
      </c>
      <c r="BG1030" s="10">
        <f t="shared" si="354"/>
        <v>0</v>
      </c>
      <c r="BH1030" s="10">
        <f t="shared" si="355"/>
        <v>0</v>
      </c>
    </row>
    <row r="1031" spans="1:60" ht="27.75" customHeight="1">
      <c r="A1031" t="str">
        <f t="shared" si="335"/>
        <v/>
      </c>
      <c r="B1031" s="54"/>
      <c r="C1031" s="55"/>
      <c r="D1031" s="54"/>
      <c r="E1031" s="55"/>
      <c r="F1031" s="31"/>
      <c r="G1031" s="29"/>
      <c r="H1031" s="32"/>
      <c r="I1031" s="32"/>
      <c r="J1031" s="30"/>
      <c r="K1031" s="31"/>
      <c r="L1031" s="33"/>
      <c r="M1031" s="33"/>
      <c r="N1031" s="54"/>
      <c r="O1031" s="56"/>
      <c r="P1031" s="56"/>
      <c r="Q1031" s="57"/>
      <c r="R1031" s="33"/>
      <c r="S1031" s="33"/>
      <c r="T1031" s="40"/>
      <c r="U1031" s="40"/>
      <c r="V1031" s="17"/>
      <c r="W1031" s="17"/>
      <c r="X1031" s="10" t="str">
        <f>IFERROR(VLOOKUP($F1031,PRM!$G$3:$H$5,2,FALSE),"")</f>
        <v/>
      </c>
      <c r="Y1031" s="10" t="str">
        <f>IFERROR(VLOOKUP($G1031,PRM!$I$3:$J$5,2,FALSE),"")</f>
        <v/>
      </c>
      <c r="Z1031" s="10" t="str">
        <f>IFERROR(VLOOKUP($K1031,PRM!$K$3:$L$4,2,FALSE),"")</f>
        <v/>
      </c>
      <c r="AA1031" s="10" t="str">
        <f>IFERROR(VLOOKUP($N1031,PRM!$M$3:$N$50,2,FALSE),"")</f>
        <v/>
      </c>
      <c r="AB1031" s="10" t="str">
        <f>IFERROR(VLOOKUP($Y$3&amp;$R1031,PRM!$Q$3:$R$31,2,FALSE),"")</f>
        <v/>
      </c>
      <c r="AC1031" s="10" t="str">
        <f>IFERROR(VLOOKUP($Y$3&amp;$S1031,PRM!$AH$3:$AI$133,2,FALSE),"")</f>
        <v/>
      </c>
      <c r="AD1031" s="10" t="str">
        <f>IFERROR(VLOOKUP($Y$3&amp;$T1031,PRM!$Y$3:$Z$50,2,FALSE),"")</f>
        <v>1</v>
      </c>
      <c r="AE1031" s="10" t="str">
        <f>IFERROR(VLOOKUP($Y$3&amp;$U1031,PRM!$AD$3:$AE$44,2,FALSE),"")</f>
        <v/>
      </c>
      <c r="AF1031" s="10" t="str">
        <f>IFERROR(VLOOKUP($Y$3&amp;$R1031,PRM!$Q$3:$T$31,3,FALSE),"")</f>
        <v/>
      </c>
      <c r="AG1031" s="10" t="str">
        <f>IFERROR(IF(AF1031=0,0,MATCH($Y$3,PRM!$AF$3:'PRM'!$AF$133,0)),"")</f>
        <v/>
      </c>
      <c r="AH1031" s="10" t="str">
        <f>IF($Y$3="","",(IF(AF1031=0,0,COUNTIF(PRM!$AF$3:'PRM'!$AF$133,$Y$3))))</f>
        <v/>
      </c>
      <c r="AI1031" s="10" t="str">
        <f>IFERROR(VLOOKUP($Y$3&amp;$R1031,PRM!$Q$3:$U$31,4,FALSE),"")</f>
        <v/>
      </c>
      <c r="AJ1031" s="10" t="str">
        <f>IFERROR(IF(AI1031=0,0,MATCH($Y$3,PRM!$V$3:'PRM'!$V$50,0)),"")</f>
        <v/>
      </c>
      <c r="AK1031" s="10" t="str">
        <f>IF($Y$3="","",(IF(AI1031=0,0,COUNTIF(PRM!$V$3:'PRM'!$V$50,$Y$3))))</f>
        <v/>
      </c>
      <c r="AL1031" s="10" t="str">
        <f>IFERROR(VLOOKUP($Y$3&amp;$R1031,PRM!$Q$3:$U$31,5,FALSE),"")</f>
        <v/>
      </c>
      <c r="AM1031" s="10" t="str">
        <f>IFERROR(IF(AL1031=0,0,MATCH($Y$3,PRM!$AA$3:'PRM'!$AA$94,0)),"")</f>
        <v/>
      </c>
      <c r="AN1031" s="10" t="str">
        <f>IF($Y$3="","",IF(AL1031=0,0,COUNTIF(PRM!$AA$3:'PRM'!$AA$94,$Y$3)))</f>
        <v/>
      </c>
      <c r="AO1031" s="10">
        <f t="shared" si="336"/>
        <v>0</v>
      </c>
      <c r="AP1031" s="10">
        <f t="shared" si="337"/>
        <v>0</v>
      </c>
      <c r="AQ1031" s="10">
        <f t="shared" si="338"/>
        <v>0</v>
      </c>
      <c r="AR1031" s="10">
        <f t="shared" si="339"/>
        <v>0</v>
      </c>
      <c r="AS1031" s="10">
        <f t="shared" si="340"/>
        <v>0</v>
      </c>
      <c r="AT1031" s="10">
        <f t="shared" si="341"/>
        <v>0</v>
      </c>
      <c r="AU1031" s="10">
        <f t="shared" si="342"/>
        <v>0</v>
      </c>
      <c r="AV1031" s="10">
        <f t="shared" si="343"/>
        <v>0</v>
      </c>
      <c r="AW1031" s="10">
        <f t="shared" si="344"/>
        <v>0</v>
      </c>
      <c r="AX1031" s="10">
        <f t="shared" si="345"/>
        <v>0</v>
      </c>
      <c r="AY1031" s="10">
        <f t="shared" si="346"/>
        <v>0</v>
      </c>
      <c r="AZ1031" s="10">
        <f t="shared" si="347"/>
        <v>0</v>
      </c>
      <c r="BA1031" s="10">
        <f t="shared" si="348"/>
        <v>0</v>
      </c>
      <c r="BB1031" s="10">
        <f t="shared" si="349"/>
        <v>0</v>
      </c>
      <c r="BC1031" s="10">
        <f t="shared" si="350"/>
        <v>0</v>
      </c>
      <c r="BD1031" s="10">
        <f t="shared" si="351"/>
        <v>0</v>
      </c>
      <c r="BE1031" s="10">
        <f t="shared" si="352"/>
        <v>0</v>
      </c>
      <c r="BF1031" s="10">
        <f t="shared" si="353"/>
        <v>0</v>
      </c>
      <c r="BG1031" s="10">
        <f t="shared" si="354"/>
        <v>0</v>
      </c>
      <c r="BH1031" s="10">
        <f t="shared" si="355"/>
        <v>0</v>
      </c>
    </row>
    <row r="1032" spans="1:60" ht="27.75" customHeight="1">
      <c r="A1032" t="str">
        <f t="shared" si="335"/>
        <v/>
      </c>
      <c r="B1032" s="54"/>
      <c r="C1032" s="55"/>
      <c r="D1032" s="54"/>
      <c r="E1032" s="55"/>
      <c r="F1032" s="31"/>
      <c r="G1032" s="29"/>
      <c r="H1032" s="32"/>
      <c r="I1032" s="32"/>
      <c r="J1032" s="30"/>
      <c r="K1032" s="31"/>
      <c r="L1032" s="33"/>
      <c r="M1032" s="33"/>
      <c r="N1032" s="54"/>
      <c r="O1032" s="56"/>
      <c r="P1032" s="56"/>
      <c r="Q1032" s="57"/>
      <c r="R1032" s="33"/>
      <c r="S1032" s="33"/>
      <c r="T1032" s="40"/>
      <c r="U1032" s="40"/>
      <c r="V1032" s="17"/>
      <c r="W1032" s="17"/>
      <c r="X1032" s="10" t="str">
        <f>IFERROR(VLOOKUP($F1032,PRM!$G$3:$H$5,2,FALSE),"")</f>
        <v/>
      </c>
      <c r="Y1032" s="10" t="str">
        <f>IFERROR(VLOOKUP($G1032,PRM!$I$3:$J$5,2,FALSE),"")</f>
        <v/>
      </c>
      <c r="Z1032" s="10" t="str">
        <f>IFERROR(VLOOKUP($K1032,PRM!$K$3:$L$4,2,FALSE),"")</f>
        <v/>
      </c>
      <c r="AA1032" s="10" t="str">
        <f>IFERROR(VLOOKUP($N1032,PRM!$M$3:$N$50,2,FALSE),"")</f>
        <v/>
      </c>
      <c r="AB1032" s="10" t="str">
        <f>IFERROR(VLOOKUP($Y$3&amp;$R1032,PRM!$Q$3:$R$31,2,FALSE),"")</f>
        <v/>
      </c>
      <c r="AC1032" s="10" t="str">
        <f>IFERROR(VLOOKUP($Y$3&amp;$S1032,PRM!$AH$3:$AI$133,2,FALSE),"")</f>
        <v/>
      </c>
      <c r="AD1032" s="10" t="str">
        <f>IFERROR(VLOOKUP($Y$3&amp;$T1032,PRM!$Y$3:$Z$50,2,FALSE),"")</f>
        <v>1</v>
      </c>
      <c r="AE1032" s="10" t="str">
        <f>IFERROR(VLOOKUP($Y$3&amp;$U1032,PRM!$AD$3:$AE$44,2,FALSE),"")</f>
        <v/>
      </c>
      <c r="AF1032" s="10" t="str">
        <f>IFERROR(VLOOKUP($Y$3&amp;$R1032,PRM!$Q$3:$T$31,3,FALSE),"")</f>
        <v/>
      </c>
      <c r="AG1032" s="10" t="str">
        <f>IFERROR(IF(AF1032=0,0,MATCH($Y$3,PRM!$AF$3:'PRM'!$AF$133,0)),"")</f>
        <v/>
      </c>
      <c r="AH1032" s="10" t="str">
        <f>IF($Y$3="","",(IF(AF1032=0,0,COUNTIF(PRM!$AF$3:'PRM'!$AF$133,$Y$3))))</f>
        <v/>
      </c>
      <c r="AI1032" s="10" t="str">
        <f>IFERROR(VLOOKUP($Y$3&amp;$R1032,PRM!$Q$3:$U$31,4,FALSE),"")</f>
        <v/>
      </c>
      <c r="AJ1032" s="10" t="str">
        <f>IFERROR(IF(AI1032=0,0,MATCH($Y$3,PRM!$V$3:'PRM'!$V$50,0)),"")</f>
        <v/>
      </c>
      <c r="AK1032" s="10" t="str">
        <f>IF($Y$3="","",(IF(AI1032=0,0,COUNTIF(PRM!$V$3:'PRM'!$V$50,$Y$3))))</f>
        <v/>
      </c>
      <c r="AL1032" s="10" t="str">
        <f>IFERROR(VLOOKUP($Y$3&amp;$R1032,PRM!$Q$3:$U$31,5,FALSE),"")</f>
        <v/>
      </c>
      <c r="AM1032" s="10" t="str">
        <f>IFERROR(IF(AL1032=0,0,MATCH($Y$3,PRM!$AA$3:'PRM'!$AA$94,0)),"")</f>
        <v/>
      </c>
      <c r="AN1032" s="10" t="str">
        <f>IF($Y$3="","",IF(AL1032=0,0,COUNTIF(PRM!$AA$3:'PRM'!$AA$94,$Y$3)))</f>
        <v/>
      </c>
      <c r="AO1032" s="10">
        <f t="shared" si="336"/>
        <v>0</v>
      </c>
      <c r="AP1032" s="10">
        <f t="shared" si="337"/>
        <v>0</v>
      </c>
      <c r="AQ1032" s="10">
        <f t="shared" si="338"/>
        <v>0</v>
      </c>
      <c r="AR1032" s="10">
        <f t="shared" si="339"/>
        <v>0</v>
      </c>
      <c r="AS1032" s="10">
        <f t="shared" si="340"/>
        <v>0</v>
      </c>
      <c r="AT1032" s="10">
        <f t="shared" si="341"/>
        <v>0</v>
      </c>
      <c r="AU1032" s="10">
        <f t="shared" si="342"/>
        <v>0</v>
      </c>
      <c r="AV1032" s="10">
        <f t="shared" si="343"/>
        <v>0</v>
      </c>
      <c r="AW1032" s="10">
        <f t="shared" si="344"/>
        <v>0</v>
      </c>
      <c r="AX1032" s="10">
        <f t="shared" si="345"/>
        <v>0</v>
      </c>
      <c r="AY1032" s="10">
        <f t="shared" si="346"/>
        <v>0</v>
      </c>
      <c r="AZ1032" s="10">
        <f t="shared" si="347"/>
        <v>0</v>
      </c>
      <c r="BA1032" s="10">
        <f t="shared" si="348"/>
        <v>0</v>
      </c>
      <c r="BB1032" s="10">
        <f t="shared" si="349"/>
        <v>0</v>
      </c>
      <c r="BC1032" s="10">
        <f t="shared" si="350"/>
        <v>0</v>
      </c>
      <c r="BD1032" s="10">
        <f t="shared" si="351"/>
        <v>0</v>
      </c>
      <c r="BE1032" s="10">
        <f t="shared" si="352"/>
        <v>0</v>
      </c>
      <c r="BF1032" s="10">
        <f t="shared" si="353"/>
        <v>0</v>
      </c>
      <c r="BG1032" s="10">
        <f t="shared" si="354"/>
        <v>0</v>
      </c>
      <c r="BH1032" s="10">
        <f t="shared" si="355"/>
        <v>0</v>
      </c>
    </row>
    <row r="1033" spans="1:60" ht="27.75" customHeight="1">
      <c r="A1033" t="str">
        <f t="shared" si="335"/>
        <v/>
      </c>
      <c r="B1033" s="54"/>
      <c r="C1033" s="55"/>
      <c r="D1033" s="54"/>
      <c r="E1033" s="55"/>
      <c r="F1033" s="31"/>
      <c r="G1033" s="29"/>
      <c r="H1033" s="32"/>
      <c r="I1033" s="32"/>
      <c r="J1033" s="30"/>
      <c r="K1033" s="31"/>
      <c r="L1033" s="33"/>
      <c r="M1033" s="33"/>
      <c r="N1033" s="54"/>
      <c r="O1033" s="56"/>
      <c r="P1033" s="56"/>
      <c r="Q1033" s="57"/>
      <c r="R1033" s="33"/>
      <c r="S1033" s="33"/>
      <c r="T1033" s="40"/>
      <c r="U1033" s="40"/>
      <c r="V1033" s="17"/>
      <c r="W1033" s="17"/>
      <c r="X1033" s="10" t="str">
        <f>IFERROR(VLOOKUP($F1033,PRM!$G$3:$H$5,2,FALSE),"")</f>
        <v/>
      </c>
      <c r="Y1033" s="10" t="str">
        <f>IFERROR(VLOOKUP($G1033,PRM!$I$3:$J$5,2,FALSE),"")</f>
        <v/>
      </c>
      <c r="Z1033" s="10" t="str">
        <f>IFERROR(VLOOKUP($K1033,PRM!$K$3:$L$4,2,FALSE),"")</f>
        <v/>
      </c>
      <c r="AA1033" s="10" t="str">
        <f>IFERROR(VLOOKUP($N1033,PRM!$M$3:$N$50,2,FALSE),"")</f>
        <v/>
      </c>
      <c r="AB1033" s="10" t="str">
        <f>IFERROR(VLOOKUP($Y$3&amp;$R1033,PRM!$Q$3:$R$31,2,FALSE),"")</f>
        <v/>
      </c>
      <c r="AC1033" s="10" t="str">
        <f>IFERROR(VLOOKUP($Y$3&amp;$S1033,PRM!$AH$3:$AI$133,2,FALSE),"")</f>
        <v/>
      </c>
      <c r="AD1033" s="10" t="str">
        <f>IFERROR(VLOOKUP($Y$3&amp;$T1033,PRM!$Y$3:$Z$50,2,FALSE),"")</f>
        <v>1</v>
      </c>
      <c r="AE1033" s="10" t="str">
        <f>IFERROR(VLOOKUP($Y$3&amp;$U1033,PRM!$AD$3:$AE$44,2,FALSE),"")</f>
        <v/>
      </c>
      <c r="AF1033" s="10" t="str">
        <f>IFERROR(VLOOKUP($Y$3&amp;$R1033,PRM!$Q$3:$T$31,3,FALSE),"")</f>
        <v/>
      </c>
      <c r="AG1033" s="10" t="str">
        <f>IFERROR(IF(AF1033=0,0,MATCH($Y$3,PRM!$AF$3:'PRM'!$AF$133,0)),"")</f>
        <v/>
      </c>
      <c r="AH1033" s="10" t="str">
        <f>IF($Y$3="","",(IF(AF1033=0,0,COUNTIF(PRM!$AF$3:'PRM'!$AF$133,$Y$3))))</f>
        <v/>
      </c>
      <c r="AI1033" s="10" t="str">
        <f>IFERROR(VLOOKUP($Y$3&amp;$R1033,PRM!$Q$3:$U$31,4,FALSE),"")</f>
        <v/>
      </c>
      <c r="AJ1033" s="10" t="str">
        <f>IFERROR(IF(AI1033=0,0,MATCH($Y$3,PRM!$V$3:'PRM'!$V$50,0)),"")</f>
        <v/>
      </c>
      <c r="AK1033" s="10" t="str">
        <f>IF($Y$3="","",(IF(AI1033=0,0,COUNTIF(PRM!$V$3:'PRM'!$V$50,$Y$3))))</f>
        <v/>
      </c>
      <c r="AL1033" s="10" t="str">
        <f>IFERROR(VLOOKUP($Y$3&amp;$R1033,PRM!$Q$3:$U$31,5,FALSE),"")</f>
        <v/>
      </c>
      <c r="AM1033" s="10" t="str">
        <f>IFERROR(IF(AL1033=0,0,MATCH($Y$3,PRM!$AA$3:'PRM'!$AA$94,0)),"")</f>
        <v/>
      </c>
      <c r="AN1033" s="10" t="str">
        <f>IF($Y$3="","",IF(AL1033=0,0,COUNTIF(PRM!$AA$3:'PRM'!$AA$94,$Y$3)))</f>
        <v/>
      </c>
      <c r="AO1033" s="10">
        <f t="shared" si="336"/>
        <v>0</v>
      </c>
      <c r="AP1033" s="10">
        <f t="shared" si="337"/>
        <v>0</v>
      </c>
      <c r="AQ1033" s="10">
        <f t="shared" si="338"/>
        <v>0</v>
      </c>
      <c r="AR1033" s="10">
        <f t="shared" si="339"/>
        <v>0</v>
      </c>
      <c r="AS1033" s="10">
        <f t="shared" si="340"/>
        <v>0</v>
      </c>
      <c r="AT1033" s="10">
        <f t="shared" si="341"/>
        <v>0</v>
      </c>
      <c r="AU1033" s="10">
        <f t="shared" si="342"/>
        <v>0</v>
      </c>
      <c r="AV1033" s="10">
        <f t="shared" si="343"/>
        <v>0</v>
      </c>
      <c r="AW1033" s="10">
        <f t="shared" si="344"/>
        <v>0</v>
      </c>
      <c r="AX1033" s="10">
        <f t="shared" si="345"/>
        <v>0</v>
      </c>
      <c r="AY1033" s="10">
        <f t="shared" si="346"/>
        <v>0</v>
      </c>
      <c r="AZ1033" s="10">
        <f t="shared" si="347"/>
        <v>0</v>
      </c>
      <c r="BA1033" s="10">
        <f t="shared" si="348"/>
        <v>0</v>
      </c>
      <c r="BB1033" s="10">
        <f t="shared" si="349"/>
        <v>0</v>
      </c>
      <c r="BC1033" s="10">
        <f t="shared" si="350"/>
        <v>0</v>
      </c>
      <c r="BD1033" s="10">
        <f t="shared" si="351"/>
        <v>0</v>
      </c>
      <c r="BE1033" s="10">
        <f t="shared" si="352"/>
        <v>0</v>
      </c>
      <c r="BF1033" s="10">
        <f t="shared" si="353"/>
        <v>0</v>
      </c>
      <c r="BG1033" s="10">
        <f t="shared" si="354"/>
        <v>0</v>
      </c>
      <c r="BH1033" s="10">
        <f t="shared" si="355"/>
        <v>0</v>
      </c>
    </row>
    <row r="1034" spans="1:60" ht="27.75" customHeight="1">
      <c r="A1034" t="str">
        <f t="shared" si="335"/>
        <v/>
      </c>
      <c r="B1034" s="54"/>
      <c r="C1034" s="55"/>
      <c r="D1034" s="54"/>
      <c r="E1034" s="55"/>
      <c r="F1034" s="31"/>
      <c r="G1034" s="29"/>
      <c r="H1034" s="32"/>
      <c r="I1034" s="32"/>
      <c r="J1034" s="30"/>
      <c r="K1034" s="31"/>
      <c r="L1034" s="33"/>
      <c r="M1034" s="33"/>
      <c r="N1034" s="54"/>
      <c r="O1034" s="56"/>
      <c r="P1034" s="56"/>
      <c r="Q1034" s="57"/>
      <c r="R1034" s="33"/>
      <c r="S1034" s="33"/>
      <c r="T1034" s="40"/>
      <c r="U1034" s="40"/>
      <c r="V1034" s="17"/>
      <c r="W1034" s="17"/>
      <c r="X1034" s="10" t="str">
        <f>IFERROR(VLOOKUP($F1034,PRM!$G$3:$H$5,2,FALSE),"")</f>
        <v/>
      </c>
      <c r="Y1034" s="10" t="str">
        <f>IFERROR(VLOOKUP($G1034,PRM!$I$3:$J$5,2,FALSE),"")</f>
        <v/>
      </c>
      <c r="Z1034" s="10" t="str">
        <f>IFERROR(VLOOKUP($K1034,PRM!$K$3:$L$4,2,FALSE),"")</f>
        <v/>
      </c>
      <c r="AA1034" s="10" t="str">
        <f>IFERROR(VLOOKUP($N1034,PRM!$M$3:$N$50,2,FALSE),"")</f>
        <v/>
      </c>
      <c r="AB1034" s="10" t="str">
        <f>IFERROR(VLOOKUP($Y$3&amp;$R1034,PRM!$Q$3:$R$31,2,FALSE),"")</f>
        <v/>
      </c>
      <c r="AC1034" s="10" t="str">
        <f>IFERROR(VLOOKUP($Y$3&amp;$S1034,PRM!$AH$3:$AI$133,2,FALSE),"")</f>
        <v/>
      </c>
      <c r="AD1034" s="10" t="str">
        <f>IFERROR(VLOOKUP($Y$3&amp;$T1034,PRM!$Y$3:$Z$50,2,FALSE),"")</f>
        <v>1</v>
      </c>
      <c r="AE1034" s="10" t="str">
        <f>IFERROR(VLOOKUP($Y$3&amp;$U1034,PRM!$AD$3:$AE$44,2,FALSE),"")</f>
        <v/>
      </c>
      <c r="AF1034" s="10" t="str">
        <f>IFERROR(VLOOKUP($Y$3&amp;$R1034,PRM!$Q$3:$T$31,3,FALSE),"")</f>
        <v/>
      </c>
      <c r="AG1034" s="10" t="str">
        <f>IFERROR(IF(AF1034=0,0,MATCH($Y$3,PRM!$AF$3:'PRM'!$AF$133,0)),"")</f>
        <v/>
      </c>
      <c r="AH1034" s="10" t="str">
        <f>IF($Y$3="","",(IF(AF1034=0,0,COUNTIF(PRM!$AF$3:'PRM'!$AF$133,$Y$3))))</f>
        <v/>
      </c>
      <c r="AI1034" s="10" t="str">
        <f>IFERROR(VLOOKUP($Y$3&amp;$R1034,PRM!$Q$3:$U$31,4,FALSE),"")</f>
        <v/>
      </c>
      <c r="AJ1034" s="10" t="str">
        <f>IFERROR(IF(AI1034=0,0,MATCH($Y$3,PRM!$V$3:'PRM'!$V$50,0)),"")</f>
        <v/>
      </c>
      <c r="AK1034" s="10" t="str">
        <f>IF($Y$3="","",(IF(AI1034=0,0,COUNTIF(PRM!$V$3:'PRM'!$V$50,$Y$3))))</f>
        <v/>
      </c>
      <c r="AL1034" s="10" t="str">
        <f>IFERROR(VLOOKUP($Y$3&amp;$R1034,PRM!$Q$3:$U$31,5,FALSE),"")</f>
        <v/>
      </c>
      <c r="AM1034" s="10" t="str">
        <f>IFERROR(IF(AL1034=0,0,MATCH($Y$3,PRM!$AA$3:'PRM'!$AA$94,0)),"")</f>
        <v/>
      </c>
      <c r="AN1034" s="10" t="str">
        <f>IF($Y$3="","",IF(AL1034=0,0,COUNTIF(PRM!$AA$3:'PRM'!$AA$94,$Y$3)))</f>
        <v/>
      </c>
      <c r="AO1034" s="10">
        <f t="shared" si="336"/>
        <v>0</v>
      </c>
      <c r="AP1034" s="10">
        <f t="shared" si="337"/>
        <v>0</v>
      </c>
      <c r="AQ1034" s="10">
        <f t="shared" si="338"/>
        <v>0</v>
      </c>
      <c r="AR1034" s="10">
        <f t="shared" si="339"/>
        <v>0</v>
      </c>
      <c r="AS1034" s="10">
        <f t="shared" si="340"/>
        <v>0</v>
      </c>
      <c r="AT1034" s="10">
        <f t="shared" si="341"/>
        <v>0</v>
      </c>
      <c r="AU1034" s="10">
        <f t="shared" si="342"/>
        <v>0</v>
      </c>
      <c r="AV1034" s="10">
        <f t="shared" si="343"/>
        <v>0</v>
      </c>
      <c r="AW1034" s="10">
        <f t="shared" si="344"/>
        <v>0</v>
      </c>
      <c r="AX1034" s="10">
        <f t="shared" si="345"/>
        <v>0</v>
      </c>
      <c r="AY1034" s="10">
        <f t="shared" si="346"/>
        <v>0</v>
      </c>
      <c r="AZ1034" s="10">
        <f t="shared" si="347"/>
        <v>0</v>
      </c>
      <c r="BA1034" s="10">
        <f t="shared" si="348"/>
        <v>0</v>
      </c>
      <c r="BB1034" s="10">
        <f t="shared" si="349"/>
        <v>0</v>
      </c>
      <c r="BC1034" s="10">
        <f t="shared" si="350"/>
        <v>0</v>
      </c>
      <c r="BD1034" s="10">
        <f t="shared" si="351"/>
        <v>0</v>
      </c>
      <c r="BE1034" s="10">
        <f t="shared" si="352"/>
        <v>0</v>
      </c>
      <c r="BF1034" s="10">
        <f t="shared" si="353"/>
        <v>0</v>
      </c>
      <c r="BG1034" s="10">
        <f t="shared" si="354"/>
        <v>0</v>
      </c>
      <c r="BH1034" s="10">
        <f t="shared" si="355"/>
        <v>0</v>
      </c>
    </row>
    <row r="1035" spans="1:60" ht="27.75" customHeight="1">
      <c r="A1035" t="str">
        <f t="shared" si="335"/>
        <v/>
      </c>
      <c r="B1035" s="54"/>
      <c r="C1035" s="55"/>
      <c r="D1035" s="54"/>
      <c r="E1035" s="55"/>
      <c r="F1035" s="31"/>
      <c r="G1035" s="29"/>
      <c r="H1035" s="32"/>
      <c r="I1035" s="32"/>
      <c r="J1035" s="30"/>
      <c r="K1035" s="31"/>
      <c r="L1035" s="33"/>
      <c r="M1035" s="33"/>
      <c r="N1035" s="54"/>
      <c r="O1035" s="56"/>
      <c r="P1035" s="56"/>
      <c r="Q1035" s="57"/>
      <c r="R1035" s="33"/>
      <c r="S1035" s="33"/>
      <c r="T1035" s="40"/>
      <c r="U1035" s="40"/>
      <c r="V1035" s="17"/>
      <c r="W1035" s="17"/>
      <c r="X1035" s="10" t="str">
        <f>IFERROR(VLOOKUP($F1035,PRM!$G$3:$H$5,2,FALSE),"")</f>
        <v/>
      </c>
      <c r="Y1035" s="10" t="str">
        <f>IFERROR(VLOOKUP($G1035,PRM!$I$3:$J$5,2,FALSE),"")</f>
        <v/>
      </c>
      <c r="Z1035" s="10" t="str">
        <f>IFERROR(VLOOKUP($K1035,PRM!$K$3:$L$4,2,FALSE),"")</f>
        <v/>
      </c>
      <c r="AA1035" s="10" t="str">
        <f>IFERROR(VLOOKUP($N1035,PRM!$M$3:$N$50,2,FALSE),"")</f>
        <v/>
      </c>
      <c r="AB1035" s="10" t="str">
        <f>IFERROR(VLOOKUP($Y$3&amp;$R1035,PRM!$Q$3:$R$31,2,FALSE),"")</f>
        <v/>
      </c>
      <c r="AC1035" s="10" t="str">
        <f>IFERROR(VLOOKUP($Y$3&amp;$S1035,PRM!$AH$3:$AI$133,2,FALSE),"")</f>
        <v/>
      </c>
      <c r="AD1035" s="10" t="str">
        <f>IFERROR(VLOOKUP($Y$3&amp;$T1035,PRM!$Y$3:$Z$50,2,FALSE),"")</f>
        <v>1</v>
      </c>
      <c r="AE1035" s="10" t="str">
        <f>IFERROR(VLOOKUP($Y$3&amp;$U1035,PRM!$AD$3:$AE$44,2,FALSE),"")</f>
        <v/>
      </c>
      <c r="AF1035" s="10" t="str">
        <f>IFERROR(VLOOKUP($Y$3&amp;$R1035,PRM!$Q$3:$T$31,3,FALSE),"")</f>
        <v/>
      </c>
      <c r="AG1035" s="10" t="str">
        <f>IFERROR(IF(AF1035=0,0,MATCH($Y$3,PRM!$AF$3:'PRM'!$AF$133,0)),"")</f>
        <v/>
      </c>
      <c r="AH1035" s="10" t="str">
        <f>IF($Y$3="","",(IF(AF1035=0,0,COUNTIF(PRM!$AF$3:'PRM'!$AF$133,$Y$3))))</f>
        <v/>
      </c>
      <c r="AI1035" s="10" t="str">
        <f>IFERROR(VLOOKUP($Y$3&amp;$R1035,PRM!$Q$3:$U$31,4,FALSE),"")</f>
        <v/>
      </c>
      <c r="AJ1035" s="10" t="str">
        <f>IFERROR(IF(AI1035=0,0,MATCH($Y$3,PRM!$V$3:'PRM'!$V$50,0)),"")</f>
        <v/>
      </c>
      <c r="AK1035" s="10" t="str">
        <f>IF($Y$3="","",(IF(AI1035=0,0,COUNTIF(PRM!$V$3:'PRM'!$V$50,$Y$3))))</f>
        <v/>
      </c>
      <c r="AL1035" s="10" t="str">
        <f>IFERROR(VLOOKUP($Y$3&amp;$R1035,PRM!$Q$3:$U$31,5,FALSE),"")</f>
        <v/>
      </c>
      <c r="AM1035" s="10" t="str">
        <f>IFERROR(IF(AL1035=0,0,MATCH($Y$3,PRM!$AA$3:'PRM'!$AA$94,0)),"")</f>
        <v/>
      </c>
      <c r="AN1035" s="10" t="str">
        <f>IF($Y$3="","",IF(AL1035=0,0,COUNTIF(PRM!$AA$3:'PRM'!$AA$94,$Y$3)))</f>
        <v/>
      </c>
      <c r="AO1035" s="10">
        <f t="shared" si="336"/>
        <v>0</v>
      </c>
      <c r="AP1035" s="10">
        <f t="shared" si="337"/>
        <v>0</v>
      </c>
      <c r="AQ1035" s="10">
        <f t="shared" si="338"/>
        <v>0</v>
      </c>
      <c r="AR1035" s="10">
        <f t="shared" si="339"/>
        <v>0</v>
      </c>
      <c r="AS1035" s="10">
        <f t="shared" si="340"/>
        <v>0</v>
      </c>
      <c r="AT1035" s="10">
        <f t="shared" si="341"/>
        <v>0</v>
      </c>
      <c r="AU1035" s="10">
        <f t="shared" si="342"/>
        <v>0</v>
      </c>
      <c r="AV1035" s="10">
        <f t="shared" si="343"/>
        <v>0</v>
      </c>
      <c r="AW1035" s="10">
        <f t="shared" si="344"/>
        <v>0</v>
      </c>
      <c r="AX1035" s="10">
        <f t="shared" si="345"/>
        <v>0</v>
      </c>
      <c r="AY1035" s="10">
        <f t="shared" si="346"/>
        <v>0</v>
      </c>
      <c r="AZ1035" s="10">
        <f t="shared" si="347"/>
        <v>0</v>
      </c>
      <c r="BA1035" s="10">
        <f t="shared" si="348"/>
        <v>0</v>
      </c>
      <c r="BB1035" s="10">
        <f t="shared" si="349"/>
        <v>0</v>
      </c>
      <c r="BC1035" s="10">
        <f t="shared" si="350"/>
        <v>0</v>
      </c>
      <c r="BD1035" s="10">
        <f t="shared" si="351"/>
        <v>0</v>
      </c>
      <c r="BE1035" s="10">
        <f t="shared" si="352"/>
        <v>0</v>
      </c>
      <c r="BF1035" s="10">
        <f t="shared" si="353"/>
        <v>0</v>
      </c>
      <c r="BG1035" s="10">
        <f t="shared" si="354"/>
        <v>0</v>
      </c>
      <c r="BH1035" s="10">
        <f t="shared" si="355"/>
        <v>0</v>
      </c>
    </row>
    <row r="1036" spans="1:60" ht="27.75" customHeight="1">
      <c r="A1036" t="str">
        <f t="shared" ref="A1036:A1099" si="356">+IF(B1036="","",ROW()-10)</f>
        <v/>
      </c>
      <c r="B1036" s="54"/>
      <c r="C1036" s="55"/>
      <c r="D1036" s="54"/>
      <c r="E1036" s="55"/>
      <c r="F1036" s="31"/>
      <c r="G1036" s="29"/>
      <c r="H1036" s="32"/>
      <c r="I1036" s="32"/>
      <c r="J1036" s="30"/>
      <c r="K1036" s="31"/>
      <c r="L1036" s="33"/>
      <c r="M1036" s="33"/>
      <c r="N1036" s="54"/>
      <c r="O1036" s="56"/>
      <c r="P1036" s="56"/>
      <c r="Q1036" s="57"/>
      <c r="R1036" s="33"/>
      <c r="S1036" s="33"/>
      <c r="T1036" s="40"/>
      <c r="U1036" s="40"/>
      <c r="V1036" s="17"/>
      <c r="W1036" s="17"/>
      <c r="X1036" s="10" t="str">
        <f>IFERROR(VLOOKUP($F1036,PRM!$G$3:$H$5,2,FALSE),"")</f>
        <v/>
      </c>
      <c r="Y1036" s="10" t="str">
        <f>IFERROR(VLOOKUP($G1036,PRM!$I$3:$J$5,2,FALSE),"")</f>
        <v/>
      </c>
      <c r="Z1036" s="10" t="str">
        <f>IFERROR(VLOOKUP($K1036,PRM!$K$3:$L$4,2,FALSE),"")</f>
        <v/>
      </c>
      <c r="AA1036" s="10" t="str">
        <f>IFERROR(VLOOKUP($N1036,PRM!$M$3:$N$50,2,FALSE),"")</f>
        <v/>
      </c>
      <c r="AB1036" s="10" t="str">
        <f>IFERROR(VLOOKUP($Y$3&amp;$R1036,PRM!$Q$3:$R$31,2,FALSE),"")</f>
        <v/>
      </c>
      <c r="AC1036" s="10" t="str">
        <f>IFERROR(VLOOKUP($Y$3&amp;$S1036,PRM!$AH$3:$AI$133,2,FALSE),"")</f>
        <v/>
      </c>
      <c r="AD1036" s="10" t="str">
        <f>IFERROR(VLOOKUP($Y$3&amp;$T1036,PRM!$Y$3:$Z$50,2,FALSE),"")</f>
        <v>1</v>
      </c>
      <c r="AE1036" s="10" t="str">
        <f>IFERROR(VLOOKUP($Y$3&amp;$U1036,PRM!$AD$3:$AE$44,2,FALSE),"")</f>
        <v/>
      </c>
      <c r="AF1036" s="10" t="str">
        <f>IFERROR(VLOOKUP($Y$3&amp;$R1036,PRM!$Q$3:$T$31,3,FALSE),"")</f>
        <v/>
      </c>
      <c r="AG1036" s="10" t="str">
        <f>IFERROR(IF(AF1036=0,0,MATCH($Y$3,PRM!$AF$3:'PRM'!$AF$133,0)),"")</f>
        <v/>
      </c>
      <c r="AH1036" s="10" t="str">
        <f>IF($Y$3="","",(IF(AF1036=0,0,COUNTIF(PRM!$AF$3:'PRM'!$AF$133,$Y$3))))</f>
        <v/>
      </c>
      <c r="AI1036" s="10" t="str">
        <f>IFERROR(VLOOKUP($Y$3&amp;$R1036,PRM!$Q$3:$U$31,4,FALSE),"")</f>
        <v/>
      </c>
      <c r="AJ1036" s="10" t="str">
        <f>IFERROR(IF(AI1036=0,0,MATCH($Y$3,PRM!$V$3:'PRM'!$V$50,0)),"")</f>
        <v/>
      </c>
      <c r="AK1036" s="10" t="str">
        <f>IF($Y$3="","",(IF(AI1036=0,0,COUNTIF(PRM!$V$3:'PRM'!$V$50,$Y$3))))</f>
        <v/>
      </c>
      <c r="AL1036" s="10" t="str">
        <f>IFERROR(VLOOKUP($Y$3&amp;$R1036,PRM!$Q$3:$U$31,5,FALSE),"")</f>
        <v/>
      </c>
      <c r="AM1036" s="10" t="str">
        <f>IFERROR(IF(AL1036=0,0,MATCH($Y$3,PRM!$AA$3:'PRM'!$AA$94,0)),"")</f>
        <v/>
      </c>
      <c r="AN1036" s="10" t="str">
        <f>IF($Y$3="","",IF(AL1036=0,0,COUNTIF(PRM!$AA$3:'PRM'!$AA$94,$Y$3)))</f>
        <v/>
      </c>
      <c r="AO1036" s="10">
        <f t="shared" si="336"/>
        <v>0</v>
      </c>
      <c r="AP1036" s="10">
        <f t="shared" si="337"/>
        <v>0</v>
      </c>
      <c r="AQ1036" s="10">
        <f t="shared" si="338"/>
        <v>0</v>
      </c>
      <c r="AR1036" s="10">
        <f t="shared" si="339"/>
        <v>0</v>
      </c>
      <c r="AS1036" s="10">
        <f t="shared" si="340"/>
        <v>0</v>
      </c>
      <c r="AT1036" s="10">
        <f t="shared" si="341"/>
        <v>0</v>
      </c>
      <c r="AU1036" s="10">
        <f t="shared" si="342"/>
        <v>0</v>
      </c>
      <c r="AV1036" s="10">
        <f t="shared" si="343"/>
        <v>0</v>
      </c>
      <c r="AW1036" s="10">
        <f t="shared" si="344"/>
        <v>0</v>
      </c>
      <c r="AX1036" s="10">
        <f t="shared" si="345"/>
        <v>0</v>
      </c>
      <c r="AY1036" s="10">
        <f t="shared" si="346"/>
        <v>0</v>
      </c>
      <c r="AZ1036" s="10">
        <f t="shared" si="347"/>
        <v>0</v>
      </c>
      <c r="BA1036" s="10">
        <f t="shared" si="348"/>
        <v>0</v>
      </c>
      <c r="BB1036" s="10">
        <f t="shared" si="349"/>
        <v>0</v>
      </c>
      <c r="BC1036" s="10">
        <f t="shared" si="350"/>
        <v>0</v>
      </c>
      <c r="BD1036" s="10">
        <f t="shared" si="351"/>
        <v>0</v>
      </c>
      <c r="BE1036" s="10">
        <f t="shared" si="352"/>
        <v>0</v>
      </c>
      <c r="BF1036" s="10">
        <f t="shared" si="353"/>
        <v>0</v>
      </c>
      <c r="BG1036" s="10">
        <f t="shared" si="354"/>
        <v>0</v>
      </c>
      <c r="BH1036" s="10">
        <f t="shared" si="355"/>
        <v>0</v>
      </c>
    </row>
    <row r="1037" spans="1:60" ht="27.75" customHeight="1">
      <c r="A1037" t="str">
        <f t="shared" si="356"/>
        <v/>
      </c>
      <c r="B1037" s="54"/>
      <c r="C1037" s="55"/>
      <c r="D1037" s="54"/>
      <c r="E1037" s="55"/>
      <c r="F1037" s="31"/>
      <c r="G1037" s="29"/>
      <c r="H1037" s="32"/>
      <c r="I1037" s="32"/>
      <c r="J1037" s="30"/>
      <c r="K1037" s="31"/>
      <c r="L1037" s="33"/>
      <c r="M1037" s="33"/>
      <c r="N1037" s="54"/>
      <c r="O1037" s="56"/>
      <c r="P1037" s="56"/>
      <c r="Q1037" s="57"/>
      <c r="R1037" s="33"/>
      <c r="S1037" s="33"/>
      <c r="T1037" s="40"/>
      <c r="U1037" s="40"/>
      <c r="V1037" s="17"/>
      <c r="W1037" s="17"/>
      <c r="X1037" s="10" t="str">
        <f>IFERROR(VLOOKUP($F1037,PRM!$G$3:$H$5,2,FALSE),"")</f>
        <v/>
      </c>
      <c r="Y1037" s="10" t="str">
        <f>IFERROR(VLOOKUP($G1037,PRM!$I$3:$J$5,2,FALSE),"")</f>
        <v/>
      </c>
      <c r="Z1037" s="10" t="str">
        <f>IFERROR(VLOOKUP($K1037,PRM!$K$3:$L$4,2,FALSE),"")</f>
        <v/>
      </c>
      <c r="AA1037" s="10" t="str">
        <f>IFERROR(VLOOKUP($N1037,PRM!$M$3:$N$50,2,FALSE),"")</f>
        <v/>
      </c>
      <c r="AB1037" s="10" t="str">
        <f>IFERROR(VLOOKUP($Y$3&amp;$R1037,PRM!$Q$3:$R$31,2,FALSE),"")</f>
        <v/>
      </c>
      <c r="AC1037" s="10" t="str">
        <f>IFERROR(VLOOKUP($Y$3&amp;$S1037,PRM!$AH$3:$AI$133,2,FALSE),"")</f>
        <v/>
      </c>
      <c r="AD1037" s="10" t="str">
        <f>IFERROR(VLOOKUP($Y$3&amp;$T1037,PRM!$Y$3:$Z$50,2,FALSE),"")</f>
        <v>1</v>
      </c>
      <c r="AE1037" s="10" t="str">
        <f>IFERROR(VLOOKUP($Y$3&amp;$U1037,PRM!$AD$3:$AE$44,2,FALSE),"")</f>
        <v/>
      </c>
      <c r="AF1037" s="10" t="str">
        <f>IFERROR(VLOOKUP($Y$3&amp;$R1037,PRM!$Q$3:$T$31,3,FALSE),"")</f>
        <v/>
      </c>
      <c r="AG1037" s="10" t="str">
        <f>IFERROR(IF(AF1037=0,0,MATCH($Y$3,PRM!$AF$3:'PRM'!$AF$133,0)),"")</f>
        <v/>
      </c>
      <c r="AH1037" s="10" t="str">
        <f>IF($Y$3="","",(IF(AF1037=0,0,COUNTIF(PRM!$AF$3:'PRM'!$AF$133,$Y$3))))</f>
        <v/>
      </c>
      <c r="AI1037" s="10" t="str">
        <f>IFERROR(VLOOKUP($Y$3&amp;$R1037,PRM!$Q$3:$U$31,4,FALSE),"")</f>
        <v/>
      </c>
      <c r="AJ1037" s="10" t="str">
        <f>IFERROR(IF(AI1037=0,0,MATCH($Y$3,PRM!$V$3:'PRM'!$V$50,0)),"")</f>
        <v/>
      </c>
      <c r="AK1037" s="10" t="str">
        <f>IF($Y$3="","",(IF(AI1037=0,0,COUNTIF(PRM!$V$3:'PRM'!$V$50,$Y$3))))</f>
        <v/>
      </c>
      <c r="AL1037" s="10" t="str">
        <f>IFERROR(VLOOKUP($Y$3&amp;$R1037,PRM!$Q$3:$U$31,5,FALSE),"")</f>
        <v/>
      </c>
      <c r="AM1037" s="10" t="str">
        <f>IFERROR(IF(AL1037=0,0,MATCH($Y$3,PRM!$AA$3:'PRM'!$AA$94,0)),"")</f>
        <v/>
      </c>
      <c r="AN1037" s="10" t="str">
        <f>IF($Y$3="","",IF(AL1037=0,0,COUNTIF(PRM!$AA$3:'PRM'!$AA$94,$Y$3)))</f>
        <v/>
      </c>
      <c r="AO1037" s="10">
        <f t="shared" si="336"/>
        <v>0</v>
      </c>
      <c r="AP1037" s="10">
        <f t="shared" si="337"/>
        <v>0</v>
      </c>
      <c r="AQ1037" s="10">
        <f t="shared" si="338"/>
        <v>0</v>
      </c>
      <c r="AR1037" s="10">
        <f t="shared" si="339"/>
        <v>0</v>
      </c>
      <c r="AS1037" s="10">
        <f t="shared" si="340"/>
        <v>0</v>
      </c>
      <c r="AT1037" s="10">
        <f t="shared" si="341"/>
        <v>0</v>
      </c>
      <c r="AU1037" s="10">
        <f t="shared" si="342"/>
        <v>0</v>
      </c>
      <c r="AV1037" s="10">
        <f t="shared" si="343"/>
        <v>0</v>
      </c>
      <c r="AW1037" s="10">
        <f t="shared" si="344"/>
        <v>0</v>
      </c>
      <c r="AX1037" s="10">
        <f t="shared" si="345"/>
        <v>0</v>
      </c>
      <c r="AY1037" s="10">
        <f t="shared" si="346"/>
        <v>0</v>
      </c>
      <c r="AZ1037" s="10">
        <f t="shared" si="347"/>
        <v>0</v>
      </c>
      <c r="BA1037" s="10">
        <f t="shared" si="348"/>
        <v>0</v>
      </c>
      <c r="BB1037" s="10">
        <f t="shared" si="349"/>
        <v>0</v>
      </c>
      <c r="BC1037" s="10">
        <f t="shared" si="350"/>
        <v>0</v>
      </c>
      <c r="BD1037" s="10">
        <f t="shared" si="351"/>
        <v>0</v>
      </c>
      <c r="BE1037" s="10">
        <f t="shared" si="352"/>
        <v>0</v>
      </c>
      <c r="BF1037" s="10">
        <f t="shared" si="353"/>
        <v>0</v>
      </c>
      <c r="BG1037" s="10">
        <f t="shared" si="354"/>
        <v>0</v>
      </c>
      <c r="BH1037" s="10">
        <f t="shared" si="355"/>
        <v>0</v>
      </c>
    </row>
    <row r="1038" spans="1:60" ht="27.75" customHeight="1">
      <c r="A1038" t="str">
        <f t="shared" si="356"/>
        <v/>
      </c>
      <c r="B1038" s="54"/>
      <c r="C1038" s="55"/>
      <c r="D1038" s="54"/>
      <c r="E1038" s="55"/>
      <c r="F1038" s="31"/>
      <c r="G1038" s="29"/>
      <c r="H1038" s="32"/>
      <c r="I1038" s="32"/>
      <c r="J1038" s="30"/>
      <c r="K1038" s="31"/>
      <c r="L1038" s="33"/>
      <c r="M1038" s="33"/>
      <c r="N1038" s="54"/>
      <c r="O1038" s="56"/>
      <c r="P1038" s="56"/>
      <c r="Q1038" s="57"/>
      <c r="R1038" s="33"/>
      <c r="S1038" s="33"/>
      <c r="T1038" s="40"/>
      <c r="U1038" s="40"/>
      <c r="V1038" s="17"/>
      <c r="W1038" s="17"/>
      <c r="X1038" s="10" t="str">
        <f>IFERROR(VLOOKUP($F1038,PRM!$G$3:$H$5,2,FALSE),"")</f>
        <v/>
      </c>
      <c r="Y1038" s="10" t="str">
        <f>IFERROR(VLOOKUP($G1038,PRM!$I$3:$J$5,2,FALSE),"")</f>
        <v/>
      </c>
      <c r="Z1038" s="10" t="str">
        <f>IFERROR(VLOOKUP($K1038,PRM!$K$3:$L$4,2,FALSE),"")</f>
        <v/>
      </c>
      <c r="AA1038" s="10" t="str">
        <f>IFERROR(VLOOKUP($N1038,PRM!$M$3:$N$50,2,FALSE),"")</f>
        <v/>
      </c>
      <c r="AB1038" s="10" t="str">
        <f>IFERROR(VLOOKUP($Y$3&amp;$R1038,PRM!$Q$3:$R$31,2,FALSE),"")</f>
        <v/>
      </c>
      <c r="AC1038" s="10" t="str">
        <f>IFERROR(VLOOKUP($Y$3&amp;$S1038,PRM!$AH$3:$AI$133,2,FALSE),"")</f>
        <v/>
      </c>
      <c r="AD1038" s="10" t="str">
        <f>IFERROR(VLOOKUP($Y$3&amp;$T1038,PRM!$Y$3:$Z$50,2,FALSE),"")</f>
        <v>1</v>
      </c>
      <c r="AE1038" s="10" t="str">
        <f>IFERROR(VLOOKUP($Y$3&amp;$U1038,PRM!$AD$3:$AE$44,2,FALSE),"")</f>
        <v/>
      </c>
      <c r="AF1038" s="10" t="str">
        <f>IFERROR(VLOOKUP($Y$3&amp;$R1038,PRM!$Q$3:$T$31,3,FALSE),"")</f>
        <v/>
      </c>
      <c r="AG1038" s="10" t="str">
        <f>IFERROR(IF(AF1038=0,0,MATCH($Y$3,PRM!$AF$3:'PRM'!$AF$133,0)),"")</f>
        <v/>
      </c>
      <c r="AH1038" s="10" t="str">
        <f>IF($Y$3="","",(IF(AF1038=0,0,COUNTIF(PRM!$AF$3:'PRM'!$AF$133,$Y$3))))</f>
        <v/>
      </c>
      <c r="AI1038" s="10" t="str">
        <f>IFERROR(VLOOKUP($Y$3&amp;$R1038,PRM!$Q$3:$U$31,4,FALSE),"")</f>
        <v/>
      </c>
      <c r="AJ1038" s="10" t="str">
        <f>IFERROR(IF(AI1038=0,0,MATCH($Y$3,PRM!$V$3:'PRM'!$V$50,0)),"")</f>
        <v/>
      </c>
      <c r="AK1038" s="10" t="str">
        <f>IF($Y$3="","",(IF(AI1038=0,0,COUNTIF(PRM!$V$3:'PRM'!$V$50,$Y$3))))</f>
        <v/>
      </c>
      <c r="AL1038" s="10" t="str">
        <f>IFERROR(VLOOKUP($Y$3&amp;$R1038,PRM!$Q$3:$U$31,5,FALSE),"")</f>
        <v/>
      </c>
      <c r="AM1038" s="10" t="str">
        <f>IFERROR(IF(AL1038=0,0,MATCH($Y$3,PRM!$AA$3:'PRM'!$AA$94,0)),"")</f>
        <v/>
      </c>
      <c r="AN1038" s="10" t="str">
        <f>IF($Y$3="","",IF(AL1038=0,0,COUNTIF(PRM!$AA$3:'PRM'!$AA$94,$Y$3)))</f>
        <v/>
      </c>
      <c r="AO1038" s="10">
        <f t="shared" si="336"/>
        <v>0</v>
      </c>
      <c r="AP1038" s="10">
        <f t="shared" si="337"/>
        <v>0</v>
      </c>
      <c r="AQ1038" s="10">
        <f t="shared" si="338"/>
        <v>0</v>
      </c>
      <c r="AR1038" s="10">
        <f t="shared" si="339"/>
        <v>0</v>
      </c>
      <c r="AS1038" s="10">
        <f t="shared" si="340"/>
        <v>0</v>
      </c>
      <c r="AT1038" s="10">
        <f t="shared" si="341"/>
        <v>0</v>
      </c>
      <c r="AU1038" s="10">
        <f t="shared" si="342"/>
        <v>0</v>
      </c>
      <c r="AV1038" s="10">
        <f t="shared" si="343"/>
        <v>0</v>
      </c>
      <c r="AW1038" s="10">
        <f t="shared" si="344"/>
        <v>0</v>
      </c>
      <c r="AX1038" s="10">
        <f t="shared" si="345"/>
        <v>0</v>
      </c>
      <c r="AY1038" s="10">
        <f t="shared" si="346"/>
        <v>0</v>
      </c>
      <c r="AZ1038" s="10">
        <f t="shared" si="347"/>
        <v>0</v>
      </c>
      <c r="BA1038" s="10">
        <f t="shared" si="348"/>
        <v>0</v>
      </c>
      <c r="BB1038" s="10">
        <f t="shared" si="349"/>
        <v>0</v>
      </c>
      <c r="BC1038" s="10">
        <f t="shared" si="350"/>
        <v>0</v>
      </c>
      <c r="BD1038" s="10">
        <f t="shared" si="351"/>
        <v>0</v>
      </c>
      <c r="BE1038" s="10">
        <f t="shared" si="352"/>
        <v>0</v>
      </c>
      <c r="BF1038" s="10">
        <f t="shared" si="353"/>
        <v>0</v>
      </c>
      <c r="BG1038" s="10">
        <f t="shared" si="354"/>
        <v>0</v>
      </c>
      <c r="BH1038" s="10">
        <f t="shared" si="355"/>
        <v>0</v>
      </c>
    </row>
    <row r="1039" spans="1:60" ht="27.75" customHeight="1">
      <c r="A1039" t="str">
        <f t="shared" si="356"/>
        <v/>
      </c>
      <c r="B1039" s="54"/>
      <c r="C1039" s="55"/>
      <c r="D1039" s="54"/>
      <c r="E1039" s="55"/>
      <c r="F1039" s="31"/>
      <c r="G1039" s="29"/>
      <c r="H1039" s="32"/>
      <c r="I1039" s="32"/>
      <c r="J1039" s="30"/>
      <c r="K1039" s="31"/>
      <c r="L1039" s="33"/>
      <c r="M1039" s="33"/>
      <c r="N1039" s="54"/>
      <c r="O1039" s="56"/>
      <c r="P1039" s="56"/>
      <c r="Q1039" s="57"/>
      <c r="R1039" s="33"/>
      <c r="S1039" s="33"/>
      <c r="T1039" s="40"/>
      <c r="U1039" s="40"/>
      <c r="V1039" s="17"/>
      <c r="W1039" s="17"/>
      <c r="X1039" s="10" t="str">
        <f>IFERROR(VLOOKUP($F1039,PRM!$G$3:$H$5,2,FALSE),"")</f>
        <v/>
      </c>
      <c r="Y1039" s="10" t="str">
        <f>IFERROR(VLOOKUP($G1039,PRM!$I$3:$J$5,2,FALSE),"")</f>
        <v/>
      </c>
      <c r="Z1039" s="10" t="str">
        <f>IFERROR(VLOOKUP($K1039,PRM!$K$3:$L$4,2,FALSE),"")</f>
        <v/>
      </c>
      <c r="AA1039" s="10" t="str">
        <f>IFERROR(VLOOKUP($N1039,PRM!$M$3:$N$50,2,FALSE),"")</f>
        <v/>
      </c>
      <c r="AB1039" s="10" t="str">
        <f>IFERROR(VLOOKUP($Y$3&amp;$R1039,PRM!$Q$3:$R$31,2,FALSE),"")</f>
        <v/>
      </c>
      <c r="AC1039" s="10" t="str">
        <f>IFERROR(VLOOKUP($Y$3&amp;$S1039,PRM!$AH$3:$AI$133,2,FALSE),"")</f>
        <v/>
      </c>
      <c r="AD1039" s="10" t="str">
        <f>IFERROR(VLOOKUP($Y$3&amp;$T1039,PRM!$Y$3:$Z$50,2,FALSE),"")</f>
        <v>1</v>
      </c>
      <c r="AE1039" s="10" t="str">
        <f>IFERROR(VLOOKUP($Y$3&amp;$U1039,PRM!$AD$3:$AE$44,2,FALSE),"")</f>
        <v/>
      </c>
      <c r="AF1039" s="10" t="str">
        <f>IFERROR(VLOOKUP($Y$3&amp;$R1039,PRM!$Q$3:$T$31,3,FALSE),"")</f>
        <v/>
      </c>
      <c r="AG1039" s="10" t="str">
        <f>IFERROR(IF(AF1039=0,0,MATCH($Y$3,PRM!$AF$3:'PRM'!$AF$133,0)),"")</f>
        <v/>
      </c>
      <c r="AH1039" s="10" t="str">
        <f>IF($Y$3="","",(IF(AF1039=0,0,COUNTIF(PRM!$AF$3:'PRM'!$AF$133,$Y$3))))</f>
        <v/>
      </c>
      <c r="AI1039" s="10" t="str">
        <f>IFERROR(VLOOKUP($Y$3&amp;$R1039,PRM!$Q$3:$U$31,4,FALSE),"")</f>
        <v/>
      </c>
      <c r="AJ1039" s="10" t="str">
        <f>IFERROR(IF(AI1039=0,0,MATCH($Y$3,PRM!$V$3:'PRM'!$V$50,0)),"")</f>
        <v/>
      </c>
      <c r="AK1039" s="10" t="str">
        <f>IF($Y$3="","",(IF(AI1039=0,0,COUNTIF(PRM!$V$3:'PRM'!$V$50,$Y$3))))</f>
        <v/>
      </c>
      <c r="AL1039" s="10" t="str">
        <f>IFERROR(VLOOKUP($Y$3&amp;$R1039,PRM!$Q$3:$U$31,5,FALSE),"")</f>
        <v/>
      </c>
      <c r="AM1039" s="10" t="str">
        <f>IFERROR(IF(AL1039=0,0,MATCH($Y$3,PRM!$AA$3:'PRM'!$AA$94,0)),"")</f>
        <v/>
      </c>
      <c r="AN1039" s="10" t="str">
        <f>IF($Y$3="","",IF(AL1039=0,0,COUNTIF(PRM!$AA$3:'PRM'!$AA$94,$Y$3)))</f>
        <v/>
      </c>
      <c r="AO1039" s="10">
        <f t="shared" si="336"/>
        <v>0</v>
      </c>
      <c r="AP1039" s="10">
        <f t="shared" si="337"/>
        <v>0</v>
      </c>
      <c r="AQ1039" s="10">
        <f t="shared" si="338"/>
        <v>0</v>
      </c>
      <c r="AR1039" s="10">
        <f t="shared" si="339"/>
        <v>0</v>
      </c>
      <c r="AS1039" s="10">
        <f t="shared" si="340"/>
        <v>0</v>
      </c>
      <c r="AT1039" s="10">
        <f t="shared" si="341"/>
        <v>0</v>
      </c>
      <c r="AU1039" s="10">
        <f t="shared" si="342"/>
        <v>0</v>
      </c>
      <c r="AV1039" s="10">
        <f t="shared" si="343"/>
        <v>0</v>
      </c>
      <c r="AW1039" s="10">
        <f t="shared" si="344"/>
        <v>0</v>
      </c>
      <c r="AX1039" s="10">
        <f t="shared" si="345"/>
        <v>0</v>
      </c>
      <c r="AY1039" s="10">
        <f t="shared" si="346"/>
        <v>0</v>
      </c>
      <c r="AZ1039" s="10">
        <f t="shared" si="347"/>
        <v>0</v>
      </c>
      <c r="BA1039" s="10">
        <f t="shared" si="348"/>
        <v>0</v>
      </c>
      <c r="BB1039" s="10">
        <f t="shared" si="349"/>
        <v>0</v>
      </c>
      <c r="BC1039" s="10">
        <f t="shared" si="350"/>
        <v>0</v>
      </c>
      <c r="BD1039" s="10">
        <f t="shared" si="351"/>
        <v>0</v>
      </c>
      <c r="BE1039" s="10">
        <f t="shared" si="352"/>
        <v>0</v>
      </c>
      <c r="BF1039" s="10">
        <f t="shared" si="353"/>
        <v>0</v>
      </c>
      <c r="BG1039" s="10">
        <f t="shared" si="354"/>
        <v>0</v>
      </c>
      <c r="BH1039" s="10">
        <f t="shared" si="355"/>
        <v>0</v>
      </c>
    </row>
    <row r="1040" spans="1:60" ht="27.75" customHeight="1">
      <c r="A1040" t="str">
        <f t="shared" si="356"/>
        <v/>
      </c>
      <c r="B1040" s="54"/>
      <c r="C1040" s="55"/>
      <c r="D1040" s="54"/>
      <c r="E1040" s="55"/>
      <c r="F1040" s="31"/>
      <c r="G1040" s="29"/>
      <c r="H1040" s="32"/>
      <c r="I1040" s="32"/>
      <c r="J1040" s="30"/>
      <c r="K1040" s="31"/>
      <c r="L1040" s="33"/>
      <c r="M1040" s="33"/>
      <c r="N1040" s="54"/>
      <c r="O1040" s="56"/>
      <c r="P1040" s="56"/>
      <c r="Q1040" s="57"/>
      <c r="R1040" s="33"/>
      <c r="S1040" s="33"/>
      <c r="T1040" s="40"/>
      <c r="U1040" s="40"/>
      <c r="V1040" s="17"/>
      <c r="W1040" s="17"/>
      <c r="X1040" s="10" t="str">
        <f>IFERROR(VLOOKUP($F1040,PRM!$G$3:$H$5,2,FALSE),"")</f>
        <v/>
      </c>
      <c r="Y1040" s="10" t="str">
        <f>IFERROR(VLOOKUP($G1040,PRM!$I$3:$J$5,2,FALSE),"")</f>
        <v/>
      </c>
      <c r="Z1040" s="10" t="str">
        <f>IFERROR(VLOOKUP($K1040,PRM!$K$3:$L$4,2,FALSE),"")</f>
        <v/>
      </c>
      <c r="AA1040" s="10" t="str">
        <f>IFERROR(VLOOKUP($N1040,PRM!$M$3:$N$50,2,FALSE),"")</f>
        <v/>
      </c>
      <c r="AB1040" s="10" t="str">
        <f>IFERROR(VLOOKUP($Y$3&amp;$R1040,PRM!$Q$3:$R$31,2,FALSE),"")</f>
        <v/>
      </c>
      <c r="AC1040" s="10" t="str">
        <f>IFERROR(VLOOKUP($Y$3&amp;$S1040,PRM!$AH$3:$AI$133,2,FALSE),"")</f>
        <v/>
      </c>
      <c r="AD1040" s="10" t="str">
        <f>IFERROR(VLOOKUP($Y$3&amp;$T1040,PRM!$Y$3:$Z$50,2,FALSE),"")</f>
        <v>1</v>
      </c>
      <c r="AE1040" s="10" t="str">
        <f>IFERROR(VLOOKUP($Y$3&amp;$U1040,PRM!$AD$3:$AE$44,2,FALSE),"")</f>
        <v/>
      </c>
      <c r="AF1040" s="10" t="str">
        <f>IFERROR(VLOOKUP($Y$3&amp;$R1040,PRM!$Q$3:$T$31,3,FALSE),"")</f>
        <v/>
      </c>
      <c r="AG1040" s="10" t="str">
        <f>IFERROR(IF(AF1040=0,0,MATCH($Y$3,PRM!$AF$3:'PRM'!$AF$133,0)),"")</f>
        <v/>
      </c>
      <c r="AH1040" s="10" t="str">
        <f>IF($Y$3="","",(IF(AF1040=0,0,COUNTIF(PRM!$AF$3:'PRM'!$AF$133,$Y$3))))</f>
        <v/>
      </c>
      <c r="AI1040" s="10" t="str">
        <f>IFERROR(VLOOKUP($Y$3&amp;$R1040,PRM!$Q$3:$U$31,4,FALSE),"")</f>
        <v/>
      </c>
      <c r="AJ1040" s="10" t="str">
        <f>IFERROR(IF(AI1040=0,0,MATCH($Y$3,PRM!$V$3:'PRM'!$V$50,0)),"")</f>
        <v/>
      </c>
      <c r="AK1040" s="10" t="str">
        <f>IF($Y$3="","",(IF(AI1040=0,0,COUNTIF(PRM!$V$3:'PRM'!$V$50,$Y$3))))</f>
        <v/>
      </c>
      <c r="AL1040" s="10" t="str">
        <f>IFERROR(VLOOKUP($Y$3&amp;$R1040,PRM!$Q$3:$U$31,5,FALSE),"")</f>
        <v/>
      </c>
      <c r="AM1040" s="10" t="str">
        <f>IFERROR(IF(AL1040=0,0,MATCH($Y$3,PRM!$AA$3:'PRM'!$AA$94,0)),"")</f>
        <v/>
      </c>
      <c r="AN1040" s="10" t="str">
        <f>IF($Y$3="","",IF(AL1040=0,0,COUNTIF(PRM!$AA$3:'PRM'!$AA$94,$Y$3)))</f>
        <v/>
      </c>
      <c r="AO1040" s="10">
        <f t="shared" si="336"/>
        <v>0</v>
      </c>
      <c r="AP1040" s="10">
        <f t="shared" si="337"/>
        <v>0</v>
      </c>
      <c r="AQ1040" s="10">
        <f t="shared" si="338"/>
        <v>0</v>
      </c>
      <c r="AR1040" s="10">
        <f t="shared" si="339"/>
        <v>0</v>
      </c>
      <c r="AS1040" s="10">
        <f t="shared" si="340"/>
        <v>0</v>
      </c>
      <c r="AT1040" s="10">
        <f t="shared" si="341"/>
        <v>0</v>
      </c>
      <c r="AU1040" s="10">
        <f t="shared" si="342"/>
        <v>0</v>
      </c>
      <c r="AV1040" s="10">
        <f t="shared" si="343"/>
        <v>0</v>
      </c>
      <c r="AW1040" s="10">
        <f t="shared" si="344"/>
        <v>0</v>
      </c>
      <c r="AX1040" s="10">
        <f t="shared" si="345"/>
        <v>0</v>
      </c>
      <c r="AY1040" s="10">
        <f t="shared" si="346"/>
        <v>0</v>
      </c>
      <c r="AZ1040" s="10">
        <f t="shared" si="347"/>
        <v>0</v>
      </c>
      <c r="BA1040" s="10">
        <f t="shared" si="348"/>
        <v>0</v>
      </c>
      <c r="BB1040" s="10">
        <f t="shared" si="349"/>
        <v>0</v>
      </c>
      <c r="BC1040" s="10">
        <f t="shared" si="350"/>
        <v>0</v>
      </c>
      <c r="BD1040" s="10">
        <f t="shared" si="351"/>
        <v>0</v>
      </c>
      <c r="BE1040" s="10">
        <f t="shared" si="352"/>
        <v>0</v>
      </c>
      <c r="BF1040" s="10">
        <f t="shared" si="353"/>
        <v>0</v>
      </c>
      <c r="BG1040" s="10">
        <f t="shared" si="354"/>
        <v>0</v>
      </c>
      <c r="BH1040" s="10">
        <f t="shared" si="355"/>
        <v>0</v>
      </c>
    </row>
    <row r="1041" spans="1:60" ht="27.75" customHeight="1">
      <c r="A1041" t="str">
        <f t="shared" si="356"/>
        <v/>
      </c>
      <c r="B1041" s="54"/>
      <c r="C1041" s="55"/>
      <c r="D1041" s="54"/>
      <c r="E1041" s="55"/>
      <c r="F1041" s="31"/>
      <c r="G1041" s="29"/>
      <c r="H1041" s="32"/>
      <c r="I1041" s="32"/>
      <c r="J1041" s="30"/>
      <c r="K1041" s="31"/>
      <c r="L1041" s="33"/>
      <c r="M1041" s="33"/>
      <c r="N1041" s="54"/>
      <c r="O1041" s="56"/>
      <c r="P1041" s="56"/>
      <c r="Q1041" s="57"/>
      <c r="R1041" s="33"/>
      <c r="S1041" s="33"/>
      <c r="T1041" s="40"/>
      <c r="U1041" s="40"/>
      <c r="V1041" s="17"/>
      <c r="W1041" s="17"/>
      <c r="X1041" s="10" t="str">
        <f>IFERROR(VLOOKUP($F1041,PRM!$G$3:$H$5,2,FALSE),"")</f>
        <v/>
      </c>
      <c r="Y1041" s="10" t="str">
        <f>IFERROR(VLOOKUP($G1041,PRM!$I$3:$J$5,2,FALSE),"")</f>
        <v/>
      </c>
      <c r="Z1041" s="10" t="str">
        <f>IFERROR(VLOOKUP($K1041,PRM!$K$3:$L$4,2,FALSE),"")</f>
        <v/>
      </c>
      <c r="AA1041" s="10" t="str">
        <f>IFERROR(VLOOKUP($N1041,PRM!$M$3:$N$50,2,FALSE),"")</f>
        <v/>
      </c>
      <c r="AB1041" s="10" t="str">
        <f>IFERROR(VLOOKUP($Y$3&amp;$R1041,PRM!$Q$3:$R$31,2,FALSE),"")</f>
        <v/>
      </c>
      <c r="AC1041" s="10" t="str">
        <f>IFERROR(VLOOKUP($Y$3&amp;$S1041,PRM!$AH$3:$AI$133,2,FALSE),"")</f>
        <v/>
      </c>
      <c r="AD1041" s="10" t="str">
        <f>IFERROR(VLOOKUP($Y$3&amp;$T1041,PRM!$Y$3:$Z$50,2,FALSE),"")</f>
        <v>1</v>
      </c>
      <c r="AE1041" s="10" t="str">
        <f>IFERROR(VLOOKUP($Y$3&amp;$U1041,PRM!$AD$3:$AE$44,2,FALSE),"")</f>
        <v/>
      </c>
      <c r="AF1041" s="10" t="str">
        <f>IFERROR(VLOOKUP($Y$3&amp;$R1041,PRM!$Q$3:$T$31,3,FALSE),"")</f>
        <v/>
      </c>
      <c r="AG1041" s="10" t="str">
        <f>IFERROR(IF(AF1041=0,0,MATCH($Y$3,PRM!$AF$3:'PRM'!$AF$133,0)),"")</f>
        <v/>
      </c>
      <c r="AH1041" s="10" t="str">
        <f>IF($Y$3="","",(IF(AF1041=0,0,COUNTIF(PRM!$AF$3:'PRM'!$AF$133,$Y$3))))</f>
        <v/>
      </c>
      <c r="AI1041" s="10" t="str">
        <f>IFERROR(VLOOKUP($Y$3&amp;$R1041,PRM!$Q$3:$U$31,4,FALSE),"")</f>
        <v/>
      </c>
      <c r="AJ1041" s="10" t="str">
        <f>IFERROR(IF(AI1041=0,0,MATCH($Y$3,PRM!$V$3:'PRM'!$V$50,0)),"")</f>
        <v/>
      </c>
      <c r="AK1041" s="10" t="str">
        <f>IF($Y$3="","",(IF(AI1041=0,0,COUNTIF(PRM!$V$3:'PRM'!$V$50,$Y$3))))</f>
        <v/>
      </c>
      <c r="AL1041" s="10" t="str">
        <f>IFERROR(VLOOKUP($Y$3&amp;$R1041,PRM!$Q$3:$U$31,5,FALSE),"")</f>
        <v/>
      </c>
      <c r="AM1041" s="10" t="str">
        <f>IFERROR(IF(AL1041=0,0,MATCH($Y$3,PRM!$AA$3:'PRM'!$AA$94,0)),"")</f>
        <v/>
      </c>
      <c r="AN1041" s="10" t="str">
        <f>IF($Y$3="","",IF(AL1041=0,0,COUNTIF(PRM!$AA$3:'PRM'!$AA$94,$Y$3)))</f>
        <v/>
      </c>
      <c r="AO1041" s="10">
        <f t="shared" si="336"/>
        <v>0</v>
      </c>
      <c r="AP1041" s="10">
        <f t="shared" si="337"/>
        <v>0</v>
      </c>
      <c r="AQ1041" s="10">
        <f t="shared" si="338"/>
        <v>0</v>
      </c>
      <c r="AR1041" s="10">
        <f t="shared" si="339"/>
        <v>0</v>
      </c>
      <c r="AS1041" s="10">
        <f t="shared" si="340"/>
        <v>0</v>
      </c>
      <c r="AT1041" s="10">
        <f t="shared" si="341"/>
        <v>0</v>
      </c>
      <c r="AU1041" s="10">
        <f t="shared" si="342"/>
        <v>0</v>
      </c>
      <c r="AV1041" s="10">
        <f t="shared" si="343"/>
        <v>0</v>
      </c>
      <c r="AW1041" s="10">
        <f t="shared" si="344"/>
        <v>0</v>
      </c>
      <c r="AX1041" s="10">
        <f t="shared" si="345"/>
        <v>0</v>
      </c>
      <c r="AY1041" s="10">
        <f t="shared" si="346"/>
        <v>0</v>
      </c>
      <c r="AZ1041" s="10">
        <f t="shared" si="347"/>
        <v>0</v>
      </c>
      <c r="BA1041" s="10">
        <f t="shared" si="348"/>
        <v>0</v>
      </c>
      <c r="BB1041" s="10">
        <f t="shared" si="349"/>
        <v>0</v>
      </c>
      <c r="BC1041" s="10">
        <f t="shared" si="350"/>
        <v>0</v>
      </c>
      <c r="BD1041" s="10">
        <f t="shared" si="351"/>
        <v>0</v>
      </c>
      <c r="BE1041" s="10">
        <f t="shared" si="352"/>
        <v>0</v>
      </c>
      <c r="BF1041" s="10">
        <f t="shared" si="353"/>
        <v>0</v>
      </c>
      <c r="BG1041" s="10">
        <f t="shared" si="354"/>
        <v>0</v>
      </c>
      <c r="BH1041" s="10">
        <f t="shared" si="355"/>
        <v>0</v>
      </c>
    </row>
    <row r="1042" spans="1:60" ht="27.75" customHeight="1">
      <c r="A1042" t="str">
        <f t="shared" si="356"/>
        <v/>
      </c>
      <c r="B1042" s="54"/>
      <c r="C1042" s="55"/>
      <c r="D1042" s="54"/>
      <c r="E1042" s="55"/>
      <c r="F1042" s="31"/>
      <c r="G1042" s="29"/>
      <c r="H1042" s="32"/>
      <c r="I1042" s="32"/>
      <c r="J1042" s="30"/>
      <c r="K1042" s="31"/>
      <c r="L1042" s="33"/>
      <c r="M1042" s="33"/>
      <c r="N1042" s="54"/>
      <c r="O1042" s="56"/>
      <c r="P1042" s="56"/>
      <c r="Q1042" s="57"/>
      <c r="R1042" s="33"/>
      <c r="S1042" s="33"/>
      <c r="T1042" s="40"/>
      <c r="U1042" s="40"/>
      <c r="V1042" s="17"/>
      <c r="W1042" s="17"/>
      <c r="X1042" s="10" t="str">
        <f>IFERROR(VLOOKUP($F1042,PRM!$G$3:$H$5,2,FALSE),"")</f>
        <v/>
      </c>
      <c r="Y1042" s="10" t="str">
        <f>IFERROR(VLOOKUP($G1042,PRM!$I$3:$J$5,2,FALSE),"")</f>
        <v/>
      </c>
      <c r="Z1042" s="10" t="str">
        <f>IFERROR(VLOOKUP($K1042,PRM!$K$3:$L$4,2,FALSE),"")</f>
        <v/>
      </c>
      <c r="AA1042" s="10" t="str">
        <f>IFERROR(VLOOKUP($N1042,PRM!$M$3:$N$50,2,FALSE),"")</f>
        <v/>
      </c>
      <c r="AB1042" s="10" t="str">
        <f>IFERROR(VLOOKUP($Y$3&amp;$R1042,PRM!$Q$3:$R$31,2,FALSE),"")</f>
        <v/>
      </c>
      <c r="AC1042" s="10" t="str">
        <f>IFERROR(VLOOKUP($Y$3&amp;$S1042,PRM!$AH$3:$AI$133,2,FALSE),"")</f>
        <v/>
      </c>
      <c r="AD1042" s="10" t="str">
        <f>IFERROR(VLOOKUP($Y$3&amp;$T1042,PRM!$Y$3:$Z$50,2,FALSE),"")</f>
        <v>1</v>
      </c>
      <c r="AE1042" s="10" t="str">
        <f>IFERROR(VLOOKUP($Y$3&amp;$U1042,PRM!$AD$3:$AE$44,2,FALSE),"")</f>
        <v/>
      </c>
      <c r="AF1042" s="10" t="str">
        <f>IFERROR(VLOOKUP($Y$3&amp;$R1042,PRM!$Q$3:$T$31,3,FALSE),"")</f>
        <v/>
      </c>
      <c r="AG1042" s="10" t="str">
        <f>IFERROR(IF(AF1042=0,0,MATCH($Y$3,PRM!$AF$3:'PRM'!$AF$133,0)),"")</f>
        <v/>
      </c>
      <c r="AH1042" s="10" t="str">
        <f>IF($Y$3="","",(IF(AF1042=0,0,COUNTIF(PRM!$AF$3:'PRM'!$AF$133,$Y$3))))</f>
        <v/>
      </c>
      <c r="AI1042" s="10" t="str">
        <f>IFERROR(VLOOKUP($Y$3&amp;$R1042,PRM!$Q$3:$U$31,4,FALSE),"")</f>
        <v/>
      </c>
      <c r="AJ1042" s="10" t="str">
        <f>IFERROR(IF(AI1042=0,0,MATCH($Y$3,PRM!$V$3:'PRM'!$V$50,0)),"")</f>
        <v/>
      </c>
      <c r="AK1042" s="10" t="str">
        <f>IF($Y$3="","",(IF(AI1042=0,0,COUNTIF(PRM!$V$3:'PRM'!$V$50,$Y$3))))</f>
        <v/>
      </c>
      <c r="AL1042" s="10" t="str">
        <f>IFERROR(VLOOKUP($Y$3&amp;$R1042,PRM!$Q$3:$U$31,5,FALSE),"")</f>
        <v/>
      </c>
      <c r="AM1042" s="10" t="str">
        <f>IFERROR(IF(AL1042=0,0,MATCH($Y$3,PRM!$AA$3:'PRM'!$AA$94,0)),"")</f>
        <v/>
      </c>
      <c r="AN1042" s="10" t="str">
        <f>IF($Y$3="","",IF(AL1042=0,0,COUNTIF(PRM!$AA$3:'PRM'!$AA$94,$Y$3)))</f>
        <v/>
      </c>
      <c r="AO1042" s="10">
        <f t="shared" si="336"/>
        <v>0</v>
      </c>
      <c r="AP1042" s="10">
        <f t="shared" si="337"/>
        <v>0</v>
      </c>
      <c r="AQ1042" s="10">
        <f t="shared" si="338"/>
        <v>0</v>
      </c>
      <c r="AR1042" s="10">
        <f t="shared" si="339"/>
        <v>0</v>
      </c>
      <c r="AS1042" s="10">
        <f t="shared" si="340"/>
        <v>0</v>
      </c>
      <c r="AT1042" s="10">
        <f t="shared" si="341"/>
        <v>0</v>
      </c>
      <c r="AU1042" s="10">
        <f t="shared" si="342"/>
        <v>0</v>
      </c>
      <c r="AV1042" s="10">
        <f t="shared" si="343"/>
        <v>0</v>
      </c>
      <c r="AW1042" s="10">
        <f t="shared" si="344"/>
        <v>0</v>
      </c>
      <c r="AX1042" s="10">
        <f t="shared" si="345"/>
        <v>0</v>
      </c>
      <c r="AY1042" s="10">
        <f t="shared" si="346"/>
        <v>0</v>
      </c>
      <c r="AZ1042" s="10">
        <f t="shared" si="347"/>
        <v>0</v>
      </c>
      <c r="BA1042" s="10">
        <f t="shared" si="348"/>
        <v>0</v>
      </c>
      <c r="BB1042" s="10">
        <f t="shared" si="349"/>
        <v>0</v>
      </c>
      <c r="BC1042" s="10">
        <f t="shared" si="350"/>
        <v>0</v>
      </c>
      <c r="BD1042" s="10">
        <f t="shared" si="351"/>
        <v>0</v>
      </c>
      <c r="BE1042" s="10">
        <f t="shared" si="352"/>
        <v>0</v>
      </c>
      <c r="BF1042" s="10">
        <f t="shared" si="353"/>
        <v>0</v>
      </c>
      <c r="BG1042" s="10">
        <f t="shared" si="354"/>
        <v>0</v>
      </c>
      <c r="BH1042" s="10">
        <f t="shared" si="355"/>
        <v>0</v>
      </c>
    </row>
    <row r="1043" spans="1:60" ht="27.75" customHeight="1">
      <c r="A1043" t="str">
        <f t="shared" si="356"/>
        <v/>
      </c>
      <c r="B1043" s="54"/>
      <c r="C1043" s="55"/>
      <c r="D1043" s="54"/>
      <c r="E1043" s="55"/>
      <c r="F1043" s="31"/>
      <c r="G1043" s="29"/>
      <c r="H1043" s="32"/>
      <c r="I1043" s="32"/>
      <c r="J1043" s="30"/>
      <c r="K1043" s="31"/>
      <c r="L1043" s="33"/>
      <c r="M1043" s="33"/>
      <c r="N1043" s="54"/>
      <c r="O1043" s="56"/>
      <c r="P1043" s="56"/>
      <c r="Q1043" s="57"/>
      <c r="R1043" s="33"/>
      <c r="S1043" s="33"/>
      <c r="T1043" s="40"/>
      <c r="U1043" s="40"/>
      <c r="V1043" s="17"/>
      <c r="W1043" s="17"/>
      <c r="X1043" s="10" t="str">
        <f>IFERROR(VLOOKUP($F1043,PRM!$G$3:$H$5,2,FALSE),"")</f>
        <v/>
      </c>
      <c r="Y1043" s="10" t="str">
        <f>IFERROR(VLOOKUP($G1043,PRM!$I$3:$J$5,2,FALSE),"")</f>
        <v/>
      </c>
      <c r="Z1043" s="10" t="str">
        <f>IFERROR(VLOOKUP($K1043,PRM!$K$3:$L$4,2,FALSE),"")</f>
        <v/>
      </c>
      <c r="AA1043" s="10" t="str">
        <f>IFERROR(VLOOKUP($N1043,PRM!$M$3:$N$50,2,FALSE),"")</f>
        <v/>
      </c>
      <c r="AB1043" s="10" t="str">
        <f>IFERROR(VLOOKUP($Y$3&amp;$R1043,PRM!$Q$3:$R$31,2,FALSE),"")</f>
        <v/>
      </c>
      <c r="AC1043" s="10" t="str">
        <f>IFERROR(VLOOKUP($Y$3&amp;$S1043,PRM!$AH$3:$AI$133,2,FALSE),"")</f>
        <v/>
      </c>
      <c r="AD1043" s="10" t="str">
        <f>IFERROR(VLOOKUP($Y$3&amp;$T1043,PRM!$Y$3:$Z$50,2,FALSE),"")</f>
        <v>1</v>
      </c>
      <c r="AE1043" s="10" t="str">
        <f>IFERROR(VLOOKUP($Y$3&amp;$U1043,PRM!$AD$3:$AE$44,2,FALSE),"")</f>
        <v/>
      </c>
      <c r="AF1043" s="10" t="str">
        <f>IFERROR(VLOOKUP($Y$3&amp;$R1043,PRM!$Q$3:$T$31,3,FALSE),"")</f>
        <v/>
      </c>
      <c r="AG1043" s="10" t="str">
        <f>IFERROR(IF(AF1043=0,0,MATCH($Y$3,PRM!$AF$3:'PRM'!$AF$133,0)),"")</f>
        <v/>
      </c>
      <c r="AH1043" s="10" t="str">
        <f>IF($Y$3="","",(IF(AF1043=0,0,COUNTIF(PRM!$AF$3:'PRM'!$AF$133,$Y$3))))</f>
        <v/>
      </c>
      <c r="AI1043" s="10" t="str">
        <f>IFERROR(VLOOKUP($Y$3&amp;$R1043,PRM!$Q$3:$U$31,4,FALSE),"")</f>
        <v/>
      </c>
      <c r="AJ1043" s="10" t="str">
        <f>IFERROR(IF(AI1043=0,0,MATCH($Y$3,PRM!$V$3:'PRM'!$V$50,0)),"")</f>
        <v/>
      </c>
      <c r="AK1043" s="10" t="str">
        <f>IF($Y$3="","",(IF(AI1043=0,0,COUNTIF(PRM!$V$3:'PRM'!$V$50,$Y$3))))</f>
        <v/>
      </c>
      <c r="AL1043" s="10" t="str">
        <f>IFERROR(VLOOKUP($Y$3&amp;$R1043,PRM!$Q$3:$U$31,5,FALSE),"")</f>
        <v/>
      </c>
      <c r="AM1043" s="10" t="str">
        <f>IFERROR(IF(AL1043=0,0,MATCH($Y$3,PRM!$AA$3:'PRM'!$AA$94,0)),"")</f>
        <v/>
      </c>
      <c r="AN1043" s="10" t="str">
        <f>IF($Y$3="","",IF(AL1043=0,0,COUNTIF(PRM!$AA$3:'PRM'!$AA$94,$Y$3)))</f>
        <v/>
      </c>
      <c r="AO1043" s="10">
        <f t="shared" si="336"/>
        <v>0</v>
      </c>
      <c r="AP1043" s="10">
        <f t="shared" si="337"/>
        <v>0</v>
      </c>
      <c r="AQ1043" s="10">
        <f t="shared" si="338"/>
        <v>0</v>
      </c>
      <c r="AR1043" s="10">
        <f t="shared" si="339"/>
        <v>0</v>
      </c>
      <c r="AS1043" s="10">
        <f t="shared" si="340"/>
        <v>0</v>
      </c>
      <c r="AT1043" s="10">
        <f t="shared" si="341"/>
        <v>0</v>
      </c>
      <c r="AU1043" s="10">
        <f t="shared" si="342"/>
        <v>0</v>
      </c>
      <c r="AV1043" s="10">
        <f t="shared" si="343"/>
        <v>0</v>
      </c>
      <c r="AW1043" s="10">
        <f t="shared" si="344"/>
        <v>0</v>
      </c>
      <c r="AX1043" s="10">
        <f t="shared" si="345"/>
        <v>0</v>
      </c>
      <c r="AY1043" s="10">
        <f t="shared" si="346"/>
        <v>0</v>
      </c>
      <c r="AZ1043" s="10">
        <f t="shared" si="347"/>
        <v>0</v>
      </c>
      <c r="BA1043" s="10">
        <f t="shared" si="348"/>
        <v>0</v>
      </c>
      <c r="BB1043" s="10">
        <f t="shared" si="349"/>
        <v>0</v>
      </c>
      <c r="BC1043" s="10">
        <f t="shared" si="350"/>
        <v>0</v>
      </c>
      <c r="BD1043" s="10">
        <f t="shared" si="351"/>
        <v>0</v>
      </c>
      <c r="BE1043" s="10">
        <f t="shared" si="352"/>
        <v>0</v>
      </c>
      <c r="BF1043" s="10">
        <f t="shared" si="353"/>
        <v>0</v>
      </c>
      <c r="BG1043" s="10">
        <f t="shared" si="354"/>
        <v>0</v>
      </c>
      <c r="BH1043" s="10">
        <f t="shared" si="355"/>
        <v>0</v>
      </c>
    </row>
    <row r="1044" spans="1:60" ht="27.75" customHeight="1">
      <c r="A1044" t="str">
        <f t="shared" si="356"/>
        <v/>
      </c>
      <c r="B1044" s="54"/>
      <c r="C1044" s="55"/>
      <c r="D1044" s="54"/>
      <c r="E1044" s="55"/>
      <c r="F1044" s="31"/>
      <c r="G1044" s="29"/>
      <c r="H1044" s="32"/>
      <c r="I1044" s="32"/>
      <c r="J1044" s="30"/>
      <c r="K1044" s="31"/>
      <c r="L1044" s="33"/>
      <c r="M1044" s="33"/>
      <c r="N1044" s="54"/>
      <c r="O1044" s="56"/>
      <c r="P1044" s="56"/>
      <c r="Q1044" s="57"/>
      <c r="R1044" s="33"/>
      <c r="S1044" s="33"/>
      <c r="T1044" s="40"/>
      <c r="U1044" s="40"/>
      <c r="V1044" s="17"/>
      <c r="W1044" s="17"/>
      <c r="X1044" s="10" t="str">
        <f>IFERROR(VLOOKUP($F1044,PRM!$G$3:$H$5,2,FALSE),"")</f>
        <v/>
      </c>
      <c r="Y1044" s="10" t="str">
        <f>IFERROR(VLOOKUP($G1044,PRM!$I$3:$J$5,2,FALSE),"")</f>
        <v/>
      </c>
      <c r="Z1044" s="10" t="str">
        <f>IFERROR(VLOOKUP($K1044,PRM!$K$3:$L$4,2,FALSE),"")</f>
        <v/>
      </c>
      <c r="AA1044" s="10" t="str">
        <f>IFERROR(VLOOKUP($N1044,PRM!$M$3:$N$50,2,FALSE),"")</f>
        <v/>
      </c>
      <c r="AB1044" s="10" t="str">
        <f>IFERROR(VLOOKUP($Y$3&amp;$R1044,PRM!$Q$3:$R$31,2,FALSE),"")</f>
        <v/>
      </c>
      <c r="AC1044" s="10" t="str">
        <f>IFERROR(VLOOKUP($Y$3&amp;$S1044,PRM!$AH$3:$AI$133,2,FALSE),"")</f>
        <v/>
      </c>
      <c r="AD1044" s="10" t="str">
        <f>IFERROR(VLOOKUP($Y$3&amp;$T1044,PRM!$Y$3:$Z$50,2,FALSE),"")</f>
        <v>1</v>
      </c>
      <c r="AE1044" s="10" t="str">
        <f>IFERROR(VLOOKUP($Y$3&amp;$U1044,PRM!$AD$3:$AE$44,2,FALSE),"")</f>
        <v/>
      </c>
      <c r="AF1044" s="10" t="str">
        <f>IFERROR(VLOOKUP($Y$3&amp;$R1044,PRM!$Q$3:$T$31,3,FALSE),"")</f>
        <v/>
      </c>
      <c r="AG1044" s="10" t="str">
        <f>IFERROR(IF(AF1044=0,0,MATCH($Y$3,PRM!$AF$3:'PRM'!$AF$133,0)),"")</f>
        <v/>
      </c>
      <c r="AH1044" s="10" t="str">
        <f>IF($Y$3="","",(IF(AF1044=0,0,COUNTIF(PRM!$AF$3:'PRM'!$AF$133,$Y$3))))</f>
        <v/>
      </c>
      <c r="AI1044" s="10" t="str">
        <f>IFERROR(VLOOKUP($Y$3&amp;$R1044,PRM!$Q$3:$U$31,4,FALSE),"")</f>
        <v/>
      </c>
      <c r="AJ1044" s="10" t="str">
        <f>IFERROR(IF(AI1044=0,0,MATCH($Y$3,PRM!$V$3:'PRM'!$V$50,0)),"")</f>
        <v/>
      </c>
      <c r="AK1044" s="10" t="str">
        <f>IF($Y$3="","",(IF(AI1044=0,0,COUNTIF(PRM!$V$3:'PRM'!$V$50,$Y$3))))</f>
        <v/>
      </c>
      <c r="AL1044" s="10" t="str">
        <f>IFERROR(VLOOKUP($Y$3&amp;$R1044,PRM!$Q$3:$U$31,5,FALSE),"")</f>
        <v/>
      </c>
      <c r="AM1044" s="10" t="str">
        <f>IFERROR(IF(AL1044=0,0,MATCH($Y$3,PRM!$AA$3:'PRM'!$AA$94,0)),"")</f>
        <v/>
      </c>
      <c r="AN1044" s="10" t="str">
        <f>IF($Y$3="","",IF(AL1044=0,0,COUNTIF(PRM!$AA$3:'PRM'!$AA$94,$Y$3)))</f>
        <v/>
      </c>
      <c r="AO1044" s="10">
        <f t="shared" si="336"/>
        <v>0</v>
      </c>
      <c r="AP1044" s="10">
        <f t="shared" si="337"/>
        <v>0</v>
      </c>
      <c r="AQ1044" s="10">
        <f t="shared" si="338"/>
        <v>0</v>
      </c>
      <c r="AR1044" s="10">
        <f t="shared" si="339"/>
        <v>0</v>
      </c>
      <c r="AS1044" s="10">
        <f t="shared" si="340"/>
        <v>0</v>
      </c>
      <c r="AT1044" s="10">
        <f t="shared" si="341"/>
        <v>0</v>
      </c>
      <c r="AU1044" s="10">
        <f t="shared" si="342"/>
        <v>0</v>
      </c>
      <c r="AV1044" s="10">
        <f t="shared" si="343"/>
        <v>0</v>
      </c>
      <c r="AW1044" s="10">
        <f t="shared" si="344"/>
        <v>0</v>
      </c>
      <c r="AX1044" s="10">
        <f t="shared" si="345"/>
        <v>0</v>
      </c>
      <c r="AY1044" s="10">
        <f t="shared" si="346"/>
        <v>0</v>
      </c>
      <c r="AZ1044" s="10">
        <f t="shared" si="347"/>
        <v>0</v>
      </c>
      <c r="BA1044" s="10">
        <f t="shared" si="348"/>
        <v>0</v>
      </c>
      <c r="BB1044" s="10">
        <f t="shared" si="349"/>
        <v>0</v>
      </c>
      <c r="BC1044" s="10">
        <f t="shared" si="350"/>
        <v>0</v>
      </c>
      <c r="BD1044" s="10">
        <f t="shared" si="351"/>
        <v>0</v>
      </c>
      <c r="BE1044" s="10">
        <f t="shared" si="352"/>
        <v>0</v>
      </c>
      <c r="BF1044" s="10">
        <f t="shared" si="353"/>
        <v>0</v>
      </c>
      <c r="BG1044" s="10">
        <f t="shared" si="354"/>
        <v>0</v>
      </c>
      <c r="BH1044" s="10">
        <f t="shared" si="355"/>
        <v>0</v>
      </c>
    </row>
    <row r="1045" spans="1:60" ht="27.75" customHeight="1">
      <c r="A1045" t="str">
        <f t="shared" si="356"/>
        <v/>
      </c>
      <c r="B1045" s="54"/>
      <c r="C1045" s="55"/>
      <c r="D1045" s="54"/>
      <c r="E1045" s="55"/>
      <c r="F1045" s="31"/>
      <c r="G1045" s="29"/>
      <c r="H1045" s="32"/>
      <c r="I1045" s="32"/>
      <c r="J1045" s="30"/>
      <c r="K1045" s="31"/>
      <c r="L1045" s="33"/>
      <c r="M1045" s="33"/>
      <c r="N1045" s="54"/>
      <c r="O1045" s="56"/>
      <c r="P1045" s="56"/>
      <c r="Q1045" s="57"/>
      <c r="R1045" s="33"/>
      <c r="S1045" s="33"/>
      <c r="T1045" s="40"/>
      <c r="U1045" s="40"/>
      <c r="V1045" s="17"/>
      <c r="W1045" s="17"/>
      <c r="X1045" s="10" t="str">
        <f>IFERROR(VLOOKUP($F1045,PRM!$G$3:$H$5,2,FALSE),"")</f>
        <v/>
      </c>
      <c r="Y1045" s="10" t="str">
        <f>IFERROR(VLOOKUP($G1045,PRM!$I$3:$J$5,2,FALSE),"")</f>
        <v/>
      </c>
      <c r="Z1045" s="10" t="str">
        <f>IFERROR(VLOOKUP($K1045,PRM!$K$3:$L$4,2,FALSE),"")</f>
        <v/>
      </c>
      <c r="AA1045" s="10" t="str">
        <f>IFERROR(VLOOKUP($N1045,PRM!$M$3:$N$50,2,FALSE),"")</f>
        <v/>
      </c>
      <c r="AB1045" s="10" t="str">
        <f>IFERROR(VLOOKUP($Y$3&amp;$R1045,PRM!$Q$3:$R$31,2,FALSE),"")</f>
        <v/>
      </c>
      <c r="AC1045" s="10" t="str">
        <f>IFERROR(VLOOKUP($Y$3&amp;$S1045,PRM!$AH$3:$AI$133,2,FALSE),"")</f>
        <v/>
      </c>
      <c r="AD1045" s="10" t="str">
        <f>IFERROR(VLOOKUP($Y$3&amp;$T1045,PRM!$Y$3:$Z$50,2,FALSE),"")</f>
        <v>1</v>
      </c>
      <c r="AE1045" s="10" t="str">
        <f>IFERROR(VLOOKUP($Y$3&amp;$U1045,PRM!$AD$3:$AE$44,2,FALSE),"")</f>
        <v/>
      </c>
      <c r="AF1045" s="10" t="str">
        <f>IFERROR(VLOOKUP($Y$3&amp;$R1045,PRM!$Q$3:$T$31,3,FALSE),"")</f>
        <v/>
      </c>
      <c r="AG1045" s="10" t="str">
        <f>IFERROR(IF(AF1045=0,0,MATCH($Y$3,PRM!$AF$3:'PRM'!$AF$133,0)),"")</f>
        <v/>
      </c>
      <c r="AH1045" s="10" t="str">
        <f>IF($Y$3="","",(IF(AF1045=0,0,COUNTIF(PRM!$AF$3:'PRM'!$AF$133,$Y$3))))</f>
        <v/>
      </c>
      <c r="AI1045" s="10" t="str">
        <f>IFERROR(VLOOKUP($Y$3&amp;$R1045,PRM!$Q$3:$U$31,4,FALSE),"")</f>
        <v/>
      </c>
      <c r="AJ1045" s="10" t="str">
        <f>IFERROR(IF(AI1045=0,0,MATCH($Y$3,PRM!$V$3:'PRM'!$V$50,0)),"")</f>
        <v/>
      </c>
      <c r="AK1045" s="10" t="str">
        <f>IF($Y$3="","",(IF(AI1045=0,0,COUNTIF(PRM!$V$3:'PRM'!$V$50,$Y$3))))</f>
        <v/>
      </c>
      <c r="AL1045" s="10" t="str">
        <f>IFERROR(VLOOKUP($Y$3&amp;$R1045,PRM!$Q$3:$U$31,5,FALSE),"")</f>
        <v/>
      </c>
      <c r="AM1045" s="10" t="str">
        <f>IFERROR(IF(AL1045=0,0,MATCH($Y$3,PRM!$AA$3:'PRM'!$AA$94,0)),"")</f>
        <v/>
      </c>
      <c r="AN1045" s="10" t="str">
        <f>IF($Y$3="","",IF(AL1045=0,0,COUNTIF(PRM!$AA$3:'PRM'!$AA$94,$Y$3)))</f>
        <v/>
      </c>
      <c r="AO1045" s="10">
        <f t="shared" si="336"/>
        <v>0</v>
      </c>
      <c r="AP1045" s="10">
        <f t="shared" si="337"/>
        <v>0</v>
      </c>
      <c r="AQ1045" s="10">
        <f t="shared" si="338"/>
        <v>0</v>
      </c>
      <c r="AR1045" s="10">
        <f t="shared" si="339"/>
        <v>0</v>
      </c>
      <c r="AS1045" s="10">
        <f t="shared" si="340"/>
        <v>0</v>
      </c>
      <c r="AT1045" s="10">
        <f t="shared" si="341"/>
        <v>0</v>
      </c>
      <c r="AU1045" s="10">
        <f t="shared" si="342"/>
        <v>0</v>
      </c>
      <c r="AV1045" s="10">
        <f t="shared" si="343"/>
        <v>0</v>
      </c>
      <c r="AW1045" s="10">
        <f t="shared" si="344"/>
        <v>0</v>
      </c>
      <c r="AX1045" s="10">
        <f t="shared" si="345"/>
        <v>0</v>
      </c>
      <c r="AY1045" s="10">
        <f t="shared" si="346"/>
        <v>0</v>
      </c>
      <c r="AZ1045" s="10">
        <f t="shared" si="347"/>
        <v>0</v>
      </c>
      <c r="BA1045" s="10">
        <f t="shared" si="348"/>
        <v>0</v>
      </c>
      <c r="BB1045" s="10">
        <f t="shared" si="349"/>
        <v>0</v>
      </c>
      <c r="BC1045" s="10">
        <f t="shared" si="350"/>
        <v>0</v>
      </c>
      <c r="BD1045" s="10">
        <f t="shared" si="351"/>
        <v>0</v>
      </c>
      <c r="BE1045" s="10">
        <f t="shared" si="352"/>
        <v>0</v>
      </c>
      <c r="BF1045" s="10">
        <f t="shared" si="353"/>
        <v>0</v>
      </c>
      <c r="BG1045" s="10">
        <f t="shared" si="354"/>
        <v>0</v>
      </c>
      <c r="BH1045" s="10">
        <f t="shared" si="355"/>
        <v>0</v>
      </c>
    </row>
    <row r="1046" spans="1:60" ht="27.75" customHeight="1">
      <c r="A1046" t="str">
        <f t="shared" si="356"/>
        <v/>
      </c>
      <c r="B1046" s="54"/>
      <c r="C1046" s="55"/>
      <c r="D1046" s="54"/>
      <c r="E1046" s="55"/>
      <c r="F1046" s="31"/>
      <c r="G1046" s="29"/>
      <c r="H1046" s="32"/>
      <c r="I1046" s="32"/>
      <c r="J1046" s="30"/>
      <c r="K1046" s="31"/>
      <c r="L1046" s="33"/>
      <c r="M1046" s="33"/>
      <c r="N1046" s="54"/>
      <c r="O1046" s="56"/>
      <c r="P1046" s="56"/>
      <c r="Q1046" s="57"/>
      <c r="R1046" s="33"/>
      <c r="S1046" s="33"/>
      <c r="T1046" s="40"/>
      <c r="U1046" s="40"/>
      <c r="V1046" s="17"/>
      <c r="W1046" s="17"/>
      <c r="X1046" s="10" t="str">
        <f>IFERROR(VLOOKUP($F1046,PRM!$G$3:$H$5,2,FALSE),"")</f>
        <v/>
      </c>
      <c r="Y1046" s="10" t="str">
        <f>IFERROR(VLOOKUP($G1046,PRM!$I$3:$J$5,2,FALSE),"")</f>
        <v/>
      </c>
      <c r="Z1046" s="10" t="str">
        <f>IFERROR(VLOOKUP($K1046,PRM!$K$3:$L$4,2,FALSE),"")</f>
        <v/>
      </c>
      <c r="AA1046" s="10" t="str">
        <f>IFERROR(VLOOKUP($N1046,PRM!$M$3:$N$50,2,FALSE),"")</f>
        <v/>
      </c>
      <c r="AB1046" s="10" t="str">
        <f>IFERROR(VLOOKUP($Y$3&amp;$R1046,PRM!$Q$3:$R$31,2,FALSE),"")</f>
        <v/>
      </c>
      <c r="AC1046" s="10" t="str">
        <f>IFERROR(VLOOKUP($Y$3&amp;$S1046,PRM!$AH$3:$AI$133,2,FALSE),"")</f>
        <v/>
      </c>
      <c r="AD1046" s="10" t="str">
        <f>IFERROR(VLOOKUP($Y$3&amp;$T1046,PRM!$Y$3:$Z$50,2,FALSE),"")</f>
        <v>1</v>
      </c>
      <c r="AE1046" s="10" t="str">
        <f>IFERROR(VLOOKUP($Y$3&amp;$U1046,PRM!$AD$3:$AE$44,2,FALSE),"")</f>
        <v/>
      </c>
      <c r="AF1046" s="10" t="str">
        <f>IFERROR(VLOOKUP($Y$3&amp;$R1046,PRM!$Q$3:$T$31,3,FALSE),"")</f>
        <v/>
      </c>
      <c r="AG1046" s="10" t="str">
        <f>IFERROR(IF(AF1046=0,0,MATCH($Y$3,PRM!$AF$3:'PRM'!$AF$133,0)),"")</f>
        <v/>
      </c>
      <c r="AH1046" s="10" t="str">
        <f>IF($Y$3="","",(IF(AF1046=0,0,COUNTIF(PRM!$AF$3:'PRM'!$AF$133,$Y$3))))</f>
        <v/>
      </c>
      <c r="AI1046" s="10" t="str">
        <f>IFERROR(VLOOKUP($Y$3&amp;$R1046,PRM!$Q$3:$U$31,4,FALSE),"")</f>
        <v/>
      </c>
      <c r="AJ1046" s="10" t="str">
        <f>IFERROR(IF(AI1046=0,0,MATCH($Y$3,PRM!$V$3:'PRM'!$V$50,0)),"")</f>
        <v/>
      </c>
      <c r="AK1046" s="10" t="str">
        <f>IF($Y$3="","",(IF(AI1046=0,0,COUNTIF(PRM!$V$3:'PRM'!$V$50,$Y$3))))</f>
        <v/>
      </c>
      <c r="AL1046" s="10" t="str">
        <f>IFERROR(VLOOKUP($Y$3&amp;$R1046,PRM!$Q$3:$U$31,5,FALSE),"")</f>
        <v/>
      </c>
      <c r="AM1046" s="10" t="str">
        <f>IFERROR(IF(AL1046=0,0,MATCH($Y$3,PRM!$AA$3:'PRM'!$AA$94,0)),"")</f>
        <v/>
      </c>
      <c r="AN1046" s="10" t="str">
        <f>IF($Y$3="","",IF(AL1046=0,0,COUNTIF(PRM!$AA$3:'PRM'!$AA$94,$Y$3)))</f>
        <v/>
      </c>
      <c r="AO1046" s="10">
        <f t="shared" si="336"/>
        <v>0</v>
      </c>
      <c r="AP1046" s="10">
        <f t="shared" si="337"/>
        <v>0</v>
      </c>
      <c r="AQ1046" s="10">
        <f t="shared" si="338"/>
        <v>0</v>
      </c>
      <c r="AR1046" s="10">
        <f t="shared" si="339"/>
        <v>0</v>
      </c>
      <c r="AS1046" s="10">
        <f t="shared" si="340"/>
        <v>0</v>
      </c>
      <c r="AT1046" s="10">
        <f t="shared" si="341"/>
        <v>0</v>
      </c>
      <c r="AU1046" s="10">
        <f t="shared" si="342"/>
        <v>0</v>
      </c>
      <c r="AV1046" s="10">
        <f t="shared" si="343"/>
        <v>0</v>
      </c>
      <c r="AW1046" s="10">
        <f t="shared" si="344"/>
        <v>0</v>
      </c>
      <c r="AX1046" s="10">
        <f t="shared" si="345"/>
        <v>0</v>
      </c>
      <c r="AY1046" s="10">
        <f t="shared" si="346"/>
        <v>0</v>
      </c>
      <c r="AZ1046" s="10">
        <f t="shared" si="347"/>
        <v>0</v>
      </c>
      <c r="BA1046" s="10">
        <f t="shared" si="348"/>
        <v>0</v>
      </c>
      <c r="BB1046" s="10">
        <f t="shared" si="349"/>
        <v>0</v>
      </c>
      <c r="BC1046" s="10">
        <f t="shared" si="350"/>
        <v>0</v>
      </c>
      <c r="BD1046" s="10">
        <f t="shared" si="351"/>
        <v>0</v>
      </c>
      <c r="BE1046" s="10">
        <f t="shared" si="352"/>
        <v>0</v>
      </c>
      <c r="BF1046" s="10">
        <f t="shared" si="353"/>
        <v>0</v>
      </c>
      <c r="BG1046" s="10">
        <f t="shared" si="354"/>
        <v>0</v>
      </c>
      <c r="BH1046" s="10">
        <f t="shared" si="355"/>
        <v>0</v>
      </c>
    </row>
    <row r="1047" spans="1:60" ht="27.75" customHeight="1">
      <c r="A1047" t="str">
        <f t="shared" si="356"/>
        <v/>
      </c>
      <c r="B1047" s="54"/>
      <c r="C1047" s="55"/>
      <c r="D1047" s="54"/>
      <c r="E1047" s="55"/>
      <c r="F1047" s="31"/>
      <c r="G1047" s="29"/>
      <c r="H1047" s="32"/>
      <c r="I1047" s="32"/>
      <c r="J1047" s="30"/>
      <c r="K1047" s="31"/>
      <c r="L1047" s="33"/>
      <c r="M1047" s="33"/>
      <c r="N1047" s="54"/>
      <c r="O1047" s="56"/>
      <c r="P1047" s="56"/>
      <c r="Q1047" s="57"/>
      <c r="R1047" s="33"/>
      <c r="S1047" s="33"/>
      <c r="T1047" s="40"/>
      <c r="U1047" s="40"/>
      <c r="V1047" s="17"/>
      <c r="W1047" s="17"/>
      <c r="X1047" s="10" t="str">
        <f>IFERROR(VLOOKUP($F1047,PRM!$G$3:$H$5,2,FALSE),"")</f>
        <v/>
      </c>
      <c r="Y1047" s="10" t="str">
        <f>IFERROR(VLOOKUP($G1047,PRM!$I$3:$J$5,2,FALSE),"")</f>
        <v/>
      </c>
      <c r="Z1047" s="10" t="str">
        <f>IFERROR(VLOOKUP($K1047,PRM!$K$3:$L$4,2,FALSE),"")</f>
        <v/>
      </c>
      <c r="AA1047" s="10" t="str">
        <f>IFERROR(VLOOKUP($N1047,PRM!$M$3:$N$50,2,FALSE),"")</f>
        <v/>
      </c>
      <c r="AB1047" s="10" t="str">
        <f>IFERROR(VLOOKUP($Y$3&amp;$R1047,PRM!$Q$3:$R$31,2,FALSE),"")</f>
        <v/>
      </c>
      <c r="AC1047" s="10" t="str">
        <f>IFERROR(VLOOKUP($Y$3&amp;$S1047,PRM!$AH$3:$AI$133,2,FALSE),"")</f>
        <v/>
      </c>
      <c r="AD1047" s="10" t="str">
        <f>IFERROR(VLOOKUP($Y$3&amp;$T1047,PRM!$Y$3:$Z$50,2,FALSE),"")</f>
        <v>1</v>
      </c>
      <c r="AE1047" s="10" t="str">
        <f>IFERROR(VLOOKUP($Y$3&amp;$U1047,PRM!$AD$3:$AE$44,2,FALSE),"")</f>
        <v/>
      </c>
      <c r="AF1047" s="10" t="str">
        <f>IFERROR(VLOOKUP($Y$3&amp;$R1047,PRM!$Q$3:$T$31,3,FALSE),"")</f>
        <v/>
      </c>
      <c r="AG1047" s="10" t="str">
        <f>IFERROR(IF(AF1047=0,0,MATCH($Y$3,PRM!$AF$3:'PRM'!$AF$133,0)),"")</f>
        <v/>
      </c>
      <c r="AH1047" s="10" t="str">
        <f>IF($Y$3="","",(IF(AF1047=0,0,COUNTIF(PRM!$AF$3:'PRM'!$AF$133,$Y$3))))</f>
        <v/>
      </c>
      <c r="AI1047" s="10" t="str">
        <f>IFERROR(VLOOKUP($Y$3&amp;$R1047,PRM!$Q$3:$U$31,4,FALSE),"")</f>
        <v/>
      </c>
      <c r="AJ1047" s="10" t="str">
        <f>IFERROR(IF(AI1047=0,0,MATCH($Y$3,PRM!$V$3:'PRM'!$V$50,0)),"")</f>
        <v/>
      </c>
      <c r="AK1047" s="10" t="str">
        <f>IF($Y$3="","",(IF(AI1047=0,0,COUNTIF(PRM!$V$3:'PRM'!$V$50,$Y$3))))</f>
        <v/>
      </c>
      <c r="AL1047" s="10" t="str">
        <f>IFERROR(VLOOKUP($Y$3&amp;$R1047,PRM!$Q$3:$U$31,5,FALSE),"")</f>
        <v/>
      </c>
      <c r="AM1047" s="10" t="str">
        <f>IFERROR(IF(AL1047=0,0,MATCH($Y$3,PRM!$AA$3:'PRM'!$AA$94,0)),"")</f>
        <v/>
      </c>
      <c r="AN1047" s="10" t="str">
        <f>IF($Y$3="","",IF(AL1047=0,0,COUNTIF(PRM!$AA$3:'PRM'!$AA$94,$Y$3)))</f>
        <v/>
      </c>
      <c r="AO1047" s="10">
        <f t="shared" si="336"/>
        <v>0</v>
      </c>
      <c r="AP1047" s="10">
        <f t="shared" si="337"/>
        <v>0</v>
      </c>
      <c r="AQ1047" s="10">
        <f t="shared" si="338"/>
        <v>0</v>
      </c>
      <c r="AR1047" s="10">
        <f t="shared" si="339"/>
        <v>0</v>
      </c>
      <c r="AS1047" s="10">
        <f t="shared" si="340"/>
        <v>0</v>
      </c>
      <c r="AT1047" s="10">
        <f t="shared" si="341"/>
        <v>0</v>
      </c>
      <c r="AU1047" s="10">
        <f t="shared" si="342"/>
        <v>0</v>
      </c>
      <c r="AV1047" s="10">
        <f t="shared" si="343"/>
        <v>0</v>
      </c>
      <c r="AW1047" s="10">
        <f t="shared" si="344"/>
        <v>0</v>
      </c>
      <c r="AX1047" s="10">
        <f t="shared" si="345"/>
        <v>0</v>
      </c>
      <c r="AY1047" s="10">
        <f t="shared" si="346"/>
        <v>0</v>
      </c>
      <c r="AZ1047" s="10">
        <f t="shared" si="347"/>
        <v>0</v>
      </c>
      <c r="BA1047" s="10">
        <f t="shared" si="348"/>
        <v>0</v>
      </c>
      <c r="BB1047" s="10">
        <f t="shared" si="349"/>
        <v>0</v>
      </c>
      <c r="BC1047" s="10">
        <f t="shared" si="350"/>
        <v>0</v>
      </c>
      <c r="BD1047" s="10">
        <f t="shared" si="351"/>
        <v>0</v>
      </c>
      <c r="BE1047" s="10">
        <f t="shared" si="352"/>
        <v>0</v>
      </c>
      <c r="BF1047" s="10">
        <f t="shared" si="353"/>
        <v>0</v>
      </c>
      <c r="BG1047" s="10">
        <f t="shared" si="354"/>
        <v>0</v>
      </c>
      <c r="BH1047" s="10">
        <f t="shared" si="355"/>
        <v>0</v>
      </c>
    </row>
    <row r="1048" spans="1:60" ht="27.75" customHeight="1">
      <c r="A1048" t="str">
        <f t="shared" si="356"/>
        <v/>
      </c>
      <c r="B1048" s="54"/>
      <c r="C1048" s="55"/>
      <c r="D1048" s="54"/>
      <c r="E1048" s="55"/>
      <c r="F1048" s="31"/>
      <c r="G1048" s="29"/>
      <c r="H1048" s="32"/>
      <c r="I1048" s="32"/>
      <c r="J1048" s="30"/>
      <c r="K1048" s="31"/>
      <c r="L1048" s="33"/>
      <c r="M1048" s="33"/>
      <c r="N1048" s="54"/>
      <c r="O1048" s="56"/>
      <c r="P1048" s="56"/>
      <c r="Q1048" s="57"/>
      <c r="R1048" s="33"/>
      <c r="S1048" s="33"/>
      <c r="T1048" s="40"/>
      <c r="U1048" s="40"/>
      <c r="V1048" s="17"/>
      <c r="W1048" s="17"/>
      <c r="X1048" s="10" t="str">
        <f>IFERROR(VLOOKUP($F1048,PRM!$G$3:$H$5,2,FALSE),"")</f>
        <v/>
      </c>
      <c r="Y1048" s="10" t="str">
        <f>IFERROR(VLOOKUP($G1048,PRM!$I$3:$J$5,2,FALSE),"")</f>
        <v/>
      </c>
      <c r="Z1048" s="10" t="str">
        <f>IFERROR(VLOOKUP($K1048,PRM!$K$3:$L$4,2,FALSE),"")</f>
        <v/>
      </c>
      <c r="AA1048" s="10" t="str">
        <f>IFERROR(VLOOKUP($N1048,PRM!$M$3:$N$50,2,FALSE),"")</f>
        <v/>
      </c>
      <c r="AB1048" s="10" t="str">
        <f>IFERROR(VLOOKUP($Y$3&amp;$R1048,PRM!$Q$3:$R$31,2,FALSE),"")</f>
        <v/>
      </c>
      <c r="AC1048" s="10" t="str">
        <f>IFERROR(VLOOKUP($Y$3&amp;$S1048,PRM!$AH$3:$AI$133,2,FALSE),"")</f>
        <v/>
      </c>
      <c r="AD1048" s="10" t="str">
        <f>IFERROR(VLOOKUP($Y$3&amp;$T1048,PRM!$Y$3:$Z$50,2,FALSE),"")</f>
        <v>1</v>
      </c>
      <c r="AE1048" s="10" t="str">
        <f>IFERROR(VLOOKUP($Y$3&amp;$U1048,PRM!$AD$3:$AE$44,2,FALSE),"")</f>
        <v/>
      </c>
      <c r="AF1048" s="10" t="str">
        <f>IFERROR(VLOOKUP($Y$3&amp;$R1048,PRM!$Q$3:$T$31,3,FALSE),"")</f>
        <v/>
      </c>
      <c r="AG1048" s="10" t="str">
        <f>IFERROR(IF(AF1048=0,0,MATCH($Y$3,PRM!$AF$3:'PRM'!$AF$133,0)),"")</f>
        <v/>
      </c>
      <c r="AH1048" s="10" t="str">
        <f>IF($Y$3="","",(IF(AF1048=0,0,COUNTIF(PRM!$AF$3:'PRM'!$AF$133,$Y$3))))</f>
        <v/>
      </c>
      <c r="AI1048" s="10" t="str">
        <f>IFERROR(VLOOKUP($Y$3&amp;$R1048,PRM!$Q$3:$U$31,4,FALSE),"")</f>
        <v/>
      </c>
      <c r="AJ1048" s="10" t="str">
        <f>IFERROR(IF(AI1048=0,0,MATCH($Y$3,PRM!$V$3:'PRM'!$V$50,0)),"")</f>
        <v/>
      </c>
      <c r="AK1048" s="10" t="str">
        <f>IF($Y$3="","",(IF(AI1048=0,0,COUNTIF(PRM!$V$3:'PRM'!$V$50,$Y$3))))</f>
        <v/>
      </c>
      <c r="AL1048" s="10" t="str">
        <f>IFERROR(VLOOKUP($Y$3&amp;$R1048,PRM!$Q$3:$U$31,5,FALSE),"")</f>
        <v/>
      </c>
      <c r="AM1048" s="10" t="str">
        <f>IFERROR(IF(AL1048=0,0,MATCH($Y$3,PRM!$AA$3:'PRM'!$AA$94,0)),"")</f>
        <v/>
      </c>
      <c r="AN1048" s="10" t="str">
        <f>IF($Y$3="","",IF(AL1048=0,0,COUNTIF(PRM!$AA$3:'PRM'!$AA$94,$Y$3)))</f>
        <v/>
      </c>
      <c r="AO1048" s="10">
        <f t="shared" si="336"/>
        <v>0</v>
      </c>
      <c r="AP1048" s="10">
        <f t="shared" si="337"/>
        <v>0</v>
      </c>
      <c r="AQ1048" s="10">
        <f t="shared" si="338"/>
        <v>0</v>
      </c>
      <c r="AR1048" s="10">
        <f t="shared" si="339"/>
        <v>0</v>
      </c>
      <c r="AS1048" s="10">
        <f t="shared" si="340"/>
        <v>0</v>
      </c>
      <c r="AT1048" s="10">
        <f t="shared" si="341"/>
        <v>0</v>
      </c>
      <c r="AU1048" s="10">
        <f t="shared" si="342"/>
        <v>0</v>
      </c>
      <c r="AV1048" s="10">
        <f t="shared" si="343"/>
        <v>0</v>
      </c>
      <c r="AW1048" s="10">
        <f t="shared" si="344"/>
        <v>0</v>
      </c>
      <c r="AX1048" s="10">
        <f t="shared" si="345"/>
        <v>0</v>
      </c>
      <c r="AY1048" s="10">
        <f t="shared" si="346"/>
        <v>0</v>
      </c>
      <c r="AZ1048" s="10">
        <f t="shared" si="347"/>
        <v>0</v>
      </c>
      <c r="BA1048" s="10">
        <f t="shared" si="348"/>
        <v>0</v>
      </c>
      <c r="BB1048" s="10">
        <f t="shared" si="349"/>
        <v>0</v>
      </c>
      <c r="BC1048" s="10">
        <f t="shared" si="350"/>
        <v>0</v>
      </c>
      <c r="BD1048" s="10">
        <f t="shared" si="351"/>
        <v>0</v>
      </c>
      <c r="BE1048" s="10">
        <f t="shared" si="352"/>
        <v>0</v>
      </c>
      <c r="BF1048" s="10">
        <f t="shared" si="353"/>
        <v>0</v>
      </c>
      <c r="BG1048" s="10">
        <f t="shared" si="354"/>
        <v>0</v>
      </c>
      <c r="BH1048" s="10">
        <f t="shared" si="355"/>
        <v>0</v>
      </c>
    </row>
    <row r="1049" spans="1:60" ht="27.75" customHeight="1">
      <c r="A1049" t="str">
        <f t="shared" si="356"/>
        <v/>
      </c>
      <c r="B1049" s="54"/>
      <c r="C1049" s="55"/>
      <c r="D1049" s="54"/>
      <c r="E1049" s="55"/>
      <c r="F1049" s="31"/>
      <c r="G1049" s="29"/>
      <c r="H1049" s="32"/>
      <c r="I1049" s="32"/>
      <c r="J1049" s="30"/>
      <c r="K1049" s="31"/>
      <c r="L1049" s="33"/>
      <c r="M1049" s="33"/>
      <c r="N1049" s="54"/>
      <c r="O1049" s="56"/>
      <c r="P1049" s="56"/>
      <c r="Q1049" s="57"/>
      <c r="R1049" s="33"/>
      <c r="S1049" s="33"/>
      <c r="T1049" s="40"/>
      <c r="U1049" s="40"/>
      <c r="V1049" s="17"/>
      <c r="W1049" s="17"/>
      <c r="X1049" s="10" t="str">
        <f>IFERROR(VLOOKUP($F1049,PRM!$G$3:$H$5,2,FALSE),"")</f>
        <v/>
      </c>
      <c r="Y1049" s="10" t="str">
        <f>IFERROR(VLOOKUP($G1049,PRM!$I$3:$J$5,2,FALSE),"")</f>
        <v/>
      </c>
      <c r="Z1049" s="10" t="str">
        <f>IFERROR(VLOOKUP($K1049,PRM!$K$3:$L$4,2,FALSE),"")</f>
        <v/>
      </c>
      <c r="AA1049" s="10" t="str">
        <f>IFERROR(VLOOKUP($N1049,PRM!$M$3:$N$50,2,FALSE),"")</f>
        <v/>
      </c>
      <c r="AB1049" s="10" t="str">
        <f>IFERROR(VLOOKUP($Y$3&amp;$R1049,PRM!$Q$3:$R$31,2,FALSE),"")</f>
        <v/>
      </c>
      <c r="AC1049" s="10" t="str">
        <f>IFERROR(VLOOKUP($Y$3&amp;$S1049,PRM!$AH$3:$AI$133,2,FALSE),"")</f>
        <v/>
      </c>
      <c r="AD1049" s="10" t="str">
        <f>IFERROR(VLOOKUP($Y$3&amp;$T1049,PRM!$Y$3:$Z$50,2,FALSE),"")</f>
        <v>1</v>
      </c>
      <c r="AE1049" s="10" t="str">
        <f>IFERROR(VLOOKUP($Y$3&amp;$U1049,PRM!$AD$3:$AE$44,2,FALSE),"")</f>
        <v/>
      </c>
      <c r="AF1049" s="10" t="str">
        <f>IFERROR(VLOOKUP($Y$3&amp;$R1049,PRM!$Q$3:$T$31,3,FALSE),"")</f>
        <v/>
      </c>
      <c r="AG1049" s="10" t="str">
        <f>IFERROR(IF(AF1049=0,0,MATCH($Y$3,PRM!$AF$3:'PRM'!$AF$133,0)),"")</f>
        <v/>
      </c>
      <c r="AH1049" s="10" t="str">
        <f>IF($Y$3="","",(IF(AF1049=0,0,COUNTIF(PRM!$AF$3:'PRM'!$AF$133,$Y$3))))</f>
        <v/>
      </c>
      <c r="AI1049" s="10" t="str">
        <f>IFERROR(VLOOKUP($Y$3&amp;$R1049,PRM!$Q$3:$U$31,4,FALSE),"")</f>
        <v/>
      </c>
      <c r="AJ1049" s="10" t="str">
        <f>IFERROR(IF(AI1049=0,0,MATCH($Y$3,PRM!$V$3:'PRM'!$V$50,0)),"")</f>
        <v/>
      </c>
      <c r="AK1049" s="10" t="str">
        <f>IF($Y$3="","",(IF(AI1049=0,0,COUNTIF(PRM!$V$3:'PRM'!$V$50,$Y$3))))</f>
        <v/>
      </c>
      <c r="AL1049" s="10" t="str">
        <f>IFERROR(VLOOKUP($Y$3&amp;$R1049,PRM!$Q$3:$U$31,5,FALSE),"")</f>
        <v/>
      </c>
      <c r="AM1049" s="10" t="str">
        <f>IFERROR(IF(AL1049=0,0,MATCH($Y$3,PRM!$AA$3:'PRM'!$AA$94,0)),"")</f>
        <v/>
      </c>
      <c r="AN1049" s="10" t="str">
        <f>IF($Y$3="","",IF(AL1049=0,0,COUNTIF(PRM!$AA$3:'PRM'!$AA$94,$Y$3)))</f>
        <v/>
      </c>
      <c r="AO1049" s="10">
        <f t="shared" si="336"/>
        <v>0</v>
      </c>
      <c r="AP1049" s="10">
        <f t="shared" si="337"/>
        <v>0</v>
      </c>
      <c r="AQ1049" s="10">
        <f t="shared" si="338"/>
        <v>0</v>
      </c>
      <c r="AR1049" s="10">
        <f t="shared" si="339"/>
        <v>0</v>
      </c>
      <c r="AS1049" s="10">
        <f t="shared" si="340"/>
        <v>0</v>
      </c>
      <c r="AT1049" s="10">
        <f t="shared" si="341"/>
        <v>0</v>
      </c>
      <c r="AU1049" s="10">
        <f t="shared" si="342"/>
        <v>0</v>
      </c>
      <c r="AV1049" s="10">
        <f t="shared" si="343"/>
        <v>0</v>
      </c>
      <c r="AW1049" s="10">
        <f t="shared" si="344"/>
        <v>0</v>
      </c>
      <c r="AX1049" s="10">
        <f t="shared" si="345"/>
        <v>0</v>
      </c>
      <c r="AY1049" s="10">
        <f t="shared" si="346"/>
        <v>0</v>
      </c>
      <c r="AZ1049" s="10">
        <f t="shared" si="347"/>
        <v>0</v>
      </c>
      <c r="BA1049" s="10">
        <f t="shared" si="348"/>
        <v>0</v>
      </c>
      <c r="BB1049" s="10">
        <f t="shared" si="349"/>
        <v>0</v>
      </c>
      <c r="BC1049" s="10">
        <f t="shared" si="350"/>
        <v>0</v>
      </c>
      <c r="BD1049" s="10">
        <f t="shared" si="351"/>
        <v>0</v>
      </c>
      <c r="BE1049" s="10">
        <f t="shared" si="352"/>
        <v>0</v>
      </c>
      <c r="BF1049" s="10">
        <f t="shared" si="353"/>
        <v>0</v>
      </c>
      <c r="BG1049" s="10">
        <f t="shared" si="354"/>
        <v>0</v>
      </c>
      <c r="BH1049" s="10">
        <f t="shared" si="355"/>
        <v>0</v>
      </c>
    </row>
    <row r="1050" spans="1:60" ht="27.75" customHeight="1">
      <c r="A1050" t="str">
        <f t="shared" si="356"/>
        <v/>
      </c>
      <c r="B1050" s="54"/>
      <c r="C1050" s="55"/>
      <c r="D1050" s="54"/>
      <c r="E1050" s="55"/>
      <c r="F1050" s="31"/>
      <c r="G1050" s="29"/>
      <c r="H1050" s="32"/>
      <c r="I1050" s="32"/>
      <c r="J1050" s="30"/>
      <c r="K1050" s="31"/>
      <c r="L1050" s="33"/>
      <c r="M1050" s="33"/>
      <c r="N1050" s="54"/>
      <c r="O1050" s="56"/>
      <c r="P1050" s="56"/>
      <c r="Q1050" s="57"/>
      <c r="R1050" s="33"/>
      <c r="S1050" s="33"/>
      <c r="T1050" s="40"/>
      <c r="U1050" s="40"/>
      <c r="V1050" s="17"/>
      <c r="W1050" s="17"/>
      <c r="X1050" s="10" t="str">
        <f>IFERROR(VLOOKUP($F1050,PRM!$G$3:$H$5,2,FALSE),"")</f>
        <v/>
      </c>
      <c r="Y1050" s="10" t="str">
        <f>IFERROR(VLOOKUP($G1050,PRM!$I$3:$J$5,2,FALSE),"")</f>
        <v/>
      </c>
      <c r="Z1050" s="10" t="str">
        <f>IFERROR(VLOOKUP($K1050,PRM!$K$3:$L$4,2,FALSE),"")</f>
        <v/>
      </c>
      <c r="AA1050" s="10" t="str">
        <f>IFERROR(VLOOKUP($N1050,PRM!$M$3:$N$50,2,FALSE),"")</f>
        <v/>
      </c>
      <c r="AB1050" s="10" t="str">
        <f>IFERROR(VLOOKUP($Y$3&amp;$R1050,PRM!$Q$3:$R$31,2,FALSE),"")</f>
        <v/>
      </c>
      <c r="AC1050" s="10" t="str">
        <f>IFERROR(VLOOKUP($Y$3&amp;$S1050,PRM!$AH$3:$AI$133,2,FALSE),"")</f>
        <v/>
      </c>
      <c r="AD1050" s="10" t="str">
        <f>IFERROR(VLOOKUP($Y$3&amp;$T1050,PRM!$Y$3:$Z$50,2,FALSE),"")</f>
        <v>1</v>
      </c>
      <c r="AE1050" s="10" t="str">
        <f>IFERROR(VLOOKUP($Y$3&amp;$U1050,PRM!$AD$3:$AE$44,2,FALSE),"")</f>
        <v/>
      </c>
      <c r="AF1050" s="10" t="str">
        <f>IFERROR(VLOOKUP($Y$3&amp;$R1050,PRM!$Q$3:$T$31,3,FALSE),"")</f>
        <v/>
      </c>
      <c r="AG1050" s="10" t="str">
        <f>IFERROR(IF(AF1050=0,0,MATCH($Y$3,PRM!$AF$3:'PRM'!$AF$133,0)),"")</f>
        <v/>
      </c>
      <c r="AH1050" s="10" t="str">
        <f>IF($Y$3="","",(IF(AF1050=0,0,COUNTIF(PRM!$AF$3:'PRM'!$AF$133,$Y$3))))</f>
        <v/>
      </c>
      <c r="AI1050" s="10" t="str">
        <f>IFERROR(VLOOKUP($Y$3&amp;$R1050,PRM!$Q$3:$U$31,4,FALSE),"")</f>
        <v/>
      </c>
      <c r="AJ1050" s="10" t="str">
        <f>IFERROR(IF(AI1050=0,0,MATCH($Y$3,PRM!$V$3:'PRM'!$V$50,0)),"")</f>
        <v/>
      </c>
      <c r="AK1050" s="10" t="str">
        <f>IF($Y$3="","",(IF(AI1050=0,0,COUNTIF(PRM!$V$3:'PRM'!$V$50,$Y$3))))</f>
        <v/>
      </c>
      <c r="AL1050" s="10" t="str">
        <f>IFERROR(VLOOKUP($Y$3&amp;$R1050,PRM!$Q$3:$U$31,5,FALSE),"")</f>
        <v/>
      </c>
      <c r="AM1050" s="10" t="str">
        <f>IFERROR(IF(AL1050=0,0,MATCH($Y$3,PRM!$AA$3:'PRM'!$AA$94,0)),"")</f>
        <v/>
      </c>
      <c r="AN1050" s="10" t="str">
        <f>IF($Y$3="","",IF(AL1050=0,0,COUNTIF(PRM!$AA$3:'PRM'!$AA$94,$Y$3)))</f>
        <v/>
      </c>
      <c r="AO1050" s="10">
        <f t="shared" si="336"/>
        <v>0</v>
      </c>
      <c r="AP1050" s="10">
        <f t="shared" si="337"/>
        <v>0</v>
      </c>
      <c r="AQ1050" s="10">
        <f t="shared" si="338"/>
        <v>0</v>
      </c>
      <c r="AR1050" s="10">
        <f t="shared" si="339"/>
        <v>0</v>
      </c>
      <c r="AS1050" s="10">
        <f t="shared" si="340"/>
        <v>0</v>
      </c>
      <c r="AT1050" s="10">
        <f t="shared" si="341"/>
        <v>0</v>
      </c>
      <c r="AU1050" s="10">
        <f t="shared" si="342"/>
        <v>0</v>
      </c>
      <c r="AV1050" s="10">
        <f t="shared" si="343"/>
        <v>0</v>
      </c>
      <c r="AW1050" s="10">
        <f t="shared" si="344"/>
        <v>0</v>
      </c>
      <c r="AX1050" s="10">
        <f t="shared" si="345"/>
        <v>0</v>
      </c>
      <c r="AY1050" s="10">
        <f t="shared" si="346"/>
        <v>0</v>
      </c>
      <c r="AZ1050" s="10">
        <f t="shared" si="347"/>
        <v>0</v>
      </c>
      <c r="BA1050" s="10">
        <f t="shared" si="348"/>
        <v>0</v>
      </c>
      <c r="BB1050" s="10">
        <f t="shared" si="349"/>
        <v>0</v>
      </c>
      <c r="BC1050" s="10">
        <f t="shared" si="350"/>
        <v>0</v>
      </c>
      <c r="BD1050" s="10">
        <f t="shared" si="351"/>
        <v>0</v>
      </c>
      <c r="BE1050" s="10">
        <f t="shared" si="352"/>
        <v>0</v>
      </c>
      <c r="BF1050" s="10">
        <f t="shared" si="353"/>
        <v>0</v>
      </c>
      <c r="BG1050" s="10">
        <f t="shared" si="354"/>
        <v>0</v>
      </c>
      <c r="BH1050" s="10">
        <f t="shared" si="355"/>
        <v>0</v>
      </c>
    </row>
    <row r="1051" spans="1:60" ht="27.75" customHeight="1">
      <c r="A1051" t="str">
        <f t="shared" si="356"/>
        <v/>
      </c>
      <c r="B1051" s="54"/>
      <c r="C1051" s="55"/>
      <c r="D1051" s="54"/>
      <c r="E1051" s="55"/>
      <c r="F1051" s="31"/>
      <c r="G1051" s="29"/>
      <c r="H1051" s="32"/>
      <c r="I1051" s="32"/>
      <c r="J1051" s="30"/>
      <c r="K1051" s="31"/>
      <c r="L1051" s="33"/>
      <c r="M1051" s="33"/>
      <c r="N1051" s="54"/>
      <c r="O1051" s="56"/>
      <c r="P1051" s="56"/>
      <c r="Q1051" s="57"/>
      <c r="R1051" s="33"/>
      <c r="S1051" s="33"/>
      <c r="T1051" s="40"/>
      <c r="U1051" s="40"/>
      <c r="V1051" s="17"/>
      <c r="W1051" s="17"/>
      <c r="X1051" s="10" t="str">
        <f>IFERROR(VLOOKUP($F1051,PRM!$G$3:$H$5,2,FALSE),"")</f>
        <v/>
      </c>
      <c r="Y1051" s="10" t="str">
        <f>IFERROR(VLOOKUP($G1051,PRM!$I$3:$J$5,2,FALSE),"")</f>
        <v/>
      </c>
      <c r="Z1051" s="10" t="str">
        <f>IFERROR(VLOOKUP($K1051,PRM!$K$3:$L$4,2,FALSE),"")</f>
        <v/>
      </c>
      <c r="AA1051" s="10" t="str">
        <f>IFERROR(VLOOKUP($N1051,PRM!$M$3:$N$50,2,FALSE),"")</f>
        <v/>
      </c>
      <c r="AB1051" s="10" t="str">
        <f>IFERROR(VLOOKUP($Y$3&amp;$R1051,PRM!$Q$3:$R$31,2,FALSE),"")</f>
        <v/>
      </c>
      <c r="AC1051" s="10" t="str">
        <f>IFERROR(VLOOKUP($Y$3&amp;$S1051,PRM!$AH$3:$AI$133,2,FALSE),"")</f>
        <v/>
      </c>
      <c r="AD1051" s="10" t="str">
        <f>IFERROR(VLOOKUP($Y$3&amp;$T1051,PRM!$Y$3:$Z$50,2,FALSE),"")</f>
        <v>1</v>
      </c>
      <c r="AE1051" s="10" t="str">
        <f>IFERROR(VLOOKUP($Y$3&amp;$U1051,PRM!$AD$3:$AE$44,2,FALSE),"")</f>
        <v/>
      </c>
      <c r="AF1051" s="10" t="str">
        <f>IFERROR(VLOOKUP($Y$3&amp;$R1051,PRM!$Q$3:$T$31,3,FALSE),"")</f>
        <v/>
      </c>
      <c r="AG1051" s="10" t="str">
        <f>IFERROR(IF(AF1051=0,0,MATCH($Y$3,PRM!$AF$3:'PRM'!$AF$133,0)),"")</f>
        <v/>
      </c>
      <c r="AH1051" s="10" t="str">
        <f>IF($Y$3="","",(IF(AF1051=0,0,COUNTIF(PRM!$AF$3:'PRM'!$AF$133,$Y$3))))</f>
        <v/>
      </c>
      <c r="AI1051" s="10" t="str">
        <f>IFERROR(VLOOKUP($Y$3&amp;$R1051,PRM!$Q$3:$U$31,4,FALSE),"")</f>
        <v/>
      </c>
      <c r="AJ1051" s="10" t="str">
        <f>IFERROR(IF(AI1051=0,0,MATCH($Y$3,PRM!$V$3:'PRM'!$V$50,0)),"")</f>
        <v/>
      </c>
      <c r="AK1051" s="10" t="str">
        <f>IF($Y$3="","",(IF(AI1051=0,0,COUNTIF(PRM!$V$3:'PRM'!$V$50,$Y$3))))</f>
        <v/>
      </c>
      <c r="AL1051" s="10" t="str">
        <f>IFERROR(VLOOKUP($Y$3&amp;$R1051,PRM!$Q$3:$U$31,5,FALSE),"")</f>
        <v/>
      </c>
      <c r="AM1051" s="10" t="str">
        <f>IFERROR(IF(AL1051=0,0,MATCH($Y$3,PRM!$AA$3:'PRM'!$AA$94,0)),"")</f>
        <v/>
      </c>
      <c r="AN1051" s="10" t="str">
        <f>IF($Y$3="","",IF(AL1051=0,0,COUNTIF(PRM!$AA$3:'PRM'!$AA$94,$Y$3)))</f>
        <v/>
      </c>
      <c r="AO1051" s="10">
        <f t="shared" si="336"/>
        <v>0</v>
      </c>
      <c r="AP1051" s="10">
        <f t="shared" si="337"/>
        <v>0</v>
      </c>
      <c r="AQ1051" s="10">
        <f t="shared" si="338"/>
        <v>0</v>
      </c>
      <c r="AR1051" s="10">
        <f t="shared" si="339"/>
        <v>0</v>
      </c>
      <c r="AS1051" s="10">
        <f t="shared" si="340"/>
        <v>0</v>
      </c>
      <c r="AT1051" s="10">
        <f t="shared" si="341"/>
        <v>0</v>
      </c>
      <c r="AU1051" s="10">
        <f t="shared" si="342"/>
        <v>0</v>
      </c>
      <c r="AV1051" s="10">
        <f t="shared" si="343"/>
        <v>0</v>
      </c>
      <c r="AW1051" s="10">
        <f t="shared" si="344"/>
        <v>0</v>
      </c>
      <c r="AX1051" s="10">
        <f t="shared" si="345"/>
        <v>0</v>
      </c>
      <c r="AY1051" s="10">
        <f t="shared" si="346"/>
        <v>0</v>
      </c>
      <c r="AZ1051" s="10">
        <f t="shared" si="347"/>
        <v>0</v>
      </c>
      <c r="BA1051" s="10">
        <f t="shared" si="348"/>
        <v>0</v>
      </c>
      <c r="BB1051" s="10">
        <f t="shared" si="349"/>
        <v>0</v>
      </c>
      <c r="BC1051" s="10">
        <f t="shared" si="350"/>
        <v>0</v>
      </c>
      <c r="BD1051" s="10">
        <f t="shared" si="351"/>
        <v>0</v>
      </c>
      <c r="BE1051" s="10">
        <f t="shared" si="352"/>
        <v>0</v>
      </c>
      <c r="BF1051" s="10">
        <f t="shared" si="353"/>
        <v>0</v>
      </c>
      <c r="BG1051" s="10">
        <f t="shared" si="354"/>
        <v>0</v>
      </c>
      <c r="BH1051" s="10">
        <f t="shared" si="355"/>
        <v>0</v>
      </c>
    </row>
    <row r="1052" spans="1:60" ht="27.75" customHeight="1">
      <c r="A1052" t="str">
        <f t="shared" si="356"/>
        <v/>
      </c>
      <c r="B1052" s="54"/>
      <c r="C1052" s="55"/>
      <c r="D1052" s="54"/>
      <c r="E1052" s="55"/>
      <c r="F1052" s="31"/>
      <c r="G1052" s="29"/>
      <c r="H1052" s="32"/>
      <c r="I1052" s="32"/>
      <c r="J1052" s="30"/>
      <c r="K1052" s="31"/>
      <c r="L1052" s="33"/>
      <c r="M1052" s="33"/>
      <c r="N1052" s="54"/>
      <c r="O1052" s="56"/>
      <c r="P1052" s="56"/>
      <c r="Q1052" s="57"/>
      <c r="R1052" s="33"/>
      <c r="S1052" s="33"/>
      <c r="T1052" s="40"/>
      <c r="U1052" s="40"/>
      <c r="V1052" s="17"/>
      <c r="W1052" s="17"/>
      <c r="X1052" s="10" t="str">
        <f>IFERROR(VLOOKUP($F1052,PRM!$G$3:$H$5,2,FALSE),"")</f>
        <v/>
      </c>
      <c r="Y1052" s="10" t="str">
        <f>IFERROR(VLOOKUP($G1052,PRM!$I$3:$J$5,2,FALSE),"")</f>
        <v/>
      </c>
      <c r="Z1052" s="10" t="str">
        <f>IFERROR(VLOOKUP($K1052,PRM!$K$3:$L$4,2,FALSE),"")</f>
        <v/>
      </c>
      <c r="AA1052" s="10" t="str">
        <f>IFERROR(VLOOKUP($N1052,PRM!$M$3:$N$50,2,FALSE),"")</f>
        <v/>
      </c>
      <c r="AB1052" s="10" t="str">
        <f>IFERROR(VLOOKUP($Y$3&amp;$R1052,PRM!$Q$3:$R$31,2,FALSE),"")</f>
        <v/>
      </c>
      <c r="AC1052" s="10" t="str">
        <f>IFERROR(VLOOKUP($Y$3&amp;$S1052,PRM!$AH$3:$AI$133,2,FALSE),"")</f>
        <v/>
      </c>
      <c r="AD1052" s="10" t="str">
        <f>IFERROR(VLOOKUP($Y$3&amp;$T1052,PRM!$Y$3:$Z$50,2,FALSE),"")</f>
        <v>1</v>
      </c>
      <c r="AE1052" s="10" t="str">
        <f>IFERROR(VLOOKUP($Y$3&amp;$U1052,PRM!$AD$3:$AE$44,2,FALSE),"")</f>
        <v/>
      </c>
      <c r="AF1052" s="10" t="str">
        <f>IFERROR(VLOOKUP($Y$3&amp;$R1052,PRM!$Q$3:$T$31,3,FALSE),"")</f>
        <v/>
      </c>
      <c r="AG1052" s="10" t="str">
        <f>IFERROR(IF(AF1052=0,0,MATCH($Y$3,PRM!$AF$3:'PRM'!$AF$133,0)),"")</f>
        <v/>
      </c>
      <c r="AH1052" s="10" t="str">
        <f>IF($Y$3="","",(IF(AF1052=0,0,COUNTIF(PRM!$AF$3:'PRM'!$AF$133,$Y$3))))</f>
        <v/>
      </c>
      <c r="AI1052" s="10" t="str">
        <f>IFERROR(VLOOKUP($Y$3&amp;$R1052,PRM!$Q$3:$U$31,4,FALSE),"")</f>
        <v/>
      </c>
      <c r="AJ1052" s="10" t="str">
        <f>IFERROR(IF(AI1052=0,0,MATCH($Y$3,PRM!$V$3:'PRM'!$V$50,0)),"")</f>
        <v/>
      </c>
      <c r="AK1052" s="10" t="str">
        <f>IF($Y$3="","",(IF(AI1052=0,0,COUNTIF(PRM!$V$3:'PRM'!$V$50,$Y$3))))</f>
        <v/>
      </c>
      <c r="AL1052" s="10" t="str">
        <f>IFERROR(VLOOKUP($Y$3&amp;$R1052,PRM!$Q$3:$U$31,5,FALSE),"")</f>
        <v/>
      </c>
      <c r="AM1052" s="10" t="str">
        <f>IFERROR(IF(AL1052=0,0,MATCH($Y$3,PRM!$AA$3:'PRM'!$AA$94,0)),"")</f>
        <v/>
      </c>
      <c r="AN1052" s="10" t="str">
        <f>IF($Y$3="","",IF(AL1052=0,0,COUNTIF(PRM!$AA$3:'PRM'!$AA$94,$Y$3)))</f>
        <v/>
      </c>
      <c r="AO1052" s="10">
        <f t="shared" si="336"/>
        <v>0</v>
      </c>
      <c r="AP1052" s="10">
        <f t="shared" si="337"/>
        <v>0</v>
      </c>
      <c r="AQ1052" s="10">
        <f t="shared" si="338"/>
        <v>0</v>
      </c>
      <c r="AR1052" s="10">
        <f t="shared" si="339"/>
        <v>0</v>
      </c>
      <c r="AS1052" s="10">
        <f t="shared" si="340"/>
        <v>0</v>
      </c>
      <c r="AT1052" s="10">
        <f t="shared" si="341"/>
        <v>0</v>
      </c>
      <c r="AU1052" s="10">
        <f t="shared" si="342"/>
        <v>0</v>
      </c>
      <c r="AV1052" s="10">
        <f t="shared" si="343"/>
        <v>0</v>
      </c>
      <c r="AW1052" s="10">
        <f t="shared" si="344"/>
        <v>0</v>
      </c>
      <c r="AX1052" s="10">
        <f t="shared" si="345"/>
        <v>0</v>
      </c>
      <c r="AY1052" s="10">
        <f t="shared" si="346"/>
        <v>0</v>
      </c>
      <c r="AZ1052" s="10">
        <f t="shared" si="347"/>
        <v>0</v>
      </c>
      <c r="BA1052" s="10">
        <f t="shared" si="348"/>
        <v>0</v>
      </c>
      <c r="BB1052" s="10">
        <f t="shared" si="349"/>
        <v>0</v>
      </c>
      <c r="BC1052" s="10">
        <f t="shared" si="350"/>
        <v>0</v>
      </c>
      <c r="BD1052" s="10">
        <f t="shared" si="351"/>
        <v>0</v>
      </c>
      <c r="BE1052" s="10">
        <f t="shared" si="352"/>
        <v>0</v>
      </c>
      <c r="BF1052" s="10">
        <f t="shared" si="353"/>
        <v>0</v>
      </c>
      <c r="BG1052" s="10">
        <f t="shared" si="354"/>
        <v>0</v>
      </c>
      <c r="BH1052" s="10">
        <f t="shared" si="355"/>
        <v>0</v>
      </c>
    </row>
    <row r="1053" spans="1:60" ht="27.75" customHeight="1">
      <c r="A1053" t="str">
        <f t="shared" si="356"/>
        <v/>
      </c>
      <c r="B1053" s="54"/>
      <c r="C1053" s="55"/>
      <c r="D1053" s="54"/>
      <c r="E1053" s="55"/>
      <c r="F1053" s="31"/>
      <c r="G1053" s="29"/>
      <c r="H1053" s="32"/>
      <c r="I1053" s="32"/>
      <c r="J1053" s="30"/>
      <c r="K1053" s="31"/>
      <c r="L1053" s="33"/>
      <c r="M1053" s="33"/>
      <c r="N1053" s="54"/>
      <c r="O1053" s="56"/>
      <c r="P1053" s="56"/>
      <c r="Q1053" s="57"/>
      <c r="R1053" s="33"/>
      <c r="S1053" s="33"/>
      <c r="T1053" s="40"/>
      <c r="U1053" s="40"/>
      <c r="V1053" s="17"/>
      <c r="W1053" s="17"/>
      <c r="X1053" s="10" t="str">
        <f>IFERROR(VLOOKUP($F1053,PRM!$G$3:$H$5,2,FALSE),"")</f>
        <v/>
      </c>
      <c r="Y1053" s="10" t="str">
        <f>IFERROR(VLOOKUP($G1053,PRM!$I$3:$J$5,2,FALSE),"")</f>
        <v/>
      </c>
      <c r="Z1053" s="10" t="str">
        <f>IFERROR(VLOOKUP($K1053,PRM!$K$3:$L$4,2,FALSE),"")</f>
        <v/>
      </c>
      <c r="AA1053" s="10" t="str">
        <f>IFERROR(VLOOKUP($N1053,PRM!$M$3:$N$50,2,FALSE),"")</f>
        <v/>
      </c>
      <c r="AB1053" s="10" t="str">
        <f>IFERROR(VLOOKUP($Y$3&amp;$R1053,PRM!$Q$3:$R$31,2,FALSE),"")</f>
        <v/>
      </c>
      <c r="AC1053" s="10" t="str">
        <f>IFERROR(VLOOKUP($Y$3&amp;$S1053,PRM!$AH$3:$AI$133,2,FALSE),"")</f>
        <v/>
      </c>
      <c r="AD1053" s="10" t="str">
        <f>IFERROR(VLOOKUP($Y$3&amp;$T1053,PRM!$Y$3:$Z$50,2,FALSE),"")</f>
        <v>1</v>
      </c>
      <c r="AE1053" s="10" t="str">
        <f>IFERROR(VLOOKUP($Y$3&amp;$U1053,PRM!$AD$3:$AE$44,2,FALSE),"")</f>
        <v/>
      </c>
      <c r="AF1053" s="10" t="str">
        <f>IFERROR(VLOOKUP($Y$3&amp;$R1053,PRM!$Q$3:$T$31,3,FALSE),"")</f>
        <v/>
      </c>
      <c r="AG1053" s="10" t="str">
        <f>IFERROR(IF(AF1053=0,0,MATCH($Y$3,PRM!$AF$3:'PRM'!$AF$133,0)),"")</f>
        <v/>
      </c>
      <c r="AH1053" s="10" t="str">
        <f>IF($Y$3="","",(IF(AF1053=0,0,COUNTIF(PRM!$AF$3:'PRM'!$AF$133,$Y$3))))</f>
        <v/>
      </c>
      <c r="AI1053" s="10" t="str">
        <f>IFERROR(VLOOKUP($Y$3&amp;$R1053,PRM!$Q$3:$U$31,4,FALSE),"")</f>
        <v/>
      </c>
      <c r="AJ1053" s="10" t="str">
        <f>IFERROR(IF(AI1053=0,0,MATCH($Y$3,PRM!$V$3:'PRM'!$V$50,0)),"")</f>
        <v/>
      </c>
      <c r="AK1053" s="10" t="str">
        <f>IF($Y$3="","",(IF(AI1053=0,0,COUNTIF(PRM!$V$3:'PRM'!$V$50,$Y$3))))</f>
        <v/>
      </c>
      <c r="AL1053" s="10" t="str">
        <f>IFERROR(VLOOKUP($Y$3&amp;$R1053,PRM!$Q$3:$U$31,5,FALSE),"")</f>
        <v/>
      </c>
      <c r="AM1053" s="10" t="str">
        <f>IFERROR(IF(AL1053=0,0,MATCH($Y$3,PRM!$AA$3:'PRM'!$AA$94,0)),"")</f>
        <v/>
      </c>
      <c r="AN1053" s="10" t="str">
        <f>IF($Y$3="","",IF(AL1053=0,0,COUNTIF(PRM!$AA$3:'PRM'!$AA$94,$Y$3)))</f>
        <v/>
      </c>
      <c r="AO1053" s="10">
        <f t="shared" si="336"/>
        <v>0</v>
      </c>
      <c r="AP1053" s="10">
        <f t="shared" si="337"/>
        <v>0</v>
      </c>
      <c r="AQ1053" s="10">
        <f t="shared" si="338"/>
        <v>0</v>
      </c>
      <c r="AR1053" s="10">
        <f t="shared" si="339"/>
        <v>0</v>
      </c>
      <c r="AS1053" s="10">
        <f t="shared" si="340"/>
        <v>0</v>
      </c>
      <c r="AT1053" s="10">
        <f t="shared" si="341"/>
        <v>0</v>
      </c>
      <c r="AU1053" s="10">
        <f t="shared" si="342"/>
        <v>0</v>
      </c>
      <c r="AV1053" s="10">
        <f t="shared" si="343"/>
        <v>0</v>
      </c>
      <c r="AW1053" s="10">
        <f t="shared" si="344"/>
        <v>0</v>
      </c>
      <c r="AX1053" s="10">
        <f t="shared" si="345"/>
        <v>0</v>
      </c>
      <c r="AY1053" s="10">
        <f t="shared" si="346"/>
        <v>0</v>
      </c>
      <c r="AZ1053" s="10">
        <f t="shared" si="347"/>
        <v>0</v>
      </c>
      <c r="BA1053" s="10">
        <f t="shared" si="348"/>
        <v>0</v>
      </c>
      <c r="BB1053" s="10">
        <f t="shared" si="349"/>
        <v>0</v>
      </c>
      <c r="BC1053" s="10">
        <f t="shared" si="350"/>
        <v>0</v>
      </c>
      <c r="BD1053" s="10">
        <f t="shared" si="351"/>
        <v>0</v>
      </c>
      <c r="BE1053" s="10">
        <f t="shared" si="352"/>
        <v>0</v>
      </c>
      <c r="BF1053" s="10">
        <f t="shared" si="353"/>
        <v>0</v>
      </c>
      <c r="BG1053" s="10">
        <f t="shared" si="354"/>
        <v>0</v>
      </c>
      <c r="BH1053" s="10">
        <f t="shared" si="355"/>
        <v>0</v>
      </c>
    </row>
    <row r="1054" spans="1:60" ht="27.75" customHeight="1">
      <c r="A1054" t="str">
        <f t="shared" si="356"/>
        <v/>
      </c>
      <c r="B1054" s="54"/>
      <c r="C1054" s="55"/>
      <c r="D1054" s="54"/>
      <c r="E1054" s="55"/>
      <c r="F1054" s="31"/>
      <c r="G1054" s="29"/>
      <c r="H1054" s="32"/>
      <c r="I1054" s="32"/>
      <c r="J1054" s="30"/>
      <c r="K1054" s="31"/>
      <c r="L1054" s="33"/>
      <c r="M1054" s="33"/>
      <c r="N1054" s="54"/>
      <c r="O1054" s="56"/>
      <c r="P1054" s="56"/>
      <c r="Q1054" s="57"/>
      <c r="R1054" s="33"/>
      <c r="S1054" s="33"/>
      <c r="T1054" s="40"/>
      <c r="U1054" s="40"/>
      <c r="V1054" s="17"/>
      <c r="W1054" s="17"/>
      <c r="X1054" s="10" t="str">
        <f>IFERROR(VLOOKUP($F1054,PRM!$G$3:$H$5,2,FALSE),"")</f>
        <v/>
      </c>
      <c r="Y1054" s="10" t="str">
        <f>IFERROR(VLOOKUP($G1054,PRM!$I$3:$J$5,2,FALSE),"")</f>
        <v/>
      </c>
      <c r="Z1054" s="10" t="str">
        <f>IFERROR(VLOOKUP($K1054,PRM!$K$3:$L$4,2,FALSE),"")</f>
        <v/>
      </c>
      <c r="AA1054" s="10" t="str">
        <f>IFERROR(VLOOKUP($N1054,PRM!$M$3:$N$50,2,FALSE),"")</f>
        <v/>
      </c>
      <c r="AB1054" s="10" t="str">
        <f>IFERROR(VLOOKUP($Y$3&amp;$R1054,PRM!$Q$3:$R$31,2,FALSE),"")</f>
        <v/>
      </c>
      <c r="AC1054" s="10" t="str">
        <f>IFERROR(VLOOKUP($Y$3&amp;$S1054,PRM!$AH$3:$AI$133,2,FALSE),"")</f>
        <v/>
      </c>
      <c r="AD1054" s="10" t="str">
        <f>IFERROR(VLOOKUP($Y$3&amp;$T1054,PRM!$Y$3:$Z$50,2,FALSE),"")</f>
        <v>1</v>
      </c>
      <c r="AE1054" s="10" t="str">
        <f>IFERROR(VLOOKUP($Y$3&amp;$U1054,PRM!$AD$3:$AE$44,2,FALSE),"")</f>
        <v/>
      </c>
      <c r="AF1054" s="10" t="str">
        <f>IFERROR(VLOOKUP($Y$3&amp;$R1054,PRM!$Q$3:$T$31,3,FALSE),"")</f>
        <v/>
      </c>
      <c r="AG1054" s="10" t="str">
        <f>IFERROR(IF(AF1054=0,0,MATCH($Y$3,PRM!$AF$3:'PRM'!$AF$133,0)),"")</f>
        <v/>
      </c>
      <c r="AH1054" s="10" t="str">
        <f>IF($Y$3="","",(IF(AF1054=0,0,COUNTIF(PRM!$AF$3:'PRM'!$AF$133,$Y$3))))</f>
        <v/>
      </c>
      <c r="AI1054" s="10" t="str">
        <f>IFERROR(VLOOKUP($Y$3&amp;$R1054,PRM!$Q$3:$U$31,4,FALSE),"")</f>
        <v/>
      </c>
      <c r="AJ1054" s="10" t="str">
        <f>IFERROR(IF(AI1054=0,0,MATCH($Y$3,PRM!$V$3:'PRM'!$V$50,0)),"")</f>
        <v/>
      </c>
      <c r="AK1054" s="10" t="str">
        <f>IF($Y$3="","",(IF(AI1054=0,0,COUNTIF(PRM!$V$3:'PRM'!$V$50,$Y$3))))</f>
        <v/>
      </c>
      <c r="AL1054" s="10" t="str">
        <f>IFERROR(VLOOKUP($Y$3&amp;$R1054,PRM!$Q$3:$U$31,5,FALSE),"")</f>
        <v/>
      </c>
      <c r="AM1054" s="10" t="str">
        <f>IFERROR(IF(AL1054=0,0,MATCH($Y$3,PRM!$AA$3:'PRM'!$AA$94,0)),"")</f>
        <v/>
      </c>
      <c r="AN1054" s="10" t="str">
        <f>IF($Y$3="","",IF(AL1054=0,0,COUNTIF(PRM!$AA$3:'PRM'!$AA$94,$Y$3)))</f>
        <v/>
      </c>
      <c r="AO1054" s="10">
        <f t="shared" si="336"/>
        <v>0</v>
      </c>
      <c r="AP1054" s="10">
        <f t="shared" si="337"/>
        <v>0</v>
      </c>
      <c r="AQ1054" s="10">
        <f t="shared" si="338"/>
        <v>0</v>
      </c>
      <c r="AR1054" s="10">
        <f t="shared" si="339"/>
        <v>0</v>
      </c>
      <c r="AS1054" s="10">
        <f t="shared" si="340"/>
        <v>0</v>
      </c>
      <c r="AT1054" s="10">
        <f t="shared" si="341"/>
        <v>0</v>
      </c>
      <c r="AU1054" s="10">
        <f t="shared" si="342"/>
        <v>0</v>
      </c>
      <c r="AV1054" s="10">
        <f t="shared" si="343"/>
        <v>0</v>
      </c>
      <c r="AW1054" s="10">
        <f t="shared" si="344"/>
        <v>0</v>
      </c>
      <c r="AX1054" s="10">
        <f t="shared" si="345"/>
        <v>0</v>
      </c>
      <c r="AY1054" s="10">
        <f t="shared" si="346"/>
        <v>0</v>
      </c>
      <c r="AZ1054" s="10">
        <f t="shared" si="347"/>
        <v>0</v>
      </c>
      <c r="BA1054" s="10">
        <f t="shared" si="348"/>
        <v>0</v>
      </c>
      <c r="BB1054" s="10">
        <f t="shared" si="349"/>
        <v>0</v>
      </c>
      <c r="BC1054" s="10">
        <f t="shared" si="350"/>
        <v>0</v>
      </c>
      <c r="BD1054" s="10">
        <f t="shared" si="351"/>
        <v>0</v>
      </c>
      <c r="BE1054" s="10">
        <f t="shared" si="352"/>
        <v>0</v>
      </c>
      <c r="BF1054" s="10">
        <f t="shared" si="353"/>
        <v>0</v>
      </c>
      <c r="BG1054" s="10">
        <f t="shared" si="354"/>
        <v>0</v>
      </c>
      <c r="BH1054" s="10">
        <f t="shared" si="355"/>
        <v>0</v>
      </c>
    </row>
    <row r="1055" spans="1:60" ht="27.75" customHeight="1">
      <c r="A1055" t="str">
        <f t="shared" si="356"/>
        <v/>
      </c>
      <c r="B1055" s="54"/>
      <c r="C1055" s="55"/>
      <c r="D1055" s="54"/>
      <c r="E1055" s="55"/>
      <c r="F1055" s="31"/>
      <c r="G1055" s="29"/>
      <c r="H1055" s="32"/>
      <c r="I1055" s="32"/>
      <c r="J1055" s="30"/>
      <c r="K1055" s="31"/>
      <c r="L1055" s="33"/>
      <c r="M1055" s="33"/>
      <c r="N1055" s="54"/>
      <c r="O1055" s="56"/>
      <c r="P1055" s="56"/>
      <c r="Q1055" s="57"/>
      <c r="R1055" s="33"/>
      <c r="S1055" s="33"/>
      <c r="T1055" s="40"/>
      <c r="U1055" s="40"/>
      <c r="V1055" s="17"/>
      <c r="W1055" s="17"/>
      <c r="X1055" s="10" t="str">
        <f>IFERROR(VLOOKUP($F1055,PRM!$G$3:$H$5,2,FALSE),"")</f>
        <v/>
      </c>
      <c r="Y1055" s="10" t="str">
        <f>IFERROR(VLOOKUP($G1055,PRM!$I$3:$J$5,2,FALSE),"")</f>
        <v/>
      </c>
      <c r="Z1055" s="10" t="str">
        <f>IFERROR(VLOOKUP($K1055,PRM!$K$3:$L$4,2,FALSE),"")</f>
        <v/>
      </c>
      <c r="AA1055" s="10" t="str">
        <f>IFERROR(VLOOKUP($N1055,PRM!$M$3:$N$50,2,FALSE),"")</f>
        <v/>
      </c>
      <c r="AB1055" s="10" t="str">
        <f>IFERROR(VLOOKUP($Y$3&amp;$R1055,PRM!$Q$3:$R$31,2,FALSE),"")</f>
        <v/>
      </c>
      <c r="AC1055" s="10" t="str">
        <f>IFERROR(VLOOKUP($Y$3&amp;$S1055,PRM!$AH$3:$AI$133,2,FALSE),"")</f>
        <v/>
      </c>
      <c r="AD1055" s="10" t="str">
        <f>IFERROR(VLOOKUP($Y$3&amp;$T1055,PRM!$Y$3:$Z$50,2,FALSE),"")</f>
        <v>1</v>
      </c>
      <c r="AE1055" s="10" t="str">
        <f>IFERROR(VLOOKUP($Y$3&amp;$U1055,PRM!$AD$3:$AE$44,2,FALSE),"")</f>
        <v/>
      </c>
      <c r="AF1055" s="10" t="str">
        <f>IFERROR(VLOOKUP($Y$3&amp;$R1055,PRM!$Q$3:$T$31,3,FALSE),"")</f>
        <v/>
      </c>
      <c r="AG1055" s="10" t="str">
        <f>IFERROR(IF(AF1055=0,0,MATCH($Y$3,PRM!$AF$3:'PRM'!$AF$133,0)),"")</f>
        <v/>
      </c>
      <c r="AH1055" s="10" t="str">
        <f>IF($Y$3="","",(IF(AF1055=0,0,COUNTIF(PRM!$AF$3:'PRM'!$AF$133,$Y$3))))</f>
        <v/>
      </c>
      <c r="AI1055" s="10" t="str">
        <f>IFERROR(VLOOKUP($Y$3&amp;$R1055,PRM!$Q$3:$U$31,4,FALSE),"")</f>
        <v/>
      </c>
      <c r="AJ1055" s="10" t="str">
        <f>IFERROR(IF(AI1055=0,0,MATCH($Y$3,PRM!$V$3:'PRM'!$V$50,0)),"")</f>
        <v/>
      </c>
      <c r="AK1055" s="10" t="str">
        <f>IF($Y$3="","",(IF(AI1055=0,0,COUNTIF(PRM!$V$3:'PRM'!$V$50,$Y$3))))</f>
        <v/>
      </c>
      <c r="AL1055" s="10" t="str">
        <f>IFERROR(VLOOKUP($Y$3&amp;$R1055,PRM!$Q$3:$U$31,5,FALSE),"")</f>
        <v/>
      </c>
      <c r="AM1055" s="10" t="str">
        <f>IFERROR(IF(AL1055=0,0,MATCH($Y$3,PRM!$AA$3:'PRM'!$AA$94,0)),"")</f>
        <v/>
      </c>
      <c r="AN1055" s="10" t="str">
        <f>IF($Y$3="","",IF(AL1055=0,0,COUNTIF(PRM!$AA$3:'PRM'!$AA$94,$Y$3)))</f>
        <v/>
      </c>
      <c r="AO1055" s="10">
        <f t="shared" si="336"/>
        <v>0</v>
      </c>
      <c r="AP1055" s="10">
        <f t="shared" si="337"/>
        <v>0</v>
      </c>
      <c r="AQ1055" s="10">
        <f t="shared" si="338"/>
        <v>0</v>
      </c>
      <c r="AR1055" s="10">
        <f t="shared" si="339"/>
        <v>0</v>
      </c>
      <c r="AS1055" s="10">
        <f t="shared" si="340"/>
        <v>0</v>
      </c>
      <c r="AT1055" s="10">
        <f t="shared" si="341"/>
        <v>0</v>
      </c>
      <c r="AU1055" s="10">
        <f t="shared" si="342"/>
        <v>0</v>
      </c>
      <c r="AV1055" s="10">
        <f t="shared" si="343"/>
        <v>0</v>
      </c>
      <c r="AW1055" s="10">
        <f t="shared" si="344"/>
        <v>0</v>
      </c>
      <c r="AX1055" s="10">
        <f t="shared" si="345"/>
        <v>0</v>
      </c>
      <c r="AY1055" s="10">
        <f t="shared" si="346"/>
        <v>0</v>
      </c>
      <c r="AZ1055" s="10">
        <f t="shared" si="347"/>
        <v>0</v>
      </c>
      <c r="BA1055" s="10">
        <f t="shared" si="348"/>
        <v>0</v>
      </c>
      <c r="BB1055" s="10">
        <f t="shared" si="349"/>
        <v>0</v>
      </c>
      <c r="BC1055" s="10">
        <f t="shared" si="350"/>
        <v>0</v>
      </c>
      <c r="BD1055" s="10">
        <f t="shared" si="351"/>
        <v>0</v>
      </c>
      <c r="BE1055" s="10">
        <f t="shared" si="352"/>
        <v>0</v>
      </c>
      <c r="BF1055" s="10">
        <f t="shared" si="353"/>
        <v>0</v>
      </c>
      <c r="BG1055" s="10">
        <f t="shared" si="354"/>
        <v>0</v>
      </c>
      <c r="BH1055" s="10">
        <f t="shared" si="355"/>
        <v>0</v>
      </c>
    </row>
    <row r="1056" spans="1:60" ht="27.75" customHeight="1">
      <c r="A1056" t="str">
        <f t="shared" si="356"/>
        <v/>
      </c>
      <c r="B1056" s="54"/>
      <c r="C1056" s="55"/>
      <c r="D1056" s="54"/>
      <c r="E1056" s="55"/>
      <c r="F1056" s="31"/>
      <c r="G1056" s="29"/>
      <c r="H1056" s="32"/>
      <c r="I1056" s="32"/>
      <c r="J1056" s="30"/>
      <c r="K1056" s="31"/>
      <c r="L1056" s="33"/>
      <c r="M1056" s="33"/>
      <c r="N1056" s="54"/>
      <c r="O1056" s="56"/>
      <c r="P1056" s="56"/>
      <c r="Q1056" s="57"/>
      <c r="R1056" s="33"/>
      <c r="S1056" s="33"/>
      <c r="T1056" s="40"/>
      <c r="U1056" s="40"/>
      <c r="V1056" s="17"/>
      <c r="W1056" s="17"/>
      <c r="X1056" s="10" t="str">
        <f>IFERROR(VLOOKUP($F1056,PRM!$G$3:$H$5,2,FALSE),"")</f>
        <v/>
      </c>
      <c r="Y1056" s="10" t="str">
        <f>IFERROR(VLOOKUP($G1056,PRM!$I$3:$J$5,2,FALSE),"")</f>
        <v/>
      </c>
      <c r="Z1056" s="10" t="str">
        <f>IFERROR(VLOOKUP($K1056,PRM!$K$3:$L$4,2,FALSE),"")</f>
        <v/>
      </c>
      <c r="AA1056" s="10" t="str">
        <f>IFERROR(VLOOKUP($N1056,PRM!$M$3:$N$50,2,FALSE),"")</f>
        <v/>
      </c>
      <c r="AB1056" s="10" t="str">
        <f>IFERROR(VLOOKUP($Y$3&amp;$R1056,PRM!$Q$3:$R$31,2,FALSE),"")</f>
        <v/>
      </c>
      <c r="AC1056" s="10" t="str">
        <f>IFERROR(VLOOKUP($Y$3&amp;$S1056,PRM!$AH$3:$AI$133,2,FALSE),"")</f>
        <v/>
      </c>
      <c r="AD1056" s="10" t="str">
        <f>IFERROR(VLOOKUP($Y$3&amp;$T1056,PRM!$Y$3:$Z$50,2,FALSE),"")</f>
        <v>1</v>
      </c>
      <c r="AE1056" s="10" t="str">
        <f>IFERROR(VLOOKUP($Y$3&amp;$U1056,PRM!$AD$3:$AE$44,2,FALSE),"")</f>
        <v/>
      </c>
      <c r="AF1056" s="10" t="str">
        <f>IFERROR(VLOOKUP($Y$3&amp;$R1056,PRM!$Q$3:$T$31,3,FALSE),"")</f>
        <v/>
      </c>
      <c r="AG1056" s="10" t="str">
        <f>IFERROR(IF(AF1056=0,0,MATCH($Y$3,PRM!$AF$3:'PRM'!$AF$133,0)),"")</f>
        <v/>
      </c>
      <c r="AH1056" s="10" t="str">
        <f>IF($Y$3="","",(IF(AF1056=0,0,COUNTIF(PRM!$AF$3:'PRM'!$AF$133,$Y$3))))</f>
        <v/>
      </c>
      <c r="AI1056" s="10" t="str">
        <f>IFERROR(VLOOKUP($Y$3&amp;$R1056,PRM!$Q$3:$U$31,4,FALSE),"")</f>
        <v/>
      </c>
      <c r="AJ1056" s="10" t="str">
        <f>IFERROR(IF(AI1056=0,0,MATCH($Y$3,PRM!$V$3:'PRM'!$V$50,0)),"")</f>
        <v/>
      </c>
      <c r="AK1056" s="10" t="str">
        <f>IF($Y$3="","",(IF(AI1056=0,0,COUNTIF(PRM!$V$3:'PRM'!$V$50,$Y$3))))</f>
        <v/>
      </c>
      <c r="AL1056" s="10" t="str">
        <f>IFERROR(VLOOKUP($Y$3&amp;$R1056,PRM!$Q$3:$U$31,5,FALSE),"")</f>
        <v/>
      </c>
      <c r="AM1056" s="10" t="str">
        <f>IFERROR(IF(AL1056=0,0,MATCH($Y$3,PRM!$AA$3:'PRM'!$AA$94,0)),"")</f>
        <v/>
      </c>
      <c r="AN1056" s="10" t="str">
        <f>IF($Y$3="","",IF(AL1056=0,0,COUNTIF(PRM!$AA$3:'PRM'!$AA$94,$Y$3)))</f>
        <v/>
      </c>
      <c r="AO1056" s="10">
        <f t="shared" si="336"/>
        <v>0</v>
      </c>
      <c r="AP1056" s="10">
        <f t="shared" si="337"/>
        <v>0</v>
      </c>
      <c r="AQ1056" s="10">
        <f t="shared" si="338"/>
        <v>0</v>
      </c>
      <c r="AR1056" s="10">
        <f t="shared" si="339"/>
        <v>0</v>
      </c>
      <c r="AS1056" s="10">
        <f t="shared" si="340"/>
        <v>0</v>
      </c>
      <c r="AT1056" s="10">
        <f t="shared" si="341"/>
        <v>0</v>
      </c>
      <c r="AU1056" s="10">
        <f t="shared" si="342"/>
        <v>0</v>
      </c>
      <c r="AV1056" s="10">
        <f t="shared" si="343"/>
        <v>0</v>
      </c>
      <c r="AW1056" s="10">
        <f t="shared" si="344"/>
        <v>0</v>
      </c>
      <c r="AX1056" s="10">
        <f t="shared" si="345"/>
        <v>0</v>
      </c>
      <c r="AY1056" s="10">
        <f t="shared" si="346"/>
        <v>0</v>
      </c>
      <c r="AZ1056" s="10">
        <f t="shared" si="347"/>
        <v>0</v>
      </c>
      <c r="BA1056" s="10">
        <f t="shared" si="348"/>
        <v>0</v>
      </c>
      <c r="BB1056" s="10">
        <f t="shared" si="349"/>
        <v>0</v>
      </c>
      <c r="BC1056" s="10">
        <f t="shared" si="350"/>
        <v>0</v>
      </c>
      <c r="BD1056" s="10">
        <f t="shared" si="351"/>
        <v>0</v>
      </c>
      <c r="BE1056" s="10">
        <f t="shared" si="352"/>
        <v>0</v>
      </c>
      <c r="BF1056" s="10">
        <f t="shared" si="353"/>
        <v>0</v>
      </c>
      <c r="BG1056" s="10">
        <f t="shared" si="354"/>
        <v>0</v>
      </c>
      <c r="BH1056" s="10">
        <f t="shared" si="355"/>
        <v>0</v>
      </c>
    </row>
    <row r="1057" spans="1:60" ht="27.75" customHeight="1">
      <c r="A1057" t="str">
        <f t="shared" si="356"/>
        <v/>
      </c>
      <c r="B1057" s="54"/>
      <c r="C1057" s="55"/>
      <c r="D1057" s="54"/>
      <c r="E1057" s="55"/>
      <c r="F1057" s="31"/>
      <c r="G1057" s="29"/>
      <c r="H1057" s="32"/>
      <c r="I1057" s="32"/>
      <c r="J1057" s="30"/>
      <c r="K1057" s="31"/>
      <c r="L1057" s="33"/>
      <c r="M1057" s="33"/>
      <c r="N1057" s="54"/>
      <c r="O1057" s="56"/>
      <c r="P1057" s="56"/>
      <c r="Q1057" s="57"/>
      <c r="R1057" s="33"/>
      <c r="S1057" s="33"/>
      <c r="T1057" s="40"/>
      <c r="U1057" s="40"/>
      <c r="V1057" s="17"/>
      <c r="W1057" s="17"/>
      <c r="X1057" s="10" t="str">
        <f>IFERROR(VLOOKUP($F1057,PRM!$G$3:$H$5,2,FALSE),"")</f>
        <v/>
      </c>
      <c r="Y1057" s="10" t="str">
        <f>IFERROR(VLOOKUP($G1057,PRM!$I$3:$J$5,2,FALSE),"")</f>
        <v/>
      </c>
      <c r="Z1057" s="10" t="str">
        <f>IFERROR(VLOOKUP($K1057,PRM!$K$3:$L$4,2,FALSE),"")</f>
        <v/>
      </c>
      <c r="AA1057" s="10" t="str">
        <f>IFERROR(VLOOKUP($N1057,PRM!$M$3:$N$50,2,FALSE),"")</f>
        <v/>
      </c>
      <c r="AB1057" s="10" t="str">
        <f>IFERROR(VLOOKUP($Y$3&amp;$R1057,PRM!$Q$3:$R$31,2,FALSE),"")</f>
        <v/>
      </c>
      <c r="AC1057" s="10" t="str">
        <f>IFERROR(VLOOKUP($Y$3&amp;$S1057,PRM!$AH$3:$AI$133,2,FALSE),"")</f>
        <v/>
      </c>
      <c r="AD1057" s="10" t="str">
        <f>IFERROR(VLOOKUP($Y$3&amp;$T1057,PRM!$Y$3:$Z$50,2,FALSE),"")</f>
        <v>1</v>
      </c>
      <c r="AE1057" s="10" t="str">
        <f>IFERROR(VLOOKUP($Y$3&amp;$U1057,PRM!$AD$3:$AE$44,2,FALSE),"")</f>
        <v/>
      </c>
      <c r="AF1057" s="10" t="str">
        <f>IFERROR(VLOOKUP($Y$3&amp;$R1057,PRM!$Q$3:$T$31,3,FALSE),"")</f>
        <v/>
      </c>
      <c r="AG1057" s="10" t="str">
        <f>IFERROR(IF(AF1057=0,0,MATCH($Y$3,PRM!$AF$3:'PRM'!$AF$133,0)),"")</f>
        <v/>
      </c>
      <c r="AH1057" s="10" t="str">
        <f>IF($Y$3="","",(IF(AF1057=0,0,COUNTIF(PRM!$AF$3:'PRM'!$AF$133,$Y$3))))</f>
        <v/>
      </c>
      <c r="AI1057" s="10" t="str">
        <f>IFERROR(VLOOKUP($Y$3&amp;$R1057,PRM!$Q$3:$U$31,4,FALSE),"")</f>
        <v/>
      </c>
      <c r="AJ1057" s="10" t="str">
        <f>IFERROR(IF(AI1057=0,0,MATCH($Y$3,PRM!$V$3:'PRM'!$V$50,0)),"")</f>
        <v/>
      </c>
      <c r="AK1057" s="10" t="str">
        <f>IF($Y$3="","",(IF(AI1057=0,0,COUNTIF(PRM!$V$3:'PRM'!$V$50,$Y$3))))</f>
        <v/>
      </c>
      <c r="AL1057" s="10" t="str">
        <f>IFERROR(VLOOKUP($Y$3&amp;$R1057,PRM!$Q$3:$U$31,5,FALSE),"")</f>
        <v/>
      </c>
      <c r="AM1057" s="10" t="str">
        <f>IFERROR(IF(AL1057=0,0,MATCH($Y$3,PRM!$AA$3:'PRM'!$AA$94,0)),"")</f>
        <v/>
      </c>
      <c r="AN1057" s="10" t="str">
        <f>IF($Y$3="","",IF(AL1057=0,0,COUNTIF(PRM!$AA$3:'PRM'!$AA$94,$Y$3)))</f>
        <v/>
      </c>
      <c r="AO1057" s="10">
        <f t="shared" si="336"/>
        <v>0</v>
      </c>
      <c r="AP1057" s="10">
        <f t="shared" si="337"/>
        <v>0</v>
      </c>
      <c r="AQ1057" s="10">
        <f t="shared" si="338"/>
        <v>0</v>
      </c>
      <c r="AR1057" s="10">
        <f t="shared" si="339"/>
        <v>0</v>
      </c>
      <c r="AS1057" s="10">
        <f t="shared" si="340"/>
        <v>0</v>
      </c>
      <c r="AT1057" s="10">
        <f t="shared" si="341"/>
        <v>0</v>
      </c>
      <c r="AU1057" s="10">
        <f t="shared" si="342"/>
        <v>0</v>
      </c>
      <c r="AV1057" s="10">
        <f t="shared" si="343"/>
        <v>0</v>
      </c>
      <c r="AW1057" s="10">
        <f t="shared" si="344"/>
        <v>0</v>
      </c>
      <c r="AX1057" s="10">
        <f t="shared" si="345"/>
        <v>0</v>
      </c>
      <c r="AY1057" s="10">
        <f t="shared" si="346"/>
        <v>0</v>
      </c>
      <c r="AZ1057" s="10">
        <f t="shared" si="347"/>
        <v>0</v>
      </c>
      <c r="BA1057" s="10">
        <f t="shared" si="348"/>
        <v>0</v>
      </c>
      <c r="BB1057" s="10">
        <f t="shared" si="349"/>
        <v>0</v>
      </c>
      <c r="BC1057" s="10">
        <f t="shared" si="350"/>
        <v>0</v>
      </c>
      <c r="BD1057" s="10">
        <f t="shared" si="351"/>
        <v>0</v>
      </c>
      <c r="BE1057" s="10">
        <f t="shared" si="352"/>
        <v>0</v>
      </c>
      <c r="BF1057" s="10">
        <f t="shared" si="353"/>
        <v>0</v>
      </c>
      <c r="BG1057" s="10">
        <f t="shared" si="354"/>
        <v>0</v>
      </c>
      <c r="BH1057" s="10">
        <f t="shared" si="355"/>
        <v>0</v>
      </c>
    </row>
    <row r="1058" spans="1:60" ht="27.75" customHeight="1">
      <c r="A1058" t="str">
        <f t="shared" si="356"/>
        <v/>
      </c>
      <c r="B1058" s="54"/>
      <c r="C1058" s="55"/>
      <c r="D1058" s="54"/>
      <c r="E1058" s="55"/>
      <c r="F1058" s="31"/>
      <c r="G1058" s="29"/>
      <c r="H1058" s="32"/>
      <c r="I1058" s="32"/>
      <c r="J1058" s="30"/>
      <c r="K1058" s="31"/>
      <c r="L1058" s="33"/>
      <c r="M1058" s="33"/>
      <c r="N1058" s="54"/>
      <c r="O1058" s="56"/>
      <c r="P1058" s="56"/>
      <c r="Q1058" s="57"/>
      <c r="R1058" s="33"/>
      <c r="S1058" s="33"/>
      <c r="T1058" s="40"/>
      <c r="U1058" s="40"/>
      <c r="V1058" s="17"/>
      <c r="W1058" s="17"/>
      <c r="X1058" s="10" t="str">
        <f>IFERROR(VLOOKUP($F1058,PRM!$G$3:$H$5,2,FALSE),"")</f>
        <v/>
      </c>
      <c r="Y1058" s="10" t="str">
        <f>IFERROR(VLOOKUP($G1058,PRM!$I$3:$J$5,2,FALSE),"")</f>
        <v/>
      </c>
      <c r="Z1058" s="10" t="str">
        <f>IFERROR(VLOOKUP($K1058,PRM!$K$3:$L$4,2,FALSE),"")</f>
        <v/>
      </c>
      <c r="AA1058" s="10" t="str">
        <f>IFERROR(VLOOKUP($N1058,PRM!$M$3:$N$50,2,FALSE),"")</f>
        <v/>
      </c>
      <c r="AB1058" s="10" t="str">
        <f>IFERROR(VLOOKUP($Y$3&amp;$R1058,PRM!$Q$3:$R$31,2,FALSE),"")</f>
        <v/>
      </c>
      <c r="AC1058" s="10" t="str">
        <f>IFERROR(VLOOKUP($Y$3&amp;$S1058,PRM!$AH$3:$AI$133,2,FALSE),"")</f>
        <v/>
      </c>
      <c r="AD1058" s="10" t="str">
        <f>IFERROR(VLOOKUP($Y$3&amp;$T1058,PRM!$Y$3:$Z$50,2,FALSE),"")</f>
        <v>1</v>
      </c>
      <c r="AE1058" s="10" t="str">
        <f>IFERROR(VLOOKUP($Y$3&amp;$U1058,PRM!$AD$3:$AE$44,2,FALSE),"")</f>
        <v/>
      </c>
      <c r="AF1058" s="10" t="str">
        <f>IFERROR(VLOOKUP($Y$3&amp;$R1058,PRM!$Q$3:$T$31,3,FALSE),"")</f>
        <v/>
      </c>
      <c r="AG1058" s="10" t="str">
        <f>IFERROR(IF(AF1058=0,0,MATCH($Y$3,PRM!$AF$3:'PRM'!$AF$133,0)),"")</f>
        <v/>
      </c>
      <c r="AH1058" s="10" t="str">
        <f>IF($Y$3="","",(IF(AF1058=0,0,COUNTIF(PRM!$AF$3:'PRM'!$AF$133,$Y$3))))</f>
        <v/>
      </c>
      <c r="AI1058" s="10" t="str">
        <f>IFERROR(VLOOKUP($Y$3&amp;$R1058,PRM!$Q$3:$U$31,4,FALSE),"")</f>
        <v/>
      </c>
      <c r="AJ1058" s="10" t="str">
        <f>IFERROR(IF(AI1058=0,0,MATCH($Y$3,PRM!$V$3:'PRM'!$V$50,0)),"")</f>
        <v/>
      </c>
      <c r="AK1058" s="10" t="str">
        <f>IF($Y$3="","",(IF(AI1058=0,0,COUNTIF(PRM!$V$3:'PRM'!$V$50,$Y$3))))</f>
        <v/>
      </c>
      <c r="AL1058" s="10" t="str">
        <f>IFERROR(VLOOKUP($Y$3&amp;$R1058,PRM!$Q$3:$U$31,5,FALSE),"")</f>
        <v/>
      </c>
      <c r="AM1058" s="10" t="str">
        <f>IFERROR(IF(AL1058=0,0,MATCH($Y$3,PRM!$AA$3:'PRM'!$AA$94,0)),"")</f>
        <v/>
      </c>
      <c r="AN1058" s="10" t="str">
        <f>IF($Y$3="","",IF(AL1058=0,0,COUNTIF(PRM!$AA$3:'PRM'!$AA$94,$Y$3)))</f>
        <v/>
      </c>
      <c r="AO1058" s="10">
        <f t="shared" si="336"/>
        <v>0</v>
      </c>
      <c r="AP1058" s="10">
        <f t="shared" si="337"/>
        <v>0</v>
      </c>
      <c r="AQ1058" s="10">
        <f t="shared" si="338"/>
        <v>0</v>
      </c>
      <c r="AR1058" s="10">
        <f t="shared" si="339"/>
        <v>0</v>
      </c>
      <c r="AS1058" s="10">
        <f t="shared" si="340"/>
        <v>0</v>
      </c>
      <c r="AT1058" s="10">
        <f t="shared" si="341"/>
        <v>0</v>
      </c>
      <c r="AU1058" s="10">
        <f t="shared" si="342"/>
        <v>0</v>
      </c>
      <c r="AV1058" s="10">
        <f t="shared" si="343"/>
        <v>0</v>
      </c>
      <c r="AW1058" s="10">
        <f t="shared" si="344"/>
        <v>0</v>
      </c>
      <c r="AX1058" s="10">
        <f t="shared" si="345"/>
        <v>0</v>
      </c>
      <c r="AY1058" s="10">
        <f t="shared" si="346"/>
        <v>0</v>
      </c>
      <c r="AZ1058" s="10">
        <f t="shared" si="347"/>
        <v>0</v>
      </c>
      <c r="BA1058" s="10">
        <f t="shared" si="348"/>
        <v>0</v>
      </c>
      <c r="BB1058" s="10">
        <f t="shared" si="349"/>
        <v>0</v>
      </c>
      <c r="BC1058" s="10">
        <f t="shared" si="350"/>
        <v>0</v>
      </c>
      <c r="BD1058" s="10">
        <f t="shared" si="351"/>
        <v>0</v>
      </c>
      <c r="BE1058" s="10">
        <f t="shared" si="352"/>
        <v>0</v>
      </c>
      <c r="BF1058" s="10">
        <f t="shared" si="353"/>
        <v>0</v>
      </c>
      <c r="BG1058" s="10">
        <f t="shared" si="354"/>
        <v>0</v>
      </c>
      <c r="BH1058" s="10">
        <f t="shared" si="355"/>
        <v>0</v>
      </c>
    </row>
    <row r="1059" spans="1:60" ht="27.75" customHeight="1">
      <c r="A1059" t="str">
        <f t="shared" si="356"/>
        <v/>
      </c>
      <c r="B1059" s="54"/>
      <c r="C1059" s="55"/>
      <c r="D1059" s="54"/>
      <c r="E1059" s="55"/>
      <c r="F1059" s="31"/>
      <c r="G1059" s="29"/>
      <c r="H1059" s="32"/>
      <c r="I1059" s="32"/>
      <c r="J1059" s="30"/>
      <c r="K1059" s="31"/>
      <c r="L1059" s="33"/>
      <c r="M1059" s="33"/>
      <c r="N1059" s="54"/>
      <c r="O1059" s="56"/>
      <c r="P1059" s="56"/>
      <c r="Q1059" s="57"/>
      <c r="R1059" s="33"/>
      <c r="S1059" s="33"/>
      <c r="T1059" s="40"/>
      <c r="U1059" s="40"/>
      <c r="V1059" s="17"/>
      <c r="W1059" s="17"/>
      <c r="X1059" s="10" t="str">
        <f>IFERROR(VLOOKUP($F1059,PRM!$G$3:$H$5,2,FALSE),"")</f>
        <v/>
      </c>
      <c r="Y1059" s="10" t="str">
        <f>IFERROR(VLOOKUP($G1059,PRM!$I$3:$J$5,2,FALSE),"")</f>
        <v/>
      </c>
      <c r="Z1059" s="10" t="str">
        <f>IFERROR(VLOOKUP($K1059,PRM!$K$3:$L$4,2,FALSE),"")</f>
        <v/>
      </c>
      <c r="AA1059" s="10" t="str">
        <f>IFERROR(VLOOKUP($N1059,PRM!$M$3:$N$50,2,FALSE),"")</f>
        <v/>
      </c>
      <c r="AB1059" s="10" t="str">
        <f>IFERROR(VLOOKUP($Y$3&amp;$R1059,PRM!$Q$3:$R$31,2,FALSE),"")</f>
        <v/>
      </c>
      <c r="AC1059" s="10" t="str">
        <f>IFERROR(VLOOKUP($Y$3&amp;$S1059,PRM!$AH$3:$AI$133,2,FALSE),"")</f>
        <v/>
      </c>
      <c r="AD1059" s="10" t="str">
        <f>IFERROR(VLOOKUP($Y$3&amp;$T1059,PRM!$Y$3:$Z$50,2,FALSE),"")</f>
        <v>1</v>
      </c>
      <c r="AE1059" s="10" t="str">
        <f>IFERROR(VLOOKUP($Y$3&amp;$U1059,PRM!$AD$3:$AE$44,2,FALSE),"")</f>
        <v/>
      </c>
      <c r="AF1059" s="10" t="str">
        <f>IFERROR(VLOOKUP($Y$3&amp;$R1059,PRM!$Q$3:$T$31,3,FALSE),"")</f>
        <v/>
      </c>
      <c r="AG1059" s="10" t="str">
        <f>IFERROR(IF(AF1059=0,0,MATCH($Y$3,PRM!$AF$3:'PRM'!$AF$133,0)),"")</f>
        <v/>
      </c>
      <c r="AH1059" s="10" t="str">
        <f>IF($Y$3="","",(IF(AF1059=0,0,COUNTIF(PRM!$AF$3:'PRM'!$AF$133,$Y$3))))</f>
        <v/>
      </c>
      <c r="AI1059" s="10" t="str">
        <f>IFERROR(VLOOKUP($Y$3&amp;$R1059,PRM!$Q$3:$U$31,4,FALSE),"")</f>
        <v/>
      </c>
      <c r="AJ1059" s="10" t="str">
        <f>IFERROR(IF(AI1059=0,0,MATCH($Y$3,PRM!$V$3:'PRM'!$V$50,0)),"")</f>
        <v/>
      </c>
      <c r="AK1059" s="10" t="str">
        <f>IF($Y$3="","",(IF(AI1059=0,0,COUNTIF(PRM!$V$3:'PRM'!$V$50,$Y$3))))</f>
        <v/>
      </c>
      <c r="AL1059" s="10" t="str">
        <f>IFERROR(VLOOKUP($Y$3&amp;$R1059,PRM!$Q$3:$U$31,5,FALSE),"")</f>
        <v/>
      </c>
      <c r="AM1059" s="10" t="str">
        <f>IFERROR(IF(AL1059=0,0,MATCH($Y$3,PRM!$AA$3:'PRM'!$AA$94,0)),"")</f>
        <v/>
      </c>
      <c r="AN1059" s="10" t="str">
        <f>IF($Y$3="","",IF(AL1059=0,0,COUNTIF(PRM!$AA$3:'PRM'!$AA$94,$Y$3)))</f>
        <v/>
      </c>
      <c r="AO1059" s="10">
        <f t="shared" si="336"/>
        <v>0</v>
      </c>
      <c r="AP1059" s="10">
        <f t="shared" si="337"/>
        <v>0</v>
      </c>
      <c r="AQ1059" s="10">
        <f t="shared" si="338"/>
        <v>0</v>
      </c>
      <c r="AR1059" s="10">
        <f t="shared" si="339"/>
        <v>0</v>
      </c>
      <c r="AS1059" s="10">
        <f t="shared" si="340"/>
        <v>0</v>
      </c>
      <c r="AT1059" s="10">
        <f t="shared" si="341"/>
        <v>0</v>
      </c>
      <c r="AU1059" s="10">
        <f t="shared" si="342"/>
        <v>0</v>
      </c>
      <c r="AV1059" s="10">
        <f t="shared" si="343"/>
        <v>0</v>
      </c>
      <c r="AW1059" s="10">
        <f t="shared" si="344"/>
        <v>0</v>
      </c>
      <c r="AX1059" s="10">
        <f t="shared" si="345"/>
        <v>0</v>
      </c>
      <c r="AY1059" s="10">
        <f t="shared" si="346"/>
        <v>0</v>
      </c>
      <c r="AZ1059" s="10">
        <f t="shared" si="347"/>
        <v>0</v>
      </c>
      <c r="BA1059" s="10">
        <f t="shared" si="348"/>
        <v>0</v>
      </c>
      <c r="BB1059" s="10">
        <f t="shared" si="349"/>
        <v>0</v>
      </c>
      <c r="BC1059" s="10">
        <f t="shared" si="350"/>
        <v>0</v>
      </c>
      <c r="BD1059" s="10">
        <f t="shared" si="351"/>
        <v>0</v>
      </c>
      <c r="BE1059" s="10">
        <f t="shared" si="352"/>
        <v>0</v>
      </c>
      <c r="BF1059" s="10">
        <f t="shared" si="353"/>
        <v>0</v>
      </c>
      <c r="BG1059" s="10">
        <f t="shared" si="354"/>
        <v>0</v>
      </c>
      <c r="BH1059" s="10">
        <f t="shared" si="355"/>
        <v>0</v>
      </c>
    </row>
    <row r="1060" spans="1:60" ht="27.75" customHeight="1">
      <c r="A1060" t="str">
        <f t="shared" si="356"/>
        <v/>
      </c>
      <c r="B1060" s="54"/>
      <c r="C1060" s="55"/>
      <c r="D1060" s="54"/>
      <c r="E1060" s="55"/>
      <c r="F1060" s="31"/>
      <c r="G1060" s="29"/>
      <c r="H1060" s="32"/>
      <c r="I1060" s="32"/>
      <c r="J1060" s="30"/>
      <c r="K1060" s="31"/>
      <c r="L1060" s="33"/>
      <c r="M1060" s="33"/>
      <c r="N1060" s="54"/>
      <c r="O1060" s="56"/>
      <c r="P1060" s="56"/>
      <c r="Q1060" s="57"/>
      <c r="R1060" s="33"/>
      <c r="S1060" s="33"/>
      <c r="T1060" s="40"/>
      <c r="U1060" s="40"/>
      <c r="V1060" s="17"/>
      <c r="W1060" s="17"/>
      <c r="X1060" s="10" t="str">
        <f>IFERROR(VLOOKUP($F1060,PRM!$G$3:$H$5,2,FALSE),"")</f>
        <v/>
      </c>
      <c r="Y1060" s="10" t="str">
        <f>IFERROR(VLOOKUP($G1060,PRM!$I$3:$J$5,2,FALSE),"")</f>
        <v/>
      </c>
      <c r="Z1060" s="10" t="str">
        <f>IFERROR(VLOOKUP($K1060,PRM!$K$3:$L$4,2,FALSE),"")</f>
        <v/>
      </c>
      <c r="AA1060" s="10" t="str">
        <f>IFERROR(VLOOKUP($N1060,PRM!$M$3:$N$50,2,FALSE),"")</f>
        <v/>
      </c>
      <c r="AB1060" s="10" t="str">
        <f>IFERROR(VLOOKUP($Y$3&amp;$R1060,PRM!$Q$3:$R$31,2,FALSE),"")</f>
        <v/>
      </c>
      <c r="AC1060" s="10" t="str">
        <f>IFERROR(VLOOKUP($Y$3&amp;$S1060,PRM!$AH$3:$AI$133,2,FALSE),"")</f>
        <v/>
      </c>
      <c r="AD1060" s="10" t="str">
        <f>IFERROR(VLOOKUP($Y$3&amp;$T1060,PRM!$Y$3:$Z$50,2,FALSE),"")</f>
        <v>1</v>
      </c>
      <c r="AE1060" s="10" t="str">
        <f>IFERROR(VLOOKUP($Y$3&amp;$U1060,PRM!$AD$3:$AE$44,2,FALSE),"")</f>
        <v/>
      </c>
      <c r="AF1060" s="10" t="str">
        <f>IFERROR(VLOOKUP($Y$3&amp;$R1060,PRM!$Q$3:$T$31,3,FALSE),"")</f>
        <v/>
      </c>
      <c r="AG1060" s="10" t="str">
        <f>IFERROR(IF(AF1060=0,0,MATCH($Y$3,PRM!$AF$3:'PRM'!$AF$133,0)),"")</f>
        <v/>
      </c>
      <c r="AH1060" s="10" t="str">
        <f>IF($Y$3="","",(IF(AF1060=0,0,COUNTIF(PRM!$AF$3:'PRM'!$AF$133,$Y$3))))</f>
        <v/>
      </c>
      <c r="AI1060" s="10" t="str">
        <f>IFERROR(VLOOKUP($Y$3&amp;$R1060,PRM!$Q$3:$U$31,4,FALSE),"")</f>
        <v/>
      </c>
      <c r="AJ1060" s="10" t="str">
        <f>IFERROR(IF(AI1060=0,0,MATCH($Y$3,PRM!$V$3:'PRM'!$V$50,0)),"")</f>
        <v/>
      </c>
      <c r="AK1060" s="10" t="str">
        <f>IF($Y$3="","",(IF(AI1060=0,0,COUNTIF(PRM!$V$3:'PRM'!$V$50,$Y$3))))</f>
        <v/>
      </c>
      <c r="AL1060" s="10" t="str">
        <f>IFERROR(VLOOKUP($Y$3&amp;$R1060,PRM!$Q$3:$U$31,5,FALSE),"")</f>
        <v/>
      </c>
      <c r="AM1060" s="10" t="str">
        <f>IFERROR(IF(AL1060=0,0,MATCH($Y$3,PRM!$AA$3:'PRM'!$AA$94,0)),"")</f>
        <v/>
      </c>
      <c r="AN1060" s="10" t="str">
        <f>IF($Y$3="","",IF(AL1060=0,0,COUNTIF(PRM!$AA$3:'PRM'!$AA$94,$Y$3)))</f>
        <v/>
      </c>
      <c r="AO1060" s="10">
        <f t="shared" si="336"/>
        <v>0</v>
      </c>
      <c r="AP1060" s="10">
        <f t="shared" si="337"/>
        <v>0</v>
      </c>
      <c r="AQ1060" s="10">
        <f t="shared" si="338"/>
        <v>0</v>
      </c>
      <c r="AR1060" s="10">
        <f t="shared" si="339"/>
        <v>0</v>
      </c>
      <c r="AS1060" s="10">
        <f t="shared" si="340"/>
        <v>0</v>
      </c>
      <c r="AT1060" s="10">
        <f t="shared" si="341"/>
        <v>0</v>
      </c>
      <c r="AU1060" s="10">
        <f t="shared" si="342"/>
        <v>0</v>
      </c>
      <c r="AV1060" s="10">
        <f t="shared" si="343"/>
        <v>0</v>
      </c>
      <c r="AW1060" s="10">
        <f t="shared" si="344"/>
        <v>0</v>
      </c>
      <c r="AX1060" s="10">
        <f t="shared" si="345"/>
        <v>0</v>
      </c>
      <c r="AY1060" s="10">
        <f t="shared" si="346"/>
        <v>0</v>
      </c>
      <c r="AZ1060" s="10">
        <f t="shared" si="347"/>
        <v>0</v>
      </c>
      <c r="BA1060" s="10">
        <f t="shared" si="348"/>
        <v>0</v>
      </c>
      <c r="BB1060" s="10">
        <f t="shared" si="349"/>
        <v>0</v>
      </c>
      <c r="BC1060" s="10">
        <f t="shared" si="350"/>
        <v>0</v>
      </c>
      <c r="BD1060" s="10">
        <f t="shared" si="351"/>
        <v>0</v>
      </c>
      <c r="BE1060" s="10">
        <f t="shared" si="352"/>
        <v>0</v>
      </c>
      <c r="BF1060" s="10">
        <f t="shared" si="353"/>
        <v>0</v>
      </c>
      <c r="BG1060" s="10">
        <f t="shared" si="354"/>
        <v>0</v>
      </c>
      <c r="BH1060" s="10">
        <f t="shared" si="355"/>
        <v>0</v>
      </c>
    </row>
    <row r="1061" spans="1:60" ht="27.75" customHeight="1">
      <c r="A1061" t="str">
        <f t="shared" si="356"/>
        <v/>
      </c>
      <c r="B1061" s="54"/>
      <c r="C1061" s="55"/>
      <c r="D1061" s="54"/>
      <c r="E1061" s="55"/>
      <c r="F1061" s="31"/>
      <c r="G1061" s="29"/>
      <c r="H1061" s="32"/>
      <c r="I1061" s="32"/>
      <c r="J1061" s="30"/>
      <c r="K1061" s="31"/>
      <c r="L1061" s="33"/>
      <c r="M1061" s="33"/>
      <c r="N1061" s="54"/>
      <c r="O1061" s="56"/>
      <c r="P1061" s="56"/>
      <c r="Q1061" s="57"/>
      <c r="R1061" s="33"/>
      <c r="S1061" s="33"/>
      <c r="T1061" s="40"/>
      <c r="U1061" s="40"/>
      <c r="V1061" s="17"/>
      <c r="W1061" s="17"/>
      <c r="X1061" s="10" t="str">
        <f>IFERROR(VLOOKUP($F1061,PRM!$G$3:$H$5,2,FALSE),"")</f>
        <v/>
      </c>
      <c r="Y1061" s="10" t="str">
        <f>IFERROR(VLOOKUP($G1061,PRM!$I$3:$J$5,2,FALSE),"")</f>
        <v/>
      </c>
      <c r="Z1061" s="10" t="str">
        <f>IFERROR(VLOOKUP($K1061,PRM!$K$3:$L$4,2,FALSE),"")</f>
        <v/>
      </c>
      <c r="AA1061" s="10" t="str">
        <f>IFERROR(VLOOKUP($N1061,PRM!$M$3:$N$50,2,FALSE),"")</f>
        <v/>
      </c>
      <c r="AB1061" s="10" t="str">
        <f>IFERROR(VLOOKUP($Y$3&amp;$R1061,PRM!$Q$3:$R$31,2,FALSE),"")</f>
        <v/>
      </c>
      <c r="AC1061" s="10" t="str">
        <f>IFERROR(VLOOKUP($Y$3&amp;$S1061,PRM!$AH$3:$AI$133,2,FALSE),"")</f>
        <v/>
      </c>
      <c r="AD1061" s="10" t="str">
        <f>IFERROR(VLOOKUP($Y$3&amp;$T1061,PRM!$Y$3:$Z$50,2,FALSE),"")</f>
        <v>1</v>
      </c>
      <c r="AE1061" s="10" t="str">
        <f>IFERROR(VLOOKUP($Y$3&amp;$U1061,PRM!$AD$3:$AE$44,2,FALSE),"")</f>
        <v/>
      </c>
      <c r="AF1061" s="10" t="str">
        <f>IFERROR(VLOOKUP($Y$3&amp;$R1061,PRM!$Q$3:$T$31,3,FALSE),"")</f>
        <v/>
      </c>
      <c r="AG1061" s="10" t="str">
        <f>IFERROR(IF(AF1061=0,0,MATCH($Y$3,PRM!$AF$3:'PRM'!$AF$133,0)),"")</f>
        <v/>
      </c>
      <c r="AH1061" s="10" t="str">
        <f>IF($Y$3="","",(IF(AF1061=0,0,COUNTIF(PRM!$AF$3:'PRM'!$AF$133,$Y$3))))</f>
        <v/>
      </c>
      <c r="AI1061" s="10" t="str">
        <f>IFERROR(VLOOKUP($Y$3&amp;$R1061,PRM!$Q$3:$U$31,4,FALSE),"")</f>
        <v/>
      </c>
      <c r="AJ1061" s="10" t="str">
        <f>IFERROR(IF(AI1061=0,0,MATCH($Y$3,PRM!$V$3:'PRM'!$V$50,0)),"")</f>
        <v/>
      </c>
      <c r="AK1061" s="10" t="str">
        <f>IF($Y$3="","",(IF(AI1061=0,0,COUNTIF(PRM!$V$3:'PRM'!$V$50,$Y$3))))</f>
        <v/>
      </c>
      <c r="AL1061" s="10" t="str">
        <f>IFERROR(VLOOKUP($Y$3&amp;$R1061,PRM!$Q$3:$U$31,5,FALSE),"")</f>
        <v/>
      </c>
      <c r="AM1061" s="10" t="str">
        <f>IFERROR(IF(AL1061=0,0,MATCH($Y$3,PRM!$AA$3:'PRM'!$AA$94,0)),"")</f>
        <v/>
      </c>
      <c r="AN1061" s="10" t="str">
        <f>IF($Y$3="","",IF(AL1061=0,0,COUNTIF(PRM!$AA$3:'PRM'!$AA$94,$Y$3)))</f>
        <v/>
      </c>
      <c r="AO1061" s="10">
        <f t="shared" si="336"/>
        <v>0</v>
      </c>
      <c r="AP1061" s="10">
        <f t="shared" si="337"/>
        <v>0</v>
      </c>
      <c r="AQ1061" s="10">
        <f t="shared" si="338"/>
        <v>0</v>
      </c>
      <c r="AR1061" s="10">
        <f t="shared" si="339"/>
        <v>0</v>
      </c>
      <c r="AS1061" s="10">
        <f t="shared" si="340"/>
        <v>0</v>
      </c>
      <c r="AT1061" s="10">
        <f t="shared" si="341"/>
        <v>0</v>
      </c>
      <c r="AU1061" s="10">
        <f t="shared" si="342"/>
        <v>0</v>
      </c>
      <c r="AV1061" s="10">
        <f t="shared" si="343"/>
        <v>0</v>
      </c>
      <c r="AW1061" s="10">
        <f t="shared" si="344"/>
        <v>0</v>
      </c>
      <c r="AX1061" s="10">
        <f t="shared" si="345"/>
        <v>0</v>
      </c>
      <c r="AY1061" s="10">
        <f t="shared" si="346"/>
        <v>0</v>
      </c>
      <c r="AZ1061" s="10">
        <f t="shared" si="347"/>
        <v>0</v>
      </c>
      <c r="BA1061" s="10">
        <f t="shared" si="348"/>
        <v>0</v>
      </c>
      <c r="BB1061" s="10">
        <f t="shared" si="349"/>
        <v>0</v>
      </c>
      <c r="BC1061" s="10">
        <f t="shared" si="350"/>
        <v>0</v>
      </c>
      <c r="BD1061" s="10">
        <f t="shared" si="351"/>
        <v>0</v>
      </c>
      <c r="BE1061" s="10">
        <f t="shared" si="352"/>
        <v>0</v>
      </c>
      <c r="BF1061" s="10">
        <f t="shared" si="353"/>
        <v>0</v>
      </c>
      <c r="BG1061" s="10">
        <f t="shared" si="354"/>
        <v>0</v>
      </c>
      <c r="BH1061" s="10">
        <f t="shared" si="355"/>
        <v>0</v>
      </c>
    </row>
    <row r="1062" spans="1:60" ht="27.75" customHeight="1">
      <c r="A1062" t="str">
        <f t="shared" si="356"/>
        <v/>
      </c>
      <c r="B1062" s="54"/>
      <c r="C1062" s="55"/>
      <c r="D1062" s="54"/>
      <c r="E1062" s="55"/>
      <c r="F1062" s="31"/>
      <c r="G1062" s="29"/>
      <c r="H1062" s="32"/>
      <c r="I1062" s="32"/>
      <c r="J1062" s="30"/>
      <c r="K1062" s="31"/>
      <c r="L1062" s="33"/>
      <c r="M1062" s="33"/>
      <c r="N1062" s="54"/>
      <c r="O1062" s="56"/>
      <c r="P1062" s="56"/>
      <c r="Q1062" s="57"/>
      <c r="R1062" s="33"/>
      <c r="S1062" s="33"/>
      <c r="T1062" s="40"/>
      <c r="U1062" s="40"/>
      <c r="V1062" s="17"/>
      <c r="W1062" s="17"/>
      <c r="X1062" s="10" t="str">
        <f>IFERROR(VLOOKUP($F1062,PRM!$G$3:$H$5,2,FALSE),"")</f>
        <v/>
      </c>
      <c r="Y1062" s="10" t="str">
        <f>IFERROR(VLOOKUP($G1062,PRM!$I$3:$J$5,2,FALSE),"")</f>
        <v/>
      </c>
      <c r="Z1062" s="10" t="str">
        <f>IFERROR(VLOOKUP($K1062,PRM!$K$3:$L$4,2,FALSE),"")</f>
        <v/>
      </c>
      <c r="AA1062" s="10" t="str">
        <f>IFERROR(VLOOKUP($N1062,PRM!$M$3:$N$50,2,FALSE),"")</f>
        <v/>
      </c>
      <c r="AB1062" s="10" t="str">
        <f>IFERROR(VLOOKUP($Y$3&amp;$R1062,PRM!$Q$3:$R$31,2,FALSE),"")</f>
        <v/>
      </c>
      <c r="AC1062" s="10" t="str">
        <f>IFERROR(VLOOKUP($Y$3&amp;$S1062,PRM!$AH$3:$AI$133,2,FALSE),"")</f>
        <v/>
      </c>
      <c r="AD1062" s="10" t="str">
        <f>IFERROR(VLOOKUP($Y$3&amp;$T1062,PRM!$Y$3:$Z$50,2,FALSE),"")</f>
        <v>1</v>
      </c>
      <c r="AE1062" s="10" t="str">
        <f>IFERROR(VLOOKUP($Y$3&amp;$U1062,PRM!$AD$3:$AE$44,2,FALSE),"")</f>
        <v/>
      </c>
      <c r="AF1062" s="10" t="str">
        <f>IFERROR(VLOOKUP($Y$3&amp;$R1062,PRM!$Q$3:$T$31,3,FALSE),"")</f>
        <v/>
      </c>
      <c r="AG1062" s="10" t="str">
        <f>IFERROR(IF(AF1062=0,0,MATCH($Y$3,PRM!$AF$3:'PRM'!$AF$133,0)),"")</f>
        <v/>
      </c>
      <c r="AH1062" s="10" t="str">
        <f>IF($Y$3="","",(IF(AF1062=0,0,COUNTIF(PRM!$AF$3:'PRM'!$AF$133,$Y$3))))</f>
        <v/>
      </c>
      <c r="AI1062" s="10" t="str">
        <f>IFERROR(VLOOKUP($Y$3&amp;$R1062,PRM!$Q$3:$U$31,4,FALSE),"")</f>
        <v/>
      </c>
      <c r="AJ1062" s="10" t="str">
        <f>IFERROR(IF(AI1062=0,0,MATCH($Y$3,PRM!$V$3:'PRM'!$V$50,0)),"")</f>
        <v/>
      </c>
      <c r="AK1062" s="10" t="str">
        <f>IF($Y$3="","",(IF(AI1062=0,0,COUNTIF(PRM!$V$3:'PRM'!$V$50,$Y$3))))</f>
        <v/>
      </c>
      <c r="AL1062" s="10" t="str">
        <f>IFERROR(VLOOKUP($Y$3&amp;$R1062,PRM!$Q$3:$U$31,5,FALSE),"")</f>
        <v/>
      </c>
      <c r="AM1062" s="10" t="str">
        <f>IFERROR(IF(AL1062=0,0,MATCH($Y$3,PRM!$AA$3:'PRM'!$AA$94,0)),"")</f>
        <v/>
      </c>
      <c r="AN1062" s="10" t="str">
        <f>IF($Y$3="","",IF(AL1062=0,0,COUNTIF(PRM!$AA$3:'PRM'!$AA$94,$Y$3)))</f>
        <v/>
      </c>
      <c r="AO1062" s="10">
        <f t="shared" si="336"/>
        <v>0</v>
      </c>
      <c r="AP1062" s="10">
        <f t="shared" si="337"/>
        <v>0</v>
      </c>
      <c r="AQ1062" s="10">
        <f t="shared" si="338"/>
        <v>0</v>
      </c>
      <c r="AR1062" s="10">
        <f t="shared" si="339"/>
        <v>0</v>
      </c>
      <c r="AS1062" s="10">
        <f t="shared" si="340"/>
        <v>0</v>
      </c>
      <c r="AT1062" s="10">
        <f t="shared" si="341"/>
        <v>0</v>
      </c>
      <c r="AU1062" s="10">
        <f t="shared" si="342"/>
        <v>0</v>
      </c>
      <c r="AV1062" s="10">
        <f t="shared" si="343"/>
        <v>0</v>
      </c>
      <c r="AW1062" s="10">
        <f t="shared" si="344"/>
        <v>0</v>
      </c>
      <c r="AX1062" s="10">
        <f t="shared" si="345"/>
        <v>0</v>
      </c>
      <c r="AY1062" s="10">
        <f t="shared" si="346"/>
        <v>0</v>
      </c>
      <c r="AZ1062" s="10">
        <f t="shared" si="347"/>
        <v>0</v>
      </c>
      <c r="BA1062" s="10">
        <f t="shared" si="348"/>
        <v>0</v>
      </c>
      <c r="BB1062" s="10">
        <f t="shared" si="349"/>
        <v>0</v>
      </c>
      <c r="BC1062" s="10">
        <f t="shared" si="350"/>
        <v>0</v>
      </c>
      <c r="BD1062" s="10">
        <f t="shared" si="351"/>
        <v>0</v>
      </c>
      <c r="BE1062" s="10">
        <f t="shared" si="352"/>
        <v>0</v>
      </c>
      <c r="BF1062" s="10">
        <f t="shared" si="353"/>
        <v>0</v>
      </c>
      <c r="BG1062" s="10">
        <f t="shared" si="354"/>
        <v>0</v>
      </c>
      <c r="BH1062" s="10">
        <f t="shared" si="355"/>
        <v>0</v>
      </c>
    </row>
    <row r="1063" spans="1:60" ht="27.75" customHeight="1">
      <c r="A1063" t="str">
        <f t="shared" si="356"/>
        <v/>
      </c>
      <c r="B1063" s="54"/>
      <c r="C1063" s="55"/>
      <c r="D1063" s="54"/>
      <c r="E1063" s="55"/>
      <c r="F1063" s="31"/>
      <c r="G1063" s="29"/>
      <c r="H1063" s="32"/>
      <c r="I1063" s="32"/>
      <c r="J1063" s="30"/>
      <c r="K1063" s="31"/>
      <c r="L1063" s="33"/>
      <c r="M1063" s="33"/>
      <c r="N1063" s="54"/>
      <c r="O1063" s="56"/>
      <c r="P1063" s="56"/>
      <c r="Q1063" s="57"/>
      <c r="R1063" s="33"/>
      <c r="S1063" s="33"/>
      <c r="T1063" s="40"/>
      <c r="U1063" s="40"/>
      <c r="V1063" s="17"/>
      <c r="W1063" s="17"/>
      <c r="X1063" s="10" t="str">
        <f>IFERROR(VLOOKUP($F1063,PRM!$G$3:$H$5,2,FALSE),"")</f>
        <v/>
      </c>
      <c r="Y1063" s="10" t="str">
        <f>IFERROR(VLOOKUP($G1063,PRM!$I$3:$J$5,2,FALSE),"")</f>
        <v/>
      </c>
      <c r="Z1063" s="10" t="str">
        <f>IFERROR(VLOOKUP($K1063,PRM!$K$3:$L$4,2,FALSE),"")</f>
        <v/>
      </c>
      <c r="AA1063" s="10" t="str">
        <f>IFERROR(VLOOKUP($N1063,PRM!$M$3:$N$50,2,FALSE),"")</f>
        <v/>
      </c>
      <c r="AB1063" s="10" t="str">
        <f>IFERROR(VLOOKUP($Y$3&amp;$R1063,PRM!$Q$3:$R$31,2,FALSE),"")</f>
        <v/>
      </c>
      <c r="AC1063" s="10" t="str">
        <f>IFERROR(VLOOKUP($Y$3&amp;$S1063,PRM!$AH$3:$AI$133,2,FALSE),"")</f>
        <v/>
      </c>
      <c r="AD1063" s="10" t="str">
        <f>IFERROR(VLOOKUP($Y$3&amp;$T1063,PRM!$Y$3:$Z$50,2,FALSE),"")</f>
        <v>1</v>
      </c>
      <c r="AE1063" s="10" t="str">
        <f>IFERROR(VLOOKUP($Y$3&amp;$U1063,PRM!$AD$3:$AE$44,2,FALSE),"")</f>
        <v/>
      </c>
      <c r="AF1063" s="10" t="str">
        <f>IFERROR(VLOOKUP($Y$3&amp;$R1063,PRM!$Q$3:$T$31,3,FALSE),"")</f>
        <v/>
      </c>
      <c r="AG1063" s="10" t="str">
        <f>IFERROR(IF(AF1063=0,0,MATCH($Y$3,PRM!$AF$3:'PRM'!$AF$133,0)),"")</f>
        <v/>
      </c>
      <c r="AH1063" s="10" t="str">
        <f>IF($Y$3="","",(IF(AF1063=0,0,COUNTIF(PRM!$AF$3:'PRM'!$AF$133,$Y$3))))</f>
        <v/>
      </c>
      <c r="AI1063" s="10" t="str">
        <f>IFERROR(VLOOKUP($Y$3&amp;$R1063,PRM!$Q$3:$U$31,4,FALSE),"")</f>
        <v/>
      </c>
      <c r="AJ1063" s="10" t="str">
        <f>IFERROR(IF(AI1063=0,0,MATCH($Y$3,PRM!$V$3:'PRM'!$V$50,0)),"")</f>
        <v/>
      </c>
      <c r="AK1063" s="10" t="str">
        <f>IF($Y$3="","",(IF(AI1063=0,0,COUNTIF(PRM!$V$3:'PRM'!$V$50,$Y$3))))</f>
        <v/>
      </c>
      <c r="AL1063" s="10" t="str">
        <f>IFERROR(VLOOKUP($Y$3&amp;$R1063,PRM!$Q$3:$U$31,5,FALSE),"")</f>
        <v/>
      </c>
      <c r="AM1063" s="10" t="str">
        <f>IFERROR(IF(AL1063=0,0,MATCH($Y$3,PRM!$AA$3:'PRM'!$AA$94,0)),"")</f>
        <v/>
      </c>
      <c r="AN1063" s="10" t="str">
        <f>IF($Y$3="","",IF(AL1063=0,0,COUNTIF(PRM!$AA$3:'PRM'!$AA$94,$Y$3)))</f>
        <v/>
      </c>
      <c r="AO1063" s="10">
        <f t="shared" si="336"/>
        <v>0</v>
      </c>
      <c r="AP1063" s="10">
        <f t="shared" si="337"/>
        <v>0</v>
      </c>
      <c r="AQ1063" s="10">
        <f t="shared" si="338"/>
        <v>0</v>
      </c>
      <c r="AR1063" s="10">
        <f t="shared" si="339"/>
        <v>0</v>
      </c>
      <c r="AS1063" s="10">
        <f t="shared" si="340"/>
        <v>0</v>
      </c>
      <c r="AT1063" s="10">
        <f t="shared" si="341"/>
        <v>0</v>
      </c>
      <c r="AU1063" s="10">
        <f t="shared" si="342"/>
        <v>0</v>
      </c>
      <c r="AV1063" s="10">
        <f t="shared" si="343"/>
        <v>0</v>
      </c>
      <c r="AW1063" s="10">
        <f t="shared" si="344"/>
        <v>0</v>
      </c>
      <c r="AX1063" s="10">
        <f t="shared" si="345"/>
        <v>0</v>
      </c>
      <c r="AY1063" s="10">
        <f t="shared" si="346"/>
        <v>0</v>
      </c>
      <c r="AZ1063" s="10">
        <f t="shared" si="347"/>
        <v>0</v>
      </c>
      <c r="BA1063" s="10">
        <f t="shared" si="348"/>
        <v>0</v>
      </c>
      <c r="BB1063" s="10">
        <f t="shared" si="349"/>
        <v>0</v>
      </c>
      <c r="BC1063" s="10">
        <f t="shared" si="350"/>
        <v>0</v>
      </c>
      <c r="BD1063" s="10">
        <f t="shared" si="351"/>
        <v>0</v>
      </c>
      <c r="BE1063" s="10">
        <f t="shared" si="352"/>
        <v>0</v>
      </c>
      <c r="BF1063" s="10">
        <f t="shared" si="353"/>
        <v>0</v>
      </c>
      <c r="BG1063" s="10">
        <f t="shared" si="354"/>
        <v>0</v>
      </c>
      <c r="BH1063" s="10">
        <f t="shared" si="355"/>
        <v>0</v>
      </c>
    </row>
    <row r="1064" spans="1:60" ht="27.75" customHeight="1">
      <c r="A1064" t="str">
        <f t="shared" si="356"/>
        <v/>
      </c>
      <c r="B1064" s="54"/>
      <c r="C1064" s="55"/>
      <c r="D1064" s="54"/>
      <c r="E1064" s="55"/>
      <c r="F1064" s="31"/>
      <c r="G1064" s="29"/>
      <c r="H1064" s="32"/>
      <c r="I1064" s="32"/>
      <c r="J1064" s="30"/>
      <c r="K1064" s="31"/>
      <c r="L1064" s="33"/>
      <c r="M1064" s="33"/>
      <c r="N1064" s="54"/>
      <c r="O1064" s="56"/>
      <c r="P1064" s="56"/>
      <c r="Q1064" s="57"/>
      <c r="R1064" s="33"/>
      <c r="S1064" s="33"/>
      <c r="T1064" s="40"/>
      <c r="U1064" s="40"/>
      <c r="V1064" s="17"/>
      <c r="W1064" s="17"/>
      <c r="X1064" s="10" t="str">
        <f>IFERROR(VLOOKUP($F1064,PRM!$G$3:$H$5,2,FALSE),"")</f>
        <v/>
      </c>
      <c r="Y1064" s="10" t="str">
        <f>IFERROR(VLOOKUP($G1064,PRM!$I$3:$J$5,2,FALSE),"")</f>
        <v/>
      </c>
      <c r="Z1064" s="10" t="str">
        <f>IFERROR(VLOOKUP($K1064,PRM!$K$3:$L$4,2,FALSE),"")</f>
        <v/>
      </c>
      <c r="AA1064" s="10" t="str">
        <f>IFERROR(VLOOKUP($N1064,PRM!$M$3:$N$50,2,FALSE),"")</f>
        <v/>
      </c>
      <c r="AB1064" s="10" t="str">
        <f>IFERROR(VLOOKUP($Y$3&amp;$R1064,PRM!$Q$3:$R$31,2,FALSE),"")</f>
        <v/>
      </c>
      <c r="AC1064" s="10" t="str">
        <f>IFERROR(VLOOKUP($Y$3&amp;$S1064,PRM!$AH$3:$AI$133,2,FALSE),"")</f>
        <v/>
      </c>
      <c r="AD1064" s="10" t="str">
        <f>IFERROR(VLOOKUP($Y$3&amp;$T1064,PRM!$Y$3:$Z$50,2,FALSE),"")</f>
        <v>1</v>
      </c>
      <c r="AE1064" s="10" t="str">
        <f>IFERROR(VLOOKUP($Y$3&amp;$U1064,PRM!$AD$3:$AE$44,2,FALSE),"")</f>
        <v/>
      </c>
      <c r="AF1064" s="10" t="str">
        <f>IFERROR(VLOOKUP($Y$3&amp;$R1064,PRM!$Q$3:$T$31,3,FALSE),"")</f>
        <v/>
      </c>
      <c r="AG1064" s="10" t="str">
        <f>IFERROR(IF(AF1064=0,0,MATCH($Y$3,PRM!$AF$3:'PRM'!$AF$133,0)),"")</f>
        <v/>
      </c>
      <c r="AH1064" s="10" t="str">
        <f>IF($Y$3="","",(IF(AF1064=0,0,COUNTIF(PRM!$AF$3:'PRM'!$AF$133,$Y$3))))</f>
        <v/>
      </c>
      <c r="AI1064" s="10" t="str">
        <f>IFERROR(VLOOKUP($Y$3&amp;$R1064,PRM!$Q$3:$U$31,4,FALSE),"")</f>
        <v/>
      </c>
      <c r="AJ1064" s="10" t="str">
        <f>IFERROR(IF(AI1064=0,0,MATCH($Y$3,PRM!$V$3:'PRM'!$V$50,0)),"")</f>
        <v/>
      </c>
      <c r="AK1064" s="10" t="str">
        <f>IF($Y$3="","",(IF(AI1064=0,0,COUNTIF(PRM!$V$3:'PRM'!$V$50,$Y$3))))</f>
        <v/>
      </c>
      <c r="AL1064" s="10" t="str">
        <f>IFERROR(VLOOKUP($Y$3&amp;$R1064,PRM!$Q$3:$U$31,5,FALSE),"")</f>
        <v/>
      </c>
      <c r="AM1064" s="10" t="str">
        <f>IFERROR(IF(AL1064=0,0,MATCH($Y$3,PRM!$AA$3:'PRM'!$AA$94,0)),"")</f>
        <v/>
      </c>
      <c r="AN1064" s="10" t="str">
        <f>IF($Y$3="","",IF(AL1064=0,0,COUNTIF(PRM!$AA$3:'PRM'!$AA$94,$Y$3)))</f>
        <v/>
      </c>
      <c r="AO1064" s="10">
        <f t="shared" si="336"/>
        <v>0</v>
      </c>
      <c r="AP1064" s="10">
        <f t="shared" si="337"/>
        <v>0</v>
      </c>
      <c r="AQ1064" s="10">
        <f t="shared" si="338"/>
        <v>0</v>
      </c>
      <c r="AR1064" s="10">
        <f t="shared" si="339"/>
        <v>0</v>
      </c>
      <c r="AS1064" s="10">
        <f t="shared" si="340"/>
        <v>0</v>
      </c>
      <c r="AT1064" s="10">
        <f t="shared" si="341"/>
        <v>0</v>
      </c>
      <c r="AU1064" s="10">
        <f t="shared" si="342"/>
        <v>0</v>
      </c>
      <c r="AV1064" s="10">
        <f t="shared" si="343"/>
        <v>0</v>
      </c>
      <c r="AW1064" s="10">
        <f t="shared" si="344"/>
        <v>0</v>
      </c>
      <c r="AX1064" s="10">
        <f t="shared" si="345"/>
        <v>0</v>
      </c>
      <c r="AY1064" s="10">
        <f t="shared" si="346"/>
        <v>0</v>
      </c>
      <c r="AZ1064" s="10">
        <f t="shared" si="347"/>
        <v>0</v>
      </c>
      <c r="BA1064" s="10">
        <f t="shared" si="348"/>
        <v>0</v>
      </c>
      <c r="BB1064" s="10">
        <f t="shared" si="349"/>
        <v>0</v>
      </c>
      <c r="BC1064" s="10">
        <f t="shared" si="350"/>
        <v>0</v>
      </c>
      <c r="BD1064" s="10">
        <f t="shared" si="351"/>
        <v>0</v>
      </c>
      <c r="BE1064" s="10">
        <f t="shared" si="352"/>
        <v>0</v>
      </c>
      <c r="BF1064" s="10">
        <f t="shared" si="353"/>
        <v>0</v>
      </c>
      <c r="BG1064" s="10">
        <f t="shared" si="354"/>
        <v>0</v>
      </c>
      <c r="BH1064" s="10">
        <f t="shared" si="355"/>
        <v>0</v>
      </c>
    </row>
    <row r="1065" spans="1:60" ht="27.75" customHeight="1">
      <c r="A1065" t="str">
        <f t="shared" si="356"/>
        <v/>
      </c>
      <c r="B1065" s="54"/>
      <c r="C1065" s="55"/>
      <c r="D1065" s="54"/>
      <c r="E1065" s="55"/>
      <c r="F1065" s="31"/>
      <c r="G1065" s="29"/>
      <c r="H1065" s="32"/>
      <c r="I1065" s="32"/>
      <c r="J1065" s="30"/>
      <c r="K1065" s="31"/>
      <c r="L1065" s="33"/>
      <c r="M1065" s="33"/>
      <c r="N1065" s="54"/>
      <c r="O1065" s="56"/>
      <c r="P1065" s="56"/>
      <c r="Q1065" s="57"/>
      <c r="R1065" s="33"/>
      <c r="S1065" s="33"/>
      <c r="T1065" s="40"/>
      <c r="U1065" s="40"/>
      <c r="V1065" s="17"/>
      <c r="W1065" s="17"/>
      <c r="X1065" s="10" t="str">
        <f>IFERROR(VLOOKUP($F1065,PRM!$G$3:$H$5,2,FALSE),"")</f>
        <v/>
      </c>
      <c r="Y1065" s="10" t="str">
        <f>IFERROR(VLOOKUP($G1065,PRM!$I$3:$J$5,2,FALSE),"")</f>
        <v/>
      </c>
      <c r="Z1065" s="10" t="str">
        <f>IFERROR(VLOOKUP($K1065,PRM!$K$3:$L$4,2,FALSE),"")</f>
        <v/>
      </c>
      <c r="AA1065" s="10" t="str">
        <f>IFERROR(VLOOKUP($N1065,PRM!$M$3:$N$50,2,FALSE),"")</f>
        <v/>
      </c>
      <c r="AB1065" s="10" t="str">
        <f>IFERROR(VLOOKUP($Y$3&amp;$R1065,PRM!$Q$3:$R$31,2,FALSE),"")</f>
        <v/>
      </c>
      <c r="AC1065" s="10" t="str">
        <f>IFERROR(VLOOKUP($Y$3&amp;$S1065,PRM!$AH$3:$AI$133,2,FALSE),"")</f>
        <v/>
      </c>
      <c r="AD1065" s="10" t="str">
        <f>IFERROR(VLOOKUP($Y$3&amp;$T1065,PRM!$Y$3:$Z$50,2,FALSE),"")</f>
        <v>1</v>
      </c>
      <c r="AE1065" s="10" t="str">
        <f>IFERROR(VLOOKUP($Y$3&amp;$U1065,PRM!$AD$3:$AE$44,2,FALSE),"")</f>
        <v/>
      </c>
      <c r="AF1065" s="10" t="str">
        <f>IFERROR(VLOOKUP($Y$3&amp;$R1065,PRM!$Q$3:$T$31,3,FALSE),"")</f>
        <v/>
      </c>
      <c r="AG1065" s="10" t="str">
        <f>IFERROR(IF(AF1065=0,0,MATCH($Y$3,PRM!$AF$3:'PRM'!$AF$133,0)),"")</f>
        <v/>
      </c>
      <c r="AH1065" s="10" t="str">
        <f>IF($Y$3="","",(IF(AF1065=0,0,COUNTIF(PRM!$AF$3:'PRM'!$AF$133,$Y$3))))</f>
        <v/>
      </c>
      <c r="AI1065" s="10" t="str">
        <f>IFERROR(VLOOKUP($Y$3&amp;$R1065,PRM!$Q$3:$U$31,4,FALSE),"")</f>
        <v/>
      </c>
      <c r="AJ1065" s="10" t="str">
        <f>IFERROR(IF(AI1065=0,0,MATCH($Y$3,PRM!$V$3:'PRM'!$V$50,0)),"")</f>
        <v/>
      </c>
      <c r="AK1065" s="10" t="str">
        <f>IF($Y$3="","",(IF(AI1065=0,0,COUNTIF(PRM!$V$3:'PRM'!$V$50,$Y$3))))</f>
        <v/>
      </c>
      <c r="AL1065" s="10" t="str">
        <f>IFERROR(VLOOKUP($Y$3&amp;$R1065,PRM!$Q$3:$U$31,5,FALSE),"")</f>
        <v/>
      </c>
      <c r="AM1065" s="10" t="str">
        <f>IFERROR(IF(AL1065=0,0,MATCH($Y$3,PRM!$AA$3:'PRM'!$AA$94,0)),"")</f>
        <v/>
      </c>
      <c r="AN1065" s="10" t="str">
        <f>IF($Y$3="","",IF(AL1065=0,0,COUNTIF(PRM!$AA$3:'PRM'!$AA$94,$Y$3)))</f>
        <v/>
      </c>
      <c r="AO1065" s="10">
        <f t="shared" si="336"/>
        <v>0</v>
      </c>
      <c r="AP1065" s="10">
        <f t="shared" si="337"/>
        <v>0</v>
      </c>
      <c r="AQ1065" s="10">
        <f t="shared" si="338"/>
        <v>0</v>
      </c>
      <c r="AR1065" s="10">
        <f t="shared" si="339"/>
        <v>0</v>
      </c>
      <c r="AS1065" s="10">
        <f t="shared" si="340"/>
        <v>0</v>
      </c>
      <c r="AT1065" s="10">
        <f t="shared" si="341"/>
        <v>0</v>
      </c>
      <c r="AU1065" s="10">
        <f t="shared" si="342"/>
        <v>0</v>
      </c>
      <c r="AV1065" s="10">
        <f t="shared" si="343"/>
        <v>0</v>
      </c>
      <c r="AW1065" s="10">
        <f t="shared" si="344"/>
        <v>0</v>
      </c>
      <c r="AX1065" s="10">
        <f t="shared" si="345"/>
        <v>0</v>
      </c>
      <c r="AY1065" s="10">
        <f t="shared" si="346"/>
        <v>0</v>
      </c>
      <c r="AZ1065" s="10">
        <f t="shared" si="347"/>
        <v>0</v>
      </c>
      <c r="BA1065" s="10">
        <f t="shared" si="348"/>
        <v>0</v>
      </c>
      <c r="BB1065" s="10">
        <f t="shared" si="349"/>
        <v>0</v>
      </c>
      <c r="BC1065" s="10">
        <f t="shared" si="350"/>
        <v>0</v>
      </c>
      <c r="BD1065" s="10">
        <f t="shared" si="351"/>
        <v>0</v>
      </c>
      <c r="BE1065" s="10">
        <f t="shared" si="352"/>
        <v>0</v>
      </c>
      <c r="BF1065" s="10">
        <f t="shared" si="353"/>
        <v>0</v>
      </c>
      <c r="BG1065" s="10">
        <f t="shared" si="354"/>
        <v>0</v>
      </c>
      <c r="BH1065" s="10">
        <f t="shared" si="355"/>
        <v>0</v>
      </c>
    </row>
    <row r="1066" spans="1:60" ht="27.75" customHeight="1">
      <c r="A1066" t="str">
        <f t="shared" si="356"/>
        <v/>
      </c>
      <c r="B1066" s="54"/>
      <c r="C1066" s="55"/>
      <c r="D1066" s="54"/>
      <c r="E1066" s="55"/>
      <c r="F1066" s="31"/>
      <c r="G1066" s="29"/>
      <c r="H1066" s="32"/>
      <c r="I1066" s="32"/>
      <c r="J1066" s="30"/>
      <c r="K1066" s="31"/>
      <c r="L1066" s="33"/>
      <c r="M1066" s="33"/>
      <c r="N1066" s="54"/>
      <c r="O1066" s="56"/>
      <c r="P1066" s="56"/>
      <c r="Q1066" s="57"/>
      <c r="R1066" s="33"/>
      <c r="S1066" s="33"/>
      <c r="T1066" s="40"/>
      <c r="U1066" s="40"/>
      <c r="V1066" s="17"/>
      <c r="W1066" s="17"/>
      <c r="X1066" s="10" t="str">
        <f>IFERROR(VLOOKUP($F1066,PRM!$G$3:$H$5,2,FALSE),"")</f>
        <v/>
      </c>
      <c r="Y1066" s="10" t="str">
        <f>IFERROR(VLOOKUP($G1066,PRM!$I$3:$J$5,2,FALSE),"")</f>
        <v/>
      </c>
      <c r="Z1066" s="10" t="str">
        <f>IFERROR(VLOOKUP($K1066,PRM!$K$3:$L$4,2,FALSE),"")</f>
        <v/>
      </c>
      <c r="AA1066" s="10" t="str">
        <f>IFERROR(VLOOKUP($N1066,PRM!$M$3:$N$50,2,FALSE),"")</f>
        <v/>
      </c>
      <c r="AB1066" s="10" t="str">
        <f>IFERROR(VLOOKUP($Y$3&amp;$R1066,PRM!$Q$3:$R$31,2,FALSE),"")</f>
        <v/>
      </c>
      <c r="AC1066" s="10" t="str">
        <f>IFERROR(VLOOKUP($Y$3&amp;$S1066,PRM!$AH$3:$AI$133,2,FALSE),"")</f>
        <v/>
      </c>
      <c r="AD1066" s="10" t="str">
        <f>IFERROR(VLOOKUP($Y$3&amp;$T1066,PRM!$Y$3:$Z$50,2,FALSE),"")</f>
        <v>1</v>
      </c>
      <c r="AE1066" s="10" t="str">
        <f>IFERROR(VLOOKUP($Y$3&amp;$U1066,PRM!$AD$3:$AE$44,2,FALSE),"")</f>
        <v/>
      </c>
      <c r="AF1066" s="10" t="str">
        <f>IFERROR(VLOOKUP($Y$3&amp;$R1066,PRM!$Q$3:$T$31,3,FALSE),"")</f>
        <v/>
      </c>
      <c r="AG1066" s="10" t="str">
        <f>IFERROR(IF(AF1066=0,0,MATCH($Y$3,PRM!$AF$3:'PRM'!$AF$133,0)),"")</f>
        <v/>
      </c>
      <c r="AH1066" s="10" t="str">
        <f>IF($Y$3="","",(IF(AF1066=0,0,COUNTIF(PRM!$AF$3:'PRM'!$AF$133,$Y$3))))</f>
        <v/>
      </c>
      <c r="AI1066" s="10" t="str">
        <f>IFERROR(VLOOKUP($Y$3&amp;$R1066,PRM!$Q$3:$U$31,4,FALSE),"")</f>
        <v/>
      </c>
      <c r="AJ1066" s="10" t="str">
        <f>IFERROR(IF(AI1066=0,0,MATCH($Y$3,PRM!$V$3:'PRM'!$V$50,0)),"")</f>
        <v/>
      </c>
      <c r="AK1066" s="10" t="str">
        <f>IF($Y$3="","",(IF(AI1066=0,0,COUNTIF(PRM!$V$3:'PRM'!$V$50,$Y$3))))</f>
        <v/>
      </c>
      <c r="AL1066" s="10" t="str">
        <f>IFERROR(VLOOKUP($Y$3&amp;$R1066,PRM!$Q$3:$U$31,5,FALSE),"")</f>
        <v/>
      </c>
      <c r="AM1066" s="10" t="str">
        <f>IFERROR(IF(AL1066=0,0,MATCH($Y$3,PRM!$AA$3:'PRM'!$AA$94,0)),"")</f>
        <v/>
      </c>
      <c r="AN1066" s="10" t="str">
        <f>IF($Y$3="","",IF(AL1066=0,0,COUNTIF(PRM!$AA$3:'PRM'!$AA$94,$Y$3)))</f>
        <v/>
      </c>
      <c r="AO1066" s="10">
        <f t="shared" si="336"/>
        <v>0</v>
      </c>
      <c r="AP1066" s="10">
        <f t="shared" si="337"/>
        <v>0</v>
      </c>
      <c r="AQ1066" s="10">
        <f t="shared" si="338"/>
        <v>0</v>
      </c>
      <c r="AR1066" s="10">
        <f t="shared" si="339"/>
        <v>0</v>
      </c>
      <c r="AS1066" s="10">
        <f t="shared" si="340"/>
        <v>0</v>
      </c>
      <c r="AT1066" s="10">
        <f t="shared" si="341"/>
        <v>0</v>
      </c>
      <c r="AU1066" s="10">
        <f t="shared" si="342"/>
        <v>0</v>
      </c>
      <c r="AV1066" s="10">
        <f t="shared" si="343"/>
        <v>0</v>
      </c>
      <c r="AW1066" s="10">
        <f t="shared" si="344"/>
        <v>0</v>
      </c>
      <c r="AX1066" s="10">
        <f t="shared" si="345"/>
        <v>0</v>
      </c>
      <c r="AY1066" s="10">
        <f t="shared" si="346"/>
        <v>0</v>
      </c>
      <c r="AZ1066" s="10">
        <f t="shared" si="347"/>
        <v>0</v>
      </c>
      <c r="BA1066" s="10">
        <f t="shared" si="348"/>
        <v>0</v>
      </c>
      <c r="BB1066" s="10">
        <f t="shared" si="349"/>
        <v>0</v>
      </c>
      <c r="BC1066" s="10">
        <f t="shared" si="350"/>
        <v>0</v>
      </c>
      <c r="BD1066" s="10">
        <f t="shared" si="351"/>
        <v>0</v>
      </c>
      <c r="BE1066" s="10">
        <f t="shared" si="352"/>
        <v>0</v>
      </c>
      <c r="BF1066" s="10">
        <f t="shared" si="353"/>
        <v>0</v>
      </c>
      <c r="BG1066" s="10">
        <f t="shared" si="354"/>
        <v>0</v>
      </c>
      <c r="BH1066" s="10">
        <f t="shared" si="355"/>
        <v>0</v>
      </c>
    </row>
    <row r="1067" spans="1:60" ht="27.75" customHeight="1">
      <c r="A1067" t="str">
        <f t="shared" si="356"/>
        <v/>
      </c>
      <c r="B1067" s="54"/>
      <c r="C1067" s="55"/>
      <c r="D1067" s="54"/>
      <c r="E1067" s="55"/>
      <c r="F1067" s="31"/>
      <c r="G1067" s="29"/>
      <c r="H1067" s="32"/>
      <c r="I1067" s="32"/>
      <c r="J1067" s="30"/>
      <c r="K1067" s="31"/>
      <c r="L1067" s="33"/>
      <c r="M1067" s="33"/>
      <c r="N1067" s="54"/>
      <c r="O1067" s="56"/>
      <c r="P1067" s="56"/>
      <c r="Q1067" s="57"/>
      <c r="R1067" s="33"/>
      <c r="S1067" s="33"/>
      <c r="T1067" s="40"/>
      <c r="U1067" s="40"/>
      <c r="V1067" s="17"/>
      <c r="W1067" s="17"/>
      <c r="X1067" s="10" t="str">
        <f>IFERROR(VLOOKUP($F1067,PRM!$G$3:$H$5,2,FALSE),"")</f>
        <v/>
      </c>
      <c r="Y1067" s="10" t="str">
        <f>IFERROR(VLOOKUP($G1067,PRM!$I$3:$J$5,2,FALSE),"")</f>
        <v/>
      </c>
      <c r="Z1067" s="10" t="str">
        <f>IFERROR(VLOOKUP($K1067,PRM!$K$3:$L$4,2,FALSE),"")</f>
        <v/>
      </c>
      <c r="AA1067" s="10" t="str">
        <f>IFERROR(VLOOKUP($N1067,PRM!$M$3:$N$50,2,FALSE),"")</f>
        <v/>
      </c>
      <c r="AB1067" s="10" t="str">
        <f>IFERROR(VLOOKUP($Y$3&amp;$R1067,PRM!$Q$3:$R$31,2,FALSE),"")</f>
        <v/>
      </c>
      <c r="AC1067" s="10" t="str">
        <f>IFERROR(VLOOKUP($Y$3&amp;$S1067,PRM!$AH$3:$AI$133,2,FALSE),"")</f>
        <v/>
      </c>
      <c r="AD1067" s="10" t="str">
        <f>IFERROR(VLOOKUP($Y$3&amp;$T1067,PRM!$Y$3:$Z$50,2,FALSE),"")</f>
        <v>1</v>
      </c>
      <c r="AE1067" s="10" t="str">
        <f>IFERROR(VLOOKUP($Y$3&amp;$U1067,PRM!$AD$3:$AE$44,2,FALSE),"")</f>
        <v/>
      </c>
      <c r="AF1067" s="10" t="str">
        <f>IFERROR(VLOOKUP($Y$3&amp;$R1067,PRM!$Q$3:$T$31,3,FALSE),"")</f>
        <v/>
      </c>
      <c r="AG1067" s="10" t="str">
        <f>IFERROR(IF(AF1067=0,0,MATCH($Y$3,PRM!$AF$3:'PRM'!$AF$133,0)),"")</f>
        <v/>
      </c>
      <c r="AH1067" s="10" t="str">
        <f>IF($Y$3="","",(IF(AF1067=0,0,COUNTIF(PRM!$AF$3:'PRM'!$AF$133,$Y$3))))</f>
        <v/>
      </c>
      <c r="AI1067" s="10" t="str">
        <f>IFERROR(VLOOKUP($Y$3&amp;$R1067,PRM!$Q$3:$U$31,4,FALSE),"")</f>
        <v/>
      </c>
      <c r="AJ1067" s="10" t="str">
        <f>IFERROR(IF(AI1067=0,0,MATCH($Y$3,PRM!$V$3:'PRM'!$V$50,0)),"")</f>
        <v/>
      </c>
      <c r="AK1067" s="10" t="str">
        <f>IF($Y$3="","",(IF(AI1067=0,0,COUNTIF(PRM!$V$3:'PRM'!$V$50,$Y$3))))</f>
        <v/>
      </c>
      <c r="AL1067" s="10" t="str">
        <f>IFERROR(VLOOKUP($Y$3&amp;$R1067,PRM!$Q$3:$U$31,5,FALSE),"")</f>
        <v/>
      </c>
      <c r="AM1067" s="10" t="str">
        <f>IFERROR(IF(AL1067=0,0,MATCH($Y$3,PRM!$AA$3:'PRM'!$AA$94,0)),"")</f>
        <v/>
      </c>
      <c r="AN1067" s="10" t="str">
        <f>IF($Y$3="","",IF(AL1067=0,0,COUNTIF(PRM!$AA$3:'PRM'!$AA$94,$Y$3)))</f>
        <v/>
      </c>
      <c r="AO1067" s="10">
        <f t="shared" si="336"/>
        <v>0</v>
      </c>
      <c r="AP1067" s="10">
        <f t="shared" si="337"/>
        <v>0</v>
      </c>
      <c r="AQ1067" s="10">
        <f t="shared" si="338"/>
        <v>0</v>
      </c>
      <c r="AR1067" s="10">
        <f t="shared" si="339"/>
        <v>0</v>
      </c>
      <c r="AS1067" s="10">
        <f t="shared" si="340"/>
        <v>0</v>
      </c>
      <c r="AT1067" s="10">
        <f t="shared" si="341"/>
        <v>0</v>
      </c>
      <c r="AU1067" s="10">
        <f t="shared" si="342"/>
        <v>0</v>
      </c>
      <c r="AV1067" s="10">
        <f t="shared" si="343"/>
        <v>0</v>
      </c>
      <c r="AW1067" s="10">
        <f t="shared" si="344"/>
        <v>0</v>
      </c>
      <c r="AX1067" s="10">
        <f t="shared" si="345"/>
        <v>0</v>
      </c>
      <c r="AY1067" s="10">
        <f t="shared" si="346"/>
        <v>0</v>
      </c>
      <c r="AZ1067" s="10">
        <f t="shared" si="347"/>
        <v>0</v>
      </c>
      <c r="BA1067" s="10">
        <f t="shared" si="348"/>
        <v>0</v>
      </c>
      <c r="BB1067" s="10">
        <f t="shared" si="349"/>
        <v>0</v>
      </c>
      <c r="BC1067" s="10">
        <f t="shared" si="350"/>
        <v>0</v>
      </c>
      <c r="BD1067" s="10">
        <f t="shared" si="351"/>
        <v>0</v>
      </c>
      <c r="BE1067" s="10">
        <f t="shared" si="352"/>
        <v>0</v>
      </c>
      <c r="BF1067" s="10">
        <f t="shared" si="353"/>
        <v>0</v>
      </c>
      <c r="BG1067" s="10">
        <f t="shared" si="354"/>
        <v>0</v>
      </c>
      <c r="BH1067" s="10">
        <f t="shared" si="355"/>
        <v>0</v>
      </c>
    </row>
    <row r="1068" spans="1:60" ht="27.75" customHeight="1">
      <c r="A1068" t="str">
        <f t="shared" si="356"/>
        <v/>
      </c>
      <c r="B1068" s="54"/>
      <c r="C1068" s="55"/>
      <c r="D1068" s="54"/>
      <c r="E1068" s="55"/>
      <c r="F1068" s="31"/>
      <c r="G1068" s="29"/>
      <c r="H1068" s="32"/>
      <c r="I1068" s="32"/>
      <c r="J1068" s="30"/>
      <c r="K1068" s="31"/>
      <c r="L1068" s="33"/>
      <c r="M1068" s="33"/>
      <c r="N1068" s="54"/>
      <c r="O1068" s="56"/>
      <c r="P1068" s="56"/>
      <c r="Q1068" s="57"/>
      <c r="R1068" s="33"/>
      <c r="S1068" s="33"/>
      <c r="T1068" s="40"/>
      <c r="U1068" s="40"/>
      <c r="V1068" s="17"/>
      <c r="W1068" s="17"/>
      <c r="X1068" s="10" t="str">
        <f>IFERROR(VLOOKUP($F1068,PRM!$G$3:$H$5,2,FALSE),"")</f>
        <v/>
      </c>
      <c r="Y1068" s="10" t="str">
        <f>IFERROR(VLOOKUP($G1068,PRM!$I$3:$J$5,2,FALSE),"")</f>
        <v/>
      </c>
      <c r="Z1068" s="10" t="str">
        <f>IFERROR(VLOOKUP($K1068,PRM!$K$3:$L$4,2,FALSE),"")</f>
        <v/>
      </c>
      <c r="AA1068" s="10" t="str">
        <f>IFERROR(VLOOKUP($N1068,PRM!$M$3:$N$50,2,FALSE),"")</f>
        <v/>
      </c>
      <c r="AB1068" s="10" t="str">
        <f>IFERROR(VLOOKUP($Y$3&amp;$R1068,PRM!$Q$3:$R$31,2,FALSE),"")</f>
        <v/>
      </c>
      <c r="AC1068" s="10" t="str">
        <f>IFERROR(VLOOKUP($Y$3&amp;$S1068,PRM!$AH$3:$AI$133,2,FALSE),"")</f>
        <v/>
      </c>
      <c r="AD1068" s="10" t="str">
        <f>IFERROR(VLOOKUP($Y$3&amp;$T1068,PRM!$Y$3:$Z$50,2,FALSE),"")</f>
        <v>1</v>
      </c>
      <c r="AE1068" s="10" t="str">
        <f>IFERROR(VLOOKUP($Y$3&amp;$U1068,PRM!$AD$3:$AE$44,2,FALSE),"")</f>
        <v/>
      </c>
      <c r="AF1068" s="10" t="str">
        <f>IFERROR(VLOOKUP($Y$3&amp;$R1068,PRM!$Q$3:$T$31,3,FALSE),"")</f>
        <v/>
      </c>
      <c r="AG1068" s="10" t="str">
        <f>IFERROR(IF(AF1068=0,0,MATCH($Y$3,PRM!$AF$3:'PRM'!$AF$133,0)),"")</f>
        <v/>
      </c>
      <c r="AH1068" s="10" t="str">
        <f>IF($Y$3="","",(IF(AF1068=0,0,COUNTIF(PRM!$AF$3:'PRM'!$AF$133,$Y$3))))</f>
        <v/>
      </c>
      <c r="AI1068" s="10" t="str">
        <f>IFERROR(VLOOKUP($Y$3&amp;$R1068,PRM!$Q$3:$U$31,4,FALSE),"")</f>
        <v/>
      </c>
      <c r="AJ1068" s="10" t="str">
        <f>IFERROR(IF(AI1068=0,0,MATCH($Y$3,PRM!$V$3:'PRM'!$V$50,0)),"")</f>
        <v/>
      </c>
      <c r="AK1068" s="10" t="str">
        <f>IF($Y$3="","",(IF(AI1068=0,0,COUNTIF(PRM!$V$3:'PRM'!$V$50,$Y$3))))</f>
        <v/>
      </c>
      <c r="AL1068" s="10" t="str">
        <f>IFERROR(VLOOKUP($Y$3&amp;$R1068,PRM!$Q$3:$U$31,5,FALSE),"")</f>
        <v/>
      </c>
      <c r="AM1068" s="10" t="str">
        <f>IFERROR(IF(AL1068=0,0,MATCH($Y$3,PRM!$AA$3:'PRM'!$AA$94,0)),"")</f>
        <v/>
      </c>
      <c r="AN1068" s="10" t="str">
        <f>IF($Y$3="","",IF(AL1068=0,0,COUNTIF(PRM!$AA$3:'PRM'!$AA$94,$Y$3)))</f>
        <v/>
      </c>
      <c r="AO1068" s="10">
        <f t="shared" si="336"/>
        <v>0</v>
      </c>
      <c r="AP1068" s="10">
        <f t="shared" si="337"/>
        <v>0</v>
      </c>
      <c r="AQ1068" s="10">
        <f t="shared" si="338"/>
        <v>0</v>
      </c>
      <c r="AR1068" s="10">
        <f t="shared" si="339"/>
        <v>0</v>
      </c>
      <c r="AS1068" s="10">
        <f t="shared" si="340"/>
        <v>0</v>
      </c>
      <c r="AT1068" s="10">
        <f t="shared" si="341"/>
        <v>0</v>
      </c>
      <c r="AU1068" s="10">
        <f t="shared" si="342"/>
        <v>0</v>
      </c>
      <c r="AV1068" s="10">
        <f t="shared" si="343"/>
        <v>0</v>
      </c>
      <c r="AW1068" s="10">
        <f t="shared" si="344"/>
        <v>0</v>
      </c>
      <c r="AX1068" s="10">
        <f t="shared" si="345"/>
        <v>0</v>
      </c>
      <c r="AY1068" s="10">
        <f t="shared" si="346"/>
        <v>0</v>
      </c>
      <c r="AZ1068" s="10">
        <f t="shared" si="347"/>
        <v>0</v>
      </c>
      <c r="BA1068" s="10">
        <f t="shared" si="348"/>
        <v>0</v>
      </c>
      <c r="BB1068" s="10">
        <f t="shared" si="349"/>
        <v>0</v>
      </c>
      <c r="BC1068" s="10">
        <f t="shared" si="350"/>
        <v>0</v>
      </c>
      <c r="BD1068" s="10">
        <f t="shared" si="351"/>
        <v>0</v>
      </c>
      <c r="BE1068" s="10">
        <f t="shared" si="352"/>
        <v>0</v>
      </c>
      <c r="BF1068" s="10">
        <f t="shared" si="353"/>
        <v>0</v>
      </c>
      <c r="BG1068" s="10">
        <f t="shared" si="354"/>
        <v>0</v>
      </c>
      <c r="BH1068" s="10">
        <f t="shared" si="355"/>
        <v>0</v>
      </c>
    </row>
    <row r="1069" spans="1:60" ht="27.75" customHeight="1">
      <c r="A1069" t="str">
        <f t="shared" si="356"/>
        <v/>
      </c>
      <c r="B1069" s="54"/>
      <c r="C1069" s="55"/>
      <c r="D1069" s="54"/>
      <c r="E1069" s="55"/>
      <c r="F1069" s="31"/>
      <c r="G1069" s="29"/>
      <c r="H1069" s="32"/>
      <c r="I1069" s="32"/>
      <c r="J1069" s="30"/>
      <c r="K1069" s="31"/>
      <c r="L1069" s="33"/>
      <c r="M1069" s="33"/>
      <c r="N1069" s="54"/>
      <c r="O1069" s="56"/>
      <c r="P1069" s="56"/>
      <c r="Q1069" s="57"/>
      <c r="R1069" s="33"/>
      <c r="S1069" s="33"/>
      <c r="T1069" s="40"/>
      <c r="U1069" s="40"/>
      <c r="V1069" s="17"/>
      <c r="W1069" s="17"/>
      <c r="X1069" s="10" t="str">
        <f>IFERROR(VLOOKUP($F1069,PRM!$G$3:$H$5,2,FALSE),"")</f>
        <v/>
      </c>
      <c r="Y1069" s="10" t="str">
        <f>IFERROR(VLOOKUP($G1069,PRM!$I$3:$J$5,2,FALSE),"")</f>
        <v/>
      </c>
      <c r="Z1069" s="10" t="str">
        <f>IFERROR(VLOOKUP($K1069,PRM!$K$3:$L$4,2,FALSE),"")</f>
        <v/>
      </c>
      <c r="AA1069" s="10" t="str">
        <f>IFERROR(VLOOKUP($N1069,PRM!$M$3:$N$50,2,FALSE),"")</f>
        <v/>
      </c>
      <c r="AB1069" s="10" t="str">
        <f>IFERROR(VLOOKUP($Y$3&amp;$R1069,PRM!$Q$3:$R$31,2,FALSE),"")</f>
        <v/>
      </c>
      <c r="AC1069" s="10" t="str">
        <f>IFERROR(VLOOKUP($Y$3&amp;$S1069,PRM!$AH$3:$AI$133,2,FALSE),"")</f>
        <v/>
      </c>
      <c r="AD1069" s="10" t="str">
        <f>IFERROR(VLOOKUP($Y$3&amp;$T1069,PRM!$Y$3:$Z$50,2,FALSE),"")</f>
        <v>1</v>
      </c>
      <c r="AE1069" s="10" t="str">
        <f>IFERROR(VLOOKUP($Y$3&amp;$U1069,PRM!$AD$3:$AE$44,2,FALSE),"")</f>
        <v/>
      </c>
      <c r="AF1069" s="10" t="str">
        <f>IFERROR(VLOOKUP($Y$3&amp;$R1069,PRM!$Q$3:$T$31,3,FALSE),"")</f>
        <v/>
      </c>
      <c r="AG1069" s="10" t="str">
        <f>IFERROR(IF(AF1069=0,0,MATCH($Y$3,PRM!$AF$3:'PRM'!$AF$133,0)),"")</f>
        <v/>
      </c>
      <c r="AH1069" s="10" t="str">
        <f>IF($Y$3="","",(IF(AF1069=0,0,COUNTIF(PRM!$AF$3:'PRM'!$AF$133,$Y$3))))</f>
        <v/>
      </c>
      <c r="AI1069" s="10" t="str">
        <f>IFERROR(VLOOKUP($Y$3&amp;$R1069,PRM!$Q$3:$U$31,4,FALSE),"")</f>
        <v/>
      </c>
      <c r="AJ1069" s="10" t="str">
        <f>IFERROR(IF(AI1069=0,0,MATCH($Y$3,PRM!$V$3:'PRM'!$V$50,0)),"")</f>
        <v/>
      </c>
      <c r="AK1069" s="10" t="str">
        <f>IF($Y$3="","",(IF(AI1069=0,0,COUNTIF(PRM!$V$3:'PRM'!$V$50,$Y$3))))</f>
        <v/>
      </c>
      <c r="AL1069" s="10" t="str">
        <f>IFERROR(VLOOKUP($Y$3&amp;$R1069,PRM!$Q$3:$U$31,5,FALSE),"")</f>
        <v/>
      </c>
      <c r="AM1069" s="10" t="str">
        <f>IFERROR(IF(AL1069=0,0,MATCH($Y$3,PRM!$AA$3:'PRM'!$AA$94,0)),"")</f>
        <v/>
      </c>
      <c r="AN1069" s="10" t="str">
        <f>IF($Y$3="","",IF(AL1069=0,0,COUNTIF(PRM!$AA$3:'PRM'!$AA$94,$Y$3)))</f>
        <v/>
      </c>
      <c r="AO1069" s="10">
        <f t="shared" si="336"/>
        <v>0</v>
      </c>
      <c r="AP1069" s="10">
        <f t="shared" si="337"/>
        <v>0</v>
      </c>
      <c r="AQ1069" s="10">
        <f t="shared" si="338"/>
        <v>0</v>
      </c>
      <c r="AR1069" s="10">
        <f t="shared" si="339"/>
        <v>0</v>
      </c>
      <c r="AS1069" s="10">
        <f t="shared" si="340"/>
        <v>0</v>
      </c>
      <c r="AT1069" s="10">
        <f t="shared" si="341"/>
        <v>0</v>
      </c>
      <c r="AU1069" s="10">
        <f t="shared" si="342"/>
        <v>0</v>
      </c>
      <c r="AV1069" s="10">
        <f t="shared" si="343"/>
        <v>0</v>
      </c>
      <c r="AW1069" s="10">
        <f t="shared" si="344"/>
        <v>0</v>
      </c>
      <c r="AX1069" s="10">
        <f t="shared" si="345"/>
        <v>0</v>
      </c>
      <c r="AY1069" s="10">
        <f t="shared" si="346"/>
        <v>0</v>
      </c>
      <c r="AZ1069" s="10">
        <f t="shared" si="347"/>
        <v>0</v>
      </c>
      <c r="BA1069" s="10">
        <f t="shared" si="348"/>
        <v>0</v>
      </c>
      <c r="BB1069" s="10">
        <f t="shared" si="349"/>
        <v>0</v>
      </c>
      <c r="BC1069" s="10">
        <f t="shared" si="350"/>
        <v>0</v>
      </c>
      <c r="BD1069" s="10">
        <f t="shared" si="351"/>
        <v>0</v>
      </c>
      <c r="BE1069" s="10">
        <f t="shared" si="352"/>
        <v>0</v>
      </c>
      <c r="BF1069" s="10">
        <f t="shared" si="353"/>
        <v>0</v>
      </c>
      <c r="BG1069" s="10">
        <f t="shared" si="354"/>
        <v>0</v>
      </c>
      <c r="BH1069" s="10">
        <f t="shared" si="355"/>
        <v>0</v>
      </c>
    </row>
    <row r="1070" spans="1:60" ht="27.75" customHeight="1">
      <c r="A1070" t="str">
        <f t="shared" si="356"/>
        <v/>
      </c>
      <c r="B1070" s="54"/>
      <c r="C1070" s="55"/>
      <c r="D1070" s="54"/>
      <c r="E1070" s="55"/>
      <c r="F1070" s="31"/>
      <c r="G1070" s="29"/>
      <c r="H1070" s="32"/>
      <c r="I1070" s="32"/>
      <c r="J1070" s="30"/>
      <c r="K1070" s="31"/>
      <c r="L1070" s="33"/>
      <c r="M1070" s="33"/>
      <c r="N1070" s="54"/>
      <c r="O1070" s="56"/>
      <c r="P1070" s="56"/>
      <c r="Q1070" s="57"/>
      <c r="R1070" s="33"/>
      <c r="S1070" s="33"/>
      <c r="T1070" s="40"/>
      <c r="U1070" s="40"/>
      <c r="V1070" s="17"/>
      <c r="W1070" s="17"/>
      <c r="X1070" s="10" t="str">
        <f>IFERROR(VLOOKUP($F1070,PRM!$G$3:$H$5,2,FALSE),"")</f>
        <v/>
      </c>
      <c r="Y1070" s="10" t="str">
        <f>IFERROR(VLOOKUP($G1070,PRM!$I$3:$J$5,2,FALSE),"")</f>
        <v/>
      </c>
      <c r="Z1070" s="10" t="str">
        <f>IFERROR(VLOOKUP($K1070,PRM!$K$3:$L$4,2,FALSE),"")</f>
        <v/>
      </c>
      <c r="AA1070" s="10" t="str">
        <f>IFERROR(VLOOKUP($N1070,PRM!$M$3:$N$50,2,FALSE),"")</f>
        <v/>
      </c>
      <c r="AB1070" s="10" t="str">
        <f>IFERROR(VLOOKUP($Y$3&amp;$R1070,PRM!$Q$3:$R$31,2,FALSE),"")</f>
        <v/>
      </c>
      <c r="AC1070" s="10" t="str">
        <f>IFERROR(VLOOKUP($Y$3&amp;$S1070,PRM!$AH$3:$AI$133,2,FALSE),"")</f>
        <v/>
      </c>
      <c r="AD1070" s="10" t="str">
        <f>IFERROR(VLOOKUP($Y$3&amp;$T1070,PRM!$Y$3:$Z$50,2,FALSE),"")</f>
        <v>1</v>
      </c>
      <c r="AE1070" s="10" t="str">
        <f>IFERROR(VLOOKUP($Y$3&amp;$U1070,PRM!$AD$3:$AE$44,2,FALSE),"")</f>
        <v/>
      </c>
      <c r="AF1070" s="10" t="str">
        <f>IFERROR(VLOOKUP($Y$3&amp;$R1070,PRM!$Q$3:$T$31,3,FALSE),"")</f>
        <v/>
      </c>
      <c r="AG1070" s="10" t="str">
        <f>IFERROR(IF(AF1070=0,0,MATCH($Y$3,PRM!$AF$3:'PRM'!$AF$133,0)),"")</f>
        <v/>
      </c>
      <c r="AH1070" s="10" t="str">
        <f>IF($Y$3="","",(IF(AF1070=0,0,COUNTIF(PRM!$AF$3:'PRM'!$AF$133,$Y$3))))</f>
        <v/>
      </c>
      <c r="AI1070" s="10" t="str">
        <f>IFERROR(VLOOKUP($Y$3&amp;$R1070,PRM!$Q$3:$U$31,4,FALSE),"")</f>
        <v/>
      </c>
      <c r="AJ1070" s="10" t="str">
        <f>IFERROR(IF(AI1070=0,0,MATCH($Y$3,PRM!$V$3:'PRM'!$V$50,0)),"")</f>
        <v/>
      </c>
      <c r="AK1070" s="10" t="str">
        <f>IF($Y$3="","",(IF(AI1070=0,0,COUNTIF(PRM!$V$3:'PRM'!$V$50,$Y$3))))</f>
        <v/>
      </c>
      <c r="AL1070" s="10" t="str">
        <f>IFERROR(VLOOKUP($Y$3&amp;$R1070,PRM!$Q$3:$U$31,5,FALSE),"")</f>
        <v/>
      </c>
      <c r="AM1070" s="10" t="str">
        <f>IFERROR(IF(AL1070=0,0,MATCH($Y$3,PRM!$AA$3:'PRM'!$AA$94,0)),"")</f>
        <v/>
      </c>
      <c r="AN1070" s="10" t="str">
        <f>IF($Y$3="","",IF(AL1070=0,0,COUNTIF(PRM!$AA$3:'PRM'!$AA$94,$Y$3)))</f>
        <v/>
      </c>
      <c r="AO1070" s="10">
        <f t="shared" si="336"/>
        <v>0</v>
      </c>
      <c r="AP1070" s="10">
        <f t="shared" si="337"/>
        <v>0</v>
      </c>
      <c r="AQ1070" s="10">
        <f t="shared" si="338"/>
        <v>0</v>
      </c>
      <c r="AR1070" s="10">
        <f t="shared" si="339"/>
        <v>0</v>
      </c>
      <c r="AS1070" s="10">
        <f t="shared" si="340"/>
        <v>0</v>
      </c>
      <c r="AT1070" s="10">
        <f t="shared" si="341"/>
        <v>0</v>
      </c>
      <c r="AU1070" s="10">
        <f t="shared" si="342"/>
        <v>0</v>
      </c>
      <c r="AV1070" s="10">
        <f t="shared" si="343"/>
        <v>0</v>
      </c>
      <c r="AW1070" s="10">
        <f t="shared" si="344"/>
        <v>0</v>
      </c>
      <c r="AX1070" s="10">
        <f t="shared" si="345"/>
        <v>0</v>
      </c>
      <c r="AY1070" s="10">
        <f t="shared" si="346"/>
        <v>0</v>
      </c>
      <c r="AZ1070" s="10">
        <f t="shared" si="347"/>
        <v>0</v>
      </c>
      <c r="BA1070" s="10">
        <f t="shared" si="348"/>
        <v>0</v>
      </c>
      <c r="BB1070" s="10">
        <f t="shared" si="349"/>
        <v>0</v>
      </c>
      <c r="BC1070" s="10">
        <f t="shared" si="350"/>
        <v>0</v>
      </c>
      <c r="BD1070" s="10">
        <f t="shared" si="351"/>
        <v>0</v>
      </c>
      <c r="BE1070" s="10">
        <f t="shared" si="352"/>
        <v>0</v>
      </c>
      <c r="BF1070" s="10">
        <f t="shared" si="353"/>
        <v>0</v>
      </c>
      <c r="BG1070" s="10">
        <f t="shared" si="354"/>
        <v>0</v>
      </c>
      <c r="BH1070" s="10">
        <f t="shared" si="355"/>
        <v>0</v>
      </c>
    </row>
    <row r="1071" spans="1:60" ht="27.75" customHeight="1">
      <c r="A1071" t="str">
        <f t="shared" si="356"/>
        <v/>
      </c>
      <c r="B1071" s="54"/>
      <c r="C1071" s="55"/>
      <c r="D1071" s="54"/>
      <c r="E1071" s="55"/>
      <c r="F1071" s="31"/>
      <c r="G1071" s="29"/>
      <c r="H1071" s="32"/>
      <c r="I1071" s="32"/>
      <c r="J1071" s="30"/>
      <c r="K1071" s="31"/>
      <c r="L1071" s="33"/>
      <c r="M1071" s="33"/>
      <c r="N1071" s="54"/>
      <c r="O1071" s="56"/>
      <c r="P1071" s="56"/>
      <c r="Q1071" s="57"/>
      <c r="R1071" s="33"/>
      <c r="S1071" s="33"/>
      <c r="T1071" s="40"/>
      <c r="U1071" s="40"/>
      <c r="V1071" s="17"/>
      <c r="W1071" s="17"/>
      <c r="X1071" s="10" t="str">
        <f>IFERROR(VLOOKUP($F1071,PRM!$G$3:$H$5,2,FALSE),"")</f>
        <v/>
      </c>
      <c r="Y1071" s="10" t="str">
        <f>IFERROR(VLOOKUP($G1071,PRM!$I$3:$J$5,2,FALSE),"")</f>
        <v/>
      </c>
      <c r="Z1071" s="10" t="str">
        <f>IFERROR(VLOOKUP($K1071,PRM!$K$3:$L$4,2,FALSE),"")</f>
        <v/>
      </c>
      <c r="AA1071" s="10" t="str">
        <f>IFERROR(VLOOKUP($N1071,PRM!$M$3:$N$50,2,FALSE),"")</f>
        <v/>
      </c>
      <c r="AB1071" s="10" t="str">
        <f>IFERROR(VLOOKUP($Y$3&amp;$R1071,PRM!$Q$3:$R$31,2,FALSE),"")</f>
        <v/>
      </c>
      <c r="AC1071" s="10" t="str">
        <f>IFERROR(VLOOKUP($Y$3&amp;$S1071,PRM!$AH$3:$AI$133,2,FALSE),"")</f>
        <v/>
      </c>
      <c r="AD1071" s="10" t="str">
        <f>IFERROR(VLOOKUP($Y$3&amp;$T1071,PRM!$Y$3:$Z$50,2,FALSE),"")</f>
        <v>1</v>
      </c>
      <c r="AE1071" s="10" t="str">
        <f>IFERROR(VLOOKUP($Y$3&amp;$U1071,PRM!$AD$3:$AE$44,2,FALSE),"")</f>
        <v/>
      </c>
      <c r="AF1071" s="10" t="str">
        <f>IFERROR(VLOOKUP($Y$3&amp;$R1071,PRM!$Q$3:$T$31,3,FALSE),"")</f>
        <v/>
      </c>
      <c r="AG1071" s="10" t="str">
        <f>IFERROR(IF(AF1071=0,0,MATCH($Y$3,PRM!$AF$3:'PRM'!$AF$133,0)),"")</f>
        <v/>
      </c>
      <c r="AH1071" s="10" t="str">
        <f>IF($Y$3="","",(IF(AF1071=0,0,COUNTIF(PRM!$AF$3:'PRM'!$AF$133,$Y$3))))</f>
        <v/>
      </c>
      <c r="AI1071" s="10" t="str">
        <f>IFERROR(VLOOKUP($Y$3&amp;$R1071,PRM!$Q$3:$U$31,4,FALSE),"")</f>
        <v/>
      </c>
      <c r="AJ1071" s="10" t="str">
        <f>IFERROR(IF(AI1071=0,0,MATCH($Y$3,PRM!$V$3:'PRM'!$V$50,0)),"")</f>
        <v/>
      </c>
      <c r="AK1071" s="10" t="str">
        <f>IF($Y$3="","",(IF(AI1071=0,0,COUNTIF(PRM!$V$3:'PRM'!$V$50,$Y$3))))</f>
        <v/>
      </c>
      <c r="AL1071" s="10" t="str">
        <f>IFERROR(VLOOKUP($Y$3&amp;$R1071,PRM!$Q$3:$U$31,5,FALSE),"")</f>
        <v/>
      </c>
      <c r="AM1071" s="10" t="str">
        <f>IFERROR(IF(AL1071=0,0,MATCH($Y$3,PRM!$AA$3:'PRM'!$AA$94,0)),"")</f>
        <v/>
      </c>
      <c r="AN1071" s="10" t="str">
        <f>IF($Y$3="","",IF(AL1071=0,0,COUNTIF(PRM!$AA$3:'PRM'!$AA$94,$Y$3)))</f>
        <v/>
      </c>
      <c r="AO1071" s="10">
        <f t="shared" si="336"/>
        <v>0</v>
      </c>
      <c r="AP1071" s="10">
        <f t="shared" si="337"/>
        <v>0</v>
      </c>
      <c r="AQ1071" s="10">
        <f t="shared" si="338"/>
        <v>0</v>
      </c>
      <c r="AR1071" s="10">
        <f t="shared" si="339"/>
        <v>0</v>
      </c>
      <c r="AS1071" s="10">
        <f t="shared" si="340"/>
        <v>0</v>
      </c>
      <c r="AT1071" s="10">
        <f t="shared" si="341"/>
        <v>0</v>
      </c>
      <c r="AU1071" s="10">
        <f t="shared" si="342"/>
        <v>0</v>
      </c>
      <c r="AV1071" s="10">
        <f t="shared" si="343"/>
        <v>0</v>
      </c>
      <c r="AW1071" s="10">
        <f t="shared" si="344"/>
        <v>0</v>
      </c>
      <c r="AX1071" s="10">
        <f t="shared" si="345"/>
        <v>0</v>
      </c>
      <c r="AY1071" s="10">
        <f t="shared" si="346"/>
        <v>0</v>
      </c>
      <c r="AZ1071" s="10">
        <f t="shared" si="347"/>
        <v>0</v>
      </c>
      <c r="BA1071" s="10">
        <f t="shared" si="348"/>
        <v>0</v>
      </c>
      <c r="BB1071" s="10">
        <f t="shared" si="349"/>
        <v>0</v>
      </c>
      <c r="BC1071" s="10">
        <f t="shared" si="350"/>
        <v>0</v>
      </c>
      <c r="BD1071" s="10">
        <f t="shared" si="351"/>
        <v>0</v>
      </c>
      <c r="BE1071" s="10">
        <f t="shared" si="352"/>
        <v>0</v>
      </c>
      <c r="BF1071" s="10">
        <f t="shared" si="353"/>
        <v>0</v>
      </c>
      <c r="BG1071" s="10">
        <f t="shared" si="354"/>
        <v>0</v>
      </c>
      <c r="BH1071" s="10">
        <f t="shared" si="355"/>
        <v>0</v>
      </c>
    </row>
    <row r="1072" spans="1:60" ht="27.75" customHeight="1">
      <c r="A1072" t="str">
        <f t="shared" si="356"/>
        <v/>
      </c>
      <c r="B1072" s="54"/>
      <c r="C1072" s="55"/>
      <c r="D1072" s="54"/>
      <c r="E1072" s="55"/>
      <c r="F1072" s="31"/>
      <c r="G1072" s="29"/>
      <c r="H1072" s="32"/>
      <c r="I1072" s="32"/>
      <c r="J1072" s="30"/>
      <c r="K1072" s="31"/>
      <c r="L1072" s="33"/>
      <c r="M1072" s="33"/>
      <c r="N1072" s="54"/>
      <c r="O1072" s="56"/>
      <c r="P1072" s="56"/>
      <c r="Q1072" s="57"/>
      <c r="R1072" s="33"/>
      <c r="S1072" s="33"/>
      <c r="T1072" s="40"/>
      <c r="U1072" s="40"/>
      <c r="V1072" s="17"/>
      <c r="W1072" s="17"/>
      <c r="X1072" s="10" t="str">
        <f>IFERROR(VLOOKUP($F1072,PRM!$G$3:$H$5,2,FALSE),"")</f>
        <v/>
      </c>
      <c r="Y1072" s="10" t="str">
        <f>IFERROR(VLOOKUP($G1072,PRM!$I$3:$J$5,2,FALSE),"")</f>
        <v/>
      </c>
      <c r="Z1072" s="10" t="str">
        <f>IFERROR(VLOOKUP($K1072,PRM!$K$3:$L$4,2,FALSE),"")</f>
        <v/>
      </c>
      <c r="AA1072" s="10" t="str">
        <f>IFERROR(VLOOKUP($N1072,PRM!$M$3:$N$50,2,FALSE),"")</f>
        <v/>
      </c>
      <c r="AB1072" s="10" t="str">
        <f>IFERROR(VLOOKUP($Y$3&amp;$R1072,PRM!$Q$3:$R$31,2,FALSE),"")</f>
        <v/>
      </c>
      <c r="AC1072" s="10" t="str">
        <f>IFERROR(VLOOKUP($Y$3&amp;$S1072,PRM!$AH$3:$AI$133,2,FALSE),"")</f>
        <v/>
      </c>
      <c r="AD1072" s="10" t="str">
        <f>IFERROR(VLOOKUP($Y$3&amp;$T1072,PRM!$Y$3:$Z$50,2,FALSE),"")</f>
        <v>1</v>
      </c>
      <c r="AE1072" s="10" t="str">
        <f>IFERROR(VLOOKUP($Y$3&amp;$U1072,PRM!$AD$3:$AE$44,2,FALSE),"")</f>
        <v/>
      </c>
      <c r="AF1072" s="10" t="str">
        <f>IFERROR(VLOOKUP($Y$3&amp;$R1072,PRM!$Q$3:$T$31,3,FALSE),"")</f>
        <v/>
      </c>
      <c r="AG1072" s="10" t="str">
        <f>IFERROR(IF(AF1072=0,0,MATCH($Y$3,PRM!$AF$3:'PRM'!$AF$133,0)),"")</f>
        <v/>
      </c>
      <c r="AH1072" s="10" t="str">
        <f>IF($Y$3="","",(IF(AF1072=0,0,COUNTIF(PRM!$AF$3:'PRM'!$AF$133,$Y$3))))</f>
        <v/>
      </c>
      <c r="AI1072" s="10" t="str">
        <f>IFERROR(VLOOKUP($Y$3&amp;$R1072,PRM!$Q$3:$U$31,4,FALSE),"")</f>
        <v/>
      </c>
      <c r="AJ1072" s="10" t="str">
        <f>IFERROR(IF(AI1072=0,0,MATCH($Y$3,PRM!$V$3:'PRM'!$V$50,0)),"")</f>
        <v/>
      </c>
      <c r="AK1072" s="10" t="str">
        <f>IF($Y$3="","",(IF(AI1072=0,0,COUNTIF(PRM!$V$3:'PRM'!$V$50,$Y$3))))</f>
        <v/>
      </c>
      <c r="AL1072" s="10" t="str">
        <f>IFERROR(VLOOKUP($Y$3&amp;$R1072,PRM!$Q$3:$U$31,5,FALSE),"")</f>
        <v/>
      </c>
      <c r="AM1072" s="10" t="str">
        <f>IFERROR(IF(AL1072=0,0,MATCH($Y$3,PRM!$AA$3:'PRM'!$AA$94,0)),"")</f>
        <v/>
      </c>
      <c r="AN1072" s="10" t="str">
        <f>IF($Y$3="","",IF(AL1072=0,0,COUNTIF(PRM!$AA$3:'PRM'!$AA$94,$Y$3)))</f>
        <v/>
      </c>
      <c r="AO1072" s="10">
        <f t="shared" si="336"/>
        <v>0</v>
      </c>
      <c r="AP1072" s="10">
        <f t="shared" si="337"/>
        <v>0</v>
      </c>
      <c r="AQ1072" s="10">
        <f t="shared" si="338"/>
        <v>0</v>
      </c>
      <c r="AR1072" s="10">
        <f t="shared" si="339"/>
        <v>0</v>
      </c>
      <c r="AS1072" s="10">
        <f t="shared" si="340"/>
        <v>0</v>
      </c>
      <c r="AT1072" s="10">
        <f t="shared" si="341"/>
        <v>0</v>
      </c>
      <c r="AU1072" s="10">
        <f t="shared" si="342"/>
        <v>0</v>
      </c>
      <c r="AV1072" s="10">
        <f t="shared" si="343"/>
        <v>0</v>
      </c>
      <c r="AW1072" s="10">
        <f t="shared" si="344"/>
        <v>0</v>
      </c>
      <c r="AX1072" s="10">
        <f t="shared" si="345"/>
        <v>0</v>
      </c>
      <c r="AY1072" s="10">
        <f t="shared" si="346"/>
        <v>0</v>
      </c>
      <c r="AZ1072" s="10">
        <f t="shared" si="347"/>
        <v>0</v>
      </c>
      <c r="BA1072" s="10">
        <f t="shared" si="348"/>
        <v>0</v>
      </c>
      <c r="BB1072" s="10">
        <f t="shared" si="349"/>
        <v>0</v>
      </c>
      <c r="BC1072" s="10">
        <f t="shared" si="350"/>
        <v>0</v>
      </c>
      <c r="BD1072" s="10">
        <f t="shared" si="351"/>
        <v>0</v>
      </c>
      <c r="BE1072" s="10">
        <f t="shared" si="352"/>
        <v>0</v>
      </c>
      <c r="BF1072" s="10">
        <f t="shared" si="353"/>
        <v>0</v>
      </c>
      <c r="BG1072" s="10">
        <f t="shared" si="354"/>
        <v>0</v>
      </c>
      <c r="BH1072" s="10">
        <f t="shared" si="355"/>
        <v>0</v>
      </c>
    </row>
    <row r="1073" spans="1:60" ht="27.75" customHeight="1">
      <c r="A1073" t="str">
        <f t="shared" si="356"/>
        <v/>
      </c>
      <c r="B1073" s="54"/>
      <c r="C1073" s="55"/>
      <c r="D1073" s="54"/>
      <c r="E1073" s="55"/>
      <c r="F1073" s="31"/>
      <c r="G1073" s="29"/>
      <c r="H1073" s="32"/>
      <c r="I1073" s="32"/>
      <c r="J1073" s="30"/>
      <c r="K1073" s="31"/>
      <c r="L1073" s="33"/>
      <c r="M1073" s="33"/>
      <c r="N1073" s="54"/>
      <c r="O1073" s="56"/>
      <c r="P1073" s="56"/>
      <c r="Q1073" s="57"/>
      <c r="R1073" s="33"/>
      <c r="S1073" s="33"/>
      <c r="T1073" s="40"/>
      <c r="U1073" s="40"/>
      <c r="V1073" s="17"/>
      <c r="W1073" s="17"/>
      <c r="X1073" s="10" t="str">
        <f>IFERROR(VLOOKUP($F1073,PRM!$G$3:$H$5,2,FALSE),"")</f>
        <v/>
      </c>
      <c r="Y1073" s="10" t="str">
        <f>IFERROR(VLOOKUP($G1073,PRM!$I$3:$J$5,2,FALSE),"")</f>
        <v/>
      </c>
      <c r="Z1073" s="10" t="str">
        <f>IFERROR(VLOOKUP($K1073,PRM!$K$3:$L$4,2,FALSE),"")</f>
        <v/>
      </c>
      <c r="AA1073" s="10" t="str">
        <f>IFERROR(VLOOKUP($N1073,PRM!$M$3:$N$50,2,FALSE),"")</f>
        <v/>
      </c>
      <c r="AB1073" s="10" t="str">
        <f>IFERROR(VLOOKUP($Y$3&amp;$R1073,PRM!$Q$3:$R$31,2,FALSE),"")</f>
        <v/>
      </c>
      <c r="AC1073" s="10" t="str">
        <f>IFERROR(VLOOKUP($Y$3&amp;$S1073,PRM!$AH$3:$AI$133,2,FALSE),"")</f>
        <v/>
      </c>
      <c r="AD1073" s="10" t="str">
        <f>IFERROR(VLOOKUP($Y$3&amp;$T1073,PRM!$Y$3:$Z$50,2,FALSE),"")</f>
        <v>1</v>
      </c>
      <c r="AE1073" s="10" t="str">
        <f>IFERROR(VLOOKUP($Y$3&amp;$U1073,PRM!$AD$3:$AE$44,2,FALSE),"")</f>
        <v/>
      </c>
      <c r="AF1073" s="10" t="str">
        <f>IFERROR(VLOOKUP($Y$3&amp;$R1073,PRM!$Q$3:$T$31,3,FALSE),"")</f>
        <v/>
      </c>
      <c r="AG1073" s="10" t="str">
        <f>IFERROR(IF(AF1073=0,0,MATCH($Y$3,PRM!$AF$3:'PRM'!$AF$133,0)),"")</f>
        <v/>
      </c>
      <c r="AH1073" s="10" t="str">
        <f>IF($Y$3="","",(IF(AF1073=0,0,COUNTIF(PRM!$AF$3:'PRM'!$AF$133,$Y$3))))</f>
        <v/>
      </c>
      <c r="AI1073" s="10" t="str">
        <f>IFERROR(VLOOKUP($Y$3&amp;$R1073,PRM!$Q$3:$U$31,4,FALSE),"")</f>
        <v/>
      </c>
      <c r="AJ1073" s="10" t="str">
        <f>IFERROR(IF(AI1073=0,0,MATCH($Y$3,PRM!$V$3:'PRM'!$V$50,0)),"")</f>
        <v/>
      </c>
      <c r="AK1073" s="10" t="str">
        <f>IF($Y$3="","",(IF(AI1073=0,0,COUNTIF(PRM!$V$3:'PRM'!$V$50,$Y$3))))</f>
        <v/>
      </c>
      <c r="AL1073" s="10" t="str">
        <f>IFERROR(VLOOKUP($Y$3&amp;$R1073,PRM!$Q$3:$U$31,5,FALSE),"")</f>
        <v/>
      </c>
      <c r="AM1073" s="10" t="str">
        <f>IFERROR(IF(AL1073=0,0,MATCH($Y$3,PRM!$AA$3:'PRM'!$AA$94,0)),"")</f>
        <v/>
      </c>
      <c r="AN1073" s="10" t="str">
        <f>IF($Y$3="","",IF(AL1073=0,0,COUNTIF(PRM!$AA$3:'PRM'!$AA$94,$Y$3)))</f>
        <v/>
      </c>
      <c r="AO1073" s="10">
        <f t="shared" si="336"/>
        <v>0</v>
      </c>
      <c r="AP1073" s="10">
        <f t="shared" si="337"/>
        <v>0</v>
      </c>
      <c r="AQ1073" s="10">
        <f t="shared" si="338"/>
        <v>0</v>
      </c>
      <c r="AR1073" s="10">
        <f t="shared" si="339"/>
        <v>0</v>
      </c>
      <c r="AS1073" s="10">
        <f t="shared" si="340"/>
        <v>0</v>
      </c>
      <c r="AT1073" s="10">
        <f t="shared" si="341"/>
        <v>0</v>
      </c>
      <c r="AU1073" s="10">
        <f t="shared" si="342"/>
        <v>0</v>
      </c>
      <c r="AV1073" s="10">
        <f t="shared" si="343"/>
        <v>0</v>
      </c>
      <c r="AW1073" s="10">
        <f t="shared" si="344"/>
        <v>0</v>
      </c>
      <c r="AX1073" s="10">
        <f t="shared" si="345"/>
        <v>0</v>
      </c>
      <c r="AY1073" s="10">
        <f t="shared" si="346"/>
        <v>0</v>
      </c>
      <c r="AZ1073" s="10">
        <f t="shared" si="347"/>
        <v>0</v>
      </c>
      <c r="BA1073" s="10">
        <f t="shared" si="348"/>
        <v>0</v>
      </c>
      <c r="BB1073" s="10">
        <f t="shared" si="349"/>
        <v>0</v>
      </c>
      <c r="BC1073" s="10">
        <f t="shared" si="350"/>
        <v>0</v>
      </c>
      <c r="BD1073" s="10">
        <f t="shared" si="351"/>
        <v>0</v>
      </c>
      <c r="BE1073" s="10">
        <f t="shared" si="352"/>
        <v>0</v>
      </c>
      <c r="BF1073" s="10">
        <f t="shared" si="353"/>
        <v>0</v>
      </c>
      <c r="BG1073" s="10">
        <f t="shared" si="354"/>
        <v>0</v>
      </c>
      <c r="BH1073" s="10">
        <f t="shared" si="355"/>
        <v>0</v>
      </c>
    </row>
    <row r="1074" spans="1:60" ht="27.75" customHeight="1">
      <c r="A1074" t="str">
        <f t="shared" si="356"/>
        <v/>
      </c>
      <c r="B1074" s="54"/>
      <c r="C1074" s="55"/>
      <c r="D1074" s="54"/>
      <c r="E1074" s="55"/>
      <c r="F1074" s="31"/>
      <c r="G1074" s="29"/>
      <c r="H1074" s="32"/>
      <c r="I1074" s="32"/>
      <c r="J1074" s="30"/>
      <c r="K1074" s="31"/>
      <c r="L1074" s="33"/>
      <c r="M1074" s="33"/>
      <c r="N1074" s="54"/>
      <c r="O1074" s="56"/>
      <c r="P1074" s="56"/>
      <c r="Q1074" s="57"/>
      <c r="R1074" s="33"/>
      <c r="S1074" s="33"/>
      <c r="T1074" s="40"/>
      <c r="U1074" s="40"/>
      <c r="V1074" s="17"/>
      <c r="W1074" s="17"/>
      <c r="X1074" s="10" t="str">
        <f>IFERROR(VLOOKUP($F1074,PRM!$G$3:$H$5,2,FALSE),"")</f>
        <v/>
      </c>
      <c r="Y1074" s="10" t="str">
        <f>IFERROR(VLOOKUP($G1074,PRM!$I$3:$J$5,2,FALSE),"")</f>
        <v/>
      </c>
      <c r="Z1074" s="10" t="str">
        <f>IFERROR(VLOOKUP($K1074,PRM!$K$3:$L$4,2,FALSE),"")</f>
        <v/>
      </c>
      <c r="AA1074" s="10" t="str">
        <f>IFERROR(VLOOKUP($N1074,PRM!$M$3:$N$50,2,FALSE),"")</f>
        <v/>
      </c>
      <c r="AB1074" s="10" t="str">
        <f>IFERROR(VLOOKUP($Y$3&amp;$R1074,PRM!$Q$3:$R$31,2,FALSE),"")</f>
        <v/>
      </c>
      <c r="AC1074" s="10" t="str">
        <f>IFERROR(VLOOKUP($Y$3&amp;$S1074,PRM!$AH$3:$AI$133,2,FALSE),"")</f>
        <v/>
      </c>
      <c r="AD1074" s="10" t="str">
        <f>IFERROR(VLOOKUP($Y$3&amp;$T1074,PRM!$Y$3:$Z$50,2,FALSE),"")</f>
        <v>1</v>
      </c>
      <c r="AE1074" s="10" t="str">
        <f>IFERROR(VLOOKUP($Y$3&amp;$U1074,PRM!$AD$3:$AE$44,2,FALSE),"")</f>
        <v/>
      </c>
      <c r="AF1074" s="10" t="str">
        <f>IFERROR(VLOOKUP($Y$3&amp;$R1074,PRM!$Q$3:$T$31,3,FALSE),"")</f>
        <v/>
      </c>
      <c r="AG1074" s="10" t="str">
        <f>IFERROR(IF(AF1074=0,0,MATCH($Y$3,PRM!$AF$3:'PRM'!$AF$133,0)),"")</f>
        <v/>
      </c>
      <c r="AH1074" s="10" t="str">
        <f>IF($Y$3="","",(IF(AF1074=0,0,COUNTIF(PRM!$AF$3:'PRM'!$AF$133,$Y$3))))</f>
        <v/>
      </c>
      <c r="AI1074" s="10" t="str">
        <f>IFERROR(VLOOKUP($Y$3&amp;$R1074,PRM!$Q$3:$U$31,4,FALSE),"")</f>
        <v/>
      </c>
      <c r="AJ1074" s="10" t="str">
        <f>IFERROR(IF(AI1074=0,0,MATCH($Y$3,PRM!$V$3:'PRM'!$V$50,0)),"")</f>
        <v/>
      </c>
      <c r="AK1074" s="10" t="str">
        <f>IF($Y$3="","",(IF(AI1074=0,0,COUNTIF(PRM!$V$3:'PRM'!$V$50,$Y$3))))</f>
        <v/>
      </c>
      <c r="AL1074" s="10" t="str">
        <f>IFERROR(VLOOKUP($Y$3&amp;$R1074,PRM!$Q$3:$U$31,5,FALSE),"")</f>
        <v/>
      </c>
      <c r="AM1074" s="10" t="str">
        <f>IFERROR(IF(AL1074=0,0,MATCH($Y$3,PRM!$AA$3:'PRM'!$AA$94,0)),"")</f>
        <v/>
      </c>
      <c r="AN1074" s="10" t="str">
        <f>IF($Y$3="","",IF(AL1074=0,0,COUNTIF(PRM!$AA$3:'PRM'!$AA$94,$Y$3)))</f>
        <v/>
      </c>
      <c r="AO1074" s="10">
        <f t="shared" si="336"/>
        <v>0</v>
      </c>
      <c r="AP1074" s="10">
        <f t="shared" si="337"/>
        <v>0</v>
      </c>
      <c r="AQ1074" s="10">
        <f t="shared" si="338"/>
        <v>0</v>
      </c>
      <c r="AR1074" s="10">
        <f t="shared" si="339"/>
        <v>0</v>
      </c>
      <c r="AS1074" s="10">
        <f t="shared" si="340"/>
        <v>0</v>
      </c>
      <c r="AT1074" s="10">
        <f t="shared" si="341"/>
        <v>0</v>
      </c>
      <c r="AU1074" s="10">
        <f t="shared" si="342"/>
        <v>0</v>
      </c>
      <c r="AV1074" s="10">
        <f t="shared" si="343"/>
        <v>0</v>
      </c>
      <c r="AW1074" s="10">
        <f t="shared" si="344"/>
        <v>0</v>
      </c>
      <c r="AX1074" s="10">
        <f t="shared" si="345"/>
        <v>0</v>
      </c>
      <c r="AY1074" s="10">
        <f t="shared" si="346"/>
        <v>0</v>
      </c>
      <c r="AZ1074" s="10">
        <f t="shared" si="347"/>
        <v>0</v>
      </c>
      <c r="BA1074" s="10">
        <f t="shared" si="348"/>
        <v>0</v>
      </c>
      <c r="BB1074" s="10">
        <f t="shared" si="349"/>
        <v>0</v>
      </c>
      <c r="BC1074" s="10">
        <f t="shared" si="350"/>
        <v>0</v>
      </c>
      <c r="BD1074" s="10">
        <f t="shared" si="351"/>
        <v>0</v>
      </c>
      <c r="BE1074" s="10">
        <f t="shared" si="352"/>
        <v>0</v>
      </c>
      <c r="BF1074" s="10">
        <f t="shared" si="353"/>
        <v>0</v>
      </c>
      <c r="BG1074" s="10">
        <f t="shared" si="354"/>
        <v>0</v>
      </c>
      <c r="BH1074" s="10">
        <f t="shared" si="355"/>
        <v>0</v>
      </c>
    </row>
    <row r="1075" spans="1:60" ht="27.75" customHeight="1">
      <c r="A1075" t="str">
        <f t="shared" si="356"/>
        <v/>
      </c>
      <c r="B1075" s="54"/>
      <c r="C1075" s="55"/>
      <c r="D1075" s="54"/>
      <c r="E1075" s="55"/>
      <c r="F1075" s="31"/>
      <c r="G1075" s="29"/>
      <c r="H1075" s="32"/>
      <c r="I1075" s="32"/>
      <c r="J1075" s="30"/>
      <c r="K1075" s="31"/>
      <c r="L1075" s="33"/>
      <c r="M1075" s="33"/>
      <c r="N1075" s="54"/>
      <c r="O1075" s="56"/>
      <c r="P1075" s="56"/>
      <c r="Q1075" s="57"/>
      <c r="R1075" s="33"/>
      <c r="S1075" s="33"/>
      <c r="T1075" s="40"/>
      <c r="U1075" s="40"/>
      <c r="V1075" s="17"/>
      <c r="W1075" s="17"/>
      <c r="X1075" s="10" t="str">
        <f>IFERROR(VLOOKUP($F1075,PRM!$G$3:$H$5,2,FALSE),"")</f>
        <v/>
      </c>
      <c r="Y1075" s="10" t="str">
        <f>IFERROR(VLOOKUP($G1075,PRM!$I$3:$J$5,2,FALSE),"")</f>
        <v/>
      </c>
      <c r="Z1075" s="10" t="str">
        <f>IFERROR(VLOOKUP($K1075,PRM!$K$3:$L$4,2,FALSE),"")</f>
        <v/>
      </c>
      <c r="AA1075" s="10" t="str">
        <f>IFERROR(VLOOKUP($N1075,PRM!$M$3:$N$50,2,FALSE),"")</f>
        <v/>
      </c>
      <c r="AB1075" s="10" t="str">
        <f>IFERROR(VLOOKUP($Y$3&amp;$R1075,PRM!$Q$3:$R$31,2,FALSE),"")</f>
        <v/>
      </c>
      <c r="AC1075" s="10" t="str">
        <f>IFERROR(VLOOKUP($Y$3&amp;$S1075,PRM!$AH$3:$AI$133,2,FALSE),"")</f>
        <v/>
      </c>
      <c r="AD1075" s="10" t="str">
        <f>IFERROR(VLOOKUP($Y$3&amp;$T1075,PRM!$Y$3:$Z$50,2,FALSE),"")</f>
        <v>1</v>
      </c>
      <c r="AE1075" s="10" t="str">
        <f>IFERROR(VLOOKUP($Y$3&amp;$U1075,PRM!$AD$3:$AE$44,2,FALSE),"")</f>
        <v/>
      </c>
      <c r="AF1075" s="10" t="str">
        <f>IFERROR(VLOOKUP($Y$3&amp;$R1075,PRM!$Q$3:$T$31,3,FALSE),"")</f>
        <v/>
      </c>
      <c r="AG1075" s="10" t="str">
        <f>IFERROR(IF(AF1075=0,0,MATCH($Y$3,PRM!$AF$3:'PRM'!$AF$133,0)),"")</f>
        <v/>
      </c>
      <c r="AH1075" s="10" t="str">
        <f>IF($Y$3="","",(IF(AF1075=0,0,COUNTIF(PRM!$AF$3:'PRM'!$AF$133,$Y$3))))</f>
        <v/>
      </c>
      <c r="AI1075" s="10" t="str">
        <f>IFERROR(VLOOKUP($Y$3&amp;$R1075,PRM!$Q$3:$U$31,4,FALSE),"")</f>
        <v/>
      </c>
      <c r="AJ1075" s="10" t="str">
        <f>IFERROR(IF(AI1075=0,0,MATCH($Y$3,PRM!$V$3:'PRM'!$V$50,0)),"")</f>
        <v/>
      </c>
      <c r="AK1075" s="10" t="str">
        <f>IF($Y$3="","",(IF(AI1075=0,0,COUNTIF(PRM!$V$3:'PRM'!$V$50,$Y$3))))</f>
        <v/>
      </c>
      <c r="AL1075" s="10" t="str">
        <f>IFERROR(VLOOKUP($Y$3&amp;$R1075,PRM!$Q$3:$U$31,5,FALSE),"")</f>
        <v/>
      </c>
      <c r="AM1075" s="10" t="str">
        <f>IFERROR(IF(AL1075=0,0,MATCH($Y$3,PRM!$AA$3:'PRM'!$AA$94,0)),"")</f>
        <v/>
      </c>
      <c r="AN1075" s="10" t="str">
        <f>IF($Y$3="","",IF(AL1075=0,0,COUNTIF(PRM!$AA$3:'PRM'!$AA$94,$Y$3)))</f>
        <v/>
      </c>
      <c r="AO1075" s="10">
        <f t="shared" si="336"/>
        <v>0</v>
      </c>
      <c r="AP1075" s="10">
        <f t="shared" si="337"/>
        <v>0</v>
      </c>
      <c r="AQ1075" s="10">
        <f t="shared" si="338"/>
        <v>0</v>
      </c>
      <c r="AR1075" s="10">
        <f t="shared" si="339"/>
        <v>0</v>
      </c>
      <c r="AS1075" s="10">
        <f t="shared" si="340"/>
        <v>0</v>
      </c>
      <c r="AT1075" s="10">
        <f t="shared" si="341"/>
        <v>0</v>
      </c>
      <c r="AU1075" s="10">
        <f t="shared" si="342"/>
        <v>0</v>
      </c>
      <c r="AV1075" s="10">
        <f t="shared" si="343"/>
        <v>0</v>
      </c>
      <c r="AW1075" s="10">
        <f t="shared" si="344"/>
        <v>0</v>
      </c>
      <c r="AX1075" s="10">
        <f t="shared" si="345"/>
        <v>0</v>
      </c>
      <c r="AY1075" s="10">
        <f t="shared" si="346"/>
        <v>0</v>
      </c>
      <c r="AZ1075" s="10">
        <f t="shared" si="347"/>
        <v>0</v>
      </c>
      <c r="BA1075" s="10">
        <f t="shared" si="348"/>
        <v>0</v>
      </c>
      <c r="BB1075" s="10">
        <f t="shared" si="349"/>
        <v>0</v>
      </c>
      <c r="BC1075" s="10">
        <f t="shared" si="350"/>
        <v>0</v>
      </c>
      <c r="BD1075" s="10">
        <f t="shared" si="351"/>
        <v>0</v>
      </c>
      <c r="BE1075" s="10">
        <f t="shared" si="352"/>
        <v>0</v>
      </c>
      <c r="BF1075" s="10">
        <f t="shared" si="353"/>
        <v>0</v>
      </c>
      <c r="BG1075" s="10">
        <f t="shared" si="354"/>
        <v>0</v>
      </c>
      <c r="BH1075" s="10">
        <f t="shared" si="355"/>
        <v>0</v>
      </c>
    </row>
    <row r="1076" spans="1:60" ht="27.75" customHeight="1">
      <c r="A1076" t="str">
        <f t="shared" si="356"/>
        <v/>
      </c>
      <c r="B1076" s="54"/>
      <c r="C1076" s="55"/>
      <c r="D1076" s="54"/>
      <c r="E1076" s="55"/>
      <c r="F1076" s="31"/>
      <c r="G1076" s="29"/>
      <c r="H1076" s="32"/>
      <c r="I1076" s="32"/>
      <c r="J1076" s="30"/>
      <c r="K1076" s="31"/>
      <c r="L1076" s="33"/>
      <c r="M1076" s="33"/>
      <c r="N1076" s="54"/>
      <c r="O1076" s="56"/>
      <c r="P1076" s="56"/>
      <c r="Q1076" s="57"/>
      <c r="R1076" s="33"/>
      <c r="S1076" s="33"/>
      <c r="T1076" s="40"/>
      <c r="U1076" s="40"/>
      <c r="V1076" s="17"/>
      <c r="W1076" s="17"/>
      <c r="X1076" s="10" t="str">
        <f>IFERROR(VLOOKUP($F1076,PRM!$G$3:$H$5,2,FALSE),"")</f>
        <v/>
      </c>
      <c r="Y1076" s="10" t="str">
        <f>IFERROR(VLOOKUP($G1076,PRM!$I$3:$J$5,2,FALSE),"")</f>
        <v/>
      </c>
      <c r="Z1076" s="10" t="str">
        <f>IFERROR(VLOOKUP($K1076,PRM!$K$3:$L$4,2,FALSE),"")</f>
        <v/>
      </c>
      <c r="AA1076" s="10" t="str">
        <f>IFERROR(VLOOKUP($N1076,PRM!$M$3:$N$50,2,FALSE),"")</f>
        <v/>
      </c>
      <c r="AB1076" s="10" t="str">
        <f>IFERROR(VLOOKUP($Y$3&amp;$R1076,PRM!$Q$3:$R$31,2,FALSE),"")</f>
        <v/>
      </c>
      <c r="AC1076" s="10" t="str">
        <f>IFERROR(VLOOKUP($Y$3&amp;$S1076,PRM!$AH$3:$AI$133,2,FALSE),"")</f>
        <v/>
      </c>
      <c r="AD1076" s="10" t="str">
        <f>IFERROR(VLOOKUP($Y$3&amp;$T1076,PRM!$Y$3:$Z$50,2,FALSE),"")</f>
        <v>1</v>
      </c>
      <c r="AE1076" s="10" t="str">
        <f>IFERROR(VLOOKUP($Y$3&amp;$U1076,PRM!$AD$3:$AE$44,2,FALSE),"")</f>
        <v/>
      </c>
      <c r="AF1076" s="10" t="str">
        <f>IFERROR(VLOOKUP($Y$3&amp;$R1076,PRM!$Q$3:$T$31,3,FALSE),"")</f>
        <v/>
      </c>
      <c r="AG1076" s="10" t="str">
        <f>IFERROR(IF(AF1076=0,0,MATCH($Y$3,PRM!$AF$3:'PRM'!$AF$133,0)),"")</f>
        <v/>
      </c>
      <c r="AH1076" s="10" t="str">
        <f>IF($Y$3="","",(IF(AF1076=0,0,COUNTIF(PRM!$AF$3:'PRM'!$AF$133,$Y$3))))</f>
        <v/>
      </c>
      <c r="AI1076" s="10" t="str">
        <f>IFERROR(VLOOKUP($Y$3&amp;$R1076,PRM!$Q$3:$U$31,4,FALSE),"")</f>
        <v/>
      </c>
      <c r="AJ1076" s="10" t="str">
        <f>IFERROR(IF(AI1076=0,0,MATCH($Y$3,PRM!$V$3:'PRM'!$V$50,0)),"")</f>
        <v/>
      </c>
      <c r="AK1076" s="10" t="str">
        <f>IF($Y$3="","",(IF(AI1076=0,0,COUNTIF(PRM!$V$3:'PRM'!$V$50,$Y$3))))</f>
        <v/>
      </c>
      <c r="AL1076" s="10" t="str">
        <f>IFERROR(VLOOKUP($Y$3&amp;$R1076,PRM!$Q$3:$U$31,5,FALSE),"")</f>
        <v/>
      </c>
      <c r="AM1076" s="10" t="str">
        <f>IFERROR(IF(AL1076=0,0,MATCH($Y$3,PRM!$AA$3:'PRM'!$AA$94,0)),"")</f>
        <v/>
      </c>
      <c r="AN1076" s="10" t="str">
        <f>IF($Y$3="","",IF(AL1076=0,0,COUNTIF(PRM!$AA$3:'PRM'!$AA$94,$Y$3)))</f>
        <v/>
      </c>
      <c r="AO1076" s="10">
        <f t="shared" si="336"/>
        <v>0</v>
      </c>
      <c r="AP1076" s="10">
        <f t="shared" si="337"/>
        <v>0</v>
      </c>
      <c r="AQ1076" s="10">
        <f t="shared" si="338"/>
        <v>0</v>
      </c>
      <c r="AR1076" s="10">
        <f t="shared" si="339"/>
        <v>0</v>
      </c>
      <c r="AS1076" s="10">
        <f t="shared" si="340"/>
        <v>0</v>
      </c>
      <c r="AT1076" s="10">
        <f t="shared" si="341"/>
        <v>0</v>
      </c>
      <c r="AU1076" s="10">
        <f t="shared" si="342"/>
        <v>0</v>
      </c>
      <c r="AV1076" s="10">
        <f t="shared" si="343"/>
        <v>0</v>
      </c>
      <c r="AW1076" s="10">
        <f t="shared" si="344"/>
        <v>0</v>
      </c>
      <c r="AX1076" s="10">
        <f t="shared" si="345"/>
        <v>0</v>
      </c>
      <c r="AY1076" s="10">
        <f t="shared" si="346"/>
        <v>0</v>
      </c>
      <c r="AZ1076" s="10">
        <f t="shared" si="347"/>
        <v>0</v>
      </c>
      <c r="BA1076" s="10">
        <f t="shared" si="348"/>
        <v>0</v>
      </c>
      <c r="BB1076" s="10">
        <f t="shared" si="349"/>
        <v>0</v>
      </c>
      <c r="BC1076" s="10">
        <f t="shared" si="350"/>
        <v>0</v>
      </c>
      <c r="BD1076" s="10">
        <f t="shared" si="351"/>
        <v>0</v>
      </c>
      <c r="BE1076" s="10">
        <f t="shared" si="352"/>
        <v>0</v>
      </c>
      <c r="BF1076" s="10">
        <f t="shared" si="353"/>
        <v>0</v>
      </c>
      <c r="BG1076" s="10">
        <f t="shared" si="354"/>
        <v>0</v>
      </c>
      <c r="BH1076" s="10">
        <f t="shared" si="355"/>
        <v>0</v>
      </c>
    </row>
    <row r="1077" spans="1:60" ht="27.75" customHeight="1">
      <c r="A1077" t="str">
        <f t="shared" si="356"/>
        <v/>
      </c>
      <c r="B1077" s="54"/>
      <c r="C1077" s="55"/>
      <c r="D1077" s="54"/>
      <c r="E1077" s="55"/>
      <c r="F1077" s="31"/>
      <c r="G1077" s="29"/>
      <c r="H1077" s="32"/>
      <c r="I1077" s="32"/>
      <c r="J1077" s="30"/>
      <c r="K1077" s="31"/>
      <c r="L1077" s="33"/>
      <c r="M1077" s="33"/>
      <c r="N1077" s="54"/>
      <c r="O1077" s="56"/>
      <c r="P1077" s="56"/>
      <c r="Q1077" s="57"/>
      <c r="R1077" s="33"/>
      <c r="S1077" s="33"/>
      <c r="T1077" s="40"/>
      <c r="U1077" s="40"/>
      <c r="V1077" s="17"/>
      <c r="W1077" s="17"/>
      <c r="X1077" s="10" t="str">
        <f>IFERROR(VLOOKUP($F1077,PRM!$G$3:$H$5,2,FALSE),"")</f>
        <v/>
      </c>
      <c r="Y1077" s="10" t="str">
        <f>IFERROR(VLOOKUP($G1077,PRM!$I$3:$J$5,2,FALSE),"")</f>
        <v/>
      </c>
      <c r="Z1077" s="10" t="str">
        <f>IFERROR(VLOOKUP($K1077,PRM!$K$3:$L$4,2,FALSE),"")</f>
        <v/>
      </c>
      <c r="AA1077" s="10" t="str">
        <f>IFERROR(VLOOKUP($N1077,PRM!$M$3:$N$50,2,FALSE),"")</f>
        <v/>
      </c>
      <c r="AB1077" s="10" t="str">
        <f>IFERROR(VLOOKUP($Y$3&amp;$R1077,PRM!$Q$3:$R$31,2,FALSE),"")</f>
        <v/>
      </c>
      <c r="AC1077" s="10" t="str">
        <f>IFERROR(VLOOKUP($Y$3&amp;$S1077,PRM!$AH$3:$AI$133,2,FALSE),"")</f>
        <v/>
      </c>
      <c r="AD1077" s="10" t="str">
        <f>IFERROR(VLOOKUP($Y$3&amp;$T1077,PRM!$Y$3:$Z$50,2,FALSE),"")</f>
        <v>1</v>
      </c>
      <c r="AE1077" s="10" t="str">
        <f>IFERROR(VLOOKUP($Y$3&amp;$U1077,PRM!$AD$3:$AE$44,2,FALSE),"")</f>
        <v/>
      </c>
      <c r="AF1077" s="10" t="str">
        <f>IFERROR(VLOOKUP($Y$3&amp;$R1077,PRM!$Q$3:$T$31,3,FALSE),"")</f>
        <v/>
      </c>
      <c r="AG1077" s="10" t="str">
        <f>IFERROR(IF(AF1077=0,0,MATCH($Y$3,PRM!$AF$3:'PRM'!$AF$133,0)),"")</f>
        <v/>
      </c>
      <c r="AH1077" s="10" t="str">
        <f>IF($Y$3="","",(IF(AF1077=0,0,COUNTIF(PRM!$AF$3:'PRM'!$AF$133,$Y$3))))</f>
        <v/>
      </c>
      <c r="AI1077" s="10" t="str">
        <f>IFERROR(VLOOKUP($Y$3&amp;$R1077,PRM!$Q$3:$U$31,4,FALSE),"")</f>
        <v/>
      </c>
      <c r="AJ1077" s="10" t="str">
        <f>IFERROR(IF(AI1077=0,0,MATCH($Y$3,PRM!$V$3:'PRM'!$V$50,0)),"")</f>
        <v/>
      </c>
      <c r="AK1077" s="10" t="str">
        <f>IF($Y$3="","",(IF(AI1077=0,0,COUNTIF(PRM!$V$3:'PRM'!$V$50,$Y$3))))</f>
        <v/>
      </c>
      <c r="AL1077" s="10" t="str">
        <f>IFERROR(VLOOKUP($Y$3&amp;$R1077,PRM!$Q$3:$U$31,5,FALSE),"")</f>
        <v/>
      </c>
      <c r="AM1077" s="10" t="str">
        <f>IFERROR(IF(AL1077=0,0,MATCH($Y$3,PRM!$AA$3:'PRM'!$AA$94,0)),"")</f>
        <v/>
      </c>
      <c r="AN1077" s="10" t="str">
        <f>IF($Y$3="","",IF(AL1077=0,0,COUNTIF(PRM!$AA$3:'PRM'!$AA$94,$Y$3)))</f>
        <v/>
      </c>
      <c r="AO1077" s="10">
        <f t="shared" si="336"/>
        <v>0</v>
      </c>
      <c r="AP1077" s="10">
        <f t="shared" si="337"/>
        <v>0</v>
      </c>
      <c r="AQ1077" s="10">
        <f t="shared" si="338"/>
        <v>0</v>
      </c>
      <c r="AR1077" s="10">
        <f t="shared" si="339"/>
        <v>0</v>
      </c>
      <c r="AS1077" s="10">
        <f t="shared" si="340"/>
        <v>0</v>
      </c>
      <c r="AT1077" s="10">
        <f t="shared" si="341"/>
        <v>0</v>
      </c>
      <c r="AU1077" s="10">
        <f t="shared" si="342"/>
        <v>0</v>
      </c>
      <c r="AV1077" s="10">
        <f t="shared" si="343"/>
        <v>0</v>
      </c>
      <c r="AW1077" s="10">
        <f t="shared" si="344"/>
        <v>0</v>
      </c>
      <c r="AX1077" s="10">
        <f t="shared" si="345"/>
        <v>0</v>
      </c>
      <c r="AY1077" s="10">
        <f t="shared" si="346"/>
        <v>0</v>
      </c>
      <c r="AZ1077" s="10">
        <f t="shared" si="347"/>
        <v>0</v>
      </c>
      <c r="BA1077" s="10">
        <f t="shared" si="348"/>
        <v>0</v>
      </c>
      <c r="BB1077" s="10">
        <f t="shared" si="349"/>
        <v>0</v>
      </c>
      <c r="BC1077" s="10">
        <f t="shared" si="350"/>
        <v>0</v>
      </c>
      <c r="BD1077" s="10">
        <f t="shared" si="351"/>
        <v>0</v>
      </c>
      <c r="BE1077" s="10">
        <f t="shared" si="352"/>
        <v>0</v>
      </c>
      <c r="BF1077" s="10">
        <f t="shared" si="353"/>
        <v>0</v>
      </c>
      <c r="BG1077" s="10">
        <f t="shared" si="354"/>
        <v>0</v>
      </c>
      <c r="BH1077" s="10">
        <f t="shared" si="355"/>
        <v>0</v>
      </c>
    </row>
    <row r="1078" spans="1:60" ht="27.75" customHeight="1">
      <c r="A1078" t="str">
        <f t="shared" si="356"/>
        <v/>
      </c>
      <c r="B1078" s="54"/>
      <c r="C1078" s="55"/>
      <c r="D1078" s="54"/>
      <c r="E1078" s="55"/>
      <c r="F1078" s="31"/>
      <c r="G1078" s="29"/>
      <c r="H1078" s="32"/>
      <c r="I1078" s="32"/>
      <c r="J1078" s="30"/>
      <c r="K1078" s="31"/>
      <c r="L1078" s="33"/>
      <c r="M1078" s="33"/>
      <c r="N1078" s="54"/>
      <c r="O1078" s="56"/>
      <c r="P1078" s="56"/>
      <c r="Q1078" s="57"/>
      <c r="R1078" s="33"/>
      <c r="S1078" s="33"/>
      <c r="T1078" s="40"/>
      <c r="U1078" s="40"/>
      <c r="V1078" s="17"/>
      <c r="W1078" s="17"/>
      <c r="X1078" s="10" t="str">
        <f>IFERROR(VLOOKUP($F1078,PRM!$G$3:$H$5,2,FALSE),"")</f>
        <v/>
      </c>
      <c r="Y1078" s="10" t="str">
        <f>IFERROR(VLOOKUP($G1078,PRM!$I$3:$J$5,2,FALSE),"")</f>
        <v/>
      </c>
      <c r="Z1078" s="10" t="str">
        <f>IFERROR(VLOOKUP($K1078,PRM!$K$3:$L$4,2,FALSE),"")</f>
        <v/>
      </c>
      <c r="AA1078" s="10" t="str">
        <f>IFERROR(VLOOKUP($N1078,PRM!$M$3:$N$50,2,FALSE),"")</f>
        <v/>
      </c>
      <c r="AB1078" s="10" t="str">
        <f>IFERROR(VLOOKUP($Y$3&amp;$R1078,PRM!$Q$3:$R$31,2,FALSE),"")</f>
        <v/>
      </c>
      <c r="AC1078" s="10" t="str">
        <f>IFERROR(VLOOKUP($Y$3&amp;$S1078,PRM!$AH$3:$AI$133,2,FALSE),"")</f>
        <v/>
      </c>
      <c r="AD1078" s="10" t="str">
        <f>IFERROR(VLOOKUP($Y$3&amp;$T1078,PRM!$Y$3:$Z$50,2,FALSE),"")</f>
        <v>1</v>
      </c>
      <c r="AE1078" s="10" t="str">
        <f>IFERROR(VLOOKUP($Y$3&amp;$U1078,PRM!$AD$3:$AE$44,2,FALSE),"")</f>
        <v/>
      </c>
      <c r="AF1078" s="10" t="str">
        <f>IFERROR(VLOOKUP($Y$3&amp;$R1078,PRM!$Q$3:$T$31,3,FALSE),"")</f>
        <v/>
      </c>
      <c r="AG1078" s="10" t="str">
        <f>IFERROR(IF(AF1078=0,0,MATCH($Y$3,PRM!$AF$3:'PRM'!$AF$133,0)),"")</f>
        <v/>
      </c>
      <c r="AH1078" s="10" t="str">
        <f>IF($Y$3="","",(IF(AF1078=0,0,COUNTIF(PRM!$AF$3:'PRM'!$AF$133,$Y$3))))</f>
        <v/>
      </c>
      <c r="AI1078" s="10" t="str">
        <f>IFERROR(VLOOKUP($Y$3&amp;$R1078,PRM!$Q$3:$U$31,4,FALSE),"")</f>
        <v/>
      </c>
      <c r="AJ1078" s="10" t="str">
        <f>IFERROR(IF(AI1078=0,0,MATCH($Y$3,PRM!$V$3:'PRM'!$V$50,0)),"")</f>
        <v/>
      </c>
      <c r="AK1078" s="10" t="str">
        <f>IF($Y$3="","",(IF(AI1078=0,0,COUNTIF(PRM!$V$3:'PRM'!$V$50,$Y$3))))</f>
        <v/>
      </c>
      <c r="AL1078" s="10" t="str">
        <f>IFERROR(VLOOKUP($Y$3&amp;$R1078,PRM!$Q$3:$U$31,5,FALSE),"")</f>
        <v/>
      </c>
      <c r="AM1078" s="10" t="str">
        <f>IFERROR(IF(AL1078=0,0,MATCH($Y$3,PRM!$AA$3:'PRM'!$AA$94,0)),"")</f>
        <v/>
      </c>
      <c r="AN1078" s="10" t="str">
        <f>IF($Y$3="","",IF(AL1078=0,0,COUNTIF(PRM!$AA$3:'PRM'!$AA$94,$Y$3)))</f>
        <v/>
      </c>
      <c r="AO1078" s="10">
        <f t="shared" si="336"/>
        <v>0</v>
      </c>
      <c r="AP1078" s="10">
        <f t="shared" si="337"/>
        <v>0</v>
      </c>
      <c r="AQ1078" s="10">
        <f t="shared" si="338"/>
        <v>0</v>
      </c>
      <c r="AR1078" s="10">
        <f t="shared" si="339"/>
        <v>0</v>
      </c>
      <c r="AS1078" s="10">
        <f t="shared" si="340"/>
        <v>0</v>
      </c>
      <c r="AT1078" s="10">
        <f t="shared" si="341"/>
        <v>0</v>
      </c>
      <c r="AU1078" s="10">
        <f t="shared" si="342"/>
        <v>0</v>
      </c>
      <c r="AV1078" s="10">
        <f t="shared" si="343"/>
        <v>0</v>
      </c>
      <c r="AW1078" s="10">
        <f t="shared" si="344"/>
        <v>0</v>
      </c>
      <c r="AX1078" s="10">
        <f t="shared" si="345"/>
        <v>0</v>
      </c>
      <c r="AY1078" s="10">
        <f t="shared" si="346"/>
        <v>0</v>
      </c>
      <c r="AZ1078" s="10">
        <f t="shared" si="347"/>
        <v>0</v>
      </c>
      <c r="BA1078" s="10">
        <f t="shared" si="348"/>
        <v>0</v>
      </c>
      <c r="BB1078" s="10">
        <f t="shared" si="349"/>
        <v>0</v>
      </c>
      <c r="BC1078" s="10">
        <f t="shared" si="350"/>
        <v>0</v>
      </c>
      <c r="BD1078" s="10">
        <f t="shared" si="351"/>
        <v>0</v>
      </c>
      <c r="BE1078" s="10">
        <f t="shared" si="352"/>
        <v>0</v>
      </c>
      <c r="BF1078" s="10">
        <f t="shared" si="353"/>
        <v>0</v>
      </c>
      <c r="BG1078" s="10">
        <f t="shared" si="354"/>
        <v>0</v>
      </c>
      <c r="BH1078" s="10">
        <f t="shared" si="355"/>
        <v>0</v>
      </c>
    </row>
    <row r="1079" spans="1:60" ht="27.75" customHeight="1">
      <c r="A1079" t="str">
        <f t="shared" si="356"/>
        <v/>
      </c>
      <c r="B1079" s="54"/>
      <c r="C1079" s="55"/>
      <c r="D1079" s="54"/>
      <c r="E1079" s="55"/>
      <c r="F1079" s="31"/>
      <c r="G1079" s="29"/>
      <c r="H1079" s="32"/>
      <c r="I1079" s="32"/>
      <c r="J1079" s="30"/>
      <c r="K1079" s="31"/>
      <c r="L1079" s="33"/>
      <c r="M1079" s="33"/>
      <c r="N1079" s="54"/>
      <c r="O1079" s="56"/>
      <c r="P1079" s="56"/>
      <c r="Q1079" s="57"/>
      <c r="R1079" s="33"/>
      <c r="S1079" s="33"/>
      <c r="T1079" s="40"/>
      <c r="U1079" s="40"/>
      <c r="V1079" s="17"/>
      <c r="W1079" s="17"/>
      <c r="X1079" s="10" t="str">
        <f>IFERROR(VLOOKUP($F1079,PRM!$G$3:$H$5,2,FALSE),"")</f>
        <v/>
      </c>
      <c r="Y1079" s="10" t="str">
        <f>IFERROR(VLOOKUP($G1079,PRM!$I$3:$J$5,2,FALSE),"")</f>
        <v/>
      </c>
      <c r="Z1079" s="10" t="str">
        <f>IFERROR(VLOOKUP($K1079,PRM!$K$3:$L$4,2,FALSE),"")</f>
        <v/>
      </c>
      <c r="AA1079" s="10" t="str">
        <f>IFERROR(VLOOKUP($N1079,PRM!$M$3:$N$50,2,FALSE),"")</f>
        <v/>
      </c>
      <c r="AB1079" s="10" t="str">
        <f>IFERROR(VLOOKUP($Y$3&amp;$R1079,PRM!$Q$3:$R$31,2,FALSE),"")</f>
        <v/>
      </c>
      <c r="AC1079" s="10" t="str">
        <f>IFERROR(VLOOKUP($Y$3&amp;$S1079,PRM!$AH$3:$AI$133,2,FALSE),"")</f>
        <v/>
      </c>
      <c r="AD1079" s="10" t="str">
        <f>IFERROR(VLOOKUP($Y$3&amp;$T1079,PRM!$Y$3:$Z$50,2,FALSE),"")</f>
        <v>1</v>
      </c>
      <c r="AE1079" s="10" t="str">
        <f>IFERROR(VLOOKUP($Y$3&amp;$U1079,PRM!$AD$3:$AE$44,2,FALSE),"")</f>
        <v/>
      </c>
      <c r="AF1079" s="10" t="str">
        <f>IFERROR(VLOOKUP($Y$3&amp;$R1079,PRM!$Q$3:$T$31,3,FALSE),"")</f>
        <v/>
      </c>
      <c r="AG1079" s="10" t="str">
        <f>IFERROR(IF(AF1079=0,0,MATCH($Y$3,PRM!$AF$3:'PRM'!$AF$133,0)),"")</f>
        <v/>
      </c>
      <c r="AH1079" s="10" t="str">
        <f>IF($Y$3="","",(IF(AF1079=0,0,COUNTIF(PRM!$AF$3:'PRM'!$AF$133,$Y$3))))</f>
        <v/>
      </c>
      <c r="AI1079" s="10" t="str">
        <f>IFERROR(VLOOKUP($Y$3&amp;$R1079,PRM!$Q$3:$U$31,4,FALSE),"")</f>
        <v/>
      </c>
      <c r="AJ1079" s="10" t="str">
        <f>IFERROR(IF(AI1079=0,0,MATCH($Y$3,PRM!$V$3:'PRM'!$V$50,0)),"")</f>
        <v/>
      </c>
      <c r="AK1079" s="10" t="str">
        <f>IF($Y$3="","",(IF(AI1079=0,0,COUNTIF(PRM!$V$3:'PRM'!$V$50,$Y$3))))</f>
        <v/>
      </c>
      <c r="AL1079" s="10" t="str">
        <f>IFERROR(VLOOKUP($Y$3&amp;$R1079,PRM!$Q$3:$U$31,5,FALSE),"")</f>
        <v/>
      </c>
      <c r="AM1079" s="10" t="str">
        <f>IFERROR(IF(AL1079=0,0,MATCH($Y$3,PRM!$AA$3:'PRM'!$AA$94,0)),"")</f>
        <v/>
      </c>
      <c r="AN1079" s="10" t="str">
        <f>IF($Y$3="","",IF(AL1079=0,0,COUNTIF(PRM!$AA$3:'PRM'!$AA$94,$Y$3)))</f>
        <v/>
      </c>
      <c r="AO1079" s="10">
        <f t="shared" si="336"/>
        <v>0</v>
      </c>
      <c r="AP1079" s="10">
        <f t="shared" si="337"/>
        <v>0</v>
      </c>
      <c r="AQ1079" s="10">
        <f t="shared" si="338"/>
        <v>0</v>
      </c>
      <c r="AR1079" s="10">
        <f t="shared" si="339"/>
        <v>0</v>
      </c>
      <c r="AS1079" s="10">
        <f t="shared" si="340"/>
        <v>0</v>
      </c>
      <c r="AT1079" s="10">
        <f t="shared" si="341"/>
        <v>0</v>
      </c>
      <c r="AU1079" s="10">
        <f t="shared" si="342"/>
        <v>0</v>
      </c>
      <c r="AV1079" s="10">
        <f t="shared" si="343"/>
        <v>0</v>
      </c>
      <c r="AW1079" s="10">
        <f t="shared" si="344"/>
        <v>0</v>
      </c>
      <c r="AX1079" s="10">
        <f t="shared" si="345"/>
        <v>0</v>
      </c>
      <c r="AY1079" s="10">
        <f t="shared" si="346"/>
        <v>0</v>
      </c>
      <c r="AZ1079" s="10">
        <f t="shared" si="347"/>
        <v>0</v>
      </c>
      <c r="BA1079" s="10">
        <f t="shared" si="348"/>
        <v>0</v>
      </c>
      <c r="BB1079" s="10">
        <f t="shared" si="349"/>
        <v>0</v>
      </c>
      <c r="BC1079" s="10">
        <f t="shared" si="350"/>
        <v>0</v>
      </c>
      <c r="BD1079" s="10">
        <f t="shared" si="351"/>
        <v>0</v>
      </c>
      <c r="BE1079" s="10">
        <f t="shared" si="352"/>
        <v>0</v>
      </c>
      <c r="BF1079" s="10">
        <f t="shared" si="353"/>
        <v>0</v>
      </c>
      <c r="BG1079" s="10">
        <f t="shared" si="354"/>
        <v>0</v>
      </c>
      <c r="BH1079" s="10">
        <f t="shared" si="355"/>
        <v>0</v>
      </c>
    </row>
    <row r="1080" spans="1:60" ht="27.75" customHeight="1">
      <c r="A1080" t="str">
        <f t="shared" si="356"/>
        <v/>
      </c>
      <c r="B1080" s="54"/>
      <c r="C1080" s="55"/>
      <c r="D1080" s="54"/>
      <c r="E1080" s="55"/>
      <c r="F1080" s="31"/>
      <c r="G1080" s="29"/>
      <c r="H1080" s="32"/>
      <c r="I1080" s="32"/>
      <c r="J1080" s="30"/>
      <c r="K1080" s="31"/>
      <c r="L1080" s="33"/>
      <c r="M1080" s="33"/>
      <c r="N1080" s="54"/>
      <c r="O1080" s="56"/>
      <c r="P1080" s="56"/>
      <c r="Q1080" s="57"/>
      <c r="R1080" s="33"/>
      <c r="S1080" s="33"/>
      <c r="T1080" s="40"/>
      <c r="U1080" s="40"/>
      <c r="V1080" s="17"/>
      <c r="W1080" s="17"/>
      <c r="X1080" s="10" t="str">
        <f>IFERROR(VLOOKUP($F1080,PRM!$G$3:$H$5,2,FALSE),"")</f>
        <v/>
      </c>
      <c r="Y1080" s="10" t="str">
        <f>IFERROR(VLOOKUP($G1080,PRM!$I$3:$J$5,2,FALSE),"")</f>
        <v/>
      </c>
      <c r="Z1080" s="10" t="str">
        <f>IFERROR(VLOOKUP($K1080,PRM!$K$3:$L$4,2,FALSE),"")</f>
        <v/>
      </c>
      <c r="AA1080" s="10" t="str">
        <f>IFERROR(VLOOKUP($N1080,PRM!$M$3:$N$50,2,FALSE),"")</f>
        <v/>
      </c>
      <c r="AB1080" s="10" t="str">
        <f>IFERROR(VLOOKUP($Y$3&amp;$R1080,PRM!$Q$3:$R$31,2,FALSE),"")</f>
        <v/>
      </c>
      <c r="AC1080" s="10" t="str">
        <f>IFERROR(VLOOKUP($Y$3&amp;$S1080,PRM!$AH$3:$AI$133,2,FALSE),"")</f>
        <v/>
      </c>
      <c r="AD1080" s="10" t="str">
        <f>IFERROR(VLOOKUP($Y$3&amp;$T1080,PRM!$Y$3:$Z$50,2,FALSE),"")</f>
        <v>1</v>
      </c>
      <c r="AE1080" s="10" t="str">
        <f>IFERROR(VLOOKUP($Y$3&amp;$U1080,PRM!$AD$3:$AE$44,2,FALSE),"")</f>
        <v/>
      </c>
      <c r="AF1080" s="10" t="str">
        <f>IFERROR(VLOOKUP($Y$3&amp;$R1080,PRM!$Q$3:$T$31,3,FALSE),"")</f>
        <v/>
      </c>
      <c r="AG1080" s="10" t="str">
        <f>IFERROR(IF(AF1080=0,0,MATCH($Y$3,PRM!$AF$3:'PRM'!$AF$133,0)),"")</f>
        <v/>
      </c>
      <c r="AH1080" s="10" t="str">
        <f>IF($Y$3="","",(IF(AF1080=0,0,COUNTIF(PRM!$AF$3:'PRM'!$AF$133,$Y$3))))</f>
        <v/>
      </c>
      <c r="AI1080" s="10" t="str">
        <f>IFERROR(VLOOKUP($Y$3&amp;$R1080,PRM!$Q$3:$U$31,4,FALSE),"")</f>
        <v/>
      </c>
      <c r="AJ1080" s="10" t="str">
        <f>IFERROR(IF(AI1080=0,0,MATCH($Y$3,PRM!$V$3:'PRM'!$V$50,0)),"")</f>
        <v/>
      </c>
      <c r="AK1080" s="10" t="str">
        <f>IF($Y$3="","",(IF(AI1080=0,0,COUNTIF(PRM!$V$3:'PRM'!$V$50,$Y$3))))</f>
        <v/>
      </c>
      <c r="AL1080" s="10" t="str">
        <f>IFERROR(VLOOKUP($Y$3&amp;$R1080,PRM!$Q$3:$U$31,5,FALSE),"")</f>
        <v/>
      </c>
      <c r="AM1080" s="10" t="str">
        <f>IFERROR(IF(AL1080=0,0,MATCH($Y$3,PRM!$AA$3:'PRM'!$AA$94,0)),"")</f>
        <v/>
      </c>
      <c r="AN1080" s="10" t="str">
        <f>IF($Y$3="","",IF(AL1080=0,0,COUNTIF(PRM!$AA$3:'PRM'!$AA$94,$Y$3)))</f>
        <v/>
      </c>
      <c r="AO1080" s="10">
        <f t="shared" si="336"/>
        <v>0</v>
      </c>
      <c r="AP1080" s="10">
        <f t="shared" si="337"/>
        <v>0</v>
      </c>
      <c r="AQ1080" s="10">
        <f t="shared" si="338"/>
        <v>0</v>
      </c>
      <c r="AR1080" s="10">
        <f t="shared" si="339"/>
        <v>0</v>
      </c>
      <c r="AS1080" s="10">
        <f t="shared" si="340"/>
        <v>0</v>
      </c>
      <c r="AT1080" s="10">
        <f t="shared" si="341"/>
        <v>0</v>
      </c>
      <c r="AU1080" s="10">
        <f t="shared" si="342"/>
        <v>0</v>
      </c>
      <c r="AV1080" s="10">
        <f t="shared" si="343"/>
        <v>0</v>
      </c>
      <c r="AW1080" s="10">
        <f t="shared" si="344"/>
        <v>0</v>
      </c>
      <c r="AX1080" s="10">
        <f t="shared" si="345"/>
        <v>0</v>
      </c>
      <c r="AY1080" s="10">
        <f t="shared" si="346"/>
        <v>0</v>
      </c>
      <c r="AZ1080" s="10">
        <f t="shared" si="347"/>
        <v>0</v>
      </c>
      <c r="BA1080" s="10">
        <f t="shared" si="348"/>
        <v>0</v>
      </c>
      <c r="BB1080" s="10">
        <f t="shared" si="349"/>
        <v>0</v>
      </c>
      <c r="BC1080" s="10">
        <f t="shared" si="350"/>
        <v>0</v>
      </c>
      <c r="BD1080" s="10">
        <f t="shared" si="351"/>
        <v>0</v>
      </c>
      <c r="BE1080" s="10">
        <f t="shared" si="352"/>
        <v>0</v>
      </c>
      <c r="BF1080" s="10">
        <f t="shared" si="353"/>
        <v>0</v>
      </c>
      <c r="BG1080" s="10">
        <f t="shared" si="354"/>
        <v>0</v>
      </c>
      <c r="BH1080" s="10">
        <f t="shared" si="355"/>
        <v>0</v>
      </c>
    </row>
    <row r="1081" spans="1:60" ht="27.75" customHeight="1">
      <c r="A1081" t="str">
        <f t="shared" si="356"/>
        <v/>
      </c>
      <c r="B1081" s="54"/>
      <c r="C1081" s="55"/>
      <c r="D1081" s="54"/>
      <c r="E1081" s="55"/>
      <c r="F1081" s="31"/>
      <c r="G1081" s="29"/>
      <c r="H1081" s="32"/>
      <c r="I1081" s="32"/>
      <c r="J1081" s="30"/>
      <c r="K1081" s="31"/>
      <c r="L1081" s="33"/>
      <c r="M1081" s="33"/>
      <c r="N1081" s="54"/>
      <c r="O1081" s="56"/>
      <c r="P1081" s="56"/>
      <c r="Q1081" s="57"/>
      <c r="R1081" s="33"/>
      <c r="S1081" s="33"/>
      <c r="T1081" s="40"/>
      <c r="U1081" s="40"/>
      <c r="V1081" s="17"/>
      <c r="W1081" s="17"/>
      <c r="X1081" s="10" t="str">
        <f>IFERROR(VLOOKUP($F1081,PRM!$G$3:$H$5,2,FALSE),"")</f>
        <v/>
      </c>
      <c r="Y1081" s="10" t="str">
        <f>IFERROR(VLOOKUP($G1081,PRM!$I$3:$J$5,2,FALSE),"")</f>
        <v/>
      </c>
      <c r="Z1081" s="10" t="str">
        <f>IFERROR(VLOOKUP($K1081,PRM!$K$3:$L$4,2,FALSE),"")</f>
        <v/>
      </c>
      <c r="AA1081" s="10" t="str">
        <f>IFERROR(VLOOKUP($N1081,PRM!$M$3:$N$50,2,FALSE),"")</f>
        <v/>
      </c>
      <c r="AB1081" s="10" t="str">
        <f>IFERROR(VLOOKUP($Y$3&amp;$R1081,PRM!$Q$3:$R$31,2,FALSE),"")</f>
        <v/>
      </c>
      <c r="AC1081" s="10" t="str">
        <f>IFERROR(VLOOKUP($Y$3&amp;$S1081,PRM!$AH$3:$AI$133,2,FALSE),"")</f>
        <v/>
      </c>
      <c r="AD1081" s="10" t="str">
        <f>IFERROR(VLOOKUP($Y$3&amp;$T1081,PRM!$Y$3:$Z$50,2,FALSE),"")</f>
        <v>1</v>
      </c>
      <c r="AE1081" s="10" t="str">
        <f>IFERROR(VLOOKUP($Y$3&amp;$U1081,PRM!$AD$3:$AE$44,2,FALSE),"")</f>
        <v/>
      </c>
      <c r="AF1081" s="10" t="str">
        <f>IFERROR(VLOOKUP($Y$3&amp;$R1081,PRM!$Q$3:$T$31,3,FALSE),"")</f>
        <v/>
      </c>
      <c r="AG1081" s="10" t="str">
        <f>IFERROR(IF(AF1081=0,0,MATCH($Y$3,PRM!$AF$3:'PRM'!$AF$133,0)),"")</f>
        <v/>
      </c>
      <c r="AH1081" s="10" t="str">
        <f>IF($Y$3="","",(IF(AF1081=0,0,COUNTIF(PRM!$AF$3:'PRM'!$AF$133,$Y$3))))</f>
        <v/>
      </c>
      <c r="AI1081" s="10" t="str">
        <f>IFERROR(VLOOKUP($Y$3&amp;$R1081,PRM!$Q$3:$U$31,4,FALSE),"")</f>
        <v/>
      </c>
      <c r="AJ1081" s="10" t="str">
        <f>IFERROR(IF(AI1081=0,0,MATCH($Y$3,PRM!$V$3:'PRM'!$V$50,0)),"")</f>
        <v/>
      </c>
      <c r="AK1081" s="10" t="str">
        <f>IF($Y$3="","",(IF(AI1081=0,0,COUNTIF(PRM!$V$3:'PRM'!$V$50,$Y$3))))</f>
        <v/>
      </c>
      <c r="AL1081" s="10" t="str">
        <f>IFERROR(VLOOKUP($Y$3&amp;$R1081,PRM!$Q$3:$U$31,5,FALSE),"")</f>
        <v/>
      </c>
      <c r="AM1081" s="10" t="str">
        <f>IFERROR(IF(AL1081=0,0,MATCH($Y$3,PRM!$AA$3:'PRM'!$AA$94,0)),"")</f>
        <v/>
      </c>
      <c r="AN1081" s="10" t="str">
        <f>IF($Y$3="","",IF(AL1081=0,0,COUNTIF(PRM!$AA$3:'PRM'!$AA$94,$Y$3)))</f>
        <v/>
      </c>
      <c r="AO1081" s="10">
        <f t="shared" si="336"/>
        <v>0</v>
      </c>
      <c r="AP1081" s="10">
        <f t="shared" si="337"/>
        <v>0</v>
      </c>
      <c r="AQ1081" s="10">
        <f t="shared" si="338"/>
        <v>0</v>
      </c>
      <c r="AR1081" s="10">
        <f t="shared" si="339"/>
        <v>0</v>
      </c>
      <c r="AS1081" s="10">
        <f t="shared" si="340"/>
        <v>0</v>
      </c>
      <c r="AT1081" s="10">
        <f t="shared" si="341"/>
        <v>0</v>
      </c>
      <c r="AU1081" s="10">
        <f t="shared" si="342"/>
        <v>0</v>
      </c>
      <c r="AV1081" s="10">
        <f t="shared" si="343"/>
        <v>0</v>
      </c>
      <c r="AW1081" s="10">
        <f t="shared" si="344"/>
        <v>0</v>
      </c>
      <c r="AX1081" s="10">
        <f t="shared" si="345"/>
        <v>0</v>
      </c>
      <c r="AY1081" s="10">
        <f t="shared" si="346"/>
        <v>0</v>
      </c>
      <c r="AZ1081" s="10">
        <f t="shared" si="347"/>
        <v>0</v>
      </c>
      <c r="BA1081" s="10">
        <f t="shared" si="348"/>
        <v>0</v>
      </c>
      <c r="BB1081" s="10">
        <f t="shared" si="349"/>
        <v>0</v>
      </c>
      <c r="BC1081" s="10">
        <f t="shared" si="350"/>
        <v>0</v>
      </c>
      <c r="BD1081" s="10">
        <f t="shared" si="351"/>
        <v>0</v>
      </c>
      <c r="BE1081" s="10">
        <f t="shared" si="352"/>
        <v>0</v>
      </c>
      <c r="BF1081" s="10">
        <f t="shared" si="353"/>
        <v>0</v>
      </c>
      <c r="BG1081" s="10">
        <f t="shared" si="354"/>
        <v>0</v>
      </c>
      <c r="BH1081" s="10">
        <f t="shared" si="355"/>
        <v>0</v>
      </c>
    </row>
    <row r="1082" spans="1:60" ht="27.75" customHeight="1">
      <c r="A1082" t="str">
        <f t="shared" si="356"/>
        <v/>
      </c>
      <c r="B1082" s="54"/>
      <c r="C1082" s="55"/>
      <c r="D1082" s="54"/>
      <c r="E1082" s="55"/>
      <c r="F1082" s="31"/>
      <c r="G1082" s="29"/>
      <c r="H1082" s="32"/>
      <c r="I1082" s="32"/>
      <c r="J1082" s="30"/>
      <c r="K1082" s="31"/>
      <c r="L1082" s="33"/>
      <c r="M1082" s="33"/>
      <c r="N1082" s="54"/>
      <c r="O1082" s="56"/>
      <c r="P1082" s="56"/>
      <c r="Q1082" s="57"/>
      <c r="R1082" s="33"/>
      <c r="S1082" s="33"/>
      <c r="T1082" s="40"/>
      <c r="U1082" s="40"/>
      <c r="V1082" s="17"/>
      <c r="W1082" s="17"/>
      <c r="X1082" s="10" t="str">
        <f>IFERROR(VLOOKUP($F1082,PRM!$G$3:$H$5,2,FALSE),"")</f>
        <v/>
      </c>
      <c r="Y1082" s="10" t="str">
        <f>IFERROR(VLOOKUP($G1082,PRM!$I$3:$J$5,2,FALSE),"")</f>
        <v/>
      </c>
      <c r="Z1082" s="10" t="str">
        <f>IFERROR(VLOOKUP($K1082,PRM!$K$3:$L$4,2,FALSE),"")</f>
        <v/>
      </c>
      <c r="AA1082" s="10" t="str">
        <f>IFERROR(VLOOKUP($N1082,PRM!$M$3:$N$50,2,FALSE),"")</f>
        <v/>
      </c>
      <c r="AB1082" s="10" t="str">
        <f>IFERROR(VLOOKUP($Y$3&amp;$R1082,PRM!$Q$3:$R$31,2,FALSE),"")</f>
        <v/>
      </c>
      <c r="AC1082" s="10" t="str">
        <f>IFERROR(VLOOKUP($Y$3&amp;$S1082,PRM!$AH$3:$AI$133,2,FALSE),"")</f>
        <v/>
      </c>
      <c r="AD1082" s="10" t="str">
        <f>IFERROR(VLOOKUP($Y$3&amp;$T1082,PRM!$Y$3:$Z$50,2,FALSE),"")</f>
        <v>1</v>
      </c>
      <c r="AE1082" s="10" t="str">
        <f>IFERROR(VLOOKUP($Y$3&amp;$U1082,PRM!$AD$3:$AE$44,2,FALSE),"")</f>
        <v/>
      </c>
      <c r="AF1082" s="10" t="str">
        <f>IFERROR(VLOOKUP($Y$3&amp;$R1082,PRM!$Q$3:$T$31,3,FALSE),"")</f>
        <v/>
      </c>
      <c r="AG1082" s="10" t="str">
        <f>IFERROR(IF(AF1082=0,0,MATCH($Y$3,PRM!$AF$3:'PRM'!$AF$133,0)),"")</f>
        <v/>
      </c>
      <c r="AH1082" s="10" t="str">
        <f>IF($Y$3="","",(IF(AF1082=0,0,COUNTIF(PRM!$AF$3:'PRM'!$AF$133,$Y$3))))</f>
        <v/>
      </c>
      <c r="AI1082" s="10" t="str">
        <f>IFERROR(VLOOKUP($Y$3&amp;$R1082,PRM!$Q$3:$U$31,4,FALSE),"")</f>
        <v/>
      </c>
      <c r="AJ1082" s="10" t="str">
        <f>IFERROR(IF(AI1082=0,0,MATCH($Y$3,PRM!$V$3:'PRM'!$V$50,0)),"")</f>
        <v/>
      </c>
      <c r="AK1082" s="10" t="str">
        <f>IF($Y$3="","",(IF(AI1082=0,0,COUNTIF(PRM!$V$3:'PRM'!$V$50,$Y$3))))</f>
        <v/>
      </c>
      <c r="AL1082" s="10" t="str">
        <f>IFERROR(VLOOKUP($Y$3&amp;$R1082,PRM!$Q$3:$U$31,5,FALSE),"")</f>
        <v/>
      </c>
      <c r="AM1082" s="10" t="str">
        <f>IFERROR(IF(AL1082=0,0,MATCH($Y$3,PRM!$AA$3:'PRM'!$AA$94,0)),"")</f>
        <v/>
      </c>
      <c r="AN1082" s="10" t="str">
        <f>IF($Y$3="","",IF(AL1082=0,0,COUNTIF(PRM!$AA$3:'PRM'!$AA$94,$Y$3)))</f>
        <v/>
      </c>
      <c r="AO1082" s="10">
        <f t="shared" si="336"/>
        <v>0</v>
      </c>
      <c r="AP1082" s="10">
        <f t="shared" si="337"/>
        <v>0</v>
      </c>
      <c r="AQ1082" s="10">
        <f t="shared" si="338"/>
        <v>0</v>
      </c>
      <c r="AR1082" s="10">
        <f t="shared" si="339"/>
        <v>0</v>
      </c>
      <c r="AS1082" s="10">
        <f t="shared" si="340"/>
        <v>0</v>
      </c>
      <c r="AT1082" s="10">
        <f t="shared" si="341"/>
        <v>0</v>
      </c>
      <c r="AU1082" s="10">
        <f t="shared" si="342"/>
        <v>0</v>
      </c>
      <c r="AV1082" s="10">
        <f t="shared" si="343"/>
        <v>0</v>
      </c>
      <c r="AW1082" s="10">
        <f t="shared" si="344"/>
        <v>0</v>
      </c>
      <c r="AX1082" s="10">
        <f t="shared" si="345"/>
        <v>0</v>
      </c>
      <c r="AY1082" s="10">
        <f t="shared" si="346"/>
        <v>0</v>
      </c>
      <c r="AZ1082" s="10">
        <f t="shared" si="347"/>
        <v>0</v>
      </c>
      <c r="BA1082" s="10">
        <f t="shared" si="348"/>
        <v>0</v>
      </c>
      <c r="BB1082" s="10">
        <f t="shared" si="349"/>
        <v>0</v>
      </c>
      <c r="BC1082" s="10">
        <f t="shared" si="350"/>
        <v>0</v>
      </c>
      <c r="BD1082" s="10">
        <f t="shared" si="351"/>
        <v>0</v>
      </c>
      <c r="BE1082" s="10">
        <f t="shared" si="352"/>
        <v>0</v>
      </c>
      <c r="BF1082" s="10">
        <f t="shared" si="353"/>
        <v>0</v>
      </c>
      <c r="BG1082" s="10">
        <f t="shared" si="354"/>
        <v>0</v>
      </c>
      <c r="BH1082" s="10">
        <f t="shared" si="355"/>
        <v>0</v>
      </c>
    </row>
    <row r="1083" spans="1:60" ht="27.75" customHeight="1">
      <c r="A1083" t="str">
        <f t="shared" si="356"/>
        <v/>
      </c>
      <c r="B1083" s="54"/>
      <c r="C1083" s="55"/>
      <c r="D1083" s="54"/>
      <c r="E1083" s="55"/>
      <c r="F1083" s="31"/>
      <c r="G1083" s="29"/>
      <c r="H1083" s="32"/>
      <c r="I1083" s="32"/>
      <c r="J1083" s="30"/>
      <c r="K1083" s="31"/>
      <c r="L1083" s="33"/>
      <c r="M1083" s="33"/>
      <c r="N1083" s="54"/>
      <c r="O1083" s="56"/>
      <c r="P1083" s="56"/>
      <c r="Q1083" s="57"/>
      <c r="R1083" s="33"/>
      <c r="S1083" s="33"/>
      <c r="T1083" s="40"/>
      <c r="U1083" s="40"/>
      <c r="V1083" s="17"/>
      <c r="W1083" s="17"/>
      <c r="X1083" s="10" t="str">
        <f>IFERROR(VLOOKUP($F1083,PRM!$G$3:$H$5,2,FALSE),"")</f>
        <v/>
      </c>
      <c r="Y1083" s="10" t="str">
        <f>IFERROR(VLOOKUP($G1083,PRM!$I$3:$J$5,2,FALSE),"")</f>
        <v/>
      </c>
      <c r="Z1083" s="10" t="str">
        <f>IFERROR(VLOOKUP($K1083,PRM!$K$3:$L$4,2,FALSE),"")</f>
        <v/>
      </c>
      <c r="AA1083" s="10" t="str">
        <f>IFERROR(VLOOKUP($N1083,PRM!$M$3:$N$50,2,FALSE),"")</f>
        <v/>
      </c>
      <c r="AB1083" s="10" t="str">
        <f>IFERROR(VLOOKUP($Y$3&amp;$R1083,PRM!$Q$3:$R$31,2,FALSE),"")</f>
        <v/>
      </c>
      <c r="AC1083" s="10" t="str">
        <f>IFERROR(VLOOKUP($Y$3&amp;$S1083,PRM!$AH$3:$AI$133,2,FALSE),"")</f>
        <v/>
      </c>
      <c r="AD1083" s="10" t="str">
        <f>IFERROR(VLOOKUP($Y$3&amp;$T1083,PRM!$Y$3:$Z$50,2,FALSE),"")</f>
        <v>1</v>
      </c>
      <c r="AE1083" s="10" t="str">
        <f>IFERROR(VLOOKUP($Y$3&amp;$U1083,PRM!$AD$3:$AE$44,2,FALSE),"")</f>
        <v/>
      </c>
      <c r="AF1083" s="10" t="str">
        <f>IFERROR(VLOOKUP($Y$3&amp;$R1083,PRM!$Q$3:$T$31,3,FALSE),"")</f>
        <v/>
      </c>
      <c r="AG1083" s="10" t="str">
        <f>IFERROR(IF(AF1083=0,0,MATCH($Y$3,PRM!$AF$3:'PRM'!$AF$133,0)),"")</f>
        <v/>
      </c>
      <c r="AH1083" s="10" t="str">
        <f>IF($Y$3="","",(IF(AF1083=0,0,COUNTIF(PRM!$AF$3:'PRM'!$AF$133,$Y$3))))</f>
        <v/>
      </c>
      <c r="AI1083" s="10" t="str">
        <f>IFERROR(VLOOKUP($Y$3&amp;$R1083,PRM!$Q$3:$U$31,4,FALSE),"")</f>
        <v/>
      </c>
      <c r="AJ1083" s="10" t="str">
        <f>IFERROR(IF(AI1083=0,0,MATCH($Y$3,PRM!$V$3:'PRM'!$V$50,0)),"")</f>
        <v/>
      </c>
      <c r="AK1083" s="10" t="str">
        <f>IF($Y$3="","",(IF(AI1083=0,0,COUNTIF(PRM!$V$3:'PRM'!$V$50,$Y$3))))</f>
        <v/>
      </c>
      <c r="AL1083" s="10" t="str">
        <f>IFERROR(VLOOKUP($Y$3&amp;$R1083,PRM!$Q$3:$U$31,5,FALSE),"")</f>
        <v/>
      </c>
      <c r="AM1083" s="10" t="str">
        <f>IFERROR(IF(AL1083=0,0,MATCH($Y$3,PRM!$AA$3:'PRM'!$AA$94,0)),"")</f>
        <v/>
      </c>
      <c r="AN1083" s="10" t="str">
        <f>IF($Y$3="","",IF(AL1083=0,0,COUNTIF(PRM!$AA$3:'PRM'!$AA$94,$Y$3)))</f>
        <v/>
      </c>
      <c r="AO1083" s="10">
        <f t="shared" si="336"/>
        <v>0</v>
      </c>
      <c r="AP1083" s="10">
        <f t="shared" si="337"/>
        <v>0</v>
      </c>
      <c r="AQ1083" s="10">
        <f t="shared" si="338"/>
        <v>0</v>
      </c>
      <c r="AR1083" s="10">
        <f t="shared" si="339"/>
        <v>0</v>
      </c>
      <c r="AS1083" s="10">
        <f t="shared" si="340"/>
        <v>0</v>
      </c>
      <c r="AT1083" s="10">
        <f t="shared" si="341"/>
        <v>0</v>
      </c>
      <c r="AU1083" s="10">
        <f t="shared" si="342"/>
        <v>0</v>
      </c>
      <c r="AV1083" s="10">
        <f t="shared" si="343"/>
        <v>0</v>
      </c>
      <c r="AW1083" s="10">
        <f t="shared" si="344"/>
        <v>0</v>
      </c>
      <c r="AX1083" s="10">
        <f t="shared" si="345"/>
        <v>0</v>
      </c>
      <c r="AY1083" s="10">
        <f t="shared" si="346"/>
        <v>0</v>
      </c>
      <c r="AZ1083" s="10">
        <f t="shared" si="347"/>
        <v>0</v>
      </c>
      <c r="BA1083" s="10">
        <f t="shared" si="348"/>
        <v>0</v>
      </c>
      <c r="BB1083" s="10">
        <f t="shared" si="349"/>
        <v>0</v>
      </c>
      <c r="BC1083" s="10">
        <f t="shared" si="350"/>
        <v>0</v>
      </c>
      <c r="BD1083" s="10">
        <f t="shared" si="351"/>
        <v>0</v>
      </c>
      <c r="BE1083" s="10">
        <f t="shared" si="352"/>
        <v>0</v>
      </c>
      <c r="BF1083" s="10">
        <f t="shared" si="353"/>
        <v>0</v>
      </c>
      <c r="BG1083" s="10">
        <f t="shared" si="354"/>
        <v>0</v>
      </c>
      <c r="BH1083" s="10">
        <f t="shared" si="355"/>
        <v>0</v>
      </c>
    </row>
    <row r="1084" spans="1:60" ht="27.75" customHeight="1">
      <c r="A1084" t="str">
        <f t="shared" si="356"/>
        <v/>
      </c>
      <c r="B1084" s="54"/>
      <c r="C1084" s="55"/>
      <c r="D1084" s="54"/>
      <c r="E1084" s="55"/>
      <c r="F1084" s="31"/>
      <c r="G1084" s="29"/>
      <c r="H1084" s="32"/>
      <c r="I1084" s="32"/>
      <c r="J1084" s="30"/>
      <c r="K1084" s="31"/>
      <c r="L1084" s="33"/>
      <c r="M1084" s="33"/>
      <c r="N1084" s="54"/>
      <c r="O1084" s="56"/>
      <c r="P1084" s="56"/>
      <c r="Q1084" s="57"/>
      <c r="R1084" s="33"/>
      <c r="S1084" s="33"/>
      <c r="T1084" s="40"/>
      <c r="U1084" s="40"/>
      <c r="V1084" s="17"/>
      <c r="W1084" s="17"/>
      <c r="X1084" s="10" t="str">
        <f>IFERROR(VLOOKUP($F1084,PRM!$G$3:$H$5,2,FALSE),"")</f>
        <v/>
      </c>
      <c r="Y1084" s="10" t="str">
        <f>IFERROR(VLOOKUP($G1084,PRM!$I$3:$J$5,2,FALSE),"")</f>
        <v/>
      </c>
      <c r="Z1084" s="10" t="str">
        <f>IFERROR(VLOOKUP($K1084,PRM!$K$3:$L$4,2,FALSE),"")</f>
        <v/>
      </c>
      <c r="AA1084" s="10" t="str">
        <f>IFERROR(VLOOKUP($N1084,PRM!$M$3:$N$50,2,FALSE),"")</f>
        <v/>
      </c>
      <c r="AB1084" s="10" t="str">
        <f>IFERROR(VLOOKUP($Y$3&amp;$R1084,PRM!$Q$3:$R$31,2,FALSE),"")</f>
        <v/>
      </c>
      <c r="AC1084" s="10" t="str">
        <f>IFERROR(VLOOKUP($Y$3&amp;$S1084,PRM!$AH$3:$AI$133,2,FALSE),"")</f>
        <v/>
      </c>
      <c r="AD1084" s="10" t="str">
        <f>IFERROR(VLOOKUP($Y$3&amp;$T1084,PRM!$Y$3:$Z$50,2,FALSE),"")</f>
        <v>1</v>
      </c>
      <c r="AE1084" s="10" t="str">
        <f>IFERROR(VLOOKUP($Y$3&amp;$U1084,PRM!$AD$3:$AE$44,2,FALSE),"")</f>
        <v/>
      </c>
      <c r="AF1084" s="10" t="str">
        <f>IFERROR(VLOOKUP($Y$3&amp;$R1084,PRM!$Q$3:$T$31,3,FALSE),"")</f>
        <v/>
      </c>
      <c r="AG1084" s="10" t="str">
        <f>IFERROR(IF(AF1084=0,0,MATCH($Y$3,PRM!$AF$3:'PRM'!$AF$133,0)),"")</f>
        <v/>
      </c>
      <c r="AH1084" s="10" t="str">
        <f>IF($Y$3="","",(IF(AF1084=0,0,COUNTIF(PRM!$AF$3:'PRM'!$AF$133,$Y$3))))</f>
        <v/>
      </c>
      <c r="AI1084" s="10" t="str">
        <f>IFERROR(VLOOKUP($Y$3&amp;$R1084,PRM!$Q$3:$U$31,4,FALSE),"")</f>
        <v/>
      </c>
      <c r="AJ1084" s="10" t="str">
        <f>IFERROR(IF(AI1084=0,0,MATCH($Y$3,PRM!$V$3:'PRM'!$V$50,0)),"")</f>
        <v/>
      </c>
      <c r="AK1084" s="10" t="str">
        <f>IF($Y$3="","",(IF(AI1084=0,0,COUNTIF(PRM!$V$3:'PRM'!$V$50,$Y$3))))</f>
        <v/>
      </c>
      <c r="AL1084" s="10" t="str">
        <f>IFERROR(VLOOKUP($Y$3&amp;$R1084,PRM!$Q$3:$U$31,5,FALSE),"")</f>
        <v/>
      </c>
      <c r="AM1084" s="10" t="str">
        <f>IFERROR(IF(AL1084=0,0,MATCH($Y$3,PRM!$AA$3:'PRM'!$AA$94,0)),"")</f>
        <v/>
      </c>
      <c r="AN1084" s="10" t="str">
        <f>IF($Y$3="","",IF(AL1084=0,0,COUNTIF(PRM!$AA$3:'PRM'!$AA$94,$Y$3)))</f>
        <v/>
      </c>
      <c r="AO1084" s="10">
        <f t="shared" si="336"/>
        <v>0</v>
      </c>
      <c r="AP1084" s="10">
        <f t="shared" si="337"/>
        <v>0</v>
      </c>
      <c r="AQ1084" s="10">
        <f t="shared" si="338"/>
        <v>0</v>
      </c>
      <c r="AR1084" s="10">
        <f t="shared" si="339"/>
        <v>0</v>
      </c>
      <c r="AS1084" s="10">
        <f t="shared" si="340"/>
        <v>0</v>
      </c>
      <c r="AT1084" s="10">
        <f t="shared" si="341"/>
        <v>0</v>
      </c>
      <c r="AU1084" s="10">
        <f t="shared" si="342"/>
        <v>0</v>
      </c>
      <c r="AV1084" s="10">
        <f t="shared" si="343"/>
        <v>0</v>
      </c>
      <c r="AW1084" s="10">
        <f t="shared" si="344"/>
        <v>0</v>
      </c>
      <c r="AX1084" s="10">
        <f t="shared" si="345"/>
        <v>0</v>
      </c>
      <c r="AY1084" s="10">
        <f t="shared" si="346"/>
        <v>0</v>
      </c>
      <c r="AZ1084" s="10">
        <f t="shared" si="347"/>
        <v>0</v>
      </c>
      <c r="BA1084" s="10">
        <f t="shared" si="348"/>
        <v>0</v>
      </c>
      <c r="BB1084" s="10">
        <f t="shared" si="349"/>
        <v>0</v>
      </c>
      <c r="BC1084" s="10">
        <f t="shared" si="350"/>
        <v>0</v>
      </c>
      <c r="BD1084" s="10">
        <f t="shared" si="351"/>
        <v>0</v>
      </c>
      <c r="BE1084" s="10">
        <f t="shared" si="352"/>
        <v>0</v>
      </c>
      <c r="BF1084" s="10">
        <f t="shared" si="353"/>
        <v>0</v>
      </c>
      <c r="BG1084" s="10">
        <f t="shared" si="354"/>
        <v>0</v>
      </c>
      <c r="BH1084" s="10">
        <f t="shared" si="355"/>
        <v>0</v>
      </c>
    </row>
    <row r="1085" spans="1:60" ht="27.75" customHeight="1">
      <c r="A1085" t="str">
        <f t="shared" si="356"/>
        <v/>
      </c>
      <c r="B1085" s="54"/>
      <c r="C1085" s="55"/>
      <c r="D1085" s="54"/>
      <c r="E1085" s="55"/>
      <c r="F1085" s="31"/>
      <c r="G1085" s="29"/>
      <c r="H1085" s="32"/>
      <c r="I1085" s="32"/>
      <c r="J1085" s="30"/>
      <c r="K1085" s="31"/>
      <c r="L1085" s="33"/>
      <c r="M1085" s="33"/>
      <c r="N1085" s="54"/>
      <c r="O1085" s="56"/>
      <c r="P1085" s="56"/>
      <c r="Q1085" s="57"/>
      <c r="R1085" s="33"/>
      <c r="S1085" s="33"/>
      <c r="T1085" s="40"/>
      <c r="U1085" s="40"/>
      <c r="V1085" s="17"/>
      <c r="W1085" s="17"/>
      <c r="X1085" s="10" t="str">
        <f>IFERROR(VLOOKUP($F1085,PRM!$G$3:$H$5,2,FALSE),"")</f>
        <v/>
      </c>
      <c r="Y1085" s="10" t="str">
        <f>IFERROR(VLOOKUP($G1085,PRM!$I$3:$J$5,2,FALSE),"")</f>
        <v/>
      </c>
      <c r="Z1085" s="10" t="str">
        <f>IFERROR(VLOOKUP($K1085,PRM!$K$3:$L$4,2,FALSE),"")</f>
        <v/>
      </c>
      <c r="AA1085" s="10" t="str">
        <f>IFERROR(VLOOKUP($N1085,PRM!$M$3:$N$50,2,FALSE),"")</f>
        <v/>
      </c>
      <c r="AB1085" s="10" t="str">
        <f>IFERROR(VLOOKUP($Y$3&amp;$R1085,PRM!$Q$3:$R$31,2,FALSE),"")</f>
        <v/>
      </c>
      <c r="AC1085" s="10" t="str">
        <f>IFERROR(VLOOKUP($Y$3&amp;$S1085,PRM!$AH$3:$AI$133,2,FALSE),"")</f>
        <v/>
      </c>
      <c r="AD1085" s="10" t="str">
        <f>IFERROR(VLOOKUP($Y$3&amp;$T1085,PRM!$Y$3:$Z$50,2,FALSE),"")</f>
        <v>1</v>
      </c>
      <c r="AE1085" s="10" t="str">
        <f>IFERROR(VLOOKUP($Y$3&amp;$U1085,PRM!$AD$3:$AE$44,2,FALSE),"")</f>
        <v/>
      </c>
      <c r="AF1085" s="10" t="str">
        <f>IFERROR(VLOOKUP($Y$3&amp;$R1085,PRM!$Q$3:$T$31,3,FALSE),"")</f>
        <v/>
      </c>
      <c r="AG1085" s="10" t="str">
        <f>IFERROR(IF(AF1085=0,0,MATCH($Y$3,PRM!$AF$3:'PRM'!$AF$133,0)),"")</f>
        <v/>
      </c>
      <c r="AH1085" s="10" t="str">
        <f>IF($Y$3="","",(IF(AF1085=0,0,COUNTIF(PRM!$AF$3:'PRM'!$AF$133,$Y$3))))</f>
        <v/>
      </c>
      <c r="AI1085" s="10" t="str">
        <f>IFERROR(VLOOKUP($Y$3&amp;$R1085,PRM!$Q$3:$U$31,4,FALSE),"")</f>
        <v/>
      </c>
      <c r="AJ1085" s="10" t="str">
        <f>IFERROR(IF(AI1085=0,0,MATCH($Y$3,PRM!$V$3:'PRM'!$V$50,0)),"")</f>
        <v/>
      </c>
      <c r="AK1085" s="10" t="str">
        <f>IF($Y$3="","",(IF(AI1085=0,0,COUNTIF(PRM!$V$3:'PRM'!$V$50,$Y$3))))</f>
        <v/>
      </c>
      <c r="AL1085" s="10" t="str">
        <f>IFERROR(VLOOKUP($Y$3&amp;$R1085,PRM!$Q$3:$U$31,5,FALSE),"")</f>
        <v/>
      </c>
      <c r="AM1085" s="10" t="str">
        <f>IFERROR(IF(AL1085=0,0,MATCH($Y$3,PRM!$AA$3:'PRM'!$AA$94,0)),"")</f>
        <v/>
      </c>
      <c r="AN1085" s="10" t="str">
        <f>IF($Y$3="","",IF(AL1085=0,0,COUNTIF(PRM!$AA$3:'PRM'!$AA$94,$Y$3)))</f>
        <v/>
      </c>
      <c r="AO1085" s="10">
        <f t="shared" si="336"/>
        <v>0</v>
      </c>
      <c r="AP1085" s="10">
        <f t="shared" si="337"/>
        <v>0</v>
      </c>
      <c r="AQ1085" s="10">
        <f t="shared" si="338"/>
        <v>0</v>
      </c>
      <c r="AR1085" s="10">
        <f t="shared" si="339"/>
        <v>0</v>
      </c>
      <c r="AS1085" s="10">
        <f t="shared" si="340"/>
        <v>0</v>
      </c>
      <c r="AT1085" s="10">
        <f t="shared" si="341"/>
        <v>0</v>
      </c>
      <c r="AU1085" s="10">
        <f t="shared" si="342"/>
        <v>0</v>
      </c>
      <c r="AV1085" s="10">
        <f t="shared" si="343"/>
        <v>0</v>
      </c>
      <c r="AW1085" s="10">
        <f t="shared" si="344"/>
        <v>0</v>
      </c>
      <c r="AX1085" s="10">
        <f t="shared" si="345"/>
        <v>0</v>
      </c>
      <c r="AY1085" s="10">
        <f t="shared" si="346"/>
        <v>0</v>
      </c>
      <c r="AZ1085" s="10">
        <f t="shared" si="347"/>
        <v>0</v>
      </c>
      <c r="BA1085" s="10">
        <f t="shared" si="348"/>
        <v>0</v>
      </c>
      <c r="BB1085" s="10">
        <f t="shared" si="349"/>
        <v>0</v>
      </c>
      <c r="BC1085" s="10">
        <f t="shared" si="350"/>
        <v>0</v>
      </c>
      <c r="BD1085" s="10">
        <f t="shared" si="351"/>
        <v>0</v>
      </c>
      <c r="BE1085" s="10">
        <f t="shared" si="352"/>
        <v>0</v>
      </c>
      <c r="BF1085" s="10">
        <f t="shared" si="353"/>
        <v>0</v>
      </c>
      <c r="BG1085" s="10">
        <f t="shared" si="354"/>
        <v>0</v>
      </c>
      <c r="BH1085" s="10">
        <f t="shared" si="355"/>
        <v>0</v>
      </c>
    </row>
    <row r="1086" spans="1:60" ht="27.75" customHeight="1">
      <c r="A1086" t="str">
        <f t="shared" si="356"/>
        <v/>
      </c>
      <c r="B1086" s="54"/>
      <c r="C1086" s="55"/>
      <c r="D1086" s="54"/>
      <c r="E1086" s="55"/>
      <c r="F1086" s="31"/>
      <c r="G1086" s="29"/>
      <c r="H1086" s="32"/>
      <c r="I1086" s="32"/>
      <c r="J1086" s="30"/>
      <c r="K1086" s="31"/>
      <c r="L1086" s="33"/>
      <c r="M1086" s="33"/>
      <c r="N1086" s="54"/>
      <c r="O1086" s="56"/>
      <c r="P1086" s="56"/>
      <c r="Q1086" s="57"/>
      <c r="R1086" s="33"/>
      <c r="S1086" s="33"/>
      <c r="T1086" s="40"/>
      <c r="U1086" s="40"/>
      <c r="V1086" s="17"/>
      <c r="W1086" s="17"/>
      <c r="X1086" s="10" t="str">
        <f>IFERROR(VLOOKUP($F1086,PRM!$G$3:$H$5,2,FALSE),"")</f>
        <v/>
      </c>
      <c r="Y1086" s="10" t="str">
        <f>IFERROR(VLOOKUP($G1086,PRM!$I$3:$J$5,2,FALSE),"")</f>
        <v/>
      </c>
      <c r="Z1086" s="10" t="str">
        <f>IFERROR(VLOOKUP($K1086,PRM!$K$3:$L$4,2,FALSE),"")</f>
        <v/>
      </c>
      <c r="AA1086" s="10" t="str">
        <f>IFERROR(VLOOKUP($N1086,PRM!$M$3:$N$50,2,FALSE),"")</f>
        <v/>
      </c>
      <c r="AB1086" s="10" t="str">
        <f>IFERROR(VLOOKUP($Y$3&amp;$R1086,PRM!$Q$3:$R$31,2,FALSE),"")</f>
        <v/>
      </c>
      <c r="AC1086" s="10" t="str">
        <f>IFERROR(VLOOKUP($Y$3&amp;$S1086,PRM!$AH$3:$AI$133,2,FALSE),"")</f>
        <v/>
      </c>
      <c r="AD1086" s="10" t="str">
        <f>IFERROR(VLOOKUP($Y$3&amp;$T1086,PRM!$Y$3:$Z$50,2,FALSE),"")</f>
        <v>1</v>
      </c>
      <c r="AE1086" s="10" t="str">
        <f>IFERROR(VLOOKUP($Y$3&amp;$U1086,PRM!$AD$3:$AE$44,2,FALSE),"")</f>
        <v/>
      </c>
      <c r="AF1086" s="10" t="str">
        <f>IFERROR(VLOOKUP($Y$3&amp;$R1086,PRM!$Q$3:$T$31,3,FALSE),"")</f>
        <v/>
      </c>
      <c r="AG1086" s="10" t="str">
        <f>IFERROR(IF(AF1086=0,0,MATCH($Y$3,PRM!$AF$3:'PRM'!$AF$133,0)),"")</f>
        <v/>
      </c>
      <c r="AH1086" s="10" t="str">
        <f>IF($Y$3="","",(IF(AF1086=0,0,COUNTIF(PRM!$AF$3:'PRM'!$AF$133,$Y$3))))</f>
        <v/>
      </c>
      <c r="AI1086" s="10" t="str">
        <f>IFERROR(VLOOKUP($Y$3&amp;$R1086,PRM!$Q$3:$U$31,4,FALSE),"")</f>
        <v/>
      </c>
      <c r="AJ1086" s="10" t="str">
        <f>IFERROR(IF(AI1086=0,0,MATCH($Y$3,PRM!$V$3:'PRM'!$V$50,0)),"")</f>
        <v/>
      </c>
      <c r="AK1086" s="10" t="str">
        <f>IF($Y$3="","",(IF(AI1086=0,0,COUNTIF(PRM!$V$3:'PRM'!$V$50,$Y$3))))</f>
        <v/>
      </c>
      <c r="AL1086" s="10" t="str">
        <f>IFERROR(VLOOKUP($Y$3&amp;$R1086,PRM!$Q$3:$U$31,5,FALSE),"")</f>
        <v/>
      </c>
      <c r="AM1086" s="10" t="str">
        <f>IFERROR(IF(AL1086=0,0,MATCH($Y$3,PRM!$AA$3:'PRM'!$AA$94,0)),"")</f>
        <v/>
      </c>
      <c r="AN1086" s="10" t="str">
        <f>IF($Y$3="","",IF(AL1086=0,0,COUNTIF(PRM!$AA$3:'PRM'!$AA$94,$Y$3)))</f>
        <v/>
      </c>
      <c r="AO1086" s="10">
        <f t="shared" si="336"/>
        <v>0</v>
      </c>
      <c r="AP1086" s="10">
        <f t="shared" si="337"/>
        <v>0</v>
      </c>
      <c r="AQ1086" s="10">
        <f t="shared" si="338"/>
        <v>0</v>
      </c>
      <c r="AR1086" s="10">
        <f t="shared" si="339"/>
        <v>0</v>
      </c>
      <c r="AS1086" s="10">
        <f t="shared" si="340"/>
        <v>0</v>
      </c>
      <c r="AT1086" s="10">
        <f t="shared" si="341"/>
        <v>0</v>
      </c>
      <c r="AU1086" s="10">
        <f t="shared" si="342"/>
        <v>0</v>
      </c>
      <c r="AV1086" s="10">
        <f t="shared" si="343"/>
        <v>0</v>
      </c>
      <c r="AW1086" s="10">
        <f t="shared" si="344"/>
        <v>0</v>
      </c>
      <c r="AX1086" s="10">
        <f t="shared" si="345"/>
        <v>0</v>
      </c>
      <c r="AY1086" s="10">
        <f t="shared" si="346"/>
        <v>0</v>
      </c>
      <c r="AZ1086" s="10">
        <f t="shared" si="347"/>
        <v>0</v>
      </c>
      <c r="BA1086" s="10">
        <f t="shared" si="348"/>
        <v>0</v>
      </c>
      <c r="BB1086" s="10">
        <f t="shared" si="349"/>
        <v>0</v>
      </c>
      <c r="BC1086" s="10">
        <f t="shared" si="350"/>
        <v>0</v>
      </c>
      <c r="BD1086" s="10">
        <f t="shared" si="351"/>
        <v>0</v>
      </c>
      <c r="BE1086" s="10">
        <f t="shared" si="352"/>
        <v>0</v>
      </c>
      <c r="BF1086" s="10">
        <f t="shared" si="353"/>
        <v>0</v>
      </c>
      <c r="BG1086" s="10">
        <f t="shared" si="354"/>
        <v>0</v>
      </c>
      <c r="BH1086" s="10">
        <f t="shared" si="355"/>
        <v>0</v>
      </c>
    </row>
    <row r="1087" spans="1:60" ht="27.75" customHeight="1">
      <c r="A1087" t="str">
        <f t="shared" si="356"/>
        <v/>
      </c>
      <c r="B1087" s="54"/>
      <c r="C1087" s="55"/>
      <c r="D1087" s="54"/>
      <c r="E1087" s="55"/>
      <c r="F1087" s="31"/>
      <c r="G1087" s="29"/>
      <c r="H1087" s="32"/>
      <c r="I1087" s="32"/>
      <c r="J1087" s="30"/>
      <c r="K1087" s="31"/>
      <c r="L1087" s="33"/>
      <c r="M1087" s="33"/>
      <c r="N1087" s="54"/>
      <c r="O1087" s="56"/>
      <c r="P1087" s="56"/>
      <c r="Q1087" s="57"/>
      <c r="R1087" s="33"/>
      <c r="S1087" s="33"/>
      <c r="T1087" s="40"/>
      <c r="U1087" s="40"/>
      <c r="V1087" s="17"/>
      <c r="W1087" s="17"/>
      <c r="X1087" s="10" t="str">
        <f>IFERROR(VLOOKUP($F1087,PRM!$G$3:$H$5,2,FALSE),"")</f>
        <v/>
      </c>
      <c r="Y1087" s="10" t="str">
        <f>IFERROR(VLOOKUP($G1087,PRM!$I$3:$J$5,2,FALSE),"")</f>
        <v/>
      </c>
      <c r="Z1087" s="10" t="str">
        <f>IFERROR(VLOOKUP($K1087,PRM!$K$3:$L$4,2,FALSE),"")</f>
        <v/>
      </c>
      <c r="AA1087" s="10" t="str">
        <f>IFERROR(VLOOKUP($N1087,PRM!$M$3:$N$50,2,FALSE),"")</f>
        <v/>
      </c>
      <c r="AB1087" s="10" t="str">
        <f>IFERROR(VLOOKUP($Y$3&amp;$R1087,PRM!$Q$3:$R$31,2,FALSE),"")</f>
        <v/>
      </c>
      <c r="AC1087" s="10" t="str">
        <f>IFERROR(VLOOKUP($Y$3&amp;$S1087,PRM!$AH$3:$AI$133,2,FALSE),"")</f>
        <v/>
      </c>
      <c r="AD1087" s="10" t="str">
        <f>IFERROR(VLOOKUP($Y$3&amp;$T1087,PRM!$Y$3:$Z$50,2,FALSE),"")</f>
        <v>1</v>
      </c>
      <c r="AE1087" s="10" t="str">
        <f>IFERROR(VLOOKUP($Y$3&amp;$U1087,PRM!$AD$3:$AE$44,2,FALSE),"")</f>
        <v/>
      </c>
      <c r="AF1087" s="10" t="str">
        <f>IFERROR(VLOOKUP($Y$3&amp;$R1087,PRM!$Q$3:$T$31,3,FALSE),"")</f>
        <v/>
      </c>
      <c r="AG1087" s="10" t="str">
        <f>IFERROR(IF(AF1087=0,0,MATCH($Y$3,PRM!$AF$3:'PRM'!$AF$133,0)),"")</f>
        <v/>
      </c>
      <c r="AH1087" s="10" t="str">
        <f>IF($Y$3="","",(IF(AF1087=0,0,COUNTIF(PRM!$AF$3:'PRM'!$AF$133,$Y$3))))</f>
        <v/>
      </c>
      <c r="AI1087" s="10" t="str">
        <f>IFERROR(VLOOKUP($Y$3&amp;$R1087,PRM!$Q$3:$U$31,4,FALSE),"")</f>
        <v/>
      </c>
      <c r="AJ1087" s="10" t="str">
        <f>IFERROR(IF(AI1087=0,0,MATCH($Y$3,PRM!$V$3:'PRM'!$V$50,0)),"")</f>
        <v/>
      </c>
      <c r="AK1087" s="10" t="str">
        <f>IF($Y$3="","",(IF(AI1087=0,0,COUNTIF(PRM!$V$3:'PRM'!$V$50,$Y$3))))</f>
        <v/>
      </c>
      <c r="AL1087" s="10" t="str">
        <f>IFERROR(VLOOKUP($Y$3&amp;$R1087,PRM!$Q$3:$U$31,5,FALSE),"")</f>
        <v/>
      </c>
      <c r="AM1087" s="10" t="str">
        <f>IFERROR(IF(AL1087=0,0,MATCH($Y$3,PRM!$AA$3:'PRM'!$AA$94,0)),"")</f>
        <v/>
      </c>
      <c r="AN1087" s="10" t="str">
        <f>IF($Y$3="","",IF(AL1087=0,0,COUNTIF(PRM!$AA$3:'PRM'!$AA$94,$Y$3)))</f>
        <v/>
      </c>
      <c r="AO1087" s="10">
        <f t="shared" ref="AO1087:AO1150" si="357">IF(LEN(B1087)&gt;10,1,0)</f>
        <v>0</v>
      </c>
      <c r="AP1087" s="10">
        <f t="shared" ref="AP1087:AP1150" si="358">IF(LEN(C1087)&gt;10,1,0)</f>
        <v>0</v>
      </c>
      <c r="AQ1087" s="10">
        <f t="shared" ref="AQ1087:AQ1150" si="359">IF(LEN(D1087)&gt;10,1,0)</f>
        <v>0</v>
      </c>
      <c r="AR1087" s="10">
        <f t="shared" ref="AR1087:AR1150" si="360">IF(LEN(E1087)&gt;10,1,0)</f>
        <v>0</v>
      </c>
      <c r="AS1087" s="10">
        <f t="shared" ref="AS1087:AS1150" si="361">IF(F1087&lt;&gt;"",IF(X1087="",1,0),0)</f>
        <v>0</v>
      </c>
      <c r="AT1087" s="10">
        <f t="shared" ref="AT1087:AT1150" si="362">IF(G1087&lt;&gt;"",IF(Y1087="",1,0),0)</f>
        <v>0</v>
      </c>
      <c r="AU1087" s="10">
        <f t="shared" ref="AU1087:AU1150" si="363">IF(LEN(H1087)&gt;2,1,0)</f>
        <v>0</v>
      </c>
      <c r="AV1087" s="10">
        <f t="shared" ref="AV1087:AV1150" si="364">IF(LEN(I1087)&gt;2,1,0)</f>
        <v>0</v>
      </c>
      <c r="AW1087" s="10">
        <f t="shared" ref="AW1087:AW1150" si="365">IF(LEN(J1087)&gt;2,1,0)</f>
        <v>0</v>
      </c>
      <c r="AX1087" s="10">
        <f t="shared" ref="AX1087:AX1150" si="366">IF(K1087&lt;&gt;"",IF(Z1087="",1,0),0)</f>
        <v>0</v>
      </c>
      <c r="AY1087" s="10">
        <f t="shared" ref="AY1087:AY1150" si="367">IF(LEN(L1087)&gt;13,1,0)</f>
        <v>0</v>
      </c>
      <c r="AZ1087" s="10">
        <f t="shared" ref="AZ1087:AZ1150" si="368">IF(M1087="",0,IF(LEN(M1087)&lt;&gt;7,1,0))</f>
        <v>0</v>
      </c>
      <c r="BA1087" s="10">
        <f t="shared" ref="BA1087:BA1150" si="369">IF(N1087&lt;&gt;"",IF(AA1087="",1,0),0)</f>
        <v>0</v>
      </c>
      <c r="BB1087" s="10">
        <f t="shared" ref="BB1087:BB1150" si="370">IF(LEN(O1087)&gt;25,1,0)</f>
        <v>0</v>
      </c>
      <c r="BC1087" s="10">
        <f t="shared" ref="BC1087:BC1150" si="371">IF(LEN(P1087)&gt;25,1,0)</f>
        <v>0</v>
      </c>
      <c r="BD1087" s="10">
        <f t="shared" ref="BD1087:BD1150" si="372">IF(LEN(Q1087)&gt;25,1,0)</f>
        <v>0</v>
      </c>
      <c r="BE1087" s="10">
        <f t="shared" ref="BE1087:BE1150" si="373">IF(R1087&lt;&gt;"",IF(AB1087="",1,0),0)</f>
        <v>0</v>
      </c>
      <c r="BF1087" s="10">
        <f t="shared" ref="BF1087:BF1150" si="374">IF(S1087&lt;&gt;"",IF(AC1087="",1,0),0)</f>
        <v>0</v>
      </c>
      <c r="BG1087" s="10">
        <f t="shared" ref="BG1087:BG1150" si="375">IF(T1087&lt;&gt;"",IF(AD1087="",1,0),0)</f>
        <v>0</v>
      </c>
      <c r="BH1087" s="10">
        <f t="shared" ref="BH1087:BH1150" si="376">IF(U1087&lt;&gt;"",IF(AE1087="",1,0),0)</f>
        <v>0</v>
      </c>
    </row>
    <row r="1088" spans="1:60" ht="27.75" customHeight="1">
      <c r="A1088" t="str">
        <f t="shared" si="356"/>
        <v/>
      </c>
      <c r="B1088" s="54"/>
      <c r="C1088" s="55"/>
      <c r="D1088" s="54"/>
      <c r="E1088" s="55"/>
      <c r="F1088" s="31"/>
      <c r="G1088" s="29"/>
      <c r="H1088" s="32"/>
      <c r="I1088" s="32"/>
      <c r="J1088" s="30"/>
      <c r="K1088" s="31"/>
      <c r="L1088" s="33"/>
      <c r="M1088" s="33"/>
      <c r="N1088" s="54"/>
      <c r="O1088" s="56"/>
      <c r="P1088" s="56"/>
      <c r="Q1088" s="57"/>
      <c r="R1088" s="33"/>
      <c r="S1088" s="33"/>
      <c r="T1088" s="40"/>
      <c r="U1088" s="40"/>
      <c r="V1088" s="17"/>
      <c r="W1088" s="17"/>
      <c r="X1088" s="10" t="str">
        <f>IFERROR(VLOOKUP($F1088,PRM!$G$3:$H$5,2,FALSE),"")</f>
        <v/>
      </c>
      <c r="Y1088" s="10" t="str">
        <f>IFERROR(VLOOKUP($G1088,PRM!$I$3:$J$5,2,FALSE),"")</f>
        <v/>
      </c>
      <c r="Z1088" s="10" t="str">
        <f>IFERROR(VLOOKUP($K1088,PRM!$K$3:$L$4,2,FALSE),"")</f>
        <v/>
      </c>
      <c r="AA1088" s="10" t="str">
        <f>IFERROR(VLOOKUP($N1088,PRM!$M$3:$N$50,2,FALSE),"")</f>
        <v/>
      </c>
      <c r="AB1088" s="10" t="str">
        <f>IFERROR(VLOOKUP($Y$3&amp;$R1088,PRM!$Q$3:$R$31,2,FALSE),"")</f>
        <v/>
      </c>
      <c r="AC1088" s="10" t="str">
        <f>IFERROR(VLOOKUP($Y$3&amp;$S1088,PRM!$AH$3:$AI$133,2,FALSE),"")</f>
        <v/>
      </c>
      <c r="AD1088" s="10" t="str">
        <f>IFERROR(VLOOKUP($Y$3&amp;$T1088,PRM!$Y$3:$Z$50,2,FALSE),"")</f>
        <v>1</v>
      </c>
      <c r="AE1088" s="10" t="str">
        <f>IFERROR(VLOOKUP($Y$3&amp;$U1088,PRM!$AD$3:$AE$44,2,FALSE),"")</f>
        <v/>
      </c>
      <c r="AF1088" s="10" t="str">
        <f>IFERROR(VLOOKUP($Y$3&amp;$R1088,PRM!$Q$3:$T$31,3,FALSE),"")</f>
        <v/>
      </c>
      <c r="AG1088" s="10" t="str">
        <f>IFERROR(IF(AF1088=0,0,MATCH($Y$3,PRM!$AF$3:'PRM'!$AF$133,0)),"")</f>
        <v/>
      </c>
      <c r="AH1088" s="10" t="str">
        <f>IF($Y$3="","",(IF(AF1088=0,0,COUNTIF(PRM!$AF$3:'PRM'!$AF$133,$Y$3))))</f>
        <v/>
      </c>
      <c r="AI1088" s="10" t="str">
        <f>IFERROR(VLOOKUP($Y$3&amp;$R1088,PRM!$Q$3:$U$31,4,FALSE),"")</f>
        <v/>
      </c>
      <c r="AJ1088" s="10" t="str">
        <f>IFERROR(IF(AI1088=0,0,MATCH($Y$3,PRM!$V$3:'PRM'!$V$50,0)),"")</f>
        <v/>
      </c>
      <c r="AK1088" s="10" t="str">
        <f>IF($Y$3="","",(IF(AI1088=0,0,COUNTIF(PRM!$V$3:'PRM'!$V$50,$Y$3))))</f>
        <v/>
      </c>
      <c r="AL1088" s="10" t="str">
        <f>IFERROR(VLOOKUP($Y$3&amp;$R1088,PRM!$Q$3:$U$31,5,FALSE),"")</f>
        <v/>
      </c>
      <c r="AM1088" s="10" t="str">
        <f>IFERROR(IF(AL1088=0,0,MATCH($Y$3,PRM!$AA$3:'PRM'!$AA$94,0)),"")</f>
        <v/>
      </c>
      <c r="AN1088" s="10" t="str">
        <f>IF($Y$3="","",IF(AL1088=0,0,COUNTIF(PRM!$AA$3:'PRM'!$AA$94,$Y$3)))</f>
        <v/>
      </c>
      <c r="AO1088" s="10">
        <f t="shared" si="357"/>
        <v>0</v>
      </c>
      <c r="AP1088" s="10">
        <f t="shared" si="358"/>
        <v>0</v>
      </c>
      <c r="AQ1088" s="10">
        <f t="shared" si="359"/>
        <v>0</v>
      </c>
      <c r="AR1088" s="10">
        <f t="shared" si="360"/>
        <v>0</v>
      </c>
      <c r="AS1088" s="10">
        <f t="shared" si="361"/>
        <v>0</v>
      </c>
      <c r="AT1088" s="10">
        <f t="shared" si="362"/>
        <v>0</v>
      </c>
      <c r="AU1088" s="10">
        <f t="shared" si="363"/>
        <v>0</v>
      </c>
      <c r="AV1088" s="10">
        <f t="shared" si="364"/>
        <v>0</v>
      </c>
      <c r="AW1088" s="10">
        <f t="shared" si="365"/>
        <v>0</v>
      </c>
      <c r="AX1088" s="10">
        <f t="shared" si="366"/>
        <v>0</v>
      </c>
      <c r="AY1088" s="10">
        <f t="shared" si="367"/>
        <v>0</v>
      </c>
      <c r="AZ1088" s="10">
        <f t="shared" si="368"/>
        <v>0</v>
      </c>
      <c r="BA1088" s="10">
        <f t="shared" si="369"/>
        <v>0</v>
      </c>
      <c r="BB1088" s="10">
        <f t="shared" si="370"/>
        <v>0</v>
      </c>
      <c r="BC1088" s="10">
        <f t="shared" si="371"/>
        <v>0</v>
      </c>
      <c r="BD1088" s="10">
        <f t="shared" si="372"/>
        <v>0</v>
      </c>
      <c r="BE1088" s="10">
        <f t="shared" si="373"/>
        <v>0</v>
      </c>
      <c r="BF1088" s="10">
        <f t="shared" si="374"/>
        <v>0</v>
      </c>
      <c r="BG1088" s="10">
        <f t="shared" si="375"/>
        <v>0</v>
      </c>
      <c r="BH1088" s="10">
        <f t="shared" si="376"/>
        <v>0</v>
      </c>
    </row>
    <row r="1089" spans="1:60" ht="27.75" customHeight="1">
      <c r="A1089" t="str">
        <f t="shared" si="356"/>
        <v/>
      </c>
      <c r="B1089" s="54"/>
      <c r="C1089" s="55"/>
      <c r="D1089" s="54"/>
      <c r="E1089" s="55"/>
      <c r="F1089" s="31"/>
      <c r="G1089" s="29"/>
      <c r="H1089" s="32"/>
      <c r="I1089" s="32"/>
      <c r="J1089" s="30"/>
      <c r="K1089" s="31"/>
      <c r="L1089" s="33"/>
      <c r="M1089" s="33"/>
      <c r="N1089" s="54"/>
      <c r="O1089" s="56"/>
      <c r="P1089" s="56"/>
      <c r="Q1089" s="57"/>
      <c r="R1089" s="33"/>
      <c r="S1089" s="33"/>
      <c r="T1089" s="40"/>
      <c r="U1089" s="40"/>
      <c r="V1089" s="17"/>
      <c r="W1089" s="17"/>
      <c r="X1089" s="10" t="str">
        <f>IFERROR(VLOOKUP($F1089,PRM!$G$3:$H$5,2,FALSE),"")</f>
        <v/>
      </c>
      <c r="Y1089" s="10" t="str">
        <f>IFERROR(VLOOKUP($G1089,PRM!$I$3:$J$5,2,FALSE),"")</f>
        <v/>
      </c>
      <c r="Z1089" s="10" t="str">
        <f>IFERROR(VLOOKUP($K1089,PRM!$K$3:$L$4,2,FALSE),"")</f>
        <v/>
      </c>
      <c r="AA1089" s="10" t="str">
        <f>IFERROR(VLOOKUP($N1089,PRM!$M$3:$N$50,2,FALSE),"")</f>
        <v/>
      </c>
      <c r="AB1089" s="10" t="str">
        <f>IFERROR(VLOOKUP($Y$3&amp;$R1089,PRM!$Q$3:$R$31,2,FALSE),"")</f>
        <v/>
      </c>
      <c r="AC1089" s="10" t="str">
        <f>IFERROR(VLOOKUP($Y$3&amp;$S1089,PRM!$AH$3:$AI$133,2,FALSE),"")</f>
        <v/>
      </c>
      <c r="AD1089" s="10" t="str">
        <f>IFERROR(VLOOKUP($Y$3&amp;$T1089,PRM!$Y$3:$Z$50,2,FALSE),"")</f>
        <v>1</v>
      </c>
      <c r="AE1089" s="10" t="str">
        <f>IFERROR(VLOOKUP($Y$3&amp;$U1089,PRM!$AD$3:$AE$44,2,FALSE),"")</f>
        <v/>
      </c>
      <c r="AF1089" s="10" t="str">
        <f>IFERROR(VLOOKUP($Y$3&amp;$R1089,PRM!$Q$3:$T$31,3,FALSE),"")</f>
        <v/>
      </c>
      <c r="AG1089" s="10" t="str">
        <f>IFERROR(IF(AF1089=0,0,MATCH($Y$3,PRM!$AF$3:'PRM'!$AF$133,0)),"")</f>
        <v/>
      </c>
      <c r="AH1089" s="10" t="str">
        <f>IF($Y$3="","",(IF(AF1089=0,0,COUNTIF(PRM!$AF$3:'PRM'!$AF$133,$Y$3))))</f>
        <v/>
      </c>
      <c r="AI1089" s="10" t="str">
        <f>IFERROR(VLOOKUP($Y$3&amp;$R1089,PRM!$Q$3:$U$31,4,FALSE),"")</f>
        <v/>
      </c>
      <c r="AJ1089" s="10" t="str">
        <f>IFERROR(IF(AI1089=0,0,MATCH($Y$3,PRM!$V$3:'PRM'!$V$50,0)),"")</f>
        <v/>
      </c>
      <c r="AK1089" s="10" t="str">
        <f>IF($Y$3="","",(IF(AI1089=0,0,COUNTIF(PRM!$V$3:'PRM'!$V$50,$Y$3))))</f>
        <v/>
      </c>
      <c r="AL1089" s="10" t="str">
        <f>IFERROR(VLOOKUP($Y$3&amp;$R1089,PRM!$Q$3:$U$31,5,FALSE),"")</f>
        <v/>
      </c>
      <c r="AM1089" s="10" t="str">
        <f>IFERROR(IF(AL1089=0,0,MATCH($Y$3,PRM!$AA$3:'PRM'!$AA$94,0)),"")</f>
        <v/>
      </c>
      <c r="AN1089" s="10" t="str">
        <f>IF($Y$3="","",IF(AL1089=0,0,COUNTIF(PRM!$AA$3:'PRM'!$AA$94,$Y$3)))</f>
        <v/>
      </c>
      <c r="AO1089" s="10">
        <f t="shared" si="357"/>
        <v>0</v>
      </c>
      <c r="AP1089" s="10">
        <f t="shared" si="358"/>
        <v>0</v>
      </c>
      <c r="AQ1089" s="10">
        <f t="shared" si="359"/>
        <v>0</v>
      </c>
      <c r="AR1089" s="10">
        <f t="shared" si="360"/>
        <v>0</v>
      </c>
      <c r="AS1089" s="10">
        <f t="shared" si="361"/>
        <v>0</v>
      </c>
      <c r="AT1089" s="10">
        <f t="shared" si="362"/>
        <v>0</v>
      </c>
      <c r="AU1089" s="10">
        <f t="shared" si="363"/>
        <v>0</v>
      </c>
      <c r="AV1089" s="10">
        <f t="shared" si="364"/>
        <v>0</v>
      </c>
      <c r="AW1089" s="10">
        <f t="shared" si="365"/>
        <v>0</v>
      </c>
      <c r="AX1089" s="10">
        <f t="shared" si="366"/>
        <v>0</v>
      </c>
      <c r="AY1089" s="10">
        <f t="shared" si="367"/>
        <v>0</v>
      </c>
      <c r="AZ1089" s="10">
        <f t="shared" si="368"/>
        <v>0</v>
      </c>
      <c r="BA1089" s="10">
        <f t="shared" si="369"/>
        <v>0</v>
      </c>
      <c r="BB1089" s="10">
        <f t="shared" si="370"/>
        <v>0</v>
      </c>
      <c r="BC1089" s="10">
        <f t="shared" si="371"/>
        <v>0</v>
      </c>
      <c r="BD1089" s="10">
        <f t="shared" si="372"/>
        <v>0</v>
      </c>
      <c r="BE1089" s="10">
        <f t="shared" si="373"/>
        <v>0</v>
      </c>
      <c r="BF1089" s="10">
        <f t="shared" si="374"/>
        <v>0</v>
      </c>
      <c r="BG1089" s="10">
        <f t="shared" si="375"/>
        <v>0</v>
      </c>
      <c r="BH1089" s="10">
        <f t="shared" si="376"/>
        <v>0</v>
      </c>
    </row>
    <row r="1090" spans="1:60" ht="27.75" customHeight="1">
      <c r="A1090" t="str">
        <f t="shared" si="356"/>
        <v/>
      </c>
      <c r="B1090" s="54"/>
      <c r="C1090" s="55"/>
      <c r="D1090" s="54"/>
      <c r="E1090" s="55"/>
      <c r="F1090" s="31"/>
      <c r="G1090" s="29"/>
      <c r="H1090" s="32"/>
      <c r="I1090" s="32"/>
      <c r="J1090" s="30"/>
      <c r="K1090" s="31"/>
      <c r="L1090" s="33"/>
      <c r="M1090" s="33"/>
      <c r="N1090" s="54"/>
      <c r="O1090" s="56"/>
      <c r="P1090" s="56"/>
      <c r="Q1090" s="57"/>
      <c r="R1090" s="33"/>
      <c r="S1090" s="33"/>
      <c r="T1090" s="40"/>
      <c r="U1090" s="40"/>
      <c r="V1090" s="17"/>
      <c r="W1090" s="17"/>
      <c r="X1090" s="10" t="str">
        <f>IFERROR(VLOOKUP($F1090,PRM!$G$3:$H$5,2,FALSE),"")</f>
        <v/>
      </c>
      <c r="Y1090" s="10" t="str">
        <f>IFERROR(VLOOKUP($G1090,PRM!$I$3:$J$5,2,FALSE),"")</f>
        <v/>
      </c>
      <c r="Z1090" s="10" t="str">
        <f>IFERROR(VLOOKUP($K1090,PRM!$K$3:$L$4,2,FALSE),"")</f>
        <v/>
      </c>
      <c r="AA1090" s="10" t="str">
        <f>IFERROR(VLOOKUP($N1090,PRM!$M$3:$N$50,2,FALSE),"")</f>
        <v/>
      </c>
      <c r="AB1090" s="10" t="str">
        <f>IFERROR(VLOOKUP($Y$3&amp;$R1090,PRM!$Q$3:$R$31,2,FALSE),"")</f>
        <v/>
      </c>
      <c r="AC1090" s="10" t="str">
        <f>IFERROR(VLOOKUP($Y$3&amp;$S1090,PRM!$AH$3:$AI$133,2,FALSE),"")</f>
        <v/>
      </c>
      <c r="AD1090" s="10" t="str">
        <f>IFERROR(VLOOKUP($Y$3&amp;$T1090,PRM!$Y$3:$Z$50,2,FALSE),"")</f>
        <v>1</v>
      </c>
      <c r="AE1090" s="10" t="str">
        <f>IFERROR(VLOOKUP($Y$3&amp;$U1090,PRM!$AD$3:$AE$44,2,FALSE),"")</f>
        <v/>
      </c>
      <c r="AF1090" s="10" t="str">
        <f>IFERROR(VLOOKUP($Y$3&amp;$R1090,PRM!$Q$3:$T$31,3,FALSE),"")</f>
        <v/>
      </c>
      <c r="AG1090" s="10" t="str">
        <f>IFERROR(IF(AF1090=0,0,MATCH($Y$3,PRM!$AF$3:'PRM'!$AF$133,0)),"")</f>
        <v/>
      </c>
      <c r="AH1090" s="10" t="str">
        <f>IF($Y$3="","",(IF(AF1090=0,0,COUNTIF(PRM!$AF$3:'PRM'!$AF$133,$Y$3))))</f>
        <v/>
      </c>
      <c r="AI1090" s="10" t="str">
        <f>IFERROR(VLOOKUP($Y$3&amp;$R1090,PRM!$Q$3:$U$31,4,FALSE),"")</f>
        <v/>
      </c>
      <c r="AJ1090" s="10" t="str">
        <f>IFERROR(IF(AI1090=0,0,MATCH($Y$3,PRM!$V$3:'PRM'!$V$50,0)),"")</f>
        <v/>
      </c>
      <c r="AK1090" s="10" t="str">
        <f>IF($Y$3="","",(IF(AI1090=0,0,COUNTIF(PRM!$V$3:'PRM'!$V$50,$Y$3))))</f>
        <v/>
      </c>
      <c r="AL1090" s="10" t="str">
        <f>IFERROR(VLOOKUP($Y$3&amp;$R1090,PRM!$Q$3:$U$31,5,FALSE),"")</f>
        <v/>
      </c>
      <c r="AM1090" s="10" t="str">
        <f>IFERROR(IF(AL1090=0,0,MATCH($Y$3,PRM!$AA$3:'PRM'!$AA$94,0)),"")</f>
        <v/>
      </c>
      <c r="AN1090" s="10" t="str">
        <f>IF($Y$3="","",IF(AL1090=0,0,COUNTIF(PRM!$AA$3:'PRM'!$AA$94,$Y$3)))</f>
        <v/>
      </c>
      <c r="AO1090" s="10">
        <f t="shared" si="357"/>
        <v>0</v>
      </c>
      <c r="AP1090" s="10">
        <f t="shared" si="358"/>
        <v>0</v>
      </c>
      <c r="AQ1090" s="10">
        <f t="shared" si="359"/>
        <v>0</v>
      </c>
      <c r="AR1090" s="10">
        <f t="shared" si="360"/>
        <v>0</v>
      </c>
      <c r="AS1090" s="10">
        <f t="shared" si="361"/>
        <v>0</v>
      </c>
      <c r="AT1090" s="10">
        <f t="shared" si="362"/>
        <v>0</v>
      </c>
      <c r="AU1090" s="10">
        <f t="shared" si="363"/>
        <v>0</v>
      </c>
      <c r="AV1090" s="10">
        <f t="shared" si="364"/>
        <v>0</v>
      </c>
      <c r="AW1090" s="10">
        <f t="shared" si="365"/>
        <v>0</v>
      </c>
      <c r="AX1090" s="10">
        <f t="shared" si="366"/>
        <v>0</v>
      </c>
      <c r="AY1090" s="10">
        <f t="shared" si="367"/>
        <v>0</v>
      </c>
      <c r="AZ1090" s="10">
        <f t="shared" si="368"/>
        <v>0</v>
      </c>
      <c r="BA1090" s="10">
        <f t="shared" si="369"/>
        <v>0</v>
      </c>
      <c r="BB1090" s="10">
        <f t="shared" si="370"/>
        <v>0</v>
      </c>
      <c r="BC1090" s="10">
        <f t="shared" si="371"/>
        <v>0</v>
      </c>
      <c r="BD1090" s="10">
        <f t="shared" si="372"/>
        <v>0</v>
      </c>
      <c r="BE1090" s="10">
        <f t="shared" si="373"/>
        <v>0</v>
      </c>
      <c r="BF1090" s="10">
        <f t="shared" si="374"/>
        <v>0</v>
      </c>
      <c r="BG1090" s="10">
        <f t="shared" si="375"/>
        <v>0</v>
      </c>
      <c r="BH1090" s="10">
        <f t="shared" si="376"/>
        <v>0</v>
      </c>
    </row>
    <row r="1091" spans="1:60" ht="27.75" customHeight="1">
      <c r="A1091" t="str">
        <f t="shared" si="356"/>
        <v/>
      </c>
      <c r="B1091" s="54"/>
      <c r="C1091" s="55"/>
      <c r="D1091" s="54"/>
      <c r="E1091" s="55"/>
      <c r="F1091" s="31"/>
      <c r="G1091" s="29"/>
      <c r="H1091" s="32"/>
      <c r="I1091" s="32"/>
      <c r="J1091" s="30"/>
      <c r="K1091" s="31"/>
      <c r="L1091" s="33"/>
      <c r="M1091" s="33"/>
      <c r="N1091" s="54"/>
      <c r="O1091" s="56"/>
      <c r="P1091" s="56"/>
      <c r="Q1091" s="57"/>
      <c r="R1091" s="33"/>
      <c r="S1091" s="33"/>
      <c r="T1091" s="40"/>
      <c r="U1091" s="40"/>
      <c r="V1091" s="17"/>
      <c r="W1091" s="17"/>
      <c r="X1091" s="10" t="str">
        <f>IFERROR(VLOOKUP($F1091,PRM!$G$3:$H$5,2,FALSE),"")</f>
        <v/>
      </c>
      <c r="Y1091" s="10" t="str">
        <f>IFERROR(VLOOKUP($G1091,PRM!$I$3:$J$5,2,FALSE),"")</f>
        <v/>
      </c>
      <c r="Z1091" s="10" t="str">
        <f>IFERROR(VLOOKUP($K1091,PRM!$K$3:$L$4,2,FALSE),"")</f>
        <v/>
      </c>
      <c r="AA1091" s="10" t="str">
        <f>IFERROR(VLOOKUP($N1091,PRM!$M$3:$N$50,2,FALSE),"")</f>
        <v/>
      </c>
      <c r="AB1091" s="10" t="str">
        <f>IFERROR(VLOOKUP($Y$3&amp;$R1091,PRM!$Q$3:$R$31,2,FALSE),"")</f>
        <v/>
      </c>
      <c r="AC1091" s="10" t="str">
        <f>IFERROR(VLOOKUP($Y$3&amp;$S1091,PRM!$AH$3:$AI$133,2,FALSE),"")</f>
        <v/>
      </c>
      <c r="AD1091" s="10" t="str">
        <f>IFERROR(VLOOKUP($Y$3&amp;$T1091,PRM!$Y$3:$Z$50,2,FALSE),"")</f>
        <v>1</v>
      </c>
      <c r="AE1091" s="10" t="str">
        <f>IFERROR(VLOOKUP($Y$3&amp;$U1091,PRM!$AD$3:$AE$44,2,FALSE),"")</f>
        <v/>
      </c>
      <c r="AF1091" s="10" t="str">
        <f>IFERROR(VLOOKUP($Y$3&amp;$R1091,PRM!$Q$3:$T$31,3,FALSE),"")</f>
        <v/>
      </c>
      <c r="AG1091" s="10" t="str">
        <f>IFERROR(IF(AF1091=0,0,MATCH($Y$3,PRM!$AF$3:'PRM'!$AF$133,0)),"")</f>
        <v/>
      </c>
      <c r="AH1091" s="10" t="str">
        <f>IF($Y$3="","",(IF(AF1091=0,0,COUNTIF(PRM!$AF$3:'PRM'!$AF$133,$Y$3))))</f>
        <v/>
      </c>
      <c r="AI1091" s="10" t="str">
        <f>IFERROR(VLOOKUP($Y$3&amp;$R1091,PRM!$Q$3:$U$31,4,FALSE),"")</f>
        <v/>
      </c>
      <c r="AJ1091" s="10" t="str">
        <f>IFERROR(IF(AI1091=0,0,MATCH($Y$3,PRM!$V$3:'PRM'!$V$50,0)),"")</f>
        <v/>
      </c>
      <c r="AK1091" s="10" t="str">
        <f>IF($Y$3="","",(IF(AI1091=0,0,COUNTIF(PRM!$V$3:'PRM'!$V$50,$Y$3))))</f>
        <v/>
      </c>
      <c r="AL1091" s="10" t="str">
        <f>IFERROR(VLOOKUP($Y$3&amp;$R1091,PRM!$Q$3:$U$31,5,FALSE),"")</f>
        <v/>
      </c>
      <c r="AM1091" s="10" t="str">
        <f>IFERROR(IF(AL1091=0,0,MATCH($Y$3,PRM!$AA$3:'PRM'!$AA$94,0)),"")</f>
        <v/>
      </c>
      <c r="AN1091" s="10" t="str">
        <f>IF($Y$3="","",IF(AL1091=0,0,COUNTIF(PRM!$AA$3:'PRM'!$AA$94,$Y$3)))</f>
        <v/>
      </c>
      <c r="AO1091" s="10">
        <f t="shared" si="357"/>
        <v>0</v>
      </c>
      <c r="AP1091" s="10">
        <f t="shared" si="358"/>
        <v>0</v>
      </c>
      <c r="AQ1091" s="10">
        <f t="shared" si="359"/>
        <v>0</v>
      </c>
      <c r="AR1091" s="10">
        <f t="shared" si="360"/>
        <v>0</v>
      </c>
      <c r="AS1091" s="10">
        <f t="shared" si="361"/>
        <v>0</v>
      </c>
      <c r="AT1091" s="10">
        <f t="shared" si="362"/>
        <v>0</v>
      </c>
      <c r="AU1091" s="10">
        <f t="shared" si="363"/>
        <v>0</v>
      </c>
      <c r="AV1091" s="10">
        <f t="shared" si="364"/>
        <v>0</v>
      </c>
      <c r="AW1091" s="10">
        <f t="shared" si="365"/>
        <v>0</v>
      </c>
      <c r="AX1091" s="10">
        <f t="shared" si="366"/>
        <v>0</v>
      </c>
      <c r="AY1091" s="10">
        <f t="shared" si="367"/>
        <v>0</v>
      </c>
      <c r="AZ1091" s="10">
        <f t="shared" si="368"/>
        <v>0</v>
      </c>
      <c r="BA1091" s="10">
        <f t="shared" si="369"/>
        <v>0</v>
      </c>
      <c r="BB1091" s="10">
        <f t="shared" si="370"/>
        <v>0</v>
      </c>
      <c r="BC1091" s="10">
        <f t="shared" si="371"/>
        <v>0</v>
      </c>
      <c r="BD1091" s="10">
        <f t="shared" si="372"/>
        <v>0</v>
      </c>
      <c r="BE1091" s="10">
        <f t="shared" si="373"/>
        <v>0</v>
      </c>
      <c r="BF1091" s="10">
        <f t="shared" si="374"/>
        <v>0</v>
      </c>
      <c r="BG1091" s="10">
        <f t="shared" si="375"/>
        <v>0</v>
      </c>
      <c r="BH1091" s="10">
        <f t="shared" si="376"/>
        <v>0</v>
      </c>
    </row>
    <row r="1092" spans="1:60" ht="27.75" customHeight="1">
      <c r="A1092" t="str">
        <f t="shared" si="356"/>
        <v/>
      </c>
      <c r="B1092" s="54"/>
      <c r="C1092" s="55"/>
      <c r="D1092" s="54"/>
      <c r="E1092" s="55"/>
      <c r="F1092" s="31"/>
      <c r="G1092" s="29"/>
      <c r="H1092" s="32"/>
      <c r="I1092" s="32"/>
      <c r="J1092" s="30"/>
      <c r="K1092" s="31"/>
      <c r="L1092" s="33"/>
      <c r="M1092" s="33"/>
      <c r="N1092" s="54"/>
      <c r="O1092" s="56"/>
      <c r="P1092" s="56"/>
      <c r="Q1092" s="57"/>
      <c r="R1092" s="33"/>
      <c r="S1092" s="33"/>
      <c r="T1092" s="40"/>
      <c r="U1092" s="40"/>
      <c r="V1092" s="17"/>
      <c r="W1092" s="17"/>
      <c r="X1092" s="10" t="str">
        <f>IFERROR(VLOOKUP($F1092,PRM!$G$3:$H$5,2,FALSE),"")</f>
        <v/>
      </c>
      <c r="Y1092" s="10" t="str">
        <f>IFERROR(VLOOKUP($G1092,PRM!$I$3:$J$5,2,FALSE),"")</f>
        <v/>
      </c>
      <c r="Z1092" s="10" t="str">
        <f>IFERROR(VLOOKUP($K1092,PRM!$K$3:$L$4,2,FALSE),"")</f>
        <v/>
      </c>
      <c r="AA1092" s="10" t="str">
        <f>IFERROR(VLOOKUP($N1092,PRM!$M$3:$N$50,2,FALSE),"")</f>
        <v/>
      </c>
      <c r="AB1092" s="10" t="str">
        <f>IFERROR(VLOOKUP($Y$3&amp;$R1092,PRM!$Q$3:$R$31,2,FALSE),"")</f>
        <v/>
      </c>
      <c r="AC1092" s="10" t="str">
        <f>IFERROR(VLOOKUP($Y$3&amp;$S1092,PRM!$AH$3:$AI$133,2,FALSE),"")</f>
        <v/>
      </c>
      <c r="AD1092" s="10" t="str">
        <f>IFERROR(VLOOKUP($Y$3&amp;$T1092,PRM!$Y$3:$Z$50,2,FALSE),"")</f>
        <v>1</v>
      </c>
      <c r="AE1092" s="10" t="str">
        <f>IFERROR(VLOOKUP($Y$3&amp;$U1092,PRM!$AD$3:$AE$44,2,FALSE),"")</f>
        <v/>
      </c>
      <c r="AF1092" s="10" t="str">
        <f>IFERROR(VLOOKUP($Y$3&amp;$R1092,PRM!$Q$3:$T$31,3,FALSE),"")</f>
        <v/>
      </c>
      <c r="AG1092" s="10" t="str">
        <f>IFERROR(IF(AF1092=0,0,MATCH($Y$3,PRM!$AF$3:'PRM'!$AF$133,0)),"")</f>
        <v/>
      </c>
      <c r="AH1092" s="10" t="str">
        <f>IF($Y$3="","",(IF(AF1092=0,0,COUNTIF(PRM!$AF$3:'PRM'!$AF$133,$Y$3))))</f>
        <v/>
      </c>
      <c r="AI1092" s="10" t="str">
        <f>IFERROR(VLOOKUP($Y$3&amp;$R1092,PRM!$Q$3:$U$31,4,FALSE),"")</f>
        <v/>
      </c>
      <c r="AJ1092" s="10" t="str">
        <f>IFERROR(IF(AI1092=0,0,MATCH($Y$3,PRM!$V$3:'PRM'!$V$50,0)),"")</f>
        <v/>
      </c>
      <c r="AK1092" s="10" t="str">
        <f>IF($Y$3="","",(IF(AI1092=0,0,COUNTIF(PRM!$V$3:'PRM'!$V$50,$Y$3))))</f>
        <v/>
      </c>
      <c r="AL1092" s="10" t="str">
        <f>IFERROR(VLOOKUP($Y$3&amp;$R1092,PRM!$Q$3:$U$31,5,FALSE),"")</f>
        <v/>
      </c>
      <c r="AM1092" s="10" t="str">
        <f>IFERROR(IF(AL1092=0,0,MATCH($Y$3,PRM!$AA$3:'PRM'!$AA$94,0)),"")</f>
        <v/>
      </c>
      <c r="AN1092" s="10" t="str">
        <f>IF($Y$3="","",IF(AL1092=0,0,COUNTIF(PRM!$AA$3:'PRM'!$AA$94,$Y$3)))</f>
        <v/>
      </c>
      <c r="AO1092" s="10">
        <f t="shared" si="357"/>
        <v>0</v>
      </c>
      <c r="AP1092" s="10">
        <f t="shared" si="358"/>
        <v>0</v>
      </c>
      <c r="AQ1092" s="10">
        <f t="shared" si="359"/>
        <v>0</v>
      </c>
      <c r="AR1092" s="10">
        <f t="shared" si="360"/>
        <v>0</v>
      </c>
      <c r="AS1092" s="10">
        <f t="shared" si="361"/>
        <v>0</v>
      </c>
      <c r="AT1092" s="10">
        <f t="shared" si="362"/>
        <v>0</v>
      </c>
      <c r="AU1092" s="10">
        <f t="shared" si="363"/>
        <v>0</v>
      </c>
      <c r="AV1092" s="10">
        <f t="shared" si="364"/>
        <v>0</v>
      </c>
      <c r="AW1092" s="10">
        <f t="shared" si="365"/>
        <v>0</v>
      </c>
      <c r="AX1092" s="10">
        <f t="shared" si="366"/>
        <v>0</v>
      </c>
      <c r="AY1092" s="10">
        <f t="shared" si="367"/>
        <v>0</v>
      </c>
      <c r="AZ1092" s="10">
        <f t="shared" si="368"/>
        <v>0</v>
      </c>
      <c r="BA1092" s="10">
        <f t="shared" si="369"/>
        <v>0</v>
      </c>
      <c r="BB1092" s="10">
        <f t="shared" si="370"/>
        <v>0</v>
      </c>
      <c r="BC1092" s="10">
        <f t="shared" si="371"/>
        <v>0</v>
      </c>
      <c r="BD1092" s="10">
        <f t="shared" si="372"/>
        <v>0</v>
      </c>
      <c r="BE1092" s="10">
        <f t="shared" si="373"/>
        <v>0</v>
      </c>
      <c r="BF1092" s="10">
        <f t="shared" si="374"/>
        <v>0</v>
      </c>
      <c r="BG1092" s="10">
        <f t="shared" si="375"/>
        <v>0</v>
      </c>
      <c r="BH1092" s="10">
        <f t="shared" si="376"/>
        <v>0</v>
      </c>
    </row>
    <row r="1093" spans="1:60" ht="27.75" customHeight="1">
      <c r="A1093" t="str">
        <f t="shared" si="356"/>
        <v/>
      </c>
      <c r="B1093" s="54"/>
      <c r="C1093" s="55"/>
      <c r="D1093" s="54"/>
      <c r="E1093" s="55"/>
      <c r="F1093" s="31"/>
      <c r="G1093" s="29"/>
      <c r="H1093" s="32"/>
      <c r="I1093" s="32"/>
      <c r="J1093" s="30"/>
      <c r="K1093" s="31"/>
      <c r="L1093" s="33"/>
      <c r="M1093" s="33"/>
      <c r="N1093" s="54"/>
      <c r="O1093" s="56"/>
      <c r="P1093" s="56"/>
      <c r="Q1093" s="57"/>
      <c r="R1093" s="33"/>
      <c r="S1093" s="33"/>
      <c r="T1093" s="40"/>
      <c r="U1093" s="40"/>
      <c r="V1093" s="17"/>
      <c r="W1093" s="17"/>
      <c r="X1093" s="10" t="str">
        <f>IFERROR(VLOOKUP($F1093,PRM!$G$3:$H$5,2,FALSE),"")</f>
        <v/>
      </c>
      <c r="Y1093" s="10" t="str">
        <f>IFERROR(VLOOKUP($G1093,PRM!$I$3:$J$5,2,FALSE),"")</f>
        <v/>
      </c>
      <c r="Z1093" s="10" t="str">
        <f>IFERROR(VLOOKUP($K1093,PRM!$K$3:$L$4,2,FALSE),"")</f>
        <v/>
      </c>
      <c r="AA1093" s="10" t="str">
        <f>IFERROR(VLOOKUP($N1093,PRM!$M$3:$N$50,2,FALSE),"")</f>
        <v/>
      </c>
      <c r="AB1093" s="10" t="str">
        <f>IFERROR(VLOOKUP($Y$3&amp;$R1093,PRM!$Q$3:$R$31,2,FALSE),"")</f>
        <v/>
      </c>
      <c r="AC1093" s="10" t="str">
        <f>IFERROR(VLOOKUP($Y$3&amp;$S1093,PRM!$AH$3:$AI$133,2,FALSE),"")</f>
        <v/>
      </c>
      <c r="AD1093" s="10" t="str">
        <f>IFERROR(VLOOKUP($Y$3&amp;$T1093,PRM!$Y$3:$Z$50,2,FALSE),"")</f>
        <v>1</v>
      </c>
      <c r="AE1093" s="10" t="str">
        <f>IFERROR(VLOOKUP($Y$3&amp;$U1093,PRM!$AD$3:$AE$44,2,FALSE),"")</f>
        <v/>
      </c>
      <c r="AF1093" s="10" t="str">
        <f>IFERROR(VLOOKUP($Y$3&amp;$R1093,PRM!$Q$3:$T$31,3,FALSE),"")</f>
        <v/>
      </c>
      <c r="AG1093" s="10" t="str">
        <f>IFERROR(IF(AF1093=0,0,MATCH($Y$3,PRM!$AF$3:'PRM'!$AF$133,0)),"")</f>
        <v/>
      </c>
      <c r="AH1093" s="10" t="str">
        <f>IF($Y$3="","",(IF(AF1093=0,0,COUNTIF(PRM!$AF$3:'PRM'!$AF$133,$Y$3))))</f>
        <v/>
      </c>
      <c r="AI1093" s="10" t="str">
        <f>IFERROR(VLOOKUP($Y$3&amp;$R1093,PRM!$Q$3:$U$31,4,FALSE),"")</f>
        <v/>
      </c>
      <c r="AJ1093" s="10" t="str">
        <f>IFERROR(IF(AI1093=0,0,MATCH($Y$3,PRM!$V$3:'PRM'!$V$50,0)),"")</f>
        <v/>
      </c>
      <c r="AK1093" s="10" t="str">
        <f>IF($Y$3="","",(IF(AI1093=0,0,COUNTIF(PRM!$V$3:'PRM'!$V$50,$Y$3))))</f>
        <v/>
      </c>
      <c r="AL1093" s="10" t="str">
        <f>IFERROR(VLOOKUP($Y$3&amp;$R1093,PRM!$Q$3:$U$31,5,FALSE),"")</f>
        <v/>
      </c>
      <c r="AM1093" s="10" t="str">
        <f>IFERROR(IF(AL1093=0,0,MATCH($Y$3,PRM!$AA$3:'PRM'!$AA$94,0)),"")</f>
        <v/>
      </c>
      <c r="AN1093" s="10" t="str">
        <f>IF($Y$3="","",IF(AL1093=0,0,COUNTIF(PRM!$AA$3:'PRM'!$AA$94,$Y$3)))</f>
        <v/>
      </c>
      <c r="AO1093" s="10">
        <f t="shared" si="357"/>
        <v>0</v>
      </c>
      <c r="AP1093" s="10">
        <f t="shared" si="358"/>
        <v>0</v>
      </c>
      <c r="AQ1093" s="10">
        <f t="shared" si="359"/>
        <v>0</v>
      </c>
      <c r="AR1093" s="10">
        <f t="shared" si="360"/>
        <v>0</v>
      </c>
      <c r="AS1093" s="10">
        <f t="shared" si="361"/>
        <v>0</v>
      </c>
      <c r="AT1093" s="10">
        <f t="shared" si="362"/>
        <v>0</v>
      </c>
      <c r="AU1093" s="10">
        <f t="shared" si="363"/>
        <v>0</v>
      </c>
      <c r="AV1093" s="10">
        <f t="shared" si="364"/>
        <v>0</v>
      </c>
      <c r="AW1093" s="10">
        <f t="shared" si="365"/>
        <v>0</v>
      </c>
      <c r="AX1093" s="10">
        <f t="shared" si="366"/>
        <v>0</v>
      </c>
      <c r="AY1093" s="10">
        <f t="shared" si="367"/>
        <v>0</v>
      </c>
      <c r="AZ1093" s="10">
        <f t="shared" si="368"/>
        <v>0</v>
      </c>
      <c r="BA1093" s="10">
        <f t="shared" si="369"/>
        <v>0</v>
      </c>
      <c r="BB1093" s="10">
        <f t="shared" si="370"/>
        <v>0</v>
      </c>
      <c r="BC1093" s="10">
        <f t="shared" si="371"/>
        <v>0</v>
      </c>
      <c r="BD1093" s="10">
        <f t="shared" si="372"/>
        <v>0</v>
      </c>
      <c r="BE1093" s="10">
        <f t="shared" si="373"/>
        <v>0</v>
      </c>
      <c r="BF1093" s="10">
        <f t="shared" si="374"/>
        <v>0</v>
      </c>
      <c r="BG1093" s="10">
        <f t="shared" si="375"/>
        <v>0</v>
      </c>
      <c r="BH1093" s="10">
        <f t="shared" si="376"/>
        <v>0</v>
      </c>
    </row>
    <row r="1094" spans="1:60" ht="27.75" customHeight="1">
      <c r="A1094" t="str">
        <f t="shared" si="356"/>
        <v/>
      </c>
      <c r="B1094" s="54"/>
      <c r="C1094" s="55"/>
      <c r="D1094" s="54"/>
      <c r="E1094" s="55"/>
      <c r="F1094" s="31"/>
      <c r="G1094" s="29"/>
      <c r="H1094" s="32"/>
      <c r="I1094" s="32"/>
      <c r="J1094" s="30"/>
      <c r="K1094" s="31"/>
      <c r="L1094" s="33"/>
      <c r="M1094" s="33"/>
      <c r="N1094" s="54"/>
      <c r="O1094" s="56"/>
      <c r="P1094" s="56"/>
      <c r="Q1094" s="57"/>
      <c r="R1094" s="33"/>
      <c r="S1094" s="33"/>
      <c r="T1094" s="40"/>
      <c r="U1094" s="40"/>
      <c r="V1094" s="17"/>
      <c r="W1094" s="17"/>
      <c r="X1094" s="10" t="str">
        <f>IFERROR(VLOOKUP($F1094,PRM!$G$3:$H$5,2,FALSE),"")</f>
        <v/>
      </c>
      <c r="Y1094" s="10" t="str">
        <f>IFERROR(VLOOKUP($G1094,PRM!$I$3:$J$5,2,FALSE),"")</f>
        <v/>
      </c>
      <c r="Z1094" s="10" t="str">
        <f>IFERROR(VLOOKUP($K1094,PRM!$K$3:$L$4,2,FALSE),"")</f>
        <v/>
      </c>
      <c r="AA1094" s="10" t="str">
        <f>IFERROR(VLOOKUP($N1094,PRM!$M$3:$N$50,2,FALSE),"")</f>
        <v/>
      </c>
      <c r="AB1094" s="10" t="str">
        <f>IFERROR(VLOOKUP($Y$3&amp;$R1094,PRM!$Q$3:$R$31,2,FALSE),"")</f>
        <v/>
      </c>
      <c r="AC1094" s="10" t="str">
        <f>IFERROR(VLOOKUP($Y$3&amp;$S1094,PRM!$AH$3:$AI$133,2,FALSE),"")</f>
        <v/>
      </c>
      <c r="AD1094" s="10" t="str">
        <f>IFERROR(VLOOKUP($Y$3&amp;$T1094,PRM!$Y$3:$Z$50,2,FALSE),"")</f>
        <v>1</v>
      </c>
      <c r="AE1094" s="10" t="str">
        <f>IFERROR(VLOOKUP($Y$3&amp;$U1094,PRM!$AD$3:$AE$44,2,FALSE),"")</f>
        <v/>
      </c>
      <c r="AF1094" s="10" t="str">
        <f>IFERROR(VLOOKUP($Y$3&amp;$R1094,PRM!$Q$3:$T$31,3,FALSE),"")</f>
        <v/>
      </c>
      <c r="AG1094" s="10" t="str">
        <f>IFERROR(IF(AF1094=0,0,MATCH($Y$3,PRM!$AF$3:'PRM'!$AF$133,0)),"")</f>
        <v/>
      </c>
      <c r="AH1094" s="10" t="str">
        <f>IF($Y$3="","",(IF(AF1094=0,0,COUNTIF(PRM!$AF$3:'PRM'!$AF$133,$Y$3))))</f>
        <v/>
      </c>
      <c r="AI1094" s="10" t="str">
        <f>IFERROR(VLOOKUP($Y$3&amp;$R1094,PRM!$Q$3:$U$31,4,FALSE),"")</f>
        <v/>
      </c>
      <c r="AJ1094" s="10" t="str">
        <f>IFERROR(IF(AI1094=0,0,MATCH($Y$3,PRM!$V$3:'PRM'!$V$50,0)),"")</f>
        <v/>
      </c>
      <c r="AK1094" s="10" t="str">
        <f>IF($Y$3="","",(IF(AI1094=0,0,COUNTIF(PRM!$V$3:'PRM'!$V$50,$Y$3))))</f>
        <v/>
      </c>
      <c r="AL1094" s="10" t="str">
        <f>IFERROR(VLOOKUP($Y$3&amp;$R1094,PRM!$Q$3:$U$31,5,FALSE),"")</f>
        <v/>
      </c>
      <c r="AM1094" s="10" t="str">
        <f>IFERROR(IF(AL1094=0,0,MATCH($Y$3,PRM!$AA$3:'PRM'!$AA$94,0)),"")</f>
        <v/>
      </c>
      <c r="AN1094" s="10" t="str">
        <f>IF($Y$3="","",IF(AL1094=0,0,COUNTIF(PRM!$AA$3:'PRM'!$AA$94,$Y$3)))</f>
        <v/>
      </c>
      <c r="AO1094" s="10">
        <f t="shared" si="357"/>
        <v>0</v>
      </c>
      <c r="AP1094" s="10">
        <f t="shared" si="358"/>
        <v>0</v>
      </c>
      <c r="AQ1094" s="10">
        <f t="shared" si="359"/>
        <v>0</v>
      </c>
      <c r="AR1094" s="10">
        <f t="shared" si="360"/>
        <v>0</v>
      </c>
      <c r="AS1094" s="10">
        <f t="shared" si="361"/>
        <v>0</v>
      </c>
      <c r="AT1094" s="10">
        <f t="shared" si="362"/>
        <v>0</v>
      </c>
      <c r="AU1094" s="10">
        <f t="shared" si="363"/>
        <v>0</v>
      </c>
      <c r="AV1094" s="10">
        <f t="shared" si="364"/>
        <v>0</v>
      </c>
      <c r="AW1094" s="10">
        <f t="shared" si="365"/>
        <v>0</v>
      </c>
      <c r="AX1094" s="10">
        <f t="shared" si="366"/>
        <v>0</v>
      </c>
      <c r="AY1094" s="10">
        <f t="shared" si="367"/>
        <v>0</v>
      </c>
      <c r="AZ1094" s="10">
        <f t="shared" si="368"/>
        <v>0</v>
      </c>
      <c r="BA1094" s="10">
        <f t="shared" si="369"/>
        <v>0</v>
      </c>
      <c r="BB1094" s="10">
        <f t="shared" si="370"/>
        <v>0</v>
      </c>
      <c r="BC1094" s="10">
        <f t="shared" si="371"/>
        <v>0</v>
      </c>
      <c r="BD1094" s="10">
        <f t="shared" si="372"/>
        <v>0</v>
      </c>
      <c r="BE1094" s="10">
        <f t="shared" si="373"/>
        <v>0</v>
      </c>
      <c r="BF1094" s="10">
        <f t="shared" si="374"/>
        <v>0</v>
      </c>
      <c r="BG1094" s="10">
        <f t="shared" si="375"/>
        <v>0</v>
      </c>
      <c r="BH1094" s="10">
        <f t="shared" si="376"/>
        <v>0</v>
      </c>
    </row>
    <row r="1095" spans="1:60" ht="27.75" customHeight="1">
      <c r="A1095" t="str">
        <f t="shared" si="356"/>
        <v/>
      </c>
      <c r="B1095" s="54"/>
      <c r="C1095" s="55"/>
      <c r="D1095" s="54"/>
      <c r="E1095" s="55"/>
      <c r="F1095" s="31"/>
      <c r="G1095" s="29"/>
      <c r="H1095" s="32"/>
      <c r="I1095" s="32"/>
      <c r="J1095" s="30"/>
      <c r="K1095" s="31"/>
      <c r="L1095" s="33"/>
      <c r="M1095" s="33"/>
      <c r="N1095" s="54"/>
      <c r="O1095" s="56"/>
      <c r="P1095" s="56"/>
      <c r="Q1095" s="57"/>
      <c r="R1095" s="33"/>
      <c r="S1095" s="33"/>
      <c r="T1095" s="40"/>
      <c r="U1095" s="40"/>
      <c r="V1095" s="17"/>
      <c r="W1095" s="17"/>
      <c r="X1095" s="10" t="str">
        <f>IFERROR(VLOOKUP($F1095,PRM!$G$3:$H$5,2,FALSE),"")</f>
        <v/>
      </c>
      <c r="Y1095" s="10" t="str">
        <f>IFERROR(VLOOKUP($G1095,PRM!$I$3:$J$5,2,FALSE),"")</f>
        <v/>
      </c>
      <c r="Z1095" s="10" t="str">
        <f>IFERROR(VLOOKUP($K1095,PRM!$K$3:$L$4,2,FALSE),"")</f>
        <v/>
      </c>
      <c r="AA1095" s="10" t="str">
        <f>IFERROR(VLOOKUP($N1095,PRM!$M$3:$N$50,2,FALSE),"")</f>
        <v/>
      </c>
      <c r="AB1095" s="10" t="str">
        <f>IFERROR(VLOOKUP($Y$3&amp;$R1095,PRM!$Q$3:$R$31,2,FALSE),"")</f>
        <v/>
      </c>
      <c r="AC1095" s="10" t="str">
        <f>IFERROR(VLOOKUP($Y$3&amp;$S1095,PRM!$AH$3:$AI$133,2,FALSE),"")</f>
        <v/>
      </c>
      <c r="AD1095" s="10" t="str">
        <f>IFERROR(VLOOKUP($Y$3&amp;$T1095,PRM!$Y$3:$Z$50,2,FALSE),"")</f>
        <v>1</v>
      </c>
      <c r="AE1095" s="10" t="str">
        <f>IFERROR(VLOOKUP($Y$3&amp;$U1095,PRM!$AD$3:$AE$44,2,FALSE),"")</f>
        <v/>
      </c>
      <c r="AF1095" s="10" t="str">
        <f>IFERROR(VLOOKUP($Y$3&amp;$R1095,PRM!$Q$3:$T$31,3,FALSE),"")</f>
        <v/>
      </c>
      <c r="AG1095" s="10" t="str">
        <f>IFERROR(IF(AF1095=0,0,MATCH($Y$3,PRM!$AF$3:'PRM'!$AF$133,0)),"")</f>
        <v/>
      </c>
      <c r="AH1095" s="10" t="str">
        <f>IF($Y$3="","",(IF(AF1095=0,0,COUNTIF(PRM!$AF$3:'PRM'!$AF$133,$Y$3))))</f>
        <v/>
      </c>
      <c r="AI1095" s="10" t="str">
        <f>IFERROR(VLOOKUP($Y$3&amp;$R1095,PRM!$Q$3:$U$31,4,FALSE),"")</f>
        <v/>
      </c>
      <c r="AJ1095" s="10" t="str">
        <f>IFERROR(IF(AI1095=0,0,MATCH($Y$3,PRM!$V$3:'PRM'!$V$50,0)),"")</f>
        <v/>
      </c>
      <c r="AK1095" s="10" t="str">
        <f>IF($Y$3="","",(IF(AI1095=0,0,COUNTIF(PRM!$V$3:'PRM'!$V$50,$Y$3))))</f>
        <v/>
      </c>
      <c r="AL1095" s="10" t="str">
        <f>IFERROR(VLOOKUP($Y$3&amp;$R1095,PRM!$Q$3:$U$31,5,FALSE),"")</f>
        <v/>
      </c>
      <c r="AM1095" s="10" t="str">
        <f>IFERROR(IF(AL1095=0,0,MATCH($Y$3,PRM!$AA$3:'PRM'!$AA$94,0)),"")</f>
        <v/>
      </c>
      <c r="AN1095" s="10" t="str">
        <f>IF($Y$3="","",IF(AL1095=0,0,COUNTIF(PRM!$AA$3:'PRM'!$AA$94,$Y$3)))</f>
        <v/>
      </c>
      <c r="AO1095" s="10">
        <f t="shared" si="357"/>
        <v>0</v>
      </c>
      <c r="AP1095" s="10">
        <f t="shared" si="358"/>
        <v>0</v>
      </c>
      <c r="AQ1095" s="10">
        <f t="shared" si="359"/>
        <v>0</v>
      </c>
      <c r="AR1095" s="10">
        <f t="shared" si="360"/>
        <v>0</v>
      </c>
      <c r="AS1095" s="10">
        <f t="shared" si="361"/>
        <v>0</v>
      </c>
      <c r="AT1095" s="10">
        <f t="shared" si="362"/>
        <v>0</v>
      </c>
      <c r="AU1095" s="10">
        <f t="shared" si="363"/>
        <v>0</v>
      </c>
      <c r="AV1095" s="10">
        <f t="shared" si="364"/>
        <v>0</v>
      </c>
      <c r="AW1095" s="10">
        <f t="shared" si="365"/>
        <v>0</v>
      </c>
      <c r="AX1095" s="10">
        <f t="shared" si="366"/>
        <v>0</v>
      </c>
      <c r="AY1095" s="10">
        <f t="shared" si="367"/>
        <v>0</v>
      </c>
      <c r="AZ1095" s="10">
        <f t="shared" si="368"/>
        <v>0</v>
      </c>
      <c r="BA1095" s="10">
        <f t="shared" si="369"/>
        <v>0</v>
      </c>
      <c r="BB1095" s="10">
        <f t="shared" si="370"/>
        <v>0</v>
      </c>
      <c r="BC1095" s="10">
        <f t="shared" si="371"/>
        <v>0</v>
      </c>
      <c r="BD1095" s="10">
        <f t="shared" si="372"/>
        <v>0</v>
      </c>
      <c r="BE1095" s="10">
        <f t="shared" si="373"/>
        <v>0</v>
      </c>
      <c r="BF1095" s="10">
        <f t="shared" si="374"/>
        <v>0</v>
      </c>
      <c r="BG1095" s="10">
        <f t="shared" si="375"/>
        <v>0</v>
      </c>
      <c r="BH1095" s="10">
        <f t="shared" si="376"/>
        <v>0</v>
      </c>
    </row>
    <row r="1096" spans="1:60" ht="27.75" customHeight="1">
      <c r="A1096" t="str">
        <f t="shared" si="356"/>
        <v/>
      </c>
      <c r="B1096" s="54"/>
      <c r="C1096" s="55"/>
      <c r="D1096" s="54"/>
      <c r="E1096" s="55"/>
      <c r="F1096" s="31"/>
      <c r="G1096" s="29"/>
      <c r="H1096" s="32"/>
      <c r="I1096" s="32"/>
      <c r="J1096" s="30"/>
      <c r="K1096" s="31"/>
      <c r="L1096" s="33"/>
      <c r="M1096" s="33"/>
      <c r="N1096" s="54"/>
      <c r="O1096" s="56"/>
      <c r="P1096" s="56"/>
      <c r="Q1096" s="57"/>
      <c r="R1096" s="33"/>
      <c r="S1096" s="33"/>
      <c r="T1096" s="40"/>
      <c r="U1096" s="40"/>
      <c r="V1096" s="17"/>
      <c r="W1096" s="17"/>
      <c r="X1096" s="10" t="str">
        <f>IFERROR(VLOOKUP($F1096,PRM!$G$3:$H$5,2,FALSE),"")</f>
        <v/>
      </c>
      <c r="Y1096" s="10" t="str">
        <f>IFERROR(VLOOKUP($G1096,PRM!$I$3:$J$5,2,FALSE),"")</f>
        <v/>
      </c>
      <c r="Z1096" s="10" t="str">
        <f>IFERROR(VLOOKUP($K1096,PRM!$K$3:$L$4,2,FALSE),"")</f>
        <v/>
      </c>
      <c r="AA1096" s="10" t="str">
        <f>IFERROR(VLOOKUP($N1096,PRM!$M$3:$N$50,2,FALSE),"")</f>
        <v/>
      </c>
      <c r="AB1096" s="10" t="str">
        <f>IFERROR(VLOOKUP($Y$3&amp;$R1096,PRM!$Q$3:$R$31,2,FALSE),"")</f>
        <v/>
      </c>
      <c r="AC1096" s="10" t="str">
        <f>IFERROR(VLOOKUP($Y$3&amp;$S1096,PRM!$AH$3:$AI$133,2,FALSE),"")</f>
        <v/>
      </c>
      <c r="AD1096" s="10" t="str">
        <f>IFERROR(VLOOKUP($Y$3&amp;$T1096,PRM!$Y$3:$Z$50,2,FALSE),"")</f>
        <v>1</v>
      </c>
      <c r="AE1096" s="10" t="str">
        <f>IFERROR(VLOOKUP($Y$3&amp;$U1096,PRM!$AD$3:$AE$44,2,FALSE),"")</f>
        <v/>
      </c>
      <c r="AF1096" s="10" t="str">
        <f>IFERROR(VLOOKUP($Y$3&amp;$R1096,PRM!$Q$3:$T$31,3,FALSE),"")</f>
        <v/>
      </c>
      <c r="AG1096" s="10" t="str">
        <f>IFERROR(IF(AF1096=0,0,MATCH($Y$3,PRM!$AF$3:'PRM'!$AF$133,0)),"")</f>
        <v/>
      </c>
      <c r="AH1096" s="10" t="str">
        <f>IF($Y$3="","",(IF(AF1096=0,0,COUNTIF(PRM!$AF$3:'PRM'!$AF$133,$Y$3))))</f>
        <v/>
      </c>
      <c r="AI1096" s="10" t="str">
        <f>IFERROR(VLOOKUP($Y$3&amp;$R1096,PRM!$Q$3:$U$31,4,FALSE),"")</f>
        <v/>
      </c>
      <c r="AJ1096" s="10" t="str">
        <f>IFERROR(IF(AI1096=0,0,MATCH($Y$3,PRM!$V$3:'PRM'!$V$50,0)),"")</f>
        <v/>
      </c>
      <c r="AK1096" s="10" t="str">
        <f>IF($Y$3="","",(IF(AI1096=0,0,COUNTIF(PRM!$V$3:'PRM'!$V$50,$Y$3))))</f>
        <v/>
      </c>
      <c r="AL1096" s="10" t="str">
        <f>IFERROR(VLOOKUP($Y$3&amp;$R1096,PRM!$Q$3:$U$31,5,FALSE),"")</f>
        <v/>
      </c>
      <c r="AM1096" s="10" t="str">
        <f>IFERROR(IF(AL1096=0,0,MATCH($Y$3,PRM!$AA$3:'PRM'!$AA$94,0)),"")</f>
        <v/>
      </c>
      <c r="AN1096" s="10" t="str">
        <f>IF($Y$3="","",IF(AL1096=0,0,COUNTIF(PRM!$AA$3:'PRM'!$AA$94,$Y$3)))</f>
        <v/>
      </c>
      <c r="AO1096" s="10">
        <f t="shared" si="357"/>
        <v>0</v>
      </c>
      <c r="AP1096" s="10">
        <f t="shared" si="358"/>
        <v>0</v>
      </c>
      <c r="AQ1096" s="10">
        <f t="shared" si="359"/>
        <v>0</v>
      </c>
      <c r="AR1096" s="10">
        <f t="shared" si="360"/>
        <v>0</v>
      </c>
      <c r="AS1096" s="10">
        <f t="shared" si="361"/>
        <v>0</v>
      </c>
      <c r="AT1096" s="10">
        <f t="shared" si="362"/>
        <v>0</v>
      </c>
      <c r="AU1096" s="10">
        <f t="shared" si="363"/>
        <v>0</v>
      </c>
      <c r="AV1096" s="10">
        <f t="shared" si="364"/>
        <v>0</v>
      </c>
      <c r="AW1096" s="10">
        <f t="shared" si="365"/>
        <v>0</v>
      </c>
      <c r="AX1096" s="10">
        <f t="shared" si="366"/>
        <v>0</v>
      </c>
      <c r="AY1096" s="10">
        <f t="shared" si="367"/>
        <v>0</v>
      </c>
      <c r="AZ1096" s="10">
        <f t="shared" si="368"/>
        <v>0</v>
      </c>
      <c r="BA1096" s="10">
        <f t="shared" si="369"/>
        <v>0</v>
      </c>
      <c r="BB1096" s="10">
        <f t="shared" si="370"/>
        <v>0</v>
      </c>
      <c r="BC1096" s="10">
        <f t="shared" si="371"/>
        <v>0</v>
      </c>
      <c r="BD1096" s="10">
        <f t="shared" si="372"/>
        <v>0</v>
      </c>
      <c r="BE1096" s="10">
        <f t="shared" si="373"/>
        <v>0</v>
      </c>
      <c r="BF1096" s="10">
        <f t="shared" si="374"/>
        <v>0</v>
      </c>
      <c r="BG1096" s="10">
        <f t="shared" si="375"/>
        <v>0</v>
      </c>
      <c r="BH1096" s="10">
        <f t="shared" si="376"/>
        <v>0</v>
      </c>
    </row>
    <row r="1097" spans="1:60" ht="27.75" customHeight="1">
      <c r="A1097" t="str">
        <f t="shared" si="356"/>
        <v/>
      </c>
      <c r="B1097" s="54"/>
      <c r="C1097" s="55"/>
      <c r="D1097" s="54"/>
      <c r="E1097" s="55"/>
      <c r="F1097" s="31"/>
      <c r="G1097" s="29"/>
      <c r="H1097" s="32"/>
      <c r="I1097" s="32"/>
      <c r="J1097" s="30"/>
      <c r="K1097" s="31"/>
      <c r="L1097" s="33"/>
      <c r="M1097" s="33"/>
      <c r="N1097" s="54"/>
      <c r="O1097" s="56"/>
      <c r="P1097" s="56"/>
      <c r="Q1097" s="57"/>
      <c r="R1097" s="33"/>
      <c r="S1097" s="33"/>
      <c r="T1097" s="40"/>
      <c r="U1097" s="40"/>
      <c r="V1097" s="17"/>
      <c r="W1097" s="17"/>
      <c r="X1097" s="10" t="str">
        <f>IFERROR(VLOOKUP($F1097,PRM!$G$3:$H$5,2,FALSE),"")</f>
        <v/>
      </c>
      <c r="Y1097" s="10" t="str">
        <f>IFERROR(VLOOKUP($G1097,PRM!$I$3:$J$5,2,FALSE),"")</f>
        <v/>
      </c>
      <c r="Z1097" s="10" t="str">
        <f>IFERROR(VLOOKUP($K1097,PRM!$K$3:$L$4,2,FALSE),"")</f>
        <v/>
      </c>
      <c r="AA1097" s="10" t="str">
        <f>IFERROR(VLOOKUP($N1097,PRM!$M$3:$N$50,2,FALSE),"")</f>
        <v/>
      </c>
      <c r="AB1097" s="10" t="str">
        <f>IFERROR(VLOOKUP($Y$3&amp;$R1097,PRM!$Q$3:$R$31,2,FALSE),"")</f>
        <v/>
      </c>
      <c r="AC1097" s="10" t="str">
        <f>IFERROR(VLOOKUP($Y$3&amp;$S1097,PRM!$AH$3:$AI$133,2,FALSE),"")</f>
        <v/>
      </c>
      <c r="AD1097" s="10" t="str">
        <f>IFERROR(VLOOKUP($Y$3&amp;$T1097,PRM!$Y$3:$Z$50,2,FALSE),"")</f>
        <v>1</v>
      </c>
      <c r="AE1097" s="10" t="str">
        <f>IFERROR(VLOOKUP($Y$3&amp;$U1097,PRM!$AD$3:$AE$44,2,FALSE),"")</f>
        <v/>
      </c>
      <c r="AF1097" s="10" t="str">
        <f>IFERROR(VLOOKUP($Y$3&amp;$R1097,PRM!$Q$3:$T$31,3,FALSE),"")</f>
        <v/>
      </c>
      <c r="AG1097" s="10" t="str">
        <f>IFERROR(IF(AF1097=0,0,MATCH($Y$3,PRM!$AF$3:'PRM'!$AF$133,0)),"")</f>
        <v/>
      </c>
      <c r="AH1097" s="10" t="str">
        <f>IF($Y$3="","",(IF(AF1097=0,0,COUNTIF(PRM!$AF$3:'PRM'!$AF$133,$Y$3))))</f>
        <v/>
      </c>
      <c r="AI1097" s="10" t="str">
        <f>IFERROR(VLOOKUP($Y$3&amp;$R1097,PRM!$Q$3:$U$31,4,FALSE),"")</f>
        <v/>
      </c>
      <c r="AJ1097" s="10" t="str">
        <f>IFERROR(IF(AI1097=0,0,MATCH($Y$3,PRM!$V$3:'PRM'!$V$50,0)),"")</f>
        <v/>
      </c>
      <c r="AK1097" s="10" t="str">
        <f>IF($Y$3="","",(IF(AI1097=0,0,COUNTIF(PRM!$V$3:'PRM'!$V$50,$Y$3))))</f>
        <v/>
      </c>
      <c r="AL1097" s="10" t="str">
        <f>IFERROR(VLOOKUP($Y$3&amp;$R1097,PRM!$Q$3:$U$31,5,FALSE),"")</f>
        <v/>
      </c>
      <c r="AM1097" s="10" t="str">
        <f>IFERROR(IF(AL1097=0,0,MATCH($Y$3,PRM!$AA$3:'PRM'!$AA$94,0)),"")</f>
        <v/>
      </c>
      <c r="AN1097" s="10" t="str">
        <f>IF($Y$3="","",IF(AL1097=0,0,COUNTIF(PRM!$AA$3:'PRM'!$AA$94,$Y$3)))</f>
        <v/>
      </c>
      <c r="AO1097" s="10">
        <f t="shared" si="357"/>
        <v>0</v>
      </c>
      <c r="AP1097" s="10">
        <f t="shared" si="358"/>
        <v>0</v>
      </c>
      <c r="AQ1097" s="10">
        <f t="shared" si="359"/>
        <v>0</v>
      </c>
      <c r="AR1097" s="10">
        <f t="shared" si="360"/>
        <v>0</v>
      </c>
      <c r="AS1097" s="10">
        <f t="shared" si="361"/>
        <v>0</v>
      </c>
      <c r="AT1097" s="10">
        <f t="shared" si="362"/>
        <v>0</v>
      </c>
      <c r="AU1097" s="10">
        <f t="shared" si="363"/>
        <v>0</v>
      </c>
      <c r="AV1097" s="10">
        <f t="shared" si="364"/>
        <v>0</v>
      </c>
      <c r="AW1097" s="10">
        <f t="shared" si="365"/>
        <v>0</v>
      </c>
      <c r="AX1097" s="10">
        <f t="shared" si="366"/>
        <v>0</v>
      </c>
      <c r="AY1097" s="10">
        <f t="shared" si="367"/>
        <v>0</v>
      </c>
      <c r="AZ1097" s="10">
        <f t="shared" si="368"/>
        <v>0</v>
      </c>
      <c r="BA1097" s="10">
        <f t="shared" si="369"/>
        <v>0</v>
      </c>
      <c r="BB1097" s="10">
        <f t="shared" si="370"/>
        <v>0</v>
      </c>
      <c r="BC1097" s="10">
        <f t="shared" si="371"/>
        <v>0</v>
      </c>
      <c r="BD1097" s="10">
        <f t="shared" si="372"/>
        <v>0</v>
      </c>
      <c r="BE1097" s="10">
        <f t="shared" si="373"/>
        <v>0</v>
      </c>
      <c r="BF1097" s="10">
        <f t="shared" si="374"/>
        <v>0</v>
      </c>
      <c r="BG1097" s="10">
        <f t="shared" si="375"/>
        <v>0</v>
      </c>
      <c r="BH1097" s="10">
        <f t="shared" si="376"/>
        <v>0</v>
      </c>
    </row>
    <row r="1098" spans="1:60" ht="27.75" customHeight="1">
      <c r="A1098" t="str">
        <f t="shared" si="356"/>
        <v/>
      </c>
      <c r="B1098" s="54"/>
      <c r="C1098" s="55"/>
      <c r="D1098" s="54"/>
      <c r="E1098" s="55"/>
      <c r="F1098" s="31"/>
      <c r="G1098" s="29"/>
      <c r="H1098" s="32"/>
      <c r="I1098" s="32"/>
      <c r="J1098" s="30"/>
      <c r="K1098" s="31"/>
      <c r="L1098" s="33"/>
      <c r="M1098" s="33"/>
      <c r="N1098" s="54"/>
      <c r="O1098" s="56"/>
      <c r="P1098" s="56"/>
      <c r="Q1098" s="57"/>
      <c r="R1098" s="33"/>
      <c r="S1098" s="33"/>
      <c r="T1098" s="40"/>
      <c r="U1098" s="40"/>
      <c r="V1098" s="17"/>
      <c r="W1098" s="17"/>
      <c r="X1098" s="10" t="str">
        <f>IFERROR(VLOOKUP($F1098,PRM!$G$3:$H$5,2,FALSE),"")</f>
        <v/>
      </c>
      <c r="Y1098" s="10" t="str">
        <f>IFERROR(VLOOKUP($G1098,PRM!$I$3:$J$5,2,FALSE),"")</f>
        <v/>
      </c>
      <c r="Z1098" s="10" t="str">
        <f>IFERROR(VLOOKUP($K1098,PRM!$K$3:$L$4,2,FALSE),"")</f>
        <v/>
      </c>
      <c r="AA1098" s="10" t="str">
        <f>IFERROR(VLOOKUP($N1098,PRM!$M$3:$N$50,2,FALSE),"")</f>
        <v/>
      </c>
      <c r="AB1098" s="10" t="str">
        <f>IFERROR(VLOOKUP($Y$3&amp;$R1098,PRM!$Q$3:$R$31,2,FALSE),"")</f>
        <v/>
      </c>
      <c r="AC1098" s="10" t="str">
        <f>IFERROR(VLOOKUP($Y$3&amp;$S1098,PRM!$AH$3:$AI$133,2,FALSE),"")</f>
        <v/>
      </c>
      <c r="AD1098" s="10" t="str">
        <f>IFERROR(VLOOKUP($Y$3&amp;$T1098,PRM!$Y$3:$Z$50,2,FALSE),"")</f>
        <v>1</v>
      </c>
      <c r="AE1098" s="10" t="str">
        <f>IFERROR(VLOOKUP($Y$3&amp;$U1098,PRM!$AD$3:$AE$44,2,FALSE),"")</f>
        <v/>
      </c>
      <c r="AF1098" s="10" t="str">
        <f>IFERROR(VLOOKUP($Y$3&amp;$R1098,PRM!$Q$3:$T$31,3,FALSE),"")</f>
        <v/>
      </c>
      <c r="AG1098" s="10" t="str">
        <f>IFERROR(IF(AF1098=0,0,MATCH($Y$3,PRM!$AF$3:'PRM'!$AF$133,0)),"")</f>
        <v/>
      </c>
      <c r="AH1098" s="10" t="str">
        <f>IF($Y$3="","",(IF(AF1098=0,0,COUNTIF(PRM!$AF$3:'PRM'!$AF$133,$Y$3))))</f>
        <v/>
      </c>
      <c r="AI1098" s="10" t="str">
        <f>IFERROR(VLOOKUP($Y$3&amp;$R1098,PRM!$Q$3:$U$31,4,FALSE),"")</f>
        <v/>
      </c>
      <c r="AJ1098" s="10" t="str">
        <f>IFERROR(IF(AI1098=0,0,MATCH($Y$3,PRM!$V$3:'PRM'!$V$50,0)),"")</f>
        <v/>
      </c>
      <c r="AK1098" s="10" t="str">
        <f>IF($Y$3="","",(IF(AI1098=0,0,COUNTIF(PRM!$V$3:'PRM'!$V$50,$Y$3))))</f>
        <v/>
      </c>
      <c r="AL1098" s="10" t="str">
        <f>IFERROR(VLOOKUP($Y$3&amp;$R1098,PRM!$Q$3:$U$31,5,FALSE),"")</f>
        <v/>
      </c>
      <c r="AM1098" s="10" t="str">
        <f>IFERROR(IF(AL1098=0,0,MATCH($Y$3,PRM!$AA$3:'PRM'!$AA$94,0)),"")</f>
        <v/>
      </c>
      <c r="AN1098" s="10" t="str">
        <f>IF($Y$3="","",IF(AL1098=0,0,COUNTIF(PRM!$AA$3:'PRM'!$AA$94,$Y$3)))</f>
        <v/>
      </c>
      <c r="AO1098" s="10">
        <f t="shared" si="357"/>
        <v>0</v>
      </c>
      <c r="AP1098" s="10">
        <f t="shared" si="358"/>
        <v>0</v>
      </c>
      <c r="AQ1098" s="10">
        <f t="shared" si="359"/>
        <v>0</v>
      </c>
      <c r="AR1098" s="10">
        <f t="shared" si="360"/>
        <v>0</v>
      </c>
      <c r="AS1098" s="10">
        <f t="shared" si="361"/>
        <v>0</v>
      </c>
      <c r="AT1098" s="10">
        <f t="shared" si="362"/>
        <v>0</v>
      </c>
      <c r="AU1098" s="10">
        <f t="shared" si="363"/>
        <v>0</v>
      </c>
      <c r="AV1098" s="10">
        <f t="shared" si="364"/>
        <v>0</v>
      </c>
      <c r="AW1098" s="10">
        <f t="shared" si="365"/>
        <v>0</v>
      </c>
      <c r="AX1098" s="10">
        <f t="shared" si="366"/>
        <v>0</v>
      </c>
      <c r="AY1098" s="10">
        <f t="shared" si="367"/>
        <v>0</v>
      </c>
      <c r="AZ1098" s="10">
        <f t="shared" si="368"/>
        <v>0</v>
      </c>
      <c r="BA1098" s="10">
        <f t="shared" si="369"/>
        <v>0</v>
      </c>
      <c r="BB1098" s="10">
        <f t="shared" si="370"/>
        <v>0</v>
      </c>
      <c r="BC1098" s="10">
        <f t="shared" si="371"/>
        <v>0</v>
      </c>
      <c r="BD1098" s="10">
        <f t="shared" si="372"/>
        <v>0</v>
      </c>
      <c r="BE1098" s="10">
        <f t="shared" si="373"/>
        <v>0</v>
      </c>
      <c r="BF1098" s="10">
        <f t="shared" si="374"/>
        <v>0</v>
      </c>
      <c r="BG1098" s="10">
        <f t="shared" si="375"/>
        <v>0</v>
      </c>
      <c r="BH1098" s="10">
        <f t="shared" si="376"/>
        <v>0</v>
      </c>
    </row>
    <row r="1099" spans="1:60" ht="27.75" customHeight="1">
      <c r="A1099" t="str">
        <f t="shared" si="356"/>
        <v/>
      </c>
      <c r="B1099" s="54"/>
      <c r="C1099" s="55"/>
      <c r="D1099" s="54"/>
      <c r="E1099" s="55"/>
      <c r="F1099" s="31"/>
      <c r="G1099" s="29"/>
      <c r="H1099" s="32"/>
      <c r="I1099" s="32"/>
      <c r="J1099" s="30"/>
      <c r="K1099" s="31"/>
      <c r="L1099" s="33"/>
      <c r="M1099" s="33"/>
      <c r="N1099" s="54"/>
      <c r="O1099" s="56"/>
      <c r="P1099" s="56"/>
      <c r="Q1099" s="57"/>
      <c r="R1099" s="33"/>
      <c r="S1099" s="33"/>
      <c r="T1099" s="40"/>
      <c r="U1099" s="40"/>
      <c r="V1099" s="17"/>
      <c r="W1099" s="17"/>
      <c r="X1099" s="10" t="str">
        <f>IFERROR(VLOOKUP($F1099,PRM!$G$3:$H$5,2,FALSE),"")</f>
        <v/>
      </c>
      <c r="Y1099" s="10" t="str">
        <f>IFERROR(VLOOKUP($G1099,PRM!$I$3:$J$5,2,FALSE),"")</f>
        <v/>
      </c>
      <c r="Z1099" s="10" t="str">
        <f>IFERROR(VLOOKUP($K1099,PRM!$K$3:$L$4,2,FALSE),"")</f>
        <v/>
      </c>
      <c r="AA1099" s="10" t="str">
        <f>IFERROR(VLOOKUP($N1099,PRM!$M$3:$N$50,2,FALSE),"")</f>
        <v/>
      </c>
      <c r="AB1099" s="10" t="str">
        <f>IFERROR(VLOOKUP($Y$3&amp;$R1099,PRM!$Q$3:$R$31,2,FALSE),"")</f>
        <v/>
      </c>
      <c r="AC1099" s="10" t="str">
        <f>IFERROR(VLOOKUP($Y$3&amp;$S1099,PRM!$AH$3:$AI$133,2,FALSE),"")</f>
        <v/>
      </c>
      <c r="AD1099" s="10" t="str">
        <f>IFERROR(VLOOKUP($Y$3&amp;$T1099,PRM!$Y$3:$Z$50,2,FALSE),"")</f>
        <v>1</v>
      </c>
      <c r="AE1099" s="10" t="str">
        <f>IFERROR(VLOOKUP($Y$3&amp;$U1099,PRM!$AD$3:$AE$44,2,FALSE),"")</f>
        <v/>
      </c>
      <c r="AF1099" s="10" t="str">
        <f>IFERROR(VLOOKUP($Y$3&amp;$R1099,PRM!$Q$3:$T$31,3,FALSE),"")</f>
        <v/>
      </c>
      <c r="AG1099" s="10" t="str">
        <f>IFERROR(IF(AF1099=0,0,MATCH($Y$3,PRM!$AF$3:'PRM'!$AF$133,0)),"")</f>
        <v/>
      </c>
      <c r="AH1099" s="10" t="str">
        <f>IF($Y$3="","",(IF(AF1099=0,0,COUNTIF(PRM!$AF$3:'PRM'!$AF$133,$Y$3))))</f>
        <v/>
      </c>
      <c r="AI1099" s="10" t="str">
        <f>IFERROR(VLOOKUP($Y$3&amp;$R1099,PRM!$Q$3:$U$31,4,FALSE),"")</f>
        <v/>
      </c>
      <c r="AJ1099" s="10" t="str">
        <f>IFERROR(IF(AI1099=0,0,MATCH($Y$3,PRM!$V$3:'PRM'!$V$50,0)),"")</f>
        <v/>
      </c>
      <c r="AK1099" s="10" t="str">
        <f>IF($Y$3="","",(IF(AI1099=0,0,COUNTIF(PRM!$V$3:'PRM'!$V$50,$Y$3))))</f>
        <v/>
      </c>
      <c r="AL1099" s="10" t="str">
        <f>IFERROR(VLOOKUP($Y$3&amp;$R1099,PRM!$Q$3:$U$31,5,FALSE),"")</f>
        <v/>
      </c>
      <c r="AM1099" s="10" t="str">
        <f>IFERROR(IF(AL1099=0,0,MATCH($Y$3,PRM!$AA$3:'PRM'!$AA$94,0)),"")</f>
        <v/>
      </c>
      <c r="AN1099" s="10" t="str">
        <f>IF($Y$3="","",IF(AL1099=0,0,COUNTIF(PRM!$AA$3:'PRM'!$AA$94,$Y$3)))</f>
        <v/>
      </c>
      <c r="AO1099" s="10">
        <f t="shared" si="357"/>
        <v>0</v>
      </c>
      <c r="AP1099" s="10">
        <f t="shared" si="358"/>
        <v>0</v>
      </c>
      <c r="AQ1099" s="10">
        <f t="shared" si="359"/>
        <v>0</v>
      </c>
      <c r="AR1099" s="10">
        <f t="shared" si="360"/>
        <v>0</v>
      </c>
      <c r="AS1099" s="10">
        <f t="shared" si="361"/>
        <v>0</v>
      </c>
      <c r="AT1099" s="10">
        <f t="shared" si="362"/>
        <v>0</v>
      </c>
      <c r="AU1099" s="10">
        <f t="shared" si="363"/>
        <v>0</v>
      </c>
      <c r="AV1099" s="10">
        <f t="shared" si="364"/>
        <v>0</v>
      </c>
      <c r="AW1099" s="10">
        <f t="shared" si="365"/>
        <v>0</v>
      </c>
      <c r="AX1099" s="10">
        <f t="shared" si="366"/>
        <v>0</v>
      </c>
      <c r="AY1099" s="10">
        <f t="shared" si="367"/>
        <v>0</v>
      </c>
      <c r="AZ1099" s="10">
        <f t="shared" si="368"/>
        <v>0</v>
      </c>
      <c r="BA1099" s="10">
        <f t="shared" si="369"/>
        <v>0</v>
      </c>
      <c r="BB1099" s="10">
        <f t="shared" si="370"/>
        <v>0</v>
      </c>
      <c r="BC1099" s="10">
        <f t="shared" si="371"/>
        <v>0</v>
      </c>
      <c r="BD1099" s="10">
        <f t="shared" si="372"/>
        <v>0</v>
      </c>
      <c r="BE1099" s="10">
        <f t="shared" si="373"/>
        <v>0</v>
      </c>
      <c r="BF1099" s="10">
        <f t="shared" si="374"/>
        <v>0</v>
      </c>
      <c r="BG1099" s="10">
        <f t="shared" si="375"/>
        <v>0</v>
      </c>
      <c r="BH1099" s="10">
        <f t="shared" si="376"/>
        <v>0</v>
      </c>
    </row>
    <row r="1100" spans="1:60" ht="27.75" customHeight="1">
      <c r="A1100" t="str">
        <f t="shared" ref="A1100:A1163" si="377">+IF(B1100="","",ROW()-10)</f>
        <v/>
      </c>
      <c r="B1100" s="54"/>
      <c r="C1100" s="55"/>
      <c r="D1100" s="54"/>
      <c r="E1100" s="55"/>
      <c r="F1100" s="31"/>
      <c r="G1100" s="29"/>
      <c r="H1100" s="32"/>
      <c r="I1100" s="32"/>
      <c r="J1100" s="30"/>
      <c r="K1100" s="31"/>
      <c r="L1100" s="33"/>
      <c r="M1100" s="33"/>
      <c r="N1100" s="54"/>
      <c r="O1100" s="56"/>
      <c r="P1100" s="56"/>
      <c r="Q1100" s="57"/>
      <c r="R1100" s="33"/>
      <c r="S1100" s="33"/>
      <c r="T1100" s="40"/>
      <c r="U1100" s="40"/>
      <c r="V1100" s="17"/>
      <c r="W1100" s="17"/>
      <c r="X1100" s="10" t="str">
        <f>IFERROR(VLOOKUP($F1100,PRM!$G$3:$H$5,2,FALSE),"")</f>
        <v/>
      </c>
      <c r="Y1100" s="10" t="str">
        <f>IFERROR(VLOOKUP($G1100,PRM!$I$3:$J$5,2,FALSE),"")</f>
        <v/>
      </c>
      <c r="Z1100" s="10" t="str">
        <f>IFERROR(VLOOKUP($K1100,PRM!$K$3:$L$4,2,FALSE),"")</f>
        <v/>
      </c>
      <c r="AA1100" s="10" t="str">
        <f>IFERROR(VLOOKUP($N1100,PRM!$M$3:$N$50,2,FALSE),"")</f>
        <v/>
      </c>
      <c r="AB1100" s="10" t="str">
        <f>IFERROR(VLOOKUP($Y$3&amp;$R1100,PRM!$Q$3:$R$31,2,FALSE),"")</f>
        <v/>
      </c>
      <c r="AC1100" s="10" t="str">
        <f>IFERROR(VLOOKUP($Y$3&amp;$S1100,PRM!$AH$3:$AI$133,2,FALSE),"")</f>
        <v/>
      </c>
      <c r="AD1100" s="10" t="str">
        <f>IFERROR(VLOOKUP($Y$3&amp;$T1100,PRM!$Y$3:$Z$50,2,FALSE),"")</f>
        <v>1</v>
      </c>
      <c r="AE1100" s="10" t="str">
        <f>IFERROR(VLOOKUP($Y$3&amp;$U1100,PRM!$AD$3:$AE$44,2,FALSE),"")</f>
        <v/>
      </c>
      <c r="AF1100" s="10" t="str">
        <f>IFERROR(VLOOKUP($Y$3&amp;$R1100,PRM!$Q$3:$T$31,3,FALSE),"")</f>
        <v/>
      </c>
      <c r="AG1100" s="10" t="str">
        <f>IFERROR(IF(AF1100=0,0,MATCH($Y$3,PRM!$AF$3:'PRM'!$AF$133,0)),"")</f>
        <v/>
      </c>
      <c r="AH1100" s="10" t="str">
        <f>IF($Y$3="","",(IF(AF1100=0,0,COUNTIF(PRM!$AF$3:'PRM'!$AF$133,$Y$3))))</f>
        <v/>
      </c>
      <c r="AI1100" s="10" t="str">
        <f>IFERROR(VLOOKUP($Y$3&amp;$R1100,PRM!$Q$3:$U$31,4,FALSE),"")</f>
        <v/>
      </c>
      <c r="AJ1100" s="10" t="str">
        <f>IFERROR(IF(AI1100=0,0,MATCH($Y$3,PRM!$V$3:'PRM'!$V$50,0)),"")</f>
        <v/>
      </c>
      <c r="AK1100" s="10" t="str">
        <f>IF($Y$3="","",(IF(AI1100=0,0,COUNTIF(PRM!$V$3:'PRM'!$V$50,$Y$3))))</f>
        <v/>
      </c>
      <c r="AL1100" s="10" t="str">
        <f>IFERROR(VLOOKUP($Y$3&amp;$R1100,PRM!$Q$3:$U$31,5,FALSE),"")</f>
        <v/>
      </c>
      <c r="AM1100" s="10" t="str">
        <f>IFERROR(IF(AL1100=0,0,MATCH($Y$3,PRM!$AA$3:'PRM'!$AA$94,0)),"")</f>
        <v/>
      </c>
      <c r="AN1100" s="10" t="str">
        <f>IF($Y$3="","",IF(AL1100=0,0,COUNTIF(PRM!$AA$3:'PRM'!$AA$94,$Y$3)))</f>
        <v/>
      </c>
      <c r="AO1100" s="10">
        <f t="shared" si="357"/>
        <v>0</v>
      </c>
      <c r="AP1100" s="10">
        <f t="shared" si="358"/>
        <v>0</v>
      </c>
      <c r="AQ1100" s="10">
        <f t="shared" si="359"/>
        <v>0</v>
      </c>
      <c r="AR1100" s="10">
        <f t="shared" si="360"/>
        <v>0</v>
      </c>
      <c r="AS1100" s="10">
        <f t="shared" si="361"/>
        <v>0</v>
      </c>
      <c r="AT1100" s="10">
        <f t="shared" si="362"/>
        <v>0</v>
      </c>
      <c r="AU1100" s="10">
        <f t="shared" si="363"/>
        <v>0</v>
      </c>
      <c r="AV1100" s="10">
        <f t="shared" si="364"/>
        <v>0</v>
      </c>
      <c r="AW1100" s="10">
        <f t="shared" si="365"/>
        <v>0</v>
      </c>
      <c r="AX1100" s="10">
        <f t="shared" si="366"/>
        <v>0</v>
      </c>
      <c r="AY1100" s="10">
        <f t="shared" si="367"/>
        <v>0</v>
      </c>
      <c r="AZ1100" s="10">
        <f t="shared" si="368"/>
        <v>0</v>
      </c>
      <c r="BA1100" s="10">
        <f t="shared" si="369"/>
        <v>0</v>
      </c>
      <c r="BB1100" s="10">
        <f t="shared" si="370"/>
        <v>0</v>
      </c>
      <c r="BC1100" s="10">
        <f t="shared" si="371"/>
        <v>0</v>
      </c>
      <c r="BD1100" s="10">
        <f t="shared" si="372"/>
        <v>0</v>
      </c>
      <c r="BE1100" s="10">
        <f t="shared" si="373"/>
        <v>0</v>
      </c>
      <c r="BF1100" s="10">
        <f t="shared" si="374"/>
        <v>0</v>
      </c>
      <c r="BG1100" s="10">
        <f t="shared" si="375"/>
        <v>0</v>
      </c>
      <c r="BH1100" s="10">
        <f t="shared" si="376"/>
        <v>0</v>
      </c>
    </row>
    <row r="1101" spans="1:60" ht="27.75" customHeight="1">
      <c r="A1101" t="str">
        <f t="shared" si="377"/>
        <v/>
      </c>
      <c r="B1101" s="54"/>
      <c r="C1101" s="55"/>
      <c r="D1101" s="54"/>
      <c r="E1101" s="55"/>
      <c r="F1101" s="31"/>
      <c r="G1101" s="29"/>
      <c r="H1101" s="32"/>
      <c r="I1101" s="32"/>
      <c r="J1101" s="30"/>
      <c r="K1101" s="31"/>
      <c r="L1101" s="33"/>
      <c r="M1101" s="33"/>
      <c r="N1101" s="54"/>
      <c r="O1101" s="56"/>
      <c r="P1101" s="56"/>
      <c r="Q1101" s="57"/>
      <c r="R1101" s="33"/>
      <c r="S1101" s="33"/>
      <c r="T1101" s="40"/>
      <c r="U1101" s="40"/>
      <c r="V1101" s="17"/>
      <c r="W1101" s="17"/>
      <c r="X1101" s="10" t="str">
        <f>IFERROR(VLOOKUP($F1101,PRM!$G$3:$H$5,2,FALSE),"")</f>
        <v/>
      </c>
      <c r="Y1101" s="10" t="str">
        <f>IFERROR(VLOOKUP($G1101,PRM!$I$3:$J$5,2,FALSE),"")</f>
        <v/>
      </c>
      <c r="Z1101" s="10" t="str">
        <f>IFERROR(VLOOKUP($K1101,PRM!$K$3:$L$4,2,FALSE),"")</f>
        <v/>
      </c>
      <c r="AA1101" s="10" t="str">
        <f>IFERROR(VLOOKUP($N1101,PRM!$M$3:$N$50,2,FALSE),"")</f>
        <v/>
      </c>
      <c r="AB1101" s="10" t="str">
        <f>IFERROR(VLOOKUP($Y$3&amp;$R1101,PRM!$Q$3:$R$31,2,FALSE),"")</f>
        <v/>
      </c>
      <c r="AC1101" s="10" t="str">
        <f>IFERROR(VLOOKUP($Y$3&amp;$S1101,PRM!$AH$3:$AI$133,2,FALSE),"")</f>
        <v/>
      </c>
      <c r="AD1101" s="10" t="str">
        <f>IFERROR(VLOOKUP($Y$3&amp;$T1101,PRM!$Y$3:$Z$50,2,FALSE),"")</f>
        <v>1</v>
      </c>
      <c r="AE1101" s="10" t="str">
        <f>IFERROR(VLOOKUP($Y$3&amp;$U1101,PRM!$AD$3:$AE$44,2,FALSE),"")</f>
        <v/>
      </c>
      <c r="AF1101" s="10" t="str">
        <f>IFERROR(VLOOKUP($Y$3&amp;$R1101,PRM!$Q$3:$T$31,3,FALSE),"")</f>
        <v/>
      </c>
      <c r="AG1101" s="10" t="str">
        <f>IFERROR(IF(AF1101=0,0,MATCH($Y$3,PRM!$AF$3:'PRM'!$AF$133,0)),"")</f>
        <v/>
      </c>
      <c r="AH1101" s="10" t="str">
        <f>IF($Y$3="","",(IF(AF1101=0,0,COUNTIF(PRM!$AF$3:'PRM'!$AF$133,$Y$3))))</f>
        <v/>
      </c>
      <c r="AI1101" s="10" t="str">
        <f>IFERROR(VLOOKUP($Y$3&amp;$R1101,PRM!$Q$3:$U$31,4,FALSE),"")</f>
        <v/>
      </c>
      <c r="AJ1101" s="10" t="str">
        <f>IFERROR(IF(AI1101=0,0,MATCH($Y$3,PRM!$V$3:'PRM'!$V$50,0)),"")</f>
        <v/>
      </c>
      <c r="AK1101" s="10" t="str">
        <f>IF($Y$3="","",(IF(AI1101=0,0,COUNTIF(PRM!$V$3:'PRM'!$V$50,$Y$3))))</f>
        <v/>
      </c>
      <c r="AL1101" s="10" t="str">
        <f>IFERROR(VLOOKUP($Y$3&amp;$R1101,PRM!$Q$3:$U$31,5,FALSE),"")</f>
        <v/>
      </c>
      <c r="AM1101" s="10" t="str">
        <f>IFERROR(IF(AL1101=0,0,MATCH($Y$3,PRM!$AA$3:'PRM'!$AA$94,0)),"")</f>
        <v/>
      </c>
      <c r="AN1101" s="10" t="str">
        <f>IF($Y$3="","",IF(AL1101=0,0,COUNTIF(PRM!$AA$3:'PRM'!$AA$94,$Y$3)))</f>
        <v/>
      </c>
      <c r="AO1101" s="10">
        <f t="shared" si="357"/>
        <v>0</v>
      </c>
      <c r="AP1101" s="10">
        <f t="shared" si="358"/>
        <v>0</v>
      </c>
      <c r="AQ1101" s="10">
        <f t="shared" si="359"/>
        <v>0</v>
      </c>
      <c r="AR1101" s="10">
        <f t="shared" si="360"/>
        <v>0</v>
      </c>
      <c r="AS1101" s="10">
        <f t="shared" si="361"/>
        <v>0</v>
      </c>
      <c r="AT1101" s="10">
        <f t="shared" si="362"/>
        <v>0</v>
      </c>
      <c r="AU1101" s="10">
        <f t="shared" si="363"/>
        <v>0</v>
      </c>
      <c r="AV1101" s="10">
        <f t="shared" si="364"/>
        <v>0</v>
      </c>
      <c r="AW1101" s="10">
        <f t="shared" si="365"/>
        <v>0</v>
      </c>
      <c r="AX1101" s="10">
        <f t="shared" si="366"/>
        <v>0</v>
      </c>
      <c r="AY1101" s="10">
        <f t="shared" si="367"/>
        <v>0</v>
      </c>
      <c r="AZ1101" s="10">
        <f t="shared" si="368"/>
        <v>0</v>
      </c>
      <c r="BA1101" s="10">
        <f t="shared" si="369"/>
        <v>0</v>
      </c>
      <c r="BB1101" s="10">
        <f t="shared" si="370"/>
        <v>0</v>
      </c>
      <c r="BC1101" s="10">
        <f t="shared" si="371"/>
        <v>0</v>
      </c>
      <c r="BD1101" s="10">
        <f t="shared" si="372"/>
        <v>0</v>
      </c>
      <c r="BE1101" s="10">
        <f t="shared" si="373"/>
        <v>0</v>
      </c>
      <c r="BF1101" s="10">
        <f t="shared" si="374"/>
        <v>0</v>
      </c>
      <c r="BG1101" s="10">
        <f t="shared" si="375"/>
        <v>0</v>
      </c>
      <c r="BH1101" s="10">
        <f t="shared" si="376"/>
        <v>0</v>
      </c>
    </row>
    <row r="1102" spans="1:60" ht="27.75" customHeight="1">
      <c r="A1102" t="str">
        <f t="shared" si="377"/>
        <v/>
      </c>
      <c r="B1102" s="54"/>
      <c r="C1102" s="55"/>
      <c r="D1102" s="54"/>
      <c r="E1102" s="55"/>
      <c r="F1102" s="31"/>
      <c r="G1102" s="29"/>
      <c r="H1102" s="32"/>
      <c r="I1102" s="32"/>
      <c r="J1102" s="30"/>
      <c r="K1102" s="31"/>
      <c r="L1102" s="33"/>
      <c r="M1102" s="33"/>
      <c r="N1102" s="54"/>
      <c r="O1102" s="56"/>
      <c r="P1102" s="56"/>
      <c r="Q1102" s="57"/>
      <c r="R1102" s="33"/>
      <c r="S1102" s="33"/>
      <c r="T1102" s="40"/>
      <c r="U1102" s="40"/>
      <c r="V1102" s="17"/>
      <c r="W1102" s="17"/>
      <c r="X1102" s="10" t="str">
        <f>IFERROR(VLOOKUP($F1102,PRM!$G$3:$H$5,2,FALSE),"")</f>
        <v/>
      </c>
      <c r="Y1102" s="10" t="str">
        <f>IFERROR(VLOOKUP($G1102,PRM!$I$3:$J$5,2,FALSE),"")</f>
        <v/>
      </c>
      <c r="Z1102" s="10" t="str">
        <f>IFERROR(VLOOKUP($K1102,PRM!$K$3:$L$4,2,FALSE),"")</f>
        <v/>
      </c>
      <c r="AA1102" s="10" t="str">
        <f>IFERROR(VLOOKUP($N1102,PRM!$M$3:$N$50,2,FALSE),"")</f>
        <v/>
      </c>
      <c r="AB1102" s="10" t="str">
        <f>IFERROR(VLOOKUP($Y$3&amp;$R1102,PRM!$Q$3:$R$31,2,FALSE),"")</f>
        <v/>
      </c>
      <c r="AC1102" s="10" t="str">
        <f>IFERROR(VLOOKUP($Y$3&amp;$S1102,PRM!$AH$3:$AI$133,2,FALSE),"")</f>
        <v/>
      </c>
      <c r="AD1102" s="10" t="str">
        <f>IFERROR(VLOOKUP($Y$3&amp;$T1102,PRM!$Y$3:$Z$50,2,FALSE),"")</f>
        <v>1</v>
      </c>
      <c r="AE1102" s="10" t="str">
        <f>IFERROR(VLOOKUP($Y$3&amp;$U1102,PRM!$AD$3:$AE$44,2,FALSE),"")</f>
        <v/>
      </c>
      <c r="AF1102" s="10" t="str">
        <f>IFERROR(VLOOKUP($Y$3&amp;$R1102,PRM!$Q$3:$T$31,3,FALSE),"")</f>
        <v/>
      </c>
      <c r="AG1102" s="10" t="str">
        <f>IFERROR(IF(AF1102=0,0,MATCH($Y$3,PRM!$AF$3:'PRM'!$AF$133,0)),"")</f>
        <v/>
      </c>
      <c r="AH1102" s="10" t="str">
        <f>IF($Y$3="","",(IF(AF1102=0,0,COUNTIF(PRM!$AF$3:'PRM'!$AF$133,$Y$3))))</f>
        <v/>
      </c>
      <c r="AI1102" s="10" t="str">
        <f>IFERROR(VLOOKUP($Y$3&amp;$R1102,PRM!$Q$3:$U$31,4,FALSE),"")</f>
        <v/>
      </c>
      <c r="AJ1102" s="10" t="str">
        <f>IFERROR(IF(AI1102=0,0,MATCH($Y$3,PRM!$V$3:'PRM'!$V$50,0)),"")</f>
        <v/>
      </c>
      <c r="AK1102" s="10" t="str">
        <f>IF($Y$3="","",(IF(AI1102=0,0,COUNTIF(PRM!$V$3:'PRM'!$V$50,$Y$3))))</f>
        <v/>
      </c>
      <c r="AL1102" s="10" t="str">
        <f>IFERROR(VLOOKUP($Y$3&amp;$R1102,PRM!$Q$3:$U$31,5,FALSE),"")</f>
        <v/>
      </c>
      <c r="AM1102" s="10" t="str">
        <f>IFERROR(IF(AL1102=0,0,MATCH($Y$3,PRM!$AA$3:'PRM'!$AA$94,0)),"")</f>
        <v/>
      </c>
      <c r="AN1102" s="10" t="str">
        <f>IF($Y$3="","",IF(AL1102=0,0,COUNTIF(PRM!$AA$3:'PRM'!$AA$94,$Y$3)))</f>
        <v/>
      </c>
      <c r="AO1102" s="10">
        <f t="shared" si="357"/>
        <v>0</v>
      </c>
      <c r="AP1102" s="10">
        <f t="shared" si="358"/>
        <v>0</v>
      </c>
      <c r="AQ1102" s="10">
        <f t="shared" si="359"/>
        <v>0</v>
      </c>
      <c r="AR1102" s="10">
        <f t="shared" si="360"/>
        <v>0</v>
      </c>
      <c r="AS1102" s="10">
        <f t="shared" si="361"/>
        <v>0</v>
      </c>
      <c r="AT1102" s="10">
        <f t="shared" si="362"/>
        <v>0</v>
      </c>
      <c r="AU1102" s="10">
        <f t="shared" si="363"/>
        <v>0</v>
      </c>
      <c r="AV1102" s="10">
        <f t="shared" si="364"/>
        <v>0</v>
      </c>
      <c r="AW1102" s="10">
        <f t="shared" si="365"/>
        <v>0</v>
      </c>
      <c r="AX1102" s="10">
        <f t="shared" si="366"/>
        <v>0</v>
      </c>
      <c r="AY1102" s="10">
        <f t="shared" si="367"/>
        <v>0</v>
      </c>
      <c r="AZ1102" s="10">
        <f t="shared" si="368"/>
        <v>0</v>
      </c>
      <c r="BA1102" s="10">
        <f t="shared" si="369"/>
        <v>0</v>
      </c>
      <c r="BB1102" s="10">
        <f t="shared" si="370"/>
        <v>0</v>
      </c>
      <c r="BC1102" s="10">
        <f t="shared" si="371"/>
        <v>0</v>
      </c>
      <c r="BD1102" s="10">
        <f t="shared" si="372"/>
        <v>0</v>
      </c>
      <c r="BE1102" s="10">
        <f t="shared" si="373"/>
        <v>0</v>
      </c>
      <c r="BF1102" s="10">
        <f t="shared" si="374"/>
        <v>0</v>
      </c>
      <c r="BG1102" s="10">
        <f t="shared" si="375"/>
        <v>0</v>
      </c>
      <c r="BH1102" s="10">
        <f t="shared" si="376"/>
        <v>0</v>
      </c>
    </row>
    <row r="1103" spans="1:60" ht="27.75" customHeight="1">
      <c r="A1103" t="str">
        <f t="shared" si="377"/>
        <v/>
      </c>
      <c r="B1103" s="54"/>
      <c r="C1103" s="55"/>
      <c r="D1103" s="54"/>
      <c r="E1103" s="55"/>
      <c r="F1103" s="31"/>
      <c r="G1103" s="29"/>
      <c r="H1103" s="32"/>
      <c r="I1103" s="32"/>
      <c r="J1103" s="30"/>
      <c r="K1103" s="31"/>
      <c r="L1103" s="33"/>
      <c r="M1103" s="33"/>
      <c r="N1103" s="54"/>
      <c r="O1103" s="56"/>
      <c r="P1103" s="56"/>
      <c r="Q1103" s="57"/>
      <c r="R1103" s="33"/>
      <c r="S1103" s="33"/>
      <c r="T1103" s="40"/>
      <c r="U1103" s="40"/>
      <c r="V1103" s="17"/>
      <c r="W1103" s="17"/>
      <c r="X1103" s="10" t="str">
        <f>IFERROR(VLOOKUP($F1103,PRM!$G$3:$H$5,2,FALSE),"")</f>
        <v/>
      </c>
      <c r="Y1103" s="10" t="str">
        <f>IFERROR(VLOOKUP($G1103,PRM!$I$3:$J$5,2,FALSE),"")</f>
        <v/>
      </c>
      <c r="Z1103" s="10" t="str">
        <f>IFERROR(VLOOKUP($K1103,PRM!$K$3:$L$4,2,FALSE),"")</f>
        <v/>
      </c>
      <c r="AA1103" s="10" t="str">
        <f>IFERROR(VLOOKUP($N1103,PRM!$M$3:$N$50,2,FALSE),"")</f>
        <v/>
      </c>
      <c r="AB1103" s="10" t="str">
        <f>IFERROR(VLOOKUP($Y$3&amp;$R1103,PRM!$Q$3:$R$31,2,FALSE),"")</f>
        <v/>
      </c>
      <c r="AC1103" s="10" t="str">
        <f>IFERROR(VLOOKUP($Y$3&amp;$S1103,PRM!$AH$3:$AI$133,2,FALSE),"")</f>
        <v/>
      </c>
      <c r="AD1103" s="10" t="str">
        <f>IFERROR(VLOOKUP($Y$3&amp;$T1103,PRM!$Y$3:$Z$50,2,FALSE),"")</f>
        <v>1</v>
      </c>
      <c r="AE1103" s="10" t="str">
        <f>IFERROR(VLOOKUP($Y$3&amp;$U1103,PRM!$AD$3:$AE$44,2,FALSE),"")</f>
        <v/>
      </c>
      <c r="AF1103" s="10" t="str">
        <f>IFERROR(VLOOKUP($Y$3&amp;$R1103,PRM!$Q$3:$T$31,3,FALSE),"")</f>
        <v/>
      </c>
      <c r="AG1103" s="10" t="str">
        <f>IFERROR(IF(AF1103=0,0,MATCH($Y$3,PRM!$AF$3:'PRM'!$AF$133,0)),"")</f>
        <v/>
      </c>
      <c r="AH1103" s="10" t="str">
        <f>IF($Y$3="","",(IF(AF1103=0,0,COUNTIF(PRM!$AF$3:'PRM'!$AF$133,$Y$3))))</f>
        <v/>
      </c>
      <c r="AI1103" s="10" t="str">
        <f>IFERROR(VLOOKUP($Y$3&amp;$R1103,PRM!$Q$3:$U$31,4,FALSE),"")</f>
        <v/>
      </c>
      <c r="AJ1103" s="10" t="str">
        <f>IFERROR(IF(AI1103=0,0,MATCH($Y$3,PRM!$V$3:'PRM'!$V$50,0)),"")</f>
        <v/>
      </c>
      <c r="AK1103" s="10" t="str">
        <f>IF($Y$3="","",(IF(AI1103=0,0,COUNTIF(PRM!$V$3:'PRM'!$V$50,$Y$3))))</f>
        <v/>
      </c>
      <c r="AL1103" s="10" t="str">
        <f>IFERROR(VLOOKUP($Y$3&amp;$R1103,PRM!$Q$3:$U$31,5,FALSE),"")</f>
        <v/>
      </c>
      <c r="AM1103" s="10" t="str">
        <f>IFERROR(IF(AL1103=0,0,MATCH($Y$3,PRM!$AA$3:'PRM'!$AA$94,0)),"")</f>
        <v/>
      </c>
      <c r="AN1103" s="10" t="str">
        <f>IF($Y$3="","",IF(AL1103=0,0,COUNTIF(PRM!$AA$3:'PRM'!$AA$94,$Y$3)))</f>
        <v/>
      </c>
      <c r="AO1103" s="10">
        <f t="shared" si="357"/>
        <v>0</v>
      </c>
      <c r="AP1103" s="10">
        <f t="shared" si="358"/>
        <v>0</v>
      </c>
      <c r="AQ1103" s="10">
        <f t="shared" si="359"/>
        <v>0</v>
      </c>
      <c r="AR1103" s="10">
        <f t="shared" si="360"/>
        <v>0</v>
      </c>
      <c r="AS1103" s="10">
        <f t="shared" si="361"/>
        <v>0</v>
      </c>
      <c r="AT1103" s="10">
        <f t="shared" si="362"/>
        <v>0</v>
      </c>
      <c r="AU1103" s="10">
        <f t="shared" si="363"/>
        <v>0</v>
      </c>
      <c r="AV1103" s="10">
        <f t="shared" si="364"/>
        <v>0</v>
      </c>
      <c r="AW1103" s="10">
        <f t="shared" si="365"/>
        <v>0</v>
      </c>
      <c r="AX1103" s="10">
        <f t="shared" si="366"/>
        <v>0</v>
      </c>
      <c r="AY1103" s="10">
        <f t="shared" si="367"/>
        <v>0</v>
      </c>
      <c r="AZ1103" s="10">
        <f t="shared" si="368"/>
        <v>0</v>
      </c>
      <c r="BA1103" s="10">
        <f t="shared" si="369"/>
        <v>0</v>
      </c>
      <c r="BB1103" s="10">
        <f t="shared" si="370"/>
        <v>0</v>
      </c>
      <c r="BC1103" s="10">
        <f t="shared" si="371"/>
        <v>0</v>
      </c>
      <c r="BD1103" s="10">
        <f t="shared" si="372"/>
        <v>0</v>
      </c>
      <c r="BE1103" s="10">
        <f t="shared" si="373"/>
        <v>0</v>
      </c>
      <c r="BF1103" s="10">
        <f t="shared" si="374"/>
        <v>0</v>
      </c>
      <c r="BG1103" s="10">
        <f t="shared" si="375"/>
        <v>0</v>
      </c>
      <c r="BH1103" s="10">
        <f t="shared" si="376"/>
        <v>0</v>
      </c>
    </row>
    <row r="1104" spans="1:60" ht="27.75" customHeight="1">
      <c r="A1104" t="str">
        <f t="shared" si="377"/>
        <v/>
      </c>
      <c r="B1104" s="54"/>
      <c r="C1104" s="55"/>
      <c r="D1104" s="54"/>
      <c r="E1104" s="55"/>
      <c r="F1104" s="31"/>
      <c r="G1104" s="29"/>
      <c r="H1104" s="32"/>
      <c r="I1104" s="32"/>
      <c r="J1104" s="30"/>
      <c r="K1104" s="31"/>
      <c r="L1104" s="33"/>
      <c r="M1104" s="33"/>
      <c r="N1104" s="54"/>
      <c r="O1104" s="56"/>
      <c r="P1104" s="56"/>
      <c r="Q1104" s="57"/>
      <c r="R1104" s="33"/>
      <c r="S1104" s="33"/>
      <c r="T1104" s="40"/>
      <c r="U1104" s="40"/>
      <c r="V1104" s="17"/>
      <c r="W1104" s="17"/>
      <c r="X1104" s="10" t="str">
        <f>IFERROR(VLOOKUP($F1104,PRM!$G$3:$H$5,2,FALSE),"")</f>
        <v/>
      </c>
      <c r="Y1104" s="10" t="str">
        <f>IFERROR(VLOOKUP($G1104,PRM!$I$3:$J$5,2,FALSE),"")</f>
        <v/>
      </c>
      <c r="Z1104" s="10" t="str">
        <f>IFERROR(VLOOKUP($K1104,PRM!$K$3:$L$4,2,FALSE),"")</f>
        <v/>
      </c>
      <c r="AA1104" s="10" t="str">
        <f>IFERROR(VLOOKUP($N1104,PRM!$M$3:$N$50,2,FALSE),"")</f>
        <v/>
      </c>
      <c r="AB1104" s="10" t="str">
        <f>IFERROR(VLOOKUP($Y$3&amp;$R1104,PRM!$Q$3:$R$31,2,FALSE),"")</f>
        <v/>
      </c>
      <c r="AC1104" s="10" t="str">
        <f>IFERROR(VLOOKUP($Y$3&amp;$S1104,PRM!$AH$3:$AI$133,2,FALSE),"")</f>
        <v/>
      </c>
      <c r="AD1104" s="10" t="str">
        <f>IFERROR(VLOOKUP($Y$3&amp;$T1104,PRM!$Y$3:$Z$50,2,FALSE),"")</f>
        <v>1</v>
      </c>
      <c r="AE1104" s="10" t="str">
        <f>IFERROR(VLOOKUP($Y$3&amp;$U1104,PRM!$AD$3:$AE$44,2,FALSE),"")</f>
        <v/>
      </c>
      <c r="AF1104" s="10" t="str">
        <f>IFERROR(VLOOKUP($Y$3&amp;$R1104,PRM!$Q$3:$T$31,3,FALSE),"")</f>
        <v/>
      </c>
      <c r="AG1104" s="10" t="str">
        <f>IFERROR(IF(AF1104=0,0,MATCH($Y$3,PRM!$AF$3:'PRM'!$AF$133,0)),"")</f>
        <v/>
      </c>
      <c r="AH1104" s="10" t="str">
        <f>IF($Y$3="","",(IF(AF1104=0,0,COUNTIF(PRM!$AF$3:'PRM'!$AF$133,$Y$3))))</f>
        <v/>
      </c>
      <c r="AI1104" s="10" t="str">
        <f>IFERROR(VLOOKUP($Y$3&amp;$R1104,PRM!$Q$3:$U$31,4,FALSE),"")</f>
        <v/>
      </c>
      <c r="AJ1104" s="10" t="str">
        <f>IFERROR(IF(AI1104=0,0,MATCH($Y$3,PRM!$V$3:'PRM'!$V$50,0)),"")</f>
        <v/>
      </c>
      <c r="AK1104" s="10" t="str">
        <f>IF($Y$3="","",(IF(AI1104=0,0,COUNTIF(PRM!$V$3:'PRM'!$V$50,$Y$3))))</f>
        <v/>
      </c>
      <c r="AL1104" s="10" t="str">
        <f>IFERROR(VLOOKUP($Y$3&amp;$R1104,PRM!$Q$3:$U$31,5,FALSE),"")</f>
        <v/>
      </c>
      <c r="AM1104" s="10" t="str">
        <f>IFERROR(IF(AL1104=0,0,MATCH($Y$3,PRM!$AA$3:'PRM'!$AA$94,0)),"")</f>
        <v/>
      </c>
      <c r="AN1104" s="10" t="str">
        <f>IF($Y$3="","",IF(AL1104=0,0,COUNTIF(PRM!$AA$3:'PRM'!$AA$94,$Y$3)))</f>
        <v/>
      </c>
      <c r="AO1104" s="10">
        <f t="shared" si="357"/>
        <v>0</v>
      </c>
      <c r="AP1104" s="10">
        <f t="shared" si="358"/>
        <v>0</v>
      </c>
      <c r="AQ1104" s="10">
        <f t="shared" si="359"/>
        <v>0</v>
      </c>
      <c r="AR1104" s="10">
        <f t="shared" si="360"/>
        <v>0</v>
      </c>
      <c r="AS1104" s="10">
        <f t="shared" si="361"/>
        <v>0</v>
      </c>
      <c r="AT1104" s="10">
        <f t="shared" si="362"/>
        <v>0</v>
      </c>
      <c r="AU1104" s="10">
        <f t="shared" si="363"/>
        <v>0</v>
      </c>
      <c r="AV1104" s="10">
        <f t="shared" si="364"/>
        <v>0</v>
      </c>
      <c r="AW1104" s="10">
        <f t="shared" si="365"/>
        <v>0</v>
      </c>
      <c r="AX1104" s="10">
        <f t="shared" si="366"/>
        <v>0</v>
      </c>
      <c r="AY1104" s="10">
        <f t="shared" si="367"/>
        <v>0</v>
      </c>
      <c r="AZ1104" s="10">
        <f t="shared" si="368"/>
        <v>0</v>
      </c>
      <c r="BA1104" s="10">
        <f t="shared" si="369"/>
        <v>0</v>
      </c>
      <c r="BB1104" s="10">
        <f t="shared" si="370"/>
        <v>0</v>
      </c>
      <c r="BC1104" s="10">
        <f t="shared" si="371"/>
        <v>0</v>
      </c>
      <c r="BD1104" s="10">
        <f t="shared" si="372"/>
        <v>0</v>
      </c>
      <c r="BE1104" s="10">
        <f t="shared" si="373"/>
        <v>0</v>
      </c>
      <c r="BF1104" s="10">
        <f t="shared" si="374"/>
        <v>0</v>
      </c>
      <c r="BG1104" s="10">
        <f t="shared" si="375"/>
        <v>0</v>
      </c>
      <c r="BH1104" s="10">
        <f t="shared" si="376"/>
        <v>0</v>
      </c>
    </row>
    <row r="1105" spans="1:60" ht="27.75" customHeight="1">
      <c r="A1105" t="str">
        <f t="shared" si="377"/>
        <v/>
      </c>
      <c r="B1105" s="54"/>
      <c r="C1105" s="55"/>
      <c r="D1105" s="54"/>
      <c r="E1105" s="55"/>
      <c r="F1105" s="31"/>
      <c r="G1105" s="29"/>
      <c r="H1105" s="32"/>
      <c r="I1105" s="32"/>
      <c r="J1105" s="30"/>
      <c r="K1105" s="31"/>
      <c r="L1105" s="33"/>
      <c r="M1105" s="33"/>
      <c r="N1105" s="54"/>
      <c r="O1105" s="56"/>
      <c r="P1105" s="56"/>
      <c r="Q1105" s="57"/>
      <c r="R1105" s="33"/>
      <c r="S1105" s="33"/>
      <c r="T1105" s="40"/>
      <c r="U1105" s="40"/>
      <c r="V1105" s="17"/>
      <c r="W1105" s="17"/>
      <c r="X1105" s="10" t="str">
        <f>IFERROR(VLOOKUP($F1105,PRM!$G$3:$H$5,2,FALSE),"")</f>
        <v/>
      </c>
      <c r="Y1105" s="10" t="str">
        <f>IFERROR(VLOOKUP($G1105,PRM!$I$3:$J$5,2,FALSE),"")</f>
        <v/>
      </c>
      <c r="Z1105" s="10" t="str">
        <f>IFERROR(VLOOKUP($K1105,PRM!$K$3:$L$4,2,FALSE),"")</f>
        <v/>
      </c>
      <c r="AA1105" s="10" t="str">
        <f>IFERROR(VLOOKUP($N1105,PRM!$M$3:$N$50,2,FALSE),"")</f>
        <v/>
      </c>
      <c r="AB1105" s="10" t="str">
        <f>IFERROR(VLOOKUP($Y$3&amp;$R1105,PRM!$Q$3:$R$31,2,FALSE),"")</f>
        <v/>
      </c>
      <c r="AC1105" s="10" t="str">
        <f>IFERROR(VLOOKUP($Y$3&amp;$S1105,PRM!$AH$3:$AI$133,2,FALSE),"")</f>
        <v/>
      </c>
      <c r="AD1105" s="10" t="str">
        <f>IFERROR(VLOOKUP($Y$3&amp;$T1105,PRM!$Y$3:$Z$50,2,FALSE),"")</f>
        <v>1</v>
      </c>
      <c r="AE1105" s="10" t="str">
        <f>IFERROR(VLOOKUP($Y$3&amp;$U1105,PRM!$AD$3:$AE$44,2,FALSE),"")</f>
        <v/>
      </c>
      <c r="AF1105" s="10" t="str">
        <f>IFERROR(VLOOKUP($Y$3&amp;$R1105,PRM!$Q$3:$T$31,3,FALSE),"")</f>
        <v/>
      </c>
      <c r="AG1105" s="10" t="str">
        <f>IFERROR(IF(AF1105=0,0,MATCH($Y$3,PRM!$AF$3:'PRM'!$AF$133,0)),"")</f>
        <v/>
      </c>
      <c r="AH1105" s="10" t="str">
        <f>IF($Y$3="","",(IF(AF1105=0,0,COUNTIF(PRM!$AF$3:'PRM'!$AF$133,$Y$3))))</f>
        <v/>
      </c>
      <c r="AI1105" s="10" t="str">
        <f>IFERROR(VLOOKUP($Y$3&amp;$R1105,PRM!$Q$3:$U$31,4,FALSE),"")</f>
        <v/>
      </c>
      <c r="AJ1105" s="10" t="str">
        <f>IFERROR(IF(AI1105=0,0,MATCH($Y$3,PRM!$V$3:'PRM'!$V$50,0)),"")</f>
        <v/>
      </c>
      <c r="AK1105" s="10" t="str">
        <f>IF($Y$3="","",(IF(AI1105=0,0,COUNTIF(PRM!$V$3:'PRM'!$V$50,$Y$3))))</f>
        <v/>
      </c>
      <c r="AL1105" s="10" t="str">
        <f>IFERROR(VLOOKUP($Y$3&amp;$R1105,PRM!$Q$3:$U$31,5,FALSE),"")</f>
        <v/>
      </c>
      <c r="AM1105" s="10" t="str">
        <f>IFERROR(IF(AL1105=0,0,MATCH($Y$3,PRM!$AA$3:'PRM'!$AA$94,0)),"")</f>
        <v/>
      </c>
      <c r="AN1105" s="10" t="str">
        <f>IF($Y$3="","",IF(AL1105=0,0,COUNTIF(PRM!$AA$3:'PRM'!$AA$94,$Y$3)))</f>
        <v/>
      </c>
      <c r="AO1105" s="10">
        <f t="shared" si="357"/>
        <v>0</v>
      </c>
      <c r="AP1105" s="10">
        <f t="shared" si="358"/>
        <v>0</v>
      </c>
      <c r="AQ1105" s="10">
        <f t="shared" si="359"/>
        <v>0</v>
      </c>
      <c r="AR1105" s="10">
        <f t="shared" si="360"/>
        <v>0</v>
      </c>
      <c r="AS1105" s="10">
        <f t="shared" si="361"/>
        <v>0</v>
      </c>
      <c r="AT1105" s="10">
        <f t="shared" si="362"/>
        <v>0</v>
      </c>
      <c r="AU1105" s="10">
        <f t="shared" si="363"/>
        <v>0</v>
      </c>
      <c r="AV1105" s="10">
        <f t="shared" si="364"/>
        <v>0</v>
      </c>
      <c r="AW1105" s="10">
        <f t="shared" si="365"/>
        <v>0</v>
      </c>
      <c r="AX1105" s="10">
        <f t="shared" si="366"/>
        <v>0</v>
      </c>
      <c r="AY1105" s="10">
        <f t="shared" si="367"/>
        <v>0</v>
      </c>
      <c r="AZ1105" s="10">
        <f t="shared" si="368"/>
        <v>0</v>
      </c>
      <c r="BA1105" s="10">
        <f t="shared" si="369"/>
        <v>0</v>
      </c>
      <c r="BB1105" s="10">
        <f t="shared" si="370"/>
        <v>0</v>
      </c>
      <c r="BC1105" s="10">
        <f t="shared" si="371"/>
        <v>0</v>
      </c>
      <c r="BD1105" s="10">
        <f t="shared" si="372"/>
        <v>0</v>
      </c>
      <c r="BE1105" s="10">
        <f t="shared" si="373"/>
        <v>0</v>
      </c>
      <c r="BF1105" s="10">
        <f t="shared" si="374"/>
        <v>0</v>
      </c>
      <c r="BG1105" s="10">
        <f t="shared" si="375"/>
        <v>0</v>
      </c>
      <c r="BH1105" s="10">
        <f t="shared" si="376"/>
        <v>0</v>
      </c>
    </row>
    <row r="1106" spans="1:60" ht="27.75" customHeight="1">
      <c r="A1106" t="str">
        <f t="shared" si="377"/>
        <v/>
      </c>
      <c r="B1106" s="54"/>
      <c r="C1106" s="55"/>
      <c r="D1106" s="54"/>
      <c r="E1106" s="55"/>
      <c r="F1106" s="31"/>
      <c r="G1106" s="29"/>
      <c r="H1106" s="32"/>
      <c r="I1106" s="32"/>
      <c r="J1106" s="30"/>
      <c r="K1106" s="31"/>
      <c r="L1106" s="33"/>
      <c r="M1106" s="33"/>
      <c r="N1106" s="54"/>
      <c r="O1106" s="56"/>
      <c r="P1106" s="56"/>
      <c r="Q1106" s="57"/>
      <c r="R1106" s="33"/>
      <c r="S1106" s="33"/>
      <c r="T1106" s="40"/>
      <c r="U1106" s="40"/>
      <c r="V1106" s="17"/>
      <c r="W1106" s="17"/>
      <c r="X1106" s="10" t="str">
        <f>IFERROR(VLOOKUP($F1106,PRM!$G$3:$H$5,2,FALSE),"")</f>
        <v/>
      </c>
      <c r="Y1106" s="10" t="str">
        <f>IFERROR(VLOOKUP($G1106,PRM!$I$3:$J$5,2,FALSE),"")</f>
        <v/>
      </c>
      <c r="Z1106" s="10" t="str">
        <f>IFERROR(VLOOKUP($K1106,PRM!$K$3:$L$4,2,FALSE),"")</f>
        <v/>
      </c>
      <c r="AA1106" s="10" t="str">
        <f>IFERROR(VLOOKUP($N1106,PRM!$M$3:$N$50,2,FALSE),"")</f>
        <v/>
      </c>
      <c r="AB1106" s="10" t="str">
        <f>IFERROR(VLOOKUP($Y$3&amp;$R1106,PRM!$Q$3:$R$31,2,FALSE),"")</f>
        <v/>
      </c>
      <c r="AC1106" s="10" t="str">
        <f>IFERROR(VLOOKUP($Y$3&amp;$S1106,PRM!$AH$3:$AI$133,2,FALSE),"")</f>
        <v/>
      </c>
      <c r="AD1106" s="10" t="str">
        <f>IFERROR(VLOOKUP($Y$3&amp;$T1106,PRM!$Y$3:$Z$50,2,FALSE),"")</f>
        <v>1</v>
      </c>
      <c r="AE1106" s="10" t="str">
        <f>IFERROR(VLOOKUP($Y$3&amp;$U1106,PRM!$AD$3:$AE$44,2,FALSE),"")</f>
        <v/>
      </c>
      <c r="AF1106" s="10" t="str">
        <f>IFERROR(VLOOKUP($Y$3&amp;$R1106,PRM!$Q$3:$T$31,3,FALSE),"")</f>
        <v/>
      </c>
      <c r="AG1106" s="10" t="str">
        <f>IFERROR(IF(AF1106=0,0,MATCH($Y$3,PRM!$AF$3:'PRM'!$AF$133,0)),"")</f>
        <v/>
      </c>
      <c r="AH1106" s="10" t="str">
        <f>IF($Y$3="","",(IF(AF1106=0,0,COUNTIF(PRM!$AF$3:'PRM'!$AF$133,$Y$3))))</f>
        <v/>
      </c>
      <c r="AI1106" s="10" t="str">
        <f>IFERROR(VLOOKUP($Y$3&amp;$R1106,PRM!$Q$3:$U$31,4,FALSE),"")</f>
        <v/>
      </c>
      <c r="AJ1106" s="10" t="str">
        <f>IFERROR(IF(AI1106=0,0,MATCH($Y$3,PRM!$V$3:'PRM'!$V$50,0)),"")</f>
        <v/>
      </c>
      <c r="AK1106" s="10" t="str">
        <f>IF($Y$3="","",(IF(AI1106=0,0,COUNTIF(PRM!$V$3:'PRM'!$V$50,$Y$3))))</f>
        <v/>
      </c>
      <c r="AL1106" s="10" t="str">
        <f>IFERROR(VLOOKUP($Y$3&amp;$R1106,PRM!$Q$3:$U$31,5,FALSE),"")</f>
        <v/>
      </c>
      <c r="AM1106" s="10" t="str">
        <f>IFERROR(IF(AL1106=0,0,MATCH($Y$3,PRM!$AA$3:'PRM'!$AA$94,0)),"")</f>
        <v/>
      </c>
      <c r="AN1106" s="10" t="str">
        <f>IF($Y$3="","",IF(AL1106=0,0,COUNTIF(PRM!$AA$3:'PRM'!$AA$94,$Y$3)))</f>
        <v/>
      </c>
      <c r="AO1106" s="10">
        <f t="shared" si="357"/>
        <v>0</v>
      </c>
      <c r="AP1106" s="10">
        <f t="shared" si="358"/>
        <v>0</v>
      </c>
      <c r="AQ1106" s="10">
        <f t="shared" si="359"/>
        <v>0</v>
      </c>
      <c r="AR1106" s="10">
        <f t="shared" si="360"/>
        <v>0</v>
      </c>
      <c r="AS1106" s="10">
        <f t="shared" si="361"/>
        <v>0</v>
      </c>
      <c r="AT1106" s="10">
        <f t="shared" si="362"/>
        <v>0</v>
      </c>
      <c r="AU1106" s="10">
        <f t="shared" si="363"/>
        <v>0</v>
      </c>
      <c r="AV1106" s="10">
        <f t="shared" si="364"/>
        <v>0</v>
      </c>
      <c r="AW1106" s="10">
        <f t="shared" si="365"/>
        <v>0</v>
      </c>
      <c r="AX1106" s="10">
        <f t="shared" si="366"/>
        <v>0</v>
      </c>
      <c r="AY1106" s="10">
        <f t="shared" si="367"/>
        <v>0</v>
      </c>
      <c r="AZ1106" s="10">
        <f t="shared" si="368"/>
        <v>0</v>
      </c>
      <c r="BA1106" s="10">
        <f t="shared" si="369"/>
        <v>0</v>
      </c>
      <c r="BB1106" s="10">
        <f t="shared" si="370"/>
        <v>0</v>
      </c>
      <c r="BC1106" s="10">
        <f t="shared" si="371"/>
        <v>0</v>
      </c>
      <c r="BD1106" s="10">
        <f t="shared" si="372"/>
        <v>0</v>
      </c>
      <c r="BE1106" s="10">
        <f t="shared" si="373"/>
        <v>0</v>
      </c>
      <c r="BF1106" s="10">
        <f t="shared" si="374"/>
        <v>0</v>
      </c>
      <c r="BG1106" s="10">
        <f t="shared" si="375"/>
        <v>0</v>
      </c>
      <c r="BH1106" s="10">
        <f t="shared" si="376"/>
        <v>0</v>
      </c>
    </row>
    <row r="1107" spans="1:60" ht="27.75" customHeight="1">
      <c r="A1107" t="str">
        <f t="shared" si="377"/>
        <v/>
      </c>
      <c r="B1107" s="54"/>
      <c r="C1107" s="55"/>
      <c r="D1107" s="54"/>
      <c r="E1107" s="55"/>
      <c r="F1107" s="31"/>
      <c r="G1107" s="29"/>
      <c r="H1107" s="32"/>
      <c r="I1107" s="32"/>
      <c r="J1107" s="30"/>
      <c r="K1107" s="31"/>
      <c r="L1107" s="33"/>
      <c r="M1107" s="33"/>
      <c r="N1107" s="54"/>
      <c r="O1107" s="56"/>
      <c r="P1107" s="56"/>
      <c r="Q1107" s="57"/>
      <c r="R1107" s="33"/>
      <c r="S1107" s="33"/>
      <c r="T1107" s="40"/>
      <c r="U1107" s="40"/>
      <c r="V1107" s="17"/>
      <c r="W1107" s="17"/>
      <c r="X1107" s="10" t="str">
        <f>IFERROR(VLOOKUP($F1107,PRM!$G$3:$H$5,2,FALSE),"")</f>
        <v/>
      </c>
      <c r="Y1107" s="10" t="str">
        <f>IFERROR(VLOOKUP($G1107,PRM!$I$3:$J$5,2,FALSE),"")</f>
        <v/>
      </c>
      <c r="Z1107" s="10" t="str">
        <f>IFERROR(VLOOKUP($K1107,PRM!$K$3:$L$4,2,FALSE),"")</f>
        <v/>
      </c>
      <c r="AA1107" s="10" t="str">
        <f>IFERROR(VLOOKUP($N1107,PRM!$M$3:$N$50,2,FALSE),"")</f>
        <v/>
      </c>
      <c r="AB1107" s="10" t="str">
        <f>IFERROR(VLOOKUP($Y$3&amp;$R1107,PRM!$Q$3:$R$31,2,FALSE),"")</f>
        <v/>
      </c>
      <c r="AC1107" s="10" t="str">
        <f>IFERROR(VLOOKUP($Y$3&amp;$S1107,PRM!$AH$3:$AI$133,2,FALSE),"")</f>
        <v/>
      </c>
      <c r="AD1107" s="10" t="str">
        <f>IFERROR(VLOOKUP($Y$3&amp;$T1107,PRM!$Y$3:$Z$50,2,FALSE),"")</f>
        <v>1</v>
      </c>
      <c r="AE1107" s="10" t="str">
        <f>IFERROR(VLOOKUP($Y$3&amp;$U1107,PRM!$AD$3:$AE$44,2,FALSE),"")</f>
        <v/>
      </c>
      <c r="AF1107" s="10" t="str">
        <f>IFERROR(VLOOKUP($Y$3&amp;$R1107,PRM!$Q$3:$T$31,3,FALSE),"")</f>
        <v/>
      </c>
      <c r="AG1107" s="10" t="str">
        <f>IFERROR(IF(AF1107=0,0,MATCH($Y$3,PRM!$AF$3:'PRM'!$AF$133,0)),"")</f>
        <v/>
      </c>
      <c r="AH1107" s="10" t="str">
        <f>IF($Y$3="","",(IF(AF1107=0,0,COUNTIF(PRM!$AF$3:'PRM'!$AF$133,$Y$3))))</f>
        <v/>
      </c>
      <c r="AI1107" s="10" t="str">
        <f>IFERROR(VLOOKUP($Y$3&amp;$R1107,PRM!$Q$3:$U$31,4,FALSE),"")</f>
        <v/>
      </c>
      <c r="AJ1107" s="10" t="str">
        <f>IFERROR(IF(AI1107=0,0,MATCH($Y$3,PRM!$V$3:'PRM'!$V$50,0)),"")</f>
        <v/>
      </c>
      <c r="AK1107" s="10" t="str">
        <f>IF($Y$3="","",(IF(AI1107=0,0,COUNTIF(PRM!$V$3:'PRM'!$V$50,$Y$3))))</f>
        <v/>
      </c>
      <c r="AL1107" s="10" t="str">
        <f>IFERROR(VLOOKUP($Y$3&amp;$R1107,PRM!$Q$3:$U$31,5,FALSE),"")</f>
        <v/>
      </c>
      <c r="AM1107" s="10" t="str">
        <f>IFERROR(IF(AL1107=0,0,MATCH($Y$3,PRM!$AA$3:'PRM'!$AA$94,0)),"")</f>
        <v/>
      </c>
      <c r="AN1107" s="10" t="str">
        <f>IF($Y$3="","",IF(AL1107=0,0,COUNTIF(PRM!$AA$3:'PRM'!$AA$94,$Y$3)))</f>
        <v/>
      </c>
      <c r="AO1107" s="10">
        <f t="shared" si="357"/>
        <v>0</v>
      </c>
      <c r="AP1107" s="10">
        <f t="shared" si="358"/>
        <v>0</v>
      </c>
      <c r="AQ1107" s="10">
        <f t="shared" si="359"/>
        <v>0</v>
      </c>
      <c r="AR1107" s="10">
        <f t="shared" si="360"/>
        <v>0</v>
      </c>
      <c r="AS1107" s="10">
        <f t="shared" si="361"/>
        <v>0</v>
      </c>
      <c r="AT1107" s="10">
        <f t="shared" si="362"/>
        <v>0</v>
      </c>
      <c r="AU1107" s="10">
        <f t="shared" si="363"/>
        <v>0</v>
      </c>
      <c r="AV1107" s="10">
        <f t="shared" si="364"/>
        <v>0</v>
      </c>
      <c r="AW1107" s="10">
        <f t="shared" si="365"/>
        <v>0</v>
      </c>
      <c r="AX1107" s="10">
        <f t="shared" si="366"/>
        <v>0</v>
      </c>
      <c r="AY1107" s="10">
        <f t="shared" si="367"/>
        <v>0</v>
      </c>
      <c r="AZ1107" s="10">
        <f t="shared" si="368"/>
        <v>0</v>
      </c>
      <c r="BA1107" s="10">
        <f t="shared" si="369"/>
        <v>0</v>
      </c>
      <c r="BB1107" s="10">
        <f t="shared" si="370"/>
        <v>0</v>
      </c>
      <c r="BC1107" s="10">
        <f t="shared" si="371"/>
        <v>0</v>
      </c>
      <c r="BD1107" s="10">
        <f t="shared" si="372"/>
        <v>0</v>
      </c>
      <c r="BE1107" s="10">
        <f t="shared" si="373"/>
        <v>0</v>
      </c>
      <c r="BF1107" s="10">
        <f t="shared" si="374"/>
        <v>0</v>
      </c>
      <c r="BG1107" s="10">
        <f t="shared" si="375"/>
        <v>0</v>
      </c>
      <c r="BH1107" s="10">
        <f t="shared" si="376"/>
        <v>0</v>
      </c>
    </row>
    <row r="1108" spans="1:60" ht="27.75" customHeight="1">
      <c r="A1108" t="str">
        <f t="shared" si="377"/>
        <v/>
      </c>
      <c r="B1108" s="54"/>
      <c r="C1108" s="55"/>
      <c r="D1108" s="54"/>
      <c r="E1108" s="55"/>
      <c r="F1108" s="31"/>
      <c r="G1108" s="29"/>
      <c r="H1108" s="32"/>
      <c r="I1108" s="32"/>
      <c r="J1108" s="30"/>
      <c r="K1108" s="31"/>
      <c r="L1108" s="33"/>
      <c r="M1108" s="33"/>
      <c r="N1108" s="54"/>
      <c r="O1108" s="56"/>
      <c r="P1108" s="56"/>
      <c r="Q1108" s="57"/>
      <c r="R1108" s="33"/>
      <c r="S1108" s="33"/>
      <c r="T1108" s="40"/>
      <c r="U1108" s="40"/>
      <c r="V1108" s="17"/>
      <c r="W1108" s="17"/>
      <c r="X1108" s="10" t="str">
        <f>IFERROR(VLOOKUP($F1108,PRM!$G$3:$H$5,2,FALSE),"")</f>
        <v/>
      </c>
      <c r="Y1108" s="10" t="str">
        <f>IFERROR(VLOOKUP($G1108,PRM!$I$3:$J$5,2,FALSE),"")</f>
        <v/>
      </c>
      <c r="Z1108" s="10" t="str">
        <f>IFERROR(VLOOKUP($K1108,PRM!$K$3:$L$4,2,FALSE),"")</f>
        <v/>
      </c>
      <c r="AA1108" s="10" t="str">
        <f>IFERROR(VLOOKUP($N1108,PRM!$M$3:$N$50,2,FALSE),"")</f>
        <v/>
      </c>
      <c r="AB1108" s="10" t="str">
        <f>IFERROR(VLOOKUP($Y$3&amp;$R1108,PRM!$Q$3:$R$31,2,FALSE),"")</f>
        <v/>
      </c>
      <c r="AC1108" s="10" t="str">
        <f>IFERROR(VLOOKUP($Y$3&amp;$S1108,PRM!$AH$3:$AI$133,2,FALSE),"")</f>
        <v/>
      </c>
      <c r="AD1108" s="10" t="str">
        <f>IFERROR(VLOOKUP($Y$3&amp;$T1108,PRM!$Y$3:$Z$50,2,FALSE),"")</f>
        <v>1</v>
      </c>
      <c r="AE1108" s="10" t="str">
        <f>IFERROR(VLOOKUP($Y$3&amp;$U1108,PRM!$AD$3:$AE$44,2,FALSE),"")</f>
        <v/>
      </c>
      <c r="AF1108" s="10" t="str">
        <f>IFERROR(VLOOKUP($Y$3&amp;$R1108,PRM!$Q$3:$T$31,3,FALSE),"")</f>
        <v/>
      </c>
      <c r="AG1108" s="10" t="str">
        <f>IFERROR(IF(AF1108=0,0,MATCH($Y$3,PRM!$AF$3:'PRM'!$AF$133,0)),"")</f>
        <v/>
      </c>
      <c r="AH1108" s="10" t="str">
        <f>IF($Y$3="","",(IF(AF1108=0,0,COUNTIF(PRM!$AF$3:'PRM'!$AF$133,$Y$3))))</f>
        <v/>
      </c>
      <c r="AI1108" s="10" t="str">
        <f>IFERROR(VLOOKUP($Y$3&amp;$R1108,PRM!$Q$3:$U$31,4,FALSE),"")</f>
        <v/>
      </c>
      <c r="AJ1108" s="10" t="str">
        <f>IFERROR(IF(AI1108=0,0,MATCH($Y$3,PRM!$V$3:'PRM'!$V$50,0)),"")</f>
        <v/>
      </c>
      <c r="AK1108" s="10" t="str">
        <f>IF($Y$3="","",(IF(AI1108=0,0,COUNTIF(PRM!$V$3:'PRM'!$V$50,$Y$3))))</f>
        <v/>
      </c>
      <c r="AL1108" s="10" t="str">
        <f>IFERROR(VLOOKUP($Y$3&amp;$R1108,PRM!$Q$3:$U$31,5,FALSE),"")</f>
        <v/>
      </c>
      <c r="AM1108" s="10" t="str">
        <f>IFERROR(IF(AL1108=0,0,MATCH($Y$3,PRM!$AA$3:'PRM'!$AA$94,0)),"")</f>
        <v/>
      </c>
      <c r="AN1108" s="10" t="str">
        <f>IF($Y$3="","",IF(AL1108=0,0,COUNTIF(PRM!$AA$3:'PRM'!$AA$94,$Y$3)))</f>
        <v/>
      </c>
      <c r="AO1108" s="10">
        <f t="shared" si="357"/>
        <v>0</v>
      </c>
      <c r="AP1108" s="10">
        <f t="shared" si="358"/>
        <v>0</v>
      </c>
      <c r="AQ1108" s="10">
        <f t="shared" si="359"/>
        <v>0</v>
      </c>
      <c r="AR1108" s="10">
        <f t="shared" si="360"/>
        <v>0</v>
      </c>
      <c r="AS1108" s="10">
        <f t="shared" si="361"/>
        <v>0</v>
      </c>
      <c r="AT1108" s="10">
        <f t="shared" si="362"/>
        <v>0</v>
      </c>
      <c r="AU1108" s="10">
        <f t="shared" si="363"/>
        <v>0</v>
      </c>
      <c r="AV1108" s="10">
        <f t="shared" si="364"/>
        <v>0</v>
      </c>
      <c r="AW1108" s="10">
        <f t="shared" si="365"/>
        <v>0</v>
      </c>
      <c r="AX1108" s="10">
        <f t="shared" si="366"/>
        <v>0</v>
      </c>
      <c r="AY1108" s="10">
        <f t="shared" si="367"/>
        <v>0</v>
      </c>
      <c r="AZ1108" s="10">
        <f t="shared" si="368"/>
        <v>0</v>
      </c>
      <c r="BA1108" s="10">
        <f t="shared" si="369"/>
        <v>0</v>
      </c>
      <c r="BB1108" s="10">
        <f t="shared" si="370"/>
        <v>0</v>
      </c>
      <c r="BC1108" s="10">
        <f t="shared" si="371"/>
        <v>0</v>
      </c>
      <c r="BD1108" s="10">
        <f t="shared" si="372"/>
        <v>0</v>
      </c>
      <c r="BE1108" s="10">
        <f t="shared" si="373"/>
        <v>0</v>
      </c>
      <c r="BF1108" s="10">
        <f t="shared" si="374"/>
        <v>0</v>
      </c>
      <c r="BG1108" s="10">
        <f t="shared" si="375"/>
        <v>0</v>
      </c>
      <c r="BH1108" s="10">
        <f t="shared" si="376"/>
        <v>0</v>
      </c>
    </row>
    <row r="1109" spans="1:60" ht="27.75" customHeight="1">
      <c r="A1109" t="str">
        <f t="shared" si="377"/>
        <v/>
      </c>
      <c r="B1109" s="54"/>
      <c r="C1109" s="55"/>
      <c r="D1109" s="54"/>
      <c r="E1109" s="55"/>
      <c r="F1109" s="31"/>
      <c r="G1109" s="29"/>
      <c r="H1109" s="32"/>
      <c r="I1109" s="32"/>
      <c r="J1109" s="30"/>
      <c r="K1109" s="31"/>
      <c r="L1109" s="33"/>
      <c r="M1109" s="33"/>
      <c r="N1109" s="54"/>
      <c r="O1109" s="56"/>
      <c r="P1109" s="56"/>
      <c r="Q1109" s="57"/>
      <c r="R1109" s="33"/>
      <c r="S1109" s="33"/>
      <c r="T1109" s="40"/>
      <c r="U1109" s="40"/>
      <c r="V1109" s="17"/>
      <c r="W1109" s="17"/>
      <c r="X1109" s="10" t="str">
        <f>IFERROR(VLOOKUP($F1109,PRM!$G$3:$H$5,2,FALSE),"")</f>
        <v/>
      </c>
      <c r="Y1109" s="10" t="str">
        <f>IFERROR(VLOOKUP($G1109,PRM!$I$3:$J$5,2,FALSE),"")</f>
        <v/>
      </c>
      <c r="Z1109" s="10" t="str">
        <f>IFERROR(VLOOKUP($K1109,PRM!$K$3:$L$4,2,FALSE),"")</f>
        <v/>
      </c>
      <c r="AA1109" s="10" t="str">
        <f>IFERROR(VLOOKUP($N1109,PRM!$M$3:$N$50,2,FALSE),"")</f>
        <v/>
      </c>
      <c r="AB1109" s="10" t="str">
        <f>IFERROR(VLOOKUP($Y$3&amp;$R1109,PRM!$Q$3:$R$31,2,FALSE),"")</f>
        <v/>
      </c>
      <c r="AC1109" s="10" t="str">
        <f>IFERROR(VLOOKUP($Y$3&amp;$S1109,PRM!$AH$3:$AI$133,2,FALSE),"")</f>
        <v/>
      </c>
      <c r="AD1109" s="10" t="str">
        <f>IFERROR(VLOOKUP($Y$3&amp;$T1109,PRM!$Y$3:$Z$50,2,FALSE),"")</f>
        <v>1</v>
      </c>
      <c r="AE1109" s="10" t="str">
        <f>IFERROR(VLOOKUP($Y$3&amp;$U1109,PRM!$AD$3:$AE$44,2,FALSE),"")</f>
        <v/>
      </c>
      <c r="AF1109" s="10" t="str">
        <f>IFERROR(VLOOKUP($Y$3&amp;$R1109,PRM!$Q$3:$T$31,3,FALSE),"")</f>
        <v/>
      </c>
      <c r="AG1109" s="10" t="str">
        <f>IFERROR(IF(AF1109=0,0,MATCH($Y$3,PRM!$AF$3:'PRM'!$AF$133,0)),"")</f>
        <v/>
      </c>
      <c r="AH1109" s="10" t="str">
        <f>IF($Y$3="","",(IF(AF1109=0,0,COUNTIF(PRM!$AF$3:'PRM'!$AF$133,$Y$3))))</f>
        <v/>
      </c>
      <c r="AI1109" s="10" t="str">
        <f>IFERROR(VLOOKUP($Y$3&amp;$R1109,PRM!$Q$3:$U$31,4,FALSE),"")</f>
        <v/>
      </c>
      <c r="AJ1109" s="10" t="str">
        <f>IFERROR(IF(AI1109=0,0,MATCH($Y$3,PRM!$V$3:'PRM'!$V$50,0)),"")</f>
        <v/>
      </c>
      <c r="AK1109" s="10" t="str">
        <f>IF($Y$3="","",(IF(AI1109=0,0,COUNTIF(PRM!$V$3:'PRM'!$V$50,$Y$3))))</f>
        <v/>
      </c>
      <c r="AL1109" s="10" t="str">
        <f>IFERROR(VLOOKUP($Y$3&amp;$R1109,PRM!$Q$3:$U$31,5,FALSE),"")</f>
        <v/>
      </c>
      <c r="AM1109" s="10" t="str">
        <f>IFERROR(IF(AL1109=0,0,MATCH($Y$3,PRM!$AA$3:'PRM'!$AA$94,0)),"")</f>
        <v/>
      </c>
      <c r="AN1109" s="10" t="str">
        <f>IF($Y$3="","",IF(AL1109=0,0,COUNTIF(PRM!$AA$3:'PRM'!$AA$94,$Y$3)))</f>
        <v/>
      </c>
      <c r="AO1109" s="10">
        <f t="shared" si="357"/>
        <v>0</v>
      </c>
      <c r="AP1109" s="10">
        <f t="shared" si="358"/>
        <v>0</v>
      </c>
      <c r="AQ1109" s="10">
        <f t="shared" si="359"/>
        <v>0</v>
      </c>
      <c r="AR1109" s="10">
        <f t="shared" si="360"/>
        <v>0</v>
      </c>
      <c r="AS1109" s="10">
        <f t="shared" si="361"/>
        <v>0</v>
      </c>
      <c r="AT1109" s="10">
        <f t="shared" si="362"/>
        <v>0</v>
      </c>
      <c r="AU1109" s="10">
        <f t="shared" si="363"/>
        <v>0</v>
      </c>
      <c r="AV1109" s="10">
        <f t="shared" si="364"/>
        <v>0</v>
      </c>
      <c r="AW1109" s="10">
        <f t="shared" si="365"/>
        <v>0</v>
      </c>
      <c r="AX1109" s="10">
        <f t="shared" si="366"/>
        <v>0</v>
      </c>
      <c r="AY1109" s="10">
        <f t="shared" si="367"/>
        <v>0</v>
      </c>
      <c r="AZ1109" s="10">
        <f t="shared" si="368"/>
        <v>0</v>
      </c>
      <c r="BA1109" s="10">
        <f t="shared" si="369"/>
        <v>0</v>
      </c>
      <c r="BB1109" s="10">
        <f t="shared" si="370"/>
        <v>0</v>
      </c>
      <c r="BC1109" s="10">
        <f t="shared" si="371"/>
        <v>0</v>
      </c>
      <c r="BD1109" s="10">
        <f t="shared" si="372"/>
        <v>0</v>
      </c>
      <c r="BE1109" s="10">
        <f t="shared" si="373"/>
        <v>0</v>
      </c>
      <c r="BF1109" s="10">
        <f t="shared" si="374"/>
        <v>0</v>
      </c>
      <c r="BG1109" s="10">
        <f t="shared" si="375"/>
        <v>0</v>
      </c>
      <c r="BH1109" s="10">
        <f t="shared" si="376"/>
        <v>0</v>
      </c>
    </row>
    <row r="1110" spans="1:60" ht="27.75" customHeight="1">
      <c r="A1110" t="str">
        <f t="shared" si="377"/>
        <v/>
      </c>
      <c r="B1110" s="54"/>
      <c r="C1110" s="55"/>
      <c r="D1110" s="54"/>
      <c r="E1110" s="55"/>
      <c r="F1110" s="31"/>
      <c r="G1110" s="29"/>
      <c r="H1110" s="32"/>
      <c r="I1110" s="32"/>
      <c r="J1110" s="30"/>
      <c r="K1110" s="31"/>
      <c r="L1110" s="33"/>
      <c r="M1110" s="33"/>
      <c r="N1110" s="54"/>
      <c r="O1110" s="56"/>
      <c r="P1110" s="56"/>
      <c r="Q1110" s="57"/>
      <c r="R1110" s="33"/>
      <c r="S1110" s="33"/>
      <c r="T1110" s="40"/>
      <c r="U1110" s="40"/>
      <c r="V1110" s="17"/>
      <c r="W1110" s="17"/>
      <c r="X1110" s="10" t="str">
        <f>IFERROR(VLOOKUP($F1110,PRM!$G$3:$H$5,2,FALSE),"")</f>
        <v/>
      </c>
      <c r="Y1110" s="10" t="str">
        <f>IFERROR(VLOOKUP($G1110,PRM!$I$3:$J$5,2,FALSE),"")</f>
        <v/>
      </c>
      <c r="Z1110" s="10" t="str">
        <f>IFERROR(VLOOKUP($K1110,PRM!$K$3:$L$4,2,FALSE),"")</f>
        <v/>
      </c>
      <c r="AA1110" s="10" t="str">
        <f>IFERROR(VLOOKUP($N1110,PRM!$M$3:$N$50,2,FALSE),"")</f>
        <v/>
      </c>
      <c r="AB1110" s="10" t="str">
        <f>IFERROR(VLOOKUP($Y$3&amp;$R1110,PRM!$Q$3:$R$31,2,FALSE),"")</f>
        <v/>
      </c>
      <c r="AC1110" s="10" t="str">
        <f>IFERROR(VLOOKUP($Y$3&amp;$S1110,PRM!$AH$3:$AI$133,2,FALSE),"")</f>
        <v/>
      </c>
      <c r="AD1110" s="10" t="str">
        <f>IFERROR(VLOOKUP($Y$3&amp;$T1110,PRM!$Y$3:$Z$50,2,FALSE),"")</f>
        <v>1</v>
      </c>
      <c r="AE1110" s="10" t="str">
        <f>IFERROR(VLOOKUP($Y$3&amp;$U1110,PRM!$AD$3:$AE$44,2,FALSE),"")</f>
        <v/>
      </c>
      <c r="AF1110" s="10" t="str">
        <f>IFERROR(VLOOKUP($Y$3&amp;$R1110,PRM!$Q$3:$T$31,3,FALSE),"")</f>
        <v/>
      </c>
      <c r="AG1110" s="10" t="str">
        <f>IFERROR(IF(AF1110=0,0,MATCH($Y$3,PRM!$AF$3:'PRM'!$AF$133,0)),"")</f>
        <v/>
      </c>
      <c r="AH1110" s="10" t="str">
        <f>IF($Y$3="","",(IF(AF1110=0,0,COUNTIF(PRM!$AF$3:'PRM'!$AF$133,$Y$3))))</f>
        <v/>
      </c>
      <c r="AI1110" s="10" t="str">
        <f>IFERROR(VLOOKUP($Y$3&amp;$R1110,PRM!$Q$3:$U$31,4,FALSE),"")</f>
        <v/>
      </c>
      <c r="AJ1110" s="10" t="str">
        <f>IFERROR(IF(AI1110=0,0,MATCH($Y$3,PRM!$V$3:'PRM'!$V$50,0)),"")</f>
        <v/>
      </c>
      <c r="AK1110" s="10" t="str">
        <f>IF($Y$3="","",(IF(AI1110=0,0,COUNTIF(PRM!$V$3:'PRM'!$V$50,$Y$3))))</f>
        <v/>
      </c>
      <c r="AL1110" s="10" t="str">
        <f>IFERROR(VLOOKUP($Y$3&amp;$R1110,PRM!$Q$3:$U$31,5,FALSE),"")</f>
        <v/>
      </c>
      <c r="AM1110" s="10" t="str">
        <f>IFERROR(IF(AL1110=0,0,MATCH($Y$3,PRM!$AA$3:'PRM'!$AA$94,0)),"")</f>
        <v/>
      </c>
      <c r="AN1110" s="10" t="str">
        <f>IF($Y$3="","",IF(AL1110=0,0,COUNTIF(PRM!$AA$3:'PRM'!$AA$94,$Y$3)))</f>
        <v/>
      </c>
      <c r="AO1110" s="10">
        <f t="shared" si="357"/>
        <v>0</v>
      </c>
      <c r="AP1110" s="10">
        <f t="shared" si="358"/>
        <v>0</v>
      </c>
      <c r="AQ1110" s="10">
        <f t="shared" si="359"/>
        <v>0</v>
      </c>
      <c r="AR1110" s="10">
        <f t="shared" si="360"/>
        <v>0</v>
      </c>
      <c r="AS1110" s="10">
        <f t="shared" si="361"/>
        <v>0</v>
      </c>
      <c r="AT1110" s="10">
        <f t="shared" si="362"/>
        <v>0</v>
      </c>
      <c r="AU1110" s="10">
        <f t="shared" si="363"/>
        <v>0</v>
      </c>
      <c r="AV1110" s="10">
        <f t="shared" si="364"/>
        <v>0</v>
      </c>
      <c r="AW1110" s="10">
        <f t="shared" si="365"/>
        <v>0</v>
      </c>
      <c r="AX1110" s="10">
        <f t="shared" si="366"/>
        <v>0</v>
      </c>
      <c r="AY1110" s="10">
        <f t="shared" si="367"/>
        <v>0</v>
      </c>
      <c r="AZ1110" s="10">
        <f t="shared" si="368"/>
        <v>0</v>
      </c>
      <c r="BA1110" s="10">
        <f t="shared" si="369"/>
        <v>0</v>
      </c>
      <c r="BB1110" s="10">
        <f t="shared" si="370"/>
        <v>0</v>
      </c>
      <c r="BC1110" s="10">
        <f t="shared" si="371"/>
        <v>0</v>
      </c>
      <c r="BD1110" s="10">
        <f t="shared" si="372"/>
        <v>0</v>
      </c>
      <c r="BE1110" s="10">
        <f t="shared" si="373"/>
        <v>0</v>
      </c>
      <c r="BF1110" s="10">
        <f t="shared" si="374"/>
        <v>0</v>
      </c>
      <c r="BG1110" s="10">
        <f t="shared" si="375"/>
        <v>0</v>
      </c>
      <c r="BH1110" s="10">
        <f t="shared" si="376"/>
        <v>0</v>
      </c>
    </row>
    <row r="1111" spans="1:60" ht="27.75" customHeight="1">
      <c r="A1111" t="str">
        <f t="shared" si="377"/>
        <v/>
      </c>
      <c r="B1111" s="54"/>
      <c r="C1111" s="55"/>
      <c r="D1111" s="54"/>
      <c r="E1111" s="55"/>
      <c r="F1111" s="31"/>
      <c r="G1111" s="29"/>
      <c r="H1111" s="32"/>
      <c r="I1111" s="32"/>
      <c r="J1111" s="30"/>
      <c r="K1111" s="31"/>
      <c r="L1111" s="33"/>
      <c r="M1111" s="33"/>
      <c r="N1111" s="54"/>
      <c r="O1111" s="56"/>
      <c r="P1111" s="56"/>
      <c r="Q1111" s="57"/>
      <c r="R1111" s="33"/>
      <c r="S1111" s="33"/>
      <c r="T1111" s="40"/>
      <c r="U1111" s="40"/>
      <c r="V1111" s="17"/>
      <c r="W1111" s="17"/>
      <c r="X1111" s="10" t="str">
        <f>IFERROR(VLOOKUP($F1111,PRM!$G$3:$H$5,2,FALSE),"")</f>
        <v/>
      </c>
      <c r="Y1111" s="10" t="str">
        <f>IFERROR(VLOOKUP($G1111,PRM!$I$3:$J$5,2,FALSE),"")</f>
        <v/>
      </c>
      <c r="Z1111" s="10" t="str">
        <f>IFERROR(VLOOKUP($K1111,PRM!$K$3:$L$4,2,FALSE),"")</f>
        <v/>
      </c>
      <c r="AA1111" s="10" t="str">
        <f>IFERROR(VLOOKUP($N1111,PRM!$M$3:$N$50,2,FALSE),"")</f>
        <v/>
      </c>
      <c r="AB1111" s="10" t="str">
        <f>IFERROR(VLOOKUP($Y$3&amp;$R1111,PRM!$Q$3:$R$31,2,FALSE),"")</f>
        <v/>
      </c>
      <c r="AC1111" s="10" t="str">
        <f>IFERROR(VLOOKUP($Y$3&amp;$S1111,PRM!$AH$3:$AI$133,2,FALSE),"")</f>
        <v/>
      </c>
      <c r="AD1111" s="10" t="str">
        <f>IFERROR(VLOOKUP($Y$3&amp;$T1111,PRM!$Y$3:$Z$50,2,FALSE),"")</f>
        <v>1</v>
      </c>
      <c r="AE1111" s="10" t="str">
        <f>IFERROR(VLOOKUP($Y$3&amp;$U1111,PRM!$AD$3:$AE$44,2,FALSE),"")</f>
        <v/>
      </c>
      <c r="AF1111" s="10" t="str">
        <f>IFERROR(VLOOKUP($Y$3&amp;$R1111,PRM!$Q$3:$T$31,3,FALSE),"")</f>
        <v/>
      </c>
      <c r="AG1111" s="10" t="str">
        <f>IFERROR(IF(AF1111=0,0,MATCH($Y$3,PRM!$AF$3:'PRM'!$AF$133,0)),"")</f>
        <v/>
      </c>
      <c r="AH1111" s="10" t="str">
        <f>IF($Y$3="","",(IF(AF1111=0,0,COUNTIF(PRM!$AF$3:'PRM'!$AF$133,$Y$3))))</f>
        <v/>
      </c>
      <c r="AI1111" s="10" t="str">
        <f>IFERROR(VLOOKUP($Y$3&amp;$R1111,PRM!$Q$3:$U$31,4,FALSE),"")</f>
        <v/>
      </c>
      <c r="AJ1111" s="10" t="str">
        <f>IFERROR(IF(AI1111=0,0,MATCH($Y$3,PRM!$V$3:'PRM'!$V$50,0)),"")</f>
        <v/>
      </c>
      <c r="AK1111" s="10" t="str">
        <f>IF($Y$3="","",(IF(AI1111=0,0,COUNTIF(PRM!$V$3:'PRM'!$V$50,$Y$3))))</f>
        <v/>
      </c>
      <c r="AL1111" s="10" t="str">
        <f>IFERROR(VLOOKUP($Y$3&amp;$R1111,PRM!$Q$3:$U$31,5,FALSE),"")</f>
        <v/>
      </c>
      <c r="AM1111" s="10" t="str">
        <f>IFERROR(IF(AL1111=0,0,MATCH($Y$3,PRM!$AA$3:'PRM'!$AA$94,0)),"")</f>
        <v/>
      </c>
      <c r="AN1111" s="10" t="str">
        <f>IF($Y$3="","",IF(AL1111=0,0,COUNTIF(PRM!$AA$3:'PRM'!$AA$94,$Y$3)))</f>
        <v/>
      </c>
      <c r="AO1111" s="10">
        <f t="shared" si="357"/>
        <v>0</v>
      </c>
      <c r="AP1111" s="10">
        <f t="shared" si="358"/>
        <v>0</v>
      </c>
      <c r="AQ1111" s="10">
        <f t="shared" si="359"/>
        <v>0</v>
      </c>
      <c r="AR1111" s="10">
        <f t="shared" si="360"/>
        <v>0</v>
      </c>
      <c r="AS1111" s="10">
        <f t="shared" si="361"/>
        <v>0</v>
      </c>
      <c r="AT1111" s="10">
        <f t="shared" si="362"/>
        <v>0</v>
      </c>
      <c r="AU1111" s="10">
        <f t="shared" si="363"/>
        <v>0</v>
      </c>
      <c r="AV1111" s="10">
        <f t="shared" si="364"/>
        <v>0</v>
      </c>
      <c r="AW1111" s="10">
        <f t="shared" si="365"/>
        <v>0</v>
      </c>
      <c r="AX1111" s="10">
        <f t="shared" si="366"/>
        <v>0</v>
      </c>
      <c r="AY1111" s="10">
        <f t="shared" si="367"/>
        <v>0</v>
      </c>
      <c r="AZ1111" s="10">
        <f t="shared" si="368"/>
        <v>0</v>
      </c>
      <c r="BA1111" s="10">
        <f t="shared" si="369"/>
        <v>0</v>
      </c>
      <c r="BB1111" s="10">
        <f t="shared" si="370"/>
        <v>0</v>
      </c>
      <c r="BC1111" s="10">
        <f t="shared" si="371"/>
        <v>0</v>
      </c>
      <c r="BD1111" s="10">
        <f t="shared" si="372"/>
        <v>0</v>
      </c>
      <c r="BE1111" s="10">
        <f t="shared" si="373"/>
        <v>0</v>
      </c>
      <c r="BF1111" s="10">
        <f t="shared" si="374"/>
        <v>0</v>
      </c>
      <c r="BG1111" s="10">
        <f t="shared" si="375"/>
        <v>0</v>
      </c>
      <c r="BH1111" s="10">
        <f t="shared" si="376"/>
        <v>0</v>
      </c>
    </row>
    <row r="1112" spans="1:60" ht="27.75" customHeight="1">
      <c r="A1112" t="str">
        <f t="shared" si="377"/>
        <v/>
      </c>
      <c r="B1112" s="54"/>
      <c r="C1112" s="55"/>
      <c r="D1112" s="54"/>
      <c r="E1112" s="55"/>
      <c r="F1112" s="31"/>
      <c r="G1112" s="29"/>
      <c r="H1112" s="32"/>
      <c r="I1112" s="32"/>
      <c r="J1112" s="30"/>
      <c r="K1112" s="31"/>
      <c r="L1112" s="33"/>
      <c r="M1112" s="33"/>
      <c r="N1112" s="54"/>
      <c r="O1112" s="56"/>
      <c r="P1112" s="56"/>
      <c r="Q1112" s="57"/>
      <c r="R1112" s="33"/>
      <c r="S1112" s="33"/>
      <c r="T1112" s="40"/>
      <c r="U1112" s="40"/>
      <c r="V1112" s="17"/>
      <c r="W1112" s="17"/>
      <c r="X1112" s="10" t="str">
        <f>IFERROR(VLOOKUP($F1112,PRM!$G$3:$H$5,2,FALSE),"")</f>
        <v/>
      </c>
      <c r="Y1112" s="10" t="str">
        <f>IFERROR(VLOOKUP($G1112,PRM!$I$3:$J$5,2,FALSE),"")</f>
        <v/>
      </c>
      <c r="Z1112" s="10" t="str">
        <f>IFERROR(VLOOKUP($K1112,PRM!$K$3:$L$4,2,FALSE),"")</f>
        <v/>
      </c>
      <c r="AA1112" s="10" t="str">
        <f>IFERROR(VLOOKUP($N1112,PRM!$M$3:$N$50,2,FALSE),"")</f>
        <v/>
      </c>
      <c r="AB1112" s="10" t="str">
        <f>IFERROR(VLOOKUP($Y$3&amp;$R1112,PRM!$Q$3:$R$31,2,FALSE),"")</f>
        <v/>
      </c>
      <c r="AC1112" s="10" t="str">
        <f>IFERROR(VLOOKUP($Y$3&amp;$S1112,PRM!$AH$3:$AI$133,2,FALSE),"")</f>
        <v/>
      </c>
      <c r="AD1112" s="10" t="str">
        <f>IFERROR(VLOOKUP($Y$3&amp;$T1112,PRM!$Y$3:$Z$50,2,FALSE),"")</f>
        <v>1</v>
      </c>
      <c r="AE1112" s="10" t="str">
        <f>IFERROR(VLOOKUP($Y$3&amp;$U1112,PRM!$AD$3:$AE$44,2,FALSE),"")</f>
        <v/>
      </c>
      <c r="AF1112" s="10" t="str">
        <f>IFERROR(VLOOKUP($Y$3&amp;$R1112,PRM!$Q$3:$T$31,3,FALSE),"")</f>
        <v/>
      </c>
      <c r="AG1112" s="10" t="str">
        <f>IFERROR(IF(AF1112=0,0,MATCH($Y$3,PRM!$AF$3:'PRM'!$AF$133,0)),"")</f>
        <v/>
      </c>
      <c r="AH1112" s="10" t="str">
        <f>IF($Y$3="","",(IF(AF1112=0,0,COUNTIF(PRM!$AF$3:'PRM'!$AF$133,$Y$3))))</f>
        <v/>
      </c>
      <c r="AI1112" s="10" t="str">
        <f>IFERROR(VLOOKUP($Y$3&amp;$R1112,PRM!$Q$3:$U$31,4,FALSE),"")</f>
        <v/>
      </c>
      <c r="AJ1112" s="10" t="str">
        <f>IFERROR(IF(AI1112=0,0,MATCH($Y$3,PRM!$V$3:'PRM'!$V$50,0)),"")</f>
        <v/>
      </c>
      <c r="AK1112" s="10" t="str">
        <f>IF($Y$3="","",(IF(AI1112=0,0,COUNTIF(PRM!$V$3:'PRM'!$V$50,$Y$3))))</f>
        <v/>
      </c>
      <c r="AL1112" s="10" t="str">
        <f>IFERROR(VLOOKUP($Y$3&amp;$R1112,PRM!$Q$3:$U$31,5,FALSE),"")</f>
        <v/>
      </c>
      <c r="AM1112" s="10" t="str">
        <f>IFERROR(IF(AL1112=0,0,MATCH($Y$3,PRM!$AA$3:'PRM'!$AA$94,0)),"")</f>
        <v/>
      </c>
      <c r="AN1112" s="10" t="str">
        <f>IF($Y$3="","",IF(AL1112=0,0,COUNTIF(PRM!$AA$3:'PRM'!$AA$94,$Y$3)))</f>
        <v/>
      </c>
      <c r="AO1112" s="10">
        <f t="shared" si="357"/>
        <v>0</v>
      </c>
      <c r="AP1112" s="10">
        <f t="shared" si="358"/>
        <v>0</v>
      </c>
      <c r="AQ1112" s="10">
        <f t="shared" si="359"/>
        <v>0</v>
      </c>
      <c r="AR1112" s="10">
        <f t="shared" si="360"/>
        <v>0</v>
      </c>
      <c r="AS1112" s="10">
        <f t="shared" si="361"/>
        <v>0</v>
      </c>
      <c r="AT1112" s="10">
        <f t="shared" si="362"/>
        <v>0</v>
      </c>
      <c r="AU1112" s="10">
        <f t="shared" si="363"/>
        <v>0</v>
      </c>
      <c r="AV1112" s="10">
        <f t="shared" si="364"/>
        <v>0</v>
      </c>
      <c r="AW1112" s="10">
        <f t="shared" si="365"/>
        <v>0</v>
      </c>
      <c r="AX1112" s="10">
        <f t="shared" si="366"/>
        <v>0</v>
      </c>
      <c r="AY1112" s="10">
        <f t="shared" si="367"/>
        <v>0</v>
      </c>
      <c r="AZ1112" s="10">
        <f t="shared" si="368"/>
        <v>0</v>
      </c>
      <c r="BA1112" s="10">
        <f t="shared" si="369"/>
        <v>0</v>
      </c>
      <c r="BB1112" s="10">
        <f t="shared" si="370"/>
        <v>0</v>
      </c>
      <c r="BC1112" s="10">
        <f t="shared" si="371"/>
        <v>0</v>
      </c>
      <c r="BD1112" s="10">
        <f t="shared" si="372"/>
        <v>0</v>
      </c>
      <c r="BE1112" s="10">
        <f t="shared" si="373"/>
        <v>0</v>
      </c>
      <c r="BF1112" s="10">
        <f t="shared" si="374"/>
        <v>0</v>
      </c>
      <c r="BG1112" s="10">
        <f t="shared" si="375"/>
        <v>0</v>
      </c>
      <c r="BH1112" s="10">
        <f t="shared" si="376"/>
        <v>0</v>
      </c>
    </row>
    <row r="1113" spans="1:60" ht="27.75" customHeight="1">
      <c r="A1113" t="str">
        <f t="shared" si="377"/>
        <v/>
      </c>
      <c r="B1113" s="54"/>
      <c r="C1113" s="55"/>
      <c r="D1113" s="54"/>
      <c r="E1113" s="55"/>
      <c r="F1113" s="31"/>
      <c r="G1113" s="29"/>
      <c r="H1113" s="32"/>
      <c r="I1113" s="32"/>
      <c r="J1113" s="30"/>
      <c r="K1113" s="31"/>
      <c r="L1113" s="33"/>
      <c r="M1113" s="33"/>
      <c r="N1113" s="54"/>
      <c r="O1113" s="56"/>
      <c r="P1113" s="56"/>
      <c r="Q1113" s="57"/>
      <c r="R1113" s="33"/>
      <c r="S1113" s="33"/>
      <c r="T1113" s="40"/>
      <c r="U1113" s="40"/>
      <c r="V1113" s="17"/>
      <c r="W1113" s="17"/>
      <c r="X1113" s="10" t="str">
        <f>IFERROR(VLOOKUP($F1113,PRM!$G$3:$H$5,2,FALSE),"")</f>
        <v/>
      </c>
      <c r="Y1113" s="10" t="str">
        <f>IFERROR(VLOOKUP($G1113,PRM!$I$3:$J$5,2,FALSE),"")</f>
        <v/>
      </c>
      <c r="Z1113" s="10" t="str">
        <f>IFERROR(VLOOKUP($K1113,PRM!$K$3:$L$4,2,FALSE),"")</f>
        <v/>
      </c>
      <c r="AA1113" s="10" t="str">
        <f>IFERROR(VLOOKUP($N1113,PRM!$M$3:$N$50,2,FALSE),"")</f>
        <v/>
      </c>
      <c r="AB1113" s="10" t="str">
        <f>IFERROR(VLOOKUP($Y$3&amp;$R1113,PRM!$Q$3:$R$31,2,FALSE),"")</f>
        <v/>
      </c>
      <c r="AC1113" s="10" t="str">
        <f>IFERROR(VLOOKUP($Y$3&amp;$S1113,PRM!$AH$3:$AI$133,2,FALSE),"")</f>
        <v/>
      </c>
      <c r="AD1113" s="10" t="str">
        <f>IFERROR(VLOOKUP($Y$3&amp;$T1113,PRM!$Y$3:$Z$50,2,FALSE),"")</f>
        <v>1</v>
      </c>
      <c r="AE1113" s="10" t="str">
        <f>IFERROR(VLOOKUP($Y$3&amp;$U1113,PRM!$AD$3:$AE$44,2,FALSE),"")</f>
        <v/>
      </c>
      <c r="AF1113" s="10" t="str">
        <f>IFERROR(VLOOKUP($Y$3&amp;$R1113,PRM!$Q$3:$T$31,3,FALSE),"")</f>
        <v/>
      </c>
      <c r="AG1113" s="10" t="str">
        <f>IFERROR(IF(AF1113=0,0,MATCH($Y$3,PRM!$AF$3:'PRM'!$AF$133,0)),"")</f>
        <v/>
      </c>
      <c r="AH1113" s="10" t="str">
        <f>IF($Y$3="","",(IF(AF1113=0,0,COUNTIF(PRM!$AF$3:'PRM'!$AF$133,$Y$3))))</f>
        <v/>
      </c>
      <c r="AI1113" s="10" t="str">
        <f>IFERROR(VLOOKUP($Y$3&amp;$R1113,PRM!$Q$3:$U$31,4,FALSE),"")</f>
        <v/>
      </c>
      <c r="AJ1113" s="10" t="str">
        <f>IFERROR(IF(AI1113=0,0,MATCH($Y$3,PRM!$V$3:'PRM'!$V$50,0)),"")</f>
        <v/>
      </c>
      <c r="AK1113" s="10" t="str">
        <f>IF($Y$3="","",(IF(AI1113=0,0,COUNTIF(PRM!$V$3:'PRM'!$V$50,$Y$3))))</f>
        <v/>
      </c>
      <c r="AL1113" s="10" t="str">
        <f>IFERROR(VLOOKUP($Y$3&amp;$R1113,PRM!$Q$3:$U$31,5,FALSE),"")</f>
        <v/>
      </c>
      <c r="AM1113" s="10" t="str">
        <f>IFERROR(IF(AL1113=0,0,MATCH($Y$3,PRM!$AA$3:'PRM'!$AA$94,0)),"")</f>
        <v/>
      </c>
      <c r="AN1113" s="10" t="str">
        <f>IF($Y$3="","",IF(AL1113=0,0,COUNTIF(PRM!$AA$3:'PRM'!$AA$94,$Y$3)))</f>
        <v/>
      </c>
      <c r="AO1113" s="10">
        <f t="shared" si="357"/>
        <v>0</v>
      </c>
      <c r="AP1113" s="10">
        <f t="shared" si="358"/>
        <v>0</v>
      </c>
      <c r="AQ1113" s="10">
        <f t="shared" si="359"/>
        <v>0</v>
      </c>
      <c r="AR1113" s="10">
        <f t="shared" si="360"/>
        <v>0</v>
      </c>
      <c r="AS1113" s="10">
        <f t="shared" si="361"/>
        <v>0</v>
      </c>
      <c r="AT1113" s="10">
        <f t="shared" si="362"/>
        <v>0</v>
      </c>
      <c r="AU1113" s="10">
        <f t="shared" si="363"/>
        <v>0</v>
      </c>
      <c r="AV1113" s="10">
        <f t="shared" si="364"/>
        <v>0</v>
      </c>
      <c r="AW1113" s="10">
        <f t="shared" si="365"/>
        <v>0</v>
      </c>
      <c r="AX1113" s="10">
        <f t="shared" si="366"/>
        <v>0</v>
      </c>
      <c r="AY1113" s="10">
        <f t="shared" si="367"/>
        <v>0</v>
      </c>
      <c r="AZ1113" s="10">
        <f t="shared" si="368"/>
        <v>0</v>
      </c>
      <c r="BA1113" s="10">
        <f t="shared" si="369"/>
        <v>0</v>
      </c>
      <c r="BB1113" s="10">
        <f t="shared" si="370"/>
        <v>0</v>
      </c>
      <c r="BC1113" s="10">
        <f t="shared" si="371"/>
        <v>0</v>
      </c>
      <c r="BD1113" s="10">
        <f t="shared" si="372"/>
        <v>0</v>
      </c>
      <c r="BE1113" s="10">
        <f t="shared" si="373"/>
        <v>0</v>
      </c>
      <c r="BF1113" s="10">
        <f t="shared" si="374"/>
        <v>0</v>
      </c>
      <c r="BG1113" s="10">
        <f t="shared" si="375"/>
        <v>0</v>
      </c>
      <c r="BH1113" s="10">
        <f t="shared" si="376"/>
        <v>0</v>
      </c>
    </row>
    <row r="1114" spans="1:60" ht="27.75" customHeight="1">
      <c r="A1114" t="str">
        <f t="shared" si="377"/>
        <v/>
      </c>
      <c r="B1114" s="54"/>
      <c r="C1114" s="55"/>
      <c r="D1114" s="54"/>
      <c r="E1114" s="55"/>
      <c r="F1114" s="31"/>
      <c r="G1114" s="29"/>
      <c r="H1114" s="32"/>
      <c r="I1114" s="32"/>
      <c r="J1114" s="30"/>
      <c r="K1114" s="31"/>
      <c r="L1114" s="33"/>
      <c r="M1114" s="33"/>
      <c r="N1114" s="54"/>
      <c r="O1114" s="56"/>
      <c r="P1114" s="56"/>
      <c r="Q1114" s="57"/>
      <c r="R1114" s="33"/>
      <c r="S1114" s="33"/>
      <c r="T1114" s="40"/>
      <c r="U1114" s="40"/>
      <c r="V1114" s="17"/>
      <c r="W1114" s="17"/>
      <c r="X1114" s="10" t="str">
        <f>IFERROR(VLOOKUP($F1114,PRM!$G$3:$H$5,2,FALSE),"")</f>
        <v/>
      </c>
      <c r="Y1114" s="10" t="str">
        <f>IFERROR(VLOOKUP($G1114,PRM!$I$3:$J$5,2,FALSE),"")</f>
        <v/>
      </c>
      <c r="Z1114" s="10" t="str">
        <f>IFERROR(VLOOKUP($K1114,PRM!$K$3:$L$4,2,FALSE),"")</f>
        <v/>
      </c>
      <c r="AA1114" s="10" t="str">
        <f>IFERROR(VLOOKUP($N1114,PRM!$M$3:$N$50,2,FALSE),"")</f>
        <v/>
      </c>
      <c r="AB1114" s="10" t="str">
        <f>IFERROR(VLOOKUP($Y$3&amp;$R1114,PRM!$Q$3:$R$31,2,FALSE),"")</f>
        <v/>
      </c>
      <c r="AC1114" s="10" t="str">
        <f>IFERROR(VLOOKUP($Y$3&amp;$S1114,PRM!$AH$3:$AI$133,2,FALSE),"")</f>
        <v/>
      </c>
      <c r="AD1114" s="10" t="str">
        <f>IFERROR(VLOOKUP($Y$3&amp;$T1114,PRM!$Y$3:$Z$50,2,FALSE),"")</f>
        <v>1</v>
      </c>
      <c r="AE1114" s="10" t="str">
        <f>IFERROR(VLOOKUP($Y$3&amp;$U1114,PRM!$AD$3:$AE$44,2,FALSE),"")</f>
        <v/>
      </c>
      <c r="AF1114" s="10" t="str">
        <f>IFERROR(VLOOKUP($Y$3&amp;$R1114,PRM!$Q$3:$T$31,3,FALSE),"")</f>
        <v/>
      </c>
      <c r="AG1114" s="10" t="str">
        <f>IFERROR(IF(AF1114=0,0,MATCH($Y$3,PRM!$AF$3:'PRM'!$AF$133,0)),"")</f>
        <v/>
      </c>
      <c r="AH1114" s="10" t="str">
        <f>IF($Y$3="","",(IF(AF1114=0,0,COUNTIF(PRM!$AF$3:'PRM'!$AF$133,$Y$3))))</f>
        <v/>
      </c>
      <c r="AI1114" s="10" t="str">
        <f>IFERROR(VLOOKUP($Y$3&amp;$R1114,PRM!$Q$3:$U$31,4,FALSE),"")</f>
        <v/>
      </c>
      <c r="AJ1114" s="10" t="str">
        <f>IFERROR(IF(AI1114=0,0,MATCH($Y$3,PRM!$V$3:'PRM'!$V$50,0)),"")</f>
        <v/>
      </c>
      <c r="AK1114" s="10" t="str">
        <f>IF($Y$3="","",(IF(AI1114=0,0,COUNTIF(PRM!$V$3:'PRM'!$V$50,$Y$3))))</f>
        <v/>
      </c>
      <c r="AL1114" s="10" t="str">
        <f>IFERROR(VLOOKUP($Y$3&amp;$R1114,PRM!$Q$3:$U$31,5,FALSE),"")</f>
        <v/>
      </c>
      <c r="AM1114" s="10" t="str">
        <f>IFERROR(IF(AL1114=0,0,MATCH($Y$3,PRM!$AA$3:'PRM'!$AA$94,0)),"")</f>
        <v/>
      </c>
      <c r="AN1114" s="10" t="str">
        <f>IF($Y$3="","",IF(AL1114=0,0,COUNTIF(PRM!$AA$3:'PRM'!$AA$94,$Y$3)))</f>
        <v/>
      </c>
      <c r="AO1114" s="10">
        <f t="shared" si="357"/>
        <v>0</v>
      </c>
      <c r="AP1114" s="10">
        <f t="shared" si="358"/>
        <v>0</v>
      </c>
      <c r="AQ1114" s="10">
        <f t="shared" si="359"/>
        <v>0</v>
      </c>
      <c r="AR1114" s="10">
        <f t="shared" si="360"/>
        <v>0</v>
      </c>
      <c r="AS1114" s="10">
        <f t="shared" si="361"/>
        <v>0</v>
      </c>
      <c r="AT1114" s="10">
        <f t="shared" si="362"/>
        <v>0</v>
      </c>
      <c r="AU1114" s="10">
        <f t="shared" si="363"/>
        <v>0</v>
      </c>
      <c r="AV1114" s="10">
        <f t="shared" si="364"/>
        <v>0</v>
      </c>
      <c r="AW1114" s="10">
        <f t="shared" si="365"/>
        <v>0</v>
      </c>
      <c r="AX1114" s="10">
        <f t="shared" si="366"/>
        <v>0</v>
      </c>
      <c r="AY1114" s="10">
        <f t="shared" si="367"/>
        <v>0</v>
      </c>
      <c r="AZ1114" s="10">
        <f t="shared" si="368"/>
        <v>0</v>
      </c>
      <c r="BA1114" s="10">
        <f t="shared" si="369"/>
        <v>0</v>
      </c>
      <c r="BB1114" s="10">
        <f t="shared" si="370"/>
        <v>0</v>
      </c>
      <c r="BC1114" s="10">
        <f t="shared" si="371"/>
        <v>0</v>
      </c>
      <c r="BD1114" s="10">
        <f t="shared" si="372"/>
        <v>0</v>
      </c>
      <c r="BE1114" s="10">
        <f t="shared" si="373"/>
        <v>0</v>
      </c>
      <c r="BF1114" s="10">
        <f t="shared" si="374"/>
        <v>0</v>
      </c>
      <c r="BG1114" s="10">
        <f t="shared" si="375"/>
        <v>0</v>
      </c>
      <c r="BH1114" s="10">
        <f t="shared" si="376"/>
        <v>0</v>
      </c>
    </row>
    <row r="1115" spans="1:60" ht="27.75" customHeight="1">
      <c r="A1115" t="str">
        <f t="shared" si="377"/>
        <v/>
      </c>
      <c r="B1115" s="54"/>
      <c r="C1115" s="55"/>
      <c r="D1115" s="54"/>
      <c r="E1115" s="55"/>
      <c r="F1115" s="31"/>
      <c r="G1115" s="29"/>
      <c r="H1115" s="32"/>
      <c r="I1115" s="32"/>
      <c r="J1115" s="30"/>
      <c r="K1115" s="31"/>
      <c r="L1115" s="33"/>
      <c r="M1115" s="33"/>
      <c r="N1115" s="54"/>
      <c r="O1115" s="56"/>
      <c r="P1115" s="56"/>
      <c r="Q1115" s="57"/>
      <c r="R1115" s="33"/>
      <c r="S1115" s="33"/>
      <c r="T1115" s="40"/>
      <c r="U1115" s="40"/>
      <c r="V1115" s="17"/>
      <c r="W1115" s="17"/>
      <c r="X1115" s="10" t="str">
        <f>IFERROR(VLOOKUP($F1115,PRM!$G$3:$H$5,2,FALSE),"")</f>
        <v/>
      </c>
      <c r="Y1115" s="10" t="str">
        <f>IFERROR(VLOOKUP($G1115,PRM!$I$3:$J$5,2,FALSE),"")</f>
        <v/>
      </c>
      <c r="Z1115" s="10" t="str">
        <f>IFERROR(VLOOKUP($K1115,PRM!$K$3:$L$4,2,FALSE),"")</f>
        <v/>
      </c>
      <c r="AA1115" s="10" t="str">
        <f>IFERROR(VLOOKUP($N1115,PRM!$M$3:$N$50,2,FALSE),"")</f>
        <v/>
      </c>
      <c r="AB1115" s="10" t="str">
        <f>IFERROR(VLOOKUP($Y$3&amp;$R1115,PRM!$Q$3:$R$31,2,FALSE),"")</f>
        <v/>
      </c>
      <c r="AC1115" s="10" t="str">
        <f>IFERROR(VLOOKUP($Y$3&amp;$S1115,PRM!$AH$3:$AI$133,2,FALSE),"")</f>
        <v/>
      </c>
      <c r="AD1115" s="10" t="str">
        <f>IFERROR(VLOOKUP($Y$3&amp;$T1115,PRM!$Y$3:$Z$50,2,FALSE),"")</f>
        <v>1</v>
      </c>
      <c r="AE1115" s="10" t="str">
        <f>IFERROR(VLOOKUP($Y$3&amp;$U1115,PRM!$AD$3:$AE$44,2,FALSE),"")</f>
        <v/>
      </c>
      <c r="AF1115" s="10" t="str">
        <f>IFERROR(VLOOKUP($Y$3&amp;$R1115,PRM!$Q$3:$T$31,3,FALSE),"")</f>
        <v/>
      </c>
      <c r="AG1115" s="10" t="str">
        <f>IFERROR(IF(AF1115=0,0,MATCH($Y$3,PRM!$AF$3:'PRM'!$AF$133,0)),"")</f>
        <v/>
      </c>
      <c r="AH1115" s="10" t="str">
        <f>IF($Y$3="","",(IF(AF1115=0,0,COUNTIF(PRM!$AF$3:'PRM'!$AF$133,$Y$3))))</f>
        <v/>
      </c>
      <c r="AI1115" s="10" t="str">
        <f>IFERROR(VLOOKUP($Y$3&amp;$R1115,PRM!$Q$3:$U$31,4,FALSE),"")</f>
        <v/>
      </c>
      <c r="AJ1115" s="10" t="str">
        <f>IFERROR(IF(AI1115=0,0,MATCH($Y$3,PRM!$V$3:'PRM'!$V$50,0)),"")</f>
        <v/>
      </c>
      <c r="AK1115" s="10" t="str">
        <f>IF($Y$3="","",(IF(AI1115=0,0,COUNTIF(PRM!$V$3:'PRM'!$V$50,$Y$3))))</f>
        <v/>
      </c>
      <c r="AL1115" s="10" t="str">
        <f>IFERROR(VLOOKUP($Y$3&amp;$R1115,PRM!$Q$3:$U$31,5,FALSE),"")</f>
        <v/>
      </c>
      <c r="AM1115" s="10" t="str">
        <f>IFERROR(IF(AL1115=0,0,MATCH($Y$3,PRM!$AA$3:'PRM'!$AA$94,0)),"")</f>
        <v/>
      </c>
      <c r="AN1115" s="10" t="str">
        <f>IF($Y$3="","",IF(AL1115=0,0,COUNTIF(PRM!$AA$3:'PRM'!$AA$94,$Y$3)))</f>
        <v/>
      </c>
      <c r="AO1115" s="10">
        <f t="shared" si="357"/>
        <v>0</v>
      </c>
      <c r="AP1115" s="10">
        <f t="shared" si="358"/>
        <v>0</v>
      </c>
      <c r="AQ1115" s="10">
        <f t="shared" si="359"/>
        <v>0</v>
      </c>
      <c r="AR1115" s="10">
        <f t="shared" si="360"/>
        <v>0</v>
      </c>
      <c r="AS1115" s="10">
        <f t="shared" si="361"/>
        <v>0</v>
      </c>
      <c r="AT1115" s="10">
        <f t="shared" si="362"/>
        <v>0</v>
      </c>
      <c r="AU1115" s="10">
        <f t="shared" si="363"/>
        <v>0</v>
      </c>
      <c r="AV1115" s="10">
        <f t="shared" si="364"/>
        <v>0</v>
      </c>
      <c r="AW1115" s="10">
        <f t="shared" si="365"/>
        <v>0</v>
      </c>
      <c r="AX1115" s="10">
        <f t="shared" si="366"/>
        <v>0</v>
      </c>
      <c r="AY1115" s="10">
        <f t="shared" si="367"/>
        <v>0</v>
      </c>
      <c r="AZ1115" s="10">
        <f t="shared" si="368"/>
        <v>0</v>
      </c>
      <c r="BA1115" s="10">
        <f t="shared" si="369"/>
        <v>0</v>
      </c>
      <c r="BB1115" s="10">
        <f t="shared" si="370"/>
        <v>0</v>
      </c>
      <c r="BC1115" s="10">
        <f t="shared" si="371"/>
        <v>0</v>
      </c>
      <c r="BD1115" s="10">
        <f t="shared" si="372"/>
        <v>0</v>
      </c>
      <c r="BE1115" s="10">
        <f t="shared" si="373"/>
        <v>0</v>
      </c>
      <c r="BF1115" s="10">
        <f t="shared" si="374"/>
        <v>0</v>
      </c>
      <c r="BG1115" s="10">
        <f t="shared" si="375"/>
        <v>0</v>
      </c>
      <c r="BH1115" s="10">
        <f t="shared" si="376"/>
        <v>0</v>
      </c>
    </row>
    <row r="1116" spans="1:60" ht="27.75" customHeight="1">
      <c r="A1116" t="str">
        <f t="shared" si="377"/>
        <v/>
      </c>
      <c r="B1116" s="54"/>
      <c r="C1116" s="55"/>
      <c r="D1116" s="54"/>
      <c r="E1116" s="55"/>
      <c r="F1116" s="31"/>
      <c r="G1116" s="29"/>
      <c r="H1116" s="32"/>
      <c r="I1116" s="32"/>
      <c r="J1116" s="30"/>
      <c r="K1116" s="31"/>
      <c r="L1116" s="33"/>
      <c r="M1116" s="33"/>
      <c r="N1116" s="54"/>
      <c r="O1116" s="56"/>
      <c r="P1116" s="56"/>
      <c r="Q1116" s="57"/>
      <c r="R1116" s="33"/>
      <c r="S1116" s="33"/>
      <c r="T1116" s="40"/>
      <c r="U1116" s="40"/>
      <c r="V1116" s="17"/>
      <c r="W1116" s="17"/>
      <c r="X1116" s="10" t="str">
        <f>IFERROR(VLOOKUP($F1116,PRM!$G$3:$H$5,2,FALSE),"")</f>
        <v/>
      </c>
      <c r="Y1116" s="10" t="str">
        <f>IFERROR(VLOOKUP($G1116,PRM!$I$3:$J$5,2,FALSE),"")</f>
        <v/>
      </c>
      <c r="Z1116" s="10" t="str">
        <f>IFERROR(VLOOKUP($K1116,PRM!$K$3:$L$4,2,FALSE),"")</f>
        <v/>
      </c>
      <c r="AA1116" s="10" t="str">
        <f>IFERROR(VLOOKUP($N1116,PRM!$M$3:$N$50,2,FALSE),"")</f>
        <v/>
      </c>
      <c r="AB1116" s="10" t="str">
        <f>IFERROR(VLOOKUP($Y$3&amp;$R1116,PRM!$Q$3:$R$31,2,FALSE),"")</f>
        <v/>
      </c>
      <c r="AC1116" s="10" t="str">
        <f>IFERROR(VLOOKUP($Y$3&amp;$S1116,PRM!$AH$3:$AI$133,2,FALSE),"")</f>
        <v/>
      </c>
      <c r="AD1116" s="10" t="str">
        <f>IFERROR(VLOOKUP($Y$3&amp;$T1116,PRM!$Y$3:$Z$50,2,FALSE),"")</f>
        <v>1</v>
      </c>
      <c r="AE1116" s="10" t="str">
        <f>IFERROR(VLOOKUP($Y$3&amp;$U1116,PRM!$AD$3:$AE$44,2,FALSE),"")</f>
        <v/>
      </c>
      <c r="AF1116" s="10" t="str">
        <f>IFERROR(VLOOKUP($Y$3&amp;$R1116,PRM!$Q$3:$T$31,3,FALSE),"")</f>
        <v/>
      </c>
      <c r="AG1116" s="10" t="str">
        <f>IFERROR(IF(AF1116=0,0,MATCH($Y$3,PRM!$AF$3:'PRM'!$AF$133,0)),"")</f>
        <v/>
      </c>
      <c r="AH1116" s="10" t="str">
        <f>IF($Y$3="","",(IF(AF1116=0,0,COUNTIF(PRM!$AF$3:'PRM'!$AF$133,$Y$3))))</f>
        <v/>
      </c>
      <c r="AI1116" s="10" t="str">
        <f>IFERROR(VLOOKUP($Y$3&amp;$R1116,PRM!$Q$3:$U$31,4,FALSE),"")</f>
        <v/>
      </c>
      <c r="AJ1116" s="10" t="str">
        <f>IFERROR(IF(AI1116=0,0,MATCH($Y$3,PRM!$V$3:'PRM'!$V$50,0)),"")</f>
        <v/>
      </c>
      <c r="AK1116" s="10" t="str">
        <f>IF($Y$3="","",(IF(AI1116=0,0,COUNTIF(PRM!$V$3:'PRM'!$V$50,$Y$3))))</f>
        <v/>
      </c>
      <c r="AL1116" s="10" t="str">
        <f>IFERROR(VLOOKUP($Y$3&amp;$R1116,PRM!$Q$3:$U$31,5,FALSE),"")</f>
        <v/>
      </c>
      <c r="AM1116" s="10" t="str">
        <f>IFERROR(IF(AL1116=0,0,MATCH($Y$3,PRM!$AA$3:'PRM'!$AA$94,0)),"")</f>
        <v/>
      </c>
      <c r="AN1116" s="10" t="str">
        <f>IF($Y$3="","",IF(AL1116=0,0,COUNTIF(PRM!$AA$3:'PRM'!$AA$94,$Y$3)))</f>
        <v/>
      </c>
      <c r="AO1116" s="10">
        <f t="shared" si="357"/>
        <v>0</v>
      </c>
      <c r="AP1116" s="10">
        <f t="shared" si="358"/>
        <v>0</v>
      </c>
      <c r="AQ1116" s="10">
        <f t="shared" si="359"/>
        <v>0</v>
      </c>
      <c r="AR1116" s="10">
        <f t="shared" si="360"/>
        <v>0</v>
      </c>
      <c r="AS1116" s="10">
        <f t="shared" si="361"/>
        <v>0</v>
      </c>
      <c r="AT1116" s="10">
        <f t="shared" si="362"/>
        <v>0</v>
      </c>
      <c r="AU1116" s="10">
        <f t="shared" si="363"/>
        <v>0</v>
      </c>
      <c r="AV1116" s="10">
        <f t="shared" si="364"/>
        <v>0</v>
      </c>
      <c r="AW1116" s="10">
        <f t="shared" si="365"/>
        <v>0</v>
      </c>
      <c r="AX1116" s="10">
        <f t="shared" si="366"/>
        <v>0</v>
      </c>
      <c r="AY1116" s="10">
        <f t="shared" si="367"/>
        <v>0</v>
      </c>
      <c r="AZ1116" s="10">
        <f t="shared" si="368"/>
        <v>0</v>
      </c>
      <c r="BA1116" s="10">
        <f t="shared" si="369"/>
        <v>0</v>
      </c>
      <c r="BB1116" s="10">
        <f t="shared" si="370"/>
        <v>0</v>
      </c>
      <c r="BC1116" s="10">
        <f t="shared" si="371"/>
        <v>0</v>
      </c>
      <c r="BD1116" s="10">
        <f t="shared" si="372"/>
        <v>0</v>
      </c>
      <c r="BE1116" s="10">
        <f t="shared" si="373"/>
        <v>0</v>
      </c>
      <c r="BF1116" s="10">
        <f t="shared" si="374"/>
        <v>0</v>
      </c>
      <c r="BG1116" s="10">
        <f t="shared" si="375"/>
        <v>0</v>
      </c>
      <c r="BH1116" s="10">
        <f t="shared" si="376"/>
        <v>0</v>
      </c>
    </row>
    <row r="1117" spans="1:60" ht="27.75" customHeight="1">
      <c r="A1117" t="str">
        <f t="shared" si="377"/>
        <v/>
      </c>
      <c r="B1117" s="54"/>
      <c r="C1117" s="55"/>
      <c r="D1117" s="54"/>
      <c r="E1117" s="55"/>
      <c r="F1117" s="31"/>
      <c r="G1117" s="29"/>
      <c r="H1117" s="32"/>
      <c r="I1117" s="32"/>
      <c r="J1117" s="30"/>
      <c r="K1117" s="31"/>
      <c r="L1117" s="33"/>
      <c r="M1117" s="33"/>
      <c r="N1117" s="54"/>
      <c r="O1117" s="56"/>
      <c r="P1117" s="56"/>
      <c r="Q1117" s="57"/>
      <c r="R1117" s="33"/>
      <c r="S1117" s="33"/>
      <c r="T1117" s="40"/>
      <c r="U1117" s="40"/>
      <c r="V1117" s="17"/>
      <c r="W1117" s="17"/>
      <c r="X1117" s="10" t="str">
        <f>IFERROR(VLOOKUP($F1117,PRM!$G$3:$H$5,2,FALSE),"")</f>
        <v/>
      </c>
      <c r="Y1117" s="10" t="str">
        <f>IFERROR(VLOOKUP($G1117,PRM!$I$3:$J$5,2,FALSE),"")</f>
        <v/>
      </c>
      <c r="Z1117" s="10" t="str">
        <f>IFERROR(VLOOKUP($K1117,PRM!$K$3:$L$4,2,FALSE),"")</f>
        <v/>
      </c>
      <c r="AA1117" s="10" t="str">
        <f>IFERROR(VLOOKUP($N1117,PRM!$M$3:$N$50,2,FALSE),"")</f>
        <v/>
      </c>
      <c r="AB1117" s="10" t="str">
        <f>IFERROR(VLOOKUP($Y$3&amp;$R1117,PRM!$Q$3:$R$31,2,FALSE),"")</f>
        <v/>
      </c>
      <c r="AC1117" s="10" t="str">
        <f>IFERROR(VLOOKUP($Y$3&amp;$S1117,PRM!$AH$3:$AI$133,2,FALSE),"")</f>
        <v/>
      </c>
      <c r="AD1117" s="10" t="str">
        <f>IFERROR(VLOOKUP($Y$3&amp;$T1117,PRM!$Y$3:$Z$50,2,FALSE),"")</f>
        <v>1</v>
      </c>
      <c r="AE1117" s="10" t="str">
        <f>IFERROR(VLOOKUP($Y$3&amp;$U1117,PRM!$AD$3:$AE$44,2,FALSE),"")</f>
        <v/>
      </c>
      <c r="AF1117" s="10" t="str">
        <f>IFERROR(VLOOKUP($Y$3&amp;$R1117,PRM!$Q$3:$T$31,3,FALSE),"")</f>
        <v/>
      </c>
      <c r="AG1117" s="10" t="str">
        <f>IFERROR(IF(AF1117=0,0,MATCH($Y$3,PRM!$AF$3:'PRM'!$AF$133,0)),"")</f>
        <v/>
      </c>
      <c r="AH1117" s="10" t="str">
        <f>IF($Y$3="","",(IF(AF1117=0,0,COUNTIF(PRM!$AF$3:'PRM'!$AF$133,$Y$3))))</f>
        <v/>
      </c>
      <c r="AI1117" s="10" t="str">
        <f>IFERROR(VLOOKUP($Y$3&amp;$R1117,PRM!$Q$3:$U$31,4,FALSE),"")</f>
        <v/>
      </c>
      <c r="AJ1117" s="10" t="str">
        <f>IFERROR(IF(AI1117=0,0,MATCH($Y$3,PRM!$V$3:'PRM'!$V$50,0)),"")</f>
        <v/>
      </c>
      <c r="AK1117" s="10" t="str">
        <f>IF($Y$3="","",(IF(AI1117=0,0,COUNTIF(PRM!$V$3:'PRM'!$V$50,$Y$3))))</f>
        <v/>
      </c>
      <c r="AL1117" s="10" t="str">
        <f>IFERROR(VLOOKUP($Y$3&amp;$R1117,PRM!$Q$3:$U$31,5,FALSE),"")</f>
        <v/>
      </c>
      <c r="AM1117" s="10" t="str">
        <f>IFERROR(IF(AL1117=0,0,MATCH($Y$3,PRM!$AA$3:'PRM'!$AA$94,0)),"")</f>
        <v/>
      </c>
      <c r="AN1117" s="10" t="str">
        <f>IF($Y$3="","",IF(AL1117=0,0,COUNTIF(PRM!$AA$3:'PRM'!$AA$94,$Y$3)))</f>
        <v/>
      </c>
      <c r="AO1117" s="10">
        <f t="shared" si="357"/>
        <v>0</v>
      </c>
      <c r="AP1117" s="10">
        <f t="shared" si="358"/>
        <v>0</v>
      </c>
      <c r="AQ1117" s="10">
        <f t="shared" si="359"/>
        <v>0</v>
      </c>
      <c r="AR1117" s="10">
        <f t="shared" si="360"/>
        <v>0</v>
      </c>
      <c r="AS1117" s="10">
        <f t="shared" si="361"/>
        <v>0</v>
      </c>
      <c r="AT1117" s="10">
        <f t="shared" si="362"/>
        <v>0</v>
      </c>
      <c r="AU1117" s="10">
        <f t="shared" si="363"/>
        <v>0</v>
      </c>
      <c r="AV1117" s="10">
        <f t="shared" si="364"/>
        <v>0</v>
      </c>
      <c r="AW1117" s="10">
        <f t="shared" si="365"/>
        <v>0</v>
      </c>
      <c r="AX1117" s="10">
        <f t="shared" si="366"/>
        <v>0</v>
      </c>
      <c r="AY1117" s="10">
        <f t="shared" si="367"/>
        <v>0</v>
      </c>
      <c r="AZ1117" s="10">
        <f t="shared" si="368"/>
        <v>0</v>
      </c>
      <c r="BA1117" s="10">
        <f t="shared" si="369"/>
        <v>0</v>
      </c>
      <c r="BB1117" s="10">
        <f t="shared" si="370"/>
        <v>0</v>
      </c>
      <c r="BC1117" s="10">
        <f t="shared" si="371"/>
        <v>0</v>
      </c>
      <c r="BD1117" s="10">
        <f t="shared" si="372"/>
        <v>0</v>
      </c>
      <c r="BE1117" s="10">
        <f t="shared" si="373"/>
        <v>0</v>
      </c>
      <c r="BF1117" s="10">
        <f t="shared" si="374"/>
        <v>0</v>
      </c>
      <c r="BG1117" s="10">
        <f t="shared" si="375"/>
        <v>0</v>
      </c>
      <c r="BH1117" s="10">
        <f t="shared" si="376"/>
        <v>0</v>
      </c>
    </row>
    <row r="1118" spans="1:60" ht="27.75" customHeight="1">
      <c r="A1118" t="str">
        <f t="shared" si="377"/>
        <v/>
      </c>
      <c r="B1118" s="54"/>
      <c r="C1118" s="55"/>
      <c r="D1118" s="54"/>
      <c r="E1118" s="55"/>
      <c r="F1118" s="31"/>
      <c r="G1118" s="29"/>
      <c r="H1118" s="32"/>
      <c r="I1118" s="32"/>
      <c r="J1118" s="30"/>
      <c r="K1118" s="31"/>
      <c r="L1118" s="33"/>
      <c r="M1118" s="33"/>
      <c r="N1118" s="54"/>
      <c r="O1118" s="56"/>
      <c r="P1118" s="56"/>
      <c r="Q1118" s="57"/>
      <c r="R1118" s="33"/>
      <c r="S1118" s="33"/>
      <c r="T1118" s="40"/>
      <c r="U1118" s="40"/>
      <c r="V1118" s="17"/>
      <c r="W1118" s="17"/>
      <c r="X1118" s="10" t="str">
        <f>IFERROR(VLOOKUP($F1118,PRM!$G$3:$H$5,2,FALSE),"")</f>
        <v/>
      </c>
      <c r="Y1118" s="10" t="str">
        <f>IFERROR(VLOOKUP($G1118,PRM!$I$3:$J$5,2,FALSE),"")</f>
        <v/>
      </c>
      <c r="Z1118" s="10" t="str">
        <f>IFERROR(VLOOKUP($K1118,PRM!$K$3:$L$4,2,FALSE),"")</f>
        <v/>
      </c>
      <c r="AA1118" s="10" t="str">
        <f>IFERROR(VLOOKUP($N1118,PRM!$M$3:$N$50,2,FALSE),"")</f>
        <v/>
      </c>
      <c r="AB1118" s="10" t="str">
        <f>IFERROR(VLOOKUP($Y$3&amp;$R1118,PRM!$Q$3:$R$31,2,FALSE),"")</f>
        <v/>
      </c>
      <c r="AC1118" s="10" t="str">
        <f>IFERROR(VLOOKUP($Y$3&amp;$S1118,PRM!$AH$3:$AI$133,2,FALSE),"")</f>
        <v/>
      </c>
      <c r="AD1118" s="10" t="str">
        <f>IFERROR(VLOOKUP($Y$3&amp;$T1118,PRM!$Y$3:$Z$50,2,FALSE),"")</f>
        <v>1</v>
      </c>
      <c r="AE1118" s="10" t="str">
        <f>IFERROR(VLOOKUP($Y$3&amp;$U1118,PRM!$AD$3:$AE$44,2,FALSE),"")</f>
        <v/>
      </c>
      <c r="AF1118" s="10" t="str">
        <f>IFERROR(VLOOKUP($Y$3&amp;$R1118,PRM!$Q$3:$T$31,3,FALSE),"")</f>
        <v/>
      </c>
      <c r="AG1118" s="10" t="str">
        <f>IFERROR(IF(AF1118=0,0,MATCH($Y$3,PRM!$AF$3:'PRM'!$AF$133,0)),"")</f>
        <v/>
      </c>
      <c r="AH1118" s="10" t="str">
        <f>IF($Y$3="","",(IF(AF1118=0,0,COUNTIF(PRM!$AF$3:'PRM'!$AF$133,$Y$3))))</f>
        <v/>
      </c>
      <c r="AI1118" s="10" t="str">
        <f>IFERROR(VLOOKUP($Y$3&amp;$R1118,PRM!$Q$3:$U$31,4,FALSE),"")</f>
        <v/>
      </c>
      <c r="AJ1118" s="10" t="str">
        <f>IFERROR(IF(AI1118=0,0,MATCH($Y$3,PRM!$V$3:'PRM'!$V$50,0)),"")</f>
        <v/>
      </c>
      <c r="AK1118" s="10" t="str">
        <f>IF($Y$3="","",(IF(AI1118=0,0,COUNTIF(PRM!$V$3:'PRM'!$V$50,$Y$3))))</f>
        <v/>
      </c>
      <c r="AL1118" s="10" t="str">
        <f>IFERROR(VLOOKUP($Y$3&amp;$R1118,PRM!$Q$3:$U$31,5,FALSE),"")</f>
        <v/>
      </c>
      <c r="AM1118" s="10" t="str">
        <f>IFERROR(IF(AL1118=0,0,MATCH($Y$3,PRM!$AA$3:'PRM'!$AA$94,0)),"")</f>
        <v/>
      </c>
      <c r="AN1118" s="10" t="str">
        <f>IF($Y$3="","",IF(AL1118=0,0,COUNTIF(PRM!$AA$3:'PRM'!$AA$94,$Y$3)))</f>
        <v/>
      </c>
      <c r="AO1118" s="10">
        <f t="shared" si="357"/>
        <v>0</v>
      </c>
      <c r="AP1118" s="10">
        <f t="shared" si="358"/>
        <v>0</v>
      </c>
      <c r="AQ1118" s="10">
        <f t="shared" si="359"/>
        <v>0</v>
      </c>
      <c r="AR1118" s="10">
        <f t="shared" si="360"/>
        <v>0</v>
      </c>
      <c r="AS1118" s="10">
        <f t="shared" si="361"/>
        <v>0</v>
      </c>
      <c r="AT1118" s="10">
        <f t="shared" si="362"/>
        <v>0</v>
      </c>
      <c r="AU1118" s="10">
        <f t="shared" si="363"/>
        <v>0</v>
      </c>
      <c r="AV1118" s="10">
        <f t="shared" si="364"/>
        <v>0</v>
      </c>
      <c r="AW1118" s="10">
        <f t="shared" si="365"/>
        <v>0</v>
      </c>
      <c r="AX1118" s="10">
        <f t="shared" si="366"/>
        <v>0</v>
      </c>
      <c r="AY1118" s="10">
        <f t="shared" si="367"/>
        <v>0</v>
      </c>
      <c r="AZ1118" s="10">
        <f t="shared" si="368"/>
        <v>0</v>
      </c>
      <c r="BA1118" s="10">
        <f t="shared" si="369"/>
        <v>0</v>
      </c>
      <c r="BB1118" s="10">
        <f t="shared" si="370"/>
        <v>0</v>
      </c>
      <c r="BC1118" s="10">
        <f t="shared" si="371"/>
        <v>0</v>
      </c>
      <c r="BD1118" s="10">
        <f t="shared" si="372"/>
        <v>0</v>
      </c>
      <c r="BE1118" s="10">
        <f t="shared" si="373"/>
        <v>0</v>
      </c>
      <c r="BF1118" s="10">
        <f t="shared" si="374"/>
        <v>0</v>
      </c>
      <c r="BG1118" s="10">
        <f t="shared" si="375"/>
        <v>0</v>
      </c>
      <c r="BH1118" s="10">
        <f t="shared" si="376"/>
        <v>0</v>
      </c>
    </row>
    <row r="1119" spans="1:60" ht="27.75" customHeight="1">
      <c r="A1119" t="str">
        <f t="shared" si="377"/>
        <v/>
      </c>
      <c r="B1119" s="54"/>
      <c r="C1119" s="55"/>
      <c r="D1119" s="54"/>
      <c r="E1119" s="55"/>
      <c r="F1119" s="31"/>
      <c r="G1119" s="29"/>
      <c r="H1119" s="32"/>
      <c r="I1119" s="32"/>
      <c r="J1119" s="30"/>
      <c r="K1119" s="31"/>
      <c r="L1119" s="33"/>
      <c r="M1119" s="33"/>
      <c r="N1119" s="54"/>
      <c r="O1119" s="56"/>
      <c r="P1119" s="56"/>
      <c r="Q1119" s="57"/>
      <c r="R1119" s="33"/>
      <c r="S1119" s="33"/>
      <c r="T1119" s="40"/>
      <c r="U1119" s="40"/>
      <c r="V1119" s="17"/>
      <c r="W1119" s="17"/>
      <c r="X1119" s="10" t="str">
        <f>IFERROR(VLOOKUP($F1119,PRM!$G$3:$H$5,2,FALSE),"")</f>
        <v/>
      </c>
      <c r="Y1119" s="10" t="str">
        <f>IFERROR(VLOOKUP($G1119,PRM!$I$3:$J$5,2,FALSE),"")</f>
        <v/>
      </c>
      <c r="Z1119" s="10" t="str">
        <f>IFERROR(VLOOKUP($K1119,PRM!$K$3:$L$4,2,FALSE),"")</f>
        <v/>
      </c>
      <c r="AA1119" s="10" t="str">
        <f>IFERROR(VLOOKUP($N1119,PRM!$M$3:$N$50,2,FALSE),"")</f>
        <v/>
      </c>
      <c r="AB1119" s="10" t="str">
        <f>IFERROR(VLOOKUP($Y$3&amp;$R1119,PRM!$Q$3:$R$31,2,FALSE),"")</f>
        <v/>
      </c>
      <c r="AC1119" s="10" t="str">
        <f>IFERROR(VLOOKUP($Y$3&amp;$S1119,PRM!$AH$3:$AI$133,2,FALSE),"")</f>
        <v/>
      </c>
      <c r="AD1119" s="10" t="str">
        <f>IFERROR(VLOOKUP($Y$3&amp;$T1119,PRM!$Y$3:$Z$50,2,FALSE),"")</f>
        <v>1</v>
      </c>
      <c r="AE1119" s="10" t="str">
        <f>IFERROR(VLOOKUP($Y$3&amp;$U1119,PRM!$AD$3:$AE$44,2,FALSE),"")</f>
        <v/>
      </c>
      <c r="AF1119" s="10" t="str">
        <f>IFERROR(VLOOKUP($Y$3&amp;$R1119,PRM!$Q$3:$T$31,3,FALSE),"")</f>
        <v/>
      </c>
      <c r="AG1119" s="10" t="str">
        <f>IFERROR(IF(AF1119=0,0,MATCH($Y$3,PRM!$AF$3:'PRM'!$AF$133,0)),"")</f>
        <v/>
      </c>
      <c r="AH1119" s="10" t="str">
        <f>IF($Y$3="","",(IF(AF1119=0,0,COUNTIF(PRM!$AF$3:'PRM'!$AF$133,$Y$3))))</f>
        <v/>
      </c>
      <c r="AI1119" s="10" t="str">
        <f>IFERROR(VLOOKUP($Y$3&amp;$R1119,PRM!$Q$3:$U$31,4,FALSE),"")</f>
        <v/>
      </c>
      <c r="AJ1119" s="10" t="str">
        <f>IFERROR(IF(AI1119=0,0,MATCH($Y$3,PRM!$V$3:'PRM'!$V$50,0)),"")</f>
        <v/>
      </c>
      <c r="AK1119" s="10" t="str">
        <f>IF($Y$3="","",(IF(AI1119=0,0,COUNTIF(PRM!$V$3:'PRM'!$V$50,$Y$3))))</f>
        <v/>
      </c>
      <c r="AL1119" s="10" t="str">
        <f>IFERROR(VLOOKUP($Y$3&amp;$R1119,PRM!$Q$3:$U$31,5,FALSE),"")</f>
        <v/>
      </c>
      <c r="AM1119" s="10" t="str">
        <f>IFERROR(IF(AL1119=0,0,MATCH($Y$3,PRM!$AA$3:'PRM'!$AA$94,0)),"")</f>
        <v/>
      </c>
      <c r="AN1119" s="10" t="str">
        <f>IF($Y$3="","",IF(AL1119=0,0,COUNTIF(PRM!$AA$3:'PRM'!$AA$94,$Y$3)))</f>
        <v/>
      </c>
      <c r="AO1119" s="10">
        <f t="shared" si="357"/>
        <v>0</v>
      </c>
      <c r="AP1119" s="10">
        <f t="shared" si="358"/>
        <v>0</v>
      </c>
      <c r="AQ1119" s="10">
        <f t="shared" si="359"/>
        <v>0</v>
      </c>
      <c r="AR1119" s="10">
        <f t="shared" si="360"/>
        <v>0</v>
      </c>
      <c r="AS1119" s="10">
        <f t="shared" si="361"/>
        <v>0</v>
      </c>
      <c r="AT1119" s="10">
        <f t="shared" si="362"/>
        <v>0</v>
      </c>
      <c r="AU1119" s="10">
        <f t="shared" si="363"/>
        <v>0</v>
      </c>
      <c r="AV1119" s="10">
        <f t="shared" si="364"/>
        <v>0</v>
      </c>
      <c r="AW1119" s="10">
        <f t="shared" si="365"/>
        <v>0</v>
      </c>
      <c r="AX1119" s="10">
        <f t="shared" si="366"/>
        <v>0</v>
      </c>
      <c r="AY1119" s="10">
        <f t="shared" si="367"/>
        <v>0</v>
      </c>
      <c r="AZ1119" s="10">
        <f t="shared" si="368"/>
        <v>0</v>
      </c>
      <c r="BA1119" s="10">
        <f t="shared" si="369"/>
        <v>0</v>
      </c>
      <c r="BB1119" s="10">
        <f t="shared" si="370"/>
        <v>0</v>
      </c>
      <c r="BC1119" s="10">
        <f t="shared" si="371"/>
        <v>0</v>
      </c>
      <c r="BD1119" s="10">
        <f t="shared" si="372"/>
        <v>0</v>
      </c>
      <c r="BE1119" s="10">
        <f t="shared" si="373"/>
        <v>0</v>
      </c>
      <c r="BF1119" s="10">
        <f t="shared" si="374"/>
        <v>0</v>
      </c>
      <c r="BG1119" s="10">
        <f t="shared" si="375"/>
        <v>0</v>
      </c>
      <c r="BH1119" s="10">
        <f t="shared" si="376"/>
        <v>0</v>
      </c>
    </row>
    <row r="1120" spans="1:60" ht="27.75" customHeight="1">
      <c r="A1120" t="str">
        <f t="shared" si="377"/>
        <v/>
      </c>
      <c r="B1120" s="54"/>
      <c r="C1120" s="55"/>
      <c r="D1120" s="54"/>
      <c r="E1120" s="55"/>
      <c r="F1120" s="31"/>
      <c r="G1120" s="29"/>
      <c r="H1120" s="32"/>
      <c r="I1120" s="32"/>
      <c r="J1120" s="30"/>
      <c r="K1120" s="31"/>
      <c r="L1120" s="33"/>
      <c r="M1120" s="33"/>
      <c r="N1120" s="54"/>
      <c r="O1120" s="56"/>
      <c r="P1120" s="56"/>
      <c r="Q1120" s="57"/>
      <c r="R1120" s="33"/>
      <c r="S1120" s="33"/>
      <c r="T1120" s="40"/>
      <c r="U1120" s="40"/>
      <c r="V1120" s="17"/>
      <c r="W1120" s="17"/>
      <c r="X1120" s="10" t="str">
        <f>IFERROR(VLOOKUP($F1120,PRM!$G$3:$H$5,2,FALSE),"")</f>
        <v/>
      </c>
      <c r="Y1120" s="10" t="str">
        <f>IFERROR(VLOOKUP($G1120,PRM!$I$3:$J$5,2,FALSE),"")</f>
        <v/>
      </c>
      <c r="Z1120" s="10" t="str">
        <f>IFERROR(VLOOKUP($K1120,PRM!$K$3:$L$4,2,FALSE),"")</f>
        <v/>
      </c>
      <c r="AA1120" s="10" t="str">
        <f>IFERROR(VLOOKUP($N1120,PRM!$M$3:$N$50,2,FALSE),"")</f>
        <v/>
      </c>
      <c r="AB1120" s="10" t="str">
        <f>IFERROR(VLOOKUP($Y$3&amp;$R1120,PRM!$Q$3:$R$31,2,FALSE),"")</f>
        <v/>
      </c>
      <c r="AC1120" s="10" t="str">
        <f>IFERROR(VLOOKUP($Y$3&amp;$S1120,PRM!$AH$3:$AI$133,2,FALSE),"")</f>
        <v/>
      </c>
      <c r="AD1120" s="10" t="str">
        <f>IFERROR(VLOOKUP($Y$3&amp;$T1120,PRM!$Y$3:$Z$50,2,FALSE),"")</f>
        <v>1</v>
      </c>
      <c r="AE1120" s="10" t="str">
        <f>IFERROR(VLOOKUP($Y$3&amp;$U1120,PRM!$AD$3:$AE$44,2,FALSE),"")</f>
        <v/>
      </c>
      <c r="AF1120" s="10" t="str">
        <f>IFERROR(VLOOKUP($Y$3&amp;$R1120,PRM!$Q$3:$T$31,3,FALSE),"")</f>
        <v/>
      </c>
      <c r="AG1120" s="10" t="str">
        <f>IFERROR(IF(AF1120=0,0,MATCH($Y$3,PRM!$AF$3:'PRM'!$AF$133,0)),"")</f>
        <v/>
      </c>
      <c r="AH1120" s="10" t="str">
        <f>IF($Y$3="","",(IF(AF1120=0,0,COUNTIF(PRM!$AF$3:'PRM'!$AF$133,$Y$3))))</f>
        <v/>
      </c>
      <c r="AI1120" s="10" t="str">
        <f>IFERROR(VLOOKUP($Y$3&amp;$R1120,PRM!$Q$3:$U$31,4,FALSE),"")</f>
        <v/>
      </c>
      <c r="AJ1120" s="10" t="str">
        <f>IFERROR(IF(AI1120=0,0,MATCH($Y$3,PRM!$V$3:'PRM'!$V$50,0)),"")</f>
        <v/>
      </c>
      <c r="AK1120" s="10" t="str">
        <f>IF($Y$3="","",(IF(AI1120=0,0,COUNTIF(PRM!$V$3:'PRM'!$V$50,$Y$3))))</f>
        <v/>
      </c>
      <c r="AL1120" s="10" t="str">
        <f>IFERROR(VLOOKUP($Y$3&amp;$R1120,PRM!$Q$3:$U$31,5,FALSE),"")</f>
        <v/>
      </c>
      <c r="AM1120" s="10" t="str">
        <f>IFERROR(IF(AL1120=0,0,MATCH($Y$3,PRM!$AA$3:'PRM'!$AA$94,0)),"")</f>
        <v/>
      </c>
      <c r="AN1120" s="10" t="str">
        <f>IF($Y$3="","",IF(AL1120=0,0,COUNTIF(PRM!$AA$3:'PRM'!$AA$94,$Y$3)))</f>
        <v/>
      </c>
      <c r="AO1120" s="10">
        <f t="shared" si="357"/>
        <v>0</v>
      </c>
      <c r="AP1120" s="10">
        <f t="shared" si="358"/>
        <v>0</v>
      </c>
      <c r="AQ1120" s="10">
        <f t="shared" si="359"/>
        <v>0</v>
      </c>
      <c r="AR1120" s="10">
        <f t="shared" si="360"/>
        <v>0</v>
      </c>
      <c r="AS1120" s="10">
        <f t="shared" si="361"/>
        <v>0</v>
      </c>
      <c r="AT1120" s="10">
        <f t="shared" si="362"/>
        <v>0</v>
      </c>
      <c r="AU1120" s="10">
        <f t="shared" si="363"/>
        <v>0</v>
      </c>
      <c r="AV1120" s="10">
        <f t="shared" si="364"/>
        <v>0</v>
      </c>
      <c r="AW1120" s="10">
        <f t="shared" si="365"/>
        <v>0</v>
      </c>
      <c r="AX1120" s="10">
        <f t="shared" si="366"/>
        <v>0</v>
      </c>
      <c r="AY1120" s="10">
        <f t="shared" si="367"/>
        <v>0</v>
      </c>
      <c r="AZ1120" s="10">
        <f t="shared" si="368"/>
        <v>0</v>
      </c>
      <c r="BA1120" s="10">
        <f t="shared" si="369"/>
        <v>0</v>
      </c>
      <c r="BB1120" s="10">
        <f t="shared" si="370"/>
        <v>0</v>
      </c>
      <c r="BC1120" s="10">
        <f t="shared" si="371"/>
        <v>0</v>
      </c>
      <c r="BD1120" s="10">
        <f t="shared" si="372"/>
        <v>0</v>
      </c>
      <c r="BE1120" s="10">
        <f t="shared" si="373"/>
        <v>0</v>
      </c>
      <c r="BF1120" s="10">
        <f t="shared" si="374"/>
        <v>0</v>
      </c>
      <c r="BG1120" s="10">
        <f t="shared" si="375"/>
        <v>0</v>
      </c>
      <c r="BH1120" s="10">
        <f t="shared" si="376"/>
        <v>0</v>
      </c>
    </row>
    <row r="1121" spans="1:60" ht="27.75" customHeight="1">
      <c r="A1121" t="str">
        <f t="shared" si="377"/>
        <v/>
      </c>
      <c r="B1121" s="54"/>
      <c r="C1121" s="55"/>
      <c r="D1121" s="54"/>
      <c r="E1121" s="55"/>
      <c r="F1121" s="31"/>
      <c r="G1121" s="29"/>
      <c r="H1121" s="32"/>
      <c r="I1121" s="32"/>
      <c r="J1121" s="30"/>
      <c r="K1121" s="31"/>
      <c r="L1121" s="33"/>
      <c r="M1121" s="33"/>
      <c r="N1121" s="54"/>
      <c r="O1121" s="56"/>
      <c r="P1121" s="56"/>
      <c r="Q1121" s="57"/>
      <c r="R1121" s="33"/>
      <c r="S1121" s="33"/>
      <c r="T1121" s="40"/>
      <c r="U1121" s="40"/>
      <c r="V1121" s="17"/>
      <c r="W1121" s="17"/>
      <c r="X1121" s="10" t="str">
        <f>IFERROR(VLOOKUP($F1121,PRM!$G$3:$H$5,2,FALSE),"")</f>
        <v/>
      </c>
      <c r="Y1121" s="10" t="str">
        <f>IFERROR(VLOOKUP($G1121,PRM!$I$3:$J$5,2,FALSE),"")</f>
        <v/>
      </c>
      <c r="Z1121" s="10" t="str">
        <f>IFERROR(VLOOKUP($K1121,PRM!$K$3:$L$4,2,FALSE),"")</f>
        <v/>
      </c>
      <c r="AA1121" s="10" t="str">
        <f>IFERROR(VLOOKUP($N1121,PRM!$M$3:$N$50,2,FALSE),"")</f>
        <v/>
      </c>
      <c r="AB1121" s="10" t="str">
        <f>IFERROR(VLOOKUP($Y$3&amp;$R1121,PRM!$Q$3:$R$31,2,FALSE),"")</f>
        <v/>
      </c>
      <c r="AC1121" s="10" t="str">
        <f>IFERROR(VLOOKUP($Y$3&amp;$S1121,PRM!$AH$3:$AI$133,2,FALSE),"")</f>
        <v/>
      </c>
      <c r="AD1121" s="10" t="str">
        <f>IFERROR(VLOOKUP($Y$3&amp;$T1121,PRM!$Y$3:$Z$50,2,FALSE),"")</f>
        <v>1</v>
      </c>
      <c r="AE1121" s="10" t="str">
        <f>IFERROR(VLOOKUP($Y$3&amp;$U1121,PRM!$AD$3:$AE$44,2,FALSE),"")</f>
        <v/>
      </c>
      <c r="AF1121" s="10" t="str">
        <f>IFERROR(VLOOKUP($Y$3&amp;$R1121,PRM!$Q$3:$T$31,3,FALSE),"")</f>
        <v/>
      </c>
      <c r="AG1121" s="10" t="str">
        <f>IFERROR(IF(AF1121=0,0,MATCH($Y$3,PRM!$AF$3:'PRM'!$AF$133,0)),"")</f>
        <v/>
      </c>
      <c r="AH1121" s="10" t="str">
        <f>IF($Y$3="","",(IF(AF1121=0,0,COUNTIF(PRM!$AF$3:'PRM'!$AF$133,$Y$3))))</f>
        <v/>
      </c>
      <c r="AI1121" s="10" t="str">
        <f>IFERROR(VLOOKUP($Y$3&amp;$R1121,PRM!$Q$3:$U$31,4,FALSE),"")</f>
        <v/>
      </c>
      <c r="AJ1121" s="10" t="str">
        <f>IFERROR(IF(AI1121=0,0,MATCH($Y$3,PRM!$V$3:'PRM'!$V$50,0)),"")</f>
        <v/>
      </c>
      <c r="AK1121" s="10" t="str">
        <f>IF($Y$3="","",(IF(AI1121=0,0,COUNTIF(PRM!$V$3:'PRM'!$V$50,$Y$3))))</f>
        <v/>
      </c>
      <c r="AL1121" s="10" t="str">
        <f>IFERROR(VLOOKUP($Y$3&amp;$R1121,PRM!$Q$3:$U$31,5,FALSE),"")</f>
        <v/>
      </c>
      <c r="AM1121" s="10" t="str">
        <f>IFERROR(IF(AL1121=0,0,MATCH($Y$3,PRM!$AA$3:'PRM'!$AA$94,0)),"")</f>
        <v/>
      </c>
      <c r="AN1121" s="10" t="str">
        <f>IF($Y$3="","",IF(AL1121=0,0,COUNTIF(PRM!$AA$3:'PRM'!$AA$94,$Y$3)))</f>
        <v/>
      </c>
      <c r="AO1121" s="10">
        <f t="shared" si="357"/>
        <v>0</v>
      </c>
      <c r="AP1121" s="10">
        <f t="shared" si="358"/>
        <v>0</v>
      </c>
      <c r="AQ1121" s="10">
        <f t="shared" si="359"/>
        <v>0</v>
      </c>
      <c r="AR1121" s="10">
        <f t="shared" si="360"/>
        <v>0</v>
      </c>
      <c r="AS1121" s="10">
        <f t="shared" si="361"/>
        <v>0</v>
      </c>
      <c r="AT1121" s="10">
        <f t="shared" si="362"/>
        <v>0</v>
      </c>
      <c r="AU1121" s="10">
        <f t="shared" si="363"/>
        <v>0</v>
      </c>
      <c r="AV1121" s="10">
        <f t="shared" si="364"/>
        <v>0</v>
      </c>
      <c r="AW1121" s="10">
        <f t="shared" si="365"/>
        <v>0</v>
      </c>
      <c r="AX1121" s="10">
        <f t="shared" si="366"/>
        <v>0</v>
      </c>
      <c r="AY1121" s="10">
        <f t="shared" si="367"/>
        <v>0</v>
      </c>
      <c r="AZ1121" s="10">
        <f t="shared" si="368"/>
        <v>0</v>
      </c>
      <c r="BA1121" s="10">
        <f t="shared" si="369"/>
        <v>0</v>
      </c>
      <c r="BB1121" s="10">
        <f t="shared" si="370"/>
        <v>0</v>
      </c>
      <c r="BC1121" s="10">
        <f t="shared" si="371"/>
        <v>0</v>
      </c>
      <c r="BD1121" s="10">
        <f t="shared" si="372"/>
        <v>0</v>
      </c>
      <c r="BE1121" s="10">
        <f t="shared" si="373"/>
        <v>0</v>
      </c>
      <c r="BF1121" s="10">
        <f t="shared" si="374"/>
        <v>0</v>
      </c>
      <c r="BG1121" s="10">
        <f t="shared" si="375"/>
        <v>0</v>
      </c>
      <c r="BH1121" s="10">
        <f t="shared" si="376"/>
        <v>0</v>
      </c>
    </row>
    <row r="1122" spans="1:60" ht="27.75" customHeight="1">
      <c r="A1122" t="str">
        <f t="shared" si="377"/>
        <v/>
      </c>
      <c r="B1122" s="54"/>
      <c r="C1122" s="55"/>
      <c r="D1122" s="54"/>
      <c r="E1122" s="55"/>
      <c r="F1122" s="31"/>
      <c r="G1122" s="29"/>
      <c r="H1122" s="32"/>
      <c r="I1122" s="32"/>
      <c r="J1122" s="30"/>
      <c r="K1122" s="31"/>
      <c r="L1122" s="33"/>
      <c r="M1122" s="33"/>
      <c r="N1122" s="54"/>
      <c r="O1122" s="56"/>
      <c r="P1122" s="56"/>
      <c r="Q1122" s="57"/>
      <c r="R1122" s="33"/>
      <c r="S1122" s="33"/>
      <c r="T1122" s="40"/>
      <c r="U1122" s="40"/>
      <c r="V1122" s="17"/>
      <c r="W1122" s="17"/>
      <c r="X1122" s="10" t="str">
        <f>IFERROR(VLOOKUP($F1122,PRM!$G$3:$H$5,2,FALSE),"")</f>
        <v/>
      </c>
      <c r="Y1122" s="10" t="str">
        <f>IFERROR(VLOOKUP($G1122,PRM!$I$3:$J$5,2,FALSE),"")</f>
        <v/>
      </c>
      <c r="Z1122" s="10" t="str">
        <f>IFERROR(VLOOKUP($K1122,PRM!$K$3:$L$4,2,FALSE),"")</f>
        <v/>
      </c>
      <c r="AA1122" s="10" t="str">
        <f>IFERROR(VLOOKUP($N1122,PRM!$M$3:$N$50,2,FALSE),"")</f>
        <v/>
      </c>
      <c r="AB1122" s="10" t="str">
        <f>IFERROR(VLOOKUP($Y$3&amp;$R1122,PRM!$Q$3:$R$31,2,FALSE),"")</f>
        <v/>
      </c>
      <c r="AC1122" s="10" t="str">
        <f>IFERROR(VLOOKUP($Y$3&amp;$S1122,PRM!$AH$3:$AI$133,2,FALSE),"")</f>
        <v/>
      </c>
      <c r="AD1122" s="10" t="str">
        <f>IFERROR(VLOOKUP($Y$3&amp;$T1122,PRM!$Y$3:$Z$50,2,FALSE),"")</f>
        <v>1</v>
      </c>
      <c r="AE1122" s="10" t="str">
        <f>IFERROR(VLOOKUP($Y$3&amp;$U1122,PRM!$AD$3:$AE$44,2,FALSE),"")</f>
        <v/>
      </c>
      <c r="AF1122" s="10" t="str">
        <f>IFERROR(VLOOKUP($Y$3&amp;$R1122,PRM!$Q$3:$T$31,3,FALSE),"")</f>
        <v/>
      </c>
      <c r="AG1122" s="10" t="str">
        <f>IFERROR(IF(AF1122=0,0,MATCH($Y$3,PRM!$AF$3:'PRM'!$AF$133,0)),"")</f>
        <v/>
      </c>
      <c r="AH1122" s="10" t="str">
        <f>IF($Y$3="","",(IF(AF1122=0,0,COUNTIF(PRM!$AF$3:'PRM'!$AF$133,$Y$3))))</f>
        <v/>
      </c>
      <c r="AI1122" s="10" t="str">
        <f>IFERROR(VLOOKUP($Y$3&amp;$R1122,PRM!$Q$3:$U$31,4,FALSE),"")</f>
        <v/>
      </c>
      <c r="AJ1122" s="10" t="str">
        <f>IFERROR(IF(AI1122=0,0,MATCH($Y$3,PRM!$V$3:'PRM'!$V$50,0)),"")</f>
        <v/>
      </c>
      <c r="AK1122" s="10" t="str">
        <f>IF($Y$3="","",(IF(AI1122=0,0,COUNTIF(PRM!$V$3:'PRM'!$V$50,$Y$3))))</f>
        <v/>
      </c>
      <c r="AL1122" s="10" t="str">
        <f>IFERROR(VLOOKUP($Y$3&amp;$R1122,PRM!$Q$3:$U$31,5,FALSE),"")</f>
        <v/>
      </c>
      <c r="AM1122" s="10" t="str">
        <f>IFERROR(IF(AL1122=0,0,MATCH($Y$3,PRM!$AA$3:'PRM'!$AA$94,0)),"")</f>
        <v/>
      </c>
      <c r="AN1122" s="10" t="str">
        <f>IF($Y$3="","",IF(AL1122=0,0,COUNTIF(PRM!$AA$3:'PRM'!$AA$94,$Y$3)))</f>
        <v/>
      </c>
      <c r="AO1122" s="10">
        <f t="shared" si="357"/>
        <v>0</v>
      </c>
      <c r="AP1122" s="10">
        <f t="shared" si="358"/>
        <v>0</v>
      </c>
      <c r="AQ1122" s="10">
        <f t="shared" si="359"/>
        <v>0</v>
      </c>
      <c r="AR1122" s="10">
        <f t="shared" si="360"/>
        <v>0</v>
      </c>
      <c r="AS1122" s="10">
        <f t="shared" si="361"/>
        <v>0</v>
      </c>
      <c r="AT1122" s="10">
        <f t="shared" si="362"/>
        <v>0</v>
      </c>
      <c r="AU1122" s="10">
        <f t="shared" si="363"/>
        <v>0</v>
      </c>
      <c r="AV1122" s="10">
        <f t="shared" si="364"/>
        <v>0</v>
      </c>
      <c r="AW1122" s="10">
        <f t="shared" si="365"/>
        <v>0</v>
      </c>
      <c r="AX1122" s="10">
        <f t="shared" si="366"/>
        <v>0</v>
      </c>
      <c r="AY1122" s="10">
        <f t="shared" si="367"/>
        <v>0</v>
      </c>
      <c r="AZ1122" s="10">
        <f t="shared" si="368"/>
        <v>0</v>
      </c>
      <c r="BA1122" s="10">
        <f t="shared" si="369"/>
        <v>0</v>
      </c>
      <c r="BB1122" s="10">
        <f t="shared" si="370"/>
        <v>0</v>
      </c>
      <c r="BC1122" s="10">
        <f t="shared" si="371"/>
        <v>0</v>
      </c>
      <c r="BD1122" s="10">
        <f t="shared" si="372"/>
        <v>0</v>
      </c>
      <c r="BE1122" s="10">
        <f t="shared" si="373"/>
        <v>0</v>
      </c>
      <c r="BF1122" s="10">
        <f t="shared" si="374"/>
        <v>0</v>
      </c>
      <c r="BG1122" s="10">
        <f t="shared" si="375"/>
        <v>0</v>
      </c>
      <c r="BH1122" s="10">
        <f t="shared" si="376"/>
        <v>0</v>
      </c>
    </row>
    <row r="1123" spans="1:60" ht="27.75" customHeight="1">
      <c r="A1123" t="str">
        <f t="shared" si="377"/>
        <v/>
      </c>
      <c r="B1123" s="54"/>
      <c r="C1123" s="55"/>
      <c r="D1123" s="54"/>
      <c r="E1123" s="55"/>
      <c r="F1123" s="31"/>
      <c r="G1123" s="29"/>
      <c r="H1123" s="32"/>
      <c r="I1123" s="32"/>
      <c r="J1123" s="30"/>
      <c r="K1123" s="31"/>
      <c r="L1123" s="33"/>
      <c r="M1123" s="33"/>
      <c r="N1123" s="54"/>
      <c r="O1123" s="56"/>
      <c r="P1123" s="56"/>
      <c r="Q1123" s="57"/>
      <c r="R1123" s="33"/>
      <c r="S1123" s="33"/>
      <c r="T1123" s="40"/>
      <c r="U1123" s="40"/>
      <c r="V1123" s="17"/>
      <c r="W1123" s="17"/>
      <c r="X1123" s="10" t="str">
        <f>IFERROR(VLOOKUP($F1123,PRM!$G$3:$H$5,2,FALSE),"")</f>
        <v/>
      </c>
      <c r="Y1123" s="10" t="str">
        <f>IFERROR(VLOOKUP($G1123,PRM!$I$3:$J$5,2,FALSE),"")</f>
        <v/>
      </c>
      <c r="Z1123" s="10" t="str">
        <f>IFERROR(VLOOKUP($K1123,PRM!$K$3:$L$4,2,FALSE),"")</f>
        <v/>
      </c>
      <c r="AA1123" s="10" t="str">
        <f>IFERROR(VLOOKUP($N1123,PRM!$M$3:$N$50,2,FALSE),"")</f>
        <v/>
      </c>
      <c r="AB1123" s="10" t="str">
        <f>IFERROR(VLOOKUP($Y$3&amp;$R1123,PRM!$Q$3:$R$31,2,FALSE),"")</f>
        <v/>
      </c>
      <c r="AC1123" s="10" t="str">
        <f>IFERROR(VLOOKUP($Y$3&amp;$S1123,PRM!$AH$3:$AI$133,2,FALSE),"")</f>
        <v/>
      </c>
      <c r="AD1123" s="10" t="str">
        <f>IFERROR(VLOOKUP($Y$3&amp;$T1123,PRM!$Y$3:$Z$50,2,FALSE),"")</f>
        <v>1</v>
      </c>
      <c r="AE1123" s="10" t="str">
        <f>IFERROR(VLOOKUP($Y$3&amp;$U1123,PRM!$AD$3:$AE$44,2,FALSE),"")</f>
        <v/>
      </c>
      <c r="AF1123" s="10" t="str">
        <f>IFERROR(VLOOKUP($Y$3&amp;$R1123,PRM!$Q$3:$T$31,3,FALSE),"")</f>
        <v/>
      </c>
      <c r="AG1123" s="10" t="str">
        <f>IFERROR(IF(AF1123=0,0,MATCH($Y$3,PRM!$AF$3:'PRM'!$AF$133,0)),"")</f>
        <v/>
      </c>
      <c r="AH1123" s="10" t="str">
        <f>IF($Y$3="","",(IF(AF1123=0,0,COUNTIF(PRM!$AF$3:'PRM'!$AF$133,$Y$3))))</f>
        <v/>
      </c>
      <c r="AI1123" s="10" t="str">
        <f>IFERROR(VLOOKUP($Y$3&amp;$R1123,PRM!$Q$3:$U$31,4,FALSE),"")</f>
        <v/>
      </c>
      <c r="AJ1123" s="10" t="str">
        <f>IFERROR(IF(AI1123=0,0,MATCH($Y$3,PRM!$V$3:'PRM'!$V$50,0)),"")</f>
        <v/>
      </c>
      <c r="AK1123" s="10" t="str">
        <f>IF($Y$3="","",(IF(AI1123=0,0,COUNTIF(PRM!$V$3:'PRM'!$V$50,$Y$3))))</f>
        <v/>
      </c>
      <c r="AL1123" s="10" t="str">
        <f>IFERROR(VLOOKUP($Y$3&amp;$R1123,PRM!$Q$3:$U$31,5,FALSE),"")</f>
        <v/>
      </c>
      <c r="AM1123" s="10" t="str">
        <f>IFERROR(IF(AL1123=0,0,MATCH($Y$3,PRM!$AA$3:'PRM'!$AA$94,0)),"")</f>
        <v/>
      </c>
      <c r="AN1123" s="10" t="str">
        <f>IF($Y$3="","",IF(AL1123=0,0,COUNTIF(PRM!$AA$3:'PRM'!$AA$94,$Y$3)))</f>
        <v/>
      </c>
      <c r="AO1123" s="10">
        <f t="shared" si="357"/>
        <v>0</v>
      </c>
      <c r="AP1123" s="10">
        <f t="shared" si="358"/>
        <v>0</v>
      </c>
      <c r="AQ1123" s="10">
        <f t="shared" si="359"/>
        <v>0</v>
      </c>
      <c r="AR1123" s="10">
        <f t="shared" si="360"/>
        <v>0</v>
      </c>
      <c r="AS1123" s="10">
        <f t="shared" si="361"/>
        <v>0</v>
      </c>
      <c r="AT1123" s="10">
        <f t="shared" si="362"/>
        <v>0</v>
      </c>
      <c r="AU1123" s="10">
        <f t="shared" si="363"/>
        <v>0</v>
      </c>
      <c r="AV1123" s="10">
        <f t="shared" si="364"/>
        <v>0</v>
      </c>
      <c r="AW1123" s="10">
        <f t="shared" si="365"/>
        <v>0</v>
      </c>
      <c r="AX1123" s="10">
        <f t="shared" si="366"/>
        <v>0</v>
      </c>
      <c r="AY1123" s="10">
        <f t="shared" si="367"/>
        <v>0</v>
      </c>
      <c r="AZ1123" s="10">
        <f t="shared" si="368"/>
        <v>0</v>
      </c>
      <c r="BA1123" s="10">
        <f t="shared" si="369"/>
        <v>0</v>
      </c>
      <c r="BB1123" s="10">
        <f t="shared" si="370"/>
        <v>0</v>
      </c>
      <c r="BC1123" s="10">
        <f t="shared" si="371"/>
        <v>0</v>
      </c>
      <c r="BD1123" s="10">
        <f t="shared" si="372"/>
        <v>0</v>
      </c>
      <c r="BE1123" s="10">
        <f t="shared" si="373"/>
        <v>0</v>
      </c>
      <c r="BF1123" s="10">
        <f t="shared" si="374"/>
        <v>0</v>
      </c>
      <c r="BG1123" s="10">
        <f t="shared" si="375"/>
        <v>0</v>
      </c>
      <c r="BH1123" s="10">
        <f t="shared" si="376"/>
        <v>0</v>
      </c>
    </row>
    <row r="1124" spans="1:60" ht="27.75" customHeight="1">
      <c r="A1124" t="str">
        <f t="shared" si="377"/>
        <v/>
      </c>
      <c r="B1124" s="54"/>
      <c r="C1124" s="55"/>
      <c r="D1124" s="54"/>
      <c r="E1124" s="55"/>
      <c r="F1124" s="31"/>
      <c r="G1124" s="29"/>
      <c r="H1124" s="32"/>
      <c r="I1124" s="32"/>
      <c r="J1124" s="30"/>
      <c r="K1124" s="31"/>
      <c r="L1124" s="33"/>
      <c r="M1124" s="33"/>
      <c r="N1124" s="54"/>
      <c r="O1124" s="56"/>
      <c r="P1124" s="56"/>
      <c r="Q1124" s="57"/>
      <c r="R1124" s="33"/>
      <c r="S1124" s="33"/>
      <c r="T1124" s="40"/>
      <c r="U1124" s="40"/>
      <c r="V1124" s="17"/>
      <c r="W1124" s="17"/>
      <c r="X1124" s="10" t="str">
        <f>IFERROR(VLOOKUP($F1124,PRM!$G$3:$H$5,2,FALSE),"")</f>
        <v/>
      </c>
      <c r="Y1124" s="10" t="str">
        <f>IFERROR(VLOOKUP($G1124,PRM!$I$3:$J$5,2,FALSE),"")</f>
        <v/>
      </c>
      <c r="Z1124" s="10" t="str">
        <f>IFERROR(VLOOKUP($K1124,PRM!$K$3:$L$4,2,FALSE),"")</f>
        <v/>
      </c>
      <c r="AA1124" s="10" t="str">
        <f>IFERROR(VLOOKUP($N1124,PRM!$M$3:$N$50,2,FALSE),"")</f>
        <v/>
      </c>
      <c r="AB1124" s="10" t="str">
        <f>IFERROR(VLOOKUP($Y$3&amp;$R1124,PRM!$Q$3:$R$31,2,FALSE),"")</f>
        <v/>
      </c>
      <c r="AC1124" s="10" t="str">
        <f>IFERROR(VLOOKUP($Y$3&amp;$S1124,PRM!$AH$3:$AI$133,2,FALSE),"")</f>
        <v/>
      </c>
      <c r="AD1124" s="10" t="str">
        <f>IFERROR(VLOOKUP($Y$3&amp;$T1124,PRM!$Y$3:$Z$50,2,FALSE),"")</f>
        <v>1</v>
      </c>
      <c r="AE1124" s="10" t="str">
        <f>IFERROR(VLOOKUP($Y$3&amp;$U1124,PRM!$AD$3:$AE$44,2,FALSE),"")</f>
        <v/>
      </c>
      <c r="AF1124" s="10" t="str">
        <f>IFERROR(VLOOKUP($Y$3&amp;$R1124,PRM!$Q$3:$T$31,3,FALSE),"")</f>
        <v/>
      </c>
      <c r="AG1124" s="10" t="str">
        <f>IFERROR(IF(AF1124=0,0,MATCH($Y$3,PRM!$AF$3:'PRM'!$AF$133,0)),"")</f>
        <v/>
      </c>
      <c r="AH1124" s="10" t="str">
        <f>IF($Y$3="","",(IF(AF1124=0,0,COUNTIF(PRM!$AF$3:'PRM'!$AF$133,$Y$3))))</f>
        <v/>
      </c>
      <c r="AI1124" s="10" t="str">
        <f>IFERROR(VLOOKUP($Y$3&amp;$R1124,PRM!$Q$3:$U$31,4,FALSE),"")</f>
        <v/>
      </c>
      <c r="AJ1124" s="10" t="str">
        <f>IFERROR(IF(AI1124=0,0,MATCH($Y$3,PRM!$V$3:'PRM'!$V$50,0)),"")</f>
        <v/>
      </c>
      <c r="AK1124" s="10" t="str">
        <f>IF($Y$3="","",(IF(AI1124=0,0,COUNTIF(PRM!$V$3:'PRM'!$V$50,$Y$3))))</f>
        <v/>
      </c>
      <c r="AL1124" s="10" t="str">
        <f>IFERROR(VLOOKUP($Y$3&amp;$R1124,PRM!$Q$3:$U$31,5,FALSE),"")</f>
        <v/>
      </c>
      <c r="AM1124" s="10" t="str">
        <f>IFERROR(IF(AL1124=0,0,MATCH($Y$3,PRM!$AA$3:'PRM'!$AA$94,0)),"")</f>
        <v/>
      </c>
      <c r="AN1124" s="10" t="str">
        <f>IF($Y$3="","",IF(AL1124=0,0,COUNTIF(PRM!$AA$3:'PRM'!$AA$94,$Y$3)))</f>
        <v/>
      </c>
      <c r="AO1124" s="10">
        <f t="shared" si="357"/>
        <v>0</v>
      </c>
      <c r="AP1124" s="10">
        <f t="shared" si="358"/>
        <v>0</v>
      </c>
      <c r="AQ1124" s="10">
        <f t="shared" si="359"/>
        <v>0</v>
      </c>
      <c r="AR1124" s="10">
        <f t="shared" si="360"/>
        <v>0</v>
      </c>
      <c r="AS1124" s="10">
        <f t="shared" si="361"/>
        <v>0</v>
      </c>
      <c r="AT1124" s="10">
        <f t="shared" si="362"/>
        <v>0</v>
      </c>
      <c r="AU1124" s="10">
        <f t="shared" si="363"/>
        <v>0</v>
      </c>
      <c r="AV1124" s="10">
        <f t="shared" si="364"/>
        <v>0</v>
      </c>
      <c r="AW1124" s="10">
        <f t="shared" si="365"/>
        <v>0</v>
      </c>
      <c r="AX1124" s="10">
        <f t="shared" si="366"/>
        <v>0</v>
      </c>
      <c r="AY1124" s="10">
        <f t="shared" si="367"/>
        <v>0</v>
      </c>
      <c r="AZ1124" s="10">
        <f t="shared" si="368"/>
        <v>0</v>
      </c>
      <c r="BA1124" s="10">
        <f t="shared" si="369"/>
        <v>0</v>
      </c>
      <c r="BB1124" s="10">
        <f t="shared" si="370"/>
        <v>0</v>
      </c>
      <c r="BC1124" s="10">
        <f t="shared" si="371"/>
        <v>0</v>
      </c>
      <c r="BD1124" s="10">
        <f t="shared" si="372"/>
        <v>0</v>
      </c>
      <c r="BE1124" s="10">
        <f t="shared" si="373"/>
        <v>0</v>
      </c>
      <c r="BF1124" s="10">
        <f t="shared" si="374"/>
        <v>0</v>
      </c>
      <c r="BG1124" s="10">
        <f t="shared" si="375"/>
        <v>0</v>
      </c>
      <c r="BH1124" s="10">
        <f t="shared" si="376"/>
        <v>0</v>
      </c>
    </row>
    <row r="1125" spans="1:60" ht="27.75" customHeight="1">
      <c r="A1125" t="str">
        <f t="shared" si="377"/>
        <v/>
      </c>
      <c r="B1125" s="54"/>
      <c r="C1125" s="55"/>
      <c r="D1125" s="54"/>
      <c r="E1125" s="55"/>
      <c r="F1125" s="31"/>
      <c r="G1125" s="29"/>
      <c r="H1125" s="32"/>
      <c r="I1125" s="32"/>
      <c r="J1125" s="30"/>
      <c r="K1125" s="31"/>
      <c r="L1125" s="33"/>
      <c r="M1125" s="33"/>
      <c r="N1125" s="54"/>
      <c r="O1125" s="56"/>
      <c r="P1125" s="56"/>
      <c r="Q1125" s="57"/>
      <c r="R1125" s="33"/>
      <c r="S1125" s="33"/>
      <c r="T1125" s="40"/>
      <c r="U1125" s="40"/>
      <c r="V1125" s="17"/>
      <c r="W1125" s="17"/>
      <c r="X1125" s="10" t="str">
        <f>IFERROR(VLOOKUP($F1125,PRM!$G$3:$H$5,2,FALSE),"")</f>
        <v/>
      </c>
      <c r="Y1125" s="10" t="str">
        <f>IFERROR(VLOOKUP($G1125,PRM!$I$3:$J$5,2,FALSE),"")</f>
        <v/>
      </c>
      <c r="Z1125" s="10" t="str">
        <f>IFERROR(VLOOKUP($K1125,PRM!$K$3:$L$4,2,FALSE),"")</f>
        <v/>
      </c>
      <c r="AA1125" s="10" t="str">
        <f>IFERROR(VLOOKUP($N1125,PRM!$M$3:$N$50,2,FALSE),"")</f>
        <v/>
      </c>
      <c r="AB1125" s="10" t="str">
        <f>IFERROR(VLOOKUP($Y$3&amp;$R1125,PRM!$Q$3:$R$31,2,FALSE),"")</f>
        <v/>
      </c>
      <c r="AC1125" s="10" t="str">
        <f>IFERROR(VLOOKUP($Y$3&amp;$S1125,PRM!$AH$3:$AI$133,2,FALSE),"")</f>
        <v/>
      </c>
      <c r="AD1125" s="10" t="str">
        <f>IFERROR(VLOOKUP($Y$3&amp;$T1125,PRM!$Y$3:$Z$50,2,FALSE),"")</f>
        <v>1</v>
      </c>
      <c r="AE1125" s="10" t="str">
        <f>IFERROR(VLOOKUP($Y$3&amp;$U1125,PRM!$AD$3:$AE$44,2,FALSE),"")</f>
        <v/>
      </c>
      <c r="AF1125" s="10" t="str">
        <f>IFERROR(VLOOKUP($Y$3&amp;$R1125,PRM!$Q$3:$T$31,3,FALSE),"")</f>
        <v/>
      </c>
      <c r="AG1125" s="10" t="str">
        <f>IFERROR(IF(AF1125=0,0,MATCH($Y$3,PRM!$AF$3:'PRM'!$AF$133,0)),"")</f>
        <v/>
      </c>
      <c r="AH1125" s="10" t="str">
        <f>IF($Y$3="","",(IF(AF1125=0,0,COUNTIF(PRM!$AF$3:'PRM'!$AF$133,$Y$3))))</f>
        <v/>
      </c>
      <c r="AI1125" s="10" t="str">
        <f>IFERROR(VLOOKUP($Y$3&amp;$R1125,PRM!$Q$3:$U$31,4,FALSE),"")</f>
        <v/>
      </c>
      <c r="AJ1125" s="10" t="str">
        <f>IFERROR(IF(AI1125=0,0,MATCH($Y$3,PRM!$V$3:'PRM'!$V$50,0)),"")</f>
        <v/>
      </c>
      <c r="AK1125" s="10" t="str">
        <f>IF($Y$3="","",(IF(AI1125=0,0,COUNTIF(PRM!$V$3:'PRM'!$V$50,$Y$3))))</f>
        <v/>
      </c>
      <c r="AL1125" s="10" t="str">
        <f>IFERROR(VLOOKUP($Y$3&amp;$R1125,PRM!$Q$3:$U$31,5,FALSE),"")</f>
        <v/>
      </c>
      <c r="AM1125" s="10" t="str">
        <f>IFERROR(IF(AL1125=0,0,MATCH($Y$3,PRM!$AA$3:'PRM'!$AA$94,0)),"")</f>
        <v/>
      </c>
      <c r="AN1125" s="10" t="str">
        <f>IF($Y$3="","",IF(AL1125=0,0,COUNTIF(PRM!$AA$3:'PRM'!$AA$94,$Y$3)))</f>
        <v/>
      </c>
      <c r="AO1125" s="10">
        <f t="shared" si="357"/>
        <v>0</v>
      </c>
      <c r="AP1125" s="10">
        <f t="shared" si="358"/>
        <v>0</v>
      </c>
      <c r="AQ1125" s="10">
        <f t="shared" si="359"/>
        <v>0</v>
      </c>
      <c r="AR1125" s="10">
        <f t="shared" si="360"/>
        <v>0</v>
      </c>
      <c r="AS1125" s="10">
        <f t="shared" si="361"/>
        <v>0</v>
      </c>
      <c r="AT1125" s="10">
        <f t="shared" si="362"/>
        <v>0</v>
      </c>
      <c r="AU1125" s="10">
        <f t="shared" si="363"/>
        <v>0</v>
      </c>
      <c r="AV1125" s="10">
        <f t="shared" si="364"/>
        <v>0</v>
      </c>
      <c r="AW1125" s="10">
        <f t="shared" si="365"/>
        <v>0</v>
      </c>
      <c r="AX1125" s="10">
        <f t="shared" si="366"/>
        <v>0</v>
      </c>
      <c r="AY1125" s="10">
        <f t="shared" si="367"/>
        <v>0</v>
      </c>
      <c r="AZ1125" s="10">
        <f t="shared" si="368"/>
        <v>0</v>
      </c>
      <c r="BA1125" s="10">
        <f t="shared" si="369"/>
        <v>0</v>
      </c>
      <c r="BB1125" s="10">
        <f t="shared" si="370"/>
        <v>0</v>
      </c>
      <c r="BC1125" s="10">
        <f t="shared" si="371"/>
        <v>0</v>
      </c>
      <c r="BD1125" s="10">
        <f t="shared" si="372"/>
        <v>0</v>
      </c>
      <c r="BE1125" s="10">
        <f t="shared" si="373"/>
        <v>0</v>
      </c>
      <c r="BF1125" s="10">
        <f t="shared" si="374"/>
        <v>0</v>
      </c>
      <c r="BG1125" s="10">
        <f t="shared" si="375"/>
        <v>0</v>
      </c>
      <c r="BH1125" s="10">
        <f t="shared" si="376"/>
        <v>0</v>
      </c>
    </row>
    <row r="1126" spans="1:60" ht="27.75" customHeight="1">
      <c r="A1126" t="str">
        <f t="shared" si="377"/>
        <v/>
      </c>
      <c r="B1126" s="54"/>
      <c r="C1126" s="55"/>
      <c r="D1126" s="54"/>
      <c r="E1126" s="55"/>
      <c r="F1126" s="31"/>
      <c r="G1126" s="29"/>
      <c r="H1126" s="32"/>
      <c r="I1126" s="32"/>
      <c r="J1126" s="30"/>
      <c r="K1126" s="31"/>
      <c r="L1126" s="33"/>
      <c r="M1126" s="33"/>
      <c r="N1126" s="54"/>
      <c r="O1126" s="56"/>
      <c r="P1126" s="56"/>
      <c r="Q1126" s="57"/>
      <c r="R1126" s="33"/>
      <c r="S1126" s="33"/>
      <c r="T1126" s="40"/>
      <c r="U1126" s="40"/>
      <c r="V1126" s="17"/>
      <c r="W1126" s="17"/>
      <c r="X1126" s="10" t="str">
        <f>IFERROR(VLOOKUP($F1126,PRM!$G$3:$H$5,2,FALSE),"")</f>
        <v/>
      </c>
      <c r="Y1126" s="10" t="str">
        <f>IFERROR(VLOOKUP($G1126,PRM!$I$3:$J$5,2,FALSE),"")</f>
        <v/>
      </c>
      <c r="Z1126" s="10" t="str">
        <f>IFERROR(VLOOKUP($K1126,PRM!$K$3:$L$4,2,FALSE),"")</f>
        <v/>
      </c>
      <c r="AA1126" s="10" t="str">
        <f>IFERROR(VLOOKUP($N1126,PRM!$M$3:$N$50,2,FALSE),"")</f>
        <v/>
      </c>
      <c r="AB1126" s="10" t="str">
        <f>IFERROR(VLOOKUP($Y$3&amp;$R1126,PRM!$Q$3:$R$31,2,FALSE),"")</f>
        <v/>
      </c>
      <c r="AC1126" s="10" t="str">
        <f>IFERROR(VLOOKUP($Y$3&amp;$S1126,PRM!$AH$3:$AI$133,2,FALSE),"")</f>
        <v/>
      </c>
      <c r="AD1126" s="10" t="str">
        <f>IFERROR(VLOOKUP($Y$3&amp;$T1126,PRM!$Y$3:$Z$50,2,FALSE),"")</f>
        <v>1</v>
      </c>
      <c r="AE1126" s="10" t="str">
        <f>IFERROR(VLOOKUP($Y$3&amp;$U1126,PRM!$AD$3:$AE$44,2,FALSE),"")</f>
        <v/>
      </c>
      <c r="AF1126" s="10" t="str">
        <f>IFERROR(VLOOKUP($Y$3&amp;$R1126,PRM!$Q$3:$T$31,3,FALSE),"")</f>
        <v/>
      </c>
      <c r="AG1126" s="10" t="str">
        <f>IFERROR(IF(AF1126=0,0,MATCH($Y$3,PRM!$AF$3:'PRM'!$AF$133,0)),"")</f>
        <v/>
      </c>
      <c r="AH1126" s="10" t="str">
        <f>IF($Y$3="","",(IF(AF1126=0,0,COUNTIF(PRM!$AF$3:'PRM'!$AF$133,$Y$3))))</f>
        <v/>
      </c>
      <c r="AI1126" s="10" t="str">
        <f>IFERROR(VLOOKUP($Y$3&amp;$R1126,PRM!$Q$3:$U$31,4,FALSE),"")</f>
        <v/>
      </c>
      <c r="AJ1126" s="10" t="str">
        <f>IFERROR(IF(AI1126=0,0,MATCH($Y$3,PRM!$V$3:'PRM'!$V$50,0)),"")</f>
        <v/>
      </c>
      <c r="AK1126" s="10" t="str">
        <f>IF($Y$3="","",(IF(AI1126=0,0,COUNTIF(PRM!$V$3:'PRM'!$V$50,$Y$3))))</f>
        <v/>
      </c>
      <c r="AL1126" s="10" t="str">
        <f>IFERROR(VLOOKUP($Y$3&amp;$R1126,PRM!$Q$3:$U$31,5,FALSE),"")</f>
        <v/>
      </c>
      <c r="AM1126" s="10" t="str">
        <f>IFERROR(IF(AL1126=0,0,MATCH($Y$3,PRM!$AA$3:'PRM'!$AA$94,0)),"")</f>
        <v/>
      </c>
      <c r="AN1126" s="10" t="str">
        <f>IF($Y$3="","",IF(AL1126=0,0,COUNTIF(PRM!$AA$3:'PRM'!$AA$94,$Y$3)))</f>
        <v/>
      </c>
      <c r="AO1126" s="10">
        <f t="shared" si="357"/>
        <v>0</v>
      </c>
      <c r="AP1126" s="10">
        <f t="shared" si="358"/>
        <v>0</v>
      </c>
      <c r="AQ1126" s="10">
        <f t="shared" si="359"/>
        <v>0</v>
      </c>
      <c r="AR1126" s="10">
        <f t="shared" si="360"/>
        <v>0</v>
      </c>
      <c r="AS1126" s="10">
        <f t="shared" si="361"/>
        <v>0</v>
      </c>
      <c r="AT1126" s="10">
        <f t="shared" si="362"/>
        <v>0</v>
      </c>
      <c r="AU1126" s="10">
        <f t="shared" si="363"/>
        <v>0</v>
      </c>
      <c r="AV1126" s="10">
        <f t="shared" si="364"/>
        <v>0</v>
      </c>
      <c r="AW1126" s="10">
        <f t="shared" si="365"/>
        <v>0</v>
      </c>
      <c r="AX1126" s="10">
        <f t="shared" si="366"/>
        <v>0</v>
      </c>
      <c r="AY1126" s="10">
        <f t="shared" si="367"/>
        <v>0</v>
      </c>
      <c r="AZ1126" s="10">
        <f t="shared" si="368"/>
        <v>0</v>
      </c>
      <c r="BA1126" s="10">
        <f t="shared" si="369"/>
        <v>0</v>
      </c>
      <c r="BB1126" s="10">
        <f t="shared" si="370"/>
        <v>0</v>
      </c>
      <c r="BC1126" s="10">
        <f t="shared" si="371"/>
        <v>0</v>
      </c>
      <c r="BD1126" s="10">
        <f t="shared" si="372"/>
        <v>0</v>
      </c>
      <c r="BE1126" s="10">
        <f t="shared" si="373"/>
        <v>0</v>
      </c>
      <c r="BF1126" s="10">
        <f t="shared" si="374"/>
        <v>0</v>
      </c>
      <c r="BG1126" s="10">
        <f t="shared" si="375"/>
        <v>0</v>
      </c>
      <c r="BH1126" s="10">
        <f t="shared" si="376"/>
        <v>0</v>
      </c>
    </row>
    <row r="1127" spans="1:60" ht="27.75" customHeight="1">
      <c r="A1127" t="str">
        <f t="shared" si="377"/>
        <v/>
      </c>
      <c r="B1127" s="54"/>
      <c r="C1127" s="55"/>
      <c r="D1127" s="54"/>
      <c r="E1127" s="55"/>
      <c r="F1127" s="31"/>
      <c r="G1127" s="29"/>
      <c r="H1127" s="32"/>
      <c r="I1127" s="32"/>
      <c r="J1127" s="30"/>
      <c r="K1127" s="31"/>
      <c r="L1127" s="33"/>
      <c r="M1127" s="33"/>
      <c r="N1127" s="54"/>
      <c r="O1127" s="56"/>
      <c r="P1127" s="56"/>
      <c r="Q1127" s="57"/>
      <c r="R1127" s="33"/>
      <c r="S1127" s="33"/>
      <c r="T1127" s="40"/>
      <c r="U1127" s="40"/>
      <c r="V1127" s="17"/>
      <c r="W1127" s="17"/>
      <c r="X1127" s="10" t="str">
        <f>IFERROR(VLOOKUP($F1127,PRM!$G$3:$H$5,2,FALSE),"")</f>
        <v/>
      </c>
      <c r="Y1127" s="10" t="str">
        <f>IFERROR(VLOOKUP($G1127,PRM!$I$3:$J$5,2,FALSE),"")</f>
        <v/>
      </c>
      <c r="Z1127" s="10" t="str">
        <f>IFERROR(VLOOKUP($K1127,PRM!$K$3:$L$4,2,FALSE),"")</f>
        <v/>
      </c>
      <c r="AA1127" s="10" t="str">
        <f>IFERROR(VLOOKUP($N1127,PRM!$M$3:$N$50,2,FALSE),"")</f>
        <v/>
      </c>
      <c r="AB1127" s="10" t="str">
        <f>IFERROR(VLOOKUP($Y$3&amp;$R1127,PRM!$Q$3:$R$31,2,FALSE),"")</f>
        <v/>
      </c>
      <c r="AC1127" s="10" t="str">
        <f>IFERROR(VLOOKUP($Y$3&amp;$S1127,PRM!$AH$3:$AI$133,2,FALSE),"")</f>
        <v/>
      </c>
      <c r="AD1127" s="10" t="str">
        <f>IFERROR(VLOOKUP($Y$3&amp;$T1127,PRM!$Y$3:$Z$50,2,FALSE),"")</f>
        <v>1</v>
      </c>
      <c r="AE1127" s="10" t="str">
        <f>IFERROR(VLOOKUP($Y$3&amp;$U1127,PRM!$AD$3:$AE$44,2,FALSE),"")</f>
        <v/>
      </c>
      <c r="AF1127" s="10" t="str">
        <f>IFERROR(VLOOKUP($Y$3&amp;$R1127,PRM!$Q$3:$T$31,3,FALSE),"")</f>
        <v/>
      </c>
      <c r="AG1127" s="10" t="str">
        <f>IFERROR(IF(AF1127=0,0,MATCH($Y$3,PRM!$AF$3:'PRM'!$AF$133,0)),"")</f>
        <v/>
      </c>
      <c r="AH1127" s="10" t="str">
        <f>IF($Y$3="","",(IF(AF1127=0,0,COUNTIF(PRM!$AF$3:'PRM'!$AF$133,$Y$3))))</f>
        <v/>
      </c>
      <c r="AI1127" s="10" t="str">
        <f>IFERROR(VLOOKUP($Y$3&amp;$R1127,PRM!$Q$3:$U$31,4,FALSE),"")</f>
        <v/>
      </c>
      <c r="AJ1127" s="10" t="str">
        <f>IFERROR(IF(AI1127=0,0,MATCH($Y$3,PRM!$V$3:'PRM'!$V$50,0)),"")</f>
        <v/>
      </c>
      <c r="AK1127" s="10" t="str">
        <f>IF($Y$3="","",(IF(AI1127=0,0,COUNTIF(PRM!$V$3:'PRM'!$V$50,$Y$3))))</f>
        <v/>
      </c>
      <c r="AL1127" s="10" t="str">
        <f>IFERROR(VLOOKUP($Y$3&amp;$R1127,PRM!$Q$3:$U$31,5,FALSE),"")</f>
        <v/>
      </c>
      <c r="AM1127" s="10" t="str">
        <f>IFERROR(IF(AL1127=0,0,MATCH($Y$3,PRM!$AA$3:'PRM'!$AA$94,0)),"")</f>
        <v/>
      </c>
      <c r="AN1127" s="10" t="str">
        <f>IF($Y$3="","",IF(AL1127=0,0,COUNTIF(PRM!$AA$3:'PRM'!$AA$94,$Y$3)))</f>
        <v/>
      </c>
      <c r="AO1127" s="10">
        <f t="shared" si="357"/>
        <v>0</v>
      </c>
      <c r="AP1127" s="10">
        <f t="shared" si="358"/>
        <v>0</v>
      </c>
      <c r="AQ1127" s="10">
        <f t="shared" si="359"/>
        <v>0</v>
      </c>
      <c r="AR1127" s="10">
        <f t="shared" si="360"/>
        <v>0</v>
      </c>
      <c r="AS1127" s="10">
        <f t="shared" si="361"/>
        <v>0</v>
      </c>
      <c r="AT1127" s="10">
        <f t="shared" si="362"/>
        <v>0</v>
      </c>
      <c r="AU1127" s="10">
        <f t="shared" si="363"/>
        <v>0</v>
      </c>
      <c r="AV1127" s="10">
        <f t="shared" si="364"/>
        <v>0</v>
      </c>
      <c r="AW1127" s="10">
        <f t="shared" si="365"/>
        <v>0</v>
      </c>
      <c r="AX1127" s="10">
        <f t="shared" si="366"/>
        <v>0</v>
      </c>
      <c r="AY1127" s="10">
        <f t="shared" si="367"/>
        <v>0</v>
      </c>
      <c r="AZ1127" s="10">
        <f t="shared" si="368"/>
        <v>0</v>
      </c>
      <c r="BA1127" s="10">
        <f t="shared" si="369"/>
        <v>0</v>
      </c>
      <c r="BB1127" s="10">
        <f t="shared" si="370"/>
        <v>0</v>
      </c>
      <c r="BC1127" s="10">
        <f t="shared" si="371"/>
        <v>0</v>
      </c>
      <c r="BD1127" s="10">
        <f t="shared" si="372"/>
        <v>0</v>
      </c>
      <c r="BE1127" s="10">
        <f t="shared" si="373"/>
        <v>0</v>
      </c>
      <c r="BF1127" s="10">
        <f t="shared" si="374"/>
        <v>0</v>
      </c>
      <c r="BG1127" s="10">
        <f t="shared" si="375"/>
        <v>0</v>
      </c>
      <c r="BH1127" s="10">
        <f t="shared" si="376"/>
        <v>0</v>
      </c>
    </row>
    <row r="1128" spans="1:60" ht="27.75" customHeight="1">
      <c r="A1128" t="str">
        <f t="shared" si="377"/>
        <v/>
      </c>
      <c r="B1128" s="54"/>
      <c r="C1128" s="55"/>
      <c r="D1128" s="54"/>
      <c r="E1128" s="55"/>
      <c r="F1128" s="31"/>
      <c r="G1128" s="29"/>
      <c r="H1128" s="32"/>
      <c r="I1128" s="32"/>
      <c r="J1128" s="30"/>
      <c r="K1128" s="31"/>
      <c r="L1128" s="33"/>
      <c r="M1128" s="33"/>
      <c r="N1128" s="54"/>
      <c r="O1128" s="56"/>
      <c r="P1128" s="56"/>
      <c r="Q1128" s="57"/>
      <c r="R1128" s="33"/>
      <c r="S1128" s="33"/>
      <c r="T1128" s="40"/>
      <c r="U1128" s="40"/>
      <c r="V1128" s="17"/>
      <c r="W1128" s="17"/>
      <c r="X1128" s="10" t="str">
        <f>IFERROR(VLOOKUP($F1128,PRM!$G$3:$H$5,2,FALSE),"")</f>
        <v/>
      </c>
      <c r="Y1128" s="10" t="str">
        <f>IFERROR(VLOOKUP($G1128,PRM!$I$3:$J$5,2,FALSE),"")</f>
        <v/>
      </c>
      <c r="Z1128" s="10" t="str">
        <f>IFERROR(VLOOKUP($K1128,PRM!$K$3:$L$4,2,FALSE),"")</f>
        <v/>
      </c>
      <c r="AA1128" s="10" t="str">
        <f>IFERROR(VLOOKUP($N1128,PRM!$M$3:$N$50,2,FALSE),"")</f>
        <v/>
      </c>
      <c r="AB1128" s="10" t="str">
        <f>IFERROR(VLOOKUP($Y$3&amp;$R1128,PRM!$Q$3:$R$31,2,FALSE),"")</f>
        <v/>
      </c>
      <c r="AC1128" s="10" t="str">
        <f>IFERROR(VLOOKUP($Y$3&amp;$S1128,PRM!$AH$3:$AI$133,2,FALSE),"")</f>
        <v/>
      </c>
      <c r="AD1128" s="10" t="str">
        <f>IFERROR(VLOOKUP($Y$3&amp;$T1128,PRM!$Y$3:$Z$50,2,FALSE),"")</f>
        <v>1</v>
      </c>
      <c r="AE1128" s="10" t="str">
        <f>IFERROR(VLOOKUP($Y$3&amp;$U1128,PRM!$AD$3:$AE$44,2,FALSE),"")</f>
        <v/>
      </c>
      <c r="AF1128" s="10" t="str">
        <f>IFERROR(VLOOKUP($Y$3&amp;$R1128,PRM!$Q$3:$T$31,3,FALSE),"")</f>
        <v/>
      </c>
      <c r="AG1128" s="10" t="str">
        <f>IFERROR(IF(AF1128=0,0,MATCH($Y$3,PRM!$AF$3:'PRM'!$AF$133,0)),"")</f>
        <v/>
      </c>
      <c r="AH1128" s="10" t="str">
        <f>IF($Y$3="","",(IF(AF1128=0,0,COUNTIF(PRM!$AF$3:'PRM'!$AF$133,$Y$3))))</f>
        <v/>
      </c>
      <c r="AI1128" s="10" t="str">
        <f>IFERROR(VLOOKUP($Y$3&amp;$R1128,PRM!$Q$3:$U$31,4,FALSE),"")</f>
        <v/>
      </c>
      <c r="AJ1128" s="10" t="str">
        <f>IFERROR(IF(AI1128=0,0,MATCH($Y$3,PRM!$V$3:'PRM'!$V$50,0)),"")</f>
        <v/>
      </c>
      <c r="AK1128" s="10" t="str">
        <f>IF($Y$3="","",(IF(AI1128=0,0,COUNTIF(PRM!$V$3:'PRM'!$V$50,$Y$3))))</f>
        <v/>
      </c>
      <c r="AL1128" s="10" t="str">
        <f>IFERROR(VLOOKUP($Y$3&amp;$R1128,PRM!$Q$3:$U$31,5,FALSE),"")</f>
        <v/>
      </c>
      <c r="AM1128" s="10" t="str">
        <f>IFERROR(IF(AL1128=0,0,MATCH($Y$3,PRM!$AA$3:'PRM'!$AA$94,0)),"")</f>
        <v/>
      </c>
      <c r="AN1128" s="10" t="str">
        <f>IF($Y$3="","",IF(AL1128=0,0,COUNTIF(PRM!$AA$3:'PRM'!$AA$94,$Y$3)))</f>
        <v/>
      </c>
      <c r="AO1128" s="10">
        <f t="shared" si="357"/>
        <v>0</v>
      </c>
      <c r="AP1128" s="10">
        <f t="shared" si="358"/>
        <v>0</v>
      </c>
      <c r="AQ1128" s="10">
        <f t="shared" si="359"/>
        <v>0</v>
      </c>
      <c r="AR1128" s="10">
        <f t="shared" si="360"/>
        <v>0</v>
      </c>
      <c r="AS1128" s="10">
        <f t="shared" si="361"/>
        <v>0</v>
      </c>
      <c r="AT1128" s="10">
        <f t="shared" si="362"/>
        <v>0</v>
      </c>
      <c r="AU1128" s="10">
        <f t="shared" si="363"/>
        <v>0</v>
      </c>
      <c r="AV1128" s="10">
        <f t="shared" si="364"/>
        <v>0</v>
      </c>
      <c r="AW1128" s="10">
        <f t="shared" si="365"/>
        <v>0</v>
      </c>
      <c r="AX1128" s="10">
        <f t="shared" si="366"/>
        <v>0</v>
      </c>
      <c r="AY1128" s="10">
        <f t="shared" si="367"/>
        <v>0</v>
      </c>
      <c r="AZ1128" s="10">
        <f t="shared" si="368"/>
        <v>0</v>
      </c>
      <c r="BA1128" s="10">
        <f t="shared" si="369"/>
        <v>0</v>
      </c>
      <c r="BB1128" s="10">
        <f t="shared" si="370"/>
        <v>0</v>
      </c>
      <c r="BC1128" s="10">
        <f t="shared" si="371"/>
        <v>0</v>
      </c>
      <c r="BD1128" s="10">
        <f t="shared" si="372"/>
        <v>0</v>
      </c>
      <c r="BE1128" s="10">
        <f t="shared" si="373"/>
        <v>0</v>
      </c>
      <c r="BF1128" s="10">
        <f t="shared" si="374"/>
        <v>0</v>
      </c>
      <c r="BG1128" s="10">
        <f t="shared" si="375"/>
        <v>0</v>
      </c>
      <c r="BH1128" s="10">
        <f t="shared" si="376"/>
        <v>0</v>
      </c>
    </row>
    <row r="1129" spans="1:60" ht="27.75" customHeight="1">
      <c r="A1129" t="str">
        <f t="shared" si="377"/>
        <v/>
      </c>
      <c r="B1129" s="54"/>
      <c r="C1129" s="55"/>
      <c r="D1129" s="54"/>
      <c r="E1129" s="55"/>
      <c r="F1129" s="31"/>
      <c r="G1129" s="29"/>
      <c r="H1129" s="32"/>
      <c r="I1129" s="32"/>
      <c r="J1129" s="30"/>
      <c r="K1129" s="31"/>
      <c r="L1129" s="33"/>
      <c r="M1129" s="33"/>
      <c r="N1129" s="54"/>
      <c r="O1129" s="56"/>
      <c r="P1129" s="56"/>
      <c r="Q1129" s="57"/>
      <c r="R1129" s="33"/>
      <c r="S1129" s="33"/>
      <c r="T1129" s="40"/>
      <c r="U1129" s="40"/>
      <c r="V1129" s="17"/>
      <c r="W1129" s="17"/>
      <c r="X1129" s="10" t="str">
        <f>IFERROR(VLOOKUP($F1129,PRM!$G$3:$H$5,2,FALSE),"")</f>
        <v/>
      </c>
      <c r="Y1129" s="10" t="str">
        <f>IFERROR(VLOOKUP($G1129,PRM!$I$3:$J$5,2,FALSE),"")</f>
        <v/>
      </c>
      <c r="Z1129" s="10" t="str">
        <f>IFERROR(VLOOKUP($K1129,PRM!$K$3:$L$4,2,FALSE),"")</f>
        <v/>
      </c>
      <c r="AA1129" s="10" t="str">
        <f>IFERROR(VLOOKUP($N1129,PRM!$M$3:$N$50,2,FALSE),"")</f>
        <v/>
      </c>
      <c r="AB1129" s="10" t="str">
        <f>IFERROR(VLOOKUP($Y$3&amp;$R1129,PRM!$Q$3:$R$31,2,FALSE),"")</f>
        <v/>
      </c>
      <c r="AC1129" s="10" t="str">
        <f>IFERROR(VLOOKUP($Y$3&amp;$S1129,PRM!$AH$3:$AI$133,2,FALSE),"")</f>
        <v/>
      </c>
      <c r="AD1129" s="10" t="str">
        <f>IFERROR(VLOOKUP($Y$3&amp;$T1129,PRM!$Y$3:$Z$50,2,FALSE),"")</f>
        <v>1</v>
      </c>
      <c r="AE1129" s="10" t="str">
        <f>IFERROR(VLOOKUP($Y$3&amp;$U1129,PRM!$AD$3:$AE$44,2,FALSE),"")</f>
        <v/>
      </c>
      <c r="AF1129" s="10" t="str">
        <f>IFERROR(VLOOKUP($Y$3&amp;$R1129,PRM!$Q$3:$T$31,3,FALSE),"")</f>
        <v/>
      </c>
      <c r="AG1129" s="10" t="str">
        <f>IFERROR(IF(AF1129=0,0,MATCH($Y$3,PRM!$AF$3:'PRM'!$AF$133,0)),"")</f>
        <v/>
      </c>
      <c r="AH1129" s="10" t="str">
        <f>IF($Y$3="","",(IF(AF1129=0,0,COUNTIF(PRM!$AF$3:'PRM'!$AF$133,$Y$3))))</f>
        <v/>
      </c>
      <c r="AI1129" s="10" t="str">
        <f>IFERROR(VLOOKUP($Y$3&amp;$R1129,PRM!$Q$3:$U$31,4,FALSE),"")</f>
        <v/>
      </c>
      <c r="AJ1129" s="10" t="str">
        <f>IFERROR(IF(AI1129=0,0,MATCH($Y$3,PRM!$V$3:'PRM'!$V$50,0)),"")</f>
        <v/>
      </c>
      <c r="AK1129" s="10" t="str">
        <f>IF($Y$3="","",(IF(AI1129=0,0,COUNTIF(PRM!$V$3:'PRM'!$V$50,$Y$3))))</f>
        <v/>
      </c>
      <c r="AL1129" s="10" t="str">
        <f>IFERROR(VLOOKUP($Y$3&amp;$R1129,PRM!$Q$3:$U$31,5,FALSE),"")</f>
        <v/>
      </c>
      <c r="AM1129" s="10" t="str">
        <f>IFERROR(IF(AL1129=0,0,MATCH($Y$3,PRM!$AA$3:'PRM'!$AA$94,0)),"")</f>
        <v/>
      </c>
      <c r="AN1129" s="10" t="str">
        <f>IF($Y$3="","",IF(AL1129=0,0,COUNTIF(PRM!$AA$3:'PRM'!$AA$94,$Y$3)))</f>
        <v/>
      </c>
      <c r="AO1129" s="10">
        <f t="shared" si="357"/>
        <v>0</v>
      </c>
      <c r="AP1129" s="10">
        <f t="shared" si="358"/>
        <v>0</v>
      </c>
      <c r="AQ1129" s="10">
        <f t="shared" si="359"/>
        <v>0</v>
      </c>
      <c r="AR1129" s="10">
        <f t="shared" si="360"/>
        <v>0</v>
      </c>
      <c r="AS1129" s="10">
        <f t="shared" si="361"/>
        <v>0</v>
      </c>
      <c r="AT1129" s="10">
        <f t="shared" si="362"/>
        <v>0</v>
      </c>
      <c r="AU1129" s="10">
        <f t="shared" si="363"/>
        <v>0</v>
      </c>
      <c r="AV1129" s="10">
        <f t="shared" si="364"/>
        <v>0</v>
      </c>
      <c r="AW1129" s="10">
        <f t="shared" si="365"/>
        <v>0</v>
      </c>
      <c r="AX1129" s="10">
        <f t="shared" si="366"/>
        <v>0</v>
      </c>
      <c r="AY1129" s="10">
        <f t="shared" si="367"/>
        <v>0</v>
      </c>
      <c r="AZ1129" s="10">
        <f t="shared" si="368"/>
        <v>0</v>
      </c>
      <c r="BA1129" s="10">
        <f t="shared" si="369"/>
        <v>0</v>
      </c>
      <c r="BB1129" s="10">
        <f t="shared" si="370"/>
        <v>0</v>
      </c>
      <c r="BC1129" s="10">
        <f t="shared" si="371"/>
        <v>0</v>
      </c>
      <c r="BD1129" s="10">
        <f t="shared" si="372"/>
        <v>0</v>
      </c>
      <c r="BE1129" s="10">
        <f t="shared" si="373"/>
        <v>0</v>
      </c>
      <c r="BF1129" s="10">
        <f t="shared" si="374"/>
        <v>0</v>
      </c>
      <c r="BG1129" s="10">
        <f t="shared" si="375"/>
        <v>0</v>
      </c>
      <c r="BH1129" s="10">
        <f t="shared" si="376"/>
        <v>0</v>
      </c>
    </row>
    <row r="1130" spans="1:60" ht="27.75" customHeight="1">
      <c r="A1130" t="str">
        <f t="shared" si="377"/>
        <v/>
      </c>
      <c r="B1130" s="54"/>
      <c r="C1130" s="55"/>
      <c r="D1130" s="54"/>
      <c r="E1130" s="55"/>
      <c r="F1130" s="31"/>
      <c r="G1130" s="29"/>
      <c r="H1130" s="32"/>
      <c r="I1130" s="32"/>
      <c r="J1130" s="30"/>
      <c r="K1130" s="31"/>
      <c r="L1130" s="33"/>
      <c r="M1130" s="33"/>
      <c r="N1130" s="54"/>
      <c r="O1130" s="56"/>
      <c r="P1130" s="56"/>
      <c r="Q1130" s="57"/>
      <c r="R1130" s="33"/>
      <c r="S1130" s="33"/>
      <c r="T1130" s="40"/>
      <c r="U1130" s="40"/>
      <c r="V1130" s="17"/>
      <c r="W1130" s="17"/>
      <c r="X1130" s="10" t="str">
        <f>IFERROR(VLOOKUP($F1130,PRM!$G$3:$H$5,2,FALSE),"")</f>
        <v/>
      </c>
      <c r="Y1130" s="10" t="str">
        <f>IFERROR(VLOOKUP($G1130,PRM!$I$3:$J$5,2,FALSE),"")</f>
        <v/>
      </c>
      <c r="Z1130" s="10" t="str">
        <f>IFERROR(VLOOKUP($K1130,PRM!$K$3:$L$4,2,FALSE),"")</f>
        <v/>
      </c>
      <c r="AA1130" s="10" t="str">
        <f>IFERROR(VLOOKUP($N1130,PRM!$M$3:$N$50,2,FALSE),"")</f>
        <v/>
      </c>
      <c r="AB1130" s="10" t="str">
        <f>IFERROR(VLOOKUP($Y$3&amp;$R1130,PRM!$Q$3:$R$31,2,FALSE),"")</f>
        <v/>
      </c>
      <c r="AC1130" s="10" t="str">
        <f>IFERROR(VLOOKUP($Y$3&amp;$S1130,PRM!$AH$3:$AI$133,2,FALSE),"")</f>
        <v/>
      </c>
      <c r="AD1130" s="10" t="str">
        <f>IFERROR(VLOOKUP($Y$3&amp;$T1130,PRM!$Y$3:$Z$50,2,FALSE),"")</f>
        <v>1</v>
      </c>
      <c r="AE1130" s="10" t="str">
        <f>IFERROR(VLOOKUP($Y$3&amp;$U1130,PRM!$AD$3:$AE$44,2,FALSE),"")</f>
        <v/>
      </c>
      <c r="AF1130" s="10" t="str">
        <f>IFERROR(VLOOKUP($Y$3&amp;$R1130,PRM!$Q$3:$T$31,3,FALSE),"")</f>
        <v/>
      </c>
      <c r="AG1130" s="10" t="str">
        <f>IFERROR(IF(AF1130=0,0,MATCH($Y$3,PRM!$AF$3:'PRM'!$AF$133,0)),"")</f>
        <v/>
      </c>
      <c r="AH1130" s="10" t="str">
        <f>IF($Y$3="","",(IF(AF1130=0,0,COUNTIF(PRM!$AF$3:'PRM'!$AF$133,$Y$3))))</f>
        <v/>
      </c>
      <c r="AI1130" s="10" t="str">
        <f>IFERROR(VLOOKUP($Y$3&amp;$R1130,PRM!$Q$3:$U$31,4,FALSE),"")</f>
        <v/>
      </c>
      <c r="AJ1130" s="10" t="str">
        <f>IFERROR(IF(AI1130=0,0,MATCH($Y$3,PRM!$V$3:'PRM'!$V$50,0)),"")</f>
        <v/>
      </c>
      <c r="AK1130" s="10" t="str">
        <f>IF($Y$3="","",(IF(AI1130=0,0,COUNTIF(PRM!$V$3:'PRM'!$V$50,$Y$3))))</f>
        <v/>
      </c>
      <c r="AL1130" s="10" t="str">
        <f>IFERROR(VLOOKUP($Y$3&amp;$R1130,PRM!$Q$3:$U$31,5,FALSE),"")</f>
        <v/>
      </c>
      <c r="AM1130" s="10" t="str">
        <f>IFERROR(IF(AL1130=0,0,MATCH($Y$3,PRM!$AA$3:'PRM'!$AA$94,0)),"")</f>
        <v/>
      </c>
      <c r="AN1130" s="10" t="str">
        <f>IF($Y$3="","",IF(AL1130=0,0,COUNTIF(PRM!$AA$3:'PRM'!$AA$94,$Y$3)))</f>
        <v/>
      </c>
      <c r="AO1130" s="10">
        <f t="shared" si="357"/>
        <v>0</v>
      </c>
      <c r="AP1130" s="10">
        <f t="shared" si="358"/>
        <v>0</v>
      </c>
      <c r="AQ1130" s="10">
        <f t="shared" si="359"/>
        <v>0</v>
      </c>
      <c r="AR1130" s="10">
        <f t="shared" si="360"/>
        <v>0</v>
      </c>
      <c r="AS1130" s="10">
        <f t="shared" si="361"/>
        <v>0</v>
      </c>
      <c r="AT1130" s="10">
        <f t="shared" si="362"/>
        <v>0</v>
      </c>
      <c r="AU1130" s="10">
        <f t="shared" si="363"/>
        <v>0</v>
      </c>
      <c r="AV1130" s="10">
        <f t="shared" si="364"/>
        <v>0</v>
      </c>
      <c r="AW1130" s="10">
        <f t="shared" si="365"/>
        <v>0</v>
      </c>
      <c r="AX1130" s="10">
        <f t="shared" si="366"/>
        <v>0</v>
      </c>
      <c r="AY1130" s="10">
        <f t="shared" si="367"/>
        <v>0</v>
      </c>
      <c r="AZ1130" s="10">
        <f t="shared" si="368"/>
        <v>0</v>
      </c>
      <c r="BA1130" s="10">
        <f t="shared" si="369"/>
        <v>0</v>
      </c>
      <c r="BB1130" s="10">
        <f t="shared" si="370"/>
        <v>0</v>
      </c>
      <c r="BC1130" s="10">
        <f t="shared" si="371"/>
        <v>0</v>
      </c>
      <c r="BD1130" s="10">
        <f t="shared" si="372"/>
        <v>0</v>
      </c>
      <c r="BE1130" s="10">
        <f t="shared" si="373"/>
        <v>0</v>
      </c>
      <c r="BF1130" s="10">
        <f t="shared" si="374"/>
        <v>0</v>
      </c>
      <c r="BG1130" s="10">
        <f t="shared" si="375"/>
        <v>0</v>
      </c>
      <c r="BH1130" s="10">
        <f t="shared" si="376"/>
        <v>0</v>
      </c>
    </row>
    <row r="1131" spans="1:60" ht="27.75" customHeight="1">
      <c r="A1131" t="str">
        <f t="shared" si="377"/>
        <v/>
      </c>
      <c r="B1131" s="54"/>
      <c r="C1131" s="55"/>
      <c r="D1131" s="54"/>
      <c r="E1131" s="55"/>
      <c r="F1131" s="31"/>
      <c r="G1131" s="29"/>
      <c r="H1131" s="32"/>
      <c r="I1131" s="32"/>
      <c r="J1131" s="30"/>
      <c r="K1131" s="31"/>
      <c r="L1131" s="33"/>
      <c r="M1131" s="33"/>
      <c r="N1131" s="54"/>
      <c r="O1131" s="56"/>
      <c r="P1131" s="56"/>
      <c r="Q1131" s="57"/>
      <c r="R1131" s="33"/>
      <c r="S1131" s="33"/>
      <c r="T1131" s="40"/>
      <c r="U1131" s="40"/>
      <c r="V1131" s="17"/>
      <c r="W1131" s="17"/>
      <c r="X1131" s="10" t="str">
        <f>IFERROR(VLOOKUP($F1131,PRM!$G$3:$H$5,2,FALSE),"")</f>
        <v/>
      </c>
      <c r="Y1131" s="10" t="str">
        <f>IFERROR(VLOOKUP($G1131,PRM!$I$3:$J$5,2,FALSE),"")</f>
        <v/>
      </c>
      <c r="Z1131" s="10" t="str">
        <f>IFERROR(VLOOKUP($K1131,PRM!$K$3:$L$4,2,FALSE),"")</f>
        <v/>
      </c>
      <c r="AA1131" s="10" t="str">
        <f>IFERROR(VLOOKUP($N1131,PRM!$M$3:$N$50,2,FALSE),"")</f>
        <v/>
      </c>
      <c r="AB1131" s="10" t="str">
        <f>IFERROR(VLOOKUP($Y$3&amp;$R1131,PRM!$Q$3:$R$31,2,FALSE),"")</f>
        <v/>
      </c>
      <c r="AC1131" s="10" t="str">
        <f>IFERROR(VLOOKUP($Y$3&amp;$S1131,PRM!$AH$3:$AI$133,2,FALSE),"")</f>
        <v/>
      </c>
      <c r="AD1131" s="10" t="str">
        <f>IFERROR(VLOOKUP($Y$3&amp;$T1131,PRM!$Y$3:$Z$50,2,FALSE),"")</f>
        <v>1</v>
      </c>
      <c r="AE1131" s="10" t="str">
        <f>IFERROR(VLOOKUP($Y$3&amp;$U1131,PRM!$AD$3:$AE$44,2,FALSE),"")</f>
        <v/>
      </c>
      <c r="AF1131" s="10" t="str">
        <f>IFERROR(VLOOKUP($Y$3&amp;$R1131,PRM!$Q$3:$T$31,3,FALSE),"")</f>
        <v/>
      </c>
      <c r="AG1131" s="10" t="str">
        <f>IFERROR(IF(AF1131=0,0,MATCH($Y$3,PRM!$AF$3:'PRM'!$AF$133,0)),"")</f>
        <v/>
      </c>
      <c r="AH1131" s="10" t="str">
        <f>IF($Y$3="","",(IF(AF1131=0,0,COUNTIF(PRM!$AF$3:'PRM'!$AF$133,$Y$3))))</f>
        <v/>
      </c>
      <c r="AI1131" s="10" t="str">
        <f>IFERROR(VLOOKUP($Y$3&amp;$R1131,PRM!$Q$3:$U$31,4,FALSE),"")</f>
        <v/>
      </c>
      <c r="AJ1131" s="10" t="str">
        <f>IFERROR(IF(AI1131=0,0,MATCH($Y$3,PRM!$V$3:'PRM'!$V$50,0)),"")</f>
        <v/>
      </c>
      <c r="AK1131" s="10" t="str">
        <f>IF($Y$3="","",(IF(AI1131=0,0,COUNTIF(PRM!$V$3:'PRM'!$V$50,$Y$3))))</f>
        <v/>
      </c>
      <c r="AL1131" s="10" t="str">
        <f>IFERROR(VLOOKUP($Y$3&amp;$R1131,PRM!$Q$3:$U$31,5,FALSE),"")</f>
        <v/>
      </c>
      <c r="AM1131" s="10" t="str">
        <f>IFERROR(IF(AL1131=0,0,MATCH($Y$3,PRM!$AA$3:'PRM'!$AA$94,0)),"")</f>
        <v/>
      </c>
      <c r="AN1131" s="10" t="str">
        <f>IF($Y$3="","",IF(AL1131=0,0,COUNTIF(PRM!$AA$3:'PRM'!$AA$94,$Y$3)))</f>
        <v/>
      </c>
      <c r="AO1131" s="10">
        <f t="shared" si="357"/>
        <v>0</v>
      </c>
      <c r="AP1131" s="10">
        <f t="shared" si="358"/>
        <v>0</v>
      </c>
      <c r="AQ1131" s="10">
        <f t="shared" si="359"/>
        <v>0</v>
      </c>
      <c r="AR1131" s="10">
        <f t="shared" si="360"/>
        <v>0</v>
      </c>
      <c r="AS1131" s="10">
        <f t="shared" si="361"/>
        <v>0</v>
      </c>
      <c r="AT1131" s="10">
        <f t="shared" si="362"/>
        <v>0</v>
      </c>
      <c r="AU1131" s="10">
        <f t="shared" si="363"/>
        <v>0</v>
      </c>
      <c r="AV1131" s="10">
        <f t="shared" si="364"/>
        <v>0</v>
      </c>
      <c r="AW1131" s="10">
        <f t="shared" si="365"/>
        <v>0</v>
      </c>
      <c r="AX1131" s="10">
        <f t="shared" si="366"/>
        <v>0</v>
      </c>
      <c r="AY1131" s="10">
        <f t="shared" si="367"/>
        <v>0</v>
      </c>
      <c r="AZ1131" s="10">
        <f t="shared" si="368"/>
        <v>0</v>
      </c>
      <c r="BA1131" s="10">
        <f t="shared" si="369"/>
        <v>0</v>
      </c>
      <c r="BB1131" s="10">
        <f t="shared" si="370"/>
        <v>0</v>
      </c>
      <c r="BC1131" s="10">
        <f t="shared" si="371"/>
        <v>0</v>
      </c>
      <c r="BD1131" s="10">
        <f t="shared" si="372"/>
        <v>0</v>
      </c>
      <c r="BE1131" s="10">
        <f t="shared" si="373"/>
        <v>0</v>
      </c>
      <c r="BF1131" s="10">
        <f t="shared" si="374"/>
        <v>0</v>
      </c>
      <c r="BG1131" s="10">
        <f t="shared" si="375"/>
        <v>0</v>
      </c>
      <c r="BH1131" s="10">
        <f t="shared" si="376"/>
        <v>0</v>
      </c>
    </row>
    <row r="1132" spans="1:60" ht="27.75" customHeight="1">
      <c r="A1132" t="str">
        <f t="shared" si="377"/>
        <v/>
      </c>
      <c r="B1132" s="54"/>
      <c r="C1132" s="55"/>
      <c r="D1132" s="54"/>
      <c r="E1132" s="55"/>
      <c r="F1132" s="31"/>
      <c r="G1132" s="29"/>
      <c r="H1132" s="32"/>
      <c r="I1132" s="32"/>
      <c r="J1132" s="30"/>
      <c r="K1132" s="31"/>
      <c r="L1132" s="33"/>
      <c r="M1132" s="33"/>
      <c r="N1132" s="54"/>
      <c r="O1132" s="56"/>
      <c r="P1132" s="56"/>
      <c r="Q1132" s="57"/>
      <c r="R1132" s="33"/>
      <c r="S1132" s="33"/>
      <c r="T1132" s="40"/>
      <c r="U1132" s="40"/>
      <c r="V1132" s="17"/>
      <c r="W1132" s="17"/>
      <c r="X1132" s="10" t="str">
        <f>IFERROR(VLOOKUP($F1132,PRM!$G$3:$H$5,2,FALSE),"")</f>
        <v/>
      </c>
      <c r="Y1132" s="10" t="str">
        <f>IFERROR(VLOOKUP($G1132,PRM!$I$3:$J$5,2,FALSE),"")</f>
        <v/>
      </c>
      <c r="Z1132" s="10" t="str">
        <f>IFERROR(VLOOKUP($K1132,PRM!$K$3:$L$4,2,FALSE),"")</f>
        <v/>
      </c>
      <c r="AA1132" s="10" t="str">
        <f>IFERROR(VLOOKUP($N1132,PRM!$M$3:$N$50,2,FALSE),"")</f>
        <v/>
      </c>
      <c r="AB1132" s="10" t="str">
        <f>IFERROR(VLOOKUP($Y$3&amp;$R1132,PRM!$Q$3:$R$31,2,FALSE),"")</f>
        <v/>
      </c>
      <c r="AC1132" s="10" t="str">
        <f>IFERROR(VLOOKUP($Y$3&amp;$S1132,PRM!$AH$3:$AI$133,2,FALSE),"")</f>
        <v/>
      </c>
      <c r="AD1132" s="10" t="str">
        <f>IFERROR(VLOOKUP($Y$3&amp;$T1132,PRM!$Y$3:$Z$50,2,FALSE),"")</f>
        <v>1</v>
      </c>
      <c r="AE1132" s="10" t="str">
        <f>IFERROR(VLOOKUP($Y$3&amp;$U1132,PRM!$AD$3:$AE$44,2,FALSE),"")</f>
        <v/>
      </c>
      <c r="AF1132" s="10" t="str">
        <f>IFERROR(VLOOKUP($Y$3&amp;$R1132,PRM!$Q$3:$T$31,3,FALSE),"")</f>
        <v/>
      </c>
      <c r="AG1132" s="10" t="str">
        <f>IFERROR(IF(AF1132=0,0,MATCH($Y$3,PRM!$AF$3:'PRM'!$AF$133,0)),"")</f>
        <v/>
      </c>
      <c r="AH1132" s="10" t="str">
        <f>IF($Y$3="","",(IF(AF1132=0,0,COUNTIF(PRM!$AF$3:'PRM'!$AF$133,$Y$3))))</f>
        <v/>
      </c>
      <c r="AI1132" s="10" t="str">
        <f>IFERROR(VLOOKUP($Y$3&amp;$R1132,PRM!$Q$3:$U$31,4,FALSE),"")</f>
        <v/>
      </c>
      <c r="AJ1132" s="10" t="str">
        <f>IFERROR(IF(AI1132=0,0,MATCH($Y$3,PRM!$V$3:'PRM'!$V$50,0)),"")</f>
        <v/>
      </c>
      <c r="AK1132" s="10" t="str">
        <f>IF($Y$3="","",(IF(AI1132=0,0,COUNTIF(PRM!$V$3:'PRM'!$V$50,$Y$3))))</f>
        <v/>
      </c>
      <c r="AL1132" s="10" t="str">
        <f>IFERROR(VLOOKUP($Y$3&amp;$R1132,PRM!$Q$3:$U$31,5,FALSE),"")</f>
        <v/>
      </c>
      <c r="AM1132" s="10" t="str">
        <f>IFERROR(IF(AL1132=0,0,MATCH($Y$3,PRM!$AA$3:'PRM'!$AA$94,0)),"")</f>
        <v/>
      </c>
      <c r="AN1132" s="10" t="str">
        <f>IF($Y$3="","",IF(AL1132=0,0,COUNTIF(PRM!$AA$3:'PRM'!$AA$94,$Y$3)))</f>
        <v/>
      </c>
      <c r="AO1132" s="10">
        <f t="shared" si="357"/>
        <v>0</v>
      </c>
      <c r="AP1132" s="10">
        <f t="shared" si="358"/>
        <v>0</v>
      </c>
      <c r="AQ1132" s="10">
        <f t="shared" si="359"/>
        <v>0</v>
      </c>
      <c r="AR1132" s="10">
        <f t="shared" si="360"/>
        <v>0</v>
      </c>
      <c r="AS1132" s="10">
        <f t="shared" si="361"/>
        <v>0</v>
      </c>
      <c r="AT1132" s="10">
        <f t="shared" si="362"/>
        <v>0</v>
      </c>
      <c r="AU1132" s="10">
        <f t="shared" si="363"/>
        <v>0</v>
      </c>
      <c r="AV1132" s="10">
        <f t="shared" si="364"/>
        <v>0</v>
      </c>
      <c r="AW1132" s="10">
        <f t="shared" si="365"/>
        <v>0</v>
      </c>
      <c r="AX1132" s="10">
        <f t="shared" si="366"/>
        <v>0</v>
      </c>
      <c r="AY1132" s="10">
        <f t="shared" si="367"/>
        <v>0</v>
      </c>
      <c r="AZ1132" s="10">
        <f t="shared" si="368"/>
        <v>0</v>
      </c>
      <c r="BA1132" s="10">
        <f t="shared" si="369"/>
        <v>0</v>
      </c>
      <c r="BB1132" s="10">
        <f t="shared" si="370"/>
        <v>0</v>
      </c>
      <c r="BC1132" s="10">
        <f t="shared" si="371"/>
        <v>0</v>
      </c>
      <c r="BD1132" s="10">
        <f t="shared" si="372"/>
        <v>0</v>
      </c>
      <c r="BE1132" s="10">
        <f t="shared" si="373"/>
        <v>0</v>
      </c>
      <c r="BF1132" s="10">
        <f t="shared" si="374"/>
        <v>0</v>
      </c>
      <c r="BG1132" s="10">
        <f t="shared" si="375"/>
        <v>0</v>
      </c>
      <c r="BH1132" s="10">
        <f t="shared" si="376"/>
        <v>0</v>
      </c>
    </row>
    <row r="1133" spans="1:60" ht="27.75" customHeight="1">
      <c r="A1133" t="str">
        <f t="shared" si="377"/>
        <v/>
      </c>
      <c r="B1133" s="54"/>
      <c r="C1133" s="55"/>
      <c r="D1133" s="54"/>
      <c r="E1133" s="55"/>
      <c r="F1133" s="31"/>
      <c r="G1133" s="29"/>
      <c r="H1133" s="32"/>
      <c r="I1133" s="32"/>
      <c r="J1133" s="30"/>
      <c r="K1133" s="31"/>
      <c r="L1133" s="33"/>
      <c r="M1133" s="33"/>
      <c r="N1133" s="54"/>
      <c r="O1133" s="56"/>
      <c r="P1133" s="56"/>
      <c r="Q1133" s="57"/>
      <c r="R1133" s="33"/>
      <c r="S1133" s="33"/>
      <c r="T1133" s="40"/>
      <c r="U1133" s="40"/>
      <c r="V1133" s="17"/>
      <c r="W1133" s="17"/>
      <c r="X1133" s="10" t="str">
        <f>IFERROR(VLOOKUP($F1133,PRM!$G$3:$H$5,2,FALSE),"")</f>
        <v/>
      </c>
      <c r="Y1133" s="10" t="str">
        <f>IFERROR(VLOOKUP($G1133,PRM!$I$3:$J$5,2,FALSE),"")</f>
        <v/>
      </c>
      <c r="Z1133" s="10" t="str">
        <f>IFERROR(VLOOKUP($K1133,PRM!$K$3:$L$4,2,FALSE),"")</f>
        <v/>
      </c>
      <c r="AA1133" s="10" t="str">
        <f>IFERROR(VLOOKUP($N1133,PRM!$M$3:$N$50,2,FALSE),"")</f>
        <v/>
      </c>
      <c r="AB1133" s="10" t="str">
        <f>IFERROR(VLOOKUP($Y$3&amp;$R1133,PRM!$Q$3:$R$31,2,FALSE),"")</f>
        <v/>
      </c>
      <c r="AC1133" s="10" t="str">
        <f>IFERROR(VLOOKUP($Y$3&amp;$S1133,PRM!$AH$3:$AI$133,2,FALSE),"")</f>
        <v/>
      </c>
      <c r="AD1133" s="10" t="str">
        <f>IFERROR(VLOOKUP($Y$3&amp;$T1133,PRM!$Y$3:$Z$50,2,FALSE),"")</f>
        <v>1</v>
      </c>
      <c r="AE1133" s="10" t="str">
        <f>IFERROR(VLOOKUP($Y$3&amp;$U1133,PRM!$AD$3:$AE$44,2,FALSE),"")</f>
        <v/>
      </c>
      <c r="AF1133" s="10" t="str">
        <f>IFERROR(VLOOKUP($Y$3&amp;$R1133,PRM!$Q$3:$T$31,3,FALSE),"")</f>
        <v/>
      </c>
      <c r="AG1133" s="10" t="str">
        <f>IFERROR(IF(AF1133=0,0,MATCH($Y$3,PRM!$AF$3:'PRM'!$AF$133,0)),"")</f>
        <v/>
      </c>
      <c r="AH1133" s="10" t="str">
        <f>IF($Y$3="","",(IF(AF1133=0,0,COUNTIF(PRM!$AF$3:'PRM'!$AF$133,$Y$3))))</f>
        <v/>
      </c>
      <c r="AI1133" s="10" t="str">
        <f>IFERROR(VLOOKUP($Y$3&amp;$R1133,PRM!$Q$3:$U$31,4,FALSE),"")</f>
        <v/>
      </c>
      <c r="AJ1133" s="10" t="str">
        <f>IFERROR(IF(AI1133=0,0,MATCH($Y$3,PRM!$V$3:'PRM'!$V$50,0)),"")</f>
        <v/>
      </c>
      <c r="AK1133" s="10" t="str">
        <f>IF($Y$3="","",(IF(AI1133=0,0,COUNTIF(PRM!$V$3:'PRM'!$V$50,$Y$3))))</f>
        <v/>
      </c>
      <c r="AL1133" s="10" t="str">
        <f>IFERROR(VLOOKUP($Y$3&amp;$R1133,PRM!$Q$3:$U$31,5,FALSE),"")</f>
        <v/>
      </c>
      <c r="AM1133" s="10" t="str">
        <f>IFERROR(IF(AL1133=0,0,MATCH($Y$3,PRM!$AA$3:'PRM'!$AA$94,0)),"")</f>
        <v/>
      </c>
      <c r="AN1133" s="10" t="str">
        <f>IF($Y$3="","",IF(AL1133=0,0,COUNTIF(PRM!$AA$3:'PRM'!$AA$94,$Y$3)))</f>
        <v/>
      </c>
      <c r="AO1133" s="10">
        <f t="shared" si="357"/>
        <v>0</v>
      </c>
      <c r="AP1133" s="10">
        <f t="shared" si="358"/>
        <v>0</v>
      </c>
      <c r="AQ1133" s="10">
        <f t="shared" si="359"/>
        <v>0</v>
      </c>
      <c r="AR1133" s="10">
        <f t="shared" si="360"/>
        <v>0</v>
      </c>
      <c r="AS1133" s="10">
        <f t="shared" si="361"/>
        <v>0</v>
      </c>
      <c r="AT1133" s="10">
        <f t="shared" si="362"/>
        <v>0</v>
      </c>
      <c r="AU1133" s="10">
        <f t="shared" si="363"/>
        <v>0</v>
      </c>
      <c r="AV1133" s="10">
        <f t="shared" si="364"/>
        <v>0</v>
      </c>
      <c r="AW1133" s="10">
        <f t="shared" si="365"/>
        <v>0</v>
      </c>
      <c r="AX1133" s="10">
        <f t="shared" si="366"/>
        <v>0</v>
      </c>
      <c r="AY1133" s="10">
        <f t="shared" si="367"/>
        <v>0</v>
      </c>
      <c r="AZ1133" s="10">
        <f t="shared" si="368"/>
        <v>0</v>
      </c>
      <c r="BA1133" s="10">
        <f t="shared" si="369"/>
        <v>0</v>
      </c>
      <c r="BB1133" s="10">
        <f t="shared" si="370"/>
        <v>0</v>
      </c>
      <c r="BC1133" s="10">
        <f t="shared" si="371"/>
        <v>0</v>
      </c>
      <c r="BD1133" s="10">
        <f t="shared" si="372"/>
        <v>0</v>
      </c>
      <c r="BE1133" s="10">
        <f t="shared" si="373"/>
        <v>0</v>
      </c>
      <c r="BF1133" s="10">
        <f t="shared" si="374"/>
        <v>0</v>
      </c>
      <c r="BG1133" s="10">
        <f t="shared" si="375"/>
        <v>0</v>
      </c>
      <c r="BH1133" s="10">
        <f t="shared" si="376"/>
        <v>0</v>
      </c>
    </row>
    <row r="1134" spans="1:60" ht="27.75" customHeight="1">
      <c r="A1134" t="str">
        <f t="shared" si="377"/>
        <v/>
      </c>
      <c r="B1134" s="54"/>
      <c r="C1134" s="55"/>
      <c r="D1134" s="54"/>
      <c r="E1134" s="55"/>
      <c r="F1134" s="31"/>
      <c r="G1134" s="29"/>
      <c r="H1134" s="32"/>
      <c r="I1134" s="32"/>
      <c r="J1134" s="30"/>
      <c r="K1134" s="31"/>
      <c r="L1134" s="33"/>
      <c r="M1134" s="33"/>
      <c r="N1134" s="54"/>
      <c r="O1134" s="56"/>
      <c r="P1134" s="56"/>
      <c r="Q1134" s="57"/>
      <c r="R1134" s="33"/>
      <c r="S1134" s="33"/>
      <c r="T1134" s="40"/>
      <c r="U1134" s="40"/>
      <c r="V1134" s="17"/>
      <c r="W1134" s="17"/>
      <c r="X1134" s="10" t="str">
        <f>IFERROR(VLOOKUP($F1134,PRM!$G$3:$H$5,2,FALSE),"")</f>
        <v/>
      </c>
      <c r="Y1134" s="10" t="str">
        <f>IFERROR(VLOOKUP($G1134,PRM!$I$3:$J$5,2,FALSE),"")</f>
        <v/>
      </c>
      <c r="Z1134" s="10" t="str">
        <f>IFERROR(VLOOKUP($K1134,PRM!$K$3:$L$4,2,FALSE),"")</f>
        <v/>
      </c>
      <c r="AA1134" s="10" t="str">
        <f>IFERROR(VLOOKUP($N1134,PRM!$M$3:$N$50,2,FALSE),"")</f>
        <v/>
      </c>
      <c r="AB1134" s="10" t="str">
        <f>IFERROR(VLOOKUP($Y$3&amp;$R1134,PRM!$Q$3:$R$31,2,FALSE),"")</f>
        <v/>
      </c>
      <c r="AC1134" s="10" t="str">
        <f>IFERROR(VLOOKUP($Y$3&amp;$S1134,PRM!$AH$3:$AI$133,2,FALSE),"")</f>
        <v/>
      </c>
      <c r="AD1134" s="10" t="str">
        <f>IFERROR(VLOOKUP($Y$3&amp;$T1134,PRM!$Y$3:$Z$50,2,FALSE),"")</f>
        <v>1</v>
      </c>
      <c r="AE1134" s="10" t="str">
        <f>IFERROR(VLOOKUP($Y$3&amp;$U1134,PRM!$AD$3:$AE$44,2,FALSE),"")</f>
        <v/>
      </c>
      <c r="AF1134" s="10" t="str">
        <f>IFERROR(VLOOKUP($Y$3&amp;$R1134,PRM!$Q$3:$T$31,3,FALSE),"")</f>
        <v/>
      </c>
      <c r="AG1134" s="10" t="str">
        <f>IFERROR(IF(AF1134=0,0,MATCH($Y$3,PRM!$AF$3:'PRM'!$AF$133,0)),"")</f>
        <v/>
      </c>
      <c r="AH1134" s="10" t="str">
        <f>IF($Y$3="","",(IF(AF1134=0,0,COUNTIF(PRM!$AF$3:'PRM'!$AF$133,$Y$3))))</f>
        <v/>
      </c>
      <c r="AI1134" s="10" t="str">
        <f>IFERROR(VLOOKUP($Y$3&amp;$R1134,PRM!$Q$3:$U$31,4,FALSE),"")</f>
        <v/>
      </c>
      <c r="AJ1134" s="10" t="str">
        <f>IFERROR(IF(AI1134=0,0,MATCH($Y$3,PRM!$V$3:'PRM'!$V$50,0)),"")</f>
        <v/>
      </c>
      <c r="AK1134" s="10" t="str">
        <f>IF($Y$3="","",(IF(AI1134=0,0,COUNTIF(PRM!$V$3:'PRM'!$V$50,$Y$3))))</f>
        <v/>
      </c>
      <c r="AL1134" s="10" t="str">
        <f>IFERROR(VLOOKUP($Y$3&amp;$R1134,PRM!$Q$3:$U$31,5,FALSE),"")</f>
        <v/>
      </c>
      <c r="AM1134" s="10" t="str">
        <f>IFERROR(IF(AL1134=0,0,MATCH($Y$3,PRM!$AA$3:'PRM'!$AA$94,0)),"")</f>
        <v/>
      </c>
      <c r="AN1134" s="10" t="str">
        <f>IF($Y$3="","",IF(AL1134=0,0,COUNTIF(PRM!$AA$3:'PRM'!$AA$94,$Y$3)))</f>
        <v/>
      </c>
      <c r="AO1134" s="10">
        <f t="shared" si="357"/>
        <v>0</v>
      </c>
      <c r="AP1134" s="10">
        <f t="shared" si="358"/>
        <v>0</v>
      </c>
      <c r="AQ1134" s="10">
        <f t="shared" si="359"/>
        <v>0</v>
      </c>
      <c r="AR1134" s="10">
        <f t="shared" si="360"/>
        <v>0</v>
      </c>
      <c r="AS1134" s="10">
        <f t="shared" si="361"/>
        <v>0</v>
      </c>
      <c r="AT1134" s="10">
        <f t="shared" si="362"/>
        <v>0</v>
      </c>
      <c r="AU1134" s="10">
        <f t="shared" si="363"/>
        <v>0</v>
      </c>
      <c r="AV1134" s="10">
        <f t="shared" si="364"/>
        <v>0</v>
      </c>
      <c r="AW1134" s="10">
        <f t="shared" si="365"/>
        <v>0</v>
      </c>
      <c r="AX1134" s="10">
        <f t="shared" si="366"/>
        <v>0</v>
      </c>
      <c r="AY1134" s="10">
        <f t="shared" si="367"/>
        <v>0</v>
      </c>
      <c r="AZ1134" s="10">
        <f t="shared" si="368"/>
        <v>0</v>
      </c>
      <c r="BA1134" s="10">
        <f t="shared" si="369"/>
        <v>0</v>
      </c>
      <c r="BB1134" s="10">
        <f t="shared" si="370"/>
        <v>0</v>
      </c>
      <c r="BC1134" s="10">
        <f t="shared" si="371"/>
        <v>0</v>
      </c>
      <c r="BD1134" s="10">
        <f t="shared" si="372"/>
        <v>0</v>
      </c>
      <c r="BE1134" s="10">
        <f t="shared" si="373"/>
        <v>0</v>
      </c>
      <c r="BF1134" s="10">
        <f t="shared" si="374"/>
        <v>0</v>
      </c>
      <c r="BG1134" s="10">
        <f t="shared" si="375"/>
        <v>0</v>
      </c>
      <c r="BH1134" s="10">
        <f t="shared" si="376"/>
        <v>0</v>
      </c>
    </row>
    <row r="1135" spans="1:60" ht="27.75" customHeight="1">
      <c r="A1135" t="str">
        <f t="shared" si="377"/>
        <v/>
      </c>
      <c r="B1135" s="54"/>
      <c r="C1135" s="55"/>
      <c r="D1135" s="54"/>
      <c r="E1135" s="55"/>
      <c r="F1135" s="31"/>
      <c r="G1135" s="29"/>
      <c r="H1135" s="32"/>
      <c r="I1135" s="32"/>
      <c r="J1135" s="30"/>
      <c r="K1135" s="31"/>
      <c r="L1135" s="33"/>
      <c r="M1135" s="33"/>
      <c r="N1135" s="54"/>
      <c r="O1135" s="56"/>
      <c r="P1135" s="56"/>
      <c r="Q1135" s="57"/>
      <c r="R1135" s="33"/>
      <c r="S1135" s="33"/>
      <c r="T1135" s="40"/>
      <c r="U1135" s="40"/>
      <c r="V1135" s="17"/>
      <c r="W1135" s="17"/>
      <c r="X1135" s="10" t="str">
        <f>IFERROR(VLOOKUP($F1135,PRM!$G$3:$H$5,2,FALSE),"")</f>
        <v/>
      </c>
      <c r="Y1135" s="10" t="str">
        <f>IFERROR(VLOOKUP($G1135,PRM!$I$3:$J$5,2,FALSE),"")</f>
        <v/>
      </c>
      <c r="Z1135" s="10" t="str">
        <f>IFERROR(VLOOKUP($K1135,PRM!$K$3:$L$4,2,FALSE),"")</f>
        <v/>
      </c>
      <c r="AA1135" s="10" t="str">
        <f>IFERROR(VLOOKUP($N1135,PRM!$M$3:$N$50,2,FALSE),"")</f>
        <v/>
      </c>
      <c r="AB1135" s="10" t="str">
        <f>IFERROR(VLOOKUP($Y$3&amp;$R1135,PRM!$Q$3:$R$31,2,FALSE),"")</f>
        <v/>
      </c>
      <c r="AC1135" s="10" t="str">
        <f>IFERROR(VLOOKUP($Y$3&amp;$S1135,PRM!$AH$3:$AI$133,2,FALSE),"")</f>
        <v/>
      </c>
      <c r="AD1135" s="10" t="str">
        <f>IFERROR(VLOOKUP($Y$3&amp;$T1135,PRM!$Y$3:$Z$50,2,FALSE),"")</f>
        <v>1</v>
      </c>
      <c r="AE1135" s="10" t="str">
        <f>IFERROR(VLOOKUP($Y$3&amp;$U1135,PRM!$AD$3:$AE$44,2,FALSE),"")</f>
        <v/>
      </c>
      <c r="AF1135" s="10" t="str">
        <f>IFERROR(VLOOKUP($Y$3&amp;$R1135,PRM!$Q$3:$T$31,3,FALSE),"")</f>
        <v/>
      </c>
      <c r="AG1135" s="10" t="str">
        <f>IFERROR(IF(AF1135=0,0,MATCH($Y$3,PRM!$AF$3:'PRM'!$AF$133,0)),"")</f>
        <v/>
      </c>
      <c r="AH1135" s="10" t="str">
        <f>IF($Y$3="","",(IF(AF1135=0,0,COUNTIF(PRM!$AF$3:'PRM'!$AF$133,$Y$3))))</f>
        <v/>
      </c>
      <c r="AI1135" s="10" t="str">
        <f>IFERROR(VLOOKUP($Y$3&amp;$R1135,PRM!$Q$3:$U$31,4,FALSE),"")</f>
        <v/>
      </c>
      <c r="AJ1135" s="10" t="str">
        <f>IFERROR(IF(AI1135=0,0,MATCH($Y$3,PRM!$V$3:'PRM'!$V$50,0)),"")</f>
        <v/>
      </c>
      <c r="AK1135" s="10" t="str">
        <f>IF($Y$3="","",(IF(AI1135=0,0,COUNTIF(PRM!$V$3:'PRM'!$V$50,$Y$3))))</f>
        <v/>
      </c>
      <c r="AL1135" s="10" t="str">
        <f>IFERROR(VLOOKUP($Y$3&amp;$R1135,PRM!$Q$3:$U$31,5,FALSE),"")</f>
        <v/>
      </c>
      <c r="AM1135" s="10" t="str">
        <f>IFERROR(IF(AL1135=0,0,MATCH($Y$3,PRM!$AA$3:'PRM'!$AA$94,0)),"")</f>
        <v/>
      </c>
      <c r="AN1135" s="10" t="str">
        <f>IF($Y$3="","",IF(AL1135=0,0,COUNTIF(PRM!$AA$3:'PRM'!$AA$94,$Y$3)))</f>
        <v/>
      </c>
      <c r="AO1135" s="10">
        <f t="shared" si="357"/>
        <v>0</v>
      </c>
      <c r="AP1135" s="10">
        <f t="shared" si="358"/>
        <v>0</v>
      </c>
      <c r="AQ1135" s="10">
        <f t="shared" si="359"/>
        <v>0</v>
      </c>
      <c r="AR1135" s="10">
        <f t="shared" si="360"/>
        <v>0</v>
      </c>
      <c r="AS1135" s="10">
        <f t="shared" si="361"/>
        <v>0</v>
      </c>
      <c r="AT1135" s="10">
        <f t="shared" si="362"/>
        <v>0</v>
      </c>
      <c r="AU1135" s="10">
        <f t="shared" si="363"/>
        <v>0</v>
      </c>
      <c r="AV1135" s="10">
        <f t="shared" si="364"/>
        <v>0</v>
      </c>
      <c r="AW1135" s="10">
        <f t="shared" si="365"/>
        <v>0</v>
      </c>
      <c r="AX1135" s="10">
        <f t="shared" si="366"/>
        <v>0</v>
      </c>
      <c r="AY1135" s="10">
        <f t="shared" si="367"/>
        <v>0</v>
      </c>
      <c r="AZ1135" s="10">
        <f t="shared" si="368"/>
        <v>0</v>
      </c>
      <c r="BA1135" s="10">
        <f t="shared" si="369"/>
        <v>0</v>
      </c>
      <c r="BB1135" s="10">
        <f t="shared" si="370"/>
        <v>0</v>
      </c>
      <c r="BC1135" s="10">
        <f t="shared" si="371"/>
        <v>0</v>
      </c>
      <c r="BD1135" s="10">
        <f t="shared" si="372"/>
        <v>0</v>
      </c>
      <c r="BE1135" s="10">
        <f t="shared" si="373"/>
        <v>0</v>
      </c>
      <c r="BF1135" s="10">
        <f t="shared" si="374"/>
        <v>0</v>
      </c>
      <c r="BG1135" s="10">
        <f t="shared" si="375"/>
        <v>0</v>
      </c>
      <c r="BH1135" s="10">
        <f t="shared" si="376"/>
        <v>0</v>
      </c>
    </row>
    <row r="1136" spans="1:60" ht="27.75" customHeight="1">
      <c r="A1136" t="str">
        <f t="shared" si="377"/>
        <v/>
      </c>
      <c r="B1136" s="54"/>
      <c r="C1136" s="55"/>
      <c r="D1136" s="54"/>
      <c r="E1136" s="55"/>
      <c r="F1136" s="31"/>
      <c r="G1136" s="29"/>
      <c r="H1136" s="32"/>
      <c r="I1136" s="32"/>
      <c r="J1136" s="30"/>
      <c r="K1136" s="31"/>
      <c r="L1136" s="33"/>
      <c r="M1136" s="33"/>
      <c r="N1136" s="54"/>
      <c r="O1136" s="56"/>
      <c r="P1136" s="56"/>
      <c r="Q1136" s="57"/>
      <c r="R1136" s="33"/>
      <c r="S1136" s="33"/>
      <c r="T1136" s="40"/>
      <c r="U1136" s="40"/>
      <c r="V1136" s="17"/>
      <c r="W1136" s="17"/>
      <c r="X1136" s="10" t="str">
        <f>IFERROR(VLOOKUP($F1136,PRM!$G$3:$H$5,2,FALSE),"")</f>
        <v/>
      </c>
      <c r="Y1136" s="10" t="str">
        <f>IFERROR(VLOOKUP($G1136,PRM!$I$3:$J$5,2,FALSE),"")</f>
        <v/>
      </c>
      <c r="Z1136" s="10" t="str">
        <f>IFERROR(VLOOKUP($K1136,PRM!$K$3:$L$4,2,FALSE),"")</f>
        <v/>
      </c>
      <c r="AA1136" s="10" t="str">
        <f>IFERROR(VLOOKUP($N1136,PRM!$M$3:$N$50,2,FALSE),"")</f>
        <v/>
      </c>
      <c r="AB1136" s="10" t="str">
        <f>IFERROR(VLOOKUP($Y$3&amp;$R1136,PRM!$Q$3:$R$31,2,FALSE),"")</f>
        <v/>
      </c>
      <c r="AC1136" s="10" t="str">
        <f>IFERROR(VLOOKUP($Y$3&amp;$S1136,PRM!$AH$3:$AI$133,2,FALSE),"")</f>
        <v/>
      </c>
      <c r="AD1136" s="10" t="str">
        <f>IFERROR(VLOOKUP($Y$3&amp;$T1136,PRM!$Y$3:$Z$50,2,FALSE),"")</f>
        <v>1</v>
      </c>
      <c r="AE1136" s="10" t="str">
        <f>IFERROR(VLOOKUP($Y$3&amp;$U1136,PRM!$AD$3:$AE$44,2,FALSE),"")</f>
        <v/>
      </c>
      <c r="AF1136" s="10" t="str">
        <f>IFERROR(VLOOKUP($Y$3&amp;$R1136,PRM!$Q$3:$T$31,3,FALSE),"")</f>
        <v/>
      </c>
      <c r="AG1136" s="10" t="str">
        <f>IFERROR(IF(AF1136=0,0,MATCH($Y$3,PRM!$AF$3:'PRM'!$AF$133,0)),"")</f>
        <v/>
      </c>
      <c r="AH1136" s="10" t="str">
        <f>IF($Y$3="","",(IF(AF1136=0,0,COUNTIF(PRM!$AF$3:'PRM'!$AF$133,$Y$3))))</f>
        <v/>
      </c>
      <c r="AI1136" s="10" t="str">
        <f>IFERROR(VLOOKUP($Y$3&amp;$R1136,PRM!$Q$3:$U$31,4,FALSE),"")</f>
        <v/>
      </c>
      <c r="AJ1136" s="10" t="str">
        <f>IFERROR(IF(AI1136=0,0,MATCH($Y$3,PRM!$V$3:'PRM'!$V$50,0)),"")</f>
        <v/>
      </c>
      <c r="AK1136" s="10" t="str">
        <f>IF($Y$3="","",(IF(AI1136=0,0,COUNTIF(PRM!$V$3:'PRM'!$V$50,$Y$3))))</f>
        <v/>
      </c>
      <c r="AL1136" s="10" t="str">
        <f>IFERROR(VLOOKUP($Y$3&amp;$R1136,PRM!$Q$3:$U$31,5,FALSE),"")</f>
        <v/>
      </c>
      <c r="AM1136" s="10" t="str">
        <f>IFERROR(IF(AL1136=0,0,MATCH($Y$3,PRM!$AA$3:'PRM'!$AA$94,0)),"")</f>
        <v/>
      </c>
      <c r="AN1136" s="10" t="str">
        <f>IF($Y$3="","",IF(AL1136=0,0,COUNTIF(PRM!$AA$3:'PRM'!$AA$94,$Y$3)))</f>
        <v/>
      </c>
      <c r="AO1136" s="10">
        <f t="shared" si="357"/>
        <v>0</v>
      </c>
      <c r="AP1136" s="10">
        <f t="shared" si="358"/>
        <v>0</v>
      </c>
      <c r="AQ1136" s="10">
        <f t="shared" si="359"/>
        <v>0</v>
      </c>
      <c r="AR1136" s="10">
        <f t="shared" si="360"/>
        <v>0</v>
      </c>
      <c r="AS1136" s="10">
        <f t="shared" si="361"/>
        <v>0</v>
      </c>
      <c r="AT1136" s="10">
        <f t="shared" si="362"/>
        <v>0</v>
      </c>
      <c r="AU1136" s="10">
        <f t="shared" si="363"/>
        <v>0</v>
      </c>
      <c r="AV1136" s="10">
        <f t="shared" si="364"/>
        <v>0</v>
      </c>
      <c r="AW1136" s="10">
        <f t="shared" si="365"/>
        <v>0</v>
      </c>
      <c r="AX1136" s="10">
        <f t="shared" si="366"/>
        <v>0</v>
      </c>
      <c r="AY1136" s="10">
        <f t="shared" si="367"/>
        <v>0</v>
      </c>
      <c r="AZ1136" s="10">
        <f t="shared" si="368"/>
        <v>0</v>
      </c>
      <c r="BA1136" s="10">
        <f t="shared" si="369"/>
        <v>0</v>
      </c>
      <c r="BB1136" s="10">
        <f t="shared" si="370"/>
        <v>0</v>
      </c>
      <c r="BC1136" s="10">
        <f t="shared" si="371"/>
        <v>0</v>
      </c>
      <c r="BD1136" s="10">
        <f t="shared" si="372"/>
        <v>0</v>
      </c>
      <c r="BE1136" s="10">
        <f t="shared" si="373"/>
        <v>0</v>
      </c>
      <c r="BF1136" s="10">
        <f t="shared" si="374"/>
        <v>0</v>
      </c>
      <c r="BG1136" s="10">
        <f t="shared" si="375"/>
        <v>0</v>
      </c>
      <c r="BH1136" s="10">
        <f t="shared" si="376"/>
        <v>0</v>
      </c>
    </row>
    <row r="1137" spans="1:60" ht="27.75" customHeight="1">
      <c r="A1137" t="str">
        <f t="shared" si="377"/>
        <v/>
      </c>
      <c r="B1137" s="54"/>
      <c r="C1137" s="55"/>
      <c r="D1137" s="54"/>
      <c r="E1137" s="55"/>
      <c r="F1137" s="31"/>
      <c r="G1137" s="29"/>
      <c r="H1137" s="32"/>
      <c r="I1137" s="32"/>
      <c r="J1137" s="30"/>
      <c r="K1137" s="31"/>
      <c r="L1137" s="33"/>
      <c r="M1137" s="33"/>
      <c r="N1137" s="54"/>
      <c r="O1137" s="56"/>
      <c r="P1137" s="56"/>
      <c r="Q1137" s="57"/>
      <c r="R1137" s="33"/>
      <c r="S1137" s="33"/>
      <c r="T1137" s="40"/>
      <c r="U1137" s="40"/>
      <c r="V1137" s="17"/>
      <c r="W1137" s="17"/>
      <c r="X1137" s="10" t="str">
        <f>IFERROR(VLOOKUP($F1137,PRM!$G$3:$H$5,2,FALSE),"")</f>
        <v/>
      </c>
      <c r="Y1137" s="10" t="str">
        <f>IFERROR(VLOOKUP($G1137,PRM!$I$3:$J$5,2,FALSE),"")</f>
        <v/>
      </c>
      <c r="Z1137" s="10" t="str">
        <f>IFERROR(VLOOKUP($K1137,PRM!$K$3:$L$4,2,FALSE),"")</f>
        <v/>
      </c>
      <c r="AA1137" s="10" t="str">
        <f>IFERROR(VLOOKUP($N1137,PRM!$M$3:$N$50,2,FALSE),"")</f>
        <v/>
      </c>
      <c r="AB1137" s="10" t="str">
        <f>IFERROR(VLOOKUP($Y$3&amp;$R1137,PRM!$Q$3:$R$31,2,FALSE),"")</f>
        <v/>
      </c>
      <c r="AC1137" s="10" t="str">
        <f>IFERROR(VLOOKUP($Y$3&amp;$S1137,PRM!$AH$3:$AI$133,2,FALSE),"")</f>
        <v/>
      </c>
      <c r="AD1137" s="10" t="str">
        <f>IFERROR(VLOOKUP($Y$3&amp;$T1137,PRM!$Y$3:$Z$50,2,FALSE),"")</f>
        <v>1</v>
      </c>
      <c r="AE1137" s="10" t="str">
        <f>IFERROR(VLOOKUP($Y$3&amp;$U1137,PRM!$AD$3:$AE$44,2,FALSE),"")</f>
        <v/>
      </c>
      <c r="AF1137" s="10" t="str">
        <f>IFERROR(VLOOKUP($Y$3&amp;$R1137,PRM!$Q$3:$T$31,3,FALSE),"")</f>
        <v/>
      </c>
      <c r="AG1137" s="10" t="str">
        <f>IFERROR(IF(AF1137=0,0,MATCH($Y$3,PRM!$AF$3:'PRM'!$AF$133,0)),"")</f>
        <v/>
      </c>
      <c r="AH1137" s="10" t="str">
        <f>IF($Y$3="","",(IF(AF1137=0,0,COUNTIF(PRM!$AF$3:'PRM'!$AF$133,$Y$3))))</f>
        <v/>
      </c>
      <c r="AI1137" s="10" t="str">
        <f>IFERROR(VLOOKUP($Y$3&amp;$R1137,PRM!$Q$3:$U$31,4,FALSE),"")</f>
        <v/>
      </c>
      <c r="AJ1137" s="10" t="str">
        <f>IFERROR(IF(AI1137=0,0,MATCH($Y$3,PRM!$V$3:'PRM'!$V$50,0)),"")</f>
        <v/>
      </c>
      <c r="AK1137" s="10" t="str">
        <f>IF($Y$3="","",(IF(AI1137=0,0,COUNTIF(PRM!$V$3:'PRM'!$V$50,$Y$3))))</f>
        <v/>
      </c>
      <c r="AL1137" s="10" t="str">
        <f>IFERROR(VLOOKUP($Y$3&amp;$R1137,PRM!$Q$3:$U$31,5,FALSE),"")</f>
        <v/>
      </c>
      <c r="AM1137" s="10" t="str">
        <f>IFERROR(IF(AL1137=0,0,MATCH($Y$3,PRM!$AA$3:'PRM'!$AA$94,0)),"")</f>
        <v/>
      </c>
      <c r="AN1137" s="10" t="str">
        <f>IF($Y$3="","",IF(AL1137=0,0,COUNTIF(PRM!$AA$3:'PRM'!$AA$94,$Y$3)))</f>
        <v/>
      </c>
      <c r="AO1137" s="10">
        <f t="shared" si="357"/>
        <v>0</v>
      </c>
      <c r="AP1137" s="10">
        <f t="shared" si="358"/>
        <v>0</v>
      </c>
      <c r="AQ1137" s="10">
        <f t="shared" si="359"/>
        <v>0</v>
      </c>
      <c r="AR1137" s="10">
        <f t="shared" si="360"/>
        <v>0</v>
      </c>
      <c r="AS1137" s="10">
        <f t="shared" si="361"/>
        <v>0</v>
      </c>
      <c r="AT1137" s="10">
        <f t="shared" si="362"/>
        <v>0</v>
      </c>
      <c r="AU1137" s="10">
        <f t="shared" si="363"/>
        <v>0</v>
      </c>
      <c r="AV1137" s="10">
        <f t="shared" si="364"/>
        <v>0</v>
      </c>
      <c r="AW1137" s="10">
        <f t="shared" si="365"/>
        <v>0</v>
      </c>
      <c r="AX1137" s="10">
        <f t="shared" si="366"/>
        <v>0</v>
      </c>
      <c r="AY1137" s="10">
        <f t="shared" si="367"/>
        <v>0</v>
      </c>
      <c r="AZ1137" s="10">
        <f t="shared" si="368"/>
        <v>0</v>
      </c>
      <c r="BA1137" s="10">
        <f t="shared" si="369"/>
        <v>0</v>
      </c>
      <c r="BB1137" s="10">
        <f t="shared" si="370"/>
        <v>0</v>
      </c>
      <c r="BC1137" s="10">
        <f t="shared" si="371"/>
        <v>0</v>
      </c>
      <c r="BD1137" s="10">
        <f t="shared" si="372"/>
        <v>0</v>
      </c>
      <c r="BE1137" s="10">
        <f t="shared" si="373"/>
        <v>0</v>
      </c>
      <c r="BF1137" s="10">
        <f t="shared" si="374"/>
        <v>0</v>
      </c>
      <c r="BG1137" s="10">
        <f t="shared" si="375"/>
        <v>0</v>
      </c>
      <c r="BH1137" s="10">
        <f t="shared" si="376"/>
        <v>0</v>
      </c>
    </row>
    <row r="1138" spans="1:60" ht="27.75" customHeight="1">
      <c r="A1138" t="str">
        <f t="shared" si="377"/>
        <v/>
      </c>
      <c r="B1138" s="54"/>
      <c r="C1138" s="55"/>
      <c r="D1138" s="54"/>
      <c r="E1138" s="55"/>
      <c r="F1138" s="31"/>
      <c r="G1138" s="29"/>
      <c r="H1138" s="32"/>
      <c r="I1138" s="32"/>
      <c r="J1138" s="30"/>
      <c r="K1138" s="31"/>
      <c r="L1138" s="33"/>
      <c r="M1138" s="33"/>
      <c r="N1138" s="54"/>
      <c r="O1138" s="56"/>
      <c r="P1138" s="56"/>
      <c r="Q1138" s="57"/>
      <c r="R1138" s="33"/>
      <c r="S1138" s="33"/>
      <c r="T1138" s="40"/>
      <c r="U1138" s="40"/>
      <c r="V1138" s="17"/>
      <c r="W1138" s="17"/>
      <c r="X1138" s="10" t="str">
        <f>IFERROR(VLOOKUP($F1138,PRM!$G$3:$H$5,2,FALSE),"")</f>
        <v/>
      </c>
      <c r="Y1138" s="10" t="str">
        <f>IFERROR(VLOOKUP($G1138,PRM!$I$3:$J$5,2,FALSE),"")</f>
        <v/>
      </c>
      <c r="Z1138" s="10" t="str">
        <f>IFERROR(VLOOKUP($K1138,PRM!$K$3:$L$4,2,FALSE),"")</f>
        <v/>
      </c>
      <c r="AA1138" s="10" t="str">
        <f>IFERROR(VLOOKUP($N1138,PRM!$M$3:$N$50,2,FALSE),"")</f>
        <v/>
      </c>
      <c r="AB1138" s="10" t="str">
        <f>IFERROR(VLOOKUP($Y$3&amp;$R1138,PRM!$Q$3:$R$31,2,FALSE),"")</f>
        <v/>
      </c>
      <c r="AC1138" s="10" t="str">
        <f>IFERROR(VLOOKUP($Y$3&amp;$S1138,PRM!$AH$3:$AI$133,2,FALSE),"")</f>
        <v/>
      </c>
      <c r="AD1138" s="10" t="str">
        <f>IFERROR(VLOOKUP($Y$3&amp;$T1138,PRM!$Y$3:$Z$50,2,FALSE),"")</f>
        <v>1</v>
      </c>
      <c r="AE1138" s="10" t="str">
        <f>IFERROR(VLOOKUP($Y$3&amp;$U1138,PRM!$AD$3:$AE$44,2,FALSE),"")</f>
        <v/>
      </c>
      <c r="AF1138" s="10" t="str">
        <f>IFERROR(VLOOKUP($Y$3&amp;$R1138,PRM!$Q$3:$T$31,3,FALSE),"")</f>
        <v/>
      </c>
      <c r="AG1138" s="10" t="str">
        <f>IFERROR(IF(AF1138=0,0,MATCH($Y$3,PRM!$AF$3:'PRM'!$AF$133,0)),"")</f>
        <v/>
      </c>
      <c r="AH1138" s="10" t="str">
        <f>IF($Y$3="","",(IF(AF1138=0,0,COUNTIF(PRM!$AF$3:'PRM'!$AF$133,$Y$3))))</f>
        <v/>
      </c>
      <c r="AI1138" s="10" t="str">
        <f>IFERROR(VLOOKUP($Y$3&amp;$R1138,PRM!$Q$3:$U$31,4,FALSE),"")</f>
        <v/>
      </c>
      <c r="AJ1138" s="10" t="str">
        <f>IFERROR(IF(AI1138=0,0,MATCH($Y$3,PRM!$V$3:'PRM'!$V$50,0)),"")</f>
        <v/>
      </c>
      <c r="AK1138" s="10" t="str">
        <f>IF($Y$3="","",(IF(AI1138=0,0,COUNTIF(PRM!$V$3:'PRM'!$V$50,$Y$3))))</f>
        <v/>
      </c>
      <c r="AL1138" s="10" t="str">
        <f>IFERROR(VLOOKUP($Y$3&amp;$R1138,PRM!$Q$3:$U$31,5,FALSE),"")</f>
        <v/>
      </c>
      <c r="AM1138" s="10" t="str">
        <f>IFERROR(IF(AL1138=0,0,MATCH($Y$3,PRM!$AA$3:'PRM'!$AA$94,0)),"")</f>
        <v/>
      </c>
      <c r="AN1138" s="10" t="str">
        <f>IF($Y$3="","",IF(AL1138=0,0,COUNTIF(PRM!$AA$3:'PRM'!$AA$94,$Y$3)))</f>
        <v/>
      </c>
      <c r="AO1138" s="10">
        <f t="shared" si="357"/>
        <v>0</v>
      </c>
      <c r="AP1138" s="10">
        <f t="shared" si="358"/>
        <v>0</v>
      </c>
      <c r="AQ1138" s="10">
        <f t="shared" si="359"/>
        <v>0</v>
      </c>
      <c r="AR1138" s="10">
        <f t="shared" si="360"/>
        <v>0</v>
      </c>
      <c r="AS1138" s="10">
        <f t="shared" si="361"/>
        <v>0</v>
      </c>
      <c r="AT1138" s="10">
        <f t="shared" si="362"/>
        <v>0</v>
      </c>
      <c r="AU1138" s="10">
        <f t="shared" si="363"/>
        <v>0</v>
      </c>
      <c r="AV1138" s="10">
        <f t="shared" si="364"/>
        <v>0</v>
      </c>
      <c r="AW1138" s="10">
        <f t="shared" si="365"/>
        <v>0</v>
      </c>
      <c r="AX1138" s="10">
        <f t="shared" si="366"/>
        <v>0</v>
      </c>
      <c r="AY1138" s="10">
        <f t="shared" si="367"/>
        <v>0</v>
      </c>
      <c r="AZ1138" s="10">
        <f t="shared" si="368"/>
        <v>0</v>
      </c>
      <c r="BA1138" s="10">
        <f t="shared" si="369"/>
        <v>0</v>
      </c>
      <c r="BB1138" s="10">
        <f t="shared" si="370"/>
        <v>0</v>
      </c>
      <c r="BC1138" s="10">
        <f t="shared" si="371"/>
        <v>0</v>
      </c>
      <c r="BD1138" s="10">
        <f t="shared" si="372"/>
        <v>0</v>
      </c>
      <c r="BE1138" s="10">
        <f t="shared" si="373"/>
        <v>0</v>
      </c>
      <c r="BF1138" s="10">
        <f t="shared" si="374"/>
        <v>0</v>
      </c>
      <c r="BG1138" s="10">
        <f t="shared" si="375"/>
        <v>0</v>
      </c>
      <c r="BH1138" s="10">
        <f t="shared" si="376"/>
        <v>0</v>
      </c>
    </row>
    <row r="1139" spans="1:60" ht="27.75" customHeight="1">
      <c r="A1139" t="str">
        <f t="shared" si="377"/>
        <v/>
      </c>
      <c r="B1139" s="54"/>
      <c r="C1139" s="55"/>
      <c r="D1139" s="54"/>
      <c r="E1139" s="55"/>
      <c r="F1139" s="31"/>
      <c r="G1139" s="29"/>
      <c r="H1139" s="32"/>
      <c r="I1139" s="32"/>
      <c r="J1139" s="30"/>
      <c r="K1139" s="31"/>
      <c r="L1139" s="33"/>
      <c r="M1139" s="33"/>
      <c r="N1139" s="54"/>
      <c r="O1139" s="56"/>
      <c r="P1139" s="56"/>
      <c r="Q1139" s="57"/>
      <c r="R1139" s="33"/>
      <c r="S1139" s="33"/>
      <c r="T1139" s="40"/>
      <c r="U1139" s="40"/>
      <c r="V1139" s="17"/>
      <c r="W1139" s="17"/>
      <c r="X1139" s="10" t="str">
        <f>IFERROR(VLOOKUP($F1139,PRM!$G$3:$H$5,2,FALSE),"")</f>
        <v/>
      </c>
      <c r="Y1139" s="10" t="str">
        <f>IFERROR(VLOOKUP($G1139,PRM!$I$3:$J$5,2,FALSE),"")</f>
        <v/>
      </c>
      <c r="Z1139" s="10" t="str">
        <f>IFERROR(VLOOKUP($K1139,PRM!$K$3:$L$4,2,FALSE),"")</f>
        <v/>
      </c>
      <c r="AA1139" s="10" t="str">
        <f>IFERROR(VLOOKUP($N1139,PRM!$M$3:$N$50,2,FALSE),"")</f>
        <v/>
      </c>
      <c r="AB1139" s="10" t="str">
        <f>IFERROR(VLOOKUP($Y$3&amp;$R1139,PRM!$Q$3:$R$31,2,FALSE),"")</f>
        <v/>
      </c>
      <c r="AC1139" s="10" t="str">
        <f>IFERROR(VLOOKUP($Y$3&amp;$S1139,PRM!$AH$3:$AI$133,2,FALSE),"")</f>
        <v/>
      </c>
      <c r="AD1139" s="10" t="str">
        <f>IFERROR(VLOOKUP($Y$3&amp;$T1139,PRM!$Y$3:$Z$50,2,FALSE),"")</f>
        <v>1</v>
      </c>
      <c r="AE1139" s="10" t="str">
        <f>IFERROR(VLOOKUP($Y$3&amp;$U1139,PRM!$AD$3:$AE$44,2,FALSE),"")</f>
        <v/>
      </c>
      <c r="AF1139" s="10" t="str">
        <f>IFERROR(VLOOKUP($Y$3&amp;$R1139,PRM!$Q$3:$T$31,3,FALSE),"")</f>
        <v/>
      </c>
      <c r="AG1139" s="10" t="str">
        <f>IFERROR(IF(AF1139=0,0,MATCH($Y$3,PRM!$AF$3:'PRM'!$AF$133,0)),"")</f>
        <v/>
      </c>
      <c r="AH1139" s="10" t="str">
        <f>IF($Y$3="","",(IF(AF1139=0,0,COUNTIF(PRM!$AF$3:'PRM'!$AF$133,$Y$3))))</f>
        <v/>
      </c>
      <c r="AI1139" s="10" t="str">
        <f>IFERROR(VLOOKUP($Y$3&amp;$R1139,PRM!$Q$3:$U$31,4,FALSE),"")</f>
        <v/>
      </c>
      <c r="AJ1139" s="10" t="str">
        <f>IFERROR(IF(AI1139=0,0,MATCH($Y$3,PRM!$V$3:'PRM'!$V$50,0)),"")</f>
        <v/>
      </c>
      <c r="AK1139" s="10" t="str">
        <f>IF($Y$3="","",(IF(AI1139=0,0,COUNTIF(PRM!$V$3:'PRM'!$V$50,$Y$3))))</f>
        <v/>
      </c>
      <c r="AL1139" s="10" t="str">
        <f>IFERROR(VLOOKUP($Y$3&amp;$R1139,PRM!$Q$3:$U$31,5,FALSE),"")</f>
        <v/>
      </c>
      <c r="AM1139" s="10" t="str">
        <f>IFERROR(IF(AL1139=0,0,MATCH($Y$3,PRM!$AA$3:'PRM'!$AA$94,0)),"")</f>
        <v/>
      </c>
      <c r="AN1139" s="10" t="str">
        <f>IF($Y$3="","",IF(AL1139=0,0,COUNTIF(PRM!$AA$3:'PRM'!$AA$94,$Y$3)))</f>
        <v/>
      </c>
      <c r="AO1139" s="10">
        <f t="shared" si="357"/>
        <v>0</v>
      </c>
      <c r="AP1139" s="10">
        <f t="shared" si="358"/>
        <v>0</v>
      </c>
      <c r="AQ1139" s="10">
        <f t="shared" si="359"/>
        <v>0</v>
      </c>
      <c r="AR1139" s="10">
        <f t="shared" si="360"/>
        <v>0</v>
      </c>
      <c r="AS1139" s="10">
        <f t="shared" si="361"/>
        <v>0</v>
      </c>
      <c r="AT1139" s="10">
        <f t="shared" si="362"/>
        <v>0</v>
      </c>
      <c r="AU1139" s="10">
        <f t="shared" si="363"/>
        <v>0</v>
      </c>
      <c r="AV1139" s="10">
        <f t="shared" si="364"/>
        <v>0</v>
      </c>
      <c r="AW1139" s="10">
        <f t="shared" si="365"/>
        <v>0</v>
      </c>
      <c r="AX1139" s="10">
        <f t="shared" si="366"/>
        <v>0</v>
      </c>
      <c r="AY1139" s="10">
        <f t="shared" si="367"/>
        <v>0</v>
      </c>
      <c r="AZ1139" s="10">
        <f t="shared" si="368"/>
        <v>0</v>
      </c>
      <c r="BA1139" s="10">
        <f t="shared" si="369"/>
        <v>0</v>
      </c>
      <c r="BB1139" s="10">
        <f t="shared" si="370"/>
        <v>0</v>
      </c>
      <c r="BC1139" s="10">
        <f t="shared" si="371"/>
        <v>0</v>
      </c>
      <c r="BD1139" s="10">
        <f t="shared" si="372"/>
        <v>0</v>
      </c>
      <c r="BE1139" s="10">
        <f t="shared" si="373"/>
        <v>0</v>
      </c>
      <c r="BF1139" s="10">
        <f t="shared" si="374"/>
        <v>0</v>
      </c>
      <c r="BG1139" s="10">
        <f t="shared" si="375"/>
        <v>0</v>
      </c>
      <c r="BH1139" s="10">
        <f t="shared" si="376"/>
        <v>0</v>
      </c>
    </row>
    <row r="1140" spans="1:60" ht="27.75" customHeight="1">
      <c r="A1140" t="str">
        <f t="shared" si="377"/>
        <v/>
      </c>
      <c r="B1140" s="54"/>
      <c r="C1140" s="55"/>
      <c r="D1140" s="54"/>
      <c r="E1140" s="55"/>
      <c r="F1140" s="31"/>
      <c r="G1140" s="29"/>
      <c r="H1140" s="32"/>
      <c r="I1140" s="32"/>
      <c r="J1140" s="30"/>
      <c r="K1140" s="31"/>
      <c r="L1140" s="33"/>
      <c r="M1140" s="33"/>
      <c r="N1140" s="54"/>
      <c r="O1140" s="56"/>
      <c r="P1140" s="56"/>
      <c r="Q1140" s="57"/>
      <c r="R1140" s="33"/>
      <c r="S1140" s="33"/>
      <c r="T1140" s="40"/>
      <c r="U1140" s="40"/>
      <c r="V1140" s="17"/>
      <c r="W1140" s="17"/>
      <c r="X1140" s="10" t="str">
        <f>IFERROR(VLOOKUP($F1140,PRM!$G$3:$H$5,2,FALSE),"")</f>
        <v/>
      </c>
      <c r="Y1140" s="10" t="str">
        <f>IFERROR(VLOOKUP($G1140,PRM!$I$3:$J$5,2,FALSE),"")</f>
        <v/>
      </c>
      <c r="Z1140" s="10" t="str">
        <f>IFERROR(VLOOKUP($K1140,PRM!$K$3:$L$4,2,FALSE),"")</f>
        <v/>
      </c>
      <c r="AA1140" s="10" t="str">
        <f>IFERROR(VLOOKUP($N1140,PRM!$M$3:$N$50,2,FALSE),"")</f>
        <v/>
      </c>
      <c r="AB1140" s="10" t="str">
        <f>IFERROR(VLOOKUP($Y$3&amp;$R1140,PRM!$Q$3:$R$31,2,FALSE),"")</f>
        <v/>
      </c>
      <c r="AC1140" s="10" t="str">
        <f>IFERROR(VLOOKUP($Y$3&amp;$S1140,PRM!$AH$3:$AI$133,2,FALSE),"")</f>
        <v/>
      </c>
      <c r="AD1140" s="10" t="str">
        <f>IFERROR(VLOOKUP($Y$3&amp;$T1140,PRM!$Y$3:$Z$50,2,FALSE),"")</f>
        <v>1</v>
      </c>
      <c r="AE1140" s="10" t="str">
        <f>IFERROR(VLOOKUP($Y$3&amp;$U1140,PRM!$AD$3:$AE$44,2,FALSE),"")</f>
        <v/>
      </c>
      <c r="AF1140" s="10" t="str">
        <f>IFERROR(VLOOKUP($Y$3&amp;$R1140,PRM!$Q$3:$T$31,3,FALSE),"")</f>
        <v/>
      </c>
      <c r="AG1140" s="10" t="str">
        <f>IFERROR(IF(AF1140=0,0,MATCH($Y$3,PRM!$AF$3:'PRM'!$AF$133,0)),"")</f>
        <v/>
      </c>
      <c r="AH1140" s="10" t="str">
        <f>IF($Y$3="","",(IF(AF1140=0,0,COUNTIF(PRM!$AF$3:'PRM'!$AF$133,$Y$3))))</f>
        <v/>
      </c>
      <c r="AI1140" s="10" t="str">
        <f>IFERROR(VLOOKUP($Y$3&amp;$R1140,PRM!$Q$3:$U$31,4,FALSE),"")</f>
        <v/>
      </c>
      <c r="AJ1140" s="10" t="str">
        <f>IFERROR(IF(AI1140=0,0,MATCH($Y$3,PRM!$V$3:'PRM'!$V$50,0)),"")</f>
        <v/>
      </c>
      <c r="AK1140" s="10" t="str">
        <f>IF($Y$3="","",(IF(AI1140=0,0,COUNTIF(PRM!$V$3:'PRM'!$V$50,$Y$3))))</f>
        <v/>
      </c>
      <c r="AL1140" s="10" t="str">
        <f>IFERROR(VLOOKUP($Y$3&amp;$R1140,PRM!$Q$3:$U$31,5,FALSE),"")</f>
        <v/>
      </c>
      <c r="AM1140" s="10" t="str">
        <f>IFERROR(IF(AL1140=0,0,MATCH($Y$3,PRM!$AA$3:'PRM'!$AA$94,0)),"")</f>
        <v/>
      </c>
      <c r="AN1140" s="10" t="str">
        <f>IF($Y$3="","",IF(AL1140=0,0,COUNTIF(PRM!$AA$3:'PRM'!$AA$94,$Y$3)))</f>
        <v/>
      </c>
      <c r="AO1140" s="10">
        <f t="shared" si="357"/>
        <v>0</v>
      </c>
      <c r="AP1140" s="10">
        <f t="shared" si="358"/>
        <v>0</v>
      </c>
      <c r="AQ1140" s="10">
        <f t="shared" si="359"/>
        <v>0</v>
      </c>
      <c r="AR1140" s="10">
        <f t="shared" si="360"/>
        <v>0</v>
      </c>
      <c r="AS1140" s="10">
        <f t="shared" si="361"/>
        <v>0</v>
      </c>
      <c r="AT1140" s="10">
        <f t="shared" si="362"/>
        <v>0</v>
      </c>
      <c r="AU1140" s="10">
        <f t="shared" si="363"/>
        <v>0</v>
      </c>
      <c r="AV1140" s="10">
        <f t="shared" si="364"/>
        <v>0</v>
      </c>
      <c r="AW1140" s="10">
        <f t="shared" si="365"/>
        <v>0</v>
      </c>
      <c r="AX1140" s="10">
        <f t="shared" si="366"/>
        <v>0</v>
      </c>
      <c r="AY1140" s="10">
        <f t="shared" si="367"/>
        <v>0</v>
      </c>
      <c r="AZ1140" s="10">
        <f t="shared" si="368"/>
        <v>0</v>
      </c>
      <c r="BA1140" s="10">
        <f t="shared" si="369"/>
        <v>0</v>
      </c>
      <c r="BB1140" s="10">
        <f t="shared" si="370"/>
        <v>0</v>
      </c>
      <c r="BC1140" s="10">
        <f t="shared" si="371"/>
        <v>0</v>
      </c>
      <c r="BD1140" s="10">
        <f t="shared" si="372"/>
        <v>0</v>
      </c>
      <c r="BE1140" s="10">
        <f t="shared" si="373"/>
        <v>0</v>
      </c>
      <c r="BF1140" s="10">
        <f t="shared" si="374"/>
        <v>0</v>
      </c>
      <c r="BG1140" s="10">
        <f t="shared" si="375"/>
        <v>0</v>
      </c>
      <c r="BH1140" s="10">
        <f t="shared" si="376"/>
        <v>0</v>
      </c>
    </row>
    <row r="1141" spans="1:60" ht="27.75" customHeight="1">
      <c r="A1141" t="str">
        <f t="shared" si="377"/>
        <v/>
      </c>
      <c r="B1141" s="54"/>
      <c r="C1141" s="55"/>
      <c r="D1141" s="54"/>
      <c r="E1141" s="55"/>
      <c r="F1141" s="31"/>
      <c r="G1141" s="29"/>
      <c r="H1141" s="32"/>
      <c r="I1141" s="32"/>
      <c r="J1141" s="30"/>
      <c r="K1141" s="31"/>
      <c r="L1141" s="33"/>
      <c r="M1141" s="33"/>
      <c r="N1141" s="54"/>
      <c r="O1141" s="56"/>
      <c r="P1141" s="56"/>
      <c r="Q1141" s="57"/>
      <c r="R1141" s="33"/>
      <c r="S1141" s="33"/>
      <c r="T1141" s="40"/>
      <c r="U1141" s="40"/>
      <c r="V1141" s="17"/>
      <c r="W1141" s="17"/>
      <c r="X1141" s="10" t="str">
        <f>IFERROR(VLOOKUP($F1141,PRM!$G$3:$H$5,2,FALSE),"")</f>
        <v/>
      </c>
      <c r="Y1141" s="10" t="str">
        <f>IFERROR(VLOOKUP($G1141,PRM!$I$3:$J$5,2,FALSE),"")</f>
        <v/>
      </c>
      <c r="Z1141" s="10" t="str">
        <f>IFERROR(VLOOKUP($K1141,PRM!$K$3:$L$4,2,FALSE),"")</f>
        <v/>
      </c>
      <c r="AA1141" s="10" t="str">
        <f>IFERROR(VLOOKUP($N1141,PRM!$M$3:$N$50,2,FALSE),"")</f>
        <v/>
      </c>
      <c r="AB1141" s="10" t="str">
        <f>IFERROR(VLOOKUP($Y$3&amp;$R1141,PRM!$Q$3:$R$31,2,FALSE),"")</f>
        <v/>
      </c>
      <c r="AC1141" s="10" t="str">
        <f>IFERROR(VLOOKUP($Y$3&amp;$S1141,PRM!$AH$3:$AI$133,2,FALSE),"")</f>
        <v/>
      </c>
      <c r="AD1141" s="10" t="str">
        <f>IFERROR(VLOOKUP($Y$3&amp;$T1141,PRM!$Y$3:$Z$50,2,FALSE),"")</f>
        <v>1</v>
      </c>
      <c r="AE1141" s="10" t="str">
        <f>IFERROR(VLOOKUP($Y$3&amp;$U1141,PRM!$AD$3:$AE$44,2,FALSE),"")</f>
        <v/>
      </c>
      <c r="AF1141" s="10" t="str">
        <f>IFERROR(VLOOKUP($Y$3&amp;$R1141,PRM!$Q$3:$T$31,3,FALSE),"")</f>
        <v/>
      </c>
      <c r="AG1141" s="10" t="str">
        <f>IFERROR(IF(AF1141=0,0,MATCH($Y$3,PRM!$AF$3:'PRM'!$AF$133,0)),"")</f>
        <v/>
      </c>
      <c r="AH1141" s="10" t="str">
        <f>IF($Y$3="","",(IF(AF1141=0,0,COUNTIF(PRM!$AF$3:'PRM'!$AF$133,$Y$3))))</f>
        <v/>
      </c>
      <c r="AI1141" s="10" t="str">
        <f>IFERROR(VLOOKUP($Y$3&amp;$R1141,PRM!$Q$3:$U$31,4,FALSE),"")</f>
        <v/>
      </c>
      <c r="AJ1141" s="10" t="str">
        <f>IFERROR(IF(AI1141=0,0,MATCH($Y$3,PRM!$V$3:'PRM'!$V$50,0)),"")</f>
        <v/>
      </c>
      <c r="AK1141" s="10" t="str">
        <f>IF($Y$3="","",(IF(AI1141=0,0,COUNTIF(PRM!$V$3:'PRM'!$V$50,$Y$3))))</f>
        <v/>
      </c>
      <c r="AL1141" s="10" t="str">
        <f>IFERROR(VLOOKUP($Y$3&amp;$R1141,PRM!$Q$3:$U$31,5,FALSE),"")</f>
        <v/>
      </c>
      <c r="AM1141" s="10" t="str">
        <f>IFERROR(IF(AL1141=0,0,MATCH($Y$3,PRM!$AA$3:'PRM'!$AA$94,0)),"")</f>
        <v/>
      </c>
      <c r="AN1141" s="10" t="str">
        <f>IF($Y$3="","",IF(AL1141=0,0,COUNTIF(PRM!$AA$3:'PRM'!$AA$94,$Y$3)))</f>
        <v/>
      </c>
      <c r="AO1141" s="10">
        <f t="shared" si="357"/>
        <v>0</v>
      </c>
      <c r="AP1141" s="10">
        <f t="shared" si="358"/>
        <v>0</v>
      </c>
      <c r="AQ1141" s="10">
        <f t="shared" si="359"/>
        <v>0</v>
      </c>
      <c r="AR1141" s="10">
        <f t="shared" si="360"/>
        <v>0</v>
      </c>
      <c r="AS1141" s="10">
        <f t="shared" si="361"/>
        <v>0</v>
      </c>
      <c r="AT1141" s="10">
        <f t="shared" si="362"/>
        <v>0</v>
      </c>
      <c r="AU1141" s="10">
        <f t="shared" si="363"/>
        <v>0</v>
      </c>
      <c r="AV1141" s="10">
        <f t="shared" si="364"/>
        <v>0</v>
      </c>
      <c r="AW1141" s="10">
        <f t="shared" si="365"/>
        <v>0</v>
      </c>
      <c r="AX1141" s="10">
        <f t="shared" si="366"/>
        <v>0</v>
      </c>
      <c r="AY1141" s="10">
        <f t="shared" si="367"/>
        <v>0</v>
      </c>
      <c r="AZ1141" s="10">
        <f t="shared" si="368"/>
        <v>0</v>
      </c>
      <c r="BA1141" s="10">
        <f t="shared" si="369"/>
        <v>0</v>
      </c>
      <c r="BB1141" s="10">
        <f t="shared" si="370"/>
        <v>0</v>
      </c>
      <c r="BC1141" s="10">
        <f t="shared" si="371"/>
        <v>0</v>
      </c>
      <c r="BD1141" s="10">
        <f t="shared" si="372"/>
        <v>0</v>
      </c>
      <c r="BE1141" s="10">
        <f t="shared" si="373"/>
        <v>0</v>
      </c>
      <c r="BF1141" s="10">
        <f t="shared" si="374"/>
        <v>0</v>
      </c>
      <c r="BG1141" s="10">
        <f t="shared" si="375"/>
        <v>0</v>
      </c>
      <c r="BH1141" s="10">
        <f t="shared" si="376"/>
        <v>0</v>
      </c>
    </row>
    <row r="1142" spans="1:60" ht="27.75" customHeight="1">
      <c r="A1142" t="str">
        <f t="shared" si="377"/>
        <v/>
      </c>
      <c r="B1142" s="54"/>
      <c r="C1142" s="55"/>
      <c r="D1142" s="54"/>
      <c r="E1142" s="55"/>
      <c r="F1142" s="31"/>
      <c r="G1142" s="29"/>
      <c r="H1142" s="32"/>
      <c r="I1142" s="32"/>
      <c r="J1142" s="30"/>
      <c r="K1142" s="31"/>
      <c r="L1142" s="33"/>
      <c r="M1142" s="33"/>
      <c r="N1142" s="54"/>
      <c r="O1142" s="56"/>
      <c r="P1142" s="56"/>
      <c r="Q1142" s="57"/>
      <c r="R1142" s="33"/>
      <c r="S1142" s="33"/>
      <c r="T1142" s="40"/>
      <c r="U1142" s="40"/>
      <c r="V1142" s="17"/>
      <c r="W1142" s="17"/>
      <c r="X1142" s="10" t="str">
        <f>IFERROR(VLOOKUP($F1142,PRM!$G$3:$H$5,2,FALSE),"")</f>
        <v/>
      </c>
      <c r="Y1142" s="10" t="str">
        <f>IFERROR(VLOOKUP($G1142,PRM!$I$3:$J$5,2,FALSE),"")</f>
        <v/>
      </c>
      <c r="Z1142" s="10" t="str">
        <f>IFERROR(VLOOKUP($K1142,PRM!$K$3:$L$4,2,FALSE),"")</f>
        <v/>
      </c>
      <c r="AA1142" s="10" t="str">
        <f>IFERROR(VLOOKUP($N1142,PRM!$M$3:$N$50,2,FALSE),"")</f>
        <v/>
      </c>
      <c r="AB1142" s="10" t="str">
        <f>IFERROR(VLOOKUP($Y$3&amp;$R1142,PRM!$Q$3:$R$31,2,FALSE),"")</f>
        <v/>
      </c>
      <c r="AC1142" s="10" t="str">
        <f>IFERROR(VLOOKUP($Y$3&amp;$S1142,PRM!$AH$3:$AI$133,2,FALSE),"")</f>
        <v/>
      </c>
      <c r="AD1142" s="10" t="str">
        <f>IFERROR(VLOOKUP($Y$3&amp;$T1142,PRM!$Y$3:$Z$50,2,FALSE),"")</f>
        <v>1</v>
      </c>
      <c r="AE1142" s="10" t="str">
        <f>IFERROR(VLOOKUP($Y$3&amp;$U1142,PRM!$AD$3:$AE$44,2,FALSE),"")</f>
        <v/>
      </c>
      <c r="AF1142" s="10" t="str">
        <f>IFERROR(VLOOKUP($Y$3&amp;$R1142,PRM!$Q$3:$T$31,3,FALSE),"")</f>
        <v/>
      </c>
      <c r="AG1142" s="10" t="str">
        <f>IFERROR(IF(AF1142=0,0,MATCH($Y$3,PRM!$AF$3:'PRM'!$AF$133,0)),"")</f>
        <v/>
      </c>
      <c r="AH1142" s="10" t="str">
        <f>IF($Y$3="","",(IF(AF1142=0,0,COUNTIF(PRM!$AF$3:'PRM'!$AF$133,$Y$3))))</f>
        <v/>
      </c>
      <c r="AI1142" s="10" t="str">
        <f>IFERROR(VLOOKUP($Y$3&amp;$R1142,PRM!$Q$3:$U$31,4,FALSE),"")</f>
        <v/>
      </c>
      <c r="AJ1142" s="10" t="str">
        <f>IFERROR(IF(AI1142=0,0,MATCH($Y$3,PRM!$V$3:'PRM'!$V$50,0)),"")</f>
        <v/>
      </c>
      <c r="AK1142" s="10" t="str">
        <f>IF($Y$3="","",(IF(AI1142=0,0,COUNTIF(PRM!$V$3:'PRM'!$V$50,$Y$3))))</f>
        <v/>
      </c>
      <c r="AL1142" s="10" t="str">
        <f>IFERROR(VLOOKUP($Y$3&amp;$R1142,PRM!$Q$3:$U$31,5,FALSE),"")</f>
        <v/>
      </c>
      <c r="AM1142" s="10" t="str">
        <f>IFERROR(IF(AL1142=0,0,MATCH($Y$3,PRM!$AA$3:'PRM'!$AA$94,0)),"")</f>
        <v/>
      </c>
      <c r="AN1142" s="10" t="str">
        <f>IF($Y$3="","",IF(AL1142=0,0,COUNTIF(PRM!$AA$3:'PRM'!$AA$94,$Y$3)))</f>
        <v/>
      </c>
      <c r="AO1142" s="10">
        <f t="shared" si="357"/>
        <v>0</v>
      </c>
      <c r="AP1142" s="10">
        <f t="shared" si="358"/>
        <v>0</v>
      </c>
      <c r="AQ1142" s="10">
        <f t="shared" si="359"/>
        <v>0</v>
      </c>
      <c r="AR1142" s="10">
        <f t="shared" si="360"/>
        <v>0</v>
      </c>
      <c r="AS1142" s="10">
        <f t="shared" si="361"/>
        <v>0</v>
      </c>
      <c r="AT1142" s="10">
        <f t="shared" si="362"/>
        <v>0</v>
      </c>
      <c r="AU1142" s="10">
        <f t="shared" si="363"/>
        <v>0</v>
      </c>
      <c r="AV1142" s="10">
        <f t="shared" si="364"/>
        <v>0</v>
      </c>
      <c r="AW1142" s="10">
        <f t="shared" si="365"/>
        <v>0</v>
      </c>
      <c r="AX1142" s="10">
        <f t="shared" si="366"/>
        <v>0</v>
      </c>
      <c r="AY1142" s="10">
        <f t="shared" si="367"/>
        <v>0</v>
      </c>
      <c r="AZ1142" s="10">
        <f t="shared" si="368"/>
        <v>0</v>
      </c>
      <c r="BA1142" s="10">
        <f t="shared" si="369"/>
        <v>0</v>
      </c>
      <c r="BB1142" s="10">
        <f t="shared" si="370"/>
        <v>0</v>
      </c>
      <c r="BC1142" s="10">
        <f t="shared" si="371"/>
        <v>0</v>
      </c>
      <c r="BD1142" s="10">
        <f t="shared" si="372"/>
        <v>0</v>
      </c>
      <c r="BE1142" s="10">
        <f t="shared" si="373"/>
        <v>0</v>
      </c>
      <c r="BF1142" s="10">
        <f t="shared" si="374"/>
        <v>0</v>
      </c>
      <c r="BG1142" s="10">
        <f t="shared" si="375"/>
        <v>0</v>
      </c>
      <c r="BH1142" s="10">
        <f t="shared" si="376"/>
        <v>0</v>
      </c>
    </row>
    <row r="1143" spans="1:60" ht="27.75" customHeight="1">
      <c r="A1143" t="str">
        <f t="shared" si="377"/>
        <v/>
      </c>
      <c r="B1143" s="54"/>
      <c r="C1143" s="55"/>
      <c r="D1143" s="54"/>
      <c r="E1143" s="55"/>
      <c r="F1143" s="31"/>
      <c r="G1143" s="29"/>
      <c r="H1143" s="32"/>
      <c r="I1143" s="32"/>
      <c r="J1143" s="30"/>
      <c r="K1143" s="31"/>
      <c r="L1143" s="33"/>
      <c r="M1143" s="33"/>
      <c r="N1143" s="54"/>
      <c r="O1143" s="56"/>
      <c r="P1143" s="56"/>
      <c r="Q1143" s="57"/>
      <c r="R1143" s="33"/>
      <c r="S1143" s="33"/>
      <c r="T1143" s="40"/>
      <c r="U1143" s="40"/>
      <c r="V1143" s="17"/>
      <c r="W1143" s="17"/>
      <c r="X1143" s="10" t="str">
        <f>IFERROR(VLOOKUP($F1143,PRM!$G$3:$H$5,2,FALSE),"")</f>
        <v/>
      </c>
      <c r="Y1143" s="10" t="str">
        <f>IFERROR(VLOOKUP($G1143,PRM!$I$3:$J$5,2,FALSE),"")</f>
        <v/>
      </c>
      <c r="Z1143" s="10" t="str">
        <f>IFERROR(VLOOKUP($K1143,PRM!$K$3:$L$4,2,FALSE),"")</f>
        <v/>
      </c>
      <c r="AA1143" s="10" t="str">
        <f>IFERROR(VLOOKUP($N1143,PRM!$M$3:$N$50,2,FALSE),"")</f>
        <v/>
      </c>
      <c r="AB1143" s="10" t="str">
        <f>IFERROR(VLOOKUP($Y$3&amp;$R1143,PRM!$Q$3:$R$31,2,FALSE),"")</f>
        <v/>
      </c>
      <c r="AC1143" s="10" t="str">
        <f>IFERROR(VLOOKUP($Y$3&amp;$S1143,PRM!$AH$3:$AI$133,2,FALSE),"")</f>
        <v/>
      </c>
      <c r="AD1143" s="10" t="str">
        <f>IFERROR(VLOOKUP($Y$3&amp;$T1143,PRM!$Y$3:$Z$50,2,FALSE),"")</f>
        <v>1</v>
      </c>
      <c r="AE1143" s="10" t="str">
        <f>IFERROR(VLOOKUP($Y$3&amp;$U1143,PRM!$AD$3:$AE$44,2,FALSE),"")</f>
        <v/>
      </c>
      <c r="AF1143" s="10" t="str">
        <f>IFERROR(VLOOKUP($Y$3&amp;$R1143,PRM!$Q$3:$T$31,3,FALSE),"")</f>
        <v/>
      </c>
      <c r="AG1143" s="10" t="str">
        <f>IFERROR(IF(AF1143=0,0,MATCH($Y$3,PRM!$AF$3:'PRM'!$AF$133,0)),"")</f>
        <v/>
      </c>
      <c r="AH1143" s="10" t="str">
        <f>IF($Y$3="","",(IF(AF1143=0,0,COUNTIF(PRM!$AF$3:'PRM'!$AF$133,$Y$3))))</f>
        <v/>
      </c>
      <c r="AI1143" s="10" t="str">
        <f>IFERROR(VLOOKUP($Y$3&amp;$R1143,PRM!$Q$3:$U$31,4,FALSE),"")</f>
        <v/>
      </c>
      <c r="AJ1143" s="10" t="str">
        <f>IFERROR(IF(AI1143=0,0,MATCH($Y$3,PRM!$V$3:'PRM'!$V$50,0)),"")</f>
        <v/>
      </c>
      <c r="AK1143" s="10" t="str">
        <f>IF($Y$3="","",(IF(AI1143=0,0,COUNTIF(PRM!$V$3:'PRM'!$V$50,$Y$3))))</f>
        <v/>
      </c>
      <c r="AL1143" s="10" t="str">
        <f>IFERROR(VLOOKUP($Y$3&amp;$R1143,PRM!$Q$3:$U$31,5,FALSE),"")</f>
        <v/>
      </c>
      <c r="AM1143" s="10" t="str">
        <f>IFERROR(IF(AL1143=0,0,MATCH($Y$3,PRM!$AA$3:'PRM'!$AA$94,0)),"")</f>
        <v/>
      </c>
      <c r="AN1143" s="10" t="str">
        <f>IF($Y$3="","",IF(AL1143=0,0,COUNTIF(PRM!$AA$3:'PRM'!$AA$94,$Y$3)))</f>
        <v/>
      </c>
      <c r="AO1143" s="10">
        <f t="shared" si="357"/>
        <v>0</v>
      </c>
      <c r="AP1143" s="10">
        <f t="shared" si="358"/>
        <v>0</v>
      </c>
      <c r="AQ1143" s="10">
        <f t="shared" si="359"/>
        <v>0</v>
      </c>
      <c r="AR1143" s="10">
        <f t="shared" si="360"/>
        <v>0</v>
      </c>
      <c r="AS1143" s="10">
        <f t="shared" si="361"/>
        <v>0</v>
      </c>
      <c r="AT1143" s="10">
        <f t="shared" si="362"/>
        <v>0</v>
      </c>
      <c r="AU1143" s="10">
        <f t="shared" si="363"/>
        <v>0</v>
      </c>
      <c r="AV1143" s="10">
        <f t="shared" si="364"/>
        <v>0</v>
      </c>
      <c r="AW1143" s="10">
        <f t="shared" si="365"/>
        <v>0</v>
      </c>
      <c r="AX1143" s="10">
        <f t="shared" si="366"/>
        <v>0</v>
      </c>
      <c r="AY1143" s="10">
        <f t="shared" si="367"/>
        <v>0</v>
      </c>
      <c r="AZ1143" s="10">
        <f t="shared" si="368"/>
        <v>0</v>
      </c>
      <c r="BA1143" s="10">
        <f t="shared" si="369"/>
        <v>0</v>
      </c>
      <c r="BB1143" s="10">
        <f t="shared" si="370"/>
        <v>0</v>
      </c>
      <c r="BC1143" s="10">
        <f t="shared" si="371"/>
        <v>0</v>
      </c>
      <c r="BD1143" s="10">
        <f t="shared" si="372"/>
        <v>0</v>
      </c>
      <c r="BE1143" s="10">
        <f t="shared" si="373"/>
        <v>0</v>
      </c>
      <c r="BF1143" s="10">
        <f t="shared" si="374"/>
        <v>0</v>
      </c>
      <c r="BG1143" s="10">
        <f t="shared" si="375"/>
        <v>0</v>
      </c>
      <c r="BH1143" s="10">
        <f t="shared" si="376"/>
        <v>0</v>
      </c>
    </row>
    <row r="1144" spans="1:60" ht="27.75" customHeight="1">
      <c r="A1144" t="str">
        <f t="shared" si="377"/>
        <v/>
      </c>
      <c r="B1144" s="54"/>
      <c r="C1144" s="55"/>
      <c r="D1144" s="54"/>
      <c r="E1144" s="55"/>
      <c r="F1144" s="31"/>
      <c r="G1144" s="29"/>
      <c r="H1144" s="32"/>
      <c r="I1144" s="32"/>
      <c r="J1144" s="30"/>
      <c r="K1144" s="31"/>
      <c r="L1144" s="33"/>
      <c r="M1144" s="33"/>
      <c r="N1144" s="54"/>
      <c r="O1144" s="56"/>
      <c r="P1144" s="56"/>
      <c r="Q1144" s="57"/>
      <c r="R1144" s="33"/>
      <c r="S1144" s="33"/>
      <c r="T1144" s="40"/>
      <c r="U1144" s="40"/>
      <c r="V1144" s="17"/>
      <c r="W1144" s="17"/>
      <c r="X1144" s="10" t="str">
        <f>IFERROR(VLOOKUP($F1144,PRM!$G$3:$H$5,2,FALSE),"")</f>
        <v/>
      </c>
      <c r="Y1144" s="10" t="str">
        <f>IFERROR(VLOOKUP($G1144,PRM!$I$3:$J$5,2,FALSE),"")</f>
        <v/>
      </c>
      <c r="Z1144" s="10" t="str">
        <f>IFERROR(VLOOKUP($K1144,PRM!$K$3:$L$4,2,FALSE),"")</f>
        <v/>
      </c>
      <c r="AA1144" s="10" t="str">
        <f>IFERROR(VLOOKUP($N1144,PRM!$M$3:$N$50,2,FALSE),"")</f>
        <v/>
      </c>
      <c r="AB1144" s="10" t="str">
        <f>IFERROR(VLOOKUP($Y$3&amp;$R1144,PRM!$Q$3:$R$31,2,FALSE),"")</f>
        <v/>
      </c>
      <c r="AC1144" s="10" t="str">
        <f>IFERROR(VLOOKUP($Y$3&amp;$S1144,PRM!$AH$3:$AI$133,2,FALSE),"")</f>
        <v/>
      </c>
      <c r="AD1144" s="10" t="str">
        <f>IFERROR(VLOOKUP($Y$3&amp;$T1144,PRM!$Y$3:$Z$50,2,FALSE),"")</f>
        <v>1</v>
      </c>
      <c r="AE1144" s="10" t="str">
        <f>IFERROR(VLOOKUP($Y$3&amp;$U1144,PRM!$AD$3:$AE$44,2,FALSE),"")</f>
        <v/>
      </c>
      <c r="AF1144" s="10" t="str">
        <f>IFERROR(VLOOKUP($Y$3&amp;$R1144,PRM!$Q$3:$T$31,3,FALSE),"")</f>
        <v/>
      </c>
      <c r="AG1144" s="10" t="str">
        <f>IFERROR(IF(AF1144=0,0,MATCH($Y$3,PRM!$AF$3:'PRM'!$AF$133,0)),"")</f>
        <v/>
      </c>
      <c r="AH1144" s="10" t="str">
        <f>IF($Y$3="","",(IF(AF1144=0,0,COUNTIF(PRM!$AF$3:'PRM'!$AF$133,$Y$3))))</f>
        <v/>
      </c>
      <c r="AI1144" s="10" t="str">
        <f>IFERROR(VLOOKUP($Y$3&amp;$R1144,PRM!$Q$3:$U$31,4,FALSE),"")</f>
        <v/>
      </c>
      <c r="AJ1144" s="10" t="str">
        <f>IFERROR(IF(AI1144=0,0,MATCH($Y$3,PRM!$V$3:'PRM'!$V$50,0)),"")</f>
        <v/>
      </c>
      <c r="AK1144" s="10" t="str">
        <f>IF($Y$3="","",(IF(AI1144=0,0,COUNTIF(PRM!$V$3:'PRM'!$V$50,$Y$3))))</f>
        <v/>
      </c>
      <c r="AL1144" s="10" t="str">
        <f>IFERROR(VLOOKUP($Y$3&amp;$R1144,PRM!$Q$3:$U$31,5,FALSE),"")</f>
        <v/>
      </c>
      <c r="AM1144" s="10" t="str">
        <f>IFERROR(IF(AL1144=0,0,MATCH($Y$3,PRM!$AA$3:'PRM'!$AA$94,0)),"")</f>
        <v/>
      </c>
      <c r="AN1144" s="10" t="str">
        <f>IF($Y$3="","",IF(AL1144=0,0,COUNTIF(PRM!$AA$3:'PRM'!$AA$94,$Y$3)))</f>
        <v/>
      </c>
      <c r="AO1144" s="10">
        <f t="shared" si="357"/>
        <v>0</v>
      </c>
      <c r="AP1144" s="10">
        <f t="shared" si="358"/>
        <v>0</v>
      </c>
      <c r="AQ1144" s="10">
        <f t="shared" si="359"/>
        <v>0</v>
      </c>
      <c r="AR1144" s="10">
        <f t="shared" si="360"/>
        <v>0</v>
      </c>
      <c r="AS1144" s="10">
        <f t="shared" si="361"/>
        <v>0</v>
      </c>
      <c r="AT1144" s="10">
        <f t="shared" si="362"/>
        <v>0</v>
      </c>
      <c r="AU1144" s="10">
        <f t="shared" si="363"/>
        <v>0</v>
      </c>
      <c r="AV1144" s="10">
        <f t="shared" si="364"/>
        <v>0</v>
      </c>
      <c r="AW1144" s="10">
        <f t="shared" si="365"/>
        <v>0</v>
      </c>
      <c r="AX1144" s="10">
        <f t="shared" si="366"/>
        <v>0</v>
      </c>
      <c r="AY1144" s="10">
        <f t="shared" si="367"/>
        <v>0</v>
      </c>
      <c r="AZ1144" s="10">
        <f t="shared" si="368"/>
        <v>0</v>
      </c>
      <c r="BA1144" s="10">
        <f t="shared" si="369"/>
        <v>0</v>
      </c>
      <c r="BB1144" s="10">
        <f t="shared" si="370"/>
        <v>0</v>
      </c>
      <c r="BC1144" s="10">
        <f t="shared" si="371"/>
        <v>0</v>
      </c>
      <c r="BD1144" s="10">
        <f t="shared" si="372"/>
        <v>0</v>
      </c>
      <c r="BE1144" s="10">
        <f t="shared" si="373"/>
        <v>0</v>
      </c>
      <c r="BF1144" s="10">
        <f t="shared" si="374"/>
        <v>0</v>
      </c>
      <c r="BG1144" s="10">
        <f t="shared" si="375"/>
        <v>0</v>
      </c>
      <c r="BH1144" s="10">
        <f t="shared" si="376"/>
        <v>0</v>
      </c>
    </row>
    <row r="1145" spans="1:60" ht="27.75" customHeight="1">
      <c r="A1145" t="str">
        <f t="shared" si="377"/>
        <v/>
      </c>
      <c r="B1145" s="54"/>
      <c r="C1145" s="55"/>
      <c r="D1145" s="54"/>
      <c r="E1145" s="55"/>
      <c r="F1145" s="31"/>
      <c r="G1145" s="29"/>
      <c r="H1145" s="32"/>
      <c r="I1145" s="32"/>
      <c r="J1145" s="30"/>
      <c r="K1145" s="31"/>
      <c r="L1145" s="33"/>
      <c r="M1145" s="33"/>
      <c r="N1145" s="54"/>
      <c r="O1145" s="56"/>
      <c r="P1145" s="56"/>
      <c r="Q1145" s="57"/>
      <c r="R1145" s="33"/>
      <c r="S1145" s="33"/>
      <c r="T1145" s="40"/>
      <c r="U1145" s="40"/>
      <c r="V1145" s="17"/>
      <c r="W1145" s="17"/>
      <c r="X1145" s="10" t="str">
        <f>IFERROR(VLOOKUP($F1145,PRM!$G$3:$H$5,2,FALSE),"")</f>
        <v/>
      </c>
      <c r="Y1145" s="10" t="str">
        <f>IFERROR(VLOOKUP($G1145,PRM!$I$3:$J$5,2,FALSE),"")</f>
        <v/>
      </c>
      <c r="Z1145" s="10" t="str">
        <f>IFERROR(VLOOKUP($K1145,PRM!$K$3:$L$4,2,FALSE),"")</f>
        <v/>
      </c>
      <c r="AA1145" s="10" t="str">
        <f>IFERROR(VLOOKUP($N1145,PRM!$M$3:$N$50,2,FALSE),"")</f>
        <v/>
      </c>
      <c r="AB1145" s="10" t="str">
        <f>IFERROR(VLOOKUP($Y$3&amp;$R1145,PRM!$Q$3:$R$31,2,FALSE),"")</f>
        <v/>
      </c>
      <c r="AC1145" s="10" t="str">
        <f>IFERROR(VLOOKUP($Y$3&amp;$S1145,PRM!$AH$3:$AI$133,2,FALSE),"")</f>
        <v/>
      </c>
      <c r="AD1145" s="10" t="str">
        <f>IFERROR(VLOOKUP($Y$3&amp;$T1145,PRM!$Y$3:$Z$50,2,FALSE),"")</f>
        <v>1</v>
      </c>
      <c r="AE1145" s="10" t="str">
        <f>IFERROR(VLOOKUP($Y$3&amp;$U1145,PRM!$AD$3:$AE$44,2,FALSE),"")</f>
        <v/>
      </c>
      <c r="AF1145" s="10" t="str">
        <f>IFERROR(VLOOKUP($Y$3&amp;$R1145,PRM!$Q$3:$T$31,3,FALSE),"")</f>
        <v/>
      </c>
      <c r="AG1145" s="10" t="str">
        <f>IFERROR(IF(AF1145=0,0,MATCH($Y$3,PRM!$AF$3:'PRM'!$AF$133,0)),"")</f>
        <v/>
      </c>
      <c r="AH1145" s="10" t="str">
        <f>IF($Y$3="","",(IF(AF1145=0,0,COUNTIF(PRM!$AF$3:'PRM'!$AF$133,$Y$3))))</f>
        <v/>
      </c>
      <c r="AI1145" s="10" t="str">
        <f>IFERROR(VLOOKUP($Y$3&amp;$R1145,PRM!$Q$3:$U$31,4,FALSE),"")</f>
        <v/>
      </c>
      <c r="AJ1145" s="10" t="str">
        <f>IFERROR(IF(AI1145=0,0,MATCH($Y$3,PRM!$V$3:'PRM'!$V$50,0)),"")</f>
        <v/>
      </c>
      <c r="AK1145" s="10" t="str">
        <f>IF($Y$3="","",(IF(AI1145=0,0,COUNTIF(PRM!$V$3:'PRM'!$V$50,$Y$3))))</f>
        <v/>
      </c>
      <c r="AL1145" s="10" t="str">
        <f>IFERROR(VLOOKUP($Y$3&amp;$R1145,PRM!$Q$3:$U$31,5,FALSE),"")</f>
        <v/>
      </c>
      <c r="AM1145" s="10" t="str">
        <f>IFERROR(IF(AL1145=0,0,MATCH($Y$3,PRM!$AA$3:'PRM'!$AA$94,0)),"")</f>
        <v/>
      </c>
      <c r="AN1145" s="10" t="str">
        <f>IF($Y$3="","",IF(AL1145=0,0,COUNTIF(PRM!$AA$3:'PRM'!$AA$94,$Y$3)))</f>
        <v/>
      </c>
      <c r="AO1145" s="10">
        <f t="shared" si="357"/>
        <v>0</v>
      </c>
      <c r="AP1145" s="10">
        <f t="shared" si="358"/>
        <v>0</v>
      </c>
      <c r="AQ1145" s="10">
        <f t="shared" si="359"/>
        <v>0</v>
      </c>
      <c r="AR1145" s="10">
        <f t="shared" si="360"/>
        <v>0</v>
      </c>
      <c r="AS1145" s="10">
        <f t="shared" si="361"/>
        <v>0</v>
      </c>
      <c r="AT1145" s="10">
        <f t="shared" si="362"/>
        <v>0</v>
      </c>
      <c r="AU1145" s="10">
        <f t="shared" si="363"/>
        <v>0</v>
      </c>
      <c r="AV1145" s="10">
        <f t="shared" si="364"/>
        <v>0</v>
      </c>
      <c r="AW1145" s="10">
        <f t="shared" si="365"/>
        <v>0</v>
      </c>
      <c r="AX1145" s="10">
        <f t="shared" si="366"/>
        <v>0</v>
      </c>
      <c r="AY1145" s="10">
        <f t="shared" si="367"/>
        <v>0</v>
      </c>
      <c r="AZ1145" s="10">
        <f t="shared" si="368"/>
        <v>0</v>
      </c>
      <c r="BA1145" s="10">
        <f t="shared" si="369"/>
        <v>0</v>
      </c>
      <c r="BB1145" s="10">
        <f t="shared" si="370"/>
        <v>0</v>
      </c>
      <c r="BC1145" s="10">
        <f t="shared" si="371"/>
        <v>0</v>
      </c>
      <c r="BD1145" s="10">
        <f t="shared" si="372"/>
        <v>0</v>
      </c>
      <c r="BE1145" s="10">
        <f t="shared" si="373"/>
        <v>0</v>
      </c>
      <c r="BF1145" s="10">
        <f t="shared" si="374"/>
        <v>0</v>
      </c>
      <c r="BG1145" s="10">
        <f t="shared" si="375"/>
        <v>0</v>
      </c>
      <c r="BH1145" s="10">
        <f t="shared" si="376"/>
        <v>0</v>
      </c>
    </row>
    <row r="1146" spans="1:60" ht="27.75" customHeight="1">
      <c r="A1146" t="str">
        <f t="shared" si="377"/>
        <v/>
      </c>
      <c r="B1146" s="54"/>
      <c r="C1146" s="55"/>
      <c r="D1146" s="54"/>
      <c r="E1146" s="55"/>
      <c r="F1146" s="31"/>
      <c r="G1146" s="29"/>
      <c r="H1146" s="32"/>
      <c r="I1146" s="32"/>
      <c r="J1146" s="30"/>
      <c r="K1146" s="31"/>
      <c r="L1146" s="33"/>
      <c r="M1146" s="33"/>
      <c r="N1146" s="54"/>
      <c r="O1146" s="56"/>
      <c r="P1146" s="56"/>
      <c r="Q1146" s="57"/>
      <c r="R1146" s="33"/>
      <c r="S1146" s="33"/>
      <c r="T1146" s="40"/>
      <c r="U1146" s="40"/>
      <c r="V1146" s="17"/>
      <c r="W1146" s="17"/>
      <c r="X1146" s="10" t="str">
        <f>IFERROR(VLOOKUP($F1146,PRM!$G$3:$H$5,2,FALSE),"")</f>
        <v/>
      </c>
      <c r="Y1146" s="10" t="str">
        <f>IFERROR(VLOOKUP($G1146,PRM!$I$3:$J$5,2,FALSE),"")</f>
        <v/>
      </c>
      <c r="Z1146" s="10" t="str">
        <f>IFERROR(VLOOKUP($K1146,PRM!$K$3:$L$4,2,FALSE),"")</f>
        <v/>
      </c>
      <c r="AA1146" s="10" t="str">
        <f>IFERROR(VLOOKUP($N1146,PRM!$M$3:$N$50,2,FALSE),"")</f>
        <v/>
      </c>
      <c r="AB1146" s="10" t="str">
        <f>IFERROR(VLOOKUP($Y$3&amp;$R1146,PRM!$Q$3:$R$31,2,FALSE),"")</f>
        <v/>
      </c>
      <c r="AC1146" s="10" t="str">
        <f>IFERROR(VLOOKUP($Y$3&amp;$S1146,PRM!$AH$3:$AI$133,2,FALSE),"")</f>
        <v/>
      </c>
      <c r="AD1146" s="10" t="str">
        <f>IFERROR(VLOOKUP($Y$3&amp;$T1146,PRM!$Y$3:$Z$50,2,FALSE),"")</f>
        <v>1</v>
      </c>
      <c r="AE1146" s="10" t="str">
        <f>IFERROR(VLOOKUP($Y$3&amp;$U1146,PRM!$AD$3:$AE$44,2,FALSE),"")</f>
        <v/>
      </c>
      <c r="AF1146" s="10" t="str">
        <f>IFERROR(VLOOKUP($Y$3&amp;$R1146,PRM!$Q$3:$T$31,3,FALSE),"")</f>
        <v/>
      </c>
      <c r="AG1146" s="10" t="str">
        <f>IFERROR(IF(AF1146=0,0,MATCH($Y$3,PRM!$AF$3:'PRM'!$AF$133,0)),"")</f>
        <v/>
      </c>
      <c r="AH1146" s="10" t="str">
        <f>IF($Y$3="","",(IF(AF1146=0,0,COUNTIF(PRM!$AF$3:'PRM'!$AF$133,$Y$3))))</f>
        <v/>
      </c>
      <c r="AI1146" s="10" t="str">
        <f>IFERROR(VLOOKUP($Y$3&amp;$R1146,PRM!$Q$3:$U$31,4,FALSE),"")</f>
        <v/>
      </c>
      <c r="AJ1146" s="10" t="str">
        <f>IFERROR(IF(AI1146=0,0,MATCH($Y$3,PRM!$V$3:'PRM'!$V$50,0)),"")</f>
        <v/>
      </c>
      <c r="AK1146" s="10" t="str">
        <f>IF($Y$3="","",(IF(AI1146=0,0,COUNTIF(PRM!$V$3:'PRM'!$V$50,$Y$3))))</f>
        <v/>
      </c>
      <c r="AL1146" s="10" t="str">
        <f>IFERROR(VLOOKUP($Y$3&amp;$R1146,PRM!$Q$3:$U$31,5,FALSE),"")</f>
        <v/>
      </c>
      <c r="AM1146" s="10" t="str">
        <f>IFERROR(IF(AL1146=0,0,MATCH($Y$3,PRM!$AA$3:'PRM'!$AA$94,0)),"")</f>
        <v/>
      </c>
      <c r="AN1146" s="10" t="str">
        <f>IF($Y$3="","",IF(AL1146=0,0,COUNTIF(PRM!$AA$3:'PRM'!$AA$94,$Y$3)))</f>
        <v/>
      </c>
      <c r="AO1146" s="10">
        <f t="shared" si="357"/>
        <v>0</v>
      </c>
      <c r="AP1146" s="10">
        <f t="shared" si="358"/>
        <v>0</v>
      </c>
      <c r="AQ1146" s="10">
        <f t="shared" si="359"/>
        <v>0</v>
      </c>
      <c r="AR1146" s="10">
        <f t="shared" si="360"/>
        <v>0</v>
      </c>
      <c r="AS1146" s="10">
        <f t="shared" si="361"/>
        <v>0</v>
      </c>
      <c r="AT1146" s="10">
        <f t="shared" si="362"/>
        <v>0</v>
      </c>
      <c r="AU1146" s="10">
        <f t="shared" si="363"/>
        <v>0</v>
      </c>
      <c r="AV1146" s="10">
        <f t="shared" si="364"/>
        <v>0</v>
      </c>
      <c r="AW1146" s="10">
        <f t="shared" si="365"/>
        <v>0</v>
      </c>
      <c r="AX1146" s="10">
        <f t="shared" si="366"/>
        <v>0</v>
      </c>
      <c r="AY1146" s="10">
        <f t="shared" si="367"/>
        <v>0</v>
      </c>
      <c r="AZ1146" s="10">
        <f t="shared" si="368"/>
        <v>0</v>
      </c>
      <c r="BA1146" s="10">
        <f t="shared" si="369"/>
        <v>0</v>
      </c>
      <c r="BB1146" s="10">
        <f t="shared" si="370"/>
        <v>0</v>
      </c>
      <c r="BC1146" s="10">
        <f t="shared" si="371"/>
        <v>0</v>
      </c>
      <c r="BD1146" s="10">
        <f t="shared" si="372"/>
        <v>0</v>
      </c>
      <c r="BE1146" s="10">
        <f t="shared" si="373"/>
        <v>0</v>
      </c>
      <c r="BF1146" s="10">
        <f t="shared" si="374"/>
        <v>0</v>
      </c>
      <c r="BG1146" s="10">
        <f t="shared" si="375"/>
        <v>0</v>
      </c>
      <c r="BH1146" s="10">
        <f t="shared" si="376"/>
        <v>0</v>
      </c>
    </row>
    <row r="1147" spans="1:60" ht="27.75" customHeight="1">
      <c r="A1147" t="str">
        <f t="shared" si="377"/>
        <v/>
      </c>
      <c r="B1147" s="54"/>
      <c r="C1147" s="55"/>
      <c r="D1147" s="54"/>
      <c r="E1147" s="55"/>
      <c r="F1147" s="31"/>
      <c r="G1147" s="29"/>
      <c r="H1147" s="32"/>
      <c r="I1147" s="32"/>
      <c r="J1147" s="30"/>
      <c r="K1147" s="31"/>
      <c r="L1147" s="33"/>
      <c r="M1147" s="33"/>
      <c r="N1147" s="54"/>
      <c r="O1147" s="56"/>
      <c r="P1147" s="56"/>
      <c r="Q1147" s="57"/>
      <c r="R1147" s="33"/>
      <c r="S1147" s="33"/>
      <c r="T1147" s="40"/>
      <c r="U1147" s="40"/>
      <c r="V1147" s="17"/>
      <c r="W1147" s="17"/>
      <c r="X1147" s="10" t="str">
        <f>IFERROR(VLOOKUP($F1147,PRM!$G$3:$H$5,2,FALSE),"")</f>
        <v/>
      </c>
      <c r="Y1147" s="10" t="str">
        <f>IFERROR(VLOOKUP($G1147,PRM!$I$3:$J$5,2,FALSE),"")</f>
        <v/>
      </c>
      <c r="Z1147" s="10" t="str">
        <f>IFERROR(VLOOKUP($K1147,PRM!$K$3:$L$4,2,FALSE),"")</f>
        <v/>
      </c>
      <c r="AA1147" s="10" t="str">
        <f>IFERROR(VLOOKUP($N1147,PRM!$M$3:$N$50,2,FALSE),"")</f>
        <v/>
      </c>
      <c r="AB1147" s="10" t="str">
        <f>IFERROR(VLOOKUP($Y$3&amp;$R1147,PRM!$Q$3:$R$31,2,FALSE),"")</f>
        <v/>
      </c>
      <c r="AC1147" s="10" t="str">
        <f>IFERROR(VLOOKUP($Y$3&amp;$S1147,PRM!$AH$3:$AI$133,2,FALSE),"")</f>
        <v/>
      </c>
      <c r="AD1147" s="10" t="str">
        <f>IFERROR(VLOOKUP($Y$3&amp;$T1147,PRM!$Y$3:$Z$50,2,FALSE),"")</f>
        <v>1</v>
      </c>
      <c r="AE1147" s="10" t="str">
        <f>IFERROR(VLOOKUP($Y$3&amp;$U1147,PRM!$AD$3:$AE$44,2,FALSE),"")</f>
        <v/>
      </c>
      <c r="AF1147" s="10" t="str">
        <f>IFERROR(VLOOKUP($Y$3&amp;$R1147,PRM!$Q$3:$T$31,3,FALSE),"")</f>
        <v/>
      </c>
      <c r="AG1147" s="10" t="str">
        <f>IFERROR(IF(AF1147=0,0,MATCH($Y$3,PRM!$AF$3:'PRM'!$AF$133,0)),"")</f>
        <v/>
      </c>
      <c r="AH1147" s="10" t="str">
        <f>IF($Y$3="","",(IF(AF1147=0,0,COUNTIF(PRM!$AF$3:'PRM'!$AF$133,$Y$3))))</f>
        <v/>
      </c>
      <c r="AI1147" s="10" t="str">
        <f>IFERROR(VLOOKUP($Y$3&amp;$R1147,PRM!$Q$3:$U$31,4,FALSE),"")</f>
        <v/>
      </c>
      <c r="AJ1147" s="10" t="str">
        <f>IFERROR(IF(AI1147=0,0,MATCH($Y$3,PRM!$V$3:'PRM'!$V$50,0)),"")</f>
        <v/>
      </c>
      <c r="AK1147" s="10" t="str">
        <f>IF($Y$3="","",(IF(AI1147=0,0,COUNTIF(PRM!$V$3:'PRM'!$V$50,$Y$3))))</f>
        <v/>
      </c>
      <c r="AL1147" s="10" t="str">
        <f>IFERROR(VLOOKUP($Y$3&amp;$R1147,PRM!$Q$3:$U$31,5,FALSE),"")</f>
        <v/>
      </c>
      <c r="AM1147" s="10" t="str">
        <f>IFERROR(IF(AL1147=0,0,MATCH($Y$3,PRM!$AA$3:'PRM'!$AA$94,0)),"")</f>
        <v/>
      </c>
      <c r="AN1147" s="10" t="str">
        <f>IF($Y$3="","",IF(AL1147=0,0,COUNTIF(PRM!$AA$3:'PRM'!$AA$94,$Y$3)))</f>
        <v/>
      </c>
      <c r="AO1147" s="10">
        <f t="shared" si="357"/>
        <v>0</v>
      </c>
      <c r="AP1147" s="10">
        <f t="shared" si="358"/>
        <v>0</v>
      </c>
      <c r="AQ1147" s="10">
        <f t="shared" si="359"/>
        <v>0</v>
      </c>
      <c r="AR1147" s="10">
        <f t="shared" si="360"/>
        <v>0</v>
      </c>
      <c r="AS1147" s="10">
        <f t="shared" si="361"/>
        <v>0</v>
      </c>
      <c r="AT1147" s="10">
        <f t="shared" si="362"/>
        <v>0</v>
      </c>
      <c r="AU1147" s="10">
        <f t="shared" si="363"/>
        <v>0</v>
      </c>
      <c r="AV1147" s="10">
        <f t="shared" si="364"/>
        <v>0</v>
      </c>
      <c r="AW1147" s="10">
        <f t="shared" si="365"/>
        <v>0</v>
      </c>
      <c r="AX1147" s="10">
        <f t="shared" si="366"/>
        <v>0</v>
      </c>
      <c r="AY1147" s="10">
        <f t="shared" si="367"/>
        <v>0</v>
      </c>
      <c r="AZ1147" s="10">
        <f t="shared" si="368"/>
        <v>0</v>
      </c>
      <c r="BA1147" s="10">
        <f t="shared" si="369"/>
        <v>0</v>
      </c>
      <c r="BB1147" s="10">
        <f t="shared" si="370"/>
        <v>0</v>
      </c>
      <c r="BC1147" s="10">
        <f t="shared" si="371"/>
        <v>0</v>
      </c>
      <c r="BD1147" s="10">
        <f t="shared" si="372"/>
        <v>0</v>
      </c>
      <c r="BE1147" s="10">
        <f t="shared" si="373"/>
        <v>0</v>
      </c>
      <c r="BF1147" s="10">
        <f t="shared" si="374"/>
        <v>0</v>
      </c>
      <c r="BG1147" s="10">
        <f t="shared" si="375"/>
        <v>0</v>
      </c>
      <c r="BH1147" s="10">
        <f t="shared" si="376"/>
        <v>0</v>
      </c>
    </row>
    <row r="1148" spans="1:60" ht="27.75" customHeight="1">
      <c r="A1148" t="str">
        <f t="shared" si="377"/>
        <v/>
      </c>
      <c r="B1148" s="54"/>
      <c r="C1148" s="55"/>
      <c r="D1148" s="54"/>
      <c r="E1148" s="55"/>
      <c r="F1148" s="31"/>
      <c r="G1148" s="29"/>
      <c r="H1148" s="32"/>
      <c r="I1148" s="32"/>
      <c r="J1148" s="30"/>
      <c r="K1148" s="31"/>
      <c r="L1148" s="33"/>
      <c r="M1148" s="33"/>
      <c r="N1148" s="54"/>
      <c r="O1148" s="56"/>
      <c r="P1148" s="56"/>
      <c r="Q1148" s="57"/>
      <c r="R1148" s="33"/>
      <c r="S1148" s="33"/>
      <c r="T1148" s="40"/>
      <c r="U1148" s="40"/>
      <c r="V1148" s="17"/>
      <c r="W1148" s="17"/>
      <c r="X1148" s="10" t="str">
        <f>IFERROR(VLOOKUP($F1148,PRM!$G$3:$H$5,2,FALSE),"")</f>
        <v/>
      </c>
      <c r="Y1148" s="10" t="str">
        <f>IFERROR(VLOOKUP($G1148,PRM!$I$3:$J$5,2,FALSE),"")</f>
        <v/>
      </c>
      <c r="Z1148" s="10" t="str">
        <f>IFERROR(VLOOKUP($K1148,PRM!$K$3:$L$4,2,FALSE),"")</f>
        <v/>
      </c>
      <c r="AA1148" s="10" t="str">
        <f>IFERROR(VLOOKUP($N1148,PRM!$M$3:$N$50,2,FALSE),"")</f>
        <v/>
      </c>
      <c r="AB1148" s="10" t="str">
        <f>IFERROR(VLOOKUP($Y$3&amp;$R1148,PRM!$Q$3:$R$31,2,FALSE),"")</f>
        <v/>
      </c>
      <c r="AC1148" s="10" t="str">
        <f>IFERROR(VLOOKUP($Y$3&amp;$S1148,PRM!$AH$3:$AI$133,2,FALSE),"")</f>
        <v/>
      </c>
      <c r="AD1148" s="10" t="str">
        <f>IFERROR(VLOOKUP($Y$3&amp;$T1148,PRM!$Y$3:$Z$50,2,FALSE),"")</f>
        <v>1</v>
      </c>
      <c r="AE1148" s="10" t="str">
        <f>IFERROR(VLOOKUP($Y$3&amp;$U1148,PRM!$AD$3:$AE$44,2,FALSE),"")</f>
        <v/>
      </c>
      <c r="AF1148" s="10" t="str">
        <f>IFERROR(VLOOKUP($Y$3&amp;$R1148,PRM!$Q$3:$T$31,3,FALSE),"")</f>
        <v/>
      </c>
      <c r="AG1148" s="10" t="str">
        <f>IFERROR(IF(AF1148=0,0,MATCH($Y$3,PRM!$AF$3:'PRM'!$AF$133,0)),"")</f>
        <v/>
      </c>
      <c r="AH1148" s="10" t="str">
        <f>IF($Y$3="","",(IF(AF1148=0,0,COUNTIF(PRM!$AF$3:'PRM'!$AF$133,$Y$3))))</f>
        <v/>
      </c>
      <c r="AI1148" s="10" t="str">
        <f>IFERROR(VLOOKUP($Y$3&amp;$R1148,PRM!$Q$3:$U$31,4,FALSE),"")</f>
        <v/>
      </c>
      <c r="AJ1148" s="10" t="str">
        <f>IFERROR(IF(AI1148=0,0,MATCH($Y$3,PRM!$V$3:'PRM'!$V$50,0)),"")</f>
        <v/>
      </c>
      <c r="AK1148" s="10" t="str">
        <f>IF($Y$3="","",(IF(AI1148=0,0,COUNTIF(PRM!$V$3:'PRM'!$V$50,$Y$3))))</f>
        <v/>
      </c>
      <c r="AL1148" s="10" t="str">
        <f>IFERROR(VLOOKUP($Y$3&amp;$R1148,PRM!$Q$3:$U$31,5,FALSE),"")</f>
        <v/>
      </c>
      <c r="AM1148" s="10" t="str">
        <f>IFERROR(IF(AL1148=0,0,MATCH($Y$3,PRM!$AA$3:'PRM'!$AA$94,0)),"")</f>
        <v/>
      </c>
      <c r="AN1148" s="10" t="str">
        <f>IF($Y$3="","",IF(AL1148=0,0,COUNTIF(PRM!$AA$3:'PRM'!$AA$94,$Y$3)))</f>
        <v/>
      </c>
      <c r="AO1148" s="10">
        <f t="shared" si="357"/>
        <v>0</v>
      </c>
      <c r="AP1148" s="10">
        <f t="shared" si="358"/>
        <v>0</v>
      </c>
      <c r="AQ1148" s="10">
        <f t="shared" si="359"/>
        <v>0</v>
      </c>
      <c r="AR1148" s="10">
        <f t="shared" si="360"/>
        <v>0</v>
      </c>
      <c r="AS1148" s="10">
        <f t="shared" si="361"/>
        <v>0</v>
      </c>
      <c r="AT1148" s="10">
        <f t="shared" si="362"/>
        <v>0</v>
      </c>
      <c r="AU1148" s="10">
        <f t="shared" si="363"/>
        <v>0</v>
      </c>
      <c r="AV1148" s="10">
        <f t="shared" si="364"/>
        <v>0</v>
      </c>
      <c r="AW1148" s="10">
        <f t="shared" si="365"/>
        <v>0</v>
      </c>
      <c r="AX1148" s="10">
        <f t="shared" si="366"/>
        <v>0</v>
      </c>
      <c r="AY1148" s="10">
        <f t="shared" si="367"/>
        <v>0</v>
      </c>
      <c r="AZ1148" s="10">
        <f t="shared" si="368"/>
        <v>0</v>
      </c>
      <c r="BA1148" s="10">
        <f t="shared" si="369"/>
        <v>0</v>
      </c>
      <c r="BB1148" s="10">
        <f t="shared" si="370"/>
        <v>0</v>
      </c>
      <c r="BC1148" s="10">
        <f t="shared" si="371"/>
        <v>0</v>
      </c>
      <c r="BD1148" s="10">
        <f t="shared" si="372"/>
        <v>0</v>
      </c>
      <c r="BE1148" s="10">
        <f t="shared" si="373"/>
        <v>0</v>
      </c>
      <c r="BF1148" s="10">
        <f t="shared" si="374"/>
        <v>0</v>
      </c>
      <c r="BG1148" s="10">
        <f t="shared" si="375"/>
        <v>0</v>
      </c>
      <c r="BH1148" s="10">
        <f t="shared" si="376"/>
        <v>0</v>
      </c>
    </row>
    <row r="1149" spans="1:60" ht="27.75" customHeight="1">
      <c r="A1149" t="str">
        <f t="shared" si="377"/>
        <v/>
      </c>
      <c r="B1149" s="54"/>
      <c r="C1149" s="55"/>
      <c r="D1149" s="54"/>
      <c r="E1149" s="55"/>
      <c r="F1149" s="31"/>
      <c r="G1149" s="29"/>
      <c r="H1149" s="32"/>
      <c r="I1149" s="32"/>
      <c r="J1149" s="30"/>
      <c r="K1149" s="31"/>
      <c r="L1149" s="33"/>
      <c r="M1149" s="33"/>
      <c r="N1149" s="54"/>
      <c r="O1149" s="56"/>
      <c r="P1149" s="56"/>
      <c r="Q1149" s="57"/>
      <c r="R1149" s="33"/>
      <c r="S1149" s="33"/>
      <c r="T1149" s="40"/>
      <c r="U1149" s="40"/>
      <c r="V1149" s="17"/>
      <c r="W1149" s="17"/>
      <c r="X1149" s="10" t="str">
        <f>IFERROR(VLOOKUP($F1149,PRM!$G$3:$H$5,2,FALSE),"")</f>
        <v/>
      </c>
      <c r="Y1149" s="10" t="str">
        <f>IFERROR(VLOOKUP($G1149,PRM!$I$3:$J$5,2,FALSE),"")</f>
        <v/>
      </c>
      <c r="Z1149" s="10" t="str">
        <f>IFERROR(VLOOKUP($K1149,PRM!$K$3:$L$4,2,FALSE),"")</f>
        <v/>
      </c>
      <c r="AA1149" s="10" t="str">
        <f>IFERROR(VLOOKUP($N1149,PRM!$M$3:$N$50,2,FALSE),"")</f>
        <v/>
      </c>
      <c r="AB1149" s="10" t="str">
        <f>IFERROR(VLOOKUP($Y$3&amp;$R1149,PRM!$Q$3:$R$31,2,FALSE),"")</f>
        <v/>
      </c>
      <c r="AC1149" s="10" t="str">
        <f>IFERROR(VLOOKUP($Y$3&amp;$S1149,PRM!$AH$3:$AI$133,2,FALSE),"")</f>
        <v/>
      </c>
      <c r="AD1149" s="10" t="str">
        <f>IFERROR(VLOOKUP($Y$3&amp;$T1149,PRM!$Y$3:$Z$50,2,FALSE),"")</f>
        <v>1</v>
      </c>
      <c r="AE1149" s="10" t="str">
        <f>IFERROR(VLOOKUP($Y$3&amp;$U1149,PRM!$AD$3:$AE$44,2,FALSE),"")</f>
        <v/>
      </c>
      <c r="AF1149" s="10" t="str">
        <f>IFERROR(VLOOKUP($Y$3&amp;$R1149,PRM!$Q$3:$T$31,3,FALSE),"")</f>
        <v/>
      </c>
      <c r="AG1149" s="10" t="str">
        <f>IFERROR(IF(AF1149=0,0,MATCH($Y$3,PRM!$AF$3:'PRM'!$AF$133,0)),"")</f>
        <v/>
      </c>
      <c r="AH1149" s="10" t="str">
        <f>IF($Y$3="","",(IF(AF1149=0,0,COUNTIF(PRM!$AF$3:'PRM'!$AF$133,$Y$3))))</f>
        <v/>
      </c>
      <c r="AI1149" s="10" t="str">
        <f>IFERROR(VLOOKUP($Y$3&amp;$R1149,PRM!$Q$3:$U$31,4,FALSE),"")</f>
        <v/>
      </c>
      <c r="AJ1149" s="10" t="str">
        <f>IFERROR(IF(AI1149=0,0,MATCH($Y$3,PRM!$V$3:'PRM'!$V$50,0)),"")</f>
        <v/>
      </c>
      <c r="AK1149" s="10" t="str">
        <f>IF($Y$3="","",(IF(AI1149=0,0,COUNTIF(PRM!$V$3:'PRM'!$V$50,$Y$3))))</f>
        <v/>
      </c>
      <c r="AL1149" s="10" t="str">
        <f>IFERROR(VLOOKUP($Y$3&amp;$R1149,PRM!$Q$3:$U$31,5,FALSE),"")</f>
        <v/>
      </c>
      <c r="AM1149" s="10" t="str">
        <f>IFERROR(IF(AL1149=0,0,MATCH($Y$3,PRM!$AA$3:'PRM'!$AA$94,0)),"")</f>
        <v/>
      </c>
      <c r="AN1149" s="10" t="str">
        <f>IF($Y$3="","",IF(AL1149=0,0,COUNTIF(PRM!$AA$3:'PRM'!$AA$94,$Y$3)))</f>
        <v/>
      </c>
      <c r="AO1149" s="10">
        <f t="shared" si="357"/>
        <v>0</v>
      </c>
      <c r="AP1149" s="10">
        <f t="shared" si="358"/>
        <v>0</v>
      </c>
      <c r="AQ1149" s="10">
        <f t="shared" si="359"/>
        <v>0</v>
      </c>
      <c r="AR1149" s="10">
        <f t="shared" si="360"/>
        <v>0</v>
      </c>
      <c r="AS1149" s="10">
        <f t="shared" si="361"/>
        <v>0</v>
      </c>
      <c r="AT1149" s="10">
        <f t="shared" si="362"/>
        <v>0</v>
      </c>
      <c r="AU1149" s="10">
        <f t="shared" si="363"/>
        <v>0</v>
      </c>
      <c r="AV1149" s="10">
        <f t="shared" si="364"/>
        <v>0</v>
      </c>
      <c r="AW1149" s="10">
        <f t="shared" si="365"/>
        <v>0</v>
      </c>
      <c r="AX1149" s="10">
        <f t="shared" si="366"/>
        <v>0</v>
      </c>
      <c r="AY1149" s="10">
        <f t="shared" si="367"/>
        <v>0</v>
      </c>
      <c r="AZ1149" s="10">
        <f t="shared" si="368"/>
        <v>0</v>
      </c>
      <c r="BA1149" s="10">
        <f t="shared" si="369"/>
        <v>0</v>
      </c>
      <c r="BB1149" s="10">
        <f t="shared" si="370"/>
        <v>0</v>
      </c>
      <c r="BC1149" s="10">
        <f t="shared" si="371"/>
        <v>0</v>
      </c>
      <c r="BD1149" s="10">
        <f t="shared" si="372"/>
        <v>0</v>
      </c>
      <c r="BE1149" s="10">
        <f t="shared" si="373"/>
        <v>0</v>
      </c>
      <c r="BF1149" s="10">
        <f t="shared" si="374"/>
        <v>0</v>
      </c>
      <c r="BG1149" s="10">
        <f t="shared" si="375"/>
        <v>0</v>
      </c>
      <c r="BH1149" s="10">
        <f t="shared" si="376"/>
        <v>0</v>
      </c>
    </row>
    <row r="1150" spans="1:60" ht="27.75" customHeight="1">
      <c r="A1150" t="str">
        <f t="shared" si="377"/>
        <v/>
      </c>
      <c r="B1150" s="54"/>
      <c r="C1150" s="55"/>
      <c r="D1150" s="54"/>
      <c r="E1150" s="55"/>
      <c r="F1150" s="31"/>
      <c r="G1150" s="29"/>
      <c r="H1150" s="32"/>
      <c r="I1150" s="32"/>
      <c r="J1150" s="30"/>
      <c r="K1150" s="31"/>
      <c r="L1150" s="33"/>
      <c r="M1150" s="33"/>
      <c r="N1150" s="54"/>
      <c r="O1150" s="56"/>
      <c r="P1150" s="56"/>
      <c r="Q1150" s="57"/>
      <c r="R1150" s="33"/>
      <c r="S1150" s="33"/>
      <c r="T1150" s="40"/>
      <c r="U1150" s="40"/>
      <c r="V1150" s="17"/>
      <c r="W1150" s="17"/>
      <c r="X1150" s="10" t="str">
        <f>IFERROR(VLOOKUP($F1150,PRM!$G$3:$H$5,2,FALSE),"")</f>
        <v/>
      </c>
      <c r="Y1150" s="10" t="str">
        <f>IFERROR(VLOOKUP($G1150,PRM!$I$3:$J$5,2,FALSE),"")</f>
        <v/>
      </c>
      <c r="Z1150" s="10" t="str">
        <f>IFERROR(VLOOKUP($K1150,PRM!$K$3:$L$4,2,FALSE),"")</f>
        <v/>
      </c>
      <c r="AA1150" s="10" t="str">
        <f>IFERROR(VLOOKUP($N1150,PRM!$M$3:$N$50,2,FALSE),"")</f>
        <v/>
      </c>
      <c r="AB1150" s="10" t="str">
        <f>IFERROR(VLOOKUP($Y$3&amp;$R1150,PRM!$Q$3:$R$31,2,FALSE),"")</f>
        <v/>
      </c>
      <c r="AC1150" s="10" t="str">
        <f>IFERROR(VLOOKUP($Y$3&amp;$S1150,PRM!$AH$3:$AI$133,2,FALSE),"")</f>
        <v/>
      </c>
      <c r="AD1150" s="10" t="str">
        <f>IFERROR(VLOOKUP($Y$3&amp;$T1150,PRM!$Y$3:$Z$50,2,FALSE),"")</f>
        <v>1</v>
      </c>
      <c r="AE1150" s="10" t="str">
        <f>IFERROR(VLOOKUP($Y$3&amp;$U1150,PRM!$AD$3:$AE$44,2,FALSE),"")</f>
        <v/>
      </c>
      <c r="AF1150" s="10" t="str">
        <f>IFERROR(VLOOKUP($Y$3&amp;$R1150,PRM!$Q$3:$T$31,3,FALSE),"")</f>
        <v/>
      </c>
      <c r="AG1150" s="10" t="str">
        <f>IFERROR(IF(AF1150=0,0,MATCH($Y$3,PRM!$AF$3:'PRM'!$AF$133,0)),"")</f>
        <v/>
      </c>
      <c r="AH1150" s="10" t="str">
        <f>IF($Y$3="","",(IF(AF1150=0,0,COUNTIF(PRM!$AF$3:'PRM'!$AF$133,$Y$3))))</f>
        <v/>
      </c>
      <c r="AI1150" s="10" t="str">
        <f>IFERROR(VLOOKUP($Y$3&amp;$R1150,PRM!$Q$3:$U$31,4,FALSE),"")</f>
        <v/>
      </c>
      <c r="AJ1150" s="10" t="str">
        <f>IFERROR(IF(AI1150=0,0,MATCH($Y$3,PRM!$V$3:'PRM'!$V$50,0)),"")</f>
        <v/>
      </c>
      <c r="AK1150" s="10" t="str">
        <f>IF($Y$3="","",(IF(AI1150=0,0,COUNTIF(PRM!$V$3:'PRM'!$V$50,$Y$3))))</f>
        <v/>
      </c>
      <c r="AL1150" s="10" t="str">
        <f>IFERROR(VLOOKUP($Y$3&amp;$R1150,PRM!$Q$3:$U$31,5,FALSE),"")</f>
        <v/>
      </c>
      <c r="AM1150" s="10" t="str">
        <f>IFERROR(IF(AL1150=0,0,MATCH($Y$3,PRM!$AA$3:'PRM'!$AA$94,0)),"")</f>
        <v/>
      </c>
      <c r="AN1150" s="10" t="str">
        <f>IF($Y$3="","",IF(AL1150=0,0,COUNTIF(PRM!$AA$3:'PRM'!$AA$94,$Y$3)))</f>
        <v/>
      </c>
      <c r="AO1150" s="10">
        <f t="shared" si="357"/>
        <v>0</v>
      </c>
      <c r="AP1150" s="10">
        <f t="shared" si="358"/>
        <v>0</v>
      </c>
      <c r="AQ1150" s="10">
        <f t="shared" si="359"/>
        <v>0</v>
      </c>
      <c r="AR1150" s="10">
        <f t="shared" si="360"/>
        <v>0</v>
      </c>
      <c r="AS1150" s="10">
        <f t="shared" si="361"/>
        <v>0</v>
      </c>
      <c r="AT1150" s="10">
        <f t="shared" si="362"/>
        <v>0</v>
      </c>
      <c r="AU1150" s="10">
        <f t="shared" si="363"/>
        <v>0</v>
      </c>
      <c r="AV1150" s="10">
        <f t="shared" si="364"/>
        <v>0</v>
      </c>
      <c r="AW1150" s="10">
        <f t="shared" si="365"/>
        <v>0</v>
      </c>
      <c r="AX1150" s="10">
        <f t="shared" si="366"/>
        <v>0</v>
      </c>
      <c r="AY1150" s="10">
        <f t="shared" si="367"/>
        <v>0</v>
      </c>
      <c r="AZ1150" s="10">
        <f t="shared" si="368"/>
        <v>0</v>
      </c>
      <c r="BA1150" s="10">
        <f t="shared" si="369"/>
        <v>0</v>
      </c>
      <c r="BB1150" s="10">
        <f t="shared" si="370"/>
        <v>0</v>
      </c>
      <c r="BC1150" s="10">
        <f t="shared" si="371"/>
        <v>0</v>
      </c>
      <c r="BD1150" s="10">
        <f t="shared" si="372"/>
        <v>0</v>
      </c>
      <c r="BE1150" s="10">
        <f t="shared" si="373"/>
        <v>0</v>
      </c>
      <c r="BF1150" s="10">
        <f t="shared" si="374"/>
        <v>0</v>
      </c>
      <c r="BG1150" s="10">
        <f t="shared" si="375"/>
        <v>0</v>
      </c>
      <c r="BH1150" s="10">
        <f t="shared" si="376"/>
        <v>0</v>
      </c>
    </row>
    <row r="1151" spans="1:60" ht="27.75" customHeight="1">
      <c r="A1151" t="str">
        <f t="shared" si="377"/>
        <v/>
      </c>
      <c r="B1151" s="54"/>
      <c r="C1151" s="55"/>
      <c r="D1151" s="54"/>
      <c r="E1151" s="55"/>
      <c r="F1151" s="31"/>
      <c r="G1151" s="29"/>
      <c r="H1151" s="32"/>
      <c r="I1151" s="32"/>
      <c r="J1151" s="30"/>
      <c r="K1151" s="31"/>
      <c r="L1151" s="33"/>
      <c r="M1151" s="33"/>
      <c r="N1151" s="54"/>
      <c r="O1151" s="56"/>
      <c r="P1151" s="56"/>
      <c r="Q1151" s="57"/>
      <c r="R1151" s="33"/>
      <c r="S1151" s="33"/>
      <c r="T1151" s="40"/>
      <c r="U1151" s="40"/>
      <c r="V1151" s="17"/>
      <c r="W1151" s="17"/>
      <c r="X1151" s="10" t="str">
        <f>IFERROR(VLOOKUP($F1151,PRM!$G$3:$H$5,2,FALSE),"")</f>
        <v/>
      </c>
      <c r="Y1151" s="10" t="str">
        <f>IFERROR(VLOOKUP($G1151,PRM!$I$3:$J$5,2,FALSE),"")</f>
        <v/>
      </c>
      <c r="Z1151" s="10" t="str">
        <f>IFERROR(VLOOKUP($K1151,PRM!$K$3:$L$4,2,FALSE),"")</f>
        <v/>
      </c>
      <c r="AA1151" s="10" t="str">
        <f>IFERROR(VLOOKUP($N1151,PRM!$M$3:$N$50,2,FALSE),"")</f>
        <v/>
      </c>
      <c r="AB1151" s="10" t="str">
        <f>IFERROR(VLOOKUP($Y$3&amp;$R1151,PRM!$Q$3:$R$31,2,FALSE),"")</f>
        <v/>
      </c>
      <c r="AC1151" s="10" t="str">
        <f>IFERROR(VLOOKUP($Y$3&amp;$S1151,PRM!$AH$3:$AI$133,2,FALSE),"")</f>
        <v/>
      </c>
      <c r="AD1151" s="10" t="str">
        <f>IFERROR(VLOOKUP($Y$3&amp;$T1151,PRM!$Y$3:$Z$50,2,FALSE),"")</f>
        <v>1</v>
      </c>
      <c r="AE1151" s="10" t="str">
        <f>IFERROR(VLOOKUP($Y$3&amp;$U1151,PRM!$AD$3:$AE$44,2,FALSE),"")</f>
        <v/>
      </c>
      <c r="AF1151" s="10" t="str">
        <f>IFERROR(VLOOKUP($Y$3&amp;$R1151,PRM!$Q$3:$T$31,3,FALSE),"")</f>
        <v/>
      </c>
      <c r="AG1151" s="10" t="str">
        <f>IFERROR(IF(AF1151=0,0,MATCH($Y$3,PRM!$AF$3:'PRM'!$AF$133,0)),"")</f>
        <v/>
      </c>
      <c r="AH1151" s="10" t="str">
        <f>IF($Y$3="","",(IF(AF1151=0,0,COUNTIF(PRM!$AF$3:'PRM'!$AF$133,$Y$3))))</f>
        <v/>
      </c>
      <c r="AI1151" s="10" t="str">
        <f>IFERROR(VLOOKUP($Y$3&amp;$R1151,PRM!$Q$3:$U$31,4,FALSE),"")</f>
        <v/>
      </c>
      <c r="AJ1151" s="10" t="str">
        <f>IFERROR(IF(AI1151=0,0,MATCH($Y$3,PRM!$V$3:'PRM'!$V$50,0)),"")</f>
        <v/>
      </c>
      <c r="AK1151" s="10" t="str">
        <f>IF($Y$3="","",(IF(AI1151=0,0,COUNTIF(PRM!$V$3:'PRM'!$V$50,$Y$3))))</f>
        <v/>
      </c>
      <c r="AL1151" s="10" t="str">
        <f>IFERROR(VLOOKUP($Y$3&amp;$R1151,PRM!$Q$3:$U$31,5,FALSE),"")</f>
        <v/>
      </c>
      <c r="AM1151" s="10" t="str">
        <f>IFERROR(IF(AL1151=0,0,MATCH($Y$3,PRM!$AA$3:'PRM'!$AA$94,0)),"")</f>
        <v/>
      </c>
      <c r="AN1151" s="10" t="str">
        <f>IF($Y$3="","",IF(AL1151=0,0,COUNTIF(PRM!$AA$3:'PRM'!$AA$94,$Y$3)))</f>
        <v/>
      </c>
      <c r="AO1151" s="10">
        <f t="shared" ref="AO1151:AO1214" si="378">IF(LEN(B1151)&gt;10,1,0)</f>
        <v>0</v>
      </c>
      <c r="AP1151" s="10">
        <f t="shared" ref="AP1151:AP1214" si="379">IF(LEN(C1151)&gt;10,1,0)</f>
        <v>0</v>
      </c>
      <c r="AQ1151" s="10">
        <f t="shared" ref="AQ1151:AQ1214" si="380">IF(LEN(D1151)&gt;10,1,0)</f>
        <v>0</v>
      </c>
      <c r="AR1151" s="10">
        <f t="shared" ref="AR1151:AR1214" si="381">IF(LEN(E1151)&gt;10,1,0)</f>
        <v>0</v>
      </c>
      <c r="AS1151" s="10">
        <f t="shared" ref="AS1151:AS1214" si="382">IF(F1151&lt;&gt;"",IF(X1151="",1,0),0)</f>
        <v>0</v>
      </c>
      <c r="AT1151" s="10">
        <f t="shared" ref="AT1151:AT1214" si="383">IF(G1151&lt;&gt;"",IF(Y1151="",1,0),0)</f>
        <v>0</v>
      </c>
      <c r="AU1151" s="10">
        <f t="shared" ref="AU1151:AU1214" si="384">IF(LEN(H1151)&gt;2,1,0)</f>
        <v>0</v>
      </c>
      <c r="AV1151" s="10">
        <f t="shared" ref="AV1151:AV1214" si="385">IF(LEN(I1151)&gt;2,1,0)</f>
        <v>0</v>
      </c>
      <c r="AW1151" s="10">
        <f t="shared" ref="AW1151:AW1214" si="386">IF(LEN(J1151)&gt;2,1,0)</f>
        <v>0</v>
      </c>
      <c r="AX1151" s="10">
        <f t="shared" ref="AX1151:AX1214" si="387">IF(K1151&lt;&gt;"",IF(Z1151="",1,0),0)</f>
        <v>0</v>
      </c>
      <c r="AY1151" s="10">
        <f t="shared" ref="AY1151:AY1214" si="388">IF(LEN(L1151)&gt;13,1,0)</f>
        <v>0</v>
      </c>
      <c r="AZ1151" s="10">
        <f t="shared" ref="AZ1151:AZ1214" si="389">IF(M1151="",0,IF(LEN(M1151)&lt;&gt;7,1,0))</f>
        <v>0</v>
      </c>
      <c r="BA1151" s="10">
        <f t="shared" ref="BA1151:BA1214" si="390">IF(N1151&lt;&gt;"",IF(AA1151="",1,0),0)</f>
        <v>0</v>
      </c>
      <c r="BB1151" s="10">
        <f t="shared" ref="BB1151:BB1214" si="391">IF(LEN(O1151)&gt;25,1,0)</f>
        <v>0</v>
      </c>
      <c r="BC1151" s="10">
        <f t="shared" ref="BC1151:BC1214" si="392">IF(LEN(P1151)&gt;25,1,0)</f>
        <v>0</v>
      </c>
      <c r="BD1151" s="10">
        <f t="shared" ref="BD1151:BD1214" si="393">IF(LEN(Q1151)&gt;25,1,0)</f>
        <v>0</v>
      </c>
      <c r="BE1151" s="10">
        <f t="shared" ref="BE1151:BE1214" si="394">IF(R1151&lt;&gt;"",IF(AB1151="",1,0),0)</f>
        <v>0</v>
      </c>
      <c r="BF1151" s="10">
        <f t="shared" ref="BF1151:BF1214" si="395">IF(S1151&lt;&gt;"",IF(AC1151="",1,0),0)</f>
        <v>0</v>
      </c>
      <c r="BG1151" s="10">
        <f t="shared" ref="BG1151:BG1214" si="396">IF(T1151&lt;&gt;"",IF(AD1151="",1,0),0)</f>
        <v>0</v>
      </c>
      <c r="BH1151" s="10">
        <f t="shared" ref="BH1151:BH1214" si="397">IF(U1151&lt;&gt;"",IF(AE1151="",1,0),0)</f>
        <v>0</v>
      </c>
    </row>
    <row r="1152" spans="1:60" ht="27.75" customHeight="1">
      <c r="A1152" t="str">
        <f t="shared" si="377"/>
        <v/>
      </c>
      <c r="B1152" s="54"/>
      <c r="C1152" s="55"/>
      <c r="D1152" s="54"/>
      <c r="E1152" s="55"/>
      <c r="F1152" s="31"/>
      <c r="G1152" s="29"/>
      <c r="H1152" s="32"/>
      <c r="I1152" s="32"/>
      <c r="J1152" s="30"/>
      <c r="K1152" s="31"/>
      <c r="L1152" s="33"/>
      <c r="M1152" s="33"/>
      <c r="N1152" s="54"/>
      <c r="O1152" s="56"/>
      <c r="P1152" s="56"/>
      <c r="Q1152" s="57"/>
      <c r="R1152" s="33"/>
      <c r="S1152" s="33"/>
      <c r="T1152" s="40"/>
      <c r="U1152" s="40"/>
      <c r="V1152" s="17"/>
      <c r="W1152" s="17"/>
      <c r="X1152" s="10" t="str">
        <f>IFERROR(VLOOKUP($F1152,PRM!$G$3:$H$5,2,FALSE),"")</f>
        <v/>
      </c>
      <c r="Y1152" s="10" t="str">
        <f>IFERROR(VLOOKUP($G1152,PRM!$I$3:$J$5,2,FALSE),"")</f>
        <v/>
      </c>
      <c r="Z1152" s="10" t="str">
        <f>IFERROR(VLOOKUP($K1152,PRM!$K$3:$L$4,2,FALSE),"")</f>
        <v/>
      </c>
      <c r="AA1152" s="10" t="str">
        <f>IFERROR(VLOOKUP($N1152,PRM!$M$3:$N$50,2,FALSE),"")</f>
        <v/>
      </c>
      <c r="AB1152" s="10" t="str">
        <f>IFERROR(VLOOKUP($Y$3&amp;$R1152,PRM!$Q$3:$R$31,2,FALSE),"")</f>
        <v/>
      </c>
      <c r="AC1152" s="10" t="str">
        <f>IFERROR(VLOOKUP($Y$3&amp;$S1152,PRM!$AH$3:$AI$133,2,FALSE),"")</f>
        <v/>
      </c>
      <c r="AD1152" s="10" t="str">
        <f>IFERROR(VLOOKUP($Y$3&amp;$T1152,PRM!$Y$3:$Z$50,2,FALSE),"")</f>
        <v>1</v>
      </c>
      <c r="AE1152" s="10" t="str">
        <f>IFERROR(VLOOKUP($Y$3&amp;$U1152,PRM!$AD$3:$AE$44,2,FALSE),"")</f>
        <v/>
      </c>
      <c r="AF1152" s="10" t="str">
        <f>IFERROR(VLOOKUP($Y$3&amp;$R1152,PRM!$Q$3:$T$31,3,FALSE),"")</f>
        <v/>
      </c>
      <c r="AG1152" s="10" t="str">
        <f>IFERROR(IF(AF1152=0,0,MATCH($Y$3,PRM!$AF$3:'PRM'!$AF$133,0)),"")</f>
        <v/>
      </c>
      <c r="AH1152" s="10" t="str">
        <f>IF($Y$3="","",(IF(AF1152=0,0,COUNTIF(PRM!$AF$3:'PRM'!$AF$133,$Y$3))))</f>
        <v/>
      </c>
      <c r="AI1152" s="10" t="str">
        <f>IFERROR(VLOOKUP($Y$3&amp;$R1152,PRM!$Q$3:$U$31,4,FALSE),"")</f>
        <v/>
      </c>
      <c r="AJ1152" s="10" t="str">
        <f>IFERROR(IF(AI1152=0,0,MATCH($Y$3,PRM!$V$3:'PRM'!$V$50,0)),"")</f>
        <v/>
      </c>
      <c r="AK1152" s="10" t="str">
        <f>IF($Y$3="","",(IF(AI1152=0,0,COUNTIF(PRM!$V$3:'PRM'!$V$50,$Y$3))))</f>
        <v/>
      </c>
      <c r="AL1152" s="10" t="str">
        <f>IFERROR(VLOOKUP($Y$3&amp;$R1152,PRM!$Q$3:$U$31,5,FALSE),"")</f>
        <v/>
      </c>
      <c r="AM1152" s="10" t="str">
        <f>IFERROR(IF(AL1152=0,0,MATCH($Y$3,PRM!$AA$3:'PRM'!$AA$94,0)),"")</f>
        <v/>
      </c>
      <c r="AN1152" s="10" t="str">
        <f>IF($Y$3="","",IF(AL1152=0,0,COUNTIF(PRM!$AA$3:'PRM'!$AA$94,$Y$3)))</f>
        <v/>
      </c>
      <c r="AO1152" s="10">
        <f t="shared" si="378"/>
        <v>0</v>
      </c>
      <c r="AP1152" s="10">
        <f t="shared" si="379"/>
        <v>0</v>
      </c>
      <c r="AQ1152" s="10">
        <f t="shared" si="380"/>
        <v>0</v>
      </c>
      <c r="AR1152" s="10">
        <f t="shared" si="381"/>
        <v>0</v>
      </c>
      <c r="AS1152" s="10">
        <f t="shared" si="382"/>
        <v>0</v>
      </c>
      <c r="AT1152" s="10">
        <f t="shared" si="383"/>
        <v>0</v>
      </c>
      <c r="AU1152" s="10">
        <f t="shared" si="384"/>
        <v>0</v>
      </c>
      <c r="AV1152" s="10">
        <f t="shared" si="385"/>
        <v>0</v>
      </c>
      <c r="AW1152" s="10">
        <f t="shared" si="386"/>
        <v>0</v>
      </c>
      <c r="AX1152" s="10">
        <f t="shared" si="387"/>
        <v>0</v>
      </c>
      <c r="AY1152" s="10">
        <f t="shared" si="388"/>
        <v>0</v>
      </c>
      <c r="AZ1152" s="10">
        <f t="shared" si="389"/>
        <v>0</v>
      </c>
      <c r="BA1152" s="10">
        <f t="shared" si="390"/>
        <v>0</v>
      </c>
      <c r="BB1152" s="10">
        <f t="shared" si="391"/>
        <v>0</v>
      </c>
      <c r="BC1152" s="10">
        <f t="shared" si="392"/>
        <v>0</v>
      </c>
      <c r="BD1152" s="10">
        <f t="shared" si="393"/>
        <v>0</v>
      </c>
      <c r="BE1152" s="10">
        <f t="shared" si="394"/>
        <v>0</v>
      </c>
      <c r="BF1152" s="10">
        <f t="shared" si="395"/>
        <v>0</v>
      </c>
      <c r="BG1152" s="10">
        <f t="shared" si="396"/>
        <v>0</v>
      </c>
      <c r="BH1152" s="10">
        <f t="shared" si="397"/>
        <v>0</v>
      </c>
    </row>
    <row r="1153" spans="1:60" ht="27.75" customHeight="1">
      <c r="A1153" t="str">
        <f t="shared" si="377"/>
        <v/>
      </c>
      <c r="B1153" s="54"/>
      <c r="C1153" s="55"/>
      <c r="D1153" s="54"/>
      <c r="E1153" s="55"/>
      <c r="F1153" s="31"/>
      <c r="G1153" s="29"/>
      <c r="H1153" s="32"/>
      <c r="I1153" s="32"/>
      <c r="J1153" s="30"/>
      <c r="K1153" s="31"/>
      <c r="L1153" s="33"/>
      <c r="M1153" s="33"/>
      <c r="N1153" s="54"/>
      <c r="O1153" s="56"/>
      <c r="P1153" s="56"/>
      <c r="Q1153" s="57"/>
      <c r="R1153" s="33"/>
      <c r="S1153" s="33"/>
      <c r="T1153" s="40"/>
      <c r="U1153" s="40"/>
      <c r="V1153" s="17"/>
      <c r="W1153" s="17"/>
      <c r="X1153" s="10" t="str">
        <f>IFERROR(VLOOKUP($F1153,PRM!$G$3:$H$5,2,FALSE),"")</f>
        <v/>
      </c>
      <c r="Y1153" s="10" t="str">
        <f>IFERROR(VLOOKUP($G1153,PRM!$I$3:$J$5,2,FALSE),"")</f>
        <v/>
      </c>
      <c r="Z1153" s="10" t="str">
        <f>IFERROR(VLOOKUP($K1153,PRM!$K$3:$L$4,2,FALSE),"")</f>
        <v/>
      </c>
      <c r="AA1153" s="10" t="str">
        <f>IFERROR(VLOOKUP($N1153,PRM!$M$3:$N$50,2,FALSE),"")</f>
        <v/>
      </c>
      <c r="AB1153" s="10" t="str">
        <f>IFERROR(VLOOKUP($Y$3&amp;$R1153,PRM!$Q$3:$R$31,2,FALSE),"")</f>
        <v/>
      </c>
      <c r="AC1153" s="10" t="str">
        <f>IFERROR(VLOOKUP($Y$3&amp;$S1153,PRM!$AH$3:$AI$133,2,FALSE),"")</f>
        <v/>
      </c>
      <c r="AD1153" s="10" t="str">
        <f>IFERROR(VLOOKUP($Y$3&amp;$T1153,PRM!$Y$3:$Z$50,2,FALSE),"")</f>
        <v>1</v>
      </c>
      <c r="AE1153" s="10" t="str">
        <f>IFERROR(VLOOKUP($Y$3&amp;$U1153,PRM!$AD$3:$AE$44,2,FALSE),"")</f>
        <v/>
      </c>
      <c r="AF1153" s="10" t="str">
        <f>IFERROR(VLOOKUP($Y$3&amp;$R1153,PRM!$Q$3:$T$31,3,FALSE),"")</f>
        <v/>
      </c>
      <c r="AG1153" s="10" t="str">
        <f>IFERROR(IF(AF1153=0,0,MATCH($Y$3,PRM!$AF$3:'PRM'!$AF$133,0)),"")</f>
        <v/>
      </c>
      <c r="AH1153" s="10" t="str">
        <f>IF($Y$3="","",(IF(AF1153=0,0,COUNTIF(PRM!$AF$3:'PRM'!$AF$133,$Y$3))))</f>
        <v/>
      </c>
      <c r="AI1153" s="10" t="str">
        <f>IFERROR(VLOOKUP($Y$3&amp;$R1153,PRM!$Q$3:$U$31,4,FALSE),"")</f>
        <v/>
      </c>
      <c r="AJ1153" s="10" t="str">
        <f>IFERROR(IF(AI1153=0,0,MATCH($Y$3,PRM!$V$3:'PRM'!$V$50,0)),"")</f>
        <v/>
      </c>
      <c r="AK1153" s="10" t="str">
        <f>IF($Y$3="","",(IF(AI1153=0,0,COUNTIF(PRM!$V$3:'PRM'!$V$50,$Y$3))))</f>
        <v/>
      </c>
      <c r="AL1153" s="10" t="str">
        <f>IFERROR(VLOOKUP($Y$3&amp;$R1153,PRM!$Q$3:$U$31,5,FALSE),"")</f>
        <v/>
      </c>
      <c r="AM1153" s="10" t="str">
        <f>IFERROR(IF(AL1153=0,0,MATCH($Y$3,PRM!$AA$3:'PRM'!$AA$94,0)),"")</f>
        <v/>
      </c>
      <c r="AN1153" s="10" t="str">
        <f>IF($Y$3="","",IF(AL1153=0,0,COUNTIF(PRM!$AA$3:'PRM'!$AA$94,$Y$3)))</f>
        <v/>
      </c>
      <c r="AO1153" s="10">
        <f t="shared" si="378"/>
        <v>0</v>
      </c>
      <c r="AP1153" s="10">
        <f t="shared" si="379"/>
        <v>0</v>
      </c>
      <c r="AQ1153" s="10">
        <f t="shared" si="380"/>
        <v>0</v>
      </c>
      <c r="AR1153" s="10">
        <f t="shared" si="381"/>
        <v>0</v>
      </c>
      <c r="AS1153" s="10">
        <f t="shared" si="382"/>
        <v>0</v>
      </c>
      <c r="AT1153" s="10">
        <f t="shared" si="383"/>
        <v>0</v>
      </c>
      <c r="AU1153" s="10">
        <f t="shared" si="384"/>
        <v>0</v>
      </c>
      <c r="AV1153" s="10">
        <f t="shared" si="385"/>
        <v>0</v>
      </c>
      <c r="AW1153" s="10">
        <f t="shared" si="386"/>
        <v>0</v>
      </c>
      <c r="AX1153" s="10">
        <f t="shared" si="387"/>
        <v>0</v>
      </c>
      <c r="AY1153" s="10">
        <f t="shared" si="388"/>
        <v>0</v>
      </c>
      <c r="AZ1153" s="10">
        <f t="shared" si="389"/>
        <v>0</v>
      </c>
      <c r="BA1153" s="10">
        <f t="shared" si="390"/>
        <v>0</v>
      </c>
      <c r="BB1153" s="10">
        <f t="shared" si="391"/>
        <v>0</v>
      </c>
      <c r="BC1153" s="10">
        <f t="shared" si="392"/>
        <v>0</v>
      </c>
      <c r="BD1153" s="10">
        <f t="shared" si="393"/>
        <v>0</v>
      </c>
      <c r="BE1153" s="10">
        <f t="shared" si="394"/>
        <v>0</v>
      </c>
      <c r="BF1153" s="10">
        <f t="shared" si="395"/>
        <v>0</v>
      </c>
      <c r="BG1153" s="10">
        <f t="shared" si="396"/>
        <v>0</v>
      </c>
      <c r="BH1153" s="10">
        <f t="shared" si="397"/>
        <v>0</v>
      </c>
    </row>
    <row r="1154" spans="1:60" ht="27.75" customHeight="1">
      <c r="A1154" t="str">
        <f t="shared" si="377"/>
        <v/>
      </c>
      <c r="B1154" s="54"/>
      <c r="C1154" s="55"/>
      <c r="D1154" s="54"/>
      <c r="E1154" s="55"/>
      <c r="F1154" s="31"/>
      <c r="G1154" s="29"/>
      <c r="H1154" s="32"/>
      <c r="I1154" s="32"/>
      <c r="J1154" s="30"/>
      <c r="K1154" s="31"/>
      <c r="L1154" s="33"/>
      <c r="M1154" s="33"/>
      <c r="N1154" s="54"/>
      <c r="O1154" s="56"/>
      <c r="P1154" s="56"/>
      <c r="Q1154" s="57"/>
      <c r="R1154" s="33"/>
      <c r="S1154" s="33"/>
      <c r="T1154" s="40"/>
      <c r="U1154" s="40"/>
      <c r="V1154" s="17"/>
      <c r="W1154" s="17"/>
      <c r="X1154" s="10" t="str">
        <f>IFERROR(VLOOKUP($F1154,PRM!$G$3:$H$5,2,FALSE),"")</f>
        <v/>
      </c>
      <c r="Y1154" s="10" t="str">
        <f>IFERROR(VLOOKUP($G1154,PRM!$I$3:$J$5,2,FALSE),"")</f>
        <v/>
      </c>
      <c r="Z1154" s="10" t="str">
        <f>IFERROR(VLOOKUP($K1154,PRM!$K$3:$L$4,2,FALSE),"")</f>
        <v/>
      </c>
      <c r="AA1154" s="10" t="str">
        <f>IFERROR(VLOOKUP($N1154,PRM!$M$3:$N$50,2,FALSE),"")</f>
        <v/>
      </c>
      <c r="AB1154" s="10" t="str">
        <f>IFERROR(VLOOKUP($Y$3&amp;$R1154,PRM!$Q$3:$R$31,2,FALSE),"")</f>
        <v/>
      </c>
      <c r="AC1154" s="10" t="str">
        <f>IFERROR(VLOOKUP($Y$3&amp;$S1154,PRM!$AH$3:$AI$133,2,FALSE),"")</f>
        <v/>
      </c>
      <c r="AD1154" s="10" t="str">
        <f>IFERROR(VLOOKUP($Y$3&amp;$T1154,PRM!$Y$3:$Z$50,2,FALSE),"")</f>
        <v>1</v>
      </c>
      <c r="AE1154" s="10" t="str">
        <f>IFERROR(VLOOKUP($Y$3&amp;$U1154,PRM!$AD$3:$AE$44,2,FALSE),"")</f>
        <v/>
      </c>
      <c r="AF1154" s="10" t="str">
        <f>IFERROR(VLOOKUP($Y$3&amp;$R1154,PRM!$Q$3:$T$31,3,FALSE),"")</f>
        <v/>
      </c>
      <c r="AG1154" s="10" t="str">
        <f>IFERROR(IF(AF1154=0,0,MATCH($Y$3,PRM!$AF$3:'PRM'!$AF$133,0)),"")</f>
        <v/>
      </c>
      <c r="AH1154" s="10" t="str">
        <f>IF($Y$3="","",(IF(AF1154=0,0,COUNTIF(PRM!$AF$3:'PRM'!$AF$133,$Y$3))))</f>
        <v/>
      </c>
      <c r="AI1154" s="10" t="str">
        <f>IFERROR(VLOOKUP($Y$3&amp;$R1154,PRM!$Q$3:$U$31,4,FALSE),"")</f>
        <v/>
      </c>
      <c r="AJ1154" s="10" t="str">
        <f>IFERROR(IF(AI1154=0,0,MATCH($Y$3,PRM!$V$3:'PRM'!$V$50,0)),"")</f>
        <v/>
      </c>
      <c r="AK1154" s="10" t="str">
        <f>IF($Y$3="","",(IF(AI1154=0,0,COUNTIF(PRM!$V$3:'PRM'!$V$50,$Y$3))))</f>
        <v/>
      </c>
      <c r="AL1154" s="10" t="str">
        <f>IFERROR(VLOOKUP($Y$3&amp;$R1154,PRM!$Q$3:$U$31,5,FALSE),"")</f>
        <v/>
      </c>
      <c r="AM1154" s="10" t="str">
        <f>IFERROR(IF(AL1154=0,0,MATCH($Y$3,PRM!$AA$3:'PRM'!$AA$94,0)),"")</f>
        <v/>
      </c>
      <c r="AN1154" s="10" t="str">
        <f>IF($Y$3="","",IF(AL1154=0,0,COUNTIF(PRM!$AA$3:'PRM'!$AA$94,$Y$3)))</f>
        <v/>
      </c>
      <c r="AO1154" s="10">
        <f t="shared" si="378"/>
        <v>0</v>
      </c>
      <c r="AP1154" s="10">
        <f t="shared" si="379"/>
        <v>0</v>
      </c>
      <c r="AQ1154" s="10">
        <f t="shared" si="380"/>
        <v>0</v>
      </c>
      <c r="AR1154" s="10">
        <f t="shared" si="381"/>
        <v>0</v>
      </c>
      <c r="AS1154" s="10">
        <f t="shared" si="382"/>
        <v>0</v>
      </c>
      <c r="AT1154" s="10">
        <f t="shared" si="383"/>
        <v>0</v>
      </c>
      <c r="AU1154" s="10">
        <f t="shared" si="384"/>
        <v>0</v>
      </c>
      <c r="AV1154" s="10">
        <f t="shared" si="385"/>
        <v>0</v>
      </c>
      <c r="AW1154" s="10">
        <f t="shared" si="386"/>
        <v>0</v>
      </c>
      <c r="AX1154" s="10">
        <f t="shared" si="387"/>
        <v>0</v>
      </c>
      <c r="AY1154" s="10">
        <f t="shared" si="388"/>
        <v>0</v>
      </c>
      <c r="AZ1154" s="10">
        <f t="shared" si="389"/>
        <v>0</v>
      </c>
      <c r="BA1154" s="10">
        <f t="shared" si="390"/>
        <v>0</v>
      </c>
      <c r="BB1154" s="10">
        <f t="shared" si="391"/>
        <v>0</v>
      </c>
      <c r="BC1154" s="10">
        <f t="shared" si="392"/>
        <v>0</v>
      </c>
      <c r="BD1154" s="10">
        <f t="shared" si="393"/>
        <v>0</v>
      </c>
      <c r="BE1154" s="10">
        <f t="shared" si="394"/>
        <v>0</v>
      </c>
      <c r="BF1154" s="10">
        <f t="shared" si="395"/>
        <v>0</v>
      </c>
      <c r="BG1154" s="10">
        <f t="shared" si="396"/>
        <v>0</v>
      </c>
      <c r="BH1154" s="10">
        <f t="shared" si="397"/>
        <v>0</v>
      </c>
    </row>
    <row r="1155" spans="1:60" ht="27.75" customHeight="1">
      <c r="A1155" t="str">
        <f t="shared" si="377"/>
        <v/>
      </c>
      <c r="B1155" s="54"/>
      <c r="C1155" s="55"/>
      <c r="D1155" s="54"/>
      <c r="E1155" s="55"/>
      <c r="F1155" s="31"/>
      <c r="G1155" s="29"/>
      <c r="H1155" s="32"/>
      <c r="I1155" s="32"/>
      <c r="J1155" s="30"/>
      <c r="K1155" s="31"/>
      <c r="L1155" s="33"/>
      <c r="M1155" s="33"/>
      <c r="N1155" s="54"/>
      <c r="O1155" s="56"/>
      <c r="P1155" s="56"/>
      <c r="Q1155" s="57"/>
      <c r="R1155" s="33"/>
      <c r="S1155" s="33"/>
      <c r="T1155" s="40"/>
      <c r="U1155" s="40"/>
      <c r="V1155" s="17"/>
      <c r="W1155" s="17"/>
      <c r="X1155" s="10" t="str">
        <f>IFERROR(VLOOKUP($F1155,PRM!$G$3:$H$5,2,FALSE),"")</f>
        <v/>
      </c>
      <c r="Y1155" s="10" t="str">
        <f>IFERROR(VLOOKUP($G1155,PRM!$I$3:$J$5,2,FALSE),"")</f>
        <v/>
      </c>
      <c r="Z1155" s="10" t="str">
        <f>IFERROR(VLOOKUP($K1155,PRM!$K$3:$L$4,2,FALSE),"")</f>
        <v/>
      </c>
      <c r="AA1155" s="10" t="str">
        <f>IFERROR(VLOOKUP($N1155,PRM!$M$3:$N$50,2,FALSE),"")</f>
        <v/>
      </c>
      <c r="AB1155" s="10" t="str">
        <f>IFERROR(VLOOKUP($Y$3&amp;$R1155,PRM!$Q$3:$R$31,2,FALSE),"")</f>
        <v/>
      </c>
      <c r="AC1155" s="10" t="str">
        <f>IFERROR(VLOOKUP($Y$3&amp;$S1155,PRM!$AH$3:$AI$133,2,FALSE),"")</f>
        <v/>
      </c>
      <c r="AD1155" s="10" t="str">
        <f>IFERROR(VLOOKUP($Y$3&amp;$T1155,PRM!$Y$3:$Z$50,2,FALSE),"")</f>
        <v>1</v>
      </c>
      <c r="AE1155" s="10" t="str">
        <f>IFERROR(VLOOKUP($Y$3&amp;$U1155,PRM!$AD$3:$AE$44,2,FALSE),"")</f>
        <v/>
      </c>
      <c r="AF1155" s="10" t="str">
        <f>IFERROR(VLOOKUP($Y$3&amp;$R1155,PRM!$Q$3:$T$31,3,FALSE),"")</f>
        <v/>
      </c>
      <c r="AG1155" s="10" t="str">
        <f>IFERROR(IF(AF1155=0,0,MATCH($Y$3,PRM!$AF$3:'PRM'!$AF$133,0)),"")</f>
        <v/>
      </c>
      <c r="AH1155" s="10" t="str">
        <f>IF($Y$3="","",(IF(AF1155=0,0,COUNTIF(PRM!$AF$3:'PRM'!$AF$133,$Y$3))))</f>
        <v/>
      </c>
      <c r="AI1155" s="10" t="str">
        <f>IFERROR(VLOOKUP($Y$3&amp;$R1155,PRM!$Q$3:$U$31,4,FALSE),"")</f>
        <v/>
      </c>
      <c r="AJ1155" s="10" t="str">
        <f>IFERROR(IF(AI1155=0,0,MATCH($Y$3,PRM!$V$3:'PRM'!$V$50,0)),"")</f>
        <v/>
      </c>
      <c r="AK1155" s="10" t="str">
        <f>IF($Y$3="","",(IF(AI1155=0,0,COUNTIF(PRM!$V$3:'PRM'!$V$50,$Y$3))))</f>
        <v/>
      </c>
      <c r="AL1155" s="10" t="str">
        <f>IFERROR(VLOOKUP($Y$3&amp;$R1155,PRM!$Q$3:$U$31,5,FALSE),"")</f>
        <v/>
      </c>
      <c r="AM1155" s="10" t="str">
        <f>IFERROR(IF(AL1155=0,0,MATCH($Y$3,PRM!$AA$3:'PRM'!$AA$94,0)),"")</f>
        <v/>
      </c>
      <c r="AN1155" s="10" t="str">
        <f>IF($Y$3="","",IF(AL1155=0,0,COUNTIF(PRM!$AA$3:'PRM'!$AA$94,$Y$3)))</f>
        <v/>
      </c>
      <c r="AO1155" s="10">
        <f t="shared" si="378"/>
        <v>0</v>
      </c>
      <c r="AP1155" s="10">
        <f t="shared" si="379"/>
        <v>0</v>
      </c>
      <c r="AQ1155" s="10">
        <f t="shared" si="380"/>
        <v>0</v>
      </c>
      <c r="AR1155" s="10">
        <f t="shared" si="381"/>
        <v>0</v>
      </c>
      <c r="AS1155" s="10">
        <f t="shared" si="382"/>
        <v>0</v>
      </c>
      <c r="AT1155" s="10">
        <f t="shared" si="383"/>
        <v>0</v>
      </c>
      <c r="AU1155" s="10">
        <f t="shared" si="384"/>
        <v>0</v>
      </c>
      <c r="AV1155" s="10">
        <f t="shared" si="385"/>
        <v>0</v>
      </c>
      <c r="AW1155" s="10">
        <f t="shared" si="386"/>
        <v>0</v>
      </c>
      <c r="AX1155" s="10">
        <f t="shared" si="387"/>
        <v>0</v>
      </c>
      <c r="AY1155" s="10">
        <f t="shared" si="388"/>
        <v>0</v>
      </c>
      <c r="AZ1155" s="10">
        <f t="shared" si="389"/>
        <v>0</v>
      </c>
      <c r="BA1155" s="10">
        <f t="shared" si="390"/>
        <v>0</v>
      </c>
      <c r="BB1155" s="10">
        <f t="shared" si="391"/>
        <v>0</v>
      </c>
      <c r="BC1155" s="10">
        <f t="shared" si="392"/>
        <v>0</v>
      </c>
      <c r="BD1155" s="10">
        <f t="shared" si="393"/>
        <v>0</v>
      </c>
      <c r="BE1155" s="10">
        <f t="shared" si="394"/>
        <v>0</v>
      </c>
      <c r="BF1155" s="10">
        <f t="shared" si="395"/>
        <v>0</v>
      </c>
      <c r="BG1155" s="10">
        <f t="shared" si="396"/>
        <v>0</v>
      </c>
      <c r="BH1155" s="10">
        <f t="shared" si="397"/>
        <v>0</v>
      </c>
    </row>
    <row r="1156" spans="1:60" ht="27.75" customHeight="1">
      <c r="A1156" t="str">
        <f t="shared" si="377"/>
        <v/>
      </c>
      <c r="B1156" s="54"/>
      <c r="C1156" s="55"/>
      <c r="D1156" s="54"/>
      <c r="E1156" s="55"/>
      <c r="F1156" s="31"/>
      <c r="G1156" s="29"/>
      <c r="H1156" s="32"/>
      <c r="I1156" s="32"/>
      <c r="J1156" s="30"/>
      <c r="K1156" s="31"/>
      <c r="L1156" s="33"/>
      <c r="M1156" s="33"/>
      <c r="N1156" s="54"/>
      <c r="O1156" s="56"/>
      <c r="P1156" s="56"/>
      <c r="Q1156" s="57"/>
      <c r="R1156" s="33"/>
      <c r="S1156" s="33"/>
      <c r="T1156" s="40"/>
      <c r="U1156" s="40"/>
      <c r="V1156" s="17"/>
      <c r="W1156" s="17"/>
      <c r="X1156" s="10" t="str">
        <f>IFERROR(VLOOKUP($F1156,PRM!$G$3:$H$5,2,FALSE),"")</f>
        <v/>
      </c>
      <c r="Y1156" s="10" t="str">
        <f>IFERROR(VLOOKUP($G1156,PRM!$I$3:$J$5,2,FALSE),"")</f>
        <v/>
      </c>
      <c r="Z1156" s="10" t="str">
        <f>IFERROR(VLOOKUP($K1156,PRM!$K$3:$L$4,2,FALSE),"")</f>
        <v/>
      </c>
      <c r="AA1156" s="10" t="str">
        <f>IFERROR(VLOOKUP($N1156,PRM!$M$3:$N$50,2,FALSE),"")</f>
        <v/>
      </c>
      <c r="AB1156" s="10" t="str">
        <f>IFERROR(VLOOKUP($Y$3&amp;$R1156,PRM!$Q$3:$R$31,2,FALSE),"")</f>
        <v/>
      </c>
      <c r="AC1156" s="10" t="str">
        <f>IFERROR(VLOOKUP($Y$3&amp;$S1156,PRM!$AH$3:$AI$133,2,FALSE),"")</f>
        <v/>
      </c>
      <c r="AD1156" s="10" t="str">
        <f>IFERROR(VLOOKUP($Y$3&amp;$T1156,PRM!$Y$3:$Z$50,2,FALSE),"")</f>
        <v>1</v>
      </c>
      <c r="AE1156" s="10" t="str">
        <f>IFERROR(VLOOKUP($Y$3&amp;$U1156,PRM!$AD$3:$AE$44,2,FALSE),"")</f>
        <v/>
      </c>
      <c r="AF1156" s="10" t="str">
        <f>IFERROR(VLOOKUP($Y$3&amp;$R1156,PRM!$Q$3:$T$31,3,FALSE),"")</f>
        <v/>
      </c>
      <c r="AG1156" s="10" t="str">
        <f>IFERROR(IF(AF1156=0,0,MATCH($Y$3,PRM!$AF$3:'PRM'!$AF$133,0)),"")</f>
        <v/>
      </c>
      <c r="AH1156" s="10" t="str">
        <f>IF($Y$3="","",(IF(AF1156=0,0,COUNTIF(PRM!$AF$3:'PRM'!$AF$133,$Y$3))))</f>
        <v/>
      </c>
      <c r="AI1156" s="10" t="str">
        <f>IFERROR(VLOOKUP($Y$3&amp;$R1156,PRM!$Q$3:$U$31,4,FALSE),"")</f>
        <v/>
      </c>
      <c r="AJ1156" s="10" t="str">
        <f>IFERROR(IF(AI1156=0,0,MATCH($Y$3,PRM!$V$3:'PRM'!$V$50,0)),"")</f>
        <v/>
      </c>
      <c r="AK1156" s="10" t="str">
        <f>IF($Y$3="","",(IF(AI1156=0,0,COUNTIF(PRM!$V$3:'PRM'!$V$50,$Y$3))))</f>
        <v/>
      </c>
      <c r="AL1156" s="10" t="str">
        <f>IFERROR(VLOOKUP($Y$3&amp;$R1156,PRM!$Q$3:$U$31,5,FALSE),"")</f>
        <v/>
      </c>
      <c r="AM1156" s="10" t="str">
        <f>IFERROR(IF(AL1156=0,0,MATCH($Y$3,PRM!$AA$3:'PRM'!$AA$94,0)),"")</f>
        <v/>
      </c>
      <c r="AN1156" s="10" t="str">
        <f>IF($Y$3="","",IF(AL1156=0,0,COUNTIF(PRM!$AA$3:'PRM'!$AA$94,$Y$3)))</f>
        <v/>
      </c>
      <c r="AO1156" s="10">
        <f t="shared" si="378"/>
        <v>0</v>
      </c>
      <c r="AP1156" s="10">
        <f t="shared" si="379"/>
        <v>0</v>
      </c>
      <c r="AQ1156" s="10">
        <f t="shared" si="380"/>
        <v>0</v>
      </c>
      <c r="AR1156" s="10">
        <f t="shared" si="381"/>
        <v>0</v>
      </c>
      <c r="AS1156" s="10">
        <f t="shared" si="382"/>
        <v>0</v>
      </c>
      <c r="AT1156" s="10">
        <f t="shared" si="383"/>
        <v>0</v>
      </c>
      <c r="AU1156" s="10">
        <f t="shared" si="384"/>
        <v>0</v>
      </c>
      <c r="AV1156" s="10">
        <f t="shared" si="385"/>
        <v>0</v>
      </c>
      <c r="AW1156" s="10">
        <f t="shared" si="386"/>
        <v>0</v>
      </c>
      <c r="AX1156" s="10">
        <f t="shared" si="387"/>
        <v>0</v>
      </c>
      <c r="AY1156" s="10">
        <f t="shared" si="388"/>
        <v>0</v>
      </c>
      <c r="AZ1156" s="10">
        <f t="shared" si="389"/>
        <v>0</v>
      </c>
      <c r="BA1156" s="10">
        <f t="shared" si="390"/>
        <v>0</v>
      </c>
      <c r="BB1156" s="10">
        <f t="shared" si="391"/>
        <v>0</v>
      </c>
      <c r="BC1156" s="10">
        <f t="shared" si="392"/>
        <v>0</v>
      </c>
      <c r="BD1156" s="10">
        <f t="shared" si="393"/>
        <v>0</v>
      </c>
      <c r="BE1156" s="10">
        <f t="shared" si="394"/>
        <v>0</v>
      </c>
      <c r="BF1156" s="10">
        <f t="shared" si="395"/>
        <v>0</v>
      </c>
      <c r="BG1156" s="10">
        <f t="shared" si="396"/>
        <v>0</v>
      </c>
      <c r="BH1156" s="10">
        <f t="shared" si="397"/>
        <v>0</v>
      </c>
    </row>
    <row r="1157" spans="1:60" ht="27.75" customHeight="1">
      <c r="A1157" t="str">
        <f t="shared" si="377"/>
        <v/>
      </c>
      <c r="B1157" s="54"/>
      <c r="C1157" s="55"/>
      <c r="D1157" s="54"/>
      <c r="E1157" s="55"/>
      <c r="F1157" s="31"/>
      <c r="G1157" s="29"/>
      <c r="H1157" s="32"/>
      <c r="I1157" s="32"/>
      <c r="J1157" s="30"/>
      <c r="K1157" s="31"/>
      <c r="L1157" s="33"/>
      <c r="M1157" s="33"/>
      <c r="N1157" s="54"/>
      <c r="O1157" s="56"/>
      <c r="P1157" s="56"/>
      <c r="Q1157" s="57"/>
      <c r="R1157" s="33"/>
      <c r="S1157" s="33"/>
      <c r="T1157" s="40"/>
      <c r="U1157" s="40"/>
      <c r="V1157" s="17"/>
      <c r="W1157" s="17"/>
      <c r="X1157" s="10" t="str">
        <f>IFERROR(VLOOKUP($F1157,PRM!$G$3:$H$5,2,FALSE),"")</f>
        <v/>
      </c>
      <c r="Y1157" s="10" t="str">
        <f>IFERROR(VLOOKUP($G1157,PRM!$I$3:$J$5,2,FALSE),"")</f>
        <v/>
      </c>
      <c r="Z1157" s="10" t="str">
        <f>IFERROR(VLOOKUP($K1157,PRM!$K$3:$L$4,2,FALSE),"")</f>
        <v/>
      </c>
      <c r="AA1157" s="10" t="str">
        <f>IFERROR(VLOOKUP($N1157,PRM!$M$3:$N$50,2,FALSE),"")</f>
        <v/>
      </c>
      <c r="AB1157" s="10" t="str">
        <f>IFERROR(VLOOKUP($Y$3&amp;$R1157,PRM!$Q$3:$R$31,2,FALSE),"")</f>
        <v/>
      </c>
      <c r="AC1157" s="10" t="str">
        <f>IFERROR(VLOOKUP($Y$3&amp;$S1157,PRM!$AH$3:$AI$133,2,FALSE),"")</f>
        <v/>
      </c>
      <c r="AD1157" s="10" t="str">
        <f>IFERROR(VLOOKUP($Y$3&amp;$T1157,PRM!$Y$3:$Z$50,2,FALSE),"")</f>
        <v>1</v>
      </c>
      <c r="AE1157" s="10" t="str">
        <f>IFERROR(VLOOKUP($Y$3&amp;$U1157,PRM!$AD$3:$AE$44,2,FALSE),"")</f>
        <v/>
      </c>
      <c r="AF1157" s="10" t="str">
        <f>IFERROR(VLOOKUP($Y$3&amp;$R1157,PRM!$Q$3:$T$31,3,FALSE),"")</f>
        <v/>
      </c>
      <c r="AG1157" s="10" t="str">
        <f>IFERROR(IF(AF1157=0,0,MATCH($Y$3,PRM!$AF$3:'PRM'!$AF$133,0)),"")</f>
        <v/>
      </c>
      <c r="AH1157" s="10" t="str">
        <f>IF($Y$3="","",(IF(AF1157=0,0,COUNTIF(PRM!$AF$3:'PRM'!$AF$133,$Y$3))))</f>
        <v/>
      </c>
      <c r="AI1157" s="10" t="str">
        <f>IFERROR(VLOOKUP($Y$3&amp;$R1157,PRM!$Q$3:$U$31,4,FALSE),"")</f>
        <v/>
      </c>
      <c r="AJ1157" s="10" t="str">
        <f>IFERROR(IF(AI1157=0,0,MATCH($Y$3,PRM!$V$3:'PRM'!$V$50,0)),"")</f>
        <v/>
      </c>
      <c r="AK1157" s="10" t="str">
        <f>IF($Y$3="","",(IF(AI1157=0,0,COUNTIF(PRM!$V$3:'PRM'!$V$50,$Y$3))))</f>
        <v/>
      </c>
      <c r="AL1157" s="10" t="str">
        <f>IFERROR(VLOOKUP($Y$3&amp;$R1157,PRM!$Q$3:$U$31,5,FALSE),"")</f>
        <v/>
      </c>
      <c r="AM1157" s="10" t="str">
        <f>IFERROR(IF(AL1157=0,0,MATCH($Y$3,PRM!$AA$3:'PRM'!$AA$94,0)),"")</f>
        <v/>
      </c>
      <c r="AN1157" s="10" t="str">
        <f>IF($Y$3="","",IF(AL1157=0,0,COUNTIF(PRM!$AA$3:'PRM'!$AA$94,$Y$3)))</f>
        <v/>
      </c>
      <c r="AO1157" s="10">
        <f t="shared" si="378"/>
        <v>0</v>
      </c>
      <c r="AP1157" s="10">
        <f t="shared" si="379"/>
        <v>0</v>
      </c>
      <c r="AQ1157" s="10">
        <f t="shared" si="380"/>
        <v>0</v>
      </c>
      <c r="AR1157" s="10">
        <f t="shared" si="381"/>
        <v>0</v>
      </c>
      <c r="AS1157" s="10">
        <f t="shared" si="382"/>
        <v>0</v>
      </c>
      <c r="AT1157" s="10">
        <f t="shared" si="383"/>
        <v>0</v>
      </c>
      <c r="AU1157" s="10">
        <f t="shared" si="384"/>
        <v>0</v>
      </c>
      <c r="AV1157" s="10">
        <f t="shared" si="385"/>
        <v>0</v>
      </c>
      <c r="AW1157" s="10">
        <f t="shared" si="386"/>
        <v>0</v>
      </c>
      <c r="AX1157" s="10">
        <f t="shared" si="387"/>
        <v>0</v>
      </c>
      <c r="AY1157" s="10">
        <f t="shared" si="388"/>
        <v>0</v>
      </c>
      <c r="AZ1157" s="10">
        <f t="shared" si="389"/>
        <v>0</v>
      </c>
      <c r="BA1157" s="10">
        <f t="shared" si="390"/>
        <v>0</v>
      </c>
      <c r="BB1157" s="10">
        <f t="shared" si="391"/>
        <v>0</v>
      </c>
      <c r="BC1157" s="10">
        <f t="shared" si="392"/>
        <v>0</v>
      </c>
      <c r="BD1157" s="10">
        <f t="shared" si="393"/>
        <v>0</v>
      </c>
      <c r="BE1157" s="10">
        <f t="shared" si="394"/>
        <v>0</v>
      </c>
      <c r="BF1157" s="10">
        <f t="shared" si="395"/>
        <v>0</v>
      </c>
      <c r="BG1157" s="10">
        <f t="shared" si="396"/>
        <v>0</v>
      </c>
      <c r="BH1157" s="10">
        <f t="shared" si="397"/>
        <v>0</v>
      </c>
    </row>
    <row r="1158" spans="1:60" ht="27.75" customHeight="1">
      <c r="A1158" t="str">
        <f t="shared" si="377"/>
        <v/>
      </c>
      <c r="B1158" s="54"/>
      <c r="C1158" s="55"/>
      <c r="D1158" s="54"/>
      <c r="E1158" s="55"/>
      <c r="F1158" s="31"/>
      <c r="G1158" s="29"/>
      <c r="H1158" s="32"/>
      <c r="I1158" s="32"/>
      <c r="J1158" s="30"/>
      <c r="K1158" s="31"/>
      <c r="L1158" s="33"/>
      <c r="M1158" s="33"/>
      <c r="N1158" s="54"/>
      <c r="O1158" s="56"/>
      <c r="P1158" s="56"/>
      <c r="Q1158" s="57"/>
      <c r="R1158" s="33"/>
      <c r="S1158" s="33"/>
      <c r="T1158" s="40"/>
      <c r="U1158" s="40"/>
      <c r="V1158" s="17"/>
      <c r="W1158" s="17"/>
      <c r="X1158" s="10" t="str">
        <f>IFERROR(VLOOKUP($F1158,PRM!$G$3:$H$5,2,FALSE),"")</f>
        <v/>
      </c>
      <c r="Y1158" s="10" t="str">
        <f>IFERROR(VLOOKUP($G1158,PRM!$I$3:$J$5,2,FALSE),"")</f>
        <v/>
      </c>
      <c r="Z1158" s="10" t="str">
        <f>IFERROR(VLOOKUP($K1158,PRM!$K$3:$L$4,2,FALSE),"")</f>
        <v/>
      </c>
      <c r="AA1158" s="10" t="str">
        <f>IFERROR(VLOOKUP($N1158,PRM!$M$3:$N$50,2,FALSE),"")</f>
        <v/>
      </c>
      <c r="AB1158" s="10" t="str">
        <f>IFERROR(VLOOKUP($Y$3&amp;$R1158,PRM!$Q$3:$R$31,2,FALSE),"")</f>
        <v/>
      </c>
      <c r="AC1158" s="10" t="str">
        <f>IFERROR(VLOOKUP($Y$3&amp;$S1158,PRM!$AH$3:$AI$133,2,FALSE),"")</f>
        <v/>
      </c>
      <c r="AD1158" s="10" t="str">
        <f>IFERROR(VLOOKUP($Y$3&amp;$T1158,PRM!$Y$3:$Z$50,2,FALSE),"")</f>
        <v>1</v>
      </c>
      <c r="AE1158" s="10" t="str">
        <f>IFERROR(VLOOKUP($Y$3&amp;$U1158,PRM!$AD$3:$AE$44,2,FALSE),"")</f>
        <v/>
      </c>
      <c r="AF1158" s="10" t="str">
        <f>IFERROR(VLOOKUP($Y$3&amp;$R1158,PRM!$Q$3:$T$31,3,FALSE),"")</f>
        <v/>
      </c>
      <c r="AG1158" s="10" t="str">
        <f>IFERROR(IF(AF1158=0,0,MATCH($Y$3,PRM!$AF$3:'PRM'!$AF$133,0)),"")</f>
        <v/>
      </c>
      <c r="AH1158" s="10" t="str">
        <f>IF($Y$3="","",(IF(AF1158=0,0,COUNTIF(PRM!$AF$3:'PRM'!$AF$133,$Y$3))))</f>
        <v/>
      </c>
      <c r="AI1158" s="10" t="str">
        <f>IFERROR(VLOOKUP($Y$3&amp;$R1158,PRM!$Q$3:$U$31,4,FALSE),"")</f>
        <v/>
      </c>
      <c r="AJ1158" s="10" t="str">
        <f>IFERROR(IF(AI1158=0,0,MATCH($Y$3,PRM!$V$3:'PRM'!$V$50,0)),"")</f>
        <v/>
      </c>
      <c r="AK1158" s="10" t="str">
        <f>IF($Y$3="","",(IF(AI1158=0,0,COUNTIF(PRM!$V$3:'PRM'!$V$50,$Y$3))))</f>
        <v/>
      </c>
      <c r="AL1158" s="10" t="str">
        <f>IFERROR(VLOOKUP($Y$3&amp;$R1158,PRM!$Q$3:$U$31,5,FALSE),"")</f>
        <v/>
      </c>
      <c r="AM1158" s="10" t="str">
        <f>IFERROR(IF(AL1158=0,0,MATCH($Y$3,PRM!$AA$3:'PRM'!$AA$94,0)),"")</f>
        <v/>
      </c>
      <c r="AN1158" s="10" t="str">
        <f>IF($Y$3="","",IF(AL1158=0,0,COUNTIF(PRM!$AA$3:'PRM'!$AA$94,$Y$3)))</f>
        <v/>
      </c>
      <c r="AO1158" s="10">
        <f t="shared" si="378"/>
        <v>0</v>
      </c>
      <c r="AP1158" s="10">
        <f t="shared" si="379"/>
        <v>0</v>
      </c>
      <c r="AQ1158" s="10">
        <f t="shared" si="380"/>
        <v>0</v>
      </c>
      <c r="AR1158" s="10">
        <f t="shared" si="381"/>
        <v>0</v>
      </c>
      <c r="AS1158" s="10">
        <f t="shared" si="382"/>
        <v>0</v>
      </c>
      <c r="AT1158" s="10">
        <f t="shared" si="383"/>
        <v>0</v>
      </c>
      <c r="AU1158" s="10">
        <f t="shared" si="384"/>
        <v>0</v>
      </c>
      <c r="AV1158" s="10">
        <f t="shared" si="385"/>
        <v>0</v>
      </c>
      <c r="AW1158" s="10">
        <f t="shared" si="386"/>
        <v>0</v>
      </c>
      <c r="AX1158" s="10">
        <f t="shared" si="387"/>
        <v>0</v>
      </c>
      <c r="AY1158" s="10">
        <f t="shared" si="388"/>
        <v>0</v>
      </c>
      <c r="AZ1158" s="10">
        <f t="shared" si="389"/>
        <v>0</v>
      </c>
      <c r="BA1158" s="10">
        <f t="shared" si="390"/>
        <v>0</v>
      </c>
      <c r="BB1158" s="10">
        <f t="shared" si="391"/>
        <v>0</v>
      </c>
      <c r="BC1158" s="10">
        <f t="shared" si="392"/>
        <v>0</v>
      </c>
      <c r="BD1158" s="10">
        <f t="shared" si="393"/>
        <v>0</v>
      </c>
      <c r="BE1158" s="10">
        <f t="shared" si="394"/>
        <v>0</v>
      </c>
      <c r="BF1158" s="10">
        <f t="shared" si="395"/>
        <v>0</v>
      </c>
      <c r="BG1158" s="10">
        <f t="shared" si="396"/>
        <v>0</v>
      </c>
      <c r="BH1158" s="10">
        <f t="shared" si="397"/>
        <v>0</v>
      </c>
    </row>
    <row r="1159" spans="1:60" ht="27.75" customHeight="1">
      <c r="A1159" t="str">
        <f t="shared" si="377"/>
        <v/>
      </c>
      <c r="B1159" s="54"/>
      <c r="C1159" s="55"/>
      <c r="D1159" s="54"/>
      <c r="E1159" s="55"/>
      <c r="F1159" s="31"/>
      <c r="G1159" s="29"/>
      <c r="H1159" s="32"/>
      <c r="I1159" s="32"/>
      <c r="J1159" s="30"/>
      <c r="K1159" s="31"/>
      <c r="L1159" s="33"/>
      <c r="M1159" s="33"/>
      <c r="N1159" s="54"/>
      <c r="O1159" s="56"/>
      <c r="P1159" s="56"/>
      <c r="Q1159" s="57"/>
      <c r="R1159" s="33"/>
      <c r="S1159" s="33"/>
      <c r="T1159" s="40"/>
      <c r="U1159" s="40"/>
      <c r="V1159" s="17"/>
      <c r="W1159" s="17"/>
      <c r="X1159" s="10" t="str">
        <f>IFERROR(VLOOKUP($F1159,PRM!$G$3:$H$5,2,FALSE),"")</f>
        <v/>
      </c>
      <c r="Y1159" s="10" t="str">
        <f>IFERROR(VLOOKUP($G1159,PRM!$I$3:$J$5,2,FALSE),"")</f>
        <v/>
      </c>
      <c r="Z1159" s="10" t="str">
        <f>IFERROR(VLOOKUP($K1159,PRM!$K$3:$L$4,2,FALSE),"")</f>
        <v/>
      </c>
      <c r="AA1159" s="10" t="str">
        <f>IFERROR(VLOOKUP($N1159,PRM!$M$3:$N$50,2,FALSE),"")</f>
        <v/>
      </c>
      <c r="AB1159" s="10" t="str">
        <f>IFERROR(VLOOKUP($Y$3&amp;$R1159,PRM!$Q$3:$R$31,2,FALSE),"")</f>
        <v/>
      </c>
      <c r="AC1159" s="10" t="str">
        <f>IFERROR(VLOOKUP($Y$3&amp;$S1159,PRM!$AH$3:$AI$133,2,FALSE),"")</f>
        <v/>
      </c>
      <c r="AD1159" s="10" t="str">
        <f>IFERROR(VLOOKUP($Y$3&amp;$T1159,PRM!$Y$3:$Z$50,2,FALSE),"")</f>
        <v>1</v>
      </c>
      <c r="AE1159" s="10" t="str">
        <f>IFERROR(VLOOKUP($Y$3&amp;$U1159,PRM!$AD$3:$AE$44,2,FALSE),"")</f>
        <v/>
      </c>
      <c r="AF1159" s="10" t="str">
        <f>IFERROR(VLOOKUP($Y$3&amp;$R1159,PRM!$Q$3:$T$31,3,FALSE),"")</f>
        <v/>
      </c>
      <c r="AG1159" s="10" t="str">
        <f>IFERROR(IF(AF1159=0,0,MATCH($Y$3,PRM!$AF$3:'PRM'!$AF$133,0)),"")</f>
        <v/>
      </c>
      <c r="AH1159" s="10" t="str">
        <f>IF($Y$3="","",(IF(AF1159=0,0,COUNTIF(PRM!$AF$3:'PRM'!$AF$133,$Y$3))))</f>
        <v/>
      </c>
      <c r="AI1159" s="10" t="str">
        <f>IFERROR(VLOOKUP($Y$3&amp;$R1159,PRM!$Q$3:$U$31,4,FALSE),"")</f>
        <v/>
      </c>
      <c r="AJ1159" s="10" t="str">
        <f>IFERROR(IF(AI1159=0,0,MATCH($Y$3,PRM!$V$3:'PRM'!$V$50,0)),"")</f>
        <v/>
      </c>
      <c r="AK1159" s="10" t="str">
        <f>IF($Y$3="","",(IF(AI1159=0,0,COUNTIF(PRM!$V$3:'PRM'!$V$50,$Y$3))))</f>
        <v/>
      </c>
      <c r="AL1159" s="10" t="str">
        <f>IFERROR(VLOOKUP($Y$3&amp;$R1159,PRM!$Q$3:$U$31,5,FALSE),"")</f>
        <v/>
      </c>
      <c r="AM1159" s="10" t="str">
        <f>IFERROR(IF(AL1159=0,0,MATCH($Y$3,PRM!$AA$3:'PRM'!$AA$94,0)),"")</f>
        <v/>
      </c>
      <c r="AN1159" s="10" t="str">
        <f>IF($Y$3="","",IF(AL1159=0,0,COUNTIF(PRM!$AA$3:'PRM'!$AA$94,$Y$3)))</f>
        <v/>
      </c>
      <c r="AO1159" s="10">
        <f t="shared" si="378"/>
        <v>0</v>
      </c>
      <c r="AP1159" s="10">
        <f t="shared" si="379"/>
        <v>0</v>
      </c>
      <c r="AQ1159" s="10">
        <f t="shared" si="380"/>
        <v>0</v>
      </c>
      <c r="AR1159" s="10">
        <f t="shared" si="381"/>
        <v>0</v>
      </c>
      <c r="AS1159" s="10">
        <f t="shared" si="382"/>
        <v>0</v>
      </c>
      <c r="AT1159" s="10">
        <f t="shared" si="383"/>
        <v>0</v>
      </c>
      <c r="AU1159" s="10">
        <f t="shared" si="384"/>
        <v>0</v>
      </c>
      <c r="AV1159" s="10">
        <f t="shared" si="385"/>
        <v>0</v>
      </c>
      <c r="AW1159" s="10">
        <f t="shared" si="386"/>
        <v>0</v>
      </c>
      <c r="AX1159" s="10">
        <f t="shared" si="387"/>
        <v>0</v>
      </c>
      <c r="AY1159" s="10">
        <f t="shared" si="388"/>
        <v>0</v>
      </c>
      <c r="AZ1159" s="10">
        <f t="shared" si="389"/>
        <v>0</v>
      </c>
      <c r="BA1159" s="10">
        <f t="shared" si="390"/>
        <v>0</v>
      </c>
      <c r="BB1159" s="10">
        <f t="shared" si="391"/>
        <v>0</v>
      </c>
      <c r="BC1159" s="10">
        <f t="shared" si="392"/>
        <v>0</v>
      </c>
      <c r="BD1159" s="10">
        <f t="shared" si="393"/>
        <v>0</v>
      </c>
      <c r="BE1159" s="10">
        <f t="shared" si="394"/>
        <v>0</v>
      </c>
      <c r="BF1159" s="10">
        <f t="shared" si="395"/>
        <v>0</v>
      </c>
      <c r="BG1159" s="10">
        <f t="shared" si="396"/>
        <v>0</v>
      </c>
      <c r="BH1159" s="10">
        <f t="shared" si="397"/>
        <v>0</v>
      </c>
    </row>
    <row r="1160" spans="1:60" ht="27.75" customHeight="1">
      <c r="A1160" t="str">
        <f t="shared" si="377"/>
        <v/>
      </c>
      <c r="B1160" s="54"/>
      <c r="C1160" s="55"/>
      <c r="D1160" s="54"/>
      <c r="E1160" s="55"/>
      <c r="F1160" s="31"/>
      <c r="G1160" s="29"/>
      <c r="H1160" s="32"/>
      <c r="I1160" s="32"/>
      <c r="J1160" s="30"/>
      <c r="K1160" s="31"/>
      <c r="L1160" s="33"/>
      <c r="M1160" s="33"/>
      <c r="N1160" s="54"/>
      <c r="O1160" s="56"/>
      <c r="P1160" s="56"/>
      <c r="Q1160" s="57"/>
      <c r="R1160" s="33"/>
      <c r="S1160" s="33"/>
      <c r="T1160" s="40"/>
      <c r="U1160" s="40"/>
      <c r="V1160" s="17"/>
      <c r="W1160" s="17"/>
      <c r="X1160" s="10" t="str">
        <f>IFERROR(VLOOKUP($F1160,PRM!$G$3:$H$5,2,FALSE),"")</f>
        <v/>
      </c>
      <c r="Y1160" s="10" t="str">
        <f>IFERROR(VLOOKUP($G1160,PRM!$I$3:$J$5,2,FALSE),"")</f>
        <v/>
      </c>
      <c r="Z1160" s="10" t="str">
        <f>IFERROR(VLOOKUP($K1160,PRM!$K$3:$L$4,2,FALSE),"")</f>
        <v/>
      </c>
      <c r="AA1160" s="10" t="str">
        <f>IFERROR(VLOOKUP($N1160,PRM!$M$3:$N$50,2,FALSE),"")</f>
        <v/>
      </c>
      <c r="AB1160" s="10" t="str">
        <f>IFERROR(VLOOKUP($Y$3&amp;$R1160,PRM!$Q$3:$R$31,2,FALSE),"")</f>
        <v/>
      </c>
      <c r="AC1160" s="10" t="str">
        <f>IFERROR(VLOOKUP($Y$3&amp;$S1160,PRM!$AH$3:$AI$133,2,FALSE),"")</f>
        <v/>
      </c>
      <c r="AD1160" s="10" t="str">
        <f>IFERROR(VLOOKUP($Y$3&amp;$T1160,PRM!$Y$3:$Z$50,2,FALSE),"")</f>
        <v>1</v>
      </c>
      <c r="AE1160" s="10" t="str">
        <f>IFERROR(VLOOKUP($Y$3&amp;$U1160,PRM!$AD$3:$AE$44,2,FALSE),"")</f>
        <v/>
      </c>
      <c r="AF1160" s="10" t="str">
        <f>IFERROR(VLOOKUP($Y$3&amp;$R1160,PRM!$Q$3:$T$31,3,FALSE),"")</f>
        <v/>
      </c>
      <c r="AG1160" s="10" t="str">
        <f>IFERROR(IF(AF1160=0,0,MATCH($Y$3,PRM!$AF$3:'PRM'!$AF$133,0)),"")</f>
        <v/>
      </c>
      <c r="AH1160" s="10" t="str">
        <f>IF($Y$3="","",(IF(AF1160=0,0,COUNTIF(PRM!$AF$3:'PRM'!$AF$133,$Y$3))))</f>
        <v/>
      </c>
      <c r="AI1160" s="10" t="str">
        <f>IFERROR(VLOOKUP($Y$3&amp;$R1160,PRM!$Q$3:$U$31,4,FALSE),"")</f>
        <v/>
      </c>
      <c r="AJ1160" s="10" t="str">
        <f>IFERROR(IF(AI1160=0,0,MATCH($Y$3,PRM!$V$3:'PRM'!$V$50,0)),"")</f>
        <v/>
      </c>
      <c r="AK1160" s="10" t="str">
        <f>IF($Y$3="","",(IF(AI1160=0,0,COUNTIF(PRM!$V$3:'PRM'!$V$50,$Y$3))))</f>
        <v/>
      </c>
      <c r="AL1160" s="10" t="str">
        <f>IFERROR(VLOOKUP($Y$3&amp;$R1160,PRM!$Q$3:$U$31,5,FALSE),"")</f>
        <v/>
      </c>
      <c r="AM1160" s="10" t="str">
        <f>IFERROR(IF(AL1160=0,0,MATCH($Y$3,PRM!$AA$3:'PRM'!$AA$94,0)),"")</f>
        <v/>
      </c>
      <c r="AN1160" s="10" t="str">
        <f>IF($Y$3="","",IF(AL1160=0,0,COUNTIF(PRM!$AA$3:'PRM'!$AA$94,$Y$3)))</f>
        <v/>
      </c>
      <c r="AO1160" s="10">
        <f t="shared" si="378"/>
        <v>0</v>
      </c>
      <c r="AP1160" s="10">
        <f t="shared" si="379"/>
        <v>0</v>
      </c>
      <c r="AQ1160" s="10">
        <f t="shared" si="380"/>
        <v>0</v>
      </c>
      <c r="AR1160" s="10">
        <f t="shared" si="381"/>
        <v>0</v>
      </c>
      <c r="AS1160" s="10">
        <f t="shared" si="382"/>
        <v>0</v>
      </c>
      <c r="AT1160" s="10">
        <f t="shared" si="383"/>
        <v>0</v>
      </c>
      <c r="AU1160" s="10">
        <f t="shared" si="384"/>
        <v>0</v>
      </c>
      <c r="AV1160" s="10">
        <f t="shared" si="385"/>
        <v>0</v>
      </c>
      <c r="AW1160" s="10">
        <f t="shared" si="386"/>
        <v>0</v>
      </c>
      <c r="AX1160" s="10">
        <f t="shared" si="387"/>
        <v>0</v>
      </c>
      <c r="AY1160" s="10">
        <f t="shared" si="388"/>
        <v>0</v>
      </c>
      <c r="AZ1160" s="10">
        <f t="shared" si="389"/>
        <v>0</v>
      </c>
      <c r="BA1160" s="10">
        <f t="shared" si="390"/>
        <v>0</v>
      </c>
      <c r="BB1160" s="10">
        <f t="shared" si="391"/>
        <v>0</v>
      </c>
      <c r="BC1160" s="10">
        <f t="shared" si="392"/>
        <v>0</v>
      </c>
      <c r="BD1160" s="10">
        <f t="shared" si="393"/>
        <v>0</v>
      </c>
      <c r="BE1160" s="10">
        <f t="shared" si="394"/>
        <v>0</v>
      </c>
      <c r="BF1160" s="10">
        <f t="shared" si="395"/>
        <v>0</v>
      </c>
      <c r="BG1160" s="10">
        <f t="shared" si="396"/>
        <v>0</v>
      </c>
      <c r="BH1160" s="10">
        <f t="shared" si="397"/>
        <v>0</v>
      </c>
    </row>
    <row r="1161" spans="1:60" ht="27.75" customHeight="1">
      <c r="A1161" t="str">
        <f t="shared" si="377"/>
        <v/>
      </c>
      <c r="B1161" s="54"/>
      <c r="C1161" s="55"/>
      <c r="D1161" s="54"/>
      <c r="E1161" s="55"/>
      <c r="F1161" s="31"/>
      <c r="G1161" s="29"/>
      <c r="H1161" s="32"/>
      <c r="I1161" s="32"/>
      <c r="J1161" s="30"/>
      <c r="K1161" s="31"/>
      <c r="L1161" s="33"/>
      <c r="M1161" s="33"/>
      <c r="N1161" s="54"/>
      <c r="O1161" s="56"/>
      <c r="P1161" s="56"/>
      <c r="Q1161" s="57"/>
      <c r="R1161" s="33"/>
      <c r="S1161" s="33"/>
      <c r="T1161" s="40"/>
      <c r="U1161" s="40"/>
      <c r="V1161" s="17"/>
      <c r="W1161" s="17"/>
      <c r="X1161" s="10" t="str">
        <f>IFERROR(VLOOKUP($F1161,PRM!$G$3:$H$5,2,FALSE),"")</f>
        <v/>
      </c>
      <c r="Y1161" s="10" t="str">
        <f>IFERROR(VLOOKUP($G1161,PRM!$I$3:$J$5,2,FALSE),"")</f>
        <v/>
      </c>
      <c r="Z1161" s="10" t="str">
        <f>IFERROR(VLOOKUP($K1161,PRM!$K$3:$L$4,2,FALSE),"")</f>
        <v/>
      </c>
      <c r="AA1161" s="10" t="str">
        <f>IFERROR(VLOOKUP($N1161,PRM!$M$3:$N$50,2,FALSE),"")</f>
        <v/>
      </c>
      <c r="AB1161" s="10" t="str">
        <f>IFERROR(VLOOKUP($Y$3&amp;$R1161,PRM!$Q$3:$R$31,2,FALSE),"")</f>
        <v/>
      </c>
      <c r="AC1161" s="10" t="str">
        <f>IFERROR(VLOOKUP($Y$3&amp;$S1161,PRM!$AH$3:$AI$133,2,FALSE),"")</f>
        <v/>
      </c>
      <c r="AD1161" s="10" t="str">
        <f>IFERROR(VLOOKUP($Y$3&amp;$T1161,PRM!$Y$3:$Z$50,2,FALSE),"")</f>
        <v>1</v>
      </c>
      <c r="AE1161" s="10" t="str">
        <f>IFERROR(VLOOKUP($Y$3&amp;$U1161,PRM!$AD$3:$AE$44,2,FALSE),"")</f>
        <v/>
      </c>
      <c r="AF1161" s="10" t="str">
        <f>IFERROR(VLOOKUP($Y$3&amp;$R1161,PRM!$Q$3:$T$31,3,FALSE),"")</f>
        <v/>
      </c>
      <c r="AG1161" s="10" t="str">
        <f>IFERROR(IF(AF1161=0,0,MATCH($Y$3,PRM!$AF$3:'PRM'!$AF$133,0)),"")</f>
        <v/>
      </c>
      <c r="AH1161" s="10" t="str">
        <f>IF($Y$3="","",(IF(AF1161=0,0,COUNTIF(PRM!$AF$3:'PRM'!$AF$133,$Y$3))))</f>
        <v/>
      </c>
      <c r="AI1161" s="10" t="str">
        <f>IFERROR(VLOOKUP($Y$3&amp;$R1161,PRM!$Q$3:$U$31,4,FALSE),"")</f>
        <v/>
      </c>
      <c r="AJ1161" s="10" t="str">
        <f>IFERROR(IF(AI1161=0,0,MATCH($Y$3,PRM!$V$3:'PRM'!$V$50,0)),"")</f>
        <v/>
      </c>
      <c r="AK1161" s="10" t="str">
        <f>IF($Y$3="","",(IF(AI1161=0,0,COUNTIF(PRM!$V$3:'PRM'!$V$50,$Y$3))))</f>
        <v/>
      </c>
      <c r="AL1161" s="10" t="str">
        <f>IFERROR(VLOOKUP($Y$3&amp;$R1161,PRM!$Q$3:$U$31,5,FALSE),"")</f>
        <v/>
      </c>
      <c r="AM1161" s="10" t="str">
        <f>IFERROR(IF(AL1161=0,0,MATCH($Y$3,PRM!$AA$3:'PRM'!$AA$94,0)),"")</f>
        <v/>
      </c>
      <c r="AN1161" s="10" t="str">
        <f>IF($Y$3="","",IF(AL1161=0,0,COUNTIF(PRM!$AA$3:'PRM'!$AA$94,$Y$3)))</f>
        <v/>
      </c>
      <c r="AO1161" s="10">
        <f t="shared" si="378"/>
        <v>0</v>
      </c>
      <c r="AP1161" s="10">
        <f t="shared" si="379"/>
        <v>0</v>
      </c>
      <c r="AQ1161" s="10">
        <f t="shared" si="380"/>
        <v>0</v>
      </c>
      <c r="AR1161" s="10">
        <f t="shared" si="381"/>
        <v>0</v>
      </c>
      <c r="AS1161" s="10">
        <f t="shared" si="382"/>
        <v>0</v>
      </c>
      <c r="AT1161" s="10">
        <f t="shared" si="383"/>
        <v>0</v>
      </c>
      <c r="AU1161" s="10">
        <f t="shared" si="384"/>
        <v>0</v>
      </c>
      <c r="AV1161" s="10">
        <f t="shared" si="385"/>
        <v>0</v>
      </c>
      <c r="AW1161" s="10">
        <f t="shared" si="386"/>
        <v>0</v>
      </c>
      <c r="AX1161" s="10">
        <f t="shared" si="387"/>
        <v>0</v>
      </c>
      <c r="AY1161" s="10">
        <f t="shared" si="388"/>
        <v>0</v>
      </c>
      <c r="AZ1161" s="10">
        <f t="shared" si="389"/>
        <v>0</v>
      </c>
      <c r="BA1161" s="10">
        <f t="shared" si="390"/>
        <v>0</v>
      </c>
      <c r="BB1161" s="10">
        <f t="shared" si="391"/>
        <v>0</v>
      </c>
      <c r="BC1161" s="10">
        <f t="shared" si="392"/>
        <v>0</v>
      </c>
      <c r="BD1161" s="10">
        <f t="shared" si="393"/>
        <v>0</v>
      </c>
      <c r="BE1161" s="10">
        <f t="shared" si="394"/>
        <v>0</v>
      </c>
      <c r="BF1161" s="10">
        <f t="shared" si="395"/>
        <v>0</v>
      </c>
      <c r="BG1161" s="10">
        <f t="shared" si="396"/>
        <v>0</v>
      </c>
      <c r="BH1161" s="10">
        <f t="shared" si="397"/>
        <v>0</v>
      </c>
    </row>
    <row r="1162" spans="1:60" ht="27.75" customHeight="1">
      <c r="A1162" t="str">
        <f t="shared" si="377"/>
        <v/>
      </c>
      <c r="B1162" s="54"/>
      <c r="C1162" s="55"/>
      <c r="D1162" s="54"/>
      <c r="E1162" s="55"/>
      <c r="F1162" s="31"/>
      <c r="G1162" s="29"/>
      <c r="H1162" s="32"/>
      <c r="I1162" s="32"/>
      <c r="J1162" s="30"/>
      <c r="K1162" s="31"/>
      <c r="L1162" s="33"/>
      <c r="M1162" s="33"/>
      <c r="N1162" s="54"/>
      <c r="O1162" s="56"/>
      <c r="P1162" s="56"/>
      <c r="Q1162" s="57"/>
      <c r="R1162" s="33"/>
      <c r="S1162" s="33"/>
      <c r="T1162" s="40"/>
      <c r="U1162" s="40"/>
      <c r="V1162" s="17"/>
      <c r="W1162" s="17"/>
      <c r="X1162" s="10" t="str">
        <f>IFERROR(VLOOKUP($F1162,PRM!$G$3:$H$5,2,FALSE),"")</f>
        <v/>
      </c>
      <c r="Y1162" s="10" t="str">
        <f>IFERROR(VLOOKUP($G1162,PRM!$I$3:$J$5,2,FALSE),"")</f>
        <v/>
      </c>
      <c r="Z1162" s="10" t="str">
        <f>IFERROR(VLOOKUP($K1162,PRM!$K$3:$L$4,2,FALSE),"")</f>
        <v/>
      </c>
      <c r="AA1162" s="10" t="str">
        <f>IFERROR(VLOOKUP($N1162,PRM!$M$3:$N$50,2,FALSE),"")</f>
        <v/>
      </c>
      <c r="AB1162" s="10" t="str">
        <f>IFERROR(VLOOKUP($Y$3&amp;$R1162,PRM!$Q$3:$R$31,2,FALSE),"")</f>
        <v/>
      </c>
      <c r="AC1162" s="10" t="str">
        <f>IFERROR(VLOOKUP($Y$3&amp;$S1162,PRM!$AH$3:$AI$133,2,FALSE),"")</f>
        <v/>
      </c>
      <c r="AD1162" s="10" t="str">
        <f>IFERROR(VLOOKUP($Y$3&amp;$T1162,PRM!$Y$3:$Z$50,2,FALSE),"")</f>
        <v>1</v>
      </c>
      <c r="AE1162" s="10" t="str">
        <f>IFERROR(VLOOKUP($Y$3&amp;$U1162,PRM!$AD$3:$AE$44,2,FALSE),"")</f>
        <v/>
      </c>
      <c r="AF1162" s="10" t="str">
        <f>IFERROR(VLOOKUP($Y$3&amp;$R1162,PRM!$Q$3:$T$31,3,FALSE),"")</f>
        <v/>
      </c>
      <c r="AG1162" s="10" t="str">
        <f>IFERROR(IF(AF1162=0,0,MATCH($Y$3,PRM!$AF$3:'PRM'!$AF$133,0)),"")</f>
        <v/>
      </c>
      <c r="AH1162" s="10" t="str">
        <f>IF($Y$3="","",(IF(AF1162=0,0,COUNTIF(PRM!$AF$3:'PRM'!$AF$133,$Y$3))))</f>
        <v/>
      </c>
      <c r="AI1162" s="10" t="str">
        <f>IFERROR(VLOOKUP($Y$3&amp;$R1162,PRM!$Q$3:$U$31,4,FALSE),"")</f>
        <v/>
      </c>
      <c r="AJ1162" s="10" t="str">
        <f>IFERROR(IF(AI1162=0,0,MATCH($Y$3,PRM!$V$3:'PRM'!$V$50,0)),"")</f>
        <v/>
      </c>
      <c r="AK1162" s="10" t="str">
        <f>IF($Y$3="","",(IF(AI1162=0,0,COUNTIF(PRM!$V$3:'PRM'!$V$50,$Y$3))))</f>
        <v/>
      </c>
      <c r="AL1162" s="10" t="str">
        <f>IFERROR(VLOOKUP($Y$3&amp;$R1162,PRM!$Q$3:$U$31,5,FALSE),"")</f>
        <v/>
      </c>
      <c r="AM1162" s="10" t="str">
        <f>IFERROR(IF(AL1162=0,0,MATCH($Y$3,PRM!$AA$3:'PRM'!$AA$94,0)),"")</f>
        <v/>
      </c>
      <c r="AN1162" s="10" t="str">
        <f>IF($Y$3="","",IF(AL1162=0,0,COUNTIF(PRM!$AA$3:'PRM'!$AA$94,$Y$3)))</f>
        <v/>
      </c>
      <c r="AO1162" s="10">
        <f t="shared" si="378"/>
        <v>0</v>
      </c>
      <c r="AP1162" s="10">
        <f t="shared" si="379"/>
        <v>0</v>
      </c>
      <c r="AQ1162" s="10">
        <f t="shared" si="380"/>
        <v>0</v>
      </c>
      <c r="AR1162" s="10">
        <f t="shared" si="381"/>
        <v>0</v>
      </c>
      <c r="AS1162" s="10">
        <f t="shared" si="382"/>
        <v>0</v>
      </c>
      <c r="AT1162" s="10">
        <f t="shared" si="383"/>
        <v>0</v>
      </c>
      <c r="AU1162" s="10">
        <f t="shared" si="384"/>
        <v>0</v>
      </c>
      <c r="AV1162" s="10">
        <f t="shared" si="385"/>
        <v>0</v>
      </c>
      <c r="AW1162" s="10">
        <f t="shared" si="386"/>
        <v>0</v>
      </c>
      <c r="AX1162" s="10">
        <f t="shared" si="387"/>
        <v>0</v>
      </c>
      <c r="AY1162" s="10">
        <f t="shared" si="388"/>
        <v>0</v>
      </c>
      <c r="AZ1162" s="10">
        <f t="shared" si="389"/>
        <v>0</v>
      </c>
      <c r="BA1162" s="10">
        <f t="shared" si="390"/>
        <v>0</v>
      </c>
      <c r="BB1162" s="10">
        <f t="shared" si="391"/>
        <v>0</v>
      </c>
      <c r="BC1162" s="10">
        <f t="shared" si="392"/>
        <v>0</v>
      </c>
      <c r="BD1162" s="10">
        <f t="shared" si="393"/>
        <v>0</v>
      </c>
      <c r="BE1162" s="10">
        <f t="shared" si="394"/>
        <v>0</v>
      </c>
      <c r="BF1162" s="10">
        <f t="shared" si="395"/>
        <v>0</v>
      </c>
      <c r="BG1162" s="10">
        <f t="shared" si="396"/>
        <v>0</v>
      </c>
      <c r="BH1162" s="10">
        <f t="shared" si="397"/>
        <v>0</v>
      </c>
    </row>
    <row r="1163" spans="1:60" ht="27.75" customHeight="1">
      <c r="A1163" t="str">
        <f t="shared" si="377"/>
        <v/>
      </c>
      <c r="B1163" s="54"/>
      <c r="C1163" s="55"/>
      <c r="D1163" s="54"/>
      <c r="E1163" s="55"/>
      <c r="F1163" s="31"/>
      <c r="G1163" s="29"/>
      <c r="H1163" s="32"/>
      <c r="I1163" s="32"/>
      <c r="J1163" s="30"/>
      <c r="K1163" s="31"/>
      <c r="L1163" s="33"/>
      <c r="M1163" s="33"/>
      <c r="N1163" s="54"/>
      <c r="O1163" s="56"/>
      <c r="P1163" s="56"/>
      <c r="Q1163" s="57"/>
      <c r="R1163" s="33"/>
      <c r="S1163" s="33"/>
      <c r="T1163" s="40"/>
      <c r="U1163" s="40"/>
      <c r="V1163" s="17"/>
      <c r="W1163" s="17"/>
      <c r="X1163" s="10" t="str">
        <f>IFERROR(VLOOKUP($F1163,PRM!$G$3:$H$5,2,FALSE),"")</f>
        <v/>
      </c>
      <c r="Y1163" s="10" t="str">
        <f>IFERROR(VLOOKUP($G1163,PRM!$I$3:$J$5,2,FALSE),"")</f>
        <v/>
      </c>
      <c r="Z1163" s="10" t="str">
        <f>IFERROR(VLOOKUP($K1163,PRM!$K$3:$L$4,2,FALSE),"")</f>
        <v/>
      </c>
      <c r="AA1163" s="10" t="str">
        <f>IFERROR(VLOOKUP($N1163,PRM!$M$3:$N$50,2,FALSE),"")</f>
        <v/>
      </c>
      <c r="AB1163" s="10" t="str">
        <f>IFERROR(VLOOKUP($Y$3&amp;$R1163,PRM!$Q$3:$R$31,2,FALSE),"")</f>
        <v/>
      </c>
      <c r="AC1163" s="10" t="str">
        <f>IFERROR(VLOOKUP($Y$3&amp;$S1163,PRM!$AH$3:$AI$133,2,FALSE),"")</f>
        <v/>
      </c>
      <c r="AD1163" s="10" t="str">
        <f>IFERROR(VLOOKUP($Y$3&amp;$T1163,PRM!$Y$3:$Z$50,2,FALSE),"")</f>
        <v>1</v>
      </c>
      <c r="AE1163" s="10" t="str">
        <f>IFERROR(VLOOKUP($Y$3&amp;$U1163,PRM!$AD$3:$AE$44,2,FALSE),"")</f>
        <v/>
      </c>
      <c r="AF1163" s="10" t="str">
        <f>IFERROR(VLOOKUP($Y$3&amp;$R1163,PRM!$Q$3:$T$31,3,FALSE),"")</f>
        <v/>
      </c>
      <c r="AG1163" s="10" t="str">
        <f>IFERROR(IF(AF1163=0,0,MATCH($Y$3,PRM!$AF$3:'PRM'!$AF$133,0)),"")</f>
        <v/>
      </c>
      <c r="AH1163" s="10" t="str">
        <f>IF($Y$3="","",(IF(AF1163=0,0,COUNTIF(PRM!$AF$3:'PRM'!$AF$133,$Y$3))))</f>
        <v/>
      </c>
      <c r="AI1163" s="10" t="str">
        <f>IFERROR(VLOOKUP($Y$3&amp;$R1163,PRM!$Q$3:$U$31,4,FALSE),"")</f>
        <v/>
      </c>
      <c r="AJ1163" s="10" t="str">
        <f>IFERROR(IF(AI1163=0,0,MATCH($Y$3,PRM!$V$3:'PRM'!$V$50,0)),"")</f>
        <v/>
      </c>
      <c r="AK1163" s="10" t="str">
        <f>IF($Y$3="","",(IF(AI1163=0,0,COUNTIF(PRM!$V$3:'PRM'!$V$50,$Y$3))))</f>
        <v/>
      </c>
      <c r="AL1163" s="10" t="str">
        <f>IFERROR(VLOOKUP($Y$3&amp;$R1163,PRM!$Q$3:$U$31,5,FALSE),"")</f>
        <v/>
      </c>
      <c r="AM1163" s="10" t="str">
        <f>IFERROR(IF(AL1163=0,0,MATCH($Y$3,PRM!$AA$3:'PRM'!$AA$94,0)),"")</f>
        <v/>
      </c>
      <c r="AN1163" s="10" t="str">
        <f>IF($Y$3="","",IF(AL1163=0,0,COUNTIF(PRM!$AA$3:'PRM'!$AA$94,$Y$3)))</f>
        <v/>
      </c>
      <c r="AO1163" s="10">
        <f t="shared" si="378"/>
        <v>0</v>
      </c>
      <c r="AP1163" s="10">
        <f t="shared" si="379"/>
        <v>0</v>
      </c>
      <c r="AQ1163" s="10">
        <f t="shared" si="380"/>
        <v>0</v>
      </c>
      <c r="AR1163" s="10">
        <f t="shared" si="381"/>
        <v>0</v>
      </c>
      <c r="AS1163" s="10">
        <f t="shared" si="382"/>
        <v>0</v>
      </c>
      <c r="AT1163" s="10">
        <f t="shared" si="383"/>
        <v>0</v>
      </c>
      <c r="AU1163" s="10">
        <f t="shared" si="384"/>
        <v>0</v>
      </c>
      <c r="AV1163" s="10">
        <f t="shared" si="385"/>
        <v>0</v>
      </c>
      <c r="AW1163" s="10">
        <f t="shared" si="386"/>
        <v>0</v>
      </c>
      <c r="AX1163" s="10">
        <f t="shared" si="387"/>
        <v>0</v>
      </c>
      <c r="AY1163" s="10">
        <f t="shared" si="388"/>
        <v>0</v>
      </c>
      <c r="AZ1163" s="10">
        <f t="shared" si="389"/>
        <v>0</v>
      </c>
      <c r="BA1163" s="10">
        <f t="shared" si="390"/>
        <v>0</v>
      </c>
      <c r="BB1163" s="10">
        <f t="shared" si="391"/>
        <v>0</v>
      </c>
      <c r="BC1163" s="10">
        <f t="shared" si="392"/>
        <v>0</v>
      </c>
      <c r="BD1163" s="10">
        <f t="shared" si="393"/>
        <v>0</v>
      </c>
      <c r="BE1163" s="10">
        <f t="shared" si="394"/>
        <v>0</v>
      </c>
      <c r="BF1163" s="10">
        <f t="shared" si="395"/>
        <v>0</v>
      </c>
      <c r="BG1163" s="10">
        <f t="shared" si="396"/>
        <v>0</v>
      </c>
      <c r="BH1163" s="10">
        <f t="shared" si="397"/>
        <v>0</v>
      </c>
    </row>
    <row r="1164" spans="1:60" ht="27.75" customHeight="1">
      <c r="A1164" t="str">
        <f t="shared" ref="A1164:A1227" si="398">+IF(B1164="","",ROW()-10)</f>
        <v/>
      </c>
      <c r="B1164" s="54"/>
      <c r="C1164" s="55"/>
      <c r="D1164" s="54"/>
      <c r="E1164" s="55"/>
      <c r="F1164" s="31"/>
      <c r="G1164" s="29"/>
      <c r="H1164" s="32"/>
      <c r="I1164" s="32"/>
      <c r="J1164" s="30"/>
      <c r="K1164" s="31"/>
      <c r="L1164" s="33"/>
      <c r="M1164" s="33"/>
      <c r="N1164" s="54"/>
      <c r="O1164" s="56"/>
      <c r="P1164" s="56"/>
      <c r="Q1164" s="57"/>
      <c r="R1164" s="33"/>
      <c r="S1164" s="33"/>
      <c r="T1164" s="40"/>
      <c r="U1164" s="40"/>
      <c r="V1164" s="17"/>
      <c r="W1164" s="17"/>
      <c r="X1164" s="10" t="str">
        <f>IFERROR(VLOOKUP($F1164,PRM!$G$3:$H$5,2,FALSE),"")</f>
        <v/>
      </c>
      <c r="Y1164" s="10" t="str">
        <f>IFERROR(VLOOKUP($G1164,PRM!$I$3:$J$5,2,FALSE),"")</f>
        <v/>
      </c>
      <c r="Z1164" s="10" t="str">
        <f>IFERROR(VLOOKUP($K1164,PRM!$K$3:$L$4,2,FALSE),"")</f>
        <v/>
      </c>
      <c r="AA1164" s="10" t="str">
        <f>IFERROR(VLOOKUP($N1164,PRM!$M$3:$N$50,2,FALSE),"")</f>
        <v/>
      </c>
      <c r="AB1164" s="10" t="str">
        <f>IFERROR(VLOOKUP($Y$3&amp;$R1164,PRM!$Q$3:$R$31,2,FALSE),"")</f>
        <v/>
      </c>
      <c r="AC1164" s="10" t="str">
        <f>IFERROR(VLOOKUP($Y$3&amp;$S1164,PRM!$AH$3:$AI$133,2,FALSE),"")</f>
        <v/>
      </c>
      <c r="AD1164" s="10" t="str">
        <f>IFERROR(VLOOKUP($Y$3&amp;$T1164,PRM!$Y$3:$Z$50,2,FALSE),"")</f>
        <v>1</v>
      </c>
      <c r="AE1164" s="10" t="str">
        <f>IFERROR(VLOOKUP($Y$3&amp;$U1164,PRM!$AD$3:$AE$44,2,FALSE),"")</f>
        <v/>
      </c>
      <c r="AF1164" s="10" t="str">
        <f>IFERROR(VLOOKUP($Y$3&amp;$R1164,PRM!$Q$3:$T$31,3,FALSE),"")</f>
        <v/>
      </c>
      <c r="AG1164" s="10" t="str">
        <f>IFERROR(IF(AF1164=0,0,MATCH($Y$3,PRM!$AF$3:'PRM'!$AF$133,0)),"")</f>
        <v/>
      </c>
      <c r="AH1164" s="10" t="str">
        <f>IF($Y$3="","",(IF(AF1164=0,0,COUNTIF(PRM!$AF$3:'PRM'!$AF$133,$Y$3))))</f>
        <v/>
      </c>
      <c r="AI1164" s="10" t="str">
        <f>IFERROR(VLOOKUP($Y$3&amp;$R1164,PRM!$Q$3:$U$31,4,FALSE),"")</f>
        <v/>
      </c>
      <c r="AJ1164" s="10" t="str">
        <f>IFERROR(IF(AI1164=0,0,MATCH($Y$3,PRM!$V$3:'PRM'!$V$50,0)),"")</f>
        <v/>
      </c>
      <c r="AK1164" s="10" t="str">
        <f>IF($Y$3="","",(IF(AI1164=0,0,COUNTIF(PRM!$V$3:'PRM'!$V$50,$Y$3))))</f>
        <v/>
      </c>
      <c r="AL1164" s="10" t="str">
        <f>IFERROR(VLOOKUP($Y$3&amp;$R1164,PRM!$Q$3:$U$31,5,FALSE),"")</f>
        <v/>
      </c>
      <c r="AM1164" s="10" t="str">
        <f>IFERROR(IF(AL1164=0,0,MATCH($Y$3,PRM!$AA$3:'PRM'!$AA$94,0)),"")</f>
        <v/>
      </c>
      <c r="AN1164" s="10" t="str">
        <f>IF($Y$3="","",IF(AL1164=0,0,COUNTIF(PRM!$AA$3:'PRM'!$AA$94,$Y$3)))</f>
        <v/>
      </c>
      <c r="AO1164" s="10">
        <f t="shared" si="378"/>
        <v>0</v>
      </c>
      <c r="AP1164" s="10">
        <f t="shared" si="379"/>
        <v>0</v>
      </c>
      <c r="AQ1164" s="10">
        <f t="shared" si="380"/>
        <v>0</v>
      </c>
      <c r="AR1164" s="10">
        <f t="shared" si="381"/>
        <v>0</v>
      </c>
      <c r="AS1164" s="10">
        <f t="shared" si="382"/>
        <v>0</v>
      </c>
      <c r="AT1164" s="10">
        <f t="shared" si="383"/>
        <v>0</v>
      </c>
      <c r="AU1164" s="10">
        <f t="shared" si="384"/>
        <v>0</v>
      </c>
      <c r="AV1164" s="10">
        <f t="shared" si="385"/>
        <v>0</v>
      </c>
      <c r="AW1164" s="10">
        <f t="shared" si="386"/>
        <v>0</v>
      </c>
      <c r="AX1164" s="10">
        <f t="shared" si="387"/>
        <v>0</v>
      </c>
      <c r="AY1164" s="10">
        <f t="shared" si="388"/>
        <v>0</v>
      </c>
      <c r="AZ1164" s="10">
        <f t="shared" si="389"/>
        <v>0</v>
      </c>
      <c r="BA1164" s="10">
        <f t="shared" si="390"/>
        <v>0</v>
      </c>
      <c r="BB1164" s="10">
        <f t="shared" si="391"/>
        <v>0</v>
      </c>
      <c r="BC1164" s="10">
        <f t="shared" si="392"/>
        <v>0</v>
      </c>
      <c r="BD1164" s="10">
        <f t="shared" si="393"/>
        <v>0</v>
      </c>
      <c r="BE1164" s="10">
        <f t="shared" si="394"/>
        <v>0</v>
      </c>
      <c r="BF1164" s="10">
        <f t="shared" si="395"/>
        <v>0</v>
      </c>
      <c r="BG1164" s="10">
        <f t="shared" si="396"/>
        <v>0</v>
      </c>
      <c r="BH1164" s="10">
        <f t="shared" si="397"/>
        <v>0</v>
      </c>
    </row>
    <row r="1165" spans="1:60" ht="27.75" customHeight="1">
      <c r="A1165" t="str">
        <f t="shared" si="398"/>
        <v/>
      </c>
      <c r="B1165" s="54"/>
      <c r="C1165" s="55"/>
      <c r="D1165" s="54"/>
      <c r="E1165" s="55"/>
      <c r="F1165" s="31"/>
      <c r="G1165" s="29"/>
      <c r="H1165" s="32"/>
      <c r="I1165" s="32"/>
      <c r="J1165" s="30"/>
      <c r="K1165" s="31"/>
      <c r="L1165" s="33"/>
      <c r="M1165" s="33"/>
      <c r="N1165" s="54"/>
      <c r="O1165" s="56"/>
      <c r="P1165" s="56"/>
      <c r="Q1165" s="57"/>
      <c r="R1165" s="33"/>
      <c r="S1165" s="33"/>
      <c r="T1165" s="40"/>
      <c r="U1165" s="40"/>
      <c r="V1165" s="17"/>
      <c r="W1165" s="17"/>
      <c r="X1165" s="10" t="str">
        <f>IFERROR(VLOOKUP($F1165,PRM!$G$3:$H$5,2,FALSE),"")</f>
        <v/>
      </c>
      <c r="Y1165" s="10" t="str">
        <f>IFERROR(VLOOKUP($G1165,PRM!$I$3:$J$5,2,FALSE),"")</f>
        <v/>
      </c>
      <c r="Z1165" s="10" t="str">
        <f>IFERROR(VLOOKUP($K1165,PRM!$K$3:$L$4,2,FALSE),"")</f>
        <v/>
      </c>
      <c r="AA1165" s="10" t="str">
        <f>IFERROR(VLOOKUP($N1165,PRM!$M$3:$N$50,2,FALSE),"")</f>
        <v/>
      </c>
      <c r="AB1165" s="10" t="str">
        <f>IFERROR(VLOOKUP($Y$3&amp;$R1165,PRM!$Q$3:$R$31,2,FALSE),"")</f>
        <v/>
      </c>
      <c r="AC1165" s="10" t="str">
        <f>IFERROR(VLOOKUP($Y$3&amp;$S1165,PRM!$AH$3:$AI$133,2,FALSE),"")</f>
        <v/>
      </c>
      <c r="AD1165" s="10" t="str">
        <f>IFERROR(VLOOKUP($Y$3&amp;$T1165,PRM!$Y$3:$Z$50,2,FALSE),"")</f>
        <v>1</v>
      </c>
      <c r="AE1165" s="10" t="str">
        <f>IFERROR(VLOOKUP($Y$3&amp;$U1165,PRM!$AD$3:$AE$44,2,FALSE),"")</f>
        <v/>
      </c>
      <c r="AF1165" s="10" t="str">
        <f>IFERROR(VLOOKUP($Y$3&amp;$R1165,PRM!$Q$3:$T$31,3,FALSE),"")</f>
        <v/>
      </c>
      <c r="AG1165" s="10" t="str">
        <f>IFERROR(IF(AF1165=0,0,MATCH($Y$3,PRM!$AF$3:'PRM'!$AF$133,0)),"")</f>
        <v/>
      </c>
      <c r="AH1165" s="10" t="str">
        <f>IF($Y$3="","",(IF(AF1165=0,0,COUNTIF(PRM!$AF$3:'PRM'!$AF$133,$Y$3))))</f>
        <v/>
      </c>
      <c r="AI1165" s="10" t="str">
        <f>IFERROR(VLOOKUP($Y$3&amp;$R1165,PRM!$Q$3:$U$31,4,FALSE),"")</f>
        <v/>
      </c>
      <c r="AJ1165" s="10" t="str">
        <f>IFERROR(IF(AI1165=0,0,MATCH($Y$3,PRM!$V$3:'PRM'!$V$50,0)),"")</f>
        <v/>
      </c>
      <c r="AK1165" s="10" t="str">
        <f>IF($Y$3="","",(IF(AI1165=0,0,COUNTIF(PRM!$V$3:'PRM'!$V$50,$Y$3))))</f>
        <v/>
      </c>
      <c r="AL1165" s="10" t="str">
        <f>IFERROR(VLOOKUP($Y$3&amp;$R1165,PRM!$Q$3:$U$31,5,FALSE),"")</f>
        <v/>
      </c>
      <c r="AM1165" s="10" t="str">
        <f>IFERROR(IF(AL1165=0,0,MATCH($Y$3,PRM!$AA$3:'PRM'!$AA$94,0)),"")</f>
        <v/>
      </c>
      <c r="AN1165" s="10" t="str">
        <f>IF($Y$3="","",IF(AL1165=0,0,COUNTIF(PRM!$AA$3:'PRM'!$AA$94,$Y$3)))</f>
        <v/>
      </c>
      <c r="AO1165" s="10">
        <f t="shared" si="378"/>
        <v>0</v>
      </c>
      <c r="AP1165" s="10">
        <f t="shared" si="379"/>
        <v>0</v>
      </c>
      <c r="AQ1165" s="10">
        <f t="shared" si="380"/>
        <v>0</v>
      </c>
      <c r="AR1165" s="10">
        <f t="shared" si="381"/>
        <v>0</v>
      </c>
      <c r="AS1165" s="10">
        <f t="shared" si="382"/>
        <v>0</v>
      </c>
      <c r="AT1165" s="10">
        <f t="shared" si="383"/>
        <v>0</v>
      </c>
      <c r="AU1165" s="10">
        <f t="shared" si="384"/>
        <v>0</v>
      </c>
      <c r="AV1165" s="10">
        <f t="shared" si="385"/>
        <v>0</v>
      </c>
      <c r="AW1165" s="10">
        <f t="shared" si="386"/>
        <v>0</v>
      </c>
      <c r="AX1165" s="10">
        <f t="shared" si="387"/>
        <v>0</v>
      </c>
      <c r="AY1165" s="10">
        <f t="shared" si="388"/>
        <v>0</v>
      </c>
      <c r="AZ1165" s="10">
        <f t="shared" si="389"/>
        <v>0</v>
      </c>
      <c r="BA1165" s="10">
        <f t="shared" si="390"/>
        <v>0</v>
      </c>
      <c r="BB1165" s="10">
        <f t="shared" si="391"/>
        <v>0</v>
      </c>
      <c r="BC1165" s="10">
        <f t="shared" si="392"/>
        <v>0</v>
      </c>
      <c r="BD1165" s="10">
        <f t="shared" si="393"/>
        <v>0</v>
      </c>
      <c r="BE1165" s="10">
        <f t="shared" si="394"/>
        <v>0</v>
      </c>
      <c r="BF1165" s="10">
        <f t="shared" si="395"/>
        <v>0</v>
      </c>
      <c r="BG1165" s="10">
        <f t="shared" si="396"/>
        <v>0</v>
      </c>
      <c r="BH1165" s="10">
        <f t="shared" si="397"/>
        <v>0</v>
      </c>
    </row>
    <row r="1166" spans="1:60" ht="27.75" customHeight="1">
      <c r="A1166" t="str">
        <f t="shared" si="398"/>
        <v/>
      </c>
      <c r="B1166" s="54"/>
      <c r="C1166" s="55"/>
      <c r="D1166" s="54"/>
      <c r="E1166" s="55"/>
      <c r="F1166" s="31"/>
      <c r="G1166" s="29"/>
      <c r="H1166" s="32"/>
      <c r="I1166" s="32"/>
      <c r="J1166" s="30"/>
      <c r="K1166" s="31"/>
      <c r="L1166" s="33"/>
      <c r="M1166" s="33"/>
      <c r="N1166" s="54"/>
      <c r="O1166" s="56"/>
      <c r="P1166" s="56"/>
      <c r="Q1166" s="57"/>
      <c r="R1166" s="33"/>
      <c r="S1166" s="33"/>
      <c r="T1166" s="40"/>
      <c r="U1166" s="40"/>
      <c r="V1166" s="17"/>
      <c r="W1166" s="17"/>
      <c r="X1166" s="10" t="str">
        <f>IFERROR(VLOOKUP($F1166,PRM!$G$3:$H$5,2,FALSE),"")</f>
        <v/>
      </c>
      <c r="Y1166" s="10" t="str">
        <f>IFERROR(VLOOKUP($G1166,PRM!$I$3:$J$5,2,FALSE),"")</f>
        <v/>
      </c>
      <c r="Z1166" s="10" t="str">
        <f>IFERROR(VLOOKUP($K1166,PRM!$K$3:$L$4,2,FALSE),"")</f>
        <v/>
      </c>
      <c r="AA1166" s="10" t="str">
        <f>IFERROR(VLOOKUP($N1166,PRM!$M$3:$N$50,2,FALSE),"")</f>
        <v/>
      </c>
      <c r="AB1166" s="10" t="str">
        <f>IFERROR(VLOOKUP($Y$3&amp;$R1166,PRM!$Q$3:$R$31,2,FALSE),"")</f>
        <v/>
      </c>
      <c r="AC1166" s="10" t="str">
        <f>IFERROR(VLOOKUP($Y$3&amp;$S1166,PRM!$AH$3:$AI$133,2,FALSE),"")</f>
        <v/>
      </c>
      <c r="AD1166" s="10" t="str">
        <f>IFERROR(VLOOKUP($Y$3&amp;$T1166,PRM!$Y$3:$Z$50,2,FALSE),"")</f>
        <v>1</v>
      </c>
      <c r="AE1166" s="10" t="str">
        <f>IFERROR(VLOOKUP($Y$3&amp;$U1166,PRM!$AD$3:$AE$44,2,FALSE),"")</f>
        <v/>
      </c>
      <c r="AF1166" s="10" t="str">
        <f>IFERROR(VLOOKUP($Y$3&amp;$R1166,PRM!$Q$3:$T$31,3,FALSE),"")</f>
        <v/>
      </c>
      <c r="AG1166" s="10" t="str">
        <f>IFERROR(IF(AF1166=0,0,MATCH($Y$3,PRM!$AF$3:'PRM'!$AF$133,0)),"")</f>
        <v/>
      </c>
      <c r="AH1166" s="10" t="str">
        <f>IF($Y$3="","",(IF(AF1166=0,0,COUNTIF(PRM!$AF$3:'PRM'!$AF$133,$Y$3))))</f>
        <v/>
      </c>
      <c r="AI1166" s="10" t="str">
        <f>IFERROR(VLOOKUP($Y$3&amp;$R1166,PRM!$Q$3:$U$31,4,FALSE),"")</f>
        <v/>
      </c>
      <c r="AJ1166" s="10" t="str">
        <f>IFERROR(IF(AI1166=0,0,MATCH($Y$3,PRM!$V$3:'PRM'!$V$50,0)),"")</f>
        <v/>
      </c>
      <c r="AK1166" s="10" t="str">
        <f>IF($Y$3="","",(IF(AI1166=0,0,COUNTIF(PRM!$V$3:'PRM'!$V$50,$Y$3))))</f>
        <v/>
      </c>
      <c r="AL1166" s="10" t="str">
        <f>IFERROR(VLOOKUP($Y$3&amp;$R1166,PRM!$Q$3:$U$31,5,FALSE),"")</f>
        <v/>
      </c>
      <c r="AM1166" s="10" t="str">
        <f>IFERROR(IF(AL1166=0,0,MATCH($Y$3,PRM!$AA$3:'PRM'!$AA$94,0)),"")</f>
        <v/>
      </c>
      <c r="AN1166" s="10" t="str">
        <f>IF($Y$3="","",IF(AL1166=0,0,COUNTIF(PRM!$AA$3:'PRM'!$AA$94,$Y$3)))</f>
        <v/>
      </c>
      <c r="AO1166" s="10">
        <f t="shared" si="378"/>
        <v>0</v>
      </c>
      <c r="AP1166" s="10">
        <f t="shared" si="379"/>
        <v>0</v>
      </c>
      <c r="AQ1166" s="10">
        <f t="shared" si="380"/>
        <v>0</v>
      </c>
      <c r="AR1166" s="10">
        <f t="shared" si="381"/>
        <v>0</v>
      </c>
      <c r="AS1166" s="10">
        <f t="shared" si="382"/>
        <v>0</v>
      </c>
      <c r="AT1166" s="10">
        <f t="shared" si="383"/>
        <v>0</v>
      </c>
      <c r="AU1166" s="10">
        <f t="shared" si="384"/>
        <v>0</v>
      </c>
      <c r="AV1166" s="10">
        <f t="shared" si="385"/>
        <v>0</v>
      </c>
      <c r="AW1166" s="10">
        <f t="shared" si="386"/>
        <v>0</v>
      </c>
      <c r="AX1166" s="10">
        <f t="shared" si="387"/>
        <v>0</v>
      </c>
      <c r="AY1166" s="10">
        <f t="shared" si="388"/>
        <v>0</v>
      </c>
      <c r="AZ1166" s="10">
        <f t="shared" si="389"/>
        <v>0</v>
      </c>
      <c r="BA1166" s="10">
        <f t="shared" si="390"/>
        <v>0</v>
      </c>
      <c r="BB1166" s="10">
        <f t="shared" si="391"/>
        <v>0</v>
      </c>
      <c r="BC1166" s="10">
        <f t="shared" si="392"/>
        <v>0</v>
      </c>
      <c r="BD1166" s="10">
        <f t="shared" si="393"/>
        <v>0</v>
      </c>
      <c r="BE1166" s="10">
        <f t="shared" si="394"/>
        <v>0</v>
      </c>
      <c r="BF1166" s="10">
        <f t="shared" si="395"/>
        <v>0</v>
      </c>
      <c r="BG1166" s="10">
        <f t="shared" si="396"/>
        <v>0</v>
      </c>
      <c r="BH1166" s="10">
        <f t="shared" si="397"/>
        <v>0</v>
      </c>
    </row>
    <row r="1167" spans="1:60" ht="27.75" customHeight="1">
      <c r="A1167" t="str">
        <f t="shared" si="398"/>
        <v/>
      </c>
      <c r="B1167" s="54"/>
      <c r="C1167" s="55"/>
      <c r="D1167" s="54"/>
      <c r="E1167" s="55"/>
      <c r="F1167" s="31"/>
      <c r="G1167" s="29"/>
      <c r="H1167" s="32"/>
      <c r="I1167" s="32"/>
      <c r="J1167" s="30"/>
      <c r="K1167" s="31"/>
      <c r="L1167" s="33"/>
      <c r="M1167" s="33"/>
      <c r="N1167" s="54"/>
      <c r="O1167" s="56"/>
      <c r="P1167" s="56"/>
      <c r="Q1167" s="57"/>
      <c r="R1167" s="33"/>
      <c r="S1167" s="33"/>
      <c r="T1167" s="40"/>
      <c r="U1167" s="40"/>
      <c r="V1167" s="17"/>
      <c r="W1167" s="17"/>
      <c r="X1167" s="10" t="str">
        <f>IFERROR(VLOOKUP($F1167,PRM!$G$3:$H$5,2,FALSE),"")</f>
        <v/>
      </c>
      <c r="Y1167" s="10" t="str">
        <f>IFERROR(VLOOKUP($G1167,PRM!$I$3:$J$5,2,FALSE),"")</f>
        <v/>
      </c>
      <c r="Z1167" s="10" t="str">
        <f>IFERROR(VLOOKUP($K1167,PRM!$K$3:$L$4,2,FALSE),"")</f>
        <v/>
      </c>
      <c r="AA1167" s="10" t="str">
        <f>IFERROR(VLOOKUP($N1167,PRM!$M$3:$N$50,2,FALSE),"")</f>
        <v/>
      </c>
      <c r="AB1167" s="10" t="str">
        <f>IFERROR(VLOOKUP($Y$3&amp;$R1167,PRM!$Q$3:$R$31,2,FALSE),"")</f>
        <v/>
      </c>
      <c r="AC1167" s="10" t="str">
        <f>IFERROR(VLOOKUP($Y$3&amp;$S1167,PRM!$AH$3:$AI$133,2,FALSE),"")</f>
        <v/>
      </c>
      <c r="AD1167" s="10" t="str">
        <f>IFERROR(VLOOKUP($Y$3&amp;$T1167,PRM!$Y$3:$Z$50,2,FALSE),"")</f>
        <v>1</v>
      </c>
      <c r="AE1167" s="10" t="str">
        <f>IFERROR(VLOOKUP($Y$3&amp;$U1167,PRM!$AD$3:$AE$44,2,FALSE),"")</f>
        <v/>
      </c>
      <c r="AF1167" s="10" t="str">
        <f>IFERROR(VLOOKUP($Y$3&amp;$R1167,PRM!$Q$3:$T$31,3,FALSE),"")</f>
        <v/>
      </c>
      <c r="AG1167" s="10" t="str">
        <f>IFERROR(IF(AF1167=0,0,MATCH($Y$3,PRM!$AF$3:'PRM'!$AF$133,0)),"")</f>
        <v/>
      </c>
      <c r="AH1167" s="10" t="str">
        <f>IF($Y$3="","",(IF(AF1167=0,0,COUNTIF(PRM!$AF$3:'PRM'!$AF$133,$Y$3))))</f>
        <v/>
      </c>
      <c r="AI1167" s="10" t="str">
        <f>IFERROR(VLOOKUP($Y$3&amp;$R1167,PRM!$Q$3:$U$31,4,FALSE),"")</f>
        <v/>
      </c>
      <c r="AJ1167" s="10" t="str">
        <f>IFERROR(IF(AI1167=0,0,MATCH($Y$3,PRM!$V$3:'PRM'!$V$50,0)),"")</f>
        <v/>
      </c>
      <c r="AK1167" s="10" t="str">
        <f>IF($Y$3="","",(IF(AI1167=0,0,COUNTIF(PRM!$V$3:'PRM'!$V$50,$Y$3))))</f>
        <v/>
      </c>
      <c r="AL1167" s="10" t="str">
        <f>IFERROR(VLOOKUP($Y$3&amp;$R1167,PRM!$Q$3:$U$31,5,FALSE),"")</f>
        <v/>
      </c>
      <c r="AM1167" s="10" t="str">
        <f>IFERROR(IF(AL1167=0,0,MATCH($Y$3,PRM!$AA$3:'PRM'!$AA$94,0)),"")</f>
        <v/>
      </c>
      <c r="AN1167" s="10" t="str">
        <f>IF($Y$3="","",IF(AL1167=0,0,COUNTIF(PRM!$AA$3:'PRM'!$AA$94,$Y$3)))</f>
        <v/>
      </c>
      <c r="AO1167" s="10">
        <f t="shared" si="378"/>
        <v>0</v>
      </c>
      <c r="AP1167" s="10">
        <f t="shared" si="379"/>
        <v>0</v>
      </c>
      <c r="AQ1167" s="10">
        <f t="shared" si="380"/>
        <v>0</v>
      </c>
      <c r="AR1167" s="10">
        <f t="shared" si="381"/>
        <v>0</v>
      </c>
      <c r="AS1167" s="10">
        <f t="shared" si="382"/>
        <v>0</v>
      </c>
      <c r="AT1167" s="10">
        <f t="shared" si="383"/>
        <v>0</v>
      </c>
      <c r="AU1167" s="10">
        <f t="shared" si="384"/>
        <v>0</v>
      </c>
      <c r="AV1167" s="10">
        <f t="shared" si="385"/>
        <v>0</v>
      </c>
      <c r="AW1167" s="10">
        <f t="shared" si="386"/>
        <v>0</v>
      </c>
      <c r="AX1167" s="10">
        <f t="shared" si="387"/>
        <v>0</v>
      </c>
      <c r="AY1167" s="10">
        <f t="shared" si="388"/>
        <v>0</v>
      </c>
      <c r="AZ1167" s="10">
        <f t="shared" si="389"/>
        <v>0</v>
      </c>
      <c r="BA1167" s="10">
        <f t="shared" si="390"/>
        <v>0</v>
      </c>
      <c r="BB1167" s="10">
        <f t="shared" si="391"/>
        <v>0</v>
      </c>
      <c r="BC1167" s="10">
        <f t="shared" si="392"/>
        <v>0</v>
      </c>
      <c r="BD1167" s="10">
        <f t="shared" si="393"/>
        <v>0</v>
      </c>
      <c r="BE1167" s="10">
        <f t="shared" si="394"/>
        <v>0</v>
      </c>
      <c r="BF1167" s="10">
        <f t="shared" si="395"/>
        <v>0</v>
      </c>
      <c r="BG1167" s="10">
        <f t="shared" si="396"/>
        <v>0</v>
      </c>
      <c r="BH1167" s="10">
        <f t="shared" si="397"/>
        <v>0</v>
      </c>
    </row>
    <row r="1168" spans="1:60" ht="27.75" customHeight="1">
      <c r="A1168" t="str">
        <f t="shared" si="398"/>
        <v/>
      </c>
      <c r="B1168" s="54"/>
      <c r="C1168" s="55"/>
      <c r="D1168" s="54"/>
      <c r="E1168" s="55"/>
      <c r="F1168" s="31"/>
      <c r="G1168" s="29"/>
      <c r="H1168" s="32"/>
      <c r="I1168" s="32"/>
      <c r="J1168" s="30"/>
      <c r="K1168" s="31"/>
      <c r="L1168" s="33"/>
      <c r="M1168" s="33"/>
      <c r="N1168" s="54"/>
      <c r="O1168" s="56"/>
      <c r="P1168" s="56"/>
      <c r="Q1168" s="57"/>
      <c r="R1168" s="33"/>
      <c r="S1168" s="33"/>
      <c r="T1168" s="40"/>
      <c r="U1168" s="40"/>
      <c r="V1168" s="17"/>
      <c r="W1168" s="17"/>
      <c r="X1168" s="10" t="str">
        <f>IFERROR(VLOOKUP($F1168,PRM!$G$3:$H$5,2,FALSE),"")</f>
        <v/>
      </c>
      <c r="Y1168" s="10" t="str">
        <f>IFERROR(VLOOKUP($G1168,PRM!$I$3:$J$5,2,FALSE),"")</f>
        <v/>
      </c>
      <c r="Z1168" s="10" t="str">
        <f>IFERROR(VLOOKUP($K1168,PRM!$K$3:$L$4,2,FALSE),"")</f>
        <v/>
      </c>
      <c r="AA1168" s="10" t="str">
        <f>IFERROR(VLOOKUP($N1168,PRM!$M$3:$N$50,2,FALSE),"")</f>
        <v/>
      </c>
      <c r="AB1168" s="10" t="str">
        <f>IFERROR(VLOOKUP($Y$3&amp;$R1168,PRM!$Q$3:$R$31,2,FALSE),"")</f>
        <v/>
      </c>
      <c r="AC1168" s="10" t="str">
        <f>IFERROR(VLOOKUP($Y$3&amp;$S1168,PRM!$AH$3:$AI$133,2,FALSE),"")</f>
        <v/>
      </c>
      <c r="AD1168" s="10" t="str">
        <f>IFERROR(VLOOKUP($Y$3&amp;$T1168,PRM!$Y$3:$Z$50,2,FALSE),"")</f>
        <v>1</v>
      </c>
      <c r="AE1168" s="10" t="str">
        <f>IFERROR(VLOOKUP($Y$3&amp;$U1168,PRM!$AD$3:$AE$44,2,FALSE),"")</f>
        <v/>
      </c>
      <c r="AF1168" s="10" t="str">
        <f>IFERROR(VLOOKUP($Y$3&amp;$R1168,PRM!$Q$3:$T$31,3,FALSE),"")</f>
        <v/>
      </c>
      <c r="AG1168" s="10" t="str">
        <f>IFERROR(IF(AF1168=0,0,MATCH($Y$3,PRM!$AF$3:'PRM'!$AF$133,0)),"")</f>
        <v/>
      </c>
      <c r="AH1168" s="10" t="str">
        <f>IF($Y$3="","",(IF(AF1168=0,0,COUNTIF(PRM!$AF$3:'PRM'!$AF$133,$Y$3))))</f>
        <v/>
      </c>
      <c r="AI1168" s="10" t="str">
        <f>IFERROR(VLOOKUP($Y$3&amp;$R1168,PRM!$Q$3:$U$31,4,FALSE),"")</f>
        <v/>
      </c>
      <c r="AJ1168" s="10" t="str">
        <f>IFERROR(IF(AI1168=0,0,MATCH($Y$3,PRM!$V$3:'PRM'!$V$50,0)),"")</f>
        <v/>
      </c>
      <c r="AK1168" s="10" t="str">
        <f>IF($Y$3="","",(IF(AI1168=0,0,COUNTIF(PRM!$V$3:'PRM'!$V$50,$Y$3))))</f>
        <v/>
      </c>
      <c r="AL1168" s="10" t="str">
        <f>IFERROR(VLOOKUP($Y$3&amp;$R1168,PRM!$Q$3:$U$31,5,FALSE),"")</f>
        <v/>
      </c>
      <c r="AM1168" s="10" t="str">
        <f>IFERROR(IF(AL1168=0,0,MATCH($Y$3,PRM!$AA$3:'PRM'!$AA$94,0)),"")</f>
        <v/>
      </c>
      <c r="AN1168" s="10" t="str">
        <f>IF($Y$3="","",IF(AL1168=0,0,COUNTIF(PRM!$AA$3:'PRM'!$AA$94,$Y$3)))</f>
        <v/>
      </c>
      <c r="AO1168" s="10">
        <f t="shared" si="378"/>
        <v>0</v>
      </c>
      <c r="AP1168" s="10">
        <f t="shared" si="379"/>
        <v>0</v>
      </c>
      <c r="AQ1168" s="10">
        <f t="shared" si="380"/>
        <v>0</v>
      </c>
      <c r="AR1168" s="10">
        <f t="shared" si="381"/>
        <v>0</v>
      </c>
      <c r="AS1168" s="10">
        <f t="shared" si="382"/>
        <v>0</v>
      </c>
      <c r="AT1168" s="10">
        <f t="shared" si="383"/>
        <v>0</v>
      </c>
      <c r="AU1168" s="10">
        <f t="shared" si="384"/>
        <v>0</v>
      </c>
      <c r="AV1168" s="10">
        <f t="shared" si="385"/>
        <v>0</v>
      </c>
      <c r="AW1168" s="10">
        <f t="shared" si="386"/>
        <v>0</v>
      </c>
      <c r="AX1168" s="10">
        <f t="shared" si="387"/>
        <v>0</v>
      </c>
      <c r="AY1168" s="10">
        <f t="shared" si="388"/>
        <v>0</v>
      </c>
      <c r="AZ1168" s="10">
        <f t="shared" si="389"/>
        <v>0</v>
      </c>
      <c r="BA1168" s="10">
        <f t="shared" si="390"/>
        <v>0</v>
      </c>
      <c r="BB1168" s="10">
        <f t="shared" si="391"/>
        <v>0</v>
      </c>
      <c r="BC1168" s="10">
        <f t="shared" si="392"/>
        <v>0</v>
      </c>
      <c r="BD1168" s="10">
        <f t="shared" si="393"/>
        <v>0</v>
      </c>
      <c r="BE1168" s="10">
        <f t="shared" si="394"/>
        <v>0</v>
      </c>
      <c r="BF1168" s="10">
        <f t="shared" si="395"/>
        <v>0</v>
      </c>
      <c r="BG1168" s="10">
        <f t="shared" si="396"/>
        <v>0</v>
      </c>
      <c r="BH1168" s="10">
        <f t="shared" si="397"/>
        <v>0</v>
      </c>
    </row>
    <row r="1169" spans="1:60" ht="27.75" customHeight="1">
      <c r="A1169" t="str">
        <f t="shared" si="398"/>
        <v/>
      </c>
      <c r="B1169" s="54"/>
      <c r="C1169" s="55"/>
      <c r="D1169" s="54"/>
      <c r="E1169" s="55"/>
      <c r="F1169" s="31"/>
      <c r="G1169" s="29"/>
      <c r="H1169" s="32"/>
      <c r="I1169" s="32"/>
      <c r="J1169" s="30"/>
      <c r="K1169" s="31"/>
      <c r="L1169" s="33"/>
      <c r="M1169" s="33"/>
      <c r="N1169" s="54"/>
      <c r="O1169" s="56"/>
      <c r="P1169" s="56"/>
      <c r="Q1169" s="57"/>
      <c r="R1169" s="33"/>
      <c r="S1169" s="33"/>
      <c r="T1169" s="40"/>
      <c r="U1169" s="40"/>
      <c r="V1169" s="17"/>
      <c r="W1169" s="17"/>
      <c r="X1169" s="10" t="str">
        <f>IFERROR(VLOOKUP($F1169,PRM!$G$3:$H$5,2,FALSE),"")</f>
        <v/>
      </c>
      <c r="Y1169" s="10" t="str">
        <f>IFERROR(VLOOKUP($G1169,PRM!$I$3:$J$5,2,FALSE),"")</f>
        <v/>
      </c>
      <c r="Z1169" s="10" t="str">
        <f>IFERROR(VLOOKUP($K1169,PRM!$K$3:$L$4,2,FALSE),"")</f>
        <v/>
      </c>
      <c r="AA1169" s="10" t="str">
        <f>IFERROR(VLOOKUP($N1169,PRM!$M$3:$N$50,2,FALSE),"")</f>
        <v/>
      </c>
      <c r="AB1169" s="10" t="str">
        <f>IFERROR(VLOOKUP($Y$3&amp;$R1169,PRM!$Q$3:$R$31,2,FALSE),"")</f>
        <v/>
      </c>
      <c r="AC1169" s="10" t="str">
        <f>IFERROR(VLOOKUP($Y$3&amp;$S1169,PRM!$AH$3:$AI$133,2,FALSE),"")</f>
        <v/>
      </c>
      <c r="AD1169" s="10" t="str">
        <f>IFERROR(VLOOKUP($Y$3&amp;$T1169,PRM!$Y$3:$Z$50,2,FALSE),"")</f>
        <v>1</v>
      </c>
      <c r="AE1169" s="10" t="str">
        <f>IFERROR(VLOOKUP($Y$3&amp;$U1169,PRM!$AD$3:$AE$44,2,FALSE),"")</f>
        <v/>
      </c>
      <c r="AF1169" s="10" t="str">
        <f>IFERROR(VLOOKUP($Y$3&amp;$R1169,PRM!$Q$3:$T$31,3,FALSE),"")</f>
        <v/>
      </c>
      <c r="AG1169" s="10" t="str">
        <f>IFERROR(IF(AF1169=0,0,MATCH($Y$3,PRM!$AF$3:'PRM'!$AF$133,0)),"")</f>
        <v/>
      </c>
      <c r="AH1169" s="10" t="str">
        <f>IF($Y$3="","",(IF(AF1169=0,0,COUNTIF(PRM!$AF$3:'PRM'!$AF$133,$Y$3))))</f>
        <v/>
      </c>
      <c r="AI1169" s="10" t="str">
        <f>IFERROR(VLOOKUP($Y$3&amp;$R1169,PRM!$Q$3:$U$31,4,FALSE),"")</f>
        <v/>
      </c>
      <c r="AJ1169" s="10" t="str">
        <f>IFERROR(IF(AI1169=0,0,MATCH($Y$3,PRM!$V$3:'PRM'!$V$50,0)),"")</f>
        <v/>
      </c>
      <c r="AK1169" s="10" t="str">
        <f>IF($Y$3="","",(IF(AI1169=0,0,COUNTIF(PRM!$V$3:'PRM'!$V$50,$Y$3))))</f>
        <v/>
      </c>
      <c r="AL1169" s="10" t="str">
        <f>IFERROR(VLOOKUP($Y$3&amp;$R1169,PRM!$Q$3:$U$31,5,FALSE),"")</f>
        <v/>
      </c>
      <c r="AM1169" s="10" t="str">
        <f>IFERROR(IF(AL1169=0,0,MATCH($Y$3,PRM!$AA$3:'PRM'!$AA$94,0)),"")</f>
        <v/>
      </c>
      <c r="AN1169" s="10" t="str">
        <f>IF($Y$3="","",IF(AL1169=0,0,COUNTIF(PRM!$AA$3:'PRM'!$AA$94,$Y$3)))</f>
        <v/>
      </c>
      <c r="AO1169" s="10">
        <f t="shared" si="378"/>
        <v>0</v>
      </c>
      <c r="AP1169" s="10">
        <f t="shared" si="379"/>
        <v>0</v>
      </c>
      <c r="AQ1169" s="10">
        <f t="shared" si="380"/>
        <v>0</v>
      </c>
      <c r="AR1169" s="10">
        <f t="shared" si="381"/>
        <v>0</v>
      </c>
      <c r="AS1169" s="10">
        <f t="shared" si="382"/>
        <v>0</v>
      </c>
      <c r="AT1169" s="10">
        <f t="shared" si="383"/>
        <v>0</v>
      </c>
      <c r="AU1169" s="10">
        <f t="shared" si="384"/>
        <v>0</v>
      </c>
      <c r="AV1169" s="10">
        <f t="shared" si="385"/>
        <v>0</v>
      </c>
      <c r="AW1169" s="10">
        <f t="shared" si="386"/>
        <v>0</v>
      </c>
      <c r="AX1169" s="10">
        <f t="shared" si="387"/>
        <v>0</v>
      </c>
      <c r="AY1169" s="10">
        <f t="shared" si="388"/>
        <v>0</v>
      </c>
      <c r="AZ1169" s="10">
        <f t="shared" si="389"/>
        <v>0</v>
      </c>
      <c r="BA1169" s="10">
        <f t="shared" si="390"/>
        <v>0</v>
      </c>
      <c r="BB1169" s="10">
        <f t="shared" si="391"/>
        <v>0</v>
      </c>
      <c r="BC1169" s="10">
        <f t="shared" si="392"/>
        <v>0</v>
      </c>
      <c r="BD1169" s="10">
        <f t="shared" si="393"/>
        <v>0</v>
      </c>
      <c r="BE1169" s="10">
        <f t="shared" si="394"/>
        <v>0</v>
      </c>
      <c r="BF1169" s="10">
        <f t="shared" si="395"/>
        <v>0</v>
      </c>
      <c r="BG1169" s="10">
        <f t="shared" si="396"/>
        <v>0</v>
      </c>
      <c r="BH1169" s="10">
        <f t="shared" si="397"/>
        <v>0</v>
      </c>
    </row>
    <row r="1170" spans="1:60" ht="27.75" customHeight="1">
      <c r="A1170" t="str">
        <f t="shared" si="398"/>
        <v/>
      </c>
      <c r="B1170" s="54"/>
      <c r="C1170" s="55"/>
      <c r="D1170" s="54"/>
      <c r="E1170" s="55"/>
      <c r="F1170" s="31"/>
      <c r="G1170" s="29"/>
      <c r="H1170" s="32"/>
      <c r="I1170" s="32"/>
      <c r="J1170" s="30"/>
      <c r="K1170" s="31"/>
      <c r="L1170" s="33"/>
      <c r="M1170" s="33"/>
      <c r="N1170" s="54"/>
      <c r="O1170" s="56"/>
      <c r="P1170" s="56"/>
      <c r="Q1170" s="57"/>
      <c r="R1170" s="33"/>
      <c r="S1170" s="33"/>
      <c r="T1170" s="40"/>
      <c r="U1170" s="40"/>
      <c r="V1170" s="17"/>
      <c r="W1170" s="17"/>
      <c r="X1170" s="10" t="str">
        <f>IFERROR(VLOOKUP($F1170,PRM!$G$3:$H$5,2,FALSE),"")</f>
        <v/>
      </c>
      <c r="Y1170" s="10" t="str">
        <f>IFERROR(VLOOKUP($G1170,PRM!$I$3:$J$5,2,FALSE),"")</f>
        <v/>
      </c>
      <c r="Z1170" s="10" t="str">
        <f>IFERROR(VLOOKUP($K1170,PRM!$K$3:$L$4,2,FALSE),"")</f>
        <v/>
      </c>
      <c r="AA1170" s="10" t="str">
        <f>IFERROR(VLOOKUP($N1170,PRM!$M$3:$N$50,2,FALSE),"")</f>
        <v/>
      </c>
      <c r="AB1170" s="10" t="str">
        <f>IFERROR(VLOOKUP($Y$3&amp;$R1170,PRM!$Q$3:$R$31,2,FALSE),"")</f>
        <v/>
      </c>
      <c r="AC1170" s="10" t="str">
        <f>IFERROR(VLOOKUP($Y$3&amp;$S1170,PRM!$AH$3:$AI$133,2,FALSE),"")</f>
        <v/>
      </c>
      <c r="AD1170" s="10" t="str">
        <f>IFERROR(VLOOKUP($Y$3&amp;$T1170,PRM!$Y$3:$Z$50,2,FALSE),"")</f>
        <v>1</v>
      </c>
      <c r="AE1170" s="10" t="str">
        <f>IFERROR(VLOOKUP($Y$3&amp;$U1170,PRM!$AD$3:$AE$44,2,FALSE),"")</f>
        <v/>
      </c>
      <c r="AF1170" s="10" t="str">
        <f>IFERROR(VLOOKUP($Y$3&amp;$R1170,PRM!$Q$3:$T$31,3,FALSE),"")</f>
        <v/>
      </c>
      <c r="AG1170" s="10" t="str">
        <f>IFERROR(IF(AF1170=0,0,MATCH($Y$3,PRM!$AF$3:'PRM'!$AF$133,0)),"")</f>
        <v/>
      </c>
      <c r="AH1170" s="10" t="str">
        <f>IF($Y$3="","",(IF(AF1170=0,0,COUNTIF(PRM!$AF$3:'PRM'!$AF$133,$Y$3))))</f>
        <v/>
      </c>
      <c r="AI1170" s="10" t="str">
        <f>IFERROR(VLOOKUP($Y$3&amp;$R1170,PRM!$Q$3:$U$31,4,FALSE),"")</f>
        <v/>
      </c>
      <c r="AJ1170" s="10" t="str">
        <f>IFERROR(IF(AI1170=0,0,MATCH($Y$3,PRM!$V$3:'PRM'!$V$50,0)),"")</f>
        <v/>
      </c>
      <c r="AK1170" s="10" t="str">
        <f>IF($Y$3="","",(IF(AI1170=0,0,COUNTIF(PRM!$V$3:'PRM'!$V$50,$Y$3))))</f>
        <v/>
      </c>
      <c r="AL1170" s="10" t="str">
        <f>IFERROR(VLOOKUP($Y$3&amp;$R1170,PRM!$Q$3:$U$31,5,FALSE),"")</f>
        <v/>
      </c>
      <c r="AM1170" s="10" t="str">
        <f>IFERROR(IF(AL1170=0,0,MATCH($Y$3,PRM!$AA$3:'PRM'!$AA$94,0)),"")</f>
        <v/>
      </c>
      <c r="AN1170" s="10" t="str">
        <f>IF($Y$3="","",IF(AL1170=0,0,COUNTIF(PRM!$AA$3:'PRM'!$AA$94,$Y$3)))</f>
        <v/>
      </c>
      <c r="AO1170" s="10">
        <f t="shared" si="378"/>
        <v>0</v>
      </c>
      <c r="AP1170" s="10">
        <f t="shared" si="379"/>
        <v>0</v>
      </c>
      <c r="AQ1170" s="10">
        <f t="shared" si="380"/>
        <v>0</v>
      </c>
      <c r="AR1170" s="10">
        <f t="shared" si="381"/>
        <v>0</v>
      </c>
      <c r="AS1170" s="10">
        <f t="shared" si="382"/>
        <v>0</v>
      </c>
      <c r="AT1170" s="10">
        <f t="shared" si="383"/>
        <v>0</v>
      </c>
      <c r="AU1170" s="10">
        <f t="shared" si="384"/>
        <v>0</v>
      </c>
      <c r="AV1170" s="10">
        <f t="shared" si="385"/>
        <v>0</v>
      </c>
      <c r="AW1170" s="10">
        <f t="shared" si="386"/>
        <v>0</v>
      </c>
      <c r="AX1170" s="10">
        <f t="shared" si="387"/>
        <v>0</v>
      </c>
      <c r="AY1170" s="10">
        <f t="shared" si="388"/>
        <v>0</v>
      </c>
      <c r="AZ1170" s="10">
        <f t="shared" si="389"/>
        <v>0</v>
      </c>
      <c r="BA1170" s="10">
        <f t="shared" si="390"/>
        <v>0</v>
      </c>
      <c r="BB1170" s="10">
        <f t="shared" si="391"/>
        <v>0</v>
      </c>
      <c r="BC1170" s="10">
        <f t="shared" si="392"/>
        <v>0</v>
      </c>
      <c r="BD1170" s="10">
        <f t="shared" si="393"/>
        <v>0</v>
      </c>
      <c r="BE1170" s="10">
        <f t="shared" si="394"/>
        <v>0</v>
      </c>
      <c r="BF1170" s="10">
        <f t="shared" si="395"/>
        <v>0</v>
      </c>
      <c r="BG1170" s="10">
        <f t="shared" si="396"/>
        <v>0</v>
      </c>
      <c r="BH1170" s="10">
        <f t="shared" si="397"/>
        <v>0</v>
      </c>
    </row>
    <row r="1171" spans="1:60" ht="27.75" customHeight="1">
      <c r="A1171" t="str">
        <f t="shared" si="398"/>
        <v/>
      </c>
      <c r="B1171" s="54"/>
      <c r="C1171" s="55"/>
      <c r="D1171" s="54"/>
      <c r="E1171" s="55"/>
      <c r="F1171" s="31"/>
      <c r="G1171" s="29"/>
      <c r="H1171" s="32"/>
      <c r="I1171" s="32"/>
      <c r="J1171" s="30"/>
      <c r="K1171" s="31"/>
      <c r="L1171" s="33"/>
      <c r="M1171" s="33"/>
      <c r="N1171" s="54"/>
      <c r="O1171" s="56"/>
      <c r="P1171" s="56"/>
      <c r="Q1171" s="57"/>
      <c r="R1171" s="33"/>
      <c r="S1171" s="33"/>
      <c r="T1171" s="40"/>
      <c r="U1171" s="40"/>
      <c r="V1171" s="17"/>
      <c r="W1171" s="17"/>
      <c r="X1171" s="10" t="str">
        <f>IFERROR(VLOOKUP($F1171,PRM!$G$3:$H$5,2,FALSE),"")</f>
        <v/>
      </c>
      <c r="Y1171" s="10" t="str">
        <f>IFERROR(VLOOKUP($G1171,PRM!$I$3:$J$5,2,FALSE),"")</f>
        <v/>
      </c>
      <c r="Z1171" s="10" t="str">
        <f>IFERROR(VLOOKUP($K1171,PRM!$K$3:$L$4,2,FALSE),"")</f>
        <v/>
      </c>
      <c r="AA1171" s="10" t="str">
        <f>IFERROR(VLOOKUP($N1171,PRM!$M$3:$N$50,2,FALSE),"")</f>
        <v/>
      </c>
      <c r="AB1171" s="10" t="str">
        <f>IFERROR(VLOOKUP($Y$3&amp;$R1171,PRM!$Q$3:$R$31,2,FALSE),"")</f>
        <v/>
      </c>
      <c r="AC1171" s="10" t="str">
        <f>IFERROR(VLOOKUP($Y$3&amp;$S1171,PRM!$AH$3:$AI$133,2,FALSE),"")</f>
        <v/>
      </c>
      <c r="AD1171" s="10" t="str">
        <f>IFERROR(VLOOKUP($Y$3&amp;$T1171,PRM!$Y$3:$Z$50,2,FALSE),"")</f>
        <v>1</v>
      </c>
      <c r="AE1171" s="10" t="str">
        <f>IFERROR(VLOOKUP($Y$3&amp;$U1171,PRM!$AD$3:$AE$44,2,FALSE),"")</f>
        <v/>
      </c>
      <c r="AF1171" s="10" t="str">
        <f>IFERROR(VLOOKUP($Y$3&amp;$R1171,PRM!$Q$3:$T$31,3,FALSE),"")</f>
        <v/>
      </c>
      <c r="AG1171" s="10" t="str">
        <f>IFERROR(IF(AF1171=0,0,MATCH($Y$3,PRM!$AF$3:'PRM'!$AF$133,0)),"")</f>
        <v/>
      </c>
      <c r="AH1171" s="10" t="str">
        <f>IF($Y$3="","",(IF(AF1171=0,0,COUNTIF(PRM!$AF$3:'PRM'!$AF$133,$Y$3))))</f>
        <v/>
      </c>
      <c r="AI1171" s="10" t="str">
        <f>IFERROR(VLOOKUP($Y$3&amp;$R1171,PRM!$Q$3:$U$31,4,FALSE),"")</f>
        <v/>
      </c>
      <c r="AJ1171" s="10" t="str">
        <f>IFERROR(IF(AI1171=0,0,MATCH($Y$3,PRM!$V$3:'PRM'!$V$50,0)),"")</f>
        <v/>
      </c>
      <c r="AK1171" s="10" t="str">
        <f>IF($Y$3="","",(IF(AI1171=0,0,COUNTIF(PRM!$V$3:'PRM'!$V$50,$Y$3))))</f>
        <v/>
      </c>
      <c r="AL1171" s="10" t="str">
        <f>IFERROR(VLOOKUP($Y$3&amp;$R1171,PRM!$Q$3:$U$31,5,FALSE),"")</f>
        <v/>
      </c>
      <c r="AM1171" s="10" t="str">
        <f>IFERROR(IF(AL1171=0,0,MATCH($Y$3,PRM!$AA$3:'PRM'!$AA$94,0)),"")</f>
        <v/>
      </c>
      <c r="AN1171" s="10" t="str">
        <f>IF($Y$3="","",IF(AL1171=0,0,COUNTIF(PRM!$AA$3:'PRM'!$AA$94,$Y$3)))</f>
        <v/>
      </c>
      <c r="AO1171" s="10">
        <f t="shared" si="378"/>
        <v>0</v>
      </c>
      <c r="AP1171" s="10">
        <f t="shared" si="379"/>
        <v>0</v>
      </c>
      <c r="AQ1171" s="10">
        <f t="shared" si="380"/>
        <v>0</v>
      </c>
      <c r="AR1171" s="10">
        <f t="shared" si="381"/>
        <v>0</v>
      </c>
      <c r="AS1171" s="10">
        <f t="shared" si="382"/>
        <v>0</v>
      </c>
      <c r="AT1171" s="10">
        <f t="shared" si="383"/>
        <v>0</v>
      </c>
      <c r="AU1171" s="10">
        <f t="shared" si="384"/>
        <v>0</v>
      </c>
      <c r="AV1171" s="10">
        <f t="shared" si="385"/>
        <v>0</v>
      </c>
      <c r="AW1171" s="10">
        <f t="shared" si="386"/>
        <v>0</v>
      </c>
      <c r="AX1171" s="10">
        <f t="shared" si="387"/>
        <v>0</v>
      </c>
      <c r="AY1171" s="10">
        <f t="shared" si="388"/>
        <v>0</v>
      </c>
      <c r="AZ1171" s="10">
        <f t="shared" si="389"/>
        <v>0</v>
      </c>
      <c r="BA1171" s="10">
        <f t="shared" si="390"/>
        <v>0</v>
      </c>
      <c r="BB1171" s="10">
        <f t="shared" si="391"/>
        <v>0</v>
      </c>
      <c r="BC1171" s="10">
        <f t="shared" si="392"/>
        <v>0</v>
      </c>
      <c r="BD1171" s="10">
        <f t="shared" si="393"/>
        <v>0</v>
      </c>
      <c r="BE1171" s="10">
        <f t="shared" si="394"/>
        <v>0</v>
      </c>
      <c r="BF1171" s="10">
        <f t="shared" si="395"/>
        <v>0</v>
      </c>
      <c r="BG1171" s="10">
        <f t="shared" si="396"/>
        <v>0</v>
      </c>
      <c r="BH1171" s="10">
        <f t="shared" si="397"/>
        <v>0</v>
      </c>
    </row>
    <row r="1172" spans="1:60" ht="27.75" customHeight="1">
      <c r="A1172" t="str">
        <f t="shared" si="398"/>
        <v/>
      </c>
      <c r="B1172" s="54"/>
      <c r="C1172" s="55"/>
      <c r="D1172" s="54"/>
      <c r="E1172" s="55"/>
      <c r="F1172" s="31"/>
      <c r="G1172" s="29"/>
      <c r="H1172" s="32"/>
      <c r="I1172" s="32"/>
      <c r="J1172" s="30"/>
      <c r="K1172" s="31"/>
      <c r="L1172" s="33"/>
      <c r="M1172" s="33"/>
      <c r="N1172" s="54"/>
      <c r="O1172" s="56"/>
      <c r="P1172" s="56"/>
      <c r="Q1172" s="57"/>
      <c r="R1172" s="33"/>
      <c r="S1172" s="33"/>
      <c r="T1172" s="40"/>
      <c r="U1172" s="40"/>
      <c r="V1172" s="17"/>
      <c r="W1172" s="17"/>
      <c r="X1172" s="10" t="str">
        <f>IFERROR(VLOOKUP($F1172,PRM!$G$3:$H$5,2,FALSE),"")</f>
        <v/>
      </c>
      <c r="Y1172" s="10" t="str">
        <f>IFERROR(VLOOKUP($G1172,PRM!$I$3:$J$5,2,FALSE),"")</f>
        <v/>
      </c>
      <c r="Z1172" s="10" t="str">
        <f>IFERROR(VLOOKUP($K1172,PRM!$K$3:$L$4,2,FALSE),"")</f>
        <v/>
      </c>
      <c r="AA1172" s="10" t="str">
        <f>IFERROR(VLOOKUP($N1172,PRM!$M$3:$N$50,2,FALSE),"")</f>
        <v/>
      </c>
      <c r="AB1172" s="10" t="str">
        <f>IFERROR(VLOOKUP($Y$3&amp;$R1172,PRM!$Q$3:$R$31,2,FALSE),"")</f>
        <v/>
      </c>
      <c r="AC1172" s="10" t="str">
        <f>IFERROR(VLOOKUP($Y$3&amp;$S1172,PRM!$AH$3:$AI$133,2,FALSE),"")</f>
        <v/>
      </c>
      <c r="AD1172" s="10" t="str">
        <f>IFERROR(VLOOKUP($Y$3&amp;$T1172,PRM!$Y$3:$Z$50,2,FALSE),"")</f>
        <v>1</v>
      </c>
      <c r="AE1172" s="10" t="str">
        <f>IFERROR(VLOOKUP($Y$3&amp;$U1172,PRM!$AD$3:$AE$44,2,FALSE),"")</f>
        <v/>
      </c>
      <c r="AF1172" s="10" t="str">
        <f>IFERROR(VLOOKUP($Y$3&amp;$R1172,PRM!$Q$3:$T$31,3,FALSE),"")</f>
        <v/>
      </c>
      <c r="AG1172" s="10" t="str">
        <f>IFERROR(IF(AF1172=0,0,MATCH($Y$3,PRM!$AF$3:'PRM'!$AF$133,0)),"")</f>
        <v/>
      </c>
      <c r="AH1172" s="10" t="str">
        <f>IF($Y$3="","",(IF(AF1172=0,0,COUNTIF(PRM!$AF$3:'PRM'!$AF$133,$Y$3))))</f>
        <v/>
      </c>
      <c r="AI1172" s="10" t="str">
        <f>IFERROR(VLOOKUP($Y$3&amp;$R1172,PRM!$Q$3:$U$31,4,FALSE),"")</f>
        <v/>
      </c>
      <c r="AJ1172" s="10" t="str">
        <f>IFERROR(IF(AI1172=0,0,MATCH($Y$3,PRM!$V$3:'PRM'!$V$50,0)),"")</f>
        <v/>
      </c>
      <c r="AK1172" s="10" t="str">
        <f>IF($Y$3="","",(IF(AI1172=0,0,COUNTIF(PRM!$V$3:'PRM'!$V$50,$Y$3))))</f>
        <v/>
      </c>
      <c r="AL1172" s="10" t="str">
        <f>IFERROR(VLOOKUP($Y$3&amp;$R1172,PRM!$Q$3:$U$31,5,FALSE),"")</f>
        <v/>
      </c>
      <c r="AM1172" s="10" t="str">
        <f>IFERROR(IF(AL1172=0,0,MATCH($Y$3,PRM!$AA$3:'PRM'!$AA$94,0)),"")</f>
        <v/>
      </c>
      <c r="AN1172" s="10" t="str">
        <f>IF($Y$3="","",IF(AL1172=0,0,COUNTIF(PRM!$AA$3:'PRM'!$AA$94,$Y$3)))</f>
        <v/>
      </c>
      <c r="AO1172" s="10">
        <f t="shared" si="378"/>
        <v>0</v>
      </c>
      <c r="AP1172" s="10">
        <f t="shared" si="379"/>
        <v>0</v>
      </c>
      <c r="AQ1172" s="10">
        <f t="shared" si="380"/>
        <v>0</v>
      </c>
      <c r="AR1172" s="10">
        <f t="shared" si="381"/>
        <v>0</v>
      </c>
      <c r="AS1172" s="10">
        <f t="shared" si="382"/>
        <v>0</v>
      </c>
      <c r="AT1172" s="10">
        <f t="shared" si="383"/>
        <v>0</v>
      </c>
      <c r="AU1172" s="10">
        <f t="shared" si="384"/>
        <v>0</v>
      </c>
      <c r="AV1172" s="10">
        <f t="shared" si="385"/>
        <v>0</v>
      </c>
      <c r="AW1172" s="10">
        <f t="shared" si="386"/>
        <v>0</v>
      </c>
      <c r="AX1172" s="10">
        <f t="shared" si="387"/>
        <v>0</v>
      </c>
      <c r="AY1172" s="10">
        <f t="shared" si="388"/>
        <v>0</v>
      </c>
      <c r="AZ1172" s="10">
        <f t="shared" si="389"/>
        <v>0</v>
      </c>
      <c r="BA1172" s="10">
        <f t="shared" si="390"/>
        <v>0</v>
      </c>
      <c r="BB1172" s="10">
        <f t="shared" si="391"/>
        <v>0</v>
      </c>
      <c r="BC1172" s="10">
        <f t="shared" si="392"/>
        <v>0</v>
      </c>
      <c r="BD1172" s="10">
        <f t="shared" si="393"/>
        <v>0</v>
      </c>
      <c r="BE1172" s="10">
        <f t="shared" si="394"/>
        <v>0</v>
      </c>
      <c r="BF1172" s="10">
        <f t="shared" si="395"/>
        <v>0</v>
      </c>
      <c r="BG1172" s="10">
        <f t="shared" si="396"/>
        <v>0</v>
      </c>
      <c r="BH1172" s="10">
        <f t="shared" si="397"/>
        <v>0</v>
      </c>
    </row>
    <row r="1173" spans="1:60" ht="27.75" customHeight="1">
      <c r="A1173" t="str">
        <f t="shared" si="398"/>
        <v/>
      </c>
      <c r="B1173" s="54"/>
      <c r="C1173" s="55"/>
      <c r="D1173" s="54"/>
      <c r="E1173" s="55"/>
      <c r="F1173" s="31"/>
      <c r="G1173" s="29"/>
      <c r="H1173" s="32"/>
      <c r="I1173" s="32"/>
      <c r="J1173" s="30"/>
      <c r="K1173" s="31"/>
      <c r="L1173" s="33"/>
      <c r="M1173" s="33"/>
      <c r="N1173" s="54"/>
      <c r="O1173" s="56"/>
      <c r="P1173" s="56"/>
      <c r="Q1173" s="57"/>
      <c r="R1173" s="33"/>
      <c r="S1173" s="33"/>
      <c r="T1173" s="40"/>
      <c r="U1173" s="40"/>
      <c r="V1173" s="17"/>
      <c r="W1173" s="17"/>
      <c r="X1173" s="10" t="str">
        <f>IFERROR(VLOOKUP($F1173,PRM!$G$3:$H$5,2,FALSE),"")</f>
        <v/>
      </c>
      <c r="Y1173" s="10" t="str">
        <f>IFERROR(VLOOKUP($G1173,PRM!$I$3:$J$5,2,FALSE),"")</f>
        <v/>
      </c>
      <c r="Z1173" s="10" t="str">
        <f>IFERROR(VLOOKUP($K1173,PRM!$K$3:$L$4,2,FALSE),"")</f>
        <v/>
      </c>
      <c r="AA1173" s="10" t="str">
        <f>IFERROR(VLOOKUP($N1173,PRM!$M$3:$N$50,2,FALSE),"")</f>
        <v/>
      </c>
      <c r="AB1173" s="10" t="str">
        <f>IFERROR(VLOOKUP($Y$3&amp;$R1173,PRM!$Q$3:$R$31,2,FALSE),"")</f>
        <v/>
      </c>
      <c r="AC1173" s="10" t="str">
        <f>IFERROR(VLOOKUP($Y$3&amp;$S1173,PRM!$AH$3:$AI$133,2,FALSE),"")</f>
        <v/>
      </c>
      <c r="AD1173" s="10" t="str">
        <f>IFERROR(VLOOKUP($Y$3&amp;$T1173,PRM!$Y$3:$Z$50,2,FALSE),"")</f>
        <v>1</v>
      </c>
      <c r="AE1173" s="10" t="str">
        <f>IFERROR(VLOOKUP($Y$3&amp;$U1173,PRM!$AD$3:$AE$44,2,FALSE),"")</f>
        <v/>
      </c>
      <c r="AF1173" s="10" t="str">
        <f>IFERROR(VLOOKUP($Y$3&amp;$R1173,PRM!$Q$3:$T$31,3,FALSE),"")</f>
        <v/>
      </c>
      <c r="AG1173" s="10" t="str">
        <f>IFERROR(IF(AF1173=0,0,MATCH($Y$3,PRM!$AF$3:'PRM'!$AF$133,0)),"")</f>
        <v/>
      </c>
      <c r="AH1173" s="10" t="str">
        <f>IF($Y$3="","",(IF(AF1173=0,0,COUNTIF(PRM!$AF$3:'PRM'!$AF$133,$Y$3))))</f>
        <v/>
      </c>
      <c r="AI1173" s="10" t="str">
        <f>IFERROR(VLOOKUP($Y$3&amp;$R1173,PRM!$Q$3:$U$31,4,FALSE),"")</f>
        <v/>
      </c>
      <c r="AJ1173" s="10" t="str">
        <f>IFERROR(IF(AI1173=0,0,MATCH($Y$3,PRM!$V$3:'PRM'!$V$50,0)),"")</f>
        <v/>
      </c>
      <c r="AK1173" s="10" t="str">
        <f>IF($Y$3="","",(IF(AI1173=0,0,COUNTIF(PRM!$V$3:'PRM'!$V$50,$Y$3))))</f>
        <v/>
      </c>
      <c r="AL1173" s="10" t="str">
        <f>IFERROR(VLOOKUP($Y$3&amp;$R1173,PRM!$Q$3:$U$31,5,FALSE),"")</f>
        <v/>
      </c>
      <c r="AM1173" s="10" t="str">
        <f>IFERROR(IF(AL1173=0,0,MATCH($Y$3,PRM!$AA$3:'PRM'!$AA$94,0)),"")</f>
        <v/>
      </c>
      <c r="AN1173" s="10" t="str">
        <f>IF($Y$3="","",IF(AL1173=0,0,COUNTIF(PRM!$AA$3:'PRM'!$AA$94,$Y$3)))</f>
        <v/>
      </c>
      <c r="AO1173" s="10">
        <f t="shared" si="378"/>
        <v>0</v>
      </c>
      <c r="AP1173" s="10">
        <f t="shared" si="379"/>
        <v>0</v>
      </c>
      <c r="AQ1173" s="10">
        <f t="shared" si="380"/>
        <v>0</v>
      </c>
      <c r="AR1173" s="10">
        <f t="shared" si="381"/>
        <v>0</v>
      </c>
      <c r="AS1173" s="10">
        <f t="shared" si="382"/>
        <v>0</v>
      </c>
      <c r="AT1173" s="10">
        <f t="shared" si="383"/>
        <v>0</v>
      </c>
      <c r="AU1173" s="10">
        <f t="shared" si="384"/>
        <v>0</v>
      </c>
      <c r="AV1173" s="10">
        <f t="shared" si="385"/>
        <v>0</v>
      </c>
      <c r="AW1173" s="10">
        <f t="shared" si="386"/>
        <v>0</v>
      </c>
      <c r="AX1173" s="10">
        <f t="shared" si="387"/>
        <v>0</v>
      </c>
      <c r="AY1173" s="10">
        <f t="shared" si="388"/>
        <v>0</v>
      </c>
      <c r="AZ1173" s="10">
        <f t="shared" si="389"/>
        <v>0</v>
      </c>
      <c r="BA1173" s="10">
        <f t="shared" si="390"/>
        <v>0</v>
      </c>
      <c r="BB1173" s="10">
        <f t="shared" si="391"/>
        <v>0</v>
      </c>
      <c r="BC1173" s="10">
        <f t="shared" si="392"/>
        <v>0</v>
      </c>
      <c r="BD1173" s="10">
        <f t="shared" si="393"/>
        <v>0</v>
      </c>
      <c r="BE1173" s="10">
        <f t="shared" si="394"/>
        <v>0</v>
      </c>
      <c r="BF1173" s="10">
        <f t="shared" si="395"/>
        <v>0</v>
      </c>
      <c r="BG1173" s="10">
        <f t="shared" si="396"/>
        <v>0</v>
      </c>
      <c r="BH1173" s="10">
        <f t="shared" si="397"/>
        <v>0</v>
      </c>
    </row>
    <row r="1174" spans="1:60" ht="27.75" customHeight="1">
      <c r="A1174" t="str">
        <f t="shared" si="398"/>
        <v/>
      </c>
      <c r="B1174" s="54"/>
      <c r="C1174" s="55"/>
      <c r="D1174" s="54"/>
      <c r="E1174" s="55"/>
      <c r="F1174" s="31"/>
      <c r="G1174" s="29"/>
      <c r="H1174" s="32"/>
      <c r="I1174" s="32"/>
      <c r="J1174" s="30"/>
      <c r="K1174" s="31"/>
      <c r="L1174" s="33"/>
      <c r="M1174" s="33"/>
      <c r="N1174" s="54"/>
      <c r="O1174" s="56"/>
      <c r="P1174" s="56"/>
      <c r="Q1174" s="57"/>
      <c r="R1174" s="33"/>
      <c r="S1174" s="33"/>
      <c r="T1174" s="40"/>
      <c r="U1174" s="40"/>
      <c r="V1174" s="17"/>
      <c r="W1174" s="17"/>
      <c r="X1174" s="10" t="str">
        <f>IFERROR(VLOOKUP($F1174,PRM!$G$3:$H$5,2,FALSE),"")</f>
        <v/>
      </c>
      <c r="Y1174" s="10" t="str">
        <f>IFERROR(VLOOKUP($G1174,PRM!$I$3:$J$5,2,FALSE),"")</f>
        <v/>
      </c>
      <c r="Z1174" s="10" t="str">
        <f>IFERROR(VLOOKUP($K1174,PRM!$K$3:$L$4,2,FALSE),"")</f>
        <v/>
      </c>
      <c r="AA1174" s="10" t="str">
        <f>IFERROR(VLOOKUP($N1174,PRM!$M$3:$N$50,2,FALSE),"")</f>
        <v/>
      </c>
      <c r="AB1174" s="10" t="str">
        <f>IFERROR(VLOOKUP($Y$3&amp;$R1174,PRM!$Q$3:$R$31,2,FALSE),"")</f>
        <v/>
      </c>
      <c r="AC1174" s="10" t="str">
        <f>IFERROR(VLOOKUP($Y$3&amp;$S1174,PRM!$AH$3:$AI$133,2,FALSE),"")</f>
        <v/>
      </c>
      <c r="AD1174" s="10" t="str">
        <f>IFERROR(VLOOKUP($Y$3&amp;$T1174,PRM!$Y$3:$Z$50,2,FALSE),"")</f>
        <v>1</v>
      </c>
      <c r="AE1174" s="10" t="str">
        <f>IFERROR(VLOOKUP($Y$3&amp;$U1174,PRM!$AD$3:$AE$44,2,FALSE),"")</f>
        <v/>
      </c>
      <c r="AF1174" s="10" t="str">
        <f>IFERROR(VLOOKUP($Y$3&amp;$R1174,PRM!$Q$3:$T$31,3,FALSE),"")</f>
        <v/>
      </c>
      <c r="AG1174" s="10" t="str">
        <f>IFERROR(IF(AF1174=0,0,MATCH($Y$3,PRM!$AF$3:'PRM'!$AF$133,0)),"")</f>
        <v/>
      </c>
      <c r="AH1174" s="10" t="str">
        <f>IF($Y$3="","",(IF(AF1174=0,0,COUNTIF(PRM!$AF$3:'PRM'!$AF$133,$Y$3))))</f>
        <v/>
      </c>
      <c r="AI1174" s="10" t="str">
        <f>IFERROR(VLOOKUP($Y$3&amp;$R1174,PRM!$Q$3:$U$31,4,FALSE),"")</f>
        <v/>
      </c>
      <c r="AJ1174" s="10" t="str">
        <f>IFERROR(IF(AI1174=0,0,MATCH($Y$3,PRM!$V$3:'PRM'!$V$50,0)),"")</f>
        <v/>
      </c>
      <c r="AK1174" s="10" t="str">
        <f>IF($Y$3="","",(IF(AI1174=0,0,COUNTIF(PRM!$V$3:'PRM'!$V$50,$Y$3))))</f>
        <v/>
      </c>
      <c r="AL1174" s="10" t="str">
        <f>IFERROR(VLOOKUP($Y$3&amp;$R1174,PRM!$Q$3:$U$31,5,FALSE),"")</f>
        <v/>
      </c>
      <c r="AM1174" s="10" t="str">
        <f>IFERROR(IF(AL1174=0,0,MATCH($Y$3,PRM!$AA$3:'PRM'!$AA$94,0)),"")</f>
        <v/>
      </c>
      <c r="AN1174" s="10" t="str">
        <f>IF($Y$3="","",IF(AL1174=0,0,COUNTIF(PRM!$AA$3:'PRM'!$AA$94,$Y$3)))</f>
        <v/>
      </c>
      <c r="AO1174" s="10">
        <f t="shared" si="378"/>
        <v>0</v>
      </c>
      <c r="AP1174" s="10">
        <f t="shared" si="379"/>
        <v>0</v>
      </c>
      <c r="AQ1174" s="10">
        <f t="shared" si="380"/>
        <v>0</v>
      </c>
      <c r="AR1174" s="10">
        <f t="shared" si="381"/>
        <v>0</v>
      </c>
      <c r="AS1174" s="10">
        <f t="shared" si="382"/>
        <v>0</v>
      </c>
      <c r="AT1174" s="10">
        <f t="shared" si="383"/>
        <v>0</v>
      </c>
      <c r="AU1174" s="10">
        <f t="shared" si="384"/>
        <v>0</v>
      </c>
      <c r="AV1174" s="10">
        <f t="shared" si="385"/>
        <v>0</v>
      </c>
      <c r="AW1174" s="10">
        <f t="shared" si="386"/>
        <v>0</v>
      </c>
      <c r="AX1174" s="10">
        <f t="shared" si="387"/>
        <v>0</v>
      </c>
      <c r="AY1174" s="10">
        <f t="shared" si="388"/>
        <v>0</v>
      </c>
      <c r="AZ1174" s="10">
        <f t="shared" si="389"/>
        <v>0</v>
      </c>
      <c r="BA1174" s="10">
        <f t="shared" si="390"/>
        <v>0</v>
      </c>
      <c r="BB1174" s="10">
        <f t="shared" si="391"/>
        <v>0</v>
      </c>
      <c r="BC1174" s="10">
        <f t="shared" si="392"/>
        <v>0</v>
      </c>
      <c r="BD1174" s="10">
        <f t="shared" si="393"/>
        <v>0</v>
      </c>
      <c r="BE1174" s="10">
        <f t="shared" si="394"/>
        <v>0</v>
      </c>
      <c r="BF1174" s="10">
        <f t="shared" si="395"/>
        <v>0</v>
      </c>
      <c r="BG1174" s="10">
        <f t="shared" si="396"/>
        <v>0</v>
      </c>
      <c r="BH1174" s="10">
        <f t="shared" si="397"/>
        <v>0</v>
      </c>
    </row>
    <row r="1175" spans="1:60" ht="27.75" customHeight="1">
      <c r="A1175" t="str">
        <f t="shared" si="398"/>
        <v/>
      </c>
      <c r="B1175" s="54"/>
      <c r="C1175" s="55"/>
      <c r="D1175" s="54"/>
      <c r="E1175" s="55"/>
      <c r="F1175" s="31"/>
      <c r="G1175" s="29"/>
      <c r="H1175" s="32"/>
      <c r="I1175" s="32"/>
      <c r="J1175" s="30"/>
      <c r="K1175" s="31"/>
      <c r="L1175" s="33"/>
      <c r="M1175" s="33"/>
      <c r="N1175" s="54"/>
      <c r="O1175" s="56"/>
      <c r="P1175" s="56"/>
      <c r="Q1175" s="57"/>
      <c r="R1175" s="33"/>
      <c r="S1175" s="33"/>
      <c r="T1175" s="40"/>
      <c r="U1175" s="40"/>
      <c r="V1175" s="17"/>
      <c r="W1175" s="17"/>
      <c r="X1175" s="10" t="str">
        <f>IFERROR(VLOOKUP($F1175,PRM!$G$3:$H$5,2,FALSE),"")</f>
        <v/>
      </c>
      <c r="Y1175" s="10" t="str">
        <f>IFERROR(VLOOKUP($G1175,PRM!$I$3:$J$5,2,FALSE),"")</f>
        <v/>
      </c>
      <c r="Z1175" s="10" t="str">
        <f>IFERROR(VLOOKUP($K1175,PRM!$K$3:$L$4,2,FALSE),"")</f>
        <v/>
      </c>
      <c r="AA1175" s="10" t="str">
        <f>IFERROR(VLOOKUP($N1175,PRM!$M$3:$N$50,2,FALSE),"")</f>
        <v/>
      </c>
      <c r="AB1175" s="10" t="str">
        <f>IFERROR(VLOOKUP($Y$3&amp;$R1175,PRM!$Q$3:$R$31,2,FALSE),"")</f>
        <v/>
      </c>
      <c r="AC1175" s="10" t="str">
        <f>IFERROR(VLOOKUP($Y$3&amp;$S1175,PRM!$AH$3:$AI$133,2,FALSE),"")</f>
        <v/>
      </c>
      <c r="AD1175" s="10" t="str">
        <f>IFERROR(VLOOKUP($Y$3&amp;$T1175,PRM!$Y$3:$Z$50,2,FALSE),"")</f>
        <v>1</v>
      </c>
      <c r="AE1175" s="10" t="str">
        <f>IFERROR(VLOOKUP($Y$3&amp;$U1175,PRM!$AD$3:$AE$44,2,FALSE),"")</f>
        <v/>
      </c>
      <c r="AF1175" s="10" t="str">
        <f>IFERROR(VLOOKUP($Y$3&amp;$R1175,PRM!$Q$3:$T$31,3,FALSE),"")</f>
        <v/>
      </c>
      <c r="AG1175" s="10" t="str">
        <f>IFERROR(IF(AF1175=0,0,MATCH($Y$3,PRM!$AF$3:'PRM'!$AF$133,0)),"")</f>
        <v/>
      </c>
      <c r="AH1175" s="10" t="str">
        <f>IF($Y$3="","",(IF(AF1175=0,0,COUNTIF(PRM!$AF$3:'PRM'!$AF$133,$Y$3))))</f>
        <v/>
      </c>
      <c r="AI1175" s="10" t="str">
        <f>IFERROR(VLOOKUP($Y$3&amp;$R1175,PRM!$Q$3:$U$31,4,FALSE),"")</f>
        <v/>
      </c>
      <c r="AJ1175" s="10" t="str">
        <f>IFERROR(IF(AI1175=0,0,MATCH($Y$3,PRM!$V$3:'PRM'!$V$50,0)),"")</f>
        <v/>
      </c>
      <c r="AK1175" s="10" t="str">
        <f>IF($Y$3="","",(IF(AI1175=0,0,COUNTIF(PRM!$V$3:'PRM'!$V$50,$Y$3))))</f>
        <v/>
      </c>
      <c r="AL1175" s="10" t="str">
        <f>IFERROR(VLOOKUP($Y$3&amp;$R1175,PRM!$Q$3:$U$31,5,FALSE),"")</f>
        <v/>
      </c>
      <c r="AM1175" s="10" t="str">
        <f>IFERROR(IF(AL1175=0,0,MATCH($Y$3,PRM!$AA$3:'PRM'!$AA$94,0)),"")</f>
        <v/>
      </c>
      <c r="AN1175" s="10" t="str">
        <f>IF($Y$3="","",IF(AL1175=0,0,COUNTIF(PRM!$AA$3:'PRM'!$AA$94,$Y$3)))</f>
        <v/>
      </c>
      <c r="AO1175" s="10">
        <f t="shared" si="378"/>
        <v>0</v>
      </c>
      <c r="AP1175" s="10">
        <f t="shared" si="379"/>
        <v>0</v>
      </c>
      <c r="AQ1175" s="10">
        <f t="shared" si="380"/>
        <v>0</v>
      </c>
      <c r="AR1175" s="10">
        <f t="shared" si="381"/>
        <v>0</v>
      </c>
      <c r="AS1175" s="10">
        <f t="shared" si="382"/>
        <v>0</v>
      </c>
      <c r="AT1175" s="10">
        <f t="shared" si="383"/>
        <v>0</v>
      </c>
      <c r="AU1175" s="10">
        <f t="shared" si="384"/>
        <v>0</v>
      </c>
      <c r="AV1175" s="10">
        <f t="shared" si="385"/>
        <v>0</v>
      </c>
      <c r="AW1175" s="10">
        <f t="shared" si="386"/>
        <v>0</v>
      </c>
      <c r="AX1175" s="10">
        <f t="shared" si="387"/>
        <v>0</v>
      </c>
      <c r="AY1175" s="10">
        <f t="shared" si="388"/>
        <v>0</v>
      </c>
      <c r="AZ1175" s="10">
        <f t="shared" si="389"/>
        <v>0</v>
      </c>
      <c r="BA1175" s="10">
        <f t="shared" si="390"/>
        <v>0</v>
      </c>
      <c r="BB1175" s="10">
        <f t="shared" si="391"/>
        <v>0</v>
      </c>
      <c r="BC1175" s="10">
        <f t="shared" si="392"/>
        <v>0</v>
      </c>
      <c r="BD1175" s="10">
        <f t="shared" si="393"/>
        <v>0</v>
      </c>
      <c r="BE1175" s="10">
        <f t="shared" si="394"/>
        <v>0</v>
      </c>
      <c r="BF1175" s="10">
        <f t="shared" si="395"/>
        <v>0</v>
      </c>
      <c r="BG1175" s="10">
        <f t="shared" si="396"/>
        <v>0</v>
      </c>
      <c r="BH1175" s="10">
        <f t="shared" si="397"/>
        <v>0</v>
      </c>
    </row>
    <row r="1176" spans="1:60" ht="27.75" customHeight="1">
      <c r="A1176" t="str">
        <f t="shared" si="398"/>
        <v/>
      </c>
      <c r="B1176" s="54"/>
      <c r="C1176" s="55"/>
      <c r="D1176" s="54"/>
      <c r="E1176" s="55"/>
      <c r="F1176" s="31"/>
      <c r="G1176" s="29"/>
      <c r="H1176" s="32"/>
      <c r="I1176" s="32"/>
      <c r="J1176" s="30"/>
      <c r="K1176" s="31"/>
      <c r="L1176" s="33"/>
      <c r="M1176" s="33"/>
      <c r="N1176" s="54"/>
      <c r="O1176" s="56"/>
      <c r="P1176" s="56"/>
      <c r="Q1176" s="57"/>
      <c r="R1176" s="33"/>
      <c r="S1176" s="33"/>
      <c r="T1176" s="40"/>
      <c r="U1176" s="40"/>
      <c r="V1176" s="17"/>
      <c r="W1176" s="17"/>
      <c r="X1176" s="10" t="str">
        <f>IFERROR(VLOOKUP($F1176,PRM!$G$3:$H$5,2,FALSE),"")</f>
        <v/>
      </c>
      <c r="Y1176" s="10" t="str">
        <f>IFERROR(VLOOKUP($G1176,PRM!$I$3:$J$5,2,FALSE),"")</f>
        <v/>
      </c>
      <c r="Z1176" s="10" t="str">
        <f>IFERROR(VLOOKUP($K1176,PRM!$K$3:$L$4,2,FALSE),"")</f>
        <v/>
      </c>
      <c r="AA1176" s="10" t="str">
        <f>IFERROR(VLOOKUP($N1176,PRM!$M$3:$N$50,2,FALSE),"")</f>
        <v/>
      </c>
      <c r="AB1176" s="10" t="str">
        <f>IFERROR(VLOOKUP($Y$3&amp;$R1176,PRM!$Q$3:$R$31,2,FALSE),"")</f>
        <v/>
      </c>
      <c r="AC1176" s="10" t="str">
        <f>IFERROR(VLOOKUP($Y$3&amp;$S1176,PRM!$AH$3:$AI$133,2,FALSE),"")</f>
        <v/>
      </c>
      <c r="AD1176" s="10" t="str">
        <f>IFERROR(VLOOKUP($Y$3&amp;$T1176,PRM!$Y$3:$Z$50,2,FALSE),"")</f>
        <v>1</v>
      </c>
      <c r="AE1176" s="10" t="str">
        <f>IFERROR(VLOOKUP($Y$3&amp;$U1176,PRM!$AD$3:$AE$44,2,FALSE),"")</f>
        <v/>
      </c>
      <c r="AF1176" s="10" t="str">
        <f>IFERROR(VLOOKUP($Y$3&amp;$R1176,PRM!$Q$3:$T$31,3,FALSE),"")</f>
        <v/>
      </c>
      <c r="AG1176" s="10" t="str">
        <f>IFERROR(IF(AF1176=0,0,MATCH($Y$3,PRM!$AF$3:'PRM'!$AF$133,0)),"")</f>
        <v/>
      </c>
      <c r="AH1176" s="10" t="str">
        <f>IF($Y$3="","",(IF(AF1176=0,0,COUNTIF(PRM!$AF$3:'PRM'!$AF$133,$Y$3))))</f>
        <v/>
      </c>
      <c r="AI1176" s="10" t="str">
        <f>IFERROR(VLOOKUP($Y$3&amp;$R1176,PRM!$Q$3:$U$31,4,FALSE),"")</f>
        <v/>
      </c>
      <c r="AJ1176" s="10" t="str">
        <f>IFERROR(IF(AI1176=0,0,MATCH($Y$3,PRM!$V$3:'PRM'!$V$50,0)),"")</f>
        <v/>
      </c>
      <c r="AK1176" s="10" t="str">
        <f>IF($Y$3="","",(IF(AI1176=0,0,COUNTIF(PRM!$V$3:'PRM'!$V$50,$Y$3))))</f>
        <v/>
      </c>
      <c r="AL1176" s="10" t="str">
        <f>IFERROR(VLOOKUP($Y$3&amp;$R1176,PRM!$Q$3:$U$31,5,FALSE),"")</f>
        <v/>
      </c>
      <c r="AM1176" s="10" t="str">
        <f>IFERROR(IF(AL1176=0,0,MATCH($Y$3,PRM!$AA$3:'PRM'!$AA$94,0)),"")</f>
        <v/>
      </c>
      <c r="AN1176" s="10" t="str">
        <f>IF($Y$3="","",IF(AL1176=0,0,COUNTIF(PRM!$AA$3:'PRM'!$AA$94,$Y$3)))</f>
        <v/>
      </c>
      <c r="AO1176" s="10">
        <f t="shared" si="378"/>
        <v>0</v>
      </c>
      <c r="AP1176" s="10">
        <f t="shared" si="379"/>
        <v>0</v>
      </c>
      <c r="AQ1176" s="10">
        <f t="shared" si="380"/>
        <v>0</v>
      </c>
      <c r="AR1176" s="10">
        <f t="shared" si="381"/>
        <v>0</v>
      </c>
      <c r="AS1176" s="10">
        <f t="shared" si="382"/>
        <v>0</v>
      </c>
      <c r="AT1176" s="10">
        <f t="shared" si="383"/>
        <v>0</v>
      </c>
      <c r="AU1176" s="10">
        <f t="shared" si="384"/>
        <v>0</v>
      </c>
      <c r="AV1176" s="10">
        <f t="shared" si="385"/>
        <v>0</v>
      </c>
      <c r="AW1176" s="10">
        <f t="shared" si="386"/>
        <v>0</v>
      </c>
      <c r="AX1176" s="10">
        <f t="shared" si="387"/>
        <v>0</v>
      </c>
      <c r="AY1176" s="10">
        <f t="shared" si="388"/>
        <v>0</v>
      </c>
      <c r="AZ1176" s="10">
        <f t="shared" si="389"/>
        <v>0</v>
      </c>
      <c r="BA1176" s="10">
        <f t="shared" si="390"/>
        <v>0</v>
      </c>
      <c r="BB1176" s="10">
        <f t="shared" si="391"/>
        <v>0</v>
      </c>
      <c r="BC1176" s="10">
        <f t="shared" si="392"/>
        <v>0</v>
      </c>
      <c r="BD1176" s="10">
        <f t="shared" si="393"/>
        <v>0</v>
      </c>
      <c r="BE1176" s="10">
        <f t="shared" si="394"/>
        <v>0</v>
      </c>
      <c r="BF1176" s="10">
        <f t="shared" si="395"/>
        <v>0</v>
      </c>
      <c r="BG1176" s="10">
        <f t="shared" si="396"/>
        <v>0</v>
      </c>
      <c r="BH1176" s="10">
        <f t="shared" si="397"/>
        <v>0</v>
      </c>
    </row>
    <row r="1177" spans="1:60" ht="27.75" customHeight="1">
      <c r="A1177" t="str">
        <f t="shared" si="398"/>
        <v/>
      </c>
      <c r="B1177" s="54"/>
      <c r="C1177" s="55"/>
      <c r="D1177" s="54"/>
      <c r="E1177" s="55"/>
      <c r="F1177" s="31"/>
      <c r="G1177" s="29"/>
      <c r="H1177" s="32"/>
      <c r="I1177" s="32"/>
      <c r="J1177" s="30"/>
      <c r="K1177" s="31"/>
      <c r="L1177" s="33"/>
      <c r="M1177" s="33"/>
      <c r="N1177" s="54"/>
      <c r="O1177" s="56"/>
      <c r="P1177" s="56"/>
      <c r="Q1177" s="57"/>
      <c r="R1177" s="33"/>
      <c r="S1177" s="33"/>
      <c r="T1177" s="40"/>
      <c r="U1177" s="40"/>
      <c r="V1177" s="17"/>
      <c r="W1177" s="17"/>
      <c r="X1177" s="10" t="str">
        <f>IFERROR(VLOOKUP($F1177,PRM!$G$3:$H$5,2,FALSE),"")</f>
        <v/>
      </c>
      <c r="Y1177" s="10" t="str">
        <f>IFERROR(VLOOKUP($G1177,PRM!$I$3:$J$5,2,FALSE),"")</f>
        <v/>
      </c>
      <c r="Z1177" s="10" t="str">
        <f>IFERROR(VLOOKUP($K1177,PRM!$K$3:$L$4,2,FALSE),"")</f>
        <v/>
      </c>
      <c r="AA1177" s="10" t="str">
        <f>IFERROR(VLOOKUP($N1177,PRM!$M$3:$N$50,2,FALSE),"")</f>
        <v/>
      </c>
      <c r="AB1177" s="10" t="str">
        <f>IFERROR(VLOOKUP($Y$3&amp;$R1177,PRM!$Q$3:$R$31,2,FALSE),"")</f>
        <v/>
      </c>
      <c r="AC1177" s="10" t="str">
        <f>IFERROR(VLOOKUP($Y$3&amp;$S1177,PRM!$AH$3:$AI$133,2,FALSE),"")</f>
        <v/>
      </c>
      <c r="AD1177" s="10" t="str">
        <f>IFERROR(VLOOKUP($Y$3&amp;$T1177,PRM!$Y$3:$Z$50,2,FALSE),"")</f>
        <v>1</v>
      </c>
      <c r="AE1177" s="10" t="str">
        <f>IFERROR(VLOOKUP($Y$3&amp;$U1177,PRM!$AD$3:$AE$44,2,FALSE),"")</f>
        <v/>
      </c>
      <c r="AF1177" s="10" t="str">
        <f>IFERROR(VLOOKUP($Y$3&amp;$R1177,PRM!$Q$3:$T$31,3,FALSE),"")</f>
        <v/>
      </c>
      <c r="AG1177" s="10" t="str">
        <f>IFERROR(IF(AF1177=0,0,MATCH($Y$3,PRM!$AF$3:'PRM'!$AF$133,0)),"")</f>
        <v/>
      </c>
      <c r="AH1177" s="10" t="str">
        <f>IF($Y$3="","",(IF(AF1177=0,0,COUNTIF(PRM!$AF$3:'PRM'!$AF$133,$Y$3))))</f>
        <v/>
      </c>
      <c r="AI1177" s="10" t="str">
        <f>IFERROR(VLOOKUP($Y$3&amp;$R1177,PRM!$Q$3:$U$31,4,FALSE),"")</f>
        <v/>
      </c>
      <c r="AJ1177" s="10" t="str">
        <f>IFERROR(IF(AI1177=0,0,MATCH($Y$3,PRM!$V$3:'PRM'!$V$50,0)),"")</f>
        <v/>
      </c>
      <c r="AK1177" s="10" t="str">
        <f>IF($Y$3="","",(IF(AI1177=0,0,COUNTIF(PRM!$V$3:'PRM'!$V$50,$Y$3))))</f>
        <v/>
      </c>
      <c r="AL1177" s="10" t="str">
        <f>IFERROR(VLOOKUP($Y$3&amp;$R1177,PRM!$Q$3:$U$31,5,FALSE),"")</f>
        <v/>
      </c>
      <c r="AM1177" s="10" t="str">
        <f>IFERROR(IF(AL1177=0,0,MATCH($Y$3,PRM!$AA$3:'PRM'!$AA$94,0)),"")</f>
        <v/>
      </c>
      <c r="AN1177" s="10" t="str">
        <f>IF($Y$3="","",IF(AL1177=0,0,COUNTIF(PRM!$AA$3:'PRM'!$AA$94,$Y$3)))</f>
        <v/>
      </c>
      <c r="AO1177" s="10">
        <f t="shared" si="378"/>
        <v>0</v>
      </c>
      <c r="AP1177" s="10">
        <f t="shared" si="379"/>
        <v>0</v>
      </c>
      <c r="AQ1177" s="10">
        <f t="shared" si="380"/>
        <v>0</v>
      </c>
      <c r="AR1177" s="10">
        <f t="shared" si="381"/>
        <v>0</v>
      </c>
      <c r="AS1177" s="10">
        <f t="shared" si="382"/>
        <v>0</v>
      </c>
      <c r="AT1177" s="10">
        <f t="shared" si="383"/>
        <v>0</v>
      </c>
      <c r="AU1177" s="10">
        <f t="shared" si="384"/>
        <v>0</v>
      </c>
      <c r="AV1177" s="10">
        <f t="shared" si="385"/>
        <v>0</v>
      </c>
      <c r="AW1177" s="10">
        <f t="shared" si="386"/>
        <v>0</v>
      </c>
      <c r="AX1177" s="10">
        <f t="shared" si="387"/>
        <v>0</v>
      </c>
      <c r="AY1177" s="10">
        <f t="shared" si="388"/>
        <v>0</v>
      </c>
      <c r="AZ1177" s="10">
        <f t="shared" si="389"/>
        <v>0</v>
      </c>
      <c r="BA1177" s="10">
        <f t="shared" si="390"/>
        <v>0</v>
      </c>
      <c r="BB1177" s="10">
        <f t="shared" si="391"/>
        <v>0</v>
      </c>
      <c r="BC1177" s="10">
        <f t="shared" si="392"/>
        <v>0</v>
      </c>
      <c r="BD1177" s="10">
        <f t="shared" si="393"/>
        <v>0</v>
      </c>
      <c r="BE1177" s="10">
        <f t="shared" si="394"/>
        <v>0</v>
      </c>
      <c r="BF1177" s="10">
        <f t="shared" si="395"/>
        <v>0</v>
      </c>
      <c r="BG1177" s="10">
        <f t="shared" si="396"/>
        <v>0</v>
      </c>
      <c r="BH1177" s="10">
        <f t="shared" si="397"/>
        <v>0</v>
      </c>
    </row>
    <row r="1178" spans="1:60" ht="27.75" customHeight="1">
      <c r="A1178" t="str">
        <f t="shared" si="398"/>
        <v/>
      </c>
      <c r="B1178" s="54"/>
      <c r="C1178" s="55"/>
      <c r="D1178" s="54"/>
      <c r="E1178" s="55"/>
      <c r="F1178" s="31"/>
      <c r="G1178" s="29"/>
      <c r="H1178" s="32"/>
      <c r="I1178" s="32"/>
      <c r="J1178" s="30"/>
      <c r="K1178" s="31"/>
      <c r="L1178" s="33"/>
      <c r="M1178" s="33"/>
      <c r="N1178" s="54"/>
      <c r="O1178" s="56"/>
      <c r="P1178" s="56"/>
      <c r="Q1178" s="57"/>
      <c r="R1178" s="33"/>
      <c r="S1178" s="33"/>
      <c r="T1178" s="40"/>
      <c r="U1178" s="40"/>
      <c r="V1178" s="17"/>
      <c r="W1178" s="17"/>
      <c r="X1178" s="10" t="str">
        <f>IFERROR(VLOOKUP($F1178,PRM!$G$3:$H$5,2,FALSE),"")</f>
        <v/>
      </c>
      <c r="Y1178" s="10" t="str">
        <f>IFERROR(VLOOKUP($G1178,PRM!$I$3:$J$5,2,FALSE),"")</f>
        <v/>
      </c>
      <c r="Z1178" s="10" t="str">
        <f>IFERROR(VLOOKUP($K1178,PRM!$K$3:$L$4,2,FALSE),"")</f>
        <v/>
      </c>
      <c r="AA1178" s="10" t="str">
        <f>IFERROR(VLOOKUP($N1178,PRM!$M$3:$N$50,2,FALSE),"")</f>
        <v/>
      </c>
      <c r="AB1178" s="10" t="str">
        <f>IFERROR(VLOOKUP($Y$3&amp;$R1178,PRM!$Q$3:$R$31,2,FALSE),"")</f>
        <v/>
      </c>
      <c r="AC1178" s="10" t="str">
        <f>IFERROR(VLOOKUP($Y$3&amp;$S1178,PRM!$AH$3:$AI$133,2,FALSE),"")</f>
        <v/>
      </c>
      <c r="AD1178" s="10" t="str">
        <f>IFERROR(VLOOKUP($Y$3&amp;$T1178,PRM!$Y$3:$Z$50,2,FALSE),"")</f>
        <v>1</v>
      </c>
      <c r="AE1178" s="10" t="str">
        <f>IFERROR(VLOOKUP($Y$3&amp;$U1178,PRM!$AD$3:$AE$44,2,FALSE),"")</f>
        <v/>
      </c>
      <c r="AF1178" s="10" t="str">
        <f>IFERROR(VLOOKUP($Y$3&amp;$R1178,PRM!$Q$3:$T$31,3,FALSE),"")</f>
        <v/>
      </c>
      <c r="AG1178" s="10" t="str">
        <f>IFERROR(IF(AF1178=0,0,MATCH($Y$3,PRM!$AF$3:'PRM'!$AF$133,0)),"")</f>
        <v/>
      </c>
      <c r="AH1178" s="10" t="str">
        <f>IF($Y$3="","",(IF(AF1178=0,0,COUNTIF(PRM!$AF$3:'PRM'!$AF$133,$Y$3))))</f>
        <v/>
      </c>
      <c r="AI1178" s="10" t="str">
        <f>IFERROR(VLOOKUP($Y$3&amp;$R1178,PRM!$Q$3:$U$31,4,FALSE),"")</f>
        <v/>
      </c>
      <c r="AJ1178" s="10" t="str">
        <f>IFERROR(IF(AI1178=0,0,MATCH($Y$3,PRM!$V$3:'PRM'!$V$50,0)),"")</f>
        <v/>
      </c>
      <c r="AK1178" s="10" t="str">
        <f>IF($Y$3="","",(IF(AI1178=0,0,COUNTIF(PRM!$V$3:'PRM'!$V$50,$Y$3))))</f>
        <v/>
      </c>
      <c r="AL1178" s="10" t="str">
        <f>IFERROR(VLOOKUP($Y$3&amp;$R1178,PRM!$Q$3:$U$31,5,FALSE),"")</f>
        <v/>
      </c>
      <c r="AM1178" s="10" t="str">
        <f>IFERROR(IF(AL1178=0,0,MATCH($Y$3,PRM!$AA$3:'PRM'!$AA$94,0)),"")</f>
        <v/>
      </c>
      <c r="AN1178" s="10" t="str">
        <f>IF($Y$3="","",IF(AL1178=0,0,COUNTIF(PRM!$AA$3:'PRM'!$AA$94,$Y$3)))</f>
        <v/>
      </c>
      <c r="AO1178" s="10">
        <f t="shared" si="378"/>
        <v>0</v>
      </c>
      <c r="AP1178" s="10">
        <f t="shared" si="379"/>
        <v>0</v>
      </c>
      <c r="AQ1178" s="10">
        <f t="shared" si="380"/>
        <v>0</v>
      </c>
      <c r="AR1178" s="10">
        <f t="shared" si="381"/>
        <v>0</v>
      </c>
      <c r="AS1178" s="10">
        <f t="shared" si="382"/>
        <v>0</v>
      </c>
      <c r="AT1178" s="10">
        <f t="shared" si="383"/>
        <v>0</v>
      </c>
      <c r="AU1178" s="10">
        <f t="shared" si="384"/>
        <v>0</v>
      </c>
      <c r="AV1178" s="10">
        <f t="shared" si="385"/>
        <v>0</v>
      </c>
      <c r="AW1178" s="10">
        <f t="shared" si="386"/>
        <v>0</v>
      </c>
      <c r="AX1178" s="10">
        <f t="shared" si="387"/>
        <v>0</v>
      </c>
      <c r="AY1178" s="10">
        <f t="shared" si="388"/>
        <v>0</v>
      </c>
      <c r="AZ1178" s="10">
        <f t="shared" si="389"/>
        <v>0</v>
      </c>
      <c r="BA1178" s="10">
        <f t="shared" si="390"/>
        <v>0</v>
      </c>
      <c r="BB1178" s="10">
        <f t="shared" si="391"/>
        <v>0</v>
      </c>
      <c r="BC1178" s="10">
        <f t="shared" si="392"/>
        <v>0</v>
      </c>
      <c r="BD1178" s="10">
        <f t="shared" si="393"/>
        <v>0</v>
      </c>
      <c r="BE1178" s="10">
        <f t="shared" si="394"/>
        <v>0</v>
      </c>
      <c r="BF1178" s="10">
        <f t="shared" si="395"/>
        <v>0</v>
      </c>
      <c r="BG1178" s="10">
        <f t="shared" si="396"/>
        <v>0</v>
      </c>
      <c r="BH1178" s="10">
        <f t="shared" si="397"/>
        <v>0</v>
      </c>
    </row>
    <row r="1179" spans="1:60" ht="27.75" customHeight="1">
      <c r="A1179" t="str">
        <f t="shared" si="398"/>
        <v/>
      </c>
      <c r="B1179" s="54"/>
      <c r="C1179" s="55"/>
      <c r="D1179" s="54"/>
      <c r="E1179" s="55"/>
      <c r="F1179" s="31"/>
      <c r="G1179" s="29"/>
      <c r="H1179" s="32"/>
      <c r="I1179" s="32"/>
      <c r="J1179" s="30"/>
      <c r="K1179" s="31"/>
      <c r="L1179" s="33"/>
      <c r="M1179" s="33"/>
      <c r="N1179" s="54"/>
      <c r="O1179" s="56"/>
      <c r="P1179" s="56"/>
      <c r="Q1179" s="57"/>
      <c r="R1179" s="33"/>
      <c r="S1179" s="33"/>
      <c r="T1179" s="40"/>
      <c r="U1179" s="40"/>
      <c r="V1179" s="17"/>
      <c r="W1179" s="17"/>
      <c r="X1179" s="10" t="str">
        <f>IFERROR(VLOOKUP($F1179,PRM!$G$3:$H$5,2,FALSE),"")</f>
        <v/>
      </c>
      <c r="Y1179" s="10" t="str">
        <f>IFERROR(VLOOKUP($G1179,PRM!$I$3:$J$5,2,FALSE),"")</f>
        <v/>
      </c>
      <c r="Z1179" s="10" t="str">
        <f>IFERROR(VLOOKUP($K1179,PRM!$K$3:$L$4,2,FALSE),"")</f>
        <v/>
      </c>
      <c r="AA1179" s="10" t="str">
        <f>IFERROR(VLOOKUP($N1179,PRM!$M$3:$N$50,2,FALSE),"")</f>
        <v/>
      </c>
      <c r="AB1179" s="10" t="str">
        <f>IFERROR(VLOOKUP($Y$3&amp;$R1179,PRM!$Q$3:$R$31,2,FALSE),"")</f>
        <v/>
      </c>
      <c r="AC1179" s="10" t="str">
        <f>IFERROR(VLOOKUP($Y$3&amp;$S1179,PRM!$AH$3:$AI$133,2,FALSE),"")</f>
        <v/>
      </c>
      <c r="AD1179" s="10" t="str">
        <f>IFERROR(VLOOKUP($Y$3&amp;$T1179,PRM!$Y$3:$Z$50,2,FALSE),"")</f>
        <v>1</v>
      </c>
      <c r="AE1179" s="10" t="str">
        <f>IFERROR(VLOOKUP($Y$3&amp;$U1179,PRM!$AD$3:$AE$44,2,FALSE),"")</f>
        <v/>
      </c>
      <c r="AF1179" s="10" t="str">
        <f>IFERROR(VLOOKUP($Y$3&amp;$R1179,PRM!$Q$3:$T$31,3,FALSE),"")</f>
        <v/>
      </c>
      <c r="AG1179" s="10" t="str">
        <f>IFERROR(IF(AF1179=0,0,MATCH($Y$3,PRM!$AF$3:'PRM'!$AF$133,0)),"")</f>
        <v/>
      </c>
      <c r="AH1179" s="10" t="str">
        <f>IF($Y$3="","",(IF(AF1179=0,0,COUNTIF(PRM!$AF$3:'PRM'!$AF$133,$Y$3))))</f>
        <v/>
      </c>
      <c r="AI1179" s="10" t="str">
        <f>IFERROR(VLOOKUP($Y$3&amp;$R1179,PRM!$Q$3:$U$31,4,FALSE),"")</f>
        <v/>
      </c>
      <c r="AJ1179" s="10" t="str">
        <f>IFERROR(IF(AI1179=0,0,MATCH($Y$3,PRM!$V$3:'PRM'!$V$50,0)),"")</f>
        <v/>
      </c>
      <c r="AK1179" s="10" t="str">
        <f>IF($Y$3="","",(IF(AI1179=0,0,COUNTIF(PRM!$V$3:'PRM'!$V$50,$Y$3))))</f>
        <v/>
      </c>
      <c r="AL1179" s="10" t="str">
        <f>IFERROR(VLOOKUP($Y$3&amp;$R1179,PRM!$Q$3:$U$31,5,FALSE),"")</f>
        <v/>
      </c>
      <c r="AM1179" s="10" t="str">
        <f>IFERROR(IF(AL1179=0,0,MATCH($Y$3,PRM!$AA$3:'PRM'!$AA$94,0)),"")</f>
        <v/>
      </c>
      <c r="AN1179" s="10" t="str">
        <f>IF($Y$3="","",IF(AL1179=0,0,COUNTIF(PRM!$AA$3:'PRM'!$AA$94,$Y$3)))</f>
        <v/>
      </c>
      <c r="AO1179" s="10">
        <f t="shared" si="378"/>
        <v>0</v>
      </c>
      <c r="AP1179" s="10">
        <f t="shared" si="379"/>
        <v>0</v>
      </c>
      <c r="AQ1179" s="10">
        <f t="shared" si="380"/>
        <v>0</v>
      </c>
      <c r="AR1179" s="10">
        <f t="shared" si="381"/>
        <v>0</v>
      </c>
      <c r="AS1179" s="10">
        <f t="shared" si="382"/>
        <v>0</v>
      </c>
      <c r="AT1179" s="10">
        <f t="shared" si="383"/>
        <v>0</v>
      </c>
      <c r="AU1179" s="10">
        <f t="shared" si="384"/>
        <v>0</v>
      </c>
      <c r="AV1179" s="10">
        <f t="shared" si="385"/>
        <v>0</v>
      </c>
      <c r="AW1179" s="10">
        <f t="shared" si="386"/>
        <v>0</v>
      </c>
      <c r="AX1179" s="10">
        <f t="shared" si="387"/>
        <v>0</v>
      </c>
      <c r="AY1179" s="10">
        <f t="shared" si="388"/>
        <v>0</v>
      </c>
      <c r="AZ1179" s="10">
        <f t="shared" si="389"/>
        <v>0</v>
      </c>
      <c r="BA1179" s="10">
        <f t="shared" si="390"/>
        <v>0</v>
      </c>
      <c r="BB1179" s="10">
        <f t="shared" si="391"/>
        <v>0</v>
      </c>
      <c r="BC1179" s="10">
        <f t="shared" si="392"/>
        <v>0</v>
      </c>
      <c r="BD1179" s="10">
        <f t="shared" si="393"/>
        <v>0</v>
      </c>
      <c r="BE1179" s="10">
        <f t="shared" si="394"/>
        <v>0</v>
      </c>
      <c r="BF1179" s="10">
        <f t="shared" si="395"/>
        <v>0</v>
      </c>
      <c r="BG1179" s="10">
        <f t="shared" si="396"/>
        <v>0</v>
      </c>
      <c r="BH1179" s="10">
        <f t="shared" si="397"/>
        <v>0</v>
      </c>
    </row>
    <row r="1180" spans="1:60" ht="27.75" customHeight="1">
      <c r="A1180" t="str">
        <f t="shared" si="398"/>
        <v/>
      </c>
      <c r="B1180" s="54"/>
      <c r="C1180" s="55"/>
      <c r="D1180" s="54"/>
      <c r="E1180" s="55"/>
      <c r="F1180" s="31"/>
      <c r="G1180" s="29"/>
      <c r="H1180" s="32"/>
      <c r="I1180" s="32"/>
      <c r="J1180" s="30"/>
      <c r="K1180" s="31"/>
      <c r="L1180" s="33"/>
      <c r="M1180" s="33"/>
      <c r="N1180" s="54"/>
      <c r="O1180" s="56"/>
      <c r="P1180" s="56"/>
      <c r="Q1180" s="57"/>
      <c r="R1180" s="33"/>
      <c r="S1180" s="33"/>
      <c r="T1180" s="40"/>
      <c r="U1180" s="40"/>
      <c r="V1180" s="17"/>
      <c r="W1180" s="17"/>
      <c r="X1180" s="10" t="str">
        <f>IFERROR(VLOOKUP($F1180,PRM!$G$3:$H$5,2,FALSE),"")</f>
        <v/>
      </c>
      <c r="Y1180" s="10" t="str">
        <f>IFERROR(VLOOKUP($G1180,PRM!$I$3:$J$5,2,FALSE),"")</f>
        <v/>
      </c>
      <c r="Z1180" s="10" t="str">
        <f>IFERROR(VLOOKUP($K1180,PRM!$K$3:$L$4,2,FALSE),"")</f>
        <v/>
      </c>
      <c r="AA1180" s="10" t="str">
        <f>IFERROR(VLOOKUP($N1180,PRM!$M$3:$N$50,2,FALSE),"")</f>
        <v/>
      </c>
      <c r="AB1180" s="10" t="str">
        <f>IFERROR(VLOOKUP($Y$3&amp;$R1180,PRM!$Q$3:$R$31,2,FALSE),"")</f>
        <v/>
      </c>
      <c r="AC1180" s="10" t="str">
        <f>IFERROR(VLOOKUP($Y$3&amp;$S1180,PRM!$AH$3:$AI$133,2,FALSE),"")</f>
        <v/>
      </c>
      <c r="AD1180" s="10" t="str">
        <f>IFERROR(VLOOKUP($Y$3&amp;$T1180,PRM!$Y$3:$Z$50,2,FALSE),"")</f>
        <v>1</v>
      </c>
      <c r="AE1180" s="10" t="str">
        <f>IFERROR(VLOOKUP($Y$3&amp;$U1180,PRM!$AD$3:$AE$44,2,FALSE),"")</f>
        <v/>
      </c>
      <c r="AF1180" s="10" t="str">
        <f>IFERROR(VLOOKUP($Y$3&amp;$R1180,PRM!$Q$3:$T$31,3,FALSE),"")</f>
        <v/>
      </c>
      <c r="AG1180" s="10" t="str">
        <f>IFERROR(IF(AF1180=0,0,MATCH($Y$3,PRM!$AF$3:'PRM'!$AF$133,0)),"")</f>
        <v/>
      </c>
      <c r="AH1180" s="10" t="str">
        <f>IF($Y$3="","",(IF(AF1180=0,0,COUNTIF(PRM!$AF$3:'PRM'!$AF$133,$Y$3))))</f>
        <v/>
      </c>
      <c r="AI1180" s="10" t="str">
        <f>IFERROR(VLOOKUP($Y$3&amp;$R1180,PRM!$Q$3:$U$31,4,FALSE),"")</f>
        <v/>
      </c>
      <c r="AJ1180" s="10" t="str">
        <f>IFERROR(IF(AI1180=0,0,MATCH($Y$3,PRM!$V$3:'PRM'!$V$50,0)),"")</f>
        <v/>
      </c>
      <c r="AK1180" s="10" t="str">
        <f>IF($Y$3="","",(IF(AI1180=0,0,COUNTIF(PRM!$V$3:'PRM'!$V$50,$Y$3))))</f>
        <v/>
      </c>
      <c r="AL1180" s="10" t="str">
        <f>IFERROR(VLOOKUP($Y$3&amp;$R1180,PRM!$Q$3:$U$31,5,FALSE),"")</f>
        <v/>
      </c>
      <c r="AM1180" s="10" t="str">
        <f>IFERROR(IF(AL1180=0,0,MATCH($Y$3,PRM!$AA$3:'PRM'!$AA$94,0)),"")</f>
        <v/>
      </c>
      <c r="AN1180" s="10" t="str">
        <f>IF($Y$3="","",IF(AL1180=0,0,COUNTIF(PRM!$AA$3:'PRM'!$AA$94,$Y$3)))</f>
        <v/>
      </c>
      <c r="AO1180" s="10">
        <f t="shared" si="378"/>
        <v>0</v>
      </c>
      <c r="AP1180" s="10">
        <f t="shared" si="379"/>
        <v>0</v>
      </c>
      <c r="AQ1180" s="10">
        <f t="shared" si="380"/>
        <v>0</v>
      </c>
      <c r="AR1180" s="10">
        <f t="shared" si="381"/>
        <v>0</v>
      </c>
      <c r="AS1180" s="10">
        <f t="shared" si="382"/>
        <v>0</v>
      </c>
      <c r="AT1180" s="10">
        <f t="shared" si="383"/>
        <v>0</v>
      </c>
      <c r="AU1180" s="10">
        <f t="shared" si="384"/>
        <v>0</v>
      </c>
      <c r="AV1180" s="10">
        <f t="shared" si="385"/>
        <v>0</v>
      </c>
      <c r="AW1180" s="10">
        <f t="shared" si="386"/>
        <v>0</v>
      </c>
      <c r="AX1180" s="10">
        <f t="shared" si="387"/>
        <v>0</v>
      </c>
      <c r="AY1180" s="10">
        <f t="shared" si="388"/>
        <v>0</v>
      </c>
      <c r="AZ1180" s="10">
        <f t="shared" si="389"/>
        <v>0</v>
      </c>
      <c r="BA1180" s="10">
        <f t="shared" si="390"/>
        <v>0</v>
      </c>
      <c r="BB1180" s="10">
        <f t="shared" si="391"/>
        <v>0</v>
      </c>
      <c r="BC1180" s="10">
        <f t="shared" si="392"/>
        <v>0</v>
      </c>
      <c r="BD1180" s="10">
        <f t="shared" si="393"/>
        <v>0</v>
      </c>
      <c r="BE1180" s="10">
        <f t="shared" si="394"/>
        <v>0</v>
      </c>
      <c r="BF1180" s="10">
        <f t="shared" si="395"/>
        <v>0</v>
      </c>
      <c r="BG1180" s="10">
        <f t="shared" si="396"/>
        <v>0</v>
      </c>
      <c r="BH1180" s="10">
        <f t="shared" si="397"/>
        <v>0</v>
      </c>
    </row>
    <row r="1181" spans="1:60" ht="27.75" customHeight="1">
      <c r="A1181" t="str">
        <f t="shared" si="398"/>
        <v/>
      </c>
      <c r="B1181" s="54"/>
      <c r="C1181" s="55"/>
      <c r="D1181" s="54"/>
      <c r="E1181" s="55"/>
      <c r="F1181" s="31"/>
      <c r="G1181" s="29"/>
      <c r="H1181" s="32"/>
      <c r="I1181" s="32"/>
      <c r="J1181" s="30"/>
      <c r="K1181" s="31"/>
      <c r="L1181" s="33"/>
      <c r="M1181" s="33"/>
      <c r="N1181" s="54"/>
      <c r="O1181" s="56"/>
      <c r="P1181" s="56"/>
      <c r="Q1181" s="57"/>
      <c r="R1181" s="33"/>
      <c r="S1181" s="33"/>
      <c r="T1181" s="40"/>
      <c r="U1181" s="40"/>
      <c r="V1181" s="17"/>
      <c r="W1181" s="17"/>
      <c r="X1181" s="10" t="str">
        <f>IFERROR(VLOOKUP($F1181,PRM!$G$3:$H$5,2,FALSE),"")</f>
        <v/>
      </c>
      <c r="Y1181" s="10" t="str">
        <f>IFERROR(VLOOKUP($G1181,PRM!$I$3:$J$5,2,FALSE),"")</f>
        <v/>
      </c>
      <c r="Z1181" s="10" t="str">
        <f>IFERROR(VLOOKUP($K1181,PRM!$K$3:$L$4,2,FALSE),"")</f>
        <v/>
      </c>
      <c r="AA1181" s="10" t="str">
        <f>IFERROR(VLOOKUP($N1181,PRM!$M$3:$N$50,2,FALSE),"")</f>
        <v/>
      </c>
      <c r="AB1181" s="10" t="str">
        <f>IFERROR(VLOOKUP($Y$3&amp;$R1181,PRM!$Q$3:$R$31,2,FALSE),"")</f>
        <v/>
      </c>
      <c r="AC1181" s="10" t="str">
        <f>IFERROR(VLOOKUP($Y$3&amp;$S1181,PRM!$AH$3:$AI$133,2,FALSE),"")</f>
        <v/>
      </c>
      <c r="AD1181" s="10" t="str">
        <f>IFERROR(VLOOKUP($Y$3&amp;$T1181,PRM!$Y$3:$Z$50,2,FALSE),"")</f>
        <v>1</v>
      </c>
      <c r="AE1181" s="10" t="str">
        <f>IFERROR(VLOOKUP($Y$3&amp;$U1181,PRM!$AD$3:$AE$44,2,FALSE),"")</f>
        <v/>
      </c>
      <c r="AF1181" s="10" t="str">
        <f>IFERROR(VLOOKUP($Y$3&amp;$R1181,PRM!$Q$3:$T$31,3,FALSE),"")</f>
        <v/>
      </c>
      <c r="AG1181" s="10" t="str">
        <f>IFERROR(IF(AF1181=0,0,MATCH($Y$3,PRM!$AF$3:'PRM'!$AF$133,0)),"")</f>
        <v/>
      </c>
      <c r="AH1181" s="10" t="str">
        <f>IF($Y$3="","",(IF(AF1181=0,0,COUNTIF(PRM!$AF$3:'PRM'!$AF$133,$Y$3))))</f>
        <v/>
      </c>
      <c r="AI1181" s="10" t="str">
        <f>IFERROR(VLOOKUP($Y$3&amp;$R1181,PRM!$Q$3:$U$31,4,FALSE),"")</f>
        <v/>
      </c>
      <c r="AJ1181" s="10" t="str">
        <f>IFERROR(IF(AI1181=0,0,MATCH($Y$3,PRM!$V$3:'PRM'!$V$50,0)),"")</f>
        <v/>
      </c>
      <c r="AK1181" s="10" t="str">
        <f>IF($Y$3="","",(IF(AI1181=0,0,COUNTIF(PRM!$V$3:'PRM'!$V$50,$Y$3))))</f>
        <v/>
      </c>
      <c r="AL1181" s="10" t="str">
        <f>IFERROR(VLOOKUP($Y$3&amp;$R1181,PRM!$Q$3:$U$31,5,FALSE),"")</f>
        <v/>
      </c>
      <c r="AM1181" s="10" t="str">
        <f>IFERROR(IF(AL1181=0,0,MATCH($Y$3,PRM!$AA$3:'PRM'!$AA$94,0)),"")</f>
        <v/>
      </c>
      <c r="AN1181" s="10" t="str">
        <f>IF($Y$3="","",IF(AL1181=0,0,COUNTIF(PRM!$AA$3:'PRM'!$AA$94,$Y$3)))</f>
        <v/>
      </c>
      <c r="AO1181" s="10">
        <f t="shared" si="378"/>
        <v>0</v>
      </c>
      <c r="AP1181" s="10">
        <f t="shared" si="379"/>
        <v>0</v>
      </c>
      <c r="AQ1181" s="10">
        <f t="shared" si="380"/>
        <v>0</v>
      </c>
      <c r="AR1181" s="10">
        <f t="shared" si="381"/>
        <v>0</v>
      </c>
      <c r="AS1181" s="10">
        <f t="shared" si="382"/>
        <v>0</v>
      </c>
      <c r="AT1181" s="10">
        <f t="shared" si="383"/>
        <v>0</v>
      </c>
      <c r="AU1181" s="10">
        <f t="shared" si="384"/>
        <v>0</v>
      </c>
      <c r="AV1181" s="10">
        <f t="shared" si="385"/>
        <v>0</v>
      </c>
      <c r="AW1181" s="10">
        <f t="shared" si="386"/>
        <v>0</v>
      </c>
      <c r="AX1181" s="10">
        <f t="shared" si="387"/>
        <v>0</v>
      </c>
      <c r="AY1181" s="10">
        <f t="shared" si="388"/>
        <v>0</v>
      </c>
      <c r="AZ1181" s="10">
        <f t="shared" si="389"/>
        <v>0</v>
      </c>
      <c r="BA1181" s="10">
        <f t="shared" si="390"/>
        <v>0</v>
      </c>
      <c r="BB1181" s="10">
        <f t="shared" si="391"/>
        <v>0</v>
      </c>
      <c r="BC1181" s="10">
        <f t="shared" si="392"/>
        <v>0</v>
      </c>
      <c r="BD1181" s="10">
        <f t="shared" si="393"/>
        <v>0</v>
      </c>
      <c r="BE1181" s="10">
        <f t="shared" si="394"/>
        <v>0</v>
      </c>
      <c r="BF1181" s="10">
        <f t="shared" si="395"/>
        <v>0</v>
      </c>
      <c r="BG1181" s="10">
        <f t="shared" si="396"/>
        <v>0</v>
      </c>
      <c r="BH1181" s="10">
        <f t="shared" si="397"/>
        <v>0</v>
      </c>
    </row>
    <row r="1182" spans="1:60" ht="27.75" customHeight="1">
      <c r="A1182" t="str">
        <f t="shared" si="398"/>
        <v/>
      </c>
      <c r="B1182" s="54"/>
      <c r="C1182" s="55"/>
      <c r="D1182" s="54"/>
      <c r="E1182" s="55"/>
      <c r="F1182" s="31"/>
      <c r="G1182" s="29"/>
      <c r="H1182" s="32"/>
      <c r="I1182" s="32"/>
      <c r="J1182" s="30"/>
      <c r="K1182" s="31"/>
      <c r="L1182" s="33"/>
      <c r="M1182" s="33"/>
      <c r="N1182" s="54"/>
      <c r="O1182" s="56"/>
      <c r="P1182" s="56"/>
      <c r="Q1182" s="57"/>
      <c r="R1182" s="33"/>
      <c r="S1182" s="33"/>
      <c r="T1182" s="40"/>
      <c r="U1182" s="40"/>
      <c r="V1182" s="17"/>
      <c r="W1182" s="17"/>
      <c r="X1182" s="10" t="str">
        <f>IFERROR(VLOOKUP($F1182,PRM!$G$3:$H$5,2,FALSE),"")</f>
        <v/>
      </c>
      <c r="Y1182" s="10" t="str">
        <f>IFERROR(VLOOKUP($G1182,PRM!$I$3:$J$5,2,FALSE),"")</f>
        <v/>
      </c>
      <c r="Z1182" s="10" t="str">
        <f>IFERROR(VLOOKUP($K1182,PRM!$K$3:$L$4,2,FALSE),"")</f>
        <v/>
      </c>
      <c r="AA1182" s="10" t="str">
        <f>IFERROR(VLOOKUP($N1182,PRM!$M$3:$N$50,2,FALSE),"")</f>
        <v/>
      </c>
      <c r="AB1182" s="10" t="str">
        <f>IFERROR(VLOOKUP($Y$3&amp;$R1182,PRM!$Q$3:$R$31,2,FALSE),"")</f>
        <v/>
      </c>
      <c r="AC1182" s="10" t="str">
        <f>IFERROR(VLOOKUP($Y$3&amp;$S1182,PRM!$AH$3:$AI$133,2,FALSE),"")</f>
        <v/>
      </c>
      <c r="AD1182" s="10" t="str">
        <f>IFERROR(VLOOKUP($Y$3&amp;$T1182,PRM!$Y$3:$Z$50,2,FALSE),"")</f>
        <v>1</v>
      </c>
      <c r="AE1182" s="10" t="str">
        <f>IFERROR(VLOOKUP($Y$3&amp;$U1182,PRM!$AD$3:$AE$44,2,FALSE),"")</f>
        <v/>
      </c>
      <c r="AF1182" s="10" t="str">
        <f>IFERROR(VLOOKUP($Y$3&amp;$R1182,PRM!$Q$3:$T$31,3,FALSE),"")</f>
        <v/>
      </c>
      <c r="AG1182" s="10" t="str">
        <f>IFERROR(IF(AF1182=0,0,MATCH($Y$3,PRM!$AF$3:'PRM'!$AF$133,0)),"")</f>
        <v/>
      </c>
      <c r="AH1182" s="10" t="str">
        <f>IF($Y$3="","",(IF(AF1182=0,0,COUNTIF(PRM!$AF$3:'PRM'!$AF$133,$Y$3))))</f>
        <v/>
      </c>
      <c r="AI1182" s="10" t="str">
        <f>IFERROR(VLOOKUP($Y$3&amp;$R1182,PRM!$Q$3:$U$31,4,FALSE),"")</f>
        <v/>
      </c>
      <c r="AJ1182" s="10" t="str">
        <f>IFERROR(IF(AI1182=0,0,MATCH($Y$3,PRM!$V$3:'PRM'!$V$50,0)),"")</f>
        <v/>
      </c>
      <c r="AK1182" s="10" t="str">
        <f>IF($Y$3="","",(IF(AI1182=0,0,COUNTIF(PRM!$V$3:'PRM'!$V$50,$Y$3))))</f>
        <v/>
      </c>
      <c r="AL1182" s="10" t="str">
        <f>IFERROR(VLOOKUP($Y$3&amp;$R1182,PRM!$Q$3:$U$31,5,FALSE),"")</f>
        <v/>
      </c>
      <c r="AM1182" s="10" t="str">
        <f>IFERROR(IF(AL1182=0,0,MATCH($Y$3,PRM!$AA$3:'PRM'!$AA$94,0)),"")</f>
        <v/>
      </c>
      <c r="AN1182" s="10" t="str">
        <f>IF($Y$3="","",IF(AL1182=0,0,COUNTIF(PRM!$AA$3:'PRM'!$AA$94,$Y$3)))</f>
        <v/>
      </c>
      <c r="AO1182" s="10">
        <f t="shared" si="378"/>
        <v>0</v>
      </c>
      <c r="AP1182" s="10">
        <f t="shared" si="379"/>
        <v>0</v>
      </c>
      <c r="AQ1182" s="10">
        <f t="shared" si="380"/>
        <v>0</v>
      </c>
      <c r="AR1182" s="10">
        <f t="shared" si="381"/>
        <v>0</v>
      </c>
      <c r="AS1182" s="10">
        <f t="shared" si="382"/>
        <v>0</v>
      </c>
      <c r="AT1182" s="10">
        <f t="shared" si="383"/>
        <v>0</v>
      </c>
      <c r="AU1182" s="10">
        <f t="shared" si="384"/>
        <v>0</v>
      </c>
      <c r="AV1182" s="10">
        <f t="shared" si="385"/>
        <v>0</v>
      </c>
      <c r="AW1182" s="10">
        <f t="shared" si="386"/>
        <v>0</v>
      </c>
      <c r="AX1182" s="10">
        <f t="shared" si="387"/>
        <v>0</v>
      </c>
      <c r="AY1182" s="10">
        <f t="shared" si="388"/>
        <v>0</v>
      </c>
      <c r="AZ1182" s="10">
        <f t="shared" si="389"/>
        <v>0</v>
      </c>
      <c r="BA1182" s="10">
        <f t="shared" si="390"/>
        <v>0</v>
      </c>
      <c r="BB1182" s="10">
        <f t="shared" si="391"/>
        <v>0</v>
      </c>
      <c r="BC1182" s="10">
        <f t="shared" si="392"/>
        <v>0</v>
      </c>
      <c r="BD1182" s="10">
        <f t="shared" si="393"/>
        <v>0</v>
      </c>
      <c r="BE1182" s="10">
        <f t="shared" si="394"/>
        <v>0</v>
      </c>
      <c r="BF1182" s="10">
        <f t="shared" si="395"/>
        <v>0</v>
      </c>
      <c r="BG1182" s="10">
        <f t="shared" si="396"/>
        <v>0</v>
      </c>
      <c r="BH1182" s="10">
        <f t="shared" si="397"/>
        <v>0</v>
      </c>
    </row>
    <row r="1183" spans="1:60" ht="27.75" customHeight="1">
      <c r="A1183" t="str">
        <f t="shared" si="398"/>
        <v/>
      </c>
      <c r="B1183" s="54"/>
      <c r="C1183" s="55"/>
      <c r="D1183" s="54"/>
      <c r="E1183" s="55"/>
      <c r="F1183" s="31"/>
      <c r="G1183" s="29"/>
      <c r="H1183" s="32"/>
      <c r="I1183" s="32"/>
      <c r="J1183" s="30"/>
      <c r="K1183" s="31"/>
      <c r="L1183" s="33"/>
      <c r="M1183" s="33"/>
      <c r="N1183" s="54"/>
      <c r="O1183" s="56"/>
      <c r="P1183" s="56"/>
      <c r="Q1183" s="57"/>
      <c r="R1183" s="33"/>
      <c r="S1183" s="33"/>
      <c r="T1183" s="40"/>
      <c r="U1183" s="40"/>
      <c r="V1183" s="17"/>
      <c r="W1183" s="17"/>
      <c r="X1183" s="10" t="str">
        <f>IFERROR(VLOOKUP($F1183,PRM!$G$3:$H$5,2,FALSE),"")</f>
        <v/>
      </c>
      <c r="Y1183" s="10" t="str">
        <f>IFERROR(VLOOKUP($G1183,PRM!$I$3:$J$5,2,FALSE),"")</f>
        <v/>
      </c>
      <c r="Z1183" s="10" t="str">
        <f>IFERROR(VLOOKUP($K1183,PRM!$K$3:$L$4,2,FALSE),"")</f>
        <v/>
      </c>
      <c r="AA1183" s="10" t="str">
        <f>IFERROR(VLOOKUP($N1183,PRM!$M$3:$N$50,2,FALSE),"")</f>
        <v/>
      </c>
      <c r="AB1183" s="10" t="str">
        <f>IFERROR(VLOOKUP($Y$3&amp;$R1183,PRM!$Q$3:$R$31,2,FALSE),"")</f>
        <v/>
      </c>
      <c r="AC1183" s="10" t="str">
        <f>IFERROR(VLOOKUP($Y$3&amp;$S1183,PRM!$AH$3:$AI$133,2,FALSE),"")</f>
        <v/>
      </c>
      <c r="AD1183" s="10" t="str">
        <f>IFERROR(VLOOKUP($Y$3&amp;$T1183,PRM!$Y$3:$Z$50,2,FALSE),"")</f>
        <v>1</v>
      </c>
      <c r="AE1183" s="10" t="str">
        <f>IFERROR(VLOOKUP($Y$3&amp;$U1183,PRM!$AD$3:$AE$44,2,FALSE),"")</f>
        <v/>
      </c>
      <c r="AF1183" s="10" t="str">
        <f>IFERROR(VLOOKUP($Y$3&amp;$R1183,PRM!$Q$3:$T$31,3,FALSE),"")</f>
        <v/>
      </c>
      <c r="AG1183" s="10" t="str">
        <f>IFERROR(IF(AF1183=0,0,MATCH($Y$3,PRM!$AF$3:'PRM'!$AF$133,0)),"")</f>
        <v/>
      </c>
      <c r="AH1183" s="10" t="str">
        <f>IF($Y$3="","",(IF(AF1183=0,0,COUNTIF(PRM!$AF$3:'PRM'!$AF$133,$Y$3))))</f>
        <v/>
      </c>
      <c r="AI1183" s="10" t="str">
        <f>IFERROR(VLOOKUP($Y$3&amp;$R1183,PRM!$Q$3:$U$31,4,FALSE),"")</f>
        <v/>
      </c>
      <c r="AJ1183" s="10" t="str">
        <f>IFERROR(IF(AI1183=0,0,MATCH($Y$3,PRM!$V$3:'PRM'!$V$50,0)),"")</f>
        <v/>
      </c>
      <c r="AK1183" s="10" t="str">
        <f>IF($Y$3="","",(IF(AI1183=0,0,COUNTIF(PRM!$V$3:'PRM'!$V$50,$Y$3))))</f>
        <v/>
      </c>
      <c r="AL1183" s="10" t="str">
        <f>IFERROR(VLOOKUP($Y$3&amp;$R1183,PRM!$Q$3:$U$31,5,FALSE),"")</f>
        <v/>
      </c>
      <c r="AM1183" s="10" t="str">
        <f>IFERROR(IF(AL1183=0,0,MATCH($Y$3,PRM!$AA$3:'PRM'!$AA$94,0)),"")</f>
        <v/>
      </c>
      <c r="AN1183" s="10" t="str">
        <f>IF($Y$3="","",IF(AL1183=0,0,COUNTIF(PRM!$AA$3:'PRM'!$AA$94,$Y$3)))</f>
        <v/>
      </c>
      <c r="AO1183" s="10">
        <f t="shared" si="378"/>
        <v>0</v>
      </c>
      <c r="AP1183" s="10">
        <f t="shared" si="379"/>
        <v>0</v>
      </c>
      <c r="AQ1183" s="10">
        <f t="shared" si="380"/>
        <v>0</v>
      </c>
      <c r="AR1183" s="10">
        <f t="shared" si="381"/>
        <v>0</v>
      </c>
      <c r="AS1183" s="10">
        <f t="shared" si="382"/>
        <v>0</v>
      </c>
      <c r="AT1183" s="10">
        <f t="shared" si="383"/>
        <v>0</v>
      </c>
      <c r="AU1183" s="10">
        <f t="shared" si="384"/>
        <v>0</v>
      </c>
      <c r="AV1183" s="10">
        <f t="shared" si="385"/>
        <v>0</v>
      </c>
      <c r="AW1183" s="10">
        <f t="shared" si="386"/>
        <v>0</v>
      </c>
      <c r="AX1183" s="10">
        <f t="shared" si="387"/>
        <v>0</v>
      </c>
      <c r="AY1183" s="10">
        <f t="shared" si="388"/>
        <v>0</v>
      </c>
      <c r="AZ1183" s="10">
        <f t="shared" si="389"/>
        <v>0</v>
      </c>
      <c r="BA1183" s="10">
        <f t="shared" si="390"/>
        <v>0</v>
      </c>
      <c r="BB1183" s="10">
        <f t="shared" si="391"/>
        <v>0</v>
      </c>
      <c r="BC1183" s="10">
        <f t="shared" si="392"/>
        <v>0</v>
      </c>
      <c r="BD1183" s="10">
        <f t="shared" si="393"/>
        <v>0</v>
      </c>
      <c r="BE1183" s="10">
        <f t="shared" si="394"/>
        <v>0</v>
      </c>
      <c r="BF1183" s="10">
        <f t="shared" si="395"/>
        <v>0</v>
      </c>
      <c r="BG1183" s="10">
        <f t="shared" si="396"/>
        <v>0</v>
      </c>
      <c r="BH1183" s="10">
        <f t="shared" si="397"/>
        <v>0</v>
      </c>
    </row>
    <row r="1184" spans="1:60" ht="27.75" customHeight="1">
      <c r="A1184" t="str">
        <f t="shared" si="398"/>
        <v/>
      </c>
      <c r="B1184" s="54"/>
      <c r="C1184" s="55"/>
      <c r="D1184" s="54"/>
      <c r="E1184" s="55"/>
      <c r="F1184" s="31"/>
      <c r="G1184" s="29"/>
      <c r="H1184" s="32"/>
      <c r="I1184" s="32"/>
      <c r="J1184" s="30"/>
      <c r="K1184" s="31"/>
      <c r="L1184" s="33"/>
      <c r="M1184" s="33"/>
      <c r="N1184" s="54"/>
      <c r="O1184" s="56"/>
      <c r="P1184" s="56"/>
      <c r="Q1184" s="57"/>
      <c r="R1184" s="33"/>
      <c r="S1184" s="33"/>
      <c r="T1184" s="40"/>
      <c r="U1184" s="40"/>
      <c r="V1184" s="17"/>
      <c r="W1184" s="17"/>
      <c r="X1184" s="10" t="str">
        <f>IFERROR(VLOOKUP($F1184,PRM!$G$3:$H$5,2,FALSE),"")</f>
        <v/>
      </c>
      <c r="Y1184" s="10" t="str">
        <f>IFERROR(VLOOKUP($G1184,PRM!$I$3:$J$5,2,FALSE),"")</f>
        <v/>
      </c>
      <c r="Z1184" s="10" t="str">
        <f>IFERROR(VLOOKUP($K1184,PRM!$K$3:$L$4,2,FALSE),"")</f>
        <v/>
      </c>
      <c r="AA1184" s="10" t="str">
        <f>IFERROR(VLOOKUP($N1184,PRM!$M$3:$N$50,2,FALSE),"")</f>
        <v/>
      </c>
      <c r="AB1184" s="10" t="str">
        <f>IFERROR(VLOOKUP($Y$3&amp;$R1184,PRM!$Q$3:$R$31,2,FALSE),"")</f>
        <v/>
      </c>
      <c r="AC1184" s="10" t="str">
        <f>IFERROR(VLOOKUP($Y$3&amp;$S1184,PRM!$AH$3:$AI$133,2,FALSE),"")</f>
        <v/>
      </c>
      <c r="AD1184" s="10" t="str">
        <f>IFERROR(VLOOKUP($Y$3&amp;$T1184,PRM!$Y$3:$Z$50,2,FALSE),"")</f>
        <v>1</v>
      </c>
      <c r="AE1184" s="10" t="str">
        <f>IFERROR(VLOOKUP($Y$3&amp;$U1184,PRM!$AD$3:$AE$44,2,FALSE),"")</f>
        <v/>
      </c>
      <c r="AF1184" s="10" t="str">
        <f>IFERROR(VLOOKUP($Y$3&amp;$R1184,PRM!$Q$3:$T$31,3,FALSE),"")</f>
        <v/>
      </c>
      <c r="AG1184" s="10" t="str">
        <f>IFERROR(IF(AF1184=0,0,MATCH($Y$3,PRM!$AF$3:'PRM'!$AF$133,0)),"")</f>
        <v/>
      </c>
      <c r="AH1184" s="10" t="str">
        <f>IF($Y$3="","",(IF(AF1184=0,0,COUNTIF(PRM!$AF$3:'PRM'!$AF$133,$Y$3))))</f>
        <v/>
      </c>
      <c r="AI1184" s="10" t="str">
        <f>IFERROR(VLOOKUP($Y$3&amp;$R1184,PRM!$Q$3:$U$31,4,FALSE),"")</f>
        <v/>
      </c>
      <c r="AJ1184" s="10" t="str">
        <f>IFERROR(IF(AI1184=0,0,MATCH($Y$3,PRM!$V$3:'PRM'!$V$50,0)),"")</f>
        <v/>
      </c>
      <c r="AK1184" s="10" t="str">
        <f>IF($Y$3="","",(IF(AI1184=0,0,COUNTIF(PRM!$V$3:'PRM'!$V$50,$Y$3))))</f>
        <v/>
      </c>
      <c r="AL1184" s="10" t="str">
        <f>IFERROR(VLOOKUP($Y$3&amp;$R1184,PRM!$Q$3:$U$31,5,FALSE),"")</f>
        <v/>
      </c>
      <c r="AM1184" s="10" t="str">
        <f>IFERROR(IF(AL1184=0,0,MATCH($Y$3,PRM!$AA$3:'PRM'!$AA$94,0)),"")</f>
        <v/>
      </c>
      <c r="AN1184" s="10" t="str">
        <f>IF($Y$3="","",IF(AL1184=0,0,COUNTIF(PRM!$AA$3:'PRM'!$AA$94,$Y$3)))</f>
        <v/>
      </c>
      <c r="AO1184" s="10">
        <f t="shared" si="378"/>
        <v>0</v>
      </c>
      <c r="AP1184" s="10">
        <f t="shared" si="379"/>
        <v>0</v>
      </c>
      <c r="AQ1184" s="10">
        <f t="shared" si="380"/>
        <v>0</v>
      </c>
      <c r="AR1184" s="10">
        <f t="shared" si="381"/>
        <v>0</v>
      </c>
      <c r="AS1184" s="10">
        <f t="shared" si="382"/>
        <v>0</v>
      </c>
      <c r="AT1184" s="10">
        <f t="shared" si="383"/>
        <v>0</v>
      </c>
      <c r="AU1184" s="10">
        <f t="shared" si="384"/>
        <v>0</v>
      </c>
      <c r="AV1184" s="10">
        <f t="shared" si="385"/>
        <v>0</v>
      </c>
      <c r="AW1184" s="10">
        <f t="shared" si="386"/>
        <v>0</v>
      </c>
      <c r="AX1184" s="10">
        <f t="shared" si="387"/>
        <v>0</v>
      </c>
      <c r="AY1184" s="10">
        <f t="shared" si="388"/>
        <v>0</v>
      </c>
      <c r="AZ1184" s="10">
        <f t="shared" si="389"/>
        <v>0</v>
      </c>
      <c r="BA1184" s="10">
        <f t="shared" si="390"/>
        <v>0</v>
      </c>
      <c r="BB1184" s="10">
        <f t="shared" si="391"/>
        <v>0</v>
      </c>
      <c r="BC1184" s="10">
        <f t="shared" si="392"/>
        <v>0</v>
      </c>
      <c r="BD1184" s="10">
        <f t="shared" si="393"/>
        <v>0</v>
      </c>
      <c r="BE1184" s="10">
        <f t="shared" si="394"/>
        <v>0</v>
      </c>
      <c r="BF1184" s="10">
        <f t="shared" si="395"/>
        <v>0</v>
      </c>
      <c r="BG1184" s="10">
        <f t="shared" si="396"/>
        <v>0</v>
      </c>
      <c r="BH1184" s="10">
        <f t="shared" si="397"/>
        <v>0</v>
      </c>
    </row>
    <row r="1185" spans="1:60" ht="27.75" customHeight="1">
      <c r="A1185" t="str">
        <f t="shared" si="398"/>
        <v/>
      </c>
      <c r="B1185" s="54"/>
      <c r="C1185" s="55"/>
      <c r="D1185" s="54"/>
      <c r="E1185" s="55"/>
      <c r="F1185" s="31"/>
      <c r="G1185" s="29"/>
      <c r="H1185" s="32"/>
      <c r="I1185" s="32"/>
      <c r="J1185" s="30"/>
      <c r="K1185" s="31"/>
      <c r="L1185" s="33"/>
      <c r="M1185" s="33"/>
      <c r="N1185" s="54"/>
      <c r="O1185" s="56"/>
      <c r="P1185" s="56"/>
      <c r="Q1185" s="57"/>
      <c r="R1185" s="33"/>
      <c r="S1185" s="33"/>
      <c r="T1185" s="40"/>
      <c r="U1185" s="40"/>
      <c r="V1185" s="17"/>
      <c r="W1185" s="17"/>
      <c r="X1185" s="10" t="str">
        <f>IFERROR(VLOOKUP($F1185,PRM!$G$3:$H$5,2,FALSE),"")</f>
        <v/>
      </c>
      <c r="Y1185" s="10" t="str">
        <f>IFERROR(VLOOKUP($G1185,PRM!$I$3:$J$5,2,FALSE),"")</f>
        <v/>
      </c>
      <c r="Z1185" s="10" t="str">
        <f>IFERROR(VLOOKUP($K1185,PRM!$K$3:$L$4,2,FALSE),"")</f>
        <v/>
      </c>
      <c r="AA1185" s="10" t="str">
        <f>IFERROR(VLOOKUP($N1185,PRM!$M$3:$N$50,2,FALSE),"")</f>
        <v/>
      </c>
      <c r="AB1185" s="10" t="str">
        <f>IFERROR(VLOOKUP($Y$3&amp;$R1185,PRM!$Q$3:$R$31,2,FALSE),"")</f>
        <v/>
      </c>
      <c r="AC1185" s="10" t="str">
        <f>IFERROR(VLOOKUP($Y$3&amp;$S1185,PRM!$AH$3:$AI$133,2,FALSE),"")</f>
        <v/>
      </c>
      <c r="AD1185" s="10" t="str">
        <f>IFERROR(VLOOKUP($Y$3&amp;$T1185,PRM!$Y$3:$Z$50,2,FALSE),"")</f>
        <v>1</v>
      </c>
      <c r="AE1185" s="10" t="str">
        <f>IFERROR(VLOOKUP($Y$3&amp;$U1185,PRM!$AD$3:$AE$44,2,FALSE),"")</f>
        <v/>
      </c>
      <c r="AF1185" s="10" t="str">
        <f>IFERROR(VLOOKUP($Y$3&amp;$R1185,PRM!$Q$3:$T$31,3,FALSE),"")</f>
        <v/>
      </c>
      <c r="AG1185" s="10" t="str">
        <f>IFERROR(IF(AF1185=0,0,MATCH($Y$3,PRM!$AF$3:'PRM'!$AF$133,0)),"")</f>
        <v/>
      </c>
      <c r="AH1185" s="10" t="str">
        <f>IF($Y$3="","",(IF(AF1185=0,0,COUNTIF(PRM!$AF$3:'PRM'!$AF$133,$Y$3))))</f>
        <v/>
      </c>
      <c r="AI1185" s="10" t="str">
        <f>IFERROR(VLOOKUP($Y$3&amp;$R1185,PRM!$Q$3:$U$31,4,FALSE),"")</f>
        <v/>
      </c>
      <c r="AJ1185" s="10" t="str">
        <f>IFERROR(IF(AI1185=0,0,MATCH($Y$3,PRM!$V$3:'PRM'!$V$50,0)),"")</f>
        <v/>
      </c>
      <c r="AK1185" s="10" t="str">
        <f>IF($Y$3="","",(IF(AI1185=0,0,COUNTIF(PRM!$V$3:'PRM'!$V$50,$Y$3))))</f>
        <v/>
      </c>
      <c r="AL1185" s="10" t="str">
        <f>IFERROR(VLOOKUP($Y$3&amp;$R1185,PRM!$Q$3:$U$31,5,FALSE),"")</f>
        <v/>
      </c>
      <c r="AM1185" s="10" t="str">
        <f>IFERROR(IF(AL1185=0,0,MATCH($Y$3,PRM!$AA$3:'PRM'!$AA$94,0)),"")</f>
        <v/>
      </c>
      <c r="AN1185" s="10" t="str">
        <f>IF($Y$3="","",IF(AL1185=0,0,COUNTIF(PRM!$AA$3:'PRM'!$AA$94,$Y$3)))</f>
        <v/>
      </c>
      <c r="AO1185" s="10">
        <f t="shared" si="378"/>
        <v>0</v>
      </c>
      <c r="AP1185" s="10">
        <f t="shared" si="379"/>
        <v>0</v>
      </c>
      <c r="AQ1185" s="10">
        <f t="shared" si="380"/>
        <v>0</v>
      </c>
      <c r="AR1185" s="10">
        <f t="shared" si="381"/>
        <v>0</v>
      </c>
      <c r="AS1185" s="10">
        <f t="shared" si="382"/>
        <v>0</v>
      </c>
      <c r="AT1185" s="10">
        <f t="shared" si="383"/>
        <v>0</v>
      </c>
      <c r="AU1185" s="10">
        <f t="shared" si="384"/>
        <v>0</v>
      </c>
      <c r="AV1185" s="10">
        <f t="shared" si="385"/>
        <v>0</v>
      </c>
      <c r="AW1185" s="10">
        <f t="shared" si="386"/>
        <v>0</v>
      </c>
      <c r="AX1185" s="10">
        <f t="shared" si="387"/>
        <v>0</v>
      </c>
      <c r="AY1185" s="10">
        <f t="shared" si="388"/>
        <v>0</v>
      </c>
      <c r="AZ1185" s="10">
        <f t="shared" si="389"/>
        <v>0</v>
      </c>
      <c r="BA1185" s="10">
        <f t="shared" si="390"/>
        <v>0</v>
      </c>
      <c r="BB1185" s="10">
        <f t="shared" si="391"/>
        <v>0</v>
      </c>
      <c r="BC1185" s="10">
        <f t="shared" si="392"/>
        <v>0</v>
      </c>
      <c r="BD1185" s="10">
        <f t="shared" si="393"/>
        <v>0</v>
      </c>
      <c r="BE1185" s="10">
        <f t="shared" si="394"/>
        <v>0</v>
      </c>
      <c r="BF1185" s="10">
        <f t="shared" si="395"/>
        <v>0</v>
      </c>
      <c r="BG1185" s="10">
        <f t="shared" si="396"/>
        <v>0</v>
      </c>
      <c r="BH1185" s="10">
        <f t="shared" si="397"/>
        <v>0</v>
      </c>
    </row>
    <row r="1186" spans="1:60" ht="27.75" customHeight="1">
      <c r="A1186" t="str">
        <f t="shared" si="398"/>
        <v/>
      </c>
      <c r="B1186" s="54"/>
      <c r="C1186" s="55"/>
      <c r="D1186" s="54"/>
      <c r="E1186" s="55"/>
      <c r="F1186" s="31"/>
      <c r="G1186" s="29"/>
      <c r="H1186" s="32"/>
      <c r="I1186" s="32"/>
      <c r="J1186" s="30"/>
      <c r="K1186" s="31"/>
      <c r="L1186" s="33"/>
      <c r="M1186" s="33"/>
      <c r="N1186" s="54"/>
      <c r="O1186" s="56"/>
      <c r="P1186" s="56"/>
      <c r="Q1186" s="57"/>
      <c r="R1186" s="33"/>
      <c r="S1186" s="33"/>
      <c r="T1186" s="40"/>
      <c r="U1186" s="40"/>
      <c r="V1186" s="17"/>
      <c r="W1186" s="17"/>
      <c r="X1186" s="10" t="str">
        <f>IFERROR(VLOOKUP($F1186,PRM!$G$3:$H$5,2,FALSE),"")</f>
        <v/>
      </c>
      <c r="Y1186" s="10" t="str">
        <f>IFERROR(VLOOKUP($G1186,PRM!$I$3:$J$5,2,FALSE),"")</f>
        <v/>
      </c>
      <c r="Z1186" s="10" t="str">
        <f>IFERROR(VLOOKUP($K1186,PRM!$K$3:$L$4,2,FALSE),"")</f>
        <v/>
      </c>
      <c r="AA1186" s="10" t="str">
        <f>IFERROR(VLOOKUP($N1186,PRM!$M$3:$N$50,2,FALSE),"")</f>
        <v/>
      </c>
      <c r="AB1186" s="10" t="str">
        <f>IFERROR(VLOOKUP($Y$3&amp;$R1186,PRM!$Q$3:$R$31,2,FALSE),"")</f>
        <v/>
      </c>
      <c r="AC1186" s="10" t="str">
        <f>IFERROR(VLOOKUP($Y$3&amp;$S1186,PRM!$AH$3:$AI$133,2,FALSE),"")</f>
        <v/>
      </c>
      <c r="AD1186" s="10" t="str">
        <f>IFERROR(VLOOKUP($Y$3&amp;$T1186,PRM!$Y$3:$Z$50,2,FALSE),"")</f>
        <v>1</v>
      </c>
      <c r="AE1186" s="10" t="str">
        <f>IFERROR(VLOOKUP($Y$3&amp;$U1186,PRM!$AD$3:$AE$44,2,FALSE),"")</f>
        <v/>
      </c>
      <c r="AF1186" s="10" t="str">
        <f>IFERROR(VLOOKUP($Y$3&amp;$R1186,PRM!$Q$3:$T$31,3,FALSE),"")</f>
        <v/>
      </c>
      <c r="AG1186" s="10" t="str">
        <f>IFERROR(IF(AF1186=0,0,MATCH($Y$3,PRM!$AF$3:'PRM'!$AF$133,0)),"")</f>
        <v/>
      </c>
      <c r="AH1186" s="10" t="str">
        <f>IF($Y$3="","",(IF(AF1186=0,0,COUNTIF(PRM!$AF$3:'PRM'!$AF$133,$Y$3))))</f>
        <v/>
      </c>
      <c r="AI1186" s="10" t="str">
        <f>IFERROR(VLOOKUP($Y$3&amp;$R1186,PRM!$Q$3:$U$31,4,FALSE),"")</f>
        <v/>
      </c>
      <c r="AJ1186" s="10" t="str">
        <f>IFERROR(IF(AI1186=0,0,MATCH($Y$3,PRM!$V$3:'PRM'!$V$50,0)),"")</f>
        <v/>
      </c>
      <c r="AK1186" s="10" t="str">
        <f>IF($Y$3="","",(IF(AI1186=0,0,COUNTIF(PRM!$V$3:'PRM'!$V$50,$Y$3))))</f>
        <v/>
      </c>
      <c r="AL1186" s="10" t="str">
        <f>IFERROR(VLOOKUP($Y$3&amp;$R1186,PRM!$Q$3:$U$31,5,FALSE),"")</f>
        <v/>
      </c>
      <c r="AM1186" s="10" t="str">
        <f>IFERROR(IF(AL1186=0,0,MATCH($Y$3,PRM!$AA$3:'PRM'!$AA$94,0)),"")</f>
        <v/>
      </c>
      <c r="AN1186" s="10" t="str">
        <f>IF($Y$3="","",IF(AL1186=0,0,COUNTIF(PRM!$AA$3:'PRM'!$AA$94,$Y$3)))</f>
        <v/>
      </c>
      <c r="AO1186" s="10">
        <f t="shared" si="378"/>
        <v>0</v>
      </c>
      <c r="AP1186" s="10">
        <f t="shared" si="379"/>
        <v>0</v>
      </c>
      <c r="AQ1186" s="10">
        <f t="shared" si="380"/>
        <v>0</v>
      </c>
      <c r="AR1186" s="10">
        <f t="shared" si="381"/>
        <v>0</v>
      </c>
      <c r="AS1186" s="10">
        <f t="shared" si="382"/>
        <v>0</v>
      </c>
      <c r="AT1186" s="10">
        <f t="shared" si="383"/>
        <v>0</v>
      </c>
      <c r="AU1186" s="10">
        <f t="shared" si="384"/>
        <v>0</v>
      </c>
      <c r="AV1186" s="10">
        <f t="shared" si="385"/>
        <v>0</v>
      </c>
      <c r="AW1186" s="10">
        <f t="shared" si="386"/>
        <v>0</v>
      </c>
      <c r="AX1186" s="10">
        <f t="shared" si="387"/>
        <v>0</v>
      </c>
      <c r="AY1186" s="10">
        <f t="shared" si="388"/>
        <v>0</v>
      </c>
      <c r="AZ1186" s="10">
        <f t="shared" si="389"/>
        <v>0</v>
      </c>
      <c r="BA1186" s="10">
        <f t="shared" si="390"/>
        <v>0</v>
      </c>
      <c r="BB1186" s="10">
        <f t="shared" si="391"/>
        <v>0</v>
      </c>
      <c r="BC1186" s="10">
        <f t="shared" si="392"/>
        <v>0</v>
      </c>
      <c r="BD1186" s="10">
        <f t="shared" si="393"/>
        <v>0</v>
      </c>
      <c r="BE1186" s="10">
        <f t="shared" si="394"/>
        <v>0</v>
      </c>
      <c r="BF1186" s="10">
        <f t="shared" si="395"/>
        <v>0</v>
      </c>
      <c r="BG1186" s="10">
        <f t="shared" si="396"/>
        <v>0</v>
      </c>
      <c r="BH1186" s="10">
        <f t="shared" si="397"/>
        <v>0</v>
      </c>
    </row>
    <row r="1187" spans="1:60" ht="27.75" customHeight="1">
      <c r="A1187" t="str">
        <f t="shared" si="398"/>
        <v/>
      </c>
      <c r="B1187" s="54"/>
      <c r="C1187" s="55"/>
      <c r="D1187" s="54"/>
      <c r="E1187" s="55"/>
      <c r="F1187" s="31"/>
      <c r="G1187" s="29"/>
      <c r="H1187" s="32"/>
      <c r="I1187" s="32"/>
      <c r="J1187" s="30"/>
      <c r="K1187" s="31"/>
      <c r="L1187" s="33"/>
      <c r="M1187" s="33"/>
      <c r="N1187" s="54"/>
      <c r="O1187" s="56"/>
      <c r="P1187" s="56"/>
      <c r="Q1187" s="57"/>
      <c r="R1187" s="33"/>
      <c r="S1187" s="33"/>
      <c r="T1187" s="40"/>
      <c r="U1187" s="40"/>
      <c r="V1187" s="17"/>
      <c r="W1187" s="17"/>
      <c r="X1187" s="10" t="str">
        <f>IFERROR(VLOOKUP($F1187,PRM!$G$3:$H$5,2,FALSE),"")</f>
        <v/>
      </c>
      <c r="Y1187" s="10" t="str">
        <f>IFERROR(VLOOKUP($G1187,PRM!$I$3:$J$5,2,FALSE),"")</f>
        <v/>
      </c>
      <c r="Z1187" s="10" t="str">
        <f>IFERROR(VLOOKUP($K1187,PRM!$K$3:$L$4,2,FALSE),"")</f>
        <v/>
      </c>
      <c r="AA1187" s="10" t="str">
        <f>IFERROR(VLOOKUP($N1187,PRM!$M$3:$N$50,2,FALSE),"")</f>
        <v/>
      </c>
      <c r="AB1187" s="10" t="str">
        <f>IFERROR(VLOOKUP($Y$3&amp;$R1187,PRM!$Q$3:$R$31,2,FALSE),"")</f>
        <v/>
      </c>
      <c r="AC1187" s="10" t="str">
        <f>IFERROR(VLOOKUP($Y$3&amp;$S1187,PRM!$AH$3:$AI$133,2,FALSE),"")</f>
        <v/>
      </c>
      <c r="AD1187" s="10" t="str">
        <f>IFERROR(VLOOKUP($Y$3&amp;$T1187,PRM!$Y$3:$Z$50,2,FALSE),"")</f>
        <v>1</v>
      </c>
      <c r="AE1187" s="10" t="str">
        <f>IFERROR(VLOOKUP($Y$3&amp;$U1187,PRM!$AD$3:$AE$44,2,FALSE),"")</f>
        <v/>
      </c>
      <c r="AF1187" s="10" t="str">
        <f>IFERROR(VLOOKUP($Y$3&amp;$R1187,PRM!$Q$3:$T$31,3,FALSE),"")</f>
        <v/>
      </c>
      <c r="AG1187" s="10" t="str">
        <f>IFERROR(IF(AF1187=0,0,MATCH($Y$3,PRM!$AF$3:'PRM'!$AF$133,0)),"")</f>
        <v/>
      </c>
      <c r="AH1187" s="10" t="str">
        <f>IF($Y$3="","",(IF(AF1187=0,0,COUNTIF(PRM!$AF$3:'PRM'!$AF$133,$Y$3))))</f>
        <v/>
      </c>
      <c r="AI1187" s="10" t="str">
        <f>IFERROR(VLOOKUP($Y$3&amp;$R1187,PRM!$Q$3:$U$31,4,FALSE),"")</f>
        <v/>
      </c>
      <c r="AJ1187" s="10" t="str">
        <f>IFERROR(IF(AI1187=0,0,MATCH($Y$3,PRM!$V$3:'PRM'!$V$50,0)),"")</f>
        <v/>
      </c>
      <c r="AK1187" s="10" t="str">
        <f>IF($Y$3="","",(IF(AI1187=0,0,COUNTIF(PRM!$V$3:'PRM'!$V$50,$Y$3))))</f>
        <v/>
      </c>
      <c r="AL1187" s="10" t="str">
        <f>IFERROR(VLOOKUP($Y$3&amp;$R1187,PRM!$Q$3:$U$31,5,FALSE),"")</f>
        <v/>
      </c>
      <c r="AM1187" s="10" t="str">
        <f>IFERROR(IF(AL1187=0,0,MATCH($Y$3,PRM!$AA$3:'PRM'!$AA$94,0)),"")</f>
        <v/>
      </c>
      <c r="AN1187" s="10" t="str">
        <f>IF($Y$3="","",IF(AL1187=0,0,COUNTIF(PRM!$AA$3:'PRM'!$AA$94,$Y$3)))</f>
        <v/>
      </c>
      <c r="AO1187" s="10">
        <f t="shared" si="378"/>
        <v>0</v>
      </c>
      <c r="AP1187" s="10">
        <f t="shared" si="379"/>
        <v>0</v>
      </c>
      <c r="AQ1187" s="10">
        <f t="shared" si="380"/>
        <v>0</v>
      </c>
      <c r="AR1187" s="10">
        <f t="shared" si="381"/>
        <v>0</v>
      </c>
      <c r="AS1187" s="10">
        <f t="shared" si="382"/>
        <v>0</v>
      </c>
      <c r="AT1187" s="10">
        <f t="shared" si="383"/>
        <v>0</v>
      </c>
      <c r="AU1187" s="10">
        <f t="shared" si="384"/>
        <v>0</v>
      </c>
      <c r="AV1187" s="10">
        <f t="shared" si="385"/>
        <v>0</v>
      </c>
      <c r="AW1187" s="10">
        <f t="shared" si="386"/>
        <v>0</v>
      </c>
      <c r="AX1187" s="10">
        <f t="shared" si="387"/>
        <v>0</v>
      </c>
      <c r="AY1187" s="10">
        <f t="shared" si="388"/>
        <v>0</v>
      </c>
      <c r="AZ1187" s="10">
        <f t="shared" si="389"/>
        <v>0</v>
      </c>
      <c r="BA1187" s="10">
        <f t="shared" si="390"/>
        <v>0</v>
      </c>
      <c r="BB1187" s="10">
        <f t="shared" si="391"/>
        <v>0</v>
      </c>
      <c r="BC1187" s="10">
        <f t="shared" si="392"/>
        <v>0</v>
      </c>
      <c r="BD1187" s="10">
        <f t="shared" si="393"/>
        <v>0</v>
      </c>
      <c r="BE1187" s="10">
        <f t="shared" si="394"/>
        <v>0</v>
      </c>
      <c r="BF1187" s="10">
        <f t="shared" si="395"/>
        <v>0</v>
      </c>
      <c r="BG1187" s="10">
        <f t="shared" si="396"/>
        <v>0</v>
      </c>
      <c r="BH1187" s="10">
        <f t="shared" si="397"/>
        <v>0</v>
      </c>
    </row>
    <row r="1188" spans="1:60" ht="27.75" customHeight="1">
      <c r="A1188" t="str">
        <f t="shared" si="398"/>
        <v/>
      </c>
      <c r="B1188" s="54"/>
      <c r="C1188" s="55"/>
      <c r="D1188" s="54"/>
      <c r="E1188" s="55"/>
      <c r="F1188" s="31"/>
      <c r="G1188" s="29"/>
      <c r="H1188" s="32"/>
      <c r="I1188" s="32"/>
      <c r="J1188" s="30"/>
      <c r="K1188" s="31"/>
      <c r="L1188" s="33"/>
      <c r="M1188" s="33"/>
      <c r="N1188" s="54"/>
      <c r="O1188" s="56"/>
      <c r="P1188" s="56"/>
      <c r="Q1188" s="57"/>
      <c r="R1188" s="33"/>
      <c r="S1188" s="33"/>
      <c r="T1188" s="40"/>
      <c r="U1188" s="40"/>
      <c r="V1188" s="17"/>
      <c r="W1188" s="17"/>
      <c r="X1188" s="10" t="str">
        <f>IFERROR(VLOOKUP($F1188,PRM!$G$3:$H$5,2,FALSE),"")</f>
        <v/>
      </c>
      <c r="Y1188" s="10" t="str">
        <f>IFERROR(VLOOKUP($G1188,PRM!$I$3:$J$5,2,FALSE),"")</f>
        <v/>
      </c>
      <c r="Z1188" s="10" t="str">
        <f>IFERROR(VLOOKUP($K1188,PRM!$K$3:$L$4,2,FALSE),"")</f>
        <v/>
      </c>
      <c r="AA1188" s="10" t="str">
        <f>IFERROR(VLOOKUP($N1188,PRM!$M$3:$N$50,2,FALSE),"")</f>
        <v/>
      </c>
      <c r="AB1188" s="10" t="str">
        <f>IFERROR(VLOOKUP($Y$3&amp;$R1188,PRM!$Q$3:$R$31,2,FALSE),"")</f>
        <v/>
      </c>
      <c r="AC1188" s="10" t="str">
        <f>IFERROR(VLOOKUP($Y$3&amp;$S1188,PRM!$AH$3:$AI$133,2,FALSE),"")</f>
        <v/>
      </c>
      <c r="AD1188" s="10" t="str">
        <f>IFERROR(VLOOKUP($Y$3&amp;$T1188,PRM!$Y$3:$Z$50,2,FALSE),"")</f>
        <v>1</v>
      </c>
      <c r="AE1188" s="10" t="str">
        <f>IFERROR(VLOOKUP($Y$3&amp;$U1188,PRM!$AD$3:$AE$44,2,FALSE),"")</f>
        <v/>
      </c>
      <c r="AF1188" s="10" t="str">
        <f>IFERROR(VLOOKUP($Y$3&amp;$R1188,PRM!$Q$3:$T$31,3,FALSE),"")</f>
        <v/>
      </c>
      <c r="AG1188" s="10" t="str">
        <f>IFERROR(IF(AF1188=0,0,MATCH($Y$3,PRM!$AF$3:'PRM'!$AF$133,0)),"")</f>
        <v/>
      </c>
      <c r="AH1188" s="10" t="str">
        <f>IF($Y$3="","",(IF(AF1188=0,0,COUNTIF(PRM!$AF$3:'PRM'!$AF$133,$Y$3))))</f>
        <v/>
      </c>
      <c r="AI1188" s="10" t="str">
        <f>IFERROR(VLOOKUP($Y$3&amp;$R1188,PRM!$Q$3:$U$31,4,FALSE),"")</f>
        <v/>
      </c>
      <c r="AJ1188" s="10" t="str">
        <f>IFERROR(IF(AI1188=0,0,MATCH($Y$3,PRM!$V$3:'PRM'!$V$50,0)),"")</f>
        <v/>
      </c>
      <c r="AK1188" s="10" t="str">
        <f>IF($Y$3="","",(IF(AI1188=0,0,COUNTIF(PRM!$V$3:'PRM'!$V$50,$Y$3))))</f>
        <v/>
      </c>
      <c r="AL1188" s="10" t="str">
        <f>IFERROR(VLOOKUP($Y$3&amp;$R1188,PRM!$Q$3:$U$31,5,FALSE),"")</f>
        <v/>
      </c>
      <c r="AM1188" s="10" t="str">
        <f>IFERROR(IF(AL1188=0,0,MATCH($Y$3,PRM!$AA$3:'PRM'!$AA$94,0)),"")</f>
        <v/>
      </c>
      <c r="AN1188" s="10" t="str">
        <f>IF($Y$3="","",IF(AL1188=0,0,COUNTIF(PRM!$AA$3:'PRM'!$AA$94,$Y$3)))</f>
        <v/>
      </c>
      <c r="AO1188" s="10">
        <f t="shared" si="378"/>
        <v>0</v>
      </c>
      <c r="AP1188" s="10">
        <f t="shared" si="379"/>
        <v>0</v>
      </c>
      <c r="AQ1188" s="10">
        <f t="shared" si="380"/>
        <v>0</v>
      </c>
      <c r="AR1188" s="10">
        <f t="shared" si="381"/>
        <v>0</v>
      </c>
      <c r="AS1188" s="10">
        <f t="shared" si="382"/>
        <v>0</v>
      </c>
      <c r="AT1188" s="10">
        <f t="shared" si="383"/>
        <v>0</v>
      </c>
      <c r="AU1188" s="10">
        <f t="shared" si="384"/>
        <v>0</v>
      </c>
      <c r="AV1188" s="10">
        <f t="shared" si="385"/>
        <v>0</v>
      </c>
      <c r="AW1188" s="10">
        <f t="shared" si="386"/>
        <v>0</v>
      </c>
      <c r="AX1188" s="10">
        <f t="shared" si="387"/>
        <v>0</v>
      </c>
      <c r="AY1188" s="10">
        <f t="shared" si="388"/>
        <v>0</v>
      </c>
      <c r="AZ1188" s="10">
        <f t="shared" si="389"/>
        <v>0</v>
      </c>
      <c r="BA1188" s="10">
        <f t="shared" si="390"/>
        <v>0</v>
      </c>
      <c r="BB1188" s="10">
        <f t="shared" si="391"/>
        <v>0</v>
      </c>
      <c r="BC1188" s="10">
        <f t="shared" si="392"/>
        <v>0</v>
      </c>
      <c r="BD1188" s="10">
        <f t="shared" si="393"/>
        <v>0</v>
      </c>
      <c r="BE1188" s="10">
        <f t="shared" si="394"/>
        <v>0</v>
      </c>
      <c r="BF1188" s="10">
        <f t="shared" si="395"/>
        <v>0</v>
      </c>
      <c r="BG1188" s="10">
        <f t="shared" si="396"/>
        <v>0</v>
      </c>
      <c r="BH1188" s="10">
        <f t="shared" si="397"/>
        <v>0</v>
      </c>
    </row>
    <row r="1189" spans="1:60" ht="27.75" customHeight="1">
      <c r="A1189" t="str">
        <f t="shared" si="398"/>
        <v/>
      </c>
      <c r="B1189" s="54"/>
      <c r="C1189" s="55"/>
      <c r="D1189" s="54"/>
      <c r="E1189" s="55"/>
      <c r="F1189" s="31"/>
      <c r="G1189" s="29"/>
      <c r="H1189" s="32"/>
      <c r="I1189" s="32"/>
      <c r="J1189" s="30"/>
      <c r="K1189" s="31"/>
      <c r="L1189" s="33"/>
      <c r="M1189" s="33"/>
      <c r="N1189" s="54"/>
      <c r="O1189" s="56"/>
      <c r="P1189" s="56"/>
      <c r="Q1189" s="57"/>
      <c r="R1189" s="33"/>
      <c r="S1189" s="33"/>
      <c r="T1189" s="40"/>
      <c r="U1189" s="40"/>
      <c r="V1189" s="17"/>
      <c r="W1189" s="17"/>
      <c r="X1189" s="10" t="str">
        <f>IFERROR(VLOOKUP($F1189,PRM!$G$3:$H$5,2,FALSE),"")</f>
        <v/>
      </c>
      <c r="Y1189" s="10" t="str">
        <f>IFERROR(VLOOKUP($G1189,PRM!$I$3:$J$5,2,FALSE),"")</f>
        <v/>
      </c>
      <c r="Z1189" s="10" t="str">
        <f>IFERROR(VLOOKUP($K1189,PRM!$K$3:$L$4,2,FALSE),"")</f>
        <v/>
      </c>
      <c r="AA1189" s="10" t="str">
        <f>IFERROR(VLOOKUP($N1189,PRM!$M$3:$N$50,2,FALSE),"")</f>
        <v/>
      </c>
      <c r="AB1189" s="10" t="str">
        <f>IFERROR(VLOOKUP($Y$3&amp;$R1189,PRM!$Q$3:$R$31,2,FALSE),"")</f>
        <v/>
      </c>
      <c r="AC1189" s="10" t="str">
        <f>IFERROR(VLOOKUP($Y$3&amp;$S1189,PRM!$AH$3:$AI$133,2,FALSE),"")</f>
        <v/>
      </c>
      <c r="AD1189" s="10" t="str">
        <f>IFERROR(VLOOKUP($Y$3&amp;$T1189,PRM!$Y$3:$Z$50,2,FALSE),"")</f>
        <v>1</v>
      </c>
      <c r="AE1189" s="10" t="str">
        <f>IFERROR(VLOOKUP($Y$3&amp;$U1189,PRM!$AD$3:$AE$44,2,FALSE),"")</f>
        <v/>
      </c>
      <c r="AF1189" s="10" t="str">
        <f>IFERROR(VLOOKUP($Y$3&amp;$R1189,PRM!$Q$3:$T$31,3,FALSE),"")</f>
        <v/>
      </c>
      <c r="AG1189" s="10" t="str">
        <f>IFERROR(IF(AF1189=0,0,MATCH($Y$3,PRM!$AF$3:'PRM'!$AF$133,0)),"")</f>
        <v/>
      </c>
      <c r="AH1189" s="10" t="str">
        <f>IF($Y$3="","",(IF(AF1189=0,0,COUNTIF(PRM!$AF$3:'PRM'!$AF$133,$Y$3))))</f>
        <v/>
      </c>
      <c r="AI1189" s="10" t="str">
        <f>IFERROR(VLOOKUP($Y$3&amp;$R1189,PRM!$Q$3:$U$31,4,FALSE),"")</f>
        <v/>
      </c>
      <c r="AJ1189" s="10" t="str">
        <f>IFERROR(IF(AI1189=0,0,MATCH($Y$3,PRM!$V$3:'PRM'!$V$50,0)),"")</f>
        <v/>
      </c>
      <c r="AK1189" s="10" t="str">
        <f>IF($Y$3="","",(IF(AI1189=0,0,COUNTIF(PRM!$V$3:'PRM'!$V$50,$Y$3))))</f>
        <v/>
      </c>
      <c r="AL1189" s="10" t="str">
        <f>IFERROR(VLOOKUP($Y$3&amp;$R1189,PRM!$Q$3:$U$31,5,FALSE),"")</f>
        <v/>
      </c>
      <c r="AM1189" s="10" t="str">
        <f>IFERROR(IF(AL1189=0,0,MATCH($Y$3,PRM!$AA$3:'PRM'!$AA$94,0)),"")</f>
        <v/>
      </c>
      <c r="AN1189" s="10" t="str">
        <f>IF($Y$3="","",IF(AL1189=0,0,COUNTIF(PRM!$AA$3:'PRM'!$AA$94,$Y$3)))</f>
        <v/>
      </c>
      <c r="AO1189" s="10">
        <f t="shared" si="378"/>
        <v>0</v>
      </c>
      <c r="AP1189" s="10">
        <f t="shared" si="379"/>
        <v>0</v>
      </c>
      <c r="AQ1189" s="10">
        <f t="shared" si="380"/>
        <v>0</v>
      </c>
      <c r="AR1189" s="10">
        <f t="shared" si="381"/>
        <v>0</v>
      </c>
      <c r="AS1189" s="10">
        <f t="shared" si="382"/>
        <v>0</v>
      </c>
      <c r="AT1189" s="10">
        <f t="shared" si="383"/>
        <v>0</v>
      </c>
      <c r="AU1189" s="10">
        <f t="shared" si="384"/>
        <v>0</v>
      </c>
      <c r="AV1189" s="10">
        <f t="shared" si="385"/>
        <v>0</v>
      </c>
      <c r="AW1189" s="10">
        <f t="shared" si="386"/>
        <v>0</v>
      </c>
      <c r="AX1189" s="10">
        <f t="shared" si="387"/>
        <v>0</v>
      </c>
      <c r="AY1189" s="10">
        <f t="shared" si="388"/>
        <v>0</v>
      </c>
      <c r="AZ1189" s="10">
        <f t="shared" si="389"/>
        <v>0</v>
      </c>
      <c r="BA1189" s="10">
        <f t="shared" si="390"/>
        <v>0</v>
      </c>
      <c r="BB1189" s="10">
        <f t="shared" si="391"/>
        <v>0</v>
      </c>
      <c r="BC1189" s="10">
        <f t="shared" si="392"/>
        <v>0</v>
      </c>
      <c r="BD1189" s="10">
        <f t="shared" si="393"/>
        <v>0</v>
      </c>
      <c r="BE1189" s="10">
        <f t="shared" si="394"/>
        <v>0</v>
      </c>
      <c r="BF1189" s="10">
        <f t="shared" si="395"/>
        <v>0</v>
      </c>
      <c r="BG1189" s="10">
        <f t="shared" si="396"/>
        <v>0</v>
      </c>
      <c r="BH1189" s="10">
        <f t="shared" si="397"/>
        <v>0</v>
      </c>
    </row>
    <row r="1190" spans="1:60" ht="27.75" customHeight="1">
      <c r="A1190" t="str">
        <f t="shared" si="398"/>
        <v/>
      </c>
      <c r="B1190" s="54"/>
      <c r="C1190" s="55"/>
      <c r="D1190" s="54"/>
      <c r="E1190" s="55"/>
      <c r="F1190" s="31"/>
      <c r="G1190" s="29"/>
      <c r="H1190" s="32"/>
      <c r="I1190" s="32"/>
      <c r="J1190" s="30"/>
      <c r="K1190" s="31"/>
      <c r="L1190" s="33"/>
      <c r="M1190" s="33"/>
      <c r="N1190" s="54"/>
      <c r="O1190" s="56"/>
      <c r="P1190" s="56"/>
      <c r="Q1190" s="57"/>
      <c r="R1190" s="33"/>
      <c r="S1190" s="33"/>
      <c r="T1190" s="40"/>
      <c r="U1190" s="40"/>
      <c r="V1190" s="17"/>
      <c r="W1190" s="17"/>
      <c r="X1190" s="10" t="str">
        <f>IFERROR(VLOOKUP($F1190,PRM!$G$3:$H$5,2,FALSE),"")</f>
        <v/>
      </c>
      <c r="Y1190" s="10" t="str">
        <f>IFERROR(VLOOKUP($G1190,PRM!$I$3:$J$5,2,FALSE),"")</f>
        <v/>
      </c>
      <c r="Z1190" s="10" t="str">
        <f>IFERROR(VLOOKUP($K1190,PRM!$K$3:$L$4,2,FALSE),"")</f>
        <v/>
      </c>
      <c r="AA1190" s="10" t="str">
        <f>IFERROR(VLOOKUP($N1190,PRM!$M$3:$N$50,2,FALSE),"")</f>
        <v/>
      </c>
      <c r="AB1190" s="10" t="str">
        <f>IFERROR(VLOOKUP($Y$3&amp;$R1190,PRM!$Q$3:$R$31,2,FALSE),"")</f>
        <v/>
      </c>
      <c r="AC1190" s="10" t="str">
        <f>IFERROR(VLOOKUP($Y$3&amp;$S1190,PRM!$AH$3:$AI$133,2,FALSE),"")</f>
        <v/>
      </c>
      <c r="AD1190" s="10" t="str">
        <f>IFERROR(VLOOKUP($Y$3&amp;$T1190,PRM!$Y$3:$Z$50,2,FALSE),"")</f>
        <v>1</v>
      </c>
      <c r="AE1190" s="10" t="str">
        <f>IFERROR(VLOOKUP($Y$3&amp;$U1190,PRM!$AD$3:$AE$44,2,FALSE),"")</f>
        <v/>
      </c>
      <c r="AF1190" s="10" t="str">
        <f>IFERROR(VLOOKUP($Y$3&amp;$R1190,PRM!$Q$3:$T$31,3,FALSE),"")</f>
        <v/>
      </c>
      <c r="AG1190" s="10" t="str">
        <f>IFERROR(IF(AF1190=0,0,MATCH($Y$3,PRM!$AF$3:'PRM'!$AF$133,0)),"")</f>
        <v/>
      </c>
      <c r="AH1190" s="10" t="str">
        <f>IF($Y$3="","",(IF(AF1190=0,0,COUNTIF(PRM!$AF$3:'PRM'!$AF$133,$Y$3))))</f>
        <v/>
      </c>
      <c r="AI1190" s="10" t="str">
        <f>IFERROR(VLOOKUP($Y$3&amp;$R1190,PRM!$Q$3:$U$31,4,FALSE),"")</f>
        <v/>
      </c>
      <c r="AJ1190" s="10" t="str">
        <f>IFERROR(IF(AI1190=0,0,MATCH($Y$3,PRM!$V$3:'PRM'!$V$50,0)),"")</f>
        <v/>
      </c>
      <c r="AK1190" s="10" t="str">
        <f>IF($Y$3="","",(IF(AI1190=0,0,COUNTIF(PRM!$V$3:'PRM'!$V$50,$Y$3))))</f>
        <v/>
      </c>
      <c r="AL1190" s="10" t="str">
        <f>IFERROR(VLOOKUP($Y$3&amp;$R1190,PRM!$Q$3:$U$31,5,FALSE),"")</f>
        <v/>
      </c>
      <c r="AM1190" s="10" t="str">
        <f>IFERROR(IF(AL1190=0,0,MATCH($Y$3,PRM!$AA$3:'PRM'!$AA$94,0)),"")</f>
        <v/>
      </c>
      <c r="AN1190" s="10" t="str">
        <f>IF($Y$3="","",IF(AL1190=0,0,COUNTIF(PRM!$AA$3:'PRM'!$AA$94,$Y$3)))</f>
        <v/>
      </c>
      <c r="AO1190" s="10">
        <f t="shared" si="378"/>
        <v>0</v>
      </c>
      <c r="AP1190" s="10">
        <f t="shared" si="379"/>
        <v>0</v>
      </c>
      <c r="AQ1190" s="10">
        <f t="shared" si="380"/>
        <v>0</v>
      </c>
      <c r="AR1190" s="10">
        <f t="shared" si="381"/>
        <v>0</v>
      </c>
      <c r="AS1190" s="10">
        <f t="shared" si="382"/>
        <v>0</v>
      </c>
      <c r="AT1190" s="10">
        <f t="shared" si="383"/>
        <v>0</v>
      </c>
      <c r="AU1190" s="10">
        <f t="shared" si="384"/>
        <v>0</v>
      </c>
      <c r="AV1190" s="10">
        <f t="shared" si="385"/>
        <v>0</v>
      </c>
      <c r="AW1190" s="10">
        <f t="shared" si="386"/>
        <v>0</v>
      </c>
      <c r="AX1190" s="10">
        <f t="shared" si="387"/>
        <v>0</v>
      </c>
      <c r="AY1190" s="10">
        <f t="shared" si="388"/>
        <v>0</v>
      </c>
      <c r="AZ1190" s="10">
        <f t="shared" si="389"/>
        <v>0</v>
      </c>
      <c r="BA1190" s="10">
        <f t="shared" si="390"/>
        <v>0</v>
      </c>
      <c r="BB1190" s="10">
        <f t="shared" si="391"/>
        <v>0</v>
      </c>
      <c r="BC1190" s="10">
        <f t="shared" si="392"/>
        <v>0</v>
      </c>
      <c r="BD1190" s="10">
        <f t="shared" si="393"/>
        <v>0</v>
      </c>
      <c r="BE1190" s="10">
        <f t="shared" si="394"/>
        <v>0</v>
      </c>
      <c r="BF1190" s="10">
        <f t="shared" si="395"/>
        <v>0</v>
      </c>
      <c r="BG1190" s="10">
        <f t="shared" si="396"/>
        <v>0</v>
      </c>
      <c r="BH1190" s="10">
        <f t="shared" si="397"/>
        <v>0</v>
      </c>
    </row>
    <row r="1191" spans="1:60" ht="27.75" customHeight="1">
      <c r="A1191" t="str">
        <f t="shared" si="398"/>
        <v/>
      </c>
      <c r="B1191" s="54"/>
      <c r="C1191" s="55"/>
      <c r="D1191" s="54"/>
      <c r="E1191" s="55"/>
      <c r="F1191" s="31"/>
      <c r="G1191" s="29"/>
      <c r="H1191" s="32"/>
      <c r="I1191" s="32"/>
      <c r="J1191" s="30"/>
      <c r="K1191" s="31"/>
      <c r="L1191" s="33"/>
      <c r="M1191" s="33"/>
      <c r="N1191" s="54"/>
      <c r="O1191" s="56"/>
      <c r="P1191" s="56"/>
      <c r="Q1191" s="57"/>
      <c r="R1191" s="33"/>
      <c r="S1191" s="33"/>
      <c r="T1191" s="40"/>
      <c r="U1191" s="40"/>
      <c r="V1191" s="17"/>
      <c r="W1191" s="17"/>
      <c r="X1191" s="10" t="str">
        <f>IFERROR(VLOOKUP($F1191,PRM!$G$3:$H$5,2,FALSE),"")</f>
        <v/>
      </c>
      <c r="Y1191" s="10" t="str">
        <f>IFERROR(VLOOKUP($G1191,PRM!$I$3:$J$5,2,FALSE),"")</f>
        <v/>
      </c>
      <c r="Z1191" s="10" t="str">
        <f>IFERROR(VLOOKUP($K1191,PRM!$K$3:$L$4,2,FALSE),"")</f>
        <v/>
      </c>
      <c r="AA1191" s="10" t="str">
        <f>IFERROR(VLOOKUP($N1191,PRM!$M$3:$N$50,2,FALSE),"")</f>
        <v/>
      </c>
      <c r="AB1191" s="10" t="str">
        <f>IFERROR(VLOOKUP($Y$3&amp;$R1191,PRM!$Q$3:$R$31,2,FALSE),"")</f>
        <v/>
      </c>
      <c r="AC1191" s="10" t="str">
        <f>IFERROR(VLOOKUP($Y$3&amp;$S1191,PRM!$AH$3:$AI$133,2,FALSE),"")</f>
        <v/>
      </c>
      <c r="AD1191" s="10" t="str">
        <f>IFERROR(VLOOKUP($Y$3&amp;$T1191,PRM!$Y$3:$Z$50,2,FALSE),"")</f>
        <v>1</v>
      </c>
      <c r="AE1191" s="10" t="str">
        <f>IFERROR(VLOOKUP($Y$3&amp;$U1191,PRM!$AD$3:$AE$44,2,FALSE),"")</f>
        <v/>
      </c>
      <c r="AF1191" s="10" t="str">
        <f>IFERROR(VLOOKUP($Y$3&amp;$R1191,PRM!$Q$3:$T$31,3,FALSE),"")</f>
        <v/>
      </c>
      <c r="AG1191" s="10" t="str">
        <f>IFERROR(IF(AF1191=0,0,MATCH($Y$3,PRM!$AF$3:'PRM'!$AF$133,0)),"")</f>
        <v/>
      </c>
      <c r="AH1191" s="10" t="str">
        <f>IF($Y$3="","",(IF(AF1191=0,0,COUNTIF(PRM!$AF$3:'PRM'!$AF$133,$Y$3))))</f>
        <v/>
      </c>
      <c r="AI1191" s="10" t="str">
        <f>IFERROR(VLOOKUP($Y$3&amp;$R1191,PRM!$Q$3:$U$31,4,FALSE),"")</f>
        <v/>
      </c>
      <c r="AJ1191" s="10" t="str">
        <f>IFERROR(IF(AI1191=0,0,MATCH($Y$3,PRM!$V$3:'PRM'!$V$50,0)),"")</f>
        <v/>
      </c>
      <c r="AK1191" s="10" t="str">
        <f>IF($Y$3="","",(IF(AI1191=0,0,COUNTIF(PRM!$V$3:'PRM'!$V$50,$Y$3))))</f>
        <v/>
      </c>
      <c r="AL1191" s="10" t="str">
        <f>IFERROR(VLOOKUP($Y$3&amp;$R1191,PRM!$Q$3:$U$31,5,FALSE),"")</f>
        <v/>
      </c>
      <c r="AM1191" s="10" t="str">
        <f>IFERROR(IF(AL1191=0,0,MATCH($Y$3,PRM!$AA$3:'PRM'!$AA$94,0)),"")</f>
        <v/>
      </c>
      <c r="AN1191" s="10" t="str">
        <f>IF($Y$3="","",IF(AL1191=0,0,COUNTIF(PRM!$AA$3:'PRM'!$AA$94,$Y$3)))</f>
        <v/>
      </c>
      <c r="AO1191" s="10">
        <f t="shared" si="378"/>
        <v>0</v>
      </c>
      <c r="AP1191" s="10">
        <f t="shared" si="379"/>
        <v>0</v>
      </c>
      <c r="AQ1191" s="10">
        <f t="shared" si="380"/>
        <v>0</v>
      </c>
      <c r="AR1191" s="10">
        <f t="shared" si="381"/>
        <v>0</v>
      </c>
      <c r="AS1191" s="10">
        <f t="shared" si="382"/>
        <v>0</v>
      </c>
      <c r="AT1191" s="10">
        <f t="shared" si="383"/>
        <v>0</v>
      </c>
      <c r="AU1191" s="10">
        <f t="shared" si="384"/>
        <v>0</v>
      </c>
      <c r="AV1191" s="10">
        <f t="shared" si="385"/>
        <v>0</v>
      </c>
      <c r="AW1191" s="10">
        <f t="shared" si="386"/>
        <v>0</v>
      </c>
      <c r="AX1191" s="10">
        <f t="shared" si="387"/>
        <v>0</v>
      </c>
      <c r="AY1191" s="10">
        <f t="shared" si="388"/>
        <v>0</v>
      </c>
      <c r="AZ1191" s="10">
        <f t="shared" si="389"/>
        <v>0</v>
      </c>
      <c r="BA1191" s="10">
        <f t="shared" si="390"/>
        <v>0</v>
      </c>
      <c r="BB1191" s="10">
        <f t="shared" si="391"/>
        <v>0</v>
      </c>
      <c r="BC1191" s="10">
        <f t="shared" si="392"/>
        <v>0</v>
      </c>
      <c r="BD1191" s="10">
        <f t="shared" si="393"/>
        <v>0</v>
      </c>
      <c r="BE1191" s="10">
        <f t="shared" si="394"/>
        <v>0</v>
      </c>
      <c r="BF1191" s="10">
        <f t="shared" si="395"/>
        <v>0</v>
      </c>
      <c r="BG1191" s="10">
        <f t="shared" si="396"/>
        <v>0</v>
      </c>
      <c r="BH1191" s="10">
        <f t="shared" si="397"/>
        <v>0</v>
      </c>
    </row>
    <row r="1192" spans="1:60" ht="27.75" customHeight="1">
      <c r="A1192" t="str">
        <f t="shared" si="398"/>
        <v/>
      </c>
      <c r="B1192" s="54"/>
      <c r="C1192" s="55"/>
      <c r="D1192" s="54"/>
      <c r="E1192" s="55"/>
      <c r="F1192" s="31"/>
      <c r="G1192" s="29"/>
      <c r="H1192" s="32"/>
      <c r="I1192" s="32"/>
      <c r="J1192" s="30"/>
      <c r="K1192" s="31"/>
      <c r="L1192" s="33"/>
      <c r="M1192" s="33"/>
      <c r="N1192" s="54"/>
      <c r="O1192" s="56"/>
      <c r="P1192" s="56"/>
      <c r="Q1192" s="57"/>
      <c r="R1192" s="33"/>
      <c r="S1192" s="33"/>
      <c r="T1192" s="40"/>
      <c r="U1192" s="40"/>
      <c r="V1192" s="17"/>
      <c r="W1192" s="17"/>
      <c r="X1192" s="10" t="str">
        <f>IFERROR(VLOOKUP($F1192,PRM!$G$3:$H$5,2,FALSE),"")</f>
        <v/>
      </c>
      <c r="Y1192" s="10" t="str">
        <f>IFERROR(VLOOKUP($G1192,PRM!$I$3:$J$5,2,FALSE),"")</f>
        <v/>
      </c>
      <c r="Z1192" s="10" t="str">
        <f>IFERROR(VLOOKUP($K1192,PRM!$K$3:$L$4,2,FALSE),"")</f>
        <v/>
      </c>
      <c r="AA1192" s="10" t="str">
        <f>IFERROR(VLOOKUP($N1192,PRM!$M$3:$N$50,2,FALSE),"")</f>
        <v/>
      </c>
      <c r="AB1192" s="10" t="str">
        <f>IFERROR(VLOOKUP($Y$3&amp;$R1192,PRM!$Q$3:$R$31,2,FALSE),"")</f>
        <v/>
      </c>
      <c r="AC1192" s="10" t="str">
        <f>IFERROR(VLOOKUP($Y$3&amp;$S1192,PRM!$AH$3:$AI$133,2,FALSE),"")</f>
        <v/>
      </c>
      <c r="AD1192" s="10" t="str">
        <f>IFERROR(VLOOKUP($Y$3&amp;$T1192,PRM!$Y$3:$Z$50,2,FALSE),"")</f>
        <v>1</v>
      </c>
      <c r="AE1192" s="10" t="str">
        <f>IFERROR(VLOOKUP($Y$3&amp;$U1192,PRM!$AD$3:$AE$44,2,FALSE),"")</f>
        <v/>
      </c>
      <c r="AF1192" s="10" t="str">
        <f>IFERROR(VLOOKUP($Y$3&amp;$R1192,PRM!$Q$3:$T$31,3,FALSE),"")</f>
        <v/>
      </c>
      <c r="AG1192" s="10" t="str">
        <f>IFERROR(IF(AF1192=0,0,MATCH($Y$3,PRM!$AF$3:'PRM'!$AF$133,0)),"")</f>
        <v/>
      </c>
      <c r="AH1192" s="10" t="str">
        <f>IF($Y$3="","",(IF(AF1192=0,0,COUNTIF(PRM!$AF$3:'PRM'!$AF$133,$Y$3))))</f>
        <v/>
      </c>
      <c r="AI1192" s="10" t="str">
        <f>IFERROR(VLOOKUP($Y$3&amp;$R1192,PRM!$Q$3:$U$31,4,FALSE),"")</f>
        <v/>
      </c>
      <c r="AJ1192" s="10" t="str">
        <f>IFERROR(IF(AI1192=0,0,MATCH($Y$3,PRM!$V$3:'PRM'!$V$50,0)),"")</f>
        <v/>
      </c>
      <c r="AK1192" s="10" t="str">
        <f>IF($Y$3="","",(IF(AI1192=0,0,COUNTIF(PRM!$V$3:'PRM'!$V$50,$Y$3))))</f>
        <v/>
      </c>
      <c r="AL1192" s="10" t="str">
        <f>IFERROR(VLOOKUP($Y$3&amp;$R1192,PRM!$Q$3:$U$31,5,FALSE),"")</f>
        <v/>
      </c>
      <c r="AM1192" s="10" t="str">
        <f>IFERROR(IF(AL1192=0,0,MATCH($Y$3,PRM!$AA$3:'PRM'!$AA$94,0)),"")</f>
        <v/>
      </c>
      <c r="AN1192" s="10" t="str">
        <f>IF($Y$3="","",IF(AL1192=0,0,COUNTIF(PRM!$AA$3:'PRM'!$AA$94,$Y$3)))</f>
        <v/>
      </c>
      <c r="AO1192" s="10">
        <f t="shared" si="378"/>
        <v>0</v>
      </c>
      <c r="AP1192" s="10">
        <f t="shared" si="379"/>
        <v>0</v>
      </c>
      <c r="AQ1192" s="10">
        <f t="shared" si="380"/>
        <v>0</v>
      </c>
      <c r="AR1192" s="10">
        <f t="shared" si="381"/>
        <v>0</v>
      </c>
      <c r="AS1192" s="10">
        <f t="shared" si="382"/>
        <v>0</v>
      </c>
      <c r="AT1192" s="10">
        <f t="shared" si="383"/>
        <v>0</v>
      </c>
      <c r="AU1192" s="10">
        <f t="shared" si="384"/>
        <v>0</v>
      </c>
      <c r="AV1192" s="10">
        <f t="shared" si="385"/>
        <v>0</v>
      </c>
      <c r="AW1192" s="10">
        <f t="shared" si="386"/>
        <v>0</v>
      </c>
      <c r="AX1192" s="10">
        <f t="shared" si="387"/>
        <v>0</v>
      </c>
      <c r="AY1192" s="10">
        <f t="shared" si="388"/>
        <v>0</v>
      </c>
      <c r="AZ1192" s="10">
        <f t="shared" si="389"/>
        <v>0</v>
      </c>
      <c r="BA1192" s="10">
        <f t="shared" si="390"/>
        <v>0</v>
      </c>
      <c r="BB1192" s="10">
        <f t="shared" si="391"/>
        <v>0</v>
      </c>
      <c r="BC1192" s="10">
        <f t="shared" si="392"/>
        <v>0</v>
      </c>
      <c r="BD1192" s="10">
        <f t="shared" si="393"/>
        <v>0</v>
      </c>
      <c r="BE1192" s="10">
        <f t="shared" si="394"/>
        <v>0</v>
      </c>
      <c r="BF1192" s="10">
        <f t="shared" si="395"/>
        <v>0</v>
      </c>
      <c r="BG1192" s="10">
        <f t="shared" si="396"/>
        <v>0</v>
      </c>
      <c r="BH1192" s="10">
        <f t="shared" si="397"/>
        <v>0</v>
      </c>
    </row>
    <row r="1193" spans="1:60" ht="27.75" customHeight="1">
      <c r="A1193" t="str">
        <f t="shared" si="398"/>
        <v/>
      </c>
      <c r="B1193" s="54"/>
      <c r="C1193" s="55"/>
      <c r="D1193" s="54"/>
      <c r="E1193" s="55"/>
      <c r="F1193" s="31"/>
      <c r="G1193" s="29"/>
      <c r="H1193" s="32"/>
      <c r="I1193" s="32"/>
      <c r="J1193" s="30"/>
      <c r="K1193" s="31"/>
      <c r="L1193" s="33"/>
      <c r="M1193" s="33"/>
      <c r="N1193" s="54"/>
      <c r="O1193" s="56"/>
      <c r="P1193" s="56"/>
      <c r="Q1193" s="57"/>
      <c r="R1193" s="33"/>
      <c r="S1193" s="33"/>
      <c r="T1193" s="40"/>
      <c r="U1193" s="40"/>
      <c r="V1193" s="17"/>
      <c r="W1193" s="17"/>
      <c r="X1193" s="10" t="str">
        <f>IFERROR(VLOOKUP($F1193,PRM!$G$3:$H$5,2,FALSE),"")</f>
        <v/>
      </c>
      <c r="Y1193" s="10" t="str">
        <f>IFERROR(VLOOKUP($G1193,PRM!$I$3:$J$5,2,FALSE),"")</f>
        <v/>
      </c>
      <c r="Z1193" s="10" t="str">
        <f>IFERROR(VLOOKUP($K1193,PRM!$K$3:$L$4,2,FALSE),"")</f>
        <v/>
      </c>
      <c r="AA1193" s="10" t="str">
        <f>IFERROR(VLOOKUP($N1193,PRM!$M$3:$N$50,2,FALSE),"")</f>
        <v/>
      </c>
      <c r="AB1193" s="10" t="str">
        <f>IFERROR(VLOOKUP($Y$3&amp;$R1193,PRM!$Q$3:$R$31,2,FALSE),"")</f>
        <v/>
      </c>
      <c r="AC1193" s="10" t="str">
        <f>IFERROR(VLOOKUP($Y$3&amp;$S1193,PRM!$AH$3:$AI$133,2,FALSE),"")</f>
        <v/>
      </c>
      <c r="AD1193" s="10" t="str">
        <f>IFERROR(VLOOKUP($Y$3&amp;$T1193,PRM!$Y$3:$Z$50,2,FALSE),"")</f>
        <v>1</v>
      </c>
      <c r="AE1193" s="10" t="str">
        <f>IFERROR(VLOOKUP($Y$3&amp;$U1193,PRM!$AD$3:$AE$44,2,FALSE),"")</f>
        <v/>
      </c>
      <c r="AF1193" s="10" t="str">
        <f>IFERROR(VLOOKUP($Y$3&amp;$R1193,PRM!$Q$3:$T$31,3,FALSE),"")</f>
        <v/>
      </c>
      <c r="AG1193" s="10" t="str">
        <f>IFERROR(IF(AF1193=0,0,MATCH($Y$3,PRM!$AF$3:'PRM'!$AF$133,0)),"")</f>
        <v/>
      </c>
      <c r="AH1193" s="10" t="str">
        <f>IF($Y$3="","",(IF(AF1193=0,0,COUNTIF(PRM!$AF$3:'PRM'!$AF$133,$Y$3))))</f>
        <v/>
      </c>
      <c r="AI1193" s="10" t="str">
        <f>IFERROR(VLOOKUP($Y$3&amp;$R1193,PRM!$Q$3:$U$31,4,FALSE),"")</f>
        <v/>
      </c>
      <c r="AJ1193" s="10" t="str">
        <f>IFERROR(IF(AI1193=0,0,MATCH($Y$3,PRM!$V$3:'PRM'!$V$50,0)),"")</f>
        <v/>
      </c>
      <c r="AK1193" s="10" t="str">
        <f>IF($Y$3="","",(IF(AI1193=0,0,COUNTIF(PRM!$V$3:'PRM'!$V$50,$Y$3))))</f>
        <v/>
      </c>
      <c r="AL1193" s="10" t="str">
        <f>IFERROR(VLOOKUP($Y$3&amp;$R1193,PRM!$Q$3:$U$31,5,FALSE),"")</f>
        <v/>
      </c>
      <c r="AM1193" s="10" t="str">
        <f>IFERROR(IF(AL1193=0,0,MATCH($Y$3,PRM!$AA$3:'PRM'!$AA$94,0)),"")</f>
        <v/>
      </c>
      <c r="AN1193" s="10" t="str">
        <f>IF($Y$3="","",IF(AL1193=0,0,COUNTIF(PRM!$AA$3:'PRM'!$AA$94,$Y$3)))</f>
        <v/>
      </c>
      <c r="AO1193" s="10">
        <f t="shared" si="378"/>
        <v>0</v>
      </c>
      <c r="AP1193" s="10">
        <f t="shared" si="379"/>
        <v>0</v>
      </c>
      <c r="AQ1193" s="10">
        <f t="shared" si="380"/>
        <v>0</v>
      </c>
      <c r="AR1193" s="10">
        <f t="shared" si="381"/>
        <v>0</v>
      </c>
      <c r="AS1193" s="10">
        <f t="shared" si="382"/>
        <v>0</v>
      </c>
      <c r="AT1193" s="10">
        <f t="shared" si="383"/>
        <v>0</v>
      </c>
      <c r="AU1193" s="10">
        <f t="shared" si="384"/>
        <v>0</v>
      </c>
      <c r="AV1193" s="10">
        <f t="shared" si="385"/>
        <v>0</v>
      </c>
      <c r="AW1193" s="10">
        <f t="shared" si="386"/>
        <v>0</v>
      </c>
      <c r="AX1193" s="10">
        <f t="shared" si="387"/>
        <v>0</v>
      </c>
      <c r="AY1193" s="10">
        <f t="shared" si="388"/>
        <v>0</v>
      </c>
      <c r="AZ1193" s="10">
        <f t="shared" si="389"/>
        <v>0</v>
      </c>
      <c r="BA1193" s="10">
        <f t="shared" si="390"/>
        <v>0</v>
      </c>
      <c r="BB1193" s="10">
        <f t="shared" si="391"/>
        <v>0</v>
      </c>
      <c r="BC1193" s="10">
        <f t="shared" si="392"/>
        <v>0</v>
      </c>
      <c r="BD1193" s="10">
        <f t="shared" si="393"/>
        <v>0</v>
      </c>
      <c r="BE1193" s="10">
        <f t="shared" si="394"/>
        <v>0</v>
      </c>
      <c r="BF1193" s="10">
        <f t="shared" si="395"/>
        <v>0</v>
      </c>
      <c r="BG1193" s="10">
        <f t="shared" si="396"/>
        <v>0</v>
      </c>
      <c r="BH1193" s="10">
        <f t="shared" si="397"/>
        <v>0</v>
      </c>
    </row>
    <row r="1194" spans="1:60" ht="27.75" customHeight="1">
      <c r="A1194" t="str">
        <f t="shared" si="398"/>
        <v/>
      </c>
      <c r="B1194" s="54"/>
      <c r="C1194" s="55"/>
      <c r="D1194" s="54"/>
      <c r="E1194" s="55"/>
      <c r="F1194" s="31"/>
      <c r="G1194" s="29"/>
      <c r="H1194" s="32"/>
      <c r="I1194" s="32"/>
      <c r="J1194" s="30"/>
      <c r="K1194" s="31"/>
      <c r="L1194" s="33"/>
      <c r="M1194" s="33"/>
      <c r="N1194" s="54"/>
      <c r="O1194" s="56"/>
      <c r="P1194" s="56"/>
      <c r="Q1194" s="57"/>
      <c r="R1194" s="33"/>
      <c r="S1194" s="33"/>
      <c r="T1194" s="40"/>
      <c r="U1194" s="40"/>
      <c r="V1194" s="17"/>
      <c r="W1194" s="17"/>
      <c r="X1194" s="10" t="str">
        <f>IFERROR(VLOOKUP($F1194,PRM!$G$3:$H$5,2,FALSE),"")</f>
        <v/>
      </c>
      <c r="Y1194" s="10" t="str">
        <f>IFERROR(VLOOKUP($G1194,PRM!$I$3:$J$5,2,FALSE),"")</f>
        <v/>
      </c>
      <c r="Z1194" s="10" t="str">
        <f>IFERROR(VLOOKUP($K1194,PRM!$K$3:$L$4,2,FALSE),"")</f>
        <v/>
      </c>
      <c r="AA1194" s="10" t="str">
        <f>IFERROR(VLOOKUP($N1194,PRM!$M$3:$N$50,2,FALSE),"")</f>
        <v/>
      </c>
      <c r="AB1194" s="10" t="str">
        <f>IFERROR(VLOOKUP($Y$3&amp;$R1194,PRM!$Q$3:$R$31,2,FALSE),"")</f>
        <v/>
      </c>
      <c r="AC1194" s="10" t="str">
        <f>IFERROR(VLOOKUP($Y$3&amp;$S1194,PRM!$AH$3:$AI$133,2,FALSE),"")</f>
        <v/>
      </c>
      <c r="AD1194" s="10" t="str">
        <f>IFERROR(VLOOKUP($Y$3&amp;$T1194,PRM!$Y$3:$Z$50,2,FALSE),"")</f>
        <v>1</v>
      </c>
      <c r="AE1194" s="10" t="str">
        <f>IFERROR(VLOOKUP($Y$3&amp;$U1194,PRM!$AD$3:$AE$44,2,FALSE),"")</f>
        <v/>
      </c>
      <c r="AF1194" s="10" t="str">
        <f>IFERROR(VLOOKUP($Y$3&amp;$R1194,PRM!$Q$3:$T$31,3,FALSE),"")</f>
        <v/>
      </c>
      <c r="AG1194" s="10" t="str">
        <f>IFERROR(IF(AF1194=0,0,MATCH($Y$3,PRM!$AF$3:'PRM'!$AF$133,0)),"")</f>
        <v/>
      </c>
      <c r="AH1194" s="10" t="str">
        <f>IF($Y$3="","",(IF(AF1194=0,0,COUNTIF(PRM!$AF$3:'PRM'!$AF$133,$Y$3))))</f>
        <v/>
      </c>
      <c r="AI1194" s="10" t="str">
        <f>IFERROR(VLOOKUP($Y$3&amp;$R1194,PRM!$Q$3:$U$31,4,FALSE),"")</f>
        <v/>
      </c>
      <c r="AJ1194" s="10" t="str">
        <f>IFERROR(IF(AI1194=0,0,MATCH($Y$3,PRM!$V$3:'PRM'!$V$50,0)),"")</f>
        <v/>
      </c>
      <c r="AK1194" s="10" t="str">
        <f>IF($Y$3="","",(IF(AI1194=0,0,COUNTIF(PRM!$V$3:'PRM'!$V$50,$Y$3))))</f>
        <v/>
      </c>
      <c r="AL1194" s="10" t="str">
        <f>IFERROR(VLOOKUP($Y$3&amp;$R1194,PRM!$Q$3:$U$31,5,FALSE),"")</f>
        <v/>
      </c>
      <c r="AM1194" s="10" t="str">
        <f>IFERROR(IF(AL1194=0,0,MATCH($Y$3,PRM!$AA$3:'PRM'!$AA$94,0)),"")</f>
        <v/>
      </c>
      <c r="AN1194" s="10" t="str">
        <f>IF($Y$3="","",IF(AL1194=0,0,COUNTIF(PRM!$AA$3:'PRM'!$AA$94,$Y$3)))</f>
        <v/>
      </c>
      <c r="AO1194" s="10">
        <f t="shared" si="378"/>
        <v>0</v>
      </c>
      <c r="AP1194" s="10">
        <f t="shared" si="379"/>
        <v>0</v>
      </c>
      <c r="AQ1194" s="10">
        <f t="shared" si="380"/>
        <v>0</v>
      </c>
      <c r="AR1194" s="10">
        <f t="shared" si="381"/>
        <v>0</v>
      </c>
      <c r="AS1194" s="10">
        <f t="shared" si="382"/>
        <v>0</v>
      </c>
      <c r="AT1194" s="10">
        <f t="shared" si="383"/>
        <v>0</v>
      </c>
      <c r="AU1194" s="10">
        <f t="shared" si="384"/>
        <v>0</v>
      </c>
      <c r="AV1194" s="10">
        <f t="shared" si="385"/>
        <v>0</v>
      </c>
      <c r="AW1194" s="10">
        <f t="shared" si="386"/>
        <v>0</v>
      </c>
      <c r="AX1194" s="10">
        <f t="shared" si="387"/>
        <v>0</v>
      </c>
      <c r="AY1194" s="10">
        <f t="shared" si="388"/>
        <v>0</v>
      </c>
      <c r="AZ1194" s="10">
        <f t="shared" si="389"/>
        <v>0</v>
      </c>
      <c r="BA1194" s="10">
        <f t="shared" si="390"/>
        <v>0</v>
      </c>
      <c r="BB1194" s="10">
        <f t="shared" si="391"/>
        <v>0</v>
      </c>
      <c r="BC1194" s="10">
        <f t="shared" si="392"/>
        <v>0</v>
      </c>
      <c r="BD1194" s="10">
        <f t="shared" si="393"/>
        <v>0</v>
      </c>
      <c r="BE1194" s="10">
        <f t="shared" si="394"/>
        <v>0</v>
      </c>
      <c r="BF1194" s="10">
        <f t="shared" si="395"/>
        <v>0</v>
      </c>
      <c r="BG1194" s="10">
        <f t="shared" si="396"/>
        <v>0</v>
      </c>
      <c r="BH1194" s="10">
        <f t="shared" si="397"/>
        <v>0</v>
      </c>
    </row>
    <row r="1195" spans="1:60" ht="27.75" customHeight="1">
      <c r="A1195" t="str">
        <f t="shared" si="398"/>
        <v/>
      </c>
      <c r="B1195" s="54"/>
      <c r="C1195" s="55"/>
      <c r="D1195" s="54"/>
      <c r="E1195" s="55"/>
      <c r="F1195" s="31"/>
      <c r="G1195" s="29"/>
      <c r="H1195" s="32"/>
      <c r="I1195" s="32"/>
      <c r="J1195" s="30"/>
      <c r="K1195" s="31"/>
      <c r="L1195" s="33"/>
      <c r="M1195" s="33"/>
      <c r="N1195" s="54"/>
      <c r="O1195" s="56"/>
      <c r="P1195" s="56"/>
      <c r="Q1195" s="57"/>
      <c r="R1195" s="33"/>
      <c r="S1195" s="33"/>
      <c r="T1195" s="40"/>
      <c r="U1195" s="40"/>
      <c r="V1195" s="17"/>
      <c r="W1195" s="17"/>
      <c r="X1195" s="10" t="str">
        <f>IFERROR(VLOOKUP($F1195,PRM!$G$3:$H$5,2,FALSE),"")</f>
        <v/>
      </c>
      <c r="Y1195" s="10" t="str">
        <f>IFERROR(VLOOKUP($G1195,PRM!$I$3:$J$5,2,FALSE),"")</f>
        <v/>
      </c>
      <c r="Z1195" s="10" t="str">
        <f>IFERROR(VLOOKUP($K1195,PRM!$K$3:$L$4,2,FALSE),"")</f>
        <v/>
      </c>
      <c r="AA1195" s="10" t="str">
        <f>IFERROR(VLOOKUP($N1195,PRM!$M$3:$N$50,2,FALSE),"")</f>
        <v/>
      </c>
      <c r="AB1195" s="10" t="str">
        <f>IFERROR(VLOOKUP($Y$3&amp;$R1195,PRM!$Q$3:$R$31,2,FALSE),"")</f>
        <v/>
      </c>
      <c r="AC1195" s="10" t="str">
        <f>IFERROR(VLOOKUP($Y$3&amp;$S1195,PRM!$AH$3:$AI$133,2,FALSE),"")</f>
        <v/>
      </c>
      <c r="AD1195" s="10" t="str">
        <f>IFERROR(VLOOKUP($Y$3&amp;$T1195,PRM!$Y$3:$Z$50,2,FALSE),"")</f>
        <v>1</v>
      </c>
      <c r="AE1195" s="10" t="str">
        <f>IFERROR(VLOOKUP($Y$3&amp;$U1195,PRM!$AD$3:$AE$44,2,FALSE),"")</f>
        <v/>
      </c>
      <c r="AF1195" s="10" t="str">
        <f>IFERROR(VLOOKUP($Y$3&amp;$R1195,PRM!$Q$3:$T$31,3,FALSE),"")</f>
        <v/>
      </c>
      <c r="AG1195" s="10" t="str">
        <f>IFERROR(IF(AF1195=0,0,MATCH($Y$3,PRM!$AF$3:'PRM'!$AF$133,0)),"")</f>
        <v/>
      </c>
      <c r="AH1195" s="10" t="str">
        <f>IF($Y$3="","",(IF(AF1195=0,0,COUNTIF(PRM!$AF$3:'PRM'!$AF$133,$Y$3))))</f>
        <v/>
      </c>
      <c r="AI1195" s="10" t="str">
        <f>IFERROR(VLOOKUP($Y$3&amp;$R1195,PRM!$Q$3:$U$31,4,FALSE),"")</f>
        <v/>
      </c>
      <c r="AJ1195" s="10" t="str">
        <f>IFERROR(IF(AI1195=0,0,MATCH($Y$3,PRM!$V$3:'PRM'!$V$50,0)),"")</f>
        <v/>
      </c>
      <c r="AK1195" s="10" t="str">
        <f>IF($Y$3="","",(IF(AI1195=0,0,COUNTIF(PRM!$V$3:'PRM'!$V$50,$Y$3))))</f>
        <v/>
      </c>
      <c r="AL1195" s="10" t="str">
        <f>IFERROR(VLOOKUP($Y$3&amp;$R1195,PRM!$Q$3:$U$31,5,FALSE),"")</f>
        <v/>
      </c>
      <c r="AM1195" s="10" t="str">
        <f>IFERROR(IF(AL1195=0,0,MATCH($Y$3,PRM!$AA$3:'PRM'!$AA$94,0)),"")</f>
        <v/>
      </c>
      <c r="AN1195" s="10" t="str">
        <f>IF($Y$3="","",IF(AL1195=0,0,COUNTIF(PRM!$AA$3:'PRM'!$AA$94,$Y$3)))</f>
        <v/>
      </c>
      <c r="AO1195" s="10">
        <f t="shared" si="378"/>
        <v>0</v>
      </c>
      <c r="AP1195" s="10">
        <f t="shared" si="379"/>
        <v>0</v>
      </c>
      <c r="AQ1195" s="10">
        <f t="shared" si="380"/>
        <v>0</v>
      </c>
      <c r="AR1195" s="10">
        <f t="shared" si="381"/>
        <v>0</v>
      </c>
      <c r="AS1195" s="10">
        <f t="shared" si="382"/>
        <v>0</v>
      </c>
      <c r="AT1195" s="10">
        <f t="shared" si="383"/>
        <v>0</v>
      </c>
      <c r="AU1195" s="10">
        <f t="shared" si="384"/>
        <v>0</v>
      </c>
      <c r="AV1195" s="10">
        <f t="shared" si="385"/>
        <v>0</v>
      </c>
      <c r="AW1195" s="10">
        <f t="shared" si="386"/>
        <v>0</v>
      </c>
      <c r="AX1195" s="10">
        <f t="shared" si="387"/>
        <v>0</v>
      </c>
      <c r="AY1195" s="10">
        <f t="shared" si="388"/>
        <v>0</v>
      </c>
      <c r="AZ1195" s="10">
        <f t="shared" si="389"/>
        <v>0</v>
      </c>
      <c r="BA1195" s="10">
        <f t="shared" si="390"/>
        <v>0</v>
      </c>
      <c r="BB1195" s="10">
        <f t="shared" si="391"/>
        <v>0</v>
      </c>
      <c r="BC1195" s="10">
        <f t="shared" si="392"/>
        <v>0</v>
      </c>
      <c r="BD1195" s="10">
        <f t="shared" si="393"/>
        <v>0</v>
      </c>
      <c r="BE1195" s="10">
        <f t="shared" si="394"/>
        <v>0</v>
      </c>
      <c r="BF1195" s="10">
        <f t="shared" si="395"/>
        <v>0</v>
      </c>
      <c r="BG1195" s="10">
        <f t="shared" si="396"/>
        <v>0</v>
      </c>
      <c r="BH1195" s="10">
        <f t="shared" si="397"/>
        <v>0</v>
      </c>
    </row>
    <row r="1196" spans="1:60" ht="27.75" customHeight="1">
      <c r="A1196" t="str">
        <f t="shared" si="398"/>
        <v/>
      </c>
      <c r="B1196" s="54"/>
      <c r="C1196" s="55"/>
      <c r="D1196" s="54"/>
      <c r="E1196" s="55"/>
      <c r="F1196" s="31"/>
      <c r="G1196" s="29"/>
      <c r="H1196" s="32"/>
      <c r="I1196" s="32"/>
      <c r="J1196" s="30"/>
      <c r="K1196" s="31"/>
      <c r="L1196" s="33"/>
      <c r="M1196" s="33"/>
      <c r="N1196" s="54"/>
      <c r="O1196" s="56"/>
      <c r="P1196" s="56"/>
      <c r="Q1196" s="57"/>
      <c r="R1196" s="33"/>
      <c r="S1196" s="33"/>
      <c r="T1196" s="40"/>
      <c r="U1196" s="40"/>
      <c r="V1196" s="17"/>
      <c r="W1196" s="17"/>
      <c r="X1196" s="10" t="str">
        <f>IFERROR(VLOOKUP($F1196,PRM!$G$3:$H$5,2,FALSE),"")</f>
        <v/>
      </c>
      <c r="Y1196" s="10" t="str">
        <f>IFERROR(VLOOKUP($G1196,PRM!$I$3:$J$5,2,FALSE),"")</f>
        <v/>
      </c>
      <c r="Z1196" s="10" t="str">
        <f>IFERROR(VLOOKUP($K1196,PRM!$K$3:$L$4,2,FALSE),"")</f>
        <v/>
      </c>
      <c r="AA1196" s="10" t="str">
        <f>IFERROR(VLOOKUP($N1196,PRM!$M$3:$N$50,2,FALSE),"")</f>
        <v/>
      </c>
      <c r="AB1196" s="10" t="str">
        <f>IFERROR(VLOOKUP($Y$3&amp;$R1196,PRM!$Q$3:$R$31,2,FALSE),"")</f>
        <v/>
      </c>
      <c r="AC1196" s="10" t="str">
        <f>IFERROR(VLOOKUP($Y$3&amp;$S1196,PRM!$AH$3:$AI$133,2,FALSE),"")</f>
        <v/>
      </c>
      <c r="AD1196" s="10" t="str">
        <f>IFERROR(VLOOKUP($Y$3&amp;$T1196,PRM!$Y$3:$Z$50,2,FALSE),"")</f>
        <v>1</v>
      </c>
      <c r="AE1196" s="10" t="str">
        <f>IFERROR(VLOOKUP($Y$3&amp;$U1196,PRM!$AD$3:$AE$44,2,FALSE),"")</f>
        <v/>
      </c>
      <c r="AF1196" s="10" t="str">
        <f>IFERROR(VLOOKUP($Y$3&amp;$R1196,PRM!$Q$3:$T$31,3,FALSE),"")</f>
        <v/>
      </c>
      <c r="AG1196" s="10" t="str">
        <f>IFERROR(IF(AF1196=0,0,MATCH($Y$3,PRM!$AF$3:'PRM'!$AF$133,0)),"")</f>
        <v/>
      </c>
      <c r="AH1196" s="10" t="str">
        <f>IF($Y$3="","",(IF(AF1196=0,0,COUNTIF(PRM!$AF$3:'PRM'!$AF$133,$Y$3))))</f>
        <v/>
      </c>
      <c r="AI1196" s="10" t="str">
        <f>IFERROR(VLOOKUP($Y$3&amp;$R1196,PRM!$Q$3:$U$31,4,FALSE),"")</f>
        <v/>
      </c>
      <c r="AJ1196" s="10" t="str">
        <f>IFERROR(IF(AI1196=0,0,MATCH($Y$3,PRM!$V$3:'PRM'!$V$50,0)),"")</f>
        <v/>
      </c>
      <c r="AK1196" s="10" t="str">
        <f>IF($Y$3="","",(IF(AI1196=0,0,COUNTIF(PRM!$V$3:'PRM'!$V$50,$Y$3))))</f>
        <v/>
      </c>
      <c r="AL1196" s="10" t="str">
        <f>IFERROR(VLOOKUP($Y$3&amp;$R1196,PRM!$Q$3:$U$31,5,FALSE),"")</f>
        <v/>
      </c>
      <c r="AM1196" s="10" t="str">
        <f>IFERROR(IF(AL1196=0,0,MATCH($Y$3,PRM!$AA$3:'PRM'!$AA$94,0)),"")</f>
        <v/>
      </c>
      <c r="AN1196" s="10" t="str">
        <f>IF($Y$3="","",IF(AL1196=0,0,COUNTIF(PRM!$AA$3:'PRM'!$AA$94,$Y$3)))</f>
        <v/>
      </c>
      <c r="AO1196" s="10">
        <f t="shared" si="378"/>
        <v>0</v>
      </c>
      <c r="AP1196" s="10">
        <f t="shared" si="379"/>
        <v>0</v>
      </c>
      <c r="AQ1196" s="10">
        <f t="shared" si="380"/>
        <v>0</v>
      </c>
      <c r="AR1196" s="10">
        <f t="shared" si="381"/>
        <v>0</v>
      </c>
      <c r="AS1196" s="10">
        <f t="shared" si="382"/>
        <v>0</v>
      </c>
      <c r="AT1196" s="10">
        <f t="shared" si="383"/>
        <v>0</v>
      </c>
      <c r="AU1196" s="10">
        <f t="shared" si="384"/>
        <v>0</v>
      </c>
      <c r="AV1196" s="10">
        <f t="shared" si="385"/>
        <v>0</v>
      </c>
      <c r="AW1196" s="10">
        <f t="shared" si="386"/>
        <v>0</v>
      </c>
      <c r="AX1196" s="10">
        <f t="shared" si="387"/>
        <v>0</v>
      </c>
      <c r="AY1196" s="10">
        <f t="shared" si="388"/>
        <v>0</v>
      </c>
      <c r="AZ1196" s="10">
        <f t="shared" si="389"/>
        <v>0</v>
      </c>
      <c r="BA1196" s="10">
        <f t="shared" si="390"/>
        <v>0</v>
      </c>
      <c r="BB1196" s="10">
        <f t="shared" si="391"/>
        <v>0</v>
      </c>
      <c r="BC1196" s="10">
        <f t="shared" si="392"/>
        <v>0</v>
      </c>
      <c r="BD1196" s="10">
        <f t="shared" si="393"/>
        <v>0</v>
      </c>
      <c r="BE1196" s="10">
        <f t="shared" si="394"/>
        <v>0</v>
      </c>
      <c r="BF1196" s="10">
        <f t="shared" si="395"/>
        <v>0</v>
      </c>
      <c r="BG1196" s="10">
        <f t="shared" si="396"/>
        <v>0</v>
      </c>
      <c r="BH1196" s="10">
        <f t="shared" si="397"/>
        <v>0</v>
      </c>
    </row>
    <row r="1197" spans="1:60" ht="27.75" customHeight="1">
      <c r="A1197" t="str">
        <f t="shared" si="398"/>
        <v/>
      </c>
      <c r="B1197" s="54"/>
      <c r="C1197" s="55"/>
      <c r="D1197" s="54"/>
      <c r="E1197" s="55"/>
      <c r="F1197" s="31"/>
      <c r="G1197" s="29"/>
      <c r="H1197" s="32"/>
      <c r="I1197" s="32"/>
      <c r="J1197" s="30"/>
      <c r="K1197" s="31"/>
      <c r="L1197" s="33"/>
      <c r="M1197" s="33"/>
      <c r="N1197" s="54"/>
      <c r="O1197" s="56"/>
      <c r="P1197" s="56"/>
      <c r="Q1197" s="57"/>
      <c r="R1197" s="33"/>
      <c r="S1197" s="33"/>
      <c r="T1197" s="40"/>
      <c r="U1197" s="40"/>
      <c r="V1197" s="17"/>
      <c r="W1197" s="17"/>
      <c r="X1197" s="10" t="str">
        <f>IFERROR(VLOOKUP($F1197,PRM!$G$3:$H$5,2,FALSE),"")</f>
        <v/>
      </c>
      <c r="Y1197" s="10" t="str">
        <f>IFERROR(VLOOKUP($G1197,PRM!$I$3:$J$5,2,FALSE),"")</f>
        <v/>
      </c>
      <c r="Z1197" s="10" t="str">
        <f>IFERROR(VLOOKUP($K1197,PRM!$K$3:$L$4,2,FALSE),"")</f>
        <v/>
      </c>
      <c r="AA1197" s="10" t="str">
        <f>IFERROR(VLOOKUP($N1197,PRM!$M$3:$N$50,2,FALSE),"")</f>
        <v/>
      </c>
      <c r="AB1197" s="10" t="str">
        <f>IFERROR(VLOOKUP($Y$3&amp;$R1197,PRM!$Q$3:$R$31,2,FALSE),"")</f>
        <v/>
      </c>
      <c r="AC1197" s="10" t="str">
        <f>IFERROR(VLOOKUP($Y$3&amp;$S1197,PRM!$AH$3:$AI$133,2,FALSE),"")</f>
        <v/>
      </c>
      <c r="AD1197" s="10" t="str">
        <f>IFERROR(VLOOKUP($Y$3&amp;$T1197,PRM!$Y$3:$Z$50,2,FALSE),"")</f>
        <v>1</v>
      </c>
      <c r="AE1197" s="10" t="str">
        <f>IFERROR(VLOOKUP($Y$3&amp;$U1197,PRM!$AD$3:$AE$44,2,FALSE),"")</f>
        <v/>
      </c>
      <c r="AF1197" s="10" t="str">
        <f>IFERROR(VLOOKUP($Y$3&amp;$R1197,PRM!$Q$3:$T$31,3,FALSE),"")</f>
        <v/>
      </c>
      <c r="AG1197" s="10" t="str">
        <f>IFERROR(IF(AF1197=0,0,MATCH($Y$3,PRM!$AF$3:'PRM'!$AF$133,0)),"")</f>
        <v/>
      </c>
      <c r="AH1197" s="10" t="str">
        <f>IF($Y$3="","",(IF(AF1197=0,0,COUNTIF(PRM!$AF$3:'PRM'!$AF$133,$Y$3))))</f>
        <v/>
      </c>
      <c r="AI1197" s="10" t="str">
        <f>IFERROR(VLOOKUP($Y$3&amp;$R1197,PRM!$Q$3:$U$31,4,FALSE),"")</f>
        <v/>
      </c>
      <c r="AJ1197" s="10" t="str">
        <f>IFERROR(IF(AI1197=0,0,MATCH($Y$3,PRM!$V$3:'PRM'!$V$50,0)),"")</f>
        <v/>
      </c>
      <c r="AK1197" s="10" t="str">
        <f>IF($Y$3="","",(IF(AI1197=0,0,COUNTIF(PRM!$V$3:'PRM'!$V$50,$Y$3))))</f>
        <v/>
      </c>
      <c r="AL1197" s="10" t="str">
        <f>IFERROR(VLOOKUP($Y$3&amp;$R1197,PRM!$Q$3:$U$31,5,FALSE),"")</f>
        <v/>
      </c>
      <c r="AM1197" s="10" t="str">
        <f>IFERROR(IF(AL1197=0,0,MATCH($Y$3,PRM!$AA$3:'PRM'!$AA$94,0)),"")</f>
        <v/>
      </c>
      <c r="AN1197" s="10" t="str">
        <f>IF($Y$3="","",IF(AL1197=0,0,COUNTIF(PRM!$AA$3:'PRM'!$AA$94,$Y$3)))</f>
        <v/>
      </c>
      <c r="AO1197" s="10">
        <f t="shared" si="378"/>
        <v>0</v>
      </c>
      <c r="AP1197" s="10">
        <f t="shared" si="379"/>
        <v>0</v>
      </c>
      <c r="AQ1197" s="10">
        <f t="shared" si="380"/>
        <v>0</v>
      </c>
      <c r="AR1197" s="10">
        <f t="shared" si="381"/>
        <v>0</v>
      </c>
      <c r="AS1197" s="10">
        <f t="shared" si="382"/>
        <v>0</v>
      </c>
      <c r="AT1197" s="10">
        <f t="shared" si="383"/>
        <v>0</v>
      </c>
      <c r="AU1197" s="10">
        <f t="shared" si="384"/>
        <v>0</v>
      </c>
      <c r="AV1197" s="10">
        <f t="shared" si="385"/>
        <v>0</v>
      </c>
      <c r="AW1197" s="10">
        <f t="shared" si="386"/>
        <v>0</v>
      </c>
      <c r="AX1197" s="10">
        <f t="shared" si="387"/>
        <v>0</v>
      </c>
      <c r="AY1197" s="10">
        <f t="shared" si="388"/>
        <v>0</v>
      </c>
      <c r="AZ1197" s="10">
        <f t="shared" si="389"/>
        <v>0</v>
      </c>
      <c r="BA1197" s="10">
        <f t="shared" si="390"/>
        <v>0</v>
      </c>
      <c r="BB1197" s="10">
        <f t="shared" si="391"/>
        <v>0</v>
      </c>
      <c r="BC1197" s="10">
        <f t="shared" si="392"/>
        <v>0</v>
      </c>
      <c r="BD1197" s="10">
        <f t="shared" si="393"/>
        <v>0</v>
      </c>
      <c r="BE1197" s="10">
        <f t="shared" si="394"/>
        <v>0</v>
      </c>
      <c r="BF1197" s="10">
        <f t="shared" si="395"/>
        <v>0</v>
      </c>
      <c r="BG1197" s="10">
        <f t="shared" si="396"/>
        <v>0</v>
      </c>
      <c r="BH1197" s="10">
        <f t="shared" si="397"/>
        <v>0</v>
      </c>
    </row>
    <row r="1198" spans="1:60" ht="27.75" customHeight="1">
      <c r="A1198" t="str">
        <f t="shared" si="398"/>
        <v/>
      </c>
      <c r="B1198" s="54"/>
      <c r="C1198" s="55"/>
      <c r="D1198" s="54"/>
      <c r="E1198" s="55"/>
      <c r="F1198" s="31"/>
      <c r="G1198" s="29"/>
      <c r="H1198" s="32"/>
      <c r="I1198" s="32"/>
      <c r="J1198" s="30"/>
      <c r="K1198" s="31"/>
      <c r="L1198" s="33"/>
      <c r="M1198" s="33"/>
      <c r="N1198" s="54"/>
      <c r="O1198" s="56"/>
      <c r="P1198" s="56"/>
      <c r="Q1198" s="57"/>
      <c r="R1198" s="33"/>
      <c r="S1198" s="33"/>
      <c r="T1198" s="40"/>
      <c r="U1198" s="40"/>
      <c r="V1198" s="17"/>
      <c r="W1198" s="17"/>
      <c r="X1198" s="10" t="str">
        <f>IFERROR(VLOOKUP($F1198,PRM!$G$3:$H$5,2,FALSE),"")</f>
        <v/>
      </c>
      <c r="Y1198" s="10" t="str">
        <f>IFERROR(VLOOKUP($G1198,PRM!$I$3:$J$5,2,FALSE),"")</f>
        <v/>
      </c>
      <c r="Z1198" s="10" t="str">
        <f>IFERROR(VLOOKUP($K1198,PRM!$K$3:$L$4,2,FALSE),"")</f>
        <v/>
      </c>
      <c r="AA1198" s="10" t="str">
        <f>IFERROR(VLOOKUP($N1198,PRM!$M$3:$N$50,2,FALSE),"")</f>
        <v/>
      </c>
      <c r="AB1198" s="10" t="str">
        <f>IFERROR(VLOOKUP($Y$3&amp;$R1198,PRM!$Q$3:$R$31,2,FALSE),"")</f>
        <v/>
      </c>
      <c r="AC1198" s="10" t="str">
        <f>IFERROR(VLOOKUP($Y$3&amp;$S1198,PRM!$AH$3:$AI$133,2,FALSE),"")</f>
        <v/>
      </c>
      <c r="AD1198" s="10" t="str">
        <f>IFERROR(VLOOKUP($Y$3&amp;$T1198,PRM!$Y$3:$Z$50,2,FALSE),"")</f>
        <v>1</v>
      </c>
      <c r="AE1198" s="10" t="str">
        <f>IFERROR(VLOOKUP($Y$3&amp;$U1198,PRM!$AD$3:$AE$44,2,FALSE),"")</f>
        <v/>
      </c>
      <c r="AF1198" s="10" t="str">
        <f>IFERROR(VLOOKUP($Y$3&amp;$R1198,PRM!$Q$3:$T$31,3,FALSE),"")</f>
        <v/>
      </c>
      <c r="AG1198" s="10" t="str">
        <f>IFERROR(IF(AF1198=0,0,MATCH($Y$3,PRM!$AF$3:'PRM'!$AF$133,0)),"")</f>
        <v/>
      </c>
      <c r="AH1198" s="10" t="str">
        <f>IF($Y$3="","",(IF(AF1198=0,0,COUNTIF(PRM!$AF$3:'PRM'!$AF$133,$Y$3))))</f>
        <v/>
      </c>
      <c r="AI1198" s="10" t="str">
        <f>IFERROR(VLOOKUP($Y$3&amp;$R1198,PRM!$Q$3:$U$31,4,FALSE),"")</f>
        <v/>
      </c>
      <c r="AJ1198" s="10" t="str">
        <f>IFERROR(IF(AI1198=0,0,MATCH($Y$3,PRM!$V$3:'PRM'!$V$50,0)),"")</f>
        <v/>
      </c>
      <c r="AK1198" s="10" t="str">
        <f>IF($Y$3="","",(IF(AI1198=0,0,COUNTIF(PRM!$V$3:'PRM'!$V$50,$Y$3))))</f>
        <v/>
      </c>
      <c r="AL1198" s="10" t="str">
        <f>IFERROR(VLOOKUP($Y$3&amp;$R1198,PRM!$Q$3:$U$31,5,FALSE),"")</f>
        <v/>
      </c>
      <c r="AM1198" s="10" t="str">
        <f>IFERROR(IF(AL1198=0,0,MATCH($Y$3,PRM!$AA$3:'PRM'!$AA$94,0)),"")</f>
        <v/>
      </c>
      <c r="AN1198" s="10" t="str">
        <f>IF($Y$3="","",IF(AL1198=0,0,COUNTIF(PRM!$AA$3:'PRM'!$AA$94,$Y$3)))</f>
        <v/>
      </c>
      <c r="AO1198" s="10">
        <f t="shared" si="378"/>
        <v>0</v>
      </c>
      <c r="AP1198" s="10">
        <f t="shared" si="379"/>
        <v>0</v>
      </c>
      <c r="AQ1198" s="10">
        <f t="shared" si="380"/>
        <v>0</v>
      </c>
      <c r="AR1198" s="10">
        <f t="shared" si="381"/>
        <v>0</v>
      </c>
      <c r="AS1198" s="10">
        <f t="shared" si="382"/>
        <v>0</v>
      </c>
      <c r="AT1198" s="10">
        <f t="shared" si="383"/>
        <v>0</v>
      </c>
      <c r="AU1198" s="10">
        <f t="shared" si="384"/>
        <v>0</v>
      </c>
      <c r="AV1198" s="10">
        <f t="shared" si="385"/>
        <v>0</v>
      </c>
      <c r="AW1198" s="10">
        <f t="shared" si="386"/>
        <v>0</v>
      </c>
      <c r="AX1198" s="10">
        <f t="shared" si="387"/>
        <v>0</v>
      </c>
      <c r="AY1198" s="10">
        <f t="shared" si="388"/>
        <v>0</v>
      </c>
      <c r="AZ1198" s="10">
        <f t="shared" si="389"/>
        <v>0</v>
      </c>
      <c r="BA1198" s="10">
        <f t="shared" si="390"/>
        <v>0</v>
      </c>
      <c r="BB1198" s="10">
        <f t="shared" si="391"/>
        <v>0</v>
      </c>
      <c r="BC1198" s="10">
        <f t="shared" si="392"/>
        <v>0</v>
      </c>
      <c r="BD1198" s="10">
        <f t="shared" si="393"/>
        <v>0</v>
      </c>
      <c r="BE1198" s="10">
        <f t="shared" si="394"/>
        <v>0</v>
      </c>
      <c r="BF1198" s="10">
        <f t="shared" si="395"/>
        <v>0</v>
      </c>
      <c r="BG1198" s="10">
        <f t="shared" si="396"/>
        <v>0</v>
      </c>
      <c r="BH1198" s="10">
        <f t="shared" si="397"/>
        <v>0</v>
      </c>
    </row>
    <row r="1199" spans="1:60" ht="27.75" customHeight="1">
      <c r="A1199" t="str">
        <f t="shared" si="398"/>
        <v/>
      </c>
      <c r="B1199" s="54"/>
      <c r="C1199" s="55"/>
      <c r="D1199" s="54"/>
      <c r="E1199" s="55"/>
      <c r="F1199" s="31"/>
      <c r="G1199" s="29"/>
      <c r="H1199" s="32"/>
      <c r="I1199" s="32"/>
      <c r="J1199" s="30"/>
      <c r="K1199" s="31"/>
      <c r="L1199" s="33"/>
      <c r="M1199" s="33"/>
      <c r="N1199" s="54"/>
      <c r="O1199" s="56"/>
      <c r="P1199" s="56"/>
      <c r="Q1199" s="57"/>
      <c r="R1199" s="33"/>
      <c r="S1199" s="33"/>
      <c r="T1199" s="40"/>
      <c r="U1199" s="40"/>
      <c r="V1199" s="17"/>
      <c r="W1199" s="17"/>
      <c r="X1199" s="10" t="str">
        <f>IFERROR(VLOOKUP($F1199,PRM!$G$3:$H$5,2,FALSE),"")</f>
        <v/>
      </c>
      <c r="Y1199" s="10" t="str">
        <f>IFERROR(VLOOKUP($G1199,PRM!$I$3:$J$5,2,FALSE),"")</f>
        <v/>
      </c>
      <c r="Z1199" s="10" t="str">
        <f>IFERROR(VLOOKUP($K1199,PRM!$K$3:$L$4,2,FALSE),"")</f>
        <v/>
      </c>
      <c r="AA1199" s="10" t="str">
        <f>IFERROR(VLOOKUP($N1199,PRM!$M$3:$N$50,2,FALSE),"")</f>
        <v/>
      </c>
      <c r="AB1199" s="10" t="str">
        <f>IFERROR(VLOOKUP($Y$3&amp;$R1199,PRM!$Q$3:$R$31,2,FALSE),"")</f>
        <v/>
      </c>
      <c r="AC1199" s="10" t="str">
        <f>IFERROR(VLOOKUP($Y$3&amp;$S1199,PRM!$AH$3:$AI$133,2,FALSE),"")</f>
        <v/>
      </c>
      <c r="AD1199" s="10" t="str">
        <f>IFERROR(VLOOKUP($Y$3&amp;$T1199,PRM!$Y$3:$Z$50,2,FALSE),"")</f>
        <v>1</v>
      </c>
      <c r="AE1199" s="10" t="str">
        <f>IFERROR(VLOOKUP($Y$3&amp;$U1199,PRM!$AD$3:$AE$44,2,FALSE),"")</f>
        <v/>
      </c>
      <c r="AF1199" s="10" t="str">
        <f>IFERROR(VLOOKUP($Y$3&amp;$R1199,PRM!$Q$3:$T$31,3,FALSE),"")</f>
        <v/>
      </c>
      <c r="AG1199" s="10" t="str">
        <f>IFERROR(IF(AF1199=0,0,MATCH($Y$3,PRM!$AF$3:'PRM'!$AF$133,0)),"")</f>
        <v/>
      </c>
      <c r="AH1199" s="10" t="str">
        <f>IF($Y$3="","",(IF(AF1199=0,0,COUNTIF(PRM!$AF$3:'PRM'!$AF$133,$Y$3))))</f>
        <v/>
      </c>
      <c r="AI1199" s="10" t="str">
        <f>IFERROR(VLOOKUP($Y$3&amp;$R1199,PRM!$Q$3:$U$31,4,FALSE),"")</f>
        <v/>
      </c>
      <c r="AJ1199" s="10" t="str">
        <f>IFERROR(IF(AI1199=0,0,MATCH($Y$3,PRM!$V$3:'PRM'!$V$50,0)),"")</f>
        <v/>
      </c>
      <c r="AK1199" s="10" t="str">
        <f>IF($Y$3="","",(IF(AI1199=0,0,COUNTIF(PRM!$V$3:'PRM'!$V$50,$Y$3))))</f>
        <v/>
      </c>
      <c r="AL1199" s="10" t="str">
        <f>IFERROR(VLOOKUP($Y$3&amp;$R1199,PRM!$Q$3:$U$31,5,FALSE),"")</f>
        <v/>
      </c>
      <c r="AM1199" s="10" t="str">
        <f>IFERROR(IF(AL1199=0,0,MATCH($Y$3,PRM!$AA$3:'PRM'!$AA$94,0)),"")</f>
        <v/>
      </c>
      <c r="AN1199" s="10" t="str">
        <f>IF($Y$3="","",IF(AL1199=0,0,COUNTIF(PRM!$AA$3:'PRM'!$AA$94,$Y$3)))</f>
        <v/>
      </c>
      <c r="AO1199" s="10">
        <f t="shared" si="378"/>
        <v>0</v>
      </c>
      <c r="AP1199" s="10">
        <f t="shared" si="379"/>
        <v>0</v>
      </c>
      <c r="AQ1199" s="10">
        <f t="shared" si="380"/>
        <v>0</v>
      </c>
      <c r="AR1199" s="10">
        <f t="shared" si="381"/>
        <v>0</v>
      </c>
      <c r="AS1199" s="10">
        <f t="shared" si="382"/>
        <v>0</v>
      </c>
      <c r="AT1199" s="10">
        <f t="shared" si="383"/>
        <v>0</v>
      </c>
      <c r="AU1199" s="10">
        <f t="shared" si="384"/>
        <v>0</v>
      </c>
      <c r="AV1199" s="10">
        <f t="shared" si="385"/>
        <v>0</v>
      </c>
      <c r="AW1199" s="10">
        <f t="shared" si="386"/>
        <v>0</v>
      </c>
      <c r="AX1199" s="10">
        <f t="shared" si="387"/>
        <v>0</v>
      </c>
      <c r="AY1199" s="10">
        <f t="shared" si="388"/>
        <v>0</v>
      </c>
      <c r="AZ1199" s="10">
        <f t="shared" si="389"/>
        <v>0</v>
      </c>
      <c r="BA1199" s="10">
        <f t="shared" si="390"/>
        <v>0</v>
      </c>
      <c r="BB1199" s="10">
        <f t="shared" si="391"/>
        <v>0</v>
      </c>
      <c r="BC1199" s="10">
        <f t="shared" si="392"/>
        <v>0</v>
      </c>
      <c r="BD1199" s="10">
        <f t="shared" si="393"/>
        <v>0</v>
      </c>
      <c r="BE1199" s="10">
        <f t="shared" si="394"/>
        <v>0</v>
      </c>
      <c r="BF1199" s="10">
        <f t="shared" si="395"/>
        <v>0</v>
      </c>
      <c r="BG1199" s="10">
        <f t="shared" si="396"/>
        <v>0</v>
      </c>
      <c r="BH1199" s="10">
        <f t="shared" si="397"/>
        <v>0</v>
      </c>
    </row>
    <row r="1200" spans="1:60" ht="27.75" customHeight="1">
      <c r="A1200" t="str">
        <f t="shared" si="398"/>
        <v/>
      </c>
      <c r="B1200" s="54"/>
      <c r="C1200" s="55"/>
      <c r="D1200" s="54"/>
      <c r="E1200" s="55"/>
      <c r="F1200" s="31"/>
      <c r="G1200" s="29"/>
      <c r="H1200" s="32"/>
      <c r="I1200" s="32"/>
      <c r="J1200" s="30"/>
      <c r="K1200" s="31"/>
      <c r="L1200" s="33"/>
      <c r="M1200" s="33"/>
      <c r="N1200" s="54"/>
      <c r="O1200" s="56"/>
      <c r="P1200" s="56"/>
      <c r="Q1200" s="57"/>
      <c r="R1200" s="33"/>
      <c r="S1200" s="33"/>
      <c r="T1200" s="40"/>
      <c r="U1200" s="40"/>
      <c r="V1200" s="17"/>
      <c r="W1200" s="17"/>
      <c r="X1200" s="10" t="str">
        <f>IFERROR(VLOOKUP($F1200,PRM!$G$3:$H$5,2,FALSE),"")</f>
        <v/>
      </c>
      <c r="Y1200" s="10" t="str">
        <f>IFERROR(VLOOKUP($G1200,PRM!$I$3:$J$5,2,FALSE),"")</f>
        <v/>
      </c>
      <c r="Z1200" s="10" t="str">
        <f>IFERROR(VLOOKUP($K1200,PRM!$K$3:$L$4,2,FALSE),"")</f>
        <v/>
      </c>
      <c r="AA1200" s="10" t="str">
        <f>IFERROR(VLOOKUP($N1200,PRM!$M$3:$N$50,2,FALSE),"")</f>
        <v/>
      </c>
      <c r="AB1200" s="10" t="str">
        <f>IFERROR(VLOOKUP($Y$3&amp;$R1200,PRM!$Q$3:$R$31,2,FALSE),"")</f>
        <v/>
      </c>
      <c r="AC1200" s="10" t="str">
        <f>IFERROR(VLOOKUP($Y$3&amp;$S1200,PRM!$AH$3:$AI$133,2,FALSE),"")</f>
        <v/>
      </c>
      <c r="AD1200" s="10" t="str">
        <f>IFERROR(VLOOKUP($Y$3&amp;$T1200,PRM!$Y$3:$Z$50,2,FALSE),"")</f>
        <v>1</v>
      </c>
      <c r="AE1200" s="10" t="str">
        <f>IFERROR(VLOOKUP($Y$3&amp;$U1200,PRM!$AD$3:$AE$44,2,FALSE),"")</f>
        <v/>
      </c>
      <c r="AF1200" s="10" t="str">
        <f>IFERROR(VLOOKUP($Y$3&amp;$R1200,PRM!$Q$3:$T$31,3,FALSE),"")</f>
        <v/>
      </c>
      <c r="AG1200" s="10" t="str">
        <f>IFERROR(IF(AF1200=0,0,MATCH($Y$3,PRM!$AF$3:'PRM'!$AF$133,0)),"")</f>
        <v/>
      </c>
      <c r="AH1200" s="10" t="str">
        <f>IF($Y$3="","",(IF(AF1200=0,0,COUNTIF(PRM!$AF$3:'PRM'!$AF$133,$Y$3))))</f>
        <v/>
      </c>
      <c r="AI1200" s="10" t="str">
        <f>IFERROR(VLOOKUP($Y$3&amp;$R1200,PRM!$Q$3:$U$31,4,FALSE),"")</f>
        <v/>
      </c>
      <c r="AJ1200" s="10" t="str">
        <f>IFERROR(IF(AI1200=0,0,MATCH($Y$3,PRM!$V$3:'PRM'!$V$50,0)),"")</f>
        <v/>
      </c>
      <c r="AK1200" s="10" t="str">
        <f>IF($Y$3="","",(IF(AI1200=0,0,COUNTIF(PRM!$V$3:'PRM'!$V$50,$Y$3))))</f>
        <v/>
      </c>
      <c r="AL1200" s="10" t="str">
        <f>IFERROR(VLOOKUP($Y$3&amp;$R1200,PRM!$Q$3:$U$31,5,FALSE),"")</f>
        <v/>
      </c>
      <c r="AM1200" s="10" t="str">
        <f>IFERROR(IF(AL1200=0,0,MATCH($Y$3,PRM!$AA$3:'PRM'!$AA$94,0)),"")</f>
        <v/>
      </c>
      <c r="AN1200" s="10" t="str">
        <f>IF($Y$3="","",IF(AL1200=0,0,COUNTIF(PRM!$AA$3:'PRM'!$AA$94,$Y$3)))</f>
        <v/>
      </c>
      <c r="AO1200" s="10">
        <f t="shared" si="378"/>
        <v>0</v>
      </c>
      <c r="AP1200" s="10">
        <f t="shared" si="379"/>
        <v>0</v>
      </c>
      <c r="AQ1200" s="10">
        <f t="shared" si="380"/>
        <v>0</v>
      </c>
      <c r="AR1200" s="10">
        <f t="shared" si="381"/>
        <v>0</v>
      </c>
      <c r="AS1200" s="10">
        <f t="shared" si="382"/>
        <v>0</v>
      </c>
      <c r="AT1200" s="10">
        <f t="shared" si="383"/>
        <v>0</v>
      </c>
      <c r="AU1200" s="10">
        <f t="shared" si="384"/>
        <v>0</v>
      </c>
      <c r="AV1200" s="10">
        <f t="shared" si="385"/>
        <v>0</v>
      </c>
      <c r="AW1200" s="10">
        <f t="shared" si="386"/>
        <v>0</v>
      </c>
      <c r="AX1200" s="10">
        <f t="shared" si="387"/>
        <v>0</v>
      </c>
      <c r="AY1200" s="10">
        <f t="shared" si="388"/>
        <v>0</v>
      </c>
      <c r="AZ1200" s="10">
        <f t="shared" si="389"/>
        <v>0</v>
      </c>
      <c r="BA1200" s="10">
        <f t="shared" si="390"/>
        <v>0</v>
      </c>
      <c r="BB1200" s="10">
        <f t="shared" si="391"/>
        <v>0</v>
      </c>
      <c r="BC1200" s="10">
        <f t="shared" si="392"/>
        <v>0</v>
      </c>
      <c r="BD1200" s="10">
        <f t="shared" si="393"/>
        <v>0</v>
      </c>
      <c r="BE1200" s="10">
        <f t="shared" si="394"/>
        <v>0</v>
      </c>
      <c r="BF1200" s="10">
        <f t="shared" si="395"/>
        <v>0</v>
      </c>
      <c r="BG1200" s="10">
        <f t="shared" si="396"/>
        <v>0</v>
      </c>
      <c r="BH1200" s="10">
        <f t="shared" si="397"/>
        <v>0</v>
      </c>
    </row>
    <row r="1201" spans="1:60" ht="27.75" customHeight="1">
      <c r="A1201" t="str">
        <f t="shared" si="398"/>
        <v/>
      </c>
      <c r="B1201" s="54"/>
      <c r="C1201" s="55"/>
      <c r="D1201" s="54"/>
      <c r="E1201" s="55"/>
      <c r="F1201" s="31"/>
      <c r="G1201" s="29"/>
      <c r="H1201" s="32"/>
      <c r="I1201" s="32"/>
      <c r="J1201" s="30"/>
      <c r="K1201" s="31"/>
      <c r="L1201" s="33"/>
      <c r="M1201" s="33"/>
      <c r="N1201" s="54"/>
      <c r="O1201" s="56"/>
      <c r="P1201" s="56"/>
      <c r="Q1201" s="57"/>
      <c r="R1201" s="33"/>
      <c r="S1201" s="33"/>
      <c r="T1201" s="40"/>
      <c r="U1201" s="40"/>
      <c r="V1201" s="17"/>
      <c r="W1201" s="17"/>
      <c r="X1201" s="10" t="str">
        <f>IFERROR(VLOOKUP($F1201,PRM!$G$3:$H$5,2,FALSE),"")</f>
        <v/>
      </c>
      <c r="Y1201" s="10" t="str">
        <f>IFERROR(VLOOKUP($G1201,PRM!$I$3:$J$5,2,FALSE),"")</f>
        <v/>
      </c>
      <c r="Z1201" s="10" t="str">
        <f>IFERROR(VLOOKUP($K1201,PRM!$K$3:$L$4,2,FALSE),"")</f>
        <v/>
      </c>
      <c r="AA1201" s="10" t="str">
        <f>IFERROR(VLOOKUP($N1201,PRM!$M$3:$N$50,2,FALSE),"")</f>
        <v/>
      </c>
      <c r="AB1201" s="10" t="str">
        <f>IFERROR(VLOOKUP($Y$3&amp;$R1201,PRM!$Q$3:$R$31,2,FALSE),"")</f>
        <v/>
      </c>
      <c r="AC1201" s="10" t="str">
        <f>IFERROR(VLOOKUP($Y$3&amp;$S1201,PRM!$AH$3:$AI$133,2,FALSE),"")</f>
        <v/>
      </c>
      <c r="AD1201" s="10" t="str">
        <f>IFERROR(VLOOKUP($Y$3&amp;$T1201,PRM!$Y$3:$Z$50,2,FALSE),"")</f>
        <v>1</v>
      </c>
      <c r="AE1201" s="10" t="str">
        <f>IFERROR(VLOOKUP($Y$3&amp;$U1201,PRM!$AD$3:$AE$44,2,FALSE),"")</f>
        <v/>
      </c>
      <c r="AF1201" s="10" t="str">
        <f>IFERROR(VLOOKUP($Y$3&amp;$R1201,PRM!$Q$3:$T$31,3,FALSE),"")</f>
        <v/>
      </c>
      <c r="AG1201" s="10" t="str">
        <f>IFERROR(IF(AF1201=0,0,MATCH($Y$3,PRM!$AF$3:'PRM'!$AF$133,0)),"")</f>
        <v/>
      </c>
      <c r="AH1201" s="10" t="str">
        <f>IF($Y$3="","",(IF(AF1201=0,0,COUNTIF(PRM!$AF$3:'PRM'!$AF$133,$Y$3))))</f>
        <v/>
      </c>
      <c r="AI1201" s="10" t="str">
        <f>IFERROR(VLOOKUP($Y$3&amp;$R1201,PRM!$Q$3:$U$31,4,FALSE),"")</f>
        <v/>
      </c>
      <c r="AJ1201" s="10" t="str">
        <f>IFERROR(IF(AI1201=0,0,MATCH($Y$3,PRM!$V$3:'PRM'!$V$50,0)),"")</f>
        <v/>
      </c>
      <c r="AK1201" s="10" t="str">
        <f>IF($Y$3="","",(IF(AI1201=0,0,COUNTIF(PRM!$V$3:'PRM'!$V$50,$Y$3))))</f>
        <v/>
      </c>
      <c r="AL1201" s="10" t="str">
        <f>IFERROR(VLOOKUP($Y$3&amp;$R1201,PRM!$Q$3:$U$31,5,FALSE),"")</f>
        <v/>
      </c>
      <c r="AM1201" s="10" t="str">
        <f>IFERROR(IF(AL1201=0,0,MATCH($Y$3,PRM!$AA$3:'PRM'!$AA$94,0)),"")</f>
        <v/>
      </c>
      <c r="AN1201" s="10" t="str">
        <f>IF($Y$3="","",IF(AL1201=0,0,COUNTIF(PRM!$AA$3:'PRM'!$AA$94,$Y$3)))</f>
        <v/>
      </c>
      <c r="AO1201" s="10">
        <f t="shared" si="378"/>
        <v>0</v>
      </c>
      <c r="AP1201" s="10">
        <f t="shared" si="379"/>
        <v>0</v>
      </c>
      <c r="AQ1201" s="10">
        <f t="shared" si="380"/>
        <v>0</v>
      </c>
      <c r="AR1201" s="10">
        <f t="shared" si="381"/>
        <v>0</v>
      </c>
      <c r="AS1201" s="10">
        <f t="shared" si="382"/>
        <v>0</v>
      </c>
      <c r="AT1201" s="10">
        <f t="shared" si="383"/>
        <v>0</v>
      </c>
      <c r="AU1201" s="10">
        <f t="shared" si="384"/>
        <v>0</v>
      </c>
      <c r="AV1201" s="10">
        <f t="shared" si="385"/>
        <v>0</v>
      </c>
      <c r="AW1201" s="10">
        <f t="shared" si="386"/>
        <v>0</v>
      </c>
      <c r="AX1201" s="10">
        <f t="shared" si="387"/>
        <v>0</v>
      </c>
      <c r="AY1201" s="10">
        <f t="shared" si="388"/>
        <v>0</v>
      </c>
      <c r="AZ1201" s="10">
        <f t="shared" si="389"/>
        <v>0</v>
      </c>
      <c r="BA1201" s="10">
        <f t="shared" si="390"/>
        <v>0</v>
      </c>
      <c r="BB1201" s="10">
        <f t="shared" si="391"/>
        <v>0</v>
      </c>
      <c r="BC1201" s="10">
        <f t="shared" si="392"/>
        <v>0</v>
      </c>
      <c r="BD1201" s="10">
        <f t="shared" si="393"/>
        <v>0</v>
      </c>
      <c r="BE1201" s="10">
        <f t="shared" si="394"/>
        <v>0</v>
      </c>
      <c r="BF1201" s="10">
        <f t="shared" si="395"/>
        <v>0</v>
      </c>
      <c r="BG1201" s="10">
        <f t="shared" si="396"/>
        <v>0</v>
      </c>
      <c r="BH1201" s="10">
        <f t="shared" si="397"/>
        <v>0</v>
      </c>
    </row>
    <row r="1202" spans="1:60" ht="27.75" customHeight="1">
      <c r="A1202" t="str">
        <f t="shared" si="398"/>
        <v/>
      </c>
      <c r="B1202" s="54"/>
      <c r="C1202" s="55"/>
      <c r="D1202" s="54"/>
      <c r="E1202" s="55"/>
      <c r="F1202" s="31"/>
      <c r="G1202" s="29"/>
      <c r="H1202" s="32"/>
      <c r="I1202" s="32"/>
      <c r="J1202" s="30"/>
      <c r="K1202" s="31"/>
      <c r="L1202" s="33"/>
      <c r="M1202" s="33"/>
      <c r="N1202" s="54"/>
      <c r="O1202" s="56"/>
      <c r="P1202" s="56"/>
      <c r="Q1202" s="57"/>
      <c r="R1202" s="33"/>
      <c r="S1202" s="33"/>
      <c r="T1202" s="40"/>
      <c r="U1202" s="40"/>
      <c r="V1202" s="17"/>
      <c r="W1202" s="17"/>
      <c r="X1202" s="10" t="str">
        <f>IFERROR(VLOOKUP($F1202,PRM!$G$3:$H$5,2,FALSE),"")</f>
        <v/>
      </c>
      <c r="Y1202" s="10" t="str">
        <f>IFERROR(VLOOKUP($G1202,PRM!$I$3:$J$5,2,FALSE),"")</f>
        <v/>
      </c>
      <c r="Z1202" s="10" t="str">
        <f>IFERROR(VLOOKUP($K1202,PRM!$K$3:$L$4,2,FALSE),"")</f>
        <v/>
      </c>
      <c r="AA1202" s="10" t="str">
        <f>IFERROR(VLOOKUP($N1202,PRM!$M$3:$N$50,2,FALSE),"")</f>
        <v/>
      </c>
      <c r="AB1202" s="10" t="str">
        <f>IFERROR(VLOOKUP($Y$3&amp;$R1202,PRM!$Q$3:$R$31,2,FALSE),"")</f>
        <v/>
      </c>
      <c r="AC1202" s="10" t="str">
        <f>IFERROR(VLOOKUP($Y$3&amp;$S1202,PRM!$AH$3:$AI$133,2,FALSE),"")</f>
        <v/>
      </c>
      <c r="AD1202" s="10" t="str">
        <f>IFERROR(VLOOKUP($Y$3&amp;$T1202,PRM!$Y$3:$Z$50,2,FALSE),"")</f>
        <v>1</v>
      </c>
      <c r="AE1202" s="10" t="str">
        <f>IFERROR(VLOOKUP($Y$3&amp;$U1202,PRM!$AD$3:$AE$44,2,FALSE),"")</f>
        <v/>
      </c>
      <c r="AF1202" s="10" t="str">
        <f>IFERROR(VLOOKUP($Y$3&amp;$R1202,PRM!$Q$3:$T$31,3,FALSE),"")</f>
        <v/>
      </c>
      <c r="AG1202" s="10" t="str">
        <f>IFERROR(IF(AF1202=0,0,MATCH($Y$3,PRM!$AF$3:'PRM'!$AF$133,0)),"")</f>
        <v/>
      </c>
      <c r="AH1202" s="10" t="str">
        <f>IF($Y$3="","",(IF(AF1202=0,0,COUNTIF(PRM!$AF$3:'PRM'!$AF$133,$Y$3))))</f>
        <v/>
      </c>
      <c r="AI1202" s="10" t="str">
        <f>IFERROR(VLOOKUP($Y$3&amp;$R1202,PRM!$Q$3:$U$31,4,FALSE),"")</f>
        <v/>
      </c>
      <c r="AJ1202" s="10" t="str">
        <f>IFERROR(IF(AI1202=0,0,MATCH($Y$3,PRM!$V$3:'PRM'!$V$50,0)),"")</f>
        <v/>
      </c>
      <c r="AK1202" s="10" t="str">
        <f>IF($Y$3="","",(IF(AI1202=0,0,COUNTIF(PRM!$V$3:'PRM'!$V$50,$Y$3))))</f>
        <v/>
      </c>
      <c r="AL1202" s="10" t="str">
        <f>IFERROR(VLOOKUP($Y$3&amp;$R1202,PRM!$Q$3:$U$31,5,FALSE),"")</f>
        <v/>
      </c>
      <c r="AM1202" s="10" t="str">
        <f>IFERROR(IF(AL1202=0,0,MATCH($Y$3,PRM!$AA$3:'PRM'!$AA$94,0)),"")</f>
        <v/>
      </c>
      <c r="AN1202" s="10" t="str">
        <f>IF($Y$3="","",IF(AL1202=0,0,COUNTIF(PRM!$AA$3:'PRM'!$AA$94,$Y$3)))</f>
        <v/>
      </c>
      <c r="AO1202" s="10">
        <f t="shared" si="378"/>
        <v>0</v>
      </c>
      <c r="AP1202" s="10">
        <f t="shared" si="379"/>
        <v>0</v>
      </c>
      <c r="AQ1202" s="10">
        <f t="shared" si="380"/>
        <v>0</v>
      </c>
      <c r="AR1202" s="10">
        <f t="shared" si="381"/>
        <v>0</v>
      </c>
      <c r="AS1202" s="10">
        <f t="shared" si="382"/>
        <v>0</v>
      </c>
      <c r="AT1202" s="10">
        <f t="shared" si="383"/>
        <v>0</v>
      </c>
      <c r="AU1202" s="10">
        <f t="shared" si="384"/>
        <v>0</v>
      </c>
      <c r="AV1202" s="10">
        <f t="shared" si="385"/>
        <v>0</v>
      </c>
      <c r="AW1202" s="10">
        <f t="shared" si="386"/>
        <v>0</v>
      </c>
      <c r="AX1202" s="10">
        <f t="shared" si="387"/>
        <v>0</v>
      </c>
      <c r="AY1202" s="10">
        <f t="shared" si="388"/>
        <v>0</v>
      </c>
      <c r="AZ1202" s="10">
        <f t="shared" si="389"/>
        <v>0</v>
      </c>
      <c r="BA1202" s="10">
        <f t="shared" si="390"/>
        <v>0</v>
      </c>
      <c r="BB1202" s="10">
        <f t="shared" si="391"/>
        <v>0</v>
      </c>
      <c r="BC1202" s="10">
        <f t="shared" si="392"/>
        <v>0</v>
      </c>
      <c r="BD1202" s="10">
        <f t="shared" si="393"/>
        <v>0</v>
      </c>
      <c r="BE1202" s="10">
        <f t="shared" si="394"/>
        <v>0</v>
      </c>
      <c r="BF1202" s="10">
        <f t="shared" si="395"/>
        <v>0</v>
      </c>
      <c r="BG1202" s="10">
        <f t="shared" si="396"/>
        <v>0</v>
      </c>
      <c r="BH1202" s="10">
        <f t="shared" si="397"/>
        <v>0</v>
      </c>
    </row>
    <row r="1203" spans="1:60" ht="27.75" customHeight="1">
      <c r="A1203" t="str">
        <f t="shared" si="398"/>
        <v/>
      </c>
      <c r="B1203" s="54"/>
      <c r="C1203" s="55"/>
      <c r="D1203" s="54"/>
      <c r="E1203" s="55"/>
      <c r="F1203" s="31"/>
      <c r="G1203" s="29"/>
      <c r="H1203" s="32"/>
      <c r="I1203" s="32"/>
      <c r="J1203" s="30"/>
      <c r="K1203" s="31"/>
      <c r="L1203" s="33"/>
      <c r="M1203" s="33"/>
      <c r="N1203" s="54"/>
      <c r="O1203" s="56"/>
      <c r="P1203" s="56"/>
      <c r="Q1203" s="57"/>
      <c r="R1203" s="33"/>
      <c r="S1203" s="33"/>
      <c r="T1203" s="40"/>
      <c r="U1203" s="40"/>
      <c r="V1203" s="17"/>
      <c r="W1203" s="17"/>
      <c r="X1203" s="10" t="str">
        <f>IFERROR(VLOOKUP($F1203,PRM!$G$3:$H$5,2,FALSE),"")</f>
        <v/>
      </c>
      <c r="Y1203" s="10" t="str">
        <f>IFERROR(VLOOKUP($G1203,PRM!$I$3:$J$5,2,FALSE),"")</f>
        <v/>
      </c>
      <c r="Z1203" s="10" t="str">
        <f>IFERROR(VLOOKUP($K1203,PRM!$K$3:$L$4,2,FALSE),"")</f>
        <v/>
      </c>
      <c r="AA1203" s="10" t="str">
        <f>IFERROR(VLOOKUP($N1203,PRM!$M$3:$N$50,2,FALSE),"")</f>
        <v/>
      </c>
      <c r="AB1203" s="10" t="str">
        <f>IFERROR(VLOOKUP($Y$3&amp;$R1203,PRM!$Q$3:$R$31,2,FALSE),"")</f>
        <v/>
      </c>
      <c r="AC1203" s="10" t="str">
        <f>IFERROR(VLOOKUP($Y$3&amp;$S1203,PRM!$AH$3:$AI$133,2,FALSE),"")</f>
        <v/>
      </c>
      <c r="AD1203" s="10" t="str">
        <f>IFERROR(VLOOKUP($Y$3&amp;$T1203,PRM!$Y$3:$Z$50,2,FALSE),"")</f>
        <v>1</v>
      </c>
      <c r="AE1203" s="10" t="str">
        <f>IFERROR(VLOOKUP($Y$3&amp;$U1203,PRM!$AD$3:$AE$44,2,FALSE),"")</f>
        <v/>
      </c>
      <c r="AF1203" s="10" t="str">
        <f>IFERROR(VLOOKUP($Y$3&amp;$R1203,PRM!$Q$3:$T$31,3,FALSE),"")</f>
        <v/>
      </c>
      <c r="AG1203" s="10" t="str">
        <f>IFERROR(IF(AF1203=0,0,MATCH($Y$3,PRM!$AF$3:'PRM'!$AF$133,0)),"")</f>
        <v/>
      </c>
      <c r="AH1203" s="10" t="str">
        <f>IF($Y$3="","",(IF(AF1203=0,0,COUNTIF(PRM!$AF$3:'PRM'!$AF$133,$Y$3))))</f>
        <v/>
      </c>
      <c r="AI1203" s="10" t="str">
        <f>IFERROR(VLOOKUP($Y$3&amp;$R1203,PRM!$Q$3:$U$31,4,FALSE),"")</f>
        <v/>
      </c>
      <c r="AJ1203" s="10" t="str">
        <f>IFERROR(IF(AI1203=0,0,MATCH($Y$3,PRM!$V$3:'PRM'!$V$50,0)),"")</f>
        <v/>
      </c>
      <c r="AK1203" s="10" t="str">
        <f>IF($Y$3="","",(IF(AI1203=0,0,COUNTIF(PRM!$V$3:'PRM'!$V$50,$Y$3))))</f>
        <v/>
      </c>
      <c r="AL1203" s="10" t="str">
        <f>IFERROR(VLOOKUP($Y$3&amp;$R1203,PRM!$Q$3:$U$31,5,FALSE),"")</f>
        <v/>
      </c>
      <c r="AM1203" s="10" t="str">
        <f>IFERROR(IF(AL1203=0,0,MATCH($Y$3,PRM!$AA$3:'PRM'!$AA$94,0)),"")</f>
        <v/>
      </c>
      <c r="AN1203" s="10" t="str">
        <f>IF($Y$3="","",IF(AL1203=0,0,COUNTIF(PRM!$AA$3:'PRM'!$AA$94,$Y$3)))</f>
        <v/>
      </c>
      <c r="AO1203" s="10">
        <f t="shared" si="378"/>
        <v>0</v>
      </c>
      <c r="AP1203" s="10">
        <f t="shared" si="379"/>
        <v>0</v>
      </c>
      <c r="AQ1203" s="10">
        <f t="shared" si="380"/>
        <v>0</v>
      </c>
      <c r="AR1203" s="10">
        <f t="shared" si="381"/>
        <v>0</v>
      </c>
      <c r="AS1203" s="10">
        <f t="shared" si="382"/>
        <v>0</v>
      </c>
      <c r="AT1203" s="10">
        <f t="shared" si="383"/>
        <v>0</v>
      </c>
      <c r="AU1203" s="10">
        <f t="shared" si="384"/>
        <v>0</v>
      </c>
      <c r="AV1203" s="10">
        <f t="shared" si="385"/>
        <v>0</v>
      </c>
      <c r="AW1203" s="10">
        <f t="shared" si="386"/>
        <v>0</v>
      </c>
      <c r="AX1203" s="10">
        <f t="shared" si="387"/>
        <v>0</v>
      </c>
      <c r="AY1203" s="10">
        <f t="shared" si="388"/>
        <v>0</v>
      </c>
      <c r="AZ1203" s="10">
        <f t="shared" si="389"/>
        <v>0</v>
      </c>
      <c r="BA1203" s="10">
        <f t="shared" si="390"/>
        <v>0</v>
      </c>
      <c r="BB1203" s="10">
        <f t="shared" si="391"/>
        <v>0</v>
      </c>
      <c r="BC1203" s="10">
        <f t="shared" si="392"/>
        <v>0</v>
      </c>
      <c r="BD1203" s="10">
        <f t="shared" si="393"/>
        <v>0</v>
      </c>
      <c r="BE1203" s="10">
        <f t="shared" si="394"/>
        <v>0</v>
      </c>
      <c r="BF1203" s="10">
        <f t="shared" si="395"/>
        <v>0</v>
      </c>
      <c r="BG1203" s="10">
        <f t="shared" si="396"/>
        <v>0</v>
      </c>
      <c r="BH1203" s="10">
        <f t="shared" si="397"/>
        <v>0</v>
      </c>
    </row>
    <row r="1204" spans="1:60" ht="27.75" customHeight="1">
      <c r="A1204" t="str">
        <f t="shared" si="398"/>
        <v/>
      </c>
      <c r="B1204" s="54"/>
      <c r="C1204" s="55"/>
      <c r="D1204" s="54"/>
      <c r="E1204" s="55"/>
      <c r="F1204" s="31"/>
      <c r="G1204" s="29"/>
      <c r="H1204" s="32"/>
      <c r="I1204" s="32"/>
      <c r="J1204" s="30"/>
      <c r="K1204" s="31"/>
      <c r="L1204" s="33"/>
      <c r="M1204" s="33"/>
      <c r="N1204" s="54"/>
      <c r="O1204" s="56"/>
      <c r="P1204" s="56"/>
      <c r="Q1204" s="57"/>
      <c r="R1204" s="33"/>
      <c r="S1204" s="33"/>
      <c r="T1204" s="40"/>
      <c r="U1204" s="40"/>
      <c r="V1204" s="17"/>
      <c r="W1204" s="17"/>
      <c r="X1204" s="10" t="str">
        <f>IFERROR(VLOOKUP($F1204,PRM!$G$3:$H$5,2,FALSE),"")</f>
        <v/>
      </c>
      <c r="Y1204" s="10" t="str">
        <f>IFERROR(VLOOKUP($G1204,PRM!$I$3:$J$5,2,FALSE),"")</f>
        <v/>
      </c>
      <c r="Z1204" s="10" t="str">
        <f>IFERROR(VLOOKUP($K1204,PRM!$K$3:$L$4,2,FALSE),"")</f>
        <v/>
      </c>
      <c r="AA1204" s="10" t="str">
        <f>IFERROR(VLOOKUP($N1204,PRM!$M$3:$N$50,2,FALSE),"")</f>
        <v/>
      </c>
      <c r="AB1204" s="10" t="str">
        <f>IFERROR(VLOOKUP($Y$3&amp;$R1204,PRM!$Q$3:$R$31,2,FALSE),"")</f>
        <v/>
      </c>
      <c r="AC1204" s="10" t="str">
        <f>IFERROR(VLOOKUP($Y$3&amp;$S1204,PRM!$AH$3:$AI$133,2,FALSE),"")</f>
        <v/>
      </c>
      <c r="AD1204" s="10" t="str">
        <f>IFERROR(VLOOKUP($Y$3&amp;$T1204,PRM!$Y$3:$Z$50,2,FALSE),"")</f>
        <v>1</v>
      </c>
      <c r="AE1204" s="10" t="str">
        <f>IFERROR(VLOOKUP($Y$3&amp;$U1204,PRM!$AD$3:$AE$44,2,FALSE),"")</f>
        <v/>
      </c>
      <c r="AF1204" s="10" t="str">
        <f>IFERROR(VLOOKUP($Y$3&amp;$R1204,PRM!$Q$3:$T$31,3,FALSE),"")</f>
        <v/>
      </c>
      <c r="AG1204" s="10" t="str">
        <f>IFERROR(IF(AF1204=0,0,MATCH($Y$3,PRM!$AF$3:'PRM'!$AF$133,0)),"")</f>
        <v/>
      </c>
      <c r="AH1204" s="10" t="str">
        <f>IF($Y$3="","",(IF(AF1204=0,0,COUNTIF(PRM!$AF$3:'PRM'!$AF$133,$Y$3))))</f>
        <v/>
      </c>
      <c r="AI1204" s="10" t="str">
        <f>IFERROR(VLOOKUP($Y$3&amp;$R1204,PRM!$Q$3:$U$31,4,FALSE),"")</f>
        <v/>
      </c>
      <c r="AJ1204" s="10" t="str">
        <f>IFERROR(IF(AI1204=0,0,MATCH($Y$3,PRM!$V$3:'PRM'!$V$50,0)),"")</f>
        <v/>
      </c>
      <c r="AK1204" s="10" t="str">
        <f>IF($Y$3="","",(IF(AI1204=0,0,COUNTIF(PRM!$V$3:'PRM'!$V$50,$Y$3))))</f>
        <v/>
      </c>
      <c r="AL1204" s="10" t="str">
        <f>IFERROR(VLOOKUP($Y$3&amp;$R1204,PRM!$Q$3:$U$31,5,FALSE),"")</f>
        <v/>
      </c>
      <c r="AM1204" s="10" t="str">
        <f>IFERROR(IF(AL1204=0,0,MATCH($Y$3,PRM!$AA$3:'PRM'!$AA$94,0)),"")</f>
        <v/>
      </c>
      <c r="AN1204" s="10" t="str">
        <f>IF($Y$3="","",IF(AL1204=0,0,COUNTIF(PRM!$AA$3:'PRM'!$AA$94,$Y$3)))</f>
        <v/>
      </c>
      <c r="AO1204" s="10">
        <f t="shared" si="378"/>
        <v>0</v>
      </c>
      <c r="AP1204" s="10">
        <f t="shared" si="379"/>
        <v>0</v>
      </c>
      <c r="AQ1204" s="10">
        <f t="shared" si="380"/>
        <v>0</v>
      </c>
      <c r="AR1204" s="10">
        <f t="shared" si="381"/>
        <v>0</v>
      </c>
      <c r="AS1204" s="10">
        <f t="shared" si="382"/>
        <v>0</v>
      </c>
      <c r="AT1204" s="10">
        <f t="shared" si="383"/>
        <v>0</v>
      </c>
      <c r="AU1204" s="10">
        <f t="shared" si="384"/>
        <v>0</v>
      </c>
      <c r="AV1204" s="10">
        <f t="shared" si="385"/>
        <v>0</v>
      </c>
      <c r="AW1204" s="10">
        <f t="shared" si="386"/>
        <v>0</v>
      </c>
      <c r="AX1204" s="10">
        <f t="shared" si="387"/>
        <v>0</v>
      </c>
      <c r="AY1204" s="10">
        <f t="shared" si="388"/>
        <v>0</v>
      </c>
      <c r="AZ1204" s="10">
        <f t="shared" si="389"/>
        <v>0</v>
      </c>
      <c r="BA1204" s="10">
        <f t="shared" si="390"/>
        <v>0</v>
      </c>
      <c r="BB1204" s="10">
        <f t="shared" si="391"/>
        <v>0</v>
      </c>
      <c r="BC1204" s="10">
        <f t="shared" si="392"/>
        <v>0</v>
      </c>
      <c r="BD1204" s="10">
        <f t="shared" si="393"/>
        <v>0</v>
      </c>
      <c r="BE1204" s="10">
        <f t="shared" si="394"/>
        <v>0</v>
      </c>
      <c r="BF1204" s="10">
        <f t="shared" si="395"/>
        <v>0</v>
      </c>
      <c r="BG1204" s="10">
        <f t="shared" si="396"/>
        <v>0</v>
      </c>
      <c r="BH1204" s="10">
        <f t="shared" si="397"/>
        <v>0</v>
      </c>
    </row>
    <row r="1205" spans="1:60" ht="27.75" customHeight="1">
      <c r="A1205" t="str">
        <f t="shared" si="398"/>
        <v/>
      </c>
      <c r="B1205" s="54"/>
      <c r="C1205" s="55"/>
      <c r="D1205" s="54"/>
      <c r="E1205" s="55"/>
      <c r="F1205" s="31"/>
      <c r="G1205" s="29"/>
      <c r="H1205" s="32"/>
      <c r="I1205" s="32"/>
      <c r="J1205" s="30"/>
      <c r="K1205" s="31"/>
      <c r="L1205" s="33"/>
      <c r="M1205" s="33"/>
      <c r="N1205" s="54"/>
      <c r="O1205" s="56"/>
      <c r="P1205" s="56"/>
      <c r="Q1205" s="57"/>
      <c r="R1205" s="33"/>
      <c r="S1205" s="33"/>
      <c r="T1205" s="40"/>
      <c r="U1205" s="40"/>
      <c r="V1205" s="17"/>
      <c r="W1205" s="17"/>
      <c r="X1205" s="10" t="str">
        <f>IFERROR(VLOOKUP($F1205,PRM!$G$3:$H$5,2,FALSE),"")</f>
        <v/>
      </c>
      <c r="Y1205" s="10" t="str">
        <f>IFERROR(VLOOKUP($G1205,PRM!$I$3:$J$5,2,FALSE),"")</f>
        <v/>
      </c>
      <c r="Z1205" s="10" t="str">
        <f>IFERROR(VLOOKUP($K1205,PRM!$K$3:$L$4,2,FALSE),"")</f>
        <v/>
      </c>
      <c r="AA1205" s="10" t="str">
        <f>IFERROR(VLOOKUP($N1205,PRM!$M$3:$N$50,2,FALSE),"")</f>
        <v/>
      </c>
      <c r="AB1205" s="10" t="str">
        <f>IFERROR(VLOOKUP($Y$3&amp;$R1205,PRM!$Q$3:$R$31,2,FALSE),"")</f>
        <v/>
      </c>
      <c r="AC1205" s="10" t="str">
        <f>IFERROR(VLOOKUP($Y$3&amp;$S1205,PRM!$AH$3:$AI$133,2,FALSE),"")</f>
        <v/>
      </c>
      <c r="AD1205" s="10" t="str">
        <f>IFERROR(VLOOKUP($Y$3&amp;$T1205,PRM!$Y$3:$Z$50,2,FALSE),"")</f>
        <v>1</v>
      </c>
      <c r="AE1205" s="10" t="str">
        <f>IFERROR(VLOOKUP($Y$3&amp;$U1205,PRM!$AD$3:$AE$44,2,FALSE),"")</f>
        <v/>
      </c>
      <c r="AF1205" s="10" t="str">
        <f>IFERROR(VLOOKUP($Y$3&amp;$R1205,PRM!$Q$3:$T$31,3,FALSE),"")</f>
        <v/>
      </c>
      <c r="AG1205" s="10" t="str">
        <f>IFERROR(IF(AF1205=0,0,MATCH($Y$3,PRM!$AF$3:'PRM'!$AF$133,0)),"")</f>
        <v/>
      </c>
      <c r="AH1205" s="10" t="str">
        <f>IF($Y$3="","",(IF(AF1205=0,0,COUNTIF(PRM!$AF$3:'PRM'!$AF$133,$Y$3))))</f>
        <v/>
      </c>
      <c r="AI1205" s="10" t="str">
        <f>IFERROR(VLOOKUP($Y$3&amp;$R1205,PRM!$Q$3:$U$31,4,FALSE),"")</f>
        <v/>
      </c>
      <c r="AJ1205" s="10" t="str">
        <f>IFERROR(IF(AI1205=0,0,MATCH($Y$3,PRM!$V$3:'PRM'!$V$50,0)),"")</f>
        <v/>
      </c>
      <c r="AK1205" s="10" t="str">
        <f>IF($Y$3="","",(IF(AI1205=0,0,COUNTIF(PRM!$V$3:'PRM'!$V$50,$Y$3))))</f>
        <v/>
      </c>
      <c r="AL1205" s="10" t="str">
        <f>IFERROR(VLOOKUP($Y$3&amp;$R1205,PRM!$Q$3:$U$31,5,FALSE),"")</f>
        <v/>
      </c>
      <c r="AM1205" s="10" t="str">
        <f>IFERROR(IF(AL1205=0,0,MATCH($Y$3,PRM!$AA$3:'PRM'!$AA$94,0)),"")</f>
        <v/>
      </c>
      <c r="AN1205" s="10" t="str">
        <f>IF($Y$3="","",IF(AL1205=0,0,COUNTIF(PRM!$AA$3:'PRM'!$AA$94,$Y$3)))</f>
        <v/>
      </c>
      <c r="AO1205" s="10">
        <f t="shared" si="378"/>
        <v>0</v>
      </c>
      <c r="AP1205" s="10">
        <f t="shared" si="379"/>
        <v>0</v>
      </c>
      <c r="AQ1205" s="10">
        <f t="shared" si="380"/>
        <v>0</v>
      </c>
      <c r="AR1205" s="10">
        <f t="shared" si="381"/>
        <v>0</v>
      </c>
      <c r="AS1205" s="10">
        <f t="shared" si="382"/>
        <v>0</v>
      </c>
      <c r="AT1205" s="10">
        <f t="shared" si="383"/>
        <v>0</v>
      </c>
      <c r="AU1205" s="10">
        <f t="shared" si="384"/>
        <v>0</v>
      </c>
      <c r="AV1205" s="10">
        <f t="shared" si="385"/>
        <v>0</v>
      </c>
      <c r="AW1205" s="10">
        <f t="shared" si="386"/>
        <v>0</v>
      </c>
      <c r="AX1205" s="10">
        <f t="shared" si="387"/>
        <v>0</v>
      </c>
      <c r="AY1205" s="10">
        <f t="shared" si="388"/>
        <v>0</v>
      </c>
      <c r="AZ1205" s="10">
        <f t="shared" si="389"/>
        <v>0</v>
      </c>
      <c r="BA1205" s="10">
        <f t="shared" si="390"/>
        <v>0</v>
      </c>
      <c r="BB1205" s="10">
        <f t="shared" si="391"/>
        <v>0</v>
      </c>
      <c r="BC1205" s="10">
        <f t="shared" si="392"/>
        <v>0</v>
      </c>
      <c r="BD1205" s="10">
        <f t="shared" si="393"/>
        <v>0</v>
      </c>
      <c r="BE1205" s="10">
        <f t="shared" si="394"/>
        <v>0</v>
      </c>
      <c r="BF1205" s="10">
        <f t="shared" si="395"/>
        <v>0</v>
      </c>
      <c r="BG1205" s="10">
        <f t="shared" si="396"/>
        <v>0</v>
      </c>
      <c r="BH1205" s="10">
        <f t="shared" si="397"/>
        <v>0</v>
      </c>
    </row>
    <row r="1206" spans="1:60" ht="27.75" customHeight="1">
      <c r="A1206" t="str">
        <f t="shared" si="398"/>
        <v/>
      </c>
      <c r="B1206" s="54"/>
      <c r="C1206" s="55"/>
      <c r="D1206" s="54"/>
      <c r="E1206" s="55"/>
      <c r="F1206" s="31"/>
      <c r="G1206" s="29"/>
      <c r="H1206" s="32"/>
      <c r="I1206" s="32"/>
      <c r="J1206" s="30"/>
      <c r="K1206" s="31"/>
      <c r="L1206" s="33"/>
      <c r="M1206" s="33"/>
      <c r="N1206" s="54"/>
      <c r="O1206" s="56"/>
      <c r="P1206" s="56"/>
      <c r="Q1206" s="57"/>
      <c r="R1206" s="33"/>
      <c r="S1206" s="33"/>
      <c r="T1206" s="40"/>
      <c r="U1206" s="40"/>
      <c r="V1206" s="17"/>
      <c r="W1206" s="17"/>
      <c r="X1206" s="10" t="str">
        <f>IFERROR(VLOOKUP($F1206,PRM!$G$3:$H$5,2,FALSE),"")</f>
        <v/>
      </c>
      <c r="Y1206" s="10" t="str">
        <f>IFERROR(VLOOKUP($G1206,PRM!$I$3:$J$5,2,FALSE),"")</f>
        <v/>
      </c>
      <c r="Z1206" s="10" t="str">
        <f>IFERROR(VLOOKUP($K1206,PRM!$K$3:$L$4,2,FALSE),"")</f>
        <v/>
      </c>
      <c r="AA1206" s="10" t="str">
        <f>IFERROR(VLOOKUP($N1206,PRM!$M$3:$N$50,2,FALSE),"")</f>
        <v/>
      </c>
      <c r="AB1206" s="10" t="str">
        <f>IFERROR(VLOOKUP($Y$3&amp;$R1206,PRM!$Q$3:$R$31,2,FALSE),"")</f>
        <v/>
      </c>
      <c r="AC1206" s="10" t="str">
        <f>IFERROR(VLOOKUP($Y$3&amp;$S1206,PRM!$AH$3:$AI$133,2,FALSE),"")</f>
        <v/>
      </c>
      <c r="AD1206" s="10" t="str">
        <f>IFERROR(VLOOKUP($Y$3&amp;$T1206,PRM!$Y$3:$Z$50,2,FALSE),"")</f>
        <v>1</v>
      </c>
      <c r="AE1206" s="10" t="str">
        <f>IFERROR(VLOOKUP($Y$3&amp;$U1206,PRM!$AD$3:$AE$44,2,FALSE),"")</f>
        <v/>
      </c>
      <c r="AF1206" s="10" t="str">
        <f>IFERROR(VLOOKUP($Y$3&amp;$R1206,PRM!$Q$3:$T$31,3,FALSE),"")</f>
        <v/>
      </c>
      <c r="AG1206" s="10" t="str">
        <f>IFERROR(IF(AF1206=0,0,MATCH($Y$3,PRM!$AF$3:'PRM'!$AF$133,0)),"")</f>
        <v/>
      </c>
      <c r="AH1206" s="10" t="str">
        <f>IF($Y$3="","",(IF(AF1206=0,0,COUNTIF(PRM!$AF$3:'PRM'!$AF$133,$Y$3))))</f>
        <v/>
      </c>
      <c r="AI1206" s="10" t="str">
        <f>IFERROR(VLOOKUP($Y$3&amp;$R1206,PRM!$Q$3:$U$31,4,FALSE),"")</f>
        <v/>
      </c>
      <c r="AJ1206" s="10" t="str">
        <f>IFERROR(IF(AI1206=0,0,MATCH($Y$3,PRM!$V$3:'PRM'!$V$50,0)),"")</f>
        <v/>
      </c>
      <c r="AK1206" s="10" t="str">
        <f>IF($Y$3="","",(IF(AI1206=0,0,COUNTIF(PRM!$V$3:'PRM'!$V$50,$Y$3))))</f>
        <v/>
      </c>
      <c r="AL1206" s="10" t="str">
        <f>IFERROR(VLOOKUP($Y$3&amp;$R1206,PRM!$Q$3:$U$31,5,FALSE),"")</f>
        <v/>
      </c>
      <c r="AM1206" s="10" t="str">
        <f>IFERROR(IF(AL1206=0,0,MATCH($Y$3,PRM!$AA$3:'PRM'!$AA$94,0)),"")</f>
        <v/>
      </c>
      <c r="AN1206" s="10" t="str">
        <f>IF($Y$3="","",IF(AL1206=0,0,COUNTIF(PRM!$AA$3:'PRM'!$AA$94,$Y$3)))</f>
        <v/>
      </c>
      <c r="AO1206" s="10">
        <f t="shared" si="378"/>
        <v>0</v>
      </c>
      <c r="AP1206" s="10">
        <f t="shared" si="379"/>
        <v>0</v>
      </c>
      <c r="AQ1206" s="10">
        <f t="shared" si="380"/>
        <v>0</v>
      </c>
      <c r="AR1206" s="10">
        <f t="shared" si="381"/>
        <v>0</v>
      </c>
      <c r="AS1206" s="10">
        <f t="shared" si="382"/>
        <v>0</v>
      </c>
      <c r="AT1206" s="10">
        <f t="shared" si="383"/>
        <v>0</v>
      </c>
      <c r="AU1206" s="10">
        <f t="shared" si="384"/>
        <v>0</v>
      </c>
      <c r="AV1206" s="10">
        <f t="shared" si="385"/>
        <v>0</v>
      </c>
      <c r="AW1206" s="10">
        <f t="shared" si="386"/>
        <v>0</v>
      </c>
      <c r="AX1206" s="10">
        <f t="shared" si="387"/>
        <v>0</v>
      </c>
      <c r="AY1206" s="10">
        <f t="shared" si="388"/>
        <v>0</v>
      </c>
      <c r="AZ1206" s="10">
        <f t="shared" si="389"/>
        <v>0</v>
      </c>
      <c r="BA1206" s="10">
        <f t="shared" si="390"/>
        <v>0</v>
      </c>
      <c r="BB1206" s="10">
        <f t="shared" si="391"/>
        <v>0</v>
      </c>
      <c r="BC1206" s="10">
        <f t="shared" si="392"/>
        <v>0</v>
      </c>
      <c r="BD1206" s="10">
        <f t="shared" si="393"/>
        <v>0</v>
      </c>
      <c r="BE1206" s="10">
        <f t="shared" si="394"/>
        <v>0</v>
      </c>
      <c r="BF1206" s="10">
        <f t="shared" si="395"/>
        <v>0</v>
      </c>
      <c r="BG1206" s="10">
        <f t="shared" si="396"/>
        <v>0</v>
      </c>
      <c r="BH1206" s="10">
        <f t="shared" si="397"/>
        <v>0</v>
      </c>
    </row>
    <row r="1207" spans="1:60" ht="27.75" customHeight="1">
      <c r="A1207" t="str">
        <f t="shared" si="398"/>
        <v/>
      </c>
      <c r="B1207" s="54"/>
      <c r="C1207" s="55"/>
      <c r="D1207" s="54"/>
      <c r="E1207" s="55"/>
      <c r="F1207" s="31"/>
      <c r="G1207" s="29"/>
      <c r="H1207" s="32"/>
      <c r="I1207" s="32"/>
      <c r="J1207" s="30"/>
      <c r="K1207" s="31"/>
      <c r="L1207" s="33"/>
      <c r="M1207" s="33"/>
      <c r="N1207" s="54"/>
      <c r="O1207" s="56"/>
      <c r="P1207" s="56"/>
      <c r="Q1207" s="57"/>
      <c r="R1207" s="33"/>
      <c r="S1207" s="33"/>
      <c r="T1207" s="40"/>
      <c r="U1207" s="40"/>
      <c r="V1207" s="17"/>
      <c r="W1207" s="17"/>
      <c r="X1207" s="10" t="str">
        <f>IFERROR(VLOOKUP($F1207,PRM!$G$3:$H$5,2,FALSE),"")</f>
        <v/>
      </c>
      <c r="Y1207" s="10" t="str">
        <f>IFERROR(VLOOKUP($G1207,PRM!$I$3:$J$5,2,FALSE),"")</f>
        <v/>
      </c>
      <c r="Z1207" s="10" t="str">
        <f>IFERROR(VLOOKUP($K1207,PRM!$K$3:$L$4,2,FALSE),"")</f>
        <v/>
      </c>
      <c r="AA1207" s="10" t="str">
        <f>IFERROR(VLOOKUP($N1207,PRM!$M$3:$N$50,2,FALSE),"")</f>
        <v/>
      </c>
      <c r="AB1207" s="10" t="str">
        <f>IFERROR(VLOOKUP($Y$3&amp;$R1207,PRM!$Q$3:$R$31,2,FALSE),"")</f>
        <v/>
      </c>
      <c r="AC1207" s="10" t="str">
        <f>IFERROR(VLOOKUP($Y$3&amp;$S1207,PRM!$AH$3:$AI$133,2,FALSE),"")</f>
        <v/>
      </c>
      <c r="AD1207" s="10" t="str">
        <f>IFERROR(VLOOKUP($Y$3&amp;$T1207,PRM!$Y$3:$Z$50,2,FALSE),"")</f>
        <v>1</v>
      </c>
      <c r="AE1207" s="10" t="str">
        <f>IFERROR(VLOOKUP($Y$3&amp;$U1207,PRM!$AD$3:$AE$44,2,FALSE),"")</f>
        <v/>
      </c>
      <c r="AF1207" s="10" t="str">
        <f>IFERROR(VLOOKUP($Y$3&amp;$R1207,PRM!$Q$3:$T$31,3,FALSE),"")</f>
        <v/>
      </c>
      <c r="AG1207" s="10" t="str">
        <f>IFERROR(IF(AF1207=0,0,MATCH($Y$3,PRM!$AF$3:'PRM'!$AF$133,0)),"")</f>
        <v/>
      </c>
      <c r="AH1207" s="10" t="str">
        <f>IF($Y$3="","",(IF(AF1207=0,0,COUNTIF(PRM!$AF$3:'PRM'!$AF$133,$Y$3))))</f>
        <v/>
      </c>
      <c r="AI1207" s="10" t="str">
        <f>IFERROR(VLOOKUP($Y$3&amp;$R1207,PRM!$Q$3:$U$31,4,FALSE),"")</f>
        <v/>
      </c>
      <c r="AJ1207" s="10" t="str">
        <f>IFERROR(IF(AI1207=0,0,MATCH($Y$3,PRM!$V$3:'PRM'!$V$50,0)),"")</f>
        <v/>
      </c>
      <c r="AK1207" s="10" t="str">
        <f>IF($Y$3="","",(IF(AI1207=0,0,COUNTIF(PRM!$V$3:'PRM'!$V$50,$Y$3))))</f>
        <v/>
      </c>
      <c r="AL1207" s="10" t="str">
        <f>IFERROR(VLOOKUP($Y$3&amp;$R1207,PRM!$Q$3:$U$31,5,FALSE),"")</f>
        <v/>
      </c>
      <c r="AM1207" s="10" t="str">
        <f>IFERROR(IF(AL1207=0,0,MATCH($Y$3,PRM!$AA$3:'PRM'!$AA$94,0)),"")</f>
        <v/>
      </c>
      <c r="AN1207" s="10" t="str">
        <f>IF($Y$3="","",IF(AL1207=0,0,COUNTIF(PRM!$AA$3:'PRM'!$AA$94,$Y$3)))</f>
        <v/>
      </c>
      <c r="AO1207" s="10">
        <f t="shared" si="378"/>
        <v>0</v>
      </c>
      <c r="AP1207" s="10">
        <f t="shared" si="379"/>
        <v>0</v>
      </c>
      <c r="AQ1207" s="10">
        <f t="shared" si="380"/>
        <v>0</v>
      </c>
      <c r="AR1207" s="10">
        <f t="shared" si="381"/>
        <v>0</v>
      </c>
      <c r="AS1207" s="10">
        <f t="shared" si="382"/>
        <v>0</v>
      </c>
      <c r="AT1207" s="10">
        <f t="shared" si="383"/>
        <v>0</v>
      </c>
      <c r="AU1207" s="10">
        <f t="shared" si="384"/>
        <v>0</v>
      </c>
      <c r="AV1207" s="10">
        <f t="shared" si="385"/>
        <v>0</v>
      </c>
      <c r="AW1207" s="10">
        <f t="shared" si="386"/>
        <v>0</v>
      </c>
      <c r="AX1207" s="10">
        <f t="shared" si="387"/>
        <v>0</v>
      </c>
      <c r="AY1207" s="10">
        <f t="shared" si="388"/>
        <v>0</v>
      </c>
      <c r="AZ1207" s="10">
        <f t="shared" si="389"/>
        <v>0</v>
      </c>
      <c r="BA1207" s="10">
        <f t="shared" si="390"/>
        <v>0</v>
      </c>
      <c r="BB1207" s="10">
        <f t="shared" si="391"/>
        <v>0</v>
      </c>
      <c r="BC1207" s="10">
        <f t="shared" si="392"/>
        <v>0</v>
      </c>
      <c r="BD1207" s="10">
        <f t="shared" si="393"/>
        <v>0</v>
      </c>
      <c r="BE1207" s="10">
        <f t="shared" si="394"/>
        <v>0</v>
      </c>
      <c r="BF1207" s="10">
        <f t="shared" si="395"/>
        <v>0</v>
      </c>
      <c r="BG1207" s="10">
        <f t="shared" si="396"/>
        <v>0</v>
      </c>
      <c r="BH1207" s="10">
        <f t="shared" si="397"/>
        <v>0</v>
      </c>
    </row>
    <row r="1208" spans="1:60" ht="27.75" customHeight="1">
      <c r="A1208" t="str">
        <f t="shared" si="398"/>
        <v/>
      </c>
      <c r="B1208" s="54"/>
      <c r="C1208" s="55"/>
      <c r="D1208" s="54"/>
      <c r="E1208" s="55"/>
      <c r="F1208" s="31"/>
      <c r="G1208" s="29"/>
      <c r="H1208" s="32"/>
      <c r="I1208" s="32"/>
      <c r="J1208" s="30"/>
      <c r="K1208" s="31"/>
      <c r="L1208" s="33"/>
      <c r="M1208" s="33"/>
      <c r="N1208" s="54"/>
      <c r="O1208" s="56"/>
      <c r="P1208" s="56"/>
      <c r="Q1208" s="57"/>
      <c r="R1208" s="33"/>
      <c r="S1208" s="33"/>
      <c r="T1208" s="40"/>
      <c r="U1208" s="40"/>
      <c r="V1208" s="17"/>
      <c r="W1208" s="17"/>
      <c r="X1208" s="10" t="str">
        <f>IFERROR(VLOOKUP($F1208,PRM!$G$3:$H$5,2,FALSE),"")</f>
        <v/>
      </c>
      <c r="Y1208" s="10" t="str">
        <f>IFERROR(VLOOKUP($G1208,PRM!$I$3:$J$5,2,FALSE),"")</f>
        <v/>
      </c>
      <c r="Z1208" s="10" t="str">
        <f>IFERROR(VLOOKUP($K1208,PRM!$K$3:$L$4,2,FALSE),"")</f>
        <v/>
      </c>
      <c r="AA1208" s="10" t="str">
        <f>IFERROR(VLOOKUP($N1208,PRM!$M$3:$N$50,2,FALSE),"")</f>
        <v/>
      </c>
      <c r="AB1208" s="10" t="str">
        <f>IFERROR(VLOOKUP($Y$3&amp;$R1208,PRM!$Q$3:$R$31,2,FALSE),"")</f>
        <v/>
      </c>
      <c r="AC1208" s="10" t="str">
        <f>IFERROR(VLOOKUP($Y$3&amp;$S1208,PRM!$AH$3:$AI$133,2,FALSE),"")</f>
        <v/>
      </c>
      <c r="AD1208" s="10" t="str">
        <f>IFERROR(VLOOKUP($Y$3&amp;$T1208,PRM!$Y$3:$Z$50,2,FALSE),"")</f>
        <v>1</v>
      </c>
      <c r="AE1208" s="10" t="str">
        <f>IFERROR(VLOOKUP($Y$3&amp;$U1208,PRM!$AD$3:$AE$44,2,FALSE),"")</f>
        <v/>
      </c>
      <c r="AF1208" s="10" t="str">
        <f>IFERROR(VLOOKUP($Y$3&amp;$R1208,PRM!$Q$3:$T$31,3,FALSE),"")</f>
        <v/>
      </c>
      <c r="AG1208" s="10" t="str">
        <f>IFERROR(IF(AF1208=0,0,MATCH($Y$3,PRM!$AF$3:'PRM'!$AF$133,0)),"")</f>
        <v/>
      </c>
      <c r="AH1208" s="10" t="str">
        <f>IF($Y$3="","",(IF(AF1208=0,0,COUNTIF(PRM!$AF$3:'PRM'!$AF$133,$Y$3))))</f>
        <v/>
      </c>
      <c r="AI1208" s="10" t="str">
        <f>IFERROR(VLOOKUP($Y$3&amp;$R1208,PRM!$Q$3:$U$31,4,FALSE),"")</f>
        <v/>
      </c>
      <c r="AJ1208" s="10" t="str">
        <f>IFERROR(IF(AI1208=0,0,MATCH($Y$3,PRM!$V$3:'PRM'!$V$50,0)),"")</f>
        <v/>
      </c>
      <c r="AK1208" s="10" t="str">
        <f>IF($Y$3="","",(IF(AI1208=0,0,COUNTIF(PRM!$V$3:'PRM'!$V$50,$Y$3))))</f>
        <v/>
      </c>
      <c r="AL1208" s="10" t="str">
        <f>IFERROR(VLOOKUP($Y$3&amp;$R1208,PRM!$Q$3:$U$31,5,FALSE),"")</f>
        <v/>
      </c>
      <c r="AM1208" s="10" t="str">
        <f>IFERROR(IF(AL1208=0,0,MATCH($Y$3,PRM!$AA$3:'PRM'!$AA$94,0)),"")</f>
        <v/>
      </c>
      <c r="AN1208" s="10" t="str">
        <f>IF($Y$3="","",IF(AL1208=0,0,COUNTIF(PRM!$AA$3:'PRM'!$AA$94,$Y$3)))</f>
        <v/>
      </c>
      <c r="AO1208" s="10">
        <f t="shared" si="378"/>
        <v>0</v>
      </c>
      <c r="AP1208" s="10">
        <f t="shared" si="379"/>
        <v>0</v>
      </c>
      <c r="AQ1208" s="10">
        <f t="shared" si="380"/>
        <v>0</v>
      </c>
      <c r="AR1208" s="10">
        <f t="shared" si="381"/>
        <v>0</v>
      </c>
      <c r="AS1208" s="10">
        <f t="shared" si="382"/>
        <v>0</v>
      </c>
      <c r="AT1208" s="10">
        <f t="shared" si="383"/>
        <v>0</v>
      </c>
      <c r="AU1208" s="10">
        <f t="shared" si="384"/>
        <v>0</v>
      </c>
      <c r="AV1208" s="10">
        <f t="shared" si="385"/>
        <v>0</v>
      </c>
      <c r="AW1208" s="10">
        <f t="shared" si="386"/>
        <v>0</v>
      </c>
      <c r="AX1208" s="10">
        <f t="shared" si="387"/>
        <v>0</v>
      </c>
      <c r="AY1208" s="10">
        <f t="shared" si="388"/>
        <v>0</v>
      </c>
      <c r="AZ1208" s="10">
        <f t="shared" si="389"/>
        <v>0</v>
      </c>
      <c r="BA1208" s="10">
        <f t="shared" si="390"/>
        <v>0</v>
      </c>
      <c r="BB1208" s="10">
        <f t="shared" si="391"/>
        <v>0</v>
      </c>
      <c r="BC1208" s="10">
        <f t="shared" si="392"/>
        <v>0</v>
      </c>
      <c r="BD1208" s="10">
        <f t="shared" si="393"/>
        <v>0</v>
      </c>
      <c r="BE1208" s="10">
        <f t="shared" si="394"/>
        <v>0</v>
      </c>
      <c r="BF1208" s="10">
        <f t="shared" si="395"/>
        <v>0</v>
      </c>
      <c r="BG1208" s="10">
        <f t="shared" si="396"/>
        <v>0</v>
      </c>
      <c r="BH1208" s="10">
        <f t="shared" si="397"/>
        <v>0</v>
      </c>
    </row>
    <row r="1209" spans="1:60" ht="27.75" customHeight="1">
      <c r="A1209" t="str">
        <f t="shared" si="398"/>
        <v/>
      </c>
      <c r="B1209" s="54"/>
      <c r="C1209" s="55"/>
      <c r="D1209" s="54"/>
      <c r="E1209" s="55"/>
      <c r="F1209" s="31"/>
      <c r="G1209" s="29"/>
      <c r="H1209" s="32"/>
      <c r="I1209" s="32"/>
      <c r="J1209" s="30"/>
      <c r="K1209" s="31"/>
      <c r="L1209" s="33"/>
      <c r="M1209" s="33"/>
      <c r="N1209" s="54"/>
      <c r="O1209" s="56"/>
      <c r="P1209" s="56"/>
      <c r="Q1209" s="57"/>
      <c r="R1209" s="33"/>
      <c r="S1209" s="33"/>
      <c r="T1209" s="40"/>
      <c r="U1209" s="40"/>
      <c r="V1209" s="17"/>
      <c r="W1209" s="17"/>
      <c r="X1209" s="10" t="str">
        <f>IFERROR(VLOOKUP($F1209,PRM!$G$3:$H$5,2,FALSE),"")</f>
        <v/>
      </c>
      <c r="Y1209" s="10" t="str">
        <f>IFERROR(VLOOKUP($G1209,PRM!$I$3:$J$5,2,FALSE),"")</f>
        <v/>
      </c>
      <c r="Z1209" s="10" t="str">
        <f>IFERROR(VLOOKUP($K1209,PRM!$K$3:$L$4,2,FALSE),"")</f>
        <v/>
      </c>
      <c r="AA1209" s="10" t="str">
        <f>IFERROR(VLOOKUP($N1209,PRM!$M$3:$N$50,2,FALSE),"")</f>
        <v/>
      </c>
      <c r="AB1209" s="10" t="str">
        <f>IFERROR(VLOOKUP($Y$3&amp;$R1209,PRM!$Q$3:$R$31,2,FALSE),"")</f>
        <v/>
      </c>
      <c r="AC1209" s="10" t="str">
        <f>IFERROR(VLOOKUP($Y$3&amp;$S1209,PRM!$AH$3:$AI$133,2,FALSE),"")</f>
        <v/>
      </c>
      <c r="AD1209" s="10" t="str">
        <f>IFERROR(VLOOKUP($Y$3&amp;$T1209,PRM!$Y$3:$Z$50,2,FALSE),"")</f>
        <v>1</v>
      </c>
      <c r="AE1209" s="10" t="str">
        <f>IFERROR(VLOOKUP($Y$3&amp;$U1209,PRM!$AD$3:$AE$44,2,FALSE),"")</f>
        <v/>
      </c>
      <c r="AF1209" s="10" t="str">
        <f>IFERROR(VLOOKUP($Y$3&amp;$R1209,PRM!$Q$3:$T$31,3,FALSE),"")</f>
        <v/>
      </c>
      <c r="AG1209" s="10" t="str">
        <f>IFERROR(IF(AF1209=0,0,MATCH($Y$3,PRM!$AF$3:'PRM'!$AF$133,0)),"")</f>
        <v/>
      </c>
      <c r="AH1209" s="10" t="str">
        <f>IF($Y$3="","",(IF(AF1209=0,0,COUNTIF(PRM!$AF$3:'PRM'!$AF$133,$Y$3))))</f>
        <v/>
      </c>
      <c r="AI1209" s="10" t="str">
        <f>IFERROR(VLOOKUP($Y$3&amp;$R1209,PRM!$Q$3:$U$31,4,FALSE),"")</f>
        <v/>
      </c>
      <c r="AJ1209" s="10" t="str">
        <f>IFERROR(IF(AI1209=0,0,MATCH($Y$3,PRM!$V$3:'PRM'!$V$50,0)),"")</f>
        <v/>
      </c>
      <c r="AK1209" s="10" t="str">
        <f>IF($Y$3="","",(IF(AI1209=0,0,COUNTIF(PRM!$V$3:'PRM'!$V$50,$Y$3))))</f>
        <v/>
      </c>
      <c r="AL1209" s="10" t="str">
        <f>IFERROR(VLOOKUP($Y$3&amp;$R1209,PRM!$Q$3:$U$31,5,FALSE),"")</f>
        <v/>
      </c>
      <c r="AM1209" s="10" t="str">
        <f>IFERROR(IF(AL1209=0,0,MATCH($Y$3,PRM!$AA$3:'PRM'!$AA$94,0)),"")</f>
        <v/>
      </c>
      <c r="AN1209" s="10" t="str">
        <f>IF($Y$3="","",IF(AL1209=0,0,COUNTIF(PRM!$AA$3:'PRM'!$AA$94,$Y$3)))</f>
        <v/>
      </c>
      <c r="AO1209" s="10">
        <f t="shared" si="378"/>
        <v>0</v>
      </c>
      <c r="AP1209" s="10">
        <f t="shared" si="379"/>
        <v>0</v>
      </c>
      <c r="AQ1209" s="10">
        <f t="shared" si="380"/>
        <v>0</v>
      </c>
      <c r="AR1209" s="10">
        <f t="shared" si="381"/>
        <v>0</v>
      </c>
      <c r="AS1209" s="10">
        <f t="shared" si="382"/>
        <v>0</v>
      </c>
      <c r="AT1209" s="10">
        <f t="shared" si="383"/>
        <v>0</v>
      </c>
      <c r="AU1209" s="10">
        <f t="shared" si="384"/>
        <v>0</v>
      </c>
      <c r="AV1209" s="10">
        <f t="shared" si="385"/>
        <v>0</v>
      </c>
      <c r="AW1209" s="10">
        <f t="shared" si="386"/>
        <v>0</v>
      </c>
      <c r="AX1209" s="10">
        <f t="shared" si="387"/>
        <v>0</v>
      </c>
      <c r="AY1209" s="10">
        <f t="shared" si="388"/>
        <v>0</v>
      </c>
      <c r="AZ1209" s="10">
        <f t="shared" si="389"/>
        <v>0</v>
      </c>
      <c r="BA1209" s="10">
        <f t="shared" si="390"/>
        <v>0</v>
      </c>
      <c r="BB1209" s="10">
        <f t="shared" si="391"/>
        <v>0</v>
      </c>
      <c r="BC1209" s="10">
        <f t="shared" si="392"/>
        <v>0</v>
      </c>
      <c r="BD1209" s="10">
        <f t="shared" si="393"/>
        <v>0</v>
      </c>
      <c r="BE1209" s="10">
        <f t="shared" si="394"/>
        <v>0</v>
      </c>
      <c r="BF1209" s="10">
        <f t="shared" si="395"/>
        <v>0</v>
      </c>
      <c r="BG1209" s="10">
        <f t="shared" si="396"/>
        <v>0</v>
      </c>
      <c r="BH1209" s="10">
        <f t="shared" si="397"/>
        <v>0</v>
      </c>
    </row>
    <row r="1210" spans="1:60" ht="27.75" customHeight="1">
      <c r="A1210" t="str">
        <f t="shared" si="398"/>
        <v/>
      </c>
      <c r="B1210" s="54"/>
      <c r="C1210" s="55"/>
      <c r="D1210" s="54"/>
      <c r="E1210" s="55"/>
      <c r="F1210" s="31"/>
      <c r="G1210" s="29"/>
      <c r="H1210" s="32"/>
      <c r="I1210" s="32"/>
      <c r="J1210" s="30"/>
      <c r="K1210" s="31"/>
      <c r="L1210" s="33"/>
      <c r="M1210" s="33"/>
      <c r="N1210" s="54"/>
      <c r="O1210" s="56"/>
      <c r="P1210" s="56"/>
      <c r="Q1210" s="57"/>
      <c r="R1210" s="33"/>
      <c r="S1210" s="33"/>
      <c r="T1210" s="40"/>
      <c r="U1210" s="40"/>
      <c r="V1210" s="17"/>
      <c r="W1210" s="17"/>
      <c r="X1210" s="10" t="str">
        <f>IFERROR(VLOOKUP($F1210,PRM!$G$3:$H$5,2,FALSE),"")</f>
        <v/>
      </c>
      <c r="Y1210" s="10" t="str">
        <f>IFERROR(VLOOKUP($G1210,PRM!$I$3:$J$5,2,FALSE),"")</f>
        <v/>
      </c>
      <c r="Z1210" s="10" t="str">
        <f>IFERROR(VLOOKUP($K1210,PRM!$K$3:$L$4,2,FALSE),"")</f>
        <v/>
      </c>
      <c r="AA1210" s="10" t="str">
        <f>IFERROR(VLOOKUP($N1210,PRM!$M$3:$N$50,2,FALSE),"")</f>
        <v/>
      </c>
      <c r="AB1210" s="10" t="str">
        <f>IFERROR(VLOOKUP($Y$3&amp;$R1210,PRM!$Q$3:$R$31,2,FALSE),"")</f>
        <v/>
      </c>
      <c r="AC1210" s="10" t="str">
        <f>IFERROR(VLOOKUP($Y$3&amp;$S1210,PRM!$AH$3:$AI$133,2,FALSE),"")</f>
        <v/>
      </c>
      <c r="AD1210" s="10" t="str">
        <f>IFERROR(VLOOKUP($Y$3&amp;$T1210,PRM!$Y$3:$Z$50,2,FALSE),"")</f>
        <v>1</v>
      </c>
      <c r="AE1210" s="10" t="str">
        <f>IFERROR(VLOOKUP($Y$3&amp;$U1210,PRM!$AD$3:$AE$44,2,FALSE),"")</f>
        <v/>
      </c>
      <c r="AF1210" s="10" t="str">
        <f>IFERROR(VLOOKUP($Y$3&amp;$R1210,PRM!$Q$3:$T$31,3,FALSE),"")</f>
        <v/>
      </c>
      <c r="AG1210" s="10" t="str">
        <f>IFERROR(IF(AF1210=0,0,MATCH($Y$3,PRM!$AF$3:'PRM'!$AF$133,0)),"")</f>
        <v/>
      </c>
      <c r="AH1210" s="10" t="str">
        <f>IF($Y$3="","",(IF(AF1210=0,0,COUNTIF(PRM!$AF$3:'PRM'!$AF$133,$Y$3))))</f>
        <v/>
      </c>
      <c r="AI1210" s="10" t="str">
        <f>IFERROR(VLOOKUP($Y$3&amp;$R1210,PRM!$Q$3:$U$31,4,FALSE),"")</f>
        <v/>
      </c>
      <c r="AJ1210" s="10" t="str">
        <f>IFERROR(IF(AI1210=0,0,MATCH($Y$3,PRM!$V$3:'PRM'!$V$50,0)),"")</f>
        <v/>
      </c>
      <c r="AK1210" s="10" t="str">
        <f>IF($Y$3="","",(IF(AI1210=0,0,COUNTIF(PRM!$V$3:'PRM'!$V$50,$Y$3))))</f>
        <v/>
      </c>
      <c r="AL1210" s="10" t="str">
        <f>IFERROR(VLOOKUP($Y$3&amp;$R1210,PRM!$Q$3:$U$31,5,FALSE),"")</f>
        <v/>
      </c>
      <c r="AM1210" s="10" t="str">
        <f>IFERROR(IF(AL1210=0,0,MATCH($Y$3,PRM!$AA$3:'PRM'!$AA$94,0)),"")</f>
        <v/>
      </c>
      <c r="AN1210" s="10" t="str">
        <f>IF($Y$3="","",IF(AL1210=0,0,COUNTIF(PRM!$AA$3:'PRM'!$AA$94,$Y$3)))</f>
        <v/>
      </c>
      <c r="AO1210" s="10">
        <f t="shared" si="378"/>
        <v>0</v>
      </c>
      <c r="AP1210" s="10">
        <f t="shared" si="379"/>
        <v>0</v>
      </c>
      <c r="AQ1210" s="10">
        <f t="shared" si="380"/>
        <v>0</v>
      </c>
      <c r="AR1210" s="10">
        <f t="shared" si="381"/>
        <v>0</v>
      </c>
      <c r="AS1210" s="10">
        <f t="shared" si="382"/>
        <v>0</v>
      </c>
      <c r="AT1210" s="10">
        <f t="shared" si="383"/>
        <v>0</v>
      </c>
      <c r="AU1210" s="10">
        <f t="shared" si="384"/>
        <v>0</v>
      </c>
      <c r="AV1210" s="10">
        <f t="shared" si="385"/>
        <v>0</v>
      </c>
      <c r="AW1210" s="10">
        <f t="shared" si="386"/>
        <v>0</v>
      </c>
      <c r="AX1210" s="10">
        <f t="shared" si="387"/>
        <v>0</v>
      </c>
      <c r="AY1210" s="10">
        <f t="shared" si="388"/>
        <v>0</v>
      </c>
      <c r="AZ1210" s="10">
        <f t="shared" si="389"/>
        <v>0</v>
      </c>
      <c r="BA1210" s="10">
        <f t="shared" si="390"/>
        <v>0</v>
      </c>
      <c r="BB1210" s="10">
        <f t="shared" si="391"/>
        <v>0</v>
      </c>
      <c r="BC1210" s="10">
        <f t="shared" si="392"/>
        <v>0</v>
      </c>
      <c r="BD1210" s="10">
        <f t="shared" si="393"/>
        <v>0</v>
      </c>
      <c r="BE1210" s="10">
        <f t="shared" si="394"/>
        <v>0</v>
      </c>
      <c r="BF1210" s="10">
        <f t="shared" si="395"/>
        <v>0</v>
      </c>
      <c r="BG1210" s="10">
        <f t="shared" si="396"/>
        <v>0</v>
      </c>
      <c r="BH1210" s="10">
        <f t="shared" si="397"/>
        <v>0</v>
      </c>
    </row>
    <row r="1211" spans="1:60" ht="27.75" customHeight="1">
      <c r="A1211" t="str">
        <f t="shared" si="398"/>
        <v/>
      </c>
      <c r="B1211" s="54"/>
      <c r="C1211" s="55"/>
      <c r="D1211" s="54"/>
      <c r="E1211" s="55"/>
      <c r="F1211" s="31"/>
      <c r="G1211" s="29"/>
      <c r="H1211" s="32"/>
      <c r="I1211" s="32"/>
      <c r="J1211" s="30"/>
      <c r="K1211" s="31"/>
      <c r="L1211" s="33"/>
      <c r="M1211" s="33"/>
      <c r="N1211" s="54"/>
      <c r="O1211" s="56"/>
      <c r="P1211" s="56"/>
      <c r="Q1211" s="57"/>
      <c r="R1211" s="33"/>
      <c r="S1211" s="33"/>
      <c r="T1211" s="40"/>
      <c r="U1211" s="40"/>
      <c r="V1211" s="17"/>
      <c r="W1211" s="17"/>
      <c r="X1211" s="10" t="str">
        <f>IFERROR(VLOOKUP($F1211,PRM!$G$3:$H$5,2,FALSE),"")</f>
        <v/>
      </c>
      <c r="Y1211" s="10" t="str">
        <f>IFERROR(VLOOKUP($G1211,PRM!$I$3:$J$5,2,FALSE),"")</f>
        <v/>
      </c>
      <c r="Z1211" s="10" t="str">
        <f>IFERROR(VLOOKUP($K1211,PRM!$K$3:$L$4,2,FALSE),"")</f>
        <v/>
      </c>
      <c r="AA1211" s="10" t="str">
        <f>IFERROR(VLOOKUP($N1211,PRM!$M$3:$N$50,2,FALSE),"")</f>
        <v/>
      </c>
      <c r="AB1211" s="10" t="str">
        <f>IFERROR(VLOOKUP($Y$3&amp;$R1211,PRM!$Q$3:$R$31,2,FALSE),"")</f>
        <v/>
      </c>
      <c r="AC1211" s="10" t="str">
        <f>IFERROR(VLOOKUP($Y$3&amp;$S1211,PRM!$AH$3:$AI$133,2,FALSE),"")</f>
        <v/>
      </c>
      <c r="AD1211" s="10" t="str">
        <f>IFERROR(VLOOKUP($Y$3&amp;$T1211,PRM!$Y$3:$Z$50,2,FALSE),"")</f>
        <v>1</v>
      </c>
      <c r="AE1211" s="10" t="str">
        <f>IFERROR(VLOOKUP($Y$3&amp;$U1211,PRM!$AD$3:$AE$44,2,FALSE),"")</f>
        <v/>
      </c>
      <c r="AF1211" s="10" t="str">
        <f>IFERROR(VLOOKUP($Y$3&amp;$R1211,PRM!$Q$3:$T$31,3,FALSE),"")</f>
        <v/>
      </c>
      <c r="AG1211" s="10" t="str">
        <f>IFERROR(IF(AF1211=0,0,MATCH($Y$3,PRM!$AF$3:'PRM'!$AF$133,0)),"")</f>
        <v/>
      </c>
      <c r="AH1211" s="10" t="str">
        <f>IF($Y$3="","",(IF(AF1211=0,0,COUNTIF(PRM!$AF$3:'PRM'!$AF$133,$Y$3))))</f>
        <v/>
      </c>
      <c r="AI1211" s="10" t="str">
        <f>IFERROR(VLOOKUP($Y$3&amp;$R1211,PRM!$Q$3:$U$31,4,FALSE),"")</f>
        <v/>
      </c>
      <c r="AJ1211" s="10" t="str">
        <f>IFERROR(IF(AI1211=0,0,MATCH($Y$3,PRM!$V$3:'PRM'!$V$50,0)),"")</f>
        <v/>
      </c>
      <c r="AK1211" s="10" t="str">
        <f>IF($Y$3="","",(IF(AI1211=0,0,COUNTIF(PRM!$V$3:'PRM'!$V$50,$Y$3))))</f>
        <v/>
      </c>
      <c r="AL1211" s="10" t="str">
        <f>IFERROR(VLOOKUP($Y$3&amp;$R1211,PRM!$Q$3:$U$31,5,FALSE),"")</f>
        <v/>
      </c>
      <c r="AM1211" s="10" t="str">
        <f>IFERROR(IF(AL1211=0,0,MATCH($Y$3,PRM!$AA$3:'PRM'!$AA$94,0)),"")</f>
        <v/>
      </c>
      <c r="AN1211" s="10" t="str">
        <f>IF($Y$3="","",IF(AL1211=0,0,COUNTIF(PRM!$AA$3:'PRM'!$AA$94,$Y$3)))</f>
        <v/>
      </c>
      <c r="AO1211" s="10">
        <f t="shared" si="378"/>
        <v>0</v>
      </c>
      <c r="AP1211" s="10">
        <f t="shared" si="379"/>
        <v>0</v>
      </c>
      <c r="AQ1211" s="10">
        <f t="shared" si="380"/>
        <v>0</v>
      </c>
      <c r="AR1211" s="10">
        <f t="shared" si="381"/>
        <v>0</v>
      </c>
      <c r="AS1211" s="10">
        <f t="shared" si="382"/>
        <v>0</v>
      </c>
      <c r="AT1211" s="10">
        <f t="shared" si="383"/>
        <v>0</v>
      </c>
      <c r="AU1211" s="10">
        <f t="shared" si="384"/>
        <v>0</v>
      </c>
      <c r="AV1211" s="10">
        <f t="shared" si="385"/>
        <v>0</v>
      </c>
      <c r="AW1211" s="10">
        <f t="shared" si="386"/>
        <v>0</v>
      </c>
      <c r="AX1211" s="10">
        <f t="shared" si="387"/>
        <v>0</v>
      </c>
      <c r="AY1211" s="10">
        <f t="shared" si="388"/>
        <v>0</v>
      </c>
      <c r="AZ1211" s="10">
        <f t="shared" si="389"/>
        <v>0</v>
      </c>
      <c r="BA1211" s="10">
        <f t="shared" si="390"/>
        <v>0</v>
      </c>
      <c r="BB1211" s="10">
        <f t="shared" si="391"/>
        <v>0</v>
      </c>
      <c r="BC1211" s="10">
        <f t="shared" si="392"/>
        <v>0</v>
      </c>
      <c r="BD1211" s="10">
        <f t="shared" si="393"/>
        <v>0</v>
      </c>
      <c r="BE1211" s="10">
        <f t="shared" si="394"/>
        <v>0</v>
      </c>
      <c r="BF1211" s="10">
        <f t="shared" si="395"/>
        <v>0</v>
      </c>
      <c r="BG1211" s="10">
        <f t="shared" si="396"/>
        <v>0</v>
      </c>
      <c r="BH1211" s="10">
        <f t="shared" si="397"/>
        <v>0</v>
      </c>
    </row>
    <row r="1212" spans="1:60" ht="27.75" customHeight="1">
      <c r="A1212" t="str">
        <f t="shared" si="398"/>
        <v/>
      </c>
      <c r="B1212" s="54"/>
      <c r="C1212" s="55"/>
      <c r="D1212" s="54"/>
      <c r="E1212" s="55"/>
      <c r="F1212" s="31"/>
      <c r="G1212" s="29"/>
      <c r="H1212" s="32"/>
      <c r="I1212" s="32"/>
      <c r="J1212" s="30"/>
      <c r="K1212" s="31"/>
      <c r="L1212" s="33"/>
      <c r="M1212" s="33"/>
      <c r="N1212" s="54"/>
      <c r="O1212" s="56"/>
      <c r="P1212" s="56"/>
      <c r="Q1212" s="57"/>
      <c r="R1212" s="33"/>
      <c r="S1212" s="33"/>
      <c r="T1212" s="40"/>
      <c r="U1212" s="40"/>
      <c r="V1212" s="17"/>
      <c r="W1212" s="17"/>
      <c r="X1212" s="10" t="str">
        <f>IFERROR(VLOOKUP($F1212,PRM!$G$3:$H$5,2,FALSE),"")</f>
        <v/>
      </c>
      <c r="Y1212" s="10" t="str">
        <f>IFERROR(VLOOKUP($G1212,PRM!$I$3:$J$5,2,FALSE),"")</f>
        <v/>
      </c>
      <c r="Z1212" s="10" t="str">
        <f>IFERROR(VLOOKUP($K1212,PRM!$K$3:$L$4,2,FALSE),"")</f>
        <v/>
      </c>
      <c r="AA1212" s="10" t="str">
        <f>IFERROR(VLOOKUP($N1212,PRM!$M$3:$N$50,2,FALSE),"")</f>
        <v/>
      </c>
      <c r="AB1212" s="10" t="str">
        <f>IFERROR(VLOOKUP($Y$3&amp;$R1212,PRM!$Q$3:$R$31,2,FALSE),"")</f>
        <v/>
      </c>
      <c r="AC1212" s="10" t="str">
        <f>IFERROR(VLOOKUP($Y$3&amp;$S1212,PRM!$AH$3:$AI$133,2,FALSE),"")</f>
        <v/>
      </c>
      <c r="AD1212" s="10" t="str">
        <f>IFERROR(VLOOKUP($Y$3&amp;$T1212,PRM!$Y$3:$Z$50,2,FALSE),"")</f>
        <v>1</v>
      </c>
      <c r="AE1212" s="10" t="str">
        <f>IFERROR(VLOOKUP($Y$3&amp;$U1212,PRM!$AD$3:$AE$44,2,FALSE),"")</f>
        <v/>
      </c>
      <c r="AF1212" s="10" t="str">
        <f>IFERROR(VLOOKUP($Y$3&amp;$R1212,PRM!$Q$3:$T$31,3,FALSE),"")</f>
        <v/>
      </c>
      <c r="AG1212" s="10" t="str">
        <f>IFERROR(IF(AF1212=0,0,MATCH($Y$3,PRM!$AF$3:'PRM'!$AF$133,0)),"")</f>
        <v/>
      </c>
      <c r="AH1212" s="10" t="str">
        <f>IF($Y$3="","",(IF(AF1212=0,0,COUNTIF(PRM!$AF$3:'PRM'!$AF$133,$Y$3))))</f>
        <v/>
      </c>
      <c r="AI1212" s="10" t="str">
        <f>IFERROR(VLOOKUP($Y$3&amp;$R1212,PRM!$Q$3:$U$31,4,FALSE),"")</f>
        <v/>
      </c>
      <c r="AJ1212" s="10" t="str">
        <f>IFERROR(IF(AI1212=0,0,MATCH($Y$3,PRM!$V$3:'PRM'!$V$50,0)),"")</f>
        <v/>
      </c>
      <c r="AK1212" s="10" t="str">
        <f>IF($Y$3="","",(IF(AI1212=0,0,COUNTIF(PRM!$V$3:'PRM'!$V$50,$Y$3))))</f>
        <v/>
      </c>
      <c r="AL1212" s="10" t="str">
        <f>IFERROR(VLOOKUP($Y$3&amp;$R1212,PRM!$Q$3:$U$31,5,FALSE),"")</f>
        <v/>
      </c>
      <c r="AM1212" s="10" t="str">
        <f>IFERROR(IF(AL1212=0,0,MATCH($Y$3,PRM!$AA$3:'PRM'!$AA$94,0)),"")</f>
        <v/>
      </c>
      <c r="AN1212" s="10" t="str">
        <f>IF($Y$3="","",IF(AL1212=0,0,COUNTIF(PRM!$AA$3:'PRM'!$AA$94,$Y$3)))</f>
        <v/>
      </c>
      <c r="AO1212" s="10">
        <f t="shared" si="378"/>
        <v>0</v>
      </c>
      <c r="AP1212" s="10">
        <f t="shared" si="379"/>
        <v>0</v>
      </c>
      <c r="AQ1212" s="10">
        <f t="shared" si="380"/>
        <v>0</v>
      </c>
      <c r="AR1212" s="10">
        <f t="shared" si="381"/>
        <v>0</v>
      </c>
      <c r="AS1212" s="10">
        <f t="shared" si="382"/>
        <v>0</v>
      </c>
      <c r="AT1212" s="10">
        <f t="shared" si="383"/>
        <v>0</v>
      </c>
      <c r="AU1212" s="10">
        <f t="shared" si="384"/>
        <v>0</v>
      </c>
      <c r="AV1212" s="10">
        <f t="shared" si="385"/>
        <v>0</v>
      </c>
      <c r="AW1212" s="10">
        <f t="shared" si="386"/>
        <v>0</v>
      </c>
      <c r="AX1212" s="10">
        <f t="shared" si="387"/>
        <v>0</v>
      </c>
      <c r="AY1212" s="10">
        <f t="shared" si="388"/>
        <v>0</v>
      </c>
      <c r="AZ1212" s="10">
        <f t="shared" si="389"/>
        <v>0</v>
      </c>
      <c r="BA1212" s="10">
        <f t="shared" si="390"/>
        <v>0</v>
      </c>
      <c r="BB1212" s="10">
        <f t="shared" si="391"/>
        <v>0</v>
      </c>
      <c r="BC1212" s="10">
        <f t="shared" si="392"/>
        <v>0</v>
      </c>
      <c r="BD1212" s="10">
        <f t="shared" si="393"/>
        <v>0</v>
      </c>
      <c r="BE1212" s="10">
        <f t="shared" si="394"/>
        <v>0</v>
      </c>
      <c r="BF1212" s="10">
        <f t="shared" si="395"/>
        <v>0</v>
      </c>
      <c r="BG1212" s="10">
        <f t="shared" si="396"/>
        <v>0</v>
      </c>
      <c r="BH1212" s="10">
        <f t="shared" si="397"/>
        <v>0</v>
      </c>
    </row>
    <row r="1213" spans="1:60" ht="27.75" customHeight="1">
      <c r="A1213" t="str">
        <f t="shared" si="398"/>
        <v/>
      </c>
      <c r="B1213" s="54"/>
      <c r="C1213" s="55"/>
      <c r="D1213" s="54"/>
      <c r="E1213" s="55"/>
      <c r="F1213" s="31"/>
      <c r="G1213" s="29"/>
      <c r="H1213" s="32"/>
      <c r="I1213" s="32"/>
      <c r="J1213" s="30"/>
      <c r="K1213" s="31"/>
      <c r="L1213" s="33"/>
      <c r="M1213" s="33"/>
      <c r="N1213" s="54"/>
      <c r="O1213" s="56"/>
      <c r="P1213" s="56"/>
      <c r="Q1213" s="57"/>
      <c r="R1213" s="33"/>
      <c r="S1213" s="33"/>
      <c r="T1213" s="40"/>
      <c r="U1213" s="40"/>
      <c r="V1213" s="17"/>
      <c r="W1213" s="17"/>
      <c r="X1213" s="10" t="str">
        <f>IFERROR(VLOOKUP($F1213,PRM!$G$3:$H$5,2,FALSE),"")</f>
        <v/>
      </c>
      <c r="Y1213" s="10" t="str">
        <f>IFERROR(VLOOKUP($G1213,PRM!$I$3:$J$5,2,FALSE),"")</f>
        <v/>
      </c>
      <c r="Z1213" s="10" t="str">
        <f>IFERROR(VLOOKUP($K1213,PRM!$K$3:$L$4,2,FALSE),"")</f>
        <v/>
      </c>
      <c r="AA1213" s="10" t="str">
        <f>IFERROR(VLOOKUP($N1213,PRM!$M$3:$N$50,2,FALSE),"")</f>
        <v/>
      </c>
      <c r="AB1213" s="10" t="str">
        <f>IFERROR(VLOOKUP($Y$3&amp;$R1213,PRM!$Q$3:$R$31,2,FALSE),"")</f>
        <v/>
      </c>
      <c r="AC1213" s="10" t="str">
        <f>IFERROR(VLOOKUP($Y$3&amp;$S1213,PRM!$AH$3:$AI$133,2,FALSE),"")</f>
        <v/>
      </c>
      <c r="AD1213" s="10" t="str">
        <f>IFERROR(VLOOKUP($Y$3&amp;$T1213,PRM!$Y$3:$Z$50,2,FALSE),"")</f>
        <v>1</v>
      </c>
      <c r="AE1213" s="10" t="str">
        <f>IFERROR(VLOOKUP($Y$3&amp;$U1213,PRM!$AD$3:$AE$44,2,FALSE),"")</f>
        <v/>
      </c>
      <c r="AF1213" s="10" t="str">
        <f>IFERROR(VLOOKUP($Y$3&amp;$R1213,PRM!$Q$3:$T$31,3,FALSE),"")</f>
        <v/>
      </c>
      <c r="AG1213" s="10" t="str">
        <f>IFERROR(IF(AF1213=0,0,MATCH($Y$3,PRM!$AF$3:'PRM'!$AF$133,0)),"")</f>
        <v/>
      </c>
      <c r="AH1213" s="10" t="str">
        <f>IF($Y$3="","",(IF(AF1213=0,0,COUNTIF(PRM!$AF$3:'PRM'!$AF$133,$Y$3))))</f>
        <v/>
      </c>
      <c r="AI1213" s="10" t="str">
        <f>IFERROR(VLOOKUP($Y$3&amp;$R1213,PRM!$Q$3:$U$31,4,FALSE),"")</f>
        <v/>
      </c>
      <c r="AJ1213" s="10" t="str">
        <f>IFERROR(IF(AI1213=0,0,MATCH($Y$3,PRM!$V$3:'PRM'!$V$50,0)),"")</f>
        <v/>
      </c>
      <c r="AK1213" s="10" t="str">
        <f>IF($Y$3="","",(IF(AI1213=0,0,COUNTIF(PRM!$V$3:'PRM'!$V$50,$Y$3))))</f>
        <v/>
      </c>
      <c r="AL1213" s="10" t="str">
        <f>IFERROR(VLOOKUP($Y$3&amp;$R1213,PRM!$Q$3:$U$31,5,FALSE),"")</f>
        <v/>
      </c>
      <c r="AM1213" s="10" t="str">
        <f>IFERROR(IF(AL1213=0,0,MATCH($Y$3,PRM!$AA$3:'PRM'!$AA$94,0)),"")</f>
        <v/>
      </c>
      <c r="AN1213" s="10" t="str">
        <f>IF($Y$3="","",IF(AL1213=0,0,COUNTIF(PRM!$AA$3:'PRM'!$AA$94,$Y$3)))</f>
        <v/>
      </c>
      <c r="AO1213" s="10">
        <f t="shared" si="378"/>
        <v>0</v>
      </c>
      <c r="AP1213" s="10">
        <f t="shared" si="379"/>
        <v>0</v>
      </c>
      <c r="AQ1213" s="10">
        <f t="shared" si="380"/>
        <v>0</v>
      </c>
      <c r="AR1213" s="10">
        <f t="shared" si="381"/>
        <v>0</v>
      </c>
      <c r="AS1213" s="10">
        <f t="shared" si="382"/>
        <v>0</v>
      </c>
      <c r="AT1213" s="10">
        <f t="shared" si="383"/>
        <v>0</v>
      </c>
      <c r="AU1213" s="10">
        <f t="shared" si="384"/>
        <v>0</v>
      </c>
      <c r="AV1213" s="10">
        <f t="shared" si="385"/>
        <v>0</v>
      </c>
      <c r="AW1213" s="10">
        <f t="shared" si="386"/>
        <v>0</v>
      </c>
      <c r="AX1213" s="10">
        <f t="shared" si="387"/>
        <v>0</v>
      </c>
      <c r="AY1213" s="10">
        <f t="shared" si="388"/>
        <v>0</v>
      </c>
      <c r="AZ1213" s="10">
        <f t="shared" si="389"/>
        <v>0</v>
      </c>
      <c r="BA1213" s="10">
        <f t="shared" si="390"/>
        <v>0</v>
      </c>
      <c r="BB1213" s="10">
        <f t="shared" si="391"/>
        <v>0</v>
      </c>
      <c r="BC1213" s="10">
        <f t="shared" si="392"/>
        <v>0</v>
      </c>
      <c r="BD1213" s="10">
        <f t="shared" si="393"/>
        <v>0</v>
      </c>
      <c r="BE1213" s="10">
        <f t="shared" si="394"/>
        <v>0</v>
      </c>
      <c r="BF1213" s="10">
        <f t="shared" si="395"/>
        <v>0</v>
      </c>
      <c r="BG1213" s="10">
        <f t="shared" si="396"/>
        <v>0</v>
      </c>
      <c r="BH1213" s="10">
        <f t="shared" si="397"/>
        <v>0</v>
      </c>
    </row>
    <row r="1214" spans="1:60" ht="27.75" customHeight="1">
      <c r="A1214" t="str">
        <f t="shared" si="398"/>
        <v/>
      </c>
      <c r="B1214" s="54"/>
      <c r="C1214" s="55"/>
      <c r="D1214" s="54"/>
      <c r="E1214" s="55"/>
      <c r="F1214" s="31"/>
      <c r="G1214" s="29"/>
      <c r="H1214" s="32"/>
      <c r="I1214" s="32"/>
      <c r="J1214" s="30"/>
      <c r="K1214" s="31"/>
      <c r="L1214" s="33"/>
      <c r="M1214" s="33"/>
      <c r="N1214" s="54"/>
      <c r="O1214" s="56"/>
      <c r="P1214" s="56"/>
      <c r="Q1214" s="57"/>
      <c r="R1214" s="33"/>
      <c r="S1214" s="33"/>
      <c r="T1214" s="40"/>
      <c r="U1214" s="40"/>
      <c r="V1214" s="17"/>
      <c r="W1214" s="17"/>
      <c r="X1214" s="10" t="str">
        <f>IFERROR(VLOOKUP($F1214,PRM!$G$3:$H$5,2,FALSE),"")</f>
        <v/>
      </c>
      <c r="Y1214" s="10" t="str">
        <f>IFERROR(VLOOKUP($G1214,PRM!$I$3:$J$5,2,FALSE),"")</f>
        <v/>
      </c>
      <c r="Z1214" s="10" t="str">
        <f>IFERROR(VLOOKUP($K1214,PRM!$K$3:$L$4,2,FALSE),"")</f>
        <v/>
      </c>
      <c r="AA1214" s="10" t="str">
        <f>IFERROR(VLOOKUP($N1214,PRM!$M$3:$N$50,2,FALSE),"")</f>
        <v/>
      </c>
      <c r="AB1214" s="10" t="str">
        <f>IFERROR(VLOOKUP($Y$3&amp;$R1214,PRM!$Q$3:$R$31,2,FALSE),"")</f>
        <v/>
      </c>
      <c r="AC1214" s="10" t="str">
        <f>IFERROR(VLOOKUP($Y$3&amp;$S1214,PRM!$AH$3:$AI$133,2,FALSE),"")</f>
        <v/>
      </c>
      <c r="AD1214" s="10" t="str">
        <f>IFERROR(VLOOKUP($Y$3&amp;$T1214,PRM!$Y$3:$Z$50,2,FALSE),"")</f>
        <v>1</v>
      </c>
      <c r="AE1214" s="10" t="str">
        <f>IFERROR(VLOOKUP($Y$3&amp;$U1214,PRM!$AD$3:$AE$44,2,FALSE),"")</f>
        <v/>
      </c>
      <c r="AF1214" s="10" t="str">
        <f>IFERROR(VLOOKUP($Y$3&amp;$R1214,PRM!$Q$3:$T$31,3,FALSE),"")</f>
        <v/>
      </c>
      <c r="AG1214" s="10" t="str">
        <f>IFERROR(IF(AF1214=0,0,MATCH($Y$3,PRM!$AF$3:'PRM'!$AF$133,0)),"")</f>
        <v/>
      </c>
      <c r="AH1214" s="10" t="str">
        <f>IF($Y$3="","",(IF(AF1214=0,0,COUNTIF(PRM!$AF$3:'PRM'!$AF$133,$Y$3))))</f>
        <v/>
      </c>
      <c r="AI1214" s="10" t="str">
        <f>IFERROR(VLOOKUP($Y$3&amp;$R1214,PRM!$Q$3:$U$31,4,FALSE),"")</f>
        <v/>
      </c>
      <c r="AJ1214" s="10" t="str">
        <f>IFERROR(IF(AI1214=0,0,MATCH($Y$3,PRM!$V$3:'PRM'!$V$50,0)),"")</f>
        <v/>
      </c>
      <c r="AK1214" s="10" t="str">
        <f>IF($Y$3="","",(IF(AI1214=0,0,COUNTIF(PRM!$V$3:'PRM'!$V$50,$Y$3))))</f>
        <v/>
      </c>
      <c r="AL1214" s="10" t="str">
        <f>IFERROR(VLOOKUP($Y$3&amp;$R1214,PRM!$Q$3:$U$31,5,FALSE),"")</f>
        <v/>
      </c>
      <c r="AM1214" s="10" t="str">
        <f>IFERROR(IF(AL1214=0,0,MATCH($Y$3,PRM!$AA$3:'PRM'!$AA$94,0)),"")</f>
        <v/>
      </c>
      <c r="AN1214" s="10" t="str">
        <f>IF($Y$3="","",IF(AL1214=0,0,COUNTIF(PRM!$AA$3:'PRM'!$AA$94,$Y$3)))</f>
        <v/>
      </c>
      <c r="AO1214" s="10">
        <f t="shared" si="378"/>
        <v>0</v>
      </c>
      <c r="AP1214" s="10">
        <f t="shared" si="379"/>
        <v>0</v>
      </c>
      <c r="AQ1214" s="10">
        <f t="shared" si="380"/>
        <v>0</v>
      </c>
      <c r="AR1214" s="10">
        <f t="shared" si="381"/>
        <v>0</v>
      </c>
      <c r="AS1214" s="10">
        <f t="shared" si="382"/>
        <v>0</v>
      </c>
      <c r="AT1214" s="10">
        <f t="shared" si="383"/>
        <v>0</v>
      </c>
      <c r="AU1214" s="10">
        <f t="shared" si="384"/>
        <v>0</v>
      </c>
      <c r="AV1214" s="10">
        <f t="shared" si="385"/>
        <v>0</v>
      </c>
      <c r="AW1214" s="10">
        <f t="shared" si="386"/>
        <v>0</v>
      </c>
      <c r="AX1214" s="10">
        <f t="shared" si="387"/>
        <v>0</v>
      </c>
      <c r="AY1214" s="10">
        <f t="shared" si="388"/>
        <v>0</v>
      </c>
      <c r="AZ1214" s="10">
        <f t="shared" si="389"/>
        <v>0</v>
      </c>
      <c r="BA1214" s="10">
        <f t="shared" si="390"/>
        <v>0</v>
      </c>
      <c r="BB1214" s="10">
        <f t="shared" si="391"/>
        <v>0</v>
      </c>
      <c r="BC1214" s="10">
        <f t="shared" si="392"/>
        <v>0</v>
      </c>
      <c r="BD1214" s="10">
        <f t="shared" si="393"/>
        <v>0</v>
      </c>
      <c r="BE1214" s="10">
        <f t="shared" si="394"/>
        <v>0</v>
      </c>
      <c r="BF1214" s="10">
        <f t="shared" si="395"/>
        <v>0</v>
      </c>
      <c r="BG1214" s="10">
        <f t="shared" si="396"/>
        <v>0</v>
      </c>
      <c r="BH1214" s="10">
        <f t="shared" si="397"/>
        <v>0</v>
      </c>
    </row>
    <row r="1215" spans="1:60" ht="27.75" customHeight="1">
      <c r="A1215" t="str">
        <f t="shared" si="398"/>
        <v/>
      </c>
      <c r="B1215" s="54"/>
      <c r="C1215" s="55"/>
      <c r="D1215" s="54"/>
      <c r="E1215" s="55"/>
      <c r="F1215" s="31"/>
      <c r="G1215" s="29"/>
      <c r="H1215" s="32"/>
      <c r="I1215" s="32"/>
      <c r="J1215" s="30"/>
      <c r="K1215" s="31"/>
      <c r="L1215" s="33"/>
      <c r="M1215" s="33"/>
      <c r="N1215" s="54"/>
      <c r="O1215" s="56"/>
      <c r="P1215" s="56"/>
      <c r="Q1215" s="57"/>
      <c r="R1215" s="33"/>
      <c r="S1215" s="33"/>
      <c r="T1215" s="40"/>
      <c r="U1215" s="40"/>
      <c r="V1215" s="17"/>
      <c r="W1215" s="17"/>
      <c r="X1215" s="10" t="str">
        <f>IFERROR(VLOOKUP($F1215,PRM!$G$3:$H$5,2,FALSE),"")</f>
        <v/>
      </c>
      <c r="Y1215" s="10" t="str">
        <f>IFERROR(VLOOKUP($G1215,PRM!$I$3:$J$5,2,FALSE),"")</f>
        <v/>
      </c>
      <c r="Z1215" s="10" t="str">
        <f>IFERROR(VLOOKUP($K1215,PRM!$K$3:$L$4,2,FALSE),"")</f>
        <v/>
      </c>
      <c r="AA1215" s="10" t="str">
        <f>IFERROR(VLOOKUP($N1215,PRM!$M$3:$N$50,2,FALSE),"")</f>
        <v/>
      </c>
      <c r="AB1215" s="10" t="str">
        <f>IFERROR(VLOOKUP($Y$3&amp;$R1215,PRM!$Q$3:$R$31,2,FALSE),"")</f>
        <v/>
      </c>
      <c r="AC1215" s="10" t="str">
        <f>IFERROR(VLOOKUP($Y$3&amp;$S1215,PRM!$AH$3:$AI$133,2,FALSE),"")</f>
        <v/>
      </c>
      <c r="AD1215" s="10" t="str">
        <f>IFERROR(VLOOKUP($Y$3&amp;$T1215,PRM!$Y$3:$Z$50,2,FALSE),"")</f>
        <v>1</v>
      </c>
      <c r="AE1215" s="10" t="str">
        <f>IFERROR(VLOOKUP($Y$3&amp;$U1215,PRM!$AD$3:$AE$44,2,FALSE),"")</f>
        <v/>
      </c>
      <c r="AF1215" s="10" t="str">
        <f>IFERROR(VLOOKUP($Y$3&amp;$R1215,PRM!$Q$3:$T$31,3,FALSE),"")</f>
        <v/>
      </c>
      <c r="AG1215" s="10" t="str">
        <f>IFERROR(IF(AF1215=0,0,MATCH($Y$3,PRM!$AF$3:'PRM'!$AF$133,0)),"")</f>
        <v/>
      </c>
      <c r="AH1215" s="10" t="str">
        <f>IF($Y$3="","",(IF(AF1215=0,0,COUNTIF(PRM!$AF$3:'PRM'!$AF$133,$Y$3))))</f>
        <v/>
      </c>
      <c r="AI1215" s="10" t="str">
        <f>IFERROR(VLOOKUP($Y$3&amp;$R1215,PRM!$Q$3:$U$31,4,FALSE),"")</f>
        <v/>
      </c>
      <c r="AJ1215" s="10" t="str">
        <f>IFERROR(IF(AI1215=0,0,MATCH($Y$3,PRM!$V$3:'PRM'!$V$50,0)),"")</f>
        <v/>
      </c>
      <c r="AK1215" s="10" t="str">
        <f>IF($Y$3="","",(IF(AI1215=0,0,COUNTIF(PRM!$V$3:'PRM'!$V$50,$Y$3))))</f>
        <v/>
      </c>
      <c r="AL1215" s="10" t="str">
        <f>IFERROR(VLOOKUP($Y$3&amp;$R1215,PRM!$Q$3:$U$31,5,FALSE),"")</f>
        <v/>
      </c>
      <c r="AM1215" s="10" t="str">
        <f>IFERROR(IF(AL1215=0,0,MATCH($Y$3,PRM!$AA$3:'PRM'!$AA$94,0)),"")</f>
        <v/>
      </c>
      <c r="AN1215" s="10" t="str">
        <f>IF($Y$3="","",IF(AL1215=0,0,COUNTIF(PRM!$AA$3:'PRM'!$AA$94,$Y$3)))</f>
        <v/>
      </c>
      <c r="AO1215" s="10">
        <f t="shared" ref="AO1215:AO1278" si="399">IF(LEN(B1215)&gt;10,1,0)</f>
        <v>0</v>
      </c>
      <c r="AP1215" s="10">
        <f t="shared" ref="AP1215:AP1278" si="400">IF(LEN(C1215)&gt;10,1,0)</f>
        <v>0</v>
      </c>
      <c r="AQ1215" s="10">
        <f t="shared" ref="AQ1215:AQ1278" si="401">IF(LEN(D1215)&gt;10,1,0)</f>
        <v>0</v>
      </c>
      <c r="AR1215" s="10">
        <f t="shared" ref="AR1215:AR1278" si="402">IF(LEN(E1215)&gt;10,1,0)</f>
        <v>0</v>
      </c>
      <c r="AS1215" s="10">
        <f t="shared" ref="AS1215:AS1278" si="403">IF(F1215&lt;&gt;"",IF(X1215="",1,0),0)</f>
        <v>0</v>
      </c>
      <c r="AT1215" s="10">
        <f t="shared" ref="AT1215:AT1278" si="404">IF(G1215&lt;&gt;"",IF(Y1215="",1,0),0)</f>
        <v>0</v>
      </c>
      <c r="AU1215" s="10">
        <f t="shared" ref="AU1215:AU1278" si="405">IF(LEN(H1215)&gt;2,1,0)</f>
        <v>0</v>
      </c>
      <c r="AV1215" s="10">
        <f t="shared" ref="AV1215:AV1278" si="406">IF(LEN(I1215)&gt;2,1,0)</f>
        <v>0</v>
      </c>
      <c r="AW1215" s="10">
        <f t="shared" ref="AW1215:AW1278" si="407">IF(LEN(J1215)&gt;2,1,0)</f>
        <v>0</v>
      </c>
      <c r="AX1215" s="10">
        <f t="shared" ref="AX1215:AX1278" si="408">IF(K1215&lt;&gt;"",IF(Z1215="",1,0),0)</f>
        <v>0</v>
      </c>
      <c r="AY1215" s="10">
        <f t="shared" ref="AY1215:AY1278" si="409">IF(LEN(L1215)&gt;13,1,0)</f>
        <v>0</v>
      </c>
      <c r="AZ1215" s="10">
        <f t="shared" ref="AZ1215:AZ1278" si="410">IF(M1215="",0,IF(LEN(M1215)&lt;&gt;7,1,0))</f>
        <v>0</v>
      </c>
      <c r="BA1215" s="10">
        <f t="shared" ref="BA1215:BA1278" si="411">IF(N1215&lt;&gt;"",IF(AA1215="",1,0),0)</f>
        <v>0</v>
      </c>
      <c r="BB1215" s="10">
        <f t="shared" ref="BB1215:BB1278" si="412">IF(LEN(O1215)&gt;25,1,0)</f>
        <v>0</v>
      </c>
      <c r="BC1215" s="10">
        <f t="shared" ref="BC1215:BC1278" si="413">IF(LEN(P1215)&gt;25,1,0)</f>
        <v>0</v>
      </c>
      <c r="BD1215" s="10">
        <f t="shared" ref="BD1215:BD1278" si="414">IF(LEN(Q1215)&gt;25,1,0)</f>
        <v>0</v>
      </c>
      <c r="BE1215" s="10">
        <f t="shared" ref="BE1215:BE1278" si="415">IF(R1215&lt;&gt;"",IF(AB1215="",1,0),0)</f>
        <v>0</v>
      </c>
      <c r="BF1215" s="10">
        <f t="shared" ref="BF1215:BF1278" si="416">IF(S1215&lt;&gt;"",IF(AC1215="",1,0),0)</f>
        <v>0</v>
      </c>
      <c r="BG1215" s="10">
        <f t="shared" ref="BG1215:BG1278" si="417">IF(T1215&lt;&gt;"",IF(AD1215="",1,0),0)</f>
        <v>0</v>
      </c>
      <c r="BH1215" s="10">
        <f t="shared" ref="BH1215:BH1278" si="418">IF(U1215&lt;&gt;"",IF(AE1215="",1,0),0)</f>
        <v>0</v>
      </c>
    </row>
    <row r="1216" spans="1:60" ht="27.75" customHeight="1">
      <c r="A1216" t="str">
        <f t="shared" si="398"/>
        <v/>
      </c>
      <c r="B1216" s="54"/>
      <c r="C1216" s="55"/>
      <c r="D1216" s="54"/>
      <c r="E1216" s="55"/>
      <c r="F1216" s="31"/>
      <c r="G1216" s="29"/>
      <c r="H1216" s="32"/>
      <c r="I1216" s="32"/>
      <c r="J1216" s="30"/>
      <c r="K1216" s="31"/>
      <c r="L1216" s="33"/>
      <c r="M1216" s="33"/>
      <c r="N1216" s="54"/>
      <c r="O1216" s="56"/>
      <c r="P1216" s="56"/>
      <c r="Q1216" s="57"/>
      <c r="R1216" s="33"/>
      <c r="S1216" s="33"/>
      <c r="T1216" s="40"/>
      <c r="U1216" s="40"/>
      <c r="V1216" s="17"/>
      <c r="W1216" s="17"/>
      <c r="X1216" s="10" t="str">
        <f>IFERROR(VLOOKUP($F1216,PRM!$G$3:$H$5,2,FALSE),"")</f>
        <v/>
      </c>
      <c r="Y1216" s="10" t="str">
        <f>IFERROR(VLOOKUP($G1216,PRM!$I$3:$J$5,2,FALSE),"")</f>
        <v/>
      </c>
      <c r="Z1216" s="10" t="str">
        <f>IFERROR(VLOOKUP($K1216,PRM!$K$3:$L$4,2,FALSE),"")</f>
        <v/>
      </c>
      <c r="AA1216" s="10" t="str">
        <f>IFERROR(VLOOKUP($N1216,PRM!$M$3:$N$50,2,FALSE),"")</f>
        <v/>
      </c>
      <c r="AB1216" s="10" t="str">
        <f>IFERROR(VLOOKUP($Y$3&amp;$R1216,PRM!$Q$3:$R$31,2,FALSE),"")</f>
        <v/>
      </c>
      <c r="AC1216" s="10" t="str">
        <f>IFERROR(VLOOKUP($Y$3&amp;$S1216,PRM!$AH$3:$AI$133,2,FALSE),"")</f>
        <v/>
      </c>
      <c r="AD1216" s="10" t="str">
        <f>IFERROR(VLOOKUP($Y$3&amp;$T1216,PRM!$Y$3:$Z$50,2,FALSE),"")</f>
        <v>1</v>
      </c>
      <c r="AE1216" s="10" t="str">
        <f>IFERROR(VLOOKUP($Y$3&amp;$U1216,PRM!$AD$3:$AE$44,2,FALSE),"")</f>
        <v/>
      </c>
      <c r="AF1216" s="10" t="str">
        <f>IFERROR(VLOOKUP($Y$3&amp;$R1216,PRM!$Q$3:$T$31,3,FALSE),"")</f>
        <v/>
      </c>
      <c r="AG1216" s="10" t="str">
        <f>IFERROR(IF(AF1216=0,0,MATCH($Y$3,PRM!$AF$3:'PRM'!$AF$133,0)),"")</f>
        <v/>
      </c>
      <c r="AH1216" s="10" t="str">
        <f>IF($Y$3="","",(IF(AF1216=0,0,COUNTIF(PRM!$AF$3:'PRM'!$AF$133,$Y$3))))</f>
        <v/>
      </c>
      <c r="AI1216" s="10" t="str">
        <f>IFERROR(VLOOKUP($Y$3&amp;$R1216,PRM!$Q$3:$U$31,4,FALSE),"")</f>
        <v/>
      </c>
      <c r="AJ1216" s="10" t="str">
        <f>IFERROR(IF(AI1216=0,0,MATCH($Y$3,PRM!$V$3:'PRM'!$V$50,0)),"")</f>
        <v/>
      </c>
      <c r="AK1216" s="10" t="str">
        <f>IF($Y$3="","",(IF(AI1216=0,0,COUNTIF(PRM!$V$3:'PRM'!$V$50,$Y$3))))</f>
        <v/>
      </c>
      <c r="AL1216" s="10" t="str">
        <f>IFERROR(VLOOKUP($Y$3&amp;$R1216,PRM!$Q$3:$U$31,5,FALSE),"")</f>
        <v/>
      </c>
      <c r="AM1216" s="10" t="str">
        <f>IFERROR(IF(AL1216=0,0,MATCH($Y$3,PRM!$AA$3:'PRM'!$AA$94,0)),"")</f>
        <v/>
      </c>
      <c r="AN1216" s="10" t="str">
        <f>IF($Y$3="","",IF(AL1216=0,0,COUNTIF(PRM!$AA$3:'PRM'!$AA$94,$Y$3)))</f>
        <v/>
      </c>
      <c r="AO1216" s="10">
        <f t="shared" si="399"/>
        <v>0</v>
      </c>
      <c r="AP1216" s="10">
        <f t="shared" si="400"/>
        <v>0</v>
      </c>
      <c r="AQ1216" s="10">
        <f t="shared" si="401"/>
        <v>0</v>
      </c>
      <c r="AR1216" s="10">
        <f t="shared" si="402"/>
        <v>0</v>
      </c>
      <c r="AS1216" s="10">
        <f t="shared" si="403"/>
        <v>0</v>
      </c>
      <c r="AT1216" s="10">
        <f t="shared" si="404"/>
        <v>0</v>
      </c>
      <c r="AU1216" s="10">
        <f t="shared" si="405"/>
        <v>0</v>
      </c>
      <c r="AV1216" s="10">
        <f t="shared" si="406"/>
        <v>0</v>
      </c>
      <c r="AW1216" s="10">
        <f t="shared" si="407"/>
        <v>0</v>
      </c>
      <c r="AX1216" s="10">
        <f t="shared" si="408"/>
        <v>0</v>
      </c>
      <c r="AY1216" s="10">
        <f t="shared" si="409"/>
        <v>0</v>
      </c>
      <c r="AZ1216" s="10">
        <f t="shared" si="410"/>
        <v>0</v>
      </c>
      <c r="BA1216" s="10">
        <f t="shared" si="411"/>
        <v>0</v>
      </c>
      <c r="BB1216" s="10">
        <f t="shared" si="412"/>
        <v>0</v>
      </c>
      <c r="BC1216" s="10">
        <f t="shared" si="413"/>
        <v>0</v>
      </c>
      <c r="BD1216" s="10">
        <f t="shared" si="414"/>
        <v>0</v>
      </c>
      <c r="BE1216" s="10">
        <f t="shared" si="415"/>
        <v>0</v>
      </c>
      <c r="BF1216" s="10">
        <f t="shared" si="416"/>
        <v>0</v>
      </c>
      <c r="BG1216" s="10">
        <f t="shared" si="417"/>
        <v>0</v>
      </c>
      <c r="BH1216" s="10">
        <f t="shared" si="418"/>
        <v>0</v>
      </c>
    </row>
    <row r="1217" spans="1:60" ht="27.75" customHeight="1">
      <c r="A1217" t="str">
        <f t="shared" si="398"/>
        <v/>
      </c>
      <c r="B1217" s="54"/>
      <c r="C1217" s="55"/>
      <c r="D1217" s="54"/>
      <c r="E1217" s="55"/>
      <c r="F1217" s="31"/>
      <c r="G1217" s="29"/>
      <c r="H1217" s="32"/>
      <c r="I1217" s="32"/>
      <c r="J1217" s="30"/>
      <c r="K1217" s="31"/>
      <c r="L1217" s="33"/>
      <c r="M1217" s="33"/>
      <c r="N1217" s="54"/>
      <c r="O1217" s="56"/>
      <c r="P1217" s="56"/>
      <c r="Q1217" s="57"/>
      <c r="R1217" s="33"/>
      <c r="S1217" s="33"/>
      <c r="T1217" s="40"/>
      <c r="U1217" s="40"/>
      <c r="V1217" s="17"/>
      <c r="W1217" s="17"/>
      <c r="X1217" s="10" t="str">
        <f>IFERROR(VLOOKUP($F1217,PRM!$G$3:$H$5,2,FALSE),"")</f>
        <v/>
      </c>
      <c r="Y1217" s="10" t="str">
        <f>IFERROR(VLOOKUP($G1217,PRM!$I$3:$J$5,2,FALSE),"")</f>
        <v/>
      </c>
      <c r="Z1217" s="10" t="str">
        <f>IFERROR(VLOOKUP($K1217,PRM!$K$3:$L$4,2,FALSE),"")</f>
        <v/>
      </c>
      <c r="AA1217" s="10" t="str">
        <f>IFERROR(VLOOKUP($N1217,PRM!$M$3:$N$50,2,FALSE),"")</f>
        <v/>
      </c>
      <c r="AB1217" s="10" t="str">
        <f>IFERROR(VLOOKUP($Y$3&amp;$R1217,PRM!$Q$3:$R$31,2,FALSE),"")</f>
        <v/>
      </c>
      <c r="AC1217" s="10" t="str">
        <f>IFERROR(VLOOKUP($Y$3&amp;$S1217,PRM!$AH$3:$AI$133,2,FALSE),"")</f>
        <v/>
      </c>
      <c r="AD1217" s="10" t="str">
        <f>IFERROR(VLOOKUP($Y$3&amp;$T1217,PRM!$Y$3:$Z$50,2,FALSE),"")</f>
        <v>1</v>
      </c>
      <c r="AE1217" s="10" t="str">
        <f>IFERROR(VLOOKUP($Y$3&amp;$U1217,PRM!$AD$3:$AE$44,2,FALSE),"")</f>
        <v/>
      </c>
      <c r="AF1217" s="10" t="str">
        <f>IFERROR(VLOOKUP($Y$3&amp;$R1217,PRM!$Q$3:$T$31,3,FALSE),"")</f>
        <v/>
      </c>
      <c r="AG1217" s="10" t="str">
        <f>IFERROR(IF(AF1217=0,0,MATCH($Y$3,PRM!$AF$3:'PRM'!$AF$133,0)),"")</f>
        <v/>
      </c>
      <c r="AH1217" s="10" t="str">
        <f>IF($Y$3="","",(IF(AF1217=0,0,COUNTIF(PRM!$AF$3:'PRM'!$AF$133,$Y$3))))</f>
        <v/>
      </c>
      <c r="AI1217" s="10" t="str">
        <f>IFERROR(VLOOKUP($Y$3&amp;$R1217,PRM!$Q$3:$U$31,4,FALSE),"")</f>
        <v/>
      </c>
      <c r="AJ1217" s="10" t="str">
        <f>IFERROR(IF(AI1217=0,0,MATCH($Y$3,PRM!$V$3:'PRM'!$V$50,0)),"")</f>
        <v/>
      </c>
      <c r="AK1217" s="10" t="str">
        <f>IF($Y$3="","",(IF(AI1217=0,0,COUNTIF(PRM!$V$3:'PRM'!$V$50,$Y$3))))</f>
        <v/>
      </c>
      <c r="AL1217" s="10" t="str">
        <f>IFERROR(VLOOKUP($Y$3&amp;$R1217,PRM!$Q$3:$U$31,5,FALSE),"")</f>
        <v/>
      </c>
      <c r="AM1217" s="10" t="str">
        <f>IFERROR(IF(AL1217=0,0,MATCH($Y$3,PRM!$AA$3:'PRM'!$AA$94,0)),"")</f>
        <v/>
      </c>
      <c r="AN1217" s="10" t="str">
        <f>IF($Y$3="","",IF(AL1217=0,0,COUNTIF(PRM!$AA$3:'PRM'!$AA$94,$Y$3)))</f>
        <v/>
      </c>
      <c r="AO1217" s="10">
        <f t="shared" si="399"/>
        <v>0</v>
      </c>
      <c r="AP1217" s="10">
        <f t="shared" si="400"/>
        <v>0</v>
      </c>
      <c r="AQ1217" s="10">
        <f t="shared" si="401"/>
        <v>0</v>
      </c>
      <c r="AR1217" s="10">
        <f t="shared" si="402"/>
        <v>0</v>
      </c>
      <c r="AS1217" s="10">
        <f t="shared" si="403"/>
        <v>0</v>
      </c>
      <c r="AT1217" s="10">
        <f t="shared" si="404"/>
        <v>0</v>
      </c>
      <c r="AU1217" s="10">
        <f t="shared" si="405"/>
        <v>0</v>
      </c>
      <c r="AV1217" s="10">
        <f t="shared" si="406"/>
        <v>0</v>
      </c>
      <c r="AW1217" s="10">
        <f t="shared" si="407"/>
        <v>0</v>
      </c>
      <c r="AX1217" s="10">
        <f t="shared" si="408"/>
        <v>0</v>
      </c>
      <c r="AY1217" s="10">
        <f t="shared" si="409"/>
        <v>0</v>
      </c>
      <c r="AZ1217" s="10">
        <f t="shared" si="410"/>
        <v>0</v>
      </c>
      <c r="BA1217" s="10">
        <f t="shared" si="411"/>
        <v>0</v>
      </c>
      <c r="BB1217" s="10">
        <f t="shared" si="412"/>
        <v>0</v>
      </c>
      <c r="BC1217" s="10">
        <f t="shared" si="413"/>
        <v>0</v>
      </c>
      <c r="BD1217" s="10">
        <f t="shared" si="414"/>
        <v>0</v>
      </c>
      <c r="BE1217" s="10">
        <f t="shared" si="415"/>
        <v>0</v>
      </c>
      <c r="BF1217" s="10">
        <f t="shared" si="416"/>
        <v>0</v>
      </c>
      <c r="BG1217" s="10">
        <f t="shared" si="417"/>
        <v>0</v>
      </c>
      <c r="BH1217" s="10">
        <f t="shared" si="418"/>
        <v>0</v>
      </c>
    </row>
    <row r="1218" spans="1:60" ht="27.75" customHeight="1">
      <c r="A1218" t="str">
        <f t="shared" si="398"/>
        <v/>
      </c>
      <c r="B1218" s="54"/>
      <c r="C1218" s="55"/>
      <c r="D1218" s="54"/>
      <c r="E1218" s="55"/>
      <c r="F1218" s="31"/>
      <c r="G1218" s="29"/>
      <c r="H1218" s="32"/>
      <c r="I1218" s="32"/>
      <c r="J1218" s="30"/>
      <c r="K1218" s="31"/>
      <c r="L1218" s="33"/>
      <c r="M1218" s="33"/>
      <c r="N1218" s="54"/>
      <c r="O1218" s="56"/>
      <c r="P1218" s="56"/>
      <c r="Q1218" s="57"/>
      <c r="R1218" s="33"/>
      <c r="S1218" s="33"/>
      <c r="T1218" s="40"/>
      <c r="U1218" s="40"/>
      <c r="V1218" s="17"/>
      <c r="W1218" s="17"/>
      <c r="X1218" s="10" t="str">
        <f>IFERROR(VLOOKUP($F1218,PRM!$G$3:$H$5,2,FALSE),"")</f>
        <v/>
      </c>
      <c r="Y1218" s="10" t="str">
        <f>IFERROR(VLOOKUP($G1218,PRM!$I$3:$J$5,2,FALSE),"")</f>
        <v/>
      </c>
      <c r="Z1218" s="10" t="str">
        <f>IFERROR(VLOOKUP($K1218,PRM!$K$3:$L$4,2,FALSE),"")</f>
        <v/>
      </c>
      <c r="AA1218" s="10" t="str">
        <f>IFERROR(VLOOKUP($N1218,PRM!$M$3:$N$50,2,FALSE),"")</f>
        <v/>
      </c>
      <c r="AB1218" s="10" t="str">
        <f>IFERROR(VLOOKUP($Y$3&amp;$R1218,PRM!$Q$3:$R$31,2,FALSE),"")</f>
        <v/>
      </c>
      <c r="AC1218" s="10" t="str">
        <f>IFERROR(VLOOKUP($Y$3&amp;$S1218,PRM!$AH$3:$AI$133,2,FALSE),"")</f>
        <v/>
      </c>
      <c r="AD1218" s="10" t="str">
        <f>IFERROR(VLOOKUP($Y$3&amp;$T1218,PRM!$Y$3:$Z$50,2,FALSE),"")</f>
        <v>1</v>
      </c>
      <c r="AE1218" s="10" t="str">
        <f>IFERROR(VLOOKUP($Y$3&amp;$U1218,PRM!$AD$3:$AE$44,2,FALSE),"")</f>
        <v/>
      </c>
      <c r="AF1218" s="10" t="str">
        <f>IFERROR(VLOOKUP($Y$3&amp;$R1218,PRM!$Q$3:$T$31,3,FALSE),"")</f>
        <v/>
      </c>
      <c r="AG1218" s="10" t="str">
        <f>IFERROR(IF(AF1218=0,0,MATCH($Y$3,PRM!$AF$3:'PRM'!$AF$133,0)),"")</f>
        <v/>
      </c>
      <c r="AH1218" s="10" t="str">
        <f>IF($Y$3="","",(IF(AF1218=0,0,COUNTIF(PRM!$AF$3:'PRM'!$AF$133,$Y$3))))</f>
        <v/>
      </c>
      <c r="AI1218" s="10" t="str">
        <f>IFERROR(VLOOKUP($Y$3&amp;$R1218,PRM!$Q$3:$U$31,4,FALSE),"")</f>
        <v/>
      </c>
      <c r="AJ1218" s="10" t="str">
        <f>IFERROR(IF(AI1218=0,0,MATCH($Y$3,PRM!$V$3:'PRM'!$V$50,0)),"")</f>
        <v/>
      </c>
      <c r="AK1218" s="10" t="str">
        <f>IF($Y$3="","",(IF(AI1218=0,0,COUNTIF(PRM!$V$3:'PRM'!$V$50,$Y$3))))</f>
        <v/>
      </c>
      <c r="AL1218" s="10" t="str">
        <f>IFERROR(VLOOKUP($Y$3&amp;$R1218,PRM!$Q$3:$U$31,5,FALSE),"")</f>
        <v/>
      </c>
      <c r="AM1218" s="10" t="str">
        <f>IFERROR(IF(AL1218=0,0,MATCH($Y$3,PRM!$AA$3:'PRM'!$AA$94,0)),"")</f>
        <v/>
      </c>
      <c r="AN1218" s="10" t="str">
        <f>IF($Y$3="","",IF(AL1218=0,0,COUNTIF(PRM!$AA$3:'PRM'!$AA$94,$Y$3)))</f>
        <v/>
      </c>
      <c r="AO1218" s="10">
        <f t="shared" si="399"/>
        <v>0</v>
      </c>
      <c r="AP1218" s="10">
        <f t="shared" si="400"/>
        <v>0</v>
      </c>
      <c r="AQ1218" s="10">
        <f t="shared" si="401"/>
        <v>0</v>
      </c>
      <c r="AR1218" s="10">
        <f t="shared" si="402"/>
        <v>0</v>
      </c>
      <c r="AS1218" s="10">
        <f t="shared" si="403"/>
        <v>0</v>
      </c>
      <c r="AT1218" s="10">
        <f t="shared" si="404"/>
        <v>0</v>
      </c>
      <c r="AU1218" s="10">
        <f t="shared" si="405"/>
        <v>0</v>
      </c>
      <c r="AV1218" s="10">
        <f t="shared" si="406"/>
        <v>0</v>
      </c>
      <c r="AW1218" s="10">
        <f t="shared" si="407"/>
        <v>0</v>
      </c>
      <c r="AX1218" s="10">
        <f t="shared" si="408"/>
        <v>0</v>
      </c>
      <c r="AY1218" s="10">
        <f t="shared" si="409"/>
        <v>0</v>
      </c>
      <c r="AZ1218" s="10">
        <f t="shared" si="410"/>
        <v>0</v>
      </c>
      <c r="BA1218" s="10">
        <f t="shared" si="411"/>
        <v>0</v>
      </c>
      <c r="BB1218" s="10">
        <f t="shared" si="412"/>
        <v>0</v>
      </c>
      <c r="BC1218" s="10">
        <f t="shared" si="413"/>
        <v>0</v>
      </c>
      <c r="BD1218" s="10">
        <f t="shared" si="414"/>
        <v>0</v>
      </c>
      <c r="BE1218" s="10">
        <f t="shared" si="415"/>
        <v>0</v>
      </c>
      <c r="BF1218" s="10">
        <f t="shared" si="416"/>
        <v>0</v>
      </c>
      <c r="BG1218" s="10">
        <f t="shared" si="417"/>
        <v>0</v>
      </c>
      <c r="BH1218" s="10">
        <f t="shared" si="418"/>
        <v>0</v>
      </c>
    </row>
    <row r="1219" spans="1:60" ht="27.75" customHeight="1">
      <c r="A1219" t="str">
        <f t="shared" si="398"/>
        <v/>
      </c>
      <c r="B1219" s="54"/>
      <c r="C1219" s="55"/>
      <c r="D1219" s="54"/>
      <c r="E1219" s="55"/>
      <c r="F1219" s="31"/>
      <c r="G1219" s="29"/>
      <c r="H1219" s="32"/>
      <c r="I1219" s="32"/>
      <c r="J1219" s="30"/>
      <c r="K1219" s="31"/>
      <c r="L1219" s="33"/>
      <c r="M1219" s="33"/>
      <c r="N1219" s="54"/>
      <c r="O1219" s="56"/>
      <c r="P1219" s="56"/>
      <c r="Q1219" s="57"/>
      <c r="R1219" s="33"/>
      <c r="S1219" s="33"/>
      <c r="T1219" s="40"/>
      <c r="U1219" s="40"/>
      <c r="V1219" s="17"/>
      <c r="W1219" s="17"/>
      <c r="X1219" s="10" t="str">
        <f>IFERROR(VLOOKUP($F1219,PRM!$G$3:$H$5,2,FALSE),"")</f>
        <v/>
      </c>
      <c r="Y1219" s="10" t="str">
        <f>IFERROR(VLOOKUP($G1219,PRM!$I$3:$J$5,2,FALSE),"")</f>
        <v/>
      </c>
      <c r="Z1219" s="10" t="str">
        <f>IFERROR(VLOOKUP($K1219,PRM!$K$3:$L$4,2,FALSE),"")</f>
        <v/>
      </c>
      <c r="AA1219" s="10" t="str">
        <f>IFERROR(VLOOKUP($N1219,PRM!$M$3:$N$50,2,FALSE),"")</f>
        <v/>
      </c>
      <c r="AB1219" s="10" t="str">
        <f>IFERROR(VLOOKUP($Y$3&amp;$R1219,PRM!$Q$3:$R$31,2,FALSE),"")</f>
        <v/>
      </c>
      <c r="AC1219" s="10" t="str">
        <f>IFERROR(VLOOKUP($Y$3&amp;$S1219,PRM!$AH$3:$AI$133,2,FALSE),"")</f>
        <v/>
      </c>
      <c r="AD1219" s="10" t="str">
        <f>IFERROR(VLOOKUP($Y$3&amp;$T1219,PRM!$Y$3:$Z$50,2,FALSE),"")</f>
        <v>1</v>
      </c>
      <c r="AE1219" s="10" t="str">
        <f>IFERROR(VLOOKUP($Y$3&amp;$U1219,PRM!$AD$3:$AE$44,2,FALSE),"")</f>
        <v/>
      </c>
      <c r="AF1219" s="10" t="str">
        <f>IFERROR(VLOOKUP($Y$3&amp;$R1219,PRM!$Q$3:$T$31,3,FALSE),"")</f>
        <v/>
      </c>
      <c r="AG1219" s="10" t="str">
        <f>IFERROR(IF(AF1219=0,0,MATCH($Y$3,PRM!$AF$3:'PRM'!$AF$133,0)),"")</f>
        <v/>
      </c>
      <c r="AH1219" s="10" t="str">
        <f>IF($Y$3="","",(IF(AF1219=0,0,COUNTIF(PRM!$AF$3:'PRM'!$AF$133,$Y$3))))</f>
        <v/>
      </c>
      <c r="AI1219" s="10" t="str">
        <f>IFERROR(VLOOKUP($Y$3&amp;$R1219,PRM!$Q$3:$U$31,4,FALSE),"")</f>
        <v/>
      </c>
      <c r="AJ1219" s="10" t="str">
        <f>IFERROR(IF(AI1219=0,0,MATCH($Y$3,PRM!$V$3:'PRM'!$V$50,0)),"")</f>
        <v/>
      </c>
      <c r="AK1219" s="10" t="str">
        <f>IF($Y$3="","",(IF(AI1219=0,0,COUNTIF(PRM!$V$3:'PRM'!$V$50,$Y$3))))</f>
        <v/>
      </c>
      <c r="AL1219" s="10" t="str">
        <f>IFERROR(VLOOKUP($Y$3&amp;$R1219,PRM!$Q$3:$U$31,5,FALSE),"")</f>
        <v/>
      </c>
      <c r="AM1219" s="10" t="str">
        <f>IFERROR(IF(AL1219=0,0,MATCH($Y$3,PRM!$AA$3:'PRM'!$AA$94,0)),"")</f>
        <v/>
      </c>
      <c r="AN1219" s="10" t="str">
        <f>IF($Y$3="","",IF(AL1219=0,0,COUNTIF(PRM!$AA$3:'PRM'!$AA$94,$Y$3)))</f>
        <v/>
      </c>
      <c r="AO1219" s="10">
        <f t="shared" si="399"/>
        <v>0</v>
      </c>
      <c r="AP1219" s="10">
        <f t="shared" si="400"/>
        <v>0</v>
      </c>
      <c r="AQ1219" s="10">
        <f t="shared" si="401"/>
        <v>0</v>
      </c>
      <c r="AR1219" s="10">
        <f t="shared" si="402"/>
        <v>0</v>
      </c>
      <c r="AS1219" s="10">
        <f t="shared" si="403"/>
        <v>0</v>
      </c>
      <c r="AT1219" s="10">
        <f t="shared" si="404"/>
        <v>0</v>
      </c>
      <c r="AU1219" s="10">
        <f t="shared" si="405"/>
        <v>0</v>
      </c>
      <c r="AV1219" s="10">
        <f t="shared" si="406"/>
        <v>0</v>
      </c>
      <c r="AW1219" s="10">
        <f t="shared" si="407"/>
        <v>0</v>
      </c>
      <c r="AX1219" s="10">
        <f t="shared" si="408"/>
        <v>0</v>
      </c>
      <c r="AY1219" s="10">
        <f t="shared" si="409"/>
        <v>0</v>
      </c>
      <c r="AZ1219" s="10">
        <f t="shared" si="410"/>
        <v>0</v>
      </c>
      <c r="BA1219" s="10">
        <f t="shared" si="411"/>
        <v>0</v>
      </c>
      <c r="BB1219" s="10">
        <f t="shared" si="412"/>
        <v>0</v>
      </c>
      <c r="BC1219" s="10">
        <f t="shared" si="413"/>
        <v>0</v>
      </c>
      <c r="BD1219" s="10">
        <f t="shared" si="414"/>
        <v>0</v>
      </c>
      <c r="BE1219" s="10">
        <f t="shared" si="415"/>
        <v>0</v>
      </c>
      <c r="BF1219" s="10">
        <f t="shared" si="416"/>
        <v>0</v>
      </c>
      <c r="BG1219" s="10">
        <f t="shared" si="417"/>
        <v>0</v>
      </c>
      <c r="BH1219" s="10">
        <f t="shared" si="418"/>
        <v>0</v>
      </c>
    </row>
    <row r="1220" spans="1:60" ht="27.75" customHeight="1">
      <c r="A1220" t="str">
        <f t="shared" si="398"/>
        <v/>
      </c>
      <c r="B1220" s="54"/>
      <c r="C1220" s="55"/>
      <c r="D1220" s="54"/>
      <c r="E1220" s="55"/>
      <c r="F1220" s="31"/>
      <c r="G1220" s="29"/>
      <c r="H1220" s="32"/>
      <c r="I1220" s="32"/>
      <c r="J1220" s="30"/>
      <c r="K1220" s="31"/>
      <c r="L1220" s="33"/>
      <c r="M1220" s="33"/>
      <c r="N1220" s="54"/>
      <c r="O1220" s="56"/>
      <c r="P1220" s="56"/>
      <c r="Q1220" s="57"/>
      <c r="R1220" s="33"/>
      <c r="S1220" s="33"/>
      <c r="T1220" s="40"/>
      <c r="U1220" s="40"/>
      <c r="V1220" s="17"/>
      <c r="W1220" s="17"/>
      <c r="X1220" s="10" t="str">
        <f>IFERROR(VLOOKUP($F1220,PRM!$G$3:$H$5,2,FALSE),"")</f>
        <v/>
      </c>
      <c r="Y1220" s="10" t="str">
        <f>IFERROR(VLOOKUP($G1220,PRM!$I$3:$J$5,2,FALSE),"")</f>
        <v/>
      </c>
      <c r="Z1220" s="10" t="str">
        <f>IFERROR(VLOOKUP($K1220,PRM!$K$3:$L$4,2,FALSE),"")</f>
        <v/>
      </c>
      <c r="AA1220" s="10" t="str">
        <f>IFERROR(VLOOKUP($N1220,PRM!$M$3:$N$50,2,FALSE),"")</f>
        <v/>
      </c>
      <c r="AB1220" s="10" t="str">
        <f>IFERROR(VLOOKUP($Y$3&amp;$R1220,PRM!$Q$3:$R$31,2,FALSE),"")</f>
        <v/>
      </c>
      <c r="AC1220" s="10" t="str">
        <f>IFERROR(VLOOKUP($Y$3&amp;$S1220,PRM!$AH$3:$AI$133,2,FALSE),"")</f>
        <v/>
      </c>
      <c r="AD1220" s="10" t="str">
        <f>IFERROR(VLOOKUP($Y$3&amp;$T1220,PRM!$Y$3:$Z$50,2,FALSE),"")</f>
        <v>1</v>
      </c>
      <c r="AE1220" s="10" t="str">
        <f>IFERROR(VLOOKUP($Y$3&amp;$U1220,PRM!$AD$3:$AE$44,2,FALSE),"")</f>
        <v/>
      </c>
      <c r="AF1220" s="10" t="str">
        <f>IFERROR(VLOOKUP($Y$3&amp;$R1220,PRM!$Q$3:$T$31,3,FALSE),"")</f>
        <v/>
      </c>
      <c r="AG1220" s="10" t="str">
        <f>IFERROR(IF(AF1220=0,0,MATCH($Y$3,PRM!$AF$3:'PRM'!$AF$133,0)),"")</f>
        <v/>
      </c>
      <c r="AH1220" s="10" t="str">
        <f>IF($Y$3="","",(IF(AF1220=0,0,COUNTIF(PRM!$AF$3:'PRM'!$AF$133,$Y$3))))</f>
        <v/>
      </c>
      <c r="AI1220" s="10" t="str">
        <f>IFERROR(VLOOKUP($Y$3&amp;$R1220,PRM!$Q$3:$U$31,4,FALSE),"")</f>
        <v/>
      </c>
      <c r="AJ1220" s="10" t="str">
        <f>IFERROR(IF(AI1220=0,0,MATCH($Y$3,PRM!$V$3:'PRM'!$V$50,0)),"")</f>
        <v/>
      </c>
      <c r="AK1220" s="10" t="str">
        <f>IF($Y$3="","",(IF(AI1220=0,0,COUNTIF(PRM!$V$3:'PRM'!$V$50,$Y$3))))</f>
        <v/>
      </c>
      <c r="AL1220" s="10" t="str">
        <f>IFERROR(VLOOKUP($Y$3&amp;$R1220,PRM!$Q$3:$U$31,5,FALSE),"")</f>
        <v/>
      </c>
      <c r="AM1220" s="10" t="str">
        <f>IFERROR(IF(AL1220=0,0,MATCH($Y$3,PRM!$AA$3:'PRM'!$AA$94,0)),"")</f>
        <v/>
      </c>
      <c r="AN1220" s="10" t="str">
        <f>IF($Y$3="","",IF(AL1220=0,0,COUNTIF(PRM!$AA$3:'PRM'!$AA$94,$Y$3)))</f>
        <v/>
      </c>
      <c r="AO1220" s="10">
        <f t="shared" si="399"/>
        <v>0</v>
      </c>
      <c r="AP1220" s="10">
        <f t="shared" si="400"/>
        <v>0</v>
      </c>
      <c r="AQ1220" s="10">
        <f t="shared" si="401"/>
        <v>0</v>
      </c>
      <c r="AR1220" s="10">
        <f t="shared" si="402"/>
        <v>0</v>
      </c>
      <c r="AS1220" s="10">
        <f t="shared" si="403"/>
        <v>0</v>
      </c>
      <c r="AT1220" s="10">
        <f t="shared" si="404"/>
        <v>0</v>
      </c>
      <c r="AU1220" s="10">
        <f t="shared" si="405"/>
        <v>0</v>
      </c>
      <c r="AV1220" s="10">
        <f t="shared" si="406"/>
        <v>0</v>
      </c>
      <c r="AW1220" s="10">
        <f t="shared" si="407"/>
        <v>0</v>
      </c>
      <c r="AX1220" s="10">
        <f t="shared" si="408"/>
        <v>0</v>
      </c>
      <c r="AY1220" s="10">
        <f t="shared" si="409"/>
        <v>0</v>
      </c>
      <c r="AZ1220" s="10">
        <f t="shared" si="410"/>
        <v>0</v>
      </c>
      <c r="BA1220" s="10">
        <f t="shared" si="411"/>
        <v>0</v>
      </c>
      <c r="BB1220" s="10">
        <f t="shared" si="412"/>
        <v>0</v>
      </c>
      <c r="BC1220" s="10">
        <f t="shared" si="413"/>
        <v>0</v>
      </c>
      <c r="BD1220" s="10">
        <f t="shared" si="414"/>
        <v>0</v>
      </c>
      <c r="BE1220" s="10">
        <f t="shared" si="415"/>
        <v>0</v>
      </c>
      <c r="BF1220" s="10">
        <f t="shared" si="416"/>
        <v>0</v>
      </c>
      <c r="BG1220" s="10">
        <f t="shared" si="417"/>
        <v>0</v>
      </c>
      <c r="BH1220" s="10">
        <f t="shared" si="418"/>
        <v>0</v>
      </c>
    </row>
    <row r="1221" spans="1:60" ht="27.75" customHeight="1">
      <c r="A1221" t="str">
        <f t="shared" si="398"/>
        <v/>
      </c>
      <c r="B1221" s="54"/>
      <c r="C1221" s="55"/>
      <c r="D1221" s="54"/>
      <c r="E1221" s="55"/>
      <c r="F1221" s="31"/>
      <c r="G1221" s="29"/>
      <c r="H1221" s="32"/>
      <c r="I1221" s="32"/>
      <c r="J1221" s="30"/>
      <c r="K1221" s="31"/>
      <c r="L1221" s="33"/>
      <c r="M1221" s="33"/>
      <c r="N1221" s="54"/>
      <c r="O1221" s="56"/>
      <c r="P1221" s="56"/>
      <c r="Q1221" s="57"/>
      <c r="R1221" s="33"/>
      <c r="S1221" s="33"/>
      <c r="T1221" s="40"/>
      <c r="U1221" s="40"/>
      <c r="V1221" s="17"/>
      <c r="W1221" s="17"/>
      <c r="X1221" s="10" t="str">
        <f>IFERROR(VLOOKUP($F1221,PRM!$G$3:$H$5,2,FALSE),"")</f>
        <v/>
      </c>
      <c r="Y1221" s="10" t="str">
        <f>IFERROR(VLOOKUP($G1221,PRM!$I$3:$J$5,2,FALSE),"")</f>
        <v/>
      </c>
      <c r="Z1221" s="10" t="str">
        <f>IFERROR(VLOOKUP($K1221,PRM!$K$3:$L$4,2,FALSE),"")</f>
        <v/>
      </c>
      <c r="AA1221" s="10" t="str">
        <f>IFERROR(VLOOKUP($N1221,PRM!$M$3:$N$50,2,FALSE),"")</f>
        <v/>
      </c>
      <c r="AB1221" s="10" t="str">
        <f>IFERROR(VLOOKUP($Y$3&amp;$R1221,PRM!$Q$3:$R$31,2,FALSE),"")</f>
        <v/>
      </c>
      <c r="AC1221" s="10" t="str">
        <f>IFERROR(VLOOKUP($Y$3&amp;$S1221,PRM!$AH$3:$AI$133,2,FALSE),"")</f>
        <v/>
      </c>
      <c r="AD1221" s="10" t="str">
        <f>IFERROR(VLOOKUP($Y$3&amp;$T1221,PRM!$Y$3:$Z$50,2,FALSE),"")</f>
        <v>1</v>
      </c>
      <c r="AE1221" s="10" t="str">
        <f>IFERROR(VLOOKUP($Y$3&amp;$U1221,PRM!$AD$3:$AE$44,2,FALSE),"")</f>
        <v/>
      </c>
      <c r="AF1221" s="10" t="str">
        <f>IFERROR(VLOOKUP($Y$3&amp;$R1221,PRM!$Q$3:$T$31,3,FALSE),"")</f>
        <v/>
      </c>
      <c r="AG1221" s="10" t="str">
        <f>IFERROR(IF(AF1221=0,0,MATCH($Y$3,PRM!$AF$3:'PRM'!$AF$133,0)),"")</f>
        <v/>
      </c>
      <c r="AH1221" s="10" t="str">
        <f>IF($Y$3="","",(IF(AF1221=0,0,COUNTIF(PRM!$AF$3:'PRM'!$AF$133,$Y$3))))</f>
        <v/>
      </c>
      <c r="AI1221" s="10" t="str">
        <f>IFERROR(VLOOKUP($Y$3&amp;$R1221,PRM!$Q$3:$U$31,4,FALSE),"")</f>
        <v/>
      </c>
      <c r="AJ1221" s="10" t="str">
        <f>IFERROR(IF(AI1221=0,0,MATCH($Y$3,PRM!$V$3:'PRM'!$V$50,0)),"")</f>
        <v/>
      </c>
      <c r="AK1221" s="10" t="str">
        <f>IF($Y$3="","",(IF(AI1221=0,0,COUNTIF(PRM!$V$3:'PRM'!$V$50,$Y$3))))</f>
        <v/>
      </c>
      <c r="AL1221" s="10" t="str">
        <f>IFERROR(VLOOKUP($Y$3&amp;$R1221,PRM!$Q$3:$U$31,5,FALSE),"")</f>
        <v/>
      </c>
      <c r="AM1221" s="10" t="str">
        <f>IFERROR(IF(AL1221=0,0,MATCH($Y$3,PRM!$AA$3:'PRM'!$AA$94,0)),"")</f>
        <v/>
      </c>
      <c r="AN1221" s="10" t="str">
        <f>IF($Y$3="","",IF(AL1221=0,0,COUNTIF(PRM!$AA$3:'PRM'!$AA$94,$Y$3)))</f>
        <v/>
      </c>
      <c r="AO1221" s="10">
        <f t="shared" si="399"/>
        <v>0</v>
      </c>
      <c r="AP1221" s="10">
        <f t="shared" si="400"/>
        <v>0</v>
      </c>
      <c r="AQ1221" s="10">
        <f t="shared" si="401"/>
        <v>0</v>
      </c>
      <c r="AR1221" s="10">
        <f t="shared" si="402"/>
        <v>0</v>
      </c>
      <c r="AS1221" s="10">
        <f t="shared" si="403"/>
        <v>0</v>
      </c>
      <c r="AT1221" s="10">
        <f t="shared" si="404"/>
        <v>0</v>
      </c>
      <c r="AU1221" s="10">
        <f t="shared" si="405"/>
        <v>0</v>
      </c>
      <c r="AV1221" s="10">
        <f t="shared" si="406"/>
        <v>0</v>
      </c>
      <c r="AW1221" s="10">
        <f t="shared" si="407"/>
        <v>0</v>
      </c>
      <c r="AX1221" s="10">
        <f t="shared" si="408"/>
        <v>0</v>
      </c>
      <c r="AY1221" s="10">
        <f t="shared" si="409"/>
        <v>0</v>
      </c>
      <c r="AZ1221" s="10">
        <f t="shared" si="410"/>
        <v>0</v>
      </c>
      <c r="BA1221" s="10">
        <f t="shared" si="411"/>
        <v>0</v>
      </c>
      <c r="BB1221" s="10">
        <f t="shared" si="412"/>
        <v>0</v>
      </c>
      <c r="BC1221" s="10">
        <f t="shared" si="413"/>
        <v>0</v>
      </c>
      <c r="BD1221" s="10">
        <f t="shared" si="414"/>
        <v>0</v>
      </c>
      <c r="BE1221" s="10">
        <f t="shared" si="415"/>
        <v>0</v>
      </c>
      <c r="BF1221" s="10">
        <f t="shared" si="416"/>
        <v>0</v>
      </c>
      <c r="BG1221" s="10">
        <f t="shared" si="417"/>
        <v>0</v>
      </c>
      <c r="BH1221" s="10">
        <f t="shared" si="418"/>
        <v>0</v>
      </c>
    </row>
    <row r="1222" spans="1:60" ht="27.75" customHeight="1">
      <c r="A1222" t="str">
        <f t="shared" si="398"/>
        <v/>
      </c>
      <c r="B1222" s="54"/>
      <c r="C1222" s="55"/>
      <c r="D1222" s="54"/>
      <c r="E1222" s="55"/>
      <c r="F1222" s="31"/>
      <c r="G1222" s="29"/>
      <c r="H1222" s="32"/>
      <c r="I1222" s="32"/>
      <c r="J1222" s="30"/>
      <c r="K1222" s="31"/>
      <c r="L1222" s="33"/>
      <c r="M1222" s="33"/>
      <c r="N1222" s="54"/>
      <c r="O1222" s="56"/>
      <c r="P1222" s="56"/>
      <c r="Q1222" s="57"/>
      <c r="R1222" s="33"/>
      <c r="S1222" s="33"/>
      <c r="T1222" s="40"/>
      <c r="U1222" s="40"/>
      <c r="V1222" s="17"/>
      <c r="W1222" s="17"/>
      <c r="X1222" s="10" t="str">
        <f>IFERROR(VLOOKUP($F1222,PRM!$G$3:$H$5,2,FALSE),"")</f>
        <v/>
      </c>
      <c r="Y1222" s="10" t="str">
        <f>IFERROR(VLOOKUP($G1222,PRM!$I$3:$J$5,2,FALSE),"")</f>
        <v/>
      </c>
      <c r="Z1222" s="10" t="str">
        <f>IFERROR(VLOOKUP($K1222,PRM!$K$3:$L$4,2,FALSE),"")</f>
        <v/>
      </c>
      <c r="AA1222" s="10" t="str">
        <f>IFERROR(VLOOKUP($N1222,PRM!$M$3:$N$50,2,FALSE),"")</f>
        <v/>
      </c>
      <c r="AB1222" s="10" t="str">
        <f>IFERROR(VLOOKUP($Y$3&amp;$R1222,PRM!$Q$3:$R$31,2,FALSE),"")</f>
        <v/>
      </c>
      <c r="AC1222" s="10" t="str">
        <f>IFERROR(VLOOKUP($Y$3&amp;$S1222,PRM!$AH$3:$AI$133,2,FALSE),"")</f>
        <v/>
      </c>
      <c r="AD1222" s="10" t="str">
        <f>IFERROR(VLOOKUP($Y$3&amp;$T1222,PRM!$Y$3:$Z$50,2,FALSE),"")</f>
        <v>1</v>
      </c>
      <c r="AE1222" s="10" t="str">
        <f>IFERROR(VLOOKUP($Y$3&amp;$U1222,PRM!$AD$3:$AE$44,2,FALSE),"")</f>
        <v/>
      </c>
      <c r="AF1222" s="10" t="str">
        <f>IFERROR(VLOOKUP($Y$3&amp;$R1222,PRM!$Q$3:$T$31,3,FALSE),"")</f>
        <v/>
      </c>
      <c r="AG1222" s="10" t="str">
        <f>IFERROR(IF(AF1222=0,0,MATCH($Y$3,PRM!$AF$3:'PRM'!$AF$133,0)),"")</f>
        <v/>
      </c>
      <c r="AH1222" s="10" t="str">
        <f>IF($Y$3="","",(IF(AF1222=0,0,COUNTIF(PRM!$AF$3:'PRM'!$AF$133,$Y$3))))</f>
        <v/>
      </c>
      <c r="AI1222" s="10" t="str">
        <f>IFERROR(VLOOKUP($Y$3&amp;$R1222,PRM!$Q$3:$U$31,4,FALSE),"")</f>
        <v/>
      </c>
      <c r="AJ1222" s="10" t="str">
        <f>IFERROR(IF(AI1222=0,0,MATCH($Y$3,PRM!$V$3:'PRM'!$V$50,0)),"")</f>
        <v/>
      </c>
      <c r="AK1222" s="10" t="str">
        <f>IF($Y$3="","",(IF(AI1222=0,0,COUNTIF(PRM!$V$3:'PRM'!$V$50,$Y$3))))</f>
        <v/>
      </c>
      <c r="AL1222" s="10" t="str">
        <f>IFERROR(VLOOKUP($Y$3&amp;$R1222,PRM!$Q$3:$U$31,5,FALSE),"")</f>
        <v/>
      </c>
      <c r="AM1222" s="10" t="str">
        <f>IFERROR(IF(AL1222=0,0,MATCH($Y$3,PRM!$AA$3:'PRM'!$AA$94,0)),"")</f>
        <v/>
      </c>
      <c r="AN1222" s="10" t="str">
        <f>IF($Y$3="","",IF(AL1222=0,0,COUNTIF(PRM!$AA$3:'PRM'!$AA$94,$Y$3)))</f>
        <v/>
      </c>
      <c r="AO1222" s="10">
        <f t="shared" si="399"/>
        <v>0</v>
      </c>
      <c r="AP1222" s="10">
        <f t="shared" si="400"/>
        <v>0</v>
      </c>
      <c r="AQ1222" s="10">
        <f t="shared" si="401"/>
        <v>0</v>
      </c>
      <c r="AR1222" s="10">
        <f t="shared" si="402"/>
        <v>0</v>
      </c>
      <c r="AS1222" s="10">
        <f t="shared" si="403"/>
        <v>0</v>
      </c>
      <c r="AT1222" s="10">
        <f t="shared" si="404"/>
        <v>0</v>
      </c>
      <c r="AU1222" s="10">
        <f t="shared" si="405"/>
        <v>0</v>
      </c>
      <c r="AV1222" s="10">
        <f t="shared" si="406"/>
        <v>0</v>
      </c>
      <c r="AW1222" s="10">
        <f t="shared" si="407"/>
        <v>0</v>
      </c>
      <c r="AX1222" s="10">
        <f t="shared" si="408"/>
        <v>0</v>
      </c>
      <c r="AY1222" s="10">
        <f t="shared" si="409"/>
        <v>0</v>
      </c>
      <c r="AZ1222" s="10">
        <f t="shared" si="410"/>
        <v>0</v>
      </c>
      <c r="BA1222" s="10">
        <f t="shared" si="411"/>
        <v>0</v>
      </c>
      <c r="BB1222" s="10">
        <f t="shared" si="412"/>
        <v>0</v>
      </c>
      <c r="BC1222" s="10">
        <f t="shared" si="413"/>
        <v>0</v>
      </c>
      <c r="BD1222" s="10">
        <f t="shared" si="414"/>
        <v>0</v>
      </c>
      <c r="BE1222" s="10">
        <f t="shared" si="415"/>
        <v>0</v>
      </c>
      <c r="BF1222" s="10">
        <f t="shared" si="416"/>
        <v>0</v>
      </c>
      <c r="BG1222" s="10">
        <f t="shared" si="417"/>
        <v>0</v>
      </c>
      <c r="BH1222" s="10">
        <f t="shared" si="418"/>
        <v>0</v>
      </c>
    </row>
    <row r="1223" spans="1:60" ht="27.75" customHeight="1">
      <c r="A1223" t="str">
        <f t="shared" si="398"/>
        <v/>
      </c>
      <c r="B1223" s="54"/>
      <c r="C1223" s="55"/>
      <c r="D1223" s="54"/>
      <c r="E1223" s="55"/>
      <c r="F1223" s="31"/>
      <c r="G1223" s="29"/>
      <c r="H1223" s="32"/>
      <c r="I1223" s="32"/>
      <c r="J1223" s="30"/>
      <c r="K1223" s="31"/>
      <c r="L1223" s="33"/>
      <c r="M1223" s="33"/>
      <c r="N1223" s="54"/>
      <c r="O1223" s="56"/>
      <c r="P1223" s="56"/>
      <c r="Q1223" s="57"/>
      <c r="R1223" s="33"/>
      <c r="S1223" s="33"/>
      <c r="T1223" s="40"/>
      <c r="U1223" s="40"/>
      <c r="V1223" s="17"/>
      <c r="W1223" s="17"/>
      <c r="X1223" s="10" t="str">
        <f>IFERROR(VLOOKUP($F1223,PRM!$G$3:$H$5,2,FALSE),"")</f>
        <v/>
      </c>
      <c r="Y1223" s="10" t="str">
        <f>IFERROR(VLOOKUP($G1223,PRM!$I$3:$J$5,2,FALSE),"")</f>
        <v/>
      </c>
      <c r="Z1223" s="10" t="str">
        <f>IFERROR(VLOOKUP($K1223,PRM!$K$3:$L$4,2,FALSE),"")</f>
        <v/>
      </c>
      <c r="AA1223" s="10" t="str">
        <f>IFERROR(VLOOKUP($N1223,PRM!$M$3:$N$50,2,FALSE),"")</f>
        <v/>
      </c>
      <c r="AB1223" s="10" t="str">
        <f>IFERROR(VLOOKUP($Y$3&amp;$R1223,PRM!$Q$3:$R$31,2,FALSE),"")</f>
        <v/>
      </c>
      <c r="AC1223" s="10" t="str">
        <f>IFERROR(VLOOKUP($Y$3&amp;$S1223,PRM!$AH$3:$AI$133,2,FALSE),"")</f>
        <v/>
      </c>
      <c r="AD1223" s="10" t="str">
        <f>IFERROR(VLOOKUP($Y$3&amp;$T1223,PRM!$Y$3:$Z$50,2,FALSE),"")</f>
        <v>1</v>
      </c>
      <c r="AE1223" s="10" t="str">
        <f>IFERROR(VLOOKUP($Y$3&amp;$U1223,PRM!$AD$3:$AE$44,2,FALSE),"")</f>
        <v/>
      </c>
      <c r="AF1223" s="10" t="str">
        <f>IFERROR(VLOOKUP($Y$3&amp;$R1223,PRM!$Q$3:$T$31,3,FALSE),"")</f>
        <v/>
      </c>
      <c r="AG1223" s="10" t="str">
        <f>IFERROR(IF(AF1223=0,0,MATCH($Y$3,PRM!$AF$3:'PRM'!$AF$133,0)),"")</f>
        <v/>
      </c>
      <c r="AH1223" s="10" t="str">
        <f>IF($Y$3="","",(IF(AF1223=0,0,COUNTIF(PRM!$AF$3:'PRM'!$AF$133,$Y$3))))</f>
        <v/>
      </c>
      <c r="AI1223" s="10" t="str">
        <f>IFERROR(VLOOKUP($Y$3&amp;$R1223,PRM!$Q$3:$U$31,4,FALSE),"")</f>
        <v/>
      </c>
      <c r="AJ1223" s="10" t="str">
        <f>IFERROR(IF(AI1223=0,0,MATCH($Y$3,PRM!$V$3:'PRM'!$V$50,0)),"")</f>
        <v/>
      </c>
      <c r="AK1223" s="10" t="str">
        <f>IF($Y$3="","",(IF(AI1223=0,0,COUNTIF(PRM!$V$3:'PRM'!$V$50,$Y$3))))</f>
        <v/>
      </c>
      <c r="AL1223" s="10" t="str">
        <f>IFERROR(VLOOKUP($Y$3&amp;$R1223,PRM!$Q$3:$U$31,5,FALSE),"")</f>
        <v/>
      </c>
      <c r="AM1223" s="10" t="str">
        <f>IFERROR(IF(AL1223=0,0,MATCH($Y$3,PRM!$AA$3:'PRM'!$AA$94,0)),"")</f>
        <v/>
      </c>
      <c r="AN1223" s="10" t="str">
        <f>IF($Y$3="","",IF(AL1223=0,0,COUNTIF(PRM!$AA$3:'PRM'!$AA$94,$Y$3)))</f>
        <v/>
      </c>
      <c r="AO1223" s="10">
        <f t="shared" si="399"/>
        <v>0</v>
      </c>
      <c r="AP1223" s="10">
        <f t="shared" si="400"/>
        <v>0</v>
      </c>
      <c r="AQ1223" s="10">
        <f t="shared" si="401"/>
        <v>0</v>
      </c>
      <c r="AR1223" s="10">
        <f t="shared" si="402"/>
        <v>0</v>
      </c>
      <c r="AS1223" s="10">
        <f t="shared" si="403"/>
        <v>0</v>
      </c>
      <c r="AT1223" s="10">
        <f t="shared" si="404"/>
        <v>0</v>
      </c>
      <c r="AU1223" s="10">
        <f t="shared" si="405"/>
        <v>0</v>
      </c>
      <c r="AV1223" s="10">
        <f t="shared" si="406"/>
        <v>0</v>
      </c>
      <c r="AW1223" s="10">
        <f t="shared" si="407"/>
        <v>0</v>
      </c>
      <c r="AX1223" s="10">
        <f t="shared" si="408"/>
        <v>0</v>
      </c>
      <c r="AY1223" s="10">
        <f t="shared" si="409"/>
        <v>0</v>
      </c>
      <c r="AZ1223" s="10">
        <f t="shared" si="410"/>
        <v>0</v>
      </c>
      <c r="BA1223" s="10">
        <f t="shared" si="411"/>
        <v>0</v>
      </c>
      <c r="BB1223" s="10">
        <f t="shared" si="412"/>
        <v>0</v>
      </c>
      <c r="BC1223" s="10">
        <f t="shared" si="413"/>
        <v>0</v>
      </c>
      <c r="BD1223" s="10">
        <f t="shared" si="414"/>
        <v>0</v>
      </c>
      <c r="BE1223" s="10">
        <f t="shared" si="415"/>
        <v>0</v>
      </c>
      <c r="BF1223" s="10">
        <f t="shared" si="416"/>
        <v>0</v>
      </c>
      <c r="BG1223" s="10">
        <f t="shared" si="417"/>
        <v>0</v>
      </c>
      <c r="BH1223" s="10">
        <f t="shared" si="418"/>
        <v>0</v>
      </c>
    </row>
    <row r="1224" spans="1:60" ht="27.75" customHeight="1">
      <c r="A1224" t="str">
        <f t="shared" si="398"/>
        <v/>
      </c>
      <c r="B1224" s="54"/>
      <c r="C1224" s="55"/>
      <c r="D1224" s="54"/>
      <c r="E1224" s="55"/>
      <c r="F1224" s="31"/>
      <c r="G1224" s="29"/>
      <c r="H1224" s="32"/>
      <c r="I1224" s="32"/>
      <c r="J1224" s="30"/>
      <c r="K1224" s="31"/>
      <c r="L1224" s="33"/>
      <c r="M1224" s="33"/>
      <c r="N1224" s="54"/>
      <c r="O1224" s="56"/>
      <c r="P1224" s="56"/>
      <c r="Q1224" s="57"/>
      <c r="R1224" s="33"/>
      <c r="S1224" s="33"/>
      <c r="T1224" s="40"/>
      <c r="U1224" s="40"/>
      <c r="V1224" s="17"/>
      <c r="W1224" s="17"/>
      <c r="X1224" s="10" t="str">
        <f>IFERROR(VLOOKUP($F1224,PRM!$G$3:$H$5,2,FALSE),"")</f>
        <v/>
      </c>
      <c r="Y1224" s="10" t="str">
        <f>IFERROR(VLOOKUP($G1224,PRM!$I$3:$J$5,2,FALSE),"")</f>
        <v/>
      </c>
      <c r="Z1224" s="10" t="str">
        <f>IFERROR(VLOOKUP($K1224,PRM!$K$3:$L$4,2,FALSE),"")</f>
        <v/>
      </c>
      <c r="AA1224" s="10" t="str">
        <f>IFERROR(VLOOKUP($N1224,PRM!$M$3:$N$50,2,FALSE),"")</f>
        <v/>
      </c>
      <c r="AB1224" s="10" t="str">
        <f>IFERROR(VLOOKUP($Y$3&amp;$R1224,PRM!$Q$3:$R$31,2,FALSE),"")</f>
        <v/>
      </c>
      <c r="AC1224" s="10" t="str">
        <f>IFERROR(VLOOKUP($Y$3&amp;$S1224,PRM!$AH$3:$AI$133,2,FALSE),"")</f>
        <v/>
      </c>
      <c r="AD1224" s="10" t="str">
        <f>IFERROR(VLOOKUP($Y$3&amp;$T1224,PRM!$Y$3:$Z$50,2,FALSE),"")</f>
        <v>1</v>
      </c>
      <c r="AE1224" s="10" t="str">
        <f>IFERROR(VLOOKUP($Y$3&amp;$U1224,PRM!$AD$3:$AE$44,2,FALSE),"")</f>
        <v/>
      </c>
      <c r="AF1224" s="10" t="str">
        <f>IFERROR(VLOOKUP($Y$3&amp;$R1224,PRM!$Q$3:$T$31,3,FALSE),"")</f>
        <v/>
      </c>
      <c r="AG1224" s="10" t="str">
        <f>IFERROR(IF(AF1224=0,0,MATCH($Y$3,PRM!$AF$3:'PRM'!$AF$133,0)),"")</f>
        <v/>
      </c>
      <c r="AH1224" s="10" t="str">
        <f>IF($Y$3="","",(IF(AF1224=0,0,COUNTIF(PRM!$AF$3:'PRM'!$AF$133,$Y$3))))</f>
        <v/>
      </c>
      <c r="AI1224" s="10" t="str">
        <f>IFERROR(VLOOKUP($Y$3&amp;$R1224,PRM!$Q$3:$U$31,4,FALSE),"")</f>
        <v/>
      </c>
      <c r="AJ1224" s="10" t="str">
        <f>IFERROR(IF(AI1224=0,0,MATCH($Y$3,PRM!$V$3:'PRM'!$V$50,0)),"")</f>
        <v/>
      </c>
      <c r="AK1224" s="10" t="str">
        <f>IF($Y$3="","",(IF(AI1224=0,0,COUNTIF(PRM!$V$3:'PRM'!$V$50,$Y$3))))</f>
        <v/>
      </c>
      <c r="AL1224" s="10" t="str">
        <f>IFERROR(VLOOKUP($Y$3&amp;$R1224,PRM!$Q$3:$U$31,5,FALSE),"")</f>
        <v/>
      </c>
      <c r="AM1224" s="10" t="str">
        <f>IFERROR(IF(AL1224=0,0,MATCH($Y$3,PRM!$AA$3:'PRM'!$AA$94,0)),"")</f>
        <v/>
      </c>
      <c r="AN1224" s="10" t="str">
        <f>IF($Y$3="","",IF(AL1224=0,0,COUNTIF(PRM!$AA$3:'PRM'!$AA$94,$Y$3)))</f>
        <v/>
      </c>
      <c r="AO1224" s="10">
        <f t="shared" si="399"/>
        <v>0</v>
      </c>
      <c r="AP1224" s="10">
        <f t="shared" si="400"/>
        <v>0</v>
      </c>
      <c r="AQ1224" s="10">
        <f t="shared" si="401"/>
        <v>0</v>
      </c>
      <c r="AR1224" s="10">
        <f t="shared" si="402"/>
        <v>0</v>
      </c>
      <c r="AS1224" s="10">
        <f t="shared" si="403"/>
        <v>0</v>
      </c>
      <c r="AT1224" s="10">
        <f t="shared" si="404"/>
        <v>0</v>
      </c>
      <c r="AU1224" s="10">
        <f t="shared" si="405"/>
        <v>0</v>
      </c>
      <c r="AV1224" s="10">
        <f t="shared" si="406"/>
        <v>0</v>
      </c>
      <c r="AW1224" s="10">
        <f t="shared" si="407"/>
        <v>0</v>
      </c>
      <c r="AX1224" s="10">
        <f t="shared" si="408"/>
        <v>0</v>
      </c>
      <c r="AY1224" s="10">
        <f t="shared" si="409"/>
        <v>0</v>
      </c>
      <c r="AZ1224" s="10">
        <f t="shared" si="410"/>
        <v>0</v>
      </c>
      <c r="BA1224" s="10">
        <f t="shared" si="411"/>
        <v>0</v>
      </c>
      <c r="BB1224" s="10">
        <f t="shared" si="412"/>
        <v>0</v>
      </c>
      <c r="BC1224" s="10">
        <f t="shared" si="413"/>
        <v>0</v>
      </c>
      <c r="BD1224" s="10">
        <f t="shared" si="414"/>
        <v>0</v>
      </c>
      <c r="BE1224" s="10">
        <f t="shared" si="415"/>
        <v>0</v>
      </c>
      <c r="BF1224" s="10">
        <f t="shared" si="416"/>
        <v>0</v>
      </c>
      <c r="BG1224" s="10">
        <f t="shared" si="417"/>
        <v>0</v>
      </c>
      <c r="BH1224" s="10">
        <f t="shared" si="418"/>
        <v>0</v>
      </c>
    </row>
    <row r="1225" spans="1:60" ht="27.75" customHeight="1">
      <c r="A1225" t="str">
        <f t="shared" si="398"/>
        <v/>
      </c>
      <c r="B1225" s="54"/>
      <c r="C1225" s="55"/>
      <c r="D1225" s="54"/>
      <c r="E1225" s="55"/>
      <c r="F1225" s="31"/>
      <c r="G1225" s="29"/>
      <c r="H1225" s="32"/>
      <c r="I1225" s="32"/>
      <c r="J1225" s="30"/>
      <c r="K1225" s="31"/>
      <c r="L1225" s="33"/>
      <c r="M1225" s="33"/>
      <c r="N1225" s="54"/>
      <c r="O1225" s="56"/>
      <c r="P1225" s="56"/>
      <c r="Q1225" s="57"/>
      <c r="R1225" s="33"/>
      <c r="S1225" s="33"/>
      <c r="T1225" s="40"/>
      <c r="U1225" s="40"/>
      <c r="V1225" s="17"/>
      <c r="W1225" s="17"/>
      <c r="X1225" s="10" t="str">
        <f>IFERROR(VLOOKUP($F1225,PRM!$G$3:$H$5,2,FALSE),"")</f>
        <v/>
      </c>
      <c r="Y1225" s="10" t="str">
        <f>IFERROR(VLOOKUP($G1225,PRM!$I$3:$J$5,2,FALSE),"")</f>
        <v/>
      </c>
      <c r="Z1225" s="10" t="str">
        <f>IFERROR(VLOOKUP($K1225,PRM!$K$3:$L$4,2,FALSE),"")</f>
        <v/>
      </c>
      <c r="AA1225" s="10" t="str">
        <f>IFERROR(VLOOKUP($N1225,PRM!$M$3:$N$50,2,FALSE),"")</f>
        <v/>
      </c>
      <c r="AB1225" s="10" t="str">
        <f>IFERROR(VLOOKUP($Y$3&amp;$R1225,PRM!$Q$3:$R$31,2,FALSE),"")</f>
        <v/>
      </c>
      <c r="AC1225" s="10" t="str">
        <f>IFERROR(VLOOKUP($Y$3&amp;$S1225,PRM!$AH$3:$AI$133,2,FALSE),"")</f>
        <v/>
      </c>
      <c r="AD1225" s="10" t="str">
        <f>IFERROR(VLOOKUP($Y$3&amp;$T1225,PRM!$Y$3:$Z$50,2,FALSE),"")</f>
        <v>1</v>
      </c>
      <c r="AE1225" s="10" t="str">
        <f>IFERROR(VLOOKUP($Y$3&amp;$U1225,PRM!$AD$3:$AE$44,2,FALSE),"")</f>
        <v/>
      </c>
      <c r="AF1225" s="10" t="str">
        <f>IFERROR(VLOOKUP($Y$3&amp;$R1225,PRM!$Q$3:$T$31,3,FALSE),"")</f>
        <v/>
      </c>
      <c r="AG1225" s="10" t="str">
        <f>IFERROR(IF(AF1225=0,0,MATCH($Y$3,PRM!$AF$3:'PRM'!$AF$133,0)),"")</f>
        <v/>
      </c>
      <c r="AH1225" s="10" t="str">
        <f>IF($Y$3="","",(IF(AF1225=0,0,COUNTIF(PRM!$AF$3:'PRM'!$AF$133,$Y$3))))</f>
        <v/>
      </c>
      <c r="AI1225" s="10" t="str">
        <f>IFERROR(VLOOKUP($Y$3&amp;$R1225,PRM!$Q$3:$U$31,4,FALSE),"")</f>
        <v/>
      </c>
      <c r="AJ1225" s="10" t="str">
        <f>IFERROR(IF(AI1225=0,0,MATCH($Y$3,PRM!$V$3:'PRM'!$V$50,0)),"")</f>
        <v/>
      </c>
      <c r="AK1225" s="10" t="str">
        <f>IF($Y$3="","",(IF(AI1225=0,0,COUNTIF(PRM!$V$3:'PRM'!$V$50,$Y$3))))</f>
        <v/>
      </c>
      <c r="AL1225" s="10" t="str">
        <f>IFERROR(VLOOKUP($Y$3&amp;$R1225,PRM!$Q$3:$U$31,5,FALSE),"")</f>
        <v/>
      </c>
      <c r="AM1225" s="10" t="str">
        <f>IFERROR(IF(AL1225=0,0,MATCH($Y$3,PRM!$AA$3:'PRM'!$AA$94,0)),"")</f>
        <v/>
      </c>
      <c r="AN1225" s="10" t="str">
        <f>IF($Y$3="","",IF(AL1225=0,0,COUNTIF(PRM!$AA$3:'PRM'!$AA$94,$Y$3)))</f>
        <v/>
      </c>
      <c r="AO1225" s="10">
        <f t="shared" si="399"/>
        <v>0</v>
      </c>
      <c r="AP1225" s="10">
        <f t="shared" si="400"/>
        <v>0</v>
      </c>
      <c r="AQ1225" s="10">
        <f t="shared" si="401"/>
        <v>0</v>
      </c>
      <c r="AR1225" s="10">
        <f t="shared" si="402"/>
        <v>0</v>
      </c>
      <c r="AS1225" s="10">
        <f t="shared" si="403"/>
        <v>0</v>
      </c>
      <c r="AT1225" s="10">
        <f t="shared" si="404"/>
        <v>0</v>
      </c>
      <c r="AU1225" s="10">
        <f t="shared" si="405"/>
        <v>0</v>
      </c>
      <c r="AV1225" s="10">
        <f t="shared" si="406"/>
        <v>0</v>
      </c>
      <c r="AW1225" s="10">
        <f t="shared" si="407"/>
        <v>0</v>
      </c>
      <c r="AX1225" s="10">
        <f t="shared" si="408"/>
        <v>0</v>
      </c>
      <c r="AY1225" s="10">
        <f t="shared" si="409"/>
        <v>0</v>
      </c>
      <c r="AZ1225" s="10">
        <f t="shared" si="410"/>
        <v>0</v>
      </c>
      <c r="BA1225" s="10">
        <f t="shared" si="411"/>
        <v>0</v>
      </c>
      <c r="BB1225" s="10">
        <f t="shared" si="412"/>
        <v>0</v>
      </c>
      <c r="BC1225" s="10">
        <f t="shared" si="413"/>
        <v>0</v>
      </c>
      <c r="BD1225" s="10">
        <f t="shared" si="414"/>
        <v>0</v>
      </c>
      <c r="BE1225" s="10">
        <f t="shared" si="415"/>
        <v>0</v>
      </c>
      <c r="BF1225" s="10">
        <f t="shared" si="416"/>
        <v>0</v>
      </c>
      <c r="BG1225" s="10">
        <f t="shared" si="417"/>
        <v>0</v>
      </c>
      <c r="BH1225" s="10">
        <f t="shared" si="418"/>
        <v>0</v>
      </c>
    </row>
    <row r="1226" spans="1:60" ht="27.75" customHeight="1">
      <c r="A1226" t="str">
        <f t="shared" si="398"/>
        <v/>
      </c>
      <c r="B1226" s="54"/>
      <c r="C1226" s="55"/>
      <c r="D1226" s="54"/>
      <c r="E1226" s="55"/>
      <c r="F1226" s="31"/>
      <c r="G1226" s="29"/>
      <c r="H1226" s="32"/>
      <c r="I1226" s="32"/>
      <c r="J1226" s="30"/>
      <c r="K1226" s="31"/>
      <c r="L1226" s="33"/>
      <c r="M1226" s="33"/>
      <c r="N1226" s="54"/>
      <c r="O1226" s="56"/>
      <c r="P1226" s="56"/>
      <c r="Q1226" s="57"/>
      <c r="R1226" s="33"/>
      <c r="S1226" s="33"/>
      <c r="T1226" s="40"/>
      <c r="U1226" s="40"/>
      <c r="V1226" s="17"/>
      <c r="W1226" s="17"/>
      <c r="X1226" s="10" t="str">
        <f>IFERROR(VLOOKUP($F1226,PRM!$G$3:$H$5,2,FALSE),"")</f>
        <v/>
      </c>
      <c r="Y1226" s="10" t="str">
        <f>IFERROR(VLOOKUP($G1226,PRM!$I$3:$J$5,2,FALSE),"")</f>
        <v/>
      </c>
      <c r="Z1226" s="10" t="str">
        <f>IFERROR(VLOOKUP($K1226,PRM!$K$3:$L$4,2,FALSE),"")</f>
        <v/>
      </c>
      <c r="AA1226" s="10" t="str">
        <f>IFERROR(VLOOKUP($N1226,PRM!$M$3:$N$50,2,FALSE),"")</f>
        <v/>
      </c>
      <c r="AB1226" s="10" t="str">
        <f>IFERROR(VLOOKUP($Y$3&amp;$R1226,PRM!$Q$3:$R$31,2,FALSE),"")</f>
        <v/>
      </c>
      <c r="AC1226" s="10" t="str">
        <f>IFERROR(VLOOKUP($Y$3&amp;$S1226,PRM!$AH$3:$AI$133,2,FALSE),"")</f>
        <v/>
      </c>
      <c r="AD1226" s="10" t="str">
        <f>IFERROR(VLOOKUP($Y$3&amp;$T1226,PRM!$Y$3:$Z$50,2,FALSE),"")</f>
        <v>1</v>
      </c>
      <c r="AE1226" s="10" t="str">
        <f>IFERROR(VLOOKUP($Y$3&amp;$U1226,PRM!$AD$3:$AE$44,2,FALSE),"")</f>
        <v/>
      </c>
      <c r="AF1226" s="10" t="str">
        <f>IFERROR(VLOOKUP($Y$3&amp;$R1226,PRM!$Q$3:$T$31,3,FALSE),"")</f>
        <v/>
      </c>
      <c r="AG1226" s="10" t="str">
        <f>IFERROR(IF(AF1226=0,0,MATCH($Y$3,PRM!$AF$3:'PRM'!$AF$133,0)),"")</f>
        <v/>
      </c>
      <c r="AH1226" s="10" t="str">
        <f>IF($Y$3="","",(IF(AF1226=0,0,COUNTIF(PRM!$AF$3:'PRM'!$AF$133,$Y$3))))</f>
        <v/>
      </c>
      <c r="AI1226" s="10" t="str">
        <f>IFERROR(VLOOKUP($Y$3&amp;$R1226,PRM!$Q$3:$U$31,4,FALSE),"")</f>
        <v/>
      </c>
      <c r="AJ1226" s="10" t="str">
        <f>IFERROR(IF(AI1226=0,0,MATCH($Y$3,PRM!$V$3:'PRM'!$V$50,0)),"")</f>
        <v/>
      </c>
      <c r="AK1226" s="10" t="str">
        <f>IF($Y$3="","",(IF(AI1226=0,0,COUNTIF(PRM!$V$3:'PRM'!$V$50,$Y$3))))</f>
        <v/>
      </c>
      <c r="AL1226" s="10" t="str">
        <f>IFERROR(VLOOKUP($Y$3&amp;$R1226,PRM!$Q$3:$U$31,5,FALSE),"")</f>
        <v/>
      </c>
      <c r="AM1226" s="10" t="str">
        <f>IFERROR(IF(AL1226=0,0,MATCH($Y$3,PRM!$AA$3:'PRM'!$AA$94,0)),"")</f>
        <v/>
      </c>
      <c r="AN1226" s="10" t="str">
        <f>IF($Y$3="","",IF(AL1226=0,0,COUNTIF(PRM!$AA$3:'PRM'!$AA$94,$Y$3)))</f>
        <v/>
      </c>
      <c r="AO1226" s="10">
        <f t="shared" si="399"/>
        <v>0</v>
      </c>
      <c r="AP1226" s="10">
        <f t="shared" si="400"/>
        <v>0</v>
      </c>
      <c r="AQ1226" s="10">
        <f t="shared" si="401"/>
        <v>0</v>
      </c>
      <c r="AR1226" s="10">
        <f t="shared" si="402"/>
        <v>0</v>
      </c>
      <c r="AS1226" s="10">
        <f t="shared" si="403"/>
        <v>0</v>
      </c>
      <c r="AT1226" s="10">
        <f t="shared" si="404"/>
        <v>0</v>
      </c>
      <c r="AU1226" s="10">
        <f t="shared" si="405"/>
        <v>0</v>
      </c>
      <c r="AV1226" s="10">
        <f t="shared" si="406"/>
        <v>0</v>
      </c>
      <c r="AW1226" s="10">
        <f t="shared" si="407"/>
        <v>0</v>
      </c>
      <c r="AX1226" s="10">
        <f t="shared" si="408"/>
        <v>0</v>
      </c>
      <c r="AY1226" s="10">
        <f t="shared" si="409"/>
        <v>0</v>
      </c>
      <c r="AZ1226" s="10">
        <f t="shared" si="410"/>
        <v>0</v>
      </c>
      <c r="BA1226" s="10">
        <f t="shared" si="411"/>
        <v>0</v>
      </c>
      <c r="BB1226" s="10">
        <f t="shared" si="412"/>
        <v>0</v>
      </c>
      <c r="BC1226" s="10">
        <f t="shared" si="413"/>
        <v>0</v>
      </c>
      <c r="BD1226" s="10">
        <f t="shared" si="414"/>
        <v>0</v>
      </c>
      <c r="BE1226" s="10">
        <f t="shared" si="415"/>
        <v>0</v>
      </c>
      <c r="BF1226" s="10">
        <f t="shared" si="416"/>
        <v>0</v>
      </c>
      <c r="BG1226" s="10">
        <f t="shared" si="417"/>
        <v>0</v>
      </c>
      <c r="BH1226" s="10">
        <f t="shared" si="418"/>
        <v>0</v>
      </c>
    </row>
    <row r="1227" spans="1:60" ht="27.75" customHeight="1">
      <c r="A1227" t="str">
        <f t="shared" si="398"/>
        <v/>
      </c>
      <c r="B1227" s="54"/>
      <c r="C1227" s="55"/>
      <c r="D1227" s="54"/>
      <c r="E1227" s="55"/>
      <c r="F1227" s="31"/>
      <c r="G1227" s="29"/>
      <c r="H1227" s="32"/>
      <c r="I1227" s="32"/>
      <c r="J1227" s="30"/>
      <c r="K1227" s="31"/>
      <c r="L1227" s="33"/>
      <c r="M1227" s="33"/>
      <c r="N1227" s="54"/>
      <c r="O1227" s="56"/>
      <c r="P1227" s="56"/>
      <c r="Q1227" s="57"/>
      <c r="R1227" s="33"/>
      <c r="S1227" s="33"/>
      <c r="T1227" s="40"/>
      <c r="U1227" s="40"/>
      <c r="V1227" s="17"/>
      <c r="W1227" s="17"/>
      <c r="X1227" s="10" t="str">
        <f>IFERROR(VLOOKUP($F1227,PRM!$G$3:$H$5,2,FALSE),"")</f>
        <v/>
      </c>
      <c r="Y1227" s="10" t="str">
        <f>IFERROR(VLOOKUP($G1227,PRM!$I$3:$J$5,2,FALSE),"")</f>
        <v/>
      </c>
      <c r="Z1227" s="10" t="str">
        <f>IFERROR(VLOOKUP($K1227,PRM!$K$3:$L$4,2,FALSE),"")</f>
        <v/>
      </c>
      <c r="AA1227" s="10" t="str">
        <f>IFERROR(VLOOKUP($N1227,PRM!$M$3:$N$50,2,FALSE),"")</f>
        <v/>
      </c>
      <c r="AB1227" s="10" t="str">
        <f>IFERROR(VLOOKUP($Y$3&amp;$R1227,PRM!$Q$3:$R$31,2,FALSE),"")</f>
        <v/>
      </c>
      <c r="AC1227" s="10" t="str">
        <f>IFERROR(VLOOKUP($Y$3&amp;$S1227,PRM!$AH$3:$AI$133,2,FALSE),"")</f>
        <v/>
      </c>
      <c r="AD1227" s="10" t="str">
        <f>IFERROR(VLOOKUP($Y$3&amp;$T1227,PRM!$Y$3:$Z$50,2,FALSE),"")</f>
        <v>1</v>
      </c>
      <c r="AE1227" s="10" t="str">
        <f>IFERROR(VLOOKUP($Y$3&amp;$U1227,PRM!$AD$3:$AE$44,2,FALSE),"")</f>
        <v/>
      </c>
      <c r="AF1227" s="10" t="str">
        <f>IFERROR(VLOOKUP($Y$3&amp;$R1227,PRM!$Q$3:$T$31,3,FALSE),"")</f>
        <v/>
      </c>
      <c r="AG1227" s="10" t="str">
        <f>IFERROR(IF(AF1227=0,0,MATCH($Y$3,PRM!$AF$3:'PRM'!$AF$133,0)),"")</f>
        <v/>
      </c>
      <c r="AH1227" s="10" t="str">
        <f>IF($Y$3="","",(IF(AF1227=0,0,COUNTIF(PRM!$AF$3:'PRM'!$AF$133,$Y$3))))</f>
        <v/>
      </c>
      <c r="AI1227" s="10" t="str">
        <f>IFERROR(VLOOKUP($Y$3&amp;$R1227,PRM!$Q$3:$U$31,4,FALSE),"")</f>
        <v/>
      </c>
      <c r="AJ1227" s="10" t="str">
        <f>IFERROR(IF(AI1227=0,0,MATCH($Y$3,PRM!$V$3:'PRM'!$V$50,0)),"")</f>
        <v/>
      </c>
      <c r="AK1227" s="10" t="str">
        <f>IF($Y$3="","",(IF(AI1227=0,0,COUNTIF(PRM!$V$3:'PRM'!$V$50,$Y$3))))</f>
        <v/>
      </c>
      <c r="AL1227" s="10" t="str">
        <f>IFERROR(VLOOKUP($Y$3&amp;$R1227,PRM!$Q$3:$U$31,5,FALSE),"")</f>
        <v/>
      </c>
      <c r="AM1227" s="10" t="str">
        <f>IFERROR(IF(AL1227=0,0,MATCH($Y$3,PRM!$AA$3:'PRM'!$AA$94,0)),"")</f>
        <v/>
      </c>
      <c r="AN1227" s="10" t="str">
        <f>IF($Y$3="","",IF(AL1227=0,0,COUNTIF(PRM!$AA$3:'PRM'!$AA$94,$Y$3)))</f>
        <v/>
      </c>
      <c r="AO1227" s="10">
        <f t="shared" si="399"/>
        <v>0</v>
      </c>
      <c r="AP1227" s="10">
        <f t="shared" si="400"/>
        <v>0</v>
      </c>
      <c r="AQ1227" s="10">
        <f t="shared" si="401"/>
        <v>0</v>
      </c>
      <c r="AR1227" s="10">
        <f t="shared" si="402"/>
        <v>0</v>
      </c>
      <c r="AS1227" s="10">
        <f t="shared" si="403"/>
        <v>0</v>
      </c>
      <c r="AT1227" s="10">
        <f t="shared" si="404"/>
        <v>0</v>
      </c>
      <c r="AU1227" s="10">
        <f t="shared" si="405"/>
        <v>0</v>
      </c>
      <c r="AV1227" s="10">
        <f t="shared" si="406"/>
        <v>0</v>
      </c>
      <c r="AW1227" s="10">
        <f t="shared" si="407"/>
        <v>0</v>
      </c>
      <c r="AX1227" s="10">
        <f t="shared" si="408"/>
        <v>0</v>
      </c>
      <c r="AY1227" s="10">
        <f t="shared" si="409"/>
        <v>0</v>
      </c>
      <c r="AZ1227" s="10">
        <f t="shared" si="410"/>
        <v>0</v>
      </c>
      <c r="BA1227" s="10">
        <f t="shared" si="411"/>
        <v>0</v>
      </c>
      <c r="BB1227" s="10">
        <f t="shared" si="412"/>
        <v>0</v>
      </c>
      <c r="BC1227" s="10">
        <f t="shared" si="413"/>
        <v>0</v>
      </c>
      <c r="BD1227" s="10">
        <f t="shared" si="414"/>
        <v>0</v>
      </c>
      <c r="BE1227" s="10">
        <f t="shared" si="415"/>
        <v>0</v>
      </c>
      <c r="BF1227" s="10">
        <f t="shared" si="416"/>
        <v>0</v>
      </c>
      <c r="BG1227" s="10">
        <f t="shared" si="417"/>
        <v>0</v>
      </c>
      <c r="BH1227" s="10">
        <f t="shared" si="418"/>
        <v>0</v>
      </c>
    </row>
    <row r="1228" spans="1:60" ht="27.75" customHeight="1">
      <c r="A1228" t="str">
        <f t="shared" ref="A1228:A1291" si="419">+IF(B1228="","",ROW()-10)</f>
        <v/>
      </c>
      <c r="B1228" s="54"/>
      <c r="C1228" s="55"/>
      <c r="D1228" s="54"/>
      <c r="E1228" s="55"/>
      <c r="F1228" s="31"/>
      <c r="G1228" s="29"/>
      <c r="H1228" s="32"/>
      <c r="I1228" s="32"/>
      <c r="J1228" s="30"/>
      <c r="K1228" s="31"/>
      <c r="L1228" s="33"/>
      <c r="M1228" s="33"/>
      <c r="N1228" s="54"/>
      <c r="O1228" s="56"/>
      <c r="P1228" s="56"/>
      <c r="Q1228" s="57"/>
      <c r="R1228" s="33"/>
      <c r="S1228" s="33"/>
      <c r="T1228" s="40"/>
      <c r="U1228" s="40"/>
      <c r="V1228" s="17"/>
      <c r="W1228" s="17"/>
      <c r="X1228" s="10" t="str">
        <f>IFERROR(VLOOKUP($F1228,PRM!$G$3:$H$5,2,FALSE),"")</f>
        <v/>
      </c>
      <c r="Y1228" s="10" t="str">
        <f>IFERROR(VLOOKUP($G1228,PRM!$I$3:$J$5,2,FALSE),"")</f>
        <v/>
      </c>
      <c r="Z1228" s="10" t="str">
        <f>IFERROR(VLOOKUP($K1228,PRM!$K$3:$L$4,2,FALSE),"")</f>
        <v/>
      </c>
      <c r="AA1228" s="10" t="str">
        <f>IFERROR(VLOOKUP($N1228,PRM!$M$3:$N$50,2,FALSE),"")</f>
        <v/>
      </c>
      <c r="AB1228" s="10" t="str">
        <f>IFERROR(VLOOKUP($Y$3&amp;$R1228,PRM!$Q$3:$R$31,2,FALSE),"")</f>
        <v/>
      </c>
      <c r="AC1228" s="10" t="str">
        <f>IFERROR(VLOOKUP($Y$3&amp;$S1228,PRM!$AH$3:$AI$133,2,FALSE),"")</f>
        <v/>
      </c>
      <c r="AD1228" s="10" t="str">
        <f>IFERROR(VLOOKUP($Y$3&amp;$T1228,PRM!$Y$3:$Z$50,2,FALSE),"")</f>
        <v>1</v>
      </c>
      <c r="AE1228" s="10" t="str">
        <f>IFERROR(VLOOKUP($Y$3&amp;$U1228,PRM!$AD$3:$AE$44,2,FALSE),"")</f>
        <v/>
      </c>
      <c r="AF1228" s="10" t="str">
        <f>IFERROR(VLOOKUP($Y$3&amp;$R1228,PRM!$Q$3:$T$31,3,FALSE),"")</f>
        <v/>
      </c>
      <c r="AG1228" s="10" t="str">
        <f>IFERROR(IF(AF1228=0,0,MATCH($Y$3,PRM!$AF$3:'PRM'!$AF$133,0)),"")</f>
        <v/>
      </c>
      <c r="AH1228" s="10" t="str">
        <f>IF($Y$3="","",(IF(AF1228=0,0,COUNTIF(PRM!$AF$3:'PRM'!$AF$133,$Y$3))))</f>
        <v/>
      </c>
      <c r="AI1228" s="10" t="str">
        <f>IFERROR(VLOOKUP($Y$3&amp;$R1228,PRM!$Q$3:$U$31,4,FALSE),"")</f>
        <v/>
      </c>
      <c r="AJ1228" s="10" t="str">
        <f>IFERROR(IF(AI1228=0,0,MATCH($Y$3,PRM!$V$3:'PRM'!$V$50,0)),"")</f>
        <v/>
      </c>
      <c r="AK1228" s="10" t="str">
        <f>IF($Y$3="","",(IF(AI1228=0,0,COUNTIF(PRM!$V$3:'PRM'!$V$50,$Y$3))))</f>
        <v/>
      </c>
      <c r="AL1228" s="10" t="str">
        <f>IFERROR(VLOOKUP($Y$3&amp;$R1228,PRM!$Q$3:$U$31,5,FALSE),"")</f>
        <v/>
      </c>
      <c r="AM1228" s="10" t="str">
        <f>IFERROR(IF(AL1228=0,0,MATCH($Y$3,PRM!$AA$3:'PRM'!$AA$94,0)),"")</f>
        <v/>
      </c>
      <c r="AN1228" s="10" t="str">
        <f>IF($Y$3="","",IF(AL1228=0,0,COUNTIF(PRM!$AA$3:'PRM'!$AA$94,$Y$3)))</f>
        <v/>
      </c>
      <c r="AO1228" s="10">
        <f t="shared" si="399"/>
        <v>0</v>
      </c>
      <c r="AP1228" s="10">
        <f t="shared" si="400"/>
        <v>0</v>
      </c>
      <c r="AQ1228" s="10">
        <f t="shared" si="401"/>
        <v>0</v>
      </c>
      <c r="AR1228" s="10">
        <f t="shared" si="402"/>
        <v>0</v>
      </c>
      <c r="AS1228" s="10">
        <f t="shared" si="403"/>
        <v>0</v>
      </c>
      <c r="AT1228" s="10">
        <f t="shared" si="404"/>
        <v>0</v>
      </c>
      <c r="AU1228" s="10">
        <f t="shared" si="405"/>
        <v>0</v>
      </c>
      <c r="AV1228" s="10">
        <f t="shared" si="406"/>
        <v>0</v>
      </c>
      <c r="AW1228" s="10">
        <f t="shared" si="407"/>
        <v>0</v>
      </c>
      <c r="AX1228" s="10">
        <f t="shared" si="408"/>
        <v>0</v>
      </c>
      <c r="AY1228" s="10">
        <f t="shared" si="409"/>
        <v>0</v>
      </c>
      <c r="AZ1228" s="10">
        <f t="shared" si="410"/>
        <v>0</v>
      </c>
      <c r="BA1228" s="10">
        <f t="shared" si="411"/>
        <v>0</v>
      </c>
      <c r="BB1228" s="10">
        <f t="shared" si="412"/>
        <v>0</v>
      </c>
      <c r="BC1228" s="10">
        <f t="shared" si="413"/>
        <v>0</v>
      </c>
      <c r="BD1228" s="10">
        <f t="shared" si="414"/>
        <v>0</v>
      </c>
      <c r="BE1228" s="10">
        <f t="shared" si="415"/>
        <v>0</v>
      </c>
      <c r="BF1228" s="10">
        <f t="shared" si="416"/>
        <v>0</v>
      </c>
      <c r="BG1228" s="10">
        <f t="shared" si="417"/>
        <v>0</v>
      </c>
      <c r="BH1228" s="10">
        <f t="shared" si="418"/>
        <v>0</v>
      </c>
    </row>
    <row r="1229" spans="1:60" ht="27.75" customHeight="1">
      <c r="A1229" t="str">
        <f t="shared" si="419"/>
        <v/>
      </c>
      <c r="B1229" s="54"/>
      <c r="C1229" s="55"/>
      <c r="D1229" s="54"/>
      <c r="E1229" s="55"/>
      <c r="F1229" s="31"/>
      <c r="G1229" s="29"/>
      <c r="H1229" s="32"/>
      <c r="I1229" s="32"/>
      <c r="J1229" s="30"/>
      <c r="K1229" s="31"/>
      <c r="L1229" s="33"/>
      <c r="M1229" s="33"/>
      <c r="N1229" s="54"/>
      <c r="O1229" s="56"/>
      <c r="P1229" s="56"/>
      <c r="Q1229" s="57"/>
      <c r="R1229" s="33"/>
      <c r="S1229" s="33"/>
      <c r="T1229" s="40"/>
      <c r="U1229" s="40"/>
      <c r="V1229" s="17"/>
      <c r="W1229" s="17"/>
      <c r="X1229" s="10" t="str">
        <f>IFERROR(VLOOKUP($F1229,PRM!$G$3:$H$5,2,FALSE),"")</f>
        <v/>
      </c>
      <c r="Y1229" s="10" t="str">
        <f>IFERROR(VLOOKUP($G1229,PRM!$I$3:$J$5,2,FALSE),"")</f>
        <v/>
      </c>
      <c r="Z1229" s="10" t="str">
        <f>IFERROR(VLOOKUP($K1229,PRM!$K$3:$L$4,2,FALSE),"")</f>
        <v/>
      </c>
      <c r="AA1229" s="10" t="str">
        <f>IFERROR(VLOOKUP($N1229,PRM!$M$3:$N$50,2,FALSE),"")</f>
        <v/>
      </c>
      <c r="AB1229" s="10" t="str">
        <f>IFERROR(VLOOKUP($Y$3&amp;$R1229,PRM!$Q$3:$R$31,2,FALSE),"")</f>
        <v/>
      </c>
      <c r="AC1229" s="10" t="str">
        <f>IFERROR(VLOOKUP($Y$3&amp;$S1229,PRM!$AH$3:$AI$133,2,FALSE),"")</f>
        <v/>
      </c>
      <c r="AD1229" s="10" t="str">
        <f>IFERROR(VLOOKUP($Y$3&amp;$T1229,PRM!$Y$3:$Z$50,2,FALSE),"")</f>
        <v>1</v>
      </c>
      <c r="AE1229" s="10" t="str">
        <f>IFERROR(VLOOKUP($Y$3&amp;$U1229,PRM!$AD$3:$AE$44,2,FALSE),"")</f>
        <v/>
      </c>
      <c r="AF1229" s="10" t="str">
        <f>IFERROR(VLOOKUP($Y$3&amp;$R1229,PRM!$Q$3:$T$31,3,FALSE),"")</f>
        <v/>
      </c>
      <c r="AG1229" s="10" t="str">
        <f>IFERROR(IF(AF1229=0,0,MATCH($Y$3,PRM!$AF$3:'PRM'!$AF$133,0)),"")</f>
        <v/>
      </c>
      <c r="AH1229" s="10" t="str">
        <f>IF($Y$3="","",(IF(AF1229=0,0,COUNTIF(PRM!$AF$3:'PRM'!$AF$133,$Y$3))))</f>
        <v/>
      </c>
      <c r="AI1229" s="10" t="str">
        <f>IFERROR(VLOOKUP($Y$3&amp;$R1229,PRM!$Q$3:$U$31,4,FALSE),"")</f>
        <v/>
      </c>
      <c r="AJ1229" s="10" t="str">
        <f>IFERROR(IF(AI1229=0,0,MATCH($Y$3,PRM!$V$3:'PRM'!$V$50,0)),"")</f>
        <v/>
      </c>
      <c r="AK1229" s="10" t="str">
        <f>IF($Y$3="","",(IF(AI1229=0,0,COUNTIF(PRM!$V$3:'PRM'!$V$50,$Y$3))))</f>
        <v/>
      </c>
      <c r="AL1229" s="10" t="str">
        <f>IFERROR(VLOOKUP($Y$3&amp;$R1229,PRM!$Q$3:$U$31,5,FALSE),"")</f>
        <v/>
      </c>
      <c r="AM1229" s="10" t="str">
        <f>IFERROR(IF(AL1229=0,0,MATCH($Y$3,PRM!$AA$3:'PRM'!$AA$94,0)),"")</f>
        <v/>
      </c>
      <c r="AN1229" s="10" t="str">
        <f>IF($Y$3="","",IF(AL1229=0,0,COUNTIF(PRM!$AA$3:'PRM'!$AA$94,$Y$3)))</f>
        <v/>
      </c>
      <c r="AO1229" s="10">
        <f t="shared" si="399"/>
        <v>0</v>
      </c>
      <c r="AP1229" s="10">
        <f t="shared" si="400"/>
        <v>0</v>
      </c>
      <c r="AQ1229" s="10">
        <f t="shared" si="401"/>
        <v>0</v>
      </c>
      <c r="AR1229" s="10">
        <f t="shared" si="402"/>
        <v>0</v>
      </c>
      <c r="AS1229" s="10">
        <f t="shared" si="403"/>
        <v>0</v>
      </c>
      <c r="AT1229" s="10">
        <f t="shared" si="404"/>
        <v>0</v>
      </c>
      <c r="AU1229" s="10">
        <f t="shared" si="405"/>
        <v>0</v>
      </c>
      <c r="AV1229" s="10">
        <f t="shared" si="406"/>
        <v>0</v>
      </c>
      <c r="AW1229" s="10">
        <f t="shared" si="407"/>
        <v>0</v>
      </c>
      <c r="AX1229" s="10">
        <f t="shared" si="408"/>
        <v>0</v>
      </c>
      <c r="AY1229" s="10">
        <f t="shared" si="409"/>
        <v>0</v>
      </c>
      <c r="AZ1229" s="10">
        <f t="shared" si="410"/>
        <v>0</v>
      </c>
      <c r="BA1229" s="10">
        <f t="shared" si="411"/>
        <v>0</v>
      </c>
      <c r="BB1229" s="10">
        <f t="shared" si="412"/>
        <v>0</v>
      </c>
      <c r="BC1229" s="10">
        <f t="shared" si="413"/>
        <v>0</v>
      </c>
      <c r="BD1229" s="10">
        <f t="shared" si="414"/>
        <v>0</v>
      </c>
      <c r="BE1229" s="10">
        <f t="shared" si="415"/>
        <v>0</v>
      </c>
      <c r="BF1229" s="10">
        <f t="shared" si="416"/>
        <v>0</v>
      </c>
      <c r="BG1229" s="10">
        <f t="shared" si="417"/>
        <v>0</v>
      </c>
      <c r="BH1229" s="10">
        <f t="shared" si="418"/>
        <v>0</v>
      </c>
    </row>
    <row r="1230" spans="1:60" ht="27.75" customHeight="1">
      <c r="A1230" t="str">
        <f t="shared" si="419"/>
        <v/>
      </c>
      <c r="B1230" s="54"/>
      <c r="C1230" s="55"/>
      <c r="D1230" s="54"/>
      <c r="E1230" s="55"/>
      <c r="F1230" s="31"/>
      <c r="G1230" s="29"/>
      <c r="H1230" s="32"/>
      <c r="I1230" s="32"/>
      <c r="J1230" s="30"/>
      <c r="K1230" s="31"/>
      <c r="L1230" s="33"/>
      <c r="M1230" s="33"/>
      <c r="N1230" s="54"/>
      <c r="O1230" s="56"/>
      <c r="P1230" s="56"/>
      <c r="Q1230" s="57"/>
      <c r="R1230" s="33"/>
      <c r="S1230" s="33"/>
      <c r="T1230" s="40"/>
      <c r="U1230" s="40"/>
      <c r="V1230" s="17"/>
      <c r="W1230" s="17"/>
      <c r="X1230" s="10" t="str">
        <f>IFERROR(VLOOKUP($F1230,PRM!$G$3:$H$5,2,FALSE),"")</f>
        <v/>
      </c>
      <c r="Y1230" s="10" t="str">
        <f>IFERROR(VLOOKUP($G1230,PRM!$I$3:$J$5,2,FALSE),"")</f>
        <v/>
      </c>
      <c r="Z1230" s="10" t="str">
        <f>IFERROR(VLOOKUP($K1230,PRM!$K$3:$L$4,2,FALSE),"")</f>
        <v/>
      </c>
      <c r="AA1230" s="10" t="str">
        <f>IFERROR(VLOOKUP($N1230,PRM!$M$3:$N$50,2,FALSE),"")</f>
        <v/>
      </c>
      <c r="AB1230" s="10" t="str">
        <f>IFERROR(VLOOKUP($Y$3&amp;$R1230,PRM!$Q$3:$R$31,2,FALSE),"")</f>
        <v/>
      </c>
      <c r="AC1230" s="10" t="str">
        <f>IFERROR(VLOOKUP($Y$3&amp;$S1230,PRM!$AH$3:$AI$133,2,FALSE),"")</f>
        <v/>
      </c>
      <c r="AD1230" s="10" t="str">
        <f>IFERROR(VLOOKUP($Y$3&amp;$T1230,PRM!$Y$3:$Z$50,2,FALSE),"")</f>
        <v>1</v>
      </c>
      <c r="AE1230" s="10" t="str">
        <f>IFERROR(VLOOKUP($Y$3&amp;$U1230,PRM!$AD$3:$AE$44,2,FALSE),"")</f>
        <v/>
      </c>
      <c r="AF1230" s="10" t="str">
        <f>IFERROR(VLOOKUP($Y$3&amp;$R1230,PRM!$Q$3:$T$31,3,FALSE),"")</f>
        <v/>
      </c>
      <c r="AG1230" s="10" t="str">
        <f>IFERROR(IF(AF1230=0,0,MATCH($Y$3,PRM!$AF$3:'PRM'!$AF$133,0)),"")</f>
        <v/>
      </c>
      <c r="AH1230" s="10" t="str">
        <f>IF($Y$3="","",(IF(AF1230=0,0,COUNTIF(PRM!$AF$3:'PRM'!$AF$133,$Y$3))))</f>
        <v/>
      </c>
      <c r="AI1230" s="10" t="str">
        <f>IFERROR(VLOOKUP($Y$3&amp;$R1230,PRM!$Q$3:$U$31,4,FALSE),"")</f>
        <v/>
      </c>
      <c r="AJ1230" s="10" t="str">
        <f>IFERROR(IF(AI1230=0,0,MATCH($Y$3,PRM!$V$3:'PRM'!$V$50,0)),"")</f>
        <v/>
      </c>
      <c r="AK1230" s="10" t="str">
        <f>IF($Y$3="","",(IF(AI1230=0,0,COUNTIF(PRM!$V$3:'PRM'!$V$50,$Y$3))))</f>
        <v/>
      </c>
      <c r="AL1230" s="10" t="str">
        <f>IFERROR(VLOOKUP($Y$3&amp;$R1230,PRM!$Q$3:$U$31,5,FALSE),"")</f>
        <v/>
      </c>
      <c r="AM1230" s="10" t="str">
        <f>IFERROR(IF(AL1230=0,0,MATCH($Y$3,PRM!$AA$3:'PRM'!$AA$94,0)),"")</f>
        <v/>
      </c>
      <c r="AN1230" s="10" t="str">
        <f>IF($Y$3="","",IF(AL1230=0,0,COUNTIF(PRM!$AA$3:'PRM'!$AA$94,$Y$3)))</f>
        <v/>
      </c>
      <c r="AO1230" s="10">
        <f t="shared" si="399"/>
        <v>0</v>
      </c>
      <c r="AP1230" s="10">
        <f t="shared" si="400"/>
        <v>0</v>
      </c>
      <c r="AQ1230" s="10">
        <f t="shared" si="401"/>
        <v>0</v>
      </c>
      <c r="AR1230" s="10">
        <f t="shared" si="402"/>
        <v>0</v>
      </c>
      <c r="AS1230" s="10">
        <f t="shared" si="403"/>
        <v>0</v>
      </c>
      <c r="AT1230" s="10">
        <f t="shared" si="404"/>
        <v>0</v>
      </c>
      <c r="AU1230" s="10">
        <f t="shared" si="405"/>
        <v>0</v>
      </c>
      <c r="AV1230" s="10">
        <f t="shared" si="406"/>
        <v>0</v>
      </c>
      <c r="AW1230" s="10">
        <f t="shared" si="407"/>
        <v>0</v>
      </c>
      <c r="AX1230" s="10">
        <f t="shared" si="408"/>
        <v>0</v>
      </c>
      <c r="AY1230" s="10">
        <f t="shared" si="409"/>
        <v>0</v>
      </c>
      <c r="AZ1230" s="10">
        <f t="shared" si="410"/>
        <v>0</v>
      </c>
      <c r="BA1230" s="10">
        <f t="shared" si="411"/>
        <v>0</v>
      </c>
      <c r="BB1230" s="10">
        <f t="shared" si="412"/>
        <v>0</v>
      </c>
      <c r="BC1230" s="10">
        <f t="shared" si="413"/>
        <v>0</v>
      </c>
      <c r="BD1230" s="10">
        <f t="shared" si="414"/>
        <v>0</v>
      </c>
      <c r="BE1230" s="10">
        <f t="shared" si="415"/>
        <v>0</v>
      </c>
      <c r="BF1230" s="10">
        <f t="shared" si="416"/>
        <v>0</v>
      </c>
      <c r="BG1230" s="10">
        <f t="shared" si="417"/>
        <v>0</v>
      </c>
      <c r="BH1230" s="10">
        <f t="shared" si="418"/>
        <v>0</v>
      </c>
    </row>
    <row r="1231" spans="1:60" ht="27.75" customHeight="1">
      <c r="A1231" t="str">
        <f t="shared" si="419"/>
        <v/>
      </c>
      <c r="B1231" s="54"/>
      <c r="C1231" s="55"/>
      <c r="D1231" s="54"/>
      <c r="E1231" s="55"/>
      <c r="F1231" s="31"/>
      <c r="G1231" s="29"/>
      <c r="H1231" s="32"/>
      <c r="I1231" s="32"/>
      <c r="J1231" s="30"/>
      <c r="K1231" s="31"/>
      <c r="L1231" s="33"/>
      <c r="M1231" s="33"/>
      <c r="N1231" s="54"/>
      <c r="O1231" s="56"/>
      <c r="P1231" s="56"/>
      <c r="Q1231" s="57"/>
      <c r="R1231" s="33"/>
      <c r="S1231" s="33"/>
      <c r="T1231" s="40"/>
      <c r="U1231" s="40"/>
      <c r="V1231" s="17"/>
      <c r="W1231" s="17"/>
      <c r="X1231" s="10" t="str">
        <f>IFERROR(VLOOKUP($F1231,PRM!$G$3:$H$5,2,FALSE),"")</f>
        <v/>
      </c>
      <c r="Y1231" s="10" t="str">
        <f>IFERROR(VLOOKUP($G1231,PRM!$I$3:$J$5,2,FALSE),"")</f>
        <v/>
      </c>
      <c r="Z1231" s="10" t="str">
        <f>IFERROR(VLOOKUP($K1231,PRM!$K$3:$L$4,2,FALSE),"")</f>
        <v/>
      </c>
      <c r="AA1231" s="10" t="str">
        <f>IFERROR(VLOOKUP($N1231,PRM!$M$3:$N$50,2,FALSE),"")</f>
        <v/>
      </c>
      <c r="AB1231" s="10" t="str">
        <f>IFERROR(VLOOKUP($Y$3&amp;$R1231,PRM!$Q$3:$R$31,2,FALSE),"")</f>
        <v/>
      </c>
      <c r="AC1231" s="10" t="str">
        <f>IFERROR(VLOOKUP($Y$3&amp;$S1231,PRM!$AH$3:$AI$133,2,FALSE),"")</f>
        <v/>
      </c>
      <c r="AD1231" s="10" t="str">
        <f>IFERROR(VLOOKUP($Y$3&amp;$T1231,PRM!$Y$3:$Z$50,2,FALSE),"")</f>
        <v>1</v>
      </c>
      <c r="AE1231" s="10" t="str">
        <f>IFERROR(VLOOKUP($Y$3&amp;$U1231,PRM!$AD$3:$AE$44,2,FALSE),"")</f>
        <v/>
      </c>
      <c r="AF1231" s="10" t="str">
        <f>IFERROR(VLOOKUP($Y$3&amp;$R1231,PRM!$Q$3:$T$31,3,FALSE),"")</f>
        <v/>
      </c>
      <c r="AG1231" s="10" t="str">
        <f>IFERROR(IF(AF1231=0,0,MATCH($Y$3,PRM!$AF$3:'PRM'!$AF$133,0)),"")</f>
        <v/>
      </c>
      <c r="AH1231" s="10" t="str">
        <f>IF($Y$3="","",(IF(AF1231=0,0,COUNTIF(PRM!$AF$3:'PRM'!$AF$133,$Y$3))))</f>
        <v/>
      </c>
      <c r="AI1231" s="10" t="str">
        <f>IFERROR(VLOOKUP($Y$3&amp;$R1231,PRM!$Q$3:$U$31,4,FALSE),"")</f>
        <v/>
      </c>
      <c r="AJ1231" s="10" t="str">
        <f>IFERROR(IF(AI1231=0,0,MATCH($Y$3,PRM!$V$3:'PRM'!$V$50,0)),"")</f>
        <v/>
      </c>
      <c r="AK1231" s="10" t="str">
        <f>IF($Y$3="","",(IF(AI1231=0,0,COUNTIF(PRM!$V$3:'PRM'!$V$50,$Y$3))))</f>
        <v/>
      </c>
      <c r="AL1231" s="10" t="str">
        <f>IFERROR(VLOOKUP($Y$3&amp;$R1231,PRM!$Q$3:$U$31,5,FALSE),"")</f>
        <v/>
      </c>
      <c r="AM1231" s="10" t="str">
        <f>IFERROR(IF(AL1231=0,0,MATCH($Y$3,PRM!$AA$3:'PRM'!$AA$94,0)),"")</f>
        <v/>
      </c>
      <c r="AN1231" s="10" t="str">
        <f>IF($Y$3="","",IF(AL1231=0,0,COUNTIF(PRM!$AA$3:'PRM'!$AA$94,$Y$3)))</f>
        <v/>
      </c>
      <c r="AO1231" s="10">
        <f t="shared" si="399"/>
        <v>0</v>
      </c>
      <c r="AP1231" s="10">
        <f t="shared" si="400"/>
        <v>0</v>
      </c>
      <c r="AQ1231" s="10">
        <f t="shared" si="401"/>
        <v>0</v>
      </c>
      <c r="AR1231" s="10">
        <f t="shared" si="402"/>
        <v>0</v>
      </c>
      <c r="AS1231" s="10">
        <f t="shared" si="403"/>
        <v>0</v>
      </c>
      <c r="AT1231" s="10">
        <f t="shared" si="404"/>
        <v>0</v>
      </c>
      <c r="AU1231" s="10">
        <f t="shared" si="405"/>
        <v>0</v>
      </c>
      <c r="AV1231" s="10">
        <f t="shared" si="406"/>
        <v>0</v>
      </c>
      <c r="AW1231" s="10">
        <f t="shared" si="407"/>
        <v>0</v>
      </c>
      <c r="AX1231" s="10">
        <f t="shared" si="408"/>
        <v>0</v>
      </c>
      <c r="AY1231" s="10">
        <f t="shared" si="409"/>
        <v>0</v>
      </c>
      <c r="AZ1231" s="10">
        <f t="shared" si="410"/>
        <v>0</v>
      </c>
      <c r="BA1231" s="10">
        <f t="shared" si="411"/>
        <v>0</v>
      </c>
      <c r="BB1231" s="10">
        <f t="shared" si="412"/>
        <v>0</v>
      </c>
      <c r="BC1231" s="10">
        <f t="shared" si="413"/>
        <v>0</v>
      </c>
      <c r="BD1231" s="10">
        <f t="shared" si="414"/>
        <v>0</v>
      </c>
      <c r="BE1231" s="10">
        <f t="shared" si="415"/>
        <v>0</v>
      </c>
      <c r="BF1231" s="10">
        <f t="shared" si="416"/>
        <v>0</v>
      </c>
      <c r="BG1231" s="10">
        <f t="shared" si="417"/>
        <v>0</v>
      </c>
      <c r="BH1231" s="10">
        <f t="shared" si="418"/>
        <v>0</v>
      </c>
    </row>
    <row r="1232" spans="1:60" ht="27.75" customHeight="1">
      <c r="A1232" t="str">
        <f t="shared" si="419"/>
        <v/>
      </c>
      <c r="B1232" s="54"/>
      <c r="C1232" s="55"/>
      <c r="D1232" s="54"/>
      <c r="E1232" s="55"/>
      <c r="F1232" s="31"/>
      <c r="G1232" s="29"/>
      <c r="H1232" s="32"/>
      <c r="I1232" s="32"/>
      <c r="J1232" s="30"/>
      <c r="K1232" s="31"/>
      <c r="L1232" s="33"/>
      <c r="M1232" s="33"/>
      <c r="N1232" s="54"/>
      <c r="O1232" s="56"/>
      <c r="P1232" s="56"/>
      <c r="Q1232" s="57"/>
      <c r="R1232" s="33"/>
      <c r="S1232" s="33"/>
      <c r="T1232" s="40"/>
      <c r="U1232" s="40"/>
      <c r="V1232" s="17"/>
      <c r="W1232" s="17"/>
      <c r="X1232" s="10" t="str">
        <f>IFERROR(VLOOKUP($F1232,PRM!$G$3:$H$5,2,FALSE),"")</f>
        <v/>
      </c>
      <c r="Y1232" s="10" t="str">
        <f>IFERROR(VLOOKUP($G1232,PRM!$I$3:$J$5,2,FALSE),"")</f>
        <v/>
      </c>
      <c r="Z1232" s="10" t="str">
        <f>IFERROR(VLOOKUP($K1232,PRM!$K$3:$L$4,2,FALSE),"")</f>
        <v/>
      </c>
      <c r="AA1232" s="10" t="str">
        <f>IFERROR(VLOOKUP($N1232,PRM!$M$3:$N$50,2,FALSE),"")</f>
        <v/>
      </c>
      <c r="AB1232" s="10" t="str">
        <f>IFERROR(VLOOKUP($Y$3&amp;$R1232,PRM!$Q$3:$R$31,2,FALSE),"")</f>
        <v/>
      </c>
      <c r="AC1232" s="10" t="str">
        <f>IFERROR(VLOOKUP($Y$3&amp;$S1232,PRM!$AH$3:$AI$133,2,FALSE),"")</f>
        <v/>
      </c>
      <c r="AD1232" s="10" t="str">
        <f>IFERROR(VLOOKUP($Y$3&amp;$T1232,PRM!$Y$3:$Z$50,2,FALSE),"")</f>
        <v>1</v>
      </c>
      <c r="AE1232" s="10" t="str">
        <f>IFERROR(VLOOKUP($Y$3&amp;$U1232,PRM!$AD$3:$AE$44,2,FALSE),"")</f>
        <v/>
      </c>
      <c r="AF1232" s="10" t="str">
        <f>IFERROR(VLOOKUP($Y$3&amp;$R1232,PRM!$Q$3:$T$31,3,FALSE),"")</f>
        <v/>
      </c>
      <c r="AG1232" s="10" t="str">
        <f>IFERROR(IF(AF1232=0,0,MATCH($Y$3,PRM!$AF$3:'PRM'!$AF$133,0)),"")</f>
        <v/>
      </c>
      <c r="AH1232" s="10" t="str">
        <f>IF($Y$3="","",(IF(AF1232=0,0,COUNTIF(PRM!$AF$3:'PRM'!$AF$133,$Y$3))))</f>
        <v/>
      </c>
      <c r="AI1232" s="10" t="str">
        <f>IFERROR(VLOOKUP($Y$3&amp;$R1232,PRM!$Q$3:$U$31,4,FALSE),"")</f>
        <v/>
      </c>
      <c r="AJ1232" s="10" t="str">
        <f>IFERROR(IF(AI1232=0,0,MATCH($Y$3,PRM!$V$3:'PRM'!$V$50,0)),"")</f>
        <v/>
      </c>
      <c r="AK1232" s="10" t="str">
        <f>IF($Y$3="","",(IF(AI1232=0,0,COUNTIF(PRM!$V$3:'PRM'!$V$50,$Y$3))))</f>
        <v/>
      </c>
      <c r="AL1232" s="10" t="str">
        <f>IFERROR(VLOOKUP($Y$3&amp;$R1232,PRM!$Q$3:$U$31,5,FALSE),"")</f>
        <v/>
      </c>
      <c r="AM1232" s="10" t="str">
        <f>IFERROR(IF(AL1232=0,0,MATCH($Y$3,PRM!$AA$3:'PRM'!$AA$94,0)),"")</f>
        <v/>
      </c>
      <c r="AN1232" s="10" t="str">
        <f>IF($Y$3="","",IF(AL1232=0,0,COUNTIF(PRM!$AA$3:'PRM'!$AA$94,$Y$3)))</f>
        <v/>
      </c>
      <c r="AO1232" s="10">
        <f t="shared" si="399"/>
        <v>0</v>
      </c>
      <c r="AP1232" s="10">
        <f t="shared" si="400"/>
        <v>0</v>
      </c>
      <c r="AQ1232" s="10">
        <f t="shared" si="401"/>
        <v>0</v>
      </c>
      <c r="AR1232" s="10">
        <f t="shared" si="402"/>
        <v>0</v>
      </c>
      <c r="AS1232" s="10">
        <f t="shared" si="403"/>
        <v>0</v>
      </c>
      <c r="AT1232" s="10">
        <f t="shared" si="404"/>
        <v>0</v>
      </c>
      <c r="AU1232" s="10">
        <f t="shared" si="405"/>
        <v>0</v>
      </c>
      <c r="AV1232" s="10">
        <f t="shared" si="406"/>
        <v>0</v>
      </c>
      <c r="AW1232" s="10">
        <f t="shared" si="407"/>
        <v>0</v>
      </c>
      <c r="AX1232" s="10">
        <f t="shared" si="408"/>
        <v>0</v>
      </c>
      <c r="AY1232" s="10">
        <f t="shared" si="409"/>
        <v>0</v>
      </c>
      <c r="AZ1232" s="10">
        <f t="shared" si="410"/>
        <v>0</v>
      </c>
      <c r="BA1232" s="10">
        <f t="shared" si="411"/>
        <v>0</v>
      </c>
      <c r="BB1232" s="10">
        <f t="shared" si="412"/>
        <v>0</v>
      </c>
      <c r="BC1232" s="10">
        <f t="shared" si="413"/>
        <v>0</v>
      </c>
      <c r="BD1232" s="10">
        <f t="shared" si="414"/>
        <v>0</v>
      </c>
      <c r="BE1232" s="10">
        <f t="shared" si="415"/>
        <v>0</v>
      </c>
      <c r="BF1232" s="10">
        <f t="shared" si="416"/>
        <v>0</v>
      </c>
      <c r="BG1232" s="10">
        <f t="shared" si="417"/>
        <v>0</v>
      </c>
      <c r="BH1232" s="10">
        <f t="shared" si="418"/>
        <v>0</v>
      </c>
    </row>
    <row r="1233" spans="1:60" ht="27.75" customHeight="1">
      <c r="A1233" t="str">
        <f t="shared" si="419"/>
        <v/>
      </c>
      <c r="B1233" s="54"/>
      <c r="C1233" s="55"/>
      <c r="D1233" s="54"/>
      <c r="E1233" s="55"/>
      <c r="F1233" s="31"/>
      <c r="G1233" s="29"/>
      <c r="H1233" s="32"/>
      <c r="I1233" s="32"/>
      <c r="J1233" s="30"/>
      <c r="K1233" s="31"/>
      <c r="L1233" s="33"/>
      <c r="M1233" s="33"/>
      <c r="N1233" s="54"/>
      <c r="O1233" s="56"/>
      <c r="P1233" s="56"/>
      <c r="Q1233" s="57"/>
      <c r="R1233" s="33"/>
      <c r="S1233" s="33"/>
      <c r="T1233" s="40"/>
      <c r="U1233" s="40"/>
      <c r="V1233" s="17"/>
      <c r="W1233" s="17"/>
      <c r="X1233" s="10" t="str">
        <f>IFERROR(VLOOKUP($F1233,PRM!$G$3:$H$5,2,FALSE),"")</f>
        <v/>
      </c>
      <c r="Y1233" s="10" t="str">
        <f>IFERROR(VLOOKUP($G1233,PRM!$I$3:$J$5,2,FALSE),"")</f>
        <v/>
      </c>
      <c r="Z1233" s="10" t="str">
        <f>IFERROR(VLOOKUP($K1233,PRM!$K$3:$L$4,2,FALSE),"")</f>
        <v/>
      </c>
      <c r="AA1233" s="10" t="str">
        <f>IFERROR(VLOOKUP($N1233,PRM!$M$3:$N$50,2,FALSE),"")</f>
        <v/>
      </c>
      <c r="AB1233" s="10" t="str">
        <f>IFERROR(VLOOKUP($Y$3&amp;$R1233,PRM!$Q$3:$R$31,2,FALSE),"")</f>
        <v/>
      </c>
      <c r="AC1233" s="10" t="str">
        <f>IFERROR(VLOOKUP($Y$3&amp;$S1233,PRM!$AH$3:$AI$133,2,FALSE),"")</f>
        <v/>
      </c>
      <c r="AD1233" s="10" t="str">
        <f>IFERROR(VLOOKUP($Y$3&amp;$T1233,PRM!$Y$3:$Z$50,2,FALSE),"")</f>
        <v>1</v>
      </c>
      <c r="AE1233" s="10" t="str">
        <f>IFERROR(VLOOKUP($Y$3&amp;$U1233,PRM!$AD$3:$AE$44,2,FALSE),"")</f>
        <v/>
      </c>
      <c r="AF1233" s="10" t="str">
        <f>IFERROR(VLOOKUP($Y$3&amp;$R1233,PRM!$Q$3:$T$31,3,FALSE),"")</f>
        <v/>
      </c>
      <c r="AG1233" s="10" t="str">
        <f>IFERROR(IF(AF1233=0,0,MATCH($Y$3,PRM!$AF$3:'PRM'!$AF$133,0)),"")</f>
        <v/>
      </c>
      <c r="AH1233" s="10" t="str">
        <f>IF($Y$3="","",(IF(AF1233=0,0,COUNTIF(PRM!$AF$3:'PRM'!$AF$133,$Y$3))))</f>
        <v/>
      </c>
      <c r="AI1233" s="10" t="str">
        <f>IFERROR(VLOOKUP($Y$3&amp;$R1233,PRM!$Q$3:$U$31,4,FALSE),"")</f>
        <v/>
      </c>
      <c r="AJ1233" s="10" t="str">
        <f>IFERROR(IF(AI1233=0,0,MATCH($Y$3,PRM!$V$3:'PRM'!$V$50,0)),"")</f>
        <v/>
      </c>
      <c r="AK1233" s="10" t="str">
        <f>IF($Y$3="","",(IF(AI1233=0,0,COUNTIF(PRM!$V$3:'PRM'!$V$50,$Y$3))))</f>
        <v/>
      </c>
      <c r="AL1233" s="10" t="str">
        <f>IFERROR(VLOOKUP($Y$3&amp;$R1233,PRM!$Q$3:$U$31,5,FALSE),"")</f>
        <v/>
      </c>
      <c r="AM1233" s="10" t="str">
        <f>IFERROR(IF(AL1233=0,0,MATCH($Y$3,PRM!$AA$3:'PRM'!$AA$94,0)),"")</f>
        <v/>
      </c>
      <c r="AN1233" s="10" t="str">
        <f>IF($Y$3="","",IF(AL1233=0,0,COUNTIF(PRM!$AA$3:'PRM'!$AA$94,$Y$3)))</f>
        <v/>
      </c>
      <c r="AO1233" s="10">
        <f t="shared" si="399"/>
        <v>0</v>
      </c>
      <c r="AP1233" s="10">
        <f t="shared" si="400"/>
        <v>0</v>
      </c>
      <c r="AQ1233" s="10">
        <f t="shared" si="401"/>
        <v>0</v>
      </c>
      <c r="AR1233" s="10">
        <f t="shared" si="402"/>
        <v>0</v>
      </c>
      <c r="AS1233" s="10">
        <f t="shared" si="403"/>
        <v>0</v>
      </c>
      <c r="AT1233" s="10">
        <f t="shared" si="404"/>
        <v>0</v>
      </c>
      <c r="AU1233" s="10">
        <f t="shared" si="405"/>
        <v>0</v>
      </c>
      <c r="AV1233" s="10">
        <f t="shared" si="406"/>
        <v>0</v>
      </c>
      <c r="AW1233" s="10">
        <f t="shared" si="407"/>
        <v>0</v>
      </c>
      <c r="AX1233" s="10">
        <f t="shared" si="408"/>
        <v>0</v>
      </c>
      <c r="AY1233" s="10">
        <f t="shared" si="409"/>
        <v>0</v>
      </c>
      <c r="AZ1233" s="10">
        <f t="shared" si="410"/>
        <v>0</v>
      </c>
      <c r="BA1233" s="10">
        <f t="shared" si="411"/>
        <v>0</v>
      </c>
      <c r="BB1233" s="10">
        <f t="shared" si="412"/>
        <v>0</v>
      </c>
      <c r="BC1233" s="10">
        <f t="shared" si="413"/>
        <v>0</v>
      </c>
      <c r="BD1233" s="10">
        <f t="shared" si="414"/>
        <v>0</v>
      </c>
      <c r="BE1233" s="10">
        <f t="shared" si="415"/>
        <v>0</v>
      </c>
      <c r="BF1233" s="10">
        <f t="shared" si="416"/>
        <v>0</v>
      </c>
      <c r="BG1233" s="10">
        <f t="shared" si="417"/>
        <v>0</v>
      </c>
      <c r="BH1233" s="10">
        <f t="shared" si="418"/>
        <v>0</v>
      </c>
    </row>
    <row r="1234" spans="1:60" ht="27.75" customHeight="1">
      <c r="A1234" t="str">
        <f t="shared" si="419"/>
        <v/>
      </c>
      <c r="B1234" s="54"/>
      <c r="C1234" s="55"/>
      <c r="D1234" s="54"/>
      <c r="E1234" s="55"/>
      <c r="F1234" s="31"/>
      <c r="G1234" s="29"/>
      <c r="H1234" s="32"/>
      <c r="I1234" s="32"/>
      <c r="J1234" s="30"/>
      <c r="K1234" s="31"/>
      <c r="L1234" s="33"/>
      <c r="M1234" s="33"/>
      <c r="N1234" s="54"/>
      <c r="O1234" s="56"/>
      <c r="P1234" s="56"/>
      <c r="Q1234" s="57"/>
      <c r="R1234" s="33"/>
      <c r="S1234" s="33"/>
      <c r="T1234" s="40"/>
      <c r="U1234" s="40"/>
      <c r="V1234" s="17"/>
      <c r="W1234" s="17"/>
      <c r="X1234" s="10" t="str">
        <f>IFERROR(VLOOKUP($F1234,PRM!$G$3:$H$5,2,FALSE),"")</f>
        <v/>
      </c>
      <c r="Y1234" s="10" t="str">
        <f>IFERROR(VLOOKUP($G1234,PRM!$I$3:$J$5,2,FALSE),"")</f>
        <v/>
      </c>
      <c r="Z1234" s="10" t="str">
        <f>IFERROR(VLOOKUP($K1234,PRM!$K$3:$L$4,2,FALSE),"")</f>
        <v/>
      </c>
      <c r="AA1234" s="10" t="str">
        <f>IFERROR(VLOOKUP($N1234,PRM!$M$3:$N$50,2,FALSE),"")</f>
        <v/>
      </c>
      <c r="AB1234" s="10" t="str">
        <f>IFERROR(VLOOKUP($Y$3&amp;$R1234,PRM!$Q$3:$R$31,2,FALSE),"")</f>
        <v/>
      </c>
      <c r="AC1234" s="10" t="str">
        <f>IFERROR(VLOOKUP($Y$3&amp;$S1234,PRM!$AH$3:$AI$133,2,FALSE),"")</f>
        <v/>
      </c>
      <c r="AD1234" s="10" t="str">
        <f>IFERROR(VLOOKUP($Y$3&amp;$T1234,PRM!$Y$3:$Z$50,2,FALSE),"")</f>
        <v>1</v>
      </c>
      <c r="AE1234" s="10" t="str">
        <f>IFERROR(VLOOKUP($Y$3&amp;$U1234,PRM!$AD$3:$AE$44,2,FALSE),"")</f>
        <v/>
      </c>
      <c r="AF1234" s="10" t="str">
        <f>IFERROR(VLOOKUP($Y$3&amp;$R1234,PRM!$Q$3:$T$31,3,FALSE),"")</f>
        <v/>
      </c>
      <c r="AG1234" s="10" t="str">
        <f>IFERROR(IF(AF1234=0,0,MATCH($Y$3,PRM!$AF$3:'PRM'!$AF$133,0)),"")</f>
        <v/>
      </c>
      <c r="AH1234" s="10" t="str">
        <f>IF($Y$3="","",(IF(AF1234=0,0,COUNTIF(PRM!$AF$3:'PRM'!$AF$133,$Y$3))))</f>
        <v/>
      </c>
      <c r="AI1234" s="10" t="str">
        <f>IFERROR(VLOOKUP($Y$3&amp;$R1234,PRM!$Q$3:$U$31,4,FALSE),"")</f>
        <v/>
      </c>
      <c r="AJ1234" s="10" t="str">
        <f>IFERROR(IF(AI1234=0,0,MATCH($Y$3,PRM!$V$3:'PRM'!$V$50,0)),"")</f>
        <v/>
      </c>
      <c r="AK1234" s="10" t="str">
        <f>IF($Y$3="","",(IF(AI1234=0,0,COUNTIF(PRM!$V$3:'PRM'!$V$50,$Y$3))))</f>
        <v/>
      </c>
      <c r="AL1234" s="10" t="str">
        <f>IFERROR(VLOOKUP($Y$3&amp;$R1234,PRM!$Q$3:$U$31,5,FALSE),"")</f>
        <v/>
      </c>
      <c r="AM1234" s="10" t="str">
        <f>IFERROR(IF(AL1234=0,0,MATCH($Y$3,PRM!$AA$3:'PRM'!$AA$94,0)),"")</f>
        <v/>
      </c>
      <c r="AN1234" s="10" t="str">
        <f>IF($Y$3="","",IF(AL1234=0,0,COUNTIF(PRM!$AA$3:'PRM'!$AA$94,$Y$3)))</f>
        <v/>
      </c>
      <c r="AO1234" s="10">
        <f t="shared" si="399"/>
        <v>0</v>
      </c>
      <c r="AP1234" s="10">
        <f t="shared" si="400"/>
        <v>0</v>
      </c>
      <c r="AQ1234" s="10">
        <f t="shared" si="401"/>
        <v>0</v>
      </c>
      <c r="AR1234" s="10">
        <f t="shared" si="402"/>
        <v>0</v>
      </c>
      <c r="AS1234" s="10">
        <f t="shared" si="403"/>
        <v>0</v>
      </c>
      <c r="AT1234" s="10">
        <f t="shared" si="404"/>
        <v>0</v>
      </c>
      <c r="AU1234" s="10">
        <f t="shared" si="405"/>
        <v>0</v>
      </c>
      <c r="AV1234" s="10">
        <f t="shared" si="406"/>
        <v>0</v>
      </c>
      <c r="AW1234" s="10">
        <f t="shared" si="407"/>
        <v>0</v>
      </c>
      <c r="AX1234" s="10">
        <f t="shared" si="408"/>
        <v>0</v>
      </c>
      <c r="AY1234" s="10">
        <f t="shared" si="409"/>
        <v>0</v>
      </c>
      <c r="AZ1234" s="10">
        <f t="shared" si="410"/>
        <v>0</v>
      </c>
      <c r="BA1234" s="10">
        <f t="shared" si="411"/>
        <v>0</v>
      </c>
      <c r="BB1234" s="10">
        <f t="shared" si="412"/>
        <v>0</v>
      </c>
      <c r="BC1234" s="10">
        <f t="shared" si="413"/>
        <v>0</v>
      </c>
      <c r="BD1234" s="10">
        <f t="shared" si="414"/>
        <v>0</v>
      </c>
      <c r="BE1234" s="10">
        <f t="shared" si="415"/>
        <v>0</v>
      </c>
      <c r="BF1234" s="10">
        <f t="shared" si="416"/>
        <v>0</v>
      </c>
      <c r="BG1234" s="10">
        <f t="shared" si="417"/>
        <v>0</v>
      </c>
      <c r="BH1234" s="10">
        <f t="shared" si="418"/>
        <v>0</v>
      </c>
    </row>
    <row r="1235" spans="1:60" ht="27.75" customHeight="1">
      <c r="A1235" t="str">
        <f t="shared" si="419"/>
        <v/>
      </c>
      <c r="B1235" s="54"/>
      <c r="C1235" s="55"/>
      <c r="D1235" s="54"/>
      <c r="E1235" s="55"/>
      <c r="F1235" s="31"/>
      <c r="G1235" s="29"/>
      <c r="H1235" s="32"/>
      <c r="I1235" s="32"/>
      <c r="J1235" s="30"/>
      <c r="K1235" s="31"/>
      <c r="L1235" s="33"/>
      <c r="M1235" s="33"/>
      <c r="N1235" s="54"/>
      <c r="O1235" s="56"/>
      <c r="P1235" s="56"/>
      <c r="Q1235" s="57"/>
      <c r="R1235" s="33"/>
      <c r="S1235" s="33"/>
      <c r="T1235" s="40"/>
      <c r="U1235" s="40"/>
      <c r="V1235" s="17"/>
      <c r="W1235" s="17"/>
      <c r="X1235" s="10" t="str">
        <f>IFERROR(VLOOKUP($F1235,PRM!$G$3:$H$5,2,FALSE),"")</f>
        <v/>
      </c>
      <c r="Y1235" s="10" t="str">
        <f>IFERROR(VLOOKUP($G1235,PRM!$I$3:$J$5,2,FALSE),"")</f>
        <v/>
      </c>
      <c r="Z1235" s="10" t="str">
        <f>IFERROR(VLOOKUP($K1235,PRM!$K$3:$L$4,2,FALSE),"")</f>
        <v/>
      </c>
      <c r="AA1235" s="10" t="str">
        <f>IFERROR(VLOOKUP($N1235,PRM!$M$3:$N$50,2,FALSE),"")</f>
        <v/>
      </c>
      <c r="AB1235" s="10" t="str">
        <f>IFERROR(VLOOKUP($Y$3&amp;$R1235,PRM!$Q$3:$R$31,2,FALSE),"")</f>
        <v/>
      </c>
      <c r="AC1235" s="10" t="str">
        <f>IFERROR(VLOOKUP($Y$3&amp;$S1235,PRM!$AH$3:$AI$133,2,FALSE),"")</f>
        <v/>
      </c>
      <c r="AD1235" s="10" t="str">
        <f>IFERROR(VLOOKUP($Y$3&amp;$T1235,PRM!$Y$3:$Z$50,2,FALSE),"")</f>
        <v>1</v>
      </c>
      <c r="AE1235" s="10" t="str">
        <f>IFERROR(VLOOKUP($Y$3&amp;$U1235,PRM!$AD$3:$AE$44,2,FALSE),"")</f>
        <v/>
      </c>
      <c r="AF1235" s="10" t="str">
        <f>IFERROR(VLOOKUP($Y$3&amp;$R1235,PRM!$Q$3:$T$31,3,FALSE),"")</f>
        <v/>
      </c>
      <c r="AG1235" s="10" t="str">
        <f>IFERROR(IF(AF1235=0,0,MATCH($Y$3,PRM!$AF$3:'PRM'!$AF$133,0)),"")</f>
        <v/>
      </c>
      <c r="AH1235" s="10" t="str">
        <f>IF($Y$3="","",(IF(AF1235=0,0,COUNTIF(PRM!$AF$3:'PRM'!$AF$133,$Y$3))))</f>
        <v/>
      </c>
      <c r="AI1235" s="10" t="str">
        <f>IFERROR(VLOOKUP($Y$3&amp;$R1235,PRM!$Q$3:$U$31,4,FALSE),"")</f>
        <v/>
      </c>
      <c r="AJ1235" s="10" t="str">
        <f>IFERROR(IF(AI1235=0,0,MATCH($Y$3,PRM!$V$3:'PRM'!$V$50,0)),"")</f>
        <v/>
      </c>
      <c r="AK1235" s="10" t="str">
        <f>IF($Y$3="","",(IF(AI1235=0,0,COUNTIF(PRM!$V$3:'PRM'!$V$50,$Y$3))))</f>
        <v/>
      </c>
      <c r="AL1235" s="10" t="str">
        <f>IFERROR(VLOOKUP($Y$3&amp;$R1235,PRM!$Q$3:$U$31,5,FALSE),"")</f>
        <v/>
      </c>
      <c r="AM1235" s="10" t="str">
        <f>IFERROR(IF(AL1235=0,0,MATCH($Y$3,PRM!$AA$3:'PRM'!$AA$94,0)),"")</f>
        <v/>
      </c>
      <c r="AN1235" s="10" t="str">
        <f>IF($Y$3="","",IF(AL1235=0,0,COUNTIF(PRM!$AA$3:'PRM'!$AA$94,$Y$3)))</f>
        <v/>
      </c>
      <c r="AO1235" s="10">
        <f t="shared" si="399"/>
        <v>0</v>
      </c>
      <c r="AP1235" s="10">
        <f t="shared" si="400"/>
        <v>0</v>
      </c>
      <c r="AQ1235" s="10">
        <f t="shared" si="401"/>
        <v>0</v>
      </c>
      <c r="AR1235" s="10">
        <f t="shared" si="402"/>
        <v>0</v>
      </c>
      <c r="AS1235" s="10">
        <f t="shared" si="403"/>
        <v>0</v>
      </c>
      <c r="AT1235" s="10">
        <f t="shared" si="404"/>
        <v>0</v>
      </c>
      <c r="AU1235" s="10">
        <f t="shared" si="405"/>
        <v>0</v>
      </c>
      <c r="AV1235" s="10">
        <f t="shared" si="406"/>
        <v>0</v>
      </c>
      <c r="AW1235" s="10">
        <f t="shared" si="407"/>
        <v>0</v>
      </c>
      <c r="AX1235" s="10">
        <f t="shared" si="408"/>
        <v>0</v>
      </c>
      <c r="AY1235" s="10">
        <f t="shared" si="409"/>
        <v>0</v>
      </c>
      <c r="AZ1235" s="10">
        <f t="shared" si="410"/>
        <v>0</v>
      </c>
      <c r="BA1235" s="10">
        <f t="shared" si="411"/>
        <v>0</v>
      </c>
      <c r="BB1235" s="10">
        <f t="shared" si="412"/>
        <v>0</v>
      </c>
      <c r="BC1235" s="10">
        <f t="shared" si="413"/>
        <v>0</v>
      </c>
      <c r="BD1235" s="10">
        <f t="shared" si="414"/>
        <v>0</v>
      </c>
      <c r="BE1235" s="10">
        <f t="shared" si="415"/>
        <v>0</v>
      </c>
      <c r="BF1235" s="10">
        <f t="shared" si="416"/>
        <v>0</v>
      </c>
      <c r="BG1235" s="10">
        <f t="shared" si="417"/>
        <v>0</v>
      </c>
      <c r="BH1235" s="10">
        <f t="shared" si="418"/>
        <v>0</v>
      </c>
    </row>
    <row r="1236" spans="1:60" ht="27.75" customHeight="1">
      <c r="A1236" t="str">
        <f t="shared" si="419"/>
        <v/>
      </c>
      <c r="B1236" s="54"/>
      <c r="C1236" s="55"/>
      <c r="D1236" s="54"/>
      <c r="E1236" s="55"/>
      <c r="F1236" s="31"/>
      <c r="G1236" s="29"/>
      <c r="H1236" s="32"/>
      <c r="I1236" s="32"/>
      <c r="J1236" s="30"/>
      <c r="K1236" s="31"/>
      <c r="L1236" s="33"/>
      <c r="M1236" s="33"/>
      <c r="N1236" s="54"/>
      <c r="O1236" s="56"/>
      <c r="P1236" s="56"/>
      <c r="Q1236" s="57"/>
      <c r="R1236" s="33"/>
      <c r="S1236" s="33"/>
      <c r="T1236" s="40"/>
      <c r="U1236" s="40"/>
      <c r="V1236" s="17"/>
      <c r="W1236" s="17"/>
      <c r="X1236" s="10" t="str">
        <f>IFERROR(VLOOKUP($F1236,PRM!$G$3:$H$5,2,FALSE),"")</f>
        <v/>
      </c>
      <c r="Y1236" s="10" t="str">
        <f>IFERROR(VLOOKUP($G1236,PRM!$I$3:$J$5,2,FALSE),"")</f>
        <v/>
      </c>
      <c r="Z1236" s="10" t="str">
        <f>IFERROR(VLOOKUP($K1236,PRM!$K$3:$L$4,2,FALSE),"")</f>
        <v/>
      </c>
      <c r="AA1236" s="10" t="str">
        <f>IFERROR(VLOOKUP($N1236,PRM!$M$3:$N$50,2,FALSE),"")</f>
        <v/>
      </c>
      <c r="AB1236" s="10" t="str">
        <f>IFERROR(VLOOKUP($Y$3&amp;$R1236,PRM!$Q$3:$R$31,2,FALSE),"")</f>
        <v/>
      </c>
      <c r="AC1236" s="10" t="str">
        <f>IFERROR(VLOOKUP($Y$3&amp;$S1236,PRM!$AH$3:$AI$133,2,FALSE),"")</f>
        <v/>
      </c>
      <c r="AD1236" s="10" t="str">
        <f>IFERROR(VLOOKUP($Y$3&amp;$T1236,PRM!$Y$3:$Z$50,2,FALSE),"")</f>
        <v>1</v>
      </c>
      <c r="AE1236" s="10" t="str">
        <f>IFERROR(VLOOKUP($Y$3&amp;$U1236,PRM!$AD$3:$AE$44,2,FALSE),"")</f>
        <v/>
      </c>
      <c r="AF1236" s="10" t="str">
        <f>IFERROR(VLOOKUP($Y$3&amp;$R1236,PRM!$Q$3:$T$31,3,FALSE),"")</f>
        <v/>
      </c>
      <c r="AG1236" s="10" t="str">
        <f>IFERROR(IF(AF1236=0,0,MATCH($Y$3,PRM!$AF$3:'PRM'!$AF$133,0)),"")</f>
        <v/>
      </c>
      <c r="AH1236" s="10" t="str">
        <f>IF($Y$3="","",(IF(AF1236=0,0,COUNTIF(PRM!$AF$3:'PRM'!$AF$133,$Y$3))))</f>
        <v/>
      </c>
      <c r="AI1236" s="10" t="str">
        <f>IFERROR(VLOOKUP($Y$3&amp;$R1236,PRM!$Q$3:$U$31,4,FALSE),"")</f>
        <v/>
      </c>
      <c r="AJ1236" s="10" t="str">
        <f>IFERROR(IF(AI1236=0,0,MATCH($Y$3,PRM!$V$3:'PRM'!$V$50,0)),"")</f>
        <v/>
      </c>
      <c r="AK1236" s="10" t="str">
        <f>IF($Y$3="","",(IF(AI1236=0,0,COUNTIF(PRM!$V$3:'PRM'!$V$50,$Y$3))))</f>
        <v/>
      </c>
      <c r="AL1236" s="10" t="str">
        <f>IFERROR(VLOOKUP($Y$3&amp;$R1236,PRM!$Q$3:$U$31,5,FALSE),"")</f>
        <v/>
      </c>
      <c r="AM1236" s="10" t="str">
        <f>IFERROR(IF(AL1236=0,0,MATCH($Y$3,PRM!$AA$3:'PRM'!$AA$94,0)),"")</f>
        <v/>
      </c>
      <c r="AN1236" s="10" t="str">
        <f>IF($Y$3="","",IF(AL1236=0,0,COUNTIF(PRM!$AA$3:'PRM'!$AA$94,$Y$3)))</f>
        <v/>
      </c>
      <c r="AO1236" s="10">
        <f t="shared" si="399"/>
        <v>0</v>
      </c>
      <c r="AP1236" s="10">
        <f t="shared" si="400"/>
        <v>0</v>
      </c>
      <c r="AQ1236" s="10">
        <f t="shared" si="401"/>
        <v>0</v>
      </c>
      <c r="AR1236" s="10">
        <f t="shared" si="402"/>
        <v>0</v>
      </c>
      <c r="AS1236" s="10">
        <f t="shared" si="403"/>
        <v>0</v>
      </c>
      <c r="AT1236" s="10">
        <f t="shared" si="404"/>
        <v>0</v>
      </c>
      <c r="AU1236" s="10">
        <f t="shared" si="405"/>
        <v>0</v>
      </c>
      <c r="AV1236" s="10">
        <f t="shared" si="406"/>
        <v>0</v>
      </c>
      <c r="AW1236" s="10">
        <f t="shared" si="407"/>
        <v>0</v>
      </c>
      <c r="AX1236" s="10">
        <f t="shared" si="408"/>
        <v>0</v>
      </c>
      <c r="AY1236" s="10">
        <f t="shared" si="409"/>
        <v>0</v>
      </c>
      <c r="AZ1236" s="10">
        <f t="shared" si="410"/>
        <v>0</v>
      </c>
      <c r="BA1236" s="10">
        <f t="shared" si="411"/>
        <v>0</v>
      </c>
      <c r="BB1236" s="10">
        <f t="shared" si="412"/>
        <v>0</v>
      </c>
      <c r="BC1236" s="10">
        <f t="shared" si="413"/>
        <v>0</v>
      </c>
      <c r="BD1236" s="10">
        <f t="shared" si="414"/>
        <v>0</v>
      </c>
      <c r="BE1236" s="10">
        <f t="shared" si="415"/>
        <v>0</v>
      </c>
      <c r="BF1236" s="10">
        <f t="shared" si="416"/>
        <v>0</v>
      </c>
      <c r="BG1236" s="10">
        <f t="shared" si="417"/>
        <v>0</v>
      </c>
      <c r="BH1236" s="10">
        <f t="shared" si="418"/>
        <v>0</v>
      </c>
    </row>
    <row r="1237" spans="1:60" ht="27.75" customHeight="1">
      <c r="A1237" t="str">
        <f t="shared" si="419"/>
        <v/>
      </c>
      <c r="B1237" s="54"/>
      <c r="C1237" s="55"/>
      <c r="D1237" s="54"/>
      <c r="E1237" s="55"/>
      <c r="F1237" s="31"/>
      <c r="G1237" s="29"/>
      <c r="H1237" s="32"/>
      <c r="I1237" s="32"/>
      <c r="J1237" s="30"/>
      <c r="K1237" s="31"/>
      <c r="L1237" s="33"/>
      <c r="M1237" s="33"/>
      <c r="N1237" s="54"/>
      <c r="O1237" s="56"/>
      <c r="P1237" s="56"/>
      <c r="Q1237" s="57"/>
      <c r="R1237" s="33"/>
      <c r="S1237" s="33"/>
      <c r="T1237" s="40"/>
      <c r="U1237" s="40"/>
      <c r="V1237" s="17"/>
      <c r="W1237" s="17"/>
      <c r="X1237" s="10" t="str">
        <f>IFERROR(VLOOKUP($F1237,PRM!$G$3:$H$5,2,FALSE),"")</f>
        <v/>
      </c>
      <c r="Y1237" s="10" t="str">
        <f>IFERROR(VLOOKUP($G1237,PRM!$I$3:$J$5,2,FALSE),"")</f>
        <v/>
      </c>
      <c r="Z1237" s="10" t="str">
        <f>IFERROR(VLOOKUP($K1237,PRM!$K$3:$L$4,2,FALSE),"")</f>
        <v/>
      </c>
      <c r="AA1237" s="10" t="str">
        <f>IFERROR(VLOOKUP($N1237,PRM!$M$3:$N$50,2,FALSE),"")</f>
        <v/>
      </c>
      <c r="AB1237" s="10" t="str">
        <f>IFERROR(VLOOKUP($Y$3&amp;$R1237,PRM!$Q$3:$R$31,2,FALSE),"")</f>
        <v/>
      </c>
      <c r="AC1237" s="10" t="str">
        <f>IFERROR(VLOOKUP($Y$3&amp;$S1237,PRM!$AH$3:$AI$133,2,FALSE),"")</f>
        <v/>
      </c>
      <c r="AD1237" s="10" t="str">
        <f>IFERROR(VLOOKUP($Y$3&amp;$T1237,PRM!$Y$3:$Z$50,2,FALSE),"")</f>
        <v>1</v>
      </c>
      <c r="AE1237" s="10" t="str">
        <f>IFERROR(VLOOKUP($Y$3&amp;$U1237,PRM!$AD$3:$AE$44,2,FALSE),"")</f>
        <v/>
      </c>
      <c r="AF1237" s="10" t="str">
        <f>IFERROR(VLOOKUP($Y$3&amp;$R1237,PRM!$Q$3:$T$31,3,FALSE),"")</f>
        <v/>
      </c>
      <c r="AG1237" s="10" t="str">
        <f>IFERROR(IF(AF1237=0,0,MATCH($Y$3,PRM!$AF$3:'PRM'!$AF$133,0)),"")</f>
        <v/>
      </c>
      <c r="AH1237" s="10" t="str">
        <f>IF($Y$3="","",(IF(AF1237=0,0,COUNTIF(PRM!$AF$3:'PRM'!$AF$133,$Y$3))))</f>
        <v/>
      </c>
      <c r="AI1237" s="10" t="str">
        <f>IFERROR(VLOOKUP($Y$3&amp;$R1237,PRM!$Q$3:$U$31,4,FALSE),"")</f>
        <v/>
      </c>
      <c r="AJ1237" s="10" t="str">
        <f>IFERROR(IF(AI1237=0,0,MATCH($Y$3,PRM!$V$3:'PRM'!$V$50,0)),"")</f>
        <v/>
      </c>
      <c r="AK1237" s="10" t="str">
        <f>IF($Y$3="","",(IF(AI1237=0,0,COUNTIF(PRM!$V$3:'PRM'!$V$50,$Y$3))))</f>
        <v/>
      </c>
      <c r="AL1237" s="10" t="str">
        <f>IFERROR(VLOOKUP($Y$3&amp;$R1237,PRM!$Q$3:$U$31,5,FALSE),"")</f>
        <v/>
      </c>
      <c r="AM1237" s="10" t="str">
        <f>IFERROR(IF(AL1237=0,0,MATCH($Y$3,PRM!$AA$3:'PRM'!$AA$94,0)),"")</f>
        <v/>
      </c>
      <c r="AN1237" s="10" t="str">
        <f>IF($Y$3="","",IF(AL1237=0,0,COUNTIF(PRM!$AA$3:'PRM'!$AA$94,$Y$3)))</f>
        <v/>
      </c>
      <c r="AO1237" s="10">
        <f t="shared" si="399"/>
        <v>0</v>
      </c>
      <c r="AP1237" s="10">
        <f t="shared" si="400"/>
        <v>0</v>
      </c>
      <c r="AQ1237" s="10">
        <f t="shared" si="401"/>
        <v>0</v>
      </c>
      <c r="AR1237" s="10">
        <f t="shared" si="402"/>
        <v>0</v>
      </c>
      <c r="AS1237" s="10">
        <f t="shared" si="403"/>
        <v>0</v>
      </c>
      <c r="AT1237" s="10">
        <f t="shared" si="404"/>
        <v>0</v>
      </c>
      <c r="AU1237" s="10">
        <f t="shared" si="405"/>
        <v>0</v>
      </c>
      <c r="AV1237" s="10">
        <f t="shared" si="406"/>
        <v>0</v>
      </c>
      <c r="AW1237" s="10">
        <f t="shared" si="407"/>
        <v>0</v>
      </c>
      <c r="AX1237" s="10">
        <f t="shared" si="408"/>
        <v>0</v>
      </c>
      <c r="AY1237" s="10">
        <f t="shared" si="409"/>
        <v>0</v>
      </c>
      <c r="AZ1237" s="10">
        <f t="shared" si="410"/>
        <v>0</v>
      </c>
      <c r="BA1237" s="10">
        <f t="shared" si="411"/>
        <v>0</v>
      </c>
      <c r="BB1237" s="10">
        <f t="shared" si="412"/>
        <v>0</v>
      </c>
      <c r="BC1237" s="10">
        <f t="shared" si="413"/>
        <v>0</v>
      </c>
      <c r="BD1237" s="10">
        <f t="shared" si="414"/>
        <v>0</v>
      </c>
      <c r="BE1237" s="10">
        <f t="shared" si="415"/>
        <v>0</v>
      </c>
      <c r="BF1237" s="10">
        <f t="shared" si="416"/>
        <v>0</v>
      </c>
      <c r="BG1237" s="10">
        <f t="shared" si="417"/>
        <v>0</v>
      </c>
      <c r="BH1237" s="10">
        <f t="shared" si="418"/>
        <v>0</v>
      </c>
    </row>
    <row r="1238" spans="1:60" ht="27.75" customHeight="1">
      <c r="A1238" t="str">
        <f t="shared" si="419"/>
        <v/>
      </c>
      <c r="B1238" s="54"/>
      <c r="C1238" s="55"/>
      <c r="D1238" s="54"/>
      <c r="E1238" s="55"/>
      <c r="F1238" s="31"/>
      <c r="G1238" s="29"/>
      <c r="H1238" s="32"/>
      <c r="I1238" s="32"/>
      <c r="J1238" s="30"/>
      <c r="K1238" s="31"/>
      <c r="L1238" s="33"/>
      <c r="M1238" s="33"/>
      <c r="N1238" s="54"/>
      <c r="O1238" s="56"/>
      <c r="P1238" s="56"/>
      <c r="Q1238" s="57"/>
      <c r="R1238" s="33"/>
      <c r="S1238" s="33"/>
      <c r="T1238" s="40"/>
      <c r="U1238" s="40"/>
      <c r="V1238" s="17"/>
      <c r="W1238" s="17"/>
      <c r="X1238" s="10" t="str">
        <f>IFERROR(VLOOKUP($F1238,PRM!$G$3:$H$5,2,FALSE),"")</f>
        <v/>
      </c>
      <c r="Y1238" s="10" t="str">
        <f>IFERROR(VLOOKUP($G1238,PRM!$I$3:$J$5,2,FALSE),"")</f>
        <v/>
      </c>
      <c r="Z1238" s="10" t="str">
        <f>IFERROR(VLOOKUP($K1238,PRM!$K$3:$L$4,2,FALSE),"")</f>
        <v/>
      </c>
      <c r="AA1238" s="10" t="str">
        <f>IFERROR(VLOOKUP($N1238,PRM!$M$3:$N$50,2,FALSE),"")</f>
        <v/>
      </c>
      <c r="AB1238" s="10" t="str">
        <f>IFERROR(VLOOKUP($Y$3&amp;$R1238,PRM!$Q$3:$R$31,2,FALSE),"")</f>
        <v/>
      </c>
      <c r="AC1238" s="10" t="str">
        <f>IFERROR(VLOOKUP($Y$3&amp;$S1238,PRM!$AH$3:$AI$133,2,FALSE),"")</f>
        <v/>
      </c>
      <c r="AD1238" s="10" t="str">
        <f>IFERROR(VLOOKUP($Y$3&amp;$T1238,PRM!$Y$3:$Z$50,2,FALSE),"")</f>
        <v>1</v>
      </c>
      <c r="AE1238" s="10" t="str">
        <f>IFERROR(VLOOKUP($Y$3&amp;$U1238,PRM!$AD$3:$AE$44,2,FALSE),"")</f>
        <v/>
      </c>
      <c r="AF1238" s="10" t="str">
        <f>IFERROR(VLOOKUP($Y$3&amp;$R1238,PRM!$Q$3:$T$31,3,FALSE),"")</f>
        <v/>
      </c>
      <c r="AG1238" s="10" t="str">
        <f>IFERROR(IF(AF1238=0,0,MATCH($Y$3,PRM!$AF$3:'PRM'!$AF$133,0)),"")</f>
        <v/>
      </c>
      <c r="AH1238" s="10" t="str">
        <f>IF($Y$3="","",(IF(AF1238=0,0,COUNTIF(PRM!$AF$3:'PRM'!$AF$133,$Y$3))))</f>
        <v/>
      </c>
      <c r="AI1238" s="10" t="str">
        <f>IFERROR(VLOOKUP($Y$3&amp;$R1238,PRM!$Q$3:$U$31,4,FALSE),"")</f>
        <v/>
      </c>
      <c r="AJ1238" s="10" t="str">
        <f>IFERROR(IF(AI1238=0,0,MATCH($Y$3,PRM!$V$3:'PRM'!$V$50,0)),"")</f>
        <v/>
      </c>
      <c r="AK1238" s="10" t="str">
        <f>IF($Y$3="","",(IF(AI1238=0,0,COUNTIF(PRM!$V$3:'PRM'!$V$50,$Y$3))))</f>
        <v/>
      </c>
      <c r="AL1238" s="10" t="str">
        <f>IFERROR(VLOOKUP($Y$3&amp;$R1238,PRM!$Q$3:$U$31,5,FALSE),"")</f>
        <v/>
      </c>
      <c r="AM1238" s="10" t="str">
        <f>IFERROR(IF(AL1238=0,0,MATCH($Y$3,PRM!$AA$3:'PRM'!$AA$94,0)),"")</f>
        <v/>
      </c>
      <c r="AN1238" s="10" t="str">
        <f>IF($Y$3="","",IF(AL1238=0,0,COUNTIF(PRM!$AA$3:'PRM'!$AA$94,$Y$3)))</f>
        <v/>
      </c>
      <c r="AO1238" s="10">
        <f t="shared" si="399"/>
        <v>0</v>
      </c>
      <c r="AP1238" s="10">
        <f t="shared" si="400"/>
        <v>0</v>
      </c>
      <c r="AQ1238" s="10">
        <f t="shared" si="401"/>
        <v>0</v>
      </c>
      <c r="AR1238" s="10">
        <f t="shared" si="402"/>
        <v>0</v>
      </c>
      <c r="AS1238" s="10">
        <f t="shared" si="403"/>
        <v>0</v>
      </c>
      <c r="AT1238" s="10">
        <f t="shared" si="404"/>
        <v>0</v>
      </c>
      <c r="AU1238" s="10">
        <f t="shared" si="405"/>
        <v>0</v>
      </c>
      <c r="AV1238" s="10">
        <f t="shared" si="406"/>
        <v>0</v>
      </c>
      <c r="AW1238" s="10">
        <f t="shared" si="407"/>
        <v>0</v>
      </c>
      <c r="AX1238" s="10">
        <f t="shared" si="408"/>
        <v>0</v>
      </c>
      <c r="AY1238" s="10">
        <f t="shared" si="409"/>
        <v>0</v>
      </c>
      <c r="AZ1238" s="10">
        <f t="shared" si="410"/>
        <v>0</v>
      </c>
      <c r="BA1238" s="10">
        <f t="shared" si="411"/>
        <v>0</v>
      </c>
      <c r="BB1238" s="10">
        <f t="shared" si="412"/>
        <v>0</v>
      </c>
      <c r="BC1238" s="10">
        <f t="shared" si="413"/>
        <v>0</v>
      </c>
      <c r="BD1238" s="10">
        <f t="shared" si="414"/>
        <v>0</v>
      </c>
      <c r="BE1238" s="10">
        <f t="shared" si="415"/>
        <v>0</v>
      </c>
      <c r="BF1238" s="10">
        <f t="shared" si="416"/>
        <v>0</v>
      </c>
      <c r="BG1238" s="10">
        <f t="shared" si="417"/>
        <v>0</v>
      </c>
      <c r="BH1238" s="10">
        <f t="shared" si="418"/>
        <v>0</v>
      </c>
    </row>
    <row r="1239" spans="1:60" ht="27.75" customHeight="1">
      <c r="A1239" t="str">
        <f t="shared" si="419"/>
        <v/>
      </c>
      <c r="B1239" s="54"/>
      <c r="C1239" s="55"/>
      <c r="D1239" s="54"/>
      <c r="E1239" s="55"/>
      <c r="F1239" s="31"/>
      <c r="G1239" s="29"/>
      <c r="H1239" s="32"/>
      <c r="I1239" s="32"/>
      <c r="J1239" s="30"/>
      <c r="K1239" s="31"/>
      <c r="L1239" s="33"/>
      <c r="M1239" s="33"/>
      <c r="N1239" s="54"/>
      <c r="O1239" s="56"/>
      <c r="P1239" s="56"/>
      <c r="Q1239" s="57"/>
      <c r="R1239" s="33"/>
      <c r="S1239" s="33"/>
      <c r="T1239" s="40"/>
      <c r="U1239" s="40"/>
      <c r="V1239" s="17"/>
      <c r="W1239" s="17"/>
      <c r="X1239" s="10" t="str">
        <f>IFERROR(VLOOKUP($F1239,PRM!$G$3:$H$5,2,FALSE),"")</f>
        <v/>
      </c>
      <c r="Y1239" s="10" t="str">
        <f>IFERROR(VLOOKUP($G1239,PRM!$I$3:$J$5,2,FALSE),"")</f>
        <v/>
      </c>
      <c r="Z1239" s="10" t="str">
        <f>IFERROR(VLOOKUP($K1239,PRM!$K$3:$L$4,2,FALSE),"")</f>
        <v/>
      </c>
      <c r="AA1239" s="10" t="str">
        <f>IFERROR(VLOOKUP($N1239,PRM!$M$3:$N$50,2,FALSE),"")</f>
        <v/>
      </c>
      <c r="AB1239" s="10" t="str">
        <f>IFERROR(VLOOKUP($Y$3&amp;$R1239,PRM!$Q$3:$R$31,2,FALSE),"")</f>
        <v/>
      </c>
      <c r="AC1239" s="10" t="str">
        <f>IFERROR(VLOOKUP($Y$3&amp;$S1239,PRM!$AH$3:$AI$133,2,FALSE),"")</f>
        <v/>
      </c>
      <c r="AD1239" s="10" t="str">
        <f>IFERROR(VLOOKUP($Y$3&amp;$T1239,PRM!$Y$3:$Z$50,2,FALSE),"")</f>
        <v>1</v>
      </c>
      <c r="AE1239" s="10" t="str">
        <f>IFERROR(VLOOKUP($Y$3&amp;$U1239,PRM!$AD$3:$AE$44,2,FALSE),"")</f>
        <v/>
      </c>
      <c r="AF1239" s="10" t="str">
        <f>IFERROR(VLOOKUP($Y$3&amp;$R1239,PRM!$Q$3:$T$31,3,FALSE),"")</f>
        <v/>
      </c>
      <c r="AG1239" s="10" t="str">
        <f>IFERROR(IF(AF1239=0,0,MATCH($Y$3,PRM!$AF$3:'PRM'!$AF$133,0)),"")</f>
        <v/>
      </c>
      <c r="AH1239" s="10" t="str">
        <f>IF($Y$3="","",(IF(AF1239=0,0,COUNTIF(PRM!$AF$3:'PRM'!$AF$133,$Y$3))))</f>
        <v/>
      </c>
      <c r="AI1239" s="10" t="str">
        <f>IFERROR(VLOOKUP($Y$3&amp;$R1239,PRM!$Q$3:$U$31,4,FALSE),"")</f>
        <v/>
      </c>
      <c r="AJ1239" s="10" t="str">
        <f>IFERROR(IF(AI1239=0,0,MATCH($Y$3,PRM!$V$3:'PRM'!$V$50,0)),"")</f>
        <v/>
      </c>
      <c r="AK1239" s="10" t="str">
        <f>IF($Y$3="","",(IF(AI1239=0,0,COUNTIF(PRM!$V$3:'PRM'!$V$50,$Y$3))))</f>
        <v/>
      </c>
      <c r="AL1239" s="10" t="str">
        <f>IFERROR(VLOOKUP($Y$3&amp;$R1239,PRM!$Q$3:$U$31,5,FALSE),"")</f>
        <v/>
      </c>
      <c r="AM1239" s="10" t="str">
        <f>IFERROR(IF(AL1239=0,0,MATCH($Y$3,PRM!$AA$3:'PRM'!$AA$94,0)),"")</f>
        <v/>
      </c>
      <c r="AN1239" s="10" t="str">
        <f>IF($Y$3="","",IF(AL1239=0,0,COUNTIF(PRM!$AA$3:'PRM'!$AA$94,$Y$3)))</f>
        <v/>
      </c>
      <c r="AO1239" s="10">
        <f t="shared" si="399"/>
        <v>0</v>
      </c>
      <c r="AP1239" s="10">
        <f t="shared" si="400"/>
        <v>0</v>
      </c>
      <c r="AQ1239" s="10">
        <f t="shared" si="401"/>
        <v>0</v>
      </c>
      <c r="AR1239" s="10">
        <f t="shared" si="402"/>
        <v>0</v>
      </c>
      <c r="AS1239" s="10">
        <f t="shared" si="403"/>
        <v>0</v>
      </c>
      <c r="AT1239" s="10">
        <f t="shared" si="404"/>
        <v>0</v>
      </c>
      <c r="AU1239" s="10">
        <f t="shared" si="405"/>
        <v>0</v>
      </c>
      <c r="AV1239" s="10">
        <f t="shared" si="406"/>
        <v>0</v>
      </c>
      <c r="AW1239" s="10">
        <f t="shared" si="407"/>
        <v>0</v>
      </c>
      <c r="AX1239" s="10">
        <f t="shared" si="408"/>
        <v>0</v>
      </c>
      <c r="AY1239" s="10">
        <f t="shared" si="409"/>
        <v>0</v>
      </c>
      <c r="AZ1239" s="10">
        <f t="shared" si="410"/>
        <v>0</v>
      </c>
      <c r="BA1239" s="10">
        <f t="shared" si="411"/>
        <v>0</v>
      </c>
      <c r="BB1239" s="10">
        <f t="shared" si="412"/>
        <v>0</v>
      </c>
      <c r="BC1239" s="10">
        <f t="shared" si="413"/>
        <v>0</v>
      </c>
      <c r="BD1239" s="10">
        <f t="shared" si="414"/>
        <v>0</v>
      </c>
      <c r="BE1239" s="10">
        <f t="shared" si="415"/>
        <v>0</v>
      </c>
      <c r="BF1239" s="10">
        <f t="shared" si="416"/>
        <v>0</v>
      </c>
      <c r="BG1239" s="10">
        <f t="shared" si="417"/>
        <v>0</v>
      </c>
      <c r="BH1239" s="10">
        <f t="shared" si="418"/>
        <v>0</v>
      </c>
    </row>
    <row r="1240" spans="1:60" ht="27.75" customHeight="1">
      <c r="A1240" t="str">
        <f t="shared" si="419"/>
        <v/>
      </c>
      <c r="B1240" s="54"/>
      <c r="C1240" s="55"/>
      <c r="D1240" s="54"/>
      <c r="E1240" s="55"/>
      <c r="F1240" s="31"/>
      <c r="G1240" s="29"/>
      <c r="H1240" s="32"/>
      <c r="I1240" s="32"/>
      <c r="J1240" s="30"/>
      <c r="K1240" s="31"/>
      <c r="L1240" s="33"/>
      <c r="M1240" s="33"/>
      <c r="N1240" s="54"/>
      <c r="O1240" s="56"/>
      <c r="P1240" s="56"/>
      <c r="Q1240" s="57"/>
      <c r="R1240" s="33"/>
      <c r="S1240" s="33"/>
      <c r="T1240" s="40"/>
      <c r="U1240" s="40"/>
      <c r="V1240" s="17"/>
      <c r="W1240" s="17"/>
      <c r="X1240" s="10" t="str">
        <f>IFERROR(VLOOKUP($F1240,PRM!$G$3:$H$5,2,FALSE),"")</f>
        <v/>
      </c>
      <c r="Y1240" s="10" t="str">
        <f>IFERROR(VLOOKUP($G1240,PRM!$I$3:$J$5,2,FALSE),"")</f>
        <v/>
      </c>
      <c r="Z1240" s="10" t="str">
        <f>IFERROR(VLOOKUP($K1240,PRM!$K$3:$L$4,2,FALSE),"")</f>
        <v/>
      </c>
      <c r="AA1240" s="10" t="str">
        <f>IFERROR(VLOOKUP($N1240,PRM!$M$3:$N$50,2,FALSE),"")</f>
        <v/>
      </c>
      <c r="AB1240" s="10" t="str">
        <f>IFERROR(VLOOKUP($Y$3&amp;$R1240,PRM!$Q$3:$R$31,2,FALSE),"")</f>
        <v/>
      </c>
      <c r="AC1240" s="10" t="str">
        <f>IFERROR(VLOOKUP($Y$3&amp;$S1240,PRM!$AH$3:$AI$133,2,FALSE),"")</f>
        <v/>
      </c>
      <c r="AD1240" s="10" t="str">
        <f>IFERROR(VLOOKUP($Y$3&amp;$T1240,PRM!$Y$3:$Z$50,2,FALSE),"")</f>
        <v>1</v>
      </c>
      <c r="AE1240" s="10" t="str">
        <f>IFERROR(VLOOKUP($Y$3&amp;$U1240,PRM!$AD$3:$AE$44,2,FALSE),"")</f>
        <v/>
      </c>
      <c r="AF1240" s="10" t="str">
        <f>IFERROR(VLOOKUP($Y$3&amp;$R1240,PRM!$Q$3:$T$31,3,FALSE),"")</f>
        <v/>
      </c>
      <c r="AG1240" s="10" t="str">
        <f>IFERROR(IF(AF1240=0,0,MATCH($Y$3,PRM!$AF$3:'PRM'!$AF$133,0)),"")</f>
        <v/>
      </c>
      <c r="AH1240" s="10" t="str">
        <f>IF($Y$3="","",(IF(AF1240=0,0,COUNTIF(PRM!$AF$3:'PRM'!$AF$133,$Y$3))))</f>
        <v/>
      </c>
      <c r="AI1240" s="10" t="str">
        <f>IFERROR(VLOOKUP($Y$3&amp;$R1240,PRM!$Q$3:$U$31,4,FALSE),"")</f>
        <v/>
      </c>
      <c r="AJ1240" s="10" t="str">
        <f>IFERROR(IF(AI1240=0,0,MATCH($Y$3,PRM!$V$3:'PRM'!$V$50,0)),"")</f>
        <v/>
      </c>
      <c r="AK1240" s="10" t="str">
        <f>IF($Y$3="","",(IF(AI1240=0,0,COUNTIF(PRM!$V$3:'PRM'!$V$50,$Y$3))))</f>
        <v/>
      </c>
      <c r="AL1240" s="10" t="str">
        <f>IFERROR(VLOOKUP($Y$3&amp;$R1240,PRM!$Q$3:$U$31,5,FALSE),"")</f>
        <v/>
      </c>
      <c r="AM1240" s="10" t="str">
        <f>IFERROR(IF(AL1240=0,0,MATCH($Y$3,PRM!$AA$3:'PRM'!$AA$94,0)),"")</f>
        <v/>
      </c>
      <c r="AN1240" s="10" t="str">
        <f>IF($Y$3="","",IF(AL1240=0,0,COUNTIF(PRM!$AA$3:'PRM'!$AA$94,$Y$3)))</f>
        <v/>
      </c>
      <c r="AO1240" s="10">
        <f t="shared" si="399"/>
        <v>0</v>
      </c>
      <c r="AP1240" s="10">
        <f t="shared" si="400"/>
        <v>0</v>
      </c>
      <c r="AQ1240" s="10">
        <f t="shared" si="401"/>
        <v>0</v>
      </c>
      <c r="AR1240" s="10">
        <f t="shared" si="402"/>
        <v>0</v>
      </c>
      <c r="AS1240" s="10">
        <f t="shared" si="403"/>
        <v>0</v>
      </c>
      <c r="AT1240" s="10">
        <f t="shared" si="404"/>
        <v>0</v>
      </c>
      <c r="AU1240" s="10">
        <f t="shared" si="405"/>
        <v>0</v>
      </c>
      <c r="AV1240" s="10">
        <f t="shared" si="406"/>
        <v>0</v>
      </c>
      <c r="AW1240" s="10">
        <f t="shared" si="407"/>
        <v>0</v>
      </c>
      <c r="AX1240" s="10">
        <f t="shared" si="408"/>
        <v>0</v>
      </c>
      <c r="AY1240" s="10">
        <f t="shared" si="409"/>
        <v>0</v>
      </c>
      <c r="AZ1240" s="10">
        <f t="shared" si="410"/>
        <v>0</v>
      </c>
      <c r="BA1240" s="10">
        <f t="shared" si="411"/>
        <v>0</v>
      </c>
      <c r="BB1240" s="10">
        <f t="shared" si="412"/>
        <v>0</v>
      </c>
      <c r="BC1240" s="10">
        <f t="shared" si="413"/>
        <v>0</v>
      </c>
      <c r="BD1240" s="10">
        <f t="shared" si="414"/>
        <v>0</v>
      </c>
      <c r="BE1240" s="10">
        <f t="shared" si="415"/>
        <v>0</v>
      </c>
      <c r="BF1240" s="10">
        <f t="shared" si="416"/>
        <v>0</v>
      </c>
      <c r="BG1240" s="10">
        <f t="shared" si="417"/>
        <v>0</v>
      </c>
      <c r="BH1240" s="10">
        <f t="shared" si="418"/>
        <v>0</v>
      </c>
    </row>
    <row r="1241" spans="1:60" ht="27.75" customHeight="1">
      <c r="A1241" t="str">
        <f t="shared" si="419"/>
        <v/>
      </c>
      <c r="B1241" s="54"/>
      <c r="C1241" s="55"/>
      <c r="D1241" s="54"/>
      <c r="E1241" s="55"/>
      <c r="F1241" s="31"/>
      <c r="G1241" s="29"/>
      <c r="H1241" s="32"/>
      <c r="I1241" s="32"/>
      <c r="J1241" s="30"/>
      <c r="K1241" s="31"/>
      <c r="L1241" s="33"/>
      <c r="M1241" s="33"/>
      <c r="N1241" s="54"/>
      <c r="O1241" s="56"/>
      <c r="P1241" s="56"/>
      <c r="Q1241" s="57"/>
      <c r="R1241" s="33"/>
      <c r="S1241" s="33"/>
      <c r="T1241" s="40"/>
      <c r="U1241" s="40"/>
      <c r="V1241" s="17"/>
      <c r="W1241" s="17"/>
      <c r="X1241" s="10" t="str">
        <f>IFERROR(VLOOKUP($F1241,PRM!$G$3:$H$5,2,FALSE),"")</f>
        <v/>
      </c>
      <c r="Y1241" s="10" t="str">
        <f>IFERROR(VLOOKUP($G1241,PRM!$I$3:$J$5,2,FALSE),"")</f>
        <v/>
      </c>
      <c r="Z1241" s="10" t="str">
        <f>IFERROR(VLOOKUP($K1241,PRM!$K$3:$L$4,2,FALSE),"")</f>
        <v/>
      </c>
      <c r="AA1241" s="10" t="str">
        <f>IFERROR(VLOOKUP($N1241,PRM!$M$3:$N$50,2,FALSE),"")</f>
        <v/>
      </c>
      <c r="AB1241" s="10" t="str">
        <f>IFERROR(VLOOKUP($Y$3&amp;$R1241,PRM!$Q$3:$R$31,2,FALSE),"")</f>
        <v/>
      </c>
      <c r="AC1241" s="10" t="str">
        <f>IFERROR(VLOOKUP($Y$3&amp;$S1241,PRM!$AH$3:$AI$133,2,FALSE),"")</f>
        <v/>
      </c>
      <c r="AD1241" s="10" t="str">
        <f>IFERROR(VLOOKUP($Y$3&amp;$T1241,PRM!$Y$3:$Z$50,2,FALSE),"")</f>
        <v>1</v>
      </c>
      <c r="AE1241" s="10" t="str">
        <f>IFERROR(VLOOKUP($Y$3&amp;$U1241,PRM!$AD$3:$AE$44,2,FALSE),"")</f>
        <v/>
      </c>
      <c r="AF1241" s="10" t="str">
        <f>IFERROR(VLOOKUP($Y$3&amp;$R1241,PRM!$Q$3:$T$31,3,FALSE),"")</f>
        <v/>
      </c>
      <c r="AG1241" s="10" t="str">
        <f>IFERROR(IF(AF1241=0,0,MATCH($Y$3,PRM!$AF$3:'PRM'!$AF$133,0)),"")</f>
        <v/>
      </c>
      <c r="AH1241" s="10" t="str">
        <f>IF($Y$3="","",(IF(AF1241=0,0,COUNTIF(PRM!$AF$3:'PRM'!$AF$133,$Y$3))))</f>
        <v/>
      </c>
      <c r="AI1241" s="10" t="str">
        <f>IFERROR(VLOOKUP($Y$3&amp;$R1241,PRM!$Q$3:$U$31,4,FALSE),"")</f>
        <v/>
      </c>
      <c r="AJ1241" s="10" t="str">
        <f>IFERROR(IF(AI1241=0,0,MATCH($Y$3,PRM!$V$3:'PRM'!$V$50,0)),"")</f>
        <v/>
      </c>
      <c r="AK1241" s="10" t="str">
        <f>IF($Y$3="","",(IF(AI1241=0,0,COUNTIF(PRM!$V$3:'PRM'!$V$50,$Y$3))))</f>
        <v/>
      </c>
      <c r="AL1241" s="10" t="str">
        <f>IFERROR(VLOOKUP($Y$3&amp;$R1241,PRM!$Q$3:$U$31,5,FALSE),"")</f>
        <v/>
      </c>
      <c r="AM1241" s="10" t="str">
        <f>IFERROR(IF(AL1241=0,0,MATCH($Y$3,PRM!$AA$3:'PRM'!$AA$94,0)),"")</f>
        <v/>
      </c>
      <c r="AN1241" s="10" t="str">
        <f>IF($Y$3="","",IF(AL1241=0,0,COUNTIF(PRM!$AA$3:'PRM'!$AA$94,$Y$3)))</f>
        <v/>
      </c>
      <c r="AO1241" s="10">
        <f t="shared" si="399"/>
        <v>0</v>
      </c>
      <c r="AP1241" s="10">
        <f t="shared" si="400"/>
        <v>0</v>
      </c>
      <c r="AQ1241" s="10">
        <f t="shared" si="401"/>
        <v>0</v>
      </c>
      <c r="AR1241" s="10">
        <f t="shared" si="402"/>
        <v>0</v>
      </c>
      <c r="AS1241" s="10">
        <f t="shared" si="403"/>
        <v>0</v>
      </c>
      <c r="AT1241" s="10">
        <f t="shared" si="404"/>
        <v>0</v>
      </c>
      <c r="AU1241" s="10">
        <f t="shared" si="405"/>
        <v>0</v>
      </c>
      <c r="AV1241" s="10">
        <f t="shared" si="406"/>
        <v>0</v>
      </c>
      <c r="AW1241" s="10">
        <f t="shared" si="407"/>
        <v>0</v>
      </c>
      <c r="AX1241" s="10">
        <f t="shared" si="408"/>
        <v>0</v>
      </c>
      <c r="AY1241" s="10">
        <f t="shared" si="409"/>
        <v>0</v>
      </c>
      <c r="AZ1241" s="10">
        <f t="shared" si="410"/>
        <v>0</v>
      </c>
      <c r="BA1241" s="10">
        <f t="shared" si="411"/>
        <v>0</v>
      </c>
      <c r="BB1241" s="10">
        <f t="shared" si="412"/>
        <v>0</v>
      </c>
      <c r="BC1241" s="10">
        <f t="shared" si="413"/>
        <v>0</v>
      </c>
      <c r="BD1241" s="10">
        <f t="shared" si="414"/>
        <v>0</v>
      </c>
      <c r="BE1241" s="10">
        <f t="shared" si="415"/>
        <v>0</v>
      </c>
      <c r="BF1241" s="10">
        <f t="shared" si="416"/>
        <v>0</v>
      </c>
      <c r="BG1241" s="10">
        <f t="shared" si="417"/>
        <v>0</v>
      </c>
      <c r="BH1241" s="10">
        <f t="shared" si="418"/>
        <v>0</v>
      </c>
    </row>
    <row r="1242" spans="1:60" ht="27.75" customHeight="1">
      <c r="A1242" t="str">
        <f t="shared" si="419"/>
        <v/>
      </c>
      <c r="B1242" s="54"/>
      <c r="C1242" s="55"/>
      <c r="D1242" s="54"/>
      <c r="E1242" s="55"/>
      <c r="F1242" s="31"/>
      <c r="G1242" s="29"/>
      <c r="H1242" s="32"/>
      <c r="I1242" s="32"/>
      <c r="J1242" s="30"/>
      <c r="K1242" s="31"/>
      <c r="L1242" s="33"/>
      <c r="M1242" s="33"/>
      <c r="N1242" s="54"/>
      <c r="O1242" s="56"/>
      <c r="P1242" s="56"/>
      <c r="Q1242" s="57"/>
      <c r="R1242" s="33"/>
      <c r="S1242" s="33"/>
      <c r="T1242" s="40"/>
      <c r="U1242" s="40"/>
      <c r="V1242" s="17"/>
      <c r="W1242" s="17"/>
      <c r="X1242" s="10" t="str">
        <f>IFERROR(VLOOKUP($F1242,PRM!$G$3:$H$5,2,FALSE),"")</f>
        <v/>
      </c>
      <c r="Y1242" s="10" t="str">
        <f>IFERROR(VLOOKUP($G1242,PRM!$I$3:$J$5,2,FALSE),"")</f>
        <v/>
      </c>
      <c r="Z1242" s="10" t="str">
        <f>IFERROR(VLOOKUP($K1242,PRM!$K$3:$L$4,2,FALSE),"")</f>
        <v/>
      </c>
      <c r="AA1242" s="10" t="str">
        <f>IFERROR(VLOOKUP($N1242,PRM!$M$3:$N$50,2,FALSE),"")</f>
        <v/>
      </c>
      <c r="AB1242" s="10" t="str">
        <f>IFERROR(VLOOKUP($Y$3&amp;$R1242,PRM!$Q$3:$R$31,2,FALSE),"")</f>
        <v/>
      </c>
      <c r="AC1242" s="10" t="str">
        <f>IFERROR(VLOOKUP($Y$3&amp;$S1242,PRM!$AH$3:$AI$133,2,FALSE),"")</f>
        <v/>
      </c>
      <c r="AD1242" s="10" t="str">
        <f>IFERROR(VLOOKUP($Y$3&amp;$T1242,PRM!$Y$3:$Z$50,2,FALSE),"")</f>
        <v>1</v>
      </c>
      <c r="AE1242" s="10" t="str">
        <f>IFERROR(VLOOKUP($Y$3&amp;$U1242,PRM!$AD$3:$AE$44,2,FALSE),"")</f>
        <v/>
      </c>
      <c r="AF1242" s="10" t="str">
        <f>IFERROR(VLOOKUP($Y$3&amp;$R1242,PRM!$Q$3:$T$31,3,FALSE),"")</f>
        <v/>
      </c>
      <c r="AG1242" s="10" t="str">
        <f>IFERROR(IF(AF1242=0,0,MATCH($Y$3,PRM!$AF$3:'PRM'!$AF$133,0)),"")</f>
        <v/>
      </c>
      <c r="AH1242" s="10" t="str">
        <f>IF($Y$3="","",(IF(AF1242=0,0,COUNTIF(PRM!$AF$3:'PRM'!$AF$133,$Y$3))))</f>
        <v/>
      </c>
      <c r="AI1242" s="10" t="str">
        <f>IFERROR(VLOOKUP($Y$3&amp;$R1242,PRM!$Q$3:$U$31,4,FALSE),"")</f>
        <v/>
      </c>
      <c r="AJ1242" s="10" t="str">
        <f>IFERROR(IF(AI1242=0,0,MATCH($Y$3,PRM!$V$3:'PRM'!$V$50,0)),"")</f>
        <v/>
      </c>
      <c r="AK1242" s="10" t="str">
        <f>IF($Y$3="","",(IF(AI1242=0,0,COUNTIF(PRM!$V$3:'PRM'!$V$50,$Y$3))))</f>
        <v/>
      </c>
      <c r="AL1242" s="10" t="str">
        <f>IFERROR(VLOOKUP($Y$3&amp;$R1242,PRM!$Q$3:$U$31,5,FALSE),"")</f>
        <v/>
      </c>
      <c r="AM1242" s="10" t="str">
        <f>IFERROR(IF(AL1242=0,0,MATCH($Y$3,PRM!$AA$3:'PRM'!$AA$94,0)),"")</f>
        <v/>
      </c>
      <c r="AN1242" s="10" t="str">
        <f>IF($Y$3="","",IF(AL1242=0,0,COUNTIF(PRM!$AA$3:'PRM'!$AA$94,$Y$3)))</f>
        <v/>
      </c>
      <c r="AO1242" s="10">
        <f t="shared" si="399"/>
        <v>0</v>
      </c>
      <c r="AP1242" s="10">
        <f t="shared" si="400"/>
        <v>0</v>
      </c>
      <c r="AQ1242" s="10">
        <f t="shared" si="401"/>
        <v>0</v>
      </c>
      <c r="AR1242" s="10">
        <f t="shared" si="402"/>
        <v>0</v>
      </c>
      <c r="AS1242" s="10">
        <f t="shared" si="403"/>
        <v>0</v>
      </c>
      <c r="AT1242" s="10">
        <f t="shared" si="404"/>
        <v>0</v>
      </c>
      <c r="AU1242" s="10">
        <f t="shared" si="405"/>
        <v>0</v>
      </c>
      <c r="AV1242" s="10">
        <f t="shared" si="406"/>
        <v>0</v>
      </c>
      <c r="AW1242" s="10">
        <f t="shared" si="407"/>
        <v>0</v>
      </c>
      <c r="AX1242" s="10">
        <f t="shared" si="408"/>
        <v>0</v>
      </c>
      <c r="AY1242" s="10">
        <f t="shared" si="409"/>
        <v>0</v>
      </c>
      <c r="AZ1242" s="10">
        <f t="shared" si="410"/>
        <v>0</v>
      </c>
      <c r="BA1242" s="10">
        <f t="shared" si="411"/>
        <v>0</v>
      </c>
      <c r="BB1242" s="10">
        <f t="shared" si="412"/>
        <v>0</v>
      </c>
      <c r="BC1242" s="10">
        <f t="shared" si="413"/>
        <v>0</v>
      </c>
      <c r="BD1242" s="10">
        <f t="shared" si="414"/>
        <v>0</v>
      </c>
      <c r="BE1242" s="10">
        <f t="shared" si="415"/>
        <v>0</v>
      </c>
      <c r="BF1242" s="10">
        <f t="shared" si="416"/>
        <v>0</v>
      </c>
      <c r="BG1242" s="10">
        <f t="shared" si="417"/>
        <v>0</v>
      </c>
      <c r="BH1242" s="10">
        <f t="shared" si="418"/>
        <v>0</v>
      </c>
    </row>
    <row r="1243" spans="1:60" ht="27.75" customHeight="1">
      <c r="A1243" t="str">
        <f t="shared" si="419"/>
        <v/>
      </c>
      <c r="B1243" s="54"/>
      <c r="C1243" s="55"/>
      <c r="D1243" s="54"/>
      <c r="E1243" s="55"/>
      <c r="F1243" s="31"/>
      <c r="G1243" s="29"/>
      <c r="H1243" s="32"/>
      <c r="I1243" s="32"/>
      <c r="J1243" s="30"/>
      <c r="K1243" s="31"/>
      <c r="L1243" s="33"/>
      <c r="M1243" s="33"/>
      <c r="N1243" s="54"/>
      <c r="O1243" s="56"/>
      <c r="P1243" s="56"/>
      <c r="Q1243" s="57"/>
      <c r="R1243" s="33"/>
      <c r="S1243" s="33"/>
      <c r="T1243" s="40"/>
      <c r="U1243" s="40"/>
      <c r="V1243" s="17"/>
      <c r="W1243" s="17"/>
      <c r="X1243" s="10" t="str">
        <f>IFERROR(VLOOKUP($F1243,PRM!$G$3:$H$5,2,FALSE),"")</f>
        <v/>
      </c>
      <c r="Y1243" s="10" t="str">
        <f>IFERROR(VLOOKUP($G1243,PRM!$I$3:$J$5,2,FALSE),"")</f>
        <v/>
      </c>
      <c r="Z1243" s="10" t="str">
        <f>IFERROR(VLOOKUP($K1243,PRM!$K$3:$L$4,2,FALSE),"")</f>
        <v/>
      </c>
      <c r="AA1243" s="10" t="str">
        <f>IFERROR(VLOOKUP($N1243,PRM!$M$3:$N$50,2,FALSE),"")</f>
        <v/>
      </c>
      <c r="AB1243" s="10" t="str">
        <f>IFERROR(VLOOKUP($Y$3&amp;$R1243,PRM!$Q$3:$R$31,2,FALSE),"")</f>
        <v/>
      </c>
      <c r="AC1243" s="10" t="str">
        <f>IFERROR(VLOOKUP($Y$3&amp;$S1243,PRM!$AH$3:$AI$133,2,FALSE),"")</f>
        <v/>
      </c>
      <c r="AD1243" s="10" t="str">
        <f>IFERROR(VLOOKUP($Y$3&amp;$T1243,PRM!$Y$3:$Z$50,2,FALSE),"")</f>
        <v>1</v>
      </c>
      <c r="AE1243" s="10" t="str">
        <f>IFERROR(VLOOKUP($Y$3&amp;$U1243,PRM!$AD$3:$AE$44,2,FALSE),"")</f>
        <v/>
      </c>
      <c r="AF1243" s="10" t="str">
        <f>IFERROR(VLOOKUP($Y$3&amp;$R1243,PRM!$Q$3:$T$31,3,FALSE),"")</f>
        <v/>
      </c>
      <c r="AG1243" s="10" t="str">
        <f>IFERROR(IF(AF1243=0,0,MATCH($Y$3,PRM!$AF$3:'PRM'!$AF$133,0)),"")</f>
        <v/>
      </c>
      <c r="AH1243" s="10" t="str">
        <f>IF($Y$3="","",(IF(AF1243=0,0,COUNTIF(PRM!$AF$3:'PRM'!$AF$133,$Y$3))))</f>
        <v/>
      </c>
      <c r="AI1243" s="10" t="str">
        <f>IFERROR(VLOOKUP($Y$3&amp;$R1243,PRM!$Q$3:$U$31,4,FALSE),"")</f>
        <v/>
      </c>
      <c r="AJ1243" s="10" t="str">
        <f>IFERROR(IF(AI1243=0,0,MATCH($Y$3,PRM!$V$3:'PRM'!$V$50,0)),"")</f>
        <v/>
      </c>
      <c r="AK1243" s="10" t="str">
        <f>IF($Y$3="","",(IF(AI1243=0,0,COUNTIF(PRM!$V$3:'PRM'!$V$50,$Y$3))))</f>
        <v/>
      </c>
      <c r="AL1243" s="10" t="str">
        <f>IFERROR(VLOOKUP($Y$3&amp;$R1243,PRM!$Q$3:$U$31,5,FALSE),"")</f>
        <v/>
      </c>
      <c r="AM1243" s="10" t="str">
        <f>IFERROR(IF(AL1243=0,0,MATCH($Y$3,PRM!$AA$3:'PRM'!$AA$94,0)),"")</f>
        <v/>
      </c>
      <c r="AN1243" s="10" t="str">
        <f>IF($Y$3="","",IF(AL1243=0,0,COUNTIF(PRM!$AA$3:'PRM'!$AA$94,$Y$3)))</f>
        <v/>
      </c>
      <c r="AO1243" s="10">
        <f t="shared" si="399"/>
        <v>0</v>
      </c>
      <c r="AP1243" s="10">
        <f t="shared" si="400"/>
        <v>0</v>
      </c>
      <c r="AQ1243" s="10">
        <f t="shared" si="401"/>
        <v>0</v>
      </c>
      <c r="AR1243" s="10">
        <f t="shared" si="402"/>
        <v>0</v>
      </c>
      <c r="AS1243" s="10">
        <f t="shared" si="403"/>
        <v>0</v>
      </c>
      <c r="AT1243" s="10">
        <f t="shared" si="404"/>
        <v>0</v>
      </c>
      <c r="AU1243" s="10">
        <f t="shared" si="405"/>
        <v>0</v>
      </c>
      <c r="AV1243" s="10">
        <f t="shared" si="406"/>
        <v>0</v>
      </c>
      <c r="AW1243" s="10">
        <f t="shared" si="407"/>
        <v>0</v>
      </c>
      <c r="AX1243" s="10">
        <f t="shared" si="408"/>
        <v>0</v>
      </c>
      <c r="AY1243" s="10">
        <f t="shared" si="409"/>
        <v>0</v>
      </c>
      <c r="AZ1243" s="10">
        <f t="shared" si="410"/>
        <v>0</v>
      </c>
      <c r="BA1243" s="10">
        <f t="shared" si="411"/>
        <v>0</v>
      </c>
      <c r="BB1243" s="10">
        <f t="shared" si="412"/>
        <v>0</v>
      </c>
      <c r="BC1243" s="10">
        <f t="shared" si="413"/>
        <v>0</v>
      </c>
      <c r="BD1243" s="10">
        <f t="shared" si="414"/>
        <v>0</v>
      </c>
      <c r="BE1243" s="10">
        <f t="shared" si="415"/>
        <v>0</v>
      </c>
      <c r="BF1243" s="10">
        <f t="shared" si="416"/>
        <v>0</v>
      </c>
      <c r="BG1243" s="10">
        <f t="shared" si="417"/>
        <v>0</v>
      </c>
      <c r="BH1243" s="10">
        <f t="shared" si="418"/>
        <v>0</v>
      </c>
    </row>
    <row r="1244" spans="1:60" ht="27.75" customHeight="1">
      <c r="A1244" t="str">
        <f t="shared" si="419"/>
        <v/>
      </c>
      <c r="B1244" s="54"/>
      <c r="C1244" s="55"/>
      <c r="D1244" s="54"/>
      <c r="E1244" s="55"/>
      <c r="F1244" s="31"/>
      <c r="G1244" s="29"/>
      <c r="H1244" s="32"/>
      <c r="I1244" s="32"/>
      <c r="J1244" s="30"/>
      <c r="K1244" s="31"/>
      <c r="L1244" s="33"/>
      <c r="M1244" s="33"/>
      <c r="N1244" s="54"/>
      <c r="O1244" s="56"/>
      <c r="P1244" s="56"/>
      <c r="Q1244" s="57"/>
      <c r="R1244" s="33"/>
      <c r="S1244" s="33"/>
      <c r="T1244" s="40"/>
      <c r="U1244" s="40"/>
      <c r="V1244" s="17"/>
      <c r="W1244" s="17"/>
      <c r="X1244" s="10" t="str">
        <f>IFERROR(VLOOKUP($F1244,PRM!$G$3:$H$5,2,FALSE),"")</f>
        <v/>
      </c>
      <c r="Y1244" s="10" t="str">
        <f>IFERROR(VLOOKUP($G1244,PRM!$I$3:$J$5,2,FALSE),"")</f>
        <v/>
      </c>
      <c r="Z1244" s="10" t="str">
        <f>IFERROR(VLOOKUP($K1244,PRM!$K$3:$L$4,2,FALSE),"")</f>
        <v/>
      </c>
      <c r="AA1244" s="10" t="str">
        <f>IFERROR(VLOOKUP($N1244,PRM!$M$3:$N$50,2,FALSE),"")</f>
        <v/>
      </c>
      <c r="AB1244" s="10" t="str">
        <f>IFERROR(VLOOKUP($Y$3&amp;$R1244,PRM!$Q$3:$R$31,2,FALSE),"")</f>
        <v/>
      </c>
      <c r="AC1244" s="10" t="str">
        <f>IFERROR(VLOOKUP($Y$3&amp;$S1244,PRM!$AH$3:$AI$133,2,FALSE),"")</f>
        <v/>
      </c>
      <c r="AD1244" s="10" t="str">
        <f>IFERROR(VLOOKUP($Y$3&amp;$T1244,PRM!$Y$3:$Z$50,2,FALSE),"")</f>
        <v>1</v>
      </c>
      <c r="AE1244" s="10" t="str">
        <f>IFERROR(VLOOKUP($Y$3&amp;$U1244,PRM!$AD$3:$AE$44,2,FALSE),"")</f>
        <v/>
      </c>
      <c r="AF1244" s="10" t="str">
        <f>IFERROR(VLOOKUP($Y$3&amp;$R1244,PRM!$Q$3:$T$31,3,FALSE),"")</f>
        <v/>
      </c>
      <c r="AG1244" s="10" t="str">
        <f>IFERROR(IF(AF1244=0,0,MATCH($Y$3,PRM!$AF$3:'PRM'!$AF$133,0)),"")</f>
        <v/>
      </c>
      <c r="AH1244" s="10" t="str">
        <f>IF($Y$3="","",(IF(AF1244=0,0,COUNTIF(PRM!$AF$3:'PRM'!$AF$133,$Y$3))))</f>
        <v/>
      </c>
      <c r="AI1244" s="10" t="str">
        <f>IFERROR(VLOOKUP($Y$3&amp;$R1244,PRM!$Q$3:$U$31,4,FALSE),"")</f>
        <v/>
      </c>
      <c r="AJ1244" s="10" t="str">
        <f>IFERROR(IF(AI1244=0,0,MATCH($Y$3,PRM!$V$3:'PRM'!$V$50,0)),"")</f>
        <v/>
      </c>
      <c r="AK1244" s="10" t="str">
        <f>IF($Y$3="","",(IF(AI1244=0,0,COUNTIF(PRM!$V$3:'PRM'!$V$50,$Y$3))))</f>
        <v/>
      </c>
      <c r="AL1244" s="10" t="str">
        <f>IFERROR(VLOOKUP($Y$3&amp;$R1244,PRM!$Q$3:$U$31,5,FALSE),"")</f>
        <v/>
      </c>
      <c r="AM1244" s="10" t="str">
        <f>IFERROR(IF(AL1244=0,0,MATCH($Y$3,PRM!$AA$3:'PRM'!$AA$94,0)),"")</f>
        <v/>
      </c>
      <c r="AN1244" s="10" t="str">
        <f>IF($Y$3="","",IF(AL1244=0,0,COUNTIF(PRM!$AA$3:'PRM'!$AA$94,$Y$3)))</f>
        <v/>
      </c>
      <c r="AO1244" s="10">
        <f t="shared" si="399"/>
        <v>0</v>
      </c>
      <c r="AP1244" s="10">
        <f t="shared" si="400"/>
        <v>0</v>
      </c>
      <c r="AQ1244" s="10">
        <f t="shared" si="401"/>
        <v>0</v>
      </c>
      <c r="AR1244" s="10">
        <f t="shared" si="402"/>
        <v>0</v>
      </c>
      <c r="AS1244" s="10">
        <f t="shared" si="403"/>
        <v>0</v>
      </c>
      <c r="AT1244" s="10">
        <f t="shared" si="404"/>
        <v>0</v>
      </c>
      <c r="AU1244" s="10">
        <f t="shared" si="405"/>
        <v>0</v>
      </c>
      <c r="AV1244" s="10">
        <f t="shared" si="406"/>
        <v>0</v>
      </c>
      <c r="AW1244" s="10">
        <f t="shared" si="407"/>
        <v>0</v>
      </c>
      <c r="AX1244" s="10">
        <f t="shared" si="408"/>
        <v>0</v>
      </c>
      <c r="AY1244" s="10">
        <f t="shared" si="409"/>
        <v>0</v>
      </c>
      <c r="AZ1244" s="10">
        <f t="shared" si="410"/>
        <v>0</v>
      </c>
      <c r="BA1244" s="10">
        <f t="shared" si="411"/>
        <v>0</v>
      </c>
      <c r="BB1244" s="10">
        <f t="shared" si="412"/>
        <v>0</v>
      </c>
      <c r="BC1244" s="10">
        <f t="shared" si="413"/>
        <v>0</v>
      </c>
      <c r="BD1244" s="10">
        <f t="shared" si="414"/>
        <v>0</v>
      </c>
      <c r="BE1244" s="10">
        <f t="shared" si="415"/>
        <v>0</v>
      </c>
      <c r="BF1244" s="10">
        <f t="shared" si="416"/>
        <v>0</v>
      </c>
      <c r="BG1244" s="10">
        <f t="shared" si="417"/>
        <v>0</v>
      </c>
      <c r="BH1244" s="10">
        <f t="shared" si="418"/>
        <v>0</v>
      </c>
    </row>
    <row r="1245" spans="1:60" ht="27.75" customHeight="1">
      <c r="A1245" t="str">
        <f t="shared" si="419"/>
        <v/>
      </c>
      <c r="B1245" s="54"/>
      <c r="C1245" s="55"/>
      <c r="D1245" s="54"/>
      <c r="E1245" s="55"/>
      <c r="F1245" s="31"/>
      <c r="G1245" s="29"/>
      <c r="H1245" s="32"/>
      <c r="I1245" s="32"/>
      <c r="J1245" s="30"/>
      <c r="K1245" s="31"/>
      <c r="L1245" s="33"/>
      <c r="M1245" s="33"/>
      <c r="N1245" s="54"/>
      <c r="O1245" s="56"/>
      <c r="P1245" s="56"/>
      <c r="Q1245" s="57"/>
      <c r="R1245" s="33"/>
      <c r="S1245" s="33"/>
      <c r="T1245" s="40"/>
      <c r="U1245" s="40"/>
      <c r="V1245" s="17"/>
      <c r="W1245" s="17"/>
      <c r="X1245" s="10" t="str">
        <f>IFERROR(VLOOKUP($F1245,PRM!$G$3:$H$5,2,FALSE),"")</f>
        <v/>
      </c>
      <c r="Y1245" s="10" t="str">
        <f>IFERROR(VLOOKUP($G1245,PRM!$I$3:$J$5,2,FALSE),"")</f>
        <v/>
      </c>
      <c r="Z1245" s="10" t="str">
        <f>IFERROR(VLOOKUP($K1245,PRM!$K$3:$L$4,2,FALSE),"")</f>
        <v/>
      </c>
      <c r="AA1245" s="10" t="str">
        <f>IFERROR(VLOOKUP($N1245,PRM!$M$3:$N$50,2,FALSE),"")</f>
        <v/>
      </c>
      <c r="AB1245" s="10" t="str">
        <f>IFERROR(VLOOKUP($Y$3&amp;$R1245,PRM!$Q$3:$R$31,2,FALSE),"")</f>
        <v/>
      </c>
      <c r="AC1245" s="10" t="str">
        <f>IFERROR(VLOOKUP($Y$3&amp;$S1245,PRM!$AH$3:$AI$133,2,FALSE),"")</f>
        <v/>
      </c>
      <c r="AD1245" s="10" t="str">
        <f>IFERROR(VLOOKUP($Y$3&amp;$T1245,PRM!$Y$3:$Z$50,2,FALSE),"")</f>
        <v>1</v>
      </c>
      <c r="AE1245" s="10" t="str">
        <f>IFERROR(VLOOKUP($Y$3&amp;$U1245,PRM!$AD$3:$AE$44,2,FALSE),"")</f>
        <v/>
      </c>
      <c r="AF1245" s="10" t="str">
        <f>IFERROR(VLOOKUP($Y$3&amp;$R1245,PRM!$Q$3:$T$31,3,FALSE),"")</f>
        <v/>
      </c>
      <c r="AG1245" s="10" t="str">
        <f>IFERROR(IF(AF1245=0,0,MATCH($Y$3,PRM!$AF$3:'PRM'!$AF$133,0)),"")</f>
        <v/>
      </c>
      <c r="AH1245" s="10" t="str">
        <f>IF($Y$3="","",(IF(AF1245=0,0,COUNTIF(PRM!$AF$3:'PRM'!$AF$133,$Y$3))))</f>
        <v/>
      </c>
      <c r="AI1245" s="10" t="str">
        <f>IFERROR(VLOOKUP($Y$3&amp;$R1245,PRM!$Q$3:$U$31,4,FALSE),"")</f>
        <v/>
      </c>
      <c r="AJ1245" s="10" t="str">
        <f>IFERROR(IF(AI1245=0,0,MATCH($Y$3,PRM!$V$3:'PRM'!$V$50,0)),"")</f>
        <v/>
      </c>
      <c r="AK1245" s="10" t="str">
        <f>IF($Y$3="","",(IF(AI1245=0,0,COUNTIF(PRM!$V$3:'PRM'!$V$50,$Y$3))))</f>
        <v/>
      </c>
      <c r="AL1245" s="10" t="str">
        <f>IFERROR(VLOOKUP($Y$3&amp;$R1245,PRM!$Q$3:$U$31,5,FALSE),"")</f>
        <v/>
      </c>
      <c r="AM1245" s="10" t="str">
        <f>IFERROR(IF(AL1245=0,0,MATCH($Y$3,PRM!$AA$3:'PRM'!$AA$94,0)),"")</f>
        <v/>
      </c>
      <c r="AN1245" s="10" t="str">
        <f>IF($Y$3="","",IF(AL1245=0,0,COUNTIF(PRM!$AA$3:'PRM'!$AA$94,$Y$3)))</f>
        <v/>
      </c>
      <c r="AO1245" s="10">
        <f t="shared" si="399"/>
        <v>0</v>
      </c>
      <c r="AP1245" s="10">
        <f t="shared" si="400"/>
        <v>0</v>
      </c>
      <c r="AQ1245" s="10">
        <f t="shared" si="401"/>
        <v>0</v>
      </c>
      <c r="AR1245" s="10">
        <f t="shared" si="402"/>
        <v>0</v>
      </c>
      <c r="AS1245" s="10">
        <f t="shared" si="403"/>
        <v>0</v>
      </c>
      <c r="AT1245" s="10">
        <f t="shared" si="404"/>
        <v>0</v>
      </c>
      <c r="AU1245" s="10">
        <f t="shared" si="405"/>
        <v>0</v>
      </c>
      <c r="AV1245" s="10">
        <f t="shared" si="406"/>
        <v>0</v>
      </c>
      <c r="AW1245" s="10">
        <f t="shared" si="407"/>
        <v>0</v>
      </c>
      <c r="AX1245" s="10">
        <f t="shared" si="408"/>
        <v>0</v>
      </c>
      <c r="AY1245" s="10">
        <f t="shared" si="409"/>
        <v>0</v>
      </c>
      <c r="AZ1245" s="10">
        <f t="shared" si="410"/>
        <v>0</v>
      </c>
      <c r="BA1245" s="10">
        <f t="shared" si="411"/>
        <v>0</v>
      </c>
      <c r="BB1245" s="10">
        <f t="shared" si="412"/>
        <v>0</v>
      </c>
      <c r="BC1245" s="10">
        <f t="shared" si="413"/>
        <v>0</v>
      </c>
      <c r="BD1245" s="10">
        <f t="shared" si="414"/>
        <v>0</v>
      </c>
      <c r="BE1245" s="10">
        <f t="shared" si="415"/>
        <v>0</v>
      </c>
      <c r="BF1245" s="10">
        <f t="shared" si="416"/>
        <v>0</v>
      </c>
      <c r="BG1245" s="10">
        <f t="shared" si="417"/>
        <v>0</v>
      </c>
      <c r="BH1245" s="10">
        <f t="shared" si="418"/>
        <v>0</v>
      </c>
    </row>
    <row r="1246" spans="1:60" ht="27.75" customHeight="1">
      <c r="A1246" t="str">
        <f t="shared" si="419"/>
        <v/>
      </c>
      <c r="B1246" s="54"/>
      <c r="C1246" s="55"/>
      <c r="D1246" s="54"/>
      <c r="E1246" s="55"/>
      <c r="F1246" s="31"/>
      <c r="G1246" s="29"/>
      <c r="H1246" s="32"/>
      <c r="I1246" s="32"/>
      <c r="J1246" s="30"/>
      <c r="K1246" s="31"/>
      <c r="L1246" s="33"/>
      <c r="M1246" s="33"/>
      <c r="N1246" s="54"/>
      <c r="O1246" s="56"/>
      <c r="P1246" s="56"/>
      <c r="Q1246" s="57"/>
      <c r="R1246" s="33"/>
      <c r="S1246" s="33"/>
      <c r="T1246" s="40"/>
      <c r="U1246" s="40"/>
      <c r="V1246" s="17"/>
      <c r="W1246" s="17"/>
      <c r="X1246" s="10" t="str">
        <f>IFERROR(VLOOKUP($F1246,PRM!$G$3:$H$5,2,FALSE),"")</f>
        <v/>
      </c>
      <c r="Y1246" s="10" t="str">
        <f>IFERROR(VLOOKUP($G1246,PRM!$I$3:$J$5,2,FALSE),"")</f>
        <v/>
      </c>
      <c r="Z1246" s="10" t="str">
        <f>IFERROR(VLOOKUP($K1246,PRM!$K$3:$L$4,2,FALSE),"")</f>
        <v/>
      </c>
      <c r="AA1246" s="10" t="str">
        <f>IFERROR(VLOOKUP($N1246,PRM!$M$3:$N$50,2,FALSE),"")</f>
        <v/>
      </c>
      <c r="AB1246" s="10" t="str">
        <f>IFERROR(VLOOKUP($Y$3&amp;$R1246,PRM!$Q$3:$R$31,2,FALSE),"")</f>
        <v/>
      </c>
      <c r="AC1246" s="10" t="str">
        <f>IFERROR(VLOOKUP($Y$3&amp;$S1246,PRM!$AH$3:$AI$133,2,FALSE),"")</f>
        <v/>
      </c>
      <c r="AD1246" s="10" t="str">
        <f>IFERROR(VLOOKUP($Y$3&amp;$T1246,PRM!$Y$3:$Z$50,2,FALSE),"")</f>
        <v>1</v>
      </c>
      <c r="AE1246" s="10" t="str">
        <f>IFERROR(VLOOKUP($Y$3&amp;$U1246,PRM!$AD$3:$AE$44,2,FALSE),"")</f>
        <v/>
      </c>
      <c r="AF1246" s="10" t="str">
        <f>IFERROR(VLOOKUP($Y$3&amp;$R1246,PRM!$Q$3:$T$31,3,FALSE),"")</f>
        <v/>
      </c>
      <c r="AG1246" s="10" t="str">
        <f>IFERROR(IF(AF1246=0,0,MATCH($Y$3,PRM!$AF$3:'PRM'!$AF$133,0)),"")</f>
        <v/>
      </c>
      <c r="AH1246" s="10" t="str">
        <f>IF($Y$3="","",(IF(AF1246=0,0,COUNTIF(PRM!$AF$3:'PRM'!$AF$133,$Y$3))))</f>
        <v/>
      </c>
      <c r="AI1246" s="10" t="str">
        <f>IFERROR(VLOOKUP($Y$3&amp;$R1246,PRM!$Q$3:$U$31,4,FALSE),"")</f>
        <v/>
      </c>
      <c r="AJ1246" s="10" t="str">
        <f>IFERROR(IF(AI1246=0,0,MATCH($Y$3,PRM!$V$3:'PRM'!$V$50,0)),"")</f>
        <v/>
      </c>
      <c r="AK1246" s="10" t="str">
        <f>IF($Y$3="","",(IF(AI1246=0,0,COUNTIF(PRM!$V$3:'PRM'!$V$50,$Y$3))))</f>
        <v/>
      </c>
      <c r="AL1246" s="10" t="str">
        <f>IFERROR(VLOOKUP($Y$3&amp;$R1246,PRM!$Q$3:$U$31,5,FALSE),"")</f>
        <v/>
      </c>
      <c r="AM1246" s="10" t="str">
        <f>IFERROR(IF(AL1246=0,0,MATCH($Y$3,PRM!$AA$3:'PRM'!$AA$94,0)),"")</f>
        <v/>
      </c>
      <c r="AN1246" s="10" t="str">
        <f>IF($Y$3="","",IF(AL1246=0,0,COUNTIF(PRM!$AA$3:'PRM'!$AA$94,$Y$3)))</f>
        <v/>
      </c>
      <c r="AO1246" s="10">
        <f t="shared" si="399"/>
        <v>0</v>
      </c>
      <c r="AP1246" s="10">
        <f t="shared" si="400"/>
        <v>0</v>
      </c>
      <c r="AQ1246" s="10">
        <f t="shared" si="401"/>
        <v>0</v>
      </c>
      <c r="AR1246" s="10">
        <f t="shared" si="402"/>
        <v>0</v>
      </c>
      <c r="AS1246" s="10">
        <f t="shared" si="403"/>
        <v>0</v>
      </c>
      <c r="AT1246" s="10">
        <f t="shared" si="404"/>
        <v>0</v>
      </c>
      <c r="AU1246" s="10">
        <f t="shared" si="405"/>
        <v>0</v>
      </c>
      <c r="AV1246" s="10">
        <f t="shared" si="406"/>
        <v>0</v>
      </c>
      <c r="AW1246" s="10">
        <f t="shared" si="407"/>
        <v>0</v>
      </c>
      <c r="AX1246" s="10">
        <f t="shared" si="408"/>
        <v>0</v>
      </c>
      <c r="AY1246" s="10">
        <f t="shared" si="409"/>
        <v>0</v>
      </c>
      <c r="AZ1246" s="10">
        <f t="shared" si="410"/>
        <v>0</v>
      </c>
      <c r="BA1246" s="10">
        <f t="shared" si="411"/>
        <v>0</v>
      </c>
      <c r="BB1246" s="10">
        <f t="shared" si="412"/>
        <v>0</v>
      </c>
      <c r="BC1246" s="10">
        <f t="shared" si="413"/>
        <v>0</v>
      </c>
      <c r="BD1246" s="10">
        <f t="shared" si="414"/>
        <v>0</v>
      </c>
      <c r="BE1246" s="10">
        <f t="shared" si="415"/>
        <v>0</v>
      </c>
      <c r="BF1246" s="10">
        <f t="shared" si="416"/>
        <v>0</v>
      </c>
      <c r="BG1246" s="10">
        <f t="shared" si="417"/>
        <v>0</v>
      </c>
      <c r="BH1246" s="10">
        <f t="shared" si="418"/>
        <v>0</v>
      </c>
    </row>
    <row r="1247" spans="1:60" ht="27.75" customHeight="1">
      <c r="A1247" t="str">
        <f t="shared" si="419"/>
        <v/>
      </c>
      <c r="B1247" s="54"/>
      <c r="C1247" s="55"/>
      <c r="D1247" s="54"/>
      <c r="E1247" s="55"/>
      <c r="F1247" s="31"/>
      <c r="G1247" s="29"/>
      <c r="H1247" s="32"/>
      <c r="I1247" s="32"/>
      <c r="J1247" s="30"/>
      <c r="K1247" s="31"/>
      <c r="L1247" s="33"/>
      <c r="M1247" s="33"/>
      <c r="N1247" s="54"/>
      <c r="O1247" s="56"/>
      <c r="P1247" s="56"/>
      <c r="Q1247" s="57"/>
      <c r="R1247" s="33"/>
      <c r="S1247" s="33"/>
      <c r="T1247" s="40"/>
      <c r="U1247" s="40"/>
      <c r="V1247" s="17"/>
      <c r="W1247" s="17"/>
      <c r="X1247" s="10" t="str">
        <f>IFERROR(VLOOKUP($F1247,PRM!$G$3:$H$5,2,FALSE),"")</f>
        <v/>
      </c>
      <c r="Y1247" s="10" t="str">
        <f>IFERROR(VLOOKUP($G1247,PRM!$I$3:$J$5,2,FALSE),"")</f>
        <v/>
      </c>
      <c r="Z1247" s="10" t="str">
        <f>IFERROR(VLOOKUP($K1247,PRM!$K$3:$L$4,2,FALSE),"")</f>
        <v/>
      </c>
      <c r="AA1247" s="10" t="str">
        <f>IFERROR(VLOOKUP($N1247,PRM!$M$3:$N$50,2,FALSE),"")</f>
        <v/>
      </c>
      <c r="AB1247" s="10" t="str">
        <f>IFERROR(VLOOKUP($Y$3&amp;$R1247,PRM!$Q$3:$R$31,2,FALSE),"")</f>
        <v/>
      </c>
      <c r="AC1247" s="10" t="str">
        <f>IFERROR(VLOOKUP($Y$3&amp;$S1247,PRM!$AH$3:$AI$133,2,FALSE),"")</f>
        <v/>
      </c>
      <c r="AD1247" s="10" t="str">
        <f>IFERROR(VLOOKUP($Y$3&amp;$T1247,PRM!$Y$3:$Z$50,2,FALSE),"")</f>
        <v>1</v>
      </c>
      <c r="AE1247" s="10" t="str">
        <f>IFERROR(VLOOKUP($Y$3&amp;$U1247,PRM!$AD$3:$AE$44,2,FALSE),"")</f>
        <v/>
      </c>
      <c r="AF1247" s="10" t="str">
        <f>IFERROR(VLOOKUP($Y$3&amp;$R1247,PRM!$Q$3:$T$31,3,FALSE),"")</f>
        <v/>
      </c>
      <c r="AG1247" s="10" t="str">
        <f>IFERROR(IF(AF1247=0,0,MATCH($Y$3,PRM!$AF$3:'PRM'!$AF$133,0)),"")</f>
        <v/>
      </c>
      <c r="AH1247" s="10" t="str">
        <f>IF($Y$3="","",(IF(AF1247=0,0,COUNTIF(PRM!$AF$3:'PRM'!$AF$133,$Y$3))))</f>
        <v/>
      </c>
      <c r="AI1247" s="10" t="str">
        <f>IFERROR(VLOOKUP($Y$3&amp;$R1247,PRM!$Q$3:$U$31,4,FALSE),"")</f>
        <v/>
      </c>
      <c r="AJ1247" s="10" t="str">
        <f>IFERROR(IF(AI1247=0,0,MATCH($Y$3,PRM!$V$3:'PRM'!$V$50,0)),"")</f>
        <v/>
      </c>
      <c r="AK1247" s="10" t="str">
        <f>IF($Y$3="","",(IF(AI1247=0,0,COUNTIF(PRM!$V$3:'PRM'!$V$50,$Y$3))))</f>
        <v/>
      </c>
      <c r="AL1247" s="10" t="str">
        <f>IFERROR(VLOOKUP($Y$3&amp;$R1247,PRM!$Q$3:$U$31,5,FALSE),"")</f>
        <v/>
      </c>
      <c r="AM1247" s="10" t="str">
        <f>IFERROR(IF(AL1247=0,0,MATCH($Y$3,PRM!$AA$3:'PRM'!$AA$94,0)),"")</f>
        <v/>
      </c>
      <c r="AN1247" s="10" t="str">
        <f>IF($Y$3="","",IF(AL1247=0,0,COUNTIF(PRM!$AA$3:'PRM'!$AA$94,$Y$3)))</f>
        <v/>
      </c>
      <c r="AO1247" s="10">
        <f t="shared" si="399"/>
        <v>0</v>
      </c>
      <c r="AP1247" s="10">
        <f t="shared" si="400"/>
        <v>0</v>
      </c>
      <c r="AQ1247" s="10">
        <f t="shared" si="401"/>
        <v>0</v>
      </c>
      <c r="AR1247" s="10">
        <f t="shared" si="402"/>
        <v>0</v>
      </c>
      <c r="AS1247" s="10">
        <f t="shared" si="403"/>
        <v>0</v>
      </c>
      <c r="AT1247" s="10">
        <f t="shared" si="404"/>
        <v>0</v>
      </c>
      <c r="AU1247" s="10">
        <f t="shared" si="405"/>
        <v>0</v>
      </c>
      <c r="AV1247" s="10">
        <f t="shared" si="406"/>
        <v>0</v>
      </c>
      <c r="AW1247" s="10">
        <f t="shared" si="407"/>
        <v>0</v>
      </c>
      <c r="AX1247" s="10">
        <f t="shared" si="408"/>
        <v>0</v>
      </c>
      <c r="AY1247" s="10">
        <f t="shared" si="409"/>
        <v>0</v>
      </c>
      <c r="AZ1247" s="10">
        <f t="shared" si="410"/>
        <v>0</v>
      </c>
      <c r="BA1247" s="10">
        <f t="shared" si="411"/>
        <v>0</v>
      </c>
      <c r="BB1247" s="10">
        <f t="shared" si="412"/>
        <v>0</v>
      </c>
      <c r="BC1247" s="10">
        <f t="shared" si="413"/>
        <v>0</v>
      </c>
      <c r="BD1247" s="10">
        <f t="shared" si="414"/>
        <v>0</v>
      </c>
      <c r="BE1247" s="10">
        <f t="shared" si="415"/>
        <v>0</v>
      </c>
      <c r="BF1247" s="10">
        <f t="shared" si="416"/>
        <v>0</v>
      </c>
      <c r="BG1247" s="10">
        <f t="shared" si="417"/>
        <v>0</v>
      </c>
      <c r="BH1247" s="10">
        <f t="shared" si="418"/>
        <v>0</v>
      </c>
    </row>
    <row r="1248" spans="1:60" ht="27.75" customHeight="1">
      <c r="A1248" t="str">
        <f t="shared" si="419"/>
        <v/>
      </c>
      <c r="B1248" s="54"/>
      <c r="C1248" s="55"/>
      <c r="D1248" s="54"/>
      <c r="E1248" s="55"/>
      <c r="F1248" s="31"/>
      <c r="G1248" s="29"/>
      <c r="H1248" s="32"/>
      <c r="I1248" s="32"/>
      <c r="J1248" s="30"/>
      <c r="K1248" s="31"/>
      <c r="L1248" s="33"/>
      <c r="M1248" s="33"/>
      <c r="N1248" s="54"/>
      <c r="O1248" s="56"/>
      <c r="P1248" s="56"/>
      <c r="Q1248" s="57"/>
      <c r="R1248" s="33"/>
      <c r="S1248" s="33"/>
      <c r="T1248" s="40"/>
      <c r="U1248" s="40"/>
      <c r="V1248" s="17"/>
      <c r="W1248" s="17"/>
      <c r="X1248" s="10" t="str">
        <f>IFERROR(VLOOKUP($F1248,PRM!$G$3:$H$5,2,FALSE),"")</f>
        <v/>
      </c>
      <c r="Y1248" s="10" t="str">
        <f>IFERROR(VLOOKUP($G1248,PRM!$I$3:$J$5,2,FALSE),"")</f>
        <v/>
      </c>
      <c r="Z1248" s="10" t="str">
        <f>IFERROR(VLOOKUP($K1248,PRM!$K$3:$L$4,2,FALSE),"")</f>
        <v/>
      </c>
      <c r="AA1248" s="10" t="str">
        <f>IFERROR(VLOOKUP($N1248,PRM!$M$3:$N$50,2,FALSE),"")</f>
        <v/>
      </c>
      <c r="AB1248" s="10" t="str">
        <f>IFERROR(VLOOKUP($Y$3&amp;$R1248,PRM!$Q$3:$R$31,2,FALSE),"")</f>
        <v/>
      </c>
      <c r="AC1248" s="10" t="str">
        <f>IFERROR(VLOOKUP($Y$3&amp;$S1248,PRM!$AH$3:$AI$133,2,FALSE),"")</f>
        <v/>
      </c>
      <c r="AD1248" s="10" t="str">
        <f>IFERROR(VLOOKUP($Y$3&amp;$T1248,PRM!$Y$3:$Z$50,2,FALSE),"")</f>
        <v>1</v>
      </c>
      <c r="AE1248" s="10" t="str">
        <f>IFERROR(VLOOKUP($Y$3&amp;$U1248,PRM!$AD$3:$AE$44,2,FALSE),"")</f>
        <v/>
      </c>
      <c r="AF1248" s="10" t="str">
        <f>IFERROR(VLOOKUP($Y$3&amp;$R1248,PRM!$Q$3:$T$31,3,FALSE),"")</f>
        <v/>
      </c>
      <c r="AG1248" s="10" t="str">
        <f>IFERROR(IF(AF1248=0,0,MATCH($Y$3,PRM!$AF$3:'PRM'!$AF$133,0)),"")</f>
        <v/>
      </c>
      <c r="AH1248" s="10" t="str">
        <f>IF($Y$3="","",(IF(AF1248=0,0,COUNTIF(PRM!$AF$3:'PRM'!$AF$133,$Y$3))))</f>
        <v/>
      </c>
      <c r="AI1248" s="10" t="str">
        <f>IFERROR(VLOOKUP($Y$3&amp;$R1248,PRM!$Q$3:$U$31,4,FALSE),"")</f>
        <v/>
      </c>
      <c r="AJ1248" s="10" t="str">
        <f>IFERROR(IF(AI1248=0,0,MATCH($Y$3,PRM!$V$3:'PRM'!$V$50,0)),"")</f>
        <v/>
      </c>
      <c r="AK1248" s="10" t="str">
        <f>IF($Y$3="","",(IF(AI1248=0,0,COUNTIF(PRM!$V$3:'PRM'!$V$50,$Y$3))))</f>
        <v/>
      </c>
      <c r="AL1248" s="10" t="str">
        <f>IFERROR(VLOOKUP($Y$3&amp;$R1248,PRM!$Q$3:$U$31,5,FALSE),"")</f>
        <v/>
      </c>
      <c r="AM1248" s="10" t="str">
        <f>IFERROR(IF(AL1248=0,0,MATCH($Y$3,PRM!$AA$3:'PRM'!$AA$94,0)),"")</f>
        <v/>
      </c>
      <c r="AN1248" s="10" t="str">
        <f>IF($Y$3="","",IF(AL1248=0,0,COUNTIF(PRM!$AA$3:'PRM'!$AA$94,$Y$3)))</f>
        <v/>
      </c>
      <c r="AO1248" s="10">
        <f t="shared" si="399"/>
        <v>0</v>
      </c>
      <c r="AP1248" s="10">
        <f t="shared" si="400"/>
        <v>0</v>
      </c>
      <c r="AQ1248" s="10">
        <f t="shared" si="401"/>
        <v>0</v>
      </c>
      <c r="AR1248" s="10">
        <f t="shared" si="402"/>
        <v>0</v>
      </c>
      <c r="AS1248" s="10">
        <f t="shared" si="403"/>
        <v>0</v>
      </c>
      <c r="AT1248" s="10">
        <f t="shared" si="404"/>
        <v>0</v>
      </c>
      <c r="AU1248" s="10">
        <f t="shared" si="405"/>
        <v>0</v>
      </c>
      <c r="AV1248" s="10">
        <f t="shared" si="406"/>
        <v>0</v>
      </c>
      <c r="AW1248" s="10">
        <f t="shared" si="407"/>
        <v>0</v>
      </c>
      <c r="AX1248" s="10">
        <f t="shared" si="408"/>
        <v>0</v>
      </c>
      <c r="AY1248" s="10">
        <f t="shared" si="409"/>
        <v>0</v>
      </c>
      <c r="AZ1248" s="10">
        <f t="shared" si="410"/>
        <v>0</v>
      </c>
      <c r="BA1248" s="10">
        <f t="shared" si="411"/>
        <v>0</v>
      </c>
      <c r="BB1248" s="10">
        <f t="shared" si="412"/>
        <v>0</v>
      </c>
      <c r="BC1248" s="10">
        <f t="shared" si="413"/>
        <v>0</v>
      </c>
      <c r="BD1248" s="10">
        <f t="shared" si="414"/>
        <v>0</v>
      </c>
      <c r="BE1248" s="10">
        <f t="shared" si="415"/>
        <v>0</v>
      </c>
      <c r="BF1248" s="10">
        <f t="shared" si="416"/>
        <v>0</v>
      </c>
      <c r="BG1248" s="10">
        <f t="shared" si="417"/>
        <v>0</v>
      </c>
      <c r="BH1248" s="10">
        <f t="shared" si="418"/>
        <v>0</v>
      </c>
    </row>
    <row r="1249" spans="1:60" ht="27.75" customHeight="1">
      <c r="A1249" t="str">
        <f t="shared" si="419"/>
        <v/>
      </c>
      <c r="B1249" s="54"/>
      <c r="C1249" s="55"/>
      <c r="D1249" s="54"/>
      <c r="E1249" s="55"/>
      <c r="F1249" s="31"/>
      <c r="G1249" s="29"/>
      <c r="H1249" s="32"/>
      <c r="I1249" s="32"/>
      <c r="J1249" s="30"/>
      <c r="K1249" s="31"/>
      <c r="L1249" s="33"/>
      <c r="M1249" s="33"/>
      <c r="N1249" s="54"/>
      <c r="O1249" s="56"/>
      <c r="P1249" s="56"/>
      <c r="Q1249" s="57"/>
      <c r="R1249" s="33"/>
      <c r="S1249" s="33"/>
      <c r="T1249" s="40"/>
      <c r="U1249" s="40"/>
      <c r="V1249" s="17"/>
      <c r="W1249" s="17"/>
      <c r="X1249" s="10" t="str">
        <f>IFERROR(VLOOKUP($F1249,PRM!$G$3:$H$5,2,FALSE),"")</f>
        <v/>
      </c>
      <c r="Y1249" s="10" t="str">
        <f>IFERROR(VLOOKUP($G1249,PRM!$I$3:$J$5,2,FALSE),"")</f>
        <v/>
      </c>
      <c r="Z1249" s="10" t="str">
        <f>IFERROR(VLOOKUP($K1249,PRM!$K$3:$L$4,2,FALSE),"")</f>
        <v/>
      </c>
      <c r="AA1249" s="10" t="str">
        <f>IFERROR(VLOOKUP($N1249,PRM!$M$3:$N$50,2,FALSE),"")</f>
        <v/>
      </c>
      <c r="AB1249" s="10" t="str">
        <f>IFERROR(VLOOKUP($Y$3&amp;$R1249,PRM!$Q$3:$R$31,2,FALSE),"")</f>
        <v/>
      </c>
      <c r="AC1249" s="10" t="str">
        <f>IFERROR(VLOOKUP($Y$3&amp;$S1249,PRM!$AH$3:$AI$133,2,FALSE),"")</f>
        <v/>
      </c>
      <c r="AD1249" s="10" t="str">
        <f>IFERROR(VLOOKUP($Y$3&amp;$T1249,PRM!$Y$3:$Z$50,2,FALSE),"")</f>
        <v>1</v>
      </c>
      <c r="AE1249" s="10" t="str">
        <f>IFERROR(VLOOKUP($Y$3&amp;$U1249,PRM!$AD$3:$AE$44,2,FALSE),"")</f>
        <v/>
      </c>
      <c r="AF1249" s="10" t="str">
        <f>IFERROR(VLOOKUP($Y$3&amp;$R1249,PRM!$Q$3:$T$31,3,FALSE),"")</f>
        <v/>
      </c>
      <c r="AG1249" s="10" t="str">
        <f>IFERROR(IF(AF1249=0,0,MATCH($Y$3,PRM!$AF$3:'PRM'!$AF$133,0)),"")</f>
        <v/>
      </c>
      <c r="AH1249" s="10" t="str">
        <f>IF($Y$3="","",(IF(AF1249=0,0,COUNTIF(PRM!$AF$3:'PRM'!$AF$133,$Y$3))))</f>
        <v/>
      </c>
      <c r="AI1249" s="10" t="str">
        <f>IFERROR(VLOOKUP($Y$3&amp;$R1249,PRM!$Q$3:$U$31,4,FALSE),"")</f>
        <v/>
      </c>
      <c r="AJ1249" s="10" t="str">
        <f>IFERROR(IF(AI1249=0,0,MATCH($Y$3,PRM!$V$3:'PRM'!$V$50,0)),"")</f>
        <v/>
      </c>
      <c r="AK1249" s="10" t="str">
        <f>IF($Y$3="","",(IF(AI1249=0,0,COUNTIF(PRM!$V$3:'PRM'!$V$50,$Y$3))))</f>
        <v/>
      </c>
      <c r="AL1249" s="10" t="str">
        <f>IFERROR(VLOOKUP($Y$3&amp;$R1249,PRM!$Q$3:$U$31,5,FALSE),"")</f>
        <v/>
      </c>
      <c r="AM1249" s="10" t="str">
        <f>IFERROR(IF(AL1249=0,0,MATCH($Y$3,PRM!$AA$3:'PRM'!$AA$94,0)),"")</f>
        <v/>
      </c>
      <c r="AN1249" s="10" t="str">
        <f>IF($Y$3="","",IF(AL1249=0,0,COUNTIF(PRM!$AA$3:'PRM'!$AA$94,$Y$3)))</f>
        <v/>
      </c>
      <c r="AO1249" s="10">
        <f t="shared" si="399"/>
        <v>0</v>
      </c>
      <c r="AP1249" s="10">
        <f t="shared" si="400"/>
        <v>0</v>
      </c>
      <c r="AQ1249" s="10">
        <f t="shared" si="401"/>
        <v>0</v>
      </c>
      <c r="AR1249" s="10">
        <f t="shared" si="402"/>
        <v>0</v>
      </c>
      <c r="AS1249" s="10">
        <f t="shared" si="403"/>
        <v>0</v>
      </c>
      <c r="AT1249" s="10">
        <f t="shared" si="404"/>
        <v>0</v>
      </c>
      <c r="AU1249" s="10">
        <f t="shared" si="405"/>
        <v>0</v>
      </c>
      <c r="AV1249" s="10">
        <f t="shared" si="406"/>
        <v>0</v>
      </c>
      <c r="AW1249" s="10">
        <f t="shared" si="407"/>
        <v>0</v>
      </c>
      <c r="AX1249" s="10">
        <f t="shared" si="408"/>
        <v>0</v>
      </c>
      <c r="AY1249" s="10">
        <f t="shared" si="409"/>
        <v>0</v>
      </c>
      <c r="AZ1249" s="10">
        <f t="shared" si="410"/>
        <v>0</v>
      </c>
      <c r="BA1249" s="10">
        <f t="shared" si="411"/>
        <v>0</v>
      </c>
      <c r="BB1249" s="10">
        <f t="shared" si="412"/>
        <v>0</v>
      </c>
      <c r="BC1249" s="10">
        <f t="shared" si="413"/>
        <v>0</v>
      </c>
      <c r="BD1249" s="10">
        <f t="shared" si="414"/>
        <v>0</v>
      </c>
      <c r="BE1249" s="10">
        <f t="shared" si="415"/>
        <v>0</v>
      </c>
      <c r="BF1249" s="10">
        <f t="shared" si="416"/>
        <v>0</v>
      </c>
      <c r="BG1249" s="10">
        <f t="shared" si="417"/>
        <v>0</v>
      </c>
      <c r="BH1249" s="10">
        <f t="shared" si="418"/>
        <v>0</v>
      </c>
    </row>
    <row r="1250" spans="1:60" ht="27.75" customHeight="1">
      <c r="A1250" t="str">
        <f t="shared" si="419"/>
        <v/>
      </c>
      <c r="B1250" s="54"/>
      <c r="C1250" s="55"/>
      <c r="D1250" s="54"/>
      <c r="E1250" s="55"/>
      <c r="F1250" s="31"/>
      <c r="G1250" s="29"/>
      <c r="H1250" s="32"/>
      <c r="I1250" s="32"/>
      <c r="J1250" s="30"/>
      <c r="K1250" s="31"/>
      <c r="L1250" s="33"/>
      <c r="M1250" s="33"/>
      <c r="N1250" s="54"/>
      <c r="O1250" s="56"/>
      <c r="P1250" s="56"/>
      <c r="Q1250" s="57"/>
      <c r="R1250" s="33"/>
      <c r="S1250" s="33"/>
      <c r="T1250" s="40"/>
      <c r="U1250" s="40"/>
      <c r="V1250" s="17"/>
      <c r="W1250" s="17"/>
      <c r="X1250" s="10" t="str">
        <f>IFERROR(VLOOKUP($F1250,PRM!$G$3:$H$5,2,FALSE),"")</f>
        <v/>
      </c>
      <c r="Y1250" s="10" t="str">
        <f>IFERROR(VLOOKUP($G1250,PRM!$I$3:$J$5,2,FALSE),"")</f>
        <v/>
      </c>
      <c r="Z1250" s="10" t="str">
        <f>IFERROR(VLOOKUP($K1250,PRM!$K$3:$L$4,2,FALSE),"")</f>
        <v/>
      </c>
      <c r="AA1250" s="10" t="str">
        <f>IFERROR(VLOOKUP($N1250,PRM!$M$3:$N$50,2,FALSE),"")</f>
        <v/>
      </c>
      <c r="AB1250" s="10" t="str">
        <f>IFERROR(VLOOKUP($Y$3&amp;$R1250,PRM!$Q$3:$R$31,2,FALSE),"")</f>
        <v/>
      </c>
      <c r="AC1250" s="10" t="str">
        <f>IFERROR(VLOOKUP($Y$3&amp;$S1250,PRM!$AH$3:$AI$133,2,FALSE),"")</f>
        <v/>
      </c>
      <c r="AD1250" s="10" t="str">
        <f>IFERROR(VLOOKUP($Y$3&amp;$T1250,PRM!$Y$3:$Z$50,2,FALSE),"")</f>
        <v>1</v>
      </c>
      <c r="AE1250" s="10" t="str">
        <f>IFERROR(VLOOKUP($Y$3&amp;$U1250,PRM!$AD$3:$AE$44,2,FALSE),"")</f>
        <v/>
      </c>
      <c r="AF1250" s="10" t="str">
        <f>IFERROR(VLOOKUP($Y$3&amp;$R1250,PRM!$Q$3:$T$31,3,FALSE),"")</f>
        <v/>
      </c>
      <c r="AG1250" s="10" t="str">
        <f>IFERROR(IF(AF1250=0,0,MATCH($Y$3,PRM!$AF$3:'PRM'!$AF$133,0)),"")</f>
        <v/>
      </c>
      <c r="AH1250" s="10" t="str">
        <f>IF($Y$3="","",(IF(AF1250=0,0,COUNTIF(PRM!$AF$3:'PRM'!$AF$133,$Y$3))))</f>
        <v/>
      </c>
      <c r="AI1250" s="10" t="str">
        <f>IFERROR(VLOOKUP($Y$3&amp;$R1250,PRM!$Q$3:$U$31,4,FALSE),"")</f>
        <v/>
      </c>
      <c r="AJ1250" s="10" t="str">
        <f>IFERROR(IF(AI1250=0,0,MATCH($Y$3,PRM!$V$3:'PRM'!$V$50,0)),"")</f>
        <v/>
      </c>
      <c r="AK1250" s="10" t="str">
        <f>IF($Y$3="","",(IF(AI1250=0,0,COUNTIF(PRM!$V$3:'PRM'!$V$50,$Y$3))))</f>
        <v/>
      </c>
      <c r="AL1250" s="10" t="str">
        <f>IFERROR(VLOOKUP($Y$3&amp;$R1250,PRM!$Q$3:$U$31,5,FALSE),"")</f>
        <v/>
      </c>
      <c r="AM1250" s="10" t="str">
        <f>IFERROR(IF(AL1250=0,0,MATCH($Y$3,PRM!$AA$3:'PRM'!$AA$94,0)),"")</f>
        <v/>
      </c>
      <c r="AN1250" s="10" t="str">
        <f>IF($Y$3="","",IF(AL1250=0,0,COUNTIF(PRM!$AA$3:'PRM'!$AA$94,$Y$3)))</f>
        <v/>
      </c>
      <c r="AO1250" s="10">
        <f t="shared" si="399"/>
        <v>0</v>
      </c>
      <c r="AP1250" s="10">
        <f t="shared" si="400"/>
        <v>0</v>
      </c>
      <c r="AQ1250" s="10">
        <f t="shared" si="401"/>
        <v>0</v>
      </c>
      <c r="AR1250" s="10">
        <f t="shared" si="402"/>
        <v>0</v>
      </c>
      <c r="AS1250" s="10">
        <f t="shared" si="403"/>
        <v>0</v>
      </c>
      <c r="AT1250" s="10">
        <f t="shared" si="404"/>
        <v>0</v>
      </c>
      <c r="AU1250" s="10">
        <f t="shared" si="405"/>
        <v>0</v>
      </c>
      <c r="AV1250" s="10">
        <f t="shared" si="406"/>
        <v>0</v>
      </c>
      <c r="AW1250" s="10">
        <f t="shared" si="407"/>
        <v>0</v>
      </c>
      <c r="AX1250" s="10">
        <f t="shared" si="408"/>
        <v>0</v>
      </c>
      <c r="AY1250" s="10">
        <f t="shared" si="409"/>
        <v>0</v>
      </c>
      <c r="AZ1250" s="10">
        <f t="shared" si="410"/>
        <v>0</v>
      </c>
      <c r="BA1250" s="10">
        <f t="shared" si="411"/>
        <v>0</v>
      </c>
      <c r="BB1250" s="10">
        <f t="shared" si="412"/>
        <v>0</v>
      </c>
      <c r="BC1250" s="10">
        <f t="shared" si="413"/>
        <v>0</v>
      </c>
      <c r="BD1250" s="10">
        <f t="shared" si="414"/>
        <v>0</v>
      </c>
      <c r="BE1250" s="10">
        <f t="shared" si="415"/>
        <v>0</v>
      </c>
      <c r="BF1250" s="10">
        <f t="shared" si="416"/>
        <v>0</v>
      </c>
      <c r="BG1250" s="10">
        <f t="shared" si="417"/>
        <v>0</v>
      </c>
      <c r="BH1250" s="10">
        <f t="shared" si="418"/>
        <v>0</v>
      </c>
    </row>
    <row r="1251" spans="1:60" ht="27.75" customHeight="1">
      <c r="A1251" t="str">
        <f t="shared" si="419"/>
        <v/>
      </c>
      <c r="B1251" s="54"/>
      <c r="C1251" s="55"/>
      <c r="D1251" s="54"/>
      <c r="E1251" s="55"/>
      <c r="F1251" s="31"/>
      <c r="G1251" s="29"/>
      <c r="H1251" s="32"/>
      <c r="I1251" s="32"/>
      <c r="J1251" s="30"/>
      <c r="K1251" s="31"/>
      <c r="L1251" s="33"/>
      <c r="M1251" s="33"/>
      <c r="N1251" s="54"/>
      <c r="O1251" s="56"/>
      <c r="P1251" s="56"/>
      <c r="Q1251" s="57"/>
      <c r="R1251" s="33"/>
      <c r="S1251" s="33"/>
      <c r="T1251" s="40"/>
      <c r="U1251" s="40"/>
      <c r="V1251" s="17"/>
      <c r="W1251" s="17"/>
      <c r="X1251" s="10" t="str">
        <f>IFERROR(VLOOKUP($F1251,PRM!$G$3:$H$5,2,FALSE),"")</f>
        <v/>
      </c>
      <c r="Y1251" s="10" t="str">
        <f>IFERROR(VLOOKUP($G1251,PRM!$I$3:$J$5,2,FALSE),"")</f>
        <v/>
      </c>
      <c r="Z1251" s="10" t="str">
        <f>IFERROR(VLOOKUP($K1251,PRM!$K$3:$L$4,2,FALSE),"")</f>
        <v/>
      </c>
      <c r="AA1251" s="10" t="str">
        <f>IFERROR(VLOOKUP($N1251,PRM!$M$3:$N$50,2,FALSE),"")</f>
        <v/>
      </c>
      <c r="AB1251" s="10" t="str">
        <f>IFERROR(VLOOKUP($Y$3&amp;$R1251,PRM!$Q$3:$R$31,2,FALSE),"")</f>
        <v/>
      </c>
      <c r="AC1251" s="10" t="str">
        <f>IFERROR(VLOOKUP($Y$3&amp;$S1251,PRM!$AH$3:$AI$133,2,FALSE),"")</f>
        <v/>
      </c>
      <c r="AD1251" s="10" t="str">
        <f>IFERROR(VLOOKUP($Y$3&amp;$T1251,PRM!$Y$3:$Z$50,2,FALSE),"")</f>
        <v>1</v>
      </c>
      <c r="AE1251" s="10" t="str">
        <f>IFERROR(VLOOKUP($Y$3&amp;$U1251,PRM!$AD$3:$AE$44,2,FALSE),"")</f>
        <v/>
      </c>
      <c r="AF1251" s="10" t="str">
        <f>IFERROR(VLOOKUP($Y$3&amp;$R1251,PRM!$Q$3:$T$31,3,FALSE),"")</f>
        <v/>
      </c>
      <c r="AG1251" s="10" t="str">
        <f>IFERROR(IF(AF1251=0,0,MATCH($Y$3,PRM!$AF$3:'PRM'!$AF$133,0)),"")</f>
        <v/>
      </c>
      <c r="AH1251" s="10" t="str">
        <f>IF($Y$3="","",(IF(AF1251=0,0,COUNTIF(PRM!$AF$3:'PRM'!$AF$133,$Y$3))))</f>
        <v/>
      </c>
      <c r="AI1251" s="10" t="str">
        <f>IFERROR(VLOOKUP($Y$3&amp;$R1251,PRM!$Q$3:$U$31,4,FALSE),"")</f>
        <v/>
      </c>
      <c r="AJ1251" s="10" t="str">
        <f>IFERROR(IF(AI1251=0,0,MATCH($Y$3,PRM!$V$3:'PRM'!$V$50,0)),"")</f>
        <v/>
      </c>
      <c r="AK1251" s="10" t="str">
        <f>IF($Y$3="","",(IF(AI1251=0,0,COUNTIF(PRM!$V$3:'PRM'!$V$50,$Y$3))))</f>
        <v/>
      </c>
      <c r="AL1251" s="10" t="str">
        <f>IFERROR(VLOOKUP($Y$3&amp;$R1251,PRM!$Q$3:$U$31,5,FALSE),"")</f>
        <v/>
      </c>
      <c r="AM1251" s="10" t="str">
        <f>IFERROR(IF(AL1251=0,0,MATCH($Y$3,PRM!$AA$3:'PRM'!$AA$94,0)),"")</f>
        <v/>
      </c>
      <c r="AN1251" s="10" t="str">
        <f>IF($Y$3="","",IF(AL1251=0,0,COUNTIF(PRM!$AA$3:'PRM'!$AA$94,$Y$3)))</f>
        <v/>
      </c>
      <c r="AO1251" s="10">
        <f t="shared" si="399"/>
        <v>0</v>
      </c>
      <c r="AP1251" s="10">
        <f t="shared" si="400"/>
        <v>0</v>
      </c>
      <c r="AQ1251" s="10">
        <f t="shared" si="401"/>
        <v>0</v>
      </c>
      <c r="AR1251" s="10">
        <f t="shared" si="402"/>
        <v>0</v>
      </c>
      <c r="AS1251" s="10">
        <f t="shared" si="403"/>
        <v>0</v>
      </c>
      <c r="AT1251" s="10">
        <f t="shared" si="404"/>
        <v>0</v>
      </c>
      <c r="AU1251" s="10">
        <f t="shared" si="405"/>
        <v>0</v>
      </c>
      <c r="AV1251" s="10">
        <f t="shared" si="406"/>
        <v>0</v>
      </c>
      <c r="AW1251" s="10">
        <f t="shared" si="407"/>
        <v>0</v>
      </c>
      <c r="AX1251" s="10">
        <f t="shared" si="408"/>
        <v>0</v>
      </c>
      <c r="AY1251" s="10">
        <f t="shared" si="409"/>
        <v>0</v>
      </c>
      <c r="AZ1251" s="10">
        <f t="shared" si="410"/>
        <v>0</v>
      </c>
      <c r="BA1251" s="10">
        <f t="shared" si="411"/>
        <v>0</v>
      </c>
      <c r="BB1251" s="10">
        <f t="shared" si="412"/>
        <v>0</v>
      </c>
      <c r="BC1251" s="10">
        <f t="shared" si="413"/>
        <v>0</v>
      </c>
      <c r="BD1251" s="10">
        <f t="shared" si="414"/>
        <v>0</v>
      </c>
      <c r="BE1251" s="10">
        <f t="shared" si="415"/>
        <v>0</v>
      </c>
      <c r="BF1251" s="10">
        <f t="shared" si="416"/>
        <v>0</v>
      </c>
      <c r="BG1251" s="10">
        <f t="shared" si="417"/>
        <v>0</v>
      </c>
      <c r="BH1251" s="10">
        <f t="shared" si="418"/>
        <v>0</v>
      </c>
    </row>
    <row r="1252" spans="1:60" ht="27.75" customHeight="1">
      <c r="A1252" t="str">
        <f t="shared" si="419"/>
        <v/>
      </c>
      <c r="B1252" s="54"/>
      <c r="C1252" s="55"/>
      <c r="D1252" s="54"/>
      <c r="E1252" s="55"/>
      <c r="F1252" s="31"/>
      <c r="G1252" s="29"/>
      <c r="H1252" s="32"/>
      <c r="I1252" s="32"/>
      <c r="J1252" s="30"/>
      <c r="K1252" s="31"/>
      <c r="L1252" s="33"/>
      <c r="M1252" s="33"/>
      <c r="N1252" s="54"/>
      <c r="O1252" s="56"/>
      <c r="P1252" s="56"/>
      <c r="Q1252" s="57"/>
      <c r="R1252" s="33"/>
      <c r="S1252" s="33"/>
      <c r="T1252" s="40"/>
      <c r="U1252" s="40"/>
      <c r="V1252" s="17"/>
      <c r="W1252" s="17"/>
      <c r="X1252" s="10" t="str">
        <f>IFERROR(VLOOKUP($F1252,PRM!$G$3:$H$5,2,FALSE),"")</f>
        <v/>
      </c>
      <c r="Y1252" s="10" t="str">
        <f>IFERROR(VLOOKUP($G1252,PRM!$I$3:$J$5,2,FALSE),"")</f>
        <v/>
      </c>
      <c r="Z1252" s="10" t="str">
        <f>IFERROR(VLOOKUP($K1252,PRM!$K$3:$L$4,2,FALSE),"")</f>
        <v/>
      </c>
      <c r="AA1252" s="10" t="str">
        <f>IFERROR(VLOOKUP($N1252,PRM!$M$3:$N$50,2,FALSE),"")</f>
        <v/>
      </c>
      <c r="AB1252" s="10" t="str">
        <f>IFERROR(VLOOKUP($Y$3&amp;$R1252,PRM!$Q$3:$R$31,2,FALSE),"")</f>
        <v/>
      </c>
      <c r="AC1252" s="10" t="str">
        <f>IFERROR(VLOOKUP($Y$3&amp;$S1252,PRM!$AH$3:$AI$133,2,FALSE),"")</f>
        <v/>
      </c>
      <c r="AD1252" s="10" t="str">
        <f>IFERROR(VLOOKUP($Y$3&amp;$T1252,PRM!$Y$3:$Z$50,2,FALSE),"")</f>
        <v>1</v>
      </c>
      <c r="AE1252" s="10" t="str">
        <f>IFERROR(VLOOKUP($Y$3&amp;$U1252,PRM!$AD$3:$AE$44,2,FALSE),"")</f>
        <v/>
      </c>
      <c r="AF1252" s="10" t="str">
        <f>IFERROR(VLOOKUP($Y$3&amp;$R1252,PRM!$Q$3:$T$31,3,FALSE),"")</f>
        <v/>
      </c>
      <c r="AG1252" s="10" t="str">
        <f>IFERROR(IF(AF1252=0,0,MATCH($Y$3,PRM!$AF$3:'PRM'!$AF$133,0)),"")</f>
        <v/>
      </c>
      <c r="AH1252" s="10" t="str">
        <f>IF($Y$3="","",(IF(AF1252=0,0,COUNTIF(PRM!$AF$3:'PRM'!$AF$133,$Y$3))))</f>
        <v/>
      </c>
      <c r="AI1252" s="10" t="str">
        <f>IFERROR(VLOOKUP($Y$3&amp;$R1252,PRM!$Q$3:$U$31,4,FALSE),"")</f>
        <v/>
      </c>
      <c r="AJ1252" s="10" t="str">
        <f>IFERROR(IF(AI1252=0,0,MATCH($Y$3,PRM!$V$3:'PRM'!$V$50,0)),"")</f>
        <v/>
      </c>
      <c r="AK1252" s="10" t="str">
        <f>IF($Y$3="","",(IF(AI1252=0,0,COUNTIF(PRM!$V$3:'PRM'!$V$50,$Y$3))))</f>
        <v/>
      </c>
      <c r="AL1252" s="10" t="str">
        <f>IFERROR(VLOOKUP($Y$3&amp;$R1252,PRM!$Q$3:$U$31,5,FALSE),"")</f>
        <v/>
      </c>
      <c r="AM1252" s="10" t="str">
        <f>IFERROR(IF(AL1252=0,0,MATCH($Y$3,PRM!$AA$3:'PRM'!$AA$94,0)),"")</f>
        <v/>
      </c>
      <c r="AN1252" s="10" t="str">
        <f>IF($Y$3="","",IF(AL1252=0,0,COUNTIF(PRM!$AA$3:'PRM'!$AA$94,$Y$3)))</f>
        <v/>
      </c>
      <c r="AO1252" s="10">
        <f t="shared" si="399"/>
        <v>0</v>
      </c>
      <c r="AP1252" s="10">
        <f t="shared" si="400"/>
        <v>0</v>
      </c>
      <c r="AQ1252" s="10">
        <f t="shared" si="401"/>
        <v>0</v>
      </c>
      <c r="AR1252" s="10">
        <f t="shared" si="402"/>
        <v>0</v>
      </c>
      <c r="AS1252" s="10">
        <f t="shared" si="403"/>
        <v>0</v>
      </c>
      <c r="AT1252" s="10">
        <f t="shared" si="404"/>
        <v>0</v>
      </c>
      <c r="AU1252" s="10">
        <f t="shared" si="405"/>
        <v>0</v>
      </c>
      <c r="AV1252" s="10">
        <f t="shared" si="406"/>
        <v>0</v>
      </c>
      <c r="AW1252" s="10">
        <f t="shared" si="407"/>
        <v>0</v>
      </c>
      <c r="AX1252" s="10">
        <f t="shared" si="408"/>
        <v>0</v>
      </c>
      <c r="AY1252" s="10">
        <f t="shared" si="409"/>
        <v>0</v>
      </c>
      <c r="AZ1252" s="10">
        <f t="shared" si="410"/>
        <v>0</v>
      </c>
      <c r="BA1252" s="10">
        <f t="shared" si="411"/>
        <v>0</v>
      </c>
      <c r="BB1252" s="10">
        <f t="shared" si="412"/>
        <v>0</v>
      </c>
      <c r="BC1252" s="10">
        <f t="shared" si="413"/>
        <v>0</v>
      </c>
      <c r="BD1252" s="10">
        <f t="shared" si="414"/>
        <v>0</v>
      </c>
      <c r="BE1252" s="10">
        <f t="shared" si="415"/>
        <v>0</v>
      </c>
      <c r="BF1252" s="10">
        <f t="shared" si="416"/>
        <v>0</v>
      </c>
      <c r="BG1252" s="10">
        <f t="shared" si="417"/>
        <v>0</v>
      </c>
      <c r="BH1252" s="10">
        <f t="shared" si="418"/>
        <v>0</v>
      </c>
    </row>
    <row r="1253" spans="1:60" ht="27.75" customHeight="1">
      <c r="A1253" t="str">
        <f t="shared" si="419"/>
        <v/>
      </c>
      <c r="B1253" s="54"/>
      <c r="C1253" s="55"/>
      <c r="D1253" s="54"/>
      <c r="E1253" s="55"/>
      <c r="F1253" s="31"/>
      <c r="G1253" s="29"/>
      <c r="H1253" s="32"/>
      <c r="I1253" s="32"/>
      <c r="J1253" s="30"/>
      <c r="K1253" s="31"/>
      <c r="L1253" s="33"/>
      <c r="M1253" s="33"/>
      <c r="N1253" s="54"/>
      <c r="O1253" s="56"/>
      <c r="P1253" s="56"/>
      <c r="Q1253" s="57"/>
      <c r="R1253" s="33"/>
      <c r="S1253" s="33"/>
      <c r="T1253" s="40"/>
      <c r="U1253" s="40"/>
      <c r="V1253" s="17"/>
      <c r="W1253" s="17"/>
      <c r="X1253" s="10" t="str">
        <f>IFERROR(VLOOKUP($F1253,PRM!$G$3:$H$5,2,FALSE),"")</f>
        <v/>
      </c>
      <c r="Y1253" s="10" t="str">
        <f>IFERROR(VLOOKUP($G1253,PRM!$I$3:$J$5,2,FALSE),"")</f>
        <v/>
      </c>
      <c r="Z1253" s="10" t="str">
        <f>IFERROR(VLOOKUP($K1253,PRM!$K$3:$L$4,2,FALSE),"")</f>
        <v/>
      </c>
      <c r="AA1253" s="10" t="str">
        <f>IFERROR(VLOOKUP($N1253,PRM!$M$3:$N$50,2,FALSE),"")</f>
        <v/>
      </c>
      <c r="AB1253" s="10" t="str">
        <f>IFERROR(VLOOKUP($Y$3&amp;$R1253,PRM!$Q$3:$R$31,2,FALSE),"")</f>
        <v/>
      </c>
      <c r="AC1253" s="10" t="str">
        <f>IFERROR(VLOOKUP($Y$3&amp;$S1253,PRM!$AH$3:$AI$133,2,FALSE),"")</f>
        <v/>
      </c>
      <c r="AD1253" s="10" t="str">
        <f>IFERROR(VLOOKUP($Y$3&amp;$T1253,PRM!$Y$3:$Z$50,2,FALSE),"")</f>
        <v>1</v>
      </c>
      <c r="AE1253" s="10" t="str">
        <f>IFERROR(VLOOKUP($Y$3&amp;$U1253,PRM!$AD$3:$AE$44,2,FALSE),"")</f>
        <v/>
      </c>
      <c r="AF1253" s="10" t="str">
        <f>IFERROR(VLOOKUP($Y$3&amp;$R1253,PRM!$Q$3:$T$31,3,FALSE),"")</f>
        <v/>
      </c>
      <c r="AG1253" s="10" t="str">
        <f>IFERROR(IF(AF1253=0,0,MATCH($Y$3,PRM!$AF$3:'PRM'!$AF$133,0)),"")</f>
        <v/>
      </c>
      <c r="AH1253" s="10" t="str">
        <f>IF($Y$3="","",(IF(AF1253=0,0,COUNTIF(PRM!$AF$3:'PRM'!$AF$133,$Y$3))))</f>
        <v/>
      </c>
      <c r="AI1253" s="10" t="str">
        <f>IFERROR(VLOOKUP($Y$3&amp;$R1253,PRM!$Q$3:$U$31,4,FALSE),"")</f>
        <v/>
      </c>
      <c r="AJ1253" s="10" t="str">
        <f>IFERROR(IF(AI1253=0,0,MATCH($Y$3,PRM!$V$3:'PRM'!$V$50,0)),"")</f>
        <v/>
      </c>
      <c r="AK1253" s="10" t="str">
        <f>IF($Y$3="","",(IF(AI1253=0,0,COUNTIF(PRM!$V$3:'PRM'!$V$50,$Y$3))))</f>
        <v/>
      </c>
      <c r="AL1253" s="10" t="str">
        <f>IFERROR(VLOOKUP($Y$3&amp;$R1253,PRM!$Q$3:$U$31,5,FALSE),"")</f>
        <v/>
      </c>
      <c r="AM1253" s="10" t="str">
        <f>IFERROR(IF(AL1253=0,0,MATCH($Y$3,PRM!$AA$3:'PRM'!$AA$94,0)),"")</f>
        <v/>
      </c>
      <c r="AN1253" s="10" t="str">
        <f>IF($Y$3="","",IF(AL1253=0,0,COUNTIF(PRM!$AA$3:'PRM'!$AA$94,$Y$3)))</f>
        <v/>
      </c>
      <c r="AO1253" s="10">
        <f t="shared" si="399"/>
        <v>0</v>
      </c>
      <c r="AP1253" s="10">
        <f t="shared" si="400"/>
        <v>0</v>
      </c>
      <c r="AQ1253" s="10">
        <f t="shared" si="401"/>
        <v>0</v>
      </c>
      <c r="AR1253" s="10">
        <f t="shared" si="402"/>
        <v>0</v>
      </c>
      <c r="AS1253" s="10">
        <f t="shared" si="403"/>
        <v>0</v>
      </c>
      <c r="AT1253" s="10">
        <f t="shared" si="404"/>
        <v>0</v>
      </c>
      <c r="AU1253" s="10">
        <f t="shared" si="405"/>
        <v>0</v>
      </c>
      <c r="AV1253" s="10">
        <f t="shared" si="406"/>
        <v>0</v>
      </c>
      <c r="AW1253" s="10">
        <f t="shared" si="407"/>
        <v>0</v>
      </c>
      <c r="AX1253" s="10">
        <f t="shared" si="408"/>
        <v>0</v>
      </c>
      <c r="AY1253" s="10">
        <f t="shared" si="409"/>
        <v>0</v>
      </c>
      <c r="AZ1253" s="10">
        <f t="shared" si="410"/>
        <v>0</v>
      </c>
      <c r="BA1253" s="10">
        <f t="shared" si="411"/>
        <v>0</v>
      </c>
      <c r="BB1253" s="10">
        <f t="shared" si="412"/>
        <v>0</v>
      </c>
      <c r="BC1253" s="10">
        <f t="shared" si="413"/>
        <v>0</v>
      </c>
      <c r="BD1253" s="10">
        <f t="shared" si="414"/>
        <v>0</v>
      </c>
      <c r="BE1253" s="10">
        <f t="shared" si="415"/>
        <v>0</v>
      </c>
      <c r="BF1253" s="10">
        <f t="shared" si="416"/>
        <v>0</v>
      </c>
      <c r="BG1253" s="10">
        <f t="shared" si="417"/>
        <v>0</v>
      </c>
      <c r="BH1253" s="10">
        <f t="shared" si="418"/>
        <v>0</v>
      </c>
    </row>
    <row r="1254" spans="1:60" ht="27.75" customHeight="1">
      <c r="A1254" t="str">
        <f t="shared" si="419"/>
        <v/>
      </c>
      <c r="B1254" s="54"/>
      <c r="C1254" s="55"/>
      <c r="D1254" s="54"/>
      <c r="E1254" s="55"/>
      <c r="F1254" s="31"/>
      <c r="G1254" s="29"/>
      <c r="H1254" s="32"/>
      <c r="I1254" s="32"/>
      <c r="J1254" s="30"/>
      <c r="K1254" s="31"/>
      <c r="L1254" s="33"/>
      <c r="M1254" s="33"/>
      <c r="N1254" s="54"/>
      <c r="O1254" s="56"/>
      <c r="P1254" s="56"/>
      <c r="Q1254" s="57"/>
      <c r="R1254" s="33"/>
      <c r="S1254" s="33"/>
      <c r="T1254" s="40"/>
      <c r="U1254" s="40"/>
      <c r="V1254" s="17"/>
      <c r="W1254" s="17"/>
      <c r="X1254" s="10" t="str">
        <f>IFERROR(VLOOKUP($F1254,PRM!$G$3:$H$5,2,FALSE),"")</f>
        <v/>
      </c>
      <c r="Y1254" s="10" t="str">
        <f>IFERROR(VLOOKUP($G1254,PRM!$I$3:$J$5,2,FALSE),"")</f>
        <v/>
      </c>
      <c r="Z1254" s="10" t="str">
        <f>IFERROR(VLOOKUP($K1254,PRM!$K$3:$L$4,2,FALSE),"")</f>
        <v/>
      </c>
      <c r="AA1254" s="10" t="str">
        <f>IFERROR(VLOOKUP($N1254,PRM!$M$3:$N$50,2,FALSE),"")</f>
        <v/>
      </c>
      <c r="AB1254" s="10" t="str">
        <f>IFERROR(VLOOKUP($Y$3&amp;$R1254,PRM!$Q$3:$R$31,2,FALSE),"")</f>
        <v/>
      </c>
      <c r="AC1254" s="10" t="str">
        <f>IFERROR(VLOOKUP($Y$3&amp;$S1254,PRM!$AH$3:$AI$133,2,FALSE),"")</f>
        <v/>
      </c>
      <c r="AD1254" s="10" t="str">
        <f>IFERROR(VLOOKUP($Y$3&amp;$T1254,PRM!$Y$3:$Z$50,2,FALSE),"")</f>
        <v>1</v>
      </c>
      <c r="AE1254" s="10" t="str">
        <f>IFERROR(VLOOKUP($Y$3&amp;$U1254,PRM!$AD$3:$AE$44,2,FALSE),"")</f>
        <v/>
      </c>
      <c r="AF1254" s="10" t="str">
        <f>IFERROR(VLOOKUP($Y$3&amp;$R1254,PRM!$Q$3:$T$31,3,FALSE),"")</f>
        <v/>
      </c>
      <c r="AG1254" s="10" t="str">
        <f>IFERROR(IF(AF1254=0,0,MATCH($Y$3,PRM!$AF$3:'PRM'!$AF$133,0)),"")</f>
        <v/>
      </c>
      <c r="AH1254" s="10" t="str">
        <f>IF($Y$3="","",(IF(AF1254=0,0,COUNTIF(PRM!$AF$3:'PRM'!$AF$133,$Y$3))))</f>
        <v/>
      </c>
      <c r="AI1254" s="10" t="str">
        <f>IFERROR(VLOOKUP($Y$3&amp;$R1254,PRM!$Q$3:$U$31,4,FALSE),"")</f>
        <v/>
      </c>
      <c r="AJ1254" s="10" t="str">
        <f>IFERROR(IF(AI1254=0,0,MATCH($Y$3,PRM!$V$3:'PRM'!$V$50,0)),"")</f>
        <v/>
      </c>
      <c r="AK1254" s="10" t="str">
        <f>IF($Y$3="","",(IF(AI1254=0,0,COUNTIF(PRM!$V$3:'PRM'!$V$50,$Y$3))))</f>
        <v/>
      </c>
      <c r="AL1254" s="10" t="str">
        <f>IFERROR(VLOOKUP($Y$3&amp;$R1254,PRM!$Q$3:$U$31,5,FALSE),"")</f>
        <v/>
      </c>
      <c r="AM1254" s="10" t="str">
        <f>IFERROR(IF(AL1254=0,0,MATCH($Y$3,PRM!$AA$3:'PRM'!$AA$94,0)),"")</f>
        <v/>
      </c>
      <c r="AN1254" s="10" t="str">
        <f>IF($Y$3="","",IF(AL1254=0,0,COUNTIF(PRM!$AA$3:'PRM'!$AA$94,$Y$3)))</f>
        <v/>
      </c>
      <c r="AO1254" s="10">
        <f t="shared" si="399"/>
        <v>0</v>
      </c>
      <c r="AP1254" s="10">
        <f t="shared" si="400"/>
        <v>0</v>
      </c>
      <c r="AQ1254" s="10">
        <f t="shared" si="401"/>
        <v>0</v>
      </c>
      <c r="AR1254" s="10">
        <f t="shared" si="402"/>
        <v>0</v>
      </c>
      <c r="AS1254" s="10">
        <f t="shared" si="403"/>
        <v>0</v>
      </c>
      <c r="AT1254" s="10">
        <f t="shared" si="404"/>
        <v>0</v>
      </c>
      <c r="AU1254" s="10">
        <f t="shared" si="405"/>
        <v>0</v>
      </c>
      <c r="AV1254" s="10">
        <f t="shared" si="406"/>
        <v>0</v>
      </c>
      <c r="AW1254" s="10">
        <f t="shared" si="407"/>
        <v>0</v>
      </c>
      <c r="AX1254" s="10">
        <f t="shared" si="408"/>
        <v>0</v>
      </c>
      <c r="AY1254" s="10">
        <f t="shared" si="409"/>
        <v>0</v>
      </c>
      <c r="AZ1254" s="10">
        <f t="shared" si="410"/>
        <v>0</v>
      </c>
      <c r="BA1254" s="10">
        <f t="shared" si="411"/>
        <v>0</v>
      </c>
      <c r="BB1254" s="10">
        <f t="shared" si="412"/>
        <v>0</v>
      </c>
      <c r="BC1254" s="10">
        <f t="shared" si="413"/>
        <v>0</v>
      </c>
      <c r="BD1254" s="10">
        <f t="shared" si="414"/>
        <v>0</v>
      </c>
      <c r="BE1254" s="10">
        <f t="shared" si="415"/>
        <v>0</v>
      </c>
      <c r="BF1254" s="10">
        <f t="shared" si="416"/>
        <v>0</v>
      </c>
      <c r="BG1254" s="10">
        <f t="shared" si="417"/>
        <v>0</v>
      </c>
      <c r="BH1254" s="10">
        <f t="shared" si="418"/>
        <v>0</v>
      </c>
    </row>
    <row r="1255" spans="1:60" ht="27.75" customHeight="1">
      <c r="A1255" t="str">
        <f t="shared" si="419"/>
        <v/>
      </c>
      <c r="B1255" s="54"/>
      <c r="C1255" s="55"/>
      <c r="D1255" s="54"/>
      <c r="E1255" s="55"/>
      <c r="F1255" s="31"/>
      <c r="G1255" s="29"/>
      <c r="H1255" s="32"/>
      <c r="I1255" s="32"/>
      <c r="J1255" s="30"/>
      <c r="K1255" s="31"/>
      <c r="L1255" s="33"/>
      <c r="M1255" s="33"/>
      <c r="N1255" s="54"/>
      <c r="O1255" s="56"/>
      <c r="P1255" s="56"/>
      <c r="Q1255" s="57"/>
      <c r="R1255" s="33"/>
      <c r="S1255" s="33"/>
      <c r="T1255" s="40"/>
      <c r="U1255" s="40"/>
      <c r="V1255" s="17"/>
      <c r="W1255" s="17"/>
      <c r="X1255" s="10" t="str">
        <f>IFERROR(VLOOKUP($F1255,PRM!$G$3:$H$5,2,FALSE),"")</f>
        <v/>
      </c>
      <c r="Y1255" s="10" t="str">
        <f>IFERROR(VLOOKUP($G1255,PRM!$I$3:$J$5,2,FALSE),"")</f>
        <v/>
      </c>
      <c r="Z1255" s="10" t="str">
        <f>IFERROR(VLOOKUP($K1255,PRM!$K$3:$L$4,2,FALSE),"")</f>
        <v/>
      </c>
      <c r="AA1255" s="10" t="str">
        <f>IFERROR(VLOOKUP($N1255,PRM!$M$3:$N$50,2,FALSE),"")</f>
        <v/>
      </c>
      <c r="AB1255" s="10" t="str">
        <f>IFERROR(VLOOKUP($Y$3&amp;$R1255,PRM!$Q$3:$R$31,2,FALSE),"")</f>
        <v/>
      </c>
      <c r="AC1255" s="10" t="str">
        <f>IFERROR(VLOOKUP($Y$3&amp;$S1255,PRM!$AH$3:$AI$133,2,FALSE),"")</f>
        <v/>
      </c>
      <c r="AD1255" s="10" t="str">
        <f>IFERROR(VLOOKUP($Y$3&amp;$T1255,PRM!$Y$3:$Z$50,2,FALSE),"")</f>
        <v>1</v>
      </c>
      <c r="AE1255" s="10" t="str">
        <f>IFERROR(VLOOKUP($Y$3&amp;$U1255,PRM!$AD$3:$AE$44,2,FALSE),"")</f>
        <v/>
      </c>
      <c r="AF1255" s="10" t="str">
        <f>IFERROR(VLOOKUP($Y$3&amp;$R1255,PRM!$Q$3:$T$31,3,FALSE),"")</f>
        <v/>
      </c>
      <c r="AG1255" s="10" t="str">
        <f>IFERROR(IF(AF1255=0,0,MATCH($Y$3,PRM!$AF$3:'PRM'!$AF$133,0)),"")</f>
        <v/>
      </c>
      <c r="AH1255" s="10" t="str">
        <f>IF($Y$3="","",(IF(AF1255=0,0,COUNTIF(PRM!$AF$3:'PRM'!$AF$133,$Y$3))))</f>
        <v/>
      </c>
      <c r="AI1255" s="10" t="str">
        <f>IFERROR(VLOOKUP($Y$3&amp;$R1255,PRM!$Q$3:$U$31,4,FALSE),"")</f>
        <v/>
      </c>
      <c r="AJ1255" s="10" t="str">
        <f>IFERROR(IF(AI1255=0,0,MATCH($Y$3,PRM!$V$3:'PRM'!$V$50,0)),"")</f>
        <v/>
      </c>
      <c r="AK1255" s="10" t="str">
        <f>IF($Y$3="","",(IF(AI1255=0,0,COUNTIF(PRM!$V$3:'PRM'!$V$50,$Y$3))))</f>
        <v/>
      </c>
      <c r="AL1255" s="10" t="str">
        <f>IFERROR(VLOOKUP($Y$3&amp;$R1255,PRM!$Q$3:$U$31,5,FALSE),"")</f>
        <v/>
      </c>
      <c r="AM1255" s="10" t="str">
        <f>IFERROR(IF(AL1255=0,0,MATCH($Y$3,PRM!$AA$3:'PRM'!$AA$94,0)),"")</f>
        <v/>
      </c>
      <c r="AN1255" s="10" t="str">
        <f>IF($Y$3="","",IF(AL1255=0,0,COUNTIF(PRM!$AA$3:'PRM'!$AA$94,$Y$3)))</f>
        <v/>
      </c>
      <c r="AO1255" s="10">
        <f t="shared" si="399"/>
        <v>0</v>
      </c>
      <c r="AP1255" s="10">
        <f t="shared" si="400"/>
        <v>0</v>
      </c>
      <c r="AQ1255" s="10">
        <f t="shared" si="401"/>
        <v>0</v>
      </c>
      <c r="AR1255" s="10">
        <f t="shared" si="402"/>
        <v>0</v>
      </c>
      <c r="AS1255" s="10">
        <f t="shared" si="403"/>
        <v>0</v>
      </c>
      <c r="AT1255" s="10">
        <f t="shared" si="404"/>
        <v>0</v>
      </c>
      <c r="AU1255" s="10">
        <f t="shared" si="405"/>
        <v>0</v>
      </c>
      <c r="AV1255" s="10">
        <f t="shared" si="406"/>
        <v>0</v>
      </c>
      <c r="AW1255" s="10">
        <f t="shared" si="407"/>
        <v>0</v>
      </c>
      <c r="AX1255" s="10">
        <f t="shared" si="408"/>
        <v>0</v>
      </c>
      <c r="AY1255" s="10">
        <f t="shared" si="409"/>
        <v>0</v>
      </c>
      <c r="AZ1255" s="10">
        <f t="shared" si="410"/>
        <v>0</v>
      </c>
      <c r="BA1255" s="10">
        <f t="shared" si="411"/>
        <v>0</v>
      </c>
      <c r="BB1255" s="10">
        <f t="shared" si="412"/>
        <v>0</v>
      </c>
      <c r="BC1255" s="10">
        <f t="shared" si="413"/>
        <v>0</v>
      </c>
      <c r="BD1255" s="10">
        <f t="shared" si="414"/>
        <v>0</v>
      </c>
      <c r="BE1255" s="10">
        <f t="shared" si="415"/>
        <v>0</v>
      </c>
      <c r="BF1255" s="10">
        <f t="shared" si="416"/>
        <v>0</v>
      </c>
      <c r="BG1255" s="10">
        <f t="shared" si="417"/>
        <v>0</v>
      </c>
      <c r="BH1255" s="10">
        <f t="shared" si="418"/>
        <v>0</v>
      </c>
    </row>
    <row r="1256" spans="1:60" ht="27.75" customHeight="1">
      <c r="A1256" t="str">
        <f t="shared" si="419"/>
        <v/>
      </c>
      <c r="B1256" s="54"/>
      <c r="C1256" s="55"/>
      <c r="D1256" s="54"/>
      <c r="E1256" s="55"/>
      <c r="F1256" s="31"/>
      <c r="G1256" s="29"/>
      <c r="H1256" s="32"/>
      <c r="I1256" s="32"/>
      <c r="J1256" s="30"/>
      <c r="K1256" s="31"/>
      <c r="L1256" s="33"/>
      <c r="M1256" s="33"/>
      <c r="N1256" s="54"/>
      <c r="O1256" s="56"/>
      <c r="P1256" s="56"/>
      <c r="Q1256" s="57"/>
      <c r="R1256" s="33"/>
      <c r="S1256" s="33"/>
      <c r="T1256" s="40"/>
      <c r="U1256" s="40"/>
      <c r="V1256" s="17"/>
      <c r="W1256" s="17"/>
      <c r="X1256" s="10" t="str">
        <f>IFERROR(VLOOKUP($F1256,PRM!$G$3:$H$5,2,FALSE),"")</f>
        <v/>
      </c>
      <c r="Y1256" s="10" t="str">
        <f>IFERROR(VLOOKUP($G1256,PRM!$I$3:$J$5,2,FALSE),"")</f>
        <v/>
      </c>
      <c r="Z1256" s="10" t="str">
        <f>IFERROR(VLOOKUP($K1256,PRM!$K$3:$L$4,2,FALSE),"")</f>
        <v/>
      </c>
      <c r="AA1256" s="10" t="str">
        <f>IFERROR(VLOOKUP($N1256,PRM!$M$3:$N$50,2,FALSE),"")</f>
        <v/>
      </c>
      <c r="AB1256" s="10" t="str">
        <f>IFERROR(VLOOKUP($Y$3&amp;$R1256,PRM!$Q$3:$R$31,2,FALSE),"")</f>
        <v/>
      </c>
      <c r="AC1256" s="10" t="str">
        <f>IFERROR(VLOOKUP($Y$3&amp;$S1256,PRM!$AH$3:$AI$133,2,FALSE),"")</f>
        <v/>
      </c>
      <c r="AD1256" s="10" t="str">
        <f>IFERROR(VLOOKUP($Y$3&amp;$T1256,PRM!$Y$3:$Z$50,2,FALSE),"")</f>
        <v>1</v>
      </c>
      <c r="AE1256" s="10" t="str">
        <f>IFERROR(VLOOKUP($Y$3&amp;$U1256,PRM!$AD$3:$AE$44,2,FALSE),"")</f>
        <v/>
      </c>
      <c r="AF1256" s="10" t="str">
        <f>IFERROR(VLOOKUP($Y$3&amp;$R1256,PRM!$Q$3:$T$31,3,FALSE),"")</f>
        <v/>
      </c>
      <c r="AG1256" s="10" t="str">
        <f>IFERROR(IF(AF1256=0,0,MATCH($Y$3,PRM!$AF$3:'PRM'!$AF$133,0)),"")</f>
        <v/>
      </c>
      <c r="AH1256" s="10" t="str">
        <f>IF($Y$3="","",(IF(AF1256=0,0,COUNTIF(PRM!$AF$3:'PRM'!$AF$133,$Y$3))))</f>
        <v/>
      </c>
      <c r="AI1256" s="10" t="str">
        <f>IFERROR(VLOOKUP($Y$3&amp;$R1256,PRM!$Q$3:$U$31,4,FALSE),"")</f>
        <v/>
      </c>
      <c r="AJ1256" s="10" t="str">
        <f>IFERROR(IF(AI1256=0,0,MATCH($Y$3,PRM!$V$3:'PRM'!$V$50,0)),"")</f>
        <v/>
      </c>
      <c r="AK1256" s="10" t="str">
        <f>IF($Y$3="","",(IF(AI1256=0,0,COUNTIF(PRM!$V$3:'PRM'!$V$50,$Y$3))))</f>
        <v/>
      </c>
      <c r="AL1256" s="10" t="str">
        <f>IFERROR(VLOOKUP($Y$3&amp;$R1256,PRM!$Q$3:$U$31,5,FALSE),"")</f>
        <v/>
      </c>
      <c r="AM1256" s="10" t="str">
        <f>IFERROR(IF(AL1256=0,0,MATCH($Y$3,PRM!$AA$3:'PRM'!$AA$94,0)),"")</f>
        <v/>
      </c>
      <c r="AN1256" s="10" t="str">
        <f>IF($Y$3="","",IF(AL1256=0,0,COUNTIF(PRM!$AA$3:'PRM'!$AA$94,$Y$3)))</f>
        <v/>
      </c>
      <c r="AO1256" s="10">
        <f t="shared" si="399"/>
        <v>0</v>
      </c>
      <c r="AP1256" s="10">
        <f t="shared" si="400"/>
        <v>0</v>
      </c>
      <c r="AQ1256" s="10">
        <f t="shared" si="401"/>
        <v>0</v>
      </c>
      <c r="AR1256" s="10">
        <f t="shared" si="402"/>
        <v>0</v>
      </c>
      <c r="AS1256" s="10">
        <f t="shared" si="403"/>
        <v>0</v>
      </c>
      <c r="AT1256" s="10">
        <f t="shared" si="404"/>
        <v>0</v>
      </c>
      <c r="AU1256" s="10">
        <f t="shared" si="405"/>
        <v>0</v>
      </c>
      <c r="AV1256" s="10">
        <f t="shared" si="406"/>
        <v>0</v>
      </c>
      <c r="AW1256" s="10">
        <f t="shared" si="407"/>
        <v>0</v>
      </c>
      <c r="AX1256" s="10">
        <f t="shared" si="408"/>
        <v>0</v>
      </c>
      <c r="AY1256" s="10">
        <f t="shared" si="409"/>
        <v>0</v>
      </c>
      <c r="AZ1256" s="10">
        <f t="shared" si="410"/>
        <v>0</v>
      </c>
      <c r="BA1256" s="10">
        <f t="shared" si="411"/>
        <v>0</v>
      </c>
      <c r="BB1256" s="10">
        <f t="shared" si="412"/>
        <v>0</v>
      </c>
      <c r="BC1256" s="10">
        <f t="shared" si="413"/>
        <v>0</v>
      </c>
      <c r="BD1256" s="10">
        <f t="shared" si="414"/>
        <v>0</v>
      </c>
      <c r="BE1256" s="10">
        <f t="shared" si="415"/>
        <v>0</v>
      </c>
      <c r="BF1256" s="10">
        <f t="shared" si="416"/>
        <v>0</v>
      </c>
      <c r="BG1256" s="10">
        <f t="shared" si="417"/>
        <v>0</v>
      </c>
      <c r="BH1256" s="10">
        <f t="shared" si="418"/>
        <v>0</v>
      </c>
    </row>
    <row r="1257" spans="1:60" ht="27.75" customHeight="1">
      <c r="A1257" t="str">
        <f t="shared" si="419"/>
        <v/>
      </c>
      <c r="B1257" s="54"/>
      <c r="C1257" s="55"/>
      <c r="D1257" s="54"/>
      <c r="E1257" s="55"/>
      <c r="F1257" s="31"/>
      <c r="G1257" s="29"/>
      <c r="H1257" s="32"/>
      <c r="I1257" s="32"/>
      <c r="J1257" s="30"/>
      <c r="K1257" s="31"/>
      <c r="L1257" s="33"/>
      <c r="M1257" s="33"/>
      <c r="N1257" s="54"/>
      <c r="O1257" s="56"/>
      <c r="P1257" s="56"/>
      <c r="Q1257" s="57"/>
      <c r="R1257" s="33"/>
      <c r="S1257" s="33"/>
      <c r="T1257" s="40"/>
      <c r="U1257" s="40"/>
      <c r="V1257" s="17"/>
      <c r="W1257" s="17"/>
      <c r="X1257" s="10" t="str">
        <f>IFERROR(VLOOKUP($F1257,PRM!$G$3:$H$5,2,FALSE),"")</f>
        <v/>
      </c>
      <c r="Y1257" s="10" t="str">
        <f>IFERROR(VLOOKUP($G1257,PRM!$I$3:$J$5,2,FALSE),"")</f>
        <v/>
      </c>
      <c r="Z1257" s="10" t="str">
        <f>IFERROR(VLOOKUP($K1257,PRM!$K$3:$L$4,2,FALSE),"")</f>
        <v/>
      </c>
      <c r="AA1257" s="10" t="str">
        <f>IFERROR(VLOOKUP($N1257,PRM!$M$3:$N$50,2,FALSE),"")</f>
        <v/>
      </c>
      <c r="AB1257" s="10" t="str">
        <f>IFERROR(VLOOKUP($Y$3&amp;$R1257,PRM!$Q$3:$R$31,2,FALSE),"")</f>
        <v/>
      </c>
      <c r="AC1257" s="10" t="str">
        <f>IFERROR(VLOOKUP($Y$3&amp;$S1257,PRM!$AH$3:$AI$133,2,FALSE),"")</f>
        <v/>
      </c>
      <c r="AD1257" s="10" t="str">
        <f>IFERROR(VLOOKUP($Y$3&amp;$T1257,PRM!$Y$3:$Z$50,2,FALSE),"")</f>
        <v>1</v>
      </c>
      <c r="AE1257" s="10" t="str">
        <f>IFERROR(VLOOKUP($Y$3&amp;$U1257,PRM!$AD$3:$AE$44,2,FALSE),"")</f>
        <v/>
      </c>
      <c r="AF1257" s="10" t="str">
        <f>IFERROR(VLOOKUP($Y$3&amp;$R1257,PRM!$Q$3:$T$31,3,FALSE),"")</f>
        <v/>
      </c>
      <c r="AG1257" s="10" t="str">
        <f>IFERROR(IF(AF1257=0,0,MATCH($Y$3,PRM!$AF$3:'PRM'!$AF$133,0)),"")</f>
        <v/>
      </c>
      <c r="AH1257" s="10" t="str">
        <f>IF($Y$3="","",(IF(AF1257=0,0,COUNTIF(PRM!$AF$3:'PRM'!$AF$133,$Y$3))))</f>
        <v/>
      </c>
      <c r="AI1257" s="10" t="str">
        <f>IFERROR(VLOOKUP($Y$3&amp;$R1257,PRM!$Q$3:$U$31,4,FALSE),"")</f>
        <v/>
      </c>
      <c r="AJ1257" s="10" t="str">
        <f>IFERROR(IF(AI1257=0,0,MATCH($Y$3,PRM!$V$3:'PRM'!$V$50,0)),"")</f>
        <v/>
      </c>
      <c r="AK1257" s="10" t="str">
        <f>IF($Y$3="","",(IF(AI1257=0,0,COUNTIF(PRM!$V$3:'PRM'!$V$50,$Y$3))))</f>
        <v/>
      </c>
      <c r="AL1257" s="10" t="str">
        <f>IFERROR(VLOOKUP($Y$3&amp;$R1257,PRM!$Q$3:$U$31,5,FALSE),"")</f>
        <v/>
      </c>
      <c r="AM1257" s="10" t="str">
        <f>IFERROR(IF(AL1257=0,0,MATCH($Y$3,PRM!$AA$3:'PRM'!$AA$94,0)),"")</f>
        <v/>
      </c>
      <c r="AN1257" s="10" t="str">
        <f>IF($Y$3="","",IF(AL1257=0,0,COUNTIF(PRM!$AA$3:'PRM'!$AA$94,$Y$3)))</f>
        <v/>
      </c>
      <c r="AO1257" s="10">
        <f t="shared" si="399"/>
        <v>0</v>
      </c>
      <c r="AP1257" s="10">
        <f t="shared" si="400"/>
        <v>0</v>
      </c>
      <c r="AQ1257" s="10">
        <f t="shared" si="401"/>
        <v>0</v>
      </c>
      <c r="AR1257" s="10">
        <f t="shared" si="402"/>
        <v>0</v>
      </c>
      <c r="AS1257" s="10">
        <f t="shared" si="403"/>
        <v>0</v>
      </c>
      <c r="AT1257" s="10">
        <f t="shared" si="404"/>
        <v>0</v>
      </c>
      <c r="AU1257" s="10">
        <f t="shared" si="405"/>
        <v>0</v>
      </c>
      <c r="AV1257" s="10">
        <f t="shared" si="406"/>
        <v>0</v>
      </c>
      <c r="AW1257" s="10">
        <f t="shared" si="407"/>
        <v>0</v>
      </c>
      <c r="AX1257" s="10">
        <f t="shared" si="408"/>
        <v>0</v>
      </c>
      <c r="AY1257" s="10">
        <f t="shared" si="409"/>
        <v>0</v>
      </c>
      <c r="AZ1257" s="10">
        <f t="shared" si="410"/>
        <v>0</v>
      </c>
      <c r="BA1257" s="10">
        <f t="shared" si="411"/>
        <v>0</v>
      </c>
      <c r="BB1257" s="10">
        <f t="shared" si="412"/>
        <v>0</v>
      </c>
      <c r="BC1257" s="10">
        <f t="shared" si="413"/>
        <v>0</v>
      </c>
      <c r="BD1257" s="10">
        <f t="shared" si="414"/>
        <v>0</v>
      </c>
      <c r="BE1257" s="10">
        <f t="shared" si="415"/>
        <v>0</v>
      </c>
      <c r="BF1257" s="10">
        <f t="shared" si="416"/>
        <v>0</v>
      </c>
      <c r="BG1257" s="10">
        <f t="shared" si="417"/>
        <v>0</v>
      </c>
      <c r="BH1257" s="10">
        <f t="shared" si="418"/>
        <v>0</v>
      </c>
    </row>
    <row r="1258" spans="1:60" ht="27.75" customHeight="1">
      <c r="A1258" t="str">
        <f t="shared" si="419"/>
        <v/>
      </c>
      <c r="B1258" s="54"/>
      <c r="C1258" s="55"/>
      <c r="D1258" s="54"/>
      <c r="E1258" s="55"/>
      <c r="F1258" s="31"/>
      <c r="G1258" s="29"/>
      <c r="H1258" s="32"/>
      <c r="I1258" s="32"/>
      <c r="J1258" s="30"/>
      <c r="K1258" s="31"/>
      <c r="L1258" s="33"/>
      <c r="M1258" s="33"/>
      <c r="N1258" s="54"/>
      <c r="O1258" s="56"/>
      <c r="P1258" s="56"/>
      <c r="Q1258" s="57"/>
      <c r="R1258" s="33"/>
      <c r="S1258" s="33"/>
      <c r="T1258" s="40"/>
      <c r="U1258" s="40"/>
      <c r="V1258" s="17"/>
      <c r="W1258" s="17"/>
      <c r="X1258" s="10" t="str">
        <f>IFERROR(VLOOKUP($F1258,PRM!$G$3:$H$5,2,FALSE),"")</f>
        <v/>
      </c>
      <c r="Y1258" s="10" t="str">
        <f>IFERROR(VLOOKUP($G1258,PRM!$I$3:$J$5,2,FALSE),"")</f>
        <v/>
      </c>
      <c r="Z1258" s="10" t="str">
        <f>IFERROR(VLOOKUP($K1258,PRM!$K$3:$L$4,2,FALSE),"")</f>
        <v/>
      </c>
      <c r="AA1258" s="10" t="str">
        <f>IFERROR(VLOOKUP($N1258,PRM!$M$3:$N$50,2,FALSE),"")</f>
        <v/>
      </c>
      <c r="AB1258" s="10" t="str">
        <f>IFERROR(VLOOKUP($Y$3&amp;$R1258,PRM!$Q$3:$R$31,2,FALSE),"")</f>
        <v/>
      </c>
      <c r="AC1258" s="10" t="str">
        <f>IFERROR(VLOOKUP($Y$3&amp;$S1258,PRM!$AH$3:$AI$133,2,FALSE),"")</f>
        <v/>
      </c>
      <c r="AD1258" s="10" t="str">
        <f>IFERROR(VLOOKUP($Y$3&amp;$T1258,PRM!$Y$3:$Z$50,2,FALSE),"")</f>
        <v>1</v>
      </c>
      <c r="AE1258" s="10" t="str">
        <f>IFERROR(VLOOKUP($Y$3&amp;$U1258,PRM!$AD$3:$AE$44,2,FALSE),"")</f>
        <v/>
      </c>
      <c r="AF1258" s="10" t="str">
        <f>IFERROR(VLOOKUP($Y$3&amp;$R1258,PRM!$Q$3:$T$31,3,FALSE),"")</f>
        <v/>
      </c>
      <c r="AG1258" s="10" t="str">
        <f>IFERROR(IF(AF1258=0,0,MATCH($Y$3,PRM!$AF$3:'PRM'!$AF$133,0)),"")</f>
        <v/>
      </c>
      <c r="AH1258" s="10" t="str">
        <f>IF($Y$3="","",(IF(AF1258=0,0,COUNTIF(PRM!$AF$3:'PRM'!$AF$133,$Y$3))))</f>
        <v/>
      </c>
      <c r="AI1258" s="10" t="str">
        <f>IFERROR(VLOOKUP($Y$3&amp;$R1258,PRM!$Q$3:$U$31,4,FALSE),"")</f>
        <v/>
      </c>
      <c r="AJ1258" s="10" t="str">
        <f>IFERROR(IF(AI1258=0,0,MATCH($Y$3,PRM!$V$3:'PRM'!$V$50,0)),"")</f>
        <v/>
      </c>
      <c r="AK1258" s="10" t="str">
        <f>IF($Y$3="","",(IF(AI1258=0,0,COUNTIF(PRM!$V$3:'PRM'!$V$50,$Y$3))))</f>
        <v/>
      </c>
      <c r="AL1258" s="10" t="str">
        <f>IFERROR(VLOOKUP($Y$3&amp;$R1258,PRM!$Q$3:$U$31,5,FALSE),"")</f>
        <v/>
      </c>
      <c r="AM1258" s="10" t="str">
        <f>IFERROR(IF(AL1258=0,0,MATCH($Y$3,PRM!$AA$3:'PRM'!$AA$94,0)),"")</f>
        <v/>
      </c>
      <c r="AN1258" s="10" t="str">
        <f>IF($Y$3="","",IF(AL1258=0,0,COUNTIF(PRM!$AA$3:'PRM'!$AA$94,$Y$3)))</f>
        <v/>
      </c>
      <c r="AO1258" s="10">
        <f t="shared" si="399"/>
        <v>0</v>
      </c>
      <c r="AP1258" s="10">
        <f t="shared" si="400"/>
        <v>0</v>
      </c>
      <c r="AQ1258" s="10">
        <f t="shared" si="401"/>
        <v>0</v>
      </c>
      <c r="AR1258" s="10">
        <f t="shared" si="402"/>
        <v>0</v>
      </c>
      <c r="AS1258" s="10">
        <f t="shared" si="403"/>
        <v>0</v>
      </c>
      <c r="AT1258" s="10">
        <f t="shared" si="404"/>
        <v>0</v>
      </c>
      <c r="AU1258" s="10">
        <f t="shared" si="405"/>
        <v>0</v>
      </c>
      <c r="AV1258" s="10">
        <f t="shared" si="406"/>
        <v>0</v>
      </c>
      <c r="AW1258" s="10">
        <f t="shared" si="407"/>
        <v>0</v>
      </c>
      <c r="AX1258" s="10">
        <f t="shared" si="408"/>
        <v>0</v>
      </c>
      <c r="AY1258" s="10">
        <f t="shared" si="409"/>
        <v>0</v>
      </c>
      <c r="AZ1258" s="10">
        <f t="shared" si="410"/>
        <v>0</v>
      </c>
      <c r="BA1258" s="10">
        <f t="shared" si="411"/>
        <v>0</v>
      </c>
      <c r="BB1258" s="10">
        <f t="shared" si="412"/>
        <v>0</v>
      </c>
      <c r="BC1258" s="10">
        <f t="shared" si="413"/>
        <v>0</v>
      </c>
      <c r="BD1258" s="10">
        <f t="shared" si="414"/>
        <v>0</v>
      </c>
      <c r="BE1258" s="10">
        <f t="shared" si="415"/>
        <v>0</v>
      </c>
      <c r="BF1258" s="10">
        <f t="shared" si="416"/>
        <v>0</v>
      </c>
      <c r="BG1258" s="10">
        <f t="shared" si="417"/>
        <v>0</v>
      </c>
      <c r="BH1258" s="10">
        <f t="shared" si="418"/>
        <v>0</v>
      </c>
    </row>
    <row r="1259" spans="1:60" ht="27.75" customHeight="1">
      <c r="A1259" t="str">
        <f t="shared" si="419"/>
        <v/>
      </c>
      <c r="B1259" s="54"/>
      <c r="C1259" s="55"/>
      <c r="D1259" s="54"/>
      <c r="E1259" s="55"/>
      <c r="F1259" s="31"/>
      <c r="G1259" s="29"/>
      <c r="H1259" s="32"/>
      <c r="I1259" s="32"/>
      <c r="J1259" s="30"/>
      <c r="K1259" s="31"/>
      <c r="L1259" s="33"/>
      <c r="M1259" s="33"/>
      <c r="N1259" s="54"/>
      <c r="O1259" s="56"/>
      <c r="P1259" s="56"/>
      <c r="Q1259" s="57"/>
      <c r="R1259" s="33"/>
      <c r="S1259" s="33"/>
      <c r="T1259" s="40"/>
      <c r="U1259" s="40"/>
      <c r="V1259" s="17"/>
      <c r="W1259" s="17"/>
      <c r="X1259" s="10" t="str">
        <f>IFERROR(VLOOKUP($F1259,PRM!$G$3:$H$5,2,FALSE),"")</f>
        <v/>
      </c>
      <c r="Y1259" s="10" t="str">
        <f>IFERROR(VLOOKUP($G1259,PRM!$I$3:$J$5,2,FALSE),"")</f>
        <v/>
      </c>
      <c r="Z1259" s="10" t="str">
        <f>IFERROR(VLOOKUP($K1259,PRM!$K$3:$L$4,2,FALSE),"")</f>
        <v/>
      </c>
      <c r="AA1259" s="10" t="str">
        <f>IFERROR(VLOOKUP($N1259,PRM!$M$3:$N$50,2,FALSE),"")</f>
        <v/>
      </c>
      <c r="AB1259" s="10" t="str">
        <f>IFERROR(VLOOKUP($Y$3&amp;$R1259,PRM!$Q$3:$R$31,2,FALSE),"")</f>
        <v/>
      </c>
      <c r="AC1259" s="10" t="str">
        <f>IFERROR(VLOOKUP($Y$3&amp;$S1259,PRM!$AH$3:$AI$133,2,FALSE),"")</f>
        <v/>
      </c>
      <c r="AD1259" s="10" t="str">
        <f>IFERROR(VLOOKUP($Y$3&amp;$T1259,PRM!$Y$3:$Z$50,2,FALSE),"")</f>
        <v>1</v>
      </c>
      <c r="AE1259" s="10" t="str">
        <f>IFERROR(VLOOKUP($Y$3&amp;$U1259,PRM!$AD$3:$AE$44,2,FALSE),"")</f>
        <v/>
      </c>
      <c r="AF1259" s="10" t="str">
        <f>IFERROR(VLOOKUP($Y$3&amp;$R1259,PRM!$Q$3:$T$31,3,FALSE),"")</f>
        <v/>
      </c>
      <c r="AG1259" s="10" t="str">
        <f>IFERROR(IF(AF1259=0,0,MATCH($Y$3,PRM!$AF$3:'PRM'!$AF$133,0)),"")</f>
        <v/>
      </c>
      <c r="AH1259" s="10" t="str">
        <f>IF($Y$3="","",(IF(AF1259=0,0,COUNTIF(PRM!$AF$3:'PRM'!$AF$133,$Y$3))))</f>
        <v/>
      </c>
      <c r="AI1259" s="10" t="str">
        <f>IFERROR(VLOOKUP($Y$3&amp;$R1259,PRM!$Q$3:$U$31,4,FALSE),"")</f>
        <v/>
      </c>
      <c r="AJ1259" s="10" t="str">
        <f>IFERROR(IF(AI1259=0,0,MATCH($Y$3,PRM!$V$3:'PRM'!$V$50,0)),"")</f>
        <v/>
      </c>
      <c r="AK1259" s="10" t="str">
        <f>IF($Y$3="","",(IF(AI1259=0,0,COUNTIF(PRM!$V$3:'PRM'!$V$50,$Y$3))))</f>
        <v/>
      </c>
      <c r="AL1259" s="10" t="str">
        <f>IFERROR(VLOOKUP($Y$3&amp;$R1259,PRM!$Q$3:$U$31,5,FALSE),"")</f>
        <v/>
      </c>
      <c r="AM1259" s="10" t="str">
        <f>IFERROR(IF(AL1259=0,0,MATCH($Y$3,PRM!$AA$3:'PRM'!$AA$94,0)),"")</f>
        <v/>
      </c>
      <c r="AN1259" s="10" t="str">
        <f>IF($Y$3="","",IF(AL1259=0,0,COUNTIF(PRM!$AA$3:'PRM'!$AA$94,$Y$3)))</f>
        <v/>
      </c>
      <c r="AO1259" s="10">
        <f t="shared" si="399"/>
        <v>0</v>
      </c>
      <c r="AP1259" s="10">
        <f t="shared" si="400"/>
        <v>0</v>
      </c>
      <c r="AQ1259" s="10">
        <f t="shared" si="401"/>
        <v>0</v>
      </c>
      <c r="AR1259" s="10">
        <f t="shared" si="402"/>
        <v>0</v>
      </c>
      <c r="AS1259" s="10">
        <f t="shared" si="403"/>
        <v>0</v>
      </c>
      <c r="AT1259" s="10">
        <f t="shared" si="404"/>
        <v>0</v>
      </c>
      <c r="AU1259" s="10">
        <f t="shared" si="405"/>
        <v>0</v>
      </c>
      <c r="AV1259" s="10">
        <f t="shared" si="406"/>
        <v>0</v>
      </c>
      <c r="AW1259" s="10">
        <f t="shared" si="407"/>
        <v>0</v>
      </c>
      <c r="AX1259" s="10">
        <f t="shared" si="408"/>
        <v>0</v>
      </c>
      <c r="AY1259" s="10">
        <f t="shared" si="409"/>
        <v>0</v>
      </c>
      <c r="AZ1259" s="10">
        <f t="shared" si="410"/>
        <v>0</v>
      </c>
      <c r="BA1259" s="10">
        <f t="shared" si="411"/>
        <v>0</v>
      </c>
      <c r="BB1259" s="10">
        <f t="shared" si="412"/>
        <v>0</v>
      </c>
      <c r="BC1259" s="10">
        <f t="shared" si="413"/>
        <v>0</v>
      </c>
      <c r="BD1259" s="10">
        <f t="shared" si="414"/>
        <v>0</v>
      </c>
      <c r="BE1259" s="10">
        <f t="shared" si="415"/>
        <v>0</v>
      </c>
      <c r="BF1259" s="10">
        <f t="shared" si="416"/>
        <v>0</v>
      </c>
      <c r="BG1259" s="10">
        <f t="shared" si="417"/>
        <v>0</v>
      </c>
      <c r="BH1259" s="10">
        <f t="shared" si="418"/>
        <v>0</v>
      </c>
    </row>
    <row r="1260" spans="1:60" ht="27.75" customHeight="1">
      <c r="A1260" t="str">
        <f t="shared" si="419"/>
        <v/>
      </c>
      <c r="B1260" s="54"/>
      <c r="C1260" s="55"/>
      <c r="D1260" s="54"/>
      <c r="E1260" s="55"/>
      <c r="F1260" s="31"/>
      <c r="G1260" s="29"/>
      <c r="H1260" s="32"/>
      <c r="I1260" s="32"/>
      <c r="J1260" s="30"/>
      <c r="K1260" s="31"/>
      <c r="L1260" s="33"/>
      <c r="M1260" s="33"/>
      <c r="N1260" s="54"/>
      <c r="O1260" s="56"/>
      <c r="P1260" s="56"/>
      <c r="Q1260" s="57"/>
      <c r="R1260" s="33"/>
      <c r="S1260" s="33"/>
      <c r="T1260" s="40"/>
      <c r="U1260" s="40"/>
      <c r="V1260" s="17"/>
      <c r="W1260" s="17"/>
      <c r="X1260" s="10" t="str">
        <f>IFERROR(VLOOKUP($F1260,PRM!$G$3:$H$5,2,FALSE),"")</f>
        <v/>
      </c>
      <c r="Y1260" s="10" t="str">
        <f>IFERROR(VLOOKUP($G1260,PRM!$I$3:$J$5,2,FALSE),"")</f>
        <v/>
      </c>
      <c r="Z1260" s="10" t="str">
        <f>IFERROR(VLOOKUP($K1260,PRM!$K$3:$L$4,2,FALSE),"")</f>
        <v/>
      </c>
      <c r="AA1260" s="10" t="str">
        <f>IFERROR(VLOOKUP($N1260,PRM!$M$3:$N$50,2,FALSE),"")</f>
        <v/>
      </c>
      <c r="AB1260" s="10" t="str">
        <f>IFERROR(VLOOKUP($Y$3&amp;$R1260,PRM!$Q$3:$R$31,2,FALSE),"")</f>
        <v/>
      </c>
      <c r="AC1260" s="10" t="str">
        <f>IFERROR(VLOOKUP($Y$3&amp;$S1260,PRM!$AH$3:$AI$133,2,FALSE),"")</f>
        <v/>
      </c>
      <c r="AD1260" s="10" t="str">
        <f>IFERROR(VLOOKUP($Y$3&amp;$T1260,PRM!$Y$3:$Z$50,2,FALSE),"")</f>
        <v>1</v>
      </c>
      <c r="AE1260" s="10" t="str">
        <f>IFERROR(VLOOKUP($Y$3&amp;$U1260,PRM!$AD$3:$AE$44,2,FALSE),"")</f>
        <v/>
      </c>
      <c r="AF1260" s="10" t="str">
        <f>IFERROR(VLOOKUP($Y$3&amp;$R1260,PRM!$Q$3:$T$31,3,FALSE),"")</f>
        <v/>
      </c>
      <c r="AG1260" s="10" t="str">
        <f>IFERROR(IF(AF1260=0,0,MATCH($Y$3,PRM!$AF$3:'PRM'!$AF$133,0)),"")</f>
        <v/>
      </c>
      <c r="AH1260" s="10" t="str">
        <f>IF($Y$3="","",(IF(AF1260=0,0,COUNTIF(PRM!$AF$3:'PRM'!$AF$133,$Y$3))))</f>
        <v/>
      </c>
      <c r="AI1260" s="10" t="str">
        <f>IFERROR(VLOOKUP($Y$3&amp;$R1260,PRM!$Q$3:$U$31,4,FALSE),"")</f>
        <v/>
      </c>
      <c r="AJ1260" s="10" t="str">
        <f>IFERROR(IF(AI1260=0,0,MATCH($Y$3,PRM!$V$3:'PRM'!$V$50,0)),"")</f>
        <v/>
      </c>
      <c r="AK1260" s="10" t="str">
        <f>IF($Y$3="","",(IF(AI1260=0,0,COUNTIF(PRM!$V$3:'PRM'!$V$50,$Y$3))))</f>
        <v/>
      </c>
      <c r="AL1260" s="10" t="str">
        <f>IFERROR(VLOOKUP($Y$3&amp;$R1260,PRM!$Q$3:$U$31,5,FALSE),"")</f>
        <v/>
      </c>
      <c r="AM1260" s="10" t="str">
        <f>IFERROR(IF(AL1260=0,0,MATCH($Y$3,PRM!$AA$3:'PRM'!$AA$94,0)),"")</f>
        <v/>
      </c>
      <c r="AN1260" s="10" t="str">
        <f>IF($Y$3="","",IF(AL1260=0,0,COUNTIF(PRM!$AA$3:'PRM'!$AA$94,$Y$3)))</f>
        <v/>
      </c>
      <c r="AO1260" s="10">
        <f t="shared" si="399"/>
        <v>0</v>
      </c>
      <c r="AP1260" s="10">
        <f t="shared" si="400"/>
        <v>0</v>
      </c>
      <c r="AQ1260" s="10">
        <f t="shared" si="401"/>
        <v>0</v>
      </c>
      <c r="AR1260" s="10">
        <f t="shared" si="402"/>
        <v>0</v>
      </c>
      <c r="AS1260" s="10">
        <f t="shared" si="403"/>
        <v>0</v>
      </c>
      <c r="AT1260" s="10">
        <f t="shared" si="404"/>
        <v>0</v>
      </c>
      <c r="AU1260" s="10">
        <f t="shared" si="405"/>
        <v>0</v>
      </c>
      <c r="AV1260" s="10">
        <f t="shared" si="406"/>
        <v>0</v>
      </c>
      <c r="AW1260" s="10">
        <f t="shared" si="407"/>
        <v>0</v>
      </c>
      <c r="AX1260" s="10">
        <f t="shared" si="408"/>
        <v>0</v>
      </c>
      <c r="AY1260" s="10">
        <f t="shared" si="409"/>
        <v>0</v>
      </c>
      <c r="AZ1260" s="10">
        <f t="shared" si="410"/>
        <v>0</v>
      </c>
      <c r="BA1260" s="10">
        <f t="shared" si="411"/>
        <v>0</v>
      </c>
      <c r="BB1260" s="10">
        <f t="shared" si="412"/>
        <v>0</v>
      </c>
      <c r="BC1260" s="10">
        <f t="shared" si="413"/>
        <v>0</v>
      </c>
      <c r="BD1260" s="10">
        <f t="shared" si="414"/>
        <v>0</v>
      </c>
      <c r="BE1260" s="10">
        <f t="shared" si="415"/>
        <v>0</v>
      </c>
      <c r="BF1260" s="10">
        <f t="shared" si="416"/>
        <v>0</v>
      </c>
      <c r="BG1260" s="10">
        <f t="shared" si="417"/>
        <v>0</v>
      </c>
      <c r="BH1260" s="10">
        <f t="shared" si="418"/>
        <v>0</v>
      </c>
    </row>
    <row r="1261" spans="1:60" ht="27.75" customHeight="1">
      <c r="A1261" t="str">
        <f t="shared" si="419"/>
        <v/>
      </c>
      <c r="B1261" s="54"/>
      <c r="C1261" s="55"/>
      <c r="D1261" s="54"/>
      <c r="E1261" s="55"/>
      <c r="F1261" s="31"/>
      <c r="G1261" s="29"/>
      <c r="H1261" s="32"/>
      <c r="I1261" s="32"/>
      <c r="J1261" s="30"/>
      <c r="K1261" s="31"/>
      <c r="L1261" s="33"/>
      <c r="M1261" s="33"/>
      <c r="N1261" s="54"/>
      <c r="O1261" s="56"/>
      <c r="P1261" s="56"/>
      <c r="Q1261" s="57"/>
      <c r="R1261" s="33"/>
      <c r="S1261" s="33"/>
      <c r="T1261" s="40"/>
      <c r="U1261" s="40"/>
      <c r="V1261" s="17"/>
      <c r="W1261" s="17"/>
      <c r="X1261" s="10" t="str">
        <f>IFERROR(VLOOKUP($F1261,PRM!$G$3:$H$5,2,FALSE),"")</f>
        <v/>
      </c>
      <c r="Y1261" s="10" t="str">
        <f>IFERROR(VLOOKUP($G1261,PRM!$I$3:$J$5,2,FALSE),"")</f>
        <v/>
      </c>
      <c r="Z1261" s="10" t="str">
        <f>IFERROR(VLOOKUP($K1261,PRM!$K$3:$L$4,2,FALSE),"")</f>
        <v/>
      </c>
      <c r="AA1261" s="10" t="str">
        <f>IFERROR(VLOOKUP($N1261,PRM!$M$3:$N$50,2,FALSE),"")</f>
        <v/>
      </c>
      <c r="AB1261" s="10" t="str">
        <f>IFERROR(VLOOKUP($Y$3&amp;$R1261,PRM!$Q$3:$R$31,2,FALSE),"")</f>
        <v/>
      </c>
      <c r="AC1261" s="10" t="str">
        <f>IFERROR(VLOOKUP($Y$3&amp;$S1261,PRM!$AH$3:$AI$133,2,FALSE),"")</f>
        <v/>
      </c>
      <c r="AD1261" s="10" t="str">
        <f>IFERROR(VLOOKUP($Y$3&amp;$T1261,PRM!$Y$3:$Z$50,2,FALSE),"")</f>
        <v>1</v>
      </c>
      <c r="AE1261" s="10" t="str">
        <f>IFERROR(VLOOKUP($Y$3&amp;$U1261,PRM!$AD$3:$AE$44,2,FALSE),"")</f>
        <v/>
      </c>
      <c r="AF1261" s="10" t="str">
        <f>IFERROR(VLOOKUP($Y$3&amp;$R1261,PRM!$Q$3:$T$31,3,FALSE),"")</f>
        <v/>
      </c>
      <c r="AG1261" s="10" t="str">
        <f>IFERROR(IF(AF1261=0,0,MATCH($Y$3,PRM!$AF$3:'PRM'!$AF$133,0)),"")</f>
        <v/>
      </c>
      <c r="AH1261" s="10" t="str">
        <f>IF($Y$3="","",(IF(AF1261=0,0,COUNTIF(PRM!$AF$3:'PRM'!$AF$133,$Y$3))))</f>
        <v/>
      </c>
      <c r="AI1261" s="10" t="str">
        <f>IFERROR(VLOOKUP($Y$3&amp;$R1261,PRM!$Q$3:$U$31,4,FALSE),"")</f>
        <v/>
      </c>
      <c r="AJ1261" s="10" t="str">
        <f>IFERROR(IF(AI1261=0,0,MATCH($Y$3,PRM!$V$3:'PRM'!$V$50,0)),"")</f>
        <v/>
      </c>
      <c r="AK1261" s="10" t="str">
        <f>IF($Y$3="","",(IF(AI1261=0,0,COUNTIF(PRM!$V$3:'PRM'!$V$50,$Y$3))))</f>
        <v/>
      </c>
      <c r="AL1261" s="10" t="str">
        <f>IFERROR(VLOOKUP($Y$3&amp;$R1261,PRM!$Q$3:$U$31,5,FALSE),"")</f>
        <v/>
      </c>
      <c r="AM1261" s="10" t="str">
        <f>IFERROR(IF(AL1261=0,0,MATCH($Y$3,PRM!$AA$3:'PRM'!$AA$94,0)),"")</f>
        <v/>
      </c>
      <c r="AN1261" s="10" t="str">
        <f>IF($Y$3="","",IF(AL1261=0,0,COUNTIF(PRM!$AA$3:'PRM'!$AA$94,$Y$3)))</f>
        <v/>
      </c>
      <c r="AO1261" s="10">
        <f t="shared" si="399"/>
        <v>0</v>
      </c>
      <c r="AP1261" s="10">
        <f t="shared" si="400"/>
        <v>0</v>
      </c>
      <c r="AQ1261" s="10">
        <f t="shared" si="401"/>
        <v>0</v>
      </c>
      <c r="AR1261" s="10">
        <f t="shared" si="402"/>
        <v>0</v>
      </c>
      <c r="AS1261" s="10">
        <f t="shared" si="403"/>
        <v>0</v>
      </c>
      <c r="AT1261" s="10">
        <f t="shared" si="404"/>
        <v>0</v>
      </c>
      <c r="AU1261" s="10">
        <f t="shared" si="405"/>
        <v>0</v>
      </c>
      <c r="AV1261" s="10">
        <f t="shared" si="406"/>
        <v>0</v>
      </c>
      <c r="AW1261" s="10">
        <f t="shared" si="407"/>
        <v>0</v>
      </c>
      <c r="AX1261" s="10">
        <f t="shared" si="408"/>
        <v>0</v>
      </c>
      <c r="AY1261" s="10">
        <f t="shared" si="409"/>
        <v>0</v>
      </c>
      <c r="AZ1261" s="10">
        <f t="shared" si="410"/>
        <v>0</v>
      </c>
      <c r="BA1261" s="10">
        <f t="shared" si="411"/>
        <v>0</v>
      </c>
      <c r="BB1261" s="10">
        <f t="shared" si="412"/>
        <v>0</v>
      </c>
      <c r="BC1261" s="10">
        <f t="shared" si="413"/>
        <v>0</v>
      </c>
      <c r="BD1261" s="10">
        <f t="shared" si="414"/>
        <v>0</v>
      </c>
      <c r="BE1261" s="10">
        <f t="shared" si="415"/>
        <v>0</v>
      </c>
      <c r="BF1261" s="10">
        <f t="shared" si="416"/>
        <v>0</v>
      </c>
      <c r="BG1261" s="10">
        <f t="shared" si="417"/>
        <v>0</v>
      </c>
      <c r="BH1261" s="10">
        <f t="shared" si="418"/>
        <v>0</v>
      </c>
    </row>
    <row r="1262" spans="1:60" ht="27.75" customHeight="1">
      <c r="A1262" t="str">
        <f t="shared" si="419"/>
        <v/>
      </c>
      <c r="B1262" s="54"/>
      <c r="C1262" s="55"/>
      <c r="D1262" s="54"/>
      <c r="E1262" s="55"/>
      <c r="F1262" s="31"/>
      <c r="G1262" s="29"/>
      <c r="H1262" s="32"/>
      <c r="I1262" s="32"/>
      <c r="J1262" s="30"/>
      <c r="K1262" s="31"/>
      <c r="L1262" s="33"/>
      <c r="M1262" s="33"/>
      <c r="N1262" s="54"/>
      <c r="O1262" s="56"/>
      <c r="P1262" s="56"/>
      <c r="Q1262" s="57"/>
      <c r="R1262" s="33"/>
      <c r="S1262" s="33"/>
      <c r="T1262" s="40"/>
      <c r="U1262" s="40"/>
      <c r="V1262" s="17"/>
      <c r="W1262" s="17"/>
      <c r="X1262" s="10" t="str">
        <f>IFERROR(VLOOKUP($F1262,PRM!$G$3:$H$5,2,FALSE),"")</f>
        <v/>
      </c>
      <c r="Y1262" s="10" t="str">
        <f>IFERROR(VLOOKUP($G1262,PRM!$I$3:$J$5,2,FALSE),"")</f>
        <v/>
      </c>
      <c r="Z1262" s="10" t="str">
        <f>IFERROR(VLOOKUP($K1262,PRM!$K$3:$L$4,2,FALSE),"")</f>
        <v/>
      </c>
      <c r="AA1262" s="10" t="str">
        <f>IFERROR(VLOOKUP($N1262,PRM!$M$3:$N$50,2,FALSE),"")</f>
        <v/>
      </c>
      <c r="AB1262" s="10" t="str">
        <f>IFERROR(VLOOKUP($Y$3&amp;$R1262,PRM!$Q$3:$R$31,2,FALSE),"")</f>
        <v/>
      </c>
      <c r="AC1262" s="10" t="str">
        <f>IFERROR(VLOOKUP($Y$3&amp;$S1262,PRM!$AH$3:$AI$133,2,FALSE),"")</f>
        <v/>
      </c>
      <c r="AD1262" s="10" t="str">
        <f>IFERROR(VLOOKUP($Y$3&amp;$T1262,PRM!$Y$3:$Z$50,2,FALSE),"")</f>
        <v>1</v>
      </c>
      <c r="AE1262" s="10" t="str">
        <f>IFERROR(VLOOKUP($Y$3&amp;$U1262,PRM!$AD$3:$AE$44,2,FALSE),"")</f>
        <v/>
      </c>
      <c r="AF1262" s="10" t="str">
        <f>IFERROR(VLOOKUP($Y$3&amp;$R1262,PRM!$Q$3:$T$31,3,FALSE),"")</f>
        <v/>
      </c>
      <c r="AG1262" s="10" t="str">
        <f>IFERROR(IF(AF1262=0,0,MATCH($Y$3,PRM!$AF$3:'PRM'!$AF$133,0)),"")</f>
        <v/>
      </c>
      <c r="AH1262" s="10" t="str">
        <f>IF($Y$3="","",(IF(AF1262=0,0,COUNTIF(PRM!$AF$3:'PRM'!$AF$133,$Y$3))))</f>
        <v/>
      </c>
      <c r="AI1262" s="10" t="str">
        <f>IFERROR(VLOOKUP($Y$3&amp;$R1262,PRM!$Q$3:$U$31,4,FALSE),"")</f>
        <v/>
      </c>
      <c r="AJ1262" s="10" t="str">
        <f>IFERROR(IF(AI1262=0,0,MATCH($Y$3,PRM!$V$3:'PRM'!$V$50,0)),"")</f>
        <v/>
      </c>
      <c r="AK1262" s="10" t="str">
        <f>IF($Y$3="","",(IF(AI1262=0,0,COUNTIF(PRM!$V$3:'PRM'!$V$50,$Y$3))))</f>
        <v/>
      </c>
      <c r="AL1262" s="10" t="str">
        <f>IFERROR(VLOOKUP($Y$3&amp;$R1262,PRM!$Q$3:$U$31,5,FALSE),"")</f>
        <v/>
      </c>
      <c r="AM1262" s="10" t="str">
        <f>IFERROR(IF(AL1262=0,0,MATCH($Y$3,PRM!$AA$3:'PRM'!$AA$94,0)),"")</f>
        <v/>
      </c>
      <c r="AN1262" s="10" t="str">
        <f>IF($Y$3="","",IF(AL1262=0,0,COUNTIF(PRM!$AA$3:'PRM'!$AA$94,$Y$3)))</f>
        <v/>
      </c>
      <c r="AO1262" s="10">
        <f t="shared" si="399"/>
        <v>0</v>
      </c>
      <c r="AP1262" s="10">
        <f t="shared" si="400"/>
        <v>0</v>
      </c>
      <c r="AQ1262" s="10">
        <f t="shared" si="401"/>
        <v>0</v>
      </c>
      <c r="AR1262" s="10">
        <f t="shared" si="402"/>
        <v>0</v>
      </c>
      <c r="AS1262" s="10">
        <f t="shared" si="403"/>
        <v>0</v>
      </c>
      <c r="AT1262" s="10">
        <f t="shared" si="404"/>
        <v>0</v>
      </c>
      <c r="AU1262" s="10">
        <f t="shared" si="405"/>
        <v>0</v>
      </c>
      <c r="AV1262" s="10">
        <f t="shared" si="406"/>
        <v>0</v>
      </c>
      <c r="AW1262" s="10">
        <f t="shared" si="407"/>
        <v>0</v>
      </c>
      <c r="AX1262" s="10">
        <f t="shared" si="408"/>
        <v>0</v>
      </c>
      <c r="AY1262" s="10">
        <f t="shared" si="409"/>
        <v>0</v>
      </c>
      <c r="AZ1262" s="10">
        <f t="shared" si="410"/>
        <v>0</v>
      </c>
      <c r="BA1262" s="10">
        <f t="shared" si="411"/>
        <v>0</v>
      </c>
      <c r="BB1262" s="10">
        <f t="shared" si="412"/>
        <v>0</v>
      </c>
      <c r="BC1262" s="10">
        <f t="shared" si="413"/>
        <v>0</v>
      </c>
      <c r="BD1262" s="10">
        <f t="shared" si="414"/>
        <v>0</v>
      </c>
      <c r="BE1262" s="10">
        <f t="shared" si="415"/>
        <v>0</v>
      </c>
      <c r="BF1262" s="10">
        <f t="shared" si="416"/>
        <v>0</v>
      </c>
      <c r="BG1262" s="10">
        <f t="shared" si="417"/>
        <v>0</v>
      </c>
      <c r="BH1262" s="10">
        <f t="shared" si="418"/>
        <v>0</v>
      </c>
    </row>
    <row r="1263" spans="1:60" ht="27.75" customHeight="1">
      <c r="A1263" t="str">
        <f t="shared" si="419"/>
        <v/>
      </c>
      <c r="B1263" s="54"/>
      <c r="C1263" s="55"/>
      <c r="D1263" s="54"/>
      <c r="E1263" s="55"/>
      <c r="F1263" s="31"/>
      <c r="G1263" s="29"/>
      <c r="H1263" s="32"/>
      <c r="I1263" s="32"/>
      <c r="J1263" s="30"/>
      <c r="K1263" s="31"/>
      <c r="L1263" s="33"/>
      <c r="M1263" s="33"/>
      <c r="N1263" s="54"/>
      <c r="O1263" s="56"/>
      <c r="P1263" s="56"/>
      <c r="Q1263" s="57"/>
      <c r="R1263" s="33"/>
      <c r="S1263" s="33"/>
      <c r="T1263" s="40"/>
      <c r="U1263" s="40"/>
      <c r="V1263" s="17"/>
      <c r="W1263" s="17"/>
      <c r="X1263" s="10" t="str">
        <f>IFERROR(VLOOKUP($F1263,PRM!$G$3:$H$5,2,FALSE),"")</f>
        <v/>
      </c>
      <c r="Y1263" s="10" t="str">
        <f>IFERROR(VLOOKUP($G1263,PRM!$I$3:$J$5,2,FALSE),"")</f>
        <v/>
      </c>
      <c r="Z1263" s="10" t="str">
        <f>IFERROR(VLOOKUP($K1263,PRM!$K$3:$L$4,2,FALSE),"")</f>
        <v/>
      </c>
      <c r="AA1263" s="10" t="str">
        <f>IFERROR(VLOOKUP($N1263,PRM!$M$3:$N$50,2,FALSE),"")</f>
        <v/>
      </c>
      <c r="AB1263" s="10" t="str">
        <f>IFERROR(VLOOKUP($Y$3&amp;$R1263,PRM!$Q$3:$R$31,2,FALSE),"")</f>
        <v/>
      </c>
      <c r="AC1263" s="10" t="str">
        <f>IFERROR(VLOOKUP($Y$3&amp;$S1263,PRM!$AH$3:$AI$133,2,FALSE),"")</f>
        <v/>
      </c>
      <c r="AD1263" s="10" t="str">
        <f>IFERROR(VLOOKUP($Y$3&amp;$T1263,PRM!$Y$3:$Z$50,2,FALSE),"")</f>
        <v>1</v>
      </c>
      <c r="AE1263" s="10" t="str">
        <f>IFERROR(VLOOKUP($Y$3&amp;$U1263,PRM!$AD$3:$AE$44,2,FALSE),"")</f>
        <v/>
      </c>
      <c r="AF1263" s="10" t="str">
        <f>IFERROR(VLOOKUP($Y$3&amp;$R1263,PRM!$Q$3:$T$31,3,FALSE),"")</f>
        <v/>
      </c>
      <c r="AG1263" s="10" t="str">
        <f>IFERROR(IF(AF1263=0,0,MATCH($Y$3,PRM!$AF$3:'PRM'!$AF$133,0)),"")</f>
        <v/>
      </c>
      <c r="AH1263" s="10" t="str">
        <f>IF($Y$3="","",(IF(AF1263=0,0,COUNTIF(PRM!$AF$3:'PRM'!$AF$133,$Y$3))))</f>
        <v/>
      </c>
      <c r="AI1263" s="10" t="str">
        <f>IFERROR(VLOOKUP($Y$3&amp;$R1263,PRM!$Q$3:$U$31,4,FALSE),"")</f>
        <v/>
      </c>
      <c r="AJ1263" s="10" t="str">
        <f>IFERROR(IF(AI1263=0,0,MATCH($Y$3,PRM!$V$3:'PRM'!$V$50,0)),"")</f>
        <v/>
      </c>
      <c r="AK1263" s="10" t="str">
        <f>IF($Y$3="","",(IF(AI1263=0,0,COUNTIF(PRM!$V$3:'PRM'!$V$50,$Y$3))))</f>
        <v/>
      </c>
      <c r="AL1263" s="10" t="str">
        <f>IFERROR(VLOOKUP($Y$3&amp;$R1263,PRM!$Q$3:$U$31,5,FALSE),"")</f>
        <v/>
      </c>
      <c r="AM1263" s="10" t="str">
        <f>IFERROR(IF(AL1263=0,0,MATCH($Y$3,PRM!$AA$3:'PRM'!$AA$94,0)),"")</f>
        <v/>
      </c>
      <c r="AN1263" s="10" t="str">
        <f>IF($Y$3="","",IF(AL1263=0,0,COUNTIF(PRM!$AA$3:'PRM'!$AA$94,$Y$3)))</f>
        <v/>
      </c>
      <c r="AO1263" s="10">
        <f t="shared" si="399"/>
        <v>0</v>
      </c>
      <c r="AP1263" s="10">
        <f t="shared" si="400"/>
        <v>0</v>
      </c>
      <c r="AQ1263" s="10">
        <f t="shared" si="401"/>
        <v>0</v>
      </c>
      <c r="AR1263" s="10">
        <f t="shared" si="402"/>
        <v>0</v>
      </c>
      <c r="AS1263" s="10">
        <f t="shared" si="403"/>
        <v>0</v>
      </c>
      <c r="AT1263" s="10">
        <f t="shared" si="404"/>
        <v>0</v>
      </c>
      <c r="AU1263" s="10">
        <f t="shared" si="405"/>
        <v>0</v>
      </c>
      <c r="AV1263" s="10">
        <f t="shared" si="406"/>
        <v>0</v>
      </c>
      <c r="AW1263" s="10">
        <f t="shared" si="407"/>
        <v>0</v>
      </c>
      <c r="AX1263" s="10">
        <f t="shared" si="408"/>
        <v>0</v>
      </c>
      <c r="AY1263" s="10">
        <f t="shared" si="409"/>
        <v>0</v>
      </c>
      <c r="AZ1263" s="10">
        <f t="shared" si="410"/>
        <v>0</v>
      </c>
      <c r="BA1263" s="10">
        <f t="shared" si="411"/>
        <v>0</v>
      </c>
      <c r="BB1263" s="10">
        <f t="shared" si="412"/>
        <v>0</v>
      </c>
      <c r="BC1263" s="10">
        <f t="shared" si="413"/>
        <v>0</v>
      </c>
      <c r="BD1263" s="10">
        <f t="shared" si="414"/>
        <v>0</v>
      </c>
      <c r="BE1263" s="10">
        <f t="shared" si="415"/>
        <v>0</v>
      </c>
      <c r="BF1263" s="10">
        <f t="shared" si="416"/>
        <v>0</v>
      </c>
      <c r="BG1263" s="10">
        <f t="shared" si="417"/>
        <v>0</v>
      </c>
      <c r="BH1263" s="10">
        <f t="shared" si="418"/>
        <v>0</v>
      </c>
    </row>
    <row r="1264" spans="1:60" ht="27.75" customHeight="1">
      <c r="A1264" t="str">
        <f t="shared" si="419"/>
        <v/>
      </c>
      <c r="B1264" s="54"/>
      <c r="C1264" s="55"/>
      <c r="D1264" s="54"/>
      <c r="E1264" s="55"/>
      <c r="F1264" s="31"/>
      <c r="G1264" s="29"/>
      <c r="H1264" s="32"/>
      <c r="I1264" s="32"/>
      <c r="J1264" s="30"/>
      <c r="K1264" s="31"/>
      <c r="L1264" s="33"/>
      <c r="M1264" s="33"/>
      <c r="N1264" s="54"/>
      <c r="O1264" s="56"/>
      <c r="P1264" s="56"/>
      <c r="Q1264" s="57"/>
      <c r="R1264" s="33"/>
      <c r="S1264" s="33"/>
      <c r="T1264" s="40"/>
      <c r="U1264" s="40"/>
      <c r="V1264" s="17"/>
      <c r="W1264" s="17"/>
      <c r="X1264" s="10" t="str">
        <f>IFERROR(VLOOKUP($F1264,PRM!$G$3:$H$5,2,FALSE),"")</f>
        <v/>
      </c>
      <c r="Y1264" s="10" t="str">
        <f>IFERROR(VLOOKUP($G1264,PRM!$I$3:$J$5,2,FALSE),"")</f>
        <v/>
      </c>
      <c r="Z1264" s="10" t="str">
        <f>IFERROR(VLOOKUP($K1264,PRM!$K$3:$L$4,2,FALSE),"")</f>
        <v/>
      </c>
      <c r="AA1264" s="10" t="str">
        <f>IFERROR(VLOOKUP($N1264,PRM!$M$3:$N$50,2,FALSE),"")</f>
        <v/>
      </c>
      <c r="AB1264" s="10" t="str">
        <f>IFERROR(VLOOKUP($Y$3&amp;$R1264,PRM!$Q$3:$R$31,2,FALSE),"")</f>
        <v/>
      </c>
      <c r="AC1264" s="10" t="str">
        <f>IFERROR(VLOOKUP($Y$3&amp;$S1264,PRM!$AH$3:$AI$133,2,FALSE),"")</f>
        <v/>
      </c>
      <c r="AD1264" s="10" t="str">
        <f>IFERROR(VLOOKUP($Y$3&amp;$T1264,PRM!$Y$3:$Z$50,2,FALSE),"")</f>
        <v>1</v>
      </c>
      <c r="AE1264" s="10" t="str">
        <f>IFERROR(VLOOKUP($Y$3&amp;$U1264,PRM!$AD$3:$AE$44,2,FALSE),"")</f>
        <v/>
      </c>
      <c r="AF1264" s="10" t="str">
        <f>IFERROR(VLOOKUP($Y$3&amp;$R1264,PRM!$Q$3:$T$31,3,FALSE),"")</f>
        <v/>
      </c>
      <c r="AG1264" s="10" t="str">
        <f>IFERROR(IF(AF1264=0,0,MATCH($Y$3,PRM!$AF$3:'PRM'!$AF$133,0)),"")</f>
        <v/>
      </c>
      <c r="AH1264" s="10" t="str">
        <f>IF($Y$3="","",(IF(AF1264=0,0,COUNTIF(PRM!$AF$3:'PRM'!$AF$133,$Y$3))))</f>
        <v/>
      </c>
      <c r="AI1264" s="10" t="str">
        <f>IFERROR(VLOOKUP($Y$3&amp;$R1264,PRM!$Q$3:$U$31,4,FALSE),"")</f>
        <v/>
      </c>
      <c r="AJ1264" s="10" t="str">
        <f>IFERROR(IF(AI1264=0,0,MATCH($Y$3,PRM!$V$3:'PRM'!$V$50,0)),"")</f>
        <v/>
      </c>
      <c r="AK1264" s="10" t="str">
        <f>IF($Y$3="","",(IF(AI1264=0,0,COUNTIF(PRM!$V$3:'PRM'!$V$50,$Y$3))))</f>
        <v/>
      </c>
      <c r="AL1264" s="10" t="str">
        <f>IFERROR(VLOOKUP($Y$3&amp;$R1264,PRM!$Q$3:$U$31,5,FALSE),"")</f>
        <v/>
      </c>
      <c r="AM1264" s="10" t="str">
        <f>IFERROR(IF(AL1264=0,0,MATCH($Y$3,PRM!$AA$3:'PRM'!$AA$94,0)),"")</f>
        <v/>
      </c>
      <c r="AN1264" s="10" t="str">
        <f>IF($Y$3="","",IF(AL1264=0,0,COUNTIF(PRM!$AA$3:'PRM'!$AA$94,$Y$3)))</f>
        <v/>
      </c>
      <c r="AO1264" s="10">
        <f t="shared" si="399"/>
        <v>0</v>
      </c>
      <c r="AP1264" s="10">
        <f t="shared" si="400"/>
        <v>0</v>
      </c>
      <c r="AQ1264" s="10">
        <f t="shared" si="401"/>
        <v>0</v>
      </c>
      <c r="AR1264" s="10">
        <f t="shared" si="402"/>
        <v>0</v>
      </c>
      <c r="AS1264" s="10">
        <f t="shared" si="403"/>
        <v>0</v>
      </c>
      <c r="AT1264" s="10">
        <f t="shared" si="404"/>
        <v>0</v>
      </c>
      <c r="AU1264" s="10">
        <f t="shared" si="405"/>
        <v>0</v>
      </c>
      <c r="AV1264" s="10">
        <f t="shared" si="406"/>
        <v>0</v>
      </c>
      <c r="AW1264" s="10">
        <f t="shared" si="407"/>
        <v>0</v>
      </c>
      <c r="AX1264" s="10">
        <f t="shared" si="408"/>
        <v>0</v>
      </c>
      <c r="AY1264" s="10">
        <f t="shared" si="409"/>
        <v>0</v>
      </c>
      <c r="AZ1264" s="10">
        <f t="shared" si="410"/>
        <v>0</v>
      </c>
      <c r="BA1264" s="10">
        <f t="shared" si="411"/>
        <v>0</v>
      </c>
      <c r="BB1264" s="10">
        <f t="shared" si="412"/>
        <v>0</v>
      </c>
      <c r="BC1264" s="10">
        <f t="shared" si="413"/>
        <v>0</v>
      </c>
      <c r="BD1264" s="10">
        <f t="shared" si="414"/>
        <v>0</v>
      </c>
      <c r="BE1264" s="10">
        <f t="shared" si="415"/>
        <v>0</v>
      </c>
      <c r="BF1264" s="10">
        <f t="shared" si="416"/>
        <v>0</v>
      </c>
      <c r="BG1264" s="10">
        <f t="shared" si="417"/>
        <v>0</v>
      </c>
      <c r="BH1264" s="10">
        <f t="shared" si="418"/>
        <v>0</v>
      </c>
    </row>
    <row r="1265" spans="1:60" ht="27.75" customHeight="1">
      <c r="A1265" t="str">
        <f t="shared" si="419"/>
        <v/>
      </c>
      <c r="B1265" s="54"/>
      <c r="C1265" s="55"/>
      <c r="D1265" s="54"/>
      <c r="E1265" s="55"/>
      <c r="F1265" s="31"/>
      <c r="G1265" s="29"/>
      <c r="H1265" s="32"/>
      <c r="I1265" s="32"/>
      <c r="J1265" s="30"/>
      <c r="K1265" s="31"/>
      <c r="L1265" s="33"/>
      <c r="M1265" s="33"/>
      <c r="N1265" s="54"/>
      <c r="O1265" s="56"/>
      <c r="P1265" s="56"/>
      <c r="Q1265" s="57"/>
      <c r="R1265" s="33"/>
      <c r="S1265" s="33"/>
      <c r="T1265" s="40"/>
      <c r="U1265" s="40"/>
      <c r="V1265" s="17"/>
      <c r="W1265" s="17"/>
      <c r="X1265" s="10" t="str">
        <f>IFERROR(VLOOKUP($F1265,PRM!$G$3:$H$5,2,FALSE),"")</f>
        <v/>
      </c>
      <c r="Y1265" s="10" t="str">
        <f>IFERROR(VLOOKUP($G1265,PRM!$I$3:$J$5,2,FALSE),"")</f>
        <v/>
      </c>
      <c r="Z1265" s="10" t="str">
        <f>IFERROR(VLOOKUP($K1265,PRM!$K$3:$L$4,2,FALSE),"")</f>
        <v/>
      </c>
      <c r="AA1265" s="10" t="str">
        <f>IFERROR(VLOOKUP($N1265,PRM!$M$3:$N$50,2,FALSE),"")</f>
        <v/>
      </c>
      <c r="AB1265" s="10" t="str">
        <f>IFERROR(VLOOKUP($Y$3&amp;$R1265,PRM!$Q$3:$R$31,2,FALSE),"")</f>
        <v/>
      </c>
      <c r="AC1265" s="10" t="str">
        <f>IFERROR(VLOOKUP($Y$3&amp;$S1265,PRM!$AH$3:$AI$133,2,FALSE),"")</f>
        <v/>
      </c>
      <c r="AD1265" s="10" t="str">
        <f>IFERROR(VLOOKUP($Y$3&amp;$T1265,PRM!$Y$3:$Z$50,2,FALSE),"")</f>
        <v>1</v>
      </c>
      <c r="AE1265" s="10" t="str">
        <f>IFERROR(VLOOKUP($Y$3&amp;$U1265,PRM!$AD$3:$AE$44,2,FALSE),"")</f>
        <v/>
      </c>
      <c r="AF1265" s="10" t="str">
        <f>IFERROR(VLOOKUP($Y$3&amp;$R1265,PRM!$Q$3:$T$31,3,FALSE),"")</f>
        <v/>
      </c>
      <c r="AG1265" s="10" t="str">
        <f>IFERROR(IF(AF1265=0,0,MATCH($Y$3,PRM!$AF$3:'PRM'!$AF$133,0)),"")</f>
        <v/>
      </c>
      <c r="AH1265" s="10" t="str">
        <f>IF($Y$3="","",(IF(AF1265=0,0,COUNTIF(PRM!$AF$3:'PRM'!$AF$133,$Y$3))))</f>
        <v/>
      </c>
      <c r="AI1265" s="10" t="str">
        <f>IFERROR(VLOOKUP($Y$3&amp;$R1265,PRM!$Q$3:$U$31,4,FALSE),"")</f>
        <v/>
      </c>
      <c r="AJ1265" s="10" t="str">
        <f>IFERROR(IF(AI1265=0,0,MATCH($Y$3,PRM!$V$3:'PRM'!$V$50,0)),"")</f>
        <v/>
      </c>
      <c r="AK1265" s="10" t="str">
        <f>IF($Y$3="","",(IF(AI1265=0,0,COUNTIF(PRM!$V$3:'PRM'!$V$50,$Y$3))))</f>
        <v/>
      </c>
      <c r="AL1265" s="10" t="str">
        <f>IFERROR(VLOOKUP($Y$3&amp;$R1265,PRM!$Q$3:$U$31,5,FALSE),"")</f>
        <v/>
      </c>
      <c r="AM1265" s="10" t="str">
        <f>IFERROR(IF(AL1265=0,0,MATCH($Y$3,PRM!$AA$3:'PRM'!$AA$94,0)),"")</f>
        <v/>
      </c>
      <c r="AN1265" s="10" t="str">
        <f>IF($Y$3="","",IF(AL1265=0,0,COUNTIF(PRM!$AA$3:'PRM'!$AA$94,$Y$3)))</f>
        <v/>
      </c>
      <c r="AO1265" s="10">
        <f t="shared" si="399"/>
        <v>0</v>
      </c>
      <c r="AP1265" s="10">
        <f t="shared" si="400"/>
        <v>0</v>
      </c>
      <c r="AQ1265" s="10">
        <f t="shared" si="401"/>
        <v>0</v>
      </c>
      <c r="AR1265" s="10">
        <f t="shared" si="402"/>
        <v>0</v>
      </c>
      <c r="AS1265" s="10">
        <f t="shared" si="403"/>
        <v>0</v>
      </c>
      <c r="AT1265" s="10">
        <f t="shared" si="404"/>
        <v>0</v>
      </c>
      <c r="AU1265" s="10">
        <f t="shared" si="405"/>
        <v>0</v>
      </c>
      <c r="AV1265" s="10">
        <f t="shared" si="406"/>
        <v>0</v>
      </c>
      <c r="AW1265" s="10">
        <f t="shared" si="407"/>
        <v>0</v>
      </c>
      <c r="AX1265" s="10">
        <f t="shared" si="408"/>
        <v>0</v>
      </c>
      <c r="AY1265" s="10">
        <f t="shared" si="409"/>
        <v>0</v>
      </c>
      <c r="AZ1265" s="10">
        <f t="shared" si="410"/>
        <v>0</v>
      </c>
      <c r="BA1265" s="10">
        <f t="shared" si="411"/>
        <v>0</v>
      </c>
      <c r="BB1265" s="10">
        <f t="shared" si="412"/>
        <v>0</v>
      </c>
      <c r="BC1265" s="10">
        <f t="shared" si="413"/>
        <v>0</v>
      </c>
      <c r="BD1265" s="10">
        <f t="shared" si="414"/>
        <v>0</v>
      </c>
      <c r="BE1265" s="10">
        <f t="shared" si="415"/>
        <v>0</v>
      </c>
      <c r="BF1265" s="10">
        <f t="shared" si="416"/>
        <v>0</v>
      </c>
      <c r="BG1265" s="10">
        <f t="shared" si="417"/>
        <v>0</v>
      </c>
      <c r="BH1265" s="10">
        <f t="shared" si="418"/>
        <v>0</v>
      </c>
    </row>
    <row r="1266" spans="1:60" ht="27.75" customHeight="1">
      <c r="A1266" t="str">
        <f t="shared" si="419"/>
        <v/>
      </c>
      <c r="B1266" s="54"/>
      <c r="C1266" s="55"/>
      <c r="D1266" s="54"/>
      <c r="E1266" s="55"/>
      <c r="F1266" s="31"/>
      <c r="G1266" s="29"/>
      <c r="H1266" s="32"/>
      <c r="I1266" s="32"/>
      <c r="J1266" s="30"/>
      <c r="K1266" s="31"/>
      <c r="L1266" s="33"/>
      <c r="M1266" s="33"/>
      <c r="N1266" s="54"/>
      <c r="O1266" s="56"/>
      <c r="P1266" s="56"/>
      <c r="Q1266" s="57"/>
      <c r="R1266" s="33"/>
      <c r="S1266" s="33"/>
      <c r="T1266" s="40"/>
      <c r="U1266" s="40"/>
      <c r="V1266" s="17"/>
      <c r="W1266" s="17"/>
      <c r="X1266" s="10" t="str">
        <f>IFERROR(VLOOKUP($F1266,PRM!$G$3:$H$5,2,FALSE),"")</f>
        <v/>
      </c>
      <c r="Y1266" s="10" t="str">
        <f>IFERROR(VLOOKUP($G1266,PRM!$I$3:$J$5,2,FALSE),"")</f>
        <v/>
      </c>
      <c r="Z1266" s="10" t="str">
        <f>IFERROR(VLOOKUP($K1266,PRM!$K$3:$L$4,2,FALSE),"")</f>
        <v/>
      </c>
      <c r="AA1266" s="10" t="str">
        <f>IFERROR(VLOOKUP($N1266,PRM!$M$3:$N$50,2,FALSE),"")</f>
        <v/>
      </c>
      <c r="AB1266" s="10" t="str">
        <f>IFERROR(VLOOKUP($Y$3&amp;$R1266,PRM!$Q$3:$R$31,2,FALSE),"")</f>
        <v/>
      </c>
      <c r="AC1266" s="10" t="str">
        <f>IFERROR(VLOOKUP($Y$3&amp;$S1266,PRM!$AH$3:$AI$133,2,FALSE),"")</f>
        <v/>
      </c>
      <c r="AD1266" s="10" t="str">
        <f>IFERROR(VLOOKUP($Y$3&amp;$T1266,PRM!$Y$3:$Z$50,2,FALSE),"")</f>
        <v>1</v>
      </c>
      <c r="AE1266" s="10" t="str">
        <f>IFERROR(VLOOKUP($Y$3&amp;$U1266,PRM!$AD$3:$AE$44,2,FALSE),"")</f>
        <v/>
      </c>
      <c r="AF1266" s="10" t="str">
        <f>IFERROR(VLOOKUP($Y$3&amp;$R1266,PRM!$Q$3:$T$31,3,FALSE),"")</f>
        <v/>
      </c>
      <c r="AG1266" s="10" t="str">
        <f>IFERROR(IF(AF1266=0,0,MATCH($Y$3,PRM!$AF$3:'PRM'!$AF$133,0)),"")</f>
        <v/>
      </c>
      <c r="AH1266" s="10" t="str">
        <f>IF($Y$3="","",(IF(AF1266=0,0,COUNTIF(PRM!$AF$3:'PRM'!$AF$133,$Y$3))))</f>
        <v/>
      </c>
      <c r="AI1266" s="10" t="str">
        <f>IFERROR(VLOOKUP($Y$3&amp;$R1266,PRM!$Q$3:$U$31,4,FALSE),"")</f>
        <v/>
      </c>
      <c r="AJ1266" s="10" t="str">
        <f>IFERROR(IF(AI1266=0,0,MATCH($Y$3,PRM!$V$3:'PRM'!$V$50,0)),"")</f>
        <v/>
      </c>
      <c r="AK1266" s="10" t="str">
        <f>IF($Y$3="","",(IF(AI1266=0,0,COUNTIF(PRM!$V$3:'PRM'!$V$50,$Y$3))))</f>
        <v/>
      </c>
      <c r="AL1266" s="10" t="str">
        <f>IFERROR(VLOOKUP($Y$3&amp;$R1266,PRM!$Q$3:$U$31,5,FALSE),"")</f>
        <v/>
      </c>
      <c r="AM1266" s="10" t="str">
        <f>IFERROR(IF(AL1266=0,0,MATCH($Y$3,PRM!$AA$3:'PRM'!$AA$94,0)),"")</f>
        <v/>
      </c>
      <c r="AN1266" s="10" t="str">
        <f>IF($Y$3="","",IF(AL1266=0,0,COUNTIF(PRM!$AA$3:'PRM'!$AA$94,$Y$3)))</f>
        <v/>
      </c>
      <c r="AO1266" s="10">
        <f t="shared" si="399"/>
        <v>0</v>
      </c>
      <c r="AP1266" s="10">
        <f t="shared" si="400"/>
        <v>0</v>
      </c>
      <c r="AQ1266" s="10">
        <f t="shared" si="401"/>
        <v>0</v>
      </c>
      <c r="AR1266" s="10">
        <f t="shared" si="402"/>
        <v>0</v>
      </c>
      <c r="AS1266" s="10">
        <f t="shared" si="403"/>
        <v>0</v>
      </c>
      <c r="AT1266" s="10">
        <f t="shared" si="404"/>
        <v>0</v>
      </c>
      <c r="AU1266" s="10">
        <f t="shared" si="405"/>
        <v>0</v>
      </c>
      <c r="AV1266" s="10">
        <f t="shared" si="406"/>
        <v>0</v>
      </c>
      <c r="AW1266" s="10">
        <f t="shared" si="407"/>
        <v>0</v>
      </c>
      <c r="AX1266" s="10">
        <f t="shared" si="408"/>
        <v>0</v>
      </c>
      <c r="AY1266" s="10">
        <f t="shared" si="409"/>
        <v>0</v>
      </c>
      <c r="AZ1266" s="10">
        <f t="shared" si="410"/>
        <v>0</v>
      </c>
      <c r="BA1266" s="10">
        <f t="shared" si="411"/>
        <v>0</v>
      </c>
      <c r="BB1266" s="10">
        <f t="shared" si="412"/>
        <v>0</v>
      </c>
      <c r="BC1266" s="10">
        <f t="shared" si="413"/>
        <v>0</v>
      </c>
      <c r="BD1266" s="10">
        <f t="shared" si="414"/>
        <v>0</v>
      </c>
      <c r="BE1266" s="10">
        <f t="shared" si="415"/>
        <v>0</v>
      </c>
      <c r="BF1266" s="10">
        <f t="shared" si="416"/>
        <v>0</v>
      </c>
      <c r="BG1266" s="10">
        <f t="shared" si="417"/>
        <v>0</v>
      </c>
      <c r="BH1266" s="10">
        <f t="shared" si="418"/>
        <v>0</v>
      </c>
    </row>
    <row r="1267" spans="1:60" ht="27.75" customHeight="1">
      <c r="A1267" t="str">
        <f t="shared" si="419"/>
        <v/>
      </c>
      <c r="B1267" s="54"/>
      <c r="C1267" s="55"/>
      <c r="D1267" s="54"/>
      <c r="E1267" s="55"/>
      <c r="F1267" s="31"/>
      <c r="G1267" s="29"/>
      <c r="H1267" s="32"/>
      <c r="I1267" s="32"/>
      <c r="J1267" s="30"/>
      <c r="K1267" s="31"/>
      <c r="L1267" s="33"/>
      <c r="M1267" s="33"/>
      <c r="N1267" s="54"/>
      <c r="O1267" s="56"/>
      <c r="P1267" s="56"/>
      <c r="Q1267" s="57"/>
      <c r="R1267" s="33"/>
      <c r="S1267" s="33"/>
      <c r="T1267" s="40"/>
      <c r="U1267" s="40"/>
      <c r="V1267" s="17"/>
      <c r="W1267" s="17"/>
      <c r="X1267" s="10" t="str">
        <f>IFERROR(VLOOKUP($F1267,PRM!$G$3:$H$5,2,FALSE),"")</f>
        <v/>
      </c>
      <c r="Y1267" s="10" t="str">
        <f>IFERROR(VLOOKUP($G1267,PRM!$I$3:$J$5,2,FALSE),"")</f>
        <v/>
      </c>
      <c r="Z1267" s="10" t="str">
        <f>IFERROR(VLOOKUP($K1267,PRM!$K$3:$L$4,2,FALSE),"")</f>
        <v/>
      </c>
      <c r="AA1267" s="10" t="str">
        <f>IFERROR(VLOOKUP($N1267,PRM!$M$3:$N$50,2,FALSE),"")</f>
        <v/>
      </c>
      <c r="AB1267" s="10" t="str">
        <f>IFERROR(VLOOKUP($Y$3&amp;$R1267,PRM!$Q$3:$R$31,2,FALSE),"")</f>
        <v/>
      </c>
      <c r="AC1267" s="10" t="str">
        <f>IFERROR(VLOOKUP($Y$3&amp;$S1267,PRM!$AH$3:$AI$133,2,FALSE),"")</f>
        <v/>
      </c>
      <c r="AD1267" s="10" t="str">
        <f>IFERROR(VLOOKUP($Y$3&amp;$T1267,PRM!$Y$3:$Z$50,2,FALSE),"")</f>
        <v>1</v>
      </c>
      <c r="AE1267" s="10" t="str">
        <f>IFERROR(VLOOKUP($Y$3&amp;$U1267,PRM!$AD$3:$AE$44,2,FALSE),"")</f>
        <v/>
      </c>
      <c r="AF1267" s="10" t="str">
        <f>IFERROR(VLOOKUP($Y$3&amp;$R1267,PRM!$Q$3:$T$31,3,FALSE),"")</f>
        <v/>
      </c>
      <c r="AG1267" s="10" t="str">
        <f>IFERROR(IF(AF1267=0,0,MATCH($Y$3,PRM!$AF$3:'PRM'!$AF$133,0)),"")</f>
        <v/>
      </c>
      <c r="AH1267" s="10" t="str">
        <f>IF($Y$3="","",(IF(AF1267=0,0,COUNTIF(PRM!$AF$3:'PRM'!$AF$133,$Y$3))))</f>
        <v/>
      </c>
      <c r="AI1267" s="10" t="str">
        <f>IFERROR(VLOOKUP($Y$3&amp;$R1267,PRM!$Q$3:$U$31,4,FALSE),"")</f>
        <v/>
      </c>
      <c r="AJ1267" s="10" t="str">
        <f>IFERROR(IF(AI1267=0,0,MATCH($Y$3,PRM!$V$3:'PRM'!$V$50,0)),"")</f>
        <v/>
      </c>
      <c r="AK1267" s="10" t="str">
        <f>IF($Y$3="","",(IF(AI1267=0,0,COUNTIF(PRM!$V$3:'PRM'!$V$50,$Y$3))))</f>
        <v/>
      </c>
      <c r="AL1267" s="10" t="str">
        <f>IFERROR(VLOOKUP($Y$3&amp;$R1267,PRM!$Q$3:$U$31,5,FALSE),"")</f>
        <v/>
      </c>
      <c r="AM1267" s="10" t="str">
        <f>IFERROR(IF(AL1267=0,0,MATCH($Y$3,PRM!$AA$3:'PRM'!$AA$94,0)),"")</f>
        <v/>
      </c>
      <c r="AN1267" s="10" t="str">
        <f>IF($Y$3="","",IF(AL1267=0,0,COUNTIF(PRM!$AA$3:'PRM'!$AA$94,$Y$3)))</f>
        <v/>
      </c>
      <c r="AO1267" s="10">
        <f t="shared" si="399"/>
        <v>0</v>
      </c>
      <c r="AP1267" s="10">
        <f t="shared" si="400"/>
        <v>0</v>
      </c>
      <c r="AQ1267" s="10">
        <f t="shared" si="401"/>
        <v>0</v>
      </c>
      <c r="AR1267" s="10">
        <f t="shared" si="402"/>
        <v>0</v>
      </c>
      <c r="AS1267" s="10">
        <f t="shared" si="403"/>
        <v>0</v>
      </c>
      <c r="AT1267" s="10">
        <f t="shared" si="404"/>
        <v>0</v>
      </c>
      <c r="AU1267" s="10">
        <f t="shared" si="405"/>
        <v>0</v>
      </c>
      <c r="AV1267" s="10">
        <f t="shared" si="406"/>
        <v>0</v>
      </c>
      <c r="AW1267" s="10">
        <f t="shared" si="407"/>
        <v>0</v>
      </c>
      <c r="AX1267" s="10">
        <f t="shared" si="408"/>
        <v>0</v>
      </c>
      <c r="AY1267" s="10">
        <f t="shared" si="409"/>
        <v>0</v>
      </c>
      <c r="AZ1267" s="10">
        <f t="shared" si="410"/>
        <v>0</v>
      </c>
      <c r="BA1267" s="10">
        <f t="shared" si="411"/>
        <v>0</v>
      </c>
      <c r="BB1267" s="10">
        <f t="shared" si="412"/>
        <v>0</v>
      </c>
      <c r="BC1267" s="10">
        <f t="shared" si="413"/>
        <v>0</v>
      </c>
      <c r="BD1267" s="10">
        <f t="shared" si="414"/>
        <v>0</v>
      </c>
      <c r="BE1267" s="10">
        <f t="shared" si="415"/>
        <v>0</v>
      </c>
      <c r="BF1267" s="10">
        <f t="shared" si="416"/>
        <v>0</v>
      </c>
      <c r="BG1267" s="10">
        <f t="shared" si="417"/>
        <v>0</v>
      </c>
      <c r="BH1267" s="10">
        <f t="shared" si="418"/>
        <v>0</v>
      </c>
    </row>
    <row r="1268" spans="1:60" ht="27.75" customHeight="1">
      <c r="A1268" t="str">
        <f t="shared" si="419"/>
        <v/>
      </c>
      <c r="B1268" s="54"/>
      <c r="C1268" s="55"/>
      <c r="D1268" s="54"/>
      <c r="E1268" s="55"/>
      <c r="F1268" s="31"/>
      <c r="G1268" s="29"/>
      <c r="H1268" s="32"/>
      <c r="I1268" s="32"/>
      <c r="J1268" s="30"/>
      <c r="K1268" s="31"/>
      <c r="L1268" s="33"/>
      <c r="M1268" s="33"/>
      <c r="N1268" s="54"/>
      <c r="O1268" s="56"/>
      <c r="P1268" s="56"/>
      <c r="Q1268" s="57"/>
      <c r="R1268" s="33"/>
      <c r="S1268" s="33"/>
      <c r="T1268" s="40"/>
      <c r="U1268" s="40"/>
      <c r="V1268" s="17"/>
      <c r="W1268" s="17"/>
      <c r="X1268" s="10" t="str">
        <f>IFERROR(VLOOKUP($F1268,PRM!$G$3:$H$5,2,FALSE),"")</f>
        <v/>
      </c>
      <c r="Y1268" s="10" t="str">
        <f>IFERROR(VLOOKUP($G1268,PRM!$I$3:$J$5,2,FALSE),"")</f>
        <v/>
      </c>
      <c r="Z1268" s="10" t="str">
        <f>IFERROR(VLOOKUP($K1268,PRM!$K$3:$L$4,2,FALSE),"")</f>
        <v/>
      </c>
      <c r="AA1268" s="10" t="str">
        <f>IFERROR(VLOOKUP($N1268,PRM!$M$3:$N$50,2,FALSE),"")</f>
        <v/>
      </c>
      <c r="AB1268" s="10" t="str">
        <f>IFERROR(VLOOKUP($Y$3&amp;$R1268,PRM!$Q$3:$R$31,2,FALSE),"")</f>
        <v/>
      </c>
      <c r="AC1268" s="10" t="str">
        <f>IFERROR(VLOOKUP($Y$3&amp;$S1268,PRM!$AH$3:$AI$133,2,FALSE),"")</f>
        <v/>
      </c>
      <c r="AD1268" s="10" t="str">
        <f>IFERROR(VLOOKUP($Y$3&amp;$T1268,PRM!$Y$3:$Z$50,2,FALSE),"")</f>
        <v>1</v>
      </c>
      <c r="AE1268" s="10" t="str">
        <f>IFERROR(VLOOKUP($Y$3&amp;$U1268,PRM!$AD$3:$AE$44,2,FALSE),"")</f>
        <v/>
      </c>
      <c r="AF1268" s="10" t="str">
        <f>IFERROR(VLOOKUP($Y$3&amp;$R1268,PRM!$Q$3:$T$31,3,FALSE),"")</f>
        <v/>
      </c>
      <c r="AG1268" s="10" t="str">
        <f>IFERROR(IF(AF1268=0,0,MATCH($Y$3,PRM!$AF$3:'PRM'!$AF$133,0)),"")</f>
        <v/>
      </c>
      <c r="AH1268" s="10" t="str">
        <f>IF($Y$3="","",(IF(AF1268=0,0,COUNTIF(PRM!$AF$3:'PRM'!$AF$133,$Y$3))))</f>
        <v/>
      </c>
      <c r="AI1268" s="10" t="str">
        <f>IFERROR(VLOOKUP($Y$3&amp;$R1268,PRM!$Q$3:$U$31,4,FALSE),"")</f>
        <v/>
      </c>
      <c r="AJ1268" s="10" t="str">
        <f>IFERROR(IF(AI1268=0,0,MATCH($Y$3,PRM!$V$3:'PRM'!$V$50,0)),"")</f>
        <v/>
      </c>
      <c r="AK1268" s="10" t="str">
        <f>IF($Y$3="","",(IF(AI1268=0,0,COUNTIF(PRM!$V$3:'PRM'!$V$50,$Y$3))))</f>
        <v/>
      </c>
      <c r="AL1268" s="10" t="str">
        <f>IFERROR(VLOOKUP($Y$3&amp;$R1268,PRM!$Q$3:$U$31,5,FALSE),"")</f>
        <v/>
      </c>
      <c r="AM1268" s="10" t="str">
        <f>IFERROR(IF(AL1268=0,0,MATCH($Y$3,PRM!$AA$3:'PRM'!$AA$94,0)),"")</f>
        <v/>
      </c>
      <c r="AN1268" s="10" t="str">
        <f>IF($Y$3="","",IF(AL1268=0,0,COUNTIF(PRM!$AA$3:'PRM'!$AA$94,$Y$3)))</f>
        <v/>
      </c>
      <c r="AO1268" s="10">
        <f t="shared" si="399"/>
        <v>0</v>
      </c>
      <c r="AP1268" s="10">
        <f t="shared" si="400"/>
        <v>0</v>
      </c>
      <c r="AQ1268" s="10">
        <f t="shared" si="401"/>
        <v>0</v>
      </c>
      <c r="AR1268" s="10">
        <f t="shared" si="402"/>
        <v>0</v>
      </c>
      <c r="AS1268" s="10">
        <f t="shared" si="403"/>
        <v>0</v>
      </c>
      <c r="AT1268" s="10">
        <f t="shared" si="404"/>
        <v>0</v>
      </c>
      <c r="AU1268" s="10">
        <f t="shared" si="405"/>
        <v>0</v>
      </c>
      <c r="AV1268" s="10">
        <f t="shared" si="406"/>
        <v>0</v>
      </c>
      <c r="AW1268" s="10">
        <f t="shared" si="407"/>
        <v>0</v>
      </c>
      <c r="AX1268" s="10">
        <f t="shared" si="408"/>
        <v>0</v>
      </c>
      <c r="AY1268" s="10">
        <f t="shared" si="409"/>
        <v>0</v>
      </c>
      <c r="AZ1268" s="10">
        <f t="shared" si="410"/>
        <v>0</v>
      </c>
      <c r="BA1268" s="10">
        <f t="shared" si="411"/>
        <v>0</v>
      </c>
      <c r="BB1268" s="10">
        <f t="shared" si="412"/>
        <v>0</v>
      </c>
      <c r="BC1268" s="10">
        <f t="shared" si="413"/>
        <v>0</v>
      </c>
      <c r="BD1268" s="10">
        <f t="shared" si="414"/>
        <v>0</v>
      </c>
      <c r="BE1268" s="10">
        <f t="shared" si="415"/>
        <v>0</v>
      </c>
      <c r="BF1268" s="10">
        <f t="shared" si="416"/>
        <v>0</v>
      </c>
      <c r="BG1268" s="10">
        <f t="shared" si="417"/>
        <v>0</v>
      </c>
      <c r="BH1268" s="10">
        <f t="shared" si="418"/>
        <v>0</v>
      </c>
    </row>
    <row r="1269" spans="1:60" ht="27.75" customHeight="1">
      <c r="A1269" t="str">
        <f t="shared" si="419"/>
        <v/>
      </c>
      <c r="B1269" s="54"/>
      <c r="C1269" s="55"/>
      <c r="D1269" s="54"/>
      <c r="E1269" s="55"/>
      <c r="F1269" s="31"/>
      <c r="G1269" s="29"/>
      <c r="H1269" s="32"/>
      <c r="I1269" s="32"/>
      <c r="J1269" s="30"/>
      <c r="K1269" s="31"/>
      <c r="L1269" s="33"/>
      <c r="M1269" s="33"/>
      <c r="N1269" s="54"/>
      <c r="O1269" s="56"/>
      <c r="P1269" s="56"/>
      <c r="Q1269" s="57"/>
      <c r="R1269" s="33"/>
      <c r="S1269" s="33"/>
      <c r="T1269" s="40"/>
      <c r="U1269" s="40"/>
      <c r="V1269" s="17"/>
      <c r="W1269" s="17"/>
      <c r="X1269" s="10" t="str">
        <f>IFERROR(VLOOKUP($F1269,PRM!$G$3:$H$5,2,FALSE),"")</f>
        <v/>
      </c>
      <c r="Y1269" s="10" t="str">
        <f>IFERROR(VLOOKUP($G1269,PRM!$I$3:$J$5,2,FALSE),"")</f>
        <v/>
      </c>
      <c r="Z1269" s="10" t="str">
        <f>IFERROR(VLOOKUP($K1269,PRM!$K$3:$L$4,2,FALSE),"")</f>
        <v/>
      </c>
      <c r="AA1269" s="10" t="str">
        <f>IFERROR(VLOOKUP($N1269,PRM!$M$3:$N$50,2,FALSE),"")</f>
        <v/>
      </c>
      <c r="AB1269" s="10" t="str">
        <f>IFERROR(VLOOKUP($Y$3&amp;$R1269,PRM!$Q$3:$R$31,2,FALSE),"")</f>
        <v/>
      </c>
      <c r="AC1269" s="10" t="str">
        <f>IFERROR(VLOOKUP($Y$3&amp;$S1269,PRM!$AH$3:$AI$133,2,FALSE),"")</f>
        <v/>
      </c>
      <c r="AD1269" s="10" t="str">
        <f>IFERROR(VLOOKUP($Y$3&amp;$T1269,PRM!$Y$3:$Z$50,2,FALSE),"")</f>
        <v>1</v>
      </c>
      <c r="AE1269" s="10" t="str">
        <f>IFERROR(VLOOKUP($Y$3&amp;$U1269,PRM!$AD$3:$AE$44,2,FALSE),"")</f>
        <v/>
      </c>
      <c r="AF1269" s="10" t="str">
        <f>IFERROR(VLOOKUP($Y$3&amp;$R1269,PRM!$Q$3:$T$31,3,FALSE),"")</f>
        <v/>
      </c>
      <c r="AG1269" s="10" t="str">
        <f>IFERROR(IF(AF1269=0,0,MATCH($Y$3,PRM!$AF$3:'PRM'!$AF$133,0)),"")</f>
        <v/>
      </c>
      <c r="AH1269" s="10" t="str">
        <f>IF($Y$3="","",(IF(AF1269=0,0,COUNTIF(PRM!$AF$3:'PRM'!$AF$133,$Y$3))))</f>
        <v/>
      </c>
      <c r="AI1269" s="10" t="str">
        <f>IFERROR(VLOOKUP($Y$3&amp;$R1269,PRM!$Q$3:$U$31,4,FALSE),"")</f>
        <v/>
      </c>
      <c r="AJ1269" s="10" t="str">
        <f>IFERROR(IF(AI1269=0,0,MATCH($Y$3,PRM!$V$3:'PRM'!$V$50,0)),"")</f>
        <v/>
      </c>
      <c r="AK1269" s="10" t="str">
        <f>IF($Y$3="","",(IF(AI1269=0,0,COUNTIF(PRM!$V$3:'PRM'!$V$50,$Y$3))))</f>
        <v/>
      </c>
      <c r="AL1269" s="10" t="str">
        <f>IFERROR(VLOOKUP($Y$3&amp;$R1269,PRM!$Q$3:$U$31,5,FALSE),"")</f>
        <v/>
      </c>
      <c r="AM1269" s="10" t="str">
        <f>IFERROR(IF(AL1269=0,0,MATCH($Y$3,PRM!$AA$3:'PRM'!$AA$94,0)),"")</f>
        <v/>
      </c>
      <c r="AN1269" s="10" t="str">
        <f>IF($Y$3="","",IF(AL1269=0,0,COUNTIF(PRM!$AA$3:'PRM'!$AA$94,$Y$3)))</f>
        <v/>
      </c>
      <c r="AO1269" s="10">
        <f t="shared" si="399"/>
        <v>0</v>
      </c>
      <c r="AP1269" s="10">
        <f t="shared" si="400"/>
        <v>0</v>
      </c>
      <c r="AQ1269" s="10">
        <f t="shared" si="401"/>
        <v>0</v>
      </c>
      <c r="AR1269" s="10">
        <f t="shared" si="402"/>
        <v>0</v>
      </c>
      <c r="AS1269" s="10">
        <f t="shared" si="403"/>
        <v>0</v>
      </c>
      <c r="AT1269" s="10">
        <f t="shared" si="404"/>
        <v>0</v>
      </c>
      <c r="AU1269" s="10">
        <f t="shared" si="405"/>
        <v>0</v>
      </c>
      <c r="AV1269" s="10">
        <f t="shared" si="406"/>
        <v>0</v>
      </c>
      <c r="AW1269" s="10">
        <f t="shared" si="407"/>
        <v>0</v>
      </c>
      <c r="AX1269" s="10">
        <f t="shared" si="408"/>
        <v>0</v>
      </c>
      <c r="AY1269" s="10">
        <f t="shared" si="409"/>
        <v>0</v>
      </c>
      <c r="AZ1269" s="10">
        <f t="shared" si="410"/>
        <v>0</v>
      </c>
      <c r="BA1269" s="10">
        <f t="shared" si="411"/>
        <v>0</v>
      </c>
      <c r="BB1269" s="10">
        <f t="shared" si="412"/>
        <v>0</v>
      </c>
      <c r="BC1269" s="10">
        <f t="shared" si="413"/>
        <v>0</v>
      </c>
      <c r="BD1269" s="10">
        <f t="shared" si="414"/>
        <v>0</v>
      </c>
      <c r="BE1269" s="10">
        <f t="shared" si="415"/>
        <v>0</v>
      </c>
      <c r="BF1269" s="10">
        <f t="shared" si="416"/>
        <v>0</v>
      </c>
      <c r="BG1269" s="10">
        <f t="shared" si="417"/>
        <v>0</v>
      </c>
      <c r="BH1269" s="10">
        <f t="shared" si="418"/>
        <v>0</v>
      </c>
    </row>
    <row r="1270" spans="1:60" ht="27.75" customHeight="1">
      <c r="A1270" t="str">
        <f t="shared" si="419"/>
        <v/>
      </c>
      <c r="B1270" s="54"/>
      <c r="C1270" s="55"/>
      <c r="D1270" s="54"/>
      <c r="E1270" s="55"/>
      <c r="F1270" s="31"/>
      <c r="G1270" s="29"/>
      <c r="H1270" s="32"/>
      <c r="I1270" s="32"/>
      <c r="J1270" s="30"/>
      <c r="K1270" s="31"/>
      <c r="L1270" s="33"/>
      <c r="M1270" s="33"/>
      <c r="N1270" s="54"/>
      <c r="O1270" s="56"/>
      <c r="P1270" s="56"/>
      <c r="Q1270" s="57"/>
      <c r="R1270" s="33"/>
      <c r="S1270" s="33"/>
      <c r="T1270" s="40"/>
      <c r="U1270" s="40"/>
      <c r="V1270" s="17"/>
      <c r="W1270" s="17"/>
      <c r="X1270" s="10" t="str">
        <f>IFERROR(VLOOKUP($F1270,PRM!$G$3:$H$5,2,FALSE),"")</f>
        <v/>
      </c>
      <c r="Y1270" s="10" t="str">
        <f>IFERROR(VLOOKUP($G1270,PRM!$I$3:$J$5,2,FALSE),"")</f>
        <v/>
      </c>
      <c r="Z1270" s="10" t="str">
        <f>IFERROR(VLOOKUP($K1270,PRM!$K$3:$L$4,2,FALSE),"")</f>
        <v/>
      </c>
      <c r="AA1270" s="10" t="str">
        <f>IFERROR(VLOOKUP($N1270,PRM!$M$3:$N$50,2,FALSE),"")</f>
        <v/>
      </c>
      <c r="AB1270" s="10" t="str">
        <f>IFERROR(VLOOKUP($Y$3&amp;$R1270,PRM!$Q$3:$R$31,2,FALSE),"")</f>
        <v/>
      </c>
      <c r="AC1270" s="10" t="str">
        <f>IFERROR(VLOOKUP($Y$3&amp;$S1270,PRM!$AH$3:$AI$133,2,FALSE),"")</f>
        <v/>
      </c>
      <c r="AD1270" s="10" t="str">
        <f>IFERROR(VLOOKUP($Y$3&amp;$T1270,PRM!$Y$3:$Z$50,2,FALSE),"")</f>
        <v>1</v>
      </c>
      <c r="AE1270" s="10" t="str">
        <f>IFERROR(VLOOKUP($Y$3&amp;$U1270,PRM!$AD$3:$AE$44,2,FALSE),"")</f>
        <v/>
      </c>
      <c r="AF1270" s="10" t="str">
        <f>IFERROR(VLOOKUP($Y$3&amp;$R1270,PRM!$Q$3:$T$31,3,FALSE),"")</f>
        <v/>
      </c>
      <c r="AG1270" s="10" t="str">
        <f>IFERROR(IF(AF1270=0,0,MATCH($Y$3,PRM!$AF$3:'PRM'!$AF$133,0)),"")</f>
        <v/>
      </c>
      <c r="AH1270" s="10" t="str">
        <f>IF($Y$3="","",(IF(AF1270=0,0,COUNTIF(PRM!$AF$3:'PRM'!$AF$133,$Y$3))))</f>
        <v/>
      </c>
      <c r="AI1270" s="10" t="str">
        <f>IFERROR(VLOOKUP($Y$3&amp;$R1270,PRM!$Q$3:$U$31,4,FALSE),"")</f>
        <v/>
      </c>
      <c r="AJ1270" s="10" t="str">
        <f>IFERROR(IF(AI1270=0,0,MATCH($Y$3,PRM!$V$3:'PRM'!$V$50,0)),"")</f>
        <v/>
      </c>
      <c r="AK1270" s="10" t="str">
        <f>IF($Y$3="","",(IF(AI1270=0,0,COUNTIF(PRM!$V$3:'PRM'!$V$50,$Y$3))))</f>
        <v/>
      </c>
      <c r="AL1270" s="10" t="str">
        <f>IFERROR(VLOOKUP($Y$3&amp;$R1270,PRM!$Q$3:$U$31,5,FALSE),"")</f>
        <v/>
      </c>
      <c r="AM1270" s="10" t="str">
        <f>IFERROR(IF(AL1270=0,0,MATCH($Y$3,PRM!$AA$3:'PRM'!$AA$94,0)),"")</f>
        <v/>
      </c>
      <c r="AN1270" s="10" t="str">
        <f>IF($Y$3="","",IF(AL1270=0,0,COUNTIF(PRM!$AA$3:'PRM'!$AA$94,$Y$3)))</f>
        <v/>
      </c>
      <c r="AO1270" s="10">
        <f t="shared" si="399"/>
        <v>0</v>
      </c>
      <c r="AP1270" s="10">
        <f t="shared" si="400"/>
        <v>0</v>
      </c>
      <c r="AQ1270" s="10">
        <f t="shared" si="401"/>
        <v>0</v>
      </c>
      <c r="AR1270" s="10">
        <f t="shared" si="402"/>
        <v>0</v>
      </c>
      <c r="AS1270" s="10">
        <f t="shared" si="403"/>
        <v>0</v>
      </c>
      <c r="AT1270" s="10">
        <f t="shared" si="404"/>
        <v>0</v>
      </c>
      <c r="AU1270" s="10">
        <f t="shared" si="405"/>
        <v>0</v>
      </c>
      <c r="AV1270" s="10">
        <f t="shared" si="406"/>
        <v>0</v>
      </c>
      <c r="AW1270" s="10">
        <f t="shared" si="407"/>
        <v>0</v>
      </c>
      <c r="AX1270" s="10">
        <f t="shared" si="408"/>
        <v>0</v>
      </c>
      <c r="AY1270" s="10">
        <f t="shared" si="409"/>
        <v>0</v>
      </c>
      <c r="AZ1270" s="10">
        <f t="shared" si="410"/>
        <v>0</v>
      </c>
      <c r="BA1270" s="10">
        <f t="shared" si="411"/>
        <v>0</v>
      </c>
      <c r="BB1270" s="10">
        <f t="shared" si="412"/>
        <v>0</v>
      </c>
      <c r="BC1270" s="10">
        <f t="shared" si="413"/>
        <v>0</v>
      </c>
      <c r="BD1270" s="10">
        <f t="shared" si="414"/>
        <v>0</v>
      </c>
      <c r="BE1270" s="10">
        <f t="shared" si="415"/>
        <v>0</v>
      </c>
      <c r="BF1270" s="10">
        <f t="shared" si="416"/>
        <v>0</v>
      </c>
      <c r="BG1270" s="10">
        <f t="shared" si="417"/>
        <v>0</v>
      </c>
      <c r="BH1270" s="10">
        <f t="shared" si="418"/>
        <v>0</v>
      </c>
    </row>
    <row r="1271" spans="1:60" ht="27.75" customHeight="1">
      <c r="A1271" t="str">
        <f t="shared" si="419"/>
        <v/>
      </c>
      <c r="B1271" s="54"/>
      <c r="C1271" s="55"/>
      <c r="D1271" s="54"/>
      <c r="E1271" s="55"/>
      <c r="F1271" s="31"/>
      <c r="G1271" s="29"/>
      <c r="H1271" s="32"/>
      <c r="I1271" s="32"/>
      <c r="J1271" s="30"/>
      <c r="K1271" s="31"/>
      <c r="L1271" s="33"/>
      <c r="M1271" s="33"/>
      <c r="N1271" s="54"/>
      <c r="O1271" s="56"/>
      <c r="P1271" s="56"/>
      <c r="Q1271" s="57"/>
      <c r="R1271" s="33"/>
      <c r="S1271" s="33"/>
      <c r="T1271" s="40"/>
      <c r="U1271" s="40"/>
      <c r="V1271" s="17"/>
      <c r="W1271" s="17"/>
      <c r="X1271" s="10" t="str">
        <f>IFERROR(VLOOKUP($F1271,PRM!$G$3:$H$5,2,FALSE),"")</f>
        <v/>
      </c>
      <c r="Y1271" s="10" t="str">
        <f>IFERROR(VLOOKUP($G1271,PRM!$I$3:$J$5,2,FALSE),"")</f>
        <v/>
      </c>
      <c r="Z1271" s="10" t="str">
        <f>IFERROR(VLOOKUP($K1271,PRM!$K$3:$L$4,2,FALSE),"")</f>
        <v/>
      </c>
      <c r="AA1271" s="10" t="str">
        <f>IFERROR(VLOOKUP($N1271,PRM!$M$3:$N$50,2,FALSE),"")</f>
        <v/>
      </c>
      <c r="AB1271" s="10" t="str">
        <f>IFERROR(VLOOKUP($Y$3&amp;$R1271,PRM!$Q$3:$R$31,2,FALSE),"")</f>
        <v/>
      </c>
      <c r="AC1271" s="10" t="str">
        <f>IFERROR(VLOOKUP($Y$3&amp;$S1271,PRM!$AH$3:$AI$133,2,FALSE),"")</f>
        <v/>
      </c>
      <c r="AD1271" s="10" t="str">
        <f>IFERROR(VLOOKUP($Y$3&amp;$T1271,PRM!$Y$3:$Z$50,2,FALSE),"")</f>
        <v>1</v>
      </c>
      <c r="AE1271" s="10" t="str">
        <f>IFERROR(VLOOKUP($Y$3&amp;$U1271,PRM!$AD$3:$AE$44,2,FALSE),"")</f>
        <v/>
      </c>
      <c r="AF1271" s="10" t="str">
        <f>IFERROR(VLOOKUP($Y$3&amp;$R1271,PRM!$Q$3:$T$31,3,FALSE),"")</f>
        <v/>
      </c>
      <c r="AG1271" s="10" t="str">
        <f>IFERROR(IF(AF1271=0,0,MATCH($Y$3,PRM!$AF$3:'PRM'!$AF$133,0)),"")</f>
        <v/>
      </c>
      <c r="AH1271" s="10" t="str">
        <f>IF($Y$3="","",(IF(AF1271=0,0,COUNTIF(PRM!$AF$3:'PRM'!$AF$133,$Y$3))))</f>
        <v/>
      </c>
      <c r="AI1271" s="10" t="str">
        <f>IFERROR(VLOOKUP($Y$3&amp;$R1271,PRM!$Q$3:$U$31,4,FALSE),"")</f>
        <v/>
      </c>
      <c r="AJ1271" s="10" t="str">
        <f>IFERROR(IF(AI1271=0,0,MATCH($Y$3,PRM!$V$3:'PRM'!$V$50,0)),"")</f>
        <v/>
      </c>
      <c r="AK1271" s="10" t="str">
        <f>IF($Y$3="","",(IF(AI1271=0,0,COUNTIF(PRM!$V$3:'PRM'!$V$50,$Y$3))))</f>
        <v/>
      </c>
      <c r="AL1271" s="10" t="str">
        <f>IFERROR(VLOOKUP($Y$3&amp;$R1271,PRM!$Q$3:$U$31,5,FALSE),"")</f>
        <v/>
      </c>
      <c r="AM1271" s="10" t="str">
        <f>IFERROR(IF(AL1271=0,0,MATCH($Y$3,PRM!$AA$3:'PRM'!$AA$94,0)),"")</f>
        <v/>
      </c>
      <c r="AN1271" s="10" t="str">
        <f>IF($Y$3="","",IF(AL1271=0,0,COUNTIF(PRM!$AA$3:'PRM'!$AA$94,$Y$3)))</f>
        <v/>
      </c>
      <c r="AO1271" s="10">
        <f t="shared" si="399"/>
        <v>0</v>
      </c>
      <c r="AP1271" s="10">
        <f t="shared" si="400"/>
        <v>0</v>
      </c>
      <c r="AQ1271" s="10">
        <f t="shared" si="401"/>
        <v>0</v>
      </c>
      <c r="AR1271" s="10">
        <f t="shared" si="402"/>
        <v>0</v>
      </c>
      <c r="AS1271" s="10">
        <f t="shared" si="403"/>
        <v>0</v>
      </c>
      <c r="AT1271" s="10">
        <f t="shared" si="404"/>
        <v>0</v>
      </c>
      <c r="AU1271" s="10">
        <f t="shared" si="405"/>
        <v>0</v>
      </c>
      <c r="AV1271" s="10">
        <f t="shared" si="406"/>
        <v>0</v>
      </c>
      <c r="AW1271" s="10">
        <f t="shared" si="407"/>
        <v>0</v>
      </c>
      <c r="AX1271" s="10">
        <f t="shared" si="408"/>
        <v>0</v>
      </c>
      <c r="AY1271" s="10">
        <f t="shared" si="409"/>
        <v>0</v>
      </c>
      <c r="AZ1271" s="10">
        <f t="shared" si="410"/>
        <v>0</v>
      </c>
      <c r="BA1271" s="10">
        <f t="shared" si="411"/>
        <v>0</v>
      </c>
      <c r="BB1271" s="10">
        <f t="shared" si="412"/>
        <v>0</v>
      </c>
      <c r="BC1271" s="10">
        <f t="shared" si="413"/>
        <v>0</v>
      </c>
      <c r="BD1271" s="10">
        <f t="shared" si="414"/>
        <v>0</v>
      </c>
      <c r="BE1271" s="10">
        <f t="shared" si="415"/>
        <v>0</v>
      </c>
      <c r="BF1271" s="10">
        <f t="shared" si="416"/>
        <v>0</v>
      </c>
      <c r="BG1271" s="10">
        <f t="shared" si="417"/>
        <v>0</v>
      </c>
      <c r="BH1271" s="10">
        <f t="shared" si="418"/>
        <v>0</v>
      </c>
    </row>
    <row r="1272" spans="1:60" ht="27.75" customHeight="1">
      <c r="A1272" t="str">
        <f t="shared" si="419"/>
        <v/>
      </c>
      <c r="B1272" s="54"/>
      <c r="C1272" s="55"/>
      <c r="D1272" s="54"/>
      <c r="E1272" s="55"/>
      <c r="F1272" s="31"/>
      <c r="G1272" s="29"/>
      <c r="H1272" s="32"/>
      <c r="I1272" s="32"/>
      <c r="J1272" s="30"/>
      <c r="K1272" s="31"/>
      <c r="L1272" s="33"/>
      <c r="M1272" s="33"/>
      <c r="N1272" s="54"/>
      <c r="O1272" s="56"/>
      <c r="P1272" s="56"/>
      <c r="Q1272" s="57"/>
      <c r="R1272" s="33"/>
      <c r="S1272" s="33"/>
      <c r="T1272" s="40"/>
      <c r="U1272" s="40"/>
      <c r="V1272" s="17"/>
      <c r="W1272" s="17"/>
      <c r="X1272" s="10" t="str">
        <f>IFERROR(VLOOKUP($F1272,PRM!$G$3:$H$5,2,FALSE),"")</f>
        <v/>
      </c>
      <c r="Y1272" s="10" t="str">
        <f>IFERROR(VLOOKUP($G1272,PRM!$I$3:$J$5,2,FALSE),"")</f>
        <v/>
      </c>
      <c r="Z1272" s="10" t="str">
        <f>IFERROR(VLOOKUP($K1272,PRM!$K$3:$L$4,2,FALSE),"")</f>
        <v/>
      </c>
      <c r="AA1272" s="10" t="str">
        <f>IFERROR(VLOOKUP($N1272,PRM!$M$3:$N$50,2,FALSE),"")</f>
        <v/>
      </c>
      <c r="AB1272" s="10" t="str">
        <f>IFERROR(VLOOKUP($Y$3&amp;$R1272,PRM!$Q$3:$R$31,2,FALSE),"")</f>
        <v/>
      </c>
      <c r="AC1272" s="10" t="str">
        <f>IFERROR(VLOOKUP($Y$3&amp;$S1272,PRM!$AH$3:$AI$133,2,FALSE),"")</f>
        <v/>
      </c>
      <c r="AD1272" s="10" t="str">
        <f>IFERROR(VLOOKUP($Y$3&amp;$T1272,PRM!$Y$3:$Z$50,2,FALSE),"")</f>
        <v>1</v>
      </c>
      <c r="AE1272" s="10" t="str">
        <f>IFERROR(VLOOKUP($Y$3&amp;$U1272,PRM!$AD$3:$AE$44,2,FALSE),"")</f>
        <v/>
      </c>
      <c r="AF1272" s="10" t="str">
        <f>IFERROR(VLOOKUP($Y$3&amp;$R1272,PRM!$Q$3:$T$31,3,FALSE),"")</f>
        <v/>
      </c>
      <c r="AG1272" s="10" t="str">
        <f>IFERROR(IF(AF1272=0,0,MATCH($Y$3,PRM!$AF$3:'PRM'!$AF$133,0)),"")</f>
        <v/>
      </c>
      <c r="AH1272" s="10" t="str">
        <f>IF($Y$3="","",(IF(AF1272=0,0,COUNTIF(PRM!$AF$3:'PRM'!$AF$133,$Y$3))))</f>
        <v/>
      </c>
      <c r="AI1272" s="10" t="str">
        <f>IFERROR(VLOOKUP($Y$3&amp;$R1272,PRM!$Q$3:$U$31,4,FALSE),"")</f>
        <v/>
      </c>
      <c r="AJ1272" s="10" t="str">
        <f>IFERROR(IF(AI1272=0,0,MATCH($Y$3,PRM!$V$3:'PRM'!$V$50,0)),"")</f>
        <v/>
      </c>
      <c r="AK1272" s="10" t="str">
        <f>IF($Y$3="","",(IF(AI1272=0,0,COUNTIF(PRM!$V$3:'PRM'!$V$50,$Y$3))))</f>
        <v/>
      </c>
      <c r="AL1272" s="10" t="str">
        <f>IFERROR(VLOOKUP($Y$3&amp;$R1272,PRM!$Q$3:$U$31,5,FALSE),"")</f>
        <v/>
      </c>
      <c r="AM1272" s="10" t="str">
        <f>IFERROR(IF(AL1272=0,0,MATCH($Y$3,PRM!$AA$3:'PRM'!$AA$94,0)),"")</f>
        <v/>
      </c>
      <c r="AN1272" s="10" t="str">
        <f>IF($Y$3="","",IF(AL1272=0,0,COUNTIF(PRM!$AA$3:'PRM'!$AA$94,$Y$3)))</f>
        <v/>
      </c>
      <c r="AO1272" s="10">
        <f t="shared" si="399"/>
        <v>0</v>
      </c>
      <c r="AP1272" s="10">
        <f t="shared" si="400"/>
        <v>0</v>
      </c>
      <c r="AQ1272" s="10">
        <f t="shared" si="401"/>
        <v>0</v>
      </c>
      <c r="AR1272" s="10">
        <f t="shared" si="402"/>
        <v>0</v>
      </c>
      <c r="AS1272" s="10">
        <f t="shared" si="403"/>
        <v>0</v>
      </c>
      <c r="AT1272" s="10">
        <f t="shared" si="404"/>
        <v>0</v>
      </c>
      <c r="AU1272" s="10">
        <f t="shared" si="405"/>
        <v>0</v>
      </c>
      <c r="AV1272" s="10">
        <f t="shared" si="406"/>
        <v>0</v>
      </c>
      <c r="AW1272" s="10">
        <f t="shared" si="407"/>
        <v>0</v>
      </c>
      <c r="AX1272" s="10">
        <f t="shared" si="408"/>
        <v>0</v>
      </c>
      <c r="AY1272" s="10">
        <f t="shared" si="409"/>
        <v>0</v>
      </c>
      <c r="AZ1272" s="10">
        <f t="shared" si="410"/>
        <v>0</v>
      </c>
      <c r="BA1272" s="10">
        <f t="shared" si="411"/>
        <v>0</v>
      </c>
      <c r="BB1272" s="10">
        <f t="shared" si="412"/>
        <v>0</v>
      </c>
      <c r="BC1272" s="10">
        <f t="shared" si="413"/>
        <v>0</v>
      </c>
      <c r="BD1272" s="10">
        <f t="shared" si="414"/>
        <v>0</v>
      </c>
      <c r="BE1272" s="10">
        <f t="shared" si="415"/>
        <v>0</v>
      </c>
      <c r="BF1272" s="10">
        <f t="shared" si="416"/>
        <v>0</v>
      </c>
      <c r="BG1272" s="10">
        <f t="shared" si="417"/>
        <v>0</v>
      </c>
      <c r="BH1272" s="10">
        <f t="shared" si="418"/>
        <v>0</v>
      </c>
    </row>
    <row r="1273" spans="1:60" ht="27.75" customHeight="1">
      <c r="A1273" t="str">
        <f t="shared" si="419"/>
        <v/>
      </c>
      <c r="B1273" s="54"/>
      <c r="C1273" s="55"/>
      <c r="D1273" s="54"/>
      <c r="E1273" s="55"/>
      <c r="F1273" s="31"/>
      <c r="G1273" s="29"/>
      <c r="H1273" s="32"/>
      <c r="I1273" s="32"/>
      <c r="J1273" s="30"/>
      <c r="K1273" s="31"/>
      <c r="L1273" s="33"/>
      <c r="M1273" s="33"/>
      <c r="N1273" s="54"/>
      <c r="O1273" s="56"/>
      <c r="P1273" s="56"/>
      <c r="Q1273" s="57"/>
      <c r="R1273" s="33"/>
      <c r="S1273" s="33"/>
      <c r="T1273" s="40"/>
      <c r="U1273" s="40"/>
      <c r="V1273" s="17"/>
      <c r="W1273" s="17"/>
      <c r="X1273" s="10" t="str">
        <f>IFERROR(VLOOKUP($F1273,PRM!$G$3:$H$5,2,FALSE),"")</f>
        <v/>
      </c>
      <c r="Y1273" s="10" t="str">
        <f>IFERROR(VLOOKUP($G1273,PRM!$I$3:$J$5,2,FALSE),"")</f>
        <v/>
      </c>
      <c r="Z1273" s="10" t="str">
        <f>IFERROR(VLOOKUP($K1273,PRM!$K$3:$L$4,2,FALSE),"")</f>
        <v/>
      </c>
      <c r="AA1273" s="10" t="str">
        <f>IFERROR(VLOOKUP($N1273,PRM!$M$3:$N$50,2,FALSE),"")</f>
        <v/>
      </c>
      <c r="AB1273" s="10" t="str">
        <f>IFERROR(VLOOKUP($Y$3&amp;$R1273,PRM!$Q$3:$R$31,2,FALSE),"")</f>
        <v/>
      </c>
      <c r="AC1273" s="10" t="str">
        <f>IFERROR(VLOOKUP($Y$3&amp;$S1273,PRM!$AH$3:$AI$133,2,FALSE),"")</f>
        <v/>
      </c>
      <c r="AD1273" s="10" t="str">
        <f>IFERROR(VLOOKUP($Y$3&amp;$T1273,PRM!$Y$3:$Z$50,2,FALSE),"")</f>
        <v>1</v>
      </c>
      <c r="AE1273" s="10" t="str">
        <f>IFERROR(VLOOKUP($Y$3&amp;$U1273,PRM!$AD$3:$AE$44,2,FALSE),"")</f>
        <v/>
      </c>
      <c r="AF1273" s="10" t="str">
        <f>IFERROR(VLOOKUP($Y$3&amp;$R1273,PRM!$Q$3:$T$31,3,FALSE),"")</f>
        <v/>
      </c>
      <c r="AG1273" s="10" t="str">
        <f>IFERROR(IF(AF1273=0,0,MATCH($Y$3,PRM!$AF$3:'PRM'!$AF$133,0)),"")</f>
        <v/>
      </c>
      <c r="AH1273" s="10" t="str">
        <f>IF($Y$3="","",(IF(AF1273=0,0,COUNTIF(PRM!$AF$3:'PRM'!$AF$133,$Y$3))))</f>
        <v/>
      </c>
      <c r="AI1273" s="10" t="str">
        <f>IFERROR(VLOOKUP($Y$3&amp;$R1273,PRM!$Q$3:$U$31,4,FALSE),"")</f>
        <v/>
      </c>
      <c r="AJ1273" s="10" t="str">
        <f>IFERROR(IF(AI1273=0,0,MATCH($Y$3,PRM!$V$3:'PRM'!$V$50,0)),"")</f>
        <v/>
      </c>
      <c r="AK1273" s="10" t="str">
        <f>IF($Y$3="","",(IF(AI1273=0,0,COUNTIF(PRM!$V$3:'PRM'!$V$50,$Y$3))))</f>
        <v/>
      </c>
      <c r="AL1273" s="10" t="str">
        <f>IFERROR(VLOOKUP($Y$3&amp;$R1273,PRM!$Q$3:$U$31,5,FALSE),"")</f>
        <v/>
      </c>
      <c r="AM1273" s="10" t="str">
        <f>IFERROR(IF(AL1273=0,0,MATCH($Y$3,PRM!$AA$3:'PRM'!$AA$94,0)),"")</f>
        <v/>
      </c>
      <c r="AN1273" s="10" t="str">
        <f>IF($Y$3="","",IF(AL1273=0,0,COUNTIF(PRM!$AA$3:'PRM'!$AA$94,$Y$3)))</f>
        <v/>
      </c>
      <c r="AO1273" s="10">
        <f t="shared" si="399"/>
        <v>0</v>
      </c>
      <c r="AP1273" s="10">
        <f t="shared" si="400"/>
        <v>0</v>
      </c>
      <c r="AQ1273" s="10">
        <f t="shared" si="401"/>
        <v>0</v>
      </c>
      <c r="AR1273" s="10">
        <f t="shared" si="402"/>
        <v>0</v>
      </c>
      <c r="AS1273" s="10">
        <f t="shared" si="403"/>
        <v>0</v>
      </c>
      <c r="AT1273" s="10">
        <f t="shared" si="404"/>
        <v>0</v>
      </c>
      <c r="AU1273" s="10">
        <f t="shared" si="405"/>
        <v>0</v>
      </c>
      <c r="AV1273" s="10">
        <f t="shared" si="406"/>
        <v>0</v>
      </c>
      <c r="AW1273" s="10">
        <f t="shared" si="407"/>
        <v>0</v>
      </c>
      <c r="AX1273" s="10">
        <f t="shared" si="408"/>
        <v>0</v>
      </c>
      <c r="AY1273" s="10">
        <f t="shared" si="409"/>
        <v>0</v>
      </c>
      <c r="AZ1273" s="10">
        <f t="shared" si="410"/>
        <v>0</v>
      </c>
      <c r="BA1273" s="10">
        <f t="shared" si="411"/>
        <v>0</v>
      </c>
      <c r="BB1273" s="10">
        <f t="shared" si="412"/>
        <v>0</v>
      </c>
      <c r="BC1273" s="10">
        <f t="shared" si="413"/>
        <v>0</v>
      </c>
      <c r="BD1273" s="10">
        <f t="shared" si="414"/>
        <v>0</v>
      </c>
      <c r="BE1273" s="10">
        <f t="shared" si="415"/>
        <v>0</v>
      </c>
      <c r="BF1273" s="10">
        <f t="shared" si="416"/>
        <v>0</v>
      </c>
      <c r="BG1273" s="10">
        <f t="shared" si="417"/>
        <v>0</v>
      </c>
      <c r="BH1273" s="10">
        <f t="shared" si="418"/>
        <v>0</v>
      </c>
    </row>
    <row r="1274" spans="1:60" ht="27.75" customHeight="1">
      <c r="A1274" t="str">
        <f t="shared" si="419"/>
        <v/>
      </c>
      <c r="B1274" s="54"/>
      <c r="C1274" s="55"/>
      <c r="D1274" s="54"/>
      <c r="E1274" s="55"/>
      <c r="F1274" s="31"/>
      <c r="G1274" s="29"/>
      <c r="H1274" s="32"/>
      <c r="I1274" s="32"/>
      <c r="J1274" s="30"/>
      <c r="K1274" s="31"/>
      <c r="L1274" s="33"/>
      <c r="M1274" s="33"/>
      <c r="N1274" s="54"/>
      <c r="O1274" s="56"/>
      <c r="P1274" s="56"/>
      <c r="Q1274" s="57"/>
      <c r="R1274" s="33"/>
      <c r="S1274" s="33"/>
      <c r="T1274" s="40"/>
      <c r="U1274" s="40"/>
      <c r="V1274" s="17"/>
      <c r="W1274" s="17"/>
      <c r="X1274" s="10" t="str">
        <f>IFERROR(VLOOKUP($F1274,PRM!$G$3:$H$5,2,FALSE),"")</f>
        <v/>
      </c>
      <c r="Y1274" s="10" t="str">
        <f>IFERROR(VLOOKUP($G1274,PRM!$I$3:$J$5,2,FALSE),"")</f>
        <v/>
      </c>
      <c r="Z1274" s="10" t="str">
        <f>IFERROR(VLOOKUP($K1274,PRM!$K$3:$L$4,2,FALSE),"")</f>
        <v/>
      </c>
      <c r="AA1274" s="10" t="str">
        <f>IFERROR(VLOOKUP($N1274,PRM!$M$3:$N$50,2,FALSE),"")</f>
        <v/>
      </c>
      <c r="AB1274" s="10" t="str">
        <f>IFERROR(VLOOKUP($Y$3&amp;$R1274,PRM!$Q$3:$R$31,2,FALSE),"")</f>
        <v/>
      </c>
      <c r="AC1274" s="10" t="str">
        <f>IFERROR(VLOOKUP($Y$3&amp;$S1274,PRM!$AH$3:$AI$133,2,FALSE),"")</f>
        <v/>
      </c>
      <c r="AD1274" s="10" t="str">
        <f>IFERROR(VLOOKUP($Y$3&amp;$T1274,PRM!$Y$3:$Z$50,2,FALSE),"")</f>
        <v>1</v>
      </c>
      <c r="AE1274" s="10" t="str">
        <f>IFERROR(VLOOKUP($Y$3&amp;$U1274,PRM!$AD$3:$AE$44,2,FALSE),"")</f>
        <v/>
      </c>
      <c r="AF1274" s="10" t="str">
        <f>IFERROR(VLOOKUP($Y$3&amp;$R1274,PRM!$Q$3:$T$31,3,FALSE),"")</f>
        <v/>
      </c>
      <c r="AG1274" s="10" t="str">
        <f>IFERROR(IF(AF1274=0,0,MATCH($Y$3,PRM!$AF$3:'PRM'!$AF$133,0)),"")</f>
        <v/>
      </c>
      <c r="AH1274" s="10" t="str">
        <f>IF($Y$3="","",(IF(AF1274=0,0,COUNTIF(PRM!$AF$3:'PRM'!$AF$133,$Y$3))))</f>
        <v/>
      </c>
      <c r="AI1274" s="10" t="str">
        <f>IFERROR(VLOOKUP($Y$3&amp;$R1274,PRM!$Q$3:$U$31,4,FALSE),"")</f>
        <v/>
      </c>
      <c r="AJ1274" s="10" t="str">
        <f>IFERROR(IF(AI1274=0,0,MATCH($Y$3,PRM!$V$3:'PRM'!$V$50,0)),"")</f>
        <v/>
      </c>
      <c r="AK1274" s="10" t="str">
        <f>IF($Y$3="","",(IF(AI1274=0,0,COUNTIF(PRM!$V$3:'PRM'!$V$50,$Y$3))))</f>
        <v/>
      </c>
      <c r="AL1274" s="10" t="str">
        <f>IFERROR(VLOOKUP($Y$3&amp;$R1274,PRM!$Q$3:$U$31,5,FALSE),"")</f>
        <v/>
      </c>
      <c r="AM1274" s="10" t="str">
        <f>IFERROR(IF(AL1274=0,0,MATCH($Y$3,PRM!$AA$3:'PRM'!$AA$94,0)),"")</f>
        <v/>
      </c>
      <c r="AN1274" s="10" t="str">
        <f>IF($Y$3="","",IF(AL1274=0,0,COUNTIF(PRM!$AA$3:'PRM'!$AA$94,$Y$3)))</f>
        <v/>
      </c>
      <c r="AO1274" s="10">
        <f t="shared" si="399"/>
        <v>0</v>
      </c>
      <c r="AP1274" s="10">
        <f t="shared" si="400"/>
        <v>0</v>
      </c>
      <c r="AQ1274" s="10">
        <f t="shared" si="401"/>
        <v>0</v>
      </c>
      <c r="AR1274" s="10">
        <f t="shared" si="402"/>
        <v>0</v>
      </c>
      <c r="AS1274" s="10">
        <f t="shared" si="403"/>
        <v>0</v>
      </c>
      <c r="AT1274" s="10">
        <f t="shared" si="404"/>
        <v>0</v>
      </c>
      <c r="AU1274" s="10">
        <f t="shared" si="405"/>
        <v>0</v>
      </c>
      <c r="AV1274" s="10">
        <f t="shared" si="406"/>
        <v>0</v>
      </c>
      <c r="AW1274" s="10">
        <f t="shared" si="407"/>
        <v>0</v>
      </c>
      <c r="AX1274" s="10">
        <f t="shared" si="408"/>
        <v>0</v>
      </c>
      <c r="AY1274" s="10">
        <f t="shared" si="409"/>
        <v>0</v>
      </c>
      <c r="AZ1274" s="10">
        <f t="shared" si="410"/>
        <v>0</v>
      </c>
      <c r="BA1274" s="10">
        <f t="shared" si="411"/>
        <v>0</v>
      </c>
      <c r="BB1274" s="10">
        <f t="shared" si="412"/>
        <v>0</v>
      </c>
      <c r="BC1274" s="10">
        <f t="shared" si="413"/>
        <v>0</v>
      </c>
      <c r="BD1274" s="10">
        <f t="shared" si="414"/>
        <v>0</v>
      </c>
      <c r="BE1274" s="10">
        <f t="shared" si="415"/>
        <v>0</v>
      </c>
      <c r="BF1274" s="10">
        <f t="shared" si="416"/>
        <v>0</v>
      </c>
      <c r="BG1274" s="10">
        <f t="shared" si="417"/>
        <v>0</v>
      </c>
      <c r="BH1274" s="10">
        <f t="shared" si="418"/>
        <v>0</v>
      </c>
    </row>
    <row r="1275" spans="1:60" ht="27.75" customHeight="1">
      <c r="A1275" t="str">
        <f t="shared" si="419"/>
        <v/>
      </c>
      <c r="B1275" s="54"/>
      <c r="C1275" s="55"/>
      <c r="D1275" s="54"/>
      <c r="E1275" s="55"/>
      <c r="F1275" s="31"/>
      <c r="G1275" s="29"/>
      <c r="H1275" s="32"/>
      <c r="I1275" s="32"/>
      <c r="J1275" s="30"/>
      <c r="K1275" s="31"/>
      <c r="L1275" s="33"/>
      <c r="M1275" s="33"/>
      <c r="N1275" s="54"/>
      <c r="O1275" s="56"/>
      <c r="P1275" s="56"/>
      <c r="Q1275" s="57"/>
      <c r="R1275" s="33"/>
      <c r="S1275" s="33"/>
      <c r="T1275" s="40"/>
      <c r="U1275" s="40"/>
      <c r="V1275" s="17"/>
      <c r="W1275" s="17"/>
      <c r="X1275" s="10" t="str">
        <f>IFERROR(VLOOKUP($F1275,PRM!$G$3:$H$5,2,FALSE),"")</f>
        <v/>
      </c>
      <c r="Y1275" s="10" t="str">
        <f>IFERROR(VLOOKUP($G1275,PRM!$I$3:$J$5,2,FALSE),"")</f>
        <v/>
      </c>
      <c r="Z1275" s="10" t="str">
        <f>IFERROR(VLOOKUP($K1275,PRM!$K$3:$L$4,2,FALSE),"")</f>
        <v/>
      </c>
      <c r="AA1275" s="10" t="str">
        <f>IFERROR(VLOOKUP($N1275,PRM!$M$3:$N$50,2,FALSE),"")</f>
        <v/>
      </c>
      <c r="AB1275" s="10" t="str">
        <f>IFERROR(VLOOKUP($Y$3&amp;$R1275,PRM!$Q$3:$R$31,2,FALSE),"")</f>
        <v/>
      </c>
      <c r="AC1275" s="10" t="str">
        <f>IFERROR(VLOOKUP($Y$3&amp;$S1275,PRM!$AH$3:$AI$133,2,FALSE),"")</f>
        <v/>
      </c>
      <c r="AD1275" s="10" t="str">
        <f>IFERROR(VLOOKUP($Y$3&amp;$T1275,PRM!$Y$3:$Z$50,2,FALSE),"")</f>
        <v>1</v>
      </c>
      <c r="AE1275" s="10" t="str">
        <f>IFERROR(VLOOKUP($Y$3&amp;$U1275,PRM!$AD$3:$AE$44,2,FALSE),"")</f>
        <v/>
      </c>
      <c r="AF1275" s="10" t="str">
        <f>IFERROR(VLOOKUP($Y$3&amp;$R1275,PRM!$Q$3:$T$31,3,FALSE),"")</f>
        <v/>
      </c>
      <c r="AG1275" s="10" t="str">
        <f>IFERROR(IF(AF1275=0,0,MATCH($Y$3,PRM!$AF$3:'PRM'!$AF$133,0)),"")</f>
        <v/>
      </c>
      <c r="AH1275" s="10" t="str">
        <f>IF($Y$3="","",(IF(AF1275=0,0,COUNTIF(PRM!$AF$3:'PRM'!$AF$133,$Y$3))))</f>
        <v/>
      </c>
      <c r="AI1275" s="10" t="str">
        <f>IFERROR(VLOOKUP($Y$3&amp;$R1275,PRM!$Q$3:$U$31,4,FALSE),"")</f>
        <v/>
      </c>
      <c r="AJ1275" s="10" t="str">
        <f>IFERROR(IF(AI1275=0,0,MATCH($Y$3,PRM!$V$3:'PRM'!$V$50,0)),"")</f>
        <v/>
      </c>
      <c r="AK1275" s="10" t="str">
        <f>IF($Y$3="","",(IF(AI1275=0,0,COUNTIF(PRM!$V$3:'PRM'!$V$50,$Y$3))))</f>
        <v/>
      </c>
      <c r="AL1275" s="10" t="str">
        <f>IFERROR(VLOOKUP($Y$3&amp;$R1275,PRM!$Q$3:$U$31,5,FALSE),"")</f>
        <v/>
      </c>
      <c r="AM1275" s="10" t="str">
        <f>IFERROR(IF(AL1275=0,0,MATCH($Y$3,PRM!$AA$3:'PRM'!$AA$94,0)),"")</f>
        <v/>
      </c>
      <c r="AN1275" s="10" t="str">
        <f>IF($Y$3="","",IF(AL1275=0,0,COUNTIF(PRM!$AA$3:'PRM'!$AA$94,$Y$3)))</f>
        <v/>
      </c>
      <c r="AO1275" s="10">
        <f t="shared" si="399"/>
        <v>0</v>
      </c>
      <c r="AP1275" s="10">
        <f t="shared" si="400"/>
        <v>0</v>
      </c>
      <c r="AQ1275" s="10">
        <f t="shared" si="401"/>
        <v>0</v>
      </c>
      <c r="AR1275" s="10">
        <f t="shared" si="402"/>
        <v>0</v>
      </c>
      <c r="AS1275" s="10">
        <f t="shared" si="403"/>
        <v>0</v>
      </c>
      <c r="AT1275" s="10">
        <f t="shared" si="404"/>
        <v>0</v>
      </c>
      <c r="AU1275" s="10">
        <f t="shared" si="405"/>
        <v>0</v>
      </c>
      <c r="AV1275" s="10">
        <f t="shared" si="406"/>
        <v>0</v>
      </c>
      <c r="AW1275" s="10">
        <f t="shared" si="407"/>
        <v>0</v>
      </c>
      <c r="AX1275" s="10">
        <f t="shared" si="408"/>
        <v>0</v>
      </c>
      <c r="AY1275" s="10">
        <f t="shared" si="409"/>
        <v>0</v>
      </c>
      <c r="AZ1275" s="10">
        <f t="shared" si="410"/>
        <v>0</v>
      </c>
      <c r="BA1275" s="10">
        <f t="shared" si="411"/>
        <v>0</v>
      </c>
      <c r="BB1275" s="10">
        <f t="shared" si="412"/>
        <v>0</v>
      </c>
      <c r="BC1275" s="10">
        <f t="shared" si="413"/>
        <v>0</v>
      </c>
      <c r="BD1275" s="10">
        <f t="shared" si="414"/>
        <v>0</v>
      </c>
      <c r="BE1275" s="10">
        <f t="shared" si="415"/>
        <v>0</v>
      </c>
      <c r="BF1275" s="10">
        <f t="shared" si="416"/>
        <v>0</v>
      </c>
      <c r="BG1275" s="10">
        <f t="shared" si="417"/>
        <v>0</v>
      </c>
      <c r="BH1275" s="10">
        <f t="shared" si="418"/>
        <v>0</v>
      </c>
    </row>
    <row r="1276" spans="1:60" ht="27.75" customHeight="1">
      <c r="A1276" t="str">
        <f t="shared" si="419"/>
        <v/>
      </c>
      <c r="B1276" s="54"/>
      <c r="C1276" s="55"/>
      <c r="D1276" s="54"/>
      <c r="E1276" s="55"/>
      <c r="F1276" s="31"/>
      <c r="G1276" s="29"/>
      <c r="H1276" s="32"/>
      <c r="I1276" s="32"/>
      <c r="J1276" s="30"/>
      <c r="K1276" s="31"/>
      <c r="L1276" s="33"/>
      <c r="M1276" s="33"/>
      <c r="N1276" s="54"/>
      <c r="O1276" s="56"/>
      <c r="P1276" s="56"/>
      <c r="Q1276" s="57"/>
      <c r="R1276" s="33"/>
      <c r="S1276" s="33"/>
      <c r="T1276" s="40"/>
      <c r="U1276" s="40"/>
      <c r="V1276" s="17"/>
      <c r="W1276" s="17"/>
      <c r="X1276" s="10" t="str">
        <f>IFERROR(VLOOKUP($F1276,PRM!$G$3:$H$5,2,FALSE),"")</f>
        <v/>
      </c>
      <c r="Y1276" s="10" t="str">
        <f>IFERROR(VLOOKUP($G1276,PRM!$I$3:$J$5,2,FALSE),"")</f>
        <v/>
      </c>
      <c r="Z1276" s="10" t="str">
        <f>IFERROR(VLOOKUP($K1276,PRM!$K$3:$L$4,2,FALSE),"")</f>
        <v/>
      </c>
      <c r="AA1276" s="10" t="str">
        <f>IFERROR(VLOOKUP($N1276,PRM!$M$3:$N$50,2,FALSE),"")</f>
        <v/>
      </c>
      <c r="AB1276" s="10" t="str">
        <f>IFERROR(VLOOKUP($Y$3&amp;$R1276,PRM!$Q$3:$R$31,2,FALSE),"")</f>
        <v/>
      </c>
      <c r="AC1276" s="10" t="str">
        <f>IFERROR(VLOOKUP($Y$3&amp;$S1276,PRM!$AH$3:$AI$133,2,FALSE),"")</f>
        <v/>
      </c>
      <c r="AD1276" s="10" t="str">
        <f>IFERROR(VLOOKUP($Y$3&amp;$T1276,PRM!$Y$3:$Z$50,2,FALSE),"")</f>
        <v>1</v>
      </c>
      <c r="AE1276" s="10" t="str">
        <f>IFERROR(VLOOKUP($Y$3&amp;$U1276,PRM!$AD$3:$AE$44,2,FALSE),"")</f>
        <v/>
      </c>
      <c r="AF1276" s="10" t="str">
        <f>IFERROR(VLOOKUP($Y$3&amp;$R1276,PRM!$Q$3:$T$31,3,FALSE),"")</f>
        <v/>
      </c>
      <c r="AG1276" s="10" t="str">
        <f>IFERROR(IF(AF1276=0,0,MATCH($Y$3,PRM!$AF$3:'PRM'!$AF$133,0)),"")</f>
        <v/>
      </c>
      <c r="AH1276" s="10" t="str">
        <f>IF($Y$3="","",(IF(AF1276=0,0,COUNTIF(PRM!$AF$3:'PRM'!$AF$133,$Y$3))))</f>
        <v/>
      </c>
      <c r="AI1276" s="10" t="str">
        <f>IFERROR(VLOOKUP($Y$3&amp;$R1276,PRM!$Q$3:$U$31,4,FALSE),"")</f>
        <v/>
      </c>
      <c r="AJ1276" s="10" t="str">
        <f>IFERROR(IF(AI1276=0,0,MATCH($Y$3,PRM!$V$3:'PRM'!$V$50,0)),"")</f>
        <v/>
      </c>
      <c r="AK1276" s="10" t="str">
        <f>IF($Y$3="","",(IF(AI1276=0,0,COUNTIF(PRM!$V$3:'PRM'!$V$50,$Y$3))))</f>
        <v/>
      </c>
      <c r="AL1276" s="10" t="str">
        <f>IFERROR(VLOOKUP($Y$3&amp;$R1276,PRM!$Q$3:$U$31,5,FALSE),"")</f>
        <v/>
      </c>
      <c r="AM1276" s="10" t="str">
        <f>IFERROR(IF(AL1276=0,0,MATCH($Y$3,PRM!$AA$3:'PRM'!$AA$94,0)),"")</f>
        <v/>
      </c>
      <c r="AN1276" s="10" t="str">
        <f>IF($Y$3="","",IF(AL1276=0,0,COUNTIF(PRM!$AA$3:'PRM'!$AA$94,$Y$3)))</f>
        <v/>
      </c>
      <c r="AO1276" s="10">
        <f t="shared" si="399"/>
        <v>0</v>
      </c>
      <c r="AP1276" s="10">
        <f t="shared" si="400"/>
        <v>0</v>
      </c>
      <c r="AQ1276" s="10">
        <f t="shared" si="401"/>
        <v>0</v>
      </c>
      <c r="AR1276" s="10">
        <f t="shared" si="402"/>
        <v>0</v>
      </c>
      <c r="AS1276" s="10">
        <f t="shared" si="403"/>
        <v>0</v>
      </c>
      <c r="AT1276" s="10">
        <f t="shared" si="404"/>
        <v>0</v>
      </c>
      <c r="AU1276" s="10">
        <f t="shared" si="405"/>
        <v>0</v>
      </c>
      <c r="AV1276" s="10">
        <f t="shared" si="406"/>
        <v>0</v>
      </c>
      <c r="AW1276" s="10">
        <f t="shared" si="407"/>
        <v>0</v>
      </c>
      <c r="AX1276" s="10">
        <f t="shared" si="408"/>
        <v>0</v>
      </c>
      <c r="AY1276" s="10">
        <f t="shared" si="409"/>
        <v>0</v>
      </c>
      <c r="AZ1276" s="10">
        <f t="shared" si="410"/>
        <v>0</v>
      </c>
      <c r="BA1276" s="10">
        <f t="shared" si="411"/>
        <v>0</v>
      </c>
      <c r="BB1276" s="10">
        <f t="shared" si="412"/>
        <v>0</v>
      </c>
      <c r="BC1276" s="10">
        <f t="shared" si="413"/>
        <v>0</v>
      </c>
      <c r="BD1276" s="10">
        <f t="shared" si="414"/>
        <v>0</v>
      </c>
      <c r="BE1276" s="10">
        <f t="shared" si="415"/>
        <v>0</v>
      </c>
      <c r="BF1276" s="10">
        <f t="shared" si="416"/>
        <v>0</v>
      </c>
      <c r="BG1276" s="10">
        <f t="shared" si="417"/>
        <v>0</v>
      </c>
      <c r="BH1276" s="10">
        <f t="shared" si="418"/>
        <v>0</v>
      </c>
    </row>
    <row r="1277" spans="1:60" ht="27.75" customHeight="1">
      <c r="A1277" t="str">
        <f t="shared" si="419"/>
        <v/>
      </c>
      <c r="B1277" s="54"/>
      <c r="C1277" s="55"/>
      <c r="D1277" s="54"/>
      <c r="E1277" s="55"/>
      <c r="F1277" s="31"/>
      <c r="G1277" s="29"/>
      <c r="H1277" s="32"/>
      <c r="I1277" s="32"/>
      <c r="J1277" s="30"/>
      <c r="K1277" s="31"/>
      <c r="L1277" s="33"/>
      <c r="M1277" s="33"/>
      <c r="N1277" s="54"/>
      <c r="O1277" s="56"/>
      <c r="P1277" s="56"/>
      <c r="Q1277" s="57"/>
      <c r="R1277" s="33"/>
      <c r="S1277" s="33"/>
      <c r="T1277" s="40"/>
      <c r="U1277" s="40"/>
      <c r="V1277" s="17"/>
      <c r="W1277" s="17"/>
      <c r="X1277" s="10" t="str">
        <f>IFERROR(VLOOKUP($F1277,PRM!$G$3:$H$5,2,FALSE),"")</f>
        <v/>
      </c>
      <c r="Y1277" s="10" t="str">
        <f>IFERROR(VLOOKUP($G1277,PRM!$I$3:$J$5,2,FALSE),"")</f>
        <v/>
      </c>
      <c r="Z1277" s="10" t="str">
        <f>IFERROR(VLOOKUP($K1277,PRM!$K$3:$L$4,2,FALSE),"")</f>
        <v/>
      </c>
      <c r="AA1277" s="10" t="str">
        <f>IFERROR(VLOOKUP($N1277,PRM!$M$3:$N$50,2,FALSE),"")</f>
        <v/>
      </c>
      <c r="AB1277" s="10" t="str">
        <f>IFERROR(VLOOKUP($Y$3&amp;$R1277,PRM!$Q$3:$R$31,2,FALSE),"")</f>
        <v/>
      </c>
      <c r="AC1277" s="10" t="str">
        <f>IFERROR(VLOOKUP($Y$3&amp;$S1277,PRM!$AH$3:$AI$133,2,FALSE),"")</f>
        <v/>
      </c>
      <c r="AD1277" s="10" t="str">
        <f>IFERROR(VLOOKUP($Y$3&amp;$T1277,PRM!$Y$3:$Z$50,2,FALSE),"")</f>
        <v>1</v>
      </c>
      <c r="AE1277" s="10" t="str">
        <f>IFERROR(VLOOKUP($Y$3&amp;$U1277,PRM!$AD$3:$AE$44,2,FALSE),"")</f>
        <v/>
      </c>
      <c r="AF1277" s="10" t="str">
        <f>IFERROR(VLOOKUP($Y$3&amp;$R1277,PRM!$Q$3:$T$31,3,FALSE),"")</f>
        <v/>
      </c>
      <c r="AG1277" s="10" t="str">
        <f>IFERROR(IF(AF1277=0,0,MATCH($Y$3,PRM!$AF$3:'PRM'!$AF$133,0)),"")</f>
        <v/>
      </c>
      <c r="AH1277" s="10" t="str">
        <f>IF($Y$3="","",(IF(AF1277=0,0,COUNTIF(PRM!$AF$3:'PRM'!$AF$133,$Y$3))))</f>
        <v/>
      </c>
      <c r="AI1277" s="10" t="str">
        <f>IFERROR(VLOOKUP($Y$3&amp;$R1277,PRM!$Q$3:$U$31,4,FALSE),"")</f>
        <v/>
      </c>
      <c r="AJ1277" s="10" t="str">
        <f>IFERROR(IF(AI1277=0,0,MATCH($Y$3,PRM!$V$3:'PRM'!$V$50,0)),"")</f>
        <v/>
      </c>
      <c r="AK1277" s="10" t="str">
        <f>IF($Y$3="","",(IF(AI1277=0,0,COUNTIF(PRM!$V$3:'PRM'!$V$50,$Y$3))))</f>
        <v/>
      </c>
      <c r="AL1277" s="10" t="str">
        <f>IFERROR(VLOOKUP($Y$3&amp;$R1277,PRM!$Q$3:$U$31,5,FALSE),"")</f>
        <v/>
      </c>
      <c r="AM1277" s="10" t="str">
        <f>IFERROR(IF(AL1277=0,0,MATCH($Y$3,PRM!$AA$3:'PRM'!$AA$94,0)),"")</f>
        <v/>
      </c>
      <c r="AN1277" s="10" t="str">
        <f>IF($Y$3="","",IF(AL1277=0,0,COUNTIF(PRM!$AA$3:'PRM'!$AA$94,$Y$3)))</f>
        <v/>
      </c>
      <c r="AO1277" s="10">
        <f t="shared" si="399"/>
        <v>0</v>
      </c>
      <c r="AP1277" s="10">
        <f t="shared" si="400"/>
        <v>0</v>
      </c>
      <c r="AQ1277" s="10">
        <f t="shared" si="401"/>
        <v>0</v>
      </c>
      <c r="AR1277" s="10">
        <f t="shared" si="402"/>
        <v>0</v>
      </c>
      <c r="AS1277" s="10">
        <f t="shared" si="403"/>
        <v>0</v>
      </c>
      <c r="AT1277" s="10">
        <f t="shared" si="404"/>
        <v>0</v>
      </c>
      <c r="AU1277" s="10">
        <f t="shared" si="405"/>
        <v>0</v>
      </c>
      <c r="AV1277" s="10">
        <f t="shared" si="406"/>
        <v>0</v>
      </c>
      <c r="AW1277" s="10">
        <f t="shared" si="407"/>
        <v>0</v>
      </c>
      <c r="AX1277" s="10">
        <f t="shared" si="408"/>
        <v>0</v>
      </c>
      <c r="AY1277" s="10">
        <f t="shared" si="409"/>
        <v>0</v>
      </c>
      <c r="AZ1277" s="10">
        <f t="shared" si="410"/>
        <v>0</v>
      </c>
      <c r="BA1277" s="10">
        <f t="shared" si="411"/>
        <v>0</v>
      </c>
      <c r="BB1277" s="10">
        <f t="shared" si="412"/>
        <v>0</v>
      </c>
      <c r="BC1277" s="10">
        <f t="shared" si="413"/>
        <v>0</v>
      </c>
      <c r="BD1277" s="10">
        <f t="shared" si="414"/>
        <v>0</v>
      </c>
      <c r="BE1277" s="10">
        <f t="shared" si="415"/>
        <v>0</v>
      </c>
      <c r="BF1277" s="10">
        <f t="shared" si="416"/>
        <v>0</v>
      </c>
      <c r="BG1277" s="10">
        <f t="shared" si="417"/>
        <v>0</v>
      </c>
      <c r="BH1277" s="10">
        <f t="shared" si="418"/>
        <v>0</v>
      </c>
    </row>
    <row r="1278" spans="1:60" ht="27.75" customHeight="1">
      <c r="A1278" t="str">
        <f t="shared" si="419"/>
        <v/>
      </c>
      <c r="B1278" s="54"/>
      <c r="C1278" s="55"/>
      <c r="D1278" s="54"/>
      <c r="E1278" s="55"/>
      <c r="F1278" s="31"/>
      <c r="G1278" s="29"/>
      <c r="H1278" s="32"/>
      <c r="I1278" s="32"/>
      <c r="J1278" s="30"/>
      <c r="K1278" s="31"/>
      <c r="L1278" s="33"/>
      <c r="M1278" s="33"/>
      <c r="N1278" s="54"/>
      <c r="O1278" s="56"/>
      <c r="P1278" s="56"/>
      <c r="Q1278" s="57"/>
      <c r="R1278" s="33"/>
      <c r="S1278" s="33"/>
      <c r="T1278" s="40"/>
      <c r="U1278" s="40"/>
      <c r="V1278" s="17"/>
      <c r="W1278" s="17"/>
      <c r="X1278" s="10" t="str">
        <f>IFERROR(VLOOKUP($F1278,PRM!$G$3:$H$5,2,FALSE),"")</f>
        <v/>
      </c>
      <c r="Y1278" s="10" t="str">
        <f>IFERROR(VLOOKUP($G1278,PRM!$I$3:$J$5,2,FALSE),"")</f>
        <v/>
      </c>
      <c r="Z1278" s="10" t="str">
        <f>IFERROR(VLOOKUP($K1278,PRM!$K$3:$L$4,2,FALSE),"")</f>
        <v/>
      </c>
      <c r="AA1278" s="10" t="str">
        <f>IFERROR(VLOOKUP($N1278,PRM!$M$3:$N$50,2,FALSE),"")</f>
        <v/>
      </c>
      <c r="AB1278" s="10" t="str">
        <f>IFERROR(VLOOKUP($Y$3&amp;$R1278,PRM!$Q$3:$R$31,2,FALSE),"")</f>
        <v/>
      </c>
      <c r="AC1278" s="10" t="str">
        <f>IFERROR(VLOOKUP($Y$3&amp;$S1278,PRM!$AH$3:$AI$133,2,FALSE),"")</f>
        <v/>
      </c>
      <c r="AD1278" s="10" t="str">
        <f>IFERROR(VLOOKUP($Y$3&amp;$T1278,PRM!$Y$3:$Z$50,2,FALSE),"")</f>
        <v>1</v>
      </c>
      <c r="AE1278" s="10" t="str">
        <f>IFERROR(VLOOKUP($Y$3&amp;$U1278,PRM!$AD$3:$AE$44,2,FALSE),"")</f>
        <v/>
      </c>
      <c r="AF1278" s="10" t="str">
        <f>IFERROR(VLOOKUP($Y$3&amp;$R1278,PRM!$Q$3:$T$31,3,FALSE),"")</f>
        <v/>
      </c>
      <c r="AG1278" s="10" t="str">
        <f>IFERROR(IF(AF1278=0,0,MATCH($Y$3,PRM!$AF$3:'PRM'!$AF$133,0)),"")</f>
        <v/>
      </c>
      <c r="AH1278" s="10" t="str">
        <f>IF($Y$3="","",(IF(AF1278=0,0,COUNTIF(PRM!$AF$3:'PRM'!$AF$133,$Y$3))))</f>
        <v/>
      </c>
      <c r="AI1278" s="10" t="str">
        <f>IFERROR(VLOOKUP($Y$3&amp;$R1278,PRM!$Q$3:$U$31,4,FALSE),"")</f>
        <v/>
      </c>
      <c r="AJ1278" s="10" t="str">
        <f>IFERROR(IF(AI1278=0,0,MATCH($Y$3,PRM!$V$3:'PRM'!$V$50,0)),"")</f>
        <v/>
      </c>
      <c r="AK1278" s="10" t="str">
        <f>IF($Y$3="","",(IF(AI1278=0,0,COUNTIF(PRM!$V$3:'PRM'!$V$50,$Y$3))))</f>
        <v/>
      </c>
      <c r="AL1278" s="10" t="str">
        <f>IFERROR(VLOOKUP($Y$3&amp;$R1278,PRM!$Q$3:$U$31,5,FALSE),"")</f>
        <v/>
      </c>
      <c r="AM1278" s="10" t="str">
        <f>IFERROR(IF(AL1278=0,0,MATCH($Y$3,PRM!$AA$3:'PRM'!$AA$94,0)),"")</f>
        <v/>
      </c>
      <c r="AN1278" s="10" t="str">
        <f>IF($Y$3="","",IF(AL1278=0,0,COUNTIF(PRM!$AA$3:'PRM'!$AA$94,$Y$3)))</f>
        <v/>
      </c>
      <c r="AO1278" s="10">
        <f t="shared" si="399"/>
        <v>0</v>
      </c>
      <c r="AP1278" s="10">
        <f t="shared" si="400"/>
        <v>0</v>
      </c>
      <c r="AQ1278" s="10">
        <f t="shared" si="401"/>
        <v>0</v>
      </c>
      <c r="AR1278" s="10">
        <f t="shared" si="402"/>
        <v>0</v>
      </c>
      <c r="AS1278" s="10">
        <f t="shared" si="403"/>
        <v>0</v>
      </c>
      <c r="AT1278" s="10">
        <f t="shared" si="404"/>
        <v>0</v>
      </c>
      <c r="AU1278" s="10">
        <f t="shared" si="405"/>
        <v>0</v>
      </c>
      <c r="AV1278" s="10">
        <f t="shared" si="406"/>
        <v>0</v>
      </c>
      <c r="AW1278" s="10">
        <f t="shared" si="407"/>
        <v>0</v>
      </c>
      <c r="AX1278" s="10">
        <f t="shared" si="408"/>
        <v>0</v>
      </c>
      <c r="AY1278" s="10">
        <f t="shared" si="409"/>
        <v>0</v>
      </c>
      <c r="AZ1278" s="10">
        <f t="shared" si="410"/>
        <v>0</v>
      </c>
      <c r="BA1278" s="10">
        <f t="shared" si="411"/>
        <v>0</v>
      </c>
      <c r="BB1278" s="10">
        <f t="shared" si="412"/>
        <v>0</v>
      </c>
      <c r="BC1278" s="10">
        <f t="shared" si="413"/>
        <v>0</v>
      </c>
      <c r="BD1278" s="10">
        <f t="shared" si="414"/>
        <v>0</v>
      </c>
      <c r="BE1278" s="10">
        <f t="shared" si="415"/>
        <v>0</v>
      </c>
      <c r="BF1278" s="10">
        <f t="shared" si="416"/>
        <v>0</v>
      </c>
      <c r="BG1278" s="10">
        <f t="shared" si="417"/>
        <v>0</v>
      </c>
      <c r="BH1278" s="10">
        <f t="shared" si="418"/>
        <v>0</v>
      </c>
    </row>
    <row r="1279" spans="1:60" ht="27.75" customHeight="1">
      <c r="A1279" t="str">
        <f t="shared" si="419"/>
        <v/>
      </c>
      <c r="B1279" s="54"/>
      <c r="C1279" s="55"/>
      <c r="D1279" s="54"/>
      <c r="E1279" s="55"/>
      <c r="F1279" s="31"/>
      <c r="G1279" s="29"/>
      <c r="H1279" s="32"/>
      <c r="I1279" s="32"/>
      <c r="J1279" s="30"/>
      <c r="K1279" s="31"/>
      <c r="L1279" s="33"/>
      <c r="M1279" s="33"/>
      <c r="N1279" s="54"/>
      <c r="O1279" s="56"/>
      <c r="P1279" s="56"/>
      <c r="Q1279" s="57"/>
      <c r="R1279" s="33"/>
      <c r="S1279" s="33"/>
      <c r="T1279" s="40"/>
      <c r="U1279" s="40"/>
      <c r="V1279" s="17"/>
      <c r="W1279" s="17"/>
      <c r="X1279" s="10" t="str">
        <f>IFERROR(VLOOKUP($F1279,PRM!$G$3:$H$5,2,FALSE),"")</f>
        <v/>
      </c>
      <c r="Y1279" s="10" t="str">
        <f>IFERROR(VLOOKUP($G1279,PRM!$I$3:$J$5,2,FALSE),"")</f>
        <v/>
      </c>
      <c r="Z1279" s="10" t="str">
        <f>IFERROR(VLOOKUP($K1279,PRM!$K$3:$L$4,2,FALSE),"")</f>
        <v/>
      </c>
      <c r="AA1279" s="10" t="str">
        <f>IFERROR(VLOOKUP($N1279,PRM!$M$3:$N$50,2,FALSE),"")</f>
        <v/>
      </c>
      <c r="AB1279" s="10" t="str">
        <f>IFERROR(VLOOKUP($Y$3&amp;$R1279,PRM!$Q$3:$R$31,2,FALSE),"")</f>
        <v/>
      </c>
      <c r="AC1279" s="10" t="str">
        <f>IFERROR(VLOOKUP($Y$3&amp;$S1279,PRM!$AH$3:$AI$133,2,FALSE),"")</f>
        <v/>
      </c>
      <c r="AD1279" s="10" t="str">
        <f>IFERROR(VLOOKUP($Y$3&amp;$T1279,PRM!$Y$3:$Z$50,2,FALSE),"")</f>
        <v>1</v>
      </c>
      <c r="AE1279" s="10" t="str">
        <f>IFERROR(VLOOKUP($Y$3&amp;$U1279,PRM!$AD$3:$AE$44,2,FALSE),"")</f>
        <v/>
      </c>
      <c r="AF1279" s="10" t="str">
        <f>IFERROR(VLOOKUP($Y$3&amp;$R1279,PRM!$Q$3:$T$31,3,FALSE),"")</f>
        <v/>
      </c>
      <c r="AG1279" s="10" t="str">
        <f>IFERROR(IF(AF1279=0,0,MATCH($Y$3,PRM!$AF$3:'PRM'!$AF$133,0)),"")</f>
        <v/>
      </c>
      <c r="AH1279" s="10" t="str">
        <f>IF($Y$3="","",(IF(AF1279=0,0,COUNTIF(PRM!$AF$3:'PRM'!$AF$133,$Y$3))))</f>
        <v/>
      </c>
      <c r="AI1279" s="10" t="str">
        <f>IFERROR(VLOOKUP($Y$3&amp;$R1279,PRM!$Q$3:$U$31,4,FALSE),"")</f>
        <v/>
      </c>
      <c r="AJ1279" s="10" t="str">
        <f>IFERROR(IF(AI1279=0,0,MATCH($Y$3,PRM!$V$3:'PRM'!$V$50,0)),"")</f>
        <v/>
      </c>
      <c r="AK1279" s="10" t="str">
        <f>IF($Y$3="","",(IF(AI1279=0,0,COUNTIF(PRM!$V$3:'PRM'!$V$50,$Y$3))))</f>
        <v/>
      </c>
      <c r="AL1279" s="10" t="str">
        <f>IFERROR(VLOOKUP($Y$3&amp;$R1279,PRM!$Q$3:$U$31,5,FALSE),"")</f>
        <v/>
      </c>
      <c r="AM1279" s="10" t="str">
        <f>IFERROR(IF(AL1279=0,0,MATCH($Y$3,PRM!$AA$3:'PRM'!$AA$94,0)),"")</f>
        <v/>
      </c>
      <c r="AN1279" s="10" t="str">
        <f>IF($Y$3="","",IF(AL1279=0,0,COUNTIF(PRM!$AA$3:'PRM'!$AA$94,$Y$3)))</f>
        <v/>
      </c>
      <c r="AO1279" s="10">
        <f t="shared" ref="AO1279:AO1342" si="420">IF(LEN(B1279)&gt;10,1,0)</f>
        <v>0</v>
      </c>
      <c r="AP1279" s="10">
        <f t="shared" ref="AP1279:AP1342" si="421">IF(LEN(C1279)&gt;10,1,0)</f>
        <v>0</v>
      </c>
      <c r="AQ1279" s="10">
        <f t="shared" ref="AQ1279:AQ1342" si="422">IF(LEN(D1279)&gt;10,1,0)</f>
        <v>0</v>
      </c>
      <c r="AR1279" s="10">
        <f t="shared" ref="AR1279:AR1342" si="423">IF(LEN(E1279)&gt;10,1,0)</f>
        <v>0</v>
      </c>
      <c r="AS1279" s="10">
        <f t="shared" ref="AS1279:AS1342" si="424">IF(F1279&lt;&gt;"",IF(X1279="",1,0),0)</f>
        <v>0</v>
      </c>
      <c r="AT1279" s="10">
        <f t="shared" ref="AT1279:AT1342" si="425">IF(G1279&lt;&gt;"",IF(Y1279="",1,0),0)</f>
        <v>0</v>
      </c>
      <c r="AU1279" s="10">
        <f t="shared" ref="AU1279:AU1342" si="426">IF(LEN(H1279)&gt;2,1,0)</f>
        <v>0</v>
      </c>
      <c r="AV1279" s="10">
        <f t="shared" ref="AV1279:AV1342" si="427">IF(LEN(I1279)&gt;2,1,0)</f>
        <v>0</v>
      </c>
      <c r="AW1279" s="10">
        <f t="shared" ref="AW1279:AW1342" si="428">IF(LEN(J1279)&gt;2,1,0)</f>
        <v>0</v>
      </c>
      <c r="AX1279" s="10">
        <f t="shared" ref="AX1279:AX1342" si="429">IF(K1279&lt;&gt;"",IF(Z1279="",1,0),0)</f>
        <v>0</v>
      </c>
      <c r="AY1279" s="10">
        <f t="shared" ref="AY1279:AY1342" si="430">IF(LEN(L1279)&gt;13,1,0)</f>
        <v>0</v>
      </c>
      <c r="AZ1279" s="10">
        <f t="shared" ref="AZ1279:AZ1342" si="431">IF(M1279="",0,IF(LEN(M1279)&lt;&gt;7,1,0))</f>
        <v>0</v>
      </c>
      <c r="BA1279" s="10">
        <f t="shared" ref="BA1279:BA1342" si="432">IF(N1279&lt;&gt;"",IF(AA1279="",1,0),0)</f>
        <v>0</v>
      </c>
      <c r="BB1279" s="10">
        <f t="shared" ref="BB1279:BB1342" si="433">IF(LEN(O1279)&gt;25,1,0)</f>
        <v>0</v>
      </c>
      <c r="BC1279" s="10">
        <f t="shared" ref="BC1279:BC1342" si="434">IF(LEN(P1279)&gt;25,1,0)</f>
        <v>0</v>
      </c>
      <c r="BD1279" s="10">
        <f t="shared" ref="BD1279:BD1342" si="435">IF(LEN(Q1279)&gt;25,1,0)</f>
        <v>0</v>
      </c>
      <c r="BE1279" s="10">
        <f t="shared" ref="BE1279:BE1342" si="436">IF(R1279&lt;&gt;"",IF(AB1279="",1,0),0)</f>
        <v>0</v>
      </c>
      <c r="BF1279" s="10">
        <f t="shared" ref="BF1279:BF1342" si="437">IF(S1279&lt;&gt;"",IF(AC1279="",1,0),0)</f>
        <v>0</v>
      </c>
      <c r="BG1279" s="10">
        <f t="shared" ref="BG1279:BG1342" si="438">IF(T1279&lt;&gt;"",IF(AD1279="",1,0),0)</f>
        <v>0</v>
      </c>
      <c r="BH1279" s="10">
        <f t="shared" ref="BH1279:BH1342" si="439">IF(U1279&lt;&gt;"",IF(AE1279="",1,0),0)</f>
        <v>0</v>
      </c>
    </row>
    <row r="1280" spans="1:60" ht="27.75" customHeight="1">
      <c r="A1280" t="str">
        <f t="shared" si="419"/>
        <v/>
      </c>
      <c r="B1280" s="54"/>
      <c r="C1280" s="55"/>
      <c r="D1280" s="54"/>
      <c r="E1280" s="55"/>
      <c r="F1280" s="31"/>
      <c r="G1280" s="29"/>
      <c r="H1280" s="32"/>
      <c r="I1280" s="32"/>
      <c r="J1280" s="30"/>
      <c r="K1280" s="31"/>
      <c r="L1280" s="33"/>
      <c r="M1280" s="33"/>
      <c r="N1280" s="54"/>
      <c r="O1280" s="56"/>
      <c r="P1280" s="56"/>
      <c r="Q1280" s="57"/>
      <c r="R1280" s="33"/>
      <c r="S1280" s="33"/>
      <c r="T1280" s="40"/>
      <c r="U1280" s="40"/>
      <c r="V1280" s="17"/>
      <c r="W1280" s="17"/>
      <c r="X1280" s="10" t="str">
        <f>IFERROR(VLOOKUP($F1280,PRM!$G$3:$H$5,2,FALSE),"")</f>
        <v/>
      </c>
      <c r="Y1280" s="10" t="str">
        <f>IFERROR(VLOOKUP($G1280,PRM!$I$3:$J$5,2,FALSE),"")</f>
        <v/>
      </c>
      <c r="Z1280" s="10" t="str">
        <f>IFERROR(VLOOKUP($K1280,PRM!$K$3:$L$4,2,FALSE),"")</f>
        <v/>
      </c>
      <c r="AA1280" s="10" t="str">
        <f>IFERROR(VLOOKUP($N1280,PRM!$M$3:$N$50,2,FALSE),"")</f>
        <v/>
      </c>
      <c r="AB1280" s="10" t="str">
        <f>IFERROR(VLOOKUP($Y$3&amp;$R1280,PRM!$Q$3:$R$31,2,FALSE),"")</f>
        <v/>
      </c>
      <c r="AC1280" s="10" t="str">
        <f>IFERROR(VLOOKUP($Y$3&amp;$S1280,PRM!$AH$3:$AI$133,2,FALSE),"")</f>
        <v/>
      </c>
      <c r="AD1280" s="10" t="str">
        <f>IFERROR(VLOOKUP($Y$3&amp;$T1280,PRM!$Y$3:$Z$50,2,FALSE),"")</f>
        <v>1</v>
      </c>
      <c r="AE1280" s="10" t="str">
        <f>IFERROR(VLOOKUP($Y$3&amp;$U1280,PRM!$AD$3:$AE$44,2,FALSE),"")</f>
        <v/>
      </c>
      <c r="AF1280" s="10" t="str">
        <f>IFERROR(VLOOKUP($Y$3&amp;$R1280,PRM!$Q$3:$T$31,3,FALSE),"")</f>
        <v/>
      </c>
      <c r="AG1280" s="10" t="str">
        <f>IFERROR(IF(AF1280=0,0,MATCH($Y$3,PRM!$AF$3:'PRM'!$AF$133,0)),"")</f>
        <v/>
      </c>
      <c r="AH1280" s="10" t="str">
        <f>IF($Y$3="","",(IF(AF1280=0,0,COUNTIF(PRM!$AF$3:'PRM'!$AF$133,$Y$3))))</f>
        <v/>
      </c>
      <c r="AI1280" s="10" t="str">
        <f>IFERROR(VLOOKUP($Y$3&amp;$R1280,PRM!$Q$3:$U$31,4,FALSE),"")</f>
        <v/>
      </c>
      <c r="AJ1280" s="10" t="str">
        <f>IFERROR(IF(AI1280=0,0,MATCH($Y$3,PRM!$V$3:'PRM'!$V$50,0)),"")</f>
        <v/>
      </c>
      <c r="AK1280" s="10" t="str">
        <f>IF($Y$3="","",(IF(AI1280=0,0,COUNTIF(PRM!$V$3:'PRM'!$V$50,$Y$3))))</f>
        <v/>
      </c>
      <c r="AL1280" s="10" t="str">
        <f>IFERROR(VLOOKUP($Y$3&amp;$R1280,PRM!$Q$3:$U$31,5,FALSE),"")</f>
        <v/>
      </c>
      <c r="AM1280" s="10" t="str">
        <f>IFERROR(IF(AL1280=0,0,MATCH($Y$3,PRM!$AA$3:'PRM'!$AA$94,0)),"")</f>
        <v/>
      </c>
      <c r="AN1280" s="10" t="str">
        <f>IF($Y$3="","",IF(AL1280=0,0,COUNTIF(PRM!$AA$3:'PRM'!$AA$94,$Y$3)))</f>
        <v/>
      </c>
      <c r="AO1280" s="10">
        <f t="shared" si="420"/>
        <v>0</v>
      </c>
      <c r="AP1280" s="10">
        <f t="shared" si="421"/>
        <v>0</v>
      </c>
      <c r="AQ1280" s="10">
        <f t="shared" si="422"/>
        <v>0</v>
      </c>
      <c r="AR1280" s="10">
        <f t="shared" si="423"/>
        <v>0</v>
      </c>
      <c r="AS1280" s="10">
        <f t="shared" si="424"/>
        <v>0</v>
      </c>
      <c r="AT1280" s="10">
        <f t="shared" si="425"/>
        <v>0</v>
      </c>
      <c r="AU1280" s="10">
        <f t="shared" si="426"/>
        <v>0</v>
      </c>
      <c r="AV1280" s="10">
        <f t="shared" si="427"/>
        <v>0</v>
      </c>
      <c r="AW1280" s="10">
        <f t="shared" si="428"/>
        <v>0</v>
      </c>
      <c r="AX1280" s="10">
        <f t="shared" si="429"/>
        <v>0</v>
      </c>
      <c r="AY1280" s="10">
        <f t="shared" si="430"/>
        <v>0</v>
      </c>
      <c r="AZ1280" s="10">
        <f t="shared" si="431"/>
        <v>0</v>
      </c>
      <c r="BA1280" s="10">
        <f t="shared" si="432"/>
        <v>0</v>
      </c>
      <c r="BB1280" s="10">
        <f t="shared" si="433"/>
        <v>0</v>
      </c>
      <c r="BC1280" s="10">
        <f t="shared" si="434"/>
        <v>0</v>
      </c>
      <c r="BD1280" s="10">
        <f t="shared" si="435"/>
        <v>0</v>
      </c>
      <c r="BE1280" s="10">
        <f t="shared" si="436"/>
        <v>0</v>
      </c>
      <c r="BF1280" s="10">
        <f t="shared" si="437"/>
        <v>0</v>
      </c>
      <c r="BG1280" s="10">
        <f t="shared" si="438"/>
        <v>0</v>
      </c>
      <c r="BH1280" s="10">
        <f t="shared" si="439"/>
        <v>0</v>
      </c>
    </row>
    <row r="1281" spans="1:60" ht="27.75" customHeight="1">
      <c r="A1281" t="str">
        <f t="shared" si="419"/>
        <v/>
      </c>
      <c r="B1281" s="54"/>
      <c r="C1281" s="55"/>
      <c r="D1281" s="54"/>
      <c r="E1281" s="55"/>
      <c r="F1281" s="31"/>
      <c r="G1281" s="29"/>
      <c r="H1281" s="32"/>
      <c r="I1281" s="32"/>
      <c r="J1281" s="30"/>
      <c r="K1281" s="31"/>
      <c r="L1281" s="33"/>
      <c r="M1281" s="33"/>
      <c r="N1281" s="54"/>
      <c r="O1281" s="56"/>
      <c r="P1281" s="56"/>
      <c r="Q1281" s="57"/>
      <c r="R1281" s="33"/>
      <c r="S1281" s="33"/>
      <c r="T1281" s="40"/>
      <c r="U1281" s="40"/>
      <c r="V1281" s="17"/>
      <c r="W1281" s="17"/>
      <c r="X1281" s="10" t="str">
        <f>IFERROR(VLOOKUP($F1281,PRM!$G$3:$H$5,2,FALSE),"")</f>
        <v/>
      </c>
      <c r="Y1281" s="10" t="str">
        <f>IFERROR(VLOOKUP($G1281,PRM!$I$3:$J$5,2,FALSE),"")</f>
        <v/>
      </c>
      <c r="Z1281" s="10" t="str">
        <f>IFERROR(VLOOKUP($K1281,PRM!$K$3:$L$4,2,FALSE),"")</f>
        <v/>
      </c>
      <c r="AA1281" s="10" t="str">
        <f>IFERROR(VLOOKUP($N1281,PRM!$M$3:$N$50,2,FALSE),"")</f>
        <v/>
      </c>
      <c r="AB1281" s="10" t="str">
        <f>IFERROR(VLOOKUP($Y$3&amp;$R1281,PRM!$Q$3:$R$31,2,FALSE),"")</f>
        <v/>
      </c>
      <c r="AC1281" s="10" t="str">
        <f>IFERROR(VLOOKUP($Y$3&amp;$S1281,PRM!$AH$3:$AI$133,2,FALSE),"")</f>
        <v/>
      </c>
      <c r="AD1281" s="10" t="str">
        <f>IFERROR(VLOOKUP($Y$3&amp;$T1281,PRM!$Y$3:$Z$50,2,FALSE),"")</f>
        <v>1</v>
      </c>
      <c r="AE1281" s="10" t="str">
        <f>IFERROR(VLOOKUP($Y$3&amp;$U1281,PRM!$AD$3:$AE$44,2,FALSE),"")</f>
        <v/>
      </c>
      <c r="AF1281" s="10" t="str">
        <f>IFERROR(VLOOKUP($Y$3&amp;$R1281,PRM!$Q$3:$T$31,3,FALSE),"")</f>
        <v/>
      </c>
      <c r="AG1281" s="10" t="str">
        <f>IFERROR(IF(AF1281=0,0,MATCH($Y$3,PRM!$AF$3:'PRM'!$AF$133,0)),"")</f>
        <v/>
      </c>
      <c r="AH1281" s="10" t="str">
        <f>IF($Y$3="","",(IF(AF1281=0,0,COUNTIF(PRM!$AF$3:'PRM'!$AF$133,$Y$3))))</f>
        <v/>
      </c>
      <c r="AI1281" s="10" t="str">
        <f>IFERROR(VLOOKUP($Y$3&amp;$R1281,PRM!$Q$3:$U$31,4,FALSE),"")</f>
        <v/>
      </c>
      <c r="AJ1281" s="10" t="str">
        <f>IFERROR(IF(AI1281=0,0,MATCH($Y$3,PRM!$V$3:'PRM'!$V$50,0)),"")</f>
        <v/>
      </c>
      <c r="AK1281" s="10" t="str">
        <f>IF($Y$3="","",(IF(AI1281=0,0,COUNTIF(PRM!$V$3:'PRM'!$V$50,$Y$3))))</f>
        <v/>
      </c>
      <c r="AL1281" s="10" t="str">
        <f>IFERROR(VLOOKUP($Y$3&amp;$R1281,PRM!$Q$3:$U$31,5,FALSE),"")</f>
        <v/>
      </c>
      <c r="AM1281" s="10" t="str">
        <f>IFERROR(IF(AL1281=0,0,MATCH($Y$3,PRM!$AA$3:'PRM'!$AA$94,0)),"")</f>
        <v/>
      </c>
      <c r="AN1281" s="10" t="str">
        <f>IF($Y$3="","",IF(AL1281=0,0,COUNTIF(PRM!$AA$3:'PRM'!$AA$94,$Y$3)))</f>
        <v/>
      </c>
      <c r="AO1281" s="10">
        <f t="shared" si="420"/>
        <v>0</v>
      </c>
      <c r="AP1281" s="10">
        <f t="shared" si="421"/>
        <v>0</v>
      </c>
      <c r="AQ1281" s="10">
        <f t="shared" si="422"/>
        <v>0</v>
      </c>
      <c r="AR1281" s="10">
        <f t="shared" si="423"/>
        <v>0</v>
      </c>
      <c r="AS1281" s="10">
        <f t="shared" si="424"/>
        <v>0</v>
      </c>
      <c r="AT1281" s="10">
        <f t="shared" si="425"/>
        <v>0</v>
      </c>
      <c r="AU1281" s="10">
        <f t="shared" si="426"/>
        <v>0</v>
      </c>
      <c r="AV1281" s="10">
        <f t="shared" si="427"/>
        <v>0</v>
      </c>
      <c r="AW1281" s="10">
        <f t="shared" si="428"/>
        <v>0</v>
      </c>
      <c r="AX1281" s="10">
        <f t="shared" si="429"/>
        <v>0</v>
      </c>
      <c r="AY1281" s="10">
        <f t="shared" si="430"/>
        <v>0</v>
      </c>
      <c r="AZ1281" s="10">
        <f t="shared" si="431"/>
        <v>0</v>
      </c>
      <c r="BA1281" s="10">
        <f t="shared" si="432"/>
        <v>0</v>
      </c>
      <c r="BB1281" s="10">
        <f t="shared" si="433"/>
        <v>0</v>
      </c>
      <c r="BC1281" s="10">
        <f t="shared" si="434"/>
        <v>0</v>
      </c>
      <c r="BD1281" s="10">
        <f t="shared" si="435"/>
        <v>0</v>
      </c>
      <c r="BE1281" s="10">
        <f t="shared" si="436"/>
        <v>0</v>
      </c>
      <c r="BF1281" s="10">
        <f t="shared" si="437"/>
        <v>0</v>
      </c>
      <c r="BG1281" s="10">
        <f t="shared" si="438"/>
        <v>0</v>
      </c>
      <c r="BH1281" s="10">
        <f t="shared" si="439"/>
        <v>0</v>
      </c>
    </row>
    <row r="1282" spans="1:60" ht="27.75" customHeight="1">
      <c r="A1282" t="str">
        <f t="shared" si="419"/>
        <v/>
      </c>
      <c r="B1282" s="54"/>
      <c r="C1282" s="55"/>
      <c r="D1282" s="54"/>
      <c r="E1282" s="55"/>
      <c r="F1282" s="31"/>
      <c r="G1282" s="29"/>
      <c r="H1282" s="32"/>
      <c r="I1282" s="32"/>
      <c r="J1282" s="30"/>
      <c r="K1282" s="31"/>
      <c r="L1282" s="33"/>
      <c r="M1282" s="33"/>
      <c r="N1282" s="54"/>
      <c r="O1282" s="56"/>
      <c r="P1282" s="56"/>
      <c r="Q1282" s="57"/>
      <c r="R1282" s="33"/>
      <c r="S1282" s="33"/>
      <c r="T1282" s="40"/>
      <c r="U1282" s="40"/>
      <c r="V1282" s="17"/>
      <c r="W1282" s="17"/>
      <c r="X1282" s="10" t="str">
        <f>IFERROR(VLOOKUP($F1282,PRM!$G$3:$H$5,2,FALSE),"")</f>
        <v/>
      </c>
      <c r="Y1282" s="10" t="str">
        <f>IFERROR(VLOOKUP($G1282,PRM!$I$3:$J$5,2,FALSE),"")</f>
        <v/>
      </c>
      <c r="Z1282" s="10" t="str">
        <f>IFERROR(VLOOKUP($K1282,PRM!$K$3:$L$4,2,FALSE),"")</f>
        <v/>
      </c>
      <c r="AA1282" s="10" t="str">
        <f>IFERROR(VLOOKUP($N1282,PRM!$M$3:$N$50,2,FALSE),"")</f>
        <v/>
      </c>
      <c r="AB1282" s="10" t="str">
        <f>IFERROR(VLOOKUP($Y$3&amp;$R1282,PRM!$Q$3:$R$31,2,FALSE),"")</f>
        <v/>
      </c>
      <c r="AC1282" s="10" t="str">
        <f>IFERROR(VLOOKUP($Y$3&amp;$S1282,PRM!$AH$3:$AI$133,2,FALSE),"")</f>
        <v/>
      </c>
      <c r="AD1282" s="10" t="str">
        <f>IFERROR(VLOOKUP($Y$3&amp;$T1282,PRM!$Y$3:$Z$50,2,FALSE),"")</f>
        <v>1</v>
      </c>
      <c r="AE1282" s="10" t="str">
        <f>IFERROR(VLOOKUP($Y$3&amp;$U1282,PRM!$AD$3:$AE$44,2,FALSE),"")</f>
        <v/>
      </c>
      <c r="AF1282" s="10" t="str">
        <f>IFERROR(VLOOKUP($Y$3&amp;$R1282,PRM!$Q$3:$T$31,3,FALSE),"")</f>
        <v/>
      </c>
      <c r="AG1282" s="10" t="str">
        <f>IFERROR(IF(AF1282=0,0,MATCH($Y$3,PRM!$AF$3:'PRM'!$AF$133,0)),"")</f>
        <v/>
      </c>
      <c r="AH1282" s="10" t="str">
        <f>IF($Y$3="","",(IF(AF1282=0,0,COUNTIF(PRM!$AF$3:'PRM'!$AF$133,$Y$3))))</f>
        <v/>
      </c>
      <c r="AI1282" s="10" t="str">
        <f>IFERROR(VLOOKUP($Y$3&amp;$R1282,PRM!$Q$3:$U$31,4,FALSE),"")</f>
        <v/>
      </c>
      <c r="AJ1282" s="10" t="str">
        <f>IFERROR(IF(AI1282=0,0,MATCH($Y$3,PRM!$V$3:'PRM'!$V$50,0)),"")</f>
        <v/>
      </c>
      <c r="AK1282" s="10" t="str">
        <f>IF($Y$3="","",(IF(AI1282=0,0,COUNTIF(PRM!$V$3:'PRM'!$V$50,$Y$3))))</f>
        <v/>
      </c>
      <c r="AL1282" s="10" t="str">
        <f>IFERROR(VLOOKUP($Y$3&amp;$R1282,PRM!$Q$3:$U$31,5,FALSE),"")</f>
        <v/>
      </c>
      <c r="AM1282" s="10" t="str">
        <f>IFERROR(IF(AL1282=0,0,MATCH($Y$3,PRM!$AA$3:'PRM'!$AA$94,0)),"")</f>
        <v/>
      </c>
      <c r="AN1282" s="10" t="str">
        <f>IF($Y$3="","",IF(AL1282=0,0,COUNTIF(PRM!$AA$3:'PRM'!$AA$94,$Y$3)))</f>
        <v/>
      </c>
      <c r="AO1282" s="10">
        <f t="shared" si="420"/>
        <v>0</v>
      </c>
      <c r="AP1282" s="10">
        <f t="shared" si="421"/>
        <v>0</v>
      </c>
      <c r="AQ1282" s="10">
        <f t="shared" si="422"/>
        <v>0</v>
      </c>
      <c r="AR1282" s="10">
        <f t="shared" si="423"/>
        <v>0</v>
      </c>
      <c r="AS1282" s="10">
        <f t="shared" si="424"/>
        <v>0</v>
      </c>
      <c r="AT1282" s="10">
        <f t="shared" si="425"/>
        <v>0</v>
      </c>
      <c r="AU1282" s="10">
        <f t="shared" si="426"/>
        <v>0</v>
      </c>
      <c r="AV1282" s="10">
        <f t="shared" si="427"/>
        <v>0</v>
      </c>
      <c r="AW1282" s="10">
        <f t="shared" si="428"/>
        <v>0</v>
      </c>
      <c r="AX1282" s="10">
        <f t="shared" si="429"/>
        <v>0</v>
      </c>
      <c r="AY1282" s="10">
        <f t="shared" si="430"/>
        <v>0</v>
      </c>
      <c r="AZ1282" s="10">
        <f t="shared" si="431"/>
        <v>0</v>
      </c>
      <c r="BA1282" s="10">
        <f t="shared" si="432"/>
        <v>0</v>
      </c>
      <c r="BB1282" s="10">
        <f t="shared" si="433"/>
        <v>0</v>
      </c>
      <c r="BC1282" s="10">
        <f t="shared" si="434"/>
        <v>0</v>
      </c>
      <c r="BD1282" s="10">
        <f t="shared" si="435"/>
        <v>0</v>
      </c>
      <c r="BE1282" s="10">
        <f t="shared" si="436"/>
        <v>0</v>
      </c>
      <c r="BF1282" s="10">
        <f t="shared" si="437"/>
        <v>0</v>
      </c>
      <c r="BG1282" s="10">
        <f t="shared" si="438"/>
        <v>0</v>
      </c>
      <c r="BH1282" s="10">
        <f t="shared" si="439"/>
        <v>0</v>
      </c>
    </row>
    <row r="1283" spans="1:60" ht="27.75" customHeight="1">
      <c r="A1283" t="str">
        <f t="shared" si="419"/>
        <v/>
      </c>
      <c r="B1283" s="54"/>
      <c r="C1283" s="55"/>
      <c r="D1283" s="54"/>
      <c r="E1283" s="55"/>
      <c r="F1283" s="31"/>
      <c r="G1283" s="29"/>
      <c r="H1283" s="32"/>
      <c r="I1283" s="32"/>
      <c r="J1283" s="30"/>
      <c r="K1283" s="31"/>
      <c r="L1283" s="33"/>
      <c r="M1283" s="33"/>
      <c r="N1283" s="54"/>
      <c r="O1283" s="56"/>
      <c r="P1283" s="56"/>
      <c r="Q1283" s="57"/>
      <c r="R1283" s="33"/>
      <c r="S1283" s="33"/>
      <c r="T1283" s="40"/>
      <c r="U1283" s="40"/>
      <c r="V1283" s="17"/>
      <c r="W1283" s="17"/>
      <c r="X1283" s="10" t="str">
        <f>IFERROR(VLOOKUP($F1283,PRM!$G$3:$H$5,2,FALSE),"")</f>
        <v/>
      </c>
      <c r="Y1283" s="10" t="str">
        <f>IFERROR(VLOOKUP($G1283,PRM!$I$3:$J$5,2,FALSE),"")</f>
        <v/>
      </c>
      <c r="Z1283" s="10" t="str">
        <f>IFERROR(VLOOKUP($K1283,PRM!$K$3:$L$4,2,FALSE),"")</f>
        <v/>
      </c>
      <c r="AA1283" s="10" t="str">
        <f>IFERROR(VLOOKUP($N1283,PRM!$M$3:$N$50,2,FALSE),"")</f>
        <v/>
      </c>
      <c r="AB1283" s="10" t="str">
        <f>IFERROR(VLOOKUP($Y$3&amp;$R1283,PRM!$Q$3:$R$31,2,FALSE),"")</f>
        <v/>
      </c>
      <c r="AC1283" s="10" t="str">
        <f>IFERROR(VLOOKUP($Y$3&amp;$S1283,PRM!$AH$3:$AI$133,2,FALSE),"")</f>
        <v/>
      </c>
      <c r="AD1283" s="10" t="str">
        <f>IFERROR(VLOOKUP($Y$3&amp;$T1283,PRM!$Y$3:$Z$50,2,FALSE),"")</f>
        <v>1</v>
      </c>
      <c r="AE1283" s="10" t="str">
        <f>IFERROR(VLOOKUP($Y$3&amp;$U1283,PRM!$AD$3:$AE$44,2,FALSE),"")</f>
        <v/>
      </c>
      <c r="AF1283" s="10" t="str">
        <f>IFERROR(VLOOKUP($Y$3&amp;$R1283,PRM!$Q$3:$T$31,3,FALSE),"")</f>
        <v/>
      </c>
      <c r="AG1283" s="10" t="str">
        <f>IFERROR(IF(AF1283=0,0,MATCH($Y$3,PRM!$AF$3:'PRM'!$AF$133,0)),"")</f>
        <v/>
      </c>
      <c r="AH1283" s="10" t="str">
        <f>IF($Y$3="","",(IF(AF1283=0,0,COUNTIF(PRM!$AF$3:'PRM'!$AF$133,$Y$3))))</f>
        <v/>
      </c>
      <c r="AI1283" s="10" t="str">
        <f>IFERROR(VLOOKUP($Y$3&amp;$R1283,PRM!$Q$3:$U$31,4,FALSE),"")</f>
        <v/>
      </c>
      <c r="AJ1283" s="10" t="str">
        <f>IFERROR(IF(AI1283=0,0,MATCH($Y$3,PRM!$V$3:'PRM'!$V$50,0)),"")</f>
        <v/>
      </c>
      <c r="AK1283" s="10" t="str">
        <f>IF($Y$3="","",(IF(AI1283=0,0,COUNTIF(PRM!$V$3:'PRM'!$V$50,$Y$3))))</f>
        <v/>
      </c>
      <c r="AL1283" s="10" t="str">
        <f>IFERROR(VLOOKUP($Y$3&amp;$R1283,PRM!$Q$3:$U$31,5,FALSE),"")</f>
        <v/>
      </c>
      <c r="AM1283" s="10" t="str">
        <f>IFERROR(IF(AL1283=0,0,MATCH($Y$3,PRM!$AA$3:'PRM'!$AA$94,0)),"")</f>
        <v/>
      </c>
      <c r="AN1283" s="10" t="str">
        <f>IF($Y$3="","",IF(AL1283=0,0,COUNTIF(PRM!$AA$3:'PRM'!$AA$94,$Y$3)))</f>
        <v/>
      </c>
      <c r="AO1283" s="10">
        <f t="shared" si="420"/>
        <v>0</v>
      </c>
      <c r="AP1283" s="10">
        <f t="shared" si="421"/>
        <v>0</v>
      </c>
      <c r="AQ1283" s="10">
        <f t="shared" si="422"/>
        <v>0</v>
      </c>
      <c r="AR1283" s="10">
        <f t="shared" si="423"/>
        <v>0</v>
      </c>
      <c r="AS1283" s="10">
        <f t="shared" si="424"/>
        <v>0</v>
      </c>
      <c r="AT1283" s="10">
        <f t="shared" si="425"/>
        <v>0</v>
      </c>
      <c r="AU1283" s="10">
        <f t="shared" si="426"/>
        <v>0</v>
      </c>
      <c r="AV1283" s="10">
        <f t="shared" si="427"/>
        <v>0</v>
      </c>
      <c r="AW1283" s="10">
        <f t="shared" si="428"/>
        <v>0</v>
      </c>
      <c r="AX1283" s="10">
        <f t="shared" si="429"/>
        <v>0</v>
      </c>
      <c r="AY1283" s="10">
        <f t="shared" si="430"/>
        <v>0</v>
      </c>
      <c r="AZ1283" s="10">
        <f t="shared" si="431"/>
        <v>0</v>
      </c>
      <c r="BA1283" s="10">
        <f t="shared" si="432"/>
        <v>0</v>
      </c>
      <c r="BB1283" s="10">
        <f t="shared" si="433"/>
        <v>0</v>
      </c>
      <c r="BC1283" s="10">
        <f t="shared" si="434"/>
        <v>0</v>
      </c>
      <c r="BD1283" s="10">
        <f t="shared" si="435"/>
        <v>0</v>
      </c>
      <c r="BE1283" s="10">
        <f t="shared" si="436"/>
        <v>0</v>
      </c>
      <c r="BF1283" s="10">
        <f t="shared" si="437"/>
        <v>0</v>
      </c>
      <c r="BG1283" s="10">
        <f t="shared" si="438"/>
        <v>0</v>
      </c>
      <c r="BH1283" s="10">
        <f t="shared" si="439"/>
        <v>0</v>
      </c>
    </row>
    <row r="1284" spans="1:60" ht="27.75" customHeight="1">
      <c r="A1284" t="str">
        <f t="shared" si="419"/>
        <v/>
      </c>
      <c r="B1284" s="54"/>
      <c r="C1284" s="55"/>
      <c r="D1284" s="54"/>
      <c r="E1284" s="55"/>
      <c r="F1284" s="31"/>
      <c r="G1284" s="29"/>
      <c r="H1284" s="32"/>
      <c r="I1284" s="32"/>
      <c r="J1284" s="30"/>
      <c r="K1284" s="31"/>
      <c r="L1284" s="33"/>
      <c r="M1284" s="33"/>
      <c r="N1284" s="54"/>
      <c r="O1284" s="56"/>
      <c r="P1284" s="56"/>
      <c r="Q1284" s="57"/>
      <c r="R1284" s="33"/>
      <c r="S1284" s="33"/>
      <c r="T1284" s="40"/>
      <c r="U1284" s="40"/>
      <c r="V1284" s="17"/>
      <c r="W1284" s="17"/>
      <c r="X1284" s="10" t="str">
        <f>IFERROR(VLOOKUP($F1284,PRM!$G$3:$H$5,2,FALSE),"")</f>
        <v/>
      </c>
      <c r="Y1284" s="10" t="str">
        <f>IFERROR(VLOOKUP($G1284,PRM!$I$3:$J$5,2,FALSE),"")</f>
        <v/>
      </c>
      <c r="Z1284" s="10" t="str">
        <f>IFERROR(VLOOKUP($K1284,PRM!$K$3:$L$4,2,FALSE),"")</f>
        <v/>
      </c>
      <c r="AA1284" s="10" t="str">
        <f>IFERROR(VLOOKUP($N1284,PRM!$M$3:$N$50,2,FALSE),"")</f>
        <v/>
      </c>
      <c r="AB1284" s="10" t="str">
        <f>IFERROR(VLOOKUP($Y$3&amp;$R1284,PRM!$Q$3:$R$31,2,FALSE),"")</f>
        <v/>
      </c>
      <c r="AC1284" s="10" t="str">
        <f>IFERROR(VLOOKUP($Y$3&amp;$S1284,PRM!$AH$3:$AI$133,2,FALSE),"")</f>
        <v/>
      </c>
      <c r="AD1284" s="10" t="str">
        <f>IFERROR(VLOOKUP($Y$3&amp;$T1284,PRM!$Y$3:$Z$50,2,FALSE),"")</f>
        <v>1</v>
      </c>
      <c r="AE1284" s="10" t="str">
        <f>IFERROR(VLOOKUP($Y$3&amp;$U1284,PRM!$AD$3:$AE$44,2,FALSE),"")</f>
        <v/>
      </c>
      <c r="AF1284" s="10" t="str">
        <f>IFERROR(VLOOKUP($Y$3&amp;$R1284,PRM!$Q$3:$T$31,3,FALSE),"")</f>
        <v/>
      </c>
      <c r="AG1284" s="10" t="str">
        <f>IFERROR(IF(AF1284=0,0,MATCH($Y$3,PRM!$AF$3:'PRM'!$AF$133,0)),"")</f>
        <v/>
      </c>
      <c r="AH1284" s="10" t="str">
        <f>IF($Y$3="","",(IF(AF1284=0,0,COUNTIF(PRM!$AF$3:'PRM'!$AF$133,$Y$3))))</f>
        <v/>
      </c>
      <c r="AI1284" s="10" t="str">
        <f>IFERROR(VLOOKUP($Y$3&amp;$R1284,PRM!$Q$3:$U$31,4,FALSE),"")</f>
        <v/>
      </c>
      <c r="AJ1284" s="10" t="str">
        <f>IFERROR(IF(AI1284=0,0,MATCH($Y$3,PRM!$V$3:'PRM'!$V$50,0)),"")</f>
        <v/>
      </c>
      <c r="AK1284" s="10" t="str">
        <f>IF($Y$3="","",(IF(AI1284=0,0,COUNTIF(PRM!$V$3:'PRM'!$V$50,$Y$3))))</f>
        <v/>
      </c>
      <c r="AL1284" s="10" t="str">
        <f>IFERROR(VLOOKUP($Y$3&amp;$R1284,PRM!$Q$3:$U$31,5,FALSE),"")</f>
        <v/>
      </c>
      <c r="AM1284" s="10" t="str">
        <f>IFERROR(IF(AL1284=0,0,MATCH($Y$3,PRM!$AA$3:'PRM'!$AA$94,0)),"")</f>
        <v/>
      </c>
      <c r="AN1284" s="10" t="str">
        <f>IF($Y$3="","",IF(AL1284=0,0,COUNTIF(PRM!$AA$3:'PRM'!$AA$94,$Y$3)))</f>
        <v/>
      </c>
      <c r="AO1284" s="10">
        <f t="shared" si="420"/>
        <v>0</v>
      </c>
      <c r="AP1284" s="10">
        <f t="shared" si="421"/>
        <v>0</v>
      </c>
      <c r="AQ1284" s="10">
        <f t="shared" si="422"/>
        <v>0</v>
      </c>
      <c r="AR1284" s="10">
        <f t="shared" si="423"/>
        <v>0</v>
      </c>
      <c r="AS1284" s="10">
        <f t="shared" si="424"/>
        <v>0</v>
      </c>
      <c r="AT1284" s="10">
        <f t="shared" si="425"/>
        <v>0</v>
      </c>
      <c r="AU1284" s="10">
        <f t="shared" si="426"/>
        <v>0</v>
      </c>
      <c r="AV1284" s="10">
        <f t="shared" si="427"/>
        <v>0</v>
      </c>
      <c r="AW1284" s="10">
        <f t="shared" si="428"/>
        <v>0</v>
      </c>
      <c r="AX1284" s="10">
        <f t="shared" si="429"/>
        <v>0</v>
      </c>
      <c r="AY1284" s="10">
        <f t="shared" si="430"/>
        <v>0</v>
      </c>
      <c r="AZ1284" s="10">
        <f t="shared" si="431"/>
        <v>0</v>
      </c>
      <c r="BA1284" s="10">
        <f t="shared" si="432"/>
        <v>0</v>
      </c>
      <c r="BB1284" s="10">
        <f t="shared" si="433"/>
        <v>0</v>
      </c>
      <c r="BC1284" s="10">
        <f t="shared" si="434"/>
        <v>0</v>
      </c>
      <c r="BD1284" s="10">
        <f t="shared" si="435"/>
        <v>0</v>
      </c>
      <c r="BE1284" s="10">
        <f t="shared" si="436"/>
        <v>0</v>
      </c>
      <c r="BF1284" s="10">
        <f t="shared" si="437"/>
        <v>0</v>
      </c>
      <c r="BG1284" s="10">
        <f t="shared" si="438"/>
        <v>0</v>
      </c>
      <c r="BH1284" s="10">
        <f t="shared" si="439"/>
        <v>0</v>
      </c>
    </row>
    <row r="1285" spans="1:60" ht="27.75" customHeight="1">
      <c r="A1285" t="str">
        <f t="shared" si="419"/>
        <v/>
      </c>
      <c r="B1285" s="54"/>
      <c r="C1285" s="55"/>
      <c r="D1285" s="54"/>
      <c r="E1285" s="55"/>
      <c r="F1285" s="31"/>
      <c r="G1285" s="29"/>
      <c r="H1285" s="32"/>
      <c r="I1285" s="32"/>
      <c r="J1285" s="30"/>
      <c r="K1285" s="31"/>
      <c r="L1285" s="33"/>
      <c r="M1285" s="33"/>
      <c r="N1285" s="54"/>
      <c r="O1285" s="56"/>
      <c r="P1285" s="56"/>
      <c r="Q1285" s="57"/>
      <c r="R1285" s="33"/>
      <c r="S1285" s="33"/>
      <c r="T1285" s="40"/>
      <c r="U1285" s="40"/>
      <c r="V1285" s="17"/>
      <c r="W1285" s="17"/>
      <c r="X1285" s="10" t="str">
        <f>IFERROR(VLOOKUP($F1285,PRM!$G$3:$H$5,2,FALSE),"")</f>
        <v/>
      </c>
      <c r="Y1285" s="10" t="str">
        <f>IFERROR(VLOOKUP($G1285,PRM!$I$3:$J$5,2,FALSE),"")</f>
        <v/>
      </c>
      <c r="Z1285" s="10" t="str">
        <f>IFERROR(VLOOKUP($K1285,PRM!$K$3:$L$4,2,FALSE),"")</f>
        <v/>
      </c>
      <c r="AA1285" s="10" t="str">
        <f>IFERROR(VLOOKUP($N1285,PRM!$M$3:$N$50,2,FALSE),"")</f>
        <v/>
      </c>
      <c r="AB1285" s="10" t="str">
        <f>IFERROR(VLOOKUP($Y$3&amp;$R1285,PRM!$Q$3:$R$31,2,FALSE),"")</f>
        <v/>
      </c>
      <c r="AC1285" s="10" t="str">
        <f>IFERROR(VLOOKUP($Y$3&amp;$S1285,PRM!$AH$3:$AI$133,2,FALSE),"")</f>
        <v/>
      </c>
      <c r="AD1285" s="10" t="str">
        <f>IFERROR(VLOOKUP($Y$3&amp;$T1285,PRM!$Y$3:$Z$50,2,FALSE),"")</f>
        <v>1</v>
      </c>
      <c r="AE1285" s="10" t="str">
        <f>IFERROR(VLOOKUP($Y$3&amp;$U1285,PRM!$AD$3:$AE$44,2,FALSE),"")</f>
        <v/>
      </c>
      <c r="AF1285" s="10" t="str">
        <f>IFERROR(VLOOKUP($Y$3&amp;$R1285,PRM!$Q$3:$T$31,3,FALSE),"")</f>
        <v/>
      </c>
      <c r="AG1285" s="10" t="str">
        <f>IFERROR(IF(AF1285=0,0,MATCH($Y$3,PRM!$AF$3:'PRM'!$AF$133,0)),"")</f>
        <v/>
      </c>
      <c r="AH1285" s="10" t="str">
        <f>IF($Y$3="","",(IF(AF1285=0,0,COUNTIF(PRM!$AF$3:'PRM'!$AF$133,$Y$3))))</f>
        <v/>
      </c>
      <c r="AI1285" s="10" t="str">
        <f>IFERROR(VLOOKUP($Y$3&amp;$R1285,PRM!$Q$3:$U$31,4,FALSE),"")</f>
        <v/>
      </c>
      <c r="AJ1285" s="10" t="str">
        <f>IFERROR(IF(AI1285=0,0,MATCH($Y$3,PRM!$V$3:'PRM'!$V$50,0)),"")</f>
        <v/>
      </c>
      <c r="AK1285" s="10" t="str">
        <f>IF($Y$3="","",(IF(AI1285=0,0,COUNTIF(PRM!$V$3:'PRM'!$V$50,$Y$3))))</f>
        <v/>
      </c>
      <c r="AL1285" s="10" t="str">
        <f>IFERROR(VLOOKUP($Y$3&amp;$R1285,PRM!$Q$3:$U$31,5,FALSE),"")</f>
        <v/>
      </c>
      <c r="AM1285" s="10" t="str">
        <f>IFERROR(IF(AL1285=0,0,MATCH($Y$3,PRM!$AA$3:'PRM'!$AA$94,0)),"")</f>
        <v/>
      </c>
      <c r="AN1285" s="10" t="str">
        <f>IF($Y$3="","",IF(AL1285=0,0,COUNTIF(PRM!$AA$3:'PRM'!$AA$94,$Y$3)))</f>
        <v/>
      </c>
      <c r="AO1285" s="10">
        <f t="shared" si="420"/>
        <v>0</v>
      </c>
      <c r="AP1285" s="10">
        <f t="shared" si="421"/>
        <v>0</v>
      </c>
      <c r="AQ1285" s="10">
        <f t="shared" si="422"/>
        <v>0</v>
      </c>
      <c r="AR1285" s="10">
        <f t="shared" si="423"/>
        <v>0</v>
      </c>
      <c r="AS1285" s="10">
        <f t="shared" si="424"/>
        <v>0</v>
      </c>
      <c r="AT1285" s="10">
        <f t="shared" si="425"/>
        <v>0</v>
      </c>
      <c r="AU1285" s="10">
        <f t="shared" si="426"/>
        <v>0</v>
      </c>
      <c r="AV1285" s="10">
        <f t="shared" si="427"/>
        <v>0</v>
      </c>
      <c r="AW1285" s="10">
        <f t="shared" si="428"/>
        <v>0</v>
      </c>
      <c r="AX1285" s="10">
        <f t="shared" si="429"/>
        <v>0</v>
      </c>
      <c r="AY1285" s="10">
        <f t="shared" si="430"/>
        <v>0</v>
      </c>
      <c r="AZ1285" s="10">
        <f t="shared" si="431"/>
        <v>0</v>
      </c>
      <c r="BA1285" s="10">
        <f t="shared" si="432"/>
        <v>0</v>
      </c>
      <c r="BB1285" s="10">
        <f t="shared" si="433"/>
        <v>0</v>
      </c>
      <c r="BC1285" s="10">
        <f t="shared" si="434"/>
        <v>0</v>
      </c>
      <c r="BD1285" s="10">
        <f t="shared" si="435"/>
        <v>0</v>
      </c>
      <c r="BE1285" s="10">
        <f t="shared" si="436"/>
        <v>0</v>
      </c>
      <c r="BF1285" s="10">
        <f t="shared" si="437"/>
        <v>0</v>
      </c>
      <c r="BG1285" s="10">
        <f t="shared" si="438"/>
        <v>0</v>
      </c>
      <c r="BH1285" s="10">
        <f t="shared" si="439"/>
        <v>0</v>
      </c>
    </row>
    <row r="1286" spans="1:60" ht="27.75" customHeight="1">
      <c r="A1286" t="str">
        <f t="shared" si="419"/>
        <v/>
      </c>
      <c r="B1286" s="54"/>
      <c r="C1286" s="55"/>
      <c r="D1286" s="54"/>
      <c r="E1286" s="55"/>
      <c r="F1286" s="31"/>
      <c r="G1286" s="29"/>
      <c r="H1286" s="32"/>
      <c r="I1286" s="32"/>
      <c r="J1286" s="30"/>
      <c r="K1286" s="31"/>
      <c r="L1286" s="33"/>
      <c r="M1286" s="33"/>
      <c r="N1286" s="54"/>
      <c r="O1286" s="56"/>
      <c r="P1286" s="56"/>
      <c r="Q1286" s="57"/>
      <c r="R1286" s="33"/>
      <c r="S1286" s="33"/>
      <c r="T1286" s="40"/>
      <c r="U1286" s="40"/>
      <c r="V1286" s="17"/>
      <c r="W1286" s="17"/>
      <c r="X1286" s="10" t="str">
        <f>IFERROR(VLOOKUP($F1286,PRM!$G$3:$H$5,2,FALSE),"")</f>
        <v/>
      </c>
      <c r="Y1286" s="10" t="str">
        <f>IFERROR(VLOOKUP($G1286,PRM!$I$3:$J$5,2,FALSE),"")</f>
        <v/>
      </c>
      <c r="Z1286" s="10" t="str">
        <f>IFERROR(VLOOKUP($K1286,PRM!$K$3:$L$4,2,FALSE),"")</f>
        <v/>
      </c>
      <c r="AA1286" s="10" t="str">
        <f>IFERROR(VLOOKUP($N1286,PRM!$M$3:$N$50,2,FALSE),"")</f>
        <v/>
      </c>
      <c r="AB1286" s="10" t="str">
        <f>IFERROR(VLOOKUP($Y$3&amp;$R1286,PRM!$Q$3:$R$31,2,FALSE),"")</f>
        <v/>
      </c>
      <c r="AC1286" s="10" t="str">
        <f>IFERROR(VLOOKUP($Y$3&amp;$S1286,PRM!$AH$3:$AI$133,2,FALSE),"")</f>
        <v/>
      </c>
      <c r="AD1286" s="10" t="str">
        <f>IFERROR(VLOOKUP($Y$3&amp;$T1286,PRM!$Y$3:$Z$50,2,FALSE),"")</f>
        <v>1</v>
      </c>
      <c r="AE1286" s="10" t="str">
        <f>IFERROR(VLOOKUP($Y$3&amp;$U1286,PRM!$AD$3:$AE$44,2,FALSE),"")</f>
        <v/>
      </c>
      <c r="AF1286" s="10" t="str">
        <f>IFERROR(VLOOKUP($Y$3&amp;$R1286,PRM!$Q$3:$T$31,3,FALSE),"")</f>
        <v/>
      </c>
      <c r="AG1286" s="10" t="str">
        <f>IFERROR(IF(AF1286=0,0,MATCH($Y$3,PRM!$AF$3:'PRM'!$AF$133,0)),"")</f>
        <v/>
      </c>
      <c r="AH1286" s="10" t="str">
        <f>IF($Y$3="","",(IF(AF1286=0,0,COUNTIF(PRM!$AF$3:'PRM'!$AF$133,$Y$3))))</f>
        <v/>
      </c>
      <c r="AI1286" s="10" t="str">
        <f>IFERROR(VLOOKUP($Y$3&amp;$R1286,PRM!$Q$3:$U$31,4,FALSE),"")</f>
        <v/>
      </c>
      <c r="AJ1286" s="10" t="str">
        <f>IFERROR(IF(AI1286=0,0,MATCH($Y$3,PRM!$V$3:'PRM'!$V$50,0)),"")</f>
        <v/>
      </c>
      <c r="AK1286" s="10" t="str">
        <f>IF($Y$3="","",(IF(AI1286=0,0,COUNTIF(PRM!$V$3:'PRM'!$V$50,$Y$3))))</f>
        <v/>
      </c>
      <c r="AL1286" s="10" t="str">
        <f>IFERROR(VLOOKUP($Y$3&amp;$R1286,PRM!$Q$3:$U$31,5,FALSE),"")</f>
        <v/>
      </c>
      <c r="AM1286" s="10" t="str">
        <f>IFERROR(IF(AL1286=0,0,MATCH($Y$3,PRM!$AA$3:'PRM'!$AA$94,0)),"")</f>
        <v/>
      </c>
      <c r="AN1286" s="10" t="str">
        <f>IF($Y$3="","",IF(AL1286=0,0,COUNTIF(PRM!$AA$3:'PRM'!$AA$94,$Y$3)))</f>
        <v/>
      </c>
      <c r="AO1286" s="10">
        <f t="shared" si="420"/>
        <v>0</v>
      </c>
      <c r="AP1286" s="10">
        <f t="shared" si="421"/>
        <v>0</v>
      </c>
      <c r="AQ1286" s="10">
        <f t="shared" si="422"/>
        <v>0</v>
      </c>
      <c r="AR1286" s="10">
        <f t="shared" si="423"/>
        <v>0</v>
      </c>
      <c r="AS1286" s="10">
        <f t="shared" si="424"/>
        <v>0</v>
      </c>
      <c r="AT1286" s="10">
        <f t="shared" si="425"/>
        <v>0</v>
      </c>
      <c r="AU1286" s="10">
        <f t="shared" si="426"/>
        <v>0</v>
      </c>
      <c r="AV1286" s="10">
        <f t="shared" si="427"/>
        <v>0</v>
      </c>
      <c r="AW1286" s="10">
        <f t="shared" si="428"/>
        <v>0</v>
      </c>
      <c r="AX1286" s="10">
        <f t="shared" si="429"/>
        <v>0</v>
      </c>
      <c r="AY1286" s="10">
        <f t="shared" si="430"/>
        <v>0</v>
      </c>
      <c r="AZ1286" s="10">
        <f t="shared" si="431"/>
        <v>0</v>
      </c>
      <c r="BA1286" s="10">
        <f t="shared" si="432"/>
        <v>0</v>
      </c>
      <c r="BB1286" s="10">
        <f t="shared" si="433"/>
        <v>0</v>
      </c>
      <c r="BC1286" s="10">
        <f t="shared" si="434"/>
        <v>0</v>
      </c>
      <c r="BD1286" s="10">
        <f t="shared" si="435"/>
        <v>0</v>
      </c>
      <c r="BE1286" s="10">
        <f t="shared" si="436"/>
        <v>0</v>
      </c>
      <c r="BF1286" s="10">
        <f t="shared" si="437"/>
        <v>0</v>
      </c>
      <c r="BG1286" s="10">
        <f t="shared" si="438"/>
        <v>0</v>
      </c>
      <c r="BH1286" s="10">
        <f t="shared" si="439"/>
        <v>0</v>
      </c>
    </row>
    <row r="1287" spans="1:60" ht="27.75" customHeight="1">
      <c r="A1287" t="str">
        <f t="shared" si="419"/>
        <v/>
      </c>
      <c r="B1287" s="54"/>
      <c r="C1287" s="55"/>
      <c r="D1287" s="54"/>
      <c r="E1287" s="55"/>
      <c r="F1287" s="31"/>
      <c r="G1287" s="29"/>
      <c r="H1287" s="32"/>
      <c r="I1287" s="32"/>
      <c r="J1287" s="30"/>
      <c r="K1287" s="31"/>
      <c r="L1287" s="33"/>
      <c r="M1287" s="33"/>
      <c r="N1287" s="54"/>
      <c r="O1287" s="56"/>
      <c r="P1287" s="56"/>
      <c r="Q1287" s="57"/>
      <c r="R1287" s="33"/>
      <c r="S1287" s="33"/>
      <c r="T1287" s="40"/>
      <c r="U1287" s="40"/>
      <c r="V1287" s="17"/>
      <c r="W1287" s="17"/>
      <c r="X1287" s="10" t="str">
        <f>IFERROR(VLOOKUP($F1287,PRM!$G$3:$H$5,2,FALSE),"")</f>
        <v/>
      </c>
      <c r="Y1287" s="10" t="str">
        <f>IFERROR(VLOOKUP($G1287,PRM!$I$3:$J$5,2,FALSE),"")</f>
        <v/>
      </c>
      <c r="Z1287" s="10" t="str">
        <f>IFERROR(VLOOKUP($K1287,PRM!$K$3:$L$4,2,FALSE),"")</f>
        <v/>
      </c>
      <c r="AA1287" s="10" t="str">
        <f>IFERROR(VLOOKUP($N1287,PRM!$M$3:$N$50,2,FALSE),"")</f>
        <v/>
      </c>
      <c r="AB1287" s="10" t="str">
        <f>IFERROR(VLOOKUP($Y$3&amp;$R1287,PRM!$Q$3:$R$31,2,FALSE),"")</f>
        <v/>
      </c>
      <c r="AC1287" s="10" t="str">
        <f>IFERROR(VLOOKUP($Y$3&amp;$S1287,PRM!$AH$3:$AI$133,2,FALSE),"")</f>
        <v/>
      </c>
      <c r="AD1287" s="10" t="str">
        <f>IFERROR(VLOOKUP($Y$3&amp;$T1287,PRM!$Y$3:$Z$50,2,FALSE),"")</f>
        <v>1</v>
      </c>
      <c r="AE1287" s="10" t="str">
        <f>IFERROR(VLOOKUP($Y$3&amp;$U1287,PRM!$AD$3:$AE$44,2,FALSE),"")</f>
        <v/>
      </c>
      <c r="AF1287" s="10" t="str">
        <f>IFERROR(VLOOKUP($Y$3&amp;$R1287,PRM!$Q$3:$T$31,3,FALSE),"")</f>
        <v/>
      </c>
      <c r="AG1287" s="10" t="str">
        <f>IFERROR(IF(AF1287=0,0,MATCH($Y$3,PRM!$AF$3:'PRM'!$AF$133,0)),"")</f>
        <v/>
      </c>
      <c r="AH1287" s="10" t="str">
        <f>IF($Y$3="","",(IF(AF1287=0,0,COUNTIF(PRM!$AF$3:'PRM'!$AF$133,$Y$3))))</f>
        <v/>
      </c>
      <c r="AI1287" s="10" t="str">
        <f>IFERROR(VLOOKUP($Y$3&amp;$R1287,PRM!$Q$3:$U$31,4,FALSE),"")</f>
        <v/>
      </c>
      <c r="AJ1287" s="10" t="str">
        <f>IFERROR(IF(AI1287=0,0,MATCH($Y$3,PRM!$V$3:'PRM'!$V$50,0)),"")</f>
        <v/>
      </c>
      <c r="AK1287" s="10" t="str">
        <f>IF($Y$3="","",(IF(AI1287=0,0,COUNTIF(PRM!$V$3:'PRM'!$V$50,$Y$3))))</f>
        <v/>
      </c>
      <c r="AL1287" s="10" t="str">
        <f>IFERROR(VLOOKUP($Y$3&amp;$R1287,PRM!$Q$3:$U$31,5,FALSE),"")</f>
        <v/>
      </c>
      <c r="AM1287" s="10" t="str">
        <f>IFERROR(IF(AL1287=0,0,MATCH($Y$3,PRM!$AA$3:'PRM'!$AA$94,0)),"")</f>
        <v/>
      </c>
      <c r="AN1287" s="10" t="str">
        <f>IF($Y$3="","",IF(AL1287=0,0,COUNTIF(PRM!$AA$3:'PRM'!$AA$94,$Y$3)))</f>
        <v/>
      </c>
      <c r="AO1287" s="10">
        <f t="shared" si="420"/>
        <v>0</v>
      </c>
      <c r="AP1287" s="10">
        <f t="shared" si="421"/>
        <v>0</v>
      </c>
      <c r="AQ1287" s="10">
        <f t="shared" si="422"/>
        <v>0</v>
      </c>
      <c r="AR1287" s="10">
        <f t="shared" si="423"/>
        <v>0</v>
      </c>
      <c r="AS1287" s="10">
        <f t="shared" si="424"/>
        <v>0</v>
      </c>
      <c r="AT1287" s="10">
        <f t="shared" si="425"/>
        <v>0</v>
      </c>
      <c r="AU1287" s="10">
        <f t="shared" si="426"/>
        <v>0</v>
      </c>
      <c r="AV1287" s="10">
        <f t="shared" si="427"/>
        <v>0</v>
      </c>
      <c r="AW1287" s="10">
        <f t="shared" si="428"/>
        <v>0</v>
      </c>
      <c r="AX1287" s="10">
        <f t="shared" si="429"/>
        <v>0</v>
      </c>
      <c r="AY1287" s="10">
        <f t="shared" si="430"/>
        <v>0</v>
      </c>
      <c r="AZ1287" s="10">
        <f t="shared" si="431"/>
        <v>0</v>
      </c>
      <c r="BA1287" s="10">
        <f t="shared" si="432"/>
        <v>0</v>
      </c>
      <c r="BB1287" s="10">
        <f t="shared" si="433"/>
        <v>0</v>
      </c>
      <c r="BC1287" s="10">
        <f t="shared" si="434"/>
        <v>0</v>
      </c>
      <c r="BD1287" s="10">
        <f t="shared" si="435"/>
        <v>0</v>
      </c>
      <c r="BE1287" s="10">
        <f t="shared" si="436"/>
        <v>0</v>
      </c>
      <c r="BF1287" s="10">
        <f t="shared" si="437"/>
        <v>0</v>
      </c>
      <c r="BG1287" s="10">
        <f t="shared" si="438"/>
        <v>0</v>
      </c>
      <c r="BH1287" s="10">
        <f t="shared" si="439"/>
        <v>0</v>
      </c>
    </row>
    <row r="1288" spans="1:60" ht="27.75" customHeight="1">
      <c r="A1288" t="str">
        <f t="shared" si="419"/>
        <v/>
      </c>
      <c r="B1288" s="54"/>
      <c r="C1288" s="55"/>
      <c r="D1288" s="54"/>
      <c r="E1288" s="55"/>
      <c r="F1288" s="31"/>
      <c r="G1288" s="29"/>
      <c r="H1288" s="32"/>
      <c r="I1288" s="32"/>
      <c r="J1288" s="30"/>
      <c r="K1288" s="31"/>
      <c r="L1288" s="33"/>
      <c r="M1288" s="33"/>
      <c r="N1288" s="54"/>
      <c r="O1288" s="56"/>
      <c r="P1288" s="56"/>
      <c r="Q1288" s="57"/>
      <c r="R1288" s="33"/>
      <c r="S1288" s="33"/>
      <c r="T1288" s="40"/>
      <c r="U1288" s="40"/>
      <c r="V1288" s="17"/>
      <c r="W1288" s="17"/>
      <c r="X1288" s="10" t="str">
        <f>IFERROR(VLOOKUP($F1288,PRM!$G$3:$H$5,2,FALSE),"")</f>
        <v/>
      </c>
      <c r="Y1288" s="10" t="str">
        <f>IFERROR(VLOOKUP($G1288,PRM!$I$3:$J$5,2,FALSE),"")</f>
        <v/>
      </c>
      <c r="Z1288" s="10" t="str">
        <f>IFERROR(VLOOKUP($K1288,PRM!$K$3:$L$4,2,FALSE),"")</f>
        <v/>
      </c>
      <c r="AA1288" s="10" t="str">
        <f>IFERROR(VLOOKUP($N1288,PRM!$M$3:$N$50,2,FALSE),"")</f>
        <v/>
      </c>
      <c r="AB1288" s="10" t="str">
        <f>IFERROR(VLOOKUP($Y$3&amp;$R1288,PRM!$Q$3:$R$31,2,FALSE),"")</f>
        <v/>
      </c>
      <c r="AC1288" s="10" t="str">
        <f>IFERROR(VLOOKUP($Y$3&amp;$S1288,PRM!$AH$3:$AI$133,2,FALSE),"")</f>
        <v/>
      </c>
      <c r="AD1288" s="10" t="str">
        <f>IFERROR(VLOOKUP($Y$3&amp;$T1288,PRM!$Y$3:$Z$50,2,FALSE),"")</f>
        <v>1</v>
      </c>
      <c r="AE1288" s="10" t="str">
        <f>IFERROR(VLOOKUP($Y$3&amp;$U1288,PRM!$AD$3:$AE$44,2,FALSE),"")</f>
        <v/>
      </c>
      <c r="AF1288" s="10" t="str">
        <f>IFERROR(VLOOKUP($Y$3&amp;$R1288,PRM!$Q$3:$T$31,3,FALSE),"")</f>
        <v/>
      </c>
      <c r="AG1288" s="10" t="str">
        <f>IFERROR(IF(AF1288=0,0,MATCH($Y$3,PRM!$AF$3:'PRM'!$AF$133,0)),"")</f>
        <v/>
      </c>
      <c r="AH1288" s="10" t="str">
        <f>IF($Y$3="","",(IF(AF1288=0,0,COUNTIF(PRM!$AF$3:'PRM'!$AF$133,$Y$3))))</f>
        <v/>
      </c>
      <c r="AI1288" s="10" t="str">
        <f>IFERROR(VLOOKUP($Y$3&amp;$R1288,PRM!$Q$3:$U$31,4,FALSE),"")</f>
        <v/>
      </c>
      <c r="AJ1288" s="10" t="str">
        <f>IFERROR(IF(AI1288=0,0,MATCH($Y$3,PRM!$V$3:'PRM'!$V$50,0)),"")</f>
        <v/>
      </c>
      <c r="AK1288" s="10" t="str">
        <f>IF($Y$3="","",(IF(AI1288=0,0,COUNTIF(PRM!$V$3:'PRM'!$V$50,$Y$3))))</f>
        <v/>
      </c>
      <c r="AL1288" s="10" t="str">
        <f>IFERROR(VLOOKUP($Y$3&amp;$R1288,PRM!$Q$3:$U$31,5,FALSE),"")</f>
        <v/>
      </c>
      <c r="AM1288" s="10" t="str">
        <f>IFERROR(IF(AL1288=0,0,MATCH($Y$3,PRM!$AA$3:'PRM'!$AA$94,0)),"")</f>
        <v/>
      </c>
      <c r="AN1288" s="10" t="str">
        <f>IF($Y$3="","",IF(AL1288=0,0,COUNTIF(PRM!$AA$3:'PRM'!$AA$94,$Y$3)))</f>
        <v/>
      </c>
      <c r="AO1288" s="10">
        <f t="shared" si="420"/>
        <v>0</v>
      </c>
      <c r="AP1288" s="10">
        <f t="shared" si="421"/>
        <v>0</v>
      </c>
      <c r="AQ1288" s="10">
        <f t="shared" si="422"/>
        <v>0</v>
      </c>
      <c r="AR1288" s="10">
        <f t="shared" si="423"/>
        <v>0</v>
      </c>
      <c r="AS1288" s="10">
        <f t="shared" si="424"/>
        <v>0</v>
      </c>
      <c r="AT1288" s="10">
        <f t="shared" si="425"/>
        <v>0</v>
      </c>
      <c r="AU1288" s="10">
        <f t="shared" si="426"/>
        <v>0</v>
      </c>
      <c r="AV1288" s="10">
        <f t="shared" si="427"/>
        <v>0</v>
      </c>
      <c r="AW1288" s="10">
        <f t="shared" si="428"/>
        <v>0</v>
      </c>
      <c r="AX1288" s="10">
        <f t="shared" si="429"/>
        <v>0</v>
      </c>
      <c r="AY1288" s="10">
        <f t="shared" si="430"/>
        <v>0</v>
      </c>
      <c r="AZ1288" s="10">
        <f t="shared" si="431"/>
        <v>0</v>
      </c>
      <c r="BA1288" s="10">
        <f t="shared" si="432"/>
        <v>0</v>
      </c>
      <c r="BB1288" s="10">
        <f t="shared" si="433"/>
        <v>0</v>
      </c>
      <c r="BC1288" s="10">
        <f t="shared" si="434"/>
        <v>0</v>
      </c>
      <c r="BD1288" s="10">
        <f t="shared" si="435"/>
        <v>0</v>
      </c>
      <c r="BE1288" s="10">
        <f t="shared" si="436"/>
        <v>0</v>
      </c>
      <c r="BF1288" s="10">
        <f t="shared" si="437"/>
        <v>0</v>
      </c>
      <c r="BG1288" s="10">
        <f t="shared" si="438"/>
        <v>0</v>
      </c>
      <c r="BH1288" s="10">
        <f t="shared" si="439"/>
        <v>0</v>
      </c>
    </row>
    <row r="1289" spans="1:60" ht="27.75" customHeight="1">
      <c r="A1289" t="str">
        <f t="shared" si="419"/>
        <v/>
      </c>
      <c r="B1289" s="54"/>
      <c r="C1289" s="55"/>
      <c r="D1289" s="54"/>
      <c r="E1289" s="55"/>
      <c r="F1289" s="31"/>
      <c r="G1289" s="29"/>
      <c r="H1289" s="32"/>
      <c r="I1289" s="32"/>
      <c r="J1289" s="30"/>
      <c r="K1289" s="31"/>
      <c r="L1289" s="33"/>
      <c r="M1289" s="33"/>
      <c r="N1289" s="54"/>
      <c r="O1289" s="56"/>
      <c r="P1289" s="56"/>
      <c r="Q1289" s="57"/>
      <c r="R1289" s="33"/>
      <c r="S1289" s="33"/>
      <c r="T1289" s="40"/>
      <c r="U1289" s="40"/>
      <c r="V1289" s="17"/>
      <c r="W1289" s="17"/>
      <c r="X1289" s="10" t="str">
        <f>IFERROR(VLOOKUP($F1289,PRM!$G$3:$H$5,2,FALSE),"")</f>
        <v/>
      </c>
      <c r="Y1289" s="10" t="str">
        <f>IFERROR(VLOOKUP($G1289,PRM!$I$3:$J$5,2,FALSE),"")</f>
        <v/>
      </c>
      <c r="Z1289" s="10" t="str">
        <f>IFERROR(VLOOKUP($K1289,PRM!$K$3:$L$4,2,FALSE),"")</f>
        <v/>
      </c>
      <c r="AA1289" s="10" t="str">
        <f>IFERROR(VLOOKUP($N1289,PRM!$M$3:$N$50,2,FALSE),"")</f>
        <v/>
      </c>
      <c r="AB1289" s="10" t="str">
        <f>IFERROR(VLOOKUP($Y$3&amp;$R1289,PRM!$Q$3:$R$31,2,FALSE),"")</f>
        <v/>
      </c>
      <c r="AC1289" s="10" t="str">
        <f>IFERROR(VLOOKUP($Y$3&amp;$S1289,PRM!$AH$3:$AI$133,2,FALSE),"")</f>
        <v/>
      </c>
      <c r="AD1289" s="10" t="str">
        <f>IFERROR(VLOOKUP($Y$3&amp;$T1289,PRM!$Y$3:$Z$50,2,FALSE),"")</f>
        <v>1</v>
      </c>
      <c r="AE1289" s="10" t="str">
        <f>IFERROR(VLOOKUP($Y$3&amp;$U1289,PRM!$AD$3:$AE$44,2,FALSE),"")</f>
        <v/>
      </c>
      <c r="AF1289" s="10" t="str">
        <f>IFERROR(VLOOKUP($Y$3&amp;$R1289,PRM!$Q$3:$T$31,3,FALSE),"")</f>
        <v/>
      </c>
      <c r="AG1289" s="10" t="str">
        <f>IFERROR(IF(AF1289=0,0,MATCH($Y$3,PRM!$AF$3:'PRM'!$AF$133,0)),"")</f>
        <v/>
      </c>
      <c r="AH1289" s="10" t="str">
        <f>IF($Y$3="","",(IF(AF1289=0,0,COUNTIF(PRM!$AF$3:'PRM'!$AF$133,$Y$3))))</f>
        <v/>
      </c>
      <c r="AI1289" s="10" t="str">
        <f>IFERROR(VLOOKUP($Y$3&amp;$R1289,PRM!$Q$3:$U$31,4,FALSE),"")</f>
        <v/>
      </c>
      <c r="AJ1289" s="10" t="str">
        <f>IFERROR(IF(AI1289=0,0,MATCH($Y$3,PRM!$V$3:'PRM'!$V$50,0)),"")</f>
        <v/>
      </c>
      <c r="AK1289" s="10" t="str">
        <f>IF($Y$3="","",(IF(AI1289=0,0,COUNTIF(PRM!$V$3:'PRM'!$V$50,$Y$3))))</f>
        <v/>
      </c>
      <c r="AL1289" s="10" t="str">
        <f>IFERROR(VLOOKUP($Y$3&amp;$R1289,PRM!$Q$3:$U$31,5,FALSE),"")</f>
        <v/>
      </c>
      <c r="AM1289" s="10" t="str">
        <f>IFERROR(IF(AL1289=0,0,MATCH($Y$3,PRM!$AA$3:'PRM'!$AA$94,0)),"")</f>
        <v/>
      </c>
      <c r="AN1289" s="10" t="str">
        <f>IF($Y$3="","",IF(AL1289=0,0,COUNTIF(PRM!$AA$3:'PRM'!$AA$94,$Y$3)))</f>
        <v/>
      </c>
      <c r="AO1289" s="10">
        <f t="shared" si="420"/>
        <v>0</v>
      </c>
      <c r="AP1289" s="10">
        <f t="shared" si="421"/>
        <v>0</v>
      </c>
      <c r="AQ1289" s="10">
        <f t="shared" si="422"/>
        <v>0</v>
      </c>
      <c r="AR1289" s="10">
        <f t="shared" si="423"/>
        <v>0</v>
      </c>
      <c r="AS1289" s="10">
        <f t="shared" si="424"/>
        <v>0</v>
      </c>
      <c r="AT1289" s="10">
        <f t="shared" si="425"/>
        <v>0</v>
      </c>
      <c r="AU1289" s="10">
        <f t="shared" si="426"/>
        <v>0</v>
      </c>
      <c r="AV1289" s="10">
        <f t="shared" si="427"/>
        <v>0</v>
      </c>
      <c r="AW1289" s="10">
        <f t="shared" si="428"/>
        <v>0</v>
      </c>
      <c r="AX1289" s="10">
        <f t="shared" si="429"/>
        <v>0</v>
      </c>
      <c r="AY1289" s="10">
        <f t="shared" si="430"/>
        <v>0</v>
      </c>
      <c r="AZ1289" s="10">
        <f t="shared" si="431"/>
        <v>0</v>
      </c>
      <c r="BA1289" s="10">
        <f t="shared" si="432"/>
        <v>0</v>
      </c>
      <c r="BB1289" s="10">
        <f t="shared" si="433"/>
        <v>0</v>
      </c>
      <c r="BC1289" s="10">
        <f t="shared" si="434"/>
        <v>0</v>
      </c>
      <c r="BD1289" s="10">
        <f t="shared" si="435"/>
        <v>0</v>
      </c>
      <c r="BE1289" s="10">
        <f t="shared" si="436"/>
        <v>0</v>
      </c>
      <c r="BF1289" s="10">
        <f t="shared" si="437"/>
        <v>0</v>
      </c>
      <c r="BG1289" s="10">
        <f t="shared" si="438"/>
        <v>0</v>
      </c>
      <c r="BH1289" s="10">
        <f t="shared" si="439"/>
        <v>0</v>
      </c>
    </row>
    <row r="1290" spans="1:60" ht="27.75" customHeight="1">
      <c r="A1290" t="str">
        <f t="shared" si="419"/>
        <v/>
      </c>
      <c r="B1290" s="54"/>
      <c r="C1290" s="55"/>
      <c r="D1290" s="54"/>
      <c r="E1290" s="55"/>
      <c r="F1290" s="31"/>
      <c r="G1290" s="29"/>
      <c r="H1290" s="32"/>
      <c r="I1290" s="32"/>
      <c r="J1290" s="30"/>
      <c r="K1290" s="31"/>
      <c r="L1290" s="33"/>
      <c r="M1290" s="33"/>
      <c r="N1290" s="54"/>
      <c r="O1290" s="56"/>
      <c r="P1290" s="56"/>
      <c r="Q1290" s="57"/>
      <c r="R1290" s="33"/>
      <c r="S1290" s="33"/>
      <c r="T1290" s="40"/>
      <c r="U1290" s="40"/>
      <c r="V1290" s="17"/>
      <c r="W1290" s="17"/>
      <c r="X1290" s="10" t="str">
        <f>IFERROR(VLOOKUP($F1290,PRM!$G$3:$H$5,2,FALSE),"")</f>
        <v/>
      </c>
      <c r="Y1290" s="10" t="str">
        <f>IFERROR(VLOOKUP($G1290,PRM!$I$3:$J$5,2,FALSE),"")</f>
        <v/>
      </c>
      <c r="Z1290" s="10" t="str">
        <f>IFERROR(VLOOKUP($K1290,PRM!$K$3:$L$4,2,FALSE),"")</f>
        <v/>
      </c>
      <c r="AA1290" s="10" t="str">
        <f>IFERROR(VLOOKUP($N1290,PRM!$M$3:$N$50,2,FALSE),"")</f>
        <v/>
      </c>
      <c r="AB1290" s="10" t="str">
        <f>IFERROR(VLOOKUP($Y$3&amp;$R1290,PRM!$Q$3:$R$31,2,FALSE),"")</f>
        <v/>
      </c>
      <c r="AC1290" s="10" t="str">
        <f>IFERROR(VLOOKUP($Y$3&amp;$S1290,PRM!$AH$3:$AI$133,2,FALSE),"")</f>
        <v/>
      </c>
      <c r="AD1290" s="10" t="str">
        <f>IFERROR(VLOOKUP($Y$3&amp;$T1290,PRM!$Y$3:$Z$50,2,FALSE),"")</f>
        <v>1</v>
      </c>
      <c r="AE1290" s="10" t="str">
        <f>IFERROR(VLOOKUP($Y$3&amp;$U1290,PRM!$AD$3:$AE$44,2,FALSE),"")</f>
        <v/>
      </c>
      <c r="AF1290" s="10" t="str">
        <f>IFERROR(VLOOKUP($Y$3&amp;$R1290,PRM!$Q$3:$T$31,3,FALSE),"")</f>
        <v/>
      </c>
      <c r="AG1290" s="10" t="str">
        <f>IFERROR(IF(AF1290=0,0,MATCH($Y$3,PRM!$AF$3:'PRM'!$AF$133,0)),"")</f>
        <v/>
      </c>
      <c r="AH1290" s="10" t="str">
        <f>IF($Y$3="","",(IF(AF1290=0,0,COUNTIF(PRM!$AF$3:'PRM'!$AF$133,$Y$3))))</f>
        <v/>
      </c>
      <c r="AI1290" s="10" t="str">
        <f>IFERROR(VLOOKUP($Y$3&amp;$R1290,PRM!$Q$3:$U$31,4,FALSE),"")</f>
        <v/>
      </c>
      <c r="AJ1290" s="10" t="str">
        <f>IFERROR(IF(AI1290=0,0,MATCH($Y$3,PRM!$V$3:'PRM'!$V$50,0)),"")</f>
        <v/>
      </c>
      <c r="AK1290" s="10" t="str">
        <f>IF($Y$3="","",(IF(AI1290=0,0,COUNTIF(PRM!$V$3:'PRM'!$V$50,$Y$3))))</f>
        <v/>
      </c>
      <c r="AL1290" s="10" t="str">
        <f>IFERROR(VLOOKUP($Y$3&amp;$R1290,PRM!$Q$3:$U$31,5,FALSE),"")</f>
        <v/>
      </c>
      <c r="AM1290" s="10" t="str">
        <f>IFERROR(IF(AL1290=0,0,MATCH($Y$3,PRM!$AA$3:'PRM'!$AA$94,0)),"")</f>
        <v/>
      </c>
      <c r="AN1290" s="10" t="str">
        <f>IF($Y$3="","",IF(AL1290=0,0,COUNTIF(PRM!$AA$3:'PRM'!$AA$94,$Y$3)))</f>
        <v/>
      </c>
      <c r="AO1290" s="10">
        <f t="shared" si="420"/>
        <v>0</v>
      </c>
      <c r="AP1290" s="10">
        <f t="shared" si="421"/>
        <v>0</v>
      </c>
      <c r="AQ1290" s="10">
        <f t="shared" si="422"/>
        <v>0</v>
      </c>
      <c r="AR1290" s="10">
        <f t="shared" si="423"/>
        <v>0</v>
      </c>
      <c r="AS1290" s="10">
        <f t="shared" si="424"/>
        <v>0</v>
      </c>
      <c r="AT1290" s="10">
        <f t="shared" si="425"/>
        <v>0</v>
      </c>
      <c r="AU1290" s="10">
        <f t="shared" si="426"/>
        <v>0</v>
      </c>
      <c r="AV1290" s="10">
        <f t="shared" si="427"/>
        <v>0</v>
      </c>
      <c r="AW1290" s="10">
        <f t="shared" si="428"/>
        <v>0</v>
      </c>
      <c r="AX1290" s="10">
        <f t="shared" si="429"/>
        <v>0</v>
      </c>
      <c r="AY1290" s="10">
        <f t="shared" si="430"/>
        <v>0</v>
      </c>
      <c r="AZ1290" s="10">
        <f t="shared" si="431"/>
        <v>0</v>
      </c>
      <c r="BA1290" s="10">
        <f t="shared" si="432"/>
        <v>0</v>
      </c>
      <c r="BB1290" s="10">
        <f t="shared" si="433"/>
        <v>0</v>
      </c>
      <c r="BC1290" s="10">
        <f t="shared" si="434"/>
        <v>0</v>
      </c>
      <c r="BD1290" s="10">
        <f t="shared" si="435"/>
        <v>0</v>
      </c>
      <c r="BE1290" s="10">
        <f t="shared" si="436"/>
        <v>0</v>
      </c>
      <c r="BF1290" s="10">
        <f t="shared" si="437"/>
        <v>0</v>
      </c>
      <c r="BG1290" s="10">
        <f t="shared" si="438"/>
        <v>0</v>
      </c>
      <c r="BH1290" s="10">
        <f t="shared" si="439"/>
        <v>0</v>
      </c>
    </row>
    <row r="1291" spans="1:60" ht="27.75" customHeight="1">
      <c r="A1291" t="str">
        <f t="shared" si="419"/>
        <v/>
      </c>
      <c r="B1291" s="54"/>
      <c r="C1291" s="55"/>
      <c r="D1291" s="54"/>
      <c r="E1291" s="55"/>
      <c r="F1291" s="31"/>
      <c r="G1291" s="29"/>
      <c r="H1291" s="32"/>
      <c r="I1291" s="32"/>
      <c r="J1291" s="30"/>
      <c r="K1291" s="31"/>
      <c r="L1291" s="33"/>
      <c r="M1291" s="33"/>
      <c r="N1291" s="54"/>
      <c r="O1291" s="56"/>
      <c r="P1291" s="56"/>
      <c r="Q1291" s="57"/>
      <c r="R1291" s="33"/>
      <c r="S1291" s="33"/>
      <c r="T1291" s="40"/>
      <c r="U1291" s="40"/>
      <c r="V1291" s="17"/>
      <c r="W1291" s="17"/>
      <c r="X1291" s="10" t="str">
        <f>IFERROR(VLOOKUP($F1291,PRM!$G$3:$H$5,2,FALSE),"")</f>
        <v/>
      </c>
      <c r="Y1291" s="10" t="str">
        <f>IFERROR(VLOOKUP($G1291,PRM!$I$3:$J$5,2,FALSE),"")</f>
        <v/>
      </c>
      <c r="Z1291" s="10" t="str">
        <f>IFERROR(VLOOKUP($K1291,PRM!$K$3:$L$4,2,FALSE),"")</f>
        <v/>
      </c>
      <c r="AA1291" s="10" t="str">
        <f>IFERROR(VLOOKUP($N1291,PRM!$M$3:$N$50,2,FALSE),"")</f>
        <v/>
      </c>
      <c r="AB1291" s="10" t="str">
        <f>IFERROR(VLOOKUP($Y$3&amp;$R1291,PRM!$Q$3:$R$31,2,FALSE),"")</f>
        <v/>
      </c>
      <c r="AC1291" s="10" t="str">
        <f>IFERROR(VLOOKUP($Y$3&amp;$S1291,PRM!$AH$3:$AI$133,2,FALSE),"")</f>
        <v/>
      </c>
      <c r="AD1291" s="10" t="str">
        <f>IFERROR(VLOOKUP($Y$3&amp;$T1291,PRM!$Y$3:$Z$50,2,FALSE),"")</f>
        <v>1</v>
      </c>
      <c r="AE1291" s="10" t="str">
        <f>IFERROR(VLOOKUP($Y$3&amp;$U1291,PRM!$AD$3:$AE$44,2,FALSE),"")</f>
        <v/>
      </c>
      <c r="AF1291" s="10" t="str">
        <f>IFERROR(VLOOKUP($Y$3&amp;$R1291,PRM!$Q$3:$T$31,3,FALSE),"")</f>
        <v/>
      </c>
      <c r="AG1291" s="10" t="str">
        <f>IFERROR(IF(AF1291=0,0,MATCH($Y$3,PRM!$AF$3:'PRM'!$AF$133,0)),"")</f>
        <v/>
      </c>
      <c r="AH1291" s="10" t="str">
        <f>IF($Y$3="","",(IF(AF1291=0,0,COUNTIF(PRM!$AF$3:'PRM'!$AF$133,$Y$3))))</f>
        <v/>
      </c>
      <c r="AI1291" s="10" t="str">
        <f>IFERROR(VLOOKUP($Y$3&amp;$R1291,PRM!$Q$3:$U$31,4,FALSE),"")</f>
        <v/>
      </c>
      <c r="AJ1291" s="10" t="str">
        <f>IFERROR(IF(AI1291=0,0,MATCH($Y$3,PRM!$V$3:'PRM'!$V$50,0)),"")</f>
        <v/>
      </c>
      <c r="AK1291" s="10" t="str">
        <f>IF($Y$3="","",(IF(AI1291=0,0,COUNTIF(PRM!$V$3:'PRM'!$V$50,$Y$3))))</f>
        <v/>
      </c>
      <c r="AL1291" s="10" t="str">
        <f>IFERROR(VLOOKUP($Y$3&amp;$R1291,PRM!$Q$3:$U$31,5,FALSE),"")</f>
        <v/>
      </c>
      <c r="AM1291" s="10" t="str">
        <f>IFERROR(IF(AL1291=0,0,MATCH($Y$3,PRM!$AA$3:'PRM'!$AA$94,0)),"")</f>
        <v/>
      </c>
      <c r="AN1291" s="10" t="str">
        <f>IF($Y$3="","",IF(AL1291=0,0,COUNTIF(PRM!$AA$3:'PRM'!$AA$94,$Y$3)))</f>
        <v/>
      </c>
      <c r="AO1291" s="10">
        <f t="shared" si="420"/>
        <v>0</v>
      </c>
      <c r="AP1291" s="10">
        <f t="shared" si="421"/>
        <v>0</v>
      </c>
      <c r="AQ1291" s="10">
        <f t="shared" si="422"/>
        <v>0</v>
      </c>
      <c r="AR1291" s="10">
        <f t="shared" si="423"/>
        <v>0</v>
      </c>
      <c r="AS1291" s="10">
        <f t="shared" si="424"/>
        <v>0</v>
      </c>
      <c r="AT1291" s="10">
        <f t="shared" si="425"/>
        <v>0</v>
      </c>
      <c r="AU1291" s="10">
        <f t="shared" si="426"/>
        <v>0</v>
      </c>
      <c r="AV1291" s="10">
        <f t="shared" si="427"/>
        <v>0</v>
      </c>
      <c r="AW1291" s="10">
        <f t="shared" si="428"/>
        <v>0</v>
      </c>
      <c r="AX1291" s="10">
        <f t="shared" si="429"/>
        <v>0</v>
      </c>
      <c r="AY1291" s="10">
        <f t="shared" si="430"/>
        <v>0</v>
      </c>
      <c r="AZ1291" s="10">
        <f t="shared" si="431"/>
        <v>0</v>
      </c>
      <c r="BA1291" s="10">
        <f t="shared" si="432"/>
        <v>0</v>
      </c>
      <c r="BB1291" s="10">
        <f t="shared" si="433"/>
        <v>0</v>
      </c>
      <c r="BC1291" s="10">
        <f t="shared" si="434"/>
        <v>0</v>
      </c>
      <c r="BD1291" s="10">
        <f t="shared" si="435"/>
        <v>0</v>
      </c>
      <c r="BE1291" s="10">
        <f t="shared" si="436"/>
        <v>0</v>
      </c>
      <c r="BF1291" s="10">
        <f t="shared" si="437"/>
        <v>0</v>
      </c>
      <c r="BG1291" s="10">
        <f t="shared" si="438"/>
        <v>0</v>
      </c>
      <c r="BH1291" s="10">
        <f t="shared" si="439"/>
        <v>0</v>
      </c>
    </row>
    <row r="1292" spans="1:60" ht="27.75" customHeight="1">
      <c r="A1292" t="str">
        <f t="shared" ref="A1292:A1355" si="440">+IF(B1292="","",ROW()-10)</f>
        <v/>
      </c>
      <c r="B1292" s="54"/>
      <c r="C1292" s="55"/>
      <c r="D1292" s="54"/>
      <c r="E1292" s="55"/>
      <c r="F1292" s="31"/>
      <c r="G1292" s="29"/>
      <c r="H1292" s="32"/>
      <c r="I1292" s="32"/>
      <c r="J1292" s="30"/>
      <c r="K1292" s="31"/>
      <c r="L1292" s="33"/>
      <c r="M1292" s="33"/>
      <c r="N1292" s="54"/>
      <c r="O1292" s="56"/>
      <c r="P1292" s="56"/>
      <c r="Q1292" s="57"/>
      <c r="R1292" s="33"/>
      <c r="S1292" s="33"/>
      <c r="T1292" s="40"/>
      <c r="U1292" s="40"/>
      <c r="V1292" s="17"/>
      <c r="W1292" s="17"/>
      <c r="X1292" s="10" t="str">
        <f>IFERROR(VLOOKUP($F1292,PRM!$G$3:$H$5,2,FALSE),"")</f>
        <v/>
      </c>
      <c r="Y1292" s="10" t="str">
        <f>IFERROR(VLOOKUP($G1292,PRM!$I$3:$J$5,2,FALSE),"")</f>
        <v/>
      </c>
      <c r="Z1292" s="10" t="str">
        <f>IFERROR(VLOOKUP($K1292,PRM!$K$3:$L$4,2,FALSE),"")</f>
        <v/>
      </c>
      <c r="AA1292" s="10" t="str">
        <f>IFERROR(VLOOKUP($N1292,PRM!$M$3:$N$50,2,FALSE),"")</f>
        <v/>
      </c>
      <c r="AB1292" s="10" t="str">
        <f>IFERROR(VLOOKUP($Y$3&amp;$R1292,PRM!$Q$3:$R$31,2,FALSE),"")</f>
        <v/>
      </c>
      <c r="AC1292" s="10" t="str">
        <f>IFERROR(VLOOKUP($Y$3&amp;$S1292,PRM!$AH$3:$AI$133,2,FALSE),"")</f>
        <v/>
      </c>
      <c r="AD1292" s="10" t="str">
        <f>IFERROR(VLOOKUP($Y$3&amp;$T1292,PRM!$Y$3:$Z$50,2,FALSE),"")</f>
        <v>1</v>
      </c>
      <c r="AE1292" s="10" t="str">
        <f>IFERROR(VLOOKUP($Y$3&amp;$U1292,PRM!$AD$3:$AE$44,2,FALSE),"")</f>
        <v/>
      </c>
      <c r="AF1292" s="10" t="str">
        <f>IFERROR(VLOOKUP($Y$3&amp;$R1292,PRM!$Q$3:$T$31,3,FALSE),"")</f>
        <v/>
      </c>
      <c r="AG1292" s="10" t="str">
        <f>IFERROR(IF(AF1292=0,0,MATCH($Y$3,PRM!$AF$3:'PRM'!$AF$133,0)),"")</f>
        <v/>
      </c>
      <c r="AH1292" s="10" t="str">
        <f>IF($Y$3="","",(IF(AF1292=0,0,COUNTIF(PRM!$AF$3:'PRM'!$AF$133,$Y$3))))</f>
        <v/>
      </c>
      <c r="AI1292" s="10" t="str">
        <f>IFERROR(VLOOKUP($Y$3&amp;$R1292,PRM!$Q$3:$U$31,4,FALSE),"")</f>
        <v/>
      </c>
      <c r="AJ1292" s="10" t="str">
        <f>IFERROR(IF(AI1292=0,0,MATCH($Y$3,PRM!$V$3:'PRM'!$V$50,0)),"")</f>
        <v/>
      </c>
      <c r="AK1292" s="10" t="str">
        <f>IF($Y$3="","",(IF(AI1292=0,0,COUNTIF(PRM!$V$3:'PRM'!$V$50,$Y$3))))</f>
        <v/>
      </c>
      <c r="AL1292" s="10" t="str">
        <f>IFERROR(VLOOKUP($Y$3&amp;$R1292,PRM!$Q$3:$U$31,5,FALSE),"")</f>
        <v/>
      </c>
      <c r="AM1292" s="10" t="str">
        <f>IFERROR(IF(AL1292=0,0,MATCH($Y$3,PRM!$AA$3:'PRM'!$AA$94,0)),"")</f>
        <v/>
      </c>
      <c r="AN1292" s="10" t="str">
        <f>IF($Y$3="","",IF(AL1292=0,0,COUNTIF(PRM!$AA$3:'PRM'!$AA$94,$Y$3)))</f>
        <v/>
      </c>
      <c r="AO1292" s="10">
        <f t="shared" si="420"/>
        <v>0</v>
      </c>
      <c r="AP1292" s="10">
        <f t="shared" si="421"/>
        <v>0</v>
      </c>
      <c r="AQ1292" s="10">
        <f t="shared" si="422"/>
        <v>0</v>
      </c>
      <c r="AR1292" s="10">
        <f t="shared" si="423"/>
        <v>0</v>
      </c>
      <c r="AS1292" s="10">
        <f t="shared" si="424"/>
        <v>0</v>
      </c>
      <c r="AT1292" s="10">
        <f t="shared" si="425"/>
        <v>0</v>
      </c>
      <c r="AU1292" s="10">
        <f t="shared" si="426"/>
        <v>0</v>
      </c>
      <c r="AV1292" s="10">
        <f t="shared" si="427"/>
        <v>0</v>
      </c>
      <c r="AW1292" s="10">
        <f t="shared" si="428"/>
        <v>0</v>
      </c>
      <c r="AX1292" s="10">
        <f t="shared" si="429"/>
        <v>0</v>
      </c>
      <c r="AY1292" s="10">
        <f t="shared" si="430"/>
        <v>0</v>
      </c>
      <c r="AZ1292" s="10">
        <f t="shared" si="431"/>
        <v>0</v>
      </c>
      <c r="BA1292" s="10">
        <f t="shared" si="432"/>
        <v>0</v>
      </c>
      <c r="BB1292" s="10">
        <f t="shared" si="433"/>
        <v>0</v>
      </c>
      <c r="BC1292" s="10">
        <f t="shared" si="434"/>
        <v>0</v>
      </c>
      <c r="BD1292" s="10">
        <f t="shared" si="435"/>
        <v>0</v>
      </c>
      <c r="BE1292" s="10">
        <f t="shared" si="436"/>
        <v>0</v>
      </c>
      <c r="BF1292" s="10">
        <f t="shared" si="437"/>
        <v>0</v>
      </c>
      <c r="BG1292" s="10">
        <f t="shared" si="438"/>
        <v>0</v>
      </c>
      <c r="BH1292" s="10">
        <f t="shared" si="439"/>
        <v>0</v>
      </c>
    </row>
    <row r="1293" spans="1:60" ht="27.75" customHeight="1">
      <c r="A1293" t="str">
        <f t="shared" si="440"/>
        <v/>
      </c>
      <c r="B1293" s="54"/>
      <c r="C1293" s="55"/>
      <c r="D1293" s="54"/>
      <c r="E1293" s="55"/>
      <c r="F1293" s="31"/>
      <c r="G1293" s="29"/>
      <c r="H1293" s="32"/>
      <c r="I1293" s="32"/>
      <c r="J1293" s="30"/>
      <c r="K1293" s="31"/>
      <c r="L1293" s="33"/>
      <c r="M1293" s="33"/>
      <c r="N1293" s="54"/>
      <c r="O1293" s="56"/>
      <c r="P1293" s="56"/>
      <c r="Q1293" s="57"/>
      <c r="R1293" s="33"/>
      <c r="S1293" s="33"/>
      <c r="T1293" s="40"/>
      <c r="U1293" s="40"/>
      <c r="V1293" s="17"/>
      <c r="W1293" s="17"/>
      <c r="X1293" s="10" t="str">
        <f>IFERROR(VLOOKUP($F1293,PRM!$G$3:$H$5,2,FALSE),"")</f>
        <v/>
      </c>
      <c r="Y1293" s="10" t="str">
        <f>IFERROR(VLOOKUP($G1293,PRM!$I$3:$J$5,2,FALSE),"")</f>
        <v/>
      </c>
      <c r="Z1293" s="10" t="str">
        <f>IFERROR(VLOOKUP($K1293,PRM!$K$3:$L$4,2,FALSE),"")</f>
        <v/>
      </c>
      <c r="AA1293" s="10" t="str">
        <f>IFERROR(VLOOKUP($N1293,PRM!$M$3:$N$50,2,FALSE),"")</f>
        <v/>
      </c>
      <c r="AB1293" s="10" t="str">
        <f>IFERROR(VLOOKUP($Y$3&amp;$R1293,PRM!$Q$3:$R$31,2,FALSE),"")</f>
        <v/>
      </c>
      <c r="AC1293" s="10" t="str">
        <f>IFERROR(VLOOKUP($Y$3&amp;$S1293,PRM!$AH$3:$AI$133,2,FALSE),"")</f>
        <v/>
      </c>
      <c r="AD1293" s="10" t="str">
        <f>IFERROR(VLOOKUP($Y$3&amp;$T1293,PRM!$Y$3:$Z$50,2,FALSE),"")</f>
        <v>1</v>
      </c>
      <c r="AE1293" s="10" t="str">
        <f>IFERROR(VLOOKUP($Y$3&amp;$U1293,PRM!$AD$3:$AE$44,2,FALSE),"")</f>
        <v/>
      </c>
      <c r="AF1293" s="10" t="str">
        <f>IFERROR(VLOOKUP($Y$3&amp;$R1293,PRM!$Q$3:$T$31,3,FALSE),"")</f>
        <v/>
      </c>
      <c r="AG1293" s="10" t="str">
        <f>IFERROR(IF(AF1293=0,0,MATCH($Y$3,PRM!$AF$3:'PRM'!$AF$133,0)),"")</f>
        <v/>
      </c>
      <c r="AH1293" s="10" t="str">
        <f>IF($Y$3="","",(IF(AF1293=0,0,COUNTIF(PRM!$AF$3:'PRM'!$AF$133,$Y$3))))</f>
        <v/>
      </c>
      <c r="AI1293" s="10" t="str">
        <f>IFERROR(VLOOKUP($Y$3&amp;$R1293,PRM!$Q$3:$U$31,4,FALSE),"")</f>
        <v/>
      </c>
      <c r="AJ1293" s="10" t="str">
        <f>IFERROR(IF(AI1293=0,0,MATCH($Y$3,PRM!$V$3:'PRM'!$V$50,0)),"")</f>
        <v/>
      </c>
      <c r="AK1293" s="10" t="str">
        <f>IF($Y$3="","",(IF(AI1293=0,0,COUNTIF(PRM!$V$3:'PRM'!$V$50,$Y$3))))</f>
        <v/>
      </c>
      <c r="AL1293" s="10" t="str">
        <f>IFERROR(VLOOKUP($Y$3&amp;$R1293,PRM!$Q$3:$U$31,5,FALSE),"")</f>
        <v/>
      </c>
      <c r="AM1293" s="10" t="str">
        <f>IFERROR(IF(AL1293=0,0,MATCH($Y$3,PRM!$AA$3:'PRM'!$AA$94,0)),"")</f>
        <v/>
      </c>
      <c r="AN1293" s="10" t="str">
        <f>IF($Y$3="","",IF(AL1293=0,0,COUNTIF(PRM!$AA$3:'PRM'!$AA$94,$Y$3)))</f>
        <v/>
      </c>
      <c r="AO1293" s="10">
        <f t="shared" si="420"/>
        <v>0</v>
      </c>
      <c r="AP1293" s="10">
        <f t="shared" si="421"/>
        <v>0</v>
      </c>
      <c r="AQ1293" s="10">
        <f t="shared" si="422"/>
        <v>0</v>
      </c>
      <c r="AR1293" s="10">
        <f t="shared" si="423"/>
        <v>0</v>
      </c>
      <c r="AS1293" s="10">
        <f t="shared" si="424"/>
        <v>0</v>
      </c>
      <c r="AT1293" s="10">
        <f t="shared" si="425"/>
        <v>0</v>
      </c>
      <c r="AU1293" s="10">
        <f t="shared" si="426"/>
        <v>0</v>
      </c>
      <c r="AV1293" s="10">
        <f t="shared" si="427"/>
        <v>0</v>
      </c>
      <c r="AW1293" s="10">
        <f t="shared" si="428"/>
        <v>0</v>
      </c>
      <c r="AX1293" s="10">
        <f t="shared" si="429"/>
        <v>0</v>
      </c>
      <c r="AY1293" s="10">
        <f t="shared" si="430"/>
        <v>0</v>
      </c>
      <c r="AZ1293" s="10">
        <f t="shared" si="431"/>
        <v>0</v>
      </c>
      <c r="BA1293" s="10">
        <f t="shared" si="432"/>
        <v>0</v>
      </c>
      <c r="BB1293" s="10">
        <f t="shared" si="433"/>
        <v>0</v>
      </c>
      <c r="BC1293" s="10">
        <f t="shared" si="434"/>
        <v>0</v>
      </c>
      <c r="BD1293" s="10">
        <f t="shared" si="435"/>
        <v>0</v>
      </c>
      <c r="BE1293" s="10">
        <f t="shared" si="436"/>
        <v>0</v>
      </c>
      <c r="BF1293" s="10">
        <f t="shared" si="437"/>
        <v>0</v>
      </c>
      <c r="BG1293" s="10">
        <f t="shared" si="438"/>
        <v>0</v>
      </c>
      <c r="BH1293" s="10">
        <f t="shared" si="439"/>
        <v>0</v>
      </c>
    </row>
    <row r="1294" spans="1:60" ht="27.75" customHeight="1">
      <c r="A1294" t="str">
        <f t="shared" si="440"/>
        <v/>
      </c>
      <c r="B1294" s="54"/>
      <c r="C1294" s="55"/>
      <c r="D1294" s="54"/>
      <c r="E1294" s="55"/>
      <c r="F1294" s="31"/>
      <c r="G1294" s="29"/>
      <c r="H1294" s="32"/>
      <c r="I1294" s="32"/>
      <c r="J1294" s="30"/>
      <c r="K1294" s="31"/>
      <c r="L1294" s="33"/>
      <c r="M1294" s="33"/>
      <c r="N1294" s="54"/>
      <c r="O1294" s="56"/>
      <c r="P1294" s="56"/>
      <c r="Q1294" s="57"/>
      <c r="R1294" s="33"/>
      <c r="S1294" s="33"/>
      <c r="T1294" s="40"/>
      <c r="U1294" s="40"/>
      <c r="V1294" s="17"/>
      <c r="W1294" s="17"/>
      <c r="X1294" s="10" t="str">
        <f>IFERROR(VLOOKUP($F1294,PRM!$G$3:$H$5,2,FALSE),"")</f>
        <v/>
      </c>
      <c r="Y1294" s="10" t="str">
        <f>IFERROR(VLOOKUP($G1294,PRM!$I$3:$J$5,2,FALSE),"")</f>
        <v/>
      </c>
      <c r="Z1294" s="10" t="str">
        <f>IFERROR(VLOOKUP($K1294,PRM!$K$3:$L$4,2,FALSE),"")</f>
        <v/>
      </c>
      <c r="AA1294" s="10" t="str">
        <f>IFERROR(VLOOKUP($N1294,PRM!$M$3:$N$50,2,FALSE),"")</f>
        <v/>
      </c>
      <c r="AB1294" s="10" t="str">
        <f>IFERROR(VLOOKUP($Y$3&amp;$R1294,PRM!$Q$3:$R$31,2,FALSE),"")</f>
        <v/>
      </c>
      <c r="AC1294" s="10" t="str">
        <f>IFERROR(VLOOKUP($Y$3&amp;$S1294,PRM!$AH$3:$AI$133,2,FALSE),"")</f>
        <v/>
      </c>
      <c r="AD1294" s="10" t="str">
        <f>IFERROR(VLOOKUP($Y$3&amp;$T1294,PRM!$Y$3:$Z$50,2,FALSE),"")</f>
        <v>1</v>
      </c>
      <c r="AE1294" s="10" t="str">
        <f>IFERROR(VLOOKUP($Y$3&amp;$U1294,PRM!$AD$3:$AE$44,2,FALSE),"")</f>
        <v/>
      </c>
      <c r="AF1294" s="10" t="str">
        <f>IFERROR(VLOOKUP($Y$3&amp;$R1294,PRM!$Q$3:$T$31,3,FALSE),"")</f>
        <v/>
      </c>
      <c r="AG1294" s="10" t="str">
        <f>IFERROR(IF(AF1294=0,0,MATCH($Y$3,PRM!$AF$3:'PRM'!$AF$133,0)),"")</f>
        <v/>
      </c>
      <c r="AH1294" s="10" t="str">
        <f>IF($Y$3="","",(IF(AF1294=0,0,COUNTIF(PRM!$AF$3:'PRM'!$AF$133,$Y$3))))</f>
        <v/>
      </c>
      <c r="AI1294" s="10" t="str">
        <f>IFERROR(VLOOKUP($Y$3&amp;$R1294,PRM!$Q$3:$U$31,4,FALSE),"")</f>
        <v/>
      </c>
      <c r="AJ1294" s="10" t="str">
        <f>IFERROR(IF(AI1294=0,0,MATCH($Y$3,PRM!$V$3:'PRM'!$V$50,0)),"")</f>
        <v/>
      </c>
      <c r="AK1294" s="10" t="str">
        <f>IF($Y$3="","",(IF(AI1294=0,0,COUNTIF(PRM!$V$3:'PRM'!$V$50,$Y$3))))</f>
        <v/>
      </c>
      <c r="AL1294" s="10" t="str">
        <f>IFERROR(VLOOKUP($Y$3&amp;$R1294,PRM!$Q$3:$U$31,5,FALSE),"")</f>
        <v/>
      </c>
      <c r="AM1294" s="10" t="str">
        <f>IFERROR(IF(AL1294=0,0,MATCH($Y$3,PRM!$AA$3:'PRM'!$AA$94,0)),"")</f>
        <v/>
      </c>
      <c r="AN1294" s="10" t="str">
        <f>IF($Y$3="","",IF(AL1294=0,0,COUNTIF(PRM!$AA$3:'PRM'!$AA$94,$Y$3)))</f>
        <v/>
      </c>
      <c r="AO1294" s="10">
        <f t="shared" si="420"/>
        <v>0</v>
      </c>
      <c r="AP1294" s="10">
        <f t="shared" si="421"/>
        <v>0</v>
      </c>
      <c r="AQ1294" s="10">
        <f t="shared" si="422"/>
        <v>0</v>
      </c>
      <c r="AR1294" s="10">
        <f t="shared" si="423"/>
        <v>0</v>
      </c>
      <c r="AS1294" s="10">
        <f t="shared" si="424"/>
        <v>0</v>
      </c>
      <c r="AT1294" s="10">
        <f t="shared" si="425"/>
        <v>0</v>
      </c>
      <c r="AU1294" s="10">
        <f t="shared" si="426"/>
        <v>0</v>
      </c>
      <c r="AV1294" s="10">
        <f t="shared" si="427"/>
        <v>0</v>
      </c>
      <c r="AW1294" s="10">
        <f t="shared" si="428"/>
        <v>0</v>
      </c>
      <c r="AX1294" s="10">
        <f t="shared" si="429"/>
        <v>0</v>
      </c>
      <c r="AY1294" s="10">
        <f t="shared" si="430"/>
        <v>0</v>
      </c>
      <c r="AZ1294" s="10">
        <f t="shared" si="431"/>
        <v>0</v>
      </c>
      <c r="BA1294" s="10">
        <f t="shared" si="432"/>
        <v>0</v>
      </c>
      <c r="BB1294" s="10">
        <f t="shared" si="433"/>
        <v>0</v>
      </c>
      <c r="BC1294" s="10">
        <f t="shared" si="434"/>
        <v>0</v>
      </c>
      <c r="BD1294" s="10">
        <f t="shared" si="435"/>
        <v>0</v>
      </c>
      <c r="BE1294" s="10">
        <f t="shared" si="436"/>
        <v>0</v>
      </c>
      <c r="BF1294" s="10">
        <f t="shared" si="437"/>
        <v>0</v>
      </c>
      <c r="BG1294" s="10">
        <f t="shared" si="438"/>
        <v>0</v>
      </c>
      <c r="BH1294" s="10">
        <f t="shared" si="439"/>
        <v>0</v>
      </c>
    </row>
    <row r="1295" spans="1:60" ht="27.75" customHeight="1">
      <c r="A1295" t="str">
        <f t="shared" si="440"/>
        <v/>
      </c>
      <c r="B1295" s="54"/>
      <c r="C1295" s="55"/>
      <c r="D1295" s="54"/>
      <c r="E1295" s="55"/>
      <c r="F1295" s="31"/>
      <c r="G1295" s="29"/>
      <c r="H1295" s="32"/>
      <c r="I1295" s="32"/>
      <c r="J1295" s="30"/>
      <c r="K1295" s="31"/>
      <c r="L1295" s="33"/>
      <c r="M1295" s="33"/>
      <c r="N1295" s="54"/>
      <c r="O1295" s="56"/>
      <c r="P1295" s="56"/>
      <c r="Q1295" s="57"/>
      <c r="R1295" s="33"/>
      <c r="S1295" s="33"/>
      <c r="T1295" s="40"/>
      <c r="U1295" s="40"/>
      <c r="V1295" s="17"/>
      <c r="W1295" s="17"/>
      <c r="X1295" s="10" t="str">
        <f>IFERROR(VLOOKUP($F1295,PRM!$G$3:$H$5,2,FALSE),"")</f>
        <v/>
      </c>
      <c r="Y1295" s="10" t="str">
        <f>IFERROR(VLOOKUP($G1295,PRM!$I$3:$J$5,2,FALSE),"")</f>
        <v/>
      </c>
      <c r="Z1295" s="10" t="str">
        <f>IFERROR(VLOOKUP($K1295,PRM!$K$3:$L$4,2,FALSE),"")</f>
        <v/>
      </c>
      <c r="AA1295" s="10" t="str">
        <f>IFERROR(VLOOKUP($N1295,PRM!$M$3:$N$50,2,FALSE),"")</f>
        <v/>
      </c>
      <c r="AB1295" s="10" t="str">
        <f>IFERROR(VLOOKUP($Y$3&amp;$R1295,PRM!$Q$3:$R$31,2,FALSE),"")</f>
        <v/>
      </c>
      <c r="AC1295" s="10" t="str">
        <f>IFERROR(VLOOKUP($Y$3&amp;$S1295,PRM!$AH$3:$AI$133,2,FALSE),"")</f>
        <v/>
      </c>
      <c r="AD1295" s="10" t="str">
        <f>IFERROR(VLOOKUP($Y$3&amp;$T1295,PRM!$Y$3:$Z$50,2,FALSE),"")</f>
        <v>1</v>
      </c>
      <c r="AE1295" s="10" t="str">
        <f>IFERROR(VLOOKUP($Y$3&amp;$U1295,PRM!$AD$3:$AE$44,2,FALSE),"")</f>
        <v/>
      </c>
      <c r="AF1295" s="10" t="str">
        <f>IFERROR(VLOOKUP($Y$3&amp;$R1295,PRM!$Q$3:$T$31,3,FALSE),"")</f>
        <v/>
      </c>
      <c r="AG1295" s="10" t="str">
        <f>IFERROR(IF(AF1295=0,0,MATCH($Y$3,PRM!$AF$3:'PRM'!$AF$133,0)),"")</f>
        <v/>
      </c>
      <c r="AH1295" s="10" t="str">
        <f>IF($Y$3="","",(IF(AF1295=0,0,COUNTIF(PRM!$AF$3:'PRM'!$AF$133,$Y$3))))</f>
        <v/>
      </c>
      <c r="AI1295" s="10" t="str">
        <f>IFERROR(VLOOKUP($Y$3&amp;$R1295,PRM!$Q$3:$U$31,4,FALSE),"")</f>
        <v/>
      </c>
      <c r="AJ1295" s="10" t="str">
        <f>IFERROR(IF(AI1295=0,0,MATCH($Y$3,PRM!$V$3:'PRM'!$V$50,0)),"")</f>
        <v/>
      </c>
      <c r="AK1295" s="10" t="str">
        <f>IF($Y$3="","",(IF(AI1295=0,0,COUNTIF(PRM!$V$3:'PRM'!$V$50,$Y$3))))</f>
        <v/>
      </c>
      <c r="AL1295" s="10" t="str">
        <f>IFERROR(VLOOKUP($Y$3&amp;$R1295,PRM!$Q$3:$U$31,5,FALSE),"")</f>
        <v/>
      </c>
      <c r="AM1295" s="10" t="str">
        <f>IFERROR(IF(AL1295=0,0,MATCH($Y$3,PRM!$AA$3:'PRM'!$AA$94,0)),"")</f>
        <v/>
      </c>
      <c r="AN1295" s="10" t="str">
        <f>IF($Y$3="","",IF(AL1295=0,0,COUNTIF(PRM!$AA$3:'PRM'!$AA$94,$Y$3)))</f>
        <v/>
      </c>
      <c r="AO1295" s="10">
        <f t="shared" si="420"/>
        <v>0</v>
      </c>
      <c r="AP1295" s="10">
        <f t="shared" si="421"/>
        <v>0</v>
      </c>
      <c r="AQ1295" s="10">
        <f t="shared" si="422"/>
        <v>0</v>
      </c>
      <c r="AR1295" s="10">
        <f t="shared" si="423"/>
        <v>0</v>
      </c>
      <c r="AS1295" s="10">
        <f t="shared" si="424"/>
        <v>0</v>
      </c>
      <c r="AT1295" s="10">
        <f t="shared" si="425"/>
        <v>0</v>
      </c>
      <c r="AU1295" s="10">
        <f t="shared" si="426"/>
        <v>0</v>
      </c>
      <c r="AV1295" s="10">
        <f t="shared" si="427"/>
        <v>0</v>
      </c>
      <c r="AW1295" s="10">
        <f t="shared" si="428"/>
        <v>0</v>
      </c>
      <c r="AX1295" s="10">
        <f t="shared" si="429"/>
        <v>0</v>
      </c>
      <c r="AY1295" s="10">
        <f t="shared" si="430"/>
        <v>0</v>
      </c>
      <c r="AZ1295" s="10">
        <f t="shared" si="431"/>
        <v>0</v>
      </c>
      <c r="BA1295" s="10">
        <f t="shared" si="432"/>
        <v>0</v>
      </c>
      <c r="BB1295" s="10">
        <f t="shared" si="433"/>
        <v>0</v>
      </c>
      <c r="BC1295" s="10">
        <f t="shared" si="434"/>
        <v>0</v>
      </c>
      <c r="BD1295" s="10">
        <f t="shared" si="435"/>
        <v>0</v>
      </c>
      <c r="BE1295" s="10">
        <f t="shared" si="436"/>
        <v>0</v>
      </c>
      <c r="BF1295" s="10">
        <f t="shared" si="437"/>
        <v>0</v>
      </c>
      <c r="BG1295" s="10">
        <f t="shared" si="438"/>
        <v>0</v>
      </c>
      <c r="BH1295" s="10">
        <f t="shared" si="439"/>
        <v>0</v>
      </c>
    </row>
    <row r="1296" spans="1:60" ht="27.75" customHeight="1">
      <c r="A1296" t="str">
        <f t="shared" si="440"/>
        <v/>
      </c>
      <c r="B1296" s="54"/>
      <c r="C1296" s="55"/>
      <c r="D1296" s="54"/>
      <c r="E1296" s="55"/>
      <c r="F1296" s="31"/>
      <c r="G1296" s="29"/>
      <c r="H1296" s="32"/>
      <c r="I1296" s="32"/>
      <c r="J1296" s="30"/>
      <c r="K1296" s="31"/>
      <c r="L1296" s="33"/>
      <c r="M1296" s="33"/>
      <c r="N1296" s="54"/>
      <c r="O1296" s="56"/>
      <c r="P1296" s="56"/>
      <c r="Q1296" s="57"/>
      <c r="R1296" s="33"/>
      <c r="S1296" s="33"/>
      <c r="T1296" s="40"/>
      <c r="U1296" s="40"/>
      <c r="V1296" s="17"/>
      <c r="W1296" s="17"/>
      <c r="X1296" s="10" t="str">
        <f>IFERROR(VLOOKUP($F1296,PRM!$G$3:$H$5,2,FALSE),"")</f>
        <v/>
      </c>
      <c r="Y1296" s="10" t="str">
        <f>IFERROR(VLOOKUP($G1296,PRM!$I$3:$J$5,2,FALSE),"")</f>
        <v/>
      </c>
      <c r="Z1296" s="10" t="str">
        <f>IFERROR(VLOOKUP($K1296,PRM!$K$3:$L$4,2,FALSE),"")</f>
        <v/>
      </c>
      <c r="AA1296" s="10" t="str">
        <f>IFERROR(VLOOKUP($N1296,PRM!$M$3:$N$50,2,FALSE),"")</f>
        <v/>
      </c>
      <c r="AB1296" s="10" t="str">
        <f>IFERROR(VLOOKUP($Y$3&amp;$R1296,PRM!$Q$3:$R$31,2,FALSE),"")</f>
        <v/>
      </c>
      <c r="AC1296" s="10" t="str">
        <f>IFERROR(VLOOKUP($Y$3&amp;$S1296,PRM!$AH$3:$AI$133,2,FALSE),"")</f>
        <v/>
      </c>
      <c r="AD1296" s="10" t="str">
        <f>IFERROR(VLOOKUP($Y$3&amp;$T1296,PRM!$Y$3:$Z$50,2,FALSE),"")</f>
        <v>1</v>
      </c>
      <c r="AE1296" s="10" t="str">
        <f>IFERROR(VLOOKUP($Y$3&amp;$U1296,PRM!$AD$3:$AE$44,2,FALSE),"")</f>
        <v/>
      </c>
      <c r="AF1296" s="10" t="str">
        <f>IFERROR(VLOOKUP($Y$3&amp;$R1296,PRM!$Q$3:$T$31,3,FALSE),"")</f>
        <v/>
      </c>
      <c r="AG1296" s="10" t="str">
        <f>IFERROR(IF(AF1296=0,0,MATCH($Y$3,PRM!$AF$3:'PRM'!$AF$133,0)),"")</f>
        <v/>
      </c>
      <c r="AH1296" s="10" t="str">
        <f>IF($Y$3="","",(IF(AF1296=0,0,COUNTIF(PRM!$AF$3:'PRM'!$AF$133,$Y$3))))</f>
        <v/>
      </c>
      <c r="AI1296" s="10" t="str">
        <f>IFERROR(VLOOKUP($Y$3&amp;$R1296,PRM!$Q$3:$U$31,4,FALSE),"")</f>
        <v/>
      </c>
      <c r="AJ1296" s="10" t="str">
        <f>IFERROR(IF(AI1296=0,0,MATCH($Y$3,PRM!$V$3:'PRM'!$V$50,0)),"")</f>
        <v/>
      </c>
      <c r="AK1296" s="10" t="str">
        <f>IF($Y$3="","",(IF(AI1296=0,0,COUNTIF(PRM!$V$3:'PRM'!$V$50,$Y$3))))</f>
        <v/>
      </c>
      <c r="AL1296" s="10" t="str">
        <f>IFERROR(VLOOKUP($Y$3&amp;$R1296,PRM!$Q$3:$U$31,5,FALSE),"")</f>
        <v/>
      </c>
      <c r="AM1296" s="10" t="str">
        <f>IFERROR(IF(AL1296=0,0,MATCH($Y$3,PRM!$AA$3:'PRM'!$AA$94,0)),"")</f>
        <v/>
      </c>
      <c r="AN1296" s="10" t="str">
        <f>IF($Y$3="","",IF(AL1296=0,0,COUNTIF(PRM!$AA$3:'PRM'!$AA$94,$Y$3)))</f>
        <v/>
      </c>
      <c r="AO1296" s="10">
        <f t="shared" si="420"/>
        <v>0</v>
      </c>
      <c r="AP1296" s="10">
        <f t="shared" si="421"/>
        <v>0</v>
      </c>
      <c r="AQ1296" s="10">
        <f t="shared" si="422"/>
        <v>0</v>
      </c>
      <c r="AR1296" s="10">
        <f t="shared" si="423"/>
        <v>0</v>
      </c>
      <c r="AS1296" s="10">
        <f t="shared" si="424"/>
        <v>0</v>
      </c>
      <c r="AT1296" s="10">
        <f t="shared" si="425"/>
        <v>0</v>
      </c>
      <c r="AU1296" s="10">
        <f t="shared" si="426"/>
        <v>0</v>
      </c>
      <c r="AV1296" s="10">
        <f t="shared" si="427"/>
        <v>0</v>
      </c>
      <c r="AW1296" s="10">
        <f t="shared" si="428"/>
        <v>0</v>
      </c>
      <c r="AX1296" s="10">
        <f t="shared" si="429"/>
        <v>0</v>
      </c>
      <c r="AY1296" s="10">
        <f t="shared" si="430"/>
        <v>0</v>
      </c>
      <c r="AZ1296" s="10">
        <f t="shared" si="431"/>
        <v>0</v>
      </c>
      <c r="BA1296" s="10">
        <f t="shared" si="432"/>
        <v>0</v>
      </c>
      <c r="BB1296" s="10">
        <f t="shared" si="433"/>
        <v>0</v>
      </c>
      <c r="BC1296" s="10">
        <f t="shared" si="434"/>
        <v>0</v>
      </c>
      <c r="BD1296" s="10">
        <f t="shared" si="435"/>
        <v>0</v>
      </c>
      <c r="BE1296" s="10">
        <f t="shared" si="436"/>
        <v>0</v>
      </c>
      <c r="BF1296" s="10">
        <f t="shared" si="437"/>
        <v>0</v>
      </c>
      <c r="BG1296" s="10">
        <f t="shared" si="438"/>
        <v>0</v>
      </c>
      <c r="BH1296" s="10">
        <f t="shared" si="439"/>
        <v>0</v>
      </c>
    </row>
    <row r="1297" spans="1:60" ht="27.75" customHeight="1">
      <c r="A1297" t="str">
        <f t="shared" si="440"/>
        <v/>
      </c>
      <c r="B1297" s="54"/>
      <c r="C1297" s="55"/>
      <c r="D1297" s="54"/>
      <c r="E1297" s="55"/>
      <c r="F1297" s="31"/>
      <c r="G1297" s="29"/>
      <c r="H1297" s="32"/>
      <c r="I1297" s="32"/>
      <c r="J1297" s="30"/>
      <c r="K1297" s="31"/>
      <c r="L1297" s="33"/>
      <c r="M1297" s="33"/>
      <c r="N1297" s="54"/>
      <c r="O1297" s="56"/>
      <c r="P1297" s="56"/>
      <c r="Q1297" s="57"/>
      <c r="R1297" s="33"/>
      <c r="S1297" s="33"/>
      <c r="T1297" s="40"/>
      <c r="U1297" s="40"/>
      <c r="V1297" s="17"/>
      <c r="W1297" s="17"/>
      <c r="X1297" s="10" t="str">
        <f>IFERROR(VLOOKUP($F1297,PRM!$G$3:$H$5,2,FALSE),"")</f>
        <v/>
      </c>
      <c r="Y1297" s="10" t="str">
        <f>IFERROR(VLOOKUP($G1297,PRM!$I$3:$J$5,2,FALSE),"")</f>
        <v/>
      </c>
      <c r="Z1297" s="10" t="str">
        <f>IFERROR(VLOOKUP($K1297,PRM!$K$3:$L$4,2,FALSE),"")</f>
        <v/>
      </c>
      <c r="AA1297" s="10" t="str">
        <f>IFERROR(VLOOKUP($N1297,PRM!$M$3:$N$50,2,FALSE),"")</f>
        <v/>
      </c>
      <c r="AB1297" s="10" t="str">
        <f>IFERROR(VLOOKUP($Y$3&amp;$R1297,PRM!$Q$3:$R$31,2,FALSE),"")</f>
        <v/>
      </c>
      <c r="AC1297" s="10" t="str">
        <f>IFERROR(VLOOKUP($Y$3&amp;$S1297,PRM!$AH$3:$AI$133,2,FALSE),"")</f>
        <v/>
      </c>
      <c r="AD1297" s="10" t="str">
        <f>IFERROR(VLOOKUP($Y$3&amp;$T1297,PRM!$Y$3:$Z$50,2,FALSE),"")</f>
        <v>1</v>
      </c>
      <c r="AE1297" s="10" t="str">
        <f>IFERROR(VLOOKUP($Y$3&amp;$U1297,PRM!$AD$3:$AE$44,2,FALSE),"")</f>
        <v/>
      </c>
      <c r="AF1297" s="10" t="str">
        <f>IFERROR(VLOOKUP($Y$3&amp;$R1297,PRM!$Q$3:$T$31,3,FALSE),"")</f>
        <v/>
      </c>
      <c r="AG1297" s="10" t="str">
        <f>IFERROR(IF(AF1297=0,0,MATCH($Y$3,PRM!$AF$3:'PRM'!$AF$133,0)),"")</f>
        <v/>
      </c>
      <c r="AH1297" s="10" t="str">
        <f>IF($Y$3="","",(IF(AF1297=0,0,COUNTIF(PRM!$AF$3:'PRM'!$AF$133,$Y$3))))</f>
        <v/>
      </c>
      <c r="AI1297" s="10" t="str">
        <f>IFERROR(VLOOKUP($Y$3&amp;$R1297,PRM!$Q$3:$U$31,4,FALSE),"")</f>
        <v/>
      </c>
      <c r="AJ1297" s="10" t="str">
        <f>IFERROR(IF(AI1297=0,0,MATCH($Y$3,PRM!$V$3:'PRM'!$V$50,0)),"")</f>
        <v/>
      </c>
      <c r="AK1297" s="10" t="str">
        <f>IF($Y$3="","",(IF(AI1297=0,0,COUNTIF(PRM!$V$3:'PRM'!$V$50,$Y$3))))</f>
        <v/>
      </c>
      <c r="AL1297" s="10" t="str">
        <f>IFERROR(VLOOKUP($Y$3&amp;$R1297,PRM!$Q$3:$U$31,5,FALSE),"")</f>
        <v/>
      </c>
      <c r="AM1297" s="10" t="str">
        <f>IFERROR(IF(AL1297=0,0,MATCH($Y$3,PRM!$AA$3:'PRM'!$AA$94,0)),"")</f>
        <v/>
      </c>
      <c r="AN1297" s="10" t="str">
        <f>IF($Y$3="","",IF(AL1297=0,0,COUNTIF(PRM!$AA$3:'PRM'!$AA$94,$Y$3)))</f>
        <v/>
      </c>
      <c r="AO1297" s="10">
        <f t="shared" si="420"/>
        <v>0</v>
      </c>
      <c r="AP1297" s="10">
        <f t="shared" si="421"/>
        <v>0</v>
      </c>
      <c r="AQ1297" s="10">
        <f t="shared" si="422"/>
        <v>0</v>
      </c>
      <c r="AR1297" s="10">
        <f t="shared" si="423"/>
        <v>0</v>
      </c>
      <c r="AS1297" s="10">
        <f t="shared" si="424"/>
        <v>0</v>
      </c>
      <c r="AT1297" s="10">
        <f t="shared" si="425"/>
        <v>0</v>
      </c>
      <c r="AU1297" s="10">
        <f t="shared" si="426"/>
        <v>0</v>
      </c>
      <c r="AV1297" s="10">
        <f t="shared" si="427"/>
        <v>0</v>
      </c>
      <c r="AW1297" s="10">
        <f t="shared" si="428"/>
        <v>0</v>
      </c>
      <c r="AX1297" s="10">
        <f t="shared" si="429"/>
        <v>0</v>
      </c>
      <c r="AY1297" s="10">
        <f t="shared" si="430"/>
        <v>0</v>
      </c>
      <c r="AZ1297" s="10">
        <f t="shared" si="431"/>
        <v>0</v>
      </c>
      <c r="BA1297" s="10">
        <f t="shared" si="432"/>
        <v>0</v>
      </c>
      <c r="BB1297" s="10">
        <f t="shared" si="433"/>
        <v>0</v>
      </c>
      <c r="BC1297" s="10">
        <f t="shared" si="434"/>
        <v>0</v>
      </c>
      <c r="BD1297" s="10">
        <f t="shared" si="435"/>
        <v>0</v>
      </c>
      <c r="BE1297" s="10">
        <f t="shared" si="436"/>
        <v>0</v>
      </c>
      <c r="BF1297" s="10">
        <f t="shared" si="437"/>
        <v>0</v>
      </c>
      <c r="BG1297" s="10">
        <f t="shared" si="438"/>
        <v>0</v>
      </c>
      <c r="BH1297" s="10">
        <f t="shared" si="439"/>
        <v>0</v>
      </c>
    </row>
    <row r="1298" spans="1:60" ht="27.75" customHeight="1">
      <c r="A1298" t="str">
        <f t="shared" si="440"/>
        <v/>
      </c>
      <c r="B1298" s="54"/>
      <c r="C1298" s="55"/>
      <c r="D1298" s="54"/>
      <c r="E1298" s="55"/>
      <c r="F1298" s="31"/>
      <c r="G1298" s="29"/>
      <c r="H1298" s="32"/>
      <c r="I1298" s="32"/>
      <c r="J1298" s="30"/>
      <c r="K1298" s="31"/>
      <c r="L1298" s="33"/>
      <c r="M1298" s="33"/>
      <c r="N1298" s="54"/>
      <c r="O1298" s="56"/>
      <c r="P1298" s="56"/>
      <c r="Q1298" s="57"/>
      <c r="R1298" s="33"/>
      <c r="S1298" s="33"/>
      <c r="T1298" s="40"/>
      <c r="U1298" s="40"/>
      <c r="V1298" s="17"/>
      <c r="W1298" s="17"/>
      <c r="X1298" s="10" t="str">
        <f>IFERROR(VLOOKUP($F1298,PRM!$G$3:$H$5,2,FALSE),"")</f>
        <v/>
      </c>
      <c r="Y1298" s="10" t="str">
        <f>IFERROR(VLOOKUP($G1298,PRM!$I$3:$J$5,2,FALSE),"")</f>
        <v/>
      </c>
      <c r="Z1298" s="10" t="str">
        <f>IFERROR(VLOOKUP($K1298,PRM!$K$3:$L$4,2,FALSE),"")</f>
        <v/>
      </c>
      <c r="AA1298" s="10" t="str">
        <f>IFERROR(VLOOKUP($N1298,PRM!$M$3:$N$50,2,FALSE),"")</f>
        <v/>
      </c>
      <c r="AB1298" s="10" t="str">
        <f>IFERROR(VLOOKUP($Y$3&amp;$R1298,PRM!$Q$3:$R$31,2,FALSE),"")</f>
        <v/>
      </c>
      <c r="AC1298" s="10" t="str">
        <f>IFERROR(VLOOKUP($Y$3&amp;$S1298,PRM!$AH$3:$AI$133,2,FALSE),"")</f>
        <v/>
      </c>
      <c r="AD1298" s="10" t="str">
        <f>IFERROR(VLOOKUP($Y$3&amp;$T1298,PRM!$Y$3:$Z$50,2,FALSE),"")</f>
        <v>1</v>
      </c>
      <c r="AE1298" s="10" t="str">
        <f>IFERROR(VLOOKUP($Y$3&amp;$U1298,PRM!$AD$3:$AE$44,2,FALSE),"")</f>
        <v/>
      </c>
      <c r="AF1298" s="10" t="str">
        <f>IFERROR(VLOOKUP($Y$3&amp;$R1298,PRM!$Q$3:$T$31,3,FALSE),"")</f>
        <v/>
      </c>
      <c r="AG1298" s="10" t="str">
        <f>IFERROR(IF(AF1298=0,0,MATCH($Y$3,PRM!$AF$3:'PRM'!$AF$133,0)),"")</f>
        <v/>
      </c>
      <c r="AH1298" s="10" t="str">
        <f>IF($Y$3="","",(IF(AF1298=0,0,COUNTIF(PRM!$AF$3:'PRM'!$AF$133,$Y$3))))</f>
        <v/>
      </c>
      <c r="AI1298" s="10" t="str">
        <f>IFERROR(VLOOKUP($Y$3&amp;$R1298,PRM!$Q$3:$U$31,4,FALSE),"")</f>
        <v/>
      </c>
      <c r="AJ1298" s="10" t="str">
        <f>IFERROR(IF(AI1298=0,0,MATCH($Y$3,PRM!$V$3:'PRM'!$V$50,0)),"")</f>
        <v/>
      </c>
      <c r="AK1298" s="10" t="str">
        <f>IF($Y$3="","",(IF(AI1298=0,0,COUNTIF(PRM!$V$3:'PRM'!$V$50,$Y$3))))</f>
        <v/>
      </c>
      <c r="AL1298" s="10" t="str">
        <f>IFERROR(VLOOKUP($Y$3&amp;$R1298,PRM!$Q$3:$U$31,5,FALSE),"")</f>
        <v/>
      </c>
      <c r="AM1298" s="10" t="str">
        <f>IFERROR(IF(AL1298=0,0,MATCH($Y$3,PRM!$AA$3:'PRM'!$AA$94,0)),"")</f>
        <v/>
      </c>
      <c r="AN1298" s="10" t="str">
        <f>IF($Y$3="","",IF(AL1298=0,0,COUNTIF(PRM!$AA$3:'PRM'!$AA$94,$Y$3)))</f>
        <v/>
      </c>
      <c r="AO1298" s="10">
        <f t="shared" si="420"/>
        <v>0</v>
      </c>
      <c r="AP1298" s="10">
        <f t="shared" si="421"/>
        <v>0</v>
      </c>
      <c r="AQ1298" s="10">
        <f t="shared" si="422"/>
        <v>0</v>
      </c>
      <c r="AR1298" s="10">
        <f t="shared" si="423"/>
        <v>0</v>
      </c>
      <c r="AS1298" s="10">
        <f t="shared" si="424"/>
        <v>0</v>
      </c>
      <c r="AT1298" s="10">
        <f t="shared" si="425"/>
        <v>0</v>
      </c>
      <c r="AU1298" s="10">
        <f t="shared" si="426"/>
        <v>0</v>
      </c>
      <c r="AV1298" s="10">
        <f t="shared" si="427"/>
        <v>0</v>
      </c>
      <c r="AW1298" s="10">
        <f t="shared" si="428"/>
        <v>0</v>
      </c>
      <c r="AX1298" s="10">
        <f t="shared" si="429"/>
        <v>0</v>
      </c>
      <c r="AY1298" s="10">
        <f t="shared" si="430"/>
        <v>0</v>
      </c>
      <c r="AZ1298" s="10">
        <f t="shared" si="431"/>
        <v>0</v>
      </c>
      <c r="BA1298" s="10">
        <f t="shared" si="432"/>
        <v>0</v>
      </c>
      <c r="BB1298" s="10">
        <f t="shared" si="433"/>
        <v>0</v>
      </c>
      <c r="BC1298" s="10">
        <f t="shared" si="434"/>
        <v>0</v>
      </c>
      <c r="BD1298" s="10">
        <f t="shared" si="435"/>
        <v>0</v>
      </c>
      <c r="BE1298" s="10">
        <f t="shared" si="436"/>
        <v>0</v>
      </c>
      <c r="BF1298" s="10">
        <f t="shared" si="437"/>
        <v>0</v>
      </c>
      <c r="BG1298" s="10">
        <f t="shared" si="438"/>
        <v>0</v>
      </c>
      <c r="BH1298" s="10">
        <f t="shared" si="439"/>
        <v>0</v>
      </c>
    </row>
    <row r="1299" spans="1:60" ht="27.75" customHeight="1">
      <c r="A1299" t="str">
        <f t="shared" si="440"/>
        <v/>
      </c>
      <c r="B1299" s="54"/>
      <c r="C1299" s="55"/>
      <c r="D1299" s="54"/>
      <c r="E1299" s="55"/>
      <c r="F1299" s="31"/>
      <c r="G1299" s="29"/>
      <c r="H1299" s="32"/>
      <c r="I1299" s="32"/>
      <c r="J1299" s="30"/>
      <c r="K1299" s="31"/>
      <c r="L1299" s="33"/>
      <c r="M1299" s="33"/>
      <c r="N1299" s="54"/>
      <c r="O1299" s="56"/>
      <c r="P1299" s="56"/>
      <c r="Q1299" s="57"/>
      <c r="R1299" s="33"/>
      <c r="S1299" s="33"/>
      <c r="T1299" s="40"/>
      <c r="U1299" s="40"/>
      <c r="V1299" s="17"/>
      <c r="W1299" s="17"/>
      <c r="X1299" s="10" t="str">
        <f>IFERROR(VLOOKUP($F1299,PRM!$G$3:$H$5,2,FALSE),"")</f>
        <v/>
      </c>
      <c r="Y1299" s="10" t="str">
        <f>IFERROR(VLOOKUP($G1299,PRM!$I$3:$J$5,2,FALSE),"")</f>
        <v/>
      </c>
      <c r="Z1299" s="10" t="str">
        <f>IFERROR(VLOOKUP($K1299,PRM!$K$3:$L$4,2,FALSE),"")</f>
        <v/>
      </c>
      <c r="AA1299" s="10" t="str">
        <f>IFERROR(VLOOKUP($N1299,PRM!$M$3:$N$50,2,FALSE),"")</f>
        <v/>
      </c>
      <c r="AB1299" s="10" t="str">
        <f>IFERROR(VLOOKUP($Y$3&amp;$R1299,PRM!$Q$3:$R$31,2,FALSE),"")</f>
        <v/>
      </c>
      <c r="AC1299" s="10" t="str">
        <f>IFERROR(VLOOKUP($Y$3&amp;$S1299,PRM!$AH$3:$AI$133,2,FALSE),"")</f>
        <v/>
      </c>
      <c r="AD1299" s="10" t="str">
        <f>IFERROR(VLOOKUP($Y$3&amp;$T1299,PRM!$Y$3:$Z$50,2,FALSE),"")</f>
        <v>1</v>
      </c>
      <c r="AE1299" s="10" t="str">
        <f>IFERROR(VLOOKUP($Y$3&amp;$U1299,PRM!$AD$3:$AE$44,2,FALSE),"")</f>
        <v/>
      </c>
      <c r="AF1299" s="10" t="str">
        <f>IFERROR(VLOOKUP($Y$3&amp;$R1299,PRM!$Q$3:$T$31,3,FALSE),"")</f>
        <v/>
      </c>
      <c r="AG1299" s="10" t="str">
        <f>IFERROR(IF(AF1299=0,0,MATCH($Y$3,PRM!$AF$3:'PRM'!$AF$133,0)),"")</f>
        <v/>
      </c>
      <c r="AH1299" s="10" t="str">
        <f>IF($Y$3="","",(IF(AF1299=0,0,COUNTIF(PRM!$AF$3:'PRM'!$AF$133,$Y$3))))</f>
        <v/>
      </c>
      <c r="AI1299" s="10" t="str">
        <f>IFERROR(VLOOKUP($Y$3&amp;$R1299,PRM!$Q$3:$U$31,4,FALSE),"")</f>
        <v/>
      </c>
      <c r="AJ1299" s="10" t="str">
        <f>IFERROR(IF(AI1299=0,0,MATCH($Y$3,PRM!$V$3:'PRM'!$V$50,0)),"")</f>
        <v/>
      </c>
      <c r="AK1299" s="10" t="str">
        <f>IF($Y$3="","",(IF(AI1299=0,0,COUNTIF(PRM!$V$3:'PRM'!$V$50,$Y$3))))</f>
        <v/>
      </c>
      <c r="AL1299" s="10" t="str">
        <f>IFERROR(VLOOKUP($Y$3&amp;$R1299,PRM!$Q$3:$U$31,5,FALSE),"")</f>
        <v/>
      </c>
      <c r="AM1299" s="10" t="str">
        <f>IFERROR(IF(AL1299=0,0,MATCH($Y$3,PRM!$AA$3:'PRM'!$AA$94,0)),"")</f>
        <v/>
      </c>
      <c r="AN1299" s="10" t="str">
        <f>IF($Y$3="","",IF(AL1299=0,0,COUNTIF(PRM!$AA$3:'PRM'!$AA$94,$Y$3)))</f>
        <v/>
      </c>
      <c r="AO1299" s="10">
        <f t="shared" si="420"/>
        <v>0</v>
      </c>
      <c r="AP1299" s="10">
        <f t="shared" si="421"/>
        <v>0</v>
      </c>
      <c r="AQ1299" s="10">
        <f t="shared" si="422"/>
        <v>0</v>
      </c>
      <c r="AR1299" s="10">
        <f t="shared" si="423"/>
        <v>0</v>
      </c>
      <c r="AS1299" s="10">
        <f t="shared" si="424"/>
        <v>0</v>
      </c>
      <c r="AT1299" s="10">
        <f t="shared" si="425"/>
        <v>0</v>
      </c>
      <c r="AU1299" s="10">
        <f t="shared" si="426"/>
        <v>0</v>
      </c>
      <c r="AV1299" s="10">
        <f t="shared" si="427"/>
        <v>0</v>
      </c>
      <c r="AW1299" s="10">
        <f t="shared" si="428"/>
        <v>0</v>
      </c>
      <c r="AX1299" s="10">
        <f t="shared" si="429"/>
        <v>0</v>
      </c>
      <c r="AY1299" s="10">
        <f t="shared" si="430"/>
        <v>0</v>
      </c>
      <c r="AZ1299" s="10">
        <f t="shared" si="431"/>
        <v>0</v>
      </c>
      <c r="BA1299" s="10">
        <f t="shared" si="432"/>
        <v>0</v>
      </c>
      <c r="BB1299" s="10">
        <f t="shared" si="433"/>
        <v>0</v>
      </c>
      <c r="BC1299" s="10">
        <f t="shared" si="434"/>
        <v>0</v>
      </c>
      <c r="BD1299" s="10">
        <f t="shared" si="435"/>
        <v>0</v>
      </c>
      <c r="BE1299" s="10">
        <f t="shared" si="436"/>
        <v>0</v>
      </c>
      <c r="BF1299" s="10">
        <f t="shared" si="437"/>
        <v>0</v>
      </c>
      <c r="BG1299" s="10">
        <f t="shared" si="438"/>
        <v>0</v>
      </c>
      <c r="BH1299" s="10">
        <f t="shared" si="439"/>
        <v>0</v>
      </c>
    </row>
    <row r="1300" spans="1:60" ht="27.75" customHeight="1">
      <c r="A1300" t="str">
        <f t="shared" si="440"/>
        <v/>
      </c>
      <c r="B1300" s="54"/>
      <c r="C1300" s="55"/>
      <c r="D1300" s="54"/>
      <c r="E1300" s="55"/>
      <c r="F1300" s="31"/>
      <c r="G1300" s="29"/>
      <c r="H1300" s="32"/>
      <c r="I1300" s="32"/>
      <c r="J1300" s="30"/>
      <c r="K1300" s="31"/>
      <c r="L1300" s="33"/>
      <c r="M1300" s="33"/>
      <c r="N1300" s="54"/>
      <c r="O1300" s="56"/>
      <c r="P1300" s="56"/>
      <c r="Q1300" s="57"/>
      <c r="R1300" s="33"/>
      <c r="S1300" s="33"/>
      <c r="T1300" s="40"/>
      <c r="U1300" s="40"/>
      <c r="V1300" s="17"/>
      <c r="W1300" s="17"/>
      <c r="X1300" s="10" t="str">
        <f>IFERROR(VLOOKUP($F1300,PRM!$G$3:$H$5,2,FALSE),"")</f>
        <v/>
      </c>
      <c r="Y1300" s="10" t="str">
        <f>IFERROR(VLOOKUP($G1300,PRM!$I$3:$J$5,2,FALSE),"")</f>
        <v/>
      </c>
      <c r="Z1300" s="10" t="str">
        <f>IFERROR(VLOOKUP($K1300,PRM!$K$3:$L$4,2,FALSE),"")</f>
        <v/>
      </c>
      <c r="AA1300" s="10" t="str">
        <f>IFERROR(VLOOKUP($N1300,PRM!$M$3:$N$50,2,FALSE),"")</f>
        <v/>
      </c>
      <c r="AB1300" s="10" t="str">
        <f>IFERROR(VLOOKUP($Y$3&amp;$R1300,PRM!$Q$3:$R$31,2,FALSE),"")</f>
        <v/>
      </c>
      <c r="AC1300" s="10" t="str">
        <f>IFERROR(VLOOKUP($Y$3&amp;$S1300,PRM!$AH$3:$AI$133,2,FALSE),"")</f>
        <v/>
      </c>
      <c r="AD1300" s="10" t="str">
        <f>IFERROR(VLOOKUP($Y$3&amp;$T1300,PRM!$Y$3:$Z$50,2,FALSE),"")</f>
        <v>1</v>
      </c>
      <c r="AE1300" s="10" t="str">
        <f>IFERROR(VLOOKUP($Y$3&amp;$U1300,PRM!$AD$3:$AE$44,2,FALSE),"")</f>
        <v/>
      </c>
      <c r="AF1300" s="10" t="str">
        <f>IFERROR(VLOOKUP($Y$3&amp;$R1300,PRM!$Q$3:$T$31,3,FALSE),"")</f>
        <v/>
      </c>
      <c r="AG1300" s="10" t="str">
        <f>IFERROR(IF(AF1300=0,0,MATCH($Y$3,PRM!$AF$3:'PRM'!$AF$133,0)),"")</f>
        <v/>
      </c>
      <c r="AH1300" s="10" t="str">
        <f>IF($Y$3="","",(IF(AF1300=0,0,COUNTIF(PRM!$AF$3:'PRM'!$AF$133,$Y$3))))</f>
        <v/>
      </c>
      <c r="AI1300" s="10" t="str">
        <f>IFERROR(VLOOKUP($Y$3&amp;$R1300,PRM!$Q$3:$U$31,4,FALSE),"")</f>
        <v/>
      </c>
      <c r="AJ1300" s="10" t="str">
        <f>IFERROR(IF(AI1300=0,0,MATCH($Y$3,PRM!$V$3:'PRM'!$V$50,0)),"")</f>
        <v/>
      </c>
      <c r="AK1300" s="10" t="str">
        <f>IF($Y$3="","",(IF(AI1300=0,0,COUNTIF(PRM!$V$3:'PRM'!$V$50,$Y$3))))</f>
        <v/>
      </c>
      <c r="AL1300" s="10" t="str">
        <f>IFERROR(VLOOKUP($Y$3&amp;$R1300,PRM!$Q$3:$U$31,5,FALSE),"")</f>
        <v/>
      </c>
      <c r="AM1300" s="10" t="str">
        <f>IFERROR(IF(AL1300=0,0,MATCH($Y$3,PRM!$AA$3:'PRM'!$AA$94,0)),"")</f>
        <v/>
      </c>
      <c r="AN1300" s="10" t="str">
        <f>IF($Y$3="","",IF(AL1300=0,0,COUNTIF(PRM!$AA$3:'PRM'!$AA$94,$Y$3)))</f>
        <v/>
      </c>
      <c r="AO1300" s="10">
        <f t="shared" si="420"/>
        <v>0</v>
      </c>
      <c r="AP1300" s="10">
        <f t="shared" si="421"/>
        <v>0</v>
      </c>
      <c r="AQ1300" s="10">
        <f t="shared" si="422"/>
        <v>0</v>
      </c>
      <c r="AR1300" s="10">
        <f t="shared" si="423"/>
        <v>0</v>
      </c>
      <c r="AS1300" s="10">
        <f t="shared" si="424"/>
        <v>0</v>
      </c>
      <c r="AT1300" s="10">
        <f t="shared" si="425"/>
        <v>0</v>
      </c>
      <c r="AU1300" s="10">
        <f t="shared" si="426"/>
        <v>0</v>
      </c>
      <c r="AV1300" s="10">
        <f t="shared" si="427"/>
        <v>0</v>
      </c>
      <c r="AW1300" s="10">
        <f t="shared" si="428"/>
        <v>0</v>
      </c>
      <c r="AX1300" s="10">
        <f t="shared" si="429"/>
        <v>0</v>
      </c>
      <c r="AY1300" s="10">
        <f t="shared" si="430"/>
        <v>0</v>
      </c>
      <c r="AZ1300" s="10">
        <f t="shared" si="431"/>
        <v>0</v>
      </c>
      <c r="BA1300" s="10">
        <f t="shared" si="432"/>
        <v>0</v>
      </c>
      <c r="BB1300" s="10">
        <f t="shared" si="433"/>
        <v>0</v>
      </c>
      <c r="BC1300" s="10">
        <f t="shared" si="434"/>
        <v>0</v>
      </c>
      <c r="BD1300" s="10">
        <f t="shared" si="435"/>
        <v>0</v>
      </c>
      <c r="BE1300" s="10">
        <f t="shared" si="436"/>
        <v>0</v>
      </c>
      <c r="BF1300" s="10">
        <f t="shared" si="437"/>
        <v>0</v>
      </c>
      <c r="BG1300" s="10">
        <f t="shared" si="438"/>
        <v>0</v>
      </c>
      <c r="BH1300" s="10">
        <f t="shared" si="439"/>
        <v>0</v>
      </c>
    </row>
    <row r="1301" spans="1:60" ht="27.75" customHeight="1">
      <c r="A1301" t="str">
        <f t="shared" si="440"/>
        <v/>
      </c>
      <c r="B1301" s="54"/>
      <c r="C1301" s="55"/>
      <c r="D1301" s="54"/>
      <c r="E1301" s="55"/>
      <c r="F1301" s="31"/>
      <c r="G1301" s="29"/>
      <c r="H1301" s="32"/>
      <c r="I1301" s="32"/>
      <c r="J1301" s="30"/>
      <c r="K1301" s="31"/>
      <c r="L1301" s="33"/>
      <c r="M1301" s="33"/>
      <c r="N1301" s="54"/>
      <c r="O1301" s="56"/>
      <c r="P1301" s="56"/>
      <c r="Q1301" s="57"/>
      <c r="R1301" s="33"/>
      <c r="S1301" s="33"/>
      <c r="T1301" s="40"/>
      <c r="U1301" s="40"/>
      <c r="V1301" s="17"/>
      <c r="W1301" s="17"/>
      <c r="X1301" s="10" t="str">
        <f>IFERROR(VLOOKUP($F1301,PRM!$G$3:$H$5,2,FALSE),"")</f>
        <v/>
      </c>
      <c r="Y1301" s="10" t="str">
        <f>IFERROR(VLOOKUP($G1301,PRM!$I$3:$J$5,2,FALSE),"")</f>
        <v/>
      </c>
      <c r="Z1301" s="10" t="str">
        <f>IFERROR(VLOOKUP($K1301,PRM!$K$3:$L$4,2,FALSE),"")</f>
        <v/>
      </c>
      <c r="AA1301" s="10" t="str">
        <f>IFERROR(VLOOKUP($N1301,PRM!$M$3:$N$50,2,FALSE),"")</f>
        <v/>
      </c>
      <c r="AB1301" s="10" t="str">
        <f>IFERROR(VLOOKUP($Y$3&amp;$R1301,PRM!$Q$3:$R$31,2,FALSE),"")</f>
        <v/>
      </c>
      <c r="AC1301" s="10" t="str">
        <f>IFERROR(VLOOKUP($Y$3&amp;$S1301,PRM!$AH$3:$AI$133,2,FALSE),"")</f>
        <v/>
      </c>
      <c r="AD1301" s="10" t="str">
        <f>IFERROR(VLOOKUP($Y$3&amp;$T1301,PRM!$Y$3:$Z$50,2,FALSE),"")</f>
        <v>1</v>
      </c>
      <c r="AE1301" s="10" t="str">
        <f>IFERROR(VLOOKUP($Y$3&amp;$U1301,PRM!$AD$3:$AE$44,2,FALSE),"")</f>
        <v/>
      </c>
      <c r="AF1301" s="10" t="str">
        <f>IFERROR(VLOOKUP($Y$3&amp;$R1301,PRM!$Q$3:$T$31,3,FALSE),"")</f>
        <v/>
      </c>
      <c r="AG1301" s="10" t="str">
        <f>IFERROR(IF(AF1301=0,0,MATCH($Y$3,PRM!$AF$3:'PRM'!$AF$133,0)),"")</f>
        <v/>
      </c>
      <c r="AH1301" s="10" t="str">
        <f>IF($Y$3="","",(IF(AF1301=0,0,COUNTIF(PRM!$AF$3:'PRM'!$AF$133,$Y$3))))</f>
        <v/>
      </c>
      <c r="AI1301" s="10" t="str">
        <f>IFERROR(VLOOKUP($Y$3&amp;$R1301,PRM!$Q$3:$U$31,4,FALSE),"")</f>
        <v/>
      </c>
      <c r="AJ1301" s="10" t="str">
        <f>IFERROR(IF(AI1301=0,0,MATCH($Y$3,PRM!$V$3:'PRM'!$V$50,0)),"")</f>
        <v/>
      </c>
      <c r="AK1301" s="10" t="str">
        <f>IF($Y$3="","",(IF(AI1301=0,0,COUNTIF(PRM!$V$3:'PRM'!$V$50,$Y$3))))</f>
        <v/>
      </c>
      <c r="AL1301" s="10" t="str">
        <f>IFERROR(VLOOKUP($Y$3&amp;$R1301,PRM!$Q$3:$U$31,5,FALSE),"")</f>
        <v/>
      </c>
      <c r="AM1301" s="10" t="str">
        <f>IFERROR(IF(AL1301=0,0,MATCH($Y$3,PRM!$AA$3:'PRM'!$AA$94,0)),"")</f>
        <v/>
      </c>
      <c r="AN1301" s="10" t="str">
        <f>IF($Y$3="","",IF(AL1301=0,0,COUNTIF(PRM!$AA$3:'PRM'!$AA$94,$Y$3)))</f>
        <v/>
      </c>
      <c r="AO1301" s="10">
        <f t="shared" si="420"/>
        <v>0</v>
      </c>
      <c r="AP1301" s="10">
        <f t="shared" si="421"/>
        <v>0</v>
      </c>
      <c r="AQ1301" s="10">
        <f t="shared" si="422"/>
        <v>0</v>
      </c>
      <c r="AR1301" s="10">
        <f t="shared" si="423"/>
        <v>0</v>
      </c>
      <c r="AS1301" s="10">
        <f t="shared" si="424"/>
        <v>0</v>
      </c>
      <c r="AT1301" s="10">
        <f t="shared" si="425"/>
        <v>0</v>
      </c>
      <c r="AU1301" s="10">
        <f t="shared" si="426"/>
        <v>0</v>
      </c>
      <c r="AV1301" s="10">
        <f t="shared" si="427"/>
        <v>0</v>
      </c>
      <c r="AW1301" s="10">
        <f t="shared" si="428"/>
        <v>0</v>
      </c>
      <c r="AX1301" s="10">
        <f t="shared" si="429"/>
        <v>0</v>
      </c>
      <c r="AY1301" s="10">
        <f t="shared" si="430"/>
        <v>0</v>
      </c>
      <c r="AZ1301" s="10">
        <f t="shared" si="431"/>
        <v>0</v>
      </c>
      <c r="BA1301" s="10">
        <f t="shared" si="432"/>
        <v>0</v>
      </c>
      <c r="BB1301" s="10">
        <f t="shared" si="433"/>
        <v>0</v>
      </c>
      <c r="BC1301" s="10">
        <f t="shared" si="434"/>
        <v>0</v>
      </c>
      <c r="BD1301" s="10">
        <f t="shared" si="435"/>
        <v>0</v>
      </c>
      <c r="BE1301" s="10">
        <f t="shared" si="436"/>
        <v>0</v>
      </c>
      <c r="BF1301" s="10">
        <f t="shared" si="437"/>
        <v>0</v>
      </c>
      <c r="BG1301" s="10">
        <f t="shared" si="438"/>
        <v>0</v>
      </c>
      <c r="BH1301" s="10">
        <f t="shared" si="439"/>
        <v>0</v>
      </c>
    </row>
    <row r="1302" spans="1:60" ht="27.75" customHeight="1">
      <c r="A1302" t="str">
        <f t="shared" si="440"/>
        <v/>
      </c>
      <c r="B1302" s="54"/>
      <c r="C1302" s="55"/>
      <c r="D1302" s="54"/>
      <c r="E1302" s="55"/>
      <c r="F1302" s="31"/>
      <c r="G1302" s="29"/>
      <c r="H1302" s="32"/>
      <c r="I1302" s="32"/>
      <c r="J1302" s="30"/>
      <c r="K1302" s="31"/>
      <c r="L1302" s="33"/>
      <c r="M1302" s="33"/>
      <c r="N1302" s="54"/>
      <c r="O1302" s="56"/>
      <c r="P1302" s="56"/>
      <c r="Q1302" s="57"/>
      <c r="R1302" s="33"/>
      <c r="S1302" s="33"/>
      <c r="T1302" s="40"/>
      <c r="U1302" s="40"/>
      <c r="V1302" s="17"/>
      <c r="W1302" s="17"/>
      <c r="X1302" s="10" t="str">
        <f>IFERROR(VLOOKUP($F1302,PRM!$G$3:$H$5,2,FALSE),"")</f>
        <v/>
      </c>
      <c r="Y1302" s="10" t="str">
        <f>IFERROR(VLOOKUP($G1302,PRM!$I$3:$J$5,2,FALSE),"")</f>
        <v/>
      </c>
      <c r="Z1302" s="10" t="str">
        <f>IFERROR(VLOOKUP($K1302,PRM!$K$3:$L$4,2,FALSE),"")</f>
        <v/>
      </c>
      <c r="AA1302" s="10" t="str">
        <f>IFERROR(VLOOKUP($N1302,PRM!$M$3:$N$50,2,FALSE),"")</f>
        <v/>
      </c>
      <c r="AB1302" s="10" t="str">
        <f>IFERROR(VLOOKUP($Y$3&amp;$R1302,PRM!$Q$3:$R$31,2,FALSE),"")</f>
        <v/>
      </c>
      <c r="AC1302" s="10" t="str">
        <f>IFERROR(VLOOKUP($Y$3&amp;$S1302,PRM!$AH$3:$AI$133,2,FALSE),"")</f>
        <v/>
      </c>
      <c r="AD1302" s="10" t="str">
        <f>IFERROR(VLOOKUP($Y$3&amp;$T1302,PRM!$Y$3:$Z$50,2,FALSE),"")</f>
        <v>1</v>
      </c>
      <c r="AE1302" s="10" t="str">
        <f>IFERROR(VLOOKUP($Y$3&amp;$U1302,PRM!$AD$3:$AE$44,2,FALSE),"")</f>
        <v/>
      </c>
      <c r="AF1302" s="10" t="str">
        <f>IFERROR(VLOOKUP($Y$3&amp;$R1302,PRM!$Q$3:$T$31,3,FALSE),"")</f>
        <v/>
      </c>
      <c r="AG1302" s="10" t="str">
        <f>IFERROR(IF(AF1302=0,0,MATCH($Y$3,PRM!$AF$3:'PRM'!$AF$133,0)),"")</f>
        <v/>
      </c>
      <c r="AH1302" s="10" t="str">
        <f>IF($Y$3="","",(IF(AF1302=0,0,COUNTIF(PRM!$AF$3:'PRM'!$AF$133,$Y$3))))</f>
        <v/>
      </c>
      <c r="AI1302" s="10" t="str">
        <f>IFERROR(VLOOKUP($Y$3&amp;$R1302,PRM!$Q$3:$U$31,4,FALSE),"")</f>
        <v/>
      </c>
      <c r="AJ1302" s="10" t="str">
        <f>IFERROR(IF(AI1302=0,0,MATCH($Y$3,PRM!$V$3:'PRM'!$V$50,0)),"")</f>
        <v/>
      </c>
      <c r="AK1302" s="10" t="str">
        <f>IF($Y$3="","",(IF(AI1302=0,0,COUNTIF(PRM!$V$3:'PRM'!$V$50,$Y$3))))</f>
        <v/>
      </c>
      <c r="AL1302" s="10" t="str">
        <f>IFERROR(VLOOKUP($Y$3&amp;$R1302,PRM!$Q$3:$U$31,5,FALSE),"")</f>
        <v/>
      </c>
      <c r="AM1302" s="10" t="str">
        <f>IFERROR(IF(AL1302=0,0,MATCH($Y$3,PRM!$AA$3:'PRM'!$AA$94,0)),"")</f>
        <v/>
      </c>
      <c r="AN1302" s="10" t="str">
        <f>IF($Y$3="","",IF(AL1302=0,0,COUNTIF(PRM!$AA$3:'PRM'!$AA$94,$Y$3)))</f>
        <v/>
      </c>
      <c r="AO1302" s="10">
        <f t="shared" si="420"/>
        <v>0</v>
      </c>
      <c r="AP1302" s="10">
        <f t="shared" si="421"/>
        <v>0</v>
      </c>
      <c r="AQ1302" s="10">
        <f t="shared" si="422"/>
        <v>0</v>
      </c>
      <c r="AR1302" s="10">
        <f t="shared" si="423"/>
        <v>0</v>
      </c>
      <c r="AS1302" s="10">
        <f t="shared" si="424"/>
        <v>0</v>
      </c>
      <c r="AT1302" s="10">
        <f t="shared" si="425"/>
        <v>0</v>
      </c>
      <c r="AU1302" s="10">
        <f t="shared" si="426"/>
        <v>0</v>
      </c>
      <c r="AV1302" s="10">
        <f t="shared" si="427"/>
        <v>0</v>
      </c>
      <c r="AW1302" s="10">
        <f t="shared" si="428"/>
        <v>0</v>
      </c>
      <c r="AX1302" s="10">
        <f t="shared" si="429"/>
        <v>0</v>
      </c>
      <c r="AY1302" s="10">
        <f t="shared" si="430"/>
        <v>0</v>
      </c>
      <c r="AZ1302" s="10">
        <f t="shared" si="431"/>
        <v>0</v>
      </c>
      <c r="BA1302" s="10">
        <f t="shared" si="432"/>
        <v>0</v>
      </c>
      <c r="BB1302" s="10">
        <f t="shared" si="433"/>
        <v>0</v>
      </c>
      <c r="BC1302" s="10">
        <f t="shared" si="434"/>
        <v>0</v>
      </c>
      <c r="BD1302" s="10">
        <f t="shared" si="435"/>
        <v>0</v>
      </c>
      <c r="BE1302" s="10">
        <f t="shared" si="436"/>
        <v>0</v>
      </c>
      <c r="BF1302" s="10">
        <f t="shared" si="437"/>
        <v>0</v>
      </c>
      <c r="BG1302" s="10">
        <f t="shared" si="438"/>
        <v>0</v>
      </c>
      <c r="BH1302" s="10">
        <f t="shared" si="439"/>
        <v>0</v>
      </c>
    </row>
    <row r="1303" spans="1:60" ht="27.75" customHeight="1">
      <c r="A1303" t="str">
        <f t="shared" si="440"/>
        <v/>
      </c>
      <c r="B1303" s="54"/>
      <c r="C1303" s="55"/>
      <c r="D1303" s="54"/>
      <c r="E1303" s="55"/>
      <c r="F1303" s="31"/>
      <c r="G1303" s="29"/>
      <c r="H1303" s="32"/>
      <c r="I1303" s="32"/>
      <c r="J1303" s="30"/>
      <c r="K1303" s="31"/>
      <c r="L1303" s="33"/>
      <c r="M1303" s="33"/>
      <c r="N1303" s="54"/>
      <c r="O1303" s="56"/>
      <c r="P1303" s="56"/>
      <c r="Q1303" s="57"/>
      <c r="R1303" s="33"/>
      <c r="S1303" s="33"/>
      <c r="T1303" s="40"/>
      <c r="U1303" s="40"/>
      <c r="V1303" s="17"/>
      <c r="W1303" s="17"/>
      <c r="X1303" s="10" t="str">
        <f>IFERROR(VLOOKUP($F1303,PRM!$G$3:$H$5,2,FALSE),"")</f>
        <v/>
      </c>
      <c r="Y1303" s="10" t="str">
        <f>IFERROR(VLOOKUP($G1303,PRM!$I$3:$J$5,2,FALSE),"")</f>
        <v/>
      </c>
      <c r="Z1303" s="10" t="str">
        <f>IFERROR(VLOOKUP($K1303,PRM!$K$3:$L$4,2,FALSE),"")</f>
        <v/>
      </c>
      <c r="AA1303" s="10" t="str">
        <f>IFERROR(VLOOKUP($N1303,PRM!$M$3:$N$50,2,FALSE),"")</f>
        <v/>
      </c>
      <c r="AB1303" s="10" t="str">
        <f>IFERROR(VLOOKUP($Y$3&amp;$R1303,PRM!$Q$3:$R$31,2,FALSE),"")</f>
        <v/>
      </c>
      <c r="AC1303" s="10" t="str">
        <f>IFERROR(VLOOKUP($Y$3&amp;$S1303,PRM!$AH$3:$AI$133,2,FALSE),"")</f>
        <v/>
      </c>
      <c r="AD1303" s="10" t="str">
        <f>IFERROR(VLOOKUP($Y$3&amp;$T1303,PRM!$Y$3:$Z$50,2,FALSE),"")</f>
        <v>1</v>
      </c>
      <c r="AE1303" s="10" t="str">
        <f>IFERROR(VLOOKUP($Y$3&amp;$U1303,PRM!$AD$3:$AE$44,2,FALSE),"")</f>
        <v/>
      </c>
      <c r="AF1303" s="10" t="str">
        <f>IFERROR(VLOOKUP($Y$3&amp;$R1303,PRM!$Q$3:$T$31,3,FALSE),"")</f>
        <v/>
      </c>
      <c r="AG1303" s="10" t="str">
        <f>IFERROR(IF(AF1303=0,0,MATCH($Y$3,PRM!$AF$3:'PRM'!$AF$133,0)),"")</f>
        <v/>
      </c>
      <c r="AH1303" s="10" t="str">
        <f>IF($Y$3="","",(IF(AF1303=0,0,COUNTIF(PRM!$AF$3:'PRM'!$AF$133,$Y$3))))</f>
        <v/>
      </c>
      <c r="AI1303" s="10" t="str">
        <f>IFERROR(VLOOKUP($Y$3&amp;$R1303,PRM!$Q$3:$U$31,4,FALSE),"")</f>
        <v/>
      </c>
      <c r="AJ1303" s="10" t="str">
        <f>IFERROR(IF(AI1303=0,0,MATCH($Y$3,PRM!$V$3:'PRM'!$V$50,0)),"")</f>
        <v/>
      </c>
      <c r="AK1303" s="10" t="str">
        <f>IF($Y$3="","",(IF(AI1303=0,0,COUNTIF(PRM!$V$3:'PRM'!$V$50,$Y$3))))</f>
        <v/>
      </c>
      <c r="AL1303" s="10" t="str">
        <f>IFERROR(VLOOKUP($Y$3&amp;$R1303,PRM!$Q$3:$U$31,5,FALSE),"")</f>
        <v/>
      </c>
      <c r="AM1303" s="10" t="str">
        <f>IFERROR(IF(AL1303=0,0,MATCH($Y$3,PRM!$AA$3:'PRM'!$AA$94,0)),"")</f>
        <v/>
      </c>
      <c r="AN1303" s="10" t="str">
        <f>IF($Y$3="","",IF(AL1303=0,0,COUNTIF(PRM!$AA$3:'PRM'!$AA$94,$Y$3)))</f>
        <v/>
      </c>
      <c r="AO1303" s="10">
        <f t="shared" si="420"/>
        <v>0</v>
      </c>
      <c r="AP1303" s="10">
        <f t="shared" si="421"/>
        <v>0</v>
      </c>
      <c r="AQ1303" s="10">
        <f t="shared" si="422"/>
        <v>0</v>
      </c>
      <c r="AR1303" s="10">
        <f t="shared" si="423"/>
        <v>0</v>
      </c>
      <c r="AS1303" s="10">
        <f t="shared" si="424"/>
        <v>0</v>
      </c>
      <c r="AT1303" s="10">
        <f t="shared" si="425"/>
        <v>0</v>
      </c>
      <c r="AU1303" s="10">
        <f t="shared" si="426"/>
        <v>0</v>
      </c>
      <c r="AV1303" s="10">
        <f t="shared" si="427"/>
        <v>0</v>
      </c>
      <c r="AW1303" s="10">
        <f t="shared" si="428"/>
        <v>0</v>
      </c>
      <c r="AX1303" s="10">
        <f t="shared" si="429"/>
        <v>0</v>
      </c>
      <c r="AY1303" s="10">
        <f t="shared" si="430"/>
        <v>0</v>
      </c>
      <c r="AZ1303" s="10">
        <f t="shared" si="431"/>
        <v>0</v>
      </c>
      <c r="BA1303" s="10">
        <f t="shared" si="432"/>
        <v>0</v>
      </c>
      <c r="BB1303" s="10">
        <f t="shared" si="433"/>
        <v>0</v>
      </c>
      <c r="BC1303" s="10">
        <f t="shared" si="434"/>
        <v>0</v>
      </c>
      <c r="BD1303" s="10">
        <f t="shared" si="435"/>
        <v>0</v>
      </c>
      <c r="BE1303" s="10">
        <f t="shared" si="436"/>
        <v>0</v>
      </c>
      <c r="BF1303" s="10">
        <f t="shared" si="437"/>
        <v>0</v>
      </c>
      <c r="BG1303" s="10">
        <f t="shared" si="438"/>
        <v>0</v>
      </c>
      <c r="BH1303" s="10">
        <f t="shared" si="439"/>
        <v>0</v>
      </c>
    </row>
    <row r="1304" spans="1:60" ht="27.75" customHeight="1">
      <c r="A1304" t="str">
        <f t="shared" si="440"/>
        <v/>
      </c>
      <c r="B1304" s="54"/>
      <c r="C1304" s="55"/>
      <c r="D1304" s="54"/>
      <c r="E1304" s="55"/>
      <c r="F1304" s="31"/>
      <c r="G1304" s="29"/>
      <c r="H1304" s="32"/>
      <c r="I1304" s="32"/>
      <c r="J1304" s="30"/>
      <c r="K1304" s="31"/>
      <c r="L1304" s="33"/>
      <c r="M1304" s="33"/>
      <c r="N1304" s="54"/>
      <c r="O1304" s="56"/>
      <c r="P1304" s="56"/>
      <c r="Q1304" s="57"/>
      <c r="R1304" s="33"/>
      <c r="S1304" s="33"/>
      <c r="T1304" s="40"/>
      <c r="U1304" s="40"/>
      <c r="V1304" s="17"/>
      <c r="W1304" s="17"/>
      <c r="X1304" s="10" t="str">
        <f>IFERROR(VLOOKUP($F1304,PRM!$G$3:$H$5,2,FALSE),"")</f>
        <v/>
      </c>
      <c r="Y1304" s="10" t="str">
        <f>IFERROR(VLOOKUP($G1304,PRM!$I$3:$J$5,2,FALSE),"")</f>
        <v/>
      </c>
      <c r="Z1304" s="10" t="str">
        <f>IFERROR(VLOOKUP($K1304,PRM!$K$3:$L$4,2,FALSE),"")</f>
        <v/>
      </c>
      <c r="AA1304" s="10" t="str">
        <f>IFERROR(VLOOKUP($N1304,PRM!$M$3:$N$50,2,FALSE),"")</f>
        <v/>
      </c>
      <c r="AB1304" s="10" t="str">
        <f>IFERROR(VLOOKUP($Y$3&amp;$R1304,PRM!$Q$3:$R$31,2,FALSE),"")</f>
        <v/>
      </c>
      <c r="AC1304" s="10" t="str">
        <f>IFERROR(VLOOKUP($Y$3&amp;$S1304,PRM!$AH$3:$AI$133,2,FALSE),"")</f>
        <v/>
      </c>
      <c r="AD1304" s="10" t="str">
        <f>IFERROR(VLOOKUP($Y$3&amp;$T1304,PRM!$Y$3:$Z$50,2,FALSE),"")</f>
        <v>1</v>
      </c>
      <c r="AE1304" s="10" t="str">
        <f>IFERROR(VLOOKUP($Y$3&amp;$U1304,PRM!$AD$3:$AE$44,2,FALSE),"")</f>
        <v/>
      </c>
      <c r="AF1304" s="10" t="str">
        <f>IFERROR(VLOOKUP($Y$3&amp;$R1304,PRM!$Q$3:$T$31,3,FALSE),"")</f>
        <v/>
      </c>
      <c r="AG1304" s="10" t="str">
        <f>IFERROR(IF(AF1304=0,0,MATCH($Y$3,PRM!$AF$3:'PRM'!$AF$133,0)),"")</f>
        <v/>
      </c>
      <c r="AH1304" s="10" t="str">
        <f>IF($Y$3="","",(IF(AF1304=0,0,COUNTIF(PRM!$AF$3:'PRM'!$AF$133,$Y$3))))</f>
        <v/>
      </c>
      <c r="AI1304" s="10" t="str">
        <f>IFERROR(VLOOKUP($Y$3&amp;$R1304,PRM!$Q$3:$U$31,4,FALSE),"")</f>
        <v/>
      </c>
      <c r="AJ1304" s="10" t="str">
        <f>IFERROR(IF(AI1304=0,0,MATCH($Y$3,PRM!$V$3:'PRM'!$V$50,0)),"")</f>
        <v/>
      </c>
      <c r="AK1304" s="10" t="str">
        <f>IF($Y$3="","",(IF(AI1304=0,0,COUNTIF(PRM!$V$3:'PRM'!$V$50,$Y$3))))</f>
        <v/>
      </c>
      <c r="AL1304" s="10" t="str">
        <f>IFERROR(VLOOKUP($Y$3&amp;$R1304,PRM!$Q$3:$U$31,5,FALSE),"")</f>
        <v/>
      </c>
      <c r="AM1304" s="10" t="str">
        <f>IFERROR(IF(AL1304=0,0,MATCH($Y$3,PRM!$AA$3:'PRM'!$AA$94,0)),"")</f>
        <v/>
      </c>
      <c r="AN1304" s="10" t="str">
        <f>IF($Y$3="","",IF(AL1304=0,0,COUNTIF(PRM!$AA$3:'PRM'!$AA$94,$Y$3)))</f>
        <v/>
      </c>
      <c r="AO1304" s="10">
        <f t="shared" si="420"/>
        <v>0</v>
      </c>
      <c r="AP1304" s="10">
        <f t="shared" si="421"/>
        <v>0</v>
      </c>
      <c r="AQ1304" s="10">
        <f t="shared" si="422"/>
        <v>0</v>
      </c>
      <c r="AR1304" s="10">
        <f t="shared" si="423"/>
        <v>0</v>
      </c>
      <c r="AS1304" s="10">
        <f t="shared" si="424"/>
        <v>0</v>
      </c>
      <c r="AT1304" s="10">
        <f t="shared" si="425"/>
        <v>0</v>
      </c>
      <c r="AU1304" s="10">
        <f t="shared" si="426"/>
        <v>0</v>
      </c>
      <c r="AV1304" s="10">
        <f t="shared" si="427"/>
        <v>0</v>
      </c>
      <c r="AW1304" s="10">
        <f t="shared" si="428"/>
        <v>0</v>
      </c>
      <c r="AX1304" s="10">
        <f t="shared" si="429"/>
        <v>0</v>
      </c>
      <c r="AY1304" s="10">
        <f t="shared" si="430"/>
        <v>0</v>
      </c>
      <c r="AZ1304" s="10">
        <f t="shared" si="431"/>
        <v>0</v>
      </c>
      <c r="BA1304" s="10">
        <f t="shared" si="432"/>
        <v>0</v>
      </c>
      <c r="BB1304" s="10">
        <f t="shared" si="433"/>
        <v>0</v>
      </c>
      <c r="BC1304" s="10">
        <f t="shared" si="434"/>
        <v>0</v>
      </c>
      <c r="BD1304" s="10">
        <f t="shared" si="435"/>
        <v>0</v>
      </c>
      <c r="BE1304" s="10">
        <f t="shared" si="436"/>
        <v>0</v>
      </c>
      <c r="BF1304" s="10">
        <f t="shared" si="437"/>
        <v>0</v>
      </c>
      <c r="BG1304" s="10">
        <f t="shared" si="438"/>
        <v>0</v>
      </c>
      <c r="BH1304" s="10">
        <f t="shared" si="439"/>
        <v>0</v>
      </c>
    </row>
    <row r="1305" spans="1:60" ht="27.75" customHeight="1">
      <c r="A1305" t="str">
        <f t="shared" si="440"/>
        <v/>
      </c>
      <c r="B1305" s="54"/>
      <c r="C1305" s="55"/>
      <c r="D1305" s="54"/>
      <c r="E1305" s="55"/>
      <c r="F1305" s="31"/>
      <c r="G1305" s="29"/>
      <c r="H1305" s="32"/>
      <c r="I1305" s="32"/>
      <c r="J1305" s="30"/>
      <c r="K1305" s="31"/>
      <c r="L1305" s="33"/>
      <c r="M1305" s="33"/>
      <c r="N1305" s="54"/>
      <c r="O1305" s="56"/>
      <c r="P1305" s="56"/>
      <c r="Q1305" s="57"/>
      <c r="R1305" s="33"/>
      <c r="S1305" s="33"/>
      <c r="T1305" s="40"/>
      <c r="U1305" s="40"/>
      <c r="V1305" s="17"/>
      <c r="W1305" s="17"/>
      <c r="X1305" s="10" t="str">
        <f>IFERROR(VLOOKUP($F1305,PRM!$G$3:$H$5,2,FALSE),"")</f>
        <v/>
      </c>
      <c r="Y1305" s="10" t="str">
        <f>IFERROR(VLOOKUP($G1305,PRM!$I$3:$J$5,2,FALSE),"")</f>
        <v/>
      </c>
      <c r="Z1305" s="10" t="str">
        <f>IFERROR(VLOOKUP($K1305,PRM!$K$3:$L$4,2,FALSE),"")</f>
        <v/>
      </c>
      <c r="AA1305" s="10" t="str">
        <f>IFERROR(VLOOKUP($N1305,PRM!$M$3:$N$50,2,FALSE),"")</f>
        <v/>
      </c>
      <c r="AB1305" s="10" t="str">
        <f>IFERROR(VLOOKUP($Y$3&amp;$R1305,PRM!$Q$3:$R$31,2,FALSE),"")</f>
        <v/>
      </c>
      <c r="AC1305" s="10" t="str">
        <f>IFERROR(VLOOKUP($Y$3&amp;$S1305,PRM!$AH$3:$AI$133,2,FALSE),"")</f>
        <v/>
      </c>
      <c r="AD1305" s="10" t="str">
        <f>IFERROR(VLOOKUP($Y$3&amp;$T1305,PRM!$Y$3:$Z$50,2,FALSE),"")</f>
        <v>1</v>
      </c>
      <c r="AE1305" s="10" t="str">
        <f>IFERROR(VLOOKUP($Y$3&amp;$U1305,PRM!$AD$3:$AE$44,2,FALSE),"")</f>
        <v/>
      </c>
      <c r="AF1305" s="10" t="str">
        <f>IFERROR(VLOOKUP($Y$3&amp;$R1305,PRM!$Q$3:$T$31,3,FALSE),"")</f>
        <v/>
      </c>
      <c r="AG1305" s="10" t="str">
        <f>IFERROR(IF(AF1305=0,0,MATCH($Y$3,PRM!$AF$3:'PRM'!$AF$133,0)),"")</f>
        <v/>
      </c>
      <c r="AH1305" s="10" t="str">
        <f>IF($Y$3="","",(IF(AF1305=0,0,COUNTIF(PRM!$AF$3:'PRM'!$AF$133,$Y$3))))</f>
        <v/>
      </c>
      <c r="AI1305" s="10" t="str">
        <f>IFERROR(VLOOKUP($Y$3&amp;$R1305,PRM!$Q$3:$U$31,4,FALSE),"")</f>
        <v/>
      </c>
      <c r="AJ1305" s="10" t="str">
        <f>IFERROR(IF(AI1305=0,0,MATCH($Y$3,PRM!$V$3:'PRM'!$V$50,0)),"")</f>
        <v/>
      </c>
      <c r="AK1305" s="10" t="str">
        <f>IF($Y$3="","",(IF(AI1305=0,0,COUNTIF(PRM!$V$3:'PRM'!$V$50,$Y$3))))</f>
        <v/>
      </c>
      <c r="AL1305" s="10" t="str">
        <f>IFERROR(VLOOKUP($Y$3&amp;$R1305,PRM!$Q$3:$U$31,5,FALSE),"")</f>
        <v/>
      </c>
      <c r="AM1305" s="10" t="str">
        <f>IFERROR(IF(AL1305=0,0,MATCH($Y$3,PRM!$AA$3:'PRM'!$AA$94,0)),"")</f>
        <v/>
      </c>
      <c r="AN1305" s="10" t="str">
        <f>IF($Y$3="","",IF(AL1305=0,0,COUNTIF(PRM!$AA$3:'PRM'!$AA$94,$Y$3)))</f>
        <v/>
      </c>
      <c r="AO1305" s="10">
        <f t="shared" si="420"/>
        <v>0</v>
      </c>
      <c r="AP1305" s="10">
        <f t="shared" si="421"/>
        <v>0</v>
      </c>
      <c r="AQ1305" s="10">
        <f t="shared" si="422"/>
        <v>0</v>
      </c>
      <c r="AR1305" s="10">
        <f t="shared" si="423"/>
        <v>0</v>
      </c>
      <c r="AS1305" s="10">
        <f t="shared" si="424"/>
        <v>0</v>
      </c>
      <c r="AT1305" s="10">
        <f t="shared" si="425"/>
        <v>0</v>
      </c>
      <c r="AU1305" s="10">
        <f t="shared" si="426"/>
        <v>0</v>
      </c>
      <c r="AV1305" s="10">
        <f t="shared" si="427"/>
        <v>0</v>
      </c>
      <c r="AW1305" s="10">
        <f t="shared" si="428"/>
        <v>0</v>
      </c>
      <c r="AX1305" s="10">
        <f t="shared" si="429"/>
        <v>0</v>
      </c>
      <c r="AY1305" s="10">
        <f t="shared" si="430"/>
        <v>0</v>
      </c>
      <c r="AZ1305" s="10">
        <f t="shared" si="431"/>
        <v>0</v>
      </c>
      <c r="BA1305" s="10">
        <f t="shared" si="432"/>
        <v>0</v>
      </c>
      <c r="BB1305" s="10">
        <f t="shared" si="433"/>
        <v>0</v>
      </c>
      <c r="BC1305" s="10">
        <f t="shared" si="434"/>
        <v>0</v>
      </c>
      <c r="BD1305" s="10">
        <f t="shared" si="435"/>
        <v>0</v>
      </c>
      <c r="BE1305" s="10">
        <f t="shared" si="436"/>
        <v>0</v>
      </c>
      <c r="BF1305" s="10">
        <f t="shared" si="437"/>
        <v>0</v>
      </c>
      <c r="BG1305" s="10">
        <f t="shared" si="438"/>
        <v>0</v>
      </c>
      <c r="BH1305" s="10">
        <f t="shared" si="439"/>
        <v>0</v>
      </c>
    </row>
    <row r="1306" spans="1:60" ht="27.75" customHeight="1">
      <c r="A1306" t="str">
        <f t="shared" si="440"/>
        <v/>
      </c>
      <c r="B1306" s="54"/>
      <c r="C1306" s="55"/>
      <c r="D1306" s="54"/>
      <c r="E1306" s="55"/>
      <c r="F1306" s="31"/>
      <c r="G1306" s="29"/>
      <c r="H1306" s="32"/>
      <c r="I1306" s="32"/>
      <c r="J1306" s="30"/>
      <c r="K1306" s="31"/>
      <c r="L1306" s="33"/>
      <c r="M1306" s="33"/>
      <c r="N1306" s="54"/>
      <c r="O1306" s="56"/>
      <c r="P1306" s="56"/>
      <c r="Q1306" s="57"/>
      <c r="R1306" s="33"/>
      <c r="S1306" s="33"/>
      <c r="T1306" s="40"/>
      <c r="U1306" s="40"/>
      <c r="V1306" s="17"/>
      <c r="W1306" s="17"/>
      <c r="X1306" s="10" t="str">
        <f>IFERROR(VLOOKUP($F1306,PRM!$G$3:$H$5,2,FALSE),"")</f>
        <v/>
      </c>
      <c r="Y1306" s="10" t="str">
        <f>IFERROR(VLOOKUP($G1306,PRM!$I$3:$J$5,2,FALSE),"")</f>
        <v/>
      </c>
      <c r="Z1306" s="10" t="str">
        <f>IFERROR(VLOOKUP($K1306,PRM!$K$3:$L$4,2,FALSE),"")</f>
        <v/>
      </c>
      <c r="AA1306" s="10" t="str">
        <f>IFERROR(VLOOKUP($N1306,PRM!$M$3:$N$50,2,FALSE),"")</f>
        <v/>
      </c>
      <c r="AB1306" s="10" t="str">
        <f>IFERROR(VLOOKUP($Y$3&amp;$R1306,PRM!$Q$3:$R$31,2,FALSE),"")</f>
        <v/>
      </c>
      <c r="AC1306" s="10" t="str">
        <f>IFERROR(VLOOKUP($Y$3&amp;$S1306,PRM!$AH$3:$AI$133,2,FALSE),"")</f>
        <v/>
      </c>
      <c r="AD1306" s="10" t="str">
        <f>IFERROR(VLOOKUP($Y$3&amp;$T1306,PRM!$Y$3:$Z$50,2,FALSE),"")</f>
        <v>1</v>
      </c>
      <c r="AE1306" s="10" t="str">
        <f>IFERROR(VLOOKUP($Y$3&amp;$U1306,PRM!$AD$3:$AE$44,2,FALSE),"")</f>
        <v/>
      </c>
      <c r="AF1306" s="10" t="str">
        <f>IFERROR(VLOOKUP($Y$3&amp;$R1306,PRM!$Q$3:$T$31,3,FALSE),"")</f>
        <v/>
      </c>
      <c r="AG1306" s="10" t="str">
        <f>IFERROR(IF(AF1306=0,0,MATCH($Y$3,PRM!$AF$3:'PRM'!$AF$133,0)),"")</f>
        <v/>
      </c>
      <c r="AH1306" s="10" t="str">
        <f>IF($Y$3="","",(IF(AF1306=0,0,COUNTIF(PRM!$AF$3:'PRM'!$AF$133,$Y$3))))</f>
        <v/>
      </c>
      <c r="AI1306" s="10" t="str">
        <f>IFERROR(VLOOKUP($Y$3&amp;$R1306,PRM!$Q$3:$U$31,4,FALSE),"")</f>
        <v/>
      </c>
      <c r="AJ1306" s="10" t="str">
        <f>IFERROR(IF(AI1306=0,0,MATCH($Y$3,PRM!$V$3:'PRM'!$V$50,0)),"")</f>
        <v/>
      </c>
      <c r="AK1306" s="10" t="str">
        <f>IF($Y$3="","",(IF(AI1306=0,0,COUNTIF(PRM!$V$3:'PRM'!$V$50,$Y$3))))</f>
        <v/>
      </c>
      <c r="AL1306" s="10" t="str">
        <f>IFERROR(VLOOKUP($Y$3&amp;$R1306,PRM!$Q$3:$U$31,5,FALSE),"")</f>
        <v/>
      </c>
      <c r="AM1306" s="10" t="str">
        <f>IFERROR(IF(AL1306=0,0,MATCH($Y$3,PRM!$AA$3:'PRM'!$AA$94,0)),"")</f>
        <v/>
      </c>
      <c r="AN1306" s="10" t="str">
        <f>IF($Y$3="","",IF(AL1306=0,0,COUNTIF(PRM!$AA$3:'PRM'!$AA$94,$Y$3)))</f>
        <v/>
      </c>
      <c r="AO1306" s="10">
        <f t="shared" si="420"/>
        <v>0</v>
      </c>
      <c r="AP1306" s="10">
        <f t="shared" si="421"/>
        <v>0</v>
      </c>
      <c r="AQ1306" s="10">
        <f t="shared" si="422"/>
        <v>0</v>
      </c>
      <c r="AR1306" s="10">
        <f t="shared" si="423"/>
        <v>0</v>
      </c>
      <c r="AS1306" s="10">
        <f t="shared" si="424"/>
        <v>0</v>
      </c>
      <c r="AT1306" s="10">
        <f t="shared" si="425"/>
        <v>0</v>
      </c>
      <c r="AU1306" s="10">
        <f t="shared" si="426"/>
        <v>0</v>
      </c>
      <c r="AV1306" s="10">
        <f t="shared" si="427"/>
        <v>0</v>
      </c>
      <c r="AW1306" s="10">
        <f t="shared" si="428"/>
        <v>0</v>
      </c>
      <c r="AX1306" s="10">
        <f t="shared" si="429"/>
        <v>0</v>
      </c>
      <c r="AY1306" s="10">
        <f t="shared" si="430"/>
        <v>0</v>
      </c>
      <c r="AZ1306" s="10">
        <f t="shared" si="431"/>
        <v>0</v>
      </c>
      <c r="BA1306" s="10">
        <f t="shared" si="432"/>
        <v>0</v>
      </c>
      <c r="BB1306" s="10">
        <f t="shared" si="433"/>
        <v>0</v>
      </c>
      <c r="BC1306" s="10">
        <f t="shared" si="434"/>
        <v>0</v>
      </c>
      <c r="BD1306" s="10">
        <f t="shared" si="435"/>
        <v>0</v>
      </c>
      <c r="BE1306" s="10">
        <f t="shared" si="436"/>
        <v>0</v>
      </c>
      <c r="BF1306" s="10">
        <f t="shared" si="437"/>
        <v>0</v>
      </c>
      <c r="BG1306" s="10">
        <f t="shared" si="438"/>
        <v>0</v>
      </c>
      <c r="BH1306" s="10">
        <f t="shared" si="439"/>
        <v>0</v>
      </c>
    </row>
    <row r="1307" spans="1:60" ht="27.75" customHeight="1">
      <c r="A1307" t="str">
        <f t="shared" si="440"/>
        <v/>
      </c>
      <c r="B1307" s="54"/>
      <c r="C1307" s="55"/>
      <c r="D1307" s="54"/>
      <c r="E1307" s="55"/>
      <c r="F1307" s="31"/>
      <c r="G1307" s="29"/>
      <c r="H1307" s="32"/>
      <c r="I1307" s="32"/>
      <c r="J1307" s="30"/>
      <c r="K1307" s="31"/>
      <c r="L1307" s="33"/>
      <c r="M1307" s="33"/>
      <c r="N1307" s="54"/>
      <c r="O1307" s="56"/>
      <c r="P1307" s="56"/>
      <c r="Q1307" s="57"/>
      <c r="R1307" s="33"/>
      <c r="S1307" s="33"/>
      <c r="T1307" s="40"/>
      <c r="U1307" s="40"/>
      <c r="V1307" s="17"/>
      <c r="W1307" s="17"/>
      <c r="X1307" s="10" t="str">
        <f>IFERROR(VLOOKUP($F1307,PRM!$G$3:$H$5,2,FALSE),"")</f>
        <v/>
      </c>
      <c r="Y1307" s="10" t="str">
        <f>IFERROR(VLOOKUP($G1307,PRM!$I$3:$J$5,2,FALSE),"")</f>
        <v/>
      </c>
      <c r="Z1307" s="10" t="str">
        <f>IFERROR(VLOOKUP($K1307,PRM!$K$3:$L$4,2,FALSE),"")</f>
        <v/>
      </c>
      <c r="AA1307" s="10" t="str">
        <f>IFERROR(VLOOKUP($N1307,PRM!$M$3:$N$50,2,FALSE),"")</f>
        <v/>
      </c>
      <c r="AB1307" s="10" t="str">
        <f>IFERROR(VLOOKUP($Y$3&amp;$R1307,PRM!$Q$3:$R$31,2,FALSE),"")</f>
        <v/>
      </c>
      <c r="AC1307" s="10" t="str">
        <f>IFERROR(VLOOKUP($Y$3&amp;$S1307,PRM!$AH$3:$AI$133,2,FALSE),"")</f>
        <v/>
      </c>
      <c r="AD1307" s="10" t="str">
        <f>IFERROR(VLOOKUP($Y$3&amp;$T1307,PRM!$Y$3:$Z$50,2,FALSE),"")</f>
        <v>1</v>
      </c>
      <c r="AE1307" s="10" t="str">
        <f>IFERROR(VLOOKUP($Y$3&amp;$U1307,PRM!$AD$3:$AE$44,2,FALSE),"")</f>
        <v/>
      </c>
      <c r="AF1307" s="10" t="str">
        <f>IFERROR(VLOOKUP($Y$3&amp;$R1307,PRM!$Q$3:$T$31,3,FALSE),"")</f>
        <v/>
      </c>
      <c r="AG1307" s="10" t="str">
        <f>IFERROR(IF(AF1307=0,0,MATCH($Y$3,PRM!$AF$3:'PRM'!$AF$133,0)),"")</f>
        <v/>
      </c>
      <c r="AH1307" s="10" t="str">
        <f>IF($Y$3="","",(IF(AF1307=0,0,COUNTIF(PRM!$AF$3:'PRM'!$AF$133,$Y$3))))</f>
        <v/>
      </c>
      <c r="AI1307" s="10" t="str">
        <f>IFERROR(VLOOKUP($Y$3&amp;$R1307,PRM!$Q$3:$U$31,4,FALSE),"")</f>
        <v/>
      </c>
      <c r="AJ1307" s="10" t="str">
        <f>IFERROR(IF(AI1307=0,0,MATCH($Y$3,PRM!$V$3:'PRM'!$V$50,0)),"")</f>
        <v/>
      </c>
      <c r="AK1307" s="10" t="str">
        <f>IF($Y$3="","",(IF(AI1307=0,0,COUNTIF(PRM!$V$3:'PRM'!$V$50,$Y$3))))</f>
        <v/>
      </c>
      <c r="AL1307" s="10" t="str">
        <f>IFERROR(VLOOKUP($Y$3&amp;$R1307,PRM!$Q$3:$U$31,5,FALSE),"")</f>
        <v/>
      </c>
      <c r="AM1307" s="10" t="str">
        <f>IFERROR(IF(AL1307=0,0,MATCH($Y$3,PRM!$AA$3:'PRM'!$AA$94,0)),"")</f>
        <v/>
      </c>
      <c r="AN1307" s="10" t="str">
        <f>IF($Y$3="","",IF(AL1307=0,0,COUNTIF(PRM!$AA$3:'PRM'!$AA$94,$Y$3)))</f>
        <v/>
      </c>
      <c r="AO1307" s="10">
        <f t="shared" si="420"/>
        <v>0</v>
      </c>
      <c r="AP1307" s="10">
        <f t="shared" si="421"/>
        <v>0</v>
      </c>
      <c r="AQ1307" s="10">
        <f t="shared" si="422"/>
        <v>0</v>
      </c>
      <c r="AR1307" s="10">
        <f t="shared" si="423"/>
        <v>0</v>
      </c>
      <c r="AS1307" s="10">
        <f t="shared" si="424"/>
        <v>0</v>
      </c>
      <c r="AT1307" s="10">
        <f t="shared" si="425"/>
        <v>0</v>
      </c>
      <c r="AU1307" s="10">
        <f t="shared" si="426"/>
        <v>0</v>
      </c>
      <c r="AV1307" s="10">
        <f t="shared" si="427"/>
        <v>0</v>
      </c>
      <c r="AW1307" s="10">
        <f t="shared" si="428"/>
        <v>0</v>
      </c>
      <c r="AX1307" s="10">
        <f t="shared" si="429"/>
        <v>0</v>
      </c>
      <c r="AY1307" s="10">
        <f t="shared" si="430"/>
        <v>0</v>
      </c>
      <c r="AZ1307" s="10">
        <f t="shared" si="431"/>
        <v>0</v>
      </c>
      <c r="BA1307" s="10">
        <f t="shared" si="432"/>
        <v>0</v>
      </c>
      <c r="BB1307" s="10">
        <f t="shared" si="433"/>
        <v>0</v>
      </c>
      <c r="BC1307" s="10">
        <f t="shared" si="434"/>
        <v>0</v>
      </c>
      <c r="BD1307" s="10">
        <f t="shared" si="435"/>
        <v>0</v>
      </c>
      <c r="BE1307" s="10">
        <f t="shared" si="436"/>
        <v>0</v>
      </c>
      <c r="BF1307" s="10">
        <f t="shared" si="437"/>
        <v>0</v>
      </c>
      <c r="BG1307" s="10">
        <f t="shared" si="438"/>
        <v>0</v>
      </c>
      <c r="BH1307" s="10">
        <f t="shared" si="439"/>
        <v>0</v>
      </c>
    </row>
    <row r="1308" spans="1:60" ht="27.75" customHeight="1">
      <c r="A1308" t="str">
        <f t="shared" si="440"/>
        <v/>
      </c>
      <c r="B1308" s="54"/>
      <c r="C1308" s="55"/>
      <c r="D1308" s="54"/>
      <c r="E1308" s="55"/>
      <c r="F1308" s="31"/>
      <c r="G1308" s="29"/>
      <c r="H1308" s="32"/>
      <c r="I1308" s="32"/>
      <c r="J1308" s="30"/>
      <c r="K1308" s="31"/>
      <c r="L1308" s="33"/>
      <c r="M1308" s="33"/>
      <c r="N1308" s="54"/>
      <c r="O1308" s="56"/>
      <c r="P1308" s="56"/>
      <c r="Q1308" s="57"/>
      <c r="R1308" s="33"/>
      <c r="S1308" s="33"/>
      <c r="T1308" s="40"/>
      <c r="U1308" s="40"/>
      <c r="V1308" s="17"/>
      <c r="W1308" s="17"/>
      <c r="X1308" s="10" t="str">
        <f>IFERROR(VLOOKUP($F1308,PRM!$G$3:$H$5,2,FALSE),"")</f>
        <v/>
      </c>
      <c r="Y1308" s="10" t="str">
        <f>IFERROR(VLOOKUP($G1308,PRM!$I$3:$J$5,2,FALSE),"")</f>
        <v/>
      </c>
      <c r="Z1308" s="10" t="str">
        <f>IFERROR(VLOOKUP($K1308,PRM!$K$3:$L$4,2,FALSE),"")</f>
        <v/>
      </c>
      <c r="AA1308" s="10" t="str">
        <f>IFERROR(VLOOKUP($N1308,PRM!$M$3:$N$50,2,FALSE),"")</f>
        <v/>
      </c>
      <c r="AB1308" s="10" t="str">
        <f>IFERROR(VLOOKUP($Y$3&amp;$R1308,PRM!$Q$3:$R$31,2,FALSE),"")</f>
        <v/>
      </c>
      <c r="AC1308" s="10" t="str">
        <f>IFERROR(VLOOKUP($Y$3&amp;$S1308,PRM!$AH$3:$AI$133,2,FALSE),"")</f>
        <v/>
      </c>
      <c r="AD1308" s="10" t="str">
        <f>IFERROR(VLOOKUP($Y$3&amp;$T1308,PRM!$Y$3:$Z$50,2,FALSE),"")</f>
        <v>1</v>
      </c>
      <c r="AE1308" s="10" t="str">
        <f>IFERROR(VLOOKUP($Y$3&amp;$U1308,PRM!$AD$3:$AE$44,2,FALSE),"")</f>
        <v/>
      </c>
      <c r="AF1308" s="10" t="str">
        <f>IFERROR(VLOOKUP($Y$3&amp;$R1308,PRM!$Q$3:$T$31,3,FALSE),"")</f>
        <v/>
      </c>
      <c r="AG1308" s="10" t="str">
        <f>IFERROR(IF(AF1308=0,0,MATCH($Y$3,PRM!$AF$3:'PRM'!$AF$133,0)),"")</f>
        <v/>
      </c>
      <c r="AH1308" s="10" t="str">
        <f>IF($Y$3="","",(IF(AF1308=0,0,COUNTIF(PRM!$AF$3:'PRM'!$AF$133,$Y$3))))</f>
        <v/>
      </c>
      <c r="AI1308" s="10" t="str">
        <f>IFERROR(VLOOKUP($Y$3&amp;$R1308,PRM!$Q$3:$U$31,4,FALSE),"")</f>
        <v/>
      </c>
      <c r="AJ1308" s="10" t="str">
        <f>IFERROR(IF(AI1308=0,0,MATCH($Y$3,PRM!$V$3:'PRM'!$V$50,0)),"")</f>
        <v/>
      </c>
      <c r="AK1308" s="10" t="str">
        <f>IF($Y$3="","",(IF(AI1308=0,0,COUNTIF(PRM!$V$3:'PRM'!$V$50,$Y$3))))</f>
        <v/>
      </c>
      <c r="AL1308" s="10" t="str">
        <f>IFERROR(VLOOKUP($Y$3&amp;$R1308,PRM!$Q$3:$U$31,5,FALSE),"")</f>
        <v/>
      </c>
      <c r="AM1308" s="10" t="str">
        <f>IFERROR(IF(AL1308=0,0,MATCH($Y$3,PRM!$AA$3:'PRM'!$AA$94,0)),"")</f>
        <v/>
      </c>
      <c r="AN1308" s="10" t="str">
        <f>IF($Y$3="","",IF(AL1308=0,0,COUNTIF(PRM!$AA$3:'PRM'!$AA$94,$Y$3)))</f>
        <v/>
      </c>
      <c r="AO1308" s="10">
        <f t="shared" si="420"/>
        <v>0</v>
      </c>
      <c r="AP1308" s="10">
        <f t="shared" si="421"/>
        <v>0</v>
      </c>
      <c r="AQ1308" s="10">
        <f t="shared" si="422"/>
        <v>0</v>
      </c>
      <c r="AR1308" s="10">
        <f t="shared" si="423"/>
        <v>0</v>
      </c>
      <c r="AS1308" s="10">
        <f t="shared" si="424"/>
        <v>0</v>
      </c>
      <c r="AT1308" s="10">
        <f t="shared" si="425"/>
        <v>0</v>
      </c>
      <c r="AU1308" s="10">
        <f t="shared" si="426"/>
        <v>0</v>
      </c>
      <c r="AV1308" s="10">
        <f t="shared" si="427"/>
        <v>0</v>
      </c>
      <c r="AW1308" s="10">
        <f t="shared" si="428"/>
        <v>0</v>
      </c>
      <c r="AX1308" s="10">
        <f t="shared" si="429"/>
        <v>0</v>
      </c>
      <c r="AY1308" s="10">
        <f t="shared" si="430"/>
        <v>0</v>
      </c>
      <c r="AZ1308" s="10">
        <f t="shared" si="431"/>
        <v>0</v>
      </c>
      <c r="BA1308" s="10">
        <f t="shared" si="432"/>
        <v>0</v>
      </c>
      <c r="BB1308" s="10">
        <f t="shared" si="433"/>
        <v>0</v>
      </c>
      <c r="BC1308" s="10">
        <f t="shared" si="434"/>
        <v>0</v>
      </c>
      <c r="BD1308" s="10">
        <f t="shared" si="435"/>
        <v>0</v>
      </c>
      <c r="BE1308" s="10">
        <f t="shared" si="436"/>
        <v>0</v>
      </c>
      <c r="BF1308" s="10">
        <f t="shared" si="437"/>
        <v>0</v>
      </c>
      <c r="BG1308" s="10">
        <f t="shared" si="438"/>
        <v>0</v>
      </c>
      <c r="BH1308" s="10">
        <f t="shared" si="439"/>
        <v>0</v>
      </c>
    </row>
    <row r="1309" spans="1:60" ht="27.75" customHeight="1">
      <c r="A1309" t="str">
        <f t="shared" si="440"/>
        <v/>
      </c>
      <c r="B1309" s="54"/>
      <c r="C1309" s="55"/>
      <c r="D1309" s="54"/>
      <c r="E1309" s="55"/>
      <c r="F1309" s="31"/>
      <c r="G1309" s="29"/>
      <c r="H1309" s="32"/>
      <c r="I1309" s="32"/>
      <c r="J1309" s="30"/>
      <c r="K1309" s="31"/>
      <c r="L1309" s="33"/>
      <c r="M1309" s="33"/>
      <c r="N1309" s="54"/>
      <c r="O1309" s="56"/>
      <c r="P1309" s="56"/>
      <c r="Q1309" s="57"/>
      <c r="R1309" s="33"/>
      <c r="S1309" s="33"/>
      <c r="T1309" s="40"/>
      <c r="U1309" s="40"/>
      <c r="V1309" s="17"/>
      <c r="W1309" s="17"/>
      <c r="X1309" s="10" t="str">
        <f>IFERROR(VLOOKUP($F1309,PRM!$G$3:$H$5,2,FALSE),"")</f>
        <v/>
      </c>
      <c r="Y1309" s="10" t="str">
        <f>IFERROR(VLOOKUP($G1309,PRM!$I$3:$J$5,2,FALSE),"")</f>
        <v/>
      </c>
      <c r="Z1309" s="10" t="str">
        <f>IFERROR(VLOOKUP($K1309,PRM!$K$3:$L$4,2,FALSE),"")</f>
        <v/>
      </c>
      <c r="AA1309" s="10" t="str">
        <f>IFERROR(VLOOKUP($N1309,PRM!$M$3:$N$50,2,FALSE),"")</f>
        <v/>
      </c>
      <c r="AB1309" s="10" t="str">
        <f>IFERROR(VLOOKUP($Y$3&amp;$R1309,PRM!$Q$3:$R$31,2,FALSE),"")</f>
        <v/>
      </c>
      <c r="AC1309" s="10" t="str">
        <f>IFERROR(VLOOKUP($Y$3&amp;$S1309,PRM!$AH$3:$AI$133,2,FALSE),"")</f>
        <v/>
      </c>
      <c r="AD1309" s="10" t="str">
        <f>IFERROR(VLOOKUP($Y$3&amp;$T1309,PRM!$Y$3:$Z$50,2,FALSE),"")</f>
        <v>1</v>
      </c>
      <c r="AE1309" s="10" t="str">
        <f>IFERROR(VLOOKUP($Y$3&amp;$U1309,PRM!$AD$3:$AE$44,2,FALSE),"")</f>
        <v/>
      </c>
      <c r="AF1309" s="10" t="str">
        <f>IFERROR(VLOOKUP($Y$3&amp;$R1309,PRM!$Q$3:$T$31,3,FALSE),"")</f>
        <v/>
      </c>
      <c r="AG1309" s="10" t="str">
        <f>IFERROR(IF(AF1309=0,0,MATCH($Y$3,PRM!$AF$3:'PRM'!$AF$133,0)),"")</f>
        <v/>
      </c>
      <c r="AH1309" s="10" t="str">
        <f>IF($Y$3="","",(IF(AF1309=0,0,COUNTIF(PRM!$AF$3:'PRM'!$AF$133,$Y$3))))</f>
        <v/>
      </c>
      <c r="AI1309" s="10" t="str">
        <f>IFERROR(VLOOKUP($Y$3&amp;$R1309,PRM!$Q$3:$U$31,4,FALSE),"")</f>
        <v/>
      </c>
      <c r="AJ1309" s="10" t="str">
        <f>IFERROR(IF(AI1309=0,0,MATCH($Y$3,PRM!$V$3:'PRM'!$V$50,0)),"")</f>
        <v/>
      </c>
      <c r="AK1309" s="10" t="str">
        <f>IF($Y$3="","",(IF(AI1309=0,0,COUNTIF(PRM!$V$3:'PRM'!$V$50,$Y$3))))</f>
        <v/>
      </c>
      <c r="AL1309" s="10" t="str">
        <f>IFERROR(VLOOKUP($Y$3&amp;$R1309,PRM!$Q$3:$U$31,5,FALSE),"")</f>
        <v/>
      </c>
      <c r="AM1309" s="10" t="str">
        <f>IFERROR(IF(AL1309=0,0,MATCH($Y$3,PRM!$AA$3:'PRM'!$AA$94,0)),"")</f>
        <v/>
      </c>
      <c r="AN1309" s="10" t="str">
        <f>IF($Y$3="","",IF(AL1309=0,0,COUNTIF(PRM!$AA$3:'PRM'!$AA$94,$Y$3)))</f>
        <v/>
      </c>
      <c r="AO1309" s="10">
        <f t="shared" si="420"/>
        <v>0</v>
      </c>
      <c r="AP1309" s="10">
        <f t="shared" si="421"/>
        <v>0</v>
      </c>
      <c r="AQ1309" s="10">
        <f t="shared" si="422"/>
        <v>0</v>
      </c>
      <c r="AR1309" s="10">
        <f t="shared" si="423"/>
        <v>0</v>
      </c>
      <c r="AS1309" s="10">
        <f t="shared" si="424"/>
        <v>0</v>
      </c>
      <c r="AT1309" s="10">
        <f t="shared" si="425"/>
        <v>0</v>
      </c>
      <c r="AU1309" s="10">
        <f t="shared" si="426"/>
        <v>0</v>
      </c>
      <c r="AV1309" s="10">
        <f t="shared" si="427"/>
        <v>0</v>
      </c>
      <c r="AW1309" s="10">
        <f t="shared" si="428"/>
        <v>0</v>
      </c>
      <c r="AX1309" s="10">
        <f t="shared" si="429"/>
        <v>0</v>
      </c>
      <c r="AY1309" s="10">
        <f t="shared" si="430"/>
        <v>0</v>
      </c>
      <c r="AZ1309" s="10">
        <f t="shared" si="431"/>
        <v>0</v>
      </c>
      <c r="BA1309" s="10">
        <f t="shared" si="432"/>
        <v>0</v>
      </c>
      <c r="BB1309" s="10">
        <f t="shared" si="433"/>
        <v>0</v>
      </c>
      <c r="BC1309" s="10">
        <f t="shared" si="434"/>
        <v>0</v>
      </c>
      <c r="BD1309" s="10">
        <f t="shared" si="435"/>
        <v>0</v>
      </c>
      <c r="BE1309" s="10">
        <f t="shared" si="436"/>
        <v>0</v>
      </c>
      <c r="BF1309" s="10">
        <f t="shared" si="437"/>
        <v>0</v>
      </c>
      <c r="BG1309" s="10">
        <f t="shared" si="438"/>
        <v>0</v>
      </c>
      <c r="BH1309" s="10">
        <f t="shared" si="439"/>
        <v>0</v>
      </c>
    </row>
    <row r="1310" spans="1:60" ht="27.75" customHeight="1">
      <c r="A1310" t="str">
        <f t="shared" si="440"/>
        <v/>
      </c>
      <c r="B1310" s="54"/>
      <c r="C1310" s="55"/>
      <c r="D1310" s="54"/>
      <c r="E1310" s="55"/>
      <c r="F1310" s="31"/>
      <c r="G1310" s="29"/>
      <c r="H1310" s="32"/>
      <c r="I1310" s="32"/>
      <c r="J1310" s="30"/>
      <c r="K1310" s="31"/>
      <c r="L1310" s="33"/>
      <c r="M1310" s="33"/>
      <c r="N1310" s="54"/>
      <c r="O1310" s="56"/>
      <c r="P1310" s="56"/>
      <c r="Q1310" s="57"/>
      <c r="R1310" s="33"/>
      <c r="S1310" s="33"/>
      <c r="T1310" s="40"/>
      <c r="U1310" s="40"/>
      <c r="V1310" s="17"/>
      <c r="W1310" s="17"/>
      <c r="X1310" s="10" t="str">
        <f>IFERROR(VLOOKUP($F1310,PRM!$G$3:$H$5,2,FALSE),"")</f>
        <v/>
      </c>
      <c r="Y1310" s="10" t="str">
        <f>IFERROR(VLOOKUP($G1310,PRM!$I$3:$J$5,2,FALSE),"")</f>
        <v/>
      </c>
      <c r="Z1310" s="10" t="str">
        <f>IFERROR(VLOOKUP($K1310,PRM!$K$3:$L$4,2,FALSE),"")</f>
        <v/>
      </c>
      <c r="AA1310" s="10" t="str">
        <f>IFERROR(VLOOKUP($N1310,PRM!$M$3:$N$50,2,FALSE),"")</f>
        <v/>
      </c>
      <c r="AB1310" s="10" t="str">
        <f>IFERROR(VLOOKUP($Y$3&amp;$R1310,PRM!$Q$3:$R$31,2,FALSE),"")</f>
        <v/>
      </c>
      <c r="AC1310" s="10" t="str">
        <f>IFERROR(VLOOKUP($Y$3&amp;$S1310,PRM!$AH$3:$AI$133,2,FALSE),"")</f>
        <v/>
      </c>
      <c r="AD1310" s="10" t="str">
        <f>IFERROR(VLOOKUP($Y$3&amp;$T1310,PRM!$Y$3:$Z$50,2,FALSE),"")</f>
        <v>1</v>
      </c>
      <c r="AE1310" s="10" t="str">
        <f>IFERROR(VLOOKUP($Y$3&amp;$U1310,PRM!$AD$3:$AE$44,2,FALSE),"")</f>
        <v/>
      </c>
      <c r="AF1310" s="10" t="str">
        <f>IFERROR(VLOOKUP($Y$3&amp;$R1310,PRM!$Q$3:$T$31,3,FALSE),"")</f>
        <v/>
      </c>
      <c r="AG1310" s="10" t="str">
        <f>IFERROR(IF(AF1310=0,0,MATCH($Y$3,PRM!$AF$3:'PRM'!$AF$133,0)),"")</f>
        <v/>
      </c>
      <c r="AH1310" s="10" t="str">
        <f>IF($Y$3="","",(IF(AF1310=0,0,COUNTIF(PRM!$AF$3:'PRM'!$AF$133,$Y$3))))</f>
        <v/>
      </c>
      <c r="AI1310" s="10" t="str">
        <f>IFERROR(VLOOKUP($Y$3&amp;$R1310,PRM!$Q$3:$U$31,4,FALSE),"")</f>
        <v/>
      </c>
      <c r="AJ1310" s="10" t="str">
        <f>IFERROR(IF(AI1310=0,0,MATCH($Y$3,PRM!$V$3:'PRM'!$V$50,0)),"")</f>
        <v/>
      </c>
      <c r="AK1310" s="10" t="str">
        <f>IF($Y$3="","",(IF(AI1310=0,0,COUNTIF(PRM!$V$3:'PRM'!$V$50,$Y$3))))</f>
        <v/>
      </c>
      <c r="AL1310" s="10" t="str">
        <f>IFERROR(VLOOKUP($Y$3&amp;$R1310,PRM!$Q$3:$U$31,5,FALSE),"")</f>
        <v/>
      </c>
      <c r="AM1310" s="10" t="str">
        <f>IFERROR(IF(AL1310=0,0,MATCH($Y$3,PRM!$AA$3:'PRM'!$AA$94,0)),"")</f>
        <v/>
      </c>
      <c r="AN1310" s="10" t="str">
        <f>IF($Y$3="","",IF(AL1310=0,0,COUNTIF(PRM!$AA$3:'PRM'!$AA$94,$Y$3)))</f>
        <v/>
      </c>
      <c r="AO1310" s="10">
        <f t="shared" si="420"/>
        <v>0</v>
      </c>
      <c r="AP1310" s="10">
        <f t="shared" si="421"/>
        <v>0</v>
      </c>
      <c r="AQ1310" s="10">
        <f t="shared" si="422"/>
        <v>0</v>
      </c>
      <c r="AR1310" s="10">
        <f t="shared" si="423"/>
        <v>0</v>
      </c>
      <c r="AS1310" s="10">
        <f t="shared" si="424"/>
        <v>0</v>
      </c>
      <c r="AT1310" s="10">
        <f t="shared" si="425"/>
        <v>0</v>
      </c>
      <c r="AU1310" s="10">
        <f t="shared" si="426"/>
        <v>0</v>
      </c>
      <c r="AV1310" s="10">
        <f t="shared" si="427"/>
        <v>0</v>
      </c>
      <c r="AW1310" s="10">
        <f t="shared" si="428"/>
        <v>0</v>
      </c>
      <c r="AX1310" s="10">
        <f t="shared" si="429"/>
        <v>0</v>
      </c>
      <c r="AY1310" s="10">
        <f t="shared" si="430"/>
        <v>0</v>
      </c>
      <c r="AZ1310" s="10">
        <f t="shared" si="431"/>
        <v>0</v>
      </c>
      <c r="BA1310" s="10">
        <f t="shared" si="432"/>
        <v>0</v>
      </c>
      <c r="BB1310" s="10">
        <f t="shared" si="433"/>
        <v>0</v>
      </c>
      <c r="BC1310" s="10">
        <f t="shared" si="434"/>
        <v>0</v>
      </c>
      <c r="BD1310" s="10">
        <f t="shared" si="435"/>
        <v>0</v>
      </c>
      <c r="BE1310" s="10">
        <f t="shared" si="436"/>
        <v>0</v>
      </c>
      <c r="BF1310" s="10">
        <f t="shared" si="437"/>
        <v>0</v>
      </c>
      <c r="BG1310" s="10">
        <f t="shared" si="438"/>
        <v>0</v>
      </c>
      <c r="BH1310" s="10">
        <f t="shared" si="439"/>
        <v>0</v>
      </c>
    </row>
    <row r="1311" spans="1:60" ht="27.75" customHeight="1">
      <c r="A1311" t="str">
        <f t="shared" si="440"/>
        <v/>
      </c>
      <c r="B1311" s="54"/>
      <c r="C1311" s="55"/>
      <c r="D1311" s="54"/>
      <c r="E1311" s="55"/>
      <c r="F1311" s="31"/>
      <c r="G1311" s="29"/>
      <c r="H1311" s="32"/>
      <c r="I1311" s="32"/>
      <c r="J1311" s="30"/>
      <c r="K1311" s="31"/>
      <c r="L1311" s="33"/>
      <c r="M1311" s="33"/>
      <c r="N1311" s="54"/>
      <c r="O1311" s="56"/>
      <c r="P1311" s="56"/>
      <c r="Q1311" s="57"/>
      <c r="R1311" s="33"/>
      <c r="S1311" s="33"/>
      <c r="T1311" s="40"/>
      <c r="U1311" s="40"/>
      <c r="V1311" s="17"/>
      <c r="W1311" s="17"/>
      <c r="X1311" s="10" t="str">
        <f>IFERROR(VLOOKUP($F1311,PRM!$G$3:$H$5,2,FALSE),"")</f>
        <v/>
      </c>
      <c r="Y1311" s="10" t="str">
        <f>IFERROR(VLOOKUP($G1311,PRM!$I$3:$J$5,2,FALSE),"")</f>
        <v/>
      </c>
      <c r="Z1311" s="10" t="str">
        <f>IFERROR(VLOOKUP($K1311,PRM!$K$3:$L$4,2,FALSE),"")</f>
        <v/>
      </c>
      <c r="AA1311" s="10" t="str">
        <f>IFERROR(VLOOKUP($N1311,PRM!$M$3:$N$50,2,FALSE),"")</f>
        <v/>
      </c>
      <c r="AB1311" s="10" t="str">
        <f>IFERROR(VLOOKUP($Y$3&amp;$R1311,PRM!$Q$3:$R$31,2,FALSE),"")</f>
        <v/>
      </c>
      <c r="AC1311" s="10" t="str">
        <f>IFERROR(VLOOKUP($Y$3&amp;$S1311,PRM!$AH$3:$AI$133,2,FALSE),"")</f>
        <v/>
      </c>
      <c r="AD1311" s="10" t="str">
        <f>IFERROR(VLOOKUP($Y$3&amp;$T1311,PRM!$Y$3:$Z$50,2,FALSE),"")</f>
        <v>1</v>
      </c>
      <c r="AE1311" s="10" t="str">
        <f>IFERROR(VLOOKUP($Y$3&amp;$U1311,PRM!$AD$3:$AE$44,2,FALSE),"")</f>
        <v/>
      </c>
      <c r="AF1311" s="10" t="str">
        <f>IFERROR(VLOOKUP($Y$3&amp;$R1311,PRM!$Q$3:$T$31,3,FALSE),"")</f>
        <v/>
      </c>
      <c r="AG1311" s="10" t="str">
        <f>IFERROR(IF(AF1311=0,0,MATCH($Y$3,PRM!$AF$3:'PRM'!$AF$133,0)),"")</f>
        <v/>
      </c>
      <c r="AH1311" s="10" t="str">
        <f>IF($Y$3="","",(IF(AF1311=0,0,COUNTIF(PRM!$AF$3:'PRM'!$AF$133,$Y$3))))</f>
        <v/>
      </c>
      <c r="AI1311" s="10" t="str">
        <f>IFERROR(VLOOKUP($Y$3&amp;$R1311,PRM!$Q$3:$U$31,4,FALSE),"")</f>
        <v/>
      </c>
      <c r="AJ1311" s="10" t="str">
        <f>IFERROR(IF(AI1311=0,0,MATCH($Y$3,PRM!$V$3:'PRM'!$V$50,0)),"")</f>
        <v/>
      </c>
      <c r="AK1311" s="10" t="str">
        <f>IF($Y$3="","",(IF(AI1311=0,0,COUNTIF(PRM!$V$3:'PRM'!$V$50,$Y$3))))</f>
        <v/>
      </c>
      <c r="AL1311" s="10" t="str">
        <f>IFERROR(VLOOKUP($Y$3&amp;$R1311,PRM!$Q$3:$U$31,5,FALSE),"")</f>
        <v/>
      </c>
      <c r="AM1311" s="10" t="str">
        <f>IFERROR(IF(AL1311=0,0,MATCH($Y$3,PRM!$AA$3:'PRM'!$AA$94,0)),"")</f>
        <v/>
      </c>
      <c r="AN1311" s="10" t="str">
        <f>IF($Y$3="","",IF(AL1311=0,0,COUNTIF(PRM!$AA$3:'PRM'!$AA$94,$Y$3)))</f>
        <v/>
      </c>
      <c r="AO1311" s="10">
        <f t="shared" si="420"/>
        <v>0</v>
      </c>
      <c r="AP1311" s="10">
        <f t="shared" si="421"/>
        <v>0</v>
      </c>
      <c r="AQ1311" s="10">
        <f t="shared" si="422"/>
        <v>0</v>
      </c>
      <c r="AR1311" s="10">
        <f t="shared" si="423"/>
        <v>0</v>
      </c>
      <c r="AS1311" s="10">
        <f t="shared" si="424"/>
        <v>0</v>
      </c>
      <c r="AT1311" s="10">
        <f t="shared" si="425"/>
        <v>0</v>
      </c>
      <c r="AU1311" s="10">
        <f t="shared" si="426"/>
        <v>0</v>
      </c>
      <c r="AV1311" s="10">
        <f t="shared" si="427"/>
        <v>0</v>
      </c>
      <c r="AW1311" s="10">
        <f t="shared" si="428"/>
        <v>0</v>
      </c>
      <c r="AX1311" s="10">
        <f t="shared" si="429"/>
        <v>0</v>
      </c>
      <c r="AY1311" s="10">
        <f t="shared" si="430"/>
        <v>0</v>
      </c>
      <c r="AZ1311" s="10">
        <f t="shared" si="431"/>
        <v>0</v>
      </c>
      <c r="BA1311" s="10">
        <f t="shared" si="432"/>
        <v>0</v>
      </c>
      <c r="BB1311" s="10">
        <f t="shared" si="433"/>
        <v>0</v>
      </c>
      <c r="BC1311" s="10">
        <f t="shared" si="434"/>
        <v>0</v>
      </c>
      <c r="BD1311" s="10">
        <f t="shared" si="435"/>
        <v>0</v>
      </c>
      <c r="BE1311" s="10">
        <f t="shared" si="436"/>
        <v>0</v>
      </c>
      <c r="BF1311" s="10">
        <f t="shared" si="437"/>
        <v>0</v>
      </c>
      <c r="BG1311" s="10">
        <f t="shared" si="438"/>
        <v>0</v>
      </c>
      <c r="BH1311" s="10">
        <f t="shared" si="439"/>
        <v>0</v>
      </c>
    </row>
    <row r="1312" spans="1:60" ht="27.75" customHeight="1">
      <c r="A1312" t="str">
        <f t="shared" si="440"/>
        <v/>
      </c>
      <c r="B1312" s="54"/>
      <c r="C1312" s="55"/>
      <c r="D1312" s="54"/>
      <c r="E1312" s="55"/>
      <c r="F1312" s="31"/>
      <c r="G1312" s="29"/>
      <c r="H1312" s="32"/>
      <c r="I1312" s="32"/>
      <c r="J1312" s="30"/>
      <c r="K1312" s="31"/>
      <c r="L1312" s="33"/>
      <c r="M1312" s="33"/>
      <c r="N1312" s="54"/>
      <c r="O1312" s="56"/>
      <c r="P1312" s="56"/>
      <c r="Q1312" s="57"/>
      <c r="R1312" s="33"/>
      <c r="S1312" s="33"/>
      <c r="T1312" s="40"/>
      <c r="U1312" s="40"/>
      <c r="V1312" s="17"/>
      <c r="W1312" s="17"/>
      <c r="X1312" s="10" t="str">
        <f>IFERROR(VLOOKUP($F1312,PRM!$G$3:$H$5,2,FALSE),"")</f>
        <v/>
      </c>
      <c r="Y1312" s="10" t="str">
        <f>IFERROR(VLOOKUP($G1312,PRM!$I$3:$J$5,2,FALSE),"")</f>
        <v/>
      </c>
      <c r="Z1312" s="10" t="str">
        <f>IFERROR(VLOOKUP($K1312,PRM!$K$3:$L$4,2,FALSE),"")</f>
        <v/>
      </c>
      <c r="AA1312" s="10" t="str">
        <f>IFERROR(VLOOKUP($N1312,PRM!$M$3:$N$50,2,FALSE),"")</f>
        <v/>
      </c>
      <c r="AB1312" s="10" t="str">
        <f>IFERROR(VLOOKUP($Y$3&amp;$R1312,PRM!$Q$3:$R$31,2,FALSE),"")</f>
        <v/>
      </c>
      <c r="AC1312" s="10" t="str">
        <f>IFERROR(VLOOKUP($Y$3&amp;$S1312,PRM!$AH$3:$AI$133,2,FALSE),"")</f>
        <v/>
      </c>
      <c r="AD1312" s="10" t="str">
        <f>IFERROR(VLOOKUP($Y$3&amp;$T1312,PRM!$Y$3:$Z$50,2,FALSE),"")</f>
        <v>1</v>
      </c>
      <c r="AE1312" s="10" t="str">
        <f>IFERROR(VLOOKUP($Y$3&amp;$U1312,PRM!$AD$3:$AE$44,2,FALSE),"")</f>
        <v/>
      </c>
      <c r="AF1312" s="10" t="str">
        <f>IFERROR(VLOOKUP($Y$3&amp;$R1312,PRM!$Q$3:$T$31,3,FALSE),"")</f>
        <v/>
      </c>
      <c r="AG1312" s="10" t="str">
        <f>IFERROR(IF(AF1312=0,0,MATCH($Y$3,PRM!$AF$3:'PRM'!$AF$133,0)),"")</f>
        <v/>
      </c>
      <c r="AH1312" s="10" t="str">
        <f>IF($Y$3="","",(IF(AF1312=0,0,COUNTIF(PRM!$AF$3:'PRM'!$AF$133,$Y$3))))</f>
        <v/>
      </c>
      <c r="AI1312" s="10" t="str">
        <f>IFERROR(VLOOKUP($Y$3&amp;$R1312,PRM!$Q$3:$U$31,4,FALSE),"")</f>
        <v/>
      </c>
      <c r="AJ1312" s="10" t="str">
        <f>IFERROR(IF(AI1312=0,0,MATCH($Y$3,PRM!$V$3:'PRM'!$V$50,0)),"")</f>
        <v/>
      </c>
      <c r="AK1312" s="10" t="str">
        <f>IF($Y$3="","",(IF(AI1312=0,0,COUNTIF(PRM!$V$3:'PRM'!$V$50,$Y$3))))</f>
        <v/>
      </c>
      <c r="AL1312" s="10" t="str">
        <f>IFERROR(VLOOKUP($Y$3&amp;$R1312,PRM!$Q$3:$U$31,5,FALSE),"")</f>
        <v/>
      </c>
      <c r="AM1312" s="10" t="str">
        <f>IFERROR(IF(AL1312=0,0,MATCH($Y$3,PRM!$AA$3:'PRM'!$AA$94,0)),"")</f>
        <v/>
      </c>
      <c r="AN1312" s="10" t="str">
        <f>IF($Y$3="","",IF(AL1312=0,0,COUNTIF(PRM!$AA$3:'PRM'!$AA$94,$Y$3)))</f>
        <v/>
      </c>
      <c r="AO1312" s="10">
        <f t="shared" si="420"/>
        <v>0</v>
      </c>
      <c r="AP1312" s="10">
        <f t="shared" si="421"/>
        <v>0</v>
      </c>
      <c r="AQ1312" s="10">
        <f t="shared" si="422"/>
        <v>0</v>
      </c>
      <c r="AR1312" s="10">
        <f t="shared" si="423"/>
        <v>0</v>
      </c>
      <c r="AS1312" s="10">
        <f t="shared" si="424"/>
        <v>0</v>
      </c>
      <c r="AT1312" s="10">
        <f t="shared" si="425"/>
        <v>0</v>
      </c>
      <c r="AU1312" s="10">
        <f t="shared" si="426"/>
        <v>0</v>
      </c>
      <c r="AV1312" s="10">
        <f t="shared" si="427"/>
        <v>0</v>
      </c>
      <c r="AW1312" s="10">
        <f t="shared" si="428"/>
        <v>0</v>
      </c>
      <c r="AX1312" s="10">
        <f t="shared" si="429"/>
        <v>0</v>
      </c>
      <c r="AY1312" s="10">
        <f t="shared" si="430"/>
        <v>0</v>
      </c>
      <c r="AZ1312" s="10">
        <f t="shared" si="431"/>
        <v>0</v>
      </c>
      <c r="BA1312" s="10">
        <f t="shared" si="432"/>
        <v>0</v>
      </c>
      <c r="BB1312" s="10">
        <f t="shared" si="433"/>
        <v>0</v>
      </c>
      <c r="BC1312" s="10">
        <f t="shared" si="434"/>
        <v>0</v>
      </c>
      <c r="BD1312" s="10">
        <f t="shared" si="435"/>
        <v>0</v>
      </c>
      <c r="BE1312" s="10">
        <f t="shared" si="436"/>
        <v>0</v>
      </c>
      <c r="BF1312" s="10">
        <f t="shared" si="437"/>
        <v>0</v>
      </c>
      <c r="BG1312" s="10">
        <f t="shared" si="438"/>
        <v>0</v>
      </c>
      <c r="BH1312" s="10">
        <f t="shared" si="439"/>
        <v>0</v>
      </c>
    </row>
    <row r="1313" spans="1:60" ht="27.75" customHeight="1">
      <c r="A1313" t="str">
        <f t="shared" si="440"/>
        <v/>
      </c>
      <c r="B1313" s="54"/>
      <c r="C1313" s="55"/>
      <c r="D1313" s="54"/>
      <c r="E1313" s="55"/>
      <c r="F1313" s="31"/>
      <c r="G1313" s="29"/>
      <c r="H1313" s="32"/>
      <c r="I1313" s="32"/>
      <c r="J1313" s="30"/>
      <c r="K1313" s="31"/>
      <c r="L1313" s="33"/>
      <c r="M1313" s="33"/>
      <c r="N1313" s="54"/>
      <c r="O1313" s="56"/>
      <c r="P1313" s="56"/>
      <c r="Q1313" s="57"/>
      <c r="R1313" s="33"/>
      <c r="S1313" s="33"/>
      <c r="T1313" s="40"/>
      <c r="U1313" s="40"/>
      <c r="V1313" s="17"/>
      <c r="W1313" s="17"/>
      <c r="X1313" s="10" t="str">
        <f>IFERROR(VLOOKUP($F1313,PRM!$G$3:$H$5,2,FALSE),"")</f>
        <v/>
      </c>
      <c r="Y1313" s="10" t="str">
        <f>IFERROR(VLOOKUP($G1313,PRM!$I$3:$J$5,2,FALSE),"")</f>
        <v/>
      </c>
      <c r="Z1313" s="10" t="str">
        <f>IFERROR(VLOOKUP($K1313,PRM!$K$3:$L$4,2,FALSE),"")</f>
        <v/>
      </c>
      <c r="AA1313" s="10" t="str">
        <f>IFERROR(VLOOKUP($N1313,PRM!$M$3:$N$50,2,FALSE),"")</f>
        <v/>
      </c>
      <c r="AB1313" s="10" t="str">
        <f>IFERROR(VLOOKUP($Y$3&amp;$R1313,PRM!$Q$3:$R$31,2,FALSE),"")</f>
        <v/>
      </c>
      <c r="AC1313" s="10" t="str">
        <f>IFERROR(VLOOKUP($Y$3&amp;$S1313,PRM!$AH$3:$AI$133,2,FALSE),"")</f>
        <v/>
      </c>
      <c r="AD1313" s="10" t="str">
        <f>IFERROR(VLOOKUP($Y$3&amp;$T1313,PRM!$Y$3:$Z$50,2,FALSE),"")</f>
        <v>1</v>
      </c>
      <c r="AE1313" s="10" t="str">
        <f>IFERROR(VLOOKUP($Y$3&amp;$U1313,PRM!$AD$3:$AE$44,2,FALSE),"")</f>
        <v/>
      </c>
      <c r="AF1313" s="10" t="str">
        <f>IFERROR(VLOOKUP($Y$3&amp;$R1313,PRM!$Q$3:$T$31,3,FALSE),"")</f>
        <v/>
      </c>
      <c r="AG1313" s="10" t="str">
        <f>IFERROR(IF(AF1313=0,0,MATCH($Y$3,PRM!$AF$3:'PRM'!$AF$133,0)),"")</f>
        <v/>
      </c>
      <c r="AH1313" s="10" t="str">
        <f>IF($Y$3="","",(IF(AF1313=0,0,COUNTIF(PRM!$AF$3:'PRM'!$AF$133,$Y$3))))</f>
        <v/>
      </c>
      <c r="AI1313" s="10" t="str">
        <f>IFERROR(VLOOKUP($Y$3&amp;$R1313,PRM!$Q$3:$U$31,4,FALSE),"")</f>
        <v/>
      </c>
      <c r="AJ1313" s="10" t="str">
        <f>IFERROR(IF(AI1313=0,0,MATCH($Y$3,PRM!$V$3:'PRM'!$V$50,0)),"")</f>
        <v/>
      </c>
      <c r="AK1313" s="10" t="str">
        <f>IF($Y$3="","",(IF(AI1313=0,0,COUNTIF(PRM!$V$3:'PRM'!$V$50,$Y$3))))</f>
        <v/>
      </c>
      <c r="AL1313" s="10" t="str">
        <f>IFERROR(VLOOKUP($Y$3&amp;$R1313,PRM!$Q$3:$U$31,5,FALSE),"")</f>
        <v/>
      </c>
      <c r="AM1313" s="10" t="str">
        <f>IFERROR(IF(AL1313=0,0,MATCH($Y$3,PRM!$AA$3:'PRM'!$AA$94,0)),"")</f>
        <v/>
      </c>
      <c r="AN1313" s="10" t="str">
        <f>IF($Y$3="","",IF(AL1313=0,0,COUNTIF(PRM!$AA$3:'PRM'!$AA$94,$Y$3)))</f>
        <v/>
      </c>
      <c r="AO1313" s="10">
        <f t="shared" si="420"/>
        <v>0</v>
      </c>
      <c r="AP1313" s="10">
        <f t="shared" si="421"/>
        <v>0</v>
      </c>
      <c r="AQ1313" s="10">
        <f t="shared" si="422"/>
        <v>0</v>
      </c>
      <c r="AR1313" s="10">
        <f t="shared" si="423"/>
        <v>0</v>
      </c>
      <c r="AS1313" s="10">
        <f t="shared" si="424"/>
        <v>0</v>
      </c>
      <c r="AT1313" s="10">
        <f t="shared" si="425"/>
        <v>0</v>
      </c>
      <c r="AU1313" s="10">
        <f t="shared" si="426"/>
        <v>0</v>
      </c>
      <c r="AV1313" s="10">
        <f t="shared" si="427"/>
        <v>0</v>
      </c>
      <c r="AW1313" s="10">
        <f t="shared" si="428"/>
        <v>0</v>
      </c>
      <c r="AX1313" s="10">
        <f t="shared" si="429"/>
        <v>0</v>
      </c>
      <c r="AY1313" s="10">
        <f t="shared" si="430"/>
        <v>0</v>
      </c>
      <c r="AZ1313" s="10">
        <f t="shared" si="431"/>
        <v>0</v>
      </c>
      <c r="BA1313" s="10">
        <f t="shared" si="432"/>
        <v>0</v>
      </c>
      <c r="BB1313" s="10">
        <f t="shared" si="433"/>
        <v>0</v>
      </c>
      <c r="BC1313" s="10">
        <f t="shared" si="434"/>
        <v>0</v>
      </c>
      <c r="BD1313" s="10">
        <f t="shared" si="435"/>
        <v>0</v>
      </c>
      <c r="BE1313" s="10">
        <f t="shared" si="436"/>
        <v>0</v>
      </c>
      <c r="BF1313" s="10">
        <f t="shared" si="437"/>
        <v>0</v>
      </c>
      <c r="BG1313" s="10">
        <f t="shared" si="438"/>
        <v>0</v>
      </c>
      <c r="BH1313" s="10">
        <f t="shared" si="439"/>
        <v>0</v>
      </c>
    </row>
    <row r="1314" spans="1:60" ht="27.75" customHeight="1">
      <c r="A1314" t="str">
        <f t="shared" si="440"/>
        <v/>
      </c>
      <c r="B1314" s="54"/>
      <c r="C1314" s="55"/>
      <c r="D1314" s="54"/>
      <c r="E1314" s="55"/>
      <c r="F1314" s="31"/>
      <c r="G1314" s="29"/>
      <c r="H1314" s="32"/>
      <c r="I1314" s="32"/>
      <c r="J1314" s="30"/>
      <c r="K1314" s="31"/>
      <c r="L1314" s="33"/>
      <c r="M1314" s="33"/>
      <c r="N1314" s="54"/>
      <c r="O1314" s="56"/>
      <c r="P1314" s="56"/>
      <c r="Q1314" s="57"/>
      <c r="R1314" s="33"/>
      <c r="S1314" s="33"/>
      <c r="T1314" s="40"/>
      <c r="U1314" s="40"/>
      <c r="V1314" s="17"/>
      <c r="W1314" s="17"/>
      <c r="X1314" s="10" t="str">
        <f>IFERROR(VLOOKUP($F1314,PRM!$G$3:$H$5,2,FALSE),"")</f>
        <v/>
      </c>
      <c r="Y1314" s="10" t="str">
        <f>IFERROR(VLOOKUP($G1314,PRM!$I$3:$J$5,2,FALSE),"")</f>
        <v/>
      </c>
      <c r="Z1314" s="10" t="str">
        <f>IFERROR(VLOOKUP($K1314,PRM!$K$3:$L$4,2,FALSE),"")</f>
        <v/>
      </c>
      <c r="AA1314" s="10" t="str">
        <f>IFERROR(VLOOKUP($N1314,PRM!$M$3:$N$50,2,FALSE),"")</f>
        <v/>
      </c>
      <c r="AB1314" s="10" t="str">
        <f>IFERROR(VLOOKUP($Y$3&amp;$R1314,PRM!$Q$3:$R$31,2,FALSE),"")</f>
        <v/>
      </c>
      <c r="AC1314" s="10" t="str">
        <f>IFERROR(VLOOKUP($Y$3&amp;$S1314,PRM!$AH$3:$AI$133,2,FALSE),"")</f>
        <v/>
      </c>
      <c r="AD1314" s="10" t="str">
        <f>IFERROR(VLOOKUP($Y$3&amp;$T1314,PRM!$Y$3:$Z$50,2,FALSE),"")</f>
        <v>1</v>
      </c>
      <c r="AE1314" s="10" t="str">
        <f>IFERROR(VLOOKUP($Y$3&amp;$U1314,PRM!$AD$3:$AE$44,2,FALSE),"")</f>
        <v/>
      </c>
      <c r="AF1314" s="10" t="str">
        <f>IFERROR(VLOOKUP($Y$3&amp;$R1314,PRM!$Q$3:$T$31,3,FALSE),"")</f>
        <v/>
      </c>
      <c r="AG1314" s="10" t="str">
        <f>IFERROR(IF(AF1314=0,0,MATCH($Y$3,PRM!$AF$3:'PRM'!$AF$133,0)),"")</f>
        <v/>
      </c>
      <c r="AH1314" s="10" t="str">
        <f>IF($Y$3="","",(IF(AF1314=0,0,COUNTIF(PRM!$AF$3:'PRM'!$AF$133,$Y$3))))</f>
        <v/>
      </c>
      <c r="AI1314" s="10" t="str">
        <f>IFERROR(VLOOKUP($Y$3&amp;$R1314,PRM!$Q$3:$U$31,4,FALSE),"")</f>
        <v/>
      </c>
      <c r="AJ1314" s="10" t="str">
        <f>IFERROR(IF(AI1314=0,0,MATCH($Y$3,PRM!$V$3:'PRM'!$V$50,0)),"")</f>
        <v/>
      </c>
      <c r="AK1314" s="10" t="str">
        <f>IF($Y$3="","",(IF(AI1314=0,0,COUNTIF(PRM!$V$3:'PRM'!$V$50,$Y$3))))</f>
        <v/>
      </c>
      <c r="AL1314" s="10" t="str">
        <f>IFERROR(VLOOKUP($Y$3&amp;$R1314,PRM!$Q$3:$U$31,5,FALSE),"")</f>
        <v/>
      </c>
      <c r="AM1314" s="10" t="str">
        <f>IFERROR(IF(AL1314=0,0,MATCH($Y$3,PRM!$AA$3:'PRM'!$AA$94,0)),"")</f>
        <v/>
      </c>
      <c r="AN1314" s="10" t="str">
        <f>IF($Y$3="","",IF(AL1314=0,0,COUNTIF(PRM!$AA$3:'PRM'!$AA$94,$Y$3)))</f>
        <v/>
      </c>
      <c r="AO1314" s="10">
        <f t="shared" si="420"/>
        <v>0</v>
      </c>
      <c r="AP1314" s="10">
        <f t="shared" si="421"/>
        <v>0</v>
      </c>
      <c r="AQ1314" s="10">
        <f t="shared" si="422"/>
        <v>0</v>
      </c>
      <c r="AR1314" s="10">
        <f t="shared" si="423"/>
        <v>0</v>
      </c>
      <c r="AS1314" s="10">
        <f t="shared" si="424"/>
        <v>0</v>
      </c>
      <c r="AT1314" s="10">
        <f t="shared" si="425"/>
        <v>0</v>
      </c>
      <c r="AU1314" s="10">
        <f t="shared" si="426"/>
        <v>0</v>
      </c>
      <c r="AV1314" s="10">
        <f t="shared" si="427"/>
        <v>0</v>
      </c>
      <c r="AW1314" s="10">
        <f t="shared" si="428"/>
        <v>0</v>
      </c>
      <c r="AX1314" s="10">
        <f t="shared" si="429"/>
        <v>0</v>
      </c>
      <c r="AY1314" s="10">
        <f t="shared" si="430"/>
        <v>0</v>
      </c>
      <c r="AZ1314" s="10">
        <f t="shared" si="431"/>
        <v>0</v>
      </c>
      <c r="BA1314" s="10">
        <f t="shared" si="432"/>
        <v>0</v>
      </c>
      <c r="BB1314" s="10">
        <f t="shared" si="433"/>
        <v>0</v>
      </c>
      <c r="BC1314" s="10">
        <f t="shared" si="434"/>
        <v>0</v>
      </c>
      <c r="BD1314" s="10">
        <f t="shared" si="435"/>
        <v>0</v>
      </c>
      <c r="BE1314" s="10">
        <f t="shared" si="436"/>
        <v>0</v>
      </c>
      <c r="BF1314" s="10">
        <f t="shared" si="437"/>
        <v>0</v>
      </c>
      <c r="BG1314" s="10">
        <f t="shared" si="438"/>
        <v>0</v>
      </c>
      <c r="BH1314" s="10">
        <f t="shared" si="439"/>
        <v>0</v>
      </c>
    </row>
    <row r="1315" spans="1:60" ht="27.75" customHeight="1">
      <c r="A1315" t="str">
        <f t="shared" si="440"/>
        <v/>
      </c>
      <c r="B1315" s="54"/>
      <c r="C1315" s="55"/>
      <c r="D1315" s="54"/>
      <c r="E1315" s="55"/>
      <c r="F1315" s="31"/>
      <c r="G1315" s="29"/>
      <c r="H1315" s="32"/>
      <c r="I1315" s="32"/>
      <c r="J1315" s="30"/>
      <c r="K1315" s="31"/>
      <c r="L1315" s="33"/>
      <c r="M1315" s="33"/>
      <c r="N1315" s="54"/>
      <c r="O1315" s="56"/>
      <c r="P1315" s="56"/>
      <c r="Q1315" s="57"/>
      <c r="R1315" s="33"/>
      <c r="S1315" s="33"/>
      <c r="T1315" s="40"/>
      <c r="U1315" s="40"/>
      <c r="V1315" s="17"/>
      <c r="W1315" s="17"/>
      <c r="X1315" s="10" t="str">
        <f>IFERROR(VLOOKUP($F1315,PRM!$G$3:$H$5,2,FALSE),"")</f>
        <v/>
      </c>
      <c r="Y1315" s="10" t="str">
        <f>IFERROR(VLOOKUP($G1315,PRM!$I$3:$J$5,2,FALSE),"")</f>
        <v/>
      </c>
      <c r="Z1315" s="10" t="str">
        <f>IFERROR(VLOOKUP($K1315,PRM!$K$3:$L$4,2,FALSE),"")</f>
        <v/>
      </c>
      <c r="AA1315" s="10" t="str">
        <f>IFERROR(VLOOKUP($N1315,PRM!$M$3:$N$50,2,FALSE),"")</f>
        <v/>
      </c>
      <c r="AB1315" s="10" t="str">
        <f>IFERROR(VLOOKUP($Y$3&amp;$R1315,PRM!$Q$3:$R$31,2,FALSE),"")</f>
        <v/>
      </c>
      <c r="AC1315" s="10" t="str">
        <f>IFERROR(VLOOKUP($Y$3&amp;$S1315,PRM!$AH$3:$AI$133,2,FALSE),"")</f>
        <v/>
      </c>
      <c r="AD1315" s="10" t="str">
        <f>IFERROR(VLOOKUP($Y$3&amp;$T1315,PRM!$Y$3:$Z$50,2,FALSE),"")</f>
        <v>1</v>
      </c>
      <c r="AE1315" s="10" t="str">
        <f>IFERROR(VLOOKUP($Y$3&amp;$U1315,PRM!$AD$3:$AE$44,2,FALSE),"")</f>
        <v/>
      </c>
      <c r="AF1315" s="10" t="str">
        <f>IFERROR(VLOOKUP($Y$3&amp;$R1315,PRM!$Q$3:$T$31,3,FALSE),"")</f>
        <v/>
      </c>
      <c r="AG1315" s="10" t="str">
        <f>IFERROR(IF(AF1315=0,0,MATCH($Y$3,PRM!$AF$3:'PRM'!$AF$133,0)),"")</f>
        <v/>
      </c>
      <c r="AH1315" s="10" t="str">
        <f>IF($Y$3="","",(IF(AF1315=0,0,COUNTIF(PRM!$AF$3:'PRM'!$AF$133,$Y$3))))</f>
        <v/>
      </c>
      <c r="AI1315" s="10" t="str">
        <f>IFERROR(VLOOKUP($Y$3&amp;$R1315,PRM!$Q$3:$U$31,4,FALSE),"")</f>
        <v/>
      </c>
      <c r="AJ1315" s="10" t="str">
        <f>IFERROR(IF(AI1315=0,0,MATCH($Y$3,PRM!$V$3:'PRM'!$V$50,0)),"")</f>
        <v/>
      </c>
      <c r="AK1315" s="10" t="str">
        <f>IF($Y$3="","",(IF(AI1315=0,0,COUNTIF(PRM!$V$3:'PRM'!$V$50,$Y$3))))</f>
        <v/>
      </c>
      <c r="AL1315" s="10" t="str">
        <f>IFERROR(VLOOKUP($Y$3&amp;$R1315,PRM!$Q$3:$U$31,5,FALSE),"")</f>
        <v/>
      </c>
      <c r="AM1315" s="10" t="str">
        <f>IFERROR(IF(AL1315=0,0,MATCH($Y$3,PRM!$AA$3:'PRM'!$AA$94,0)),"")</f>
        <v/>
      </c>
      <c r="AN1315" s="10" t="str">
        <f>IF($Y$3="","",IF(AL1315=0,0,COUNTIF(PRM!$AA$3:'PRM'!$AA$94,$Y$3)))</f>
        <v/>
      </c>
      <c r="AO1315" s="10">
        <f t="shared" si="420"/>
        <v>0</v>
      </c>
      <c r="AP1315" s="10">
        <f t="shared" si="421"/>
        <v>0</v>
      </c>
      <c r="AQ1315" s="10">
        <f t="shared" si="422"/>
        <v>0</v>
      </c>
      <c r="AR1315" s="10">
        <f t="shared" si="423"/>
        <v>0</v>
      </c>
      <c r="AS1315" s="10">
        <f t="shared" si="424"/>
        <v>0</v>
      </c>
      <c r="AT1315" s="10">
        <f t="shared" si="425"/>
        <v>0</v>
      </c>
      <c r="AU1315" s="10">
        <f t="shared" si="426"/>
        <v>0</v>
      </c>
      <c r="AV1315" s="10">
        <f t="shared" si="427"/>
        <v>0</v>
      </c>
      <c r="AW1315" s="10">
        <f t="shared" si="428"/>
        <v>0</v>
      </c>
      <c r="AX1315" s="10">
        <f t="shared" si="429"/>
        <v>0</v>
      </c>
      <c r="AY1315" s="10">
        <f t="shared" si="430"/>
        <v>0</v>
      </c>
      <c r="AZ1315" s="10">
        <f t="shared" si="431"/>
        <v>0</v>
      </c>
      <c r="BA1315" s="10">
        <f t="shared" si="432"/>
        <v>0</v>
      </c>
      <c r="BB1315" s="10">
        <f t="shared" si="433"/>
        <v>0</v>
      </c>
      <c r="BC1315" s="10">
        <f t="shared" si="434"/>
        <v>0</v>
      </c>
      <c r="BD1315" s="10">
        <f t="shared" si="435"/>
        <v>0</v>
      </c>
      <c r="BE1315" s="10">
        <f t="shared" si="436"/>
        <v>0</v>
      </c>
      <c r="BF1315" s="10">
        <f t="shared" si="437"/>
        <v>0</v>
      </c>
      <c r="BG1315" s="10">
        <f t="shared" si="438"/>
        <v>0</v>
      </c>
      <c r="BH1315" s="10">
        <f t="shared" si="439"/>
        <v>0</v>
      </c>
    </row>
    <row r="1316" spans="1:60" ht="27.75" customHeight="1">
      <c r="A1316" t="str">
        <f t="shared" si="440"/>
        <v/>
      </c>
      <c r="B1316" s="54"/>
      <c r="C1316" s="55"/>
      <c r="D1316" s="54"/>
      <c r="E1316" s="55"/>
      <c r="F1316" s="31"/>
      <c r="G1316" s="29"/>
      <c r="H1316" s="32"/>
      <c r="I1316" s="32"/>
      <c r="J1316" s="30"/>
      <c r="K1316" s="31"/>
      <c r="L1316" s="33"/>
      <c r="M1316" s="33"/>
      <c r="N1316" s="54"/>
      <c r="O1316" s="56"/>
      <c r="P1316" s="56"/>
      <c r="Q1316" s="57"/>
      <c r="R1316" s="33"/>
      <c r="S1316" s="33"/>
      <c r="T1316" s="40"/>
      <c r="U1316" s="40"/>
      <c r="V1316" s="17"/>
      <c r="W1316" s="17"/>
      <c r="X1316" s="10" t="str">
        <f>IFERROR(VLOOKUP($F1316,PRM!$G$3:$H$5,2,FALSE),"")</f>
        <v/>
      </c>
      <c r="Y1316" s="10" t="str">
        <f>IFERROR(VLOOKUP($G1316,PRM!$I$3:$J$5,2,FALSE),"")</f>
        <v/>
      </c>
      <c r="Z1316" s="10" t="str">
        <f>IFERROR(VLOOKUP($K1316,PRM!$K$3:$L$4,2,FALSE),"")</f>
        <v/>
      </c>
      <c r="AA1316" s="10" t="str">
        <f>IFERROR(VLOOKUP($N1316,PRM!$M$3:$N$50,2,FALSE),"")</f>
        <v/>
      </c>
      <c r="AB1316" s="10" t="str">
        <f>IFERROR(VLOOKUP($Y$3&amp;$R1316,PRM!$Q$3:$R$31,2,FALSE),"")</f>
        <v/>
      </c>
      <c r="AC1316" s="10" t="str">
        <f>IFERROR(VLOOKUP($Y$3&amp;$S1316,PRM!$AH$3:$AI$133,2,FALSE),"")</f>
        <v/>
      </c>
      <c r="AD1316" s="10" t="str">
        <f>IFERROR(VLOOKUP($Y$3&amp;$T1316,PRM!$Y$3:$Z$50,2,FALSE),"")</f>
        <v>1</v>
      </c>
      <c r="AE1316" s="10" t="str">
        <f>IFERROR(VLOOKUP($Y$3&amp;$U1316,PRM!$AD$3:$AE$44,2,FALSE),"")</f>
        <v/>
      </c>
      <c r="AF1316" s="10" t="str">
        <f>IFERROR(VLOOKUP($Y$3&amp;$R1316,PRM!$Q$3:$T$31,3,FALSE),"")</f>
        <v/>
      </c>
      <c r="AG1316" s="10" t="str">
        <f>IFERROR(IF(AF1316=0,0,MATCH($Y$3,PRM!$AF$3:'PRM'!$AF$133,0)),"")</f>
        <v/>
      </c>
      <c r="AH1316" s="10" t="str">
        <f>IF($Y$3="","",(IF(AF1316=0,0,COUNTIF(PRM!$AF$3:'PRM'!$AF$133,$Y$3))))</f>
        <v/>
      </c>
      <c r="AI1316" s="10" t="str">
        <f>IFERROR(VLOOKUP($Y$3&amp;$R1316,PRM!$Q$3:$U$31,4,FALSE),"")</f>
        <v/>
      </c>
      <c r="AJ1316" s="10" t="str">
        <f>IFERROR(IF(AI1316=0,0,MATCH($Y$3,PRM!$V$3:'PRM'!$V$50,0)),"")</f>
        <v/>
      </c>
      <c r="AK1316" s="10" t="str">
        <f>IF($Y$3="","",(IF(AI1316=0,0,COUNTIF(PRM!$V$3:'PRM'!$V$50,$Y$3))))</f>
        <v/>
      </c>
      <c r="AL1316" s="10" t="str">
        <f>IFERROR(VLOOKUP($Y$3&amp;$R1316,PRM!$Q$3:$U$31,5,FALSE),"")</f>
        <v/>
      </c>
      <c r="AM1316" s="10" t="str">
        <f>IFERROR(IF(AL1316=0,0,MATCH($Y$3,PRM!$AA$3:'PRM'!$AA$94,0)),"")</f>
        <v/>
      </c>
      <c r="AN1316" s="10" t="str">
        <f>IF($Y$3="","",IF(AL1316=0,0,COUNTIF(PRM!$AA$3:'PRM'!$AA$94,$Y$3)))</f>
        <v/>
      </c>
      <c r="AO1316" s="10">
        <f t="shared" si="420"/>
        <v>0</v>
      </c>
      <c r="AP1316" s="10">
        <f t="shared" si="421"/>
        <v>0</v>
      </c>
      <c r="AQ1316" s="10">
        <f t="shared" si="422"/>
        <v>0</v>
      </c>
      <c r="AR1316" s="10">
        <f t="shared" si="423"/>
        <v>0</v>
      </c>
      <c r="AS1316" s="10">
        <f t="shared" si="424"/>
        <v>0</v>
      </c>
      <c r="AT1316" s="10">
        <f t="shared" si="425"/>
        <v>0</v>
      </c>
      <c r="AU1316" s="10">
        <f t="shared" si="426"/>
        <v>0</v>
      </c>
      <c r="AV1316" s="10">
        <f t="shared" si="427"/>
        <v>0</v>
      </c>
      <c r="AW1316" s="10">
        <f t="shared" si="428"/>
        <v>0</v>
      </c>
      <c r="AX1316" s="10">
        <f t="shared" si="429"/>
        <v>0</v>
      </c>
      <c r="AY1316" s="10">
        <f t="shared" si="430"/>
        <v>0</v>
      </c>
      <c r="AZ1316" s="10">
        <f t="shared" si="431"/>
        <v>0</v>
      </c>
      <c r="BA1316" s="10">
        <f t="shared" si="432"/>
        <v>0</v>
      </c>
      <c r="BB1316" s="10">
        <f t="shared" si="433"/>
        <v>0</v>
      </c>
      <c r="BC1316" s="10">
        <f t="shared" si="434"/>
        <v>0</v>
      </c>
      <c r="BD1316" s="10">
        <f t="shared" si="435"/>
        <v>0</v>
      </c>
      <c r="BE1316" s="10">
        <f t="shared" si="436"/>
        <v>0</v>
      </c>
      <c r="BF1316" s="10">
        <f t="shared" si="437"/>
        <v>0</v>
      </c>
      <c r="BG1316" s="10">
        <f t="shared" si="438"/>
        <v>0</v>
      </c>
      <c r="BH1316" s="10">
        <f t="shared" si="439"/>
        <v>0</v>
      </c>
    </row>
    <row r="1317" spans="1:60" ht="27.75" customHeight="1">
      <c r="A1317" t="str">
        <f t="shared" si="440"/>
        <v/>
      </c>
      <c r="B1317" s="54"/>
      <c r="C1317" s="55"/>
      <c r="D1317" s="54"/>
      <c r="E1317" s="55"/>
      <c r="F1317" s="31"/>
      <c r="G1317" s="29"/>
      <c r="H1317" s="32"/>
      <c r="I1317" s="32"/>
      <c r="J1317" s="30"/>
      <c r="K1317" s="31"/>
      <c r="L1317" s="33"/>
      <c r="M1317" s="33"/>
      <c r="N1317" s="54"/>
      <c r="O1317" s="56"/>
      <c r="P1317" s="56"/>
      <c r="Q1317" s="57"/>
      <c r="R1317" s="33"/>
      <c r="S1317" s="33"/>
      <c r="T1317" s="40"/>
      <c r="U1317" s="40"/>
      <c r="V1317" s="17"/>
      <c r="W1317" s="17"/>
      <c r="X1317" s="10" t="str">
        <f>IFERROR(VLOOKUP($F1317,PRM!$G$3:$H$5,2,FALSE),"")</f>
        <v/>
      </c>
      <c r="Y1317" s="10" t="str">
        <f>IFERROR(VLOOKUP($G1317,PRM!$I$3:$J$5,2,FALSE),"")</f>
        <v/>
      </c>
      <c r="Z1317" s="10" t="str">
        <f>IFERROR(VLOOKUP($K1317,PRM!$K$3:$L$4,2,FALSE),"")</f>
        <v/>
      </c>
      <c r="AA1317" s="10" t="str">
        <f>IFERROR(VLOOKUP($N1317,PRM!$M$3:$N$50,2,FALSE),"")</f>
        <v/>
      </c>
      <c r="AB1317" s="10" t="str">
        <f>IFERROR(VLOOKUP($Y$3&amp;$R1317,PRM!$Q$3:$R$31,2,FALSE),"")</f>
        <v/>
      </c>
      <c r="AC1317" s="10" t="str">
        <f>IFERROR(VLOOKUP($Y$3&amp;$S1317,PRM!$AH$3:$AI$133,2,FALSE),"")</f>
        <v/>
      </c>
      <c r="AD1317" s="10" t="str">
        <f>IFERROR(VLOOKUP($Y$3&amp;$T1317,PRM!$Y$3:$Z$50,2,FALSE),"")</f>
        <v>1</v>
      </c>
      <c r="AE1317" s="10" t="str">
        <f>IFERROR(VLOOKUP($Y$3&amp;$U1317,PRM!$AD$3:$AE$44,2,FALSE),"")</f>
        <v/>
      </c>
      <c r="AF1317" s="10" t="str">
        <f>IFERROR(VLOOKUP($Y$3&amp;$R1317,PRM!$Q$3:$T$31,3,FALSE),"")</f>
        <v/>
      </c>
      <c r="AG1317" s="10" t="str">
        <f>IFERROR(IF(AF1317=0,0,MATCH($Y$3,PRM!$AF$3:'PRM'!$AF$133,0)),"")</f>
        <v/>
      </c>
      <c r="AH1317" s="10" t="str">
        <f>IF($Y$3="","",(IF(AF1317=0,0,COUNTIF(PRM!$AF$3:'PRM'!$AF$133,$Y$3))))</f>
        <v/>
      </c>
      <c r="AI1317" s="10" t="str">
        <f>IFERROR(VLOOKUP($Y$3&amp;$R1317,PRM!$Q$3:$U$31,4,FALSE),"")</f>
        <v/>
      </c>
      <c r="AJ1317" s="10" t="str">
        <f>IFERROR(IF(AI1317=0,0,MATCH($Y$3,PRM!$V$3:'PRM'!$V$50,0)),"")</f>
        <v/>
      </c>
      <c r="AK1317" s="10" t="str">
        <f>IF($Y$3="","",(IF(AI1317=0,0,COUNTIF(PRM!$V$3:'PRM'!$V$50,$Y$3))))</f>
        <v/>
      </c>
      <c r="AL1317" s="10" t="str">
        <f>IFERROR(VLOOKUP($Y$3&amp;$R1317,PRM!$Q$3:$U$31,5,FALSE),"")</f>
        <v/>
      </c>
      <c r="AM1317" s="10" t="str">
        <f>IFERROR(IF(AL1317=0,0,MATCH($Y$3,PRM!$AA$3:'PRM'!$AA$94,0)),"")</f>
        <v/>
      </c>
      <c r="AN1317" s="10" t="str">
        <f>IF($Y$3="","",IF(AL1317=0,0,COUNTIF(PRM!$AA$3:'PRM'!$AA$94,$Y$3)))</f>
        <v/>
      </c>
      <c r="AO1317" s="10">
        <f t="shared" si="420"/>
        <v>0</v>
      </c>
      <c r="AP1317" s="10">
        <f t="shared" si="421"/>
        <v>0</v>
      </c>
      <c r="AQ1317" s="10">
        <f t="shared" si="422"/>
        <v>0</v>
      </c>
      <c r="AR1317" s="10">
        <f t="shared" si="423"/>
        <v>0</v>
      </c>
      <c r="AS1317" s="10">
        <f t="shared" si="424"/>
        <v>0</v>
      </c>
      <c r="AT1317" s="10">
        <f t="shared" si="425"/>
        <v>0</v>
      </c>
      <c r="AU1317" s="10">
        <f t="shared" si="426"/>
        <v>0</v>
      </c>
      <c r="AV1317" s="10">
        <f t="shared" si="427"/>
        <v>0</v>
      </c>
      <c r="AW1317" s="10">
        <f t="shared" si="428"/>
        <v>0</v>
      </c>
      <c r="AX1317" s="10">
        <f t="shared" si="429"/>
        <v>0</v>
      </c>
      <c r="AY1317" s="10">
        <f t="shared" si="430"/>
        <v>0</v>
      </c>
      <c r="AZ1317" s="10">
        <f t="shared" si="431"/>
        <v>0</v>
      </c>
      <c r="BA1317" s="10">
        <f t="shared" si="432"/>
        <v>0</v>
      </c>
      <c r="BB1317" s="10">
        <f t="shared" si="433"/>
        <v>0</v>
      </c>
      <c r="BC1317" s="10">
        <f t="shared" si="434"/>
        <v>0</v>
      </c>
      <c r="BD1317" s="10">
        <f t="shared" si="435"/>
        <v>0</v>
      </c>
      <c r="BE1317" s="10">
        <f t="shared" si="436"/>
        <v>0</v>
      </c>
      <c r="BF1317" s="10">
        <f t="shared" si="437"/>
        <v>0</v>
      </c>
      <c r="BG1317" s="10">
        <f t="shared" si="438"/>
        <v>0</v>
      </c>
      <c r="BH1317" s="10">
        <f t="shared" si="439"/>
        <v>0</v>
      </c>
    </row>
    <row r="1318" spans="1:60" ht="27.75" customHeight="1">
      <c r="A1318" t="str">
        <f t="shared" si="440"/>
        <v/>
      </c>
      <c r="B1318" s="54"/>
      <c r="C1318" s="55"/>
      <c r="D1318" s="54"/>
      <c r="E1318" s="55"/>
      <c r="F1318" s="31"/>
      <c r="G1318" s="29"/>
      <c r="H1318" s="32"/>
      <c r="I1318" s="32"/>
      <c r="J1318" s="30"/>
      <c r="K1318" s="31"/>
      <c r="L1318" s="33"/>
      <c r="M1318" s="33"/>
      <c r="N1318" s="54"/>
      <c r="O1318" s="56"/>
      <c r="P1318" s="56"/>
      <c r="Q1318" s="57"/>
      <c r="R1318" s="33"/>
      <c r="S1318" s="33"/>
      <c r="T1318" s="40"/>
      <c r="U1318" s="40"/>
      <c r="V1318" s="17"/>
      <c r="W1318" s="17"/>
      <c r="X1318" s="10" t="str">
        <f>IFERROR(VLOOKUP($F1318,PRM!$G$3:$H$5,2,FALSE),"")</f>
        <v/>
      </c>
      <c r="Y1318" s="10" t="str">
        <f>IFERROR(VLOOKUP($G1318,PRM!$I$3:$J$5,2,FALSE),"")</f>
        <v/>
      </c>
      <c r="Z1318" s="10" t="str">
        <f>IFERROR(VLOOKUP($K1318,PRM!$K$3:$L$4,2,FALSE),"")</f>
        <v/>
      </c>
      <c r="AA1318" s="10" t="str">
        <f>IFERROR(VLOOKUP($N1318,PRM!$M$3:$N$50,2,FALSE),"")</f>
        <v/>
      </c>
      <c r="AB1318" s="10" t="str">
        <f>IFERROR(VLOOKUP($Y$3&amp;$R1318,PRM!$Q$3:$R$31,2,FALSE),"")</f>
        <v/>
      </c>
      <c r="AC1318" s="10" t="str">
        <f>IFERROR(VLOOKUP($Y$3&amp;$S1318,PRM!$AH$3:$AI$133,2,FALSE),"")</f>
        <v/>
      </c>
      <c r="AD1318" s="10" t="str">
        <f>IFERROR(VLOOKUP($Y$3&amp;$T1318,PRM!$Y$3:$Z$50,2,FALSE),"")</f>
        <v>1</v>
      </c>
      <c r="AE1318" s="10" t="str">
        <f>IFERROR(VLOOKUP($Y$3&amp;$U1318,PRM!$AD$3:$AE$44,2,FALSE),"")</f>
        <v/>
      </c>
      <c r="AF1318" s="10" t="str">
        <f>IFERROR(VLOOKUP($Y$3&amp;$R1318,PRM!$Q$3:$T$31,3,FALSE),"")</f>
        <v/>
      </c>
      <c r="AG1318" s="10" t="str">
        <f>IFERROR(IF(AF1318=0,0,MATCH($Y$3,PRM!$AF$3:'PRM'!$AF$133,0)),"")</f>
        <v/>
      </c>
      <c r="AH1318" s="10" t="str">
        <f>IF($Y$3="","",(IF(AF1318=0,0,COUNTIF(PRM!$AF$3:'PRM'!$AF$133,$Y$3))))</f>
        <v/>
      </c>
      <c r="AI1318" s="10" t="str">
        <f>IFERROR(VLOOKUP($Y$3&amp;$R1318,PRM!$Q$3:$U$31,4,FALSE),"")</f>
        <v/>
      </c>
      <c r="AJ1318" s="10" t="str">
        <f>IFERROR(IF(AI1318=0,0,MATCH($Y$3,PRM!$V$3:'PRM'!$V$50,0)),"")</f>
        <v/>
      </c>
      <c r="AK1318" s="10" t="str">
        <f>IF($Y$3="","",(IF(AI1318=0,0,COUNTIF(PRM!$V$3:'PRM'!$V$50,$Y$3))))</f>
        <v/>
      </c>
      <c r="AL1318" s="10" t="str">
        <f>IFERROR(VLOOKUP($Y$3&amp;$R1318,PRM!$Q$3:$U$31,5,FALSE),"")</f>
        <v/>
      </c>
      <c r="AM1318" s="10" t="str">
        <f>IFERROR(IF(AL1318=0,0,MATCH($Y$3,PRM!$AA$3:'PRM'!$AA$94,0)),"")</f>
        <v/>
      </c>
      <c r="AN1318" s="10" t="str">
        <f>IF($Y$3="","",IF(AL1318=0,0,COUNTIF(PRM!$AA$3:'PRM'!$AA$94,$Y$3)))</f>
        <v/>
      </c>
      <c r="AO1318" s="10">
        <f t="shared" si="420"/>
        <v>0</v>
      </c>
      <c r="AP1318" s="10">
        <f t="shared" si="421"/>
        <v>0</v>
      </c>
      <c r="AQ1318" s="10">
        <f t="shared" si="422"/>
        <v>0</v>
      </c>
      <c r="AR1318" s="10">
        <f t="shared" si="423"/>
        <v>0</v>
      </c>
      <c r="AS1318" s="10">
        <f t="shared" si="424"/>
        <v>0</v>
      </c>
      <c r="AT1318" s="10">
        <f t="shared" si="425"/>
        <v>0</v>
      </c>
      <c r="AU1318" s="10">
        <f t="shared" si="426"/>
        <v>0</v>
      </c>
      <c r="AV1318" s="10">
        <f t="shared" si="427"/>
        <v>0</v>
      </c>
      <c r="AW1318" s="10">
        <f t="shared" si="428"/>
        <v>0</v>
      </c>
      <c r="AX1318" s="10">
        <f t="shared" si="429"/>
        <v>0</v>
      </c>
      <c r="AY1318" s="10">
        <f t="shared" si="430"/>
        <v>0</v>
      </c>
      <c r="AZ1318" s="10">
        <f t="shared" si="431"/>
        <v>0</v>
      </c>
      <c r="BA1318" s="10">
        <f t="shared" si="432"/>
        <v>0</v>
      </c>
      <c r="BB1318" s="10">
        <f t="shared" si="433"/>
        <v>0</v>
      </c>
      <c r="BC1318" s="10">
        <f t="shared" si="434"/>
        <v>0</v>
      </c>
      <c r="BD1318" s="10">
        <f t="shared" si="435"/>
        <v>0</v>
      </c>
      <c r="BE1318" s="10">
        <f t="shared" si="436"/>
        <v>0</v>
      </c>
      <c r="BF1318" s="10">
        <f t="shared" si="437"/>
        <v>0</v>
      </c>
      <c r="BG1318" s="10">
        <f t="shared" si="438"/>
        <v>0</v>
      </c>
      <c r="BH1318" s="10">
        <f t="shared" si="439"/>
        <v>0</v>
      </c>
    </row>
    <row r="1319" spans="1:60" ht="27.75" customHeight="1">
      <c r="A1319" t="str">
        <f t="shared" si="440"/>
        <v/>
      </c>
      <c r="B1319" s="54"/>
      <c r="C1319" s="55"/>
      <c r="D1319" s="54"/>
      <c r="E1319" s="55"/>
      <c r="F1319" s="31"/>
      <c r="G1319" s="29"/>
      <c r="H1319" s="32"/>
      <c r="I1319" s="32"/>
      <c r="J1319" s="30"/>
      <c r="K1319" s="31"/>
      <c r="L1319" s="33"/>
      <c r="M1319" s="33"/>
      <c r="N1319" s="54"/>
      <c r="O1319" s="56"/>
      <c r="P1319" s="56"/>
      <c r="Q1319" s="57"/>
      <c r="R1319" s="33"/>
      <c r="S1319" s="33"/>
      <c r="T1319" s="40"/>
      <c r="U1319" s="40"/>
      <c r="V1319" s="17"/>
      <c r="W1319" s="17"/>
      <c r="X1319" s="10" t="str">
        <f>IFERROR(VLOOKUP($F1319,PRM!$G$3:$H$5,2,FALSE),"")</f>
        <v/>
      </c>
      <c r="Y1319" s="10" t="str">
        <f>IFERROR(VLOOKUP($G1319,PRM!$I$3:$J$5,2,FALSE),"")</f>
        <v/>
      </c>
      <c r="Z1319" s="10" t="str">
        <f>IFERROR(VLOOKUP($K1319,PRM!$K$3:$L$4,2,FALSE),"")</f>
        <v/>
      </c>
      <c r="AA1319" s="10" t="str">
        <f>IFERROR(VLOOKUP($N1319,PRM!$M$3:$N$50,2,FALSE),"")</f>
        <v/>
      </c>
      <c r="AB1319" s="10" t="str">
        <f>IFERROR(VLOOKUP($Y$3&amp;$R1319,PRM!$Q$3:$R$31,2,FALSE),"")</f>
        <v/>
      </c>
      <c r="AC1319" s="10" t="str">
        <f>IFERROR(VLOOKUP($Y$3&amp;$S1319,PRM!$AH$3:$AI$133,2,FALSE),"")</f>
        <v/>
      </c>
      <c r="AD1319" s="10" t="str">
        <f>IFERROR(VLOOKUP($Y$3&amp;$T1319,PRM!$Y$3:$Z$50,2,FALSE),"")</f>
        <v>1</v>
      </c>
      <c r="AE1319" s="10" t="str">
        <f>IFERROR(VLOOKUP($Y$3&amp;$U1319,PRM!$AD$3:$AE$44,2,FALSE),"")</f>
        <v/>
      </c>
      <c r="AF1319" s="10" t="str">
        <f>IFERROR(VLOOKUP($Y$3&amp;$R1319,PRM!$Q$3:$T$31,3,FALSE),"")</f>
        <v/>
      </c>
      <c r="AG1319" s="10" t="str">
        <f>IFERROR(IF(AF1319=0,0,MATCH($Y$3,PRM!$AF$3:'PRM'!$AF$133,0)),"")</f>
        <v/>
      </c>
      <c r="AH1319" s="10" t="str">
        <f>IF($Y$3="","",(IF(AF1319=0,0,COUNTIF(PRM!$AF$3:'PRM'!$AF$133,$Y$3))))</f>
        <v/>
      </c>
      <c r="AI1319" s="10" t="str">
        <f>IFERROR(VLOOKUP($Y$3&amp;$R1319,PRM!$Q$3:$U$31,4,FALSE),"")</f>
        <v/>
      </c>
      <c r="AJ1319" s="10" t="str">
        <f>IFERROR(IF(AI1319=0,0,MATCH($Y$3,PRM!$V$3:'PRM'!$V$50,0)),"")</f>
        <v/>
      </c>
      <c r="AK1319" s="10" t="str">
        <f>IF($Y$3="","",(IF(AI1319=0,0,COUNTIF(PRM!$V$3:'PRM'!$V$50,$Y$3))))</f>
        <v/>
      </c>
      <c r="AL1319" s="10" t="str">
        <f>IFERROR(VLOOKUP($Y$3&amp;$R1319,PRM!$Q$3:$U$31,5,FALSE),"")</f>
        <v/>
      </c>
      <c r="AM1319" s="10" t="str">
        <f>IFERROR(IF(AL1319=0,0,MATCH($Y$3,PRM!$AA$3:'PRM'!$AA$94,0)),"")</f>
        <v/>
      </c>
      <c r="AN1319" s="10" t="str">
        <f>IF($Y$3="","",IF(AL1319=0,0,COUNTIF(PRM!$AA$3:'PRM'!$AA$94,$Y$3)))</f>
        <v/>
      </c>
      <c r="AO1319" s="10">
        <f t="shared" si="420"/>
        <v>0</v>
      </c>
      <c r="AP1319" s="10">
        <f t="shared" si="421"/>
        <v>0</v>
      </c>
      <c r="AQ1319" s="10">
        <f t="shared" si="422"/>
        <v>0</v>
      </c>
      <c r="AR1319" s="10">
        <f t="shared" si="423"/>
        <v>0</v>
      </c>
      <c r="AS1319" s="10">
        <f t="shared" si="424"/>
        <v>0</v>
      </c>
      <c r="AT1319" s="10">
        <f t="shared" si="425"/>
        <v>0</v>
      </c>
      <c r="AU1319" s="10">
        <f t="shared" si="426"/>
        <v>0</v>
      </c>
      <c r="AV1319" s="10">
        <f t="shared" si="427"/>
        <v>0</v>
      </c>
      <c r="AW1319" s="10">
        <f t="shared" si="428"/>
        <v>0</v>
      </c>
      <c r="AX1319" s="10">
        <f t="shared" si="429"/>
        <v>0</v>
      </c>
      <c r="AY1319" s="10">
        <f t="shared" si="430"/>
        <v>0</v>
      </c>
      <c r="AZ1319" s="10">
        <f t="shared" si="431"/>
        <v>0</v>
      </c>
      <c r="BA1319" s="10">
        <f t="shared" si="432"/>
        <v>0</v>
      </c>
      <c r="BB1319" s="10">
        <f t="shared" si="433"/>
        <v>0</v>
      </c>
      <c r="BC1319" s="10">
        <f t="shared" si="434"/>
        <v>0</v>
      </c>
      <c r="BD1319" s="10">
        <f t="shared" si="435"/>
        <v>0</v>
      </c>
      <c r="BE1319" s="10">
        <f t="shared" si="436"/>
        <v>0</v>
      </c>
      <c r="BF1319" s="10">
        <f t="shared" si="437"/>
        <v>0</v>
      </c>
      <c r="BG1319" s="10">
        <f t="shared" si="438"/>
        <v>0</v>
      </c>
      <c r="BH1319" s="10">
        <f t="shared" si="439"/>
        <v>0</v>
      </c>
    </row>
    <row r="1320" spans="1:60" ht="27.75" customHeight="1">
      <c r="A1320" t="str">
        <f t="shared" si="440"/>
        <v/>
      </c>
      <c r="B1320" s="54"/>
      <c r="C1320" s="55"/>
      <c r="D1320" s="54"/>
      <c r="E1320" s="55"/>
      <c r="F1320" s="31"/>
      <c r="G1320" s="29"/>
      <c r="H1320" s="32"/>
      <c r="I1320" s="32"/>
      <c r="J1320" s="30"/>
      <c r="K1320" s="31"/>
      <c r="L1320" s="33"/>
      <c r="M1320" s="33"/>
      <c r="N1320" s="54"/>
      <c r="O1320" s="56"/>
      <c r="P1320" s="56"/>
      <c r="Q1320" s="57"/>
      <c r="R1320" s="33"/>
      <c r="S1320" s="33"/>
      <c r="T1320" s="40"/>
      <c r="U1320" s="40"/>
      <c r="V1320" s="17"/>
      <c r="W1320" s="17"/>
      <c r="X1320" s="10" t="str">
        <f>IFERROR(VLOOKUP($F1320,PRM!$G$3:$H$5,2,FALSE),"")</f>
        <v/>
      </c>
      <c r="Y1320" s="10" t="str">
        <f>IFERROR(VLOOKUP($G1320,PRM!$I$3:$J$5,2,FALSE),"")</f>
        <v/>
      </c>
      <c r="Z1320" s="10" t="str">
        <f>IFERROR(VLOOKUP($K1320,PRM!$K$3:$L$4,2,FALSE),"")</f>
        <v/>
      </c>
      <c r="AA1320" s="10" t="str">
        <f>IFERROR(VLOOKUP($N1320,PRM!$M$3:$N$50,2,FALSE),"")</f>
        <v/>
      </c>
      <c r="AB1320" s="10" t="str">
        <f>IFERROR(VLOOKUP($Y$3&amp;$R1320,PRM!$Q$3:$R$31,2,FALSE),"")</f>
        <v/>
      </c>
      <c r="AC1320" s="10" t="str">
        <f>IFERROR(VLOOKUP($Y$3&amp;$S1320,PRM!$AH$3:$AI$133,2,FALSE),"")</f>
        <v/>
      </c>
      <c r="AD1320" s="10" t="str">
        <f>IFERROR(VLOOKUP($Y$3&amp;$T1320,PRM!$Y$3:$Z$50,2,FALSE),"")</f>
        <v>1</v>
      </c>
      <c r="AE1320" s="10" t="str">
        <f>IFERROR(VLOOKUP($Y$3&amp;$U1320,PRM!$AD$3:$AE$44,2,FALSE),"")</f>
        <v/>
      </c>
      <c r="AF1320" s="10" t="str">
        <f>IFERROR(VLOOKUP($Y$3&amp;$R1320,PRM!$Q$3:$T$31,3,FALSE),"")</f>
        <v/>
      </c>
      <c r="AG1320" s="10" t="str">
        <f>IFERROR(IF(AF1320=0,0,MATCH($Y$3,PRM!$AF$3:'PRM'!$AF$133,0)),"")</f>
        <v/>
      </c>
      <c r="AH1320" s="10" t="str">
        <f>IF($Y$3="","",(IF(AF1320=0,0,COUNTIF(PRM!$AF$3:'PRM'!$AF$133,$Y$3))))</f>
        <v/>
      </c>
      <c r="AI1320" s="10" t="str">
        <f>IFERROR(VLOOKUP($Y$3&amp;$R1320,PRM!$Q$3:$U$31,4,FALSE),"")</f>
        <v/>
      </c>
      <c r="AJ1320" s="10" t="str">
        <f>IFERROR(IF(AI1320=0,0,MATCH($Y$3,PRM!$V$3:'PRM'!$V$50,0)),"")</f>
        <v/>
      </c>
      <c r="AK1320" s="10" t="str">
        <f>IF($Y$3="","",(IF(AI1320=0,0,COUNTIF(PRM!$V$3:'PRM'!$V$50,$Y$3))))</f>
        <v/>
      </c>
      <c r="AL1320" s="10" t="str">
        <f>IFERROR(VLOOKUP($Y$3&amp;$R1320,PRM!$Q$3:$U$31,5,FALSE),"")</f>
        <v/>
      </c>
      <c r="AM1320" s="10" t="str">
        <f>IFERROR(IF(AL1320=0,0,MATCH($Y$3,PRM!$AA$3:'PRM'!$AA$94,0)),"")</f>
        <v/>
      </c>
      <c r="AN1320" s="10" t="str">
        <f>IF($Y$3="","",IF(AL1320=0,0,COUNTIF(PRM!$AA$3:'PRM'!$AA$94,$Y$3)))</f>
        <v/>
      </c>
      <c r="AO1320" s="10">
        <f t="shared" si="420"/>
        <v>0</v>
      </c>
      <c r="AP1320" s="10">
        <f t="shared" si="421"/>
        <v>0</v>
      </c>
      <c r="AQ1320" s="10">
        <f t="shared" si="422"/>
        <v>0</v>
      </c>
      <c r="AR1320" s="10">
        <f t="shared" si="423"/>
        <v>0</v>
      </c>
      <c r="AS1320" s="10">
        <f t="shared" si="424"/>
        <v>0</v>
      </c>
      <c r="AT1320" s="10">
        <f t="shared" si="425"/>
        <v>0</v>
      </c>
      <c r="AU1320" s="10">
        <f t="shared" si="426"/>
        <v>0</v>
      </c>
      <c r="AV1320" s="10">
        <f t="shared" si="427"/>
        <v>0</v>
      </c>
      <c r="AW1320" s="10">
        <f t="shared" si="428"/>
        <v>0</v>
      </c>
      <c r="AX1320" s="10">
        <f t="shared" si="429"/>
        <v>0</v>
      </c>
      <c r="AY1320" s="10">
        <f t="shared" si="430"/>
        <v>0</v>
      </c>
      <c r="AZ1320" s="10">
        <f t="shared" si="431"/>
        <v>0</v>
      </c>
      <c r="BA1320" s="10">
        <f t="shared" si="432"/>
        <v>0</v>
      </c>
      <c r="BB1320" s="10">
        <f t="shared" si="433"/>
        <v>0</v>
      </c>
      <c r="BC1320" s="10">
        <f t="shared" si="434"/>
        <v>0</v>
      </c>
      <c r="BD1320" s="10">
        <f t="shared" si="435"/>
        <v>0</v>
      </c>
      <c r="BE1320" s="10">
        <f t="shared" si="436"/>
        <v>0</v>
      </c>
      <c r="BF1320" s="10">
        <f t="shared" si="437"/>
        <v>0</v>
      </c>
      <c r="BG1320" s="10">
        <f t="shared" si="438"/>
        <v>0</v>
      </c>
      <c r="BH1320" s="10">
        <f t="shared" si="439"/>
        <v>0</v>
      </c>
    </row>
    <row r="1321" spans="1:60" ht="27.75" customHeight="1">
      <c r="A1321" t="str">
        <f t="shared" si="440"/>
        <v/>
      </c>
      <c r="B1321" s="54"/>
      <c r="C1321" s="55"/>
      <c r="D1321" s="54"/>
      <c r="E1321" s="55"/>
      <c r="F1321" s="31"/>
      <c r="G1321" s="29"/>
      <c r="H1321" s="32"/>
      <c r="I1321" s="32"/>
      <c r="J1321" s="30"/>
      <c r="K1321" s="31"/>
      <c r="L1321" s="33"/>
      <c r="M1321" s="33"/>
      <c r="N1321" s="54"/>
      <c r="O1321" s="56"/>
      <c r="P1321" s="56"/>
      <c r="Q1321" s="57"/>
      <c r="R1321" s="33"/>
      <c r="S1321" s="33"/>
      <c r="T1321" s="40"/>
      <c r="U1321" s="40"/>
      <c r="V1321" s="17"/>
      <c r="W1321" s="17"/>
      <c r="X1321" s="10" t="str">
        <f>IFERROR(VLOOKUP($F1321,PRM!$G$3:$H$5,2,FALSE),"")</f>
        <v/>
      </c>
      <c r="Y1321" s="10" t="str">
        <f>IFERROR(VLOOKUP($G1321,PRM!$I$3:$J$5,2,FALSE),"")</f>
        <v/>
      </c>
      <c r="Z1321" s="10" t="str">
        <f>IFERROR(VLOOKUP($K1321,PRM!$K$3:$L$4,2,FALSE),"")</f>
        <v/>
      </c>
      <c r="AA1321" s="10" t="str">
        <f>IFERROR(VLOOKUP($N1321,PRM!$M$3:$N$50,2,FALSE),"")</f>
        <v/>
      </c>
      <c r="AB1321" s="10" t="str">
        <f>IFERROR(VLOOKUP($Y$3&amp;$R1321,PRM!$Q$3:$R$31,2,FALSE),"")</f>
        <v/>
      </c>
      <c r="AC1321" s="10" t="str">
        <f>IFERROR(VLOOKUP($Y$3&amp;$S1321,PRM!$AH$3:$AI$133,2,FALSE),"")</f>
        <v/>
      </c>
      <c r="AD1321" s="10" t="str">
        <f>IFERROR(VLOOKUP($Y$3&amp;$T1321,PRM!$Y$3:$Z$50,2,FALSE),"")</f>
        <v>1</v>
      </c>
      <c r="AE1321" s="10" t="str">
        <f>IFERROR(VLOOKUP($Y$3&amp;$U1321,PRM!$AD$3:$AE$44,2,FALSE),"")</f>
        <v/>
      </c>
      <c r="AF1321" s="10" t="str">
        <f>IFERROR(VLOOKUP($Y$3&amp;$R1321,PRM!$Q$3:$T$31,3,FALSE),"")</f>
        <v/>
      </c>
      <c r="AG1321" s="10" t="str">
        <f>IFERROR(IF(AF1321=0,0,MATCH($Y$3,PRM!$AF$3:'PRM'!$AF$133,0)),"")</f>
        <v/>
      </c>
      <c r="AH1321" s="10" t="str">
        <f>IF($Y$3="","",(IF(AF1321=0,0,COUNTIF(PRM!$AF$3:'PRM'!$AF$133,$Y$3))))</f>
        <v/>
      </c>
      <c r="AI1321" s="10" t="str">
        <f>IFERROR(VLOOKUP($Y$3&amp;$R1321,PRM!$Q$3:$U$31,4,FALSE),"")</f>
        <v/>
      </c>
      <c r="AJ1321" s="10" t="str">
        <f>IFERROR(IF(AI1321=0,0,MATCH($Y$3,PRM!$V$3:'PRM'!$V$50,0)),"")</f>
        <v/>
      </c>
      <c r="AK1321" s="10" t="str">
        <f>IF($Y$3="","",(IF(AI1321=0,0,COUNTIF(PRM!$V$3:'PRM'!$V$50,$Y$3))))</f>
        <v/>
      </c>
      <c r="AL1321" s="10" t="str">
        <f>IFERROR(VLOOKUP($Y$3&amp;$R1321,PRM!$Q$3:$U$31,5,FALSE),"")</f>
        <v/>
      </c>
      <c r="AM1321" s="10" t="str">
        <f>IFERROR(IF(AL1321=0,0,MATCH($Y$3,PRM!$AA$3:'PRM'!$AA$94,0)),"")</f>
        <v/>
      </c>
      <c r="AN1321" s="10" t="str">
        <f>IF($Y$3="","",IF(AL1321=0,0,COUNTIF(PRM!$AA$3:'PRM'!$AA$94,$Y$3)))</f>
        <v/>
      </c>
      <c r="AO1321" s="10">
        <f t="shared" si="420"/>
        <v>0</v>
      </c>
      <c r="AP1321" s="10">
        <f t="shared" si="421"/>
        <v>0</v>
      </c>
      <c r="AQ1321" s="10">
        <f t="shared" si="422"/>
        <v>0</v>
      </c>
      <c r="AR1321" s="10">
        <f t="shared" si="423"/>
        <v>0</v>
      </c>
      <c r="AS1321" s="10">
        <f t="shared" si="424"/>
        <v>0</v>
      </c>
      <c r="AT1321" s="10">
        <f t="shared" si="425"/>
        <v>0</v>
      </c>
      <c r="AU1321" s="10">
        <f t="shared" si="426"/>
        <v>0</v>
      </c>
      <c r="AV1321" s="10">
        <f t="shared" si="427"/>
        <v>0</v>
      </c>
      <c r="AW1321" s="10">
        <f t="shared" si="428"/>
        <v>0</v>
      </c>
      <c r="AX1321" s="10">
        <f t="shared" si="429"/>
        <v>0</v>
      </c>
      <c r="AY1321" s="10">
        <f t="shared" si="430"/>
        <v>0</v>
      </c>
      <c r="AZ1321" s="10">
        <f t="shared" si="431"/>
        <v>0</v>
      </c>
      <c r="BA1321" s="10">
        <f t="shared" si="432"/>
        <v>0</v>
      </c>
      <c r="BB1321" s="10">
        <f t="shared" si="433"/>
        <v>0</v>
      </c>
      <c r="BC1321" s="10">
        <f t="shared" si="434"/>
        <v>0</v>
      </c>
      <c r="BD1321" s="10">
        <f t="shared" si="435"/>
        <v>0</v>
      </c>
      <c r="BE1321" s="10">
        <f t="shared" si="436"/>
        <v>0</v>
      </c>
      <c r="BF1321" s="10">
        <f t="shared" si="437"/>
        <v>0</v>
      </c>
      <c r="BG1321" s="10">
        <f t="shared" si="438"/>
        <v>0</v>
      </c>
      <c r="BH1321" s="10">
        <f t="shared" si="439"/>
        <v>0</v>
      </c>
    </row>
    <row r="1322" spans="1:60" ht="27.75" customHeight="1">
      <c r="A1322" t="str">
        <f t="shared" si="440"/>
        <v/>
      </c>
      <c r="B1322" s="54"/>
      <c r="C1322" s="55"/>
      <c r="D1322" s="54"/>
      <c r="E1322" s="55"/>
      <c r="F1322" s="31"/>
      <c r="G1322" s="29"/>
      <c r="H1322" s="32"/>
      <c r="I1322" s="32"/>
      <c r="J1322" s="30"/>
      <c r="K1322" s="31"/>
      <c r="L1322" s="33"/>
      <c r="M1322" s="33"/>
      <c r="N1322" s="54"/>
      <c r="O1322" s="56"/>
      <c r="P1322" s="56"/>
      <c r="Q1322" s="57"/>
      <c r="R1322" s="33"/>
      <c r="S1322" s="33"/>
      <c r="T1322" s="40"/>
      <c r="U1322" s="40"/>
      <c r="V1322" s="17"/>
      <c r="W1322" s="17"/>
      <c r="X1322" s="10" t="str">
        <f>IFERROR(VLOOKUP($F1322,PRM!$G$3:$H$5,2,FALSE),"")</f>
        <v/>
      </c>
      <c r="Y1322" s="10" t="str">
        <f>IFERROR(VLOOKUP($G1322,PRM!$I$3:$J$5,2,FALSE),"")</f>
        <v/>
      </c>
      <c r="Z1322" s="10" t="str">
        <f>IFERROR(VLOOKUP($K1322,PRM!$K$3:$L$4,2,FALSE),"")</f>
        <v/>
      </c>
      <c r="AA1322" s="10" t="str">
        <f>IFERROR(VLOOKUP($N1322,PRM!$M$3:$N$50,2,FALSE),"")</f>
        <v/>
      </c>
      <c r="AB1322" s="10" t="str">
        <f>IFERROR(VLOOKUP($Y$3&amp;$R1322,PRM!$Q$3:$R$31,2,FALSE),"")</f>
        <v/>
      </c>
      <c r="AC1322" s="10" t="str">
        <f>IFERROR(VLOOKUP($Y$3&amp;$S1322,PRM!$AH$3:$AI$133,2,FALSE),"")</f>
        <v/>
      </c>
      <c r="AD1322" s="10" t="str">
        <f>IFERROR(VLOOKUP($Y$3&amp;$T1322,PRM!$Y$3:$Z$50,2,FALSE),"")</f>
        <v>1</v>
      </c>
      <c r="AE1322" s="10" t="str">
        <f>IFERROR(VLOOKUP($Y$3&amp;$U1322,PRM!$AD$3:$AE$44,2,FALSE),"")</f>
        <v/>
      </c>
      <c r="AF1322" s="10" t="str">
        <f>IFERROR(VLOOKUP($Y$3&amp;$R1322,PRM!$Q$3:$T$31,3,FALSE),"")</f>
        <v/>
      </c>
      <c r="AG1322" s="10" t="str">
        <f>IFERROR(IF(AF1322=0,0,MATCH($Y$3,PRM!$AF$3:'PRM'!$AF$133,0)),"")</f>
        <v/>
      </c>
      <c r="AH1322" s="10" t="str">
        <f>IF($Y$3="","",(IF(AF1322=0,0,COUNTIF(PRM!$AF$3:'PRM'!$AF$133,$Y$3))))</f>
        <v/>
      </c>
      <c r="AI1322" s="10" t="str">
        <f>IFERROR(VLOOKUP($Y$3&amp;$R1322,PRM!$Q$3:$U$31,4,FALSE),"")</f>
        <v/>
      </c>
      <c r="AJ1322" s="10" t="str">
        <f>IFERROR(IF(AI1322=0,0,MATCH($Y$3,PRM!$V$3:'PRM'!$V$50,0)),"")</f>
        <v/>
      </c>
      <c r="AK1322" s="10" t="str">
        <f>IF($Y$3="","",(IF(AI1322=0,0,COUNTIF(PRM!$V$3:'PRM'!$V$50,$Y$3))))</f>
        <v/>
      </c>
      <c r="AL1322" s="10" t="str">
        <f>IFERROR(VLOOKUP($Y$3&amp;$R1322,PRM!$Q$3:$U$31,5,FALSE),"")</f>
        <v/>
      </c>
      <c r="AM1322" s="10" t="str">
        <f>IFERROR(IF(AL1322=0,0,MATCH($Y$3,PRM!$AA$3:'PRM'!$AA$94,0)),"")</f>
        <v/>
      </c>
      <c r="AN1322" s="10" t="str">
        <f>IF($Y$3="","",IF(AL1322=0,0,COUNTIF(PRM!$AA$3:'PRM'!$AA$94,$Y$3)))</f>
        <v/>
      </c>
      <c r="AO1322" s="10">
        <f t="shared" si="420"/>
        <v>0</v>
      </c>
      <c r="AP1322" s="10">
        <f t="shared" si="421"/>
        <v>0</v>
      </c>
      <c r="AQ1322" s="10">
        <f t="shared" si="422"/>
        <v>0</v>
      </c>
      <c r="AR1322" s="10">
        <f t="shared" si="423"/>
        <v>0</v>
      </c>
      <c r="AS1322" s="10">
        <f t="shared" si="424"/>
        <v>0</v>
      </c>
      <c r="AT1322" s="10">
        <f t="shared" si="425"/>
        <v>0</v>
      </c>
      <c r="AU1322" s="10">
        <f t="shared" si="426"/>
        <v>0</v>
      </c>
      <c r="AV1322" s="10">
        <f t="shared" si="427"/>
        <v>0</v>
      </c>
      <c r="AW1322" s="10">
        <f t="shared" si="428"/>
        <v>0</v>
      </c>
      <c r="AX1322" s="10">
        <f t="shared" si="429"/>
        <v>0</v>
      </c>
      <c r="AY1322" s="10">
        <f t="shared" si="430"/>
        <v>0</v>
      </c>
      <c r="AZ1322" s="10">
        <f t="shared" si="431"/>
        <v>0</v>
      </c>
      <c r="BA1322" s="10">
        <f t="shared" si="432"/>
        <v>0</v>
      </c>
      <c r="BB1322" s="10">
        <f t="shared" si="433"/>
        <v>0</v>
      </c>
      <c r="BC1322" s="10">
        <f t="shared" si="434"/>
        <v>0</v>
      </c>
      <c r="BD1322" s="10">
        <f t="shared" si="435"/>
        <v>0</v>
      </c>
      <c r="BE1322" s="10">
        <f t="shared" si="436"/>
        <v>0</v>
      </c>
      <c r="BF1322" s="10">
        <f t="shared" si="437"/>
        <v>0</v>
      </c>
      <c r="BG1322" s="10">
        <f t="shared" si="438"/>
        <v>0</v>
      </c>
      <c r="BH1322" s="10">
        <f t="shared" si="439"/>
        <v>0</v>
      </c>
    </row>
    <row r="1323" spans="1:60" ht="27.75" customHeight="1">
      <c r="A1323" t="str">
        <f t="shared" si="440"/>
        <v/>
      </c>
      <c r="B1323" s="54"/>
      <c r="C1323" s="55"/>
      <c r="D1323" s="54"/>
      <c r="E1323" s="55"/>
      <c r="F1323" s="31"/>
      <c r="G1323" s="29"/>
      <c r="H1323" s="32"/>
      <c r="I1323" s="32"/>
      <c r="J1323" s="30"/>
      <c r="K1323" s="31"/>
      <c r="L1323" s="33"/>
      <c r="M1323" s="33"/>
      <c r="N1323" s="54"/>
      <c r="O1323" s="56"/>
      <c r="P1323" s="56"/>
      <c r="Q1323" s="57"/>
      <c r="R1323" s="33"/>
      <c r="S1323" s="33"/>
      <c r="T1323" s="40"/>
      <c r="U1323" s="40"/>
      <c r="V1323" s="17"/>
      <c r="W1323" s="17"/>
      <c r="X1323" s="10" t="str">
        <f>IFERROR(VLOOKUP($F1323,PRM!$G$3:$H$5,2,FALSE),"")</f>
        <v/>
      </c>
      <c r="Y1323" s="10" t="str">
        <f>IFERROR(VLOOKUP($G1323,PRM!$I$3:$J$5,2,FALSE),"")</f>
        <v/>
      </c>
      <c r="Z1323" s="10" t="str">
        <f>IFERROR(VLOOKUP($K1323,PRM!$K$3:$L$4,2,FALSE),"")</f>
        <v/>
      </c>
      <c r="AA1323" s="10" t="str">
        <f>IFERROR(VLOOKUP($N1323,PRM!$M$3:$N$50,2,FALSE),"")</f>
        <v/>
      </c>
      <c r="AB1323" s="10" t="str">
        <f>IFERROR(VLOOKUP($Y$3&amp;$R1323,PRM!$Q$3:$R$31,2,FALSE),"")</f>
        <v/>
      </c>
      <c r="AC1323" s="10" t="str">
        <f>IFERROR(VLOOKUP($Y$3&amp;$S1323,PRM!$AH$3:$AI$133,2,FALSE),"")</f>
        <v/>
      </c>
      <c r="AD1323" s="10" t="str">
        <f>IFERROR(VLOOKUP($Y$3&amp;$T1323,PRM!$Y$3:$Z$50,2,FALSE),"")</f>
        <v>1</v>
      </c>
      <c r="AE1323" s="10" t="str">
        <f>IFERROR(VLOOKUP($Y$3&amp;$U1323,PRM!$AD$3:$AE$44,2,FALSE),"")</f>
        <v/>
      </c>
      <c r="AF1323" s="10" t="str">
        <f>IFERROR(VLOOKUP($Y$3&amp;$R1323,PRM!$Q$3:$T$31,3,FALSE),"")</f>
        <v/>
      </c>
      <c r="AG1323" s="10" t="str">
        <f>IFERROR(IF(AF1323=0,0,MATCH($Y$3,PRM!$AF$3:'PRM'!$AF$133,0)),"")</f>
        <v/>
      </c>
      <c r="AH1323" s="10" t="str">
        <f>IF($Y$3="","",(IF(AF1323=0,0,COUNTIF(PRM!$AF$3:'PRM'!$AF$133,$Y$3))))</f>
        <v/>
      </c>
      <c r="AI1323" s="10" t="str">
        <f>IFERROR(VLOOKUP($Y$3&amp;$R1323,PRM!$Q$3:$U$31,4,FALSE),"")</f>
        <v/>
      </c>
      <c r="AJ1323" s="10" t="str">
        <f>IFERROR(IF(AI1323=0,0,MATCH($Y$3,PRM!$V$3:'PRM'!$V$50,0)),"")</f>
        <v/>
      </c>
      <c r="AK1323" s="10" t="str">
        <f>IF($Y$3="","",(IF(AI1323=0,0,COUNTIF(PRM!$V$3:'PRM'!$V$50,$Y$3))))</f>
        <v/>
      </c>
      <c r="AL1323" s="10" t="str">
        <f>IFERROR(VLOOKUP($Y$3&amp;$R1323,PRM!$Q$3:$U$31,5,FALSE),"")</f>
        <v/>
      </c>
      <c r="AM1323" s="10" t="str">
        <f>IFERROR(IF(AL1323=0,0,MATCH($Y$3,PRM!$AA$3:'PRM'!$AA$94,0)),"")</f>
        <v/>
      </c>
      <c r="AN1323" s="10" t="str">
        <f>IF($Y$3="","",IF(AL1323=0,0,COUNTIF(PRM!$AA$3:'PRM'!$AA$94,$Y$3)))</f>
        <v/>
      </c>
      <c r="AO1323" s="10">
        <f t="shared" si="420"/>
        <v>0</v>
      </c>
      <c r="AP1323" s="10">
        <f t="shared" si="421"/>
        <v>0</v>
      </c>
      <c r="AQ1323" s="10">
        <f t="shared" si="422"/>
        <v>0</v>
      </c>
      <c r="AR1323" s="10">
        <f t="shared" si="423"/>
        <v>0</v>
      </c>
      <c r="AS1323" s="10">
        <f t="shared" si="424"/>
        <v>0</v>
      </c>
      <c r="AT1323" s="10">
        <f t="shared" si="425"/>
        <v>0</v>
      </c>
      <c r="AU1323" s="10">
        <f t="shared" si="426"/>
        <v>0</v>
      </c>
      <c r="AV1323" s="10">
        <f t="shared" si="427"/>
        <v>0</v>
      </c>
      <c r="AW1323" s="10">
        <f t="shared" si="428"/>
        <v>0</v>
      </c>
      <c r="AX1323" s="10">
        <f t="shared" si="429"/>
        <v>0</v>
      </c>
      <c r="AY1323" s="10">
        <f t="shared" si="430"/>
        <v>0</v>
      </c>
      <c r="AZ1323" s="10">
        <f t="shared" si="431"/>
        <v>0</v>
      </c>
      <c r="BA1323" s="10">
        <f t="shared" si="432"/>
        <v>0</v>
      </c>
      <c r="BB1323" s="10">
        <f t="shared" si="433"/>
        <v>0</v>
      </c>
      <c r="BC1323" s="10">
        <f t="shared" si="434"/>
        <v>0</v>
      </c>
      <c r="BD1323" s="10">
        <f t="shared" si="435"/>
        <v>0</v>
      </c>
      <c r="BE1323" s="10">
        <f t="shared" si="436"/>
        <v>0</v>
      </c>
      <c r="BF1323" s="10">
        <f t="shared" si="437"/>
        <v>0</v>
      </c>
      <c r="BG1323" s="10">
        <f t="shared" si="438"/>
        <v>0</v>
      </c>
      <c r="BH1323" s="10">
        <f t="shared" si="439"/>
        <v>0</v>
      </c>
    </row>
    <row r="1324" spans="1:60" ht="27.75" customHeight="1">
      <c r="A1324" t="str">
        <f t="shared" si="440"/>
        <v/>
      </c>
      <c r="B1324" s="54"/>
      <c r="C1324" s="55"/>
      <c r="D1324" s="54"/>
      <c r="E1324" s="55"/>
      <c r="F1324" s="31"/>
      <c r="G1324" s="29"/>
      <c r="H1324" s="32"/>
      <c r="I1324" s="32"/>
      <c r="J1324" s="30"/>
      <c r="K1324" s="31"/>
      <c r="L1324" s="33"/>
      <c r="M1324" s="33"/>
      <c r="N1324" s="54"/>
      <c r="O1324" s="56"/>
      <c r="P1324" s="56"/>
      <c r="Q1324" s="57"/>
      <c r="R1324" s="33"/>
      <c r="S1324" s="33"/>
      <c r="T1324" s="40"/>
      <c r="U1324" s="40"/>
      <c r="V1324" s="17"/>
      <c r="W1324" s="17"/>
      <c r="X1324" s="10" t="str">
        <f>IFERROR(VLOOKUP($F1324,PRM!$G$3:$H$5,2,FALSE),"")</f>
        <v/>
      </c>
      <c r="Y1324" s="10" t="str">
        <f>IFERROR(VLOOKUP($G1324,PRM!$I$3:$J$5,2,FALSE),"")</f>
        <v/>
      </c>
      <c r="Z1324" s="10" t="str">
        <f>IFERROR(VLOOKUP($K1324,PRM!$K$3:$L$4,2,FALSE),"")</f>
        <v/>
      </c>
      <c r="AA1324" s="10" t="str">
        <f>IFERROR(VLOOKUP($N1324,PRM!$M$3:$N$50,2,FALSE),"")</f>
        <v/>
      </c>
      <c r="AB1324" s="10" t="str">
        <f>IFERROR(VLOOKUP($Y$3&amp;$R1324,PRM!$Q$3:$R$31,2,FALSE),"")</f>
        <v/>
      </c>
      <c r="AC1324" s="10" t="str">
        <f>IFERROR(VLOOKUP($Y$3&amp;$S1324,PRM!$AH$3:$AI$133,2,FALSE),"")</f>
        <v/>
      </c>
      <c r="AD1324" s="10" t="str">
        <f>IFERROR(VLOOKUP($Y$3&amp;$T1324,PRM!$Y$3:$Z$50,2,FALSE),"")</f>
        <v>1</v>
      </c>
      <c r="AE1324" s="10" t="str">
        <f>IFERROR(VLOOKUP($Y$3&amp;$U1324,PRM!$AD$3:$AE$44,2,FALSE),"")</f>
        <v/>
      </c>
      <c r="AF1324" s="10" t="str">
        <f>IFERROR(VLOOKUP($Y$3&amp;$R1324,PRM!$Q$3:$T$31,3,FALSE),"")</f>
        <v/>
      </c>
      <c r="AG1324" s="10" t="str">
        <f>IFERROR(IF(AF1324=0,0,MATCH($Y$3,PRM!$AF$3:'PRM'!$AF$133,0)),"")</f>
        <v/>
      </c>
      <c r="AH1324" s="10" t="str">
        <f>IF($Y$3="","",(IF(AF1324=0,0,COUNTIF(PRM!$AF$3:'PRM'!$AF$133,$Y$3))))</f>
        <v/>
      </c>
      <c r="AI1324" s="10" t="str">
        <f>IFERROR(VLOOKUP($Y$3&amp;$R1324,PRM!$Q$3:$U$31,4,FALSE),"")</f>
        <v/>
      </c>
      <c r="AJ1324" s="10" t="str">
        <f>IFERROR(IF(AI1324=0,0,MATCH($Y$3,PRM!$V$3:'PRM'!$V$50,0)),"")</f>
        <v/>
      </c>
      <c r="AK1324" s="10" t="str">
        <f>IF($Y$3="","",(IF(AI1324=0,0,COUNTIF(PRM!$V$3:'PRM'!$V$50,$Y$3))))</f>
        <v/>
      </c>
      <c r="AL1324" s="10" t="str">
        <f>IFERROR(VLOOKUP($Y$3&amp;$R1324,PRM!$Q$3:$U$31,5,FALSE),"")</f>
        <v/>
      </c>
      <c r="AM1324" s="10" t="str">
        <f>IFERROR(IF(AL1324=0,0,MATCH($Y$3,PRM!$AA$3:'PRM'!$AA$94,0)),"")</f>
        <v/>
      </c>
      <c r="AN1324" s="10" t="str">
        <f>IF($Y$3="","",IF(AL1324=0,0,COUNTIF(PRM!$AA$3:'PRM'!$AA$94,$Y$3)))</f>
        <v/>
      </c>
      <c r="AO1324" s="10">
        <f t="shared" si="420"/>
        <v>0</v>
      </c>
      <c r="AP1324" s="10">
        <f t="shared" si="421"/>
        <v>0</v>
      </c>
      <c r="AQ1324" s="10">
        <f t="shared" si="422"/>
        <v>0</v>
      </c>
      <c r="AR1324" s="10">
        <f t="shared" si="423"/>
        <v>0</v>
      </c>
      <c r="AS1324" s="10">
        <f t="shared" si="424"/>
        <v>0</v>
      </c>
      <c r="AT1324" s="10">
        <f t="shared" si="425"/>
        <v>0</v>
      </c>
      <c r="AU1324" s="10">
        <f t="shared" si="426"/>
        <v>0</v>
      </c>
      <c r="AV1324" s="10">
        <f t="shared" si="427"/>
        <v>0</v>
      </c>
      <c r="AW1324" s="10">
        <f t="shared" si="428"/>
        <v>0</v>
      </c>
      <c r="AX1324" s="10">
        <f t="shared" si="429"/>
        <v>0</v>
      </c>
      <c r="AY1324" s="10">
        <f t="shared" si="430"/>
        <v>0</v>
      </c>
      <c r="AZ1324" s="10">
        <f t="shared" si="431"/>
        <v>0</v>
      </c>
      <c r="BA1324" s="10">
        <f t="shared" si="432"/>
        <v>0</v>
      </c>
      <c r="BB1324" s="10">
        <f t="shared" si="433"/>
        <v>0</v>
      </c>
      <c r="BC1324" s="10">
        <f t="shared" si="434"/>
        <v>0</v>
      </c>
      <c r="BD1324" s="10">
        <f t="shared" si="435"/>
        <v>0</v>
      </c>
      <c r="BE1324" s="10">
        <f t="shared" si="436"/>
        <v>0</v>
      </c>
      <c r="BF1324" s="10">
        <f t="shared" si="437"/>
        <v>0</v>
      </c>
      <c r="BG1324" s="10">
        <f t="shared" si="438"/>
        <v>0</v>
      </c>
      <c r="BH1324" s="10">
        <f t="shared" si="439"/>
        <v>0</v>
      </c>
    </row>
    <row r="1325" spans="1:60" ht="27.75" customHeight="1">
      <c r="A1325" t="str">
        <f t="shared" si="440"/>
        <v/>
      </c>
      <c r="B1325" s="54"/>
      <c r="C1325" s="55"/>
      <c r="D1325" s="54"/>
      <c r="E1325" s="55"/>
      <c r="F1325" s="31"/>
      <c r="G1325" s="29"/>
      <c r="H1325" s="32"/>
      <c r="I1325" s="32"/>
      <c r="J1325" s="30"/>
      <c r="K1325" s="31"/>
      <c r="L1325" s="33"/>
      <c r="M1325" s="33"/>
      <c r="N1325" s="54"/>
      <c r="O1325" s="56"/>
      <c r="P1325" s="56"/>
      <c r="Q1325" s="57"/>
      <c r="R1325" s="33"/>
      <c r="S1325" s="33"/>
      <c r="T1325" s="40"/>
      <c r="U1325" s="40"/>
      <c r="V1325" s="17"/>
      <c r="W1325" s="17"/>
      <c r="X1325" s="10" t="str">
        <f>IFERROR(VLOOKUP($F1325,PRM!$G$3:$H$5,2,FALSE),"")</f>
        <v/>
      </c>
      <c r="Y1325" s="10" t="str">
        <f>IFERROR(VLOOKUP($G1325,PRM!$I$3:$J$5,2,FALSE),"")</f>
        <v/>
      </c>
      <c r="Z1325" s="10" t="str">
        <f>IFERROR(VLOOKUP($K1325,PRM!$K$3:$L$4,2,FALSE),"")</f>
        <v/>
      </c>
      <c r="AA1325" s="10" t="str">
        <f>IFERROR(VLOOKUP($N1325,PRM!$M$3:$N$50,2,FALSE),"")</f>
        <v/>
      </c>
      <c r="AB1325" s="10" t="str">
        <f>IFERROR(VLOOKUP($Y$3&amp;$R1325,PRM!$Q$3:$R$31,2,FALSE),"")</f>
        <v/>
      </c>
      <c r="AC1325" s="10" t="str">
        <f>IFERROR(VLOOKUP($Y$3&amp;$S1325,PRM!$AH$3:$AI$133,2,FALSE),"")</f>
        <v/>
      </c>
      <c r="AD1325" s="10" t="str">
        <f>IFERROR(VLOOKUP($Y$3&amp;$T1325,PRM!$Y$3:$Z$50,2,FALSE),"")</f>
        <v>1</v>
      </c>
      <c r="AE1325" s="10" t="str">
        <f>IFERROR(VLOOKUP($Y$3&amp;$U1325,PRM!$AD$3:$AE$44,2,FALSE),"")</f>
        <v/>
      </c>
      <c r="AF1325" s="10" t="str">
        <f>IFERROR(VLOOKUP($Y$3&amp;$R1325,PRM!$Q$3:$T$31,3,FALSE),"")</f>
        <v/>
      </c>
      <c r="AG1325" s="10" t="str">
        <f>IFERROR(IF(AF1325=0,0,MATCH($Y$3,PRM!$AF$3:'PRM'!$AF$133,0)),"")</f>
        <v/>
      </c>
      <c r="AH1325" s="10" t="str">
        <f>IF($Y$3="","",(IF(AF1325=0,0,COUNTIF(PRM!$AF$3:'PRM'!$AF$133,$Y$3))))</f>
        <v/>
      </c>
      <c r="AI1325" s="10" t="str">
        <f>IFERROR(VLOOKUP($Y$3&amp;$R1325,PRM!$Q$3:$U$31,4,FALSE),"")</f>
        <v/>
      </c>
      <c r="AJ1325" s="10" t="str">
        <f>IFERROR(IF(AI1325=0,0,MATCH($Y$3,PRM!$V$3:'PRM'!$V$50,0)),"")</f>
        <v/>
      </c>
      <c r="AK1325" s="10" t="str">
        <f>IF($Y$3="","",(IF(AI1325=0,0,COUNTIF(PRM!$V$3:'PRM'!$V$50,$Y$3))))</f>
        <v/>
      </c>
      <c r="AL1325" s="10" t="str">
        <f>IFERROR(VLOOKUP($Y$3&amp;$R1325,PRM!$Q$3:$U$31,5,FALSE),"")</f>
        <v/>
      </c>
      <c r="AM1325" s="10" t="str">
        <f>IFERROR(IF(AL1325=0,0,MATCH($Y$3,PRM!$AA$3:'PRM'!$AA$94,0)),"")</f>
        <v/>
      </c>
      <c r="AN1325" s="10" t="str">
        <f>IF($Y$3="","",IF(AL1325=0,0,COUNTIF(PRM!$AA$3:'PRM'!$AA$94,$Y$3)))</f>
        <v/>
      </c>
      <c r="AO1325" s="10">
        <f t="shared" si="420"/>
        <v>0</v>
      </c>
      <c r="AP1325" s="10">
        <f t="shared" si="421"/>
        <v>0</v>
      </c>
      <c r="AQ1325" s="10">
        <f t="shared" si="422"/>
        <v>0</v>
      </c>
      <c r="AR1325" s="10">
        <f t="shared" si="423"/>
        <v>0</v>
      </c>
      <c r="AS1325" s="10">
        <f t="shared" si="424"/>
        <v>0</v>
      </c>
      <c r="AT1325" s="10">
        <f t="shared" si="425"/>
        <v>0</v>
      </c>
      <c r="AU1325" s="10">
        <f t="shared" si="426"/>
        <v>0</v>
      </c>
      <c r="AV1325" s="10">
        <f t="shared" si="427"/>
        <v>0</v>
      </c>
      <c r="AW1325" s="10">
        <f t="shared" si="428"/>
        <v>0</v>
      </c>
      <c r="AX1325" s="10">
        <f t="shared" si="429"/>
        <v>0</v>
      </c>
      <c r="AY1325" s="10">
        <f t="shared" si="430"/>
        <v>0</v>
      </c>
      <c r="AZ1325" s="10">
        <f t="shared" si="431"/>
        <v>0</v>
      </c>
      <c r="BA1325" s="10">
        <f t="shared" si="432"/>
        <v>0</v>
      </c>
      <c r="BB1325" s="10">
        <f t="shared" si="433"/>
        <v>0</v>
      </c>
      <c r="BC1325" s="10">
        <f t="shared" si="434"/>
        <v>0</v>
      </c>
      <c r="BD1325" s="10">
        <f t="shared" si="435"/>
        <v>0</v>
      </c>
      <c r="BE1325" s="10">
        <f t="shared" si="436"/>
        <v>0</v>
      </c>
      <c r="BF1325" s="10">
        <f t="shared" si="437"/>
        <v>0</v>
      </c>
      <c r="BG1325" s="10">
        <f t="shared" si="438"/>
        <v>0</v>
      </c>
      <c r="BH1325" s="10">
        <f t="shared" si="439"/>
        <v>0</v>
      </c>
    </row>
    <row r="1326" spans="1:60" ht="27.75" customHeight="1">
      <c r="A1326" t="str">
        <f t="shared" si="440"/>
        <v/>
      </c>
      <c r="B1326" s="54"/>
      <c r="C1326" s="55"/>
      <c r="D1326" s="54"/>
      <c r="E1326" s="55"/>
      <c r="F1326" s="31"/>
      <c r="G1326" s="29"/>
      <c r="H1326" s="32"/>
      <c r="I1326" s="32"/>
      <c r="J1326" s="30"/>
      <c r="K1326" s="31"/>
      <c r="L1326" s="33"/>
      <c r="M1326" s="33"/>
      <c r="N1326" s="54"/>
      <c r="O1326" s="56"/>
      <c r="P1326" s="56"/>
      <c r="Q1326" s="57"/>
      <c r="R1326" s="33"/>
      <c r="S1326" s="33"/>
      <c r="T1326" s="40"/>
      <c r="U1326" s="40"/>
      <c r="V1326" s="17"/>
      <c r="W1326" s="17"/>
      <c r="X1326" s="10" t="str">
        <f>IFERROR(VLOOKUP($F1326,PRM!$G$3:$H$5,2,FALSE),"")</f>
        <v/>
      </c>
      <c r="Y1326" s="10" t="str">
        <f>IFERROR(VLOOKUP($G1326,PRM!$I$3:$J$5,2,FALSE),"")</f>
        <v/>
      </c>
      <c r="Z1326" s="10" t="str">
        <f>IFERROR(VLOOKUP($K1326,PRM!$K$3:$L$4,2,FALSE),"")</f>
        <v/>
      </c>
      <c r="AA1326" s="10" t="str">
        <f>IFERROR(VLOOKUP($N1326,PRM!$M$3:$N$50,2,FALSE),"")</f>
        <v/>
      </c>
      <c r="AB1326" s="10" t="str">
        <f>IFERROR(VLOOKUP($Y$3&amp;$R1326,PRM!$Q$3:$R$31,2,FALSE),"")</f>
        <v/>
      </c>
      <c r="AC1326" s="10" t="str">
        <f>IFERROR(VLOOKUP($Y$3&amp;$S1326,PRM!$AH$3:$AI$133,2,FALSE),"")</f>
        <v/>
      </c>
      <c r="AD1326" s="10" t="str">
        <f>IFERROR(VLOOKUP($Y$3&amp;$T1326,PRM!$Y$3:$Z$50,2,FALSE),"")</f>
        <v>1</v>
      </c>
      <c r="AE1326" s="10" t="str">
        <f>IFERROR(VLOOKUP($Y$3&amp;$U1326,PRM!$AD$3:$AE$44,2,FALSE),"")</f>
        <v/>
      </c>
      <c r="AF1326" s="10" t="str">
        <f>IFERROR(VLOOKUP($Y$3&amp;$R1326,PRM!$Q$3:$T$31,3,FALSE),"")</f>
        <v/>
      </c>
      <c r="AG1326" s="10" t="str">
        <f>IFERROR(IF(AF1326=0,0,MATCH($Y$3,PRM!$AF$3:'PRM'!$AF$133,0)),"")</f>
        <v/>
      </c>
      <c r="AH1326" s="10" t="str">
        <f>IF($Y$3="","",(IF(AF1326=0,0,COUNTIF(PRM!$AF$3:'PRM'!$AF$133,$Y$3))))</f>
        <v/>
      </c>
      <c r="AI1326" s="10" t="str">
        <f>IFERROR(VLOOKUP($Y$3&amp;$R1326,PRM!$Q$3:$U$31,4,FALSE),"")</f>
        <v/>
      </c>
      <c r="AJ1326" s="10" t="str">
        <f>IFERROR(IF(AI1326=0,0,MATCH($Y$3,PRM!$V$3:'PRM'!$V$50,0)),"")</f>
        <v/>
      </c>
      <c r="AK1326" s="10" t="str">
        <f>IF($Y$3="","",(IF(AI1326=0,0,COUNTIF(PRM!$V$3:'PRM'!$V$50,$Y$3))))</f>
        <v/>
      </c>
      <c r="AL1326" s="10" t="str">
        <f>IFERROR(VLOOKUP($Y$3&amp;$R1326,PRM!$Q$3:$U$31,5,FALSE),"")</f>
        <v/>
      </c>
      <c r="AM1326" s="10" t="str">
        <f>IFERROR(IF(AL1326=0,0,MATCH($Y$3,PRM!$AA$3:'PRM'!$AA$94,0)),"")</f>
        <v/>
      </c>
      <c r="AN1326" s="10" t="str">
        <f>IF($Y$3="","",IF(AL1326=0,0,COUNTIF(PRM!$AA$3:'PRM'!$AA$94,$Y$3)))</f>
        <v/>
      </c>
      <c r="AO1326" s="10">
        <f t="shared" si="420"/>
        <v>0</v>
      </c>
      <c r="AP1326" s="10">
        <f t="shared" si="421"/>
        <v>0</v>
      </c>
      <c r="AQ1326" s="10">
        <f t="shared" si="422"/>
        <v>0</v>
      </c>
      <c r="AR1326" s="10">
        <f t="shared" si="423"/>
        <v>0</v>
      </c>
      <c r="AS1326" s="10">
        <f t="shared" si="424"/>
        <v>0</v>
      </c>
      <c r="AT1326" s="10">
        <f t="shared" si="425"/>
        <v>0</v>
      </c>
      <c r="AU1326" s="10">
        <f t="shared" si="426"/>
        <v>0</v>
      </c>
      <c r="AV1326" s="10">
        <f t="shared" si="427"/>
        <v>0</v>
      </c>
      <c r="AW1326" s="10">
        <f t="shared" si="428"/>
        <v>0</v>
      </c>
      <c r="AX1326" s="10">
        <f t="shared" si="429"/>
        <v>0</v>
      </c>
      <c r="AY1326" s="10">
        <f t="shared" si="430"/>
        <v>0</v>
      </c>
      <c r="AZ1326" s="10">
        <f t="shared" si="431"/>
        <v>0</v>
      </c>
      <c r="BA1326" s="10">
        <f t="shared" si="432"/>
        <v>0</v>
      </c>
      <c r="BB1326" s="10">
        <f t="shared" si="433"/>
        <v>0</v>
      </c>
      <c r="BC1326" s="10">
        <f t="shared" si="434"/>
        <v>0</v>
      </c>
      <c r="BD1326" s="10">
        <f t="shared" si="435"/>
        <v>0</v>
      </c>
      <c r="BE1326" s="10">
        <f t="shared" si="436"/>
        <v>0</v>
      </c>
      <c r="BF1326" s="10">
        <f t="shared" si="437"/>
        <v>0</v>
      </c>
      <c r="BG1326" s="10">
        <f t="shared" si="438"/>
        <v>0</v>
      </c>
      <c r="BH1326" s="10">
        <f t="shared" si="439"/>
        <v>0</v>
      </c>
    </row>
    <row r="1327" spans="1:60" ht="27.75" customHeight="1">
      <c r="A1327" t="str">
        <f t="shared" si="440"/>
        <v/>
      </c>
      <c r="B1327" s="54"/>
      <c r="C1327" s="55"/>
      <c r="D1327" s="54"/>
      <c r="E1327" s="55"/>
      <c r="F1327" s="31"/>
      <c r="G1327" s="29"/>
      <c r="H1327" s="32"/>
      <c r="I1327" s="32"/>
      <c r="J1327" s="30"/>
      <c r="K1327" s="31"/>
      <c r="L1327" s="33"/>
      <c r="M1327" s="33"/>
      <c r="N1327" s="54"/>
      <c r="O1327" s="56"/>
      <c r="P1327" s="56"/>
      <c r="Q1327" s="57"/>
      <c r="R1327" s="33"/>
      <c r="S1327" s="33"/>
      <c r="T1327" s="40"/>
      <c r="U1327" s="40"/>
      <c r="V1327" s="17"/>
      <c r="W1327" s="17"/>
      <c r="X1327" s="10" t="str">
        <f>IFERROR(VLOOKUP($F1327,PRM!$G$3:$H$5,2,FALSE),"")</f>
        <v/>
      </c>
      <c r="Y1327" s="10" t="str">
        <f>IFERROR(VLOOKUP($G1327,PRM!$I$3:$J$5,2,FALSE),"")</f>
        <v/>
      </c>
      <c r="Z1327" s="10" t="str">
        <f>IFERROR(VLOOKUP($K1327,PRM!$K$3:$L$4,2,FALSE),"")</f>
        <v/>
      </c>
      <c r="AA1327" s="10" t="str">
        <f>IFERROR(VLOOKUP($N1327,PRM!$M$3:$N$50,2,FALSE),"")</f>
        <v/>
      </c>
      <c r="AB1327" s="10" t="str">
        <f>IFERROR(VLOOKUP($Y$3&amp;$R1327,PRM!$Q$3:$R$31,2,FALSE),"")</f>
        <v/>
      </c>
      <c r="AC1327" s="10" t="str">
        <f>IFERROR(VLOOKUP($Y$3&amp;$S1327,PRM!$AH$3:$AI$133,2,FALSE),"")</f>
        <v/>
      </c>
      <c r="AD1327" s="10" t="str">
        <f>IFERROR(VLOOKUP($Y$3&amp;$T1327,PRM!$Y$3:$Z$50,2,FALSE),"")</f>
        <v>1</v>
      </c>
      <c r="AE1327" s="10" t="str">
        <f>IFERROR(VLOOKUP($Y$3&amp;$U1327,PRM!$AD$3:$AE$44,2,FALSE),"")</f>
        <v/>
      </c>
      <c r="AF1327" s="10" t="str">
        <f>IFERROR(VLOOKUP($Y$3&amp;$R1327,PRM!$Q$3:$T$31,3,FALSE),"")</f>
        <v/>
      </c>
      <c r="AG1327" s="10" t="str">
        <f>IFERROR(IF(AF1327=0,0,MATCH($Y$3,PRM!$AF$3:'PRM'!$AF$133,0)),"")</f>
        <v/>
      </c>
      <c r="AH1327" s="10" t="str">
        <f>IF($Y$3="","",(IF(AF1327=0,0,COUNTIF(PRM!$AF$3:'PRM'!$AF$133,$Y$3))))</f>
        <v/>
      </c>
      <c r="AI1327" s="10" t="str">
        <f>IFERROR(VLOOKUP($Y$3&amp;$R1327,PRM!$Q$3:$U$31,4,FALSE),"")</f>
        <v/>
      </c>
      <c r="AJ1327" s="10" t="str">
        <f>IFERROR(IF(AI1327=0,0,MATCH($Y$3,PRM!$V$3:'PRM'!$V$50,0)),"")</f>
        <v/>
      </c>
      <c r="AK1327" s="10" t="str">
        <f>IF($Y$3="","",(IF(AI1327=0,0,COUNTIF(PRM!$V$3:'PRM'!$V$50,$Y$3))))</f>
        <v/>
      </c>
      <c r="AL1327" s="10" t="str">
        <f>IFERROR(VLOOKUP($Y$3&amp;$R1327,PRM!$Q$3:$U$31,5,FALSE),"")</f>
        <v/>
      </c>
      <c r="AM1327" s="10" t="str">
        <f>IFERROR(IF(AL1327=0,0,MATCH($Y$3,PRM!$AA$3:'PRM'!$AA$94,0)),"")</f>
        <v/>
      </c>
      <c r="AN1327" s="10" t="str">
        <f>IF($Y$3="","",IF(AL1327=0,0,COUNTIF(PRM!$AA$3:'PRM'!$AA$94,$Y$3)))</f>
        <v/>
      </c>
      <c r="AO1327" s="10">
        <f t="shared" si="420"/>
        <v>0</v>
      </c>
      <c r="AP1327" s="10">
        <f t="shared" si="421"/>
        <v>0</v>
      </c>
      <c r="AQ1327" s="10">
        <f t="shared" si="422"/>
        <v>0</v>
      </c>
      <c r="AR1327" s="10">
        <f t="shared" si="423"/>
        <v>0</v>
      </c>
      <c r="AS1327" s="10">
        <f t="shared" si="424"/>
        <v>0</v>
      </c>
      <c r="AT1327" s="10">
        <f t="shared" si="425"/>
        <v>0</v>
      </c>
      <c r="AU1327" s="10">
        <f t="shared" si="426"/>
        <v>0</v>
      </c>
      <c r="AV1327" s="10">
        <f t="shared" si="427"/>
        <v>0</v>
      </c>
      <c r="AW1327" s="10">
        <f t="shared" si="428"/>
        <v>0</v>
      </c>
      <c r="AX1327" s="10">
        <f t="shared" si="429"/>
        <v>0</v>
      </c>
      <c r="AY1327" s="10">
        <f t="shared" si="430"/>
        <v>0</v>
      </c>
      <c r="AZ1327" s="10">
        <f t="shared" si="431"/>
        <v>0</v>
      </c>
      <c r="BA1327" s="10">
        <f t="shared" si="432"/>
        <v>0</v>
      </c>
      <c r="BB1327" s="10">
        <f t="shared" si="433"/>
        <v>0</v>
      </c>
      <c r="BC1327" s="10">
        <f t="shared" si="434"/>
        <v>0</v>
      </c>
      <c r="BD1327" s="10">
        <f t="shared" si="435"/>
        <v>0</v>
      </c>
      <c r="BE1327" s="10">
        <f t="shared" si="436"/>
        <v>0</v>
      </c>
      <c r="BF1327" s="10">
        <f t="shared" si="437"/>
        <v>0</v>
      </c>
      <c r="BG1327" s="10">
        <f t="shared" si="438"/>
        <v>0</v>
      </c>
      <c r="BH1327" s="10">
        <f t="shared" si="439"/>
        <v>0</v>
      </c>
    </row>
    <row r="1328" spans="1:60" ht="27.75" customHeight="1">
      <c r="A1328" t="str">
        <f t="shared" si="440"/>
        <v/>
      </c>
      <c r="B1328" s="54"/>
      <c r="C1328" s="55"/>
      <c r="D1328" s="54"/>
      <c r="E1328" s="55"/>
      <c r="F1328" s="31"/>
      <c r="G1328" s="29"/>
      <c r="H1328" s="32"/>
      <c r="I1328" s="32"/>
      <c r="J1328" s="30"/>
      <c r="K1328" s="31"/>
      <c r="L1328" s="33"/>
      <c r="M1328" s="33"/>
      <c r="N1328" s="54"/>
      <c r="O1328" s="56"/>
      <c r="P1328" s="56"/>
      <c r="Q1328" s="57"/>
      <c r="R1328" s="33"/>
      <c r="S1328" s="33"/>
      <c r="T1328" s="40"/>
      <c r="U1328" s="40"/>
      <c r="V1328" s="17"/>
      <c r="W1328" s="17"/>
      <c r="X1328" s="10" t="str">
        <f>IFERROR(VLOOKUP($F1328,PRM!$G$3:$H$5,2,FALSE),"")</f>
        <v/>
      </c>
      <c r="Y1328" s="10" t="str">
        <f>IFERROR(VLOOKUP($G1328,PRM!$I$3:$J$5,2,FALSE),"")</f>
        <v/>
      </c>
      <c r="Z1328" s="10" t="str">
        <f>IFERROR(VLOOKUP($K1328,PRM!$K$3:$L$4,2,FALSE),"")</f>
        <v/>
      </c>
      <c r="AA1328" s="10" t="str">
        <f>IFERROR(VLOOKUP($N1328,PRM!$M$3:$N$50,2,FALSE),"")</f>
        <v/>
      </c>
      <c r="AB1328" s="10" t="str">
        <f>IFERROR(VLOOKUP($Y$3&amp;$R1328,PRM!$Q$3:$R$31,2,FALSE),"")</f>
        <v/>
      </c>
      <c r="AC1328" s="10" t="str">
        <f>IFERROR(VLOOKUP($Y$3&amp;$S1328,PRM!$AH$3:$AI$133,2,FALSE),"")</f>
        <v/>
      </c>
      <c r="AD1328" s="10" t="str">
        <f>IFERROR(VLOOKUP($Y$3&amp;$T1328,PRM!$Y$3:$Z$50,2,FALSE),"")</f>
        <v>1</v>
      </c>
      <c r="AE1328" s="10" t="str">
        <f>IFERROR(VLOOKUP($Y$3&amp;$U1328,PRM!$AD$3:$AE$44,2,FALSE),"")</f>
        <v/>
      </c>
      <c r="AF1328" s="10" t="str">
        <f>IFERROR(VLOOKUP($Y$3&amp;$R1328,PRM!$Q$3:$T$31,3,FALSE),"")</f>
        <v/>
      </c>
      <c r="AG1328" s="10" t="str">
        <f>IFERROR(IF(AF1328=0,0,MATCH($Y$3,PRM!$AF$3:'PRM'!$AF$133,0)),"")</f>
        <v/>
      </c>
      <c r="AH1328" s="10" t="str">
        <f>IF($Y$3="","",(IF(AF1328=0,0,COUNTIF(PRM!$AF$3:'PRM'!$AF$133,$Y$3))))</f>
        <v/>
      </c>
      <c r="AI1328" s="10" t="str">
        <f>IFERROR(VLOOKUP($Y$3&amp;$R1328,PRM!$Q$3:$U$31,4,FALSE),"")</f>
        <v/>
      </c>
      <c r="AJ1328" s="10" t="str">
        <f>IFERROR(IF(AI1328=0,0,MATCH($Y$3,PRM!$V$3:'PRM'!$V$50,0)),"")</f>
        <v/>
      </c>
      <c r="AK1328" s="10" t="str">
        <f>IF($Y$3="","",(IF(AI1328=0,0,COUNTIF(PRM!$V$3:'PRM'!$V$50,$Y$3))))</f>
        <v/>
      </c>
      <c r="AL1328" s="10" t="str">
        <f>IFERROR(VLOOKUP($Y$3&amp;$R1328,PRM!$Q$3:$U$31,5,FALSE),"")</f>
        <v/>
      </c>
      <c r="AM1328" s="10" t="str">
        <f>IFERROR(IF(AL1328=0,0,MATCH($Y$3,PRM!$AA$3:'PRM'!$AA$94,0)),"")</f>
        <v/>
      </c>
      <c r="AN1328" s="10" t="str">
        <f>IF($Y$3="","",IF(AL1328=0,0,COUNTIF(PRM!$AA$3:'PRM'!$AA$94,$Y$3)))</f>
        <v/>
      </c>
      <c r="AO1328" s="10">
        <f t="shared" si="420"/>
        <v>0</v>
      </c>
      <c r="AP1328" s="10">
        <f t="shared" si="421"/>
        <v>0</v>
      </c>
      <c r="AQ1328" s="10">
        <f t="shared" si="422"/>
        <v>0</v>
      </c>
      <c r="AR1328" s="10">
        <f t="shared" si="423"/>
        <v>0</v>
      </c>
      <c r="AS1328" s="10">
        <f t="shared" si="424"/>
        <v>0</v>
      </c>
      <c r="AT1328" s="10">
        <f t="shared" si="425"/>
        <v>0</v>
      </c>
      <c r="AU1328" s="10">
        <f t="shared" si="426"/>
        <v>0</v>
      </c>
      <c r="AV1328" s="10">
        <f t="shared" si="427"/>
        <v>0</v>
      </c>
      <c r="AW1328" s="10">
        <f t="shared" si="428"/>
        <v>0</v>
      </c>
      <c r="AX1328" s="10">
        <f t="shared" si="429"/>
        <v>0</v>
      </c>
      <c r="AY1328" s="10">
        <f t="shared" si="430"/>
        <v>0</v>
      </c>
      <c r="AZ1328" s="10">
        <f t="shared" si="431"/>
        <v>0</v>
      </c>
      <c r="BA1328" s="10">
        <f t="shared" si="432"/>
        <v>0</v>
      </c>
      <c r="BB1328" s="10">
        <f t="shared" si="433"/>
        <v>0</v>
      </c>
      <c r="BC1328" s="10">
        <f t="shared" si="434"/>
        <v>0</v>
      </c>
      <c r="BD1328" s="10">
        <f t="shared" si="435"/>
        <v>0</v>
      </c>
      <c r="BE1328" s="10">
        <f t="shared" si="436"/>
        <v>0</v>
      </c>
      <c r="BF1328" s="10">
        <f t="shared" si="437"/>
        <v>0</v>
      </c>
      <c r="BG1328" s="10">
        <f t="shared" si="438"/>
        <v>0</v>
      </c>
      <c r="BH1328" s="10">
        <f t="shared" si="439"/>
        <v>0</v>
      </c>
    </row>
    <row r="1329" spans="1:60" ht="27.75" customHeight="1">
      <c r="A1329" t="str">
        <f t="shared" si="440"/>
        <v/>
      </c>
      <c r="B1329" s="54"/>
      <c r="C1329" s="55"/>
      <c r="D1329" s="54"/>
      <c r="E1329" s="55"/>
      <c r="F1329" s="31"/>
      <c r="G1329" s="29"/>
      <c r="H1329" s="32"/>
      <c r="I1329" s="32"/>
      <c r="J1329" s="30"/>
      <c r="K1329" s="31"/>
      <c r="L1329" s="33"/>
      <c r="M1329" s="33"/>
      <c r="N1329" s="54"/>
      <c r="O1329" s="56"/>
      <c r="P1329" s="56"/>
      <c r="Q1329" s="57"/>
      <c r="R1329" s="33"/>
      <c r="S1329" s="33"/>
      <c r="T1329" s="40"/>
      <c r="U1329" s="40"/>
      <c r="V1329" s="17"/>
      <c r="W1329" s="17"/>
      <c r="X1329" s="10" t="str">
        <f>IFERROR(VLOOKUP($F1329,PRM!$G$3:$H$5,2,FALSE),"")</f>
        <v/>
      </c>
      <c r="Y1329" s="10" t="str">
        <f>IFERROR(VLOOKUP($G1329,PRM!$I$3:$J$5,2,FALSE),"")</f>
        <v/>
      </c>
      <c r="Z1329" s="10" t="str">
        <f>IFERROR(VLOOKUP($K1329,PRM!$K$3:$L$4,2,FALSE),"")</f>
        <v/>
      </c>
      <c r="AA1329" s="10" t="str">
        <f>IFERROR(VLOOKUP($N1329,PRM!$M$3:$N$50,2,FALSE),"")</f>
        <v/>
      </c>
      <c r="AB1329" s="10" t="str">
        <f>IFERROR(VLOOKUP($Y$3&amp;$R1329,PRM!$Q$3:$R$31,2,FALSE),"")</f>
        <v/>
      </c>
      <c r="AC1329" s="10" t="str">
        <f>IFERROR(VLOOKUP($Y$3&amp;$S1329,PRM!$AH$3:$AI$133,2,FALSE),"")</f>
        <v/>
      </c>
      <c r="AD1329" s="10" t="str">
        <f>IFERROR(VLOOKUP($Y$3&amp;$T1329,PRM!$Y$3:$Z$50,2,FALSE),"")</f>
        <v>1</v>
      </c>
      <c r="AE1329" s="10" t="str">
        <f>IFERROR(VLOOKUP($Y$3&amp;$U1329,PRM!$AD$3:$AE$44,2,FALSE),"")</f>
        <v/>
      </c>
      <c r="AF1329" s="10" t="str">
        <f>IFERROR(VLOOKUP($Y$3&amp;$R1329,PRM!$Q$3:$T$31,3,FALSE),"")</f>
        <v/>
      </c>
      <c r="AG1329" s="10" t="str">
        <f>IFERROR(IF(AF1329=0,0,MATCH($Y$3,PRM!$AF$3:'PRM'!$AF$133,0)),"")</f>
        <v/>
      </c>
      <c r="AH1329" s="10" t="str">
        <f>IF($Y$3="","",(IF(AF1329=0,0,COUNTIF(PRM!$AF$3:'PRM'!$AF$133,$Y$3))))</f>
        <v/>
      </c>
      <c r="AI1329" s="10" t="str">
        <f>IFERROR(VLOOKUP($Y$3&amp;$R1329,PRM!$Q$3:$U$31,4,FALSE),"")</f>
        <v/>
      </c>
      <c r="AJ1329" s="10" t="str">
        <f>IFERROR(IF(AI1329=0,0,MATCH($Y$3,PRM!$V$3:'PRM'!$V$50,0)),"")</f>
        <v/>
      </c>
      <c r="AK1329" s="10" t="str">
        <f>IF($Y$3="","",(IF(AI1329=0,0,COUNTIF(PRM!$V$3:'PRM'!$V$50,$Y$3))))</f>
        <v/>
      </c>
      <c r="AL1329" s="10" t="str">
        <f>IFERROR(VLOOKUP($Y$3&amp;$R1329,PRM!$Q$3:$U$31,5,FALSE),"")</f>
        <v/>
      </c>
      <c r="AM1329" s="10" t="str">
        <f>IFERROR(IF(AL1329=0,0,MATCH($Y$3,PRM!$AA$3:'PRM'!$AA$94,0)),"")</f>
        <v/>
      </c>
      <c r="AN1329" s="10" t="str">
        <f>IF($Y$3="","",IF(AL1329=0,0,COUNTIF(PRM!$AA$3:'PRM'!$AA$94,$Y$3)))</f>
        <v/>
      </c>
      <c r="AO1329" s="10">
        <f t="shared" si="420"/>
        <v>0</v>
      </c>
      <c r="AP1329" s="10">
        <f t="shared" si="421"/>
        <v>0</v>
      </c>
      <c r="AQ1329" s="10">
        <f t="shared" si="422"/>
        <v>0</v>
      </c>
      <c r="AR1329" s="10">
        <f t="shared" si="423"/>
        <v>0</v>
      </c>
      <c r="AS1329" s="10">
        <f t="shared" si="424"/>
        <v>0</v>
      </c>
      <c r="AT1329" s="10">
        <f t="shared" si="425"/>
        <v>0</v>
      </c>
      <c r="AU1329" s="10">
        <f t="shared" si="426"/>
        <v>0</v>
      </c>
      <c r="AV1329" s="10">
        <f t="shared" si="427"/>
        <v>0</v>
      </c>
      <c r="AW1329" s="10">
        <f t="shared" si="428"/>
        <v>0</v>
      </c>
      <c r="AX1329" s="10">
        <f t="shared" si="429"/>
        <v>0</v>
      </c>
      <c r="AY1329" s="10">
        <f t="shared" si="430"/>
        <v>0</v>
      </c>
      <c r="AZ1329" s="10">
        <f t="shared" si="431"/>
        <v>0</v>
      </c>
      <c r="BA1329" s="10">
        <f t="shared" si="432"/>
        <v>0</v>
      </c>
      <c r="BB1329" s="10">
        <f t="shared" si="433"/>
        <v>0</v>
      </c>
      <c r="BC1329" s="10">
        <f t="shared" si="434"/>
        <v>0</v>
      </c>
      <c r="BD1329" s="10">
        <f t="shared" si="435"/>
        <v>0</v>
      </c>
      <c r="BE1329" s="10">
        <f t="shared" si="436"/>
        <v>0</v>
      </c>
      <c r="BF1329" s="10">
        <f t="shared" si="437"/>
        <v>0</v>
      </c>
      <c r="BG1329" s="10">
        <f t="shared" si="438"/>
        <v>0</v>
      </c>
      <c r="BH1329" s="10">
        <f t="shared" si="439"/>
        <v>0</v>
      </c>
    </row>
    <row r="1330" spans="1:60" ht="27.75" customHeight="1">
      <c r="A1330" t="str">
        <f t="shared" si="440"/>
        <v/>
      </c>
      <c r="B1330" s="54"/>
      <c r="C1330" s="55"/>
      <c r="D1330" s="54"/>
      <c r="E1330" s="55"/>
      <c r="F1330" s="31"/>
      <c r="G1330" s="29"/>
      <c r="H1330" s="32"/>
      <c r="I1330" s="32"/>
      <c r="J1330" s="30"/>
      <c r="K1330" s="31"/>
      <c r="L1330" s="33"/>
      <c r="M1330" s="33"/>
      <c r="N1330" s="54"/>
      <c r="O1330" s="56"/>
      <c r="P1330" s="56"/>
      <c r="Q1330" s="57"/>
      <c r="R1330" s="33"/>
      <c r="S1330" s="33"/>
      <c r="T1330" s="40"/>
      <c r="U1330" s="40"/>
      <c r="V1330" s="17"/>
      <c r="W1330" s="17"/>
      <c r="X1330" s="10" t="str">
        <f>IFERROR(VLOOKUP($F1330,PRM!$G$3:$H$5,2,FALSE),"")</f>
        <v/>
      </c>
      <c r="Y1330" s="10" t="str">
        <f>IFERROR(VLOOKUP($G1330,PRM!$I$3:$J$5,2,FALSE),"")</f>
        <v/>
      </c>
      <c r="Z1330" s="10" t="str">
        <f>IFERROR(VLOOKUP($K1330,PRM!$K$3:$L$4,2,FALSE),"")</f>
        <v/>
      </c>
      <c r="AA1330" s="10" t="str">
        <f>IFERROR(VLOOKUP($N1330,PRM!$M$3:$N$50,2,FALSE),"")</f>
        <v/>
      </c>
      <c r="AB1330" s="10" t="str">
        <f>IFERROR(VLOOKUP($Y$3&amp;$R1330,PRM!$Q$3:$R$31,2,FALSE),"")</f>
        <v/>
      </c>
      <c r="AC1330" s="10" t="str">
        <f>IFERROR(VLOOKUP($Y$3&amp;$S1330,PRM!$AH$3:$AI$133,2,FALSE),"")</f>
        <v/>
      </c>
      <c r="AD1330" s="10" t="str">
        <f>IFERROR(VLOOKUP($Y$3&amp;$T1330,PRM!$Y$3:$Z$50,2,FALSE),"")</f>
        <v>1</v>
      </c>
      <c r="AE1330" s="10" t="str">
        <f>IFERROR(VLOOKUP($Y$3&amp;$U1330,PRM!$AD$3:$AE$44,2,FALSE),"")</f>
        <v/>
      </c>
      <c r="AF1330" s="10" t="str">
        <f>IFERROR(VLOOKUP($Y$3&amp;$R1330,PRM!$Q$3:$T$31,3,FALSE),"")</f>
        <v/>
      </c>
      <c r="AG1330" s="10" t="str">
        <f>IFERROR(IF(AF1330=0,0,MATCH($Y$3,PRM!$AF$3:'PRM'!$AF$133,0)),"")</f>
        <v/>
      </c>
      <c r="AH1330" s="10" t="str">
        <f>IF($Y$3="","",(IF(AF1330=0,0,COUNTIF(PRM!$AF$3:'PRM'!$AF$133,$Y$3))))</f>
        <v/>
      </c>
      <c r="AI1330" s="10" t="str">
        <f>IFERROR(VLOOKUP($Y$3&amp;$R1330,PRM!$Q$3:$U$31,4,FALSE),"")</f>
        <v/>
      </c>
      <c r="AJ1330" s="10" t="str">
        <f>IFERROR(IF(AI1330=0,0,MATCH($Y$3,PRM!$V$3:'PRM'!$V$50,0)),"")</f>
        <v/>
      </c>
      <c r="AK1330" s="10" t="str">
        <f>IF($Y$3="","",(IF(AI1330=0,0,COUNTIF(PRM!$V$3:'PRM'!$V$50,$Y$3))))</f>
        <v/>
      </c>
      <c r="AL1330" s="10" t="str">
        <f>IFERROR(VLOOKUP($Y$3&amp;$R1330,PRM!$Q$3:$U$31,5,FALSE),"")</f>
        <v/>
      </c>
      <c r="AM1330" s="10" t="str">
        <f>IFERROR(IF(AL1330=0,0,MATCH($Y$3,PRM!$AA$3:'PRM'!$AA$94,0)),"")</f>
        <v/>
      </c>
      <c r="AN1330" s="10" t="str">
        <f>IF($Y$3="","",IF(AL1330=0,0,COUNTIF(PRM!$AA$3:'PRM'!$AA$94,$Y$3)))</f>
        <v/>
      </c>
      <c r="AO1330" s="10">
        <f t="shared" si="420"/>
        <v>0</v>
      </c>
      <c r="AP1330" s="10">
        <f t="shared" si="421"/>
        <v>0</v>
      </c>
      <c r="AQ1330" s="10">
        <f t="shared" si="422"/>
        <v>0</v>
      </c>
      <c r="AR1330" s="10">
        <f t="shared" si="423"/>
        <v>0</v>
      </c>
      <c r="AS1330" s="10">
        <f t="shared" si="424"/>
        <v>0</v>
      </c>
      <c r="AT1330" s="10">
        <f t="shared" si="425"/>
        <v>0</v>
      </c>
      <c r="AU1330" s="10">
        <f t="shared" si="426"/>
        <v>0</v>
      </c>
      <c r="AV1330" s="10">
        <f t="shared" si="427"/>
        <v>0</v>
      </c>
      <c r="AW1330" s="10">
        <f t="shared" si="428"/>
        <v>0</v>
      </c>
      <c r="AX1330" s="10">
        <f t="shared" si="429"/>
        <v>0</v>
      </c>
      <c r="AY1330" s="10">
        <f t="shared" si="430"/>
        <v>0</v>
      </c>
      <c r="AZ1330" s="10">
        <f t="shared" si="431"/>
        <v>0</v>
      </c>
      <c r="BA1330" s="10">
        <f t="shared" si="432"/>
        <v>0</v>
      </c>
      <c r="BB1330" s="10">
        <f t="shared" si="433"/>
        <v>0</v>
      </c>
      <c r="BC1330" s="10">
        <f t="shared" si="434"/>
        <v>0</v>
      </c>
      <c r="BD1330" s="10">
        <f t="shared" si="435"/>
        <v>0</v>
      </c>
      <c r="BE1330" s="10">
        <f t="shared" si="436"/>
        <v>0</v>
      </c>
      <c r="BF1330" s="10">
        <f t="shared" si="437"/>
        <v>0</v>
      </c>
      <c r="BG1330" s="10">
        <f t="shared" si="438"/>
        <v>0</v>
      </c>
      <c r="BH1330" s="10">
        <f t="shared" si="439"/>
        <v>0</v>
      </c>
    </row>
    <row r="1331" spans="1:60" ht="27.75" customHeight="1">
      <c r="A1331" t="str">
        <f t="shared" si="440"/>
        <v/>
      </c>
      <c r="B1331" s="54"/>
      <c r="C1331" s="55"/>
      <c r="D1331" s="54"/>
      <c r="E1331" s="55"/>
      <c r="F1331" s="31"/>
      <c r="G1331" s="29"/>
      <c r="H1331" s="32"/>
      <c r="I1331" s="32"/>
      <c r="J1331" s="30"/>
      <c r="K1331" s="31"/>
      <c r="L1331" s="33"/>
      <c r="M1331" s="33"/>
      <c r="N1331" s="54"/>
      <c r="O1331" s="56"/>
      <c r="P1331" s="56"/>
      <c r="Q1331" s="57"/>
      <c r="R1331" s="33"/>
      <c r="S1331" s="33"/>
      <c r="T1331" s="40"/>
      <c r="U1331" s="40"/>
      <c r="V1331" s="17"/>
      <c r="W1331" s="17"/>
      <c r="X1331" s="10" t="str">
        <f>IFERROR(VLOOKUP($F1331,PRM!$G$3:$H$5,2,FALSE),"")</f>
        <v/>
      </c>
      <c r="Y1331" s="10" t="str">
        <f>IFERROR(VLOOKUP($G1331,PRM!$I$3:$J$5,2,FALSE),"")</f>
        <v/>
      </c>
      <c r="Z1331" s="10" t="str">
        <f>IFERROR(VLOOKUP($K1331,PRM!$K$3:$L$4,2,FALSE),"")</f>
        <v/>
      </c>
      <c r="AA1331" s="10" t="str">
        <f>IFERROR(VLOOKUP($N1331,PRM!$M$3:$N$50,2,FALSE),"")</f>
        <v/>
      </c>
      <c r="AB1331" s="10" t="str">
        <f>IFERROR(VLOOKUP($Y$3&amp;$R1331,PRM!$Q$3:$R$31,2,FALSE),"")</f>
        <v/>
      </c>
      <c r="AC1331" s="10" t="str">
        <f>IFERROR(VLOOKUP($Y$3&amp;$S1331,PRM!$AH$3:$AI$133,2,FALSE),"")</f>
        <v/>
      </c>
      <c r="AD1331" s="10" t="str">
        <f>IFERROR(VLOOKUP($Y$3&amp;$T1331,PRM!$Y$3:$Z$50,2,FALSE),"")</f>
        <v>1</v>
      </c>
      <c r="AE1331" s="10" t="str">
        <f>IFERROR(VLOOKUP($Y$3&amp;$U1331,PRM!$AD$3:$AE$44,2,FALSE),"")</f>
        <v/>
      </c>
      <c r="AF1331" s="10" t="str">
        <f>IFERROR(VLOOKUP($Y$3&amp;$R1331,PRM!$Q$3:$T$31,3,FALSE),"")</f>
        <v/>
      </c>
      <c r="AG1331" s="10" t="str">
        <f>IFERROR(IF(AF1331=0,0,MATCH($Y$3,PRM!$AF$3:'PRM'!$AF$133,0)),"")</f>
        <v/>
      </c>
      <c r="AH1331" s="10" t="str">
        <f>IF($Y$3="","",(IF(AF1331=0,0,COUNTIF(PRM!$AF$3:'PRM'!$AF$133,$Y$3))))</f>
        <v/>
      </c>
      <c r="AI1331" s="10" t="str">
        <f>IFERROR(VLOOKUP($Y$3&amp;$R1331,PRM!$Q$3:$U$31,4,FALSE),"")</f>
        <v/>
      </c>
      <c r="AJ1331" s="10" t="str">
        <f>IFERROR(IF(AI1331=0,0,MATCH($Y$3,PRM!$V$3:'PRM'!$V$50,0)),"")</f>
        <v/>
      </c>
      <c r="AK1331" s="10" t="str">
        <f>IF($Y$3="","",(IF(AI1331=0,0,COUNTIF(PRM!$V$3:'PRM'!$V$50,$Y$3))))</f>
        <v/>
      </c>
      <c r="AL1331" s="10" t="str">
        <f>IFERROR(VLOOKUP($Y$3&amp;$R1331,PRM!$Q$3:$U$31,5,FALSE),"")</f>
        <v/>
      </c>
      <c r="AM1331" s="10" t="str">
        <f>IFERROR(IF(AL1331=0,0,MATCH($Y$3,PRM!$AA$3:'PRM'!$AA$94,0)),"")</f>
        <v/>
      </c>
      <c r="AN1331" s="10" t="str">
        <f>IF($Y$3="","",IF(AL1331=0,0,COUNTIF(PRM!$AA$3:'PRM'!$AA$94,$Y$3)))</f>
        <v/>
      </c>
      <c r="AO1331" s="10">
        <f t="shared" si="420"/>
        <v>0</v>
      </c>
      <c r="AP1331" s="10">
        <f t="shared" si="421"/>
        <v>0</v>
      </c>
      <c r="AQ1331" s="10">
        <f t="shared" si="422"/>
        <v>0</v>
      </c>
      <c r="AR1331" s="10">
        <f t="shared" si="423"/>
        <v>0</v>
      </c>
      <c r="AS1331" s="10">
        <f t="shared" si="424"/>
        <v>0</v>
      </c>
      <c r="AT1331" s="10">
        <f t="shared" si="425"/>
        <v>0</v>
      </c>
      <c r="AU1331" s="10">
        <f t="shared" si="426"/>
        <v>0</v>
      </c>
      <c r="AV1331" s="10">
        <f t="shared" si="427"/>
        <v>0</v>
      </c>
      <c r="AW1331" s="10">
        <f t="shared" si="428"/>
        <v>0</v>
      </c>
      <c r="AX1331" s="10">
        <f t="shared" si="429"/>
        <v>0</v>
      </c>
      <c r="AY1331" s="10">
        <f t="shared" si="430"/>
        <v>0</v>
      </c>
      <c r="AZ1331" s="10">
        <f t="shared" si="431"/>
        <v>0</v>
      </c>
      <c r="BA1331" s="10">
        <f t="shared" si="432"/>
        <v>0</v>
      </c>
      <c r="BB1331" s="10">
        <f t="shared" si="433"/>
        <v>0</v>
      </c>
      <c r="BC1331" s="10">
        <f t="shared" si="434"/>
        <v>0</v>
      </c>
      <c r="BD1331" s="10">
        <f t="shared" si="435"/>
        <v>0</v>
      </c>
      <c r="BE1331" s="10">
        <f t="shared" si="436"/>
        <v>0</v>
      </c>
      <c r="BF1331" s="10">
        <f t="shared" si="437"/>
        <v>0</v>
      </c>
      <c r="BG1331" s="10">
        <f t="shared" si="438"/>
        <v>0</v>
      </c>
      <c r="BH1331" s="10">
        <f t="shared" si="439"/>
        <v>0</v>
      </c>
    </row>
    <row r="1332" spans="1:60" ht="27.75" customHeight="1">
      <c r="A1332" t="str">
        <f t="shared" si="440"/>
        <v/>
      </c>
      <c r="B1332" s="54"/>
      <c r="C1332" s="55"/>
      <c r="D1332" s="54"/>
      <c r="E1332" s="55"/>
      <c r="F1332" s="31"/>
      <c r="G1332" s="29"/>
      <c r="H1332" s="32"/>
      <c r="I1332" s="32"/>
      <c r="J1332" s="30"/>
      <c r="K1332" s="31"/>
      <c r="L1332" s="33"/>
      <c r="M1332" s="33"/>
      <c r="N1332" s="54"/>
      <c r="O1332" s="56"/>
      <c r="P1332" s="56"/>
      <c r="Q1332" s="57"/>
      <c r="R1332" s="33"/>
      <c r="S1332" s="33"/>
      <c r="T1332" s="40"/>
      <c r="U1332" s="40"/>
      <c r="V1332" s="17"/>
      <c r="W1332" s="17"/>
      <c r="X1332" s="10" t="str">
        <f>IFERROR(VLOOKUP($F1332,PRM!$G$3:$H$5,2,FALSE),"")</f>
        <v/>
      </c>
      <c r="Y1332" s="10" t="str">
        <f>IFERROR(VLOOKUP($G1332,PRM!$I$3:$J$5,2,FALSE),"")</f>
        <v/>
      </c>
      <c r="Z1332" s="10" t="str">
        <f>IFERROR(VLOOKUP($K1332,PRM!$K$3:$L$4,2,FALSE),"")</f>
        <v/>
      </c>
      <c r="AA1332" s="10" t="str">
        <f>IFERROR(VLOOKUP($N1332,PRM!$M$3:$N$50,2,FALSE),"")</f>
        <v/>
      </c>
      <c r="AB1332" s="10" t="str">
        <f>IFERROR(VLOOKUP($Y$3&amp;$R1332,PRM!$Q$3:$R$31,2,FALSE),"")</f>
        <v/>
      </c>
      <c r="AC1332" s="10" t="str">
        <f>IFERROR(VLOOKUP($Y$3&amp;$S1332,PRM!$AH$3:$AI$133,2,FALSE),"")</f>
        <v/>
      </c>
      <c r="AD1332" s="10" t="str">
        <f>IFERROR(VLOOKUP($Y$3&amp;$T1332,PRM!$Y$3:$Z$50,2,FALSE),"")</f>
        <v>1</v>
      </c>
      <c r="AE1332" s="10" t="str">
        <f>IFERROR(VLOOKUP($Y$3&amp;$U1332,PRM!$AD$3:$AE$44,2,FALSE),"")</f>
        <v/>
      </c>
      <c r="AF1332" s="10" t="str">
        <f>IFERROR(VLOOKUP($Y$3&amp;$R1332,PRM!$Q$3:$T$31,3,FALSE),"")</f>
        <v/>
      </c>
      <c r="AG1332" s="10" t="str">
        <f>IFERROR(IF(AF1332=0,0,MATCH($Y$3,PRM!$AF$3:'PRM'!$AF$133,0)),"")</f>
        <v/>
      </c>
      <c r="AH1332" s="10" t="str">
        <f>IF($Y$3="","",(IF(AF1332=0,0,COUNTIF(PRM!$AF$3:'PRM'!$AF$133,$Y$3))))</f>
        <v/>
      </c>
      <c r="AI1332" s="10" t="str">
        <f>IFERROR(VLOOKUP($Y$3&amp;$R1332,PRM!$Q$3:$U$31,4,FALSE),"")</f>
        <v/>
      </c>
      <c r="AJ1332" s="10" t="str">
        <f>IFERROR(IF(AI1332=0,0,MATCH($Y$3,PRM!$V$3:'PRM'!$V$50,0)),"")</f>
        <v/>
      </c>
      <c r="AK1332" s="10" t="str">
        <f>IF($Y$3="","",(IF(AI1332=0,0,COUNTIF(PRM!$V$3:'PRM'!$V$50,$Y$3))))</f>
        <v/>
      </c>
      <c r="AL1332" s="10" t="str">
        <f>IFERROR(VLOOKUP($Y$3&amp;$R1332,PRM!$Q$3:$U$31,5,FALSE),"")</f>
        <v/>
      </c>
      <c r="AM1332" s="10" t="str">
        <f>IFERROR(IF(AL1332=0,0,MATCH($Y$3,PRM!$AA$3:'PRM'!$AA$94,0)),"")</f>
        <v/>
      </c>
      <c r="AN1332" s="10" t="str">
        <f>IF($Y$3="","",IF(AL1332=0,0,COUNTIF(PRM!$AA$3:'PRM'!$AA$94,$Y$3)))</f>
        <v/>
      </c>
      <c r="AO1332" s="10">
        <f t="shared" si="420"/>
        <v>0</v>
      </c>
      <c r="AP1332" s="10">
        <f t="shared" si="421"/>
        <v>0</v>
      </c>
      <c r="AQ1332" s="10">
        <f t="shared" si="422"/>
        <v>0</v>
      </c>
      <c r="AR1332" s="10">
        <f t="shared" si="423"/>
        <v>0</v>
      </c>
      <c r="AS1332" s="10">
        <f t="shared" si="424"/>
        <v>0</v>
      </c>
      <c r="AT1332" s="10">
        <f t="shared" si="425"/>
        <v>0</v>
      </c>
      <c r="AU1332" s="10">
        <f t="shared" si="426"/>
        <v>0</v>
      </c>
      <c r="AV1332" s="10">
        <f t="shared" si="427"/>
        <v>0</v>
      </c>
      <c r="AW1332" s="10">
        <f t="shared" si="428"/>
        <v>0</v>
      </c>
      <c r="AX1332" s="10">
        <f t="shared" si="429"/>
        <v>0</v>
      </c>
      <c r="AY1332" s="10">
        <f t="shared" si="430"/>
        <v>0</v>
      </c>
      <c r="AZ1332" s="10">
        <f t="shared" si="431"/>
        <v>0</v>
      </c>
      <c r="BA1332" s="10">
        <f t="shared" si="432"/>
        <v>0</v>
      </c>
      <c r="BB1332" s="10">
        <f t="shared" si="433"/>
        <v>0</v>
      </c>
      <c r="BC1332" s="10">
        <f t="shared" si="434"/>
        <v>0</v>
      </c>
      <c r="BD1332" s="10">
        <f t="shared" si="435"/>
        <v>0</v>
      </c>
      <c r="BE1332" s="10">
        <f t="shared" si="436"/>
        <v>0</v>
      </c>
      <c r="BF1332" s="10">
        <f t="shared" si="437"/>
        <v>0</v>
      </c>
      <c r="BG1332" s="10">
        <f t="shared" si="438"/>
        <v>0</v>
      </c>
      <c r="BH1332" s="10">
        <f t="shared" si="439"/>
        <v>0</v>
      </c>
    </row>
    <row r="1333" spans="1:60" ht="27.75" customHeight="1">
      <c r="A1333" t="str">
        <f t="shared" si="440"/>
        <v/>
      </c>
      <c r="B1333" s="54"/>
      <c r="C1333" s="55"/>
      <c r="D1333" s="54"/>
      <c r="E1333" s="55"/>
      <c r="F1333" s="31"/>
      <c r="G1333" s="29"/>
      <c r="H1333" s="32"/>
      <c r="I1333" s="32"/>
      <c r="J1333" s="30"/>
      <c r="K1333" s="31"/>
      <c r="L1333" s="33"/>
      <c r="M1333" s="33"/>
      <c r="N1333" s="54"/>
      <c r="O1333" s="56"/>
      <c r="P1333" s="56"/>
      <c r="Q1333" s="57"/>
      <c r="R1333" s="33"/>
      <c r="S1333" s="33"/>
      <c r="T1333" s="40"/>
      <c r="U1333" s="40"/>
      <c r="V1333" s="17"/>
      <c r="W1333" s="17"/>
      <c r="X1333" s="10" t="str">
        <f>IFERROR(VLOOKUP($F1333,PRM!$G$3:$H$5,2,FALSE),"")</f>
        <v/>
      </c>
      <c r="Y1333" s="10" t="str">
        <f>IFERROR(VLOOKUP($G1333,PRM!$I$3:$J$5,2,FALSE),"")</f>
        <v/>
      </c>
      <c r="Z1333" s="10" t="str">
        <f>IFERROR(VLOOKUP($K1333,PRM!$K$3:$L$4,2,FALSE),"")</f>
        <v/>
      </c>
      <c r="AA1333" s="10" t="str">
        <f>IFERROR(VLOOKUP($N1333,PRM!$M$3:$N$50,2,FALSE),"")</f>
        <v/>
      </c>
      <c r="AB1333" s="10" t="str">
        <f>IFERROR(VLOOKUP($Y$3&amp;$R1333,PRM!$Q$3:$R$31,2,FALSE),"")</f>
        <v/>
      </c>
      <c r="AC1333" s="10" t="str">
        <f>IFERROR(VLOOKUP($Y$3&amp;$S1333,PRM!$AH$3:$AI$133,2,FALSE),"")</f>
        <v/>
      </c>
      <c r="AD1333" s="10" t="str">
        <f>IFERROR(VLOOKUP($Y$3&amp;$T1333,PRM!$Y$3:$Z$50,2,FALSE),"")</f>
        <v>1</v>
      </c>
      <c r="AE1333" s="10" t="str">
        <f>IFERROR(VLOOKUP($Y$3&amp;$U1333,PRM!$AD$3:$AE$44,2,FALSE),"")</f>
        <v/>
      </c>
      <c r="AF1333" s="10" t="str">
        <f>IFERROR(VLOOKUP($Y$3&amp;$R1333,PRM!$Q$3:$T$31,3,FALSE),"")</f>
        <v/>
      </c>
      <c r="AG1333" s="10" t="str">
        <f>IFERROR(IF(AF1333=0,0,MATCH($Y$3,PRM!$AF$3:'PRM'!$AF$133,0)),"")</f>
        <v/>
      </c>
      <c r="AH1333" s="10" t="str">
        <f>IF($Y$3="","",(IF(AF1333=0,0,COUNTIF(PRM!$AF$3:'PRM'!$AF$133,$Y$3))))</f>
        <v/>
      </c>
      <c r="AI1333" s="10" t="str">
        <f>IFERROR(VLOOKUP($Y$3&amp;$R1333,PRM!$Q$3:$U$31,4,FALSE),"")</f>
        <v/>
      </c>
      <c r="AJ1333" s="10" t="str">
        <f>IFERROR(IF(AI1333=0,0,MATCH($Y$3,PRM!$V$3:'PRM'!$V$50,0)),"")</f>
        <v/>
      </c>
      <c r="AK1333" s="10" t="str">
        <f>IF($Y$3="","",(IF(AI1333=0,0,COUNTIF(PRM!$V$3:'PRM'!$V$50,$Y$3))))</f>
        <v/>
      </c>
      <c r="AL1333" s="10" t="str">
        <f>IFERROR(VLOOKUP($Y$3&amp;$R1333,PRM!$Q$3:$U$31,5,FALSE),"")</f>
        <v/>
      </c>
      <c r="AM1333" s="10" t="str">
        <f>IFERROR(IF(AL1333=0,0,MATCH($Y$3,PRM!$AA$3:'PRM'!$AA$94,0)),"")</f>
        <v/>
      </c>
      <c r="AN1333" s="10" t="str">
        <f>IF($Y$3="","",IF(AL1333=0,0,COUNTIF(PRM!$AA$3:'PRM'!$AA$94,$Y$3)))</f>
        <v/>
      </c>
      <c r="AO1333" s="10">
        <f t="shared" si="420"/>
        <v>0</v>
      </c>
      <c r="AP1333" s="10">
        <f t="shared" si="421"/>
        <v>0</v>
      </c>
      <c r="AQ1333" s="10">
        <f t="shared" si="422"/>
        <v>0</v>
      </c>
      <c r="AR1333" s="10">
        <f t="shared" si="423"/>
        <v>0</v>
      </c>
      <c r="AS1333" s="10">
        <f t="shared" si="424"/>
        <v>0</v>
      </c>
      <c r="AT1333" s="10">
        <f t="shared" si="425"/>
        <v>0</v>
      </c>
      <c r="AU1333" s="10">
        <f t="shared" si="426"/>
        <v>0</v>
      </c>
      <c r="AV1333" s="10">
        <f t="shared" si="427"/>
        <v>0</v>
      </c>
      <c r="AW1333" s="10">
        <f t="shared" si="428"/>
        <v>0</v>
      </c>
      <c r="AX1333" s="10">
        <f t="shared" si="429"/>
        <v>0</v>
      </c>
      <c r="AY1333" s="10">
        <f t="shared" si="430"/>
        <v>0</v>
      </c>
      <c r="AZ1333" s="10">
        <f t="shared" si="431"/>
        <v>0</v>
      </c>
      <c r="BA1333" s="10">
        <f t="shared" si="432"/>
        <v>0</v>
      </c>
      <c r="BB1333" s="10">
        <f t="shared" si="433"/>
        <v>0</v>
      </c>
      <c r="BC1333" s="10">
        <f t="shared" si="434"/>
        <v>0</v>
      </c>
      <c r="BD1333" s="10">
        <f t="shared" si="435"/>
        <v>0</v>
      </c>
      <c r="BE1333" s="10">
        <f t="shared" si="436"/>
        <v>0</v>
      </c>
      <c r="BF1333" s="10">
        <f t="shared" si="437"/>
        <v>0</v>
      </c>
      <c r="BG1333" s="10">
        <f t="shared" si="438"/>
        <v>0</v>
      </c>
      <c r="BH1333" s="10">
        <f t="shared" si="439"/>
        <v>0</v>
      </c>
    </row>
    <row r="1334" spans="1:60" ht="27.75" customHeight="1">
      <c r="A1334" t="str">
        <f t="shared" si="440"/>
        <v/>
      </c>
      <c r="B1334" s="54"/>
      <c r="C1334" s="55"/>
      <c r="D1334" s="54"/>
      <c r="E1334" s="55"/>
      <c r="F1334" s="31"/>
      <c r="G1334" s="29"/>
      <c r="H1334" s="32"/>
      <c r="I1334" s="32"/>
      <c r="J1334" s="30"/>
      <c r="K1334" s="31"/>
      <c r="L1334" s="33"/>
      <c r="M1334" s="33"/>
      <c r="N1334" s="54"/>
      <c r="O1334" s="56"/>
      <c r="P1334" s="56"/>
      <c r="Q1334" s="57"/>
      <c r="R1334" s="33"/>
      <c r="S1334" s="33"/>
      <c r="T1334" s="40"/>
      <c r="U1334" s="40"/>
      <c r="V1334" s="17"/>
      <c r="W1334" s="17"/>
      <c r="X1334" s="10" t="str">
        <f>IFERROR(VLOOKUP($F1334,PRM!$G$3:$H$5,2,FALSE),"")</f>
        <v/>
      </c>
      <c r="Y1334" s="10" t="str">
        <f>IFERROR(VLOOKUP($G1334,PRM!$I$3:$J$5,2,FALSE),"")</f>
        <v/>
      </c>
      <c r="Z1334" s="10" t="str">
        <f>IFERROR(VLOOKUP($K1334,PRM!$K$3:$L$4,2,FALSE),"")</f>
        <v/>
      </c>
      <c r="AA1334" s="10" t="str">
        <f>IFERROR(VLOOKUP($N1334,PRM!$M$3:$N$50,2,FALSE),"")</f>
        <v/>
      </c>
      <c r="AB1334" s="10" t="str">
        <f>IFERROR(VLOOKUP($Y$3&amp;$R1334,PRM!$Q$3:$R$31,2,FALSE),"")</f>
        <v/>
      </c>
      <c r="AC1334" s="10" t="str">
        <f>IFERROR(VLOOKUP($Y$3&amp;$S1334,PRM!$AH$3:$AI$133,2,FALSE),"")</f>
        <v/>
      </c>
      <c r="AD1334" s="10" t="str">
        <f>IFERROR(VLOOKUP($Y$3&amp;$T1334,PRM!$Y$3:$Z$50,2,FALSE),"")</f>
        <v>1</v>
      </c>
      <c r="AE1334" s="10" t="str">
        <f>IFERROR(VLOOKUP($Y$3&amp;$U1334,PRM!$AD$3:$AE$44,2,FALSE),"")</f>
        <v/>
      </c>
      <c r="AF1334" s="10" t="str">
        <f>IFERROR(VLOOKUP($Y$3&amp;$R1334,PRM!$Q$3:$T$31,3,FALSE),"")</f>
        <v/>
      </c>
      <c r="AG1334" s="10" t="str">
        <f>IFERROR(IF(AF1334=0,0,MATCH($Y$3,PRM!$AF$3:'PRM'!$AF$133,0)),"")</f>
        <v/>
      </c>
      <c r="AH1334" s="10" t="str">
        <f>IF($Y$3="","",(IF(AF1334=0,0,COUNTIF(PRM!$AF$3:'PRM'!$AF$133,$Y$3))))</f>
        <v/>
      </c>
      <c r="AI1334" s="10" t="str">
        <f>IFERROR(VLOOKUP($Y$3&amp;$R1334,PRM!$Q$3:$U$31,4,FALSE),"")</f>
        <v/>
      </c>
      <c r="AJ1334" s="10" t="str">
        <f>IFERROR(IF(AI1334=0,0,MATCH($Y$3,PRM!$V$3:'PRM'!$V$50,0)),"")</f>
        <v/>
      </c>
      <c r="AK1334" s="10" t="str">
        <f>IF($Y$3="","",(IF(AI1334=0,0,COUNTIF(PRM!$V$3:'PRM'!$V$50,$Y$3))))</f>
        <v/>
      </c>
      <c r="AL1334" s="10" t="str">
        <f>IFERROR(VLOOKUP($Y$3&amp;$R1334,PRM!$Q$3:$U$31,5,FALSE),"")</f>
        <v/>
      </c>
      <c r="AM1334" s="10" t="str">
        <f>IFERROR(IF(AL1334=0,0,MATCH($Y$3,PRM!$AA$3:'PRM'!$AA$94,0)),"")</f>
        <v/>
      </c>
      <c r="AN1334" s="10" t="str">
        <f>IF($Y$3="","",IF(AL1334=0,0,COUNTIF(PRM!$AA$3:'PRM'!$AA$94,$Y$3)))</f>
        <v/>
      </c>
      <c r="AO1334" s="10">
        <f t="shared" si="420"/>
        <v>0</v>
      </c>
      <c r="AP1334" s="10">
        <f t="shared" si="421"/>
        <v>0</v>
      </c>
      <c r="AQ1334" s="10">
        <f t="shared" si="422"/>
        <v>0</v>
      </c>
      <c r="AR1334" s="10">
        <f t="shared" si="423"/>
        <v>0</v>
      </c>
      <c r="AS1334" s="10">
        <f t="shared" si="424"/>
        <v>0</v>
      </c>
      <c r="AT1334" s="10">
        <f t="shared" si="425"/>
        <v>0</v>
      </c>
      <c r="AU1334" s="10">
        <f t="shared" si="426"/>
        <v>0</v>
      </c>
      <c r="AV1334" s="10">
        <f t="shared" si="427"/>
        <v>0</v>
      </c>
      <c r="AW1334" s="10">
        <f t="shared" si="428"/>
        <v>0</v>
      </c>
      <c r="AX1334" s="10">
        <f t="shared" si="429"/>
        <v>0</v>
      </c>
      <c r="AY1334" s="10">
        <f t="shared" si="430"/>
        <v>0</v>
      </c>
      <c r="AZ1334" s="10">
        <f t="shared" si="431"/>
        <v>0</v>
      </c>
      <c r="BA1334" s="10">
        <f t="shared" si="432"/>
        <v>0</v>
      </c>
      <c r="BB1334" s="10">
        <f t="shared" si="433"/>
        <v>0</v>
      </c>
      <c r="BC1334" s="10">
        <f t="shared" si="434"/>
        <v>0</v>
      </c>
      <c r="BD1334" s="10">
        <f t="shared" si="435"/>
        <v>0</v>
      </c>
      <c r="BE1334" s="10">
        <f t="shared" si="436"/>
        <v>0</v>
      </c>
      <c r="BF1334" s="10">
        <f t="shared" si="437"/>
        <v>0</v>
      </c>
      <c r="BG1334" s="10">
        <f t="shared" si="438"/>
        <v>0</v>
      </c>
      <c r="BH1334" s="10">
        <f t="shared" si="439"/>
        <v>0</v>
      </c>
    </row>
    <row r="1335" spans="1:60" ht="27.75" customHeight="1">
      <c r="A1335" t="str">
        <f t="shared" si="440"/>
        <v/>
      </c>
      <c r="B1335" s="54"/>
      <c r="C1335" s="55"/>
      <c r="D1335" s="54"/>
      <c r="E1335" s="55"/>
      <c r="F1335" s="31"/>
      <c r="G1335" s="29"/>
      <c r="H1335" s="32"/>
      <c r="I1335" s="32"/>
      <c r="J1335" s="30"/>
      <c r="K1335" s="31"/>
      <c r="L1335" s="33"/>
      <c r="M1335" s="33"/>
      <c r="N1335" s="54"/>
      <c r="O1335" s="56"/>
      <c r="P1335" s="56"/>
      <c r="Q1335" s="57"/>
      <c r="R1335" s="33"/>
      <c r="S1335" s="33"/>
      <c r="T1335" s="40"/>
      <c r="U1335" s="40"/>
      <c r="V1335" s="17"/>
      <c r="W1335" s="17"/>
      <c r="X1335" s="10" t="str">
        <f>IFERROR(VLOOKUP($F1335,PRM!$G$3:$H$5,2,FALSE),"")</f>
        <v/>
      </c>
      <c r="Y1335" s="10" t="str">
        <f>IFERROR(VLOOKUP($G1335,PRM!$I$3:$J$5,2,FALSE),"")</f>
        <v/>
      </c>
      <c r="Z1335" s="10" t="str">
        <f>IFERROR(VLOOKUP($K1335,PRM!$K$3:$L$4,2,FALSE),"")</f>
        <v/>
      </c>
      <c r="AA1335" s="10" t="str">
        <f>IFERROR(VLOOKUP($N1335,PRM!$M$3:$N$50,2,FALSE),"")</f>
        <v/>
      </c>
      <c r="AB1335" s="10" t="str">
        <f>IFERROR(VLOOKUP($Y$3&amp;$R1335,PRM!$Q$3:$R$31,2,FALSE),"")</f>
        <v/>
      </c>
      <c r="AC1335" s="10" t="str">
        <f>IFERROR(VLOOKUP($Y$3&amp;$S1335,PRM!$AH$3:$AI$133,2,FALSE),"")</f>
        <v/>
      </c>
      <c r="AD1335" s="10" t="str">
        <f>IFERROR(VLOOKUP($Y$3&amp;$T1335,PRM!$Y$3:$Z$50,2,FALSE),"")</f>
        <v>1</v>
      </c>
      <c r="AE1335" s="10" t="str">
        <f>IFERROR(VLOOKUP($Y$3&amp;$U1335,PRM!$AD$3:$AE$44,2,FALSE),"")</f>
        <v/>
      </c>
      <c r="AF1335" s="10" t="str">
        <f>IFERROR(VLOOKUP($Y$3&amp;$R1335,PRM!$Q$3:$T$31,3,FALSE),"")</f>
        <v/>
      </c>
      <c r="AG1335" s="10" t="str">
        <f>IFERROR(IF(AF1335=0,0,MATCH($Y$3,PRM!$AF$3:'PRM'!$AF$133,0)),"")</f>
        <v/>
      </c>
      <c r="AH1335" s="10" t="str">
        <f>IF($Y$3="","",(IF(AF1335=0,0,COUNTIF(PRM!$AF$3:'PRM'!$AF$133,$Y$3))))</f>
        <v/>
      </c>
      <c r="AI1335" s="10" t="str">
        <f>IFERROR(VLOOKUP($Y$3&amp;$R1335,PRM!$Q$3:$U$31,4,FALSE),"")</f>
        <v/>
      </c>
      <c r="AJ1335" s="10" t="str">
        <f>IFERROR(IF(AI1335=0,0,MATCH($Y$3,PRM!$V$3:'PRM'!$V$50,0)),"")</f>
        <v/>
      </c>
      <c r="AK1335" s="10" t="str">
        <f>IF($Y$3="","",(IF(AI1335=0,0,COUNTIF(PRM!$V$3:'PRM'!$V$50,$Y$3))))</f>
        <v/>
      </c>
      <c r="AL1335" s="10" t="str">
        <f>IFERROR(VLOOKUP($Y$3&amp;$R1335,PRM!$Q$3:$U$31,5,FALSE),"")</f>
        <v/>
      </c>
      <c r="AM1335" s="10" t="str">
        <f>IFERROR(IF(AL1335=0,0,MATCH($Y$3,PRM!$AA$3:'PRM'!$AA$94,0)),"")</f>
        <v/>
      </c>
      <c r="AN1335" s="10" t="str">
        <f>IF($Y$3="","",IF(AL1335=0,0,COUNTIF(PRM!$AA$3:'PRM'!$AA$94,$Y$3)))</f>
        <v/>
      </c>
      <c r="AO1335" s="10">
        <f t="shared" si="420"/>
        <v>0</v>
      </c>
      <c r="AP1335" s="10">
        <f t="shared" si="421"/>
        <v>0</v>
      </c>
      <c r="AQ1335" s="10">
        <f t="shared" si="422"/>
        <v>0</v>
      </c>
      <c r="AR1335" s="10">
        <f t="shared" si="423"/>
        <v>0</v>
      </c>
      <c r="AS1335" s="10">
        <f t="shared" si="424"/>
        <v>0</v>
      </c>
      <c r="AT1335" s="10">
        <f t="shared" si="425"/>
        <v>0</v>
      </c>
      <c r="AU1335" s="10">
        <f t="shared" si="426"/>
        <v>0</v>
      </c>
      <c r="AV1335" s="10">
        <f t="shared" si="427"/>
        <v>0</v>
      </c>
      <c r="AW1335" s="10">
        <f t="shared" si="428"/>
        <v>0</v>
      </c>
      <c r="AX1335" s="10">
        <f t="shared" si="429"/>
        <v>0</v>
      </c>
      <c r="AY1335" s="10">
        <f t="shared" si="430"/>
        <v>0</v>
      </c>
      <c r="AZ1335" s="10">
        <f t="shared" si="431"/>
        <v>0</v>
      </c>
      <c r="BA1335" s="10">
        <f t="shared" si="432"/>
        <v>0</v>
      </c>
      <c r="BB1335" s="10">
        <f t="shared" si="433"/>
        <v>0</v>
      </c>
      <c r="BC1335" s="10">
        <f t="shared" si="434"/>
        <v>0</v>
      </c>
      <c r="BD1335" s="10">
        <f t="shared" si="435"/>
        <v>0</v>
      </c>
      <c r="BE1335" s="10">
        <f t="shared" si="436"/>
        <v>0</v>
      </c>
      <c r="BF1335" s="10">
        <f t="shared" si="437"/>
        <v>0</v>
      </c>
      <c r="BG1335" s="10">
        <f t="shared" si="438"/>
        <v>0</v>
      </c>
      <c r="BH1335" s="10">
        <f t="shared" si="439"/>
        <v>0</v>
      </c>
    </row>
    <row r="1336" spans="1:60" ht="27.75" customHeight="1">
      <c r="A1336" t="str">
        <f t="shared" si="440"/>
        <v/>
      </c>
      <c r="B1336" s="54"/>
      <c r="C1336" s="55"/>
      <c r="D1336" s="54"/>
      <c r="E1336" s="55"/>
      <c r="F1336" s="31"/>
      <c r="G1336" s="29"/>
      <c r="H1336" s="32"/>
      <c r="I1336" s="32"/>
      <c r="J1336" s="30"/>
      <c r="K1336" s="31"/>
      <c r="L1336" s="33"/>
      <c r="M1336" s="33"/>
      <c r="N1336" s="54"/>
      <c r="O1336" s="56"/>
      <c r="P1336" s="56"/>
      <c r="Q1336" s="57"/>
      <c r="R1336" s="33"/>
      <c r="S1336" s="33"/>
      <c r="T1336" s="40"/>
      <c r="U1336" s="40"/>
      <c r="V1336" s="17"/>
      <c r="W1336" s="17"/>
      <c r="X1336" s="10" t="str">
        <f>IFERROR(VLOOKUP($F1336,PRM!$G$3:$H$5,2,FALSE),"")</f>
        <v/>
      </c>
      <c r="Y1336" s="10" t="str">
        <f>IFERROR(VLOOKUP($G1336,PRM!$I$3:$J$5,2,FALSE),"")</f>
        <v/>
      </c>
      <c r="Z1336" s="10" t="str">
        <f>IFERROR(VLOOKUP($K1336,PRM!$K$3:$L$4,2,FALSE),"")</f>
        <v/>
      </c>
      <c r="AA1336" s="10" t="str">
        <f>IFERROR(VLOOKUP($N1336,PRM!$M$3:$N$50,2,FALSE),"")</f>
        <v/>
      </c>
      <c r="AB1336" s="10" t="str">
        <f>IFERROR(VLOOKUP($Y$3&amp;$R1336,PRM!$Q$3:$R$31,2,FALSE),"")</f>
        <v/>
      </c>
      <c r="AC1336" s="10" t="str">
        <f>IFERROR(VLOOKUP($Y$3&amp;$S1336,PRM!$AH$3:$AI$133,2,FALSE),"")</f>
        <v/>
      </c>
      <c r="AD1336" s="10" t="str">
        <f>IFERROR(VLOOKUP($Y$3&amp;$T1336,PRM!$Y$3:$Z$50,2,FALSE),"")</f>
        <v>1</v>
      </c>
      <c r="AE1336" s="10" t="str">
        <f>IFERROR(VLOOKUP($Y$3&amp;$U1336,PRM!$AD$3:$AE$44,2,FALSE),"")</f>
        <v/>
      </c>
      <c r="AF1336" s="10" t="str">
        <f>IFERROR(VLOOKUP($Y$3&amp;$R1336,PRM!$Q$3:$T$31,3,FALSE),"")</f>
        <v/>
      </c>
      <c r="AG1336" s="10" t="str">
        <f>IFERROR(IF(AF1336=0,0,MATCH($Y$3,PRM!$AF$3:'PRM'!$AF$133,0)),"")</f>
        <v/>
      </c>
      <c r="AH1336" s="10" t="str">
        <f>IF($Y$3="","",(IF(AF1336=0,0,COUNTIF(PRM!$AF$3:'PRM'!$AF$133,$Y$3))))</f>
        <v/>
      </c>
      <c r="AI1336" s="10" t="str">
        <f>IFERROR(VLOOKUP($Y$3&amp;$R1336,PRM!$Q$3:$U$31,4,FALSE),"")</f>
        <v/>
      </c>
      <c r="AJ1336" s="10" t="str">
        <f>IFERROR(IF(AI1336=0,0,MATCH($Y$3,PRM!$V$3:'PRM'!$V$50,0)),"")</f>
        <v/>
      </c>
      <c r="AK1336" s="10" t="str">
        <f>IF($Y$3="","",(IF(AI1336=0,0,COUNTIF(PRM!$V$3:'PRM'!$V$50,$Y$3))))</f>
        <v/>
      </c>
      <c r="AL1336" s="10" t="str">
        <f>IFERROR(VLOOKUP($Y$3&amp;$R1336,PRM!$Q$3:$U$31,5,FALSE),"")</f>
        <v/>
      </c>
      <c r="AM1336" s="10" t="str">
        <f>IFERROR(IF(AL1336=0,0,MATCH($Y$3,PRM!$AA$3:'PRM'!$AA$94,0)),"")</f>
        <v/>
      </c>
      <c r="AN1336" s="10" t="str">
        <f>IF($Y$3="","",IF(AL1336=0,0,COUNTIF(PRM!$AA$3:'PRM'!$AA$94,$Y$3)))</f>
        <v/>
      </c>
      <c r="AO1336" s="10">
        <f t="shared" si="420"/>
        <v>0</v>
      </c>
      <c r="AP1336" s="10">
        <f t="shared" si="421"/>
        <v>0</v>
      </c>
      <c r="AQ1336" s="10">
        <f t="shared" si="422"/>
        <v>0</v>
      </c>
      <c r="AR1336" s="10">
        <f t="shared" si="423"/>
        <v>0</v>
      </c>
      <c r="AS1336" s="10">
        <f t="shared" si="424"/>
        <v>0</v>
      </c>
      <c r="AT1336" s="10">
        <f t="shared" si="425"/>
        <v>0</v>
      </c>
      <c r="AU1336" s="10">
        <f t="shared" si="426"/>
        <v>0</v>
      </c>
      <c r="AV1336" s="10">
        <f t="shared" si="427"/>
        <v>0</v>
      </c>
      <c r="AW1336" s="10">
        <f t="shared" si="428"/>
        <v>0</v>
      </c>
      <c r="AX1336" s="10">
        <f t="shared" si="429"/>
        <v>0</v>
      </c>
      <c r="AY1336" s="10">
        <f t="shared" si="430"/>
        <v>0</v>
      </c>
      <c r="AZ1336" s="10">
        <f t="shared" si="431"/>
        <v>0</v>
      </c>
      <c r="BA1336" s="10">
        <f t="shared" si="432"/>
        <v>0</v>
      </c>
      <c r="BB1336" s="10">
        <f t="shared" si="433"/>
        <v>0</v>
      </c>
      <c r="BC1336" s="10">
        <f t="shared" si="434"/>
        <v>0</v>
      </c>
      <c r="BD1336" s="10">
        <f t="shared" si="435"/>
        <v>0</v>
      </c>
      <c r="BE1336" s="10">
        <f t="shared" si="436"/>
        <v>0</v>
      </c>
      <c r="BF1336" s="10">
        <f t="shared" si="437"/>
        <v>0</v>
      </c>
      <c r="BG1336" s="10">
        <f t="shared" si="438"/>
        <v>0</v>
      </c>
      <c r="BH1336" s="10">
        <f t="shared" si="439"/>
        <v>0</v>
      </c>
    </row>
    <row r="1337" spans="1:60" ht="27.75" customHeight="1">
      <c r="A1337" t="str">
        <f t="shared" si="440"/>
        <v/>
      </c>
      <c r="B1337" s="54"/>
      <c r="C1337" s="55"/>
      <c r="D1337" s="54"/>
      <c r="E1337" s="55"/>
      <c r="F1337" s="31"/>
      <c r="G1337" s="29"/>
      <c r="H1337" s="32"/>
      <c r="I1337" s="32"/>
      <c r="J1337" s="30"/>
      <c r="K1337" s="31"/>
      <c r="L1337" s="33"/>
      <c r="M1337" s="33"/>
      <c r="N1337" s="54"/>
      <c r="O1337" s="56"/>
      <c r="P1337" s="56"/>
      <c r="Q1337" s="57"/>
      <c r="R1337" s="33"/>
      <c r="S1337" s="33"/>
      <c r="T1337" s="40"/>
      <c r="U1337" s="40"/>
      <c r="V1337" s="17"/>
      <c r="W1337" s="17"/>
      <c r="X1337" s="10" t="str">
        <f>IFERROR(VLOOKUP($F1337,PRM!$G$3:$H$5,2,FALSE),"")</f>
        <v/>
      </c>
      <c r="Y1337" s="10" t="str">
        <f>IFERROR(VLOOKUP($G1337,PRM!$I$3:$J$5,2,FALSE),"")</f>
        <v/>
      </c>
      <c r="Z1337" s="10" t="str">
        <f>IFERROR(VLOOKUP($K1337,PRM!$K$3:$L$4,2,FALSE),"")</f>
        <v/>
      </c>
      <c r="AA1337" s="10" t="str">
        <f>IFERROR(VLOOKUP($N1337,PRM!$M$3:$N$50,2,FALSE),"")</f>
        <v/>
      </c>
      <c r="AB1337" s="10" t="str">
        <f>IFERROR(VLOOKUP($Y$3&amp;$R1337,PRM!$Q$3:$R$31,2,FALSE),"")</f>
        <v/>
      </c>
      <c r="AC1337" s="10" t="str">
        <f>IFERROR(VLOOKUP($Y$3&amp;$S1337,PRM!$AH$3:$AI$133,2,FALSE),"")</f>
        <v/>
      </c>
      <c r="AD1337" s="10" t="str">
        <f>IFERROR(VLOOKUP($Y$3&amp;$T1337,PRM!$Y$3:$Z$50,2,FALSE),"")</f>
        <v>1</v>
      </c>
      <c r="AE1337" s="10" t="str">
        <f>IFERROR(VLOOKUP($Y$3&amp;$U1337,PRM!$AD$3:$AE$44,2,FALSE),"")</f>
        <v/>
      </c>
      <c r="AF1337" s="10" t="str">
        <f>IFERROR(VLOOKUP($Y$3&amp;$R1337,PRM!$Q$3:$T$31,3,FALSE),"")</f>
        <v/>
      </c>
      <c r="AG1337" s="10" t="str">
        <f>IFERROR(IF(AF1337=0,0,MATCH($Y$3,PRM!$AF$3:'PRM'!$AF$133,0)),"")</f>
        <v/>
      </c>
      <c r="AH1337" s="10" t="str">
        <f>IF($Y$3="","",(IF(AF1337=0,0,COUNTIF(PRM!$AF$3:'PRM'!$AF$133,$Y$3))))</f>
        <v/>
      </c>
      <c r="AI1337" s="10" t="str">
        <f>IFERROR(VLOOKUP($Y$3&amp;$R1337,PRM!$Q$3:$U$31,4,FALSE),"")</f>
        <v/>
      </c>
      <c r="AJ1337" s="10" t="str">
        <f>IFERROR(IF(AI1337=0,0,MATCH($Y$3,PRM!$V$3:'PRM'!$V$50,0)),"")</f>
        <v/>
      </c>
      <c r="AK1337" s="10" t="str">
        <f>IF($Y$3="","",(IF(AI1337=0,0,COUNTIF(PRM!$V$3:'PRM'!$V$50,$Y$3))))</f>
        <v/>
      </c>
      <c r="AL1337" s="10" t="str">
        <f>IFERROR(VLOOKUP($Y$3&amp;$R1337,PRM!$Q$3:$U$31,5,FALSE),"")</f>
        <v/>
      </c>
      <c r="AM1337" s="10" t="str">
        <f>IFERROR(IF(AL1337=0,0,MATCH($Y$3,PRM!$AA$3:'PRM'!$AA$94,0)),"")</f>
        <v/>
      </c>
      <c r="AN1337" s="10" t="str">
        <f>IF($Y$3="","",IF(AL1337=0,0,COUNTIF(PRM!$AA$3:'PRM'!$AA$94,$Y$3)))</f>
        <v/>
      </c>
      <c r="AO1337" s="10">
        <f t="shared" si="420"/>
        <v>0</v>
      </c>
      <c r="AP1337" s="10">
        <f t="shared" si="421"/>
        <v>0</v>
      </c>
      <c r="AQ1337" s="10">
        <f t="shared" si="422"/>
        <v>0</v>
      </c>
      <c r="AR1337" s="10">
        <f t="shared" si="423"/>
        <v>0</v>
      </c>
      <c r="AS1337" s="10">
        <f t="shared" si="424"/>
        <v>0</v>
      </c>
      <c r="AT1337" s="10">
        <f t="shared" si="425"/>
        <v>0</v>
      </c>
      <c r="AU1337" s="10">
        <f t="shared" si="426"/>
        <v>0</v>
      </c>
      <c r="AV1337" s="10">
        <f t="shared" si="427"/>
        <v>0</v>
      </c>
      <c r="AW1337" s="10">
        <f t="shared" si="428"/>
        <v>0</v>
      </c>
      <c r="AX1337" s="10">
        <f t="shared" si="429"/>
        <v>0</v>
      </c>
      <c r="AY1337" s="10">
        <f t="shared" si="430"/>
        <v>0</v>
      </c>
      <c r="AZ1337" s="10">
        <f t="shared" si="431"/>
        <v>0</v>
      </c>
      <c r="BA1337" s="10">
        <f t="shared" si="432"/>
        <v>0</v>
      </c>
      <c r="BB1337" s="10">
        <f t="shared" si="433"/>
        <v>0</v>
      </c>
      <c r="BC1337" s="10">
        <f t="shared" si="434"/>
        <v>0</v>
      </c>
      <c r="BD1337" s="10">
        <f t="shared" si="435"/>
        <v>0</v>
      </c>
      <c r="BE1337" s="10">
        <f t="shared" si="436"/>
        <v>0</v>
      </c>
      <c r="BF1337" s="10">
        <f t="shared" si="437"/>
        <v>0</v>
      </c>
      <c r="BG1337" s="10">
        <f t="shared" si="438"/>
        <v>0</v>
      </c>
      <c r="BH1337" s="10">
        <f t="shared" si="439"/>
        <v>0</v>
      </c>
    </row>
    <row r="1338" spans="1:60" ht="27.75" customHeight="1">
      <c r="A1338" t="str">
        <f t="shared" si="440"/>
        <v/>
      </c>
      <c r="B1338" s="54"/>
      <c r="C1338" s="55"/>
      <c r="D1338" s="54"/>
      <c r="E1338" s="55"/>
      <c r="F1338" s="31"/>
      <c r="G1338" s="29"/>
      <c r="H1338" s="32"/>
      <c r="I1338" s="32"/>
      <c r="J1338" s="30"/>
      <c r="K1338" s="31"/>
      <c r="L1338" s="33"/>
      <c r="M1338" s="33"/>
      <c r="N1338" s="54"/>
      <c r="O1338" s="56"/>
      <c r="P1338" s="56"/>
      <c r="Q1338" s="57"/>
      <c r="R1338" s="33"/>
      <c r="S1338" s="33"/>
      <c r="T1338" s="40"/>
      <c r="U1338" s="40"/>
      <c r="V1338" s="17"/>
      <c r="W1338" s="17"/>
      <c r="X1338" s="10" t="str">
        <f>IFERROR(VLOOKUP($F1338,PRM!$G$3:$H$5,2,FALSE),"")</f>
        <v/>
      </c>
      <c r="Y1338" s="10" t="str">
        <f>IFERROR(VLOOKUP($G1338,PRM!$I$3:$J$5,2,FALSE),"")</f>
        <v/>
      </c>
      <c r="Z1338" s="10" t="str">
        <f>IFERROR(VLOOKUP($K1338,PRM!$K$3:$L$4,2,FALSE),"")</f>
        <v/>
      </c>
      <c r="AA1338" s="10" t="str">
        <f>IFERROR(VLOOKUP($N1338,PRM!$M$3:$N$50,2,FALSE),"")</f>
        <v/>
      </c>
      <c r="AB1338" s="10" t="str">
        <f>IFERROR(VLOOKUP($Y$3&amp;$R1338,PRM!$Q$3:$R$31,2,FALSE),"")</f>
        <v/>
      </c>
      <c r="AC1338" s="10" t="str">
        <f>IFERROR(VLOOKUP($Y$3&amp;$S1338,PRM!$AH$3:$AI$133,2,FALSE),"")</f>
        <v/>
      </c>
      <c r="AD1338" s="10" t="str">
        <f>IFERROR(VLOOKUP($Y$3&amp;$T1338,PRM!$Y$3:$Z$50,2,FALSE),"")</f>
        <v>1</v>
      </c>
      <c r="AE1338" s="10" t="str">
        <f>IFERROR(VLOOKUP($Y$3&amp;$U1338,PRM!$AD$3:$AE$44,2,FALSE),"")</f>
        <v/>
      </c>
      <c r="AF1338" s="10" t="str">
        <f>IFERROR(VLOOKUP($Y$3&amp;$R1338,PRM!$Q$3:$T$31,3,FALSE),"")</f>
        <v/>
      </c>
      <c r="AG1338" s="10" t="str">
        <f>IFERROR(IF(AF1338=0,0,MATCH($Y$3,PRM!$AF$3:'PRM'!$AF$133,0)),"")</f>
        <v/>
      </c>
      <c r="AH1338" s="10" t="str">
        <f>IF($Y$3="","",(IF(AF1338=0,0,COUNTIF(PRM!$AF$3:'PRM'!$AF$133,$Y$3))))</f>
        <v/>
      </c>
      <c r="AI1338" s="10" t="str">
        <f>IFERROR(VLOOKUP($Y$3&amp;$R1338,PRM!$Q$3:$U$31,4,FALSE),"")</f>
        <v/>
      </c>
      <c r="AJ1338" s="10" t="str">
        <f>IFERROR(IF(AI1338=0,0,MATCH($Y$3,PRM!$V$3:'PRM'!$V$50,0)),"")</f>
        <v/>
      </c>
      <c r="AK1338" s="10" t="str">
        <f>IF($Y$3="","",(IF(AI1338=0,0,COUNTIF(PRM!$V$3:'PRM'!$V$50,$Y$3))))</f>
        <v/>
      </c>
      <c r="AL1338" s="10" t="str">
        <f>IFERROR(VLOOKUP($Y$3&amp;$R1338,PRM!$Q$3:$U$31,5,FALSE),"")</f>
        <v/>
      </c>
      <c r="AM1338" s="10" t="str">
        <f>IFERROR(IF(AL1338=0,0,MATCH($Y$3,PRM!$AA$3:'PRM'!$AA$94,0)),"")</f>
        <v/>
      </c>
      <c r="AN1338" s="10" t="str">
        <f>IF($Y$3="","",IF(AL1338=0,0,COUNTIF(PRM!$AA$3:'PRM'!$AA$94,$Y$3)))</f>
        <v/>
      </c>
      <c r="AO1338" s="10">
        <f t="shared" si="420"/>
        <v>0</v>
      </c>
      <c r="AP1338" s="10">
        <f t="shared" si="421"/>
        <v>0</v>
      </c>
      <c r="AQ1338" s="10">
        <f t="shared" si="422"/>
        <v>0</v>
      </c>
      <c r="AR1338" s="10">
        <f t="shared" si="423"/>
        <v>0</v>
      </c>
      <c r="AS1338" s="10">
        <f t="shared" si="424"/>
        <v>0</v>
      </c>
      <c r="AT1338" s="10">
        <f t="shared" si="425"/>
        <v>0</v>
      </c>
      <c r="AU1338" s="10">
        <f t="shared" si="426"/>
        <v>0</v>
      </c>
      <c r="AV1338" s="10">
        <f t="shared" si="427"/>
        <v>0</v>
      </c>
      <c r="AW1338" s="10">
        <f t="shared" si="428"/>
        <v>0</v>
      </c>
      <c r="AX1338" s="10">
        <f t="shared" si="429"/>
        <v>0</v>
      </c>
      <c r="AY1338" s="10">
        <f t="shared" si="430"/>
        <v>0</v>
      </c>
      <c r="AZ1338" s="10">
        <f t="shared" si="431"/>
        <v>0</v>
      </c>
      <c r="BA1338" s="10">
        <f t="shared" si="432"/>
        <v>0</v>
      </c>
      <c r="BB1338" s="10">
        <f t="shared" si="433"/>
        <v>0</v>
      </c>
      <c r="BC1338" s="10">
        <f t="shared" si="434"/>
        <v>0</v>
      </c>
      <c r="BD1338" s="10">
        <f t="shared" si="435"/>
        <v>0</v>
      </c>
      <c r="BE1338" s="10">
        <f t="shared" si="436"/>
        <v>0</v>
      </c>
      <c r="BF1338" s="10">
        <f t="shared" si="437"/>
        <v>0</v>
      </c>
      <c r="BG1338" s="10">
        <f t="shared" si="438"/>
        <v>0</v>
      </c>
      <c r="BH1338" s="10">
        <f t="shared" si="439"/>
        <v>0</v>
      </c>
    </row>
    <row r="1339" spans="1:60" ht="27.75" customHeight="1">
      <c r="A1339" t="str">
        <f t="shared" si="440"/>
        <v/>
      </c>
      <c r="B1339" s="54"/>
      <c r="C1339" s="55"/>
      <c r="D1339" s="54"/>
      <c r="E1339" s="55"/>
      <c r="F1339" s="31"/>
      <c r="G1339" s="29"/>
      <c r="H1339" s="32"/>
      <c r="I1339" s="32"/>
      <c r="J1339" s="30"/>
      <c r="K1339" s="31"/>
      <c r="L1339" s="33"/>
      <c r="M1339" s="33"/>
      <c r="N1339" s="54"/>
      <c r="O1339" s="56"/>
      <c r="P1339" s="56"/>
      <c r="Q1339" s="57"/>
      <c r="R1339" s="33"/>
      <c r="S1339" s="33"/>
      <c r="T1339" s="40"/>
      <c r="U1339" s="40"/>
      <c r="V1339" s="17"/>
      <c r="W1339" s="17"/>
      <c r="X1339" s="10" t="str">
        <f>IFERROR(VLOOKUP($F1339,PRM!$G$3:$H$5,2,FALSE),"")</f>
        <v/>
      </c>
      <c r="Y1339" s="10" t="str">
        <f>IFERROR(VLOOKUP($G1339,PRM!$I$3:$J$5,2,FALSE),"")</f>
        <v/>
      </c>
      <c r="Z1339" s="10" t="str">
        <f>IFERROR(VLOOKUP($K1339,PRM!$K$3:$L$4,2,FALSE),"")</f>
        <v/>
      </c>
      <c r="AA1339" s="10" t="str">
        <f>IFERROR(VLOOKUP($N1339,PRM!$M$3:$N$50,2,FALSE),"")</f>
        <v/>
      </c>
      <c r="AB1339" s="10" t="str">
        <f>IFERROR(VLOOKUP($Y$3&amp;$R1339,PRM!$Q$3:$R$31,2,FALSE),"")</f>
        <v/>
      </c>
      <c r="AC1339" s="10" t="str">
        <f>IFERROR(VLOOKUP($Y$3&amp;$S1339,PRM!$AH$3:$AI$133,2,FALSE),"")</f>
        <v/>
      </c>
      <c r="AD1339" s="10" t="str">
        <f>IFERROR(VLOOKUP($Y$3&amp;$T1339,PRM!$Y$3:$Z$50,2,FALSE),"")</f>
        <v>1</v>
      </c>
      <c r="AE1339" s="10" t="str">
        <f>IFERROR(VLOOKUP($Y$3&amp;$U1339,PRM!$AD$3:$AE$44,2,FALSE),"")</f>
        <v/>
      </c>
      <c r="AF1339" s="10" t="str">
        <f>IFERROR(VLOOKUP($Y$3&amp;$R1339,PRM!$Q$3:$T$31,3,FALSE),"")</f>
        <v/>
      </c>
      <c r="AG1339" s="10" t="str">
        <f>IFERROR(IF(AF1339=0,0,MATCH($Y$3,PRM!$AF$3:'PRM'!$AF$133,0)),"")</f>
        <v/>
      </c>
      <c r="AH1339" s="10" t="str">
        <f>IF($Y$3="","",(IF(AF1339=0,0,COUNTIF(PRM!$AF$3:'PRM'!$AF$133,$Y$3))))</f>
        <v/>
      </c>
      <c r="AI1339" s="10" t="str">
        <f>IFERROR(VLOOKUP($Y$3&amp;$R1339,PRM!$Q$3:$U$31,4,FALSE),"")</f>
        <v/>
      </c>
      <c r="AJ1339" s="10" t="str">
        <f>IFERROR(IF(AI1339=0,0,MATCH($Y$3,PRM!$V$3:'PRM'!$V$50,0)),"")</f>
        <v/>
      </c>
      <c r="AK1339" s="10" t="str">
        <f>IF($Y$3="","",(IF(AI1339=0,0,COUNTIF(PRM!$V$3:'PRM'!$V$50,$Y$3))))</f>
        <v/>
      </c>
      <c r="AL1339" s="10" t="str">
        <f>IFERROR(VLOOKUP($Y$3&amp;$R1339,PRM!$Q$3:$U$31,5,FALSE),"")</f>
        <v/>
      </c>
      <c r="AM1339" s="10" t="str">
        <f>IFERROR(IF(AL1339=0,0,MATCH($Y$3,PRM!$AA$3:'PRM'!$AA$94,0)),"")</f>
        <v/>
      </c>
      <c r="AN1339" s="10" t="str">
        <f>IF($Y$3="","",IF(AL1339=0,0,COUNTIF(PRM!$AA$3:'PRM'!$AA$94,$Y$3)))</f>
        <v/>
      </c>
      <c r="AO1339" s="10">
        <f t="shared" si="420"/>
        <v>0</v>
      </c>
      <c r="AP1339" s="10">
        <f t="shared" si="421"/>
        <v>0</v>
      </c>
      <c r="AQ1339" s="10">
        <f t="shared" si="422"/>
        <v>0</v>
      </c>
      <c r="AR1339" s="10">
        <f t="shared" si="423"/>
        <v>0</v>
      </c>
      <c r="AS1339" s="10">
        <f t="shared" si="424"/>
        <v>0</v>
      </c>
      <c r="AT1339" s="10">
        <f t="shared" si="425"/>
        <v>0</v>
      </c>
      <c r="AU1339" s="10">
        <f t="shared" si="426"/>
        <v>0</v>
      </c>
      <c r="AV1339" s="10">
        <f t="shared" si="427"/>
        <v>0</v>
      </c>
      <c r="AW1339" s="10">
        <f t="shared" si="428"/>
        <v>0</v>
      </c>
      <c r="AX1339" s="10">
        <f t="shared" si="429"/>
        <v>0</v>
      </c>
      <c r="AY1339" s="10">
        <f t="shared" si="430"/>
        <v>0</v>
      </c>
      <c r="AZ1339" s="10">
        <f t="shared" si="431"/>
        <v>0</v>
      </c>
      <c r="BA1339" s="10">
        <f t="shared" si="432"/>
        <v>0</v>
      </c>
      <c r="BB1339" s="10">
        <f t="shared" si="433"/>
        <v>0</v>
      </c>
      <c r="BC1339" s="10">
        <f t="shared" si="434"/>
        <v>0</v>
      </c>
      <c r="BD1339" s="10">
        <f t="shared" si="435"/>
        <v>0</v>
      </c>
      <c r="BE1339" s="10">
        <f t="shared" si="436"/>
        <v>0</v>
      </c>
      <c r="BF1339" s="10">
        <f t="shared" si="437"/>
        <v>0</v>
      </c>
      <c r="BG1339" s="10">
        <f t="shared" si="438"/>
        <v>0</v>
      </c>
      <c r="BH1339" s="10">
        <f t="shared" si="439"/>
        <v>0</v>
      </c>
    </row>
    <row r="1340" spans="1:60" ht="27.75" customHeight="1">
      <c r="A1340" t="str">
        <f t="shared" si="440"/>
        <v/>
      </c>
      <c r="B1340" s="54"/>
      <c r="C1340" s="55"/>
      <c r="D1340" s="54"/>
      <c r="E1340" s="55"/>
      <c r="F1340" s="31"/>
      <c r="G1340" s="29"/>
      <c r="H1340" s="32"/>
      <c r="I1340" s="32"/>
      <c r="J1340" s="30"/>
      <c r="K1340" s="31"/>
      <c r="L1340" s="33"/>
      <c r="M1340" s="33"/>
      <c r="N1340" s="54"/>
      <c r="O1340" s="56"/>
      <c r="P1340" s="56"/>
      <c r="Q1340" s="57"/>
      <c r="R1340" s="33"/>
      <c r="S1340" s="33"/>
      <c r="T1340" s="40"/>
      <c r="U1340" s="40"/>
      <c r="V1340" s="17"/>
      <c r="W1340" s="17"/>
      <c r="X1340" s="10" t="str">
        <f>IFERROR(VLOOKUP($F1340,PRM!$G$3:$H$5,2,FALSE),"")</f>
        <v/>
      </c>
      <c r="Y1340" s="10" t="str">
        <f>IFERROR(VLOOKUP($G1340,PRM!$I$3:$J$5,2,FALSE),"")</f>
        <v/>
      </c>
      <c r="Z1340" s="10" t="str">
        <f>IFERROR(VLOOKUP($K1340,PRM!$K$3:$L$4,2,FALSE),"")</f>
        <v/>
      </c>
      <c r="AA1340" s="10" t="str">
        <f>IFERROR(VLOOKUP($N1340,PRM!$M$3:$N$50,2,FALSE),"")</f>
        <v/>
      </c>
      <c r="AB1340" s="10" t="str">
        <f>IFERROR(VLOOKUP($Y$3&amp;$R1340,PRM!$Q$3:$R$31,2,FALSE),"")</f>
        <v/>
      </c>
      <c r="AC1340" s="10" t="str">
        <f>IFERROR(VLOOKUP($Y$3&amp;$S1340,PRM!$AH$3:$AI$133,2,FALSE),"")</f>
        <v/>
      </c>
      <c r="AD1340" s="10" t="str">
        <f>IFERROR(VLOOKUP($Y$3&amp;$T1340,PRM!$Y$3:$Z$50,2,FALSE),"")</f>
        <v>1</v>
      </c>
      <c r="AE1340" s="10" t="str">
        <f>IFERROR(VLOOKUP($Y$3&amp;$U1340,PRM!$AD$3:$AE$44,2,FALSE),"")</f>
        <v/>
      </c>
      <c r="AF1340" s="10" t="str">
        <f>IFERROR(VLOOKUP($Y$3&amp;$R1340,PRM!$Q$3:$T$31,3,FALSE),"")</f>
        <v/>
      </c>
      <c r="AG1340" s="10" t="str">
        <f>IFERROR(IF(AF1340=0,0,MATCH($Y$3,PRM!$AF$3:'PRM'!$AF$133,0)),"")</f>
        <v/>
      </c>
      <c r="AH1340" s="10" t="str">
        <f>IF($Y$3="","",(IF(AF1340=0,0,COUNTIF(PRM!$AF$3:'PRM'!$AF$133,$Y$3))))</f>
        <v/>
      </c>
      <c r="AI1340" s="10" t="str">
        <f>IFERROR(VLOOKUP($Y$3&amp;$R1340,PRM!$Q$3:$U$31,4,FALSE),"")</f>
        <v/>
      </c>
      <c r="AJ1340" s="10" t="str">
        <f>IFERROR(IF(AI1340=0,0,MATCH($Y$3,PRM!$V$3:'PRM'!$V$50,0)),"")</f>
        <v/>
      </c>
      <c r="AK1340" s="10" t="str">
        <f>IF($Y$3="","",(IF(AI1340=0,0,COUNTIF(PRM!$V$3:'PRM'!$V$50,$Y$3))))</f>
        <v/>
      </c>
      <c r="AL1340" s="10" t="str">
        <f>IFERROR(VLOOKUP($Y$3&amp;$R1340,PRM!$Q$3:$U$31,5,FALSE),"")</f>
        <v/>
      </c>
      <c r="AM1340" s="10" t="str">
        <f>IFERROR(IF(AL1340=0,0,MATCH($Y$3,PRM!$AA$3:'PRM'!$AA$94,0)),"")</f>
        <v/>
      </c>
      <c r="AN1340" s="10" t="str">
        <f>IF($Y$3="","",IF(AL1340=0,0,COUNTIF(PRM!$AA$3:'PRM'!$AA$94,$Y$3)))</f>
        <v/>
      </c>
      <c r="AO1340" s="10">
        <f t="shared" si="420"/>
        <v>0</v>
      </c>
      <c r="AP1340" s="10">
        <f t="shared" si="421"/>
        <v>0</v>
      </c>
      <c r="AQ1340" s="10">
        <f t="shared" si="422"/>
        <v>0</v>
      </c>
      <c r="AR1340" s="10">
        <f t="shared" si="423"/>
        <v>0</v>
      </c>
      <c r="AS1340" s="10">
        <f t="shared" si="424"/>
        <v>0</v>
      </c>
      <c r="AT1340" s="10">
        <f t="shared" si="425"/>
        <v>0</v>
      </c>
      <c r="AU1340" s="10">
        <f t="shared" si="426"/>
        <v>0</v>
      </c>
      <c r="AV1340" s="10">
        <f t="shared" si="427"/>
        <v>0</v>
      </c>
      <c r="AW1340" s="10">
        <f t="shared" si="428"/>
        <v>0</v>
      </c>
      <c r="AX1340" s="10">
        <f t="shared" si="429"/>
        <v>0</v>
      </c>
      <c r="AY1340" s="10">
        <f t="shared" si="430"/>
        <v>0</v>
      </c>
      <c r="AZ1340" s="10">
        <f t="shared" si="431"/>
        <v>0</v>
      </c>
      <c r="BA1340" s="10">
        <f t="shared" si="432"/>
        <v>0</v>
      </c>
      <c r="BB1340" s="10">
        <f t="shared" si="433"/>
        <v>0</v>
      </c>
      <c r="BC1340" s="10">
        <f t="shared" si="434"/>
        <v>0</v>
      </c>
      <c r="BD1340" s="10">
        <f t="shared" si="435"/>
        <v>0</v>
      </c>
      <c r="BE1340" s="10">
        <f t="shared" si="436"/>
        <v>0</v>
      </c>
      <c r="BF1340" s="10">
        <f t="shared" si="437"/>
        <v>0</v>
      </c>
      <c r="BG1340" s="10">
        <f t="shared" si="438"/>
        <v>0</v>
      </c>
      <c r="BH1340" s="10">
        <f t="shared" si="439"/>
        <v>0</v>
      </c>
    </row>
    <row r="1341" spans="1:60" ht="27.75" customHeight="1">
      <c r="A1341" t="str">
        <f t="shared" si="440"/>
        <v/>
      </c>
      <c r="B1341" s="54"/>
      <c r="C1341" s="55"/>
      <c r="D1341" s="54"/>
      <c r="E1341" s="55"/>
      <c r="F1341" s="31"/>
      <c r="G1341" s="29"/>
      <c r="H1341" s="32"/>
      <c r="I1341" s="32"/>
      <c r="J1341" s="30"/>
      <c r="K1341" s="31"/>
      <c r="L1341" s="33"/>
      <c r="M1341" s="33"/>
      <c r="N1341" s="54"/>
      <c r="O1341" s="56"/>
      <c r="P1341" s="56"/>
      <c r="Q1341" s="57"/>
      <c r="R1341" s="33"/>
      <c r="S1341" s="33"/>
      <c r="T1341" s="40"/>
      <c r="U1341" s="40"/>
      <c r="V1341" s="17"/>
      <c r="W1341" s="17"/>
      <c r="X1341" s="10" t="str">
        <f>IFERROR(VLOOKUP($F1341,PRM!$G$3:$H$5,2,FALSE),"")</f>
        <v/>
      </c>
      <c r="Y1341" s="10" t="str">
        <f>IFERROR(VLOOKUP($G1341,PRM!$I$3:$J$5,2,FALSE),"")</f>
        <v/>
      </c>
      <c r="Z1341" s="10" t="str">
        <f>IFERROR(VLOOKUP($K1341,PRM!$K$3:$L$4,2,FALSE),"")</f>
        <v/>
      </c>
      <c r="AA1341" s="10" t="str">
        <f>IFERROR(VLOOKUP($N1341,PRM!$M$3:$N$50,2,FALSE),"")</f>
        <v/>
      </c>
      <c r="AB1341" s="10" t="str">
        <f>IFERROR(VLOOKUP($Y$3&amp;$R1341,PRM!$Q$3:$R$31,2,FALSE),"")</f>
        <v/>
      </c>
      <c r="AC1341" s="10" t="str">
        <f>IFERROR(VLOOKUP($Y$3&amp;$S1341,PRM!$AH$3:$AI$133,2,FALSE),"")</f>
        <v/>
      </c>
      <c r="AD1341" s="10" t="str">
        <f>IFERROR(VLOOKUP($Y$3&amp;$T1341,PRM!$Y$3:$Z$50,2,FALSE),"")</f>
        <v>1</v>
      </c>
      <c r="AE1341" s="10" t="str">
        <f>IFERROR(VLOOKUP($Y$3&amp;$U1341,PRM!$AD$3:$AE$44,2,FALSE),"")</f>
        <v/>
      </c>
      <c r="AF1341" s="10" t="str">
        <f>IFERROR(VLOOKUP($Y$3&amp;$R1341,PRM!$Q$3:$T$31,3,FALSE),"")</f>
        <v/>
      </c>
      <c r="AG1341" s="10" t="str">
        <f>IFERROR(IF(AF1341=0,0,MATCH($Y$3,PRM!$AF$3:'PRM'!$AF$133,0)),"")</f>
        <v/>
      </c>
      <c r="AH1341" s="10" t="str">
        <f>IF($Y$3="","",(IF(AF1341=0,0,COUNTIF(PRM!$AF$3:'PRM'!$AF$133,$Y$3))))</f>
        <v/>
      </c>
      <c r="AI1341" s="10" t="str">
        <f>IFERROR(VLOOKUP($Y$3&amp;$R1341,PRM!$Q$3:$U$31,4,FALSE),"")</f>
        <v/>
      </c>
      <c r="AJ1341" s="10" t="str">
        <f>IFERROR(IF(AI1341=0,0,MATCH($Y$3,PRM!$V$3:'PRM'!$V$50,0)),"")</f>
        <v/>
      </c>
      <c r="AK1341" s="10" t="str">
        <f>IF($Y$3="","",(IF(AI1341=0,0,COUNTIF(PRM!$V$3:'PRM'!$V$50,$Y$3))))</f>
        <v/>
      </c>
      <c r="AL1341" s="10" t="str">
        <f>IFERROR(VLOOKUP($Y$3&amp;$R1341,PRM!$Q$3:$U$31,5,FALSE),"")</f>
        <v/>
      </c>
      <c r="AM1341" s="10" t="str">
        <f>IFERROR(IF(AL1341=0,0,MATCH($Y$3,PRM!$AA$3:'PRM'!$AA$94,0)),"")</f>
        <v/>
      </c>
      <c r="AN1341" s="10" t="str">
        <f>IF($Y$3="","",IF(AL1341=0,0,COUNTIF(PRM!$AA$3:'PRM'!$AA$94,$Y$3)))</f>
        <v/>
      </c>
      <c r="AO1341" s="10">
        <f t="shared" si="420"/>
        <v>0</v>
      </c>
      <c r="AP1341" s="10">
        <f t="shared" si="421"/>
        <v>0</v>
      </c>
      <c r="AQ1341" s="10">
        <f t="shared" si="422"/>
        <v>0</v>
      </c>
      <c r="AR1341" s="10">
        <f t="shared" si="423"/>
        <v>0</v>
      </c>
      <c r="AS1341" s="10">
        <f t="shared" si="424"/>
        <v>0</v>
      </c>
      <c r="AT1341" s="10">
        <f t="shared" si="425"/>
        <v>0</v>
      </c>
      <c r="AU1341" s="10">
        <f t="shared" si="426"/>
        <v>0</v>
      </c>
      <c r="AV1341" s="10">
        <f t="shared" si="427"/>
        <v>0</v>
      </c>
      <c r="AW1341" s="10">
        <f t="shared" si="428"/>
        <v>0</v>
      </c>
      <c r="AX1341" s="10">
        <f t="shared" si="429"/>
        <v>0</v>
      </c>
      <c r="AY1341" s="10">
        <f t="shared" si="430"/>
        <v>0</v>
      </c>
      <c r="AZ1341" s="10">
        <f t="shared" si="431"/>
        <v>0</v>
      </c>
      <c r="BA1341" s="10">
        <f t="shared" si="432"/>
        <v>0</v>
      </c>
      <c r="BB1341" s="10">
        <f t="shared" si="433"/>
        <v>0</v>
      </c>
      <c r="BC1341" s="10">
        <f t="shared" si="434"/>
        <v>0</v>
      </c>
      <c r="BD1341" s="10">
        <f t="shared" si="435"/>
        <v>0</v>
      </c>
      <c r="BE1341" s="10">
        <f t="shared" si="436"/>
        <v>0</v>
      </c>
      <c r="BF1341" s="10">
        <f t="shared" si="437"/>
        <v>0</v>
      </c>
      <c r="BG1341" s="10">
        <f t="shared" si="438"/>
        <v>0</v>
      </c>
      <c r="BH1341" s="10">
        <f t="shared" si="439"/>
        <v>0</v>
      </c>
    </row>
    <row r="1342" spans="1:60" ht="27.75" customHeight="1">
      <c r="A1342" t="str">
        <f t="shared" si="440"/>
        <v/>
      </c>
      <c r="B1342" s="54"/>
      <c r="C1342" s="55"/>
      <c r="D1342" s="54"/>
      <c r="E1342" s="55"/>
      <c r="F1342" s="31"/>
      <c r="G1342" s="29"/>
      <c r="H1342" s="32"/>
      <c r="I1342" s="32"/>
      <c r="J1342" s="30"/>
      <c r="K1342" s="31"/>
      <c r="L1342" s="33"/>
      <c r="M1342" s="33"/>
      <c r="N1342" s="54"/>
      <c r="O1342" s="56"/>
      <c r="P1342" s="56"/>
      <c r="Q1342" s="57"/>
      <c r="R1342" s="33"/>
      <c r="S1342" s="33"/>
      <c r="T1342" s="40"/>
      <c r="U1342" s="40"/>
      <c r="V1342" s="17"/>
      <c r="W1342" s="17"/>
      <c r="X1342" s="10" t="str">
        <f>IFERROR(VLOOKUP($F1342,PRM!$G$3:$H$5,2,FALSE),"")</f>
        <v/>
      </c>
      <c r="Y1342" s="10" t="str">
        <f>IFERROR(VLOOKUP($G1342,PRM!$I$3:$J$5,2,FALSE),"")</f>
        <v/>
      </c>
      <c r="Z1342" s="10" t="str">
        <f>IFERROR(VLOOKUP($K1342,PRM!$K$3:$L$4,2,FALSE),"")</f>
        <v/>
      </c>
      <c r="AA1342" s="10" t="str">
        <f>IFERROR(VLOOKUP($N1342,PRM!$M$3:$N$50,2,FALSE),"")</f>
        <v/>
      </c>
      <c r="AB1342" s="10" t="str">
        <f>IFERROR(VLOOKUP($Y$3&amp;$R1342,PRM!$Q$3:$R$31,2,FALSE),"")</f>
        <v/>
      </c>
      <c r="AC1342" s="10" t="str">
        <f>IFERROR(VLOOKUP($Y$3&amp;$S1342,PRM!$AH$3:$AI$133,2,FALSE),"")</f>
        <v/>
      </c>
      <c r="AD1342" s="10" t="str">
        <f>IFERROR(VLOOKUP($Y$3&amp;$T1342,PRM!$Y$3:$Z$50,2,FALSE),"")</f>
        <v>1</v>
      </c>
      <c r="AE1342" s="10" t="str">
        <f>IFERROR(VLOOKUP($Y$3&amp;$U1342,PRM!$AD$3:$AE$44,2,FALSE),"")</f>
        <v/>
      </c>
      <c r="AF1342" s="10" t="str">
        <f>IFERROR(VLOOKUP($Y$3&amp;$R1342,PRM!$Q$3:$T$31,3,FALSE),"")</f>
        <v/>
      </c>
      <c r="AG1342" s="10" t="str">
        <f>IFERROR(IF(AF1342=0,0,MATCH($Y$3,PRM!$AF$3:'PRM'!$AF$133,0)),"")</f>
        <v/>
      </c>
      <c r="AH1342" s="10" t="str">
        <f>IF($Y$3="","",(IF(AF1342=0,0,COUNTIF(PRM!$AF$3:'PRM'!$AF$133,$Y$3))))</f>
        <v/>
      </c>
      <c r="AI1342" s="10" t="str">
        <f>IFERROR(VLOOKUP($Y$3&amp;$R1342,PRM!$Q$3:$U$31,4,FALSE),"")</f>
        <v/>
      </c>
      <c r="AJ1342" s="10" t="str">
        <f>IFERROR(IF(AI1342=0,0,MATCH($Y$3,PRM!$V$3:'PRM'!$V$50,0)),"")</f>
        <v/>
      </c>
      <c r="AK1342" s="10" t="str">
        <f>IF($Y$3="","",(IF(AI1342=0,0,COUNTIF(PRM!$V$3:'PRM'!$V$50,$Y$3))))</f>
        <v/>
      </c>
      <c r="AL1342" s="10" t="str">
        <f>IFERROR(VLOOKUP($Y$3&amp;$R1342,PRM!$Q$3:$U$31,5,FALSE),"")</f>
        <v/>
      </c>
      <c r="AM1342" s="10" t="str">
        <f>IFERROR(IF(AL1342=0,0,MATCH($Y$3,PRM!$AA$3:'PRM'!$AA$94,0)),"")</f>
        <v/>
      </c>
      <c r="AN1342" s="10" t="str">
        <f>IF($Y$3="","",IF(AL1342=0,0,COUNTIF(PRM!$AA$3:'PRM'!$AA$94,$Y$3)))</f>
        <v/>
      </c>
      <c r="AO1342" s="10">
        <f t="shared" si="420"/>
        <v>0</v>
      </c>
      <c r="AP1342" s="10">
        <f t="shared" si="421"/>
        <v>0</v>
      </c>
      <c r="AQ1342" s="10">
        <f t="shared" si="422"/>
        <v>0</v>
      </c>
      <c r="AR1342" s="10">
        <f t="shared" si="423"/>
        <v>0</v>
      </c>
      <c r="AS1342" s="10">
        <f t="shared" si="424"/>
        <v>0</v>
      </c>
      <c r="AT1342" s="10">
        <f t="shared" si="425"/>
        <v>0</v>
      </c>
      <c r="AU1342" s="10">
        <f t="shared" si="426"/>
        <v>0</v>
      </c>
      <c r="AV1342" s="10">
        <f t="shared" si="427"/>
        <v>0</v>
      </c>
      <c r="AW1342" s="10">
        <f t="shared" si="428"/>
        <v>0</v>
      </c>
      <c r="AX1342" s="10">
        <f t="shared" si="429"/>
        <v>0</v>
      </c>
      <c r="AY1342" s="10">
        <f t="shared" si="430"/>
        <v>0</v>
      </c>
      <c r="AZ1342" s="10">
        <f t="shared" si="431"/>
        <v>0</v>
      </c>
      <c r="BA1342" s="10">
        <f t="shared" si="432"/>
        <v>0</v>
      </c>
      <c r="BB1342" s="10">
        <f t="shared" si="433"/>
        <v>0</v>
      </c>
      <c r="BC1342" s="10">
        <f t="shared" si="434"/>
        <v>0</v>
      </c>
      <c r="BD1342" s="10">
        <f t="shared" si="435"/>
        <v>0</v>
      </c>
      <c r="BE1342" s="10">
        <f t="shared" si="436"/>
        <v>0</v>
      </c>
      <c r="BF1342" s="10">
        <f t="shared" si="437"/>
        <v>0</v>
      </c>
      <c r="BG1342" s="10">
        <f t="shared" si="438"/>
        <v>0</v>
      </c>
      <c r="BH1342" s="10">
        <f t="shared" si="439"/>
        <v>0</v>
      </c>
    </row>
    <row r="1343" spans="1:60" ht="27.75" customHeight="1">
      <c r="A1343" t="str">
        <f t="shared" si="440"/>
        <v/>
      </c>
      <c r="B1343" s="54"/>
      <c r="C1343" s="55"/>
      <c r="D1343" s="54"/>
      <c r="E1343" s="55"/>
      <c r="F1343" s="31"/>
      <c r="G1343" s="29"/>
      <c r="H1343" s="32"/>
      <c r="I1343" s="32"/>
      <c r="J1343" s="30"/>
      <c r="K1343" s="31"/>
      <c r="L1343" s="33"/>
      <c r="M1343" s="33"/>
      <c r="N1343" s="54"/>
      <c r="O1343" s="56"/>
      <c r="P1343" s="56"/>
      <c r="Q1343" s="57"/>
      <c r="R1343" s="33"/>
      <c r="S1343" s="33"/>
      <c r="T1343" s="40"/>
      <c r="U1343" s="40"/>
      <c r="V1343" s="17"/>
      <c r="W1343" s="17"/>
      <c r="X1343" s="10" t="str">
        <f>IFERROR(VLOOKUP($F1343,PRM!$G$3:$H$5,2,FALSE),"")</f>
        <v/>
      </c>
      <c r="Y1343" s="10" t="str">
        <f>IFERROR(VLOOKUP($G1343,PRM!$I$3:$J$5,2,FALSE),"")</f>
        <v/>
      </c>
      <c r="Z1343" s="10" t="str">
        <f>IFERROR(VLOOKUP($K1343,PRM!$K$3:$L$4,2,FALSE),"")</f>
        <v/>
      </c>
      <c r="AA1343" s="10" t="str">
        <f>IFERROR(VLOOKUP($N1343,PRM!$M$3:$N$50,2,FALSE),"")</f>
        <v/>
      </c>
      <c r="AB1343" s="10" t="str">
        <f>IFERROR(VLOOKUP($Y$3&amp;$R1343,PRM!$Q$3:$R$31,2,FALSE),"")</f>
        <v/>
      </c>
      <c r="AC1343" s="10" t="str">
        <f>IFERROR(VLOOKUP($Y$3&amp;$S1343,PRM!$AH$3:$AI$133,2,FALSE),"")</f>
        <v/>
      </c>
      <c r="AD1343" s="10" t="str">
        <f>IFERROR(VLOOKUP($Y$3&amp;$T1343,PRM!$Y$3:$Z$50,2,FALSE),"")</f>
        <v>1</v>
      </c>
      <c r="AE1343" s="10" t="str">
        <f>IFERROR(VLOOKUP($Y$3&amp;$U1343,PRM!$AD$3:$AE$44,2,FALSE),"")</f>
        <v/>
      </c>
      <c r="AF1343" s="10" t="str">
        <f>IFERROR(VLOOKUP($Y$3&amp;$R1343,PRM!$Q$3:$T$31,3,FALSE),"")</f>
        <v/>
      </c>
      <c r="AG1343" s="10" t="str">
        <f>IFERROR(IF(AF1343=0,0,MATCH($Y$3,PRM!$AF$3:'PRM'!$AF$133,0)),"")</f>
        <v/>
      </c>
      <c r="AH1343" s="10" t="str">
        <f>IF($Y$3="","",(IF(AF1343=0,0,COUNTIF(PRM!$AF$3:'PRM'!$AF$133,$Y$3))))</f>
        <v/>
      </c>
      <c r="AI1343" s="10" t="str">
        <f>IFERROR(VLOOKUP($Y$3&amp;$R1343,PRM!$Q$3:$U$31,4,FALSE),"")</f>
        <v/>
      </c>
      <c r="AJ1343" s="10" t="str">
        <f>IFERROR(IF(AI1343=0,0,MATCH($Y$3,PRM!$V$3:'PRM'!$V$50,0)),"")</f>
        <v/>
      </c>
      <c r="AK1343" s="10" t="str">
        <f>IF($Y$3="","",(IF(AI1343=0,0,COUNTIF(PRM!$V$3:'PRM'!$V$50,$Y$3))))</f>
        <v/>
      </c>
      <c r="AL1343" s="10" t="str">
        <f>IFERROR(VLOOKUP($Y$3&amp;$R1343,PRM!$Q$3:$U$31,5,FALSE),"")</f>
        <v/>
      </c>
      <c r="AM1343" s="10" t="str">
        <f>IFERROR(IF(AL1343=0,0,MATCH($Y$3,PRM!$AA$3:'PRM'!$AA$94,0)),"")</f>
        <v/>
      </c>
      <c r="AN1343" s="10" t="str">
        <f>IF($Y$3="","",IF(AL1343=0,0,COUNTIF(PRM!$AA$3:'PRM'!$AA$94,$Y$3)))</f>
        <v/>
      </c>
      <c r="AO1343" s="10">
        <f t="shared" ref="AO1343:AO1406" si="441">IF(LEN(B1343)&gt;10,1,0)</f>
        <v>0</v>
      </c>
      <c r="AP1343" s="10">
        <f t="shared" ref="AP1343:AP1406" si="442">IF(LEN(C1343)&gt;10,1,0)</f>
        <v>0</v>
      </c>
      <c r="AQ1343" s="10">
        <f t="shared" ref="AQ1343:AQ1406" si="443">IF(LEN(D1343)&gt;10,1,0)</f>
        <v>0</v>
      </c>
      <c r="AR1343" s="10">
        <f t="shared" ref="AR1343:AR1406" si="444">IF(LEN(E1343)&gt;10,1,0)</f>
        <v>0</v>
      </c>
      <c r="AS1343" s="10">
        <f t="shared" ref="AS1343:AS1406" si="445">IF(F1343&lt;&gt;"",IF(X1343="",1,0),0)</f>
        <v>0</v>
      </c>
      <c r="AT1343" s="10">
        <f t="shared" ref="AT1343:AT1406" si="446">IF(G1343&lt;&gt;"",IF(Y1343="",1,0),0)</f>
        <v>0</v>
      </c>
      <c r="AU1343" s="10">
        <f t="shared" ref="AU1343:AU1406" si="447">IF(LEN(H1343)&gt;2,1,0)</f>
        <v>0</v>
      </c>
      <c r="AV1343" s="10">
        <f t="shared" ref="AV1343:AV1406" si="448">IF(LEN(I1343)&gt;2,1,0)</f>
        <v>0</v>
      </c>
      <c r="AW1343" s="10">
        <f t="shared" ref="AW1343:AW1406" si="449">IF(LEN(J1343)&gt;2,1,0)</f>
        <v>0</v>
      </c>
      <c r="AX1343" s="10">
        <f t="shared" ref="AX1343:AX1406" si="450">IF(K1343&lt;&gt;"",IF(Z1343="",1,0),0)</f>
        <v>0</v>
      </c>
      <c r="AY1343" s="10">
        <f t="shared" ref="AY1343:AY1406" si="451">IF(LEN(L1343)&gt;13,1,0)</f>
        <v>0</v>
      </c>
      <c r="AZ1343" s="10">
        <f t="shared" ref="AZ1343:AZ1406" si="452">IF(M1343="",0,IF(LEN(M1343)&lt;&gt;7,1,0))</f>
        <v>0</v>
      </c>
      <c r="BA1343" s="10">
        <f t="shared" ref="BA1343:BA1406" si="453">IF(N1343&lt;&gt;"",IF(AA1343="",1,0),0)</f>
        <v>0</v>
      </c>
      <c r="BB1343" s="10">
        <f t="shared" ref="BB1343:BB1406" si="454">IF(LEN(O1343)&gt;25,1,0)</f>
        <v>0</v>
      </c>
      <c r="BC1343" s="10">
        <f t="shared" ref="BC1343:BC1406" si="455">IF(LEN(P1343)&gt;25,1,0)</f>
        <v>0</v>
      </c>
      <c r="BD1343" s="10">
        <f t="shared" ref="BD1343:BD1406" si="456">IF(LEN(Q1343)&gt;25,1,0)</f>
        <v>0</v>
      </c>
      <c r="BE1343" s="10">
        <f t="shared" ref="BE1343:BE1406" si="457">IF(R1343&lt;&gt;"",IF(AB1343="",1,0),0)</f>
        <v>0</v>
      </c>
      <c r="BF1343" s="10">
        <f t="shared" ref="BF1343:BF1406" si="458">IF(S1343&lt;&gt;"",IF(AC1343="",1,0),0)</f>
        <v>0</v>
      </c>
      <c r="BG1343" s="10">
        <f t="shared" ref="BG1343:BG1406" si="459">IF(T1343&lt;&gt;"",IF(AD1343="",1,0),0)</f>
        <v>0</v>
      </c>
      <c r="BH1343" s="10">
        <f t="shared" ref="BH1343:BH1406" si="460">IF(U1343&lt;&gt;"",IF(AE1343="",1,0),0)</f>
        <v>0</v>
      </c>
    </row>
    <row r="1344" spans="1:60" ht="27.75" customHeight="1">
      <c r="A1344" t="str">
        <f t="shared" si="440"/>
        <v/>
      </c>
      <c r="B1344" s="54"/>
      <c r="C1344" s="55"/>
      <c r="D1344" s="54"/>
      <c r="E1344" s="55"/>
      <c r="F1344" s="31"/>
      <c r="G1344" s="29"/>
      <c r="H1344" s="32"/>
      <c r="I1344" s="32"/>
      <c r="J1344" s="30"/>
      <c r="K1344" s="31"/>
      <c r="L1344" s="33"/>
      <c r="M1344" s="33"/>
      <c r="N1344" s="54"/>
      <c r="O1344" s="56"/>
      <c r="P1344" s="56"/>
      <c r="Q1344" s="57"/>
      <c r="R1344" s="33"/>
      <c r="S1344" s="33"/>
      <c r="T1344" s="40"/>
      <c r="U1344" s="40"/>
      <c r="V1344" s="17"/>
      <c r="W1344" s="17"/>
      <c r="X1344" s="10" t="str">
        <f>IFERROR(VLOOKUP($F1344,PRM!$G$3:$H$5,2,FALSE),"")</f>
        <v/>
      </c>
      <c r="Y1344" s="10" t="str">
        <f>IFERROR(VLOOKUP($G1344,PRM!$I$3:$J$5,2,FALSE),"")</f>
        <v/>
      </c>
      <c r="Z1344" s="10" t="str">
        <f>IFERROR(VLOOKUP($K1344,PRM!$K$3:$L$4,2,FALSE),"")</f>
        <v/>
      </c>
      <c r="AA1344" s="10" t="str">
        <f>IFERROR(VLOOKUP($N1344,PRM!$M$3:$N$50,2,FALSE),"")</f>
        <v/>
      </c>
      <c r="AB1344" s="10" t="str">
        <f>IFERROR(VLOOKUP($Y$3&amp;$R1344,PRM!$Q$3:$R$31,2,FALSE),"")</f>
        <v/>
      </c>
      <c r="AC1344" s="10" t="str">
        <f>IFERROR(VLOOKUP($Y$3&amp;$S1344,PRM!$AH$3:$AI$133,2,FALSE),"")</f>
        <v/>
      </c>
      <c r="AD1344" s="10" t="str">
        <f>IFERROR(VLOOKUP($Y$3&amp;$T1344,PRM!$Y$3:$Z$50,2,FALSE),"")</f>
        <v>1</v>
      </c>
      <c r="AE1344" s="10" t="str">
        <f>IFERROR(VLOOKUP($Y$3&amp;$U1344,PRM!$AD$3:$AE$44,2,FALSE),"")</f>
        <v/>
      </c>
      <c r="AF1344" s="10" t="str">
        <f>IFERROR(VLOOKUP($Y$3&amp;$R1344,PRM!$Q$3:$T$31,3,FALSE),"")</f>
        <v/>
      </c>
      <c r="AG1344" s="10" t="str">
        <f>IFERROR(IF(AF1344=0,0,MATCH($Y$3,PRM!$AF$3:'PRM'!$AF$133,0)),"")</f>
        <v/>
      </c>
      <c r="AH1344" s="10" t="str">
        <f>IF($Y$3="","",(IF(AF1344=0,0,COUNTIF(PRM!$AF$3:'PRM'!$AF$133,$Y$3))))</f>
        <v/>
      </c>
      <c r="AI1344" s="10" t="str">
        <f>IFERROR(VLOOKUP($Y$3&amp;$R1344,PRM!$Q$3:$U$31,4,FALSE),"")</f>
        <v/>
      </c>
      <c r="AJ1344" s="10" t="str">
        <f>IFERROR(IF(AI1344=0,0,MATCH($Y$3,PRM!$V$3:'PRM'!$V$50,0)),"")</f>
        <v/>
      </c>
      <c r="AK1344" s="10" t="str">
        <f>IF($Y$3="","",(IF(AI1344=0,0,COUNTIF(PRM!$V$3:'PRM'!$V$50,$Y$3))))</f>
        <v/>
      </c>
      <c r="AL1344" s="10" t="str">
        <f>IFERROR(VLOOKUP($Y$3&amp;$R1344,PRM!$Q$3:$U$31,5,FALSE),"")</f>
        <v/>
      </c>
      <c r="AM1344" s="10" t="str">
        <f>IFERROR(IF(AL1344=0,0,MATCH($Y$3,PRM!$AA$3:'PRM'!$AA$94,0)),"")</f>
        <v/>
      </c>
      <c r="AN1344" s="10" t="str">
        <f>IF($Y$3="","",IF(AL1344=0,0,COUNTIF(PRM!$AA$3:'PRM'!$AA$94,$Y$3)))</f>
        <v/>
      </c>
      <c r="AO1344" s="10">
        <f t="shared" si="441"/>
        <v>0</v>
      </c>
      <c r="AP1344" s="10">
        <f t="shared" si="442"/>
        <v>0</v>
      </c>
      <c r="AQ1344" s="10">
        <f t="shared" si="443"/>
        <v>0</v>
      </c>
      <c r="AR1344" s="10">
        <f t="shared" si="444"/>
        <v>0</v>
      </c>
      <c r="AS1344" s="10">
        <f t="shared" si="445"/>
        <v>0</v>
      </c>
      <c r="AT1344" s="10">
        <f t="shared" si="446"/>
        <v>0</v>
      </c>
      <c r="AU1344" s="10">
        <f t="shared" si="447"/>
        <v>0</v>
      </c>
      <c r="AV1344" s="10">
        <f t="shared" si="448"/>
        <v>0</v>
      </c>
      <c r="AW1344" s="10">
        <f t="shared" si="449"/>
        <v>0</v>
      </c>
      <c r="AX1344" s="10">
        <f t="shared" si="450"/>
        <v>0</v>
      </c>
      <c r="AY1344" s="10">
        <f t="shared" si="451"/>
        <v>0</v>
      </c>
      <c r="AZ1344" s="10">
        <f t="shared" si="452"/>
        <v>0</v>
      </c>
      <c r="BA1344" s="10">
        <f t="shared" si="453"/>
        <v>0</v>
      </c>
      <c r="BB1344" s="10">
        <f t="shared" si="454"/>
        <v>0</v>
      </c>
      <c r="BC1344" s="10">
        <f t="shared" si="455"/>
        <v>0</v>
      </c>
      <c r="BD1344" s="10">
        <f t="shared" si="456"/>
        <v>0</v>
      </c>
      <c r="BE1344" s="10">
        <f t="shared" si="457"/>
        <v>0</v>
      </c>
      <c r="BF1344" s="10">
        <f t="shared" si="458"/>
        <v>0</v>
      </c>
      <c r="BG1344" s="10">
        <f t="shared" si="459"/>
        <v>0</v>
      </c>
      <c r="BH1344" s="10">
        <f t="shared" si="460"/>
        <v>0</v>
      </c>
    </row>
    <row r="1345" spans="1:60" ht="27.75" customHeight="1">
      <c r="A1345" t="str">
        <f t="shared" si="440"/>
        <v/>
      </c>
      <c r="B1345" s="54"/>
      <c r="C1345" s="55"/>
      <c r="D1345" s="54"/>
      <c r="E1345" s="55"/>
      <c r="F1345" s="31"/>
      <c r="G1345" s="29"/>
      <c r="H1345" s="32"/>
      <c r="I1345" s="32"/>
      <c r="J1345" s="30"/>
      <c r="K1345" s="31"/>
      <c r="L1345" s="33"/>
      <c r="M1345" s="33"/>
      <c r="N1345" s="54"/>
      <c r="O1345" s="56"/>
      <c r="P1345" s="56"/>
      <c r="Q1345" s="57"/>
      <c r="R1345" s="33"/>
      <c r="S1345" s="33"/>
      <c r="T1345" s="40"/>
      <c r="U1345" s="40"/>
      <c r="V1345" s="17"/>
      <c r="W1345" s="17"/>
      <c r="X1345" s="10" t="str">
        <f>IFERROR(VLOOKUP($F1345,PRM!$G$3:$H$5,2,FALSE),"")</f>
        <v/>
      </c>
      <c r="Y1345" s="10" t="str">
        <f>IFERROR(VLOOKUP($G1345,PRM!$I$3:$J$5,2,FALSE),"")</f>
        <v/>
      </c>
      <c r="Z1345" s="10" t="str">
        <f>IFERROR(VLOOKUP($K1345,PRM!$K$3:$L$4,2,FALSE),"")</f>
        <v/>
      </c>
      <c r="AA1345" s="10" t="str">
        <f>IFERROR(VLOOKUP($N1345,PRM!$M$3:$N$50,2,FALSE),"")</f>
        <v/>
      </c>
      <c r="AB1345" s="10" t="str">
        <f>IFERROR(VLOOKUP($Y$3&amp;$R1345,PRM!$Q$3:$R$31,2,FALSE),"")</f>
        <v/>
      </c>
      <c r="AC1345" s="10" t="str">
        <f>IFERROR(VLOOKUP($Y$3&amp;$S1345,PRM!$AH$3:$AI$133,2,FALSE),"")</f>
        <v/>
      </c>
      <c r="AD1345" s="10" t="str">
        <f>IFERROR(VLOOKUP($Y$3&amp;$T1345,PRM!$Y$3:$Z$50,2,FALSE),"")</f>
        <v>1</v>
      </c>
      <c r="AE1345" s="10" t="str">
        <f>IFERROR(VLOOKUP($Y$3&amp;$U1345,PRM!$AD$3:$AE$44,2,FALSE),"")</f>
        <v/>
      </c>
      <c r="AF1345" s="10" t="str">
        <f>IFERROR(VLOOKUP($Y$3&amp;$R1345,PRM!$Q$3:$T$31,3,FALSE),"")</f>
        <v/>
      </c>
      <c r="AG1345" s="10" t="str">
        <f>IFERROR(IF(AF1345=0,0,MATCH($Y$3,PRM!$AF$3:'PRM'!$AF$133,0)),"")</f>
        <v/>
      </c>
      <c r="AH1345" s="10" t="str">
        <f>IF($Y$3="","",(IF(AF1345=0,0,COUNTIF(PRM!$AF$3:'PRM'!$AF$133,$Y$3))))</f>
        <v/>
      </c>
      <c r="AI1345" s="10" t="str">
        <f>IFERROR(VLOOKUP($Y$3&amp;$R1345,PRM!$Q$3:$U$31,4,FALSE),"")</f>
        <v/>
      </c>
      <c r="AJ1345" s="10" t="str">
        <f>IFERROR(IF(AI1345=0,0,MATCH($Y$3,PRM!$V$3:'PRM'!$V$50,0)),"")</f>
        <v/>
      </c>
      <c r="AK1345" s="10" t="str">
        <f>IF($Y$3="","",(IF(AI1345=0,0,COUNTIF(PRM!$V$3:'PRM'!$V$50,$Y$3))))</f>
        <v/>
      </c>
      <c r="AL1345" s="10" t="str">
        <f>IFERROR(VLOOKUP($Y$3&amp;$R1345,PRM!$Q$3:$U$31,5,FALSE),"")</f>
        <v/>
      </c>
      <c r="AM1345" s="10" t="str">
        <f>IFERROR(IF(AL1345=0,0,MATCH($Y$3,PRM!$AA$3:'PRM'!$AA$94,0)),"")</f>
        <v/>
      </c>
      <c r="AN1345" s="10" t="str">
        <f>IF($Y$3="","",IF(AL1345=0,0,COUNTIF(PRM!$AA$3:'PRM'!$AA$94,$Y$3)))</f>
        <v/>
      </c>
      <c r="AO1345" s="10">
        <f t="shared" si="441"/>
        <v>0</v>
      </c>
      <c r="AP1345" s="10">
        <f t="shared" si="442"/>
        <v>0</v>
      </c>
      <c r="AQ1345" s="10">
        <f t="shared" si="443"/>
        <v>0</v>
      </c>
      <c r="AR1345" s="10">
        <f t="shared" si="444"/>
        <v>0</v>
      </c>
      <c r="AS1345" s="10">
        <f t="shared" si="445"/>
        <v>0</v>
      </c>
      <c r="AT1345" s="10">
        <f t="shared" si="446"/>
        <v>0</v>
      </c>
      <c r="AU1345" s="10">
        <f t="shared" si="447"/>
        <v>0</v>
      </c>
      <c r="AV1345" s="10">
        <f t="shared" si="448"/>
        <v>0</v>
      </c>
      <c r="AW1345" s="10">
        <f t="shared" si="449"/>
        <v>0</v>
      </c>
      <c r="AX1345" s="10">
        <f t="shared" si="450"/>
        <v>0</v>
      </c>
      <c r="AY1345" s="10">
        <f t="shared" si="451"/>
        <v>0</v>
      </c>
      <c r="AZ1345" s="10">
        <f t="shared" si="452"/>
        <v>0</v>
      </c>
      <c r="BA1345" s="10">
        <f t="shared" si="453"/>
        <v>0</v>
      </c>
      <c r="BB1345" s="10">
        <f t="shared" si="454"/>
        <v>0</v>
      </c>
      <c r="BC1345" s="10">
        <f t="shared" si="455"/>
        <v>0</v>
      </c>
      <c r="BD1345" s="10">
        <f t="shared" si="456"/>
        <v>0</v>
      </c>
      <c r="BE1345" s="10">
        <f t="shared" si="457"/>
        <v>0</v>
      </c>
      <c r="BF1345" s="10">
        <f t="shared" si="458"/>
        <v>0</v>
      </c>
      <c r="BG1345" s="10">
        <f t="shared" si="459"/>
        <v>0</v>
      </c>
      <c r="BH1345" s="10">
        <f t="shared" si="460"/>
        <v>0</v>
      </c>
    </row>
    <row r="1346" spans="1:60" ht="27.75" customHeight="1">
      <c r="A1346" t="str">
        <f t="shared" si="440"/>
        <v/>
      </c>
      <c r="B1346" s="54"/>
      <c r="C1346" s="55"/>
      <c r="D1346" s="54"/>
      <c r="E1346" s="55"/>
      <c r="F1346" s="31"/>
      <c r="G1346" s="29"/>
      <c r="H1346" s="32"/>
      <c r="I1346" s="32"/>
      <c r="J1346" s="30"/>
      <c r="K1346" s="31"/>
      <c r="L1346" s="33"/>
      <c r="M1346" s="33"/>
      <c r="N1346" s="54"/>
      <c r="O1346" s="56"/>
      <c r="P1346" s="56"/>
      <c r="Q1346" s="57"/>
      <c r="R1346" s="33"/>
      <c r="S1346" s="33"/>
      <c r="T1346" s="40"/>
      <c r="U1346" s="40"/>
      <c r="V1346" s="17"/>
      <c r="W1346" s="17"/>
      <c r="X1346" s="10" t="str">
        <f>IFERROR(VLOOKUP($F1346,PRM!$G$3:$H$5,2,FALSE),"")</f>
        <v/>
      </c>
      <c r="Y1346" s="10" t="str">
        <f>IFERROR(VLOOKUP($G1346,PRM!$I$3:$J$5,2,FALSE),"")</f>
        <v/>
      </c>
      <c r="Z1346" s="10" t="str">
        <f>IFERROR(VLOOKUP($K1346,PRM!$K$3:$L$4,2,FALSE),"")</f>
        <v/>
      </c>
      <c r="AA1346" s="10" t="str">
        <f>IFERROR(VLOOKUP($N1346,PRM!$M$3:$N$50,2,FALSE),"")</f>
        <v/>
      </c>
      <c r="AB1346" s="10" t="str">
        <f>IFERROR(VLOOKUP($Y$3&amp;$R1346,PRM!$Q$3:$R$31,2,FALSE),"")</f>
        <v/>
      </c>
      <c r="AC1346" s="10" t="str">
        <f>IFERROR(VLOOKUP($Y$3&amp;$S1346,PRM!$AH$3:$AI$133,2,FALSE),"")</f>
        <v/>
      </c>
      <c r="AD1346" s="10" t="str">
        <f>IFERROR(VLOOKUP($Y$3&amp;$T1346,PRM!$Y$3:$Z$50,2,FALSE),"")</f>
        <v>1</v>
      </c>
      <c r="AE1346" s="10" t="str">
        <f>IFERROR(VLOOKUP($Y$3&amp;$U1346,PRM!$AD$3:$AE$44,2,FALSE),"")</f>
        <v/>
      </c>
      <c r="AF1346" s="10" t="str">
        <f>IFERROR(VLOOKUP($Y$3&amp;$R1346,PRM!$Q$3:$T$31,3,FALSE),"")</f>
        <v/>
      </c>
      <c r="AG1346" s="10" t="str">
        <f>IFERROR(IF(AF1346=0,0,MATCH($Y$3,PRM!$AF$3:'PRM'!$AF$133,0)),"")</f>
        <v/>
      </c>
      <c r="AH1346" s="10" t="str">
        <f>IF($Y$3="","",(IF(AF1346=0,0,COUNTIF(PRM!$AF$3:'PRM'!$AF$133,$Y$3))))</f>
        <v/>
      </c>
      <c r="AI1346" s="10" t="str">
        <f>IFERROR(VLOOKUP($Y$3&amp;$R1346,PRM!$Q$3:$U$31,4,FALSE),"")</f>
        <v/>
      </c>
      <c r="AJ1346" s="10" t="str">
        <f>IFERROR(IF(AI1346=0,0,MATCH($Y$3,PRM!$V$3:'PRM'!$V$50,0)),"")</f>
        <v/>
      </c>
      <c r="AK1346" s="10" t="str">
        <f>IF($Y$3="","",(IF(AI1346=0,0,COUNTIF(PRM!$V$3:'PRM'!$V$50,$Y$3))))</f>
        <v/>
      </c>
      <c r="AL1346" s="10" t="str">
        <f>IFERROR(VLOOKUP($Y$3&amp;$R1346,PRM!$Q$3:$U$31,5,FALSE),"")</f>
        <v/>
      </c>
      <c r="AM1346" s="10" t="str">
        <f>IFERROR(IF(AL1346=0,0,MATCH($Y$3,PRM!$AA$3:'PRM'!$AA$94,0)),"")</f>
        <v/>
      </c>
      <c r="AN1346" s="10" t="str">
        <f>IF($Y$3="","",IF(AL1346=0,0,COUNTIF(PRM!$AA$3:'PRM'!$AA$94,$Y$3)))</f>
        <v/>
      </c>
      <c r="AO1346" s="10">
        <f t="shared" si="441"/>
        <v>0</v>
      </c>
      <c r="AP1346" s="10">
        <f t="shared" si="442"/>
        <v>0</v>
      </c>
      <c r="AQ1346" s="10">
        <f t="shared" si="443"/>
        <v>0</v>
      </c>
      <c r="AR1346" s="10">
        <f t="shared" si="444"/>
        <v>0</v>
      </c>
      <c r="AS1346" s="10">
        <f t="shared" si="445"/>
        <v>0</v>
      </c>
      <c r="AT1346" s="10">
        <f t="shared" si="446"/>
        <v>0</v>
      </c>
      <c r="AU1346" s="10">
        <f t="shared" si="447"/>
        <v>0</v>
      </c>
      <c r="AV1346" s="10">
        <f t="shared" si="448"/>
        <v>0</v>
      </c>
      <c r="AW1346" s="10">
        <f t="shared" si="449"/>
        <v>0</v>
      </c>
      <c r="AX1346" s="10">
        <f t="shared" si="450"/>
        <v>0</v>
      </c>
      <c r="AY1346" s="10">
        <f t="shared" si="451"/>
        <v>0</v>
      </c>
      <c r="AZ1346" s="10">
        <f t="shared" si="452"/>
        <v>0</v>
      </c>
      <c r="BA1346" s="10">
        <f t="shared" si="453"/>
        <v>0</v>
      </c>
      <c r="BB1346" s="10">
        <f t="shared" si="454"/>
        <v>0</v>
      </c>
      <c r="BC1346" s="10">
        <f t="shared" si="455"/>
        <v>0</v>
      </c>
      <c r="BD1346" s="10">
        <f t="shared" si="456"/>
        <v>0</v>
      </c>
      <c r="BE1346" s="10">
        <f t="shared" si="457"/>
        <v>0</v>
      </c>
      <c r="BF1346" s="10">
        <f t="shared" si="458"/>
        <v>0</v>
      </c>
      <c r="BG1346" s="10">
        <f t="shared" si="459"/>
        <v>0</v>
      </c>
      <c r="BH1346" s="10">
        <f t="shared" si="460"/>
        <v>0</v>
      </c>
    </row>
    <row r="1347" spans="1:60" ht="27.75" customHeight="1">
      <c r="A1347" t="str">
        <f t="shared" si="440"/>
        <v/>
      </c>
      <c r="B1347" s="54"/>
      <c r="C1347" s="55"/>
      <c r="D1347" s="54"/>
      <c r="E1347" s="55"/>
      <c r="F1347" s="31"/>
      <c r="G1347" s="29"/>
      <c r="H1347" s="32"/>
      <c r="I1347" s="32"/>
      <c r="J1347" s="30"/>
      <c r="K1347" s="31"/>
      <c r="L1347" s="33"/>
      <c r="M1347" s="33"/>
      <c r="N1347" s="54"/>
      <c r="O1347" s="56"/>
      <c r="P1347" s="56"/>
      <c r="Q1347" s="57"/>
      <c r="R1347" s="33"/>
      <c r="S1347" s="33"/>
      <c r="T1347" s="40"/>
      <c r="U1347" s="40"/>
      <c r="V1347" s="17"/>
      <c r="W1347" s="17"/>
      <c r="X1347" s="10" t="str">
        <f>IFERROR(VLOOKUP($F1347,PRM!$G$3:$H$5,2,FALSE),"")</f>
        <v/>
      </c>
      <c r="Y1347" s="10" t="str">
        <f>IFERROR(VLOOKUP($G1347,PRM!$I$3:$J$5,2,FALSE),"")</f>
        <v/>
      </c>
      <c r="Z1347" s="10" t="str">
        <f>IFERROR(VLOOKUP($K1347,PRM!$K$3:$L$4,2,FALSE),"")</f>
        <v/>
      </c>
      <c r="AA1347" s="10" t="str">
        <f>IFERROR(VLOOKUP($N1347,PRM!$M$3:$N$50,2,FALSE),"")</f>
        <v/>
      </c>
      <c r="AB1347" s="10" t="str">
        <f>IFERROR(VLOOKUP($Y$3&amp;$R1347,PRM!$Q$3:$R$31,2,FALSE),"")</f>
        <v/>
      </c>
      <c r="AC1347" s="10" t="str">
        <f>IFERROR(VLOOKUP($Y$3&amp;$S1347,PRM!$AH$3:$AI$133,2,FALSE),"")</f>
        <v/>
      </c>
      <c r="AD1347" s="10" t="str">
        <f>IFERROR(VLOOKUP($Y$3&amp;$T1347,PRM!$Y$3:$Z$50,2,FALSE),"")</f>
        <v>1</v>
      </c>
      <c r="AE1347" s="10" t="str">
        <f>IFERROR(VLOOKUP($Y$3&amp;$U1347,PRM!$AD$3:$AE$44,2,FALSE),"")</f>
        <v/>
      </c>
      <c r="AF1347" s="10" t="str">
        <f>IFERROR(VLOOKUP($Y$3&amp;$R1347,PRM!$Q$3:$T$31,3,FALSE),"")</f>
        <v/>
      </c>
      <c r="AG1347" s="10" t="str">
        <f>IFERROR(IF(AF1347=0,0,MATCH($Y$3,PRM!$AF$3:'PRM'!$AF$133,0)),"")</f>
        <v/>
      </c>
      <c r="AH1347" s="10" t="str">
        <f>IF($Y$3="","",(IF(AF1347=0,0,COUNTIF(PRM!$AF$3:'PRM'!$AF$133,$Y$3))))</f>
        <v/>
      </c>
      <c r="AI1347" s="10" t="str">
        <f>IFERROR(VLOOKUP($Y$3&amp;$R1347,PRM!$Q$3:$U$31,4,FALSE),"")</f>
        <v/>
      </c>
      <c r="AJ1347" s="10" t="str">
        <f>IFERROR(IF(AI1347=0,0,MATCH($Y$3,PRM!$V$3:'PRM'!$V$50,0)),"")</f>
        <v/>
      </c>
      <c r="AK1347" s="10" t="str">
        <f>IF($Y$3="","",(IF(AI1347=0,0,COUNTIF(PRM!$V$3:'PRM'!$V$50,$Y$3))))</f>
        <v/>
      </c>
      <c r="AL1347" s="10" t="str">
        <f>IFERROR(VLOOKUP($Y$3&amp;$R1347,PRM!$Q$3:$U$31,5,FALSE),"")</f>
        <v/>
      </c>
      <c r="AM1347" s="10" t="str">
        <f>IFERROR(IF(AL1347=0,0,MATCH($Y$3,PRM!$AA$3:'PRM'!$AA$94,0)),"")</f>
        <v/>
      </c>
      <c r="AN1347" s="10" t="str">
        <f>IF($Y$3="","",IF(AL1347=0,0,COUNTIF(PRM!$AA$3:'PRM'!$AA$94,$Y$3)))</f>
        <v/>
      </c>
      <c r="AO1347" s="10">
        <f t="shared" si="441"/>
        <v>0</v>
      </c>
      <c r="AP1347" s="10">
        <f t="shared" si="442"/>
        <v>0</v>
      </c>
      <c r="AQ1347" s="10">
        <f t="shared" si="443"/>
        <v>0</v>
      </c>
      <c r="AR1347" s="10">
        <f t="shared" si="444"/>
        <v>0</v>
      </c>
      <c r="AS1347" s="10">
        <f t="shared" si="445"/>
        <v>0</v>
      </c>
      <c r="AT1347" s="10">
        <f t="shared" si="446"/>
        <v>0</v>
      </c>
      <c r="AU1347" s="10">
        <f t="shared" si="447"/>
        <v>0</v>
      </c>
      <c r="AV1347" s="10">
        <f t="shared" si="448"/>
        <v>0</v>
      </c>
      <c r="AW1347" s="10">
        <f t="shared" si="449"/>
        <v>0</v>
      </c>
      <c r="AX1347" s="10">
        <f t="shared" si="450"/>
        <v>0</v>
      </c>
      <c r="AY1347" s="10">
        <f t="shared" si="451"/>
        <v>0</v>
      </c>
      <c r="AZ1347" s="10">
        <f t="shared" si="452"/>
        <v>0</v>
      </c>
      <c r="BA1347" s="10">
        <f t="shared" si="453"/>
        <v>0</v>
      </c>
      <c r="BB1347" s="10">
        <f t="shared" si="454"/>
        <v>0</v>
      </c>
      <c r="BC1347" s="10">
        <f t="shared" si="455"/>
        <v>0</v>
      </c>
      <c r="BD1347" s="10">
        <f t="shared" si="456"/>
        <v>0</v>
      </c>
      <c r="BE1347" s="10">
        <f t="shared" si="457"/>
        <v>0</v>
      </c>
      <c r="BF1347" s="10">
        <f t="shared" si="458"/>
        <v>0</v>
      </c>
      <c r="BG1347" s="10">
        <f t="shared" si="459"/>
        <v>0</v>
      </c>
      <c r="BH1347" s="10">
        <f t="shared" si="460"/>
        <v>0</v>
      </c>
    </row>
    <row r="1348" spans="1:60" ht="27.75" customHeight="1">
      <c r="A1348" t="str">
        <f t="shared" si="440"/>
        <v/>
      </c>
      <c r="B1348" s="54"/>
      <c r="C1348" s="55"/>
      <c r="D1348" s="54"/>
      <c r="E1348" s="55"/>
      <c r="F1348" s="31"/>
      <c r="G1348" s="29"/>
      <c r="H1348" s="32"/>
      <c r="I1348" s="32"/>
      <c r="J1348" s="30"/>
      <c r="K1348" s="31"/>
      <c r="L1348" s="33"/>
      <c r="M1348" s="33"/>
      <c r="N1348" s="54"/>
      <c r="O1348" s="56"/>
      <c r="P1348" s="56"/>
      <c r="Q1348" s="57"/>
      <c r="R1348" s="33"/>
      <c r="S1348" s="33"/>
      <c r="T1348" s="40"/>
      <c r="U1348" s="40"/>
      <c r="V1348" s="17"/>
      <c r="W1348" s="17"/>
      <c r="X1348" s="10" t="str">
        <f>IFERROR(VLOOKUP($F1348,PRM!$G$3:$H$5,2,FALSE),"")</f>
        <v/>
      </c>
      <c r="Y1348" s="10" t="str">
        <f>IFERROR(VLOOKUP($G1348,PRM!$I$3:$J$5,2,FALSE),"")</f>
        <v/>
      </c>
      <c r="Z1348" s="10" t="str">
        <f>IFERROR(VLOOKUP($K1348,PRM!$K$3:$L$4,2,FALSE),"")</f>
        <v/>
      </c>
      <c r="AA1348" s="10" t="str">
        <f>IFERROR(VLOOKUP($N1348,PRM!$M$3:$N$50,2,FALSE),"")</f>
        <v/>
      </c>
      <c r="AB1348" s="10" t="str">
        <f>IFERROR(VLOOKUP($Y$3&amp;$R1348,PRM!$Q$3:$R$31,2,FALSE),"")</f>
        <v/>
      </c>
      <c r="AC1348" s="10" t="str">
        <f>IFERROR(VLOOKUP($Y$3&amp;$S1348,PRM!$AH$3:$AI$133,2,FALSE),"")</f>
        <v/>
      </c>
      <c r="AD1348" s="10" t="str">
        <f>IFERROR(VLOOKUP($Y$3&amp;$T1348,PRM!$Y$3:$Z$50,2,FALSE),"")</f>
        <v>1</v>
      </c>
      <c r="AE1348" s="10" t="str">
        <f>IFERROR(VLOOKUP($Y$3&amp;$U1348,PRM!$AD$3:$AE$44,2,FALSE),"")</f>
        <v/>
      </c>
      <c r="AF1348" s="10" t="str">
        <f>IFERROR(VLOOKUP($Y$3&amp;$R1348,PRM!$Q$3:$T$31,3,FALSE),"")</f>
        <v/>
      </c>
      <c r="AG1348" s="10" t="str">
        <f>IFERROR(IF(AF1348=0,0,MATCH($Y$3,PRM!$AF$3:'PRM'!$AF$133,0)),"")</f>
        <v/>
      </c>
      <c r="AH1348" s="10" t="str">
        <f>IF($Y$3="","",(IF(AF1348=0,0,COUNTIF(PRM!$AF$3:'PRM'!$AF$133,$Y$3))))</f>
        <v/>
      </c>
      <c r="AI1348" s="10" t="str">
        <f>IFERROR(VLOOKUP($Y$3&amp;$R1348,PRM!$Q$3:$U$31,4,FALSE),"")</f>
        <v/>
      </c>
      <c r="AJ1348" s="10" t="str">
        <f>IFERROR(IF(AI1348=0,0,MATCH($Y$3,PRM!$V$3:'PRM'!$V$50,0)),"")</f>
        <v/>
      </c>
      <c r="AK1348" s="10" t="str">
        <f>IF($Y$3="","",(IF(AI1348=0,0,COUNTIF(PRM!$V$3:'PRM'!$V$50,$Y$3))))</f>
        <v/>
      </c>
      <c r="AL1348" s="10" t="str">
        <f>IFERROR(VLOOKUP($Y$3&amp;$R1348,PRM!$Q$3:$U$31,5,FALSE),"")</f>
        <v/>
      </c>
      <c r="AM1348" s="10" t="str">
        <f>IFERROR(IF(AL1348=0,0,MATCH($Y$3,PRM!$AA$3:'PRM'!$AA$94,0)),"")</f>
        <v/>
      </c>
      <c r="AN1348" s="10" t="str">
        <f>IF($Y$3="","",IF(AL1348=0,0,COUNTIF(PRM!$AA$3:'PRM'!$AA$94,$Y$3)))</f>
        <v/>
      </c>
      <c r="AO1348" s="10">
        <f t="shared" si="441"/>
        <v>0</v>
      </c>
      <c r="AP1348" s="10">
        <f t="shared" si="442"/>
        <v>0</v>
      </c>
      <c r="AQ1348" s="10">
        <f t="shared" si="443"/>
        <v>0</v>
      </c>
      <c r="AR1348" s="10">
        <f t="shared" si="444"/>
        <v>0</v>
      </c>
      <c r="AS1348" s="10">
        <f t="shared" si="445"/>
        <v>0</v>
      </c>
      <c r="AT1348" s="10">
        <f t="shared" si="446"/>
        <v>0</v>
      </c>
      <c r="AU1348" s="10">
        <f t="shared" si="447"/>
        <v>0</v>
      </c>
      <c r="AV1348" s="10">
        <f t="shared" si="448"/>
        <v>0</v>
      </c>
      <c r="AW1348" s="10">
        <f t="shared" si="449"/>
        <v>0</v>
      </c>
      <c r="AX1348" s="10">
        <f t="shared" si="450"/>
        <v>0</v>
      </c>
      <c r="AY1348" s="10">
        <f t="shared" si="451"/>
        <v>0</v>
      </c>
      <c r="AZ1348" s="10">
        <f t="shared" si="452"/>
        <v>0</v>
      </c>
      <c r="BA1348" s="10">
        <f t="shared" si="453"/>
        <v>0</v>
      </c>
      <c r="BB1348" s="10">
        <f t="shared" si="454"/>
        <v>0</v>
      </c>
      <c r="BC1348" s="10">
        <f t="shared" si="455"/>
        <v>0</v>
      </c>
      <c r="BD1348" s="10">
        <f t="shared" si="456"/>
        <v>0</v>
      </c>
      <c r="BE1348" s="10">
        <f t="shared" si="457"/>
        <v>0</v>
      </c>
      <c r="BF1348" s="10">
        <f t="shared" si="458"/>
        <v>0</v>
      </c>
      <c r="BG1348" s="10">
        <f t="shared" si="459"/>
        <v>0</v>
      </c>
      <c r="BH1348" s="10">
        <f t="shared" si="460"/>
        <v>0</v>
      </c>
    </row>
    <row r="1349" spans="1:60" ht="27.75" customHeight="1">
      <c r="A1349" t="str">
        <f t="shared" si="440"/>
        <v/>
      </c>
      <c r="B1349" s="54"/>
      <c r="C1349" s="55"/>
      <c r="D1349" s="54"/>
      <c r="E1349" s="55"/>
      <c r="F1349" s="31"/>
      <c r="G1349" s="29"/>
      <c r="H1349" s="32"/>
      <c r="I1349" s="32"/>
      <c r="J1349" s="30"/>
      <c r="K1349" s="31"/>
      <c r="L1349" s="33"/>
      <c r="M1349" s="33"/>
      <c r="N1349" s="54"/>
      <c r="O1349" s="56"/>
      <c r="P1349" s="56"/>
      <c r="Q1349" s="57"/>
      <c r="R1349" s="33"/>
      <c r="S1349" s="33"/>
      <c r="T1349" s="40"/>
      <c r="U1349" s="40"/>
      <c r="V1349" s="17"/>
      <c r="W1349" s="17"/>
      <c r="X1349" s="10" t="str">
        <f>IFERROR(VLOOKUP($F1349,PRM!$G$3:$H$5,2,FALSE),"")</f>
        <v/>
      </c>
      <c r="Y1349" s="10" t="str">
        <f>IFERROR(VLOOKUP($G1349,PRM!$I$3:$J$5,2,FALSE),"")</f>
        <v/>
      </c>
      <c r="Z1349" s="10" t="str">
        <f>IFERROR(VLOOKUP($K1349,PRM!$K$3:$L$4,2,FALSE),"")</f>
        <v/>
      </c>
      <c r="AA1349" s="10" t="str">
        <f>IFERROR(VLOOKUP($N1349,PRM!$M$3:$N$50,2,FALSE),"")</f>
        <v/>
      </c>
      <c r="AB1349" s="10" t="str">
        <f>IFERROR(VLOOKUP($Y$3&amp;$R1349,PRM!$Q$3:$R$31,2,FALSE),"")</f>
        <v/>
      </c>
      <c r="AC1349" s="10" t="str">
        <f>IFERROR(VLOOKUP($Y$3&amp;$S1349,PRM!$AH$3:$AI$133,2,FALSE),"")</f>
        <v/>
      </c>
      <c r="AD1349" s="10" t="str">
        <f>IFERROR(VLOOKUP($Y$3&amp;$T1349,PRM!$Y$3:$Z$50,2,FALSE),"")</f>
        <v>1</v>
      </c>
      <c r="AE1349" s="10" t="str">
        <f>IFERROR(VLOOKUP($Y$3&amp;$U1349,PRM!$AD$3:$AE$44,2,FALSE),"")</f>
        <v/>
      </c>
      <c r="AF1349" s="10" t="str">
        <f>IFERROR(VLOOKUP($Y$3&amp;$R1349,PRM!$Q$3:$T$31,3,FALSE),"")</f>
        <v/>
      </c>
      <c r="AG1349" s="10" t="str">
        <f>IFERROR(IF(AF1349=0,0,MATCH($Y$3,PRM!$AF$3:'PRM'!$AF$133,0)),"")</f>
        <v/>
      </c>
      <c r="AH1349" s="10" t="str">
        <f>IF($Y$3="","",(IF(AF1349=0,0,COUNTIF(PRM!$AF$3:'PRM'!$AF$133,$Y$3))))</f>
        <v/>
      </c>
      <c r="AI1349" s="10" t="str">
        <f>IFERROR(VLOOKUP($Y$3&amp;$R1349,PRM!$Q$3:$U$31,4,FALSE),"")</f>
        <v/>
      </c>
      <c r="AJ1349" s="10" t="str">
        <f>IFERROR(IF(AI1349=0,0,MATCH($Y$3,PRM!$V$3:'PRM'!$V$50,0)),"")</f>
        <v/>
      </c>
      <c r="AK1349" s="10" t="str">
        <f>IF($Y$3="","",(IF(AI1349=0,0,COUNTIF(PRM!$V$3:'PRM'!$V$50,$Y$3))))</f>
        <v/>
      </c>
      <c r="AL1349" s="10" t="str">
        <f>IFERROR(VLOOKUP($Y$3&amp;$R1349,PRM!$Q$3:$U$31,5,FALSE),"")</f>
        <v/>
      </c>
      <c r="AM1349" s="10" t="str">
        <f>IFERROR(IF(AL1349=0,0,MATCH($Y$3,PRM!$AA$3:'PRM'!$AA$94,0)),"")</f>
        <v/>
      </c>
      <c r="AN1349" s="10" t="str">
        <f>IF($Y$3="","",IF(AL1349=0,0,COUNTIF(PRM!$AA$3:'PRM'!$AA$94,$Y$3)))</f>
        <v/>
      </c>
      <c r="AO1349" s="10">
        <f t="shared" si="441"/>
        <v>0</v>
      </c>
      <c r="AP1349" s="10">
        <f t="shared" si="442"/>
        <v>0</v>
      </c>
      <c r="AQ1349" s="10">
        <f t="shared" si="443"/>
        <v>0</v>
      </c>
      <c r="AR1349" s="10">
        <f t="shared" si="444"/>
        <v>0</v>
      </c>
      <c r="AS1349" s="10">
        <f t="shared" si="445"/>
        <v>0</v>
      </c>
      <c r="AT1349" s="10">
        <f t="shared" si="446"/>
        <v>0</v>
      </c>
      <c r="AU1349" s="10">
        <f t="shared" si="447"/>
        <v>0</v>
      </c>
      <c r="AV1349" s="10">
        <f t="shared" si="448"/>
        <v>0</v>
      </c>
      <c r="AW1349" s="10">
        <f t="shared" si="449"/>
        <v>0</v>
      </c>
      <c r="AX1349" s="10">
        <f t="shared" si="450"/>
        <v>0</v>
      </c>
      <c r="AY1349" s="10">
        <f t="shared" si="451"/>
        <v>0</v>
      </c>
      <c r="AZ1349" s="10">
        <f t="shared" si="452"/>
        <v>0</v>
      </c>
      <c r="BA1349" s="10">
        <f t="shared" si="453"/>
        <v>0</v>
      </c>
      <c r="BB1349" s="10">
        <f t="shared" si="454"/>
        <v>0</v>
      </c>
      <c r="BC1349" s="10">
        <f t="shared" si="455"/>
        <v>0</v>
      </c>
      <c r="BD1349" s="10">
        <f t="shared" si="456"/>
        <v>0</v>
      </c>
      <c r="BE1349" s="10">
        <f t="shared" si="457"/>
        <v>0</v>
      </c>
      <c r="BF1349" s="10">
        <f t="shared" si="458"/>
        <v>0</v>
      </c>
      <c r="BG1349" s="10">
        <f t="shared" si="459"/>
        <v>0</v>
      </c>
      <c r="BH1349" s="10">
        <f t="shared" si="460"/>
        <v>0</v>
      </c>
    </row>
    <row r="1350" spans="1:60" ht="27.75" customHeight="1">
      <c r="A1350" t="str">
        <f t="shared" si="440"/>
        <v/>
      </c>
      <c r="B1350" s="54"/>
      <c r="C1350" s="55"/>
      <c r="D1350" s="54"/>
      <c r="E1350" s="55"/>
      <c r="F1350" s="31"/>
      <c r="G1350" s="29"/>
      <c r="H1350" s="32"/>
      <c r="I1350" s="32"/>
      <c r="J1350" s="30"/>
      <c r="K1350" s="31"/>
      <c r="L1350" s="33"/>
      <c r="M1350" s="33"/>
      <c r="N1350" s="54"/>
      <c r="O1350" s="56"/>
      <c r="P1350" s="56"/>
      <c r="Q1350" s="57"/>
      <c r="R1350" s="33"/>
      <c r="S1350" s="33"/>
      <c r="T1350" s="40"/>
      <c r="U1350" s="40"/>
      <c r="V1350" s="17"/>
      <c r="W1350" s="17"/>
      <c r="X1350" s="10" t="str">
        <f>IFERROR(VLOOKUP($F1350,PRM!$G$3:$H$5,2,FALSE),"")</f>
        <v/>
      </c>
      <c r="Y1350" s="10" t="str">
        <f>IFERROR(VLOOKUP($G1350,PRM!$I$3:$J$5,2,FALSE),"")</f>
        <v/>
      </c>
      <c r="Z1350" s="10" t="str">
        <f>IFERROR(VLOOKUP($K1350,PRM!$K$3:$L$4,2,FALSE),"")</f>
        <v/>
      </c>
      <c r="AA1350" s="10" t="str">
        <f>IFERROR(VLOOKUP($N1350,PRM!$M$3:$N$50,2,FALSE),"")</f>
        <v/>
      </c>
      <c r="AB1350" s="10" t="str">
        <f>IFERROR(VLOOKUP($Y$3&amp;$R1350,PRM!$Q$3:$R$31,2,FALSE),"")</f>
        <v/>
      </c>
      <c r="AC1350" s="10" t="str">
        <f>IFERROR(VLOOKUP($Y$3&amp;$S1350,PRM!$AH$3:$AI$133,2,FALSE),"")</f>
        <v/>
      </c>
      <c r="AD1350" s="10" t="str">
        <f>IFERROR(VLOOKUP($Y$3&amp;$T1350,PRM!$Y$3:$Z$50,2,FALSE),"")</f>
        <v>1</v>
      </c>
      <c r="AE1350" s="10" t="str">
        <f>IFERROR(VLOOKUP($Y$3&amp;$U1350,PRM!$AD$3:$AE$44,2,FALSE),"")</f>
        <v/>
      </c>
      <c r="AF1350" s="10" t="str">
        <f>IFERROR(VLOOKUP($Y$3&amp;$R1350,PRM!$Q$3:$T$31,3,FALSE),"")</f>
        <v/>
      </c>
      <c r="AG1350" s="10" t="str">
        <f>IFERROR(IF(AF1350=0,0,MATCH($Y$3,PRM!$AF$3:'PRM'!$AF$133,0)),"")</f>
        <v/>
      </c>
      <c r="AH1350" s="10" t="str">
        <f>IF($Y$3="","",(IF(AF1350=0,0,COUNTIF(PRM!$AF$3:'PRM'!$AF$133,$Y$3))))</f>
        <v/>
      </c>
      <c r="AI1350" s="10" t="str">
        <f>IFERROR(VLOOKUP($Y$3&amp;$R1350,PRM!$Q$3:$U$31,4,FALSE),"")</f>
        <v/>
      </c>
      <c r="AJ1350" s="10" t="str">
        <f>IFERROR(IF(AI1350=0,0,MATCH($Y$3,PRM!$V$3:'PRM'!$V$50,0)),"")</f>
        <v/>
      </c>
      <c r="AK1350" s="10" t="str">
        <f>IF($Y$3="","",(IF(AI1350=0,0,COUNTIF(PRM!$V$3:'PRM'!$V$50,$Y$3))))</f>
        <v/>
      </c>
      <c r="AL1350" s="10" t="str">
        <f>IFERROR(VLOOKUP($Y$3&amp;$R1350,PRM!$Q$3:$U$31,5,FALSE),"")</f>
        <v/>
      </c>
      <c r="AM1350" s="10" t="str">
        <f>IFERROR(IF(AL1350=0,0,MATCH($Y$3,PRM!$AA$3:'PRM'!$AA$94,0)),"")</f>
        <v/>
      </c>
      <c r="AN1350" s="10" t="str">
        <f>IF($Y$3="","",IF(AL1350=0,0,COUNTIF(PRM!$AA$3:'PRM'!$AA$94,$Y$3)))</f>
        <v/>
      </c>
      <c r="AO1350" s="10">
        <f t="shared" si="441"/>
        <v>0</v>
      </c>
      <c r="AP1350" s="10">
        <f t="shared" si="442"/>
        <v>0</v>
      </c>
      <c r="AQ1350" s="10">
        <f t="shared" si="443"/>
        <v>0</v>
      </c>
      <c r="AR1350" s="10">
        <f t="shared" si="444"/>
        <v>0</v>
      </c>
      <c r="AS1350" s="10">
        <f t="shared" si="445"/>
        <v>0</v>
      </c>
      <c r="AT1350" s="10">
        <f t="shared" si="446"/>
        <v>0</v>
      </c>
      <c r="AU1350" s="10">
        <f t="shared" si="447"/>
        <v>0</v>
      </c>
      <c r="AV1350" s="10">
        <f t="shared" si="448"/>
        <v>0</v>
      </c>
      <c r="AW1350" s="10">
        <f t="shared" si="449"/>
        <v>0</v>
      </c>
      <c r="AX1350" s="10">
        <f t="shared" si="450"/>
        <v>0</v>
      </c>
      <c r="AY1350" s="10">
        <f t="shared" si="451"/>
        <v>0</v>
      </c>
      <c r="AZ1350" s="10">
        <f t="shared" si="452"/>
        <v>0</v>
      </c>
      <c r="BA1350" s="10">
        <f t="shared" si="453"/>
        <v>0</v>
      </c>
      <c r="BB1350" s="10">
        <f t="shared" si="454"/>
        <v>0</v>
      </c>
      <c r="BC1350" s="10">
        <f t="shared" si="455"/>
        <v>0</v>
      </c>
      <c r="BD1350" s="10">
        <f t="shared" si="456"/>
        <v>0</v>
      </c>
      <c r="BE1350" s="10">
        <f t="shared" si="457"/>
        <v>0</v>
      </c>
      <c r="BF1350" s="10">
        <f t="shared" si="458"/>
        <v>0</v>
      </c>
      <c r="BG1350" s="10">
        <f t="shared" si="459"/>
        <v>0</v>
      </c>
      <c r="BH1350" s="10">
        <f t="shared" si="460"/>
        <v>0</v>
      </c>
    </row>
    <row r="1351" spans="1:60" ht="27.75" customHeight="1">
      <c r="A1351" t="str">
        <f t="shared" si="440"/>
        <v/>
      </c>
      <c r="B1351" s="54"/>
      <c r="C1351" s="55"/>
      <c r="D1351" s="54"/>
      <c r="E1351" s="55"/>
      <c r="F1351" s="31"/>
      <c r="G1351" s="29"/>
      <c r="H1351" s="32"/>
      <c r="I1351" s="32"/>
      <c r="J1351" s="30"/>
      <c r="K1351" s="31"/>
      <c r="L1351" s="33"/>
      <c r="M1351" s="33"/>
      <c r="N1351" s="54"/>
      <c r="O1351" s="56"/>
      <c r="P1351" s="56"/>
      <c r="Q1351" s="57"/>
      <c r="R1351" s="33"/>
      <c r="S1351" s="33"/>
      <c r="T1351" s="40"/>
      <c r="U1351" s="40"/>
      <c r="V1351" s="17"/>
      <c r="W1351" s="17"/>
      <c r="X1351" s="10" t="str">
        <f>IFERROR(VLOOKUP($F1351,PRM!$G$3:$H$5,2,FALSE),"")</f>
        <v/>
      </c>
      <c r="Y1351" s="10" t="str">
        <f>IFERROR(VLOOKUP($G1351,PRM!$I$3:$J$5,2,FALSE),"")</f>
        <v/>
      </c>
      <c r="Z1351" s="10" t="str">
        <f>IFERROR(VLOOKUP($K1351,PRM!$K$3:$L$4,2,FALSE),"")</f>
        <v/>
      </c>
      <c r="AA1351" s="10" t="str">
        <f>IFERROR(VLOOKUP($N1351,PRM!$M$3:$N$50,2,FALSE),"")</f>
        <v/>
      </c>
      <c r="AB1351" s="10" t="str">
        <f>IFERROR(VLOOKUP($Y$3&amp;$R1351,PRM!$Q$3:$R$31,2,FALSE),"")</f>
        <v/>
      </c>
      <c r="AC1351" s="10" t="str">
        <f>IFERROR(VLOOKUP($Y$3&amp;$S1351,PRM!$AH$3:$AI$133,2,FALSE),"")</f>
        <v/>
      </c>
      <c r="AD1351" s="10" t="str">
        <f>IFERROR(VLOOKUP($Y$3&amp;$T1351,PRM!$Y$3:$Z$50,2,FALSE),"")</f>
        <v>1</v>
      </c>
      <c r="AE1351" s="10" t="str">
        <f>IFERROR(VLOOKUP($Y$3&amp;$U1351,PRM!$AD$3:$AE$44,2,FALSE),"")</f>
        <v/>
      </c>
      <c r="AF1351" s="10" t="str">
        <f>IFERROR(VLOOKUP($Y$3&amp;$R1351,PRM!$Q$3:$T$31,3,FALSE),"")</f>
        <v/>
      </c>
      <c r="AG1351" s="10" t="str">
        <f>IFERROR(IF(AF1351=0,0,MATCH($Y$3,PRM!$AF$3:'PRM'!$AF$133,0)),"")</f>
        <v/>
      </c>
      <c r="AH1351" s="10" t="str">
        <f>IF($Y$3="","",(IF(AF1351=0,0,COUNTIF(PRM!$AF$3:'PRM'!$AF$133,$Y$3))))</f>
        <v/>
      </c>
      <c r="AI1351" s="10" t="str">
        <f>IFERROR(VLOOKUP($Y$3&amp;$R1351,PRM!$Q$3:$U$31,4,FALSE),"")</f>
        <v/>
      </c>
      <c r="AJ1351" s="10" t="str">
        <f>IFERROR(IF(AI1351=0,0,MATCH($Y$3,PRM!$V$3:'PRM'!$V$50,0)),"")</f>
        <v/>
      </c>
      <c r="AK1351" s="10" t="str">
        <f>IF($Y$3="","",(IF(AI1351=0,0,COUNTIF(PRM!$V$3:'PRM'!$V$50,$Y$3))))</f>
        <v/>
      </c>
      <c r="AL1351" s="10" t="str">
        <f>IFERROR(VLOOKUP($Y$3&amp;$R1351,PRM!$Q$3:$U$31,5,FALSE),"")</f>
        <v/>
      </c>
      <c r="AM1351" s="10" t="str">
        <f>IFERROR(IF(AL1351=0,0,MATCH($Y$3,PRM!$AA$3:'PRM'!$AA$94,0)),"")</f>
        <v/>
      </c>
      <c r="AN1351" s="10" t="str">
        <f>IF($Y$3="","",IF(AL1351=0,0,COUNTIF(PRM!$AA$3:'PRM'!$AA$94,$Y$3)))</f>
        <v/>
      </c>
      <c r="AO1351" s="10">
        <f t="shared" si="441"/>
        <v>0</v>
      </c>
      <c r="AP1351" s="10">
        <f t="shared" si="442"/>
        <v>0</v>
      </c>
      <c r="AQ1351" s="10">
        <f t="shared" si="443"/>
        <v>0</v>
      </c>
      <c r="AR1351" s="10">
        <f t="shared" si="444"/>
        <v>0</v>
      </c>
      <c r="AS1351" s="10">
        <f t="shared" si="445"/>
        <v>0</v>
      </c>
      <c r="AT1351" s="10">
        <f t="shared" si="446"/>
        <v>0</v>
      </c>
      <c r="AU1351" s="10">
        <f t="shared" si="447"/>
        <v>0</v>
      </c>
      <c r="AV1351" s="10">
        <f t="shared" si="448"/>
        <v>0</v>
      </c>
      <c r="AW1351" s="10">
        <f t="shared" si="449"/>
        <v>0</v>
      </c>
      <c r="AX1351" s="10">
        <f t="shared" si="450"/>
        <v>0</v>
      </c>
      <c r="AY1351" s="10">
        <f t="shared" si="451"/>
        <v>0</v>
      </c>
      <c r="AZ1351" s="10">
        <f t="shared" si="452"/>
        <v>0</v>
      </c>
      <c r="BA1351" s="10">
        <f t="shared" si="453"/>
        <v>0</v>
      </c>
      <c r="BB1351" s="10">
        <f t="shared" si="454"/>
        <v>0</v>
      </c>
      <c r="BC1351" s="10">
        <f t="shared" si="455"/>
        <v>0</v>
      </c>
      <c r="BD1351" s="10">
        <f t="shared" si="456"/>
        <v>0</v>
      </c>
      <c r="BE1351" s="10">
        <f t="shared" si="457"/>
        <v>0</v>
      </c>
      <c r="BF1351" s="10">
        <f t="shared" si="458"/>
        <v>0</v>
      </c>
      <c r="BG1351" s="10">
        <f t="shared" si="459"/>
        <v>0</v>
      </c>
      <c r="BH1351" s="10">
        <f t="shared" si="460"/>
        <v>0</v>
      </c>
    </row>
    <row r="1352" spans="1:60" ht="27.75" customHeight="1">
      <c r="A1352" t="str">
        <f t="shared" si="440"/>
        <v/>
      </c>
      <c r="B1352" s="54"/>
      <c r="C1352" s="55"/>
      <c r="D1352" s="54"/>
      <c r="E1352" s="55"/>
      <c r="F1352" s="31"/>
      <c r="G1352" s="29"/>
      <c r="H1352" s="32"/>
      <c r="I1352" s="32"/>
      <c r="J1352" s="30"/>
      <c r="K1352" s="31"/>
      <c r="L1352" s="33"/>
      <c r="M1352" s="33"/>
      <c r="N1352" s="54"/>
      <c r="O1352" s="56"/>
      <c r="P1352" s="56"/>
      <c r="Q1352" s="57"/>
      <c r="R1352" s="33"/>
      <c r="S1352" s="33"/>
      <c r="T1352" s="40"/>
      <c r="U1352" s="40"/>
      <c r="V1352" s="17"/>
      <c r="W1352" s="17"/>
      <c r="X1352" s="10" t="str">
        <f>IFERROR(VLOOKUP($F1352,PRM!$G$3:$H$5,2,FALSE),"")</f>
        <v/>
      </c>
      <c r="Y1352" s="10" t="str">
        <f>IFERROR(VLOOKUP($G1352,PRM!$I$3:$J$5,2,FALSE),"")</f>
        <v/>
      </c>
      <c r="Z1352" s="10" t="str">
        <f>IFERROR(VLOOKUP($K1352,PRM!$K$3:$L$4,2,FALSE),"")</f>
        <v/>
      </c>
      <c r="AA1352" s="10" t="str">
        <f>IFERROR(VLOOKUP($N1352,PRM!$M$3:$N$50,2,FALSE),"")</f>
        <v/>
      </c>
      <c r="AB1352" s="10" t="str">
        <f>IFERROR(VLOOKUP($Y$3&amp;$R1352,PRM!$Q$3:$R$31,2,FALSE),"")</f>
        <v/>
      </c>
      <c r="AC1352" s="10" t="str">
        <f>IFERROR(VLOOKUP($Y$3&amp;$S1352,PRM!$AH$3:$AI$133,2,FALSE),"")</f>
        <v/>
      </c>
      <c r="AD1352" s="10" t="str">
        <f>IFERROR(VLOOKUP($Y$3&amp;$T1352,PRM!$Y$3:$Z$50,2,FALSE),"")</f>
        <v>1</v>
      </c>
      <c r="AE1352" s="10" t="str">
        <f>IFERROR(VLOOKUP($Y$3&amp;$U1352,PRM!$AD$3:$AE$44,2,FALSE),"")</f>
        <v/>
      </c>
      <c r="AF1352" s="10" t="str">
        <f>IFERROR(VLOOKUP($Y$3&amp;$R1352,PRM!$Q$3:$T$31,3,FALSE),"")</f>
        <v/>
      </c>
      <c r="AG1352" s="10" t="str">
        <f>IFERROR(IF(AF1352=0,0,MATCH($Y$3,PRM!$AF$3:'PRM'!$AF$133,0)),"")</f>
        <v/>
      </c>
      <c r="AH1352" s="10" t="str">
        <f>IF($Y$3="","",(IF(AF1352=0,0,COUNTIF(PRM!$AF$3:'PRM'!$AF$133,$Y$3))))</f>
        <v/>
      </c>
      <c r="AI1352" s="10" t="str">
        <f>IFERROR(VLOOKUP($Y$3&amp;$R1352,PRM!$Q$3:$U$31,4,FALSE),"")</f>
        <v/>
      </c>
      <c r="AJ1352" s="10" t="str">
        <f>IFERROR(IF(AI1352=0,0,MATCH($Y$3,PRM!$V$3:'PRM'!$V$50,0)),"")</f>
        <v/>
      </c>
      <c r="AK1352" s="10" t="str">
        <f>IF($Y$3="","",(IF(AI1352=0,0,COUNTIF(PRM!$V$3:'PRM'!$V$50,$Y$3))))</f>
        <v/>
      </c>
      <c r="AL1352" s="10" t="str">
        <f>IFERROR(VLOOKUP($Y$3&amp;$R1352,PRM!$Q$3:$U$31,5,FALSE),"")</f>
        <v/>
      </c>
      <c r="AM1352" s="10" t="str">
        <f>IFERROR(IF(AL1352=0,0,MATCH($Y$3,PRM!$AA$3:'PRM'!$AA$94,0)),"")</f>
        <v/>
      </c>
      <c r="AN1352" s="10" t="str">
        <f>IF($Y$3="","",IF(AL1352=0,0,COUNTIF(PRM!$AA$3:'PRM'!$AA$94,$Y$3)))</f>
        <v/>
      </c>
      <c r="AO1352" s="10">
        <f t="shared" si="441"/>
        <v>0</v>
      </c>
      <c r="AP1352" s="10">
        <f t="shared" si="442"/>
        <v>0</v>
      </c>
      <c r="AQ1352" s="10">
        <f t="shared" si="443"/>
        <v>0</v>
      </c>
      <c r="AR1352" s="10">
        <f t="shared" si="444"/>
        <v>0</v>
      </c>
      <c r="AS1352" s="10">
        <f t="shared" si="445"/>
        <v>0</v>
      </c>
      <c r="AT1352" s="10">
        <f t="shared" si="446"/>
        <v>0</v>
      </c>
      <c r="AU1352" s="10">
        <f t="shared" si="447"/>
        <v>0</v>
      </c>
      <c r="AV1352" s="10">
        <f t="shared" si="448"/>
        <v>0</v>
      </c>
      <c r="AW1352" s="10">
        <f t="shared" si="449"/>
        <v>0</v>
      </c>
      <c r="AX1352" s="10">
        <f t="shared" si="450"/>
        <v>0</v>
      </c>
      <c r="AY1352" s="10">
        <f t="shared" si="451"/>
        <v>0</v>
      </c>
      <c r="AZ1352" s="10">
        <f t="shared" si="452"/>
        <v>0</v>
      </c>
      <c r="BA1352" s="10">
        <f t="shared" si="453"/>
        <v>0</v>
      </c>
      <c r="BB1352" s="10">
        <f t="shared" si="454"/>
        <v>0</v>
      </c>
      <c r="BC1352" s="10">
        <f t="shared" si="455"/>
        <v>0</v>
      </c>
      <c r="BD1352" s="10">
        <f t="shared" si="456"/>
        <v>0</v>
      </c>
      <c r="BE1352" s="10">
        <f t="shared" si="457"/>
        <v>0</v>
      </c>
      <c r="BF1352" s="10">
        <f t="shared" si="458"/>
        <v>0</v>
      </c>
      <c r="BG1352" s="10">
        <f t="shared" si="459"/>
        <v>0</v>
      </c>
      <c r="BH1352" s="10">
        <f t="shared" si="460"/>
        <v>0</v>
      </c>
    </row>
    <row r="1353" spans="1:60" ht="27.75" customHeight="1">
      <c r="A1353" t="str">
        <f t="shared" si="440"/>
        <v/>
      </c>
      <c r="B1353" s="54"/>
      <c r="C1353" s="55"/>
      <c r="D1353" s="54"/>
      <c r="E1353" s="55"/>
      <c r="F1353" s="31"/>
      <c r="G1353" s="29"/>
      <c r="H1353" s="32"/>
      <c r="I1353" s="32"/>
      <c r="J1353" s="30"/>
      <c r="K1353" s="31"/>
      <c r="L1353" s="33"/>
      <c r="M1353" s="33"/>
      <c r="N1353" s="54"/>
      <c r="O1353" s="56"/>
      <c r="P1353" s="56"/>
      <c r="Q1353" s="57"/>
      <c r="R1353" s="33"/>
      <c r="S1353" s="33"/>
      <c r="T1353" s="40"/>
      <c r="U1353" s="40"/>
      <c r="V1353" s="17"/>
      <c r="W1353" s="17"/>
      <c r="X1353" s="10" t="str">
        <f>IFERROR(VLOOKUP($F1353,PRM!$G$3:$H$5,2,FALSE),"")</f>
        <v/>
      </c>
      <c r="Y1353" s="10" t="str">
        <f>IFERROR(VLOOKUP($G1353,PRM!$I$3:$J$5,2,FALSE),"")</f>
        <v/>
      </c>
      <c r="Z1353" s="10" t="str">
        <f>IFERROR(VLOOKUP($K1353,PRM!$K$3:$L$4,2,FALSE),"")</f>
        <v/>
      </c>
      <c r="AA1353" s="10" t="str">
        <f>IFERROR(VLOOKUP($N1353,PRM!$M$3:$N$50,2,FALSE),"")</f>
        <v/>
      </c>
      <c r="AB1353" s="10" t="str">
        <f>IFERROR(VLOOKUP($Y$3&amp;$R1353,PRM!$Q$3:$R$31,2,FALSE),"")</f>
        <v/>
      </c>
      <c r="AC1353" s="10" t="str">
        <f>IFERROR(VLOOKUP($Y$3&amp;$S1353,PRM!$AH$3:$AI$133,2,FALSE),"")</f>
        <v/>
      </c>
      <c r="AD1353" s="10" t="str">
        <f>IFERROR(VLOOKUP($Y$3&amp;$T1353,PRM!$Y$3:$Z$50,2,FALSE),"")</f>
        <v>1</v>
      </c>
      <c r="AE1353" s="10" t="str">
        <f>IFERROR(VLOOKUP($Y$3&amp;$U1353,PRM!$AD$3:$AE$44,2,FALSE),"")</f>
        <v/>
      </c>
      <c r="AF1353" s="10" t="str">
        <f>IFERROR(VLOOKUP($Y$3&amp;$R1353,PRM!$Q$3:$T$31,3,FALSE),"")</f>
        <v/>
      </c>
      <c r="AG1353" s="10" t="str">
        <f>IFERROR(IF(AF1353=0,0,MATCH($Y$3,PRM!$AF$3:'PRM'!$AF$133,0)),"")</f>
        <v/>
      </c>
      <c r="AH1353" s="10" t="str">
        <f>IF($Y$3="","",(IF(AF1353=0,0,COUNTIF(PRM!$AF$3:'PRM'!$AF$133,$Y$3))))</f>
        <v/>
      </c>
      <c r="AI1353" s="10" t="str">
        <f>IFERROR(VLOOKUP($Y$3&amp;$R1353,PRM!$Q$3:$U$31,4,FALSE),"")</f>
        <v/>
      </c>
      <c r="AJ1353" s="10" t="str">
        <f>IFERROR(IF(AI1353=0,0,MATCH($Y$3,PRM!$V$3:'PRM'!$V$50,0)),"")</f>
        <v/>
      </c>
      <c r="AK1353" s="10" t="str">
        <f>IF($Y$3="","",(IF(AI1353=0,0,COUNTIF(PRM!$V$3:'PRM'!$V$50,$Y$3))))</f>
        <v/>
      </c>
      <c r="AL1353" s="10" t="str">
        <f>IFERROR(VLOOKUP($Y$3&amp;$R1353,PRM!$Q$3:$U$31,5,FALSE),"")</f>
        <v/>
      </c>
      <c r="AM1353" s="10" t="str">
        <f>IFERROR(IF(AL1353=0,0,MATCH($Y$3,PRM!$AA$3:'PRM'!$AA$94,0)),"")</f>
        <v/>
      </c>
      <c r="AN1353" s="10" t="str">
        <f>IF($Y$3="","",IF(AL1353=0,0,COUNTIF(PRM!$AA$3:'PRM'!$AA$94,$Y$3)))</f>
        <v/>
      </c>
      <c r="AO1353" s="10">
        <f t="shared" si="441"/>
        <v>0</v>
      </c>
      <c r="AP1353" s="10">
        <f t="shared" si="442"/>
        <v>0</v>
      </c>
      <c r="AQ1353" s="10">
        <f t="shared" si="443"/>
        <v>0</v>
      </c>
      <c r="AR1353" s="10">
        <f t="shared" si="444"/>
        <v>0</v>
      </c>
      <c r="AS1353" s="10">
        <f t="shared" si="445"/>
        <v>0</v>
      </c>
      <c r="AT1353" s="10">
        <f t="shared" si="446"/>
        <v>0</v>
      </c>
      <c r="AU1353" s="10">
        <f t="shared" si="447"/>
        <v>0</v>
      </c>
      <c r="AV1353" s="10">
        <f t="shared" si="448"/>
        <v>0</v>
      </c>
      <c r="AW1353" s="10">
        <f t="shared" si="449"/>
        <v>0</v>
      </c>
      <c r="AX1353" s="10">
        <f t="shared" si="450"/>
        <v>0</v>
      </c>
      <c r="AY1353" s="10">
        <f t="shared" si="451"/>
        <v>0</v>
      </c>
      <c r="AZ1353" s="10">
        <f t="shared" si="452"/>
        <v>0</v>
      </c>
      <c r="BA1353" s="10">
        <f t="shared" si="453"/>
        <v>0</v>
      </c>
      <c r="BB1353" s="10">
        <f t="shared" si="454"/>
        <v>0</v>
      </c>
      <c r="BC1353" s="10">
        <f t="shared" si="455"/>
        <v>0</v>
      </c>
      <c r="BD1353" s="10">
        <f t="shared" si="456"/>
        <v>0</v>
      </c>
      <c r="BE1353" s="10">
        <f t="shared" si="457"/>
        <v>0</v>
      </c>
      <c r="BF1353" s="10">
        <f t="shared" si="458"/>
        <v>0</v>
      </c>
      <c r="BG1353" s="10">
        <f t="shared" si="459"/>
        <v>0</v>
      </c>
      <c r="BH1353" s="10">
        <f t="shared" si="460"/>
        <v>0</v>
      </c>
    </row>
    <row r="1354" spans="1:60" ht="27.75" customHeight="1">
      <c r="A1354" t="str">
        <f t="shared" si="440"/>
        <v/>
      </c>
      <c r="B1354" s="54"/>
      <c r="C1354" s="55"/>
      <c r="D1354" s="54"/>
      <c r="E1354" s="55"/>
      <c r="F1354" s="31"/>
      <c r="G1354" s="29"/>
      <c r="H1354" s="32"/>
      <c r="I1354" s="32"/>
      <c r="J1354" s="30"/>
      <c r="K1354" s="31"/>
      <c r="L1354" s="33"/>
      <c r="M1354" s="33"/>
      <c r="N1354" s="54"/>
      <c r="O1354" s="56"/>
      <c r="P1354" s="56"/>
      <c r="Q1354" s="57"/>
      <c r="R1354" s="33"/>
      <c r="S1354" s="33"/>
      <c r="T1354" s="40"/>
      <c r="U1354" s="40"/>
      <c r="V1354" s="17"/>
      <c r="W1354" s="17"/>
      <c r="X1354" s="10" t="str">
        <f>IFERROR(VLOOKUP($F1354,PRM!$G$3:$H$5,2,FALSE),"")</f>
        <v/>
      </c>
      <c r="Y1354" s="10" t="str">
        <f>IFERROR(VLOOKUP($G1354,PRM!$I$3:$J$5,2,FALSE),"")</f>
        <v/>
      </c>
      <c r="Z1354" s="10" t="str">
        <f>IFERROR(VLOOKUP($K1354,PRM!$K$3:$L$4,2,FALSE),"")</f>
        <v/>
      </c>
      <c r="AA1354" s="10" t="str">
        <f>IFERROR(VLOOKUP($N1354,PRM!$M$3:$N$50,2,FALSE),"")</f>
        <v/>
      </c>
      <c r="AB1354" s="10" t="str">
        <f>IFERROR(VLOOKUP($Y$3&amp;$R1354,PRM!$Q$3:$R$31,2,FALSE),"")</f>
        <v/>
      </c>
      <c r="AC1354" s="10" t="str">
        <f>IFERROR(VLOOKUP($Y$3&amp;$S1354,PRM!$AH$3:$AI$133,2,FALSE),"")</f>
        <v/>
      </c>
      <c r="AD1354" s="10" t="str">
        <f>IFERROR(VLOOKUP($Y$3&amp;$T1354,PRM!$Y$3:$Z$50,2,FALSE),"")</f>
        <v>1</v>
      </c>
      <c r="AE1354" s="10" t="str">
        <f>IFERROR(VLOOKUP($Y$3&amp;$U1354,PRM!$AD$3:$AE$44,2,FALSE),"")</f>
        <v/>
      </c>
      <c r="AF1354" s="10" t="str">
        <f>IFERROR(VLOOKUP($Y$3&amp;$R1354,PRM!$Q$3:$T$31,3,FALSE),"")</f>
        <v/>
      </c>
      <c r="AG1354" s="10" t="str">
        <f>IFERROR(IF(AF1354=0,0,MATCH($Y$3,PRM!$AF$3:'PRM'!$AF$133,0)),"")</f>
        <v/>
      </c>
      <c r="AH1354" s="10" t="str">
        <f>IF($Y$3="","",(IF(AF1354=0,0,COUNTIF(PRM!$AF$3:'PRM'!$AF$133,$Y$3))))</f>
        <v/>
      </c>
      <c r="AI1354" s="10" t="str">
        <f>IFERROR(VLOOKUP($Y$3&amp;$R1354,PRM!$Q$3:$U$31,4,FALSE),"")</f>
        <v/>
      </c>
      <c r="AJ1354" s="10" t="str">
        <f>IFERROR(IF(AI1354=0,0,MATCH($Y$3,PRM!$V$3:'PRM'!$V$50,0)),"")</f>
        <v/>
      </c>
      <c r="AK1354" s="10" t="str">
        <f>IF($Y$3="","",(IF(AI1354=0,0,COUNTIF(PRM!$V$3:'PRM'!$V$50,$Y$3))))</f>
        <v/>
      </c>
      <c r="AL1354" s="10" t="str">
        <f>IFERROR(VLOOKUP($Y$3&amp;$R1354,PRM!$Q$3:$U$31,5,FALSE),"")</f>
        <v/>
      </c>
      <c r="AM1354" s="10" t="str">
        <f>IFERROR(IF(AL1354=0,0,MATCH($Y$3,PRM!$AA$3:'PRM'!$AA$94,0)),"")</f>
        <v/>
      </c>
      <c r="AN1354" s="10" t="str">
        <f>IF($Y$3="","",IF(AL1354=0,0,COUNTIF(PRM!$AA$3:'PRM'!$AA$94,$Y$3)))</f>
        <v/>
      </c>
      <c r="AO1354" s="10">
        <f t="shared" si="441"/>
        <v>0</v>
      </c>
      <c r="AP1354" s="10">
        <f t="shared" si="442"/>
        <v>0</v>
      </c>
      <c r="AQ1354" s="10">
        <f t="shared" si="443"/>
        <v>0</v>
      </c>
      <c r="AR1354" s="10">
        <f t="shared" si="444"/>
        <v>0</v>
      </c>
      <c r="AS1354" s="10">
        <f t="shared" si="445"/>
        <v>0</v>
      </c>
      <c r="AT1354" s="10">
        <f t="shared" si="446"/>
        <v>0</v>
      </c>
      <c r="AU1354" s="10">
        <f t="shared" si="447"/>
        <v>0</v>
      </c>
      <c r="AV1354" s="10">
        <f t="shared" si="448"/>
        <v>0</v>
      </c>
      <c r="AW1354" s="10">
        <f t="shared" si="449"/>
        <v>0</v>
      </c>
      <c r="AX1354" s="10">
        <f t="shared" si="450"/>
        <v>0</v>
      </c>
      <c r="AY1354" s="10">
        <f t="shared" si="451"/>
        <v>0</v>
      </c>
      <c r="AZ1354" s="10">
        <f t="shared" si="452"/>
        <v>0</v>
      </c>
      <c r="BA1354" s="10">
        <f t="shared" si="453"/>
        <v>0</v>
      </c>
      <c r="BB1354" s="10">
        <f t="shared" si="454"/>
        <v>0</v>
      </c>
      <c r="BC1354" s="10">
        <f t="shared" si="455"/>
        <v>0</v>
      </c>
      <c r="BD1354" s="10">
        <f t="shared" si="456"/>
        <v>0</v>
      </c>
      <c r="BE1354" s="10">
        <f t="shared" si="457"/>
        <v>0</v>
      </c>
      <c r="BF1354" s="10">
        <f t="shared" si="458"/>
        <v>0</v>
      </c>
      <c r="BG1354" s="10">
        <f t="shared" si="459"/>
        <v>0</v>
      </c>
      <c r="BH1354" s="10">
        <f t="shared" si="460"/>
        <v>0</v>
      </c>
    </row>
    <row r="1355" spans="1:60" ht="27.75" customHeight="1">
      <c r="A1355" t="str">
        <f t="shared" si="440"/>
        <v/>
      </c>
      <c r="B1355" s="54"/>
      <c r="C1355" s="55"/>
      <c r="D1355" s="54"/>
      <c r="E1355" s="55"/>
      <c r="F1355" s="31"/>
      <c r="G1355" s="29"/>
      <c r="H1355" s="32"/>
      <c r="I1355" s="32"/>
      <c r="J1355" s="30"/>
      <c r="K1355" s="31"/>
      <c r="L1355" s="33"/>
      <c r="M1355" s="33"/>
      <c r="N1355" s="54"/>
      <c r="O1355" s="56"/>
      <c r="P1355" s="56"/>
      <c r="Q1355" s="57"/>
      <c r="R1355" s="33"/>
      <c r="S1355" s="33"/>
      <c r="T1355" s="40"/>
      <c r="U1355" s="40"/>
      <c r="V1355" s="17"/>
      <c r="W1355" s="17"/>
      <c r="X1355" s="10" t="str">
        <f>IFERROR(VLOOKUP($F1355,PRM!$G$3:$H$5,2,FALSE),"")</f>
        <v/>
      </c>
      <c r="Y1355" s="10" t="str">
        <f>IFERROR(VLOOKUP($G1355,PRM!$I$3:$J$5,2,FALSE),"")</f>
        <v/>
      </c>
      <c r="Z1355" s="10" t="str">
        <f>IFERROR(VLOOKUP($K1355,PRM!$K$3:$L$4,2,FALSE),"")</f>
        <v/>
      </c>
      <c r="AA1355" s="10" t="str">
        <f>IFERROR(VLOOKUP($N1355,PRM!$M$3:$N$50,2,FALSE),"")</f>
        <v/>
      </c>
      <c r="AB1355" s="10" t="str">
        <f>IFERROR(VLOOKUP($Y$3&amp;$R1355,PRM!$Q$3:$R$31,2,FALSE),"")</f>
        <v/>
      </c>
      <c r="AC1355" s="10" t="str">
        <f>IFERROR(VLOOKUP($Y$3&amp;$S1355,PRM!$AH$3:$AI$133,2,FALSE),"")</f>
        <v/>
      </c>
      <c r="AD1355" s="10" t="str">
        <f>IFERROR(VLOOKUP($Y$3&amp;$T1355,PRM!$Y$3:$Z$50,2,FALSE),"")</f>
        <v>1</v>
      </c>
      <c r="AE1355" s="10" t="str">
        <f>IFERROR(VLOOKUP($Y$3&amp;$U1355,PRM!$AD$3:$AE$44,2,FALSE),"")</f>
        <v/>
      </c>
      <c r="AF1355" s="10" t="str">
        <f>IFERROR(VLOOKUP($Y$3&amp;$R1355,PRM!$Q$3:$T$31,3,FALSE),"")</f>
        <v/>
      </c>
      <c r="AG1355" s="10" t="str">
        <f>IFERROR(IF(AF1355=0,0,MATCH($Y$3,PRM!$AF$3:'PRM'!$AF$133,0)),"")</f>
        <v/>
      </c>
      <c r="AH1355" s="10" t="str">
        <f>IF($Y$3="","",(IF(AF1355=0,0,COUNTIF(PRM!$AF$3:'PRM'!$AF$133,$Y$3))))</f>
        <v/>
      </c>
      <c r="AI1355" s="10" t="str">
        <f>IFERROR(VLOOKUP($Y$3&amp;$R1355,PRM!$Q$3:$U$31,4,FALSE),"")</f>
        <v/>
      </c>
      <c r="AJ1355" s="10" t="str">
        <f>IFERROR(IF(AI1355=0,0,MATCH($Y$3,PRM!$V$3:'PRM'!$V$50,0)),"")</f>
        <v/>
      </c>
      <c r="AK1355" s="10" t="str">
        <f>IF($Y$3="","",(IF(AI1355=0,0,COUNTIF(PRM!$V$3:'PRM'!$V$50,$Y$3))))</f>
        <v/>
      </c>
      <c r="AL1355" s="10" t="str">
        <f>IFERROR(VLOOKUP($Y$3&amp;$R1355,PRM!$Q$3:$U$31,5,FALSE),"")</f>
        <v/>
      </c>
      <c r="AM1355" s="10" t="str">
        <f>IFERROR(IF(AL1355=0,0,MATCH($Y$3,PRM!$AA$3:'PRM'!$AA$94,0)),"")</f>
        <v/>
      </c>
      <c r="AN1355" s="10" t="str">
        <f>IF($Y$3="","",IF(AL1355=0,0,COUNTIF(PRM!$AA$3:'PRM'!$AA$94,$Y$3)))</f>
        <v/>
      </c>
      <c r="AO1355" s="10">
        <f t="shared" si="441"/>
        <v>0</v>
      </c>
      <c r="AP1355" s="10">
        <f t="shared" si="442"/>
        <v>0</v>
      </c>
      <c r="AQ1355" s="10">
        <f t="shared" si="443"/>
        <v>0</v>
      </c>
      <c r="AR1355" s="10">
        <f t="shared" si="444"/>
        <v>0</v>
      </c>
      <c r="AS1355" s="10">
        <f t="shared" si="445"/>
        <v>0</v>
      </c>
      <c r="AT1355" s="10">
        <f t="shared" si="446"/>
        <v>0</v>
      </c>
      <c r="AU1355" s="10">
        <f t="shared" si="447"/>
        <v>0</v>
      </c>
      <c r="AV1355" s="10">
        <f t="shared" si="448"/>
        <v>0</v>
      </c>
      <c r="AW1355" s="10">
        <f t="shared" si="449"/>
        <v>0</v>
      </c>
      <c r="AX1355" s="10">
        <f t="shared" si="450"/>
        <v>0</v>
      </c>
      <c r="AY1355" s="10">
        <f t="shared" si="451"/>
        <v>0</v>
      </c>
      <c r="AZ1355" s="10">
        <f t="shared" si="452"/>
        <v>0</v>
      </c>
      <c r="BA1355" s="10">
        <f t="shared" si="453"/>
        <v>0</v>
      </c>
      <c r="BB1355" s="10">
        <f t="shared" si="454"/>
        <v>0</v>
      </c>
      <c r="BC1355" s="10">
        <f t="shared" si="455"/>
        <v>0</v>
      </c>
      <c r="BD1355" s="10">
        <f t="shared" si="456"/>
        <v>0</v>
      </c>
      <c r="BE1355" s="10">
        <f t="shared" si="457"/>
        <v>0</v>
      </c>
      <c r="BF1355" s="10">
        <f t="shared" si="458"/>
        <v>0</v>
      </c>
      <c r="BG1355" s="10">
        <f t="shared" si="459"/>
        <v>0</v>
      </c>
      <c r="BH1355" s="10">
        <f t="shared" si="460"/>
        <v>0</v>
      </c>
    </row>
    <row r="1356" spans="1:60" ht="27.75" customHeight="1">
      <c r="A1356" t="str">
        <f t="shared" ref="A1356:A1419" si="461">+IF(B1356="","",ROW()-10)</f>
        <v/>
      </c>
      <c r="B1356" s="54"/>
      <c r="C1356" s="55"/>
      <c r="D1356" s="54"/>
      <c r="E1356" s="55"/>
      <c r="F1356" s="31"/>
      <c r="G1356" s="29"/>
      <c r="H1356" s="32"/>
      <c r="I1356" s="32"/>
      <c r="J1356" s="30"/>
      <c r="K1356" s="31"/>
      <c r="L1356" s="33"/>
      <c r="M1356" s="33"/>
      <c r="N1356" s="54"/>
      <c r="O1356" s="56"/>
      <c r="P1356" s="56"/>
      <c r="Q1356" s="57"/>
      <c r="R1356" s="33"/>
      <c r="S1356" s="33"/>
      <c r="T1356" s="40"/>
      <c r="U1356" s="40"/>
      <c r="V1356" s="17"/>
      <c r="W1356" s="17"/>
      <c r="X1356" s="10" t="str">
        <f>IFERROR(VLOOKUP($F1356,PRM!$G$3:$H$5,2,FALSE),"")</f>
        <v/>
      </c>
      <c r="Y1356" s="10" t="str">
        <f>IFERROR(VLOOKUP($G1356,PRM!$I$3:$J$5,2,FALSE),"")</f>
        <v/>
      </c>
      <c r="Z1356" s="10" t="str">
        <f>IFERROR(VLOOKUP($K1356,PRM!$K$3:$L$4,2,FALSE),"")</f>
        <v/>
      </c>
      <c r="AA1356" s="10" t="str">
        <f>IFERROR(VLOOKUP($N1356,PRM!$M$3:$N$50,2,FALSE),"")</f>
        <v/>
      </c>
      <c r="AB1356" s="10" t="str">
        <f>IFERROR(VLOOKUP($Y$3&amp;$R1356,PRM!$Q$3:$R$31,2,FALSE),"")</f>
        <v/>
      </c>
      <c r="AC1356" s="10" t="str">
        <f>IFERROR(VLOOKUP($Y$3&amp;$S1356,PRM!$AH$3:$AI$133,2,FALSE),"")</f>
        <v/>
      </c>
      <c r="AD1356" s="10" t="str">
        <f>IFERROR(VLOOKUP($Y$3&amp;$T1356,PRM!$Y$3:$Z$50,2,FALSE),"")</f>
        <v>1</v>
      </c>
      <c r="AE1356" s="10" t="str">
        <f>IFERROR(VLOOKUP($Y$3&amp;$U1356,PRM!$AD$3:$AE$44,2,FALSE),"")</f>
        <v/>
      </c>
      <c r="AF1356" s="10" t="str">
        <f>IFERROR(VLOOKUP($Y$3&amp;$R1356,PRM!$Q$3:$T$31,3,FALSE),"")</f>
        <v/>
      </c>
      <c r="AG1356" s="10" t="str">
        <f>IFERROR(IF(AF1356=0,0,MATCH($Y$3,PRM!$AF$3:'PRM'!$AF$133,0)),"")</f>
        <v/>
      </c>
      <c r="AH1356" s="10" t="str">
        <f>IF($Y$3="","",(IF(AF1356=0,0,COUNTIF(PRM!$AF$3:'PRM'!$AF$133,$Y$3))))</f>
        <v/>
      </c>
      <c r="AI1356" s="10" t="str">
        <f>IFERROR(VLOOKUP($Y$3&amp;$R1356,PRM!$Q$3:$U$31,4,FALSE),"")</f>
        <v/>
      </c>
      <c r="AJ1356" s="10" t="str">
        <f>IFERROR(IF(AI1356=0,0,MATCH($Y$3,PRM!$V$3:'PRM'!$V$50,0)),"")</f>
        <v/>
      </c>
      <c r="AK1356" s="10" t="str">
        <f>IF($Y$3="","",(IF(AI1356=0,0,COUNTIF(PRM!$V$3:'PRM'!$V$50,$Y$3))))</f>
        <v/>
      </c>
      <c r="AL1356" s="10" t="str">
        <f>IFERROR(VLOOKUP($Y$3&amp;$R1356,PRM!$Q$3:$U$31,5,FALSE),"")</f>
        <v/>
      </c>
      <c r="AM1356" s="10" t="str">
        <f>IFERROR(IF(AL1356=0,0,MATCH($Y$3,PRM!$AA$3:'PRM'!$AA$94,0)),"")</f>
        <v/>
      </c>
      <c r="AN1356" s="10" t="str">
        <f>IF($Y$3="","",IF(AL1356=0,0,COUNTIF(PRM!$AA$3:'PRM'!$AA$94,$Y$3)))</f>
        <v/>
      </c>
      <c r="AO1356" s="10">
        <f t="shared" si="441"/>
        <v>0</v>
      </c>
      <c r="AP1356" s="10">
        <f t="shared" si="442"/>
        <v>0</v>
      </c>
      <c r="AQ1356" s="10">
        <f t="shared" si="443"/>
        <v>0</v>
      </c>
      <c r="AR1356" s="10">
        <f t="shared" si="444"/>
        <v>0</v>
      </c>
      <c r="AS1356" s="10">
        <f t="shared" si="445"/>
        <v>0</v>
      </c>
      <c r="AT1356" s="10">
        <f t="shared" si="446"/>
        <v>0</v>
      </c>
      <c r="AU1356" s="10">
        <f t="shared" si="447"/>
        <v>0</v>
      </c>
      <c r="AV1356" s="10">
        <f t="shared" si="448"/>
        <v>0</v>
      </c>
      <c r="AW1356" s="10">
        <f t="shared" si="449"/>
        <v>0</v>
      </c>
      <c r="AX1356" s="10">
        <f t="shared" si="450"/>
        <v>0</v>
      </c>
      <c r="AY1356" s="10">
        <f t="shared" si="451"/>
        <v>0</v>
      </c>
      <c r="AZ1356" s="10">
        <f t="shared" si="452"/>
        <v>0</v>
      </c>
      <c r="BA1356" s="10">
        <f t="shared" si="453"/>
        <v>0</v>
      </c>
      <c r="BB1356" s="10">
        <f t="shared" si="454"/>
        <v>0</v>
      </c>
      <c r="BC1356" s="10">
        <f t="shared" si="455"/>
        <v>0</v>
      </c>
      <c r="BD1356" s="10">
        <f t="shared" si="456"/>
        <v>0</v>
      </c>
      <c r="BE1356" s="10">
        <f t="shared" si="457"/>
        <v>0</v>
      </c>
      <c r="BF1356" s="10">
        <f t="shared" si="458"/>
        <v>0</v>
      </c>
      <c r="BG1356" s="10">
        <f t="shared" si="459"/>
        <v>0</v>
      </c>
      <c r="BH1356" s="10">
        <f t="shared" si="460"/>
        <v>0</v>
      </c>
    </row>
    <row r="1357" spans="1:60" ht="27.75" customHeight="1">
      <c r="A1357" t="str">
        <f t="shared" si="461"/>
        <v/>
      </c>
      <c r="B1357" s="54"/>
      <c r="C1357" s="55"/>
      <c r="D1357" s="54"/>
      <c r="E1357" s="55"/>
      <c r="F1357" s="31"/>
      <c r="G1357" s="29"/>
      <c r="H1357" s="32"/>
      <c r="I1357" s="32"/>
      <c r="J1357" s="30"/>
      <c r="K1357" s="31"/>
      <c r="L1357" s="33"/>
      <c r="M1357" s="33"/>
      <c r="N1357" s="54"/>
      <c r="O1357" s="56"/>
      <c r="P1357" s="56"/>
      <c r="Q1357" s="57"/>
      <c r="R1357" s="33"/>
      <c r="S1357" s="33"/>
      <c r="T1357" s="40"/>
      <c r="U1357" s="40"/>
      <c r="V1357" s="17"/>
      <c r="W1357" s="17"/>
      <c r="X1357" s="10" t="str">
        <f>IFERROR(VLOOKUP($F1357,PRM!$G$3:$H$5,2,FALSE),"")</f>
        <v/>
      </c>
      <c r="Y1357" s="10" t="str">
        <f>IFERROR(VLOOKUP($G1357,PRM!$I$3:$J$5,2,FALSE),"")</f>
        <v/>
      </c>
      <c r="Z1357" s="10" t="str">
        <f>IFERROR(VLOOKUP($K1357,PRM!$K$3:$L$4,2,FALSE),"")</f>
        <v/>
      </c>
      <c r="AA1357" s="10" t="str">
        <f>IFERROR(VLOOKUP($N1357,PRM!$M$3:$N$50,2,FALSE),"")</f>
        <v/>
      </c>
      <c r="AB1357" s="10" t="str">
        <f>IFERROR(VLOOKUP($Y$3&amp;$R1357,PRM!$Q$3:$R$31,2,FALSE),"")</f>
        <v/>
      </c>
      <c r="AC1357" s="10" t="str">
        <f>IFERROR(VLOOKUP($Y$3&amp;$S1357,PRM!$AH$3:$AI$133,2,FALSE),"")</f>
        <v/>
      </c>
      <c r="AD1357" s="10" t="str">
        <f>IFERROR(VLOOKUP($Y$3&amp;$T1357,PRM!$Y$3:$Z$50,2,FALSE),"")</f>
        <v>1</v>
      </c>
      <c r="AE1357" s="10" t="str">
        <f>IFERROR(VLOOKUP($Y$3&amp;$U1357,PRM!$AD$3:$AE$44,2,FALSE),"")</f>
        <v/>
      </c>
      <c r="AF1357" s="10" t="str">
        <f>IFERROR(VLOOKUP($Y$3&amp;$R1357,PRM!$Q$3:$T$31,3,FALSE),"")</f>
        <v/>
      </c>
      <c r="AG1357" s="10" t="str">
        <f>IFERROR(IF(AF1357=0,0,MATCH($Y$3,PRM!$AF$3:'PRM'!$AF$133,0)),"")</f>
        <v/>
      </c>
      <c r="AH1357" s="10" t="str">
        <f>IF($Y$3="","",(IF(AF1357=0,0,COUNTIF(PRM!$AF$3:'PRM'!$AF$133,$Y$3))))</f>
        <v/>
      </c>
      <c r="AI1357" s="10" t="str">
        <f>IFERROR(VLOOKUP($Y$3&amp;$R1357,PRM!$Q$3:$U$31,4,FALSE),"")</f>
        <v/>
      </c>
      <c r="AJ1357" s="10" t="str">
        <f>IFERROR(IF(AI1357=0,0,MATCH($Y$3,PRM!$V$3:'PRM'!$V$50,0)),"")</f>
        <v/>
      </c>
      <c r="AK1357" s="10" t="str">
        <f>IF($Y$3="","",(IF(AI1357=0,0,COUNTIF(PRM!$V$3:'PRM'!$V$50,$Y$3))))</f>
        <v/>
      </c>
      <c r="AL1357" s="10" t="str">
        <f>IFERROR(VLOOKUP($Y$3&amp;$R1357,PRM!$Q$3:$U$31,5,FALSE),"")</f>
        <v/>
      </c>
      <c r="AM1357" s="10" t="str">
        <f>IFERROR(IF(AL1357=0,0,MATCH($Y$3,PRM!$AA$3:'PRM'!$AA$94,0)),"")</f>
        <v/>
      </c>
      <c r="AN1357" s="10" t="str">
        <f>IF($Y$3="","",IF(AL1357=0,0,COUNTIF(PRM!$AA$3:'PRM'!$AA$94,$Y$3)))</f>
        <v/>
      </c>
      <c r="AO1357" s="10">
        <f t="shared" si="441"/>
        <v>0</v>
      </c>
      <c r="AP1357" s="10">
        <f t="shared" si="442"/>
        <v>0</v>
      </c>
      <c r="AQ1357" s="10">
        <f t="shared" si="443"/>
        <v>0</v>
      </c>
      <c r="AR1357" s="10">
        <f t="shared" si="444"/>
        <v>0</v>
      </c>
      <c r="AS1357" s="10">
        <f t="shared" si="445"/>
        <v>0</v>
      </c>
      <c r="AT1357" s="10">
        <f t="shared" si="446"/>
        <v>0</v>
      </c>
      <c r="AU1357" s="10">
        <f t="shared" si="447"/>
        <v>0</v>
      </c>
      <c r="AV1357" s="10">
        <f t="shared" si="448"/>
        <v>0</v>
      </c>
      <c r="AW1357" s="10">
        <f t="shared" si="449"/>
        <v>0</v>
      </c>
      <c r="AX1357" s="10">
        <f t="shared" si="450"/>
        <v>0</v>
      </c>
      <c r="AY1357" s="10">
        <f t="shared" si="451"/>
        <v>0</v>
      </c>
      <c r="AZ1357" s="10">
        <f t="shared" si="452"/>
        <v>0</v>
      </c>
      <c r="BA1357" s="10">
        <f t="shared" si="453"/>
        <v>0</v>
      </c>
      <c r="BB1357" s="10">
        <f t="shared" si="454"/>
        <v>0</v>
      </c>
      <c r="BC1357" s="10">
        <f t="shared" si="455"/>
        <v>0</v>
      </c>
      <c r="BD1357" s="10">
        <f t="shared" si="456"/>
        <v>0</v>
      </c>
      <c r="BE1357" s="10">
        <f t="shared" si="457"/>
        <v>0</v>
      </c>
      <c r="BF1357" s="10">
        <f t="shared" si="458"/>
        <v>0</v>
      </c>
      <c r="BG1357" s="10">
        <f t="shared" si="459"/>
        <v>0</v>
      </c>
      <c r="BH1357" s="10">
        <f t="shared" si="460"/>
        <v>0</v>
      </c>
    </row>
    <row r="1358" spans="1:60" ht="27.75" customHeight="1">
      <c r="A1358" t="str">
        <f t="shared" si="461"/>
        <v/>
      </c>
      <c r="B1358" s="54"/>
      <c r="C1358" s="55"/>
      <c r="D1358" s="54"/>
      <c r="E1358" s="55"/>
      <c r="F1358" s="31"/>
      <c r="G1358" s="29"/>
      <c r="H1358" s="32"/>
      <c r="I1358" s="32"/>
      <c r="J1358" s="30"/>
      <c r="K1358" s="31"/>
      <c r="L1358" s="33"/>
      <c r="M1358" s="33"/>
      <c r="N1358" s="54"/>
      <c r="O1358" s="56"/>
      <c r="P1358" s="56"/>
      <c r="Q1358" s="57"/>
      <c r="R1358" s="33"/>
      <c r="S1358" s="33"/>
      <c r="T1358" s="40"/>
      <c r="U1358" s="40"/>
      <c r="V1358" s="17"/>
      <c r="W1358" s="17"/>
      <c r="X1358" s="10" t="str">
        <f>IFERROR(VLOOKUP($F1358,PRM!$G$3:$H$5,2,FALSE),"")</f>
        <v/>
      </c>
      <c r="Y1358" s="10" t="str">
        <f>IFERROR(VLOOKUP($G1358,PRM!$I$3:$J$5,2,FALSE),"")</f>
        <v/>
      </c>
      <c r="Z1358" s="10" t="str">
        <f>IFERROR(VLOOKUP($K1358,PRM!$K$3:$L$4,2,FALSE),"")</f>
        <v/>
      </c>
      <c r="AA1358" s="10" t="str">
        <f>IFERROR(VLOOKUP($N1358,PRM!$M$3:$N$50,2,FALSE),"")</f>
        <v/>
      </c>
      <c r="AB1358" s="10" t="str">
        <f>IFERROR(VLOOKUP($Y$3&amp;$R1358,PRM!$Q$3:$R$31,2,FALSE),"")</f>
        <v/>
      </c>
      <c r="AC1358" s="10" t="str">
        <f>IFERROR(VLOOKUP($Y$3&amp;$S1358,PRM!$AH$3:$AI$133,2,FALSE),"")</f>
        <v/>
      </c>
      <c r="AD1358" s="10" t="str">
        <f>IFERROR(VLOOKUP($Y$3&amp;$T1358,PRM!$Y$3:$Z$50,2,FALSE),"")</f>
        <v>1</v>
      </c>
      <c r="AE1358" s="10" t="str">
        <f>IFERROR(VLOOKUP($Y$3&amp;$U1358,PRM!$AD$3:$AE$44,2,FALSE),"")</f>
        <v/>
      </c>
      <c r="AF1358" s="10" t="str">
        <f>IFERROR(VLOOKUP($Y$3&amp;$R1358,PRM!$Q$3:$T$31,3,FALSE),"")</f>
        <v/>
      </c>
      <c r="AG1358" s="10" t="str">
        <f>IFERROR(IF(AF1358=0,0,MATCH($Y$3,PRM!$AF$3:'PRM'!$AF$133,0)),"")</f>
        <v/>
      </c>
      <c r="AH1358" s="10" t="str">
        <f>IF($Y$3="","",(IF(AF1358=0,0,COUNTIF(PRM!$AF$3:'PRM'!$AF$133,$Y$3))))</f>
        <v/>
      </c>
      <c r="AI1358" s="10" t="str">
        <f>IFERROR(VLOOKUP($Y$3&amp;$R1358,PRM!$Q$3:$U$31,4,FALSE),"")</f>
        <v/>
      </c>
      <c r="AJ1358" s="10" t="str">
        <f>IFERROR(IF(AI1358=0,0,MATCH($Y$3,PRM!$V$3:'PRM'!$V$50,0)),"")</f>
        <v/>
      </c>
      <c r="AK1358" s="10" t="str">
        <f>IF($Y$3="","",(IF(AI1358=0,0,COUNTIF(PRM!$V$3:'PRM'!$V$50,$Y$3))))</f>
        <v/>
      </c>
      <c r="AL1358" s="10" t="str">
        <f>IFERROR(VLOOKUP($Y$3&amp;$R1358,PRM!$Q$3:$U$31,5,FALSE),"")</f>
        <v/>
      </c>
      <c r="AM1358" s="10" t="str">
        <f>IFERROR(IF(AL1358=0,0,MATCH($Y$3,PRM!$AA$3:'PRM'!$AA$94,0)),"")</f>
        <v/>
      </c>
      <c r="AN1358" s="10" t="str">
        <f>IF($Y$3="","",IF(AL1358=0,0,COUNTIF(PRM!$AA$3:'PRM'!$AA$94,$Y$3)))</f>
        <v/>
      </c>
      <c r="AO1358" s="10">
        <f t="shared" si="441"/>
        <v>0</v>
      </c>
      <c r="AP1358" s="10">
        <f t="shared" si="442"/>
        <v>0</v>
      </c>
      <c r="AQ1358" s="10">
        <f t="shared" si="443"/>
        <v>0</v>
      </c>
      <c r="AR1358" s="10">
        <f t="shared" si="444"/>
        <v>0</v>
      </c>
      <c r="AS1358" s="10">
        <f t="shared" si="445"/>
        <v>0</v>
      </c>
      <c r="AT1358" s="10">
        <f t="shared" si="446"/>
        <v>0</v>
      </c>
      <c r="AU1358" s="10">
        <f t="shared" si="447"/>
        <v>0</v>
      </c>
      <c r="AV1358" s="10">
        <f t="shared" si="448"/>
        <v>0</v>
      </c>
      <c r="AW1358" s="10">
        <f t="shared" si="449"/>
        <v>0</v>
      </c>
      <c r="AX1358" s="10">
        <f t="shared" si="450"/>
        <v>0</v>
      </c>
      <c r="AY1358" s="10">
        <f t="shared" si="451"/>
        <v>0</v>
      </c>
      <c r="AZ1358" s="10">
        <f t="shared" si="452"/>
        <v>0</v>
      </c>
      <c r="BA1358" s="10">
        <f t="shared" si="453"/>
        <v>0</v>
      </c>
      <c r="BB1358" s="10">
        <f t="shared" si="454"/>
        <v>0</v>
      </c>
      <c r="BC1358" s="10">
        <f t="shared" si="455"/>
        <v>0</v>
      </c>
      <c r="BD1358" s="10">
        <f t="shared" si="456"/>
        <v>0</v>
      </c>
      <c r="BE1358" s="10">
        <f t="shared" si="457"/>
        <v>0</v>
      </c>
      <c r="BF1358" s="10">
        <f t="shared" si="458"/>
        <v>0</v>
      </c>
      <c r="BG1358" s="10">
        <f t="shared" si="459"/>
        <v>0</v>
      </c>
      <c r="BH1358" s="10">
        <f t="shared" si="460"/>
        <v>0</v>
      </c>
    </row>
    <row r="1359" spans="1:60" ht="27.75" customHeight="1">
      <c r="A1359" t="str">
        <f t="shared" si="461"/>
        <v/>
      </c>
      <c r="B1359" s="54"/>
      <c r="C1359" s="55"/>
      <c r="D1359" s="54"/>
      <c r="E1359" s="55"/>
      <c r="F1359" s="31"/>
      <c r="G1359" s="29"/>
      <c r="H1359" s="32"/>
      <c r="I1359" s="32"/>
      <c r="J1359" s="30"/>
      <c r="K1359" s="31"/>
      <c r="L1359" s="33"/>
      <c r="M1359" s="33"/>
      <c r="N1359" s="54"/>
      <c r="O1359" s="56"/>
      <c r="P1359" s="56"/>
      <c r="Q1359" s="57"/>
      <c r="R1359" s="33"/>
      <c r="S1359" s="33"/>
      <c r="T1359" s="40"/>
      <c r="U1359" s="40"/>
      <c r="V1359" s="17"/>
      <c r="W1359" s="17"/>
      <c r="X1359" s="10" t="str">
        <f>IFERROR(VLOOKUP($F1359,PRM!$G$3:$H$5,2,FALSE),"")</f>
        <v/>
      </c>
      <c r="Y1359" s="10" t="str">
        <f>IFERROR(VLOOKUP($G1359,PRM!$I$3:$J$5,2,FALSE),"")</f>
        <v/>
      </c>
      <c r="Z1359" s="10" t="str">
        <f>IFERROR(VLOOKUP($K1359,PRM!$K$3:$L$4,2,FALSE),"")</f>
        <v/>
      </c>
      <c r="AA1359" s="10" t="str">
        <f>IFERROR(VLOOKUP($N1359,PRM!$M$3:$N$50,2,FALSE),"")</f>
        <v/>
      </c>
      <c r="AB1359" s="10" t="str">
        <f>IFERROR(VLOOKUP($Y$3&amp;$R1359,PRM!$Q$3:$R$31,2,FALSE),"")</f>
        <v/>
      </c>
      <c r="AC1359" s="10" t="str">
        <f>IFERROR(VLOOKUP($Y$3&amp;$S1359,PRM!$AH$3:$AI$133,2,FALSE),"")</f>
        <v/>
      </c>
      <c r="AD1359" s="10" t="str">
        <f>IFERROR(VLOOKUP($Y$3&amp;$T1359,PRM!$Y$3:$Z$50,2,FALSE),"")</f>
        <v>1</v>
      </c>
      <c r="AE1359" s="10" t="str">
        <f>IFERROR(VLOOKUP($Y$3&amp;$U1359,PRM!$AD$3:$AE$44,2,FALSE),"")</f>
        <v/>
      </c>
      <c r="AF1359" s="10" t="str">
        <f>IFERROR(VLOOKUP($Y$3&amp;$R1359,PRM!$Q$3:$T$31,3,FALSE),"")</f>
        <v/>
      </c>
      <c r="AG1359" s="10" t="str">
        <f>IFERROR(IF(AF1359=0,0,MATCH($Y$3,PRM!$AF$3:'PRM'!$AF$133,0)),"")</f>
        <v/>
      </c>
      <c r="AH1359" s="10" t="str">
        <f>IF($Y$3="","",(IF(AF1359=0,0,COUNTIF(PRM!$AF$3:'PRM'!$AF$133,$Y$3))))</f>
        <v/>
      </c>
      <c r="AI1359" s="10" t="str">
        <f>IFERROR(VLOOKUP($Y$3&amp;$R1359,PRM!$Q$3:$U$31,4,FALSE),"")</f>
        <v/>
      </c>
      <c r="AJ1359" s="10" t="str">
        <f>IFERROR(IF(AI1359=0,0,MATCH($Y$3,PRM!$V$3:'PRM'!$V$50,0)),"")</f>
        <v/>
      </c>
      <c r="AK1359" s="10" t="str">
        <f>IF($Y$3="","",(IF(AI1359=0,0,COUNTIF(PRM!$V$3:'PRM'!$V$50,$Y$3))))</f>
        <v/>
      </c>
      <c r="AL1359" s="10" t="str">
        <f>IFERROR(VLOOKUP($Y$3&amp;$R1359,PRM!$Q$3:$U$31,5,FALSE),"")</f>
        <v/>
      </c>
      <c r="AM1359" s="10" t="str">
        <f>IFERROR(IF(AL1359=0,0,MATCH($Y$3,PRM!$AA$3:'PRM'!$AA$94,0)),"")</f>
        <v/>
      </c>
      <c r="AN1359" s="10" t="str">
        <f>IF($Y$3="","",IF(AL1359=0,0,COUNTIF(PRM!$AA$3:'PRM'!$AA$94,$Y$3)))</f>
        <v/>
      </c>
      <c r="AO1359" s="10">
        <f t="shared" si="441"/>
        <v>0</v>
      </c>
      <c r="AP1359" s="10">
        <f t="shared" si="442"/>
        <v>0</v>
      </c>
      <c r="AQ1359" s="10">
        <f t="shared" si="443"/>
        <v>0</v>
      </c>
      <c r="AR1359" s="10">
        <f t="shared" si="444"/>
        <v>0</v>
      </c>
      <c r="AS1359" s="10">
        <f t="shared" si="445"/>
        <v>0</v>
      </c>
      <c r="AT1359" s="10">
        <f t="shared" si="446"/>
        <v>0</v>
      </c>
      <c r="AU1359" s="10">
        <f t="shared" si="447"/>
        <v>0</v>
      </c>
      <c r="AV1359" s="10">
        <f t="shared" si="448"/>
        <v>0</v>
      </c>
      <c r="AW1359" s="10">
        <f t="shared" si="449"/>
        <v>0</v>
      </c>
      <c r="AX1359" s="10">
        <f t="shared" si="450"/>
        <v>0</v>
      </c>
      <c r="AY1359" s="10">
        <f t="shared" si="451"/>
        <v>0</v>
      </c>
      <c r="AZ1359" s="10">
        <f t="shared" si="452"/>
        <v>0</v>
      </c>
      <c r="BA1359" s="10">
        <f t="shared" si="453"/>
        <v>0</v>
      </c>
      <c r="BB1359" s="10">
        <f t="shared" si="454"/>
        <v>0</v>
      </c>
      <c r="BC1359" s="10">
        <f t="shared" si="455"/>
        <v>0</v>
      </c>
      <c r="BD1359" s="10">
        <f t="shared" si="456"/>
        <v>0</v>
      </c>
      <c r="BE1359" s="10">
        <f t="shared" si="457"/>
        <v>0</v>
      </c>
      <c r="BF1359" s="10">
        <f t="shared" si="458"/>
        <v>0</v>
      </c>
      <c r="BG1359" s="10">
        <f t="shared" si="459"/>
        <v>0</v>
      </c>
      <c r="BH1359" s="10">
        <f t="shared" si="460"/>
        <v>0</v>
      </c>
    </row>
    <row r="1360" spans="1:60" ht="27.75" customHeight="1">
      <c r="A1360" t="str">
        <f t="shared" si="461"/>
        <v/>
      </c>
      <c r="B1360" s="54"/>
      <c r="C1360" s="55"/>
      <c r="D1360" s="54"/>
      <c r="E1360" s="55"/>
      <c r="F1360" s="31"/>
      <c r="G1360" s="29"/>
      <c r="H1360" s="32"/>
      <c r="I1360" s="32"/>
      <c r="J1360" s="30"/>
      <c r="K1360" s="31"/>
      <c r="L1360" s="33"/>
      <c r="M1360" s="33"/>
      <c r="N1360" s="54"/>
      <c r="O1360" s="56"/>
      <c r="P1360" s="56"/>
      <c r="Q1360" s="57"/>
      <c r="R1360" s="33"/>
      <c r="S1360" s="33"/>
      <c r="T1360" s="40"/>
      <c r="U1360" s="40"/>
      <c r="V1360" s="17"/>
      <c r="W1360" s="17"/>
      <c r="X1360" s="10" t="str">
        <f>IFERROR(VLOOKUP($F1360,PRM!$G$3:$H$5,2,FALSE),"")</f>
        <v/>
      </c>
      <c r="Y1360" s="10" t="str">
        <f>IFERROR(VLOOKUP($G1360,PRM!$I$3:$J$5,2,FALSE),"")</f>
        <v/>
      </c>
      <c r="Z1360" s="10" t="str">
        <f>IFERROR(VLOOKUP($K1360,PRM!$K$3:$L$4,2,FALSE),"")</f>
        <v/>
      </c>
      <c r="AA1360" s="10" t="str">
        <f>IFERROR(VLOOKUP($N1360,PRM!$M$3:$N$50,2,FALSE),"")</f>
        <v/>
      </c>
      <c r="AB1360" s="10" t="str">
        <f>IFERROR(VLOOKUP($Y$3&amp;$R1360,PRM!$Q$3:$R$31,2,FALSE),"")</f>
        <v/>
      </c>
      <c r="AC1360" s="10" t="str">
        <f>IFERROR(VLOOKUP($Y$3&amp;$S1360,PRM!$AH$3:$AI$133,2,FALSE),"")</f>
        <v/>
      </c>
      <c r="AD1360" s="10" t="str">
        <f>IFERROR(VLOOKUP($Y$3&amp;$T1360,PRM!$Y$3:$Z$50,2,FALSE),"")</f>
        <v>1</v>
      </c>
      <c r="AE1360" s="10" t="str">
        <f>IFERROR(VLOOKUP($Y$3&amp;$U1360,PRM!$AD$3:$AE$44,2,FALSE),"")</f>
        <v/>
      </c>
      <c r="AF1360" s="10" t="str">
        <f>IFERROR(VLOOKUP($Y$3&amp;$R1360,PRM!$Q$3:$T$31,3,FALSE),"")</f>
        <v/>
      </c>
      <c r="AG1360" s="10" t="str">
        <f>IFERROR(IF(AF1360=0,0,MATCH($Y$3,PRM!$AF$3:'PRM'!$AF$133,0)),"")</f>
        <v/>
      </c>
      <c r="AH1360" s="10" t="str">
        <f>IF($Y$3="","",(IF(AF1360=0,0,COUNTIF(PRM!$AF$3:'PRM'!$AF$133,$Y$3))))</f>
        <v/>
      </c>
      <c r="AI1360" s="10" t="str">
        <f>IFERROR(VLOOKUP($Y$3&amp;$R1360,PRM!$Q$3:$U$31,4,FALSE),"")</f>
        <v/>
      </c>
      <c r="AJ1360" s="10" t="str">
        <f>IFERROR(IF(AI1360=0,0,MATCH($Y$3,PRM!$V$3:'PRM'!$V$50,0)),"")</f>
        <v/>
      </c>
      <c r="AK1360" s="10" t="str">
        <f>IF($Y$3="","",(IF(AI1360=0,0,COUNTIF(PRM!$V$3:'PRM'!$V$50,$Y$3))))</f>
        <v/>
      </c>
      <c r="AL1360" s="10" t="str">
        <f>IFERROR(VLOOKUP($Y$3&amp;$R1360,PRM!$Q$3:$U$31,5,FALSE),"")</f>
        <v/>
      </c>
      <c r="AM1360" s="10" t="str">
        <f>IFERROR(IF(AL1360=0,0,MATCH($Y$3,PRM!$AA$3:'PRM'!$AA$94,0)),"")</f>
        <v/>
      </c>
      <c r="AN1360" s="10" t="str">
        <f>IF($Y$3="","",IF(AL1360=0,0,COUNTIF(PRM!$AA$3:'PRM'!$AA$94,$Y$3)))</f>
        <v/>
      </c>
      <c r="AO1360" s="10">
        <f t="shared" si="441"/>
        <v>0</v>
      </c>
      <c r="AP1360" s="10">
        <f t="shared" si="442"/>
        <v>0</v>
      </c>
      <c r="AQ1360" s="10">
        <f t="shared" si="443"/>
        <v>0</v>
      </c>
      <c r="AR1360" s="10">
        <f t="shared" si="444"/>
        <v>0</v>
      </c>
      <c r="AS1360" s="10">
        <f t="shared" si="445"/>
        <v>0</v>
      </c>
      <c r="AT1360" s="10">
        <f t="shared" si="446"/>
        <v>0</v>
      </c>
      <c r="AU1360" s="10">
        <f t="shared" si="447"/>
        <v>0</v>
      </c>
      <c r="AV1360" s="10">
        <f t="shared" si="448"/>
        <v>0</v>
      </c>
      <c r="AW1360" s="10">
        <f t="shared" si="449"/>
        <v>0</v>
      </c>
      <c r="AX1360" s="10">
        <f t="shared" si="450"/>
        <v>0</v>
      </c>
      <c r="AY1360" s="10">
        <f t="shared" si="451"/>
        <v>0</v>
      </c>
      <c r="AZ1360" s="10">
        <f t="shared" si="452"/>
        <v>0</v>
      </c>
      <c r="BA1360" s="10">
        <f t="shared" si="453"/>
        <v>0</v>
      </c>
      <c r="BB1360" s="10">
        <f t="shared" si="454"/>
        <v>0</v>
      </c>
      <c r="BC1360" s="10">
        <f t="shared" si="455"/>
        <v>0</v>
      </c>
      <c r="BD1360" s="10">
        <f t="shared" si="456"/>
        <v>0</v>
      </c>
      <c r="BE1360" s="10">
        <f t="shared" si="457"/>
        <v>0</v>
      </c>
      <c r="BF1360" s="10">
        <f t="shared" si="458"/>
        <v>0</v>
      </c>
      <c r="BG1360" s="10">
        <f t="shared" si="459"/>
        <v>0</v>
      </c>
      <c r="BH1360" s="10">
        <f t="shared" si="460"/>
        <v>0</v>
      </c>
    </row>
    <row r="1361" spans="1:60" ht="27.75" customHeight="1">
      <c r="A1361" t="str">
        <f t="shared" si="461"/>
        <v/>
      </c>
      <c r="B1361" s="54"/>
      <c r="C1361" s="55"/>
      <c r="D1361" s="54"/>
      <c r="E1361" s="55"/>
      <c r="F1361" s="31"/>
      <c r="G1361" s="29"/>
      <c r="H1361" s="32"/>
      <c r="I1361" s="32"/>
      <c r="J1361" s="30"/>
      <c r="K1361" s="31"/>
      <c r="L1361" s="33"/>
      <c r="M1361" s="33"/>
      <c r="N1361" s="54"/>
      <c r="O1361" s="56"/>
      <c r="P1361" s="56"/>
      <c r="Q1361" s="57"/>
      <c r="R1361" s="33"/>
      <c r="S1361" s="33"/>
      <c r="T1361" s="40"/>
      <c r="U1361" s="40"/>
      <c r="V1361" s="17"/>
      <c r="W1361" s="17"/>
      <c r="X1361" s="10" t="str">
        <f>IFERROR(VLOOKUP($F1361,PRM!$G$3:$H$5,2,FALSE),"")</f>
        <v/>
      </c>
      <c r="Y1361" s="10" t="str">
        <f>IFERROR(VLOOKUP($G1361,PRM!$I$3:$J$5,2,FALSE),"")</f>
        <v/>
      </c>
      <c r="Z1361" s="10" t="str">
        <f>IFERROR(VLOOKUP($K1361,PRM!$K$3:$L$4,2,FALSE),"")</f>
        <v/>
      </c>
      <c r="AA1361" s="10" t="str">
        <f>IFERROR(VLOOKUP($N1361,PRM!$M$3:$N$50,2,FALSE),"")</f>
        <v/>
      </c>
      <c r="AB1361" s="10" t="str">
        <f>IFERROR(VLOOKUP($Y$3&amp;$R1361,PRM!$Q$3:$R$31,2,FALSE),"")</f>
        <v/>
      </c>
      <c r="AC1361" s="10" t="str">
        <f>IFERROR(VLOOKUP($Y$3&amp;$S1361,PRM!$AH$3:$AI$133,2,FALSE),"")</f>
        <v/>
      </c>
      <c r="AD1361" s="10" t="str">
        <f>IFERROR(VLOOKUP($Y$3&amp;$T1361,PRM!$Y$3:$Z$50,2,FALSE),"")</f>
        <v>1</v>
      </c>
      <c r="AE1361" s="10" t="str">
        <f>IFERROR(VLOOKUP($Y$3&amp;$U1361,PRM!$AD$3:$AE$44,2,FALSE),"")</f>
        <v/>
      </c>
      <c r="AF1361" s="10" t="str">
        <f>IFERROR(VLOOKUP($Y$3&amp;$R1361,PRM!$Q$3:$T$31,3,FALSE),"")</f>
        <v/>
      </c>
      <c r="AG1361" s="10" t="str">
        <f>IFERROR(IF(AF1361=0,0,MATCH($Y$3,PRM!$AF$3:'PRM'!$AF$133,0)),"")</f>
        <v/>
      </c>
      <c r="AH1361" s="10" t="str">
        <f>IF($Y$3="","",(IF(AF1361=0,0,COUNTIF(PRM!$AF$3:'PRM'!$AF$133,$Y$3))))</f>
        <v/>
      </c>
      <c r="AI1361" s="10" t="str">
        <f>IFERROR(VLOOKUP($Y$3&amp;$R1361,PRM!$Q$3:$U$31,4,FALSE),"")</f>
        <v/>
      </c>
      <c r="AJ1361" s="10" t="str">
        <f>IFERROR(IF(AI1361=0,0,MATCH($Y$3,PRM!$V$3:'PRM'!$V$50,0)),"")</f>
        <v/>
      </c>
      <c r="AK1361" s="10" t="str">
        <f>IF($Y$3="","",(IF(AI1361=0,0,COUNTIF(PRM!$V$3:'PRM'!$V$50,$Y$3))))</f>
        <v/>
      </c>
      <c r="AL1361" s="10" t="str">
        <f>IFERROR(VLOOKUP($Y$3&amp;$R1361,PRM!$Q$3:$U$31,5,FALSE),"")</f>
        <v/>
      </c>
      <c r="AM1361" s="10" t="str">
        <f>IFERROR(IF(AL1361=0,0,MATCH($Y$3,PRM!$AA$3:'PRM'!$AA$94,0)),"")</f>
        <v/>
      </c>
      <c r="AN1361" s="10" t="str">
        <f>IF($Y$3="","",IF(AL1361=0,0,COUNTIF(PRM!$AA$3:'PRM'!$AA$94,$Y$3)))</f>
        <v/>
      </c>
      <c r="AO1361" s="10">
        <f t="shared" si="441"/>
        <v>0</v>
      </c>
      <c r="AP1361" s="10">
        <f t="shared" si="442"/>
        <v>0</v>
      </c>
      <c r="AQ1361" s="10">
        <f t="shared" si="443"/>
        <v>0</v>
      </c>
      <c r="AR1361" s="10">
        <f t="shared" si="444"/>
        <v>0</v>
      </c>
      <c r="AS1361" s="10">
        <f t="shared" si="445"/>
        <v>0</v>
      </c>
      <c r="AT1361" s="10">
        <f t="shared" si="446"/>
        <v>0</v>
      </c>
      <c r="AU1361" s="10">
        <f t="shared" si="447"/>
        <v>0</v>
      </c>
      <c r="AV1361" s="10">
        <f t="shared" si="448"/>
        <v>0</v>
      </c>
      <c r="AW1361" s="10">
        <f t="shared" si="449"/>
        <v>0</v>
      </c>
      <c r="AX1361" s="10">
        <f t="shared" si="450"/>
        <v>0</v>
      </c>
      <c r="AY1361" s="10">
        <f t="shared" si="451"/>
        <v>0</v>
      </c>
      <c r="AZ1361" s="10">
        <f t="shared" si="452"/>
        <v>0</v>
      </c>
      <c r="BA1361" s="10">
        <f t="shared" si="453"/>
        <v>0</v>
      </c>
      <c r="BB1361" s="10">
        <f t="shared" si="454"/>
        <v>0</v>
      </c>
      <c r="BC1361" s="10">
        <f t="shared" si="455"/>
        <v>0</v>
      </c>
      <c r="BD1361" s="10">
        <f t="shared" si="456"/>
        <v>0</v>
      </c>
      <c r="BE1361" s="10">
        <f t="shared" si="457"/>
        <v>0</v>
      </c>
      <c r="BF1361" s="10">
        <f t="shared" si="458"/>
        <v>0</v>
      </c>
      <c r="BG1361" s="10">
        <f t="shared" si="459"/>
        <v>0</v>
      </c>
      <c r="BH1361" s="10">
        <f t="shared" si="460"/>
        <v>0</v>
      </c>
    </row>
    <row r="1362" spans="1:60" ht="27.75" customHeight="1">
      <c r="A1362" t="str">
        <f t="shared" si="461"/>
        <v/>
      </c>
      <c r="B1362" s="54"/>
      <c r="C1362" s="55"/>
      <c r="D1362" s="54"/>
      <c r="E1362" s="55"/>
      <c r="F1362" s="31"/>
      <c r="G1362" s="29"/>
      <c r="H1362" s="32"/>
      <c r="I1362" s="32"/>
      <c r="J1362" s="30"/>
      <c r="K1362" s="31"/>
      <c r="L1362" s="33"/>
      <c r="M1362" s="33"/>
      <c r="N1362" s="54"/>
      <c r="O1362" s="56"/>
      <c r="P1362" s="56"/>
      <c r="Q1362" s="57"/>
      <c r="R1362" s="33"/>
      <c r="S1362" s="33"/>
      <c r="T1362" s="40"/>
      <c r="U1362" s="40"/>
      <c r="V1362" s="17"/>
      <c r="W1362" s="17"/>
      <c r="X1362" s="10" t="str">
        <f>IFERROR(VLOOKUP($F1362,PRM!$G$3:$H$5,2,FALSE),"")</f>
        <v/>
      </c>
      <c r="Y1362" s="10" t="str">
        <f>IFERROR(VLOOKUP($G1362,PRM!$I$3:$J$5,2,FALSE),"")</f>
        <v/>
      </c>
      <c r="Z1362" s="10" t="str">
        <f>IFERROR(VLOOKUP($K1362,PRM!$K$3:$L$4,2,FALSE),"")</f>
        <v/>
      </c>
      <c r="AA1362" s="10" t="str">
        <f>IFERROR(VLOOKUP($N1362,PRM!$M$3:$N$50,2,FALSE),"")</f>
        <v/>
      </c>
      <c r="AB1362" s="10" t="str">
        <f>IFERROR(VLOOKUP($Y$3&amp;$R1362,PRM!$Q$3:$R$31,2,FALSE),"")</f>
        <v/>
      </c>
      <c r="AC1362" s="10" t="str">
        <f>IFERROR(VLOOKUP($Y$3&amp;$S1362,PRM!$AH$3:$AI$133,2,FALSE),"")</f>
        <v/>
      </c>
      <c r="AD1362" s="10" t="str">
        <f>IFERROR(VLOOKUP($Y$3&amp;$T1362,PRM!$Y$3:$Z$50,2,FALSE),"")</f>
        <v>1</v>
      </c>
      <c r="AE1362" s="10" t="str">
        <f>IFERROR(VLOOKUP($Y$3&amp;$U1362,PRM!$AD$3:$AE$44,2,FALSE),"")</f>
        <v/>
      </c>
      <c r="AF1362" s="10" t="str">
        <f>IFERROR(VLOOKUP($Y$3&amp;$R1362,PRM!$Q$3:$T$31,3,FALSE),"")</f>
        <v/>
      </c>
      <c r="AG1362" s="10" t="str">
        <f>IFERROR(IF(AF1362=0,0,MATCH($Y$3,PRM!$AF$3:'PRM'!$AF$133,0)),"")</f>
        <v/>
      </c>
      <c r="AH1362" s="10" t="str">
        <f>IF($Y$3="","",(IF(AF1362=0,0,COUNTIF(PRM!$AF$3:'PRM'!$AF$133,$Y$3))))</f>
        <v/>
      </c>
      <c r="AI1362" s="10" t="str">
        <f>IFERROR(VLOOKUP($Y$3&amp;$R1362,PRM!$Q$3:$U$31,4,FALSE),"")</f>
        <v/>
      </c>
      <c r="AJ1362" s="10" t="str">
        <f>IFERROR(IF(AI1362=0,0,MATCH($Y$3,PRM!$V$3:'PRM'!$V$50,0)),"")</f>
        <v/>
      </c>
      <c r="AK1362" s="10" t="str">
        <f>IF($Y$3="","",(IF(AI1362=0,0,COUNTIF(PRM!$V$3:'PRM'!$V$50,$Y$3))))</f>
        <v/>
      </c>
      <c r="AL1362" s="10" t="str">
        <f>IFERROR(VLOOKUP($Y$3&amp;$R1362,PRM!$Q$3:$U$31,5,FALSE),"")</f>
        <v/>
      </c>
      <c r="AM1362" s="10" t="str">
        <f>IFERROR(IF(AL1362=0,0,MATCH($Y$3,PRM!$AA$3:'PRM'!$AA$94,0)),"")</f>
        <v/>
      </c>
      <c r="AN1362" s="10" t="str">
        <f>IF($Y$3="","",IF(AL1362=0,0,COUNTIF(PRM!$AA$3:'PRM'!$AA$94,$Y$3)))</f>
        <v/>
      </c>
      <c r="AO1362" s="10">
        <f t="shared" si="441"/>
        <v>0</v>
      </c>
      <c r="AP1362" s="10">
        <f t="shared" si="442"/>
        <v>0</v>
      </c>
      <c r="AQ1362" s="10">
        <f t="shared" si="443"/>
        <v>0</v>
      </c>
      <c r="AR1362" s="10">
        <f t="shared" si="444"/>
        <v>0</v>
      </c>
      <c r="AS1362" s="10">
        <f t="shared" si="445"/>
        <v>0</v>
      </c>
      <c r="AT1362" s="10">
        <f t="shared" si="446"/>
        <v>0</v>
      </c>
      <c r="AU1362" s="10">
        <f t="shared" si="447"/>
        <v>0</v>
      </c>
      <c r="AV1362" s="10">
        <f t="shared" si="448"/>
        <v>0</v>
      </c>
      <c r="AW1362" s="10">
        <f t="shared" si="449"/>
        <v>0</v>
      </c>
      <c r="AX1362" s="10">
        <f t="shared" si="450"/>
        <v>0</v>
      </c>
      <c r="AY1362" s="10">
        <f t="shared" si="451"/>
        <v>0</v>
      </c>
      <c r="AZ1362" s="10">
        <f t="shared" si="452"/>
        <v>0</v>
      </c>
      <c r="BA1362" s="10">
        <f t="shared" si="453"/>
        <v>0</v>
      </c>
      <c r="BB1362" s="10">
        <f t="shared" si="454"/>
        <v>0</v>
      </c>
      <c r="BC1362" s="10">
        <f t="shared" si="455"/>
        <v>0</v>
      </c>
      <c r="BD1362" s="10">
        <f t="shared" si="456"/>
        <v>0</v>
      </c>
      <c r="BE1362" s="10">
        <f t="shared" si="457"/>
        <v>0</v>
      </c>
      <c r="BF1362" s="10">
        <f t="shared" si="458"/>
        <v>0</v>
      </c>
      <c r="BG1362" s="10">
        <f t="shared" si="459"/>
        <v>0</v>
      </c>
      <c r="BH1362" s="10">
        <f t="shared" si="460"/>
        <v>0</v>
      </c>
    </row>
    <row r="1363" spans="1:60" ht="27.75" customHeight="1">
      <c r="A1363" t="str">
        <f t="shared" si="461"/>
        <v/>
      </c>
      <c r="B1363" s="54"/>
      <c r="C1363" s="55"/>
      <c r="D1363" s="54"/>
      <c r="E1363" s="55"/>
      <c r="F1363" s="31"/>
      <c r="G1363" s="29"/>
      <c r="H1363" s="32"/>
      <c r="I1363" s="32"/>
      <c r="J1363" s="30"/>
      <c r="K1363" s="31"/>
      <c r="L1363" s="33"/>
      <c r="M1363" s="33"/>
      <c r="N1363" s="54"/>
      <c r="O1363" s="56"/>
      <c r="P1363" s="56"/>
      <c r="Q1363" s="57"/>
      <c r="R1363" s="33"/>
      <c r="S1363" s="33"/>
      <c r="T1363" s="40"/>
      <c r="U1363" s="40"/>
      <c r="V1363" s="17"/>
      <c r="W1363" s="17"/>
      <c r="X1363" s="10" t="str">
        <f>IFERROR(VLOOKUP($F1363,PRM!$G$3:$H$5,2,FALSE),"")</f>
        <v/>
      </c>
      <c r="Y1363" s="10" t="str">
        <f>IFERROR(VLOOKUP($G1363,PRM!$I$3:$J$5,2,FALSE),"")</f>
        <v/>
      </c>
      <c r="Z1363" s="10" t="str">
        <f>IFERROR(VLOOKUP($K1363,PRM!$K$3:$L$4,2,FALSE),"")</f>
        <v/>
      </c>
      <c r="AA1363" s="10" t="str">
        <f>IFERROR(VLOOKUP($N1363,PRM!$M$3:$N$50,2,FALSE),"")</f>
        <v/>
      </c>
      <c r="AB1363" s="10" t="str">
        <f>IFERROR(VLOOKUP($Y$3&amp;$R1363,PRM!$Q$3:$R$31,2,FALSE),"")</f>
        <v/>
      </c>
      <c r="AC1363" s="10" t="str">
        <f>IFERROR(VLOOKUP($Y$3&amp;$S1363,PRM!$AH$3:$AI$133,2,FALSE),"")</f>
        <v/>
      </c>
      <c r="AD1363" s="10" t="str">
        <f>IFERROR(VLOOKUP($Y$3&amp;$T1363,PRM!$Y$3:$Z$50,2,FALSE),"")</f>
        <v>1</v>
      </c>
      <c r="AE1363" s="10" t="str">
        <f>IFERROR(VLOOKUP($Y$3&amp;$U1363,PRM!$AD$3:$AE$44,2,FALSE),"")</f>
        <v/>
      </c>
      <c r="AF1363" s="10" t="str">
        <f>IFERROR(VLOOKUP($Y$3&amp;$R1363,PRM!$Q$3:$T$31,3,FALSE),"")</f>
        <v/>
      </c>
      <c r="AG1363" s="10" t="str">
        <f>IFERROR(IF(AF1363=0,0,MATCH($Y$3,PRM!$AF$3:'PRM'!$AF$133,0)),"")</f>
        <v/>
      </c>
      <c r="AH1363" s="10" t="str">
        <f>IF($Y$3="","",(IF(AF1363=0,0,COUNTIF(PRM!$AF$3:'PRM'!$AF$133,$Y$3))))</f>
        <v/>
      </c>
      <c r="AI1363" s="10" t="str">
        <f>IFERROR(VLOOKUP($Y$3&amp;$R1363,PRM!$Q$3:$U$31,4,FALSE),"")</f>
        <v/>
      </c>
      <c r="AJ1363" s="10" t="str">
        <f>IFERROR(IF(AI1363=0,0,MATCH($Y$3,PRM!$V$3:'PRM'!$V$50,0)),"")</f>
        <v/>
      </c>
      <c r="AK1363" s="10" t="str">
        <f>IF($Y$3="","",(IF(AI1363=0,0,COUNTIF(PRM!$V$3:'PRM'!$V$50,$Y$3))))</f>
        <v/>
      </c>
      <c r="AL1363" s="10" t="str">
        <f>IFERROR(VLOOKUP($Y$3&amp;$R1363,PRM!$Q$3:$U$31,5,FALSE),"")</f>
        <v/>
      </c>
      <c r="AM1363" s="10" t="str">
        <f>IFERROR(IF(AL1363=0,0,MATCH($Y$3,PRM!$AA$3:'PRM'!$AA$94,0)),"")</f>
        <v/>
      </c>
      <c r="AN1363" s="10" t="str">
        <f>IF($Y$3="","",IF(AL1363=0,0,COUNTIF(PRM!$AA$3:'PRM'!$AA$94,$Y$3)))</f>
        <v/>
      </c>
      <c r="AO1363" s="10">
        <f t="shared" si="441"/>
        <v>0</v>
      </c>
      <c r="AP1363" s="10">
        <f t="shared" si="442"/>
        <v>0</v>
      </c>
      <c r="AQ1363" s="10">
        <f t="shared" si="443"/>
        <v>0</v>
      </c>
      <c r="AR1363" s="10">
        <f t="shared" si="444"/>
        <v>0</v>
      </c>
      <c r="AS1363" s="10">
        <f t="shared" si="445"/>
        <v>0</v>
      </c>
      <c r="AT1363" s="10">
        <f t="shared" si="446"/>
        <v>0</v>
      </c>
      <c r="AU1363" s="10">
        <f t="shared" si="447"/>
        <v>0</v>
      </c>
      <c r="AV1363" s="10">
        <f t="shared" si="448"/>
        <v>0</v>
      </c>
      <c r="AW1363" s="10">
        <f t="shared" si="449"/>
        <v>0</v>
      </c>
      <c r="AX1363" s="10">
        <f t="shared" si="450"/>
        <v>0</v>
      </c>
      <c r="AY1363" s="10">
        <f t="shared" si="451"/>
        <v>0</v>
      </c>
      <c r="AZ1363" s="10">
        <f t="shared" si="452"/>
        <v>0</v>
      </c>
      <c r="BA1363" s="10">
        <f t="shared" si="453"/>
        <v>0</v>
      </c>
      <c r="BB1363" s="10">
        <f t="shared" si="454"/>
        <v>0</v>
      </c>
      <c r="BC1363" s="10">
        <f t="shared" si="455"/>
        <v>0</v>
      </c>
      <c r="BD1363" s="10">
        <f t="shared" si="456"/>
        <v>0</v>
      </c>
      <c r="BE1363" s="10">
        <f t="shared" si="457"/>
        <v>0</v>
      </c>
      <c r="BF1363" s="10">
        <f t="shared" si="458"/>
        <v>0</v>
      </c>
      <c r="BG1363" s="10">
        <f t="shared" si="459"/>
        <v>0</v>
      </c>
      <c r="BH1363" s="10">
        <f t="shared" si="460"/>
        <v>0</v>
      </c>
    </row>
    <row r="1364" spans="1:60" ht="27.75" customHeight="1">
      <c r="A1364" t="str">
        <f t="shared" si="461"/>
        <v/>
      </c>
      <c r="B1364" s="54"/>
      <c r="C1364" s="55"/>
      <c r="D1364" s="54"/>
      <c r="E1364" s="55"/>
      <c r="F1364" s="31"/>
      <c r="G1364" s="29"/>
      <c r="H1364" s="32"/>
      <c r="I1364" s="32"/>
      <c r="J1364" s="30"/>
      <c r="K1364" s="31"/>
      <c r="L1364" s="33"/>
      <c r="M1364" s="33"/>
      <c r="N1364" s="54"/>
      <c r="O1364" s="56"/>
      <c r="P1364" s="56"/>
      <c r="Q1364" s="57"/>
      <c r="R1364" s="33"/>
      <c r="S1364" s="33"/>
      <c r="T1364" s="40"/>
      <c r="U1364" s="40"/>
      <c r="V1364" s="17"/>
      <c r="W1364" s="17"/>
      <c r="X1364" s="10" t="str">
        <f>IFERROR(VLOOKUP($F1364,PRM!$G$3:$H$5,2,FALSE),"")</f>
        <v/>
      </c>
      <c r="Y1364" s="10" t="str">
        <f>IFERROR(VLOOKUP($G1364,PRM!$I$3:$J$5,2,FALSE),"")</f>
        <v/>
      </c>
      <c r="Z1364" s="10" t="str">
        <f>IFERROR(VLOOKUP($K1364,PRM!$K$3:$L$4,2,FALSE),"")</f>
        <v/>
      </c>
      <c r="AA1364" s="10" t="str">
        <f>IFERROR(VLOOKUP($N1364,PRM!$M$3:$N$50,2,FALSE),"")</f>
        <v/>
      </c>
      <c r="AB1364" s="10" t="str">
        <f>IFERROR(VLOOKUP($Y$3&amp;$R1364,PRM!$Q$3:$R$31,2,FALSE),"")</f>
        <v/>
      </c>
      <c r="AC1364" s="10" t="str">
        <f>IFERROR(VLOOKUP($Y$3&amp;$S1364,PRM!$AH$3:$AI$133,2,FALSE),"")</f>
        <v/>
      </c>
      <c r="AD1364" s="10" t="str">
        <f>IFERROR(VLOOKUP($Y$3&amp;$T1364,PRM!$Y$3:$Z$50,2,FALSE),"")</f>
        <v>1</v>
      </c>
      <c r="AE1364" s="10" t="str">
        <f>IFERROR(VLOOKUP($Y$3&amp;$U1364,PRM!$AD$3:$AE$44,2,FALSE),"")</f>
        <v/>
      </c>
      <c r="AF1364" s="10" t="str">
        <f>IFERROR(VLOOKUP($Y$3&amp;$R1364,PRM!$Q$3:$T$31,3,FALSE),"")</f>
        <v/>
      </c>
      <c r="AG1364" s="10" t="str">
        <f>IFERROR(IF(AF1364=0,0,MATCH($Y$3,PRM!$AF$3:'PRM'!$AF$133,0)),"")</f>
        <v/>
      </c>
      <c r="AH1364" s="10" t="str">
        <f>IF($Y$3="","",(IF(AF1364=0,0,COUNTIF(PRM!$AF$3:'PRM'!$AF$133,$Y$3))))</f>
        <v/>
      </c>
      <c r="AI1364" s="10" t="str">
        <f>IFERROR(VLOOKUP($Y$3&amp;$R1364,PRM!$Q$3:$U$31,4,FALSE),"")</f>
        <v/>
      </c>
      <c r="AJ1364" s="10" t="str">
        <f>IFERROR(IF(AI1364=0,0,MATCH($Y$3,PRM!$V$3:'PRM'!$V$50,0)),"")</f>
        <v/>
      </c>
      <c r="AK1364" s="10" t="str">
        <f>IF($Y$3="","",(IF(AI1364=0,0,COUNTIF(PRM!$V$3:'PRM'!$V$50,$Y$3))))</f>
        <v/>
      </c>
      <c r="AL1364" s="10" t="str">
        <f>IFERROR(VLOOKUP($Y$3&amp;$R1364,PRM!$Q$3:$U$31,5,FALSE),"")</f>
        <v/>
      </c>
      <c r="AM1364" s="10" t="str">
        <f>IFERROR(IF(AL1364=0,0,MATCH($Y$3,PRM!$AA$3:'PRM'!$AA$94,0)),"")</f>
        <v/>
      </c>
      <c r="AN1364" s="10" t="str">
        <f>IF($Y$3="","",IF(AL1364=0,0,COUNTIF(PRM!$AA$3:'PRM'!$AA$94,$Y$3)))</f>
        <v/>
      </c>
      <c r="AO1364" s="10">
        <f t="shared" si="441"/>
        <v>0</v>
      </c>
      <c r="AP1364" s="10">
        <f t="shared" si="442"/>
        <v>0</v>
      </c>
      <c r="AQ1364" s="10">
        <f t="shared" si="443"/>
        <v>0</v>
      </c>
      <c r="AR1364" s="10">
        <f t="shared" si="444"/>
        <v>0</v>
      </c>
      <c r="AS1364" s="10">
        <f t="shared" si="445"/>
        <v>0</v>
      </c>
      <c r="AT1364" s="10">
        <f t="shared" si="446"/>
        <v>0</v>
      </c>
      <c r="AU1364" s="10">
        <f t="shared" si="447"/>
        <v>0</v>
      </c>
      <c r="AV1364" s="10">
        <f t="shared" si="448"/>
        <v>0</v>
      </c>
      <c r="AW1364" s="10">
        <f t="shared" si="449"/>
        <v>0</v>
      </c>
      <c r="AX1364" s="10">
        <f t="shared" si="450"/>
        <v>0</v>
      </c>
      <c r="AY1364" s="10">
        <f t="shared" si="451"/>
        <v>0</v>
      </c>
      <c r="AZ1364" s="10">
        <f t="shared" si="452"/>
        <v>0</v>
      </c>
      <c r="BA1364" s="10">
        <f t="shared" si="453"/>
        <v>0</v>
      </c>
      <c r="BB1364" s="10">
        <f t="shared" si="454"/>
        <v>0</v>
      </c>
      <c r="BC1364" s="10">
        <f t="shared" si="455"/>
        <v>0</v>
      </c>
      <c r="BD1364" s="10">
        <f t="shared" si="456"/>
        <v>0</v>
      </c>
      <c r="BE1364" s="10">
        <f t="shared" si="457"/>
        <v>0</v>
      </c>
      <c r="BF1364" s="10">
        <f t="shared" si="458"/>
        <v>0</v>
      </c>
      <c r="BG1364" s="10">
        <f t="shared" si="459"/>
        <v>0</v>
      </c>
      <c r="BH1364" s="10">
        <f t="shared" si="460"/>
        <v>0</v>
      </c>
    </row>
    <row r="1365" spans="1:60" ht="27.75" customHeight="1">
      <c r="A1365" t="str">
        <f t="shared" si="461"/>
        <v/>
      </c>
      <c r="B1365" s="54"/>
      <c r="C1365" s="55"/>
      <c r="D1365" s="54"/>
      <c r="E1365" s="55"/>
      <c r="F1365" s="31"/>
      <c r="G1365" s="29"/>
      <c r="H1365" s="32"/>
      <c r="I1365" s="32"/>
      <c r="J1365" s="30"/>
      <c r="K1365" s="31"/>
      <c r="L1365" s="33"/>
      <c r="M1365" s="33"/>
      <c r="N1365" s="54"/>
      <c r="O1365" s="56"/>
      <c r="P1365" s="56"/>
      <c r="Q1365" s="57"/>
      <c r="R1365" s="33"/>
      <c r="S1365" s="33"/>
      <c r="T1365" s="40"/>
      <c r="U1365" s="40"/>
      <c r="V1365" s="17"/>
      <c r="W1365" s="17"/>
      <c r="X1365" s="10" t="str">
        <f>IFERROR(VLOOKUP($F1365,PRM!$G$3:$H$5,2,FALSE),"")</f>
        <v/>
      </c>
      <c r="Y1365" s="10" t="str">
        <f>IFERROR(VLOOKUP($G1365,PRM!$I$3:$J$5,2,FALSE),"")</f>
        <v/>
      </c>
      <c r="Z1365" s="10" t="str">
        <f>IFERROR(VLOOKUP($K1365,PRM!$K$3:$L$4,2,FALSE),"")</f>
        <v/>
      </c>
      <c r="AA1365" s="10" t="str">
        <f>IFERROR(VLOOKUP($N1365,PRM!$M$3:$N$50,2,FALSE),"")</f>
        <v/>
      </c>
      <c r="AB1365" s="10" t="str">
        <f>IFERROR(VLOOKUP($Y$3&amp;$R1365,PRM!$Q$3:$R$31,2,FALSE),"")</f>
        <v/>
      </c>
      <c r="AC1365" s="10" t="str">
        <f>IFERROR(VLOOKUP($Y$3&amp;$S1365,PRM!$AH$3:$AI$133,2,FALSE),"")</f>
        <v/>
      </c>
      <c r="AD1365" s="10" t="str">
        <f>IFERROR(VLOOKUP($Y$3&amp;$T1365,PRM!$Y$3:$Z$50,2,FALSE),"")</f>
        <v>1</v>
      </c>
      <c r="AE1365" s="10" t="str">
        <f>IFERROR(VLOOKUP($Y$3&amp;$U1365,PRM!$AD$3:$AE$44,2,FALSE),"")</f>
        <v/>
      </c>
      <c r="AF1365" s="10" t="str">
        <f>IFERROR(VLOOKUP($Y$3&amp;$R1365,PRM!$Q$3:$T$31,3,FALSE),"")</f>
        <v/>
      </c>
      <c r="AG1365" s="10" t="str">
        <f>IFERROR(IF(AF1365=0,0,MATCH($Y$3,PRM!$AF$3:'PRM'!$AF$133,0)),"")</f>
        <v/>
      </c>
      <c r="AH1365" s="10" t="str">
        <f>IF($Y$3="","",(IF(AF1365=0,0,COUNTIF(PRM!$AF$3:'PRM'!$AF$133,$Y$3))))</f>
        <v/>
      </c>
      <c r="AI1365" s="10" t="str">
        <f>IFERROR(VLOOKUP($Y$3&amp;$R1365,PRM!$Q$3:$U$31,4,FALSE),"")</f>
        <v/>
      </c>
      <c r="AJ1365" s="10" t="str">
        <f>IFERROR(IF(AI1365=0,0,MATCH($Y$3,PRM!$V$3:'PRM'!$V$50,0)),"")</f>
        <v/>
      </c>
      <c r="AK1365" s="10" t="str">
        <f>IF($Y$3="","",(IF(AI1365=0,0,COUNTIF(PRM!$V$3:'PRM'!$V$50,$Y$3))))</f>
        <v/>
      </c>
      <c r="AL1365" s="10" t="str">
        <f>IFERROR(VLOOKUP($Y$3&amp;$R1365,PRM!$Q$3:$U$31,5,FALSE),"")</f>
        <v/>
      </c>
      <c r="AM1365" s="10" t="str">
        <f>IFERROR(IF(AL1365=0,0,MATCH($Y$3,PRM!$AA$3:'PRM'!$AA$94,0)),"")</f>
        <v/>
      </c>
      <c r="AN1365" s="10" t="str">
        <f>IF($Y$3="","",IF(AL1365=0,0,COUNTIF(PRM!$AA$3:'PRM'!$AA$94,$Y$3)))</f>
        <v/>
      </c>
      <c r="AO1365" s="10">
        <f t="shared" si="441"/>
        <v>0</v>
      </c>
      <c r="AP1365" s="10">
        <f t="shared" si="442"/>
        <v>0</v>
      </c>
      <c r="AQ1365" s="10">
        <f t="shared" si="443"/>
        <v>0</v>
      </c>
      <c r="AR1365" s="10">
        <f t="shared" si="444"/>
        <v>0</v>
      </c>
      <c r="AS1365" s="10">
        <f t="shared" si="445"/>
        <v>0</v>
      </c>
      <c r="AT1365" s="10">
        <f t="shared" si="446"/>
        <v>0</v>
      </c>
      <c r="AU1365" s="10">
        <f t="shared" si="447"/>
        <v>0</v>
      </c>
      <c r="AV1365" s="10">
        <f t="shared" si="448"/>
        <v>0</v>
      </c>
      <c r="AW1365" s="10">
        <f t="shared" si="449"/>
        <v>0</v>
      </c>
      <c r="AX1365" s="10">
        <f t="shared" si="450"/>
        <v>0</v>
      </c>
      <c r="AY1365" s="10">
        <f t="shared" si="451"/>
        <v>0</v>
      </c>
      <c r="AZ1365" s="10">
        <f t="shared" si="452"/>
        <v>0</v>
      </c>
      <c r="BA1365" s="10">
        <f t="shared" si="453"/>
        <v>0</v>
      </c>
      <c r="BB1365" s="10">
        <f t="shared" si="454"/>
        <v>0</v>
      </c>
      <c r="BC1365" s="10">
        <f t="shared" si="455"/>
        <v>0</v>
      </c>
      <c r="BD1365" s="10">
        <f t="shared" si="456"/>
        <v>0</v>
      </c>
      <c r="BE1365" s="10">
        <f t="shared" si="457"/>
        <v>0</v>
      </c>
      <c r="BF1365" s="10">
        <f t="shared" si="458"/>
        <v>0</v>
      </c>
      <c r="BG1365" s="10">
        <f t="shared" si="459"/>
        <v>0</v>
      </c>
      <c r="BH1365" s="10">
        <f t="shared" si="460"/>
        <v>0</v>
      </c>
    </row>
    <row r="1366" spans="1:60" ht="27.75" customHeight="1">
      <c r="A1366" t="str">
        <f t="shared" si="461"/>
        <v/>
      </c>
      <c r="B1366" s="54"/>
      <c r="C1366" s="55"/>
      <c r="D1366" s="54"/>
      <c r="E1366" s="55"/>
      <c r="F1366" s="31"/>
      <c r="G1366" s="29"/>
      <c r="H1366" s="32"/>
      <c r="I1366" s="32"/>
      <c r="J1366" s="30"/>
      <c r="K1366" s="31"/>
      <c r="L1366" s="33"/>
      <c r="M1366" s="33"/>
      <c r="N1366" s="54"/>
      <c r="O1366" s="56"/>
      <c r="P1366" s="56"/>
      <c r="Q1366" s="57"/>
      <c r="R1366" s="33"/>
      <c r="S1366" s="33"/>
      <c r="T1366" s="40"/>
      <c r="U1366" s="40"/>
      <c r="V1366" s="17"/>
      <c r="W1366" s="17"/>
      <c r="X1366" s="10" t="str">
        <f>IFERROR(VLOOKUP($F1366,PRM!$G$3:$H$5,2,FALSE),"")</f>
        <v/>
      </c>
      <c r="Y1366" s="10" t="str">
        <f>IFERROR(VLOOKUP($G1366,PRM!$I$3:$J$5,2,FALSE),"")</f>
        <v/>
      </c>
      <c r="Z1366" s="10" t="str">
        <f>IFERROR(VLOOKUP($K1366,PRM!$K$3:$L$4,2,FALSE),"")</f>
        <v/>
      </c>
      <c r="AA1366" s="10" t="str">
        <f>IFERROR(VLOOKUP($N1366,PRM!$M$3:$N$50,2,FALSE),"")</f>
        <v/>
      </c>
      <c r="AB1366" s="10" t="str">
        <f>IFERROR(VLOOKUP($Y$3&amp;$R1366,PRM!$Q$3:$R$31,2,FALSE),"")</f>
        <v/>
      </c>
      <c r="AC1366" s="10" t="str">
        <f>IFERROR(VLOOKUP($Y$3&amp;$S1366,PRM!$AH$3:$AI$133,2,FALSE),"")</f>
        <v/>
      </c>
      <c r="AD1366" s="10" t="str">
        <f>IFERROR(VLOOKUP($Y$3&amp;$T1366,PRM!$Y$3:$Z$50,2,FALSE),"")</f>
        <v>1</v>
      </c>
      <c r="AE1366" s="10" t="str">
        <f>IFERROR(VLOOKUP($Y$3&amp;$U1366,PRM!$AD$3:$AE$44,2,FALSE),"")</f>
        <v/>
      </c>
      <c r="AF1366" s="10" t="str">
        <f>IFERROR(VLOOKUP($Y$3&amp;$R1366,PRM!$Q$3:$T$31,3,FALSE),"")</f>
        <v/>
      </c>
      <c r="AG1366" s="10" t="str">
        <f>IFERROR(IF(AF1366=0,0,MATCH($Y$3,PRM!$AF$3:'PRM'!$AF$133,0)),"")</f>
        <v/>
      </c>
      <c r="AH1366" s="10" t="str">
        <f>IF($Y$3="","",(IF(AF1366=0,0,COUNTIF(PRM!$AF$3:'PRM'!$AF$133,$Y$3))))</f>
        <v/>
      </c>
      <c r="AI1366" s="10" t="str">
        <f>IFERROR(VLOOKUP($Y$3&amp;$R1366,PRM!$Q$3:$U$31,4,FALSE),"")</f>
        <v/>
      </c>
      <c r="AJ1366" s="10" t="str">
        <f>IFERROR(IF(AI1366=0,0,MATCH($Y$3,PRM!$V$3:'PRM'!$V$50,0)),"")</f>
        <v/>
      </c>
      <c r="AK1366" s="10" t="str">
        <f>IF($Y$3="","",(IF(AI1366=0,0,COUNTIF(PRM!$V$3:'PRM'!$V$50,$Y$3))))</f>
        <v/>
      </c>
      <c r="AL1366" s="10" t="str">
        <f>IFERROR(VLOOKUP($Y$3&amp;$R1366,PRM!$Q$3:$U$31,5,FALSE),"")</f>
        <v/>
      </c>
      <c r="AM1366" s="10" t="str">
        <f>IFERROR(IF(AL1366=0,0,MATCH($Y$3,PRM!$AA$3:'PRM'!$AA$94,0)),"")</f>
        <v/>
      </c>
      <c r="AN1366" s="10" t="str">
        <f>IF($Y$3="","",IF(AL1366=0,0,COUNTIF(PRM!$AA$3:'PRM'!$AA$94,$Y$3)))</f>
        <v/>
      </c>
      <c r="AO1366" s="10">
        <f t="shared" si="441"/>
        <v>0</v>
      </c>
      <c r="AP1366" s="10">
        <f t="shared" si="442"/>
        <v>0</v>
      </c>
      <c r="AQ1366" s="10">
        <f t="shared" si="443"/>
        <v>0</v>
      </c>
      <c r="AR1366" s="10">
        <f t="shared" si="444"/>
        <v>0</v>
      </c>
      <c r="AS1366" s="10">
        <f t="shared" si="445"/>
        <v>0</v>
      </c>
      <c r="AT1366" s="10">
        <f t="shared" si="446"/>
        <v>0</v>
      </c>
      <c r="AU1366" s="10">
        <f t="shared" si="447"/>
        <v>0</v>
      </c>
      <c r="AV1366" s="10">
        <f t="shared" si="448"/>
        <v>0</v>
      </c>
      <c r="AW1366" s="10">
        <f t="shared" si="449"/>
        <v>0</v>
      </c>
      <c r="AX1366" s="10">
        <f t="shared" si="450"/>
        <v>0</v>
      </c>
      <c r="AY1366" s="10">
        <f t="shared" si="451"/>
        <v>0</v>
      </c>
      <c r="AZ1366" s="10">
        <f t="shared" si="452"/>
        <v>0</v>
      </c>
      <c r="BA1366" s="10">
        <f t="shared" si="453"/>
        <v>0</v>
      </c>
      <c r="BB1366" s="10">
        <f t="shared" si="454"/>
        <v>0</v>
      </c>
      <c r="BC1366" s="10">
        <f t="shared" si="455"/>
        <v>0</v>
      </c>
      <c r="BD1366" s="10">
        <f t="shared" si="456"/>
        <v>0</v>
      </c>
      <c r="BE1366" s="10">
        <f t="shared" si="457"/>
        <v>0</v>
      </c>
      <c r="BF1366" s="10">
        <f t="shared" si="458"/>
        <v>0</v>
      </c>
      <c r="BG1366" s="10">
        <f t="shared" si="459"/>
        <v>0</v>
      </c>
      <c r="BH1366" s="10">
        <f t="shared" si="460"/>
        <v>0</v>
      </c>
    </row>
    <row r="1367" spans="1:60" ht="27.75" customHeight="1">
      <c r="A1367" t="str">
        <f t="shared" si="461"/>
        <v/>
      </c>
      <c r="B1367" s="54"/>
      <c r="C1367" s="55"/>
      <c r="D1367" s="54"/>
      <c r="E1367" s="55"/>
      <c r="F1367" s="31"/>
      <c r="G1367" s="29"/>
      <c r="H1367" s="32"/>
      <c r="I1367" s="32"/>
      <c r="J1367" s="30"/>
      <c r="K1367" s="31"/>
      <c r="L1367" s="33"/>
      <c r="M1367" s="33"/>
      <c r="N1367" s="54"/>
      <c r="O1367" s="56"/>
      <c r="P1367" s="56"/>
      <c r="Q1367" s="57"/>
      <c r="R1367" s="33"/>
      <c r="S1367" s="33"/>
      <c r="T1367" s="40"/>
      <c r="U1367" s="40"/>
      <c r="V1367" s="17"/>
      <c r="W1367" s="17"/>
      <c r="X1367" s="10" t="str">
        <f>IFERROR(VLOOKUP($F1367,PRM!$G$3:$H$5,2,FALSE),"")</f>
        <v/>
      </c>
      <c r="Y1367" s="10" t="str">
        <f>IFERROR(VLOOKUP($G1367,PRM!$I$3:$J$5,2,FALSE),"")</f>
        <v/>
      </c>
      <c r="Z1367" s="10" t="str">
        <f>IFERROR(VLOOKUP($K1367,PRM!$K$3:$L$4,2,FALSE),"")</f>
        <v/>
      </c>
      <c r="AA1367" s="10" t="str">
        <f>IFERROR(VLOOKUP($N1367,PRM!$M$3:$N$50,2,FALSE),"")</f>
        <v/>
      </c>
      <c r="AB1367" s="10" t="str">
        <f>IFERROR(VLOOKUP($Y$3&amp;$R1367,PRM!$Q$3:$R$31,2,FALSE),"")</f>
        <v/>
      </c>
      <c r="AC1367" s="10" t="str">
        <f>IFERROR(VLOOKUP($Y$3&amp;$S1367,PRM!$AH$3:$AI$133,2,FALSE),"")</f>
        <v/>
      </c>
      <c r="AD1367" s="10" t="str">
        <f>IFERROR(VLOOKUP($Y$3&amp;$T1367,PRM!$Y$3:$Z$50,2,FALSE),"")</f>
        <v>1</v>
      </c>
      <c r="AE1367" s="10" t="str">
        <f>IFERROR(VLOOKUP($Y$3&amp;$U1367,PRM!$AD$3:$AE$44,2,FALSE),"")</f>
        <v/>
      </c>
      <c r="AF1367" s="10" t="str">
        <f>IFERROR(VLOOKUP($Y$3&amp;$R1367,PRM!$Q$3:$T$31,3,FALSE),"")</f>
        <v/>
      </c>
      <c r="AG1367" s="10" t="str">
        <f>IFERROR(IF(AF1367=0,0,MATCH($Y$3,PRM!$AF$3:'PRM'!$AF$133,0)),"")</f>
        <v/>
      </c>
      <c r="AH1367" s="10" t="str">
        <f>IF($Y$3="","",(IF(AF1367=0,0,COUNTIF(PRM!$AF$3:'PRM'!$AF$133,$Y$3))))</f>
        <v/>
      </c>
      <c r="AI1367" s="10" t="str">
        <f>IFERROR(VLOOKUP($Y$3&amp;$R1367,PRM!$Q$3:$U$31,4,FALSE),"")</f>
        <v/>
      </c>
      <c r="AJ1367" s="10" t="str">
        <f>IFERROR(IF(AI1367=0,0,MATCH($Y$3,PRM!$V$3:'PRM'!$V$50,0)),"")</f>
        <v/>
      </c>
      <c r="AK1367" s="10" t="str">
        <f>IF($Y$3="","",(IF(AI1367=0,0,COUNTIF(PRM!$V$3:'PRM'!$V$50,$Y$3))))</f>
        <v/>
      </c>
      <c r="AL1367" s="10" t="str">
        <f>IFERROR(VLOOKUP($Y$3&amp;$R1367,PRM!$Q$3:$U$31,5,FALSE),"")</f>
        <v/>
      </c>
      <c r="AM1367" s="10" t="str">
        <f>IFERROR(IF(AL1367=0,0,MATCH($Y$3,PRM!$AA$3:'PRM'!$AA$94,0)),"")</f>
        <v/>
      </c>
      <c r="AN1367" s="10" t="str">
        <f>IF($Y$3="","",IF(AL1367=0,0,COUNTIF(PRM!$AA$3:'PRM'!$AA$94,$Y$3)))</f>
        <v/>
      </c>
      <c r="AO1367" s="10">
        <f t="shared" si="441"/>
        <v>0</v>
      </c>
      <c r="AP1367" s="10">
        <f t="shared" si="442"/>
        <v>0</v>
      </c>
      <c r="AQ1367" s="10">
        <f t="shared" si="443"/>
        <v>0</v>
      </c>
      <c r="AR1367" s="10">
        <f t="shared" si="444"/>
        <v>0</v>
      </c>
      <c r="AS1367" s="10">
        <f t="shared" si="445"/>
        <v>0</v>
      </c>
      <c r="AT1367" s="10">
        <f t="shared" si="446"/>
        <v>0</v>
      </c>
      <c r="AU1367" s="10">
        <f t="shared" si="447"/>
        <v>0</v>
      </c>
      <c r="AV1367" s="10">
        <f t="shared" si="448"/>
        <v>0</v>
      </c>
      <c r="AW1367" s="10">
        <f t="shared" si="449"/>
        <v>0</v>
      </c>
      <c r="AX1367" s="10">
        <f t="shared" si="450"/>
        <v>0</v>
      </c>
      <c r="AY1367" s="10">
        <f t="shared" si="451"/>
        <v>0</v>
      </c>
      <c r="AZ1367" s="10">
        <f t="shared" si="452"/>
        <v>0</v>
      </c>
      <c r="BA1367" s="10">
        <f t="shared" si="453"/>
        <v>0</v>
      </c>
      <c r="BB1367" s="10">
        <f t="shared" si="454"/>
        <v>0</v>
      </c>
      <c r="BC1367" s="10">
        <f t="shared" si="455"/>
        <v>0</v>
      </c>
      <c r="BD1367" s="10">
        <f t="shared" si="456"/>
        <v>0</v>
      </c>
      <c r="BE1367" s="10">
        <f t="shared" si="457"/>
        <v>0</v>
      </c>
      <c r="BF1367" s="10">
        <f t="shared" si="458"/>
        <v>0</v>
      </c>
      <c r="BG1367" s="10">
        <f t="shared" si="459"/>
        <v>0</v>
      </c>
      <c r="BH1367" s="10">
        <f t="shared" si="460"/>
        <v>0</v>
      </c>
    </row>
    <row r="1368" spans="1:60" ht="27.75" customHeight="1">
      <c r="A1368" t="str">
        <f t="shared" si="461"/>
        <v/>
      </c>
      <c r="B1368" s="54"/>
      <c r="C1368" s="55"/>
      <c r="D1368" s="54"/>
      <c r="E1368" s="55"/>
      <c r="F1368" s="31"/>
      <c r="G1368" s="29"/>
      <c r="H1368" s="32"/>
      <c r="I1368" s="32"/>
      <c r="J1368" s="30"/>
      <c r="K1368" s="31"/>
      <c r="L1368" s="33"/>
      <c r="M1368" s="33"/>
      <c r="N1368" s="54"/>
      <c r="O1368" s="56"/>
      <c r="P1368" s="56"/>
      <c r="Q1368" s="57"/>
      <c r="R1368" s="33"/>
      <c r="S1368" s="33"/>
      <c r="T1368" s="40"/>
      <c r="U1368" s="40"/>
      <c r="V1368" s="17"/>
      <c r="W1368" s="17"/>
      <c r="X1368" s="10" t="str">
        <f>IFERROR(VLOOKUP($F1368,PRM!$G$3:$H$5,2,FALSE),"")</f>
        <v/>
      </c>
      <c r="Y1368" s="10" t="str">
        <f>IFERROR(VLOOKUP($G1368,PRM!$I$3:$J$5,2,FALSE),"")</f>
        <v/>
      </c>
      <c r="Z1368" s="10" t="str">
        <f>IFERROR(VLOOKUP($K1368,PRM!$K$3:$L$4,2,FALSE),"")</f>
        <v/>
      </c>
      <c r="AA1368" s="10" t="str">
        <f>IFERROR(VLOOKUP($N1368,PRM!$M$3:$N$50,2,FALSE),"")</f>
        <v/>
      </c>
      <c r="AB1368" s="10" t="str">
        <f>IFERROR(VLOOKUP($Y$3&amp;$R1368,PRM!$Q$3:$R$31,2,FALSE),"")</f>
        <v/>
      </c>
      <c r="AC1368" s="10" t="str">
        <f>IFERROR(VLOOKUP($Y$3&amp;$S1368,PRM!$AH$3:$AI$133,2,FALSE),"")</f>
        <v/>
      </c>
      <c r="AD1368" s="10" t="str">
        <f>IFERROR(VLOOKUP($Y$3&amp;$T1368,PRM!$Y$3:$Z$50,2,FALSE),"")</f>
        <v>1</v>
      </c>
      <c r="AE1368" s="10" t="str">
        <f>IFERROR(VLOOKUP($Y$3&amp;$U1368,PRM!$AD$3:$AE$44,2,FALSE),"")</f>
        <v/>
      </c>
      <c r="AF1368" s="10" t="str">
        <f>IFERROR(VLOOKUP($Y$3&amp;$R1368,PRM!$Q$3:$T$31,3,FALSE),"")</f>
        <v/>
      </c>
      <c r="AG1368" s="10" t="str">
        <f>IFERROR(IF(AF1368=0,0,MATCH($Y$3,PRM!$AF$3:'PRM'!$AF$133,0)),"")</f>
        <v/>
      </c>
      <c r="AH1368" s="10" t="str">
        <f>IF($Y$3="","",(IF(AF1368=0,0,COUNTIF(PRM!$AF$3:'PRM'!$AF$133,$Y$3))))</f>
        <v/>
      </c>
      <c r="AI1368" s="10" t="str">
        <f>IFERROR(VLOOKUP($Y$3&amp;$R1368,PRM!$Q$3:$U$31,4,FALSE),"")</f>
        <v/>
      </c>
      <c r="AJ1368" s="10" t="str">
        <f>IFERROR(IF(AI1368=0,0,MATCH($Y$3,PRM!$V$3:'PRM'!$V$50,0)),"")</f>
        <v/>
      </c>
      <c r="AK1368" s="10" t="str">
        <f>IF($Y$3="","",(IF(AI1368=0,0,COUNTIF(PRM!$V$3:'PRM'!$V$50,$Y$3))))</f>
        <v/>
      </c>
      <c r="AL1368" s="10" t="str">
        <f>IFERROR(VLOOKUP($Y$3&amp;$R1368,PRM!$Q$3:$U$31,5,FALSE),"")</f>
        <v/>
      </c>
      <c r="AM1368" s="10" t="str">
        <f>IFERROR(IF(AL1368=0,0,MATCH($Y$3,PRM!$AA$3:'PRM'!$AA$94,0)),"")</f>
        <v/>
      </c>
      <c r="AN1368" s="10" t="str">
        <f>IF($Y$3="","",IF(AL1368=0,0,COUNTIF(PRM!$AA$3:'PRM'!$AA$94,$Y$3)))</f>
        <v/>
      </c>
      <c r="AO1368" s="10">
        <f t="shared" si="441"/>
        <v>0</v>
      </c>
      <c r="AP1368" s="10">
        <f t="shared" si="442"/>
        <v>0</v>
      </c>
      <c r="AQ1368" s="10">
        <f t="shared" si="443"/>
        <v>0</v>
      </c>
      <c r="AR1368" s="10">
        <f t="shared" si="444"/>
        <v>0</v>
      </c>
      <c r="AS1368" s="10">
        <f t="shared" si="445"/>
        <v>0</v>
      </c>
      <c r="AT1368" s="10">
        <f t="shared" si="446"/>
        <v>0</v>
      </c>
      <c r="AU1368" s="10">
        <f t="shared" si="447"/>
        <v>0</v>
      </c>
      <c r="AV1368" s="10">
        <f t="shared" si="448"/>
        <v>0</v>
      </c>
      <c r="AW1368" s="10">
        <f t="shared" si="449"/>
        <v>0</v>
      </c>
      <c r="AX1368" s="10">
        <f t="shared" si="450"/>
        <v>0</v>
      </c>
      <c r="AY1368" s="10">
        <f t="shared" si="451"/>
        <v>0</v>
      </c>
      <c r="AZ1368" s="10">
        <f t="shared" si="452"/>
        <v>0</v>
      </c>
      <c r="BA1368" s="10">
        <f t="shared" si="453"/>
        <v>0</v>
      </c>
      <c r="BB1368" s="10">
        <f t="shared" si="454"/>
        <v>0</v>
      </c>
      <c r="BC1368" s="10">
        <f t="shared" si="455"/>
        <v>0</v>
      </c>
      <c r="BD1368" s="10">
        <f t="shared" si="456"/>
        <v>0</v>
      </c>
      <c r="BE1368" s="10">
        <f t="shared" si="457"/>
        <v>0</v>
      </c>
      <c r="BF1368" s="10">
        <f t="shared" si="458"/>
        <v>0</v>
      </c>
      <c r="BG1368" s="10">
        <f t="shared" si="459"/>
        <v>0</v>
      </c>
      <c r="BH1368" s="10">
        <f t="shared" si="460"/>
        <v>0</v>
      </c>
    </row>
    <row r="1369" spans="1:60" ht="27.75" customHeight="1">
      <c r="A1369" t="str">
        <f t="shared" si="461"/>
        <v/>
      </c>
      <c r="B1369" s="54"/>
      <c r="C1369" s="55"/>
      <c r="D1369" s="54"/>
      <c r="E1369" s="55"/>
      <c r="F1369" s="31"/>
      <c r="G1369" s="29"/>
      <c r="H1369" s="32"/>
      <c r="I1369" s="32"/>
      <c r="J1369" s="30"/>
      <c r="K1369" s="31"/>
      <c r="L1369" s="33"/>
      <c r="M1369" s="33"/>
      <c r="N1369" s="54"/>
      <c r="O1369" s="56"/>
      <c r="P1369" s="56"/>
      <c r="Q1369" s="57"/>
      <c r="R1369" s="33"/>
      <c r="S1369" s="33"/>
      <c r="T1369" s="40"/>
      <c r="U1369" s="40"/>
      <c r="V1369" s="17"/>
      <c r="W1369" s="17"/>
      <c r="X1369" s="10" t="str">
        <f>IFERROR(VLOOKUP($F1369,PRM!$G$3:$H$5,2,FALSE),"")</f>
        <v/>
      </c>
      <c r="Y1369" s="10" t="str">
        <f>IFERROR(VLOOKUP($G1369,PRM!$I$3:$J$5,2,FALSE),"")</f>
        <v/>
      </c>
      <c r="Z1369" s="10" t="str">
        <f>IFERROR(VLOOKUP($K1369,PRM!$K$3:$L$4,2,FALSE),"")</f>
        <v/>
      </c>
      <c r="AA1369" s="10" t="str">
        <f>IFERROR(VLOOKUP($N1369,PRM!$M$3:$N$50,2,FALSE),"")</f>
        <v/>
      </c>
      <c r="AB1369" s="10" t="str">
        <f>IFERROR(VLOOKUP($Y$3&amp;$R1369,PRM!$Q$3:$R$31,2,FALSE),"")</f>
        <v/>
      </c>
      <c r="AC1369" s="10" t="str">
        <f>IFERROR(VLOOKUP($Y$3&amp;$S1369,PRM!$AH$3:$AI$133,2,FALSE),"")</f>
        <v/>
      </c>
      <c r="AD1369" s="10" t="str">
        <f>IFERROR(VLOOKUP($Y$3&amp;$T1369,PRM!$Y$3:$Z$50,2,FALSE),"")</f>
        <v>1</v>
      </c>
      <c r="AE1369" s="10" t="str">
        <f>IFERROR(VLOOKUP($Y$3&amp;$U1369,PRM!$AD$3:$AE$44,2,FALSE),"")</f>
        <v/>
      </c>
      <c r="AF1369" s="10" t="str">
        <f>IFERROR(VLOOKUP($Y$3&amp;$R1369,PRM!$Q$3:$T$31,3,FALSE),"")</f>
        <v/>
      </c>
      <c r="AG1369" s="10" t="str">
        <f>IFERROR(IF(AF1369=0,0,MATCH($Y$3,PRM!$AF$3:'PRM'!$AF$133,0)),"")</f>
        <v/>
      </c>
      <c r="AH1369" s="10" t="str">
        <f>IF($Y$3="","",(IF(AF1369=0,0,COUNTIF(PRM!$AF$3:'PRM'!$AF$133,$Y$3))))</f>
        <v/>
      </c>
      <c r="AI1369" s="10" t="str">
        <f>IFERROR(VLOOKUP($Y$3&amp;$R1369,PRM!$Q$3:$U$31,4,FALSE),"")</f>
        <v/>
      </c>
      <c r="AJ1369" s="10" t="str">
        <f>IFERROR(IF(AI1369=0,0,MATCH($Y$3,PRM!$V$3:'PRM'!$V$50,0)),"")</f>
        <v/>
      </c>
      <c r="AK1369" s="10" t="str">
        <f>IF($Y$3="","",(IF(AI1369=0,0,COUNTIF(PRM!$V$3:'PRM'!$V$50,$Y$3))))</f>
        <v/>
      </c>
      <c r="AL1369" s="10" t="str">
        <f>IFERROR(VLOOKUP($Y$3&amp;$R1369,PRM!$Q$3:$U$31,5,FALSE),"")</f>
        <v/>
      </c>
      <c r="AM1369" s="10" t="str">
        <f>IFERROR(IF(AL1369=0,0,MATCH($Y$3,PRM!$AA$3:'PRM'!$AA$94,0)),"")</f>
        <v/>
      </c>
      <c r="AN1369" s="10" t="str">
        <f>IF($Y$3="","",IF(AL1369=0,0,COUNTIF(PRM!$AA$3:'PRM'!$AA$94,$Y$3)))</f>
        <v/>
      </c>
      <c r="AO1369" s="10">
        <f t="shared" si="441"/>
        <v>0</v>
      </c>
      <c r="AP1369" s="10">
        <f t="shared" si="442"/>
        <v>0</v>
      </c>
      <c r="AQ1369" s="10">
        <f t="shared" si="443"/>
        <v>0</v>
      </c>
      <c r="AR1369" s="10">
        <f t="shared" si="444"/>
        <v>0</v>
      </c>
      <c r="AS1369" s="10">
        <f t="shared" si="445"/>
        <v>0</v>
      </c>
      <c r="AT1369" s="10">
        <f t="shared" si="446"/>
        <v>0</v>
      </c>
      <c r="AU1369" s="10">
        <f t="shared" si="447"/>
        <v>0</v>
      </c>
      <c r="AV1369" s="10">
        <f t="shared" si="448"/>
        <v>0</v>
      </c>
      <c r="AW1369" s="10">
        <f t="shared" si="449"/>
        <v>0</v>
      </c>
      <c r="AX1369" s="10">
        <f t="shared" si="450"/>
        <v>0</v>
      </c>
      <c r="AY1369" s="10">
        <f t="shared" si="451"/>
        <v>0</v>
      </c>
      <c r="AZ1369" s="10">
        <f t="shared" si="452"/>
        <v>0</v>
      </c>
      <c r="BA1369" s="10">
        <f t="shared" si="453"/>
        <v>0</v>
      </c>
      <c r="BB1369" s="10">
        <f t="shared" si="454"/>
        <v>0</v>
      </c>
      <c r="BC1369" s="10">
        <f t="shared" si="455"/>
        <v>0</v>
      </c>
      <c r="BD1369" s="10">
        <f t="shared" si="456"/>
        <v>0</v>
      </c>
      <c r="BE1369" s="10">
        <f t="shared" si="457"/>
        <v>0</v>
      </c>
      <c r="BF1369" s="10">
        <f t="shared" si="458"/>
        <v>0</v>
      </c>
      <c r="BG1369" s="10">
        <f t="shared" si="459"/>
        <v>0</v>
      </c>
      <c r="BH1369" s="10">
        <f t="shared" si="460"/>
        <v>0</v>
      </c>
    </row>
    <row r="1370" spans="1:60" ht="27.75" customHeight="1">
      <c r="A1370" t="str">
        <f t="shared" si="461"/>
        <v/>
      </c>
      <c r="B1370" s="54"/>
      <c r="C1370" s="55"/>
      <c r="D1370" s="54"/>
      <c r="E1370" s="55"/>
      <c r="F1370" s="31"/>
      <c r="G1370" s="29"/>
      <c r="H1370" s="32"/>
      <c r="I1370" s="32"/>
      <c r="J1370" s="30"/>
      <c r="K1370" s="31"/>
      <c r="L1370" s="33"/>
      <c r="M1370" s="33"/>
      <c r="N1370" s="54"/>
      <c r="O1370" s="56"/>
      <c r="P1370" s="56"/>
      <c r="Q1370" s="57"/>
      <c r="R1370" s="33"/>
      <c r="S1370" s="33"/>
      <c r="T1370" s="40"/>
      <c r="U1370" s="40"/>
      <c r="V1370" s="17"/>
      <c r="W1370" s="17"/>
      <c r="X1370" s="10" t="str">
        <f>IFERROR(VLOOKUP($F1370,PRM!$G$3:$H$5,2,FALSE),"")</f>
        <v/>
      </c>
      <c r="Y1370" s="10" t="str">
        <f>IFERROR(VLOOKUP($G1370,PRM!$I$3:$J$5,2,FALSE),"")</f>
        <v/>
      </c>
      <c r="Z1370" s="10" t="str">
        <f>IFERROR(VLOOKUP($K1370,PRM!$K$3:$L$4,2,FALSE),"")</f>
        <v/>
      </c>
      <c r="AA1370" s="10" t="str">
        <f>IFERROR(VLOOKUP($N1370,PRM!$M$3:$N$50,2,FALSE),"")</f>
        <v/>
      </c>
      <c r="AB1370" s="10" t="str">
        <f>IFERROR(VLOOKUP($Y$3&amp;$R1370,PRM!$Q$3:$R$31,2,FALSE),"")</f>
        <v/>
      </c>
      <c r="AC1370" s="10" t="str">
        <f>IFERROR(VLOOKUP($Y$3&amp;$S1370,PRM!$AH$3:$AI$133,2,FALSE),"")</f>
        <v/>
      </c>
      <c r="AD1370" s="10" t="str">
        <f>IFERROR(VLOOKUP($Y$3&amp;$T1370,PRM!$Y$3:$Z$50,2,FALSE),"")</f>
        <v>1</v>
      </c>
      <c r="AE1370" s="10" t="str">
        <f>IFERROR(VLOOKUP($Y$3&amp;$U1370,PRM!$AD$3:$AE$44,2,FALSE),"")</f>
        <v/>
      </c>
      <c r="AF1370" s="10" t="str">
        <f>IFERROR(VLOOKUP($Y$3&amp;$R1370,PRM!$Q$3:$T$31,3,FALSE),"")</f>
        <v/>
      </c>
      <c r="AG1370" s="10" t="str">
        <f>IFERROR(IF(AF1370=0,0,MATCH($Y$3,PRM!$AF$3:'PRM'!$AF$133,0)),"")</f>
        <v/>
      </c>
      <c r="AH1370" s="10" t="str">
        <f>IF($Y$3="","",(IF(AF1370=0,0,COUNTIF(PRM!$AF$3:'PRM'!$AF$133,$Y$3))))</f>
        <v/>
      </c>
      <c r="AI1370" s="10" t="str">
        <f>IFERROR(VLOOKUP($Y$3&amp;$R1370,PRM!$Q$3:$U$31,4,FALSE),"")</f>
        <v/>
      </c>
      <c r="AJ1370" s="10" t="str">
        <f>IFERROR(IF(AI1370=0,0,MATCH($Y$3,PRM!$V$3:'PRM'!$V$50,0)),"")</f>
        <v/>
      </c>
      <c r="AK1370" s="10" t="str">
        <f>IF($Y$3="","",(IF(AI1370=0,0,COUNTIF(PRM!$V$3:'PRM'!$V$50,$Y$3))))</f>
        <v/>
      </c>
      <c r="AL1370" s="10" t="str">
        <f>IFERROR(VLOOKUP($Y$3&amp;$R1370,PRM!$Q$3:$U$31,5,FALSE),"")</f>
        <v/>
      </c>
      <c r="AM1370" s="10" t="str">
        <f>IFERROR(IF(AL1370=0,0,MATCH($Y$3,PRM!$AA$3:'PRM'!$AA$94,0)),"")</f>
        <v/>
      </c>
      <c r="AN1370" s="10" t="str">
        <f>IF($Y$3="","",IF(AL1370=0,0,COUNTIF(PRM!$AA$3:'PRM'!$AA$94,$Y$3)))</f>
        <v/>
      </c>
      <c r="AO1370" s="10">
        <f t="shared" si="441"/>
        <v>0</v>
      </c>
      <c r="AP1370" s="10">
        <f t="shared" si="442"/>
        <v>0</v>
      </c>
      <c r="AQ1370" s="10">
        <f t="shared" si="443"/>
        <v>0</v>
      </c>
      <c r="AR1370" s="10">
        <f t="shared" si="444"/>
        <v>0</v>
      </c>
      <c r="AS1370" s="10">
        <f t="shared" si="445"/>
        <v>0</v>
      </c>
      <c r="AT1370" s="10">
        <f t="shared" si="446"/>
        <v>0</v>
      </c>
      <c r="AU1370" s="10">
        <f t="shared" si="447"/>
        <v>0</v>
      </c>
      <c r="AV1370" s="10">
        <f t="shared" si="448"/>
        <v>0</v>
      </c>
      <c r="AW1370" s="10">
        <f t="shared" si="449"/>
        <v>0</v>
      </c>
      <c r="AX1370" s="10">
        <f t="shared" si="450"/>
        <v>0</v>
      </c>
      <c r="AY1370" s="10">
        <f t="shared" si="451"/>
        <v>0</v>
      </c>
      <c r="AZ1370" s="10">
        <f t="shared" si="452"/>
        <v>0</v>
      </c>
      <c r="BA1370" s="10">
        <f t="shared" si="453"/>
        <v>0</v>
      </c>
      <c r="BB1370" s="10">
        <f t="shared" si="454"/>
        <v>0</v>
      </c>
      <c r="BC1370" s="10">
        <f t="shared" si="455"/>
        <v>0</v>
      </c>
      <c r="BD1370" s="10">
        <f t="shared" si="456"/>
        <v>0</v>
      </c>
      <c r="BE1370" s="10">
        <f t="shared" si="457"/>
        <v>0</v>
      </c>
      <c r="BF1370" s="10">
        <f t="shared" si="458"/>
        <v>0</v>
      </c>
      <c r="BG1370" s="10">
        <f t="shared" si="459"/>
        <v>0</v>
      </c>
      <c r="BH1370" s="10">
        <f t="shared" si="460"/>
        <v>0</v>
      </c>
    </row>
    <row r="1371" spans="1:60" ht="27.75" customHeight="1">
      <c r="A1371" t="str">
        <f t="shared" si="461"/>
        <v/>
      </c>
      <c r="B1371" s="54"/>
      <c r="C1371" s="55"/>
      <c r="D1371" s="54"/>
      <c r="E1371" s="55"/>
      <c r="F1371" s="31"/>
      <c r="G1371" s="29"/>
      <c r="H1371" s="32"/>
      <c r="I1371" s="32"/>
      <c r="J1371" s="30"/>
      <c r="K1371" s="31"/>
      <c r="L1371" s="33"/>
      <c r="M1371" s="33"/>
      <c r="N1371" s="54"/>
      <c r="O1371" s="56"/>
      <c r="P1371" s="56"/>
      <c r="Q1371" s="57"/>
      <c r="R1371" s="33"/>
      <c r="S1371" s="33"/>
      <c r="T1371" s="40"/>
      <c r="U1371" s="40"/>
      <c r="V1371" s="17"/>
      <c r="W1371" s="17"/>
      <c r="X1371" s="10" t="str">
        <f>IFERROR(VLOOKUP($F1371,PRM!$G$3:$H$5,2,FALSE),"")</f>
        <v/>
      </c>
      <c r="Y1371" s="10" t="str">
        <f>IFERROR(VLOOKUP($G1371,PRM!$I$3:$J$5,2,FALSE),"")</f>
        <v/>
      </c>
      <c r="Z1371" s="10" t="str">
        <f>IFERROR(VLOOKUP($K1371,PRM!$K$3:$L$4,2,FALSE),"")</f>
        <v/>
      </c>
      <c r="AA1371" s="10" t="str">
        <f>IFERROR(VLOOKUP($N1371,PRM!$M$3:$N$50,2,FALSE),"")</f>
        <v/>
      </c>
      <c r="AB1371" s="10" t="str">
        <f>IFERROR(VLOOKUP($Y$3&amp;$R1371,PRM!$Q$3:$R$31,2,FALSE),"")</f>
        <v/>
      </c>
      <c r="AC1371" s="10" t="str">
        <f>IFERROR(VLOOKUP($Y$3&amp;$S1371,PRM!$AH$3:$AI$133,2,FALSE),"")</f>
        <v/>
      </c>
      <c r="AD1371" s="10" t="str">
        <f>IFERROR(VLOOKUP($Y$3&amp;$T1371,PRM!$Y$3:$Z$50,2,FALSE),"")</f>
        <v>1</v>
      </c>
      <c r="AE1371" s="10" t="str">
        <f>IFERROR(VLOOKUP($Y$3&amp;$U1371,PRM!$AD$3:$AE$44,2,FALSE),"")</f>
        <v/>
      </c>
      <c r="AF1371" s="10" t="str">
        <f>IFERROR(VLOOKUP($Y$3&amp;$R1371,PRM!$Q$3:$T$31,3,FALSE),"")</f>
        <v/>
      </c>
      <c r="AG1371" s="10" t="str">
        <f>IFERROR(IF(AF1371=0,0,MATCH($Y$3,PRM!$AF$3:'PRM'!$AF$133,0)),"")</f>
        <v/>
      </c>
      <c r="AH1371" s="10" t="str">
        <f>IF($Y$3="","",(IF(AF1371=0,0,COUNTIF(PRM!$AF$3:'PRM'!$AF$133,$Y$3))))</f>
        <v/>
      </c>
      <c r="AI1371" s="10" t="str">
        <f>IFERROR(VLOOKUP($Y$3&amp;$R1371,PRM!$Q$3:$U$31,4,FALSE),"")</f>
        <v/>
      </c>
      <c r="AJ1371" s="10" t="str">
        <f>IFERROR(IF(AI1371=0,0,MATCH($Y$3,PRM!$V$3:'PRM'!$V$50,0)),"")</f>
        <v/>
      </c>
      <c r="AK1371" s="10" t="str">
        <f>IF($Y$3="","",(IF(AI1371=0,0,COUNTIF(PRM!$V$3:'PRM'!$V$50,$Y$3))))</f>
        <v/>
      </c>
      <c r="AL1371" s="10" t="str">
        <f>IFERROR(VLOOKUP($Y$3&amp;$R1371,PRM!$Q$3:$U$31,5,FALSE),"")</f>
        <v/>
      </c>
      <c r="AM1371" s="10" t="str">
        <f>IFERROR(IF(AL1371=0,0,MATCH($Y$3,PRM!$AA$3:'PRM'!$AA$94,0)),"")</f>
        <v/>
      </c>
      <c r="AN1371" s="10" t="str">
        <f>IF($Y$3="","",IF(AL1371=0,0,COUNTIF(PRM!$AA$3:'PRM'!$AA$94,$Y$3)))</f>
        <v/>
      </c>
      <c r="AO1371" s="10">
        <f t="shared" si="441"/>
        <v>0</v>
      </c>
      <c r="AP1371" s="10">
        <f t="shared" si="442"/>
        <v>0</v>
      </c>
      <c r="AQ1371" s="10">
        <f t="shared" si="443"/>
        <v>0</v>
      </c>
      <c r="AR1371" s="10">
        <f t="shared" si="444"/>
        <v>0</v>
      </c>
      <c r="AS1371" s="10">
        <f t="shared" si="445"/>
        <v>0</v>
      </c>
      <c r="AT1371" s="10">
        <f t="shared" si="446"/>
        <v>0</v>
      </c>
      <c r="AU1371" s="10">
        <f t="shared" si="447"/>
        <v>0</v>
      </c>
      <c r="AV1371" s="10">
        <f t="shared" si="448"/>
        <v>0</v>
      </c>
      <c r="AW1371" s="10">
        <f t="shared" si="449"/>
        <v>0</v>
      </c>
      <c r="AX1371" s="10">
        <f t="shared" si="450"/>
        <v>0</v>
      </c>
      <c r="AY1371" s="10">
        <f t="shared" si="451"/>
        <v>0</v>
      </c>
      <c r="AZ1371" s="10">
        <f t="shared" si="452"/>
        <v>0</v>
      </c>
      <c r="BA1371" s="10">
        <f t="shared" si="453"/>
        <v>0</v>
      </c>
      <c r="BB1371" s="10">
        <f t="shared" si="454"/>
        <v>0</v>
      </c>
      <c r="BC1371" s="10">
        <f t="shared" si="455"/>
        <v>0</v>
      </c>
      <c r="BD1371" s="10">
        <f t="shared" si="456"/>
        <v>0</v>
      </c>
      <c r="BE1371" s="10">
        <f t="shared" si="457"/>
        <v>0</v>
      </c>
      <c r="BF1371" s="10">
        <f t="shared" si="458"/>
        <v>0</v>
      </c>
      <c r="BG1371" s="10">
        <f t="shared" si="459"/>
        <v>0</v>
      </c>
      <c r="BH1371" s="10">
        <f t="shared" si="460"/>
        <v>0</v>
      </c>
    </row>
    <row r="1372" spans="1:60" ht="27.75" customHeight="1">
      <c r="A1372" t="str">
        <f t="shared" si="461"/>
        <v/>
      </c>
      <c r="B1372" s="54"/>
      <c r="C1372" s="55"/>
      <c r="D1372" s="54"/>
      <c r="E1372" s="55"/>
      <c r="F1372" s="31"/>
      <c r="G1372" s="29"/>
      <c r="H1372" s="32"/>
      <c r="I1372" s="32"/>
      <c r="J1372" s="30"/>
      <c r="K1372" s="31"/>
      <c r="L1372" s="33"/>
      <c r="M1372" s="33"/>
      <c r="N1372" s="54"/>
      <c r="O1372" s="56"/>
      <c r="P1372" s="56"/>
      <c r="Q1372" s="57"/>
      <c r="R1372" s="33"/>
      <c r="S1372" s="33"/>
      <c r="T1372" s="40"/>
      <c r="U1372" s="40"/>
      <c r="V1372" s="17"/>
      <c r="W1372" s="17"/>
      <c r="X1372" s="10" t="str">
        <f>IFERROR(VLOOKUP($F1372,PRM!$G$3:$H$5,2,FALSE),"")</f>
        <v/>
      </c>
      <c r="Y1372" s="10" t="str">
        <f>IFERROR(VLOOKUP($G1372,PRM!$I$3:$J$5,2,FALSE),"")</f>
        <v/>
      </c>
      <c r="Z1372" s="10" t="str">
        <f>IFERROR(VLOOKUP($K1372,PRM!$K$3:$L$4,2,FALSE),"")</f>
        <v/>
      </c>
      <c r="AA1372" s="10" t="str">
        <f>IFERROR(VLOOKUP($N1372,PRM!$M$3:$N$50,2,FALSE),"")</f>
        <v/>
      </c>
      <c r="AB1372" s="10" t="str">
        <f>IFERROR(VLOOKUP($Y$3&amp;$R1372,PRM!$Q$3:$R$31,2,FALSE),"")</f>
        <v/>
      </c>
      <c r="AC1372" s="10" t="str">
        <f>IFERROR(VLOOKUP($Y$3&amp;$S1372,PRM!$AH$3:$AI$133,2,FALSE),"")</f>
        <v/>
      </c>
      <c r="AD1372" s="10" t="str">
        <f>IFERROR(VLOOKUP($Y$3&amp;$T1372,PRM!$Y$3:$Z$50,2,FALSE),"")</f>
        <v>1</v>
      </c>
      <c r="AE1372" s="10" t="str">
        <f>IFERROR(VLOOKUP($Y$3&amp;$U1372,PRM!$AD$3:$AE$44,2,FALSE),"")</f>
        <v/>
      </c>
      <c r="AF1372" s="10" t="str">
        <f>IFERROR(VLOOKUP($Y$3&amp;$R1372,PRM!$Q$3:$T$31,3,FALSE),"")</f>
        <v/>
      </c>
      <c r="AG1372" s="10" t="str">
        <f>IFERROR(IF(AF1372=0,0,MATCH($Y$3,PRM!$AF$3:'PRM'!$AF$133,0)),"")</f>
        <v/>
      </c>
      <c r="AH1372" s="10" t="str">
        <f>IF($Y$3="","",(IF(AF1372=0,0,COUNTIF(PRM!$AF$3:'PRM'!$AF$133,$Y$3))))</f>
        <v/>
      </c>
      <c r="AI1372" s="10" t="str">
        <f>IFERROR(VLOOKUP($Y$3&amp;$R1372,PRM!$Q$3:$U$31,4,FALSE),"")</f>
        <v/>
      </c>
      <c r="AJ1372" s="10" t="str">
        <f>IFERROR(IF(AI1372=0,0,MATCH($Y$3,PRM!$V$3:'PRM'!$V$50,0)),"")</f>
        <v/>
      </c>
      <c r="AK1372" s="10" t="str">
        <f>IF($Y$3="","",(IF(AI1372=0,0,COUNTIF(PRM!$V$3:'PRM'!$V$50,$Y$3))))</f>
        <v/>
      </c>
      <c r="AL1372" s="10" t="str">
        <f>IFERROR(VLOOKUP($Y$3&amp;$R1372,PRM!$Q$3:$U$31,5,FALSE),"")</f>
        <v/>
      </c>
      <c r="AM1372" s="10" t="str">
        <f>IFERROR(IF(AL1372=0,0,MATCH($Y$3,PRM!$AA$3:'PRM'!$AA$94,0)),"")</f>
        <v/>
      </c>
      <c r="AN1372" s="10" t="str">
        <f>IF($Y$3="","",IF(AL1372=0,0,COUNTIF(PRM!$AA$3:'PRM'!$AA$94,$Y$3)))</f>
        <v/>
      </c>
      <c r="AO1372" s="10">
        <f t="shared" si="441"/>
        <v>0</v>
      </c>
      <c r="AP1372" s="10">
        <f t="shared" si="442"/>
        <v>0</v>
      </c>
      <c r="AQ1372" s="10">
        <f t="shared" si="443"/>
        <v>0</v>
      </c>
      <c r="AR1372" s="10">
        <f t="shared" si="444"/>
        <v>0</v>
      </c>
      <c r="AS1372" s="10">
        <f t="shared" si="445"/>
        <v>0</v>
      </c>
      <c r="AT1372" s="10">
        <f t="shared" si="446"/>
        <v>0</v>
      </c>
      <c r="AU1372" s="10">
        <f t="shared" si="447"/>
        <v>0</v>
      </c>
      <c r="AV1372" s="10">
        <f t="shared" si="448"/>
        <v>0</v>
      </c>
      <c r="AW1372" s="10">
        <f t="shared" si="449"/>
        <v>0</v>
      </c>
      <c r="AX1372" s="10">
        <f t="shared" si="450"/>
        <v>0</v>
      </c>
      <c r="AY1372" s="10">
        <f t="shared" si="451"/>
        <v>0</v>
      </c>
      <c r="AZ1372" s="10">
        <f t="shared" si="452"/>
        <v>0</v>
      </c>
      <c r="BA1372" s="10">
        <f t="shared" si="453"/>
        <v>0</v>
      </c>
      <c r="BB1372" s="10">
        <f t="shared" si="454"/>
        <v>0</v>
      </c>
      <c r="BC1372" s="10">
        <f t="shared" si="455"/>
        <v>0</v>
      </c>
      <c r="BD1372" s="10">
        <f t="shared" si="456"/>
        <v>0</v>
      </c>
      <c r="BE1372" s="10">
        <f t="shared" si="457"/>
        <v>0</v>
      </c>
      <c r="BF1372" s="10">
        <f t="shared" si="458"/>
        <v>0</v>
      </c>
      <c r="BG1372" s="10">
        <f t="shared" si="459"/>
        <v>0</v>
      </c>
      <c r="BH1372" s="10">
        <f t="shared" si="460"/>
        <v>0</v>
      </c>
    </row>
    <row r="1373" spans="1:60" ht="27.75" customHeight="1">
      <c r="A1373" t="str">
        <f t="shared" si="461"/>
        <v/>
      </c>
      <c r="B1373" s="54"/>
      <c r="C1373" s="55"/>
      <c r="D1373" s="54"/>
      <c r="E1373" s="55"/>
      <c r="F1373" s="31"/>
      <c r="G1373" s="29"/>
      <c r="H1373" s="32"/>
      <c r="I1373" s="32"/>
      <c r="J1373" s="30"/>
      <c r="K1373" s="31"/>
      <c r="L1373" s="33"/>
      <c r="M1373" s="33"/>
      <c r="N1373" s="54"/>
      <c r="O1373" s="56"/>
      <c r="P1373" s="56"/>
      <c r="Q1373" s="57"/>
      <c r="R1373" s="33"/>
      <c r="S1373" s="33"/>
      <c r="T1373" s="40"/>
      <c r="U1373" s="40"/>
      <c r="V1373" s="17"/>
      <c r="W1373" s="17"/>
      <c r="X1373" s="10" t="str">
        <f>IFERROR(VLOOKUP($F1373,PRM!$G$3:$H$5,2,FALSE),"")</f>
        <v/>
      </c>
      <c r="Y1373" s="10" t="str">
        <f>IFERROR(VLOOKUP($G1373,PRM!$I$3:$J$5,2,FALSE),"")</f>
        <v/>
      </c>
      <c r="Z1373" s="10" t="str">
        <f>IFERROR(VLOOKUP($K1373,PRM!$K$3:$L$4,2,FALSE),"")</f>
        <v/>
      </c>
      <c r="AA1373" s="10" t="str">
        <f>IFERROR(VLOOKUP($N1373,PRM!$M$3:$N$50,2,FALSE),"")</f>
        <v/>
      </c>
      <c r="AB1373" s="10" t="str">
        <f>IFERROR(VLOOKUP($Y$3&amp;$R1373,PRM!$Q$3:$R$31,2,FALSE),"")</f>
        <v/>
      </c>
      <c r="AC1373" s="10" t="str">
        <f>IFERROR(VLOOKUP($Y$3&amp;$S1373,PRM!$AH$3:$AI$133,2,FALSE),"")</f>
        <v/>
      </c>
      <c r="AD1373" s="10" t="str">
        <f>IFERROR(VLOOKUP($Y$3&amp;$T1373,PRM!$Y$3:$Z$50,2,FALSE),"")</f>
        <v>1</v>
      </c>
      <c r="AE1373" s="10" t="str">
        <f>IFERROR(VLOOKUP($Y$3&amp;$U1373,PRM!$AD$3:$AE$44,2,FALSE),"")</f>
        <v/>
      </c>
      <c r="AF1373" s="10" t="str">
        <f>IFERROR(VLOOKUP($Y$3&amp;$R1373,PRM!$Q$3:$T$31,3,FALSE),"")</f>
        <v/>
      </c>
      <c r="AG1373" s="10" t="str">
        <f>IFERROR(IF(AF1373=0,0,MATCH($Y$3,PRM!$AF$3:'PRM'!$AF$133,0)),"")</f>
        <v/>
      </c>
      <c r="AH1373" s="10" t="str">
        <f>IF($Y$3="","",(IF(AF1373=0,0,COUNTIF(PRM!$AF$3:'PRM'!$AF$133,$Y$3))))</f>
        <v/>
      </c>
      <c r="AI1373" s="10" t="str">
        <f>IFERROR(VLOOKUP($Y$3&amp;$R1373,PRM!$Q$3:$U$31,4,FALSE),"")</f>
        <v/>
      </c>
      <c r="AJ1373" s="10" t="str">
        <f>IFERROR(IF(AI1373=0,0,MATCH($Y$3,PRM!$V$3:'PRM'!$V$50,0)),"")</f>
        <v/>
      </c>
      <c r="AK1373" s="10" t="str">
        <f>IF($Y$3="","",(IF(AI1373=0,0,COUNTIF(PRM!$V$3:'PRM'!$V$50,$Y$3))))</f>
        <v/>
      </c>
      <c r="AL1373" s="10" t="str">
        <f>IFERROR(VLOOKUP($Y$3&amp;$R1373,PRM!$Q$3:$U$31,5,FALSE),"")</f>
        <v/>
      </c>
      <c r="AM1373" s="10" t="str">
        <f>IFERROR(IF(AL1373=0,0,MATCH($Y$3,PRM!$AA$3:'PRM'!$AA$94,0)),"")</f>
        <v/>
      </c>
      <c r="AN1373" s="10" t="str">
        <f>IF($Y$3="","",IF(AL1373=0,0,COUNTIF(PRM!$AA$3:'PRM'!$AA$94,$Y$3)))</f>
        <v/>
      </c>
      <c r="AO1373" s="10">
        <f t="shared" si="441"/>
        <v>0</v>
      </c>
      <c r="AP1373" s="10">
        <f t="shared" si="442"/>
        <v>0</v>
      </c>
      <c r="AQ1373" s="10">
        <f t="shared" si="443"/>
        <v>0</v>
      </c>
      <c r="AR1373" s="10">
        <f t="shared" si="444"/>
        <v>0</v>
      </c>
      <c r="AS1373" s="10">
        <f t="shared" si="445"/>
        <v>0</v>
      </c>
      <c r="AT1373" s="10">
        <f t="shared" si="446"/>
        <v>0</v>
      </c>
      <c r="AU1373" s="10">
        <f t="shared" si="447"/>
        <v>0</v>
      </c>
      <c r="AV1373" s="10">
        <f t="shared" si="448"/>
        <v>0</v>
      </c>
      <c r="AW1373" s="10">
        <f t="shared" si="449"/>
        <v>0</v>
      </c>
      <c r="AX1373" s="10">
        <f t="shared" si="450"/>
        <v>0</v>
      </c>
      <c r="AY1373" s="10">
        <f t="shared" si="451"/>
        <v>0</v>
      </c>
      <c r="AZ1373" s="10">
        <f t="shared" si="452"/>
        <v>0</v>
      </c>
      <c r="BA1373" s="10">
        <f t="shared" si="453"/>
        <v>0</v>
      </c>
      <c r="BB1373" s="10">
        <f t="shared" si="454"/>
        <v>0</v>
      </c>
      <c r="BC1373" s="10">
        <f t="shared" si="455"/>
        <v>0</v>
      </c>
      <c r="BD1373" s="10">
        <f t="shared" si="456"/>
        <v>0</v>
      </c>
      <c r="BE1373" s="10">
        <f t="shared" si="457"/>
        <v>0</v>
      </c>
      <c r="BF1373" s="10">
        <f t="shared" si="458"/>
        <v>0</v>
      </c>
      <c r="BG1373" s="10">
        <f t="shared" si="459"/>
        <v>0</v>
      </c>
      <c r="BH1373" s="10">
        <f t="shared" si="460"/>
        <v>0</v>
      </c>
    </row>
    <row r="1374" spans="1:60" ht="27.75" customHeight="1">
      <c r="A1374" t="str">
        <f t="shared" si="461"/>
        <v/>
      </c>
      <c r="B1374" s="54"/>
      <c r="C1374" s="55"/>
      <c r="D1374" s="54"/>
      <c r="E1374" s="55"/>
      <c r="F1374" s="31"/>
      <c r="G1374" s="29"/>
      <c r="H1374" s="32"/>
      <c r="I1374" s="32"/>
      <c r="J1374" s="30"/>
      <c r="K1374" s="31"/>
      <c r="L1374" s="33"/>
      <c r="M1374" s="33"/>
      <c r="N1374" s="54"/>
      <c r="O1374" s="56"/>
      <c r="P1374" s="56"/>
      <c r="Q1374" s="57"/>
      <c r="R1374" s="33"/>
      <c r="S1374" s="33"/>
      <c r="T1374" s="40"/>
      <c r="U1374" s="40"/>
      <c r="V1374" s="17"/>
      <c r="W1374" s="17"/>
      <c r="X1374" s="10" t="str">
        <f>IFERROR(VLOOKUP($F1374,PRM!$G$3:$H$5,2,FALSE),"")</f>
        <v/>
      </c>
      <c r="Y1374" s="10" t="str">
        <f>IFERROR(VLOOKUP($G1374,PRM!$I$3:$J$5,2,FALSE),"")</f>
        <v/>
      </c>
      <c r="Z1374" s="10" t="str">
        <f>IFERROR(VLOOKUP($K1374,PRM!$K$3:$L$4,2,FALSE),"")</f>
        <v/>
      </c>
      <c r="AA1374" s="10" t="str">
        <f>IFERROR(VLOOKUP($N1374,PRM!$M$3:$N$50,2,FALSE),"")</f>
        <v/>
      </c>
      <c r="AB1374" s="10" t="str">
        <f>IFERROR(VLOOKUP($Y$3&amp;$R1374,PRM!$Q$3:$R$31,2,FALSE),"")</f>
        <v/>
      </c>
      <c r="AC1374" s="10" t="str">
        <f>IFERROR(VLOOKUP($Y$3&amp;$S1374,PRM!$AH$3:$AI$133,2,FALSE),"")</f>
        <v/>
      </c>
      <c r="AD1374" s="10" t="str">
        <f>IFERROR(VLOOKUP($Y$3&amp;$T1374,PRM!$Y$3:$Z$50,2,FALSE),"")</f>
        <v>1</v>
      </c>
      <c r="AE1374" s="10" t="str">
        <f>IFERROR(VLOOKUP($Y$3&amp;$U1374,PRM!$AD$3:$AE$44,2,FALSE),"")</f>
        <v/>
      </c>
      <c r="AF1374" s="10" t="str">
        <f>IFERROR(VLOOKUP($Y$3&amp;$R1374,PRM!$Q$3:$T$31,3,FALSE),"")</f>
        <v/>
      </c>
      <c r="AG1374" s="10" t="str">
        <f>IFERROR(IF(AF1374=0,0,MATCH($Y$3,PRM!$AF$3:'PRM'!$AF$133,0)),"")</f>
        <v/>
      </c>
      <c r="AH1374" s="10" t="str">
        <f>IF($Y$3="","",(IF(AF1374=0,0,COUNTIF(PRM!$AF$3:'PRM'!$AF$133,$Y$3))))</f>
        <v/>
      </c>
      <c r="AI1374" s="10" t="str">
        <f>IFERROR(VLOOKUP($Y$3&amp;$R1374,PRM!$Q$3:$U$31,4,FALSE),"")</f>
        <v/>
      </c>
      <c r="AJ1374" s="10" t="str">
        <f>IFERROR(IF(AI1374=0,0,MATCH($Y$3,PRM!$V$3:'PRM'!$V$50,0)),"")</f>
        <v/>
      </c>
      <c r="AK1374" s="10" t="str">
        <f>IF($Y$3="","",(IF(AI1374=0,0,COUNTIF(PRM!$V$3:'PRM'!$V$50,$Y$3))))</f>
        <v/>
      </c>
      <c r="AL1374" s="10" t="str">
        <f>IFERROR(VLOOKUP($Y$3&amp;$R1374,PRM!$Q$3:$U$31,5,FALSE),"")</f>
        <v/>
      </c>
      <c r="AM1374" s="10" t="str">
        <f>IFERROR(IF(AL1374=0,0,MATCH($Y$3,PRM!$AA$3:'PRM'!$AA$94,0)),"")</f>
        <v/>
      </c>
      <c r="AN1374" s="10" t="str">
        <f>IF($Y$3="","",IF(AL1374=0,0,COUNTIF(PRM!$AA$3:'PRM'!$AA$94,$Y$3)))</f>
        <v/>
      </c>
      <c r="AO1374" s="10">
        <f t="shared" si="441"/>
        <v>0</v>
      </c>
      <c r="AP1374" s="10">
        <f t="shared" si="442"/>
        <v>0</v>
      </c>
      <c r="AQ1374" s="10">
        <f t="shared" si="443"/>
        <v>0</v>
      </c>
      <c r="AR1374" s="10">
        <f t="shared" si="444"/>
        <v>0</v>
      </c>
      <c r="AS1374" s="10">
        <f t="shared" si="445"/>
        <v>0</v>
      </c>
      <c r="AT1374" s="10">
        <f t="shared" si="446"/>
        <v>0</v>
      </c>
      <c r="AU1374" s="10">
        <f t="shared" si="447"/>
        <v>0</v>
      </c>
      <c r="AV1374" s="10">
        <f t="shared" si="448"/>
        <v>0</v>
      </c>
      <c r="AW1374" s="10">
        <f t="shared" si="449"/>
        <v>0</v>
      </c>
      <c r="AX1374" s="10">
        <f t="shared" si="450"/>
        <v>0</v>
      </c>
      <c r="AY1374" s="10">
        <f t="shared" si="451"/>
        <v>0</v>
      </c>
      <c r="AZ1374" s="10">
        <f t="shared" si="452"/>
        <v>0</v>
      </c>
      <c r="BA1374" s="10">
        <f t="shared" si="453"/>
        <v>0</v>
      </c>
      <c r="BB1374" s="10">
        <f t="shared" si="454"/>
        <v>0</v>
      </c>
      <c r="BC1374" s="10">
        <f t="shared" si="455"/>
        <v>0</v>
      </c>
      <c r="BD1374" s="10">
        <f t="shared" si="456"/>
        <v>0</v>
      </c>
      <c r="BE1374" s="10">
        <f t="shared" si="457"/>
        <v>0</v>
      </c>
      <c r="BF1374" s="10">
        <f t="shared" si="458"/>
        <v>0</v>
      </c>
      <c r="BG1374" s="10">
        <f t="shared" si="459"/>
        <v>0</v>
      </c>
      <c r="BH1374" s="10">
        <f t="shared" si="460"/>
        <v>0</v>
      </c>
    </row>
    <row r="1375" spans="1:60" ht="27.75" customHeight="1">
      <c r="A1375" t="str">
        <f t="shared" si="461"/>
        <v/>
      </c>
      <c r="B1375" s="54"/>
      <c r="C1375" s="55"/>
      <c r="D1375" s="54"/>
      <c r="E1375" s="55"/>
      <c r="F1375" s="31"/>
      <c r="G1375" s="29"/>
      <c r="H1375" s="32"/>
      <c r="I1375" s="32"/>
      <c r="J1375" s="30"/>
      <c r="K1375" s="31"/>
      <c r="L1375" s="33"/>
      <c r="M1375" s="33"/>
      <c r="N1375" s="54"/>
      <c r="O1375" s="56"/>
      <c r="P1375" s="56"/>
      <c r="Q1375" s="57"/>
      <c r="R1375" s="33"/>
      <c r="S1375" s="33"/>
      <c r="T1375" s="40"/>
      <c r="U1375" s="40"/>
      <c r="V1375" s="17"/>
      <c r="W1375" s="17"/>
      <c r="X1375" s="10" t="str">
        <f>IFERROR(VLOOKUP($F1375,PRM!$G$3:$H$5,2,FALSE),"")</f>
        <v/>
      </c>
      <c r="Y1375" s="10" t="str">
        <f>IFERROR(VLOOKUP($G1375,PRM!$I$3:$J$5,2,FALSE),"")</f>
        <v/>
      </c>
      <c r="Z1375" s="10" t="str">
        <f>IFERROR(VLOOKUP($K1375,PRM!$K$3:$L$4,2,FALSE),"")</f>
        <v/>
      </c>
      <c r="AA1375" s="10" t="str">
        <f>IFERROR(VLOOKUP($N1375,PRM!$M$3:$N$50,2,FALSE),"")</f>
        <v/>
      </c>
      <c r="AB1375" s="10" t="str">
        <f>IFERROR(VLOOKUP($Y$3&amp;$R1375,PRM!$Q$3:$R$31,2,FALSE),"")</f>
        <v/>
      </c>
      <c r="AC1375" s="10" t="str">
        <f>IFERROR(VLOOKUP($Y$3&amp;$S1375,PRM!$AH$3:$AI$133,2,FALSE),"")</f>
        <v/>
      </c>
      <c r="AD1375" s="10" t="str">
        <f>IFERROR(VLOOKUP($Y$3&amp;$T1375,PRM!$Y$3:$Z$50,2,FALSE),"")</f>
        <v>1</v>
      </c>
      <c r="AE1375" s="10" t="str">
        <f>IFERROR(VLOOKUP($Y$3&amp;$U1375,PRM!$AD$3:$AE$44,2,FALSE),"")</f>
        <v/>
      </c>
      <c r="AF1375" s="10" t="str">
        <f>IFERROR(VLOOKUP($Y$3&amp;$R1375,PRM!$Q$3:$T$31,3,FALSE),"")</f>
        <v/>
      </c>
      <c r="AG1375" s="10" t="str">
        <f>IFERROR(IF(AF1375=0,0,MATCH($Y$3,PRM!$AF$3:'PRM'!$AF$133,0)),"")</f>
        <v/>
      </c>
      <c r="AH1375" s="10" t="str">
        <f>IF($Y$3="","",(IF(AF1375=0,0,COUNTIF(PRM!$AF$3:'PRM'!$AF$133,$Y$3))))</f>
        <v/>
      </c>
      <c r="AI1375" s="10" t="str">
        <f>IFERROR(VLOOKUP($Y$3&amp;$R1375,PRM!$Q$3:$U$31,4,FALSE),"")</f>
        <v/>
      </c>
      <c r="AJ1375" s="10" t="str">
        <f>IFERROR(IF(AI1375=0,0,MATCH($Y$3,PRM!$V$3:'PRM'!$V$50,0)),"")</f>
        <v/>
      </c>
      <c r="AK1375" s="10" t="str">
        <f>IF($Y$3="","",(IF(AI1375=0,0,COUNTIF(PRM!$V$3:'PRM'!$V$50,$Y$3))))</f>
        <v/>
      </c>
      <c r="AL1375" s="10" t="str">
        <f>IFERROR(VLOOKUP($Y$3&amp;$R1375,PRM!$Q$3:$U$31,5,FALSE),"")</f>
        <v/>
      </c>
      <c r="AM1375" s="10" t="str">
        <f>IFERROR(IF(AL1375=0,0,MATCH($Y$3,PRM!$AA$3:'PRM'!$AA$94,0)),"")</f>
        <v/>
      </c>
      <c r="AN1375" s="10" t="str">
        <f>IF($Y$3="","",IF(AL1375=0,0,COUNTIF(PRM!$AA$3:'PRM'!$AA$94,$Y$3)))</f>
        <v/>
      </c>
      <c r="AO1375" s="10">
        <f t="shared" si="441"/>
        <v>0</v>
      </c>
      <c r="AP1375" s="10">
        <f t="shared" si="442"/>
        <v>0</v>
      </c>
      <c r="AQ1375" s="10">
        <f t="shared" si="443"/>
        <v>0</v>
      </c>
      <c r="AR1375" s="10">
        <f t="shared" si="444"/>
        <v>0</v>
      </c>
      <c r="AS1375" s="10">
        <f t="shared" si="445"/>
        <v>0</v>
      </c>
      <c r="AT1375" s="10">
        <f t="shared" si="446"/>
        <v>0</v>
      </c>
      <c r="AU1375" s="10">
        <f t="shared" si="447"/>
        <v>0</v>
      </c>
      <c r="AV1375" s="10">
        <f t="shared" si="448"/>
        <v>0</v>
      </c>
      <c r="AW1375" s="10">
        <f t="shared" si="449"/>
        <v>0</v>
      </c>
      <c r="AX1375" s="10">
        <f t="shared" si="450"/>
        <v>0</v>
      </c>
      <c r="AY1375" s="10">
        <f t="shared" si="451"/>
        <v>0</v>
      </c>
      <c r="AZ1375" s="10">
        <f t="shared" si="452"/>
        <v>0</v>
      </c>
      <c r="BA1375" s="10">
        <f t="shared" si="453"/>
        <v>0</v>
      </c>
      <c r="BB1375" s="10">
        <f t="shared" si="454"/>
        <v>0</v>
      </c>
      <c r="BC1375" s="10">
        <f t="shared" si="455"/>
        <v>0</v>
      </c>
      <c r="BD1375" s="10">
        <f t="shared" si="456"/>
        <v>0</v>
      </c>
      <c r="BE1375" s="10">
        <f t="shared" si="457"/>
        <v>0</v>
      </c>
      <c r="BF1375" s="10">
        <f t="shared" si="458"/>
        <v>0</v>
      </c>
      <c r="BG1375" s="10">
        <f t="shared" si="459"/>
        <v>0</v>
      </c>
      <c r="BH1375" s="10">
        <f t="shared" si="460"/>
        <v>0</v>
      </c>
    </row>
    <row r="1376" spans="1:60" ht="27.75" customHeight="1">
      <c r="A1376" t="str">
        <f t="shared" si="461"/>
        <v/>
      </c>
      <c r="B1376" s="54"/>
      <c r="C1376" s="55"/>
      <c r="D1376" s="54"/>
      <c r="E1376" s="55"/>
      <c r="F1376" s="31"/>
      <c r="G1376" s="29"/>
      <c r="H1376" s="32"/>
      <c r="I1376" s="32"/>
      <c r="J1376" s="30"/>
      <c r="K1376" s="31"/>
      <c r="L1376" s="33"/>
      <c r="M1376" s="33"/>
      <c r="N1376" s="54"/>
      <c r="O1376" s="56"/>
      <c r="P1376" s="56"/>
      <c r="Q1376" s="57"/>
      <c r="R1376" s="33"/>
      <c r="S1376" s="33"/>
      <c r="T1376" s="40"/>
      <c r="U1376" s="40"/>
      <c r="V1376" s="17"/>
      <c r="W1376" s="17"/>
      <c r="X1376" s="10" t="str">
        <f>IFERROR(VLOOKUP($F1376,PRM!$G$3:$H$5,2,FALSE),"")</f>
        <v/>
      </c>
      <c r="Y1376" s="10" t="str">
        <f>IFERROR(VLOOKUP($G1376,PRM!$I$3:$J$5,2,FALSE),"")</f>
        <v/>
      </c>
      <c r="Z1376" s="10" t="str">
        <f>IFERROR(VLOOKUP($K1376,PRM!$K$3:$L$4,2,FALSE),"")</f>
        <v/>
      </c>
      <c r="AA1376" s="10" t="str">
        <f>IFERROR(VLOOKUP($N1376,PRM!$M$3:$N$50,2,FALSE),"")</f>
        <v/>
      </c>
      <c r="AB1376" s="10" t="str">
        <f>IFERROR(VLOOKUP($Y$3&amp;$R1376,PRM!$Q$3:$R$31,2,FALSE),"")</f>
        <v/>
      </c>
      <c r="AC1376" s="10" t="str">
        <f>IFERROR(VLOOKUP($Y$3&amp;$S1376,PRM!$AH$3:$AI$133,2,FALSE),"")</f>
        <v/>
      </c>
      <c r="AD1376" s="10" t="str">
        <f>IFERROR(VLOOKUP($Y$3&amp;$T1376,PRM!$Y$3:$Z$50,2,FALSE),"")</f>
        <v>1</v>
      </c>
      <c r="AE1376" s="10" t="str">
        <f>IFERROR(VLOOKUP($Y$3&amp;$U1376,PRM!$AD$3:$AE$44,2,FALSE),"")</f>
        <v/>
      </c>
      <c r="AF1376" s="10" t="str">
        <f>IFERROR(VLOOKUP($Y$3&amp;$R1376,PRM!$Q$3:$T$31,3,FALSE),"")</f>
        <v/>
      </c>
      <c r="AG1376" s="10" t="str">
        <f>IFERROR(IF(AF1376=0,0,MATCH($Y$3,PRM!$AF$3:'PRM'!$AF$133,0)),"")</f>
        <v/>
      </c>
      <c r="AH1376" s="10" t="str">
        <f>IF($Y$3="","",(IF(AF1376=0,0,COUNTIF(PRM!$AF$3:'PRM'!$AF$133,$Y$3))))</f>
        <v/>
      </c>
      <c r="AI1376" s="10" t="str">
        <f>IFERROR(VLOOKUP($Y$3&amp;$R1376,PRM!$Q$3:$U$31,4,FALSE),"")</f>
        <v/>
      </c>
      <c r="AJ1376" s="10" t="str">
        <f>IFERROR(IF(AI1376=0,0,MATCH($Y$3,PRM!$V$3:'PRM'!$V$50,0)),"")</f>
        <v/>
      </c>
      <c r="AK1376" s="10" t="str">
        <f>IF($Y$3="","",(IF(AI1376=0,0,COUNTIF(PRM!$V$3:'PRM'!$V$50,$Y$3))))</f>
        <v/>
      </c>
      <c r="AL1376" s="10" t="str">
        <f>IFERROR(VLOOKUP($Y$3&amp;$R1376,PRM!$Q$3:$U$31,5,FALSE),"")</f>
        <v/>
      </c>
      <c r="AM1376" s="10" t="str">
        <f>IFERROR(IF(AL1376=0,0,MATCH($Y$3,PRM!$AA$3:'PRM'!$AA$94,0)),"")</f>
        <v/>
      </c>
      <c r="AN1376" s="10" t="str">
        <f>IF($Y$3="","",IF(AL1376=0,0,COUNTIF(PRM!$AA$3:'PRM'!$AA$94,$Y$3)))</f>
        <v/>
      </c>
      <c r="AO1376" s="10">
        <f t="shared" si="441"/>
        <v>0</v>
      </c>
      <c r="AP1376" s="10">
        <f t="shared" si="442"/>
        <v>0</v>
      </c>
      <c r="AQ1376" s="10">
        <f t="shared" si="443"/>
        <v>0</v>
      </c>
      <c r="AR1376" s="10">
        <f t="shared" si="444"/>
        <v>0</v>
      </c>
      <c r="AS1376" s="10">
        <f t="shared" si="445"/>
        <v>0</v>
      </c>
      <c r="AT1376" s="10">
        <f t="shared" si="446"/>
        <v>0</v>
      </c>
      <c r="AU1376" s="10">
        <f t="shared" si="447"/>
        <v>0</v>
      </c>
      <c r="AV1376" s="10">
        <f t="shared" si="448"/>
        <v>0</v>
      </c>
      <c r="AW1376" s="10">
        <f t="shared" si="449"/>
        <v>0</v>
      </c>
      <c r="AX1376" s="10">
        <f t="shared" si="450"/>
        <v>0</v>
      </c>
      <c r="AY1376" s="10">
        <f t="shared" si="451"/>
        <v>0</v>
      </c>
      <c r="AZ1376" s="10">
        <f t="shared" si="452"/>
        <v>0</v>
      </c>
      <c r="BA1376" s="10">
        <f t="shared" si="453"/>
        <v>0</v>
      </c>
      <c r="BB1376" s="10">
        <f t="shared" si="454"/>
        <v>0</v>
      </c>
      <c r="BC1376" s="10">
        <f t="shared" si="455"/>
        <v>0</v>
      </c>
      <c r="BD1376" s="10">
        <f t="shared" si="456"/>
        <v>0</v>
      </c>
      <c r="BE1376" s="10">
        <f t="shared" si="457"/>
        <v>0</v>
      </c>
      <c r="BF1376" s="10">
        <f t="shared" si="458"/>
        <v>0</v>
      </c>
      <c r="BG1376" s="10">
        <f t="shared" si="459"/>
        <v>0</v>
      </c>
      <c r="BH1376" s="10">
        <f t="shared" si="460"/>
        <v>0</v>
      </c>
    </row>
    <row r="1377" spans="1:60" ht="27.75" customHeight="1">
      <c r="A1377" t="str">
        <f t="shared" si="461"/>
        <v/>
      </c>
      <c r="B1377" s="54"/>
      <c r="C1377" s="55"/>
      <c r="D1377" s="54"/>
      <c r="E1377" s="55"/>
      <c r="F1377" s="31"/>
      <c r="G1377" s="29"/>
      <c r="H1377" s="32"/>
      <c r="I1377" s="32"/>
      <c r="J1377" s="30"/>
      <c r="K1377" s="31"/>
      <c r="L1377" s="33"/>
      <c r="M1377" s="33"/>
      <c r="N1377" s="54"/>
      <c r="O1377" s="56"/>
      <c r="P1377" s="56"/>
      <c r="Q1377" s="57"/>
      <c r="R1377" s="33"/>
      <c r="S1377" s="33"/>
      <c r="T1377" s="40"/>
      <c r="U1377" s="40"/>
      <c r="V1377" s="17"/>
      <c r="W1377" s="17"/>
      <c r="X1377" s="10" t="str">
        <f>IFERROR(VLOOKUP($F1377,PRM!$G$3:$H$5,2,FALSE),"")</f>
        <v/>
      </c>
      <c r="Y1377" s="10" t="str">
        <f>IFERROR(VLOOKUP($G1377,PRM!$I$3:$J$5,2,FALSE),"")</f>
        <v/>
      </c>
      <c r="Z1377" s="10" t="str">
        <f>IFERROR(VLOOKUP($K1377,PRM!$K$3:$L$4,2,FALSE),"")</f>
        <v/>
      </c>
      <c r="AA1377" s="10" t="str">
        <f>IFERROR(VLOOKUP($N1377,PRM!$M$3:$N$50,2,FALSE),"")</f>
        <v/>
      </c>
      <c r="AB1377" s="10" t="str">
        <f>IFERROR(VLOOKUP($Y$3&amp;$R1377,PRM!$Q$3:$R$31,2,FALSE),"")</f>
        <v/>
      </c>
      <c r="AC1377" s="10" t="str">
        <f>IFERROR(VLOOKUP($Y$3&amp;$S1377,PRM!$AH$3:$AI$133,2,FALSE),"")</f>
        <v/>
      </c>
      <c r="AD1377" s="10" t="str">
        <f>IFERROR(VLOOKUP($Y$3&amp;$T1377,PRM!$Y$3:$Z$50,2,FALSE),"")</f>
        <v>1</v>
      </c>
      <c r="AE1377" s="10" t="str">
        <f>IFERROR(VLOOKUP($Y$3&amp;$U1377,PRM!$AD$3:$AE$44,2,FALSE),"")</f>
        <v/>
      </c>
      <c r="AF1377" s="10" t="str">
        <f>IFERROR(VLOOKUP($Y$3&amp;$R1377,PRM!$Q$3:$T$31,3,FALSE),"")</f>
        <v/>
      </c>
      <c r="AG1377" s="10" t="str">
        <f>IFERROR(IF(AF1377=0,0,MATCH($Y$3,PRM!$AF$3:'PRM'!$AF$133,0)),"")</f>
        <v/>
      </c>
      <c r="AH1377" s="10" t="str">
        <f>IF($Y$3="","",(IF(AF1377=0,0,COUNTIF(PRM!$AF$3:'PRM'!$AF$133,$Y$3))))</f>
        <v/>
      </c>
      <c r="AI1377" s="10" t="str">
        <f>IFERROR(VLOOKUP($Y$3&amp;$R1377,PRM!$Q$3:$U$31,4,FALSE),"")</f>
        <v/>
      </c>
      <c r="AJ1377" s="10" t="str">
        <f>IFERROR(IF(AI1377=0,0,MATCH($Y$3,PRM!$V$3:'PRM'!$V$50,0)),"")</f>
        <v/>
      </c>
      <c r="AK1377" s="10" t="str">
        <f>IF($Y$3="","",(IF(AI1377=0,0,COUNTIF(PRM!$V$3:'PRM'!$V$50,$Y$3))))</f>
        <v/>
      </c>
      <c r="AL1377" s="10" t="str">
        <f>IFERROR(VLOOKUP($Y$3&amp;$R1377,PRM!$Q$3:$U$31,5,FALSE),"")</f>
        <v/>
      </c>
      <c r="AM1377" s="10" t="str">
        <f>IFERROR(IF(AL1377=0,0,MATCH($Y$3,PRM!$AA$3:'PRM'!$AA$94,0)),"")</f>
        <v/>
      </c>
      <c r="AN1377" s="10" t="str">
        <f>IF($Y$3="","",IF(AL1377=0,0,COUNTIF(PRM!$AA$3:'PRM'!$AA$94,$Y$3)))</f>
        <v/>
      </c>
      <c r="AO1377" s="10">
        <f t="shared" si="441"/>
        <v>0</v>
      </c>
      <c r="AP1377" s="10">
        <f t="shared" si="442"/>
        <v>0</v>
      </c>
      <c r="AQ1377" s="10">
        <f t="shared" si="443"/>
        <v>0</v>
      </c>
      <c r="AR1377" s="10">
        <f t="shared" si="444"/>
        <v>0</v>
      </c>
      <c r="AS1377" s="10">
        <f t="shared" si="445"/>
        <v>0</v>
      </c>
      <c r="AT1377" s="10">
        <f t="shared" si="446"/>
        <v>0</v>
      </c>
      <c r="AU1377" s="10">
        <f t="shared" si="447"/>
        <v>0</v>
      </c>
      <c r="AV1377" s="10">
        <f t="shared" si="448"/>
        <v>0</v>
      </c>
      <c r="AW1377" s="10">
        <f t="shared" si="449"/>
        <v>0</v>
      </c>
      <c r="AX1377" s="10">
        <f t="shared" si="450"/>
        <v>0</v>
      </c>
      <c r="AY1377" s="10">
        <f t="shared" si="451"/>
        <v>0</v>
      </c>
      <c r="AZ1377" s="10">
        <f t="shared" si="452"/>
        <v>0</v>
      </c>
      <c r="BA1377" s="10">
        <f t="shared" si="453"/>
        <v>0</v>
      </c>
      <c r="BB1377" s="10">
        <f t="shared" si="454"/>
        <v>0</v>
      </c>
      <c r="BC1377" s="10">
        <f t="shared" si="455"/>
        <v>0</v>
      </c>
      <c r="BD1377" s="10">
        <f t="shared" si="456"/>
        <v>0</v>
      </c>
      <c r="BE1377" s="10">
        <f t="shared" si="457"/>
        <v>0</v>
      </c>
      <c r="BF1377" s="10">
        <f t="shared" si="458"/>
        <v>0</v>
      </c>
      <c r="BG1377" s="10">
        <f t="shared" si="459"/>
        <v>0</v>
      </c>
      <c r="BH1377" s="10">
        <f t="shared" si="460"/>
        <v>0</v>
      </c>
    </row>
    <row r="1378" spans="1:60" ht="27.75" customHeight="1">
      <c r="A1378" t="str">
        <f t="shared" si="461"/>
        <v/>
      </c>
      <c r="B1378" s="54"/>
      <c r="C1378" s="55"/>
      <c r="D1378" s="54"/>
      <c r="E1378" s="55"/>
      <c r="F1378" s="31"/>
      <c r="G1378" s="29"/>
      <c r="H1378" s="32"/>
      <c r="I1378" s="32"/>
      <c r="J1378" s="30"/>
      <c r="K1378" s="31"/>
      <c r="L1378" s="33"/>
      <c r="M1378" s="33"/>
      <c r="N1378" s="54"/>
      <c r="O1378" s="56"/>
      <c r="P1378" s="56"/>
      <c r="Q1378" s="57"/>
      <c r="R1378" s="33"/>
      <c r="S1378" s="33"/>
      <c r="T1378" s="40"/>
      <c r="U1378" s="40"/>
      <c r="V1378" s="17"/>
      <c r="W1378" s="17"/>
      <c r="X1378" s="10" t="str">
        <f>IFERROR(VLOOKUP($F1378,PRM!$G$3:$H$5,2,FALSE),"")</f>
        <v/>
      </c>
      <c r="Y1378" s="10" t="str">
        <f>IFERROR(VLOOKUP($G1378,PRM!$I$3:$J$5,2,FALSE),"")</f>
        <v/>
      </c>
      <c r="Z1378" s="10" t="str">
        <f>IFERROR(VLOOKUP($K1378,PRM!$K$3:$L$4,2,FALSE),"")</f>
        <v/>
      </c>
      <c r="AA1378" s="10" t="str">
        <f>IFERROR(VLOOKUP($N1378,PRM!$M$3:$N$50,2,FALSE),"")</f>
        <v/>
      </c>
      <c r="AB1378" s="10" t="str">
        <f>IFERROR(VLOOKUP($Y$3&amp;$R1378,PRM!$Q$3:$R$31,2,FALSE),"")</f>
        <v/>
      </c>
      <c r="AC1378" s="10" t="str">
        <f>IFERROR(VLOOKUP($Y$3&amp;$S1378,PRM!$AH$3:$AI$133,2,FALSE),"")</f>
        <v/>
      </c>
      <c r="AD1378" s="10" t="str">
        <f>IFERROR(VLOOKUP($Y$3&amp;$T1378,PRM!$Y$3:$Z$50,2,FALSE),"")</f>
        <v>1</v>
      </c>
      <c r="AE1378" s="10" t="str">
        <f>IFERROR(VLOOKUP($Y$3&amp;$U1378,PRM!$AD$3:$AE$44,2,FALSE),"")</f>
        <v/>
      </c>
      <c r="AF1378" s="10" t="str">
        <f>IFERROR(VLOOKUP($Y$3&amp;$R1378,PRM!$Q$3:$T$31,3,FALSE),"")</f>
        <v/>
      </c>
      <c r="AG1378" s="10" t="str">
        <f>IFERROR(IF(AF1378=0,0,MATCH($Y$3,PRM!$AF$3:'PRM'!$AF$133,0)),"")</f>
        <v/>
      </c>
      <c r="AH1378" s="10" t="str">
        <f>IF($Y$3="","",(IF(AF1378=0,0,COUNTIF(PRM!$AF$3:'PRM'!$AF$133,$Y$3))))</f>
        <v/>
      </c>
      <c r="AI1378" s="10" t="str">
        <f>IFERROR(VLOOKUP($Y$3&amp;$R1378,PRM!$Q$3:$U$31,4,FALSE),"")</f>
        <v/>
      </c>
      <c r="AJ1378" s="10" t="str">
        <f>IFERROR(IF(AI1378=0,0,MATCH($Y$3,PRM!$V$3:'PRM'!$V$50,0)),"")</f>
        <v/>
      </c>
      <c r="AK1378" s="10" t="str">
        <f>IF($Y$3="","",(IF(AI1378=0,0,COUNTIF(PRM!$V$3:'PRM'!$V$50,$Y$3))))</f>
        <v/>
      </c>
      <c r="AL1378" s="10" t="str">
        <f>IFERROR(VLOOKUP($Y$3&amp;$R1378,PRM!$Q$3:$U$31,5,FALSE),"")</f>
        <v/>
      </c>
      <c r="AM1378" s="10" t="str">
        <f>IFERROR(IF(AL1378=0,0,MATCH($Y$3,PRM!$AA$3:'PRM'!$AA$94,0)),"")</f>
        <v/>
      </c>
      <c r="AN1378" s="10" t="str">
        <f>IF($Y$3="","",IF(AL1378=0,0,COUNTIF(PRM!$AA$3:'PRM'!$AA$94,$Y$3)))</f>
        <v/>
      </c>
      <c r="AO1378" s="10">
        <f t="shared" si="441"/>
        <v>0</v>
      </c>
      <c r="AP1378" s="10">
        <f t="shared" si="442"/>
        <v>0</v>
      </c>
      <c r="AQ1378" s="10">
        <f t="shared" si="443"/>
        <v>0</v>
      </c>
      <c r="AR1378" s="10">
        <f t="shared" si="444"/>
        <v>0</v>
      </c>
      <c r="AS1378" s="10">
        <f t="shared" si="445"/>
        <v>0</v>
      </c>
      <c r="AT1378" s="10">
        <f t="shared" si="446"/>
        <v>0</v>
      </c>
      <c r="AU1378" s="10">
        <f t="shared" si="447"/>
        <v>0</v>
      </c>
      <c r="AV1378" s="10">
        <f t="shared" si="448"/>
        <v>0</v>
      </c>
      <c r="AW1378" s="10">
        <f t="shared" si="449"/>
        <v>0</v>
      </c>
      <c r="AX1378" s="10">
        <f t="shared" si="450"/>
        <v>0</v>
      </c>
      <c r="AY1378" s="10">
        <f t="shared" si="451"/>
        <v>0</v>
      </c>
      <c r="AZ1378" s="10">
        <f t="shared" si="452"/>
        <v>0</v>
      </c>
      <c r="BA1378" s="10">
        <f t="shared" si="453"/>
        <v>0</v>
      </c>
      <c r="BB1378" s="10">
        <f t="shared" si="454"/>
        <v>0</v>
      </c>
      <c r="BC1378" s="10">
        <f t="shared" si="455"/>
        <v>0</v>
      </c>
      <c r="BD1378" s="10">
        <f t="shared" si="456"/>
        <v>0</v>
      </c>
      <c r="BE1378" s="10">
        <f t="shared" si="457"/>
        <v>0</v>
      </c>
      <c r="BF1378" s="10">
        <f t="shared" si="458"/>
        <v>0</v>
      </c>
      <c r="BG1378" s="10">
        <f t="shared" si="459"/>
        <v>0</v>
      </c>
      <c r="BH1378" s="10">
        <f t="shared" si="460"/>
        <v>0</v>
      </c>
    </row>
    <row r="1379" spans="1:60" ht="27.75" customHeight="1">
      <c r="A1379" t="str">
        <f t="shared" si="461"/>
        <v/>
      </c>
      <c r="B1379" s="54"/>
      <c r="C1379" s="55"/>
      <c r="D1379" s="54"/>
      <c r="E1379" s="55"/>
      <c r="F1379" s="31"/>
      <c r="G1379" s="29"/>
      <c r="H1379" s="32"/>
      <c r="I1379" s="32"/>
      <c r="J1379" s="30"/>
      <c r="K1379" s="31"/>
      <c r="L1379" s="33"/>
      <c r="M1379" s="33"/>
      <c r="N1379" s="54"/>
      <c r="O1379" s="56"/>
      <c r="P1379" s="56"/>
      <c r="Q1379" s="57"/>
      <c r="R1379" s="33"/>
      <c r="S1379" s="33"/>
      <c r="T1379" s="40"/>
      <c r="U1379" s="40"/>
      <c r="V1379" s="17"/>
      <c r="W1379" s="17"/>
      <c r="X1379" s="10" t="str">
        <f>IFERROR(VLOOKUP($F1379,PRM!$G$3:$H$5,2,FALSE),"")</f>
        <v/>
      </c>
      <c r="Y1379" s="10" t="str">
        <f>IFERROR(VLOOKUP($G1379,PRM!$I$3:$J$5,2,FALSE),"")</f>
        <v/>
      </c>
      <c r="Z1379" s="10" t="str">
        <f>IFERROR(VLOOKUP($K1379,PRM!$K$3:$L$4,2,FALSE),"")</f>
        <v/>
      </c>
      <c r="AA1379" s="10" t="str">
        <f>IFERROR(VLOOKUP($N1379,PRM!$M$3:$N$50,2,FALSE),"")</f>
        <v/>
      </c>
      <c r="AB1379" s="10" t="str">
        <f>IFERROR(VLOOKUP($Y$3&amp;$R1379,PRM!$Q$3:$R$31,2,FALSE),"")</f>
        <v/>
      </c>
      <c r="AC1379" s="10" t="str">
        <f>IFERROR(VLOOKUP($Y$3&amp;$S1379,PRM!$AH$3:$AI$133,2,FALSE),"")</f>
        <v/>
      </c>
      <c r="AD1379" s="10" t="str">
        <f>IFERROR(VLOOKUP($Y$3&amp;$T1379,PRM!$Y$3:$Z$50,2,FALSE),"")</f>
        <v>1</v>
      </c>
      <c r="AE1379" s="10" t="str">
        <f>IFERROR(VLOOKUP($Y$3&amp;$U1379,PRM!$AD$3:$AE$44,2,FALSE),"")</f>
        <v/>
      </c>
      <c r="AF1379" s="10" t="str">
        <f>IFERROR(VLOOKUP($Y$3&amp;$R1379,PRM!$Q$3:$T$31,3,FALSE),"")</f>
        <v/>
      </c>
      <c r="AG1379" s="10" t="str">
        <f>IFERROR(IF(AF1379=0,0,MATCH($Y$3,PRM!$AF$3:'PRM'!$AF$133,0)),"")</f>
        <v/>
      </c>
      <c r="AH1379" s="10" t="str">
        <f>IF($Y$3="","",(IF(AF1379=0,0,COUNTIF(PRM!$AF$3:'PRM'!$AF$133,$Y$3))))</f>
        <v/>
      </c>
      <c r="AI1379" s="10" t="str">
        <f>IFERROR(VLOOKUP($Y$3&amp;$R1379,PRM!$Q$3:$U$31,4,FALSE),"")</f>
        <v/>
      </c>
      <c r="AJ1379" s="10" t="str">
        <f>IFERROR(IF(AI1379=0,0,MATCH($Y$3,PRM!$V$3:'PRM'!$V$50,0)),"")</f>
        <v/>
      </c>
      <c r="AK1379" s="10" t="str">
        <f>IF($Y$3="","",(IF(AI1379=0,0,COUNTIF(PRM!$V$3:'PRM'!$V$50,$Y$3))))</f>
        <v/>
      </c>
      <c r="AL1379" s="10" t="str">
        <f>IFERROR(VLOOKUP($Y$3&amp;$R1379,PRM!$Q$3:$U$31,5,FALSE),"")</f>
        <v/>
      </c>
      <c r="AM1379" s="10" t="str">
        <f>IFERROR(IF(AL1379=0,0,MATCH($Y$3,PRM!$AA$3:'PRM'!$AA$94,0)),"")</f>
        <v/>
      </c>
      <c r="AN1379" s="10" t="str">
        <f>IF($Y$3="","",IF(AL1379=0,0,COUNTIF(PRM!$AA$3:'PRM'!$AA$94,$Y$3)))</f>
        <v/>
      </c>
      <c r="AO1379" s="10">
        <f t="shared" si="441"/>
        <v>0</v>
      </c>
      <c r="AP1379" s="10">
        <f t="shared" si="442"/>
        <v>0</v>
      </c>
      <c r="AQ1379" s="10">
        <f t="shared" si="443"/>
        <v>0</v>
      </c>
      <c r="AR1379" s="10">
        <f t="shared" si="444"/>
        <v>0</v>
      </c>
      <c r="AS1379" s="10">
        <f t="shared" si="445"/>
        <v>0</v>
      </c>
      <c r="AT1379" s="10">
        <f t="shared" si="446"/>
        <v>0</v>
      </c>
      <c r="AU1379" s="10">
        <f t="shared" si="447"/>
        <v>0</v>
      </c>
      <c r="AV1379" s="10">
        <f t="shared" si="448"/>
        <v>0</v>
      </c>
      <c r="AW1379" s="10">
        <f t="shared" si="449"/>
        <v>0</v>
      </c>
      <c r="AX1379" s="10">
        <f t="shared" si="450"/>
        <v>0</v>
      </c>
      <c r="AY1379" s="10">
        <f t="shared" si="451"/>
        <v>0</v>
      </c>
      <c r="AZ1379" s="10">
        <f t="shared" si="452"/>
        <v>0</v>
      </c>
      <c r="BA1379" s="10">
        <f t="shared" si="453"/>
        <v>0</v>
      </c>
      <c r="BB1379" s="10">
        <f t="shared" si="454"/>
        <v>0</v>
      </c>
      <c r="BC1379" s="10">
        <f t="shared" si="455"/>
        <v>0</v>
      </c>
      <c r="BD1379" s="10">
        <f t="shared" si="456"/>
        <v>0</v>
      </c>
      <c r="BE1379" s="10">
        <f t="shared" si="457"/>
        <v>0</v>
      </c>
      <c r="BF1379" s="10">
        <f t="shared" si="458"/>
        <v>0</v>
      </c>
      <c r="BG1379" s="10">
        <f t="shared" si="459"/>
        <v>0</v>
      </c>
      <c r="BH1379" s="10">
        <f t="shared" si="460"/>
        <v>0</v>
      </c>
    </row>
    <row r="1380" spans="1:60" ht="27.75" customHeight="1">
      <c r="A1380" t="str">
        <f t="shared" si="461"/>
        <v/>
      </c>
      <c r="B1380" s="54"/>
      <c r="C1380" s="55"/>
      <c r="D1380" s="54"/>
      <c r="E1380" s="55"/>
      <c r="F1380" s="31"/>
      <c r="G1380" s="29"/>
      <c r="H1380" s="32"/>
      <c r="I1380" s="32"/>
      <c r="J1380" s="30"/>
      <c r="K1380" s="31"/>
      <c r="L1380" s="33"/>
      <c r="M1380" s="33"/>
      <c r="N1380" s="54"/>
      <c r="O1380" s="56"/>
      <c r="P1380" s="56"/>
      <c r="Q1380" s="57"/>
      <c r="R1380" s="33"/>
      <c r="S1380" s="33"/>
      <c r="T1380" s="40"/>
      <c r="U1380" s="40"/>
      <c r="V1380" s="17"/>
      <c r="W1380" s="17"/>
      <c r="X1380" s="10" t="str">
        <f>IFERROR(VLOOKUP($F1380,PRM!$G$3:$H$5,2,FALSE),"")</f>
        <v/>
      </c>
      <c r="Y1380" s="10" t="str">
        <f>IFERROR(VLOOKUP($G1380,PRM!$I$3:$J$5,2,FALSE),"")</f>
        <v/>
      </c>
      <c r="Z1380" s="10" t="str">
        <f>IFERROR(VLOOKUP($K1380,PRM!$K$3:$L$4,2,FALSE),"")</f>
        <v/>
      </c>
      <c r="AA1380" s="10" t="str">
        <f>IFERROR(VLOOKUP($N1380,PRM!$M$3:$N$50,2,FALSE),"")</f>
        <v/>
      </c>
      <c r="AB1380" s="10" t="str">
        <f>IFERROR(VLOOKUP($Y$3&amp;$R1380,PRM!$Q$3:$R$31,2,FALSE),"")</f>
        <v/>
      </c>
      <c r="AC1380" s="10" t="str">
        <f>IFERROR(VLOOKUP($Y$3&amp;$S1380,PRM!$AH$3:$AI$133,2,FALSE),"")</f>
        <v/>
      </c>
      <c r="AD1380" s="10" t="str">
        <f>IFERROR(VLOOKUP($Y$3&amp;$T1380,PRM!$Y$3:$Z$50,2,FALSE),"")</f>
        <v>1</v>
      </c>
      <c r="AE1380" s="10" t="str">
        <f>IFERROR(VLOOKUP($Y$3&amp;$U1380,PRM!$AD$3:$AE$44,2,FALSE),"")</f>
        <v/>
      </c>
      <c r="AF1380" s="10" t="str">
        <f>IFERROR(VLOOKUP($Y$3&amp;$R1380,PRM!$Q$3:$T$31,3,FALSE),"")</f>
        <v/>
      </c>
      <c r="AG1380" s="10" t="str">
        <f>IFERROR(IF(AF1380=0,0,MATCH($Y$3,PRM!$AF$3:'PRM'!$AF$133,0)),"")</f>
        <v/>
      </c>
      <c r="AH1380" s="10" t="str">
        <f>IF($Y$3="","",(IF(AF1380=0,0,COUNTIF(PRM!$AF$3:'PRM'!$AF$133,$Y$3))))</f>
        <v/>
      </c>
      <c r="AI1380" s="10" t="str">
        <f>IFERROR(VLOOKUP($Y$3&amp;$R1380,PRM!$Q$3:$U$31,4,FALSE),"")</f>
        <v/>
      </c>
      <c r="AJ1380" s="10" t="str">
        <f>IFERROR(IF(AI1380=0,0,MATCH($Y$3,PRM!$V$3:'PRM'!$V$50,0)),"")</f>
        <v/>
      </c>
      <c r="AK1380" s="10" t="str">
        <f>IF($Y$3="","",(IF(AI1380=0,0,COUNTIF(PRM!$V$3:'PRM'!$V$50,$Y$3))))</f>
        <v/>
      </c>
      <c r="AL1380" s="10" t="str">
        <f>IFERROR(VLOOKUP($Y$3&amp;$R1380,PRM!$Q$3:$U$31,5,FALSE),"")</f>
        <v/>
      </c>
      <c r="AM1380" s="10" t="str">
        <f>IFERROR(IF(AL1380=0,0,MATCH($Y$3,PRM!$AA$3:'PRM'!$AA$94,0)),"")</f>
        <v/>
      </c>
      <c r="AN1380" s="10" t="str">
        <f>IF($Y$3="","",IF(AL1380=0,0,COUNTIF(PRM!$AA$3:'PRM'!$AA$94,$Y$3)))</f>
        <v/>
      </c>
      <c r="AO1380" s="10">
        <f t="shared" si="441"/>
        <v>0</v>
      </c>
      <c r="AP1380" s="10">
        <f t="shared" si="442"/>
        <v>0</v>
      </c>
      <c r="AQ1380" s="10">
        <f t="shared" si="443"/>
        <v>0</v>
      </c>
      <c r="AR1380" s="10">
        <f t="shared" si="444"/>
        <v>0</v>
      </c>
      <c r="AS1380" s="10">
        <f t="shared" si="445"/>
        <v>0</v>
      </c>
      <c r="AT1380" s="10">
        <f t="shared" si="446"/>
        <v>0</v>
      </c>
      <c r="AU1380" s="10">
        <f t="shared" si="447"/>
        <v>0</v>
      </c>
      <c r="AV1380" s="10">
        <f t="shared" si="448"/>
        <v>0</v>
      </c>
      <c r="AW1380" s="10">
        <f t="shared" si="449"/>
        <v>0</v>
      </c>
      <c r="AX1380" s="10">
        <f t="shared" si="450"/>
        <v>0</v>
      </c>
      <c r="AY1380" s="10">
        <f t="shared" si="451"/>
        <v>0</v>
      </c>
      <c r="AZ1380" s="10">
        <f t="shared" si="452"/>
        <v>0</v>
      </c>
      <c r="BA1380" s="10">
        <f t="shared" si="453"/>
        <v>0</v>
      </c>
      <c r="BB1380" s="10">
        <f t="shared" si="454"/>
        <v>0</v>
      </c>
      <c r="BC1380" s="10">
        <f t="shared" si="455"/>
        <v>0</v>
      </c>
      <c r="BD1380" s="10">
        <f t="shared" si="456"/>
        <v>0</v>
      </c>
      <c r="BE1380" s="10">
        <f t="shared" si="457"/>
        <v>0</v>
      </c>
      <c r="BF1380" s="10">
        <f t="shared" si="458"/>
        <v>0</v>
      </c>
      <c r="BG1380" s="10">
        <f t="shared" si="459"/>
        <v>0</v>
      </c>
      <c r="BH1380" s="10">
        <f t="shared" si="460"/>
        <v>0</v>
      </c>
    </row>
    <row r="1381" spans="1:60" ht="27.75" customHeight="1">
      <c r="A1381" t="str">
        <f t="shared" si="461"/>
        <v/>
      </c>
      <c r="B1381" s="54"/>
      <c r="C1381" s="55"/>
      <c r="D1381" s="54"/>
      <c r="E1381" s="55"/>
      <c r="F1381" s="31"/>
      <c r="G1381" s="29"/>
      <c r="H1381" s="32"/>
      <c r="I1381" s="32"/>
      <c r="J1381" s="30"/>
      <c r="K1381" s="31"/>
      <c r="L1381" s="33"/>
      <c r="M1381" s="33"/>
      <c r="N1381" s="54"/>
      <c r="O1381" s="56"/>
      <c r="P1381" s="56"/>
      <c r="Q1381" s="57"/>
      <c r="R1381" s="33"/>
      <c r="S1381" s="33"/>
      <c r="T1381" s="40"/>
      <c r="U1381" s="40"/>
      <c r="V1381" s="17"/>
      <c r="W1381" s="17"/>
      <c r="X1381" s="10" t="str">
        <f>IFERROR(VLOOKUP($F1381,PRM!$G$3:$H$5,2,FALSE),"")</f>
        <v/>
      </c>
      <c r="Y1381" s="10" t="str">
        <f>IFERROR(VLOOKUP($G1381,PRM!$I$3:$J$5,2,FALSE),"")</f>
        <v/>
      </c>
      <c r="Z1381" s="10" t="str">
        <f>IFERROR(VLOOKUP($K1381,PRM!$K$3:$L$4,2,FALSE),"")</f>
        <v/>
      </c>
      <c r="AA1381" s="10" t="str">
        <f>IFERROR(VLOOKUP($N1381,PRM!$M$3:$N$50,2,FALSE),"")</f>
        <v/>
      </c>
      <c r="AB1381" s="10" t="str">
        <f>IFERROR(VLOOKUP($Y$3&amp;$R1381,PRM!$Q$3:$R$31,2,FALSE),"")</f>
        <v/>
      </c>
      <c r="AC1381" s="10" t="str">
        <f>IFERROR(VLOOKUP($Y$3&amp;$S1381,PRM!$AH$3:$AI$133,2,FALSE),"")</f>
        <v/>
      </c>
      <c r="AD1381" s="10" t="str">
        <f>IFERROR(VLOOKUP($Y$3&amp;$T1381,PRM!$Y$3:$Z$50,2,FALSE),"")</f>
        <v>1</v>
      </c>
      <c r="AE1381" s="10" t="str">
        <f>IFERROR(VLOOKUP($Y$3&amp;$U1381,PRM!$AD$3:$AE$44,2,FALSE),"")</f>
        <v/>
      </c>
      <c r="AF1381" s="10" t="str">
        <f>IFERROR(VLOOKUP($Y$3&amp;$R1381,PRM!$Q$3:$T$31,3,FALSE),"")</f>
        <v/>
      </c>
      <c r="AG1381" s="10" t="str">
        <f>IFERROR(IF(AF1381=0,0,MATCH($Y$3,PRM!$AF$3:'PRM'!$AF$133,0)),"")</f>
        <v/>
      </c>
      <c r="AH1381" s="10" t="str">
        <f>IF($Y$3="","",(IF(AF1381=0,0,COUNTIF(PRM!$AF$3:'PRM'!$AF$133,$Y$3))))</f>
        <v/>
      </c>
      <c r="AI1381" s="10" t="str">
        <f>IFERROR(VLOOKUP($Y$3&amp;$R1381,PRM!$Q$3:$U$31,4,FALSE),"")</f>
        <v/>
      </c>
      <c r="AJ1381" s="10" t="str">
        <f>IFERROR(IF(AI1381=0,0,MATCH($Y$3,PRM!$V$3:'PRM'!$V$50,0)),"")</f>
        <v/>
      </c>
      <c r="AK1381" s="10" t="str">
        <f>IF($Y$3="","",(IF(AI1381=0,0,COUNTIF(PRM!$V$3:'PRM'!$V$50,$Y$3))))</f>
        <v/>
      </c>
      <c r="AL1381" s="10" t="str">
        <f>IFERROR(VLOOKUP($Y$3&amp;$R1381,PRM!$Q$3:$U$31,5,FALSE),"")</f>
        <v/>
      </c>
      <c r="AM1381" s="10" t="str">
        <f>IFERROR(IF(AL1381=0,0,MATCH($Y$3,PRM!$AA$3:'PRM'!$AA$94,0)),"")</f>
        <v/>
      </c>
      <c r="AN1381" s="10" t="str">
        <f>IF($Y$3="","",IF(AL1381=0,0,COUNTIF(PRM!$AA$3:'PRM'!$AA$94,$Y$3)))</f>
        <v/>
      </c>
      <c r="AO1381" s="10">
        <f t="shared" si="441"/>
        <v>0</v>
      </c>
      <c r="AP1381" s="10">
        <f t="shared" si="442"/>
        <v>0</v>
      </c>
      <c r="AQ1381" s="10">
        <f t="shared" si="443"/>
        <v>0</v>
      </c>
      <c r="AR1381" s="10">
        <f t="shared" si="444"/>
        <v>0</v>
      </c>
      <c r="AS1381" s="10">
        <f t="shared" si="445"/>
        <v>0</v>
      </c>
      <c r="AT1381" s="10">
        <f t="shared" si="446"/>
        <v>0</v>
      </c>
      <c r="AU1381" s="10">
        <f t="shared" si="447"/>
        <v>0</v>
      </c>
      <c r="AV1381" s="10">
        <f t="shared" si="448"/>
        <v>0</v>
      </c>
      <c r="AW1381" s="10">
        <f t="shared" si="449"/>
        <v>0</v>
      </c>
      <c r="AX1381" s="10">
        <f t="shared" si="450"/>
        <v>0</v>
      </c>
      <c r="AY1381" s="10">
        <f t="shared" si="451"/>
        <v>0</v>
      </c>
      <c r="AZ1381" s="10">
        <f t="shared" si="452"/>
        <v>0</v>
      </c>
      <c r="BA1381" s="10">
        <f t="shared" si="453"/>
        <v>0</v>
      </c>
      <c r="BB1381" s="10">
        <f t="shared" si="454"/>
        <v>0</v>
      </c>
      <c r="BC1381" s="10">
        <f t="shared" si="455"/>
        <v>0</v>
      </c>
      <c r="BD1381" s="10">
        <f t="shared" si="456"/>
        <v>0</v>
      </c>
      <c r="BE1381" s="10">
        <f t="shared" si="457"/>
        <v>0</v>
      </c>
      <c r="BF1381" s="10">
        <f t="shared" si="458"/>
        <v>0</v>
      </c>
      <c r="BG1381" s="10">
        <f t="shared" si="459"/>
        <v>0</v>
      </c>
      <c r="BH1381" s="10">
        <f t="shared" si="460"/>
        <v>0</v>
      </c>
    </row>
    <row r="1382" spans="1:60" ht="27.75" customHeight="1">
      <c r="A1382" t="str">
        <f t="shared" si="461"/>
        <v/>
      </c>
      <c r="B1382" s="54"/>
      <c r="C1382" s="55"/>
      <c r="D1382" s="54"/>
      <c r="E1382" s="55"/>
      <c r="F1382" s="31"/>
      <c r="G1382" s="29"/>
      <c r="H1382" s="32"/>
      <c r="I1382" s="32"/>
      <c r="J1382" s="30"/>
      <c r="K1382" s="31"/>
      <c r="L1382" s="33"/>
      <c r="M1382" s="33"/>
      <c r="N1382" s="54"/>
      <c r="O1382" s="56"/>
      <c r="P1382" s="56"/>
      <c r="Q1382" s="57"/>
      <c r="R1382" s="33"/>
      <c r="S1382" s="33"/>
      <c r="T1382" s="40"/>
      <c r="U1382" s="40"/>
      <c r="V1382" s="17"/>
      <c r="W1382" s="17"/>
      <c r="X1382" s="10" t="str">
        <f>IFERROR(VLOOKUP($F1382,PRM!$G$3:$H$5,2,FALSE),"")</f>
        <v/>
      </c>
      <c r="Y1382" s="10" t="str">
        <f>IFERROR(VLOOKUP($G1382,PRM!$I$3:$J$5,2,FALSE),"")</f>
        <v/>
      </c>
      <c r="Z1382" s="10" t="str">
        <f>IFERROR(VLOOKUP($K1382,PRM!$K$3:$L$4,2,FALSE),"")</f>
        <v/>
      </c>
      <c r="AA1382" s="10" t="str">
        <f>IFERROR(VLOOKUP($N1382,PRM!$M$3:$N$50,2,FALSE),"")</f>
        <v/>
      </c>
      <c r="AB1382" s="10" t="str">
        <f>IFERROR(VLOOKUP($Y$3&amp;$R1382,PRM!$Q$3:$R$31,2,FALSE),"")</f>
        <v/>
      </c>
      <c r="AC1382" s="10" t="str">
        <f>IFERROR(VLOOKUP($Y$3&amp;$S1382,PRM!$AH$3:$AI$133,2,FALSE),"")</f>
        <v/>
      </c>
      <c r="AD1382" s="10" t="str">
        <f>IFERROR(VLOOKUP($Y$3&amp;$T1382,PRM!$Y$3:$Z$50,2,FALSE),"")</f>
        <v>1</v>
      </c>
      <c r="AE1382" s="10" t="str">
        <f>IFERROR(VLOOKUP($Y$3&amp;$U1382,PRM!$AD$3:$AE$44,2,FALSE),"")</f>
        <v/>
      </c>
      <c r="AF1382" s="10" t="str">
        <f>IFERROR(VLOOKUP($Y$3&amp;$R1382,PRM!$Q$3:$T$31,3,FALSE),"")</f>
        <v/>
      </c>
      <c r="AG1382" s="10" t="str">
        <f>IFERROR(IF(AF1382=0,0,MATCH($Y$3,PRM!$AF$3:'PRM'!$AF$133,0)),"")</f>
        <v/>
      </c>
      <c r="AH1382" s="10" t="str">
        <f>IF($Y$3="","",(IF(AF1382=0,0,COUNTIF(PRM!$AF$3:'PRM'!$AF$133,$Y$3))))</f>
        <v/>
      </c>
      <c r="AI1382" s="10" t="str">
        <f>IFERROR(VLOOKUP($Y$3&amp;$R1382,PRM!$Q$3:$U$31,4,FALSE),"")</f>
        <v/>
      </c>
      <c r="AJ1382" s="10" t="str">
        <f>IFERROR(IF(AI1382=0,0,MATCH($Y$3,PRM!$V$3:'PRM'!$V$50,0)),"")</f>
        <v/>
      </c>
      <c r="AK1382" s="10" t="str">
        <f>IF($Y$3="","",(IF(AI1382=0,0,COUNTIF(PRM!$V$3:'PRM'!$V$50,$Y$3))))</f>
        <v/>
      </c>
      <c r="AL1382" s="10" t="str">
        <f>IFERROR(VLOOKUP($Y$3&amp;$R1382,PRM!$Q$3:$U$31,5,FALSE),"")</f>
        <v/>
      </c>
      <c r="AM1382" s="10" t="str">
        <f>IFERROR(IF(AL1382=0,0,MATCH($Y$3,PRM!$AA$3:'PRM'!$AA$94,0)),"")</f>
        <v/>
      </c>
      <c r="AN1382" s="10" t="str">
        <f>IF($Y$3="","",IF(AL1382=0,0,COUNTIF(PRM!$AA$3:'PRM'!$AA$94,$Y$3)))</f>
        <v/>
      </c>
      <c r="AO1382" s="10">
        <f t="shared" si="441"/>
        <v>0</v>
      </c>
      <c r="AP1382" s="10">
        <f t="shared" si="442"/>
        <v>0</v>
      </c>
      <c r="AQ1382" s="10">
        <f t="shared" si="443"/>
        <v>0</v>
      </c>
      <c r="AR1382" s="10">
        <f t="shared" si="444"/>
        <v>0</v>
      </c>
      <c r="AS1382" s="10">
        <f t="shared" si="445"/>
        <v>0</v>
      </c>
      <c r="AT1382" s="10">
        <f t="shared" si="446"/>
        <v>0</v>
      </c>
      <c r="AU1382" s="10">
        <f t="shared" si="447"/>
        <v>0</v>
      </c>
      <c r="AV1382" s="10">
        <f t="shared" si="448"/>
        <v>0</v>
      </c>
      <c r="AW1382" s="10">
        <f t="shared" si="449"/>
        <v>0</v>
      </c>
      <c r="AX1382" s="10">
        <f t="shared" si="450"/>
        <v>0</v>
      </c>
      <c r="AY1382" s="10">
        <f t="shared" si="451"/>
        <v>0</v>
      </c>
      <c r="AZ1382" s="10">
        <f t="shared" si="452"/>
        <v>0</v>
      </c>
      <c r="BA1382" s="10">
        <f t="shared" si="453"/>
        <v>0</v>
      </c>
      <c r="BB1382" s="10">
        <f t="shared" si="454"/>
        <v>0</v>
      </c>
      <c r="BC1382" s="10">
        <f t="shared" si="455"/>
        <v>0</v>
      </c>
      <c r="BD1382" s="10">
        <f t="shared" si="456"/>
        <v>0</v>
      </c>
      <c r="BE1382" s="10">
        <f t="shared" si="457"/>
        <v>0</v>
      </c>
      <c r="BF1382" s="10">
        <f t="shared" si="458"/>
        <v>0</v>
      </c>
      <c r="BG1382" s="10">
        <f t="shared" si="459"/>
        <v>0</v>
      </c>
      <c r="BH1382" s="10">
        <f t="shared" si="460"/>
        <v>0</v>
      </c>
    </row>
    <row r="1383" spans="1:60" ht="27.75" customHeight="1">
      <c r="A1383" t="str">
        <f t="shared" si="461"/>
        <v/>
      </c>
      <c r="B1383" s="54"/>
      <c r="C1383" s="55"/>
      <c r="D1383" s="54"/>
      <c r="E1383" s="55"/>
      <c r="F1383" s="31"/>
      <c r="G1383" s="29"/>
      <c r="H1383" s="32"/>
      <c r="I1383" s="32"/>
      <c r="J1383" s="30"/>
      <c r="K1383" s="31"/>
      <c r="L1383" s="33"/>
      <c r="M1383" s="33"/>
      <c r="N1383" s="54"/>
      <c r="O1383" s="56"/>
      <c r="P1383" s="56"/>
      <c r="Q1383" s="57"/>
      <c r="R1383" s="33"/>
      <c r="S1383" s="33"/>
      <c r="T1383" s="40"/>
      <c r="U1383" s="40"/>
      <c r="V1383" s="17"/>
      <c r="W1383" s="17"/>
      <c r="X1383" s="10" t="str">
        <f>IFERROR(VLOOKUP($F1383,PRM!$G$3:$H$5,2,FALSE),"")</f>
        <v/>
      </c>
      <c r="Y1383" s="10" t="str">
        <f>IFERROR(VLOOKUP($G1383,PRM!$I$3:$J$5,2,FALSE),"")</f>
        <v/>
      </c>
      <c r="Z1383" s="10" t="str">
        <f>IFERROR(VLOOKUP($K1383,PRM!$K$3:$L$4,2,FALSE),"")</f>
        <v/>
      </c>
      <c r="AA1383" s="10" t="str">
        <f>IFERROR(VLOOKUP($N1383,PRM!$M$3:$N$50,2,FALSE),"")</f>
        <v/>
      </c>
      <c r="AB1383" s="10" t="str">
        <f>IFERROR(VLOOKUP($Y$3&amp;$R1383,PRM!$Q$3:$R$31,2,FALSE),"")</f>
        <v/>
      </c>
      <c r="AC1383" s="10" t="str">
        <f>IFERROR(VLOOKUP($Y$3&amp;$S1383,PRM!$AH$3:$AI$133,2,FALSE),"")</f>
        <v/>
      </c>
      <c r="AD1383" s="10" t="str">
        <f>IFERROR(VLOOKUP($Y$3&amp;$T1383,PRM!$Y$3:$Z$50,2,FALSE),"")</f>
        <v>1</v>
      </c>
      <c r="AE1383" s="10" t="str">
        <f>IFERROR(VLOOKUP($Y$3&amp;$U1383,PRM!$AD$3:$AE$44,2,FALSE),"")</f>
        <v/>
      </c>
      <c r="AF1383" s="10" t="str">
        <f>IFERROR(VLOOKUP($Y$3&amp;$R1383,PRM!$Q$3:$T$31,3,FALSE),"")</f>
        <v/>
      </c>
      <c r="AG1383" s="10" t="str">
        <f>IFERROR(IF(AF1383=0,0,MATCH($Y$3,PRM!$AF$3:'PRM'!$AF$133,0)),"")</f>
        <v/>
      </c>
      <c r="AH1383" s="10" t="str">
        <f>IF($Y$3="","",(IF(AF1383=0,0,COUNTIF(PRM!$AF$3:'PRM'!$AF$133,$Y$3))))</f>
        <v/>
      </c>
      <c r="AI1383" s="10" t="str">
        <f>IFERROR(VLOOKUP($Y$3&amp;$R1383,PRM!$Q$3:$U$31,4,FALSE),"")</f>
        <v/>
      </c>
      <c r="AJ1383" s="10" t="str">
        <f>IFERROR(IF(AI1383=0,0,MATCH($Y$3,PRM!$V$3:'PRM'!$V$50,0)),"")</f>
        <v/>
      </c>
      <c r="AK1383" s="10" t="str">
        <f>IF($Y$3="","",(IF(AI1383=0,0,COUNTIF(PRM!$V$3:'PRM'!$V$50,$Y$3))))</f>
        <v/>
      </c>
      <c r="AL1383" s="10" t="str">
        <f>IFERROR(VLOOKUP($Y$3&amp;$R1383,PRM!$Q$3:$U$31,5,FALSE),"")</f>
        <v/>
      </c>
      <c r="AM1383" s="10" t="str">
        <f>IFERROR(IF(AL1383=0,0,MATCH($Y$3,PRM!$AA$3:'PRM'!$AA$94,0)),"")</f>
        <v/>
      </c>
      <c r="AN1383" s="10" t="str">
        <f>IF($Y$3="","",IF(AL1383=0,0,COUNTIF(PRM!$AA$3:'PRM'!$AA$94,$Y$3)))</f>
        <v/>
      </c>
      <c r="AO1383" s="10">
        <f t="shared" si="441"/>
        <v>0</v>
      </c>
      <c r="AP1383" s="10">
        <f t="shared" si="442"/>
        <v>0</v>
      </c>
      <c r="AQ1383" s="10">
        <f t="shared" si="443"/>
        <v>0</v>
      </c>
      <c r="AR1383" s="10">
        <f t="shared" si="444"/>
        <v>0</v>
      </c>
      <c r="AS1383" s="10">
        <f t="shared" si="445"/>
        <v>0</v>
      </c>
      <c r="AT1383" s="10">
        <f t="shared" si="446"/>
        <v>0</v>
      </c>
      <c r="AU1383" s="10">
        <f t="shared" si="447"/>
        <v>0</v>
      </c>
      <c r="AV1383" s="10">
        <f t="shared" si="448"/>
        <v>0</v>
      </c>
      <c r="AW1383" s="10">
        <f t="shared" si="449"/>
        <v>0</v>
      </c>
      <c r="AX1383" s="10">
        <f t="shared" si="450"/>
        <v>0</v>
      </c>
      <c r="AY1383" s="10">
        <f t="shared" si="451"/>
        <v>0</v>
      </c>
      <c r="AZ1383" s="10">
        <f t="shared" si="452"/>
        <v>0</v>
      </c>
      <c r="BA1383" s="10">
        <f t="shared" si="453"/>
        <v>0</v>
      </c>
      <c r="BB1383" s="10">
        <f t="shared" si="454"/>
        <v>0</v>
      </c>
      <c r="BC1383" s="10">
        <f t="shared" si="455"/>
        <v>0</v>
      </c>
      <c r="BD1383" s="10">
        <f t="shared" si="456"/>
        <v>0</v>
      </c>
      <c r="BE1383" s="10">
        <f t="shared" si="457"/>
        <v>0</v>
      </c>
      <c r="BF1383" s="10">
        <f t="shared" si="458"/>
        <v>0</v>
      </c>
      <c r="BG1383" s="10">
        <f t="shared" si="459"/>
        <v>0</v>
      </c>
      <c r="BH1383" s="10">
        <f t="shared" si="460"/>
        <v>0</v>
      </c>
    </row>
    <row r="1384" spans="1:60" ht="27.75" customHeight="1">
      <c r="A1384" t="str">
        <f t="shared" si="461"/>
        <v/>
      </c>
      <c r="B1384" s="54"/>
      <c r="C1384" s="55"/>
      <c r="D1384" s="54"/>
      <c r="E1384" s="55"/>
      <c r="F1384" s="31"/>
      <c r="G1384" s="29"/>
      <c r="H1384" s="32"/>
      <c r="I1384" s="32"/>
      <c r="J1384" s="30"/>
      <c r="K1384" s="31"/>
      <c r="L1384" s="33"/>
      <c r="M1384" s="33"/>
      <c r="N1384" s="54"/>
      <c r="O1384" s="56"/>
      <c r="P1384" s="56"/>
      <c r="Q1384" s="57"/>
      <c r="R1384" s="33"/>
      <c r="S1384" s="33"/>
      <c r="T1384" s="40"/>
      <c r="U1384" s="40"/>
      <c r="V1384" s="17"/>
      <c r="W1384" s="17"/>
      <c r="X1384" s="10" t="str">
        <f>IFERROR(VLOOKUP($F1384,PRM!$G$3:$H$5,2,FALSE),"")</f>
        <v/>
      </c>
      <c r="Y1384" s="10" t="str">
        <f>IFERROR(VLOOKUP($G1384,PRM!$I$3:$J$5,2,FALSE),"")</f>
        <v/>
      </c>
      <c r="Z1384" s="10" t="str">
        <f>IFERROR(VLOOKUP($K1384,PRM!$K$3:$L$4,2,FALSE),"")</f>
        <v/>
      </c>
      <c r="AA1384" s="10" t="str">
        <f>IFERROR(VLOOKUP($N1384,PRM!$M$3:$N$50,2,FALSE),"")</f>
        <v/>
      </c>
      <c r="AB1384" s="10" t="str">
        <f>IFERROR(VLOOKUP($Y$3&amp;$R1384,PRM!$Q$3:$R$31,2,FALSE),"")</f>
        <v/>
      </c>
      <c r="AC1384" s="10" t="str">
        <f>IFERROR(VLOOKUP($Y$3&amp;$S1384,PRM!$AH$3:$AI$133,2,FALSE),"")</f>
        <v/>
      </c>
      <c r="AD1384" s="10" t="str">
        <f>IFERROR(VLOOKUP($Y$3&amp;$T1384,PRM!$Y$3:$Z$50,2,FALSE),"")</f>
        <v>1</v>
      </c>
      <c r="AE1384" s="10" t="str">
        <f>IFERROR(VLOOKUP($Y$3&amp;$U1384,PRM!$AD$3:$AE$44,2,FALSE),"")</f>
        <v/>
      </c>
      <c r="AF1384" s="10" t="str">
        <f>IFERROR(VLOOKUP($Y$3&amp;$R1384,PRM!$Q$3:$T$31,3,FALSE),"")</f>
        <v/>
      </c>
      <c r="AG1384" s="10" t="str">
        <f>IFERROR(IF(AF1384=0,0,MATCH($Y$3,PRM!$AF$3:'PRM'!$AF$133,0)),"")</f>
        <v/>
      </c>
      <c r="AH1384" s="10" t="str">
        <f>IF($Y$3="","",(IF(AF1384=0,0,COUNTIF(PRM!$AF$3:'PRM'!$AF$133,$Y$3))))</f>
        <v/>
      </c>
      <c r="AI1384" s="10" t="str">
        <f>IFERROR(VLOOKUP($Y$3&amp;$R1384,PRM!$Q$3:$U$31,4,FALSE),"")</f>
        <v/>
      </c>
      <c r="AJ1384" s="10" t="str">
        <f>IFERROR(IF(AI1384=0,0,MATCH($Y$3,PRM!$V$3:'PRM'!$V$50,0)),"")</f>
        <v/>
      </c>
      <c r="AK1384" s="10" t="str">
        <f>IF($Y$3="","",(IF(AI1384=0,0,COUNTIF(PRM!$V$3:'PRM'!$V$50,$Y$3))))</f>
        <v/>
      </c>
      <c r="AL1384" s="10" t="str">
        <f>IFERROR(VLOOKUP($Y$3&amp;$R1384,PRM!$Q$3:$U$31,5,FALSE),"")</f>
        <v/>
      </c>
      <c r="AM1384" s="10" t="str">
        <f>IFERROR(IF(AL1384=0,0,MATCH($Y$3,PRM!$AA$3:'PRM'!$AA$94,0)),"")</f>
        <v/>
      </c>
      <c r="AN1384" s="10" t="str">
        <f>IF($Y$3="","",IF(AL1384=0,0,COUNTIF(PRM!$AA$3:'PRM'!$AA$94,$Y$3)))</f>
        <v/>
      </c>
      <c r="AO1384" s="10">
        <f t="shared" si="441"/>
        <v>0</v>
      </c>
      <c r="AP1384" s="10">
        <f t="shared" si="442"/>
        <v>0</v>
      </c>
      <c r="AQ1384" s="10">
        <f t="shared" si="443"/>
        <v>0</v>
      </c>
      <c r="AR1384" s="10">
        <f t="shared" si="444"/>
        <v>0</v>
      </c>
      <c r="AS1384" s="10">
        <f t="shared" si="445"/>
        <v>0</v>
      </c>
      <c r="AT1384" s="10">
        <f t="shared" si="446"/>
        <v>0</v>
      </c>
      <c r="AU1384" s="10">
        <f t="shared" si="447"/>
        <v>0</v>
      </c>
      <c r="AV1384" s="10">
        <f t="shared" si="448"/>
        <v>0</v>
      </c>
      <c r="AW1384" s="10">
        <f t="shared" si="449"/>
        <v>0</v>
      </c>
      <c r="AX1384" s="10">
        <f t="shared" si="450"/>
        <v>0</v>
      </c>
      <c r="AY1384" s="10">
        <f t="shared" si="451"/>
        <v>0</v>
      </c>
      <c r="AZ1384" s="10">
        <f t="shared" si="452"/>
        <v>0</v>
      </c>
      <c r="BA1384" s="10">
        <f t="shared" si="453"/>
        <v>0</v>
      </c>
      <c r="BB1384" s="10">
        <f t="shared" si="454"/>
        <v>0</v>
      </c>
      <c r="BC1384" s="10">
        <f t="shared" si="455"/>
        <v>0</v>
      </c>
      <c r="BD1384" s="10">
        <f t="shared" si="456"/>
        <v>0</v>
      </c>
      <c r="BE1384" s="10">
        <f t="shared" si="457"/>
        <v>0</v>
      </c>
      <c r="BF1384" s="10">
        <f t="shared" si="458"/>
        <v>0</v>
      </c>
      <c r="BG1384" s="10">
        <f t="shared" si="459"/>
        <v>0</v>
      </c>
      <c r="BH1384" s="10">
        <f t="shared" si="460"/>
        <v>0</v>
      </c>
    </row>
    <row r="1385" spans="1:60" ht="27.75" customHeight="1">
      <c r="A1385" t="str">
        <f t="shared" si="461"/>
        <v/>
      </c>
      <c r="B1385" s="54"/>
      <c r="C1385" s="55"/>
      <c r="D1385" s="54"/>
      <c r="E1385" s="55"/>
      <c r="F1385" s="31"/>
      <c r="G1385" s="29"/>
      <c r="H1385" s="32"/>
      <c r="I1385" s="32"/>
      <c r="J1385" s="30"/>
      <c r="K1385" s="31"/>
      <c r="L1385" s="33"/>
      <c r="M1385" s="33"/>
      <c r="N1385" s="54"/>
      <c r="O1385" s="56"/>
      <c r="P1385" s="56"/>
      <c r="Q1385" s="57"/>
      <c r="R1385" s="33"/>
      <c r="S1385" s="33"/>
      <c r="T1385" s="40"/>
      <c r="U1385" s="40"/>
      <c r="V1385" s="17"/>
      <c r="W1385" s="17"/>
      <c r="X1385" s="10" t="str">
        <f>IFERROR(VLOOKUP($F1385,PRM!$G$3:$H$5,2,FALSE),"")</f>
        <v/>
      </c>
      <c r="Y1385" s="10" t="str">
        <f>IFERROR(VLOOKUP($G1385,PRM!$I$3:$J$5,2,FALSE),"")</f>
        <v/>
      </c>
      <c r="Z1385" s="10" t="str">
        <f>IFERROR(VLOOKUP($K1385,PRM!$K$3:$L$4,2,FALSE),"")</f>
        <v/>
      </c>
      <c r="AA1385" s="10" t="str">
        <f>IFERROR(VLOOKUP($N1385,PRM!$M$3:$N$50,2,FALSE),"")</f>
        <v/>
      </c>
      <c r="AB1385" s="10" t="str">
        <f>IFERROR(VLOOKUP($Y$3&amp;$R1385,PRM!$Q$3:$R$31,2,FALSE),"")</f>
        <v/>
      </c>
      <c r="AC1385" s="10" t="str">
        <f>IFERROR(VLOOKUP($Y$3&amp;$S1385,PRM!$AH$3:$AI$133,2,FALSE),"")</f>
        <v/>
      </c>
      <c r="AD1385" s="10" t="str">
        <f>IFERROR(VLOOKUP($Y$3&amp;$T1385,PRM!$Y$3:$Z$50,2,FALSE),"")</f>
        <v>1</v>
      </c>
      <c r="AE1385" s="10" t="str">
        <f>IFERROR(VLOOKUP($Y$3&amp;$U1385,PRM!$AD$3:$AE$44,2,FALSE),"")</f>
        <v/>
      </c>
      <c r="AF1385" s="10" t="str">
        <f>IFERROR(VLOOKUP($Y$3&amp;$R1385,PRM!$Q$3:$T$31,3,FALSE),"")</f>
        <v/>
      </c>
      <c r="AG1385" s="10" t="str">
        <f>IFERROR(IF(AF1385=0,0,MATCH($Y$3,PRM!$AF$3:'PRM'!$AF$133,0)),"")</f>
        <v/>
      </c>
      <c r="AH1385" s="10" t="str">
        <f>IF($Y$3="","",(IF(AF1385=0,0,COUNTIF(PRM!$AF$3:'PRM'!$AF$133,$Y$3))))</f>
        <v/>
      </c>
      <c r="AI1385" s="10" t="str">
        <f>IFERROR(VLOOKUP($Y$3&amp;$R1385,PRM!$Q$3:$U$31,4,FALSE),"")</f>
        <v/>
      </c>
      <c r="AJ1385" s="10" t="str">
        <f>IFERROR(IF(AI1385=0,0,MATCH($Y$3,PRM!$V$3:'PRM'!$V$50,0)),"")</f>
        <v/>
      </c>
      <c r="AK1385" s="10" t="str">
        <f>IF($Y$3="","",(IF(AI1385=0,0,COUNTIF(PRM!$V$3:'PRM'!$V$50,$Y$3))))</f>
        <v/>
      </c>
      <c r="AL1385" s="10" t="str">
        <f>IFERROR(VLOOKUP($Y$3&amp;$R1385,PRM!$Q$3:$U$31,5,FALSE),"")</f>
        <v/>
      </c>
      <c r="AM1385" s="10" t="str">
        <f>IFERROR(IF(AL1385=0,0,MATCH($Y$3,PRM!$AA$3:'PRM'!$AA$94,0)),"")</f>
        <v/>
      </c>
      <c r="AN1385" s="10" t="str">
        <f>IF($Y$3="","",IF(AL1385=0,0,COUNTIF(PRM!$AA$3:'PRM'!$AA$94,$Y$3)))</f>
        <v/>
      </c>
      <c r="AO1385" s="10">
        <f t="shared" si="441"/>
        <v>0</v>
      </c>
      <c r="AP1385" s="10">
        <f t="shared" si="442"/>
        <v>0</v>
      </c>
      <c r="AQ1385" s="10">
        <f t="shared" si="443"/>
        <v>0</v>
      </c>
      <c r="AR1385" s="10">
        <f t="shared" si="444"/>
        <v>0</v>
      </c>
      <c r="AS1385" s="10">
        <f t="shared" si="445"/>
        <v>0</v>
      </c>
      <c r="AT1385" s="10">
        <f t="shared" si="446"/>
        <v>0</v>
      </c>
      <c r="AU1385" s="10">
        <f t="shared" si="447"/>
        <v>0</v>
      </c>
      <c r="AV1385" s="10">
        <f t="shared" si="448"/>
        <v>0</v>
      </c>
      <c r="AW1385" s="10">
        <f t="shared" si="449"/>
        <v>0</v>
      </c>
      <c r="AX1385" s="10">
        <f t="shared" si="450"/>
        <v>0</v>
      </c>
      <c r="AY1385" s="10">
        <f t="shared" si="451"/>
        <v>0</v>
      </c>
      <c r="AZ1385" s="10">
        <f t="shared" si="452"/>
        <v>0</v>
      </c>
      <c r="BA1385" s="10">
        <f t="shared" si="453"/>
        <v>0</v>
      </c>
      <c r="BB1385" s="10">
        <f t="shared" si="454"/>
        <v>0</v>
      </c>
      <c r="BC1385" s="10">
        <f t="shared" si="455"/>
        <v>0</v>
      </c>
      <c r="BD1385" s="10">
        <f t="shared" si="456"/>
        <v>0</v>
      </c>
      <c r="BE1385" s="10">
        <f t="shared" si="457"/>
        <v>0</v>
      </c>
      <c r="BF1385" s="10">
        <f t="shared" si="458"/>
        <v>0</v>
      </c>
      <c r="BG1385" s="10">
        <f t="shared" si="459"/>
        <v>0</v>
      </c>
      <c r="BH1385" s="10">
        <f t="shared" si="460"/>
        <v>0</v>
      </c>
    </row>
    <row r="1386" spans="1:60" ht="27.75" customHeight="1">
      <c r="A1386" t="str">
        <f t="shared" si="461"/>
        <v/>
      </c>
      <c r="B1386" s="54"/>
      <c r="C1386" s="55"/>
      <c r="D1386" s="54"/>
      <c r="E1386" s="55"/>
      <c r="F1386" s="31"/>
      <c r="G1386" s="29"/>
      <c r="H1386" s="32"/>
      <c r="I1386" s="32"/>
      <c r="J1386" s="30"/>
      <c r="K1386" s="31"/>
      <c r="L1386" s="33"/>
      <c r="M1386" s="33"/>
      <c r="N1386" s="54"/>
      <c r="O1386" s="56"/>
      <c r="P1386" s="56"/>
      <c r="Q1386" s="57"/>
      <c r="R1386" s="33"/>
      <c r="S1386" s="33"/>
      <c r="T1386" s="40"/>
      <c r="U1386" s="40"/>
      <c r="V1386" s="17"/>
      <c r="W1386" s="17"/>
      <c r="X1386" s="10" t="str">
        <f>IFERROR(VLOOKUP($F1386,PRM!$G$3:$H$5,2,FALSE),"")</f>
        <v/>
      </c>
      <c r="Y1386" s="10" t="str">
        <f>IFERROR(VLOOKUP($G1386,PRM!$I$3:$J$5,2,FALSE),"")</f>
        <v/>
      </c>
      <c r="Z1386" s="10" t="str">
        <f>IFERROR(VLOOKUP($K1386,PRM!$K$3:$L$4,2,FALSE),"")</f>
        <v/>
      </c>
      <c r="AA1386" s="10" t="str">
        <f>IFERROR(VLOOKUP($N1386,PRM!$M$3:$N$50,2,FALSE),"")</f>
        <v/>
      </c>
      <c r="AB1386" s="10" t="str">
        <f>IFERROR(VLOOKUP($Y$3&amp;$R1386,PRM!$Q$3:$R$31,2,FALSE),"")</f>
        <v/>
      </c>
      <c r="AC1386" s="10" t="str">
        <f>IFERROR(VLOOKUP($Y$3&amp;$S1386,PRM!$AH$3:$AI$133,2,FALSE),"")</f>
        <v/>
      </c>
      <c r="AD1386" s="10" t="str">
        <f>IFERROR(VLOOKUP($Y$3&amp;$T1386,PRM!$Y$3:$Z$50,2,FALSE),"")</f>
        <v>1</v>
      </c>
      <c r="AE1386" s="10" t="str">
        <f>IFERROR(VLOOKUP($Y$3&amp;$U1386,PRM!$AD$3:$AE$44,2,FALSE),"")</f>
        <v/>
      </c>
      <c r="AF1386" s="10" t="str">
        <f>IFERROR(VLOOKUP($Y$3&amp;$R1386,PRM!$Q$3:$T$31,3,FALSE),"")</f>
        <v/>
      </c>
      <c r="AG1386" s="10" t="str">
        <f>IFERROR(IF(AF1386=0,0,MATCH($Y$3,PRM!$AF$3:'PRM'!$AF$133,0)),"")</f>
        <v/>
      </c>
      <c r="AH1386" s="10" t="str">
        <f>IF($Y$3="","",(IF(AF1386=0,0,COUNTIF(PRM!$AF$3:'PRM'!$AF$133,$Y$3))))</f>
        <v/>
      </c>
      <c r="AI1386" s="10" t="str">
        <f>IFERROR(VLOOKUP($Y$3&amp;$R1386,PRM!$Q$3:$U$31,4,FALSE),"")</f>
        <v/>
      </c>
      <c r="AJ1386" s="10" t="str">
        <f>IFERROR(IF(AI1386=0,0,MATCH($Y$3,PRM!$V$3:'PRM'!$V$50,0)),"")</f>
        <v/>
      </c>
      <c r="AK1386" s="10" t="str">
        <f>IF($Y$3="","",(IF(AI1386=0,0,COUNTIF(PRM!$V$3:'PRM'!$V$50,$Y$3))))</f>
        <v/>
      </c>
      <c r="AL1386" s="10" t="str">
        <f>IFERROR(VLOOKUP($Y$3&amp;$R1386,PRM!$Q$3:$U$31,5,FALSE),"")</f>
        <v/>
      </c>
      <c r="AM1386" s="10" t="str">
        <f>IFERROR(IF(AL1386=0,0,MATCH($Y$3,PRM!$AA$3:'PRM'!$AA$94,0)),"")</f>
        <v/>
      </c>
      <c r="AN1386" s="10" t="str">
        <f>IF($Y$3="","",IF(AL1386=0,0,COUNTIF(PRM!$AA$3:'PRM'!$AA$94,$Y$3)))</f>
        <v/>
      </c>
      <c r="AO1386" s="10">
        <f t="shared" si="441"/>
        <v>0</v>
      </c>
      <c r="AP1386" s="10">
        <f t="shared" si="442"/>
        <v>0</v>
      </c>
      <c r="AQ1386" s="10">
        <f t="shared" si="443"/>
        <v>0</v>
      </c>
      <c r="AR1386" s="10">
        <f t="shared" si="444"/>
        <v>0</v>
      </c>
      <c r="AS1386" s="10">
        <f t="shared" si="445"/>
        <v>0</v>
      </c>
      <c r="AT1386" s="10">
        <f t="shared" si="446"/>
        <v>0</v>
      </c>
      <c r="AU1386" s="10">
        <f t="shared" si="447"/>
        <v>0</v>
      </c>
      <c r="AV1386" s="10">
        <f t="shared" si="448"/>
        <v>0</v>
      </c>
      <c r="AW1386" s="10">
        <f t="shared" si="449"/>
        <v>0</v>
      </c>
      <c r="AX1386" s="10">
        <f t="shared" si="450"/>
        <v>0</v>
      </c>
      <c r="AY1386" s="10">
        <f t="shared" si="451"/>
        <v>0</v>
      </c>
      <c r="AZ1386" s="10">
        <f t="shared" si="452"/>
        <v>0</v>
      </c>
      <c r="BA1386" s="10">
        <f t="shared" si="453"/>
        <v>0</v>
      </c>
      <c r="BB1386" s="10">
        <f t="shared" si="454"/>
        <v>0</v>
      </c>
      <c r="BC1386" s="10">
        <f t="shared" si="455"/>
        <v>0</v>
      </c>
      <c r="BD1386" s="10">
        <f t="shared" si="456"/>
        <v>0</v>
      </c>
      <c r="BE1386" s="10">
        <f t="shared" si="457"/>
        <v>0</v>
      </c>
      <c r="BF1386" s="10">
        <f t="shared" si="458"/>
        <v>0</v>
      </c>
      <c r="BG1386" s="10">
        <f t="shared" si="459"/>
        <v>0</v>
      </c>
      <c r="BH1386" s="10">
        <f t="shared" si="460"/>
        <v>0</v>
      </c>
    </row>
    <row r="1387" spans="1:60" ht="27.75" customHeight="1">
      <c r="A1387" t="str">
        <f t="shared" si="461"/>
        <v/>
      </c>
      <c r="B1387" s="54"/>
      <c r="C1387" s="55"/>
      <c r="D1387" s="54"/>
      <c r="E1387" s="55"/>
      <c r="F1387" s="31"/>
      <c r="G1387" s="29"/>
      <c r="H1387" s="32"/>
      <c r="I1387" s="32"/>
      <c r="J1387" s="30"/>
      <c r="K1387" s="31"/>
      <c r="L1387" s="33"/>
      <c r="M1387" s="33"/>
      <c r="N1387" s="54"/>
      <c r="O1387" s="56"/>
      <c r="P1387" s="56"/>
      <c r="Q1387" s="57"/>
      <c r="R1387" s="33"/>
      <c r="S1387" s="33"/>
      <c r="T1387" s="40"/>
      <c r="U1387" s="40"/>
      <c r="V1387" s="17"/>
      <c r="W1387" s="17"/>
      <c r="X1387" s="10" t="str">
        <f>IFERROR(VLOOKUP($F1387,PRM!$G$3:$H$5,2,FALSE),"")</f>
        <v/>
      </c>
      <c r="Y1387" s="10" t="str">
        <f>IFERROR(VLOOKUP($G1387,PRM!$I$3:$J$5,2,FALSE),"")</f>
        <v/>
      </c>
      <c r="Z1387" s="10" t="str">
        <f>IFERROR(VLOOKUP($K1387,PRM!$K$3:$L$4,2,FALSE),"")</f>
        <v/>
      </c>
      <c r="AA1387" s="10" t="str">
        <f>IFERROR(VLOOKUP($N1387,PRM!$M$3:$N$50,2,FALSE),"")</f>
        <v/>
      </c>
      <c r="AB1387" s="10" t="str">
        <f>IFERROR(VLOOKUP($Y$3&amp;$R1387,PRM!$Q$3:$R$31,2,FALSE),"")</f>
        <v/>
      </c>
      <c r="AC1387" s="10" t="str">
        <f>IFERROR(VLOOKUP($Y$3&amp;$S1387,PRM!$AH$3:$AI$133,2,FALSE),"")</f>
        <v/>
      </c>
      <c r="AD1387" s="10" t="str">
        <f>IFERROR(VLOOKUP($Y$3&amp;$T1387,PRM!$Y$3:$Z$50,2,FALSE),"")</f>
        <v>1</v>
      </c>
      <c r="AE1387" s="10" t="str">
        <f>IFERROR(VLOOKUP($Y$3&amp;$U1387,PRM!$AD$3:$AE$44,2,FALSE),"")</f>
        <v/>
      </c>
      <c r="AF1387" s="10" t="str">
        <f>IFERROR(VLOOKUP($Y$3&amp;$R1387,PRM!$Q$3:$T$31,3,FALSE),"")</f>
        <v/>
      </c>
      <c r="AG1387" s="10" t="str">
        <f>IFERROR(IF(AF1387=0,0,MATCH($Y$3,PRM!$AF$3:'PRM'!$AF$133,0)),"")</f>
        <v/>
      </c>
      <c r="AH1387" s="10" t="str">
        <f>IF($Y$3="","",(IF(AF1387=0,0,COUNTIF(PRM!$AF$3:'PRM'!$AF$133,$Y$3))))</f>
        <v/>
      </c>
      <c r="AI1387" s="10" t="str">
        <f>IFERROR(VLOOKUP($Y$3&amp;$R1387,PRM!$Q$3:$U$31,4,FALSE),"")</f>
        <v/>
      </c>
      <c r="AJ1387" s="10" t="str">
        <f>IFERROR(IF(AI1387=0,0,MATCH($Y$3,PRM!$V$3:'PRM'!$V$50,0)),"")</f>
        <v/>
      </c>
      <c r="AK1387" s="10" t="str">
        <f>IF($Y$3="","",(IF(AI1387=0,0,COUNTIF(PRM!$V$3:'PRM'!$V$50,$Y$3))))</f>
        <v/>
      </c>
      <c r="AL1387" s="10" t="str">
        <f>IFERROR(VLOOKUP($Y$3&amp;$R1387,PRM!$Q$3:$U$31,5,FALSE),"")</f>
        <v/>
      </c>
      <c r="AM1387" s="10" t="str">
        <f>IFERROR(IF(AL1387=0,0,MATCH($Y$3,PRM!$AA$3:'PRM'!$AA$94,0)),"")</f>
        <v/>
      </c>
      <c r="AN1387" s="10" t="str">
        <f>IF($Y$3="","",IF(AL1387=0,0,COUNTIF(PRM!$AA$3:'PRM'!$AA$94,$Y$3)))</f>
        <v/>
      </c>
      <c r="AO1387" s="10">
        <f t="shared" si="441"/>
        <v>0</v>
      </c>
      <c r="AP1387" s="10">
        <f t="shared" si="442"/>
        <v>0</v>
      </c>
      <c r="AQ1387" s="10">
        <f t="shared" si="443"/>
        <v>0</v>
      </c>
      <c r="AR1387" s="10">
        <f t="shared" si="444"/>
        <v>0</v>
      </c>
      <c r="AS1387" s="10">
        <f t="shared" si="445"/>
        <v>0</v>
      </c>
      <c r="AT1387" s="10">
        <f t="shared" si="446"/>
        <v>0</v>
      </c>
      <c r="AU1387" s="10">
        <f t="shared" si="447"/>
        <v>0</v>
      </c>
      <c r="AV1387" s="10">
        <f t="shared" si="448"/>
        <v>0</v>
      </c>
      <c r="AW1387" s="10">
        <f t="shared" si="449"/>
        <v>0</v>
      </c>
      <c r="AX1387" s="10">
        <f t="shared" si="450"/>
        <v>0</v>
      </c>
      <c r="AY1387" s="10">
        <f t="shared" si="451"/>
        <v>0</v>
      </c>
      <c r="AZ1387" s="10">
        <f t="shared" si="452"/>
        <v>0</v>
      </c>
      <c r="BA1387" s="10">
        <f t="shared" si="453"/>
        <v>0</v>
      </c>
      <c r="BB1387" s="10">
        <f t="shared" si="454"/>
        <v>0</v>
      </c>
      <c r="BC1387" s="10">
        <f t="shared" si="455"/>
        <v>0</v>
      </c>
      <c r="BD1387" s="10">
        <f t="shared" si="456"/>
        <v>0</v>
      </c>
      <c r="BE1387" s="10">
        <f t="shared" si="457"/>
        <v>0</v>
      </c>
      <c r="BF1387" s="10">
        <f t="shared" si="458"/>
        <v>0</v>
      </c>
      <c r="BG1387" s="10">
        <f t="shared" si="459"/>
        <v>0</v>
      </c>
      <c r="BH1387" s="10">
        <f t="shared" si="460"/>
        <v>0</v>
      </c>
    </row>
    <row r="1388" spans="1:60" ht="27.75" customHeight="1">
      <c r="A1388" t="str">
        <f t="shared" si="461"/>
        <v/>
      </c>
      <c r="B1388" s="54"/>
      <c r="C1388" s="55"/>
      <c r="D1388" s="54"/>
      <c r="E1388" s="55"/>
      <c r="F1388" s="31"/>
      <c r="G1388" s="29"/>
      <c r="H1388" s="32"/>
      <c r="I1388" s="32"/>
      <c r="J1388" s="30"/>
      <c r="K1388" s="31"/>
      <c r="L1388" s="33"/>
      <c r="M1388" s="33"/>
      <c r="N1388" s="54"/>
      <c r="O1388" s="56"/>
      <c r="P1388" s="56"/>
      <c r="Q1388" s="57"/>
      <c r="R1388" s="33"/>
      <c r="S1388" s="33"/>
      <c r="T1388" s="40"/>
      <c r="U1388" s="40"/>
      <c r="V1388" s="17"/>
      <c r="W1388" s="17"/>
      <c r="X1388" s="10" t="str">
        <f>IFERROR(VLOOKUP($F1388,PRM!$G$3:$H$5,2,FALSE),"")</f>
        <v/>
      </c>
      <c r="Y1388" s="10" t="str">
        <f>IFERROR(VLOOKUP($G1388,PRM!$I$3:$J$5,2,FALSE),"")</f>
        <v/>
      </c>
      <c r="Z1388" s="10" t="str">
        <f>IFERROR(VLOOKUP($K1388,PRM!$K$3:$L$4,2,FALSE),"")</f>
        <v/>
      </c>
      <c r="AA1388" s="10" t="str">
        <f>IFERROR(VLOOKUP($N1388,PRM!$M$3:$N$50,2,FALSE),"")</f>
        <v/>
      </c>
      <c r="AB1388" s="10" t="str">
        <f>IFERROR(VLOOKUP($Y$3&amp;$R1388,PRM!$Q$3:$R$31,2,FALSE),"")</f>
        <v/>
      </c>
      <c r="AC1388" s="10" t="str">
        <f>IFERROR(VLOOKUP($Y$3&amp;$S1388,PRM!$AH$3:$AI$133,2,FALSE),"")</f>
        <v/>
      </c>
      <c r="AD1388" s="10" t="str">
        <f>IFERROR(VLOOKUP($Y$3&amp;$T1388,PRM!$Y$3:$Z$50,2,FALSE),"")</f>
        <v>1</v>
      </c>
      <c r="AE1388" s="10" t="str">
        <f>IFERROR(VLOOKUP($Y$3&amp;$U1388,PRM!$AD$3:$AE$44,2,FALSE),"")</f>
        <v/>
      </c>
      <c r="AF1388" s="10" t="str">
        <f>IFERROR(VLOOKUP($Y$3&amp;$R1388,PRM!$Q$3:$T$31,3,FALSE),"")</f>
        <v/>
      </c>
      <c r="AG1388" s="10" t="str">
        <f>IFERROR(IF(AF1388=0,0,MATCH($Y$3,PRM!$AF$3:'PRM'!$AF$133,0)),"")</f>
        <v/>
      </c>
      <c r="AH1388" s="10" t="str">
        <f>IF($Y$3="","",(IF(AF1388=0,0,COUNTIF(PRM!$AF$3:'PRM'!$AF$133,$Y$3))))</f>
        <v/>
      </c>
      <c r="AI1388" s="10" t="str">
        <f>IFERROR(VLOOKUP($Y$3&amp;$R1388,PRM!$Q$3:$U$31,4,FALSE),"")</f>
        <v/>
      </c>
      <c r="AJ1388" s="10" t="str">
        <f>IFERROR(IF(AI1388=0,0,MATCH($Y$3,PRM!$V$3:'PRM'!$V$50,0)),"")</f>
        <v/>
      </c>
      <c r="AK1388" s="10" t="str">
        <f>IF($Y$3="","",(IF(AI1388=0,0,COUNTIF(PRM!$V$3:'PRM'!$V$50,$Y$3))))</f>
        <v/>
      </c>
      <c r="AL1388" s="10" t="str">
        <f>IFERROR(VLOOKUP($Y$3&amp;$R1388,PRM!$Q$3:$U$31,5,FALSE),"")</f>
        <v/>
      </c>
      <c r="AM1388" s="10" t="str">
        <f>IFERROR(IF(AL1388=0,0,MATCH($Y$3,PRM!$AA$3:'PRM'!$AA$94,0)),"")</f>
        <v/>
      </c>
      <c r="AN1388" s="10" t="str">
        <f>IF($Y$3="","",IF(AL1388=0,0,COUNTIF(PRM!$AA$3:'PRM'!$AA$94,$Y$3)))</f>
        <v/>
      </c>
      <c r="AO1388" s="10">
        <f t="shared" si="441"/>
        <v>0</v>
      </c>
      <c r="AP1388" s="10">
        <f t="shared" si="442"/>
        <v>0</v>
      </c>
      <c r="AQ1388" s="10">
        <f t="shared" si="443"/>
        <v>0</v>
      </c>
      <c r="AR1388" s="10">
        <f t="shared" si="444"/>
        <v>0</v>
      </c>
      <c r="AS1388" s="10">
        <f t="shared" si="445"/>
        <v>0</v>
      </c>
      <c r="AT1388" s="10">
        <f t="shared" si="446"/>
        <v>0</v>
      </c>
      <c r="AU1388" s="10">
        <f t="shared" si="447"/>
        <v>0</v>
      </c>
      <c r="AV1388" s="10">
        <f t="shared" si="448"/>
        <v>0</v>
      </c>
      <c r="AW1388" s="10">
        <f t="shared" si="449"/>
        <v>0</v>
      </c>
      <c r="AX1388" s="10">
        <f t="shared" si="450"/>
        <v>0</v>
      </c>
      <c r="AY1388" s="10">
        <f t="shared" si="451"/>
        <v>0</v>
      </c>
      <c r="AZ1388" s="10">
        <f t="shared" si="452"/>
        <v>0</v>
      </c>
      <c r="BA1388" s="10">
        <f t="shared" si="453"/>
        <v>0</v>
      </c>
      <c r="BB1388" s="10">
        <f t="shared" si="454"/>
        <v>0</v>
      </c>
      <c r="BC1388" s="10">
        <f t="shared" si="455"/>
        <v>0</v>
      </c>
      <c r="BD1388" s="10">
        <f t="shared" si="456"/>
        <v>0</v>
      </c>
      <c r="BE1388" s="10">
        <f t="shared" si="457"/>
        <v>0</v>
      </c>
      <c r="BF1388" s="10">
        <f t="shared" si="458"/>
        <v>0</v>
      </c>
      <c r="BG1388" s="10">
        <f t="shared" si="459"/>
        <v>0</v>
      </c>
      <c r="BH1388" s="10">
        <f t="shared" si="460"/>
        <v>0</v>
      </c>
    </row>
    <row r="1389" spans="1:60" ht="27.75" customHeight="1">
      <c r="A1389" t="str">
        <f t="shared" si="461"/>
        <v/>
      </c>
      <c r="B1389" s="54"/>
      <c r="C1389" s="55"/>
      <c r="D1389" s="54"/>
      <c r="E1389" s="55"/>
      <c r="F1389" s="31"/>
      <c r="G1389" s="29"/>
      <c r="H1389" s="32"/>
      <c r="I1389" s="32"/>
      <c r="J1389" s="30"/>
      <c r="K1389" s="31"/>
      <c r="L1389" s="33"/>
      <c r="M1389" s="33"/>
      <c r="N1389" s="54"/>
      <c r="O1389" s="56"/>
      <c r="P1389" s="56"/>
      <c r="Q1389" s="57"/>
      <c r="R1389" s="33"/>
      <c r="S1389" s="33"/>
      <c r="T1389" s="40"/>
      <c r="U1389" s="40"/>
      <c r="V1389" s="17"/>
      <c r="W1389" s="17"/>
      <c r="X1389" s="10" t="str">
        <f>IFERROR(VLOOKUP($F1389,PRM!$G$3:$H$5,2,FALSE),"")</f>
        <v/>
      </c>
      <c r="Y1389" s="10" t="str">
        <f>IFERROR(VLOOKUP($G1389,PRM!$I$3:$J$5,2,FALSE),"")</f>
        <v/>
      </c>
      <c r="Z1389" s="10" t="str">
        <f>IFERROR(VLOOKUP($K1389,PRM!$K$3:$L$4,2,FALSE),"")</f>
        <v/>
      </c>
      <c r="AA1389" s="10" t="str">
        <f>IFERROR(VLOOKUP($N1389,PRM!$M$3:$N$50,2,FALSE),"")</f>
        <v/>
      </c>
      <c r="AB1389" s="10" t="str">
        <f>IFERROR(VLOOKUP($Y$3&amp;$R1389,PRM!$Q$3:$R$31,2,FALSE),"")</f>
        <v/>
      </c>
      <c r="AC1389" s="10" t="str">
        <f>IFERROR(VLOOKUP($Y$3&amp;$S1389,PRM!$AH$3:$AI$133,2,FALSE),"")</f>
        <v/>
      </c>
      <c r="AD1389" s="10" t="str">
        <f>IFERROR(VLOOKUP($Y$3&amp;$T1389,PRM!$Y$3:$Z$50,2,FALSE),"")</f>
        <v>1</v>
      </c>
      <c r="AE1389" s="10" t="str">
        <f>IFERROR(VLOOKUP($Y$3&amp;$U1389,PRM!$AD$3:$AE$44,2,FALSE),"")</f>
        <v/>
      </c>
      <c r="AF1389" s="10" t="str">
        <f>IFERROR(VLOOKUP($Y$3&amp;$R1389,PRM!$Q$3:$T$31,3,FALSE),"")</f>
        <v/>
      </c>
      <c r="AG1389" s="10" t="str">
        <f>IFERROR(IF(AF1389=0,0,MATCH($Y$3,PRM!$AF$3:'PRM'!$AF$133,0)),"")</f>
        <v/>
      </c>
      <c r="AH1389" s="10" t="str">
        <f>IF($Y$3="","",(IF(AF1389=0,0,COUNTIF(PRM!$AF$3:'PRM'!$AF$133,$Y$3))))</f>
        <v/>
      </c>
      <c r="AI1389" s="10" t="str">
        <f>IFERROR(VLOOKUP($Y$3&amp;$R1389,PRM!$Q$3:$U$31,4,FALSE),"")</f>
        <v/>
      </c>
      <c r="AJ1389" s="10" t="str">
        <f>IFERROR(IF(AI1389=0,0,MATCH($Y$3,PRM!$V$3:'PRM'!$V$50,0)),"")</f>
        <v/>
      </c>
      <c r="AK1389" s="10" t="str">
        <f>IF($Y$3="","",(IF(AI1389=0,0,COUNTIF(PRM!$V$3:'PRM'!$V$50,$Y$3))))</f>
        <v/>
      </c>
      <c r="AL1389" s="10" t="str">
        <f>IFERROR(VLOOKUP($Y$3&amp;$R1389,PRM!$Q$3:$U$31,5,FALSE),"")</f>
        <v/>
      </c>
      <c r="AM1389" s="10" t="str">
        <f>IFERROR(IF(AL1389=0,0,MATCH($Y$3,PRM!$AA$3:'PRM'!$AA$94,0)),"")</f>
        <v/>
      </c>
      <c r="AN1389" s="10" t="str">
        <f>IF($Y$3="","",IF(AL1389=0,0,COUNTIF(PRM!$AA$3:'PRM'!$AA$94,$Y$3)))</f>
        <v/>
      </c>
      <c r="AO1389" s="10">
        <f t="shared" si="441"/>
        <v>0</v>
      </c>
      <c r="AP1389" s="10">
        <f t="shared" si="442"/>
        <v>0</v>
      </c>
      <c r="AQ1389" s="10">
        <f t="shared" si="443"/>
        <v>0</v>
      </c>
      <c r="AR1389" s="10">
        <f t="shared" si="444"/>
        <v>0</v>
      </c>
      <c r="AS1389" s="10">
        <f t="shared" si="445"/>
        <v>0</v>
      </c>
      <c r="AT1389" s="10">
        <f t="shared" si="446"/>
        <v>0</v>
      </c>
      <c r="AU1389" s="10">
        <f t="shared" si="447"/>
        <v>0</v>
      </c>
      <c r="AV1389" s="10">
        <f t="shared" si="448"/>
        <v>0</v>
      </c>
      <c r="AW1389" s="10">
        <f t="shared" si="449"/>
        <v>0</v>
      </c>
      <c r="AX1389" s="10">
        <f t="shared" si="450"/>
        <v>0</v>
      </c>
      <c r="AY1389" s="10">
        <f t="shared" si="451"/>
        <v>0</v>
      </c>
      <c r="AZ1389" s="10">
        <f t="shared" si="452"/>
        <v>0</v>
      </c>
      <c r="BA1389" s="10">
        <f t="shared" si="453"/>
        <v>0</v>
      </c>
      <c r="BB1389" s="10">
        <f t="shared" si="454"/>
        <v>0</v>
      </c>
      <c r="BC1389" s="10">
        <f t="shared" si="455"/>
        <v>0</v>
      </c>
      <c r="BD1389" s="10">
        <f t="shared" si="456"/>
        <v>0</v>
      </c>
      <c r="BE1389" s="10">
        <f t="shared" si="457"/>
        <v>0</v>
      </c>
      <c r="BF1389" s="10">
        <f t="shared" si="458"/>
        <v>0</v>
      </c>
      <c r="BG1389" s="10">
        <f t="shared" si="459"/>
        <v>0</v>
      </c>
      <c r="BH1389" s="10">
        <f t="shared" si="460"/>
        <v>0</v>
      </c>
    </row>
    <row r="1390" spans="1:60" ht="27.75" customHeight="1">
      <c r="A1390" t="str">
        <f t="shared" si="461"/>
        <v/>
      </c>
      <c r="B1390" s="54"/>
      <c r="C1390" s="55"/>
      <c r="D1390" s="54"/>
      <c r="E1390" s="55"/>
      <c r="F1390" s="31"/>
      <c r="G1390" s="29"/>
      <c r="H1390" s="32"/>
      <c r="I1390" s="32"/>
      <c r="J1390" s="30"/>
      <c r="K1390" s="31"/>
      <c r="L1390" s="33"/>
      <c r="M1390" s="33"/>
      <c r="N1390" s="54"/>
      <c r="O1390" s="56"/>
      <c r="P1390" s="56"/>
      <c r="Q1390" s="57"/>
      <c r="R1390" s="33"/>
      <c r="S1390" s="33"/>
      <c r="T1390" s="40"/>
      <c r="U1390" s="40"/>
      <c r="V1390" s="17"/>
      <c r="W1390" s="17"/>
      <c r="X1390" s="10" t="str">
        <f>IFERROR(VLOOKUP($F1390,PRM!$G$3:$H$5,2,FALSE),"")</f>
        <v/>
      </c>
      <c r="Y1390" s="10" t="str">
        <f>IFERROR(VLOOKUP($G1390,PRM!$I$3:$J$5,2,FALSE),"")</f>
        <v/>
      </c>
      <c r="Z1390" s="10" t="str">
        <f>IFERROR(VLOOKUP($K1390,PRM!$K$3:$L$4,2,FALSE),"")</f>
        <v/>
      </c>
      <c r="AA1390" s="10" t="str">
        <f>IFERROR(VLOOKUP($N1390,PRM!$M$3:$N$50,2,FALSE),"")</f>
        <v/>
      </c>
      <c r="AB1390" s="10" t="str">
        <f>IFERROR(VLOOKUP($Y$3&amp;$R1390,PRM!$Q$3:$R$31,2,FALSE),"")</f>
        <v/>
      </c>
      <c r="AC1390" s="10" t="str">
        <f>IFERROR(VLOOKUP($Y$3&amp;$S1390,PRM!$AH$3:$AI$133,2,FALSE),"")</f>
        <v/>
      </c>
      <c r="AD1390" s="10" t="str">
        <f>IFERROR(VLOOKUP($Y$3&amp;$T1390,PRM!$Y$3:$Z$50,2,FALSE),"")</f>
        <v>1</v>
      </c>
      <c r="AE1390" s="10" t="str">
        <f>IFERROR(VLOOKUP($Y$3&amp;$U1390,PRM!$AD$3:$AE$44,2,FALSE),"")</f>
        <v/>
      </c>
      <c r="AF1390" s="10" t="str">
        <f>IFERROR(VLOOKUP($Y$3&amp;$R1390,PRM!$Q$3:$T$31,3,FALSE),"")</f>
        <v/>
      </c>
      <c r="AG1390" s="10" t="str">
        <f>IFERROR(IF(AF1390=0,0,MATCH($Y$3,PRM!$AF$3:'PRM'!$AF$133,0)),"")</f>
        <v/>
      </c>
      <c r="AH1390" s="10" t="str">
        <f>IF($Y$3="","",(IF(AF1390=0,0,COUNTIF(PRM!$AF$3:'PRM'!$AF$133,$Y$3))))</f>
        <v/>
      </c>
      <c r="AI1390" s="10" t="str">
        <f>IFERROR(VLOOKUP($Y$3&amp;$R1390,PRM!$Q$3:$U$31,4,FALSE),"")</f>
        <v/>
      </c>
      <c r="AJ1390" s="10" t="str">
        <f>IFERROR(IF(AI1390=0,0,MATCH($Y$3,PRM!$V$3:'PRM'!$V$50,0)),"")</f>
        <v/>
      </c>
      <c r="AK1390" s="10" t="str">
        <f>IF($Y$3="","",(IF(AI1390=0,0,COUNTIF(PRM!$V$3:'PRM'!$V$50,$Y$3))))</f>
        <v/>
      </c>
      <c r="AL1390" s="10" t="str">
        <f>IFERROR(VLOOKUP($Y$3&amp;$R1390,PRM!$Q$3:$U$31,5,FALSE),"")</f>
        <v/>
      </c>
      <c r="AM1390" s="10" t="str">
        <f>IFERROR(IF(AL1390=0,0,MATCH($Y$3,PRM!$AA$3:'PRM'!$AA$94,0)),"")</f>
        <v/>
      </c>
      <c r="AN1390" s="10" t="str">
        <f>IF($Y$3="","",IF(AL1390=0,0,COUNTIF(PRM!$AA$3:'PRM'!$AA$94,$Y$3)))</f>
        <v/>
      </c>
      <c r="AO1390" s="10">
        <f t="shared" si="441"/>
        <v>0</v>
      </c>
      <c r="AP1390" s="10">
        <f t="shared" si="442"/>
        <v>0</v>
      </c>
      <c r="AQ1390" s="10">
        <f t="shared" si="443"/>
        <v>0</v>
      </c>
      <c r="AR1390" s="10">
        <f t="shared" si="444"/>
        <v>0</v>
      </c>
      <c r="AS1390" s="10">
        <f t="shared" si="445"/>
        <v>0</v>
      </c>
      <c r="AT1390" s="10">
        <f t="shared" si="446"/>
        <v>0</v>
      </c>
      <c r="AU1390" s="10">
        <f t="shared" si="447"/>
        <v>0</v>
      </c>
      <c r="AV1390" s="10">
        <f t="shared" si="448"/>
        <v>0</v>
      </c>
      <c r="AW1390" s="10">
        <f t="shared" si="449"/>
        <v>0</v>
      </c>
      <c r="AX1390" s="10">
        <f t="shared" si="450"/>
        <v>0</v>
      </c>
      <c r="AY1390" s="10">
        <f t="shared" si="451"/>
        <v>0</v>
      </c>
      <c r="AZ1390" s="10">
        <f t="shared" si="452"/>
        <v>0</v>
      </c>
      <c r="BA1390" s="10">
        <f t="shared" si="453"/>
        <v>0</v>
      </c>
      <c r="BB1390" s="10">
        <f t="shared" si="454"/>
        <v>0</v>
      </c>
      <c r="BC1390" s="10">
        <f t="shared" si="455"/>
        <v>0</v>
      </c>
      <c r="BD1390" s="10">
        <f t="shared" si="456"/>
        <v>0</v>
      </c>
      <c r="BE1390" s="10">
        <f t="shared" si="457"/>
        <v>0</v>
      </c>
      <c r="BF1390" s="10">
        <f t="shared" si="458"/>
        <v>0</v>
      </c>
      <c r="BG1390" s="10">
        <f t="shared" si="459"/>
        <v>0</v>
      </c>
      <c r="BH1390" s="10">
        <f t="shared" si="460"/>
        <v>0</v>
      </c>
    </row>
    <row r="1391" spans="1:60" ht="27.75" customHeight="1">
      <c r="A1391" t="str">
        <f t="shared" si="461"/>
        <v/>
      </c>
      <c r="B1391" s="54"/>
      <c r="C1391" s="55"/>
      <c r="D1391" s="54"/>
      <c r="E1391" s="55"/>
      <c r="F1391" s="31"/>
      <c r="G1391" s="29"/>
      <c r="H1391" s="32"/>
      <c r="I1391" s="32"/>
      <c r="J1391" s="30"/>
      <c r="K1391" s="31"/>
      <c r="L1391" s="33"/>
      <c r="M1391" s="33"/>
      <c r="N1391" s="54"/>
      <c r="O1391" s="56"/>
      <c r="P1391" s="56"/>
      <c r="Q1391" s="57"/>
      <c r="R1391" s="33"/>
      <c r="S1391" s="33"/>
      <c r="T1391" s="40"/>
      <c r="U1391" s="40"/>
      <c r="V1391" s="17"/>
      <c r="W1391" s="17"/>
      <c r="X1391" s="10" t="str">
        <f>IFERROR(VLOOKUP($F1391,PRM!$G$3:$H$5,2,FALSE),"")</f>
        <v/>
      </c>
      <c r="Y1391" s="10" t="str">
        <f>IFERROR(VLOOKUP($G1391,PRM!$I$3:$J$5,2,FALSE),"")</f>
        <v/>
      </c>
      <c r="Z1391" s="10" t="str">
        <f>IFERROR(VLOOKUP($K1391,PRM!$K$3:$L$4,2,FALSE),"")</f>
        <v/>
      </c>
      <c r="AA1391" s="10" t="str">
        <f>IFERROR(VLOOKUP($N1391,PRM!$M$3:$N$50,2,FALSE),"")</f>
        <v/>
      </c>
      <c r="AB1391" s="10" t="str">
        <f>IFERROR(VLOOKUP($Y$3&amp;$R1391,PRM!$Q$3:$R$31,2,FALSE),"")</f>
        <v/>
      </c>
      <c r="AC1391" s="10" t="str">
        <f>IFERROR(VLOOKUP($Y$3&amp;$S1391,PRM!$AH$3:$AI$133,2,FALSE),"")</f>
        <v/>
      </c>
      <c r="AD1391" s="10" t="str">
        <f>IFERROR(VLOOKUP($Y$3&amp;$T1391,PRM!$Y$3:$Z$50,2,FALSE),"")</f>
        <v>1</v>
      </c>
      <c r="AE1391" s="10" t="str">
        <f>IFERROR(VLOOKUP($Y$3&amp;$U1391,PRM!$AD$3:$AE$44,2,FALSE),"")</f>
        <v/>
      </c>
      <c r="AF1391" s="10" t="str">
        <f>IFERROR(VLOOKUP($Y$3&amp;$R1391,PRM!$Q$3:$T$31,3,FALSE),"")</f>
        <v/>
      </c>
      <c r="AG1391" s="10" t="str">
        <f>IFERROR(IF(AF1391=0,0,MATCH($Y$3,PRM!$AF$3:'PRM'!$AF$133,0)),"")</f>
        <v/>
      </c>
      <c r="AH1391" s="10" t="str">
        <f>IF($Y$3="","",(IF(AF1391=0,0,COUNTIF(PRM!$AF$3:'PRM'!$AF$133,$Y$3))))</f>
        <v/>
      </c>
      <c r="AI1391" s="10" t="str">
        <f>IFERROR(VLOOKUP($Y$3&amp;$R1391,PRM!$Q$3:$U$31,4,FALSE),"")</f>
        <v/>
      </c>
      <c r="AJ1391" s="10" t="str">
        <f>IFERROR(IF(AI1391=0,0,MATCH($Y$3,PRM!$V$3:'PRM'!$V$50,0)),"")</f>
        <v/>
      </c>
      <c r="AK1391" s="10" t="str">
        <f>IF($Y$3="","",(IF(AI1391=0,0,COUNTIF(PRM!$V$3:'PRM'!$V$50,$Y$3))))</f>
        <v/>
      </c>
      <c r="AL1391" s="10" t="str">
        <f>IFERROR(VLOOKUP($Y$3&amp;$R1391,PRM!$Q$3:$U$31,5,FALSE),"")</f>
        <v/>
      </c>
      <c r="AM1391" s="10" t="str">
        <f>IFERROR(IF(AL1391=0,0,MATCH($Y$3,PRM!$AA$3:'PRM'!$AA$94,0)),"")</f>
        <v/>
      </c>
      <c r="AN1391" s="10" t="str">
        <f>IF($Y$3="","",IF(AL1391=0,0,COUNTIF(PRM!$AA$3:'PRM'!$AA$94,$Y$3)))</f>
        <v/>
      </c>
      <c r="AO1391" s="10">
        <f t="shared" si="441"/>
        <v>0</v>
      </c>
      <c r="AP1391" s="10">
        <f t="shared" si="442"/>
        <v>0</v>
      </c>
      <c r="AQ1391" s="10">
        <f t="shared" si="443"/>
        <v>0</v>
      </c>
      <c r="AR1391" s="10">
        <f t="shared" si="444"/>
        <v>0</v>
      </c>
      <c r="AS1391" s="10">
        <f t="shared" si="445"/>
        <v>0</v>
      </c>
      <c r="AT1391" s="10">
        <f t="shared" si="446"/>
        <v>0</v>
      </c>
      <c r="AU1391" s="10">
        <f t="shared" si="447"/>
        <v>0</v>
      </c>
      <c r="AV1391" s="10">
        <f t="shared" si="448"/>
        <v>0</v>
      </c>
      <c r="AW1391" s="10">
        <f t="shared" si="449"/>
        <v>0</v>
      </c>
      <c r="AX1391" s="10">
        <f t="shared" si="450"/>
        <v>0</v>
      </c>
      <c r="AY1391" s="10">
        <f t="shared" si="451"/>
        <v>0</v>
      </c>
      <c r="AZ1391" s="10">
        <f t="shared" si="452"/>
        <v>0</v>
      </c>
      <c r="BA1391" s="10">
        <f t="shared" si="453"/>
        <v>0</v>
      </c>
      <c r="BB1391" s="10">
        <f t="shared" si="454"/>
        <v>0</v>
      </c>
      <c r="BC1391" s="10">
        <f t="shared" si="455"/>
        <v>0</v>
      </c>
      <c r="BD1391" s="10">
        <f t="shared" si="456"/>
        <v>0</v>
      </c>
      <c r="BE1391" s="10">
        <f t="shared" si="457"/>
        <v>0</v>
      </c>
      <c r="BF1391" s="10">
        <f t="shared" si="458"/>
        <v>0</v>
      </c>
      <c r="BG1391" s="10">
        <f t="shared" si="459"/>
        <v>0</v>
      </c>
      <c r="BH1391" s="10">
        <f t="shared" si="460"/>
        <v>0</v>
      </c>
    </row>
    <row r="1392" spans="1:60" ht="27.75" customHeight="1">
      <c r="A1392" t="str">
        <f t="shared" si="461"/>
        <v/>
      </c>
      <c r="B1392" s="54"/>
      <c r="C1392" s="55"/>
      <c r="D1392" s="54"/>
      <c r="E1392" s="55"/>
      <c r="F1392" s="31"/>
      <c r="G1392" s="29"/>
      <c r="H1392" s="32"/>
      <c r="I1392" s="32"/>
      <c r="J1392" s="30"/>
      <c r="K1392" s="31"/>
      <c r="L1392" s="33"/>
      <c r="M1392" s="33"/>
      <c r="N1392" s="54"/>
      <c r="O1392" s="56"/>
      <c r="P1392" s="56"/>
      <c r="Q1392" s="57"/>
      <c r="R1392" s="33"/>
      <c r="S1392" s="33"/>
      <c r="T1392" s="40"/>
      <c r="U1392" s="40"/>
      <c r="V1392" s="17"/>
      <c r="W1392" s="17"/>
      <c r="X1392" s="10" t="str">
        <f>IFERROR(VLOOKUP($F1392,PRM!$G$3:$H$5,2,FALSE),"")</f>
        <v/>
      </c>
      <c r="Y1392" s="10" t="str">
        <f>IFERROR(VLOOKUP($G1392,PRM!$I$3:$J$5,2,FALSE),"")</f>
        <v/>
      </c>
      <c r="Z1392" s="10" t="str">
        <f>IFERROR(VLOOKUP($K1392,PRM!$K$3:$L$4,2,FALSE),"")</f>
        <v/>
      </c>
      <c r="AA1392" s="10" t="str">
        <f>IFERROR(VLOOKUP($N1392,PRM!$M$3:$N$50,2,FALSE),"")</f>
        <v/>
      </c>
      <c r="AB1392" s="10" t="str">
        <f>IFERROR(VLOOKUP($Y$3&amp;$R1392,PRM!$Q$3:$R$31,2,FALSE),"")</f>
        <v/>
      </c>
      <c r="AC1392" s="10" t="str">
        <f>IFERROR(VLOOKUP($Y$3&amp;$S1392,PRM!$AH$3:$AI$133,2,FALSE),"")</f>
        <v/>
      </c>
      <c r="AD1392" s="10" t="str">
        <f>IFERROR(VLOOKUP($Y$3&amp;$T1392,PRM!$Y$3:$Z$50,2,FALSE),"")</f>
        <v>1</v>
      </c>
      <c r="AE1392" s="10" t="str">
        <f>IFERROR(VLOOKUP($Y$3&amp;$U1392,PRM!$AD$3:$AE$44,2,FALSE),"")</f>
        <v/>
      </c>
      <c r="AF1392" s="10" t="str">
        <f>IFERROR(VLOOKUP($Y$3&amp;$R1392,PRM!$Q$3:$T$31,3,FALSE),"")</f>
        <v/>
      </c>
      <c r="AG1392" s="10" t="str">
        <f>IFERROR(IF(AF1392=0,0,MATCH($Y$3,PRM!$AF$3:'PRM'!$AF$133,0)),"")</f>
        <v/>
      </c>
      <c r="AH1392" s="10" t="str">
        <f>IF($Y$3="","",(IF(AF1392=0,0,COUNTIF(PRM!$AF$3:'PRM'!$AF$133,$Y$3))))</f>
        <v/>
      </c>
      <c r="AI1392" s="10" t="str">
        <f>IFERROR(VLOOKUP($Y$3&amp;$R1392,PRM!$Q$3:$U$31,4,FALSE),"")</f>
        <v/>
      </c>
      <c r="AJ1392" s="10" t="str">
        <f>IFERROR(IF(AI1392=0,0,MATCH($Y$3,PRM!$V$3:'PRM'!$V$50,0)),"")</f>
        <v/>
      </c>
      <c r="AK1392" s="10" t="str">
        <f>IF($Y$3="","",(IF(AI1392=0,0,COUNTIF(PRM!$V$3:'PRM'!$V$50,$Y$3))))</f>
        <v/>
      </c>
      <c r="AL1392" s="10" t="str">
        <f>IFERROR(VLOOKUP($Y$3&amp;$R1392,PRM!$Q$3:$U$31,5,FALSE),"")</f>
        <v/>
      </c>
      <c r="AM1392" s="10" t="str">
        <f>IFERROR(IF(AL1392=0,0,MATCH($Y$3,PRM!$AA$3:'PRM'!$AA$94,0)),"")</f>
        <v/>
      </c>
      <c r="AN1392" s="10" t="str">
        <f>IF($Y$3="","",IF(AL1392=0,0,COUNTIF(PRM!$AA$3:'PRM'!$AA$94,$Y$3)))</f>
        <v/>
      </c>
      <c r="AO1392" s="10">
        <f t="shared" si="441"/>
        <v>0</v>
      </c>
      <c r="AP1392" s="10">
        <f t="shared" si="442"/>
        <v>0</v>
      </c>
      <c r="AQ1392" s="10">
        <f t="shared" si="443"/>
        <v>0</v>
      </c>
      <c r="AR1392" s="10">
        <f t="shared" si="444"/>
        <v>0</v>
      </c>
      <c r="AS1392" s="10">
        <f t="shared" si="445"/>
        <v>0</v>
      </c>
      <c r="AT1392" s="10">
        <f t="shared" si="446"/>
        <v>0</v>
      </c>
      <c r="AU1392" s="10">
        <f t="shared" si="447"/>
        <v>0</v>
      </c>
      <c r="AV1392" s="10">
        <f t="shared" si="448"/>
        <v>0</v>
      </c>
      <c r="AW1392" s="10">
        <f t="shared" si="449"/>
        <v>0</v>
      </c>
      <c r="AX1392" s="10">
        <f t="shared" si="450"/>
        <v>0</v>
      </c>
      <c r="AY1392" s="10">
        <f t="shared" si="451"/>
        <v>0</v>
      </c>
      <c r="AZ1392" s="10">
        <f t="shared" si="452"/>
        <v>0</v>
      </c>
      <c r="BA1392" s="10">
        <f t="shared" si="453"/>
        <v>0</v>
      </c>
      <c r="BB1392" s="10">
        <f t="shared" si="454"/>
        <v>0</v>
      </c>
      <c r="BC1392" s="10">
        <f t="shared" si="455"/>
        <v>0</v>
      </c>
      <c r="BD1392" s="10">
        <f t="shared" si="456"/>
        <v>0</v>
      </c>
      <c r="BE1392" s="10">
        <f t="shared" si="457"/>
        <v>0</v>
      </c>
      <c r="BF1392" s="10">
        <f t="shared" si="458"/>
        <v>0</v>
      </c>
      <c r="BG1392" s="10">
        <f t="shared" si="459"/>
        <v>0</v>
      </c>
      <c r="BH1392" s="10">
        <f t="shared" si="460"/>
        <v>0</v>
      </c>
    </row>
    <row r="1393" spans="1:60" ht="27.75" customHeight="1">
      <c r="A1393" t="str">
        <f t="shared" si="461"/>
        <v/>
      </c>
      <c r="B1393" s="54"/>
      <c r="C1393" s="55"/>
      <c r="D1393" s="54"/>
      <c r="E1393" s="55"/>
      <c r="F1393" s="31"/>
      <c r="G1393" s="29"/>
      <c r="H1393" s="32"/>
      <c r="I1393" s="32"/>
      <c r="J1393" s="30"/>
      <c r="K1393" s="31"/>
      <c r="L1393" s="33"/>
      <c r="M1393" s="33"/>
      <c r="N1393" s="54"/>
      <c r="O1393" s="56"/>
      <c r="P1393" s="56"/>
      <c r="Q1393" s="57"/>
      <c r="R1393" s="33"/>
      <c r="S1393" s="33"/>
      <c r="T1393" s="40"/>
      <c r="U1393" s="40"/>
      <c r="V1393" s="17"/>
      <c r="W1393" s="17"/>
      <c r="X1393" s="10" t="str">
        <f>IFERROR(VLOOKUP($F1393,PRM!$G$3:$H$5,2,FALSE),"")</f>
        <v/>
      </c>
      <c r="Y1393" s="10" t="str">
        <f>IFERROR(VLOOKUP($G1393,PRM!$I$3:$J$5,2,FALSE),"")</f>
        <v/>
      </c>
      <c r="Z1393" s="10" t="str">
        <f>IFERROR(VLOOKUP($K1393,PRM!$K$3:$L$4,2,FALSE),"")</f>
        <v/>
      </c>
      <c r="AA1393" s="10" t="str">
        <f>IFERROR(VLOOKUP($N1393,PRM!$M$3:$N$50,2,FALSE),"")</f>
        <v/>
      </c>
      <c r="AB1393" s="10" t="str">
        <f>IFERROR(VLOOKUP($Y$3&amp;$R1393,PRM!$Q$3:$R$31,2,FALSE),"")</f>
        <v/>
      </c>
      <c r="AC1393" s="10" t="str">
        <f>IFERROR(VLOOKUP($Y$3&amp;$S1393,PRM!$AH$3:$AI$133,2,FALSE),"")</f>
        <v/>
      </c>
      <c r="AD1393" s="10" t="str">
        <f>IFERROR(VLOOKUP($Y$3&amp;$T1393,PRM!$Y$3:$Z$50,2,FALSE),"")</f>
        <v>1</v>
      </c>
      <c r="AE1393" s="10" t="str">
        <f>IFERROR(VLOOKUP($Y$3&amp;$U1393,PRM!$AD$3:$AE$44,2,FALSE),"")</f>
        <v/>
      </c>
      <c r="AF1393" s="10" t="str">
        <f>IFERROR(VLOOKUP($Y$3&amp;$R1393,PRM!$Q$3:$T$31,3,FALSE),"")</f>
        <v/>
      </c>
      <c r="AG1393" s="10" t="str">
        <f>IFERROR(IF(AF1393=0,0,MATCH($Y$3,PRM!$AF$3:'PRM'!$AF$133,0)),"")</f>
        <v/>
      </c>
      <c r="AH1393" s="10" t="str">
        <f>IF($Y$3="","",(IF(AF1393=0,0,COUNTIF(PRM!$AF$3:'PRM'!$AF$133,$Y$3))))</f>
        <v/>
      </c>
      <c r="AI1393" s="10" t="str">
        <f>IFERROR(VLOOKUP($Y$3&amp;$R1393,PRM!$Q$3:$U$31,4,FALSE),"")</f>
        <v/>
      </c>
      <c r="AJ1393" s="10" t="str">
        <f>IFERROR(IF(AI1393=0,0,MATCH($Y$3,PRM!$V$3:'PRM'!$V$50,0)),"")</f>
        <v/>
      </c>
      <c r="AK1393" s="10" t="str">
        <f>IF($Y$3="","",(IF(AI1393=0,0,COUNTIF(PRM!$V$3:'PRM'!$V$50,$Y$3))))</f>
        <v/>
      </c>
      <c r="AL1393" s="10" t="str">
        <f>IFERROR(VLOOKUP($Y$3&amp;$R1393,PRM!$Q$3:$U$31,5,FALSE),"")</f>
        <v/>
      </c>
      <c r="AM1393" s="10" t="str">
        <f>IFERROR(IF(AL1393=0,0,MATCH($Y$3,PRM!$AA$3:'PRM'!$AA$94,0)),"")</f>
        <v/>
      </c>
      <c r="AN1393" s="10" t="str">
        <f>IF($Y$3="","",IF(AL1393=0,0,COUNTIF(PRM!$AA$3:'PRM'!$AA$94,$Y$3)))</f>
        <v/>
      </c>
      <c r="AO1393" s="10">
        <f t="shared" si="441"/>
        <v>0</v>
      </c>
      <c r="AP1393" s="10">
        <f t="shared" si="442"/>
        <v>0</v>
      </c>
      <c r="AQ1393" s="10">
        <f t="shared" si="443"/>
        <v>0</v>
      </c>
      <c r="AR1393" s="10">
        <f t="shared" si="444"/>
        <v>0</v>
      </c>
      <c r="AS1393" s="10">
        <f t="shared" si="445"/>
        <v>0</v>
      </c>
      <c r="AT1393" s="10">
        <f t="shared" si="446"/>
        <v>0</v>
      </c>
      <c r="AU1393" s="10">
        <f t="shared" si="447"/>
        <v>0</v>
      </c>
      <c r="AV1393" s="10">
        <f t="shared" si="448"/>
        <v>0</v>
      </c>
      <c r="AW1393" s="10">
        <f t="shared" si="449"/>
        <v>0</v>
      </c>
      <c r="AX1393" s="10">
        <f t="shared" si="450"/>
        <v>0</v>
      </c>
      <c r="AY1393" s="10">
        <f t="shared" si="451"/>
        <v>0</v>
      </c>
      <c r="AZ1393" s="10">
        <f t="shared" si="452"/>
        <v>0</v>
      </c>
      <c r="BA1393" s="10">
        <f t="shared" si="453"/>
        <v>0</v>
      </c>
      <c r="BB1393" s="10">
        <f t="shared" si="454"/>
        <v>0</v>
      </c>
      <c r="BC1393" s="10">
        <f t="shared" si="455"/>
        <v>0</v>
      </c>
      <c r="BD1393" s="10">
        <f t="shared" si="456"/>
        <v>0</v>
      </c>
      <c r="BE1393" s="10">
        <f t="shared" si="457"/>
        <v>0</v>
      </c>
      <c r="BF1393" s="10">
        <f t="shared" si="458"/>
        <v>0</v>
      </c>
      <c r="BG1393" s="10">
        <f t="shared" si="459"/>
        <v>0</v>
      </c>
      <c r="BH1393" s="10">
        <f t="shared" si="460"/>
        <v>0</v>
      </c>
    </row>
    <row r="1394" spans="1:60" ht="27.75" customHeight="1">
      <c r="A1394" t="str">
        <f t="shared" si="461"/>
        <v/>
      </c>
      <c r="B1394" s="54"/>
      <c r="C1394" s="55"/>
      <c r="D1394" s="54"/>
      <c r="E1394" s="55"/>
      <c r="F1394" s="31"/>
      <c r="G1394" s="29"/>
      <c r="H1394" s="32"/>
      <c r="I1394" s="32"/>
      <c r="J1394" s="30"/>
      <c r="K1394" s="31"/>
      <c r="L1394" s="33"/>
      <c r="M1394" s="33"/>
      <c r="N1394" s="54"/>
      <c r="O1394" s="56"/>
      <c r="P1394" s="56"/>
      <c r="Q1394" s="57"/>
      <c r="R1394" s="33"/>
      <c r="S1394" s="33"/>
      <c r="T1394" s="40"/>
      <c r="U1394" s="40"/>
      <c r="V1394" s="17"/>
      <c r="W1394" s="17"/>
      <c r="X1394" s="10" t="str">
        <f>IFERROR(VLOOKUP($F1394,PRM!$G$3:$H$5,2,FALSE),"")</f>
        <v/>
      </c>
      <c r="Y1394" s="10" t="str">
        <f>IFERROR(VLOOKUP($G1394,PRM!$I$3:$J$5,2,FALSE),"")</f>
        <v/>
      </c>
      <c r="Z1394" s="10" t="str">
        <f>IFERROR(VLOOKUP($K1394,PRM!$K$3:$L$4,2,FALSE),"")</f>
        <v/>
      </c>
      <c r="AA1394" s="10" t="str">
        <f>IFERROR(VLOOKUP($N1394,PRM!$M$3:$N$50,2,FALSE),"")</f>
        <v/>
      </c>
      <c r="AB1394" s="10" t="str">
        <f>IFERROR(VLOOKUP($Y$3&amp;$R1394,PRM!$Q$3:$R$31,2,FALSE),"")</f>
        <v/>
      </c>
      <c r="AC1394" s="10" t="str">
        <f>IFERROR(VLOOKUP($Y$3&amp;$S1394,PRM!$AH$3:$AI$133,2,FALSE),"")</f>
        <v/>
      </c>
      <c r="AD1394" s="10" t="str">
        <f>IFERROR(VLOOKUP($Y$3&amp;$T1394,PRM!$Y$3:$Z$50,2,FALSE),"")</f>
        <v>1</v>
      </c>
      <c r="AE1394" s="10" t="str">
        <f>IFERROR(VLOOKUP($Y$3&amp;$U1394,PRM!$AD$3:$AE$44,2,FALSE),"")</f>
        <v/>
      </c>
      <c r="AF1394" s="10" t="str">
        <f>IFERROR(VLOOKUP($Y$3&amp;$R1394,PRM!$Q$3:$T$31,3,FALSE),"")</f>
        <v/>
      </c>
      <c r="AG1394" s="10" t="str">
        <f>IFERROR(IF(AF1394=0,0,MATCH($Y$3,PRM!$AF$3:'PRM'!$AF$133,0)),"")</f>
        <v/>
      </c>
      <c r="AH1394" s="10" t="str">
        <f>IF($Y$3="","",(IF(AF1394=0,0,COUNTIF(PRM!$AF$3:'PRM'!$AF$133,$Y$3))))</f>
        <v/>
      </c>
      <c r="AI1394" s="10" t="str">
        <f>IFERROR(VLOOKUP($Y$3&amp;$R1394,PRM!$Q$3:$U$31,4,FALSE),"")</f>
        <v/>
      </c>
      <c r="AJ1394" s="10" t="str">
        <f>IFERROR(IF(AI1394=0,0,MATCH($Y$3,PRM!$V$3:'PRM'!$V$50,0)),"")</f>
        <v/>
      </c>
      <c r="AK1394" s="10" t="str">
        <f>IF($Y$3="","",(IF(AI1394=0,0,COUNTIF(PRM!$V$3:'PRM'!$V$50,$Y$3))))</f>
        <v/>
      </c>
      <c r="AL1394" s="10" t="str">
        <f>IFERROR(VLOOKUP($Y$3&amp;$R1394,PRM!$Q$3:$U$31,5,FALSE),"")</f>
        <v/>
      </c>
      <c r="AM1394" s="10" t="str">
        <f>IFERROR(IF(AL1394=0,0,MATCH($Y$3,PRM!$AA$3:'PRM'!$AA$94,0)),"")</f>
        <v/>
      </c>
      <c r="AN1394" s="10" t="str">
        <f>IF($Y$3="","",IF(AL1394=0,0,COUNTIF(PRM!$AA$3:'PRM'!$AA$94,$Y$3)))</f>
        <v/>
      </c>
      <c r="AO1394" s="10">
        <f t="shared" si="441"/>
        <v>0</v>
      </c>
      <c r="AP1394" s="10">
        <f t="shared" si="442"/>
        <v>0</v>
      </c>
      <c r="AQ1394" s="10">
        <f t="shared" si="443"/>
        <v>0</v>
      </c>
      <c r="AR1394" s="10">
        <f t="shared" si="444"/>
        <v>0</v>
      </c>
      <c r="AS1394" s="10">
        <f t="shared" si="445"/>
        <v>0</v>
      </c>
      <c r="AT1394" s="10">
        <f t="shared" si="446"/>
        <v>0</v>
      </c>
      <c r="AU1394" s="10">
        <f t="shared" si="447"/>
        <v>0</v>
      </c>
      <c r="AV1394" s="10">
        <f t="shared" si="448"/>
        <v>0</v>
      </c>
      <c r="AW1394" s="10">
        <f t="shared" si="449"/>
        <v>0</v>
      </c>
      <c r="AX1394" s="10">
        <f t="shared" si="450"/>
        <v>0</v>
      </c>
      <c r="AY1394" s="10">
        <f t="shared" si="451"/>
        <v>0</v>
      </c>
      <c r="AZ1394" s="10">
        <f t="shared" si="452"/>
        <v>0</v>
      </c>
      <c r="BA1394" s="10">
        <f t="shared" si="453"/>
        <v>0</v>
      </c>
      <c r="BB1394" s="10">
        <f t="shared" si="454"/>
        <v>0</v>
      </c>
      <c r="BC1394" s="10">
        <f t="shared" si="455"/>
        <v>0</v>
      </c>
      <c r="BD1394" s="10">
        <f t="shared" si="456"/>
        <v>0</v>
      </c>
      <c r="BE1394" s="10">
        <f t="shared" si="457"/>
        <v>0</v>
      </c>
      <c r="BF1394" s="10">
        <f t="shared" si="458"/>
        <v>0</v>
      </c>
      <c r="BG1394" s="10">
        <f t="shared" si="459"/>
        <v>0</v>
      </c>
      <c r="BH1394" s="10">
        <f t="shared" si="460"/>
        <v>0</v>
      </c>
    </row>
    <row r="1395" spans="1:60" ht="27.75" customHeight="1">
      <c r="A1395" t="str">
        <f t="shared" si="461"/>
        <v/>
      </c>
      <c r="B1395" s="54"/>
      <c r="C1395" s="55"/>
      <c r="D1395" s="54"/>
      <c r="E1395" s="55"/>
      <c r="F1395" s="31"/>
      <c r="G1395" s="29"/>
      <c r="H1395" s="32"/>
      <c r="I1395" s="32"/>
      <c r="J1395" s="30"/>
      <c r="K1395" s="31"/>
      <c r="L1395" s="33"/>
      <c r="M1395" s="33"/>
      <c r="N1395" s="54"/>
      <c r="O1395" s="56"/>
      <c r="P1395" s="56"/>
      <c r="Q1395" s="57"/>
      <c r="R1395" s="33"/>
      <c r="S1395" s="33"/>
      <c r="T1395" s="40"/>
      <c r="U1395" s="40"/>
      <c r="V1395" s="17"/>
      <c r="W1395" s="17"/>
      <c r="X1395" s="10" t="str">
        <f>IFERROR(VLOOKUP($F1395,PRM!$G$3:$H$5,2,FALSE),"")</f>
        <v/>
      </c>
      <c r="Y1395" s="10" t="str">
        <f>IFERROR(VLOOKUP($G1395,PRM!$I$3:$J$5,2,FALSE),"")</f>
        <v/>
      </c>
      <c r="Z1395" s="10" t="str">
        <f>IFERROR(VLOOKUP($K1395,PRM!$K$3:$L$4,2,FALSE),"")</f>
        <v/>
      </c>
      <c r="AA1395" s="10" t="str">
        <f>IFERROR(VLOOKUP($N1395,PRM!$M$3:$N$50,2,FALSE),"")</f>
        <v/>
      </c>
      <c r="AB1395" s="10" t="str">
        <f>IFERROR(VLOOKUP($Y$3&amp;$R1395,PRM!$Q$3:$R$31,2,FALSE),"")</f>
        <v/>
      </c>
      <c r="AC1395" s="10" t="str">
        <f>IFERROR(VLOOKUP($Y$3&amp;$S1395,PRM!$AH$3:$AI$133,2,FALSE),"")</f>
        <v/>
      </c>
      <c r="AD1395" s="10" t="str">
        <f>IFERROR(VLOOKUP($Y$3&amp;$T1395,PRM!$Y$3:$Z$50,2,FALSE),"")</f>
        <v>1</v>
      </c>
      <c r="AE1395" s="10" t="str">
        <f>IFERROR(VLOOKUP($Y$3&amp;$U1395,PRM!$AD$3:$AE$44,2,FALSE),"")</f>
        <v/>
      </c>
      <c r="AF1395" s="10" t="str">
        <f>IFERROR(VLOOKUP($Y$3&amp;$R1395,PRM!$Q$3:$T$31,3,FALSE),"")</f>
        <v/>
      </c>
      <c r="AG1395" s="10" t="str">
        <f>IFERROR(IF(AF1395=0,0,MATCH($Y$3,PRM!$AF$3:'PRM'!$AF$133,0)),"")</f>
        <v/>
      </c>
      <c r="AH1395" s="10" t="str">
        <f>IF($Y$3="","",(IF(AF1395=0,0,COUNTIF(PRM!$AF$3:'PRM'!$AF$133,$Y$3))))</f>
        <v/>
      </c>
      <c r="AI1395" s="10" t="str">
        <f>IFERROR(VLOOKUP($Y$3&amp;$R1395,PRM!$Q$3:$U$31,4,FALSE),"")</f>
        <v/>
      </c>
      <c r="AJ1395" s="10" t="str">
        <f>IFERROR(IF(AI1395=0,0,MATCH($Y$3,PRM!$V$3:'PRM'!$V$50,0)),"")</f>
        <v/>
      </c>
      <c r="AK1395" s="10" t="str">
        <f>IF($Y$3="","",(IF(AI1395=0,0,COUNTIF(PRM!$V$3:'PRM'!$V$50,$Y$3))))</f>
        <v/>
      </c>
      <c r="AL1395" s="10" t="str">
        <f>IFERROR(VLOOKUP($Y$3&amp;$R1395,PRM!$Q$3:$U$31,5,FALSE),"")</f>
        <v/>
      </c>
      <c r="AM1395" s="10" t="str">
        <f>IFERROR(IF(AL1395=0,0,MATCH($Y$3,PRM!$AA$3:'PRM'!$AA$94,0)),"")</f>
        <v/>
      </c>
      <c r="AN1395" s="10" t="str">
        <f>IF($Y$3="","",IF(AL1395=0,0,COUNTIF(PRM!$AA$3:'PRM'!$AA$94,$Y$3)))</f>
        <v/>
      </c>
      <c r="AO1395" s="10">
        <f t="shared" si="441"/>
        <v>0</v>
      </c>
      <c r="AP1395" s="10">
        <f t="shared" si="442"/>
        <v>0</v>
      </c>
      <c r="AQ1395" s="10">
        <f t="shared" si="443"/>
        <v>0</v>
      </c>
      <c r="AR1395" s="10">
        <f t="shared" si="444"/>
        <v>0</v>
      </c>
      <c r="AS1395" s="10">
        <f t="shared" si="445"/>
        <v>0</v>
      </c>
      <c r="AT1395" s="10">
        <f t="shared" si="446"/>
        <v>0</v>
      </c>
      <c r="AU1395" s="10">
        <f t="shared" si="447"/>
        <v>0</v>
      </c>
      <c r="AV1395" s="10">
        <f t="shared" si="448"/>
        <v>0</v>
      </c>
      <c r="AW1395" s="10">
        <f t="shared" si="449"/>
        <v>0</v>
      </c>
      <c r="AX1395" s="10">
        <f t="shared" si="450"/>
        <v>0</v>
      </c>
      <c r="AY1395" s="10">
        <f t="shared" si="451"/>
        <v>0</v>
      </c>
      <c r="AZ1395" s="10">
        <f t="shared" si="452"/>
        <v>0</v>
      </c>
      <c r="BA1395" s="10">
        <f t="shared" si="453"/>
        <v>0</v>
      </c>
      <c r="BB1395" s="10">
        <f t="shared" si="454"/>
        <v>0</v>
      </c>
      <c r="BC1395" s="10">
        <f t="shared" si="455"/>
        <v>0</v>
      </c>
      <c r="BD1395" s="10">
        <f t="shared" si="456"/>
        <v>0</v>
      </c>
      <c r="BE1395" s="10">
        <f t="shared" si="457"/>
        <v>0</v>
      </c>
      <c r="BF1395" s="10">
        <f t="shared" si="458"/>
        <v>0</v>
      </c>
      <c r="BG1395" s="10">
        <f t="shared" si="459"/>
        <v>0</v>
      </c>
      <c r="BH1395" s="10">
        <f t="shared" si="460"/>
        <v>0</v>
      </c>
    </row>
    <row r="1396" spans="1:60" ht="27.75" customHeight="1">
      <c r="A1396" t="str">
        <f t="shared" si="461"/>
        <v/>
      </c>
      <c r="B1396" s="54"/>
      <c r="C1396" s="55"/>
      <c r="D1396" s="54"/>
      <c r="E1396" s="55"/>
      <c r="F1396" s="31"/>
      <c r="G1396" s="29"/>
      <c r="H1396" s="32"/>
      <c r="I1396" s="32"/>
      <c r="J1396" s="30"/>
      <c r="K1396" s="31"/>
      <c r="L1396" s="33"/>
      <c r="M1396" s="33"/>
      <c r="N1396" s="54"/>
      <c r="O1396" s="56"/>
      <c r="P1396" s="56"/>
      <c r="Q1396" s="57"/>
      <c r="R1396" s="33"/>
      <c r="S1396" s="33"/>
      <c r="T1396" s="40"/>
      <c r="U1396" s="40"/>
      <c r="V1396" s="17"/>
      <c r="W1396" s="17"/>
      <c r="X1396" s="10" t="str">
        <f>IFERROR(VLOOKUP($F1396,PRM!$G$3:$H$5,2,FALSE),"")</f>
        <v/>
      </c>
      <c r="Y1396" s="10" t="str">
        <f>IFERROR(VLOOKUP($G1396,PRM!$I$3:$J$5,2,FALSE),"")</f>
        <v/>
      </c>
      <c r="Z1396" s="10" t="str">
        <f>IFERROR(VLOOKUP($K1396,PRM!$K$3:$L$4,2,FALSE),"")</f>
        <v/>
      </c>
      <c r="AA1396" s="10" t="str">
        <f>IFERROR(VLOOKUP($N1396,PRM!$M$3:$N$50,2,FALSE),"")</f>
        <v/>
      </c>
      <c r="AB1396" s="10" t="str">
        <f>IFERROR(VLOOKUP($Y$3&amp;$R1396,PRM!$Q$3:$R$31,2,FALSE),"")</f>
        <v/>
      </c>
      <c r="AC1396" s="10" t="str">
        <f>IFERROR(VLOOKUP($Y$3&amp;$S1396,PRM!$AH$3:$AI$133,2,FALSE),"")</f>
        <v/>
      </c>
      <c r="AD1396" s="10" t="str">
        <f>IFERROR(VLOOKUP($Y$3&amp;$T1396,PRM!$Y$3:$Z$50,2,FALSE),"")</f>
        <v>1</v>
      </c>
      <c r="AE1396" s="10" t="str">
        <f>IFERROR(VLOOKUP($Y$3&amp;$U1396,PRM!$AD$3:$AE$44,2,FALSE),"")</f>
        <v/>
      </c>
      <c r="AF1396" s="10" t="str">
        <f>IFERROR(VLOOKUP($Y$3&amp;$R1396,PRM!$Q$3:$T$31,3,FALSE),"")</f>
        <v/>
      </c>
      <c r="AG1396" s="10" t="str">
        <f>IFERROR(IF(AF1396=0,0,MATCH($Y$3,PRM!$AF$3:'PRM'!$AF$133,0)),"")</f>
        <v/>
      </c>
      <c r="AH1396" s="10" t="str">
        <f>IF($Y$3="","",(IF(AF1396=0,0,COUNTIF(PRM!$AF$3:'PRM'!$AF$133,$Y$3))))</f>
        <v/>
      </c>
      <c r="AI1396" s="10" t="str">
        <f>IFERROR(VLOOKUP($Y$3&amp;$R1396,PRM!$Q$3:$U$31,4,FALSE),"")</f>
        <v/>
      </c>
      <c r="AJ1396" s="10" t="str">
        <f>IFERROR(IF(AI1396=0,0,MATCH($Y$3,PRM!$V$3:'PRM'!$V$50,0)),"")</f>
        <v/>
      </c>
      <c r="AK1396" s="10" t="str">
        <f>IF($Y$3="","",(IF(AI1396=0,0,COUNTIF(PRM!$V$3:'PRM'!$V$50,$Y$3))))</f>
        <v/>
      </c>
      <c r="AL1396" s="10" t="str">
        <f>IFERROR(VLOOKUP($Y$3&amp;$R1396,PRM!$Q$3:$U$31,5,FALSE),"")</f>
        <v/>
      </c>
      <c r="AM1396" s="10" t="str">
        <f>IFERROR(IF(AL1396=0,0,MATCH($Y$3,PRM!$AA$3:'PRM'!$AA$94,0)),"")</f>
        <v/>
      </c>
      <c r="AN1396" s="10" t="str">
        <f>IF($Y$3="","",IF(AL1396=0,0,COUNTIF(PRM!$AA$3:'PRM'!$AA$94,$Y$3)))</f>
        <v/>
      </c>
      <c r="AO1396" s="10">
        <f t="shared" si="441"/>
        <v>0</v>
      </c>
      <c r="AP1396" s="10">
        <f t="shared" si="442"/>
        <v>0</v>
      </c>
      <c r="AQ1396" s="10">
        <f t="shared" si="443"/>
        <v>0</v>
      </c>
      <c r="AR1396" s="10">
        <f t="shared" si="444"/>
        <v>0</v>
      </c>
      <c r="AS1396" s="10">
        <f t="shared" si="445"/>
        <v>0</v>
      </c>
      <c r="AT1396" s="10">
        <f t="shared" si="446"/>
        <v>0</v>
      </c>
      <c r="AU1396" s="10">
        <f t="shared" si="447"/>
        <v>0</v>
      </c>
      <c r="AV1396" s="10">
        <f t="shared" si="448"/>
        <v>0</v>
      </c>
      <c r="AW1396" s="10">
        <f t="shared" si="449"/>
        <v>0</v>
      </c>
      <c r="AX1396" s="10">
        <f t="shared" si="450"/>
        <v>0</v>
      </c>
      <c r="AY1396" s="10">
        <f t="shared" si="451"/>
        <v>0</v>
      </c>
      <c r="AZ1396" s="10">
        <f t="shared" si="452"/>
        <v>0</v>
      </c>
      <c r="BA1396" s="10">
        <f t="shared" si="453"/>
        <v>0</v>
      </c>
      <c r="BB1396" s="10">
        <f t="shared" si="454"/>
        <v>0</v>
      </c>
      <c r="BC1396" s="10">
        <f t="shared" si="455"/>
        <v>0</v>
      </c>
      <c r="BD1396" s="10">
        <f t="shared" si="456"/>
        <v>0</v>
      </c>
      <c r="BE1396" s="10">
        <f t="shared" si="457"/>
        <v>0</v>
      </c>
      <c r="BF1396" s="10">
        <f t="shared" si="458"/>
        <v>0</v>
      </c>
      <c r="BG1396" s="10">
        <f t="shared" si="459"/>
        <v>0</v>
      </c>
      <c r="BH1396" s="10">
        <f t="shared" si="460"/>
        <v>0</v>
      </c>
    </row>
    <row r="1397" spans="1:60" ht="27.75" customHeight="1">
      <c r="A1397" t="str">
        <f t="shared" si="461"/>
        <v/>
      </c>
      <c r="B1397" s="54"/>
      <c r="C1397" s="55"/>
      <c r="D1397" s="54"/>
      <c r="E1397" s="55"/>
      <c r="F1397" s="31"/>
      <c r="G1397" s="29"/>
      <c r="H1397" s="32"/>
      <c r="I1397" s="32"/>
      <c r="J1397" s="30"/>
      <c r="K1397" s="31"/>
      <c r="L1397" s="33"/>
      <c r="M1397" s="33"/>
      <c r="N1397" s="54"/>
      <c r="O1397" s="56"/>
      <c r="P1397" s="56"/>
      <c r="Q1397" s="57"/>
      <c r="R1397" s="33"/>
      <c r="S1397" s="33"/>
      <c r="T1397" s="40"/>
      <c r="U1397" s="40"/>
      <c r="V1397" s="17"/>
      <c r="W1397" s="17"/>
      <c r="X1397" s="10" t="str">
        <f>IFERROR(VLOOKUP($F1397,PRM!$G$3:$H$5,2,FALSE),"")</f>
        <v/>
      </c>
      <c r="Y1397" s="10" t="str">
        <f>IFERROR(VLOOKUP($G1397,PRM!$I$3:$J$5,2,FALSE),"")</f>
        <v/>
      </c>
      <c r="Z1397" s="10" t="str">
        <f>IFERROR(VLOOKUP($K1397,PRM!$K$3:$L$4,2,FALSE),"")</f>
        <v/>
      </c>
      <c r="AA1397" s="10" t="str">
        <f>IFERROR(VLOOKUP($N1397,PRM!$M$3:$N$50,2,FALSE),"")</f>
        <v/>
      </c>
      <c r="AB1397" s="10" t="str">
        <f>IFERROR(VLOOKUP($Y$3&amp;$R1397,PRM!$Q$3:$R$31,2,FALSE),"")</f>
        <v/>
      </c>
      <c r="AC1397" s="10" t="str">
        <f>IFERROR(VLOOKUP($Y$3&amp;$S1397,PRM!$AH$3:$AI$133,2,FALSE),"")</f>
        <v/>
      </c>
      <c r="AD1397" s="10" t="str">
        <f>IFERROR(VLOOKUP($Y$3&amp;$T1397,PRM!$Y$3:$Z$50,2,FALSE),"")</f>
        <v>1</v>
      </c>
      <c r="AE1397" s="10" t="str">
        <f>IFERROR(VLOOKUP($Y$3&amp;$U1397,PRM!$AD$3:$AE$44,2,FALSE),"")</f>
        <v/>
      </c>
      <c r="AF1397" s="10" t="str">
        <f>IFERROR(VLOOKUP($Y$3&amp;$R1397,PRM!$Q$3:$T$31,3,FALSE),"")</f>
        <v/>
      </c>
      <c r="AG1397" s="10" t="str">
        <f>IFERROR(IF(AF1397=0,0,MATCH($Y$3,PRM!$AF$3:'PRM'!$AF$133,0)),"")</f>
        <v/>
      </c>
      <c r="AH1397" s="10" t="str">
        <f>IF($Y$3="","",(IF(AF1397=0,0,COUNTIF(PRM!$AF$3:'PRM'!$AF$133,$Y$3))))</f>
        <v/>
      </c>
      <c r="AI1397" s="10" t="str">
        <f>IFERROR(VLOOKUP($Y$3&amp;$R1397,PRM!$Q$3:$U$31,4,FALSE),"")</f>
        <v/>
      </c>
      <c r="AJ1397" s="10" t="str">
        <f>IFERROR(IF(AI1397=0,0,MATCH($Y$3,PRM!$V$3:'PRM'!$V$50,0)),"")</f>
        <v/>
      </c>
      <c r="AK1397" s="10" t="str">
        <f>IF($Y$3="","",(IF(AI1397=0,0,COUNTIF(PRM!$V$3:'PRM'!$V$50,$Y$3))))</f>
        <v/>
      </c>
      <c r="AL1397" s="10" t="str">
        <f>IFERROR(VLOOKUP($Y$3&amp;$R1397,PRM!$Q$3:$U$31,5,FALSE),"")</f>
        <v/>
      </c>
      <c r="AM1397" s="10" t="str">
        <f>IFERROR(IF(AL1397=0,0,MATCH($Y$3,PRM!$AA$3:'PRM'!$AA$94,0)),"")</f>
        <v/>
      </c>
      <c r="AN1397" s="10" t="str">
        <f>IF($Y$3="","",IF(AL1397=0,0,COUNTIF(PRM!$AA$3:'PRM'!$AA$94,$Y$3)))</f>
        <v/>
      </c>
      <c r="AO1397" s="10">
        <f t="shared" si="441"/>
        <v>0</v>
      </c>
      <c r="AP1397" s="10">
        <f t="shared" si="442"/>
        <v>0</v>
      </c>
      <c r="AQ1397" s="10">
        <f t="shared" si="443"/>
        <v>0</v>
      </c>
      <c r="AR1397" s="10">
        <f t="shared" si="444"/>
        <v>0</v>
      </c>
      <c r="AS1397" s="10">
        <f t="shared" si="445"/>
        <v>0</v>
      </c>
      <c r="AT1397" s="10">
        <f t="shared" si="446"/>
        <v>0</v>
      </c>
      <c r="AU1397" s="10">
        <f t="shared" si="447"/>
        <v>0</v>
      </c>
      <c r="AV1397" s="10">
        <f t="shared" si="448"/>
        <v>0</v>
      </c>
      <c r="AW1397" s="10">
        <f t="shared" si="449"/>
        <v>0</v>
      </c>
      <c r="AX1397" s="10">
        <f t="shared" si="450"/>
        <v>0</v>
      </c>
      <c r="AY1397" s="10">
        <f t="shared" si="451"/>
        <v>0</v>
      </c>
      <c r="AZ1397" s="10">
        <f t="shared" si="452"/>
        <v>0</v>
      </c>
      <c r="BA1397" s="10">
        <f t="shared" si="453"/>
        <v>0</v>
      </c>
      <c r="BB1397" s="10">
        <f t="shared" si="454"/>
        <v>0</v>
      </c>
      <c r="BC1397" s="10">
        <f t="shared" si="455"/>
        <v>0</v>
      </c>
      <c r="BD1397" s="10">
        <f t="shared" si="456"/>
        <v>0</v>
      </c>
      <c r="BE1397" s="10">
        <f t="shared" si="457"/>
        <v>0</v>
      </c>
      <c r="BF1397" s="10">
        <f t="shared" si="458"/>
        <v>0</v>
      </c>
      <c r="BG1397" s="10">
        <f t="shared" si="459"/>
        <v>0</v>
      </c>
      <c r="BH1397" s="10">
        <f t="shared" si="460"/>
        <v>0</v>
      </c>
    </row>
    <row r="1398" spans="1:60" ht="27.75" customHeight="1">
      <c r="A1398" t="str">
        <f t="shared" si="461"/>
        <v/>
      </c>
      <c r="B1398" s="54"/>
      <c r="C1398" s="55"/>
      <c r="D1398" s="54"/>
      <c r="E1398" s="55"/>
      <c r="F1398" s="31"/>
      <c r="G1398" s="29"/>
      <c r="H1398" s="32"/>
      <c r="I1398" s="32"/>
      <c r="J1398" s="30"/>
      <c r="K1398" s="31"/>
      <c r="L1398" s="33"/>
      <c r="M1398" s="33"/>
      <c r="N1398" s="54"/>
      <c r="O1398" s="56"/>
      <c r="P1398" s="56"/>
      <c r="Q1398" s="57"/>
      <c r="R1398" s="33"/>
      <c r="S1398" s="33"/>
      <c r="T1398" s="40"/>
      <c r="U1398" s="40"/>
      <c r="V1398" s="17"/>
      <c r="W1398" s="17"/>
      <c r="X1398" s="10" t="str">
        <f>IFERROR(VLOOKUP($F1398,PRM!$G$3:$H$5,2,FALSE),"")</f>
        <v/>
      </c>
      <c r="Y1398" s="10" t="str">
        <f>IFERROR(VLOOKUP($G1398,PRM!$I$3:$J$5,2,FALSE),"")</f>
        <v/>
      </c>
      <c r="Z1398" s="10" t="str">
        <f>IFERROR(VLOOKUP($K1398,PRM!$K$3:$L$4,2,FALSE),"")</f>
        <v/>
      </c>
      <c r="AA1398" s="10" t="str">
        <f>IFERROR(VLOOKUP($N1398,PRM!$M$3:$N$50,2,FALSE),"")</f>
        <v/>
      </c>
      <c r="AB1398" s="10" t="str">
        <f>IFERROR(VLOOKUP($Y$3&amp;$R1398,PRM!$Q$3:$R$31,2,FALSE),"")</f>
        <v/>
      </c>
      <c r="AC1398" s="10" t="str">
        <f>IFERROR(VLOOKUP($Y$3&amp;$S1398,PRM!$AH$3:$AI$133,2,FALSE),"")</f>
        <v/>
      </c>
      <c r="AD1398" s="10" t="str">
        <f>IFERROR(VLOOKUP($Y$3&amp;$T1398,PRM!$Y$3:$Z$50,2,FALSE),"")</f>
        <v>1</v>
      </c>
      <c r="AE1398" s="10" t="str">
        <f>IFERROR(VLOOKUP($Y$3&amp;$U1398,PRM!$AD$3:$AE$44,2,FALSE),"")</f>
        <v/>
      </c>
      <c r="AF1398" s="10" t="str">
        <f>IFERROR(VLOOKUP($Y$3&amp;$R1398,PRM!$Q$3:$T$31,3,FALSE),"")</f>
        <v/>
      </c>
      <c r="AG1398" s="10" t="str">
        <f>IFERROR(IF(AF1398=0,0,MATCH($Y$3,PRM!$AF$3:'PRM'!$AF$133,0)),"")</f>
        <v/>
      </c>
      <c r="AH1398" s="10" t="str">
        <f>IF($Y$3="","",(IF(AF1398=0,0,COUNTIF(PRM!$AF$3:'PRM'!$AF$133,$Y$3))))</f>
        <v/>
      </c>
      <c r="AI1398" s="10" t="str">
        <f>IFERROR(VLOOKUP($Y$3&amp;$R1398,PRM!$Q$3:$U$31,4,FALSE),"")</f>
        <v/>
      </c>
      <c r="AJ1398" s="10" t="str">
        <f>IFERROR(IF(AI1398=0,0,MATCH($Y$3,PRM!$V$3:'PRM'!$V$50,0)),"")</f>
        <v/>
      </c>
      <c r="AK1398" s="10" t="str">
        <f>IF($Y$3="","",(IF(AI1398=0,0,COUNTIF(PRM!$V$3:'PRM'!$V$50,$Y$3))))</f>
        <v/>
      </c>
      <c r="AL1398" s="10" t="str">
        <f>IFERROR(VLOOKUP($Y$3&amp;$R1398,PRM!$Q$3:$U$31,5,FALSE),"")</f>
        <v/>
      </c>
      <c r="AM1398" s="10" t="str">
        <f>IFERROR(IF(AL1398=0,0,MATCH($Y$3,PRM!$AA$3:'PRM'!$AA$94,0)),"")</f>
        <v/>
      </c>
      <c r="AN1398" s="10" t="str">
        <f>IF($Y$3="","",IF(AL1398=0,0,COUNTIF(PRM!$AA$3:'PRM'!$AA$94,$Y$3)))</f>
        <v/>
      </c>
      <c r="AO1398" s="10">
        <f t="shared" si="441"/>
        <v>0</v>
      </c>
      <c r="AP1398" s="10">
        <f t="shared" si="442"/>
        <v>0</v>
      </c>
      <c r="AQ1398" s="10">
        <f t="shared" si="443"/>
        <v>0</v>
      </c>
      <c r="AR1398" s="10">
        <f t="shared" si="444"/>
        <v>0</v>
      </c>
      <c r="AS1398" s="10">
        <f t="shared" si="445"/>
        <v>0</v>
      </c>
      <c r="AT1398" s="10">
        <f t="shared" si="446"/>
        <v>0</v>
      </c>
      <c r="AU1398" s="10">
        <f t="shared" si="447"/>
        <v>0</v>
      </c>
      <c r="AV1398" s="10">
        <f t="shared" si="448"/>
        <v>0</v>
      </c>
      <c r="AW1398" s="10">
        <f t="shared" si="449"/>
        <v>0</v>
      </c>
      <c r="AX1398" s="10">
        <f t="shared" si="450"/>
        <v>0</v>
      </c>
      <c r="AY1398" s="10">
        <f t="shared" si="451"/>
        <v>0</v>
      </c>
      <c r="AZ1398" s="10">
        <f t="shared" si="452"/>
        <v>0</v>
      </c>
      <c r="BA1398" s="10">
        <f t="shared" si="453"/>
        <v>0</v>
      </c>
      <c r="BB1398" s="10">
        <f t="shared" si="454"/>
        <v>0</v>
      </c>
      <c r="BC1398" s="10">
        <f t="shared" si="455"/>
        <v>0</v>
      </c>
      <c r="BD1398" s="10">
        <f t="shared" si="456"/>
        <v>0</v>
      </c>
      <c r="BE1398" s="10">
        <f t="shared" si="457"/>
        <v>0</v>
      </c>
      <c r="BF1398" s="10">
        <f t="shared" si="458"/>
        <v>0</v>
      </c>
      <c r="BG1398" s="10">
        <f t="shared" si="459"/>
        <v>0</v>
      </c>
      <c r="BH1398" s="10">
        <f t="shared" si="460"/>
        <v>0</v>
      </c>
    </row>
    <row r="1399" spans="1:60" ht="27.75" customHeight="1">
      <c r="A1399" t="str">
        <f t="shared" si="461"/>
        <v/>
      </c>
      <c r="B1399" s="54"/>
      <c r="C1399" s="55"/>
      <c r="D1399" s="54"/>
      <c r="E1399" s="55"/>
      <c r="F1399" s="31"/>
      <c r="G1399" s="29"/>
      <c r="H1399" s="32"/>
      <c r="I1399" s="32"/>
      <c r="J1399" s="30"/>
      <c r="K1399" s="31"/>
      <c r="L1399" s="33"/>
      <c r="M1399" s="33"/>
      <c r="N1399" s="54"/>
      <c r="O1399" s="56"/>
      <c r="P1399" s="56"/>
      <c r="Q1399" s="57"/>
      <c r="R1399" s="33"/>
      <c r="S1399" s="33"/>
      <c r="T1399" s="40"/>
      <c r="U1399" s="40"/>
      <c r="V1399" s="17"/>
      <c r="W1399" s="17"/>
      <c r="X1399" s="10" t="str">
        <f>IFERROR(VLOOKUP($F1399,PRM!$G$3:$H$5,2,FALSE),"")</f>
        <v/>
      </c>
      <c r="Y1399" s="10" t="str">
        <f>IFERROR(VLOOKUP($G1399,PRM!$I$3:$J$5,2,FALSE),"")</f>
        <v/>
      </c>
      <c r="Z1399" s="10" t="str">
        <f>IFERROR(VLOOKUP($K1399,PRM!$K$3:$L$4,2,FALSE),"")</f>
        <v/>
      </c>
      <c r="AA1399" s="10" t="str">
        <f>IFERROR(VLOOKUP($N1399,PRM!$M$3:$N$50,2,FALSE),"")</f>
        <v/>
      </c>
      <c r="AB1399" s="10" t="str">
        <f>IFERROR(VLOOKUP($Y$3&amp;$R1399,PRM!$Q$3:$R$31,2,FALSE),"")</f>
        <v/>
      </c>
      <c r="AC1399" s="10" t="str">
        <f>IFERROR(VLOOKUP($Y$3&amp;$S1399,PRM!$AH$3:$AI$133,2,FALSE),"")</f>
        <v/>
      </c>
      <c r="AD1399" s="10" t="str">
        <f>IFERROR(VLOOKUP($Y$3&amp;$T1399,PRM!$Y$3:$Z$50,2,FALSE),"")</f>
        <v>1</v>
      </c>
      <c r="AE1399" s="10" t="str">
        <f>IFERROR(VLOOKUP($Y$3&amp;$U1399,PRM!$AD$3:$AE$44,2,FALSE),"")</f>
        <v/>
      </c>
      <c r="AF1399" s="10" t="str">
        <f>IFERROR(VLOOKUP($Y$3&amp;$R1399,PRM!$Q$3:$T$31,3,FALSE),"")</f>
        <v/>
      </c>
      <c r="AG1399" s="10" t="str">
        <f>IFERROR(IF(AF1399=0,0,MATCH($Y$3,PRM!$AF$3:'PRM'!$AF$133,0)),"")</f>
        <v/>
      </c>
      <c r="AH1399" s="10" t="str">
        <f>IF($Y$3="","",(IF(AF1399=0,0,COUNTIF(PRM!$AF$3:'PRM'!$AF$133,$Y$3))))</f>
        <v/>
      </c>
      <c r="AI1399" s="10" t="str">
        <f>IFERROR(VLOOKUP($Y$3&amp;$R1399,PRM!$Q$3:$U$31,4,FALSE),"")</f>
        <v/>
      </c>
      <c r="AJ1399" s="10" t="str">
        <f>IFERROR(IF(AI1399=0,0,MATCH($Y$3,PRM!$V$3:'PRM'!$V$50,0)),"")</f>
        <v/>
      </c>
      <c r="AK1399" s="10" t="str">
        <f>IF($Y$3="","",(IF(AI1399=0,0,COUNTIF(PRM!$V$3:'PRM'!$V$50,$Y$3))))</f>
        <v/>
      </c>
      <c r="AL1399" s="10" t="str">
        <f>IFERROR(VLOOKUP($Y$3&amp;$R1399,PRM!$Q$3:$U$31,5,FALSE),"")</f>
        <v/>
      </c>
      <c r="AM1399" s="10" t="str">
        <f>IFERROR(IF(AL1399=0,0,MATCH($Y$3,PRM!$AA$3:'PRM'!$AA$94,0)),"")</f>
        <v/>
      </c>
      <c r="AN1399" s="10" t="str">
        <f>IF($Y$3="","",IF(AL1399=0,0,COUNTIF(PRM!$AA$3:'PRM'!$AA$94,$Y$3)))</f>
        <v/>
      </c>
      <c r="AO1399" s="10">
        <f t="shared" si="441"/>
        <v>0</v>
      </c>
      <c r="AP1399" s="10">
        <f t="shared" si="442"/>
        <v>0</v>
      </c>
      <c r="AQ1399" s="10">
        <f t="shared" si="443"/>
        <v>0</v>
      </c>
      <c r="AR1399" s="10">
        <f t="shared" si="444"/>
        <v>0</v>
      </c>
      <c r="AS1399" s="10">
        <f t="shared" si="445"/>
        <v>0</v>
      </c>
      <c r="AT1399" s="10">
        <f t="shared" si="446"/>
        <v>0</v>
      </c>
      <c r="AU1399" s="10">
        <f t="shared" si="447"/>
        <v>0</v>
      </c>
      <c r="AV1399" s="10">
        <f t="shared" si="448"/>
        <v>0</v>
      </c>
      <c r="AW1399" s="10">
        <f t="shared" si="449"/>
        <v>0</v>
      </c>
      <c r="AX1399" s="10">
        <f t="shared" si="450"/>
        <v>0</v>
      </c>
      <c r="AY1399" s="10">
        <f t="shared" si="451"/>
        <v>0</v>
      </c>
      <c r="AZ1399" s="10">
        <f t="shared" si="452"/>
        <v>0</v>
      </c>
      <c r="BA1399" s="10">
        <f t="shared" si="453"/>
        <v>0</v>
      </c>
      <c r="BB1399" s="10">
        <f t="shared" si="454"/>
        <v>0</v>
      </c>
      <c r="BC1399" s="10">
        <f t="shared" si="455"/>
        <v>0</v>
      </c>
      <c r="BD1399" s="10">
        <f t="shared" si="456"/>
        <v>0</v>
      </c>
      <c r="BE1399" s="10">
        <f t="shared" si="457"/>
        <v>0</v>
      </c>
      <c r="BF1399" s="10">
        <f t="shared" si="458"/>
        <v>0</v>
      </c>
      <c r="BG1399" s="10">
        <f t="shared" si="459"/>
        <v>0</v>
      </c>
      <c r="BH1399" s="10">
        <f t="shared" si="460"/>
        <v>0</v>
      </c>
    </row>
    <row r="1400" spans="1:60" ht="27.75" customHeight="1">
      <c r="A1400" t="str">
        <f t="shared" si="461"/>
        <v/>
      </c>
      <c r="B1400" s="54"/>
      <c r="C1400" s="55"/>
      <c r="D1400" s="54"/>
      <c r="E1400" s="55"/>
      <c r="F1400" s="31"/>
      <c r="G1400" s="29"/>
      <c r="H1400" s="32"/>
      <c r="I1400" s="32"/>
      <c r="J1400" s="30"/>
      <c r="K1400" s="31"/>
      <c r="L1400" s="33"/>
      <c r="M1400" s="33"/>
      <c r="N1400" s="54"/>
      <c r="O1400" s="56"/>
      <c r="P1400" s="56"/>
      <c r="Q1400" s="57"/>
      <c r="R1400" s="33"/>
      <c r="S1400" s="33"/>
      <c r="T1400" s="40"/>
      <c r="U1400" s="40"/>
      <c r="V1400" s="17"/>
      <c r="W1400" s="17"/>
      <c r="X1400" s="10" t="str">
        <f>IFERROR(VLOOKUP($F1400,PRM!$G$3:$H$5,2,FALSE),"")</f>
        <v/>
      </c>
      <c r="Y1400" s="10" t="str">
        <f>IFERROR(VLOOKUP($G1400,PRM!$I$3:$J$5,2,FALSE),"")</f>
        <v/>
      </c>
      <c r="Z1400" s="10" t="str">
        <f>IFERROR(VLOOKUP($K1400,PRM!$K$3:$L$4,2,FALSE),"")</f>
        <v/>
      </c>
      <c r="AA1400" s="10" t="str">
        <f>IFERROR(VLOOKUP($N1400,PRM!$M$3:$N$50,2,FALSE),"")</f>
        <v/>
      </c>
      <c r="AB1400" s="10" t="str">
        <f>IFERROR(VLOOKUP($Y$3&amp;$R1400,PRM!$Q$3:$R$31,2,FALSE),"")</f>
        <v/>
      </c>
      <c r="AC1400" s="10" t="str">
        <f>IFERROR(VLOOKUP($Y$3&amp;$S1400,PRM!$AH$3:$AI$133,2,FALSE),"")</f>
        <v/>
      </c>
      <c r="AD1400" s="10" t="str">
        <f>IFERROR(VLOOKUP($Y$3&amp;$T1400,PRM!$Y$3:$Z$50,2,FALSE),"")</f>
        <v>1</v>
      </c>
      <c r="AE1400" s="10" t="str">
        <f>IFERROR(VLOOKUP($Y$3&amp;$U1400,PRM!$AD$3:$AE$44,2,FALSE),"")</f>
        <v/>
      </c>
      <c r="AF1400" s="10" t="str">
        <f>IFERROR(VLOOKUP($Y$3&amp;$R1400,PRM!$Q$3:$T$31,3,FALSE),"")</f>
        <v/>
      </c>
      <c r="AG1400" s="10" t="str">
        <f>IFERROR(IF(AF1400=0,0,MATCH($Y$3,PRM!$AF$3:'PRM'!$AF$133,0)),"")</f>
        <v/>
      </c>
      <c r="AH1400" s="10" t="str">
        <f>IF($Y$3="","",(IF(AF1400=0,0,COUNTIF(PRM!$AF$3:'PRM'!$AF$133,$Y$3))))</f>
        <v/>
      </c>
      <c r="AI1400" s="10" t="str">
        <f>IFERROR(VLOOKUP($Y$3&amp;$R1400,PRM!$Q$3:$U$31,4,FALSE),"")</f>
        <v/>
      </c>
      <c r="AJ1400" s="10" t="str">
        <f>IFERROR(IF(AI1400=0,0,MATCH($Y$3,PRM!$V$3:'PRM'!$V$50,0)),"")</f>
        <v/>
      </c>
      <c r="AK1400" s="10" t="str">
        <f>IF($Y$3="","",(IF(AI1400=0,0,COUNTIF(PRM!$V$3:'PRM'!$V$50,$Y$3))))</f>
        <v/>
      </c>
      <c r="AL1400" s="10" t="str">
        <f>IFERROR(VLOOKUP($Y$3&amp;$R1400,PRM!$Q$3:$U$31,5,FALSE),"")</f>
        <v/>
      </c>
      <c r="AM1400" s="10" t="str">
        <f>IFERROR(IF(AL1400=0,0,MATCH($Y$3,PRM!$AA$3:'PRM'!$AA$94,0)),"")</f>
        <v/>
      </c>
      <c r="AN1400" s="10" t="str">
        <f>IF($Y$3="","",IF(AL1400=0,0,COUNTIF(PRM!$AA$3:'PRM'!$AA$94,$Y$3)))</f>
        <v/>
      </c>
      <c r="AO1400" s="10">
        <f t="shared" si="441"/>
        <v>0</v>
      </c>
      <c r="AP1400" s="10">
        <f t="shared" si="442"/>
        <v>0</v>
      </c>
      <c r="AQ1400" s="10">
        <f t="shared" si="443"/>
        <v>0</v>
      </c>
      <c r="AR1400" s="10">
        <f t="shared" si="444"/>
        <v>0</v>
      </c>
      <c r="AS1400" s="10">
        <f t="shared" si="445"/>
        <v>0</v>
      </c>
      <c r="AT1400" s="10">
        <f t="shared" si="446"/>
        <v>0</v>
      </c>
      <c r="AU1400" s="10">
        <f t="shared" si="447"/>
        <v>0</v>
      </c>
      <c r="AV1400" s="10">
        <f t="shared" si="448"/>
        <v>0</v>
      </c>
      <c r="AW1400" s="10">
        <f t="shared" si="449"/>
        <v>0</v>
      </c>
      <c r="AX1400" s="10">
        <f t="shared" si="450"/>
        <v>0</v>
      </c>
      <c r="AY1400" s="10">
        <f t="shared" si="451"/>
        <v>0</v>
      </c>
      <c r="AZ1400" s="10">
        <f t="shared" si="452"/>
        <v>0</v>
      </c>
      <c r="BA1400" s="10">
        <f t="shared" si="453"/>
        <v>0</v>
      </c>
      <c r="BB1400" s="10">
        <f t="shared" si="454"/>
        <v>0</v>
      </c>
      <c r="BC1400" s="10">
        <f t="shared" si="455"/>
        <v>0</v>
      </c>
      <c r="BD1400" s="10">
        <f t="shared" si="456"/>
        <v>0</v>
      </c>
      <c r="BE1400" s="10">
        <f t="shared" si="457"/>
        <v>0</v>
      </c>
      <c r="BF1400" s="10">
        <f t="shared" si="458"/>
        <v>0</v>
      </c>
      <c r="BG1400" s="10">
        <f t="shared" si="459"/>
        <v>0</v>
      </c>
      <c r="BH1400" s="10">
        <f t="shared" si="460"/>
        <v>0</v>
      </c>
    </row>
    <row r="1401" spans="1:60" ht="27.75" customHeight="1">
      <c r="A1401" t="str">
        <f t="shared" si="461"/>
        <v/>
      </c>
      <c r="B1401" s="54"/>
      <c r="C1401" s="55"/>
      <c r="D1401" s="54"/>
      <c r="E1401" s="55"/>
      <c r="F1401" s="31"/>
      <c r="G1401" s="29"/>
      <c r="H1401" s="32"/>
      <c r="I1401" s="32"/>
      <c r="J1401" s="30"/>
      <c r="K1401" s="31"/>
      <c r="L1401" s="33"/>
      <c r="M1401" s="33"/>
      <c r="N1401" s="54"/>
      <c r="O1401" s="56"/>
      <c r="P1401" s="56"/>
      <c r="Q1401" s="57"/>
      <c r="R1401" s="33"/>
      <c r="S1401" s="33"/>
      <c r="T1401" s="40"/>
      <c r="U1401" s="40"/>
      <c r="V1401" s="17"/>
      <c r="W1401" s="17"/>
      <c r="X1401" s="10" t="str">
        <f>IFERROR(VLOOKUP($F1401,PRM!$G$3:$H$5,2,FALSE),"")</f>
        <v/>
      </c>
      <c r="Y1401" s="10" t="str">
        <f>IFERROR(VLOOKUP($G1401,PRM!$I$3:$J$5,2,FALSE),"")</f>
        <v/>
      </c>
      <c r="Z1401" s="10" t="str">
        <f>IFERROR(VLOOKUP($K1401,PRM!$K$3:$L$4,2,FALSE),"")</f>
        <v/>
      </c>
      <c r="AA1401" s="10" t="str">
        <f>IFERROR(VLOOKUP($N1401,PRM!$M$3:$N$50,2,FALSE),"")</f>
        <v/>
      </c>
      <c r="AB1401" s="10" t="str">
        <f>IFERROR(VLOOKUP($Y$3&amp;$R1401,PRM!$Q$3:$R$31,2,FALSE),"")</f>
        <v/>
      </c>
      <c r="AC1401" s="10" t="str">
        <f>IFERROR(VLOOKUP($Y$3&amp;$S1401,PRM!$AH$3:$AI$133,2,FALSE),"")</f>
        <v/>
      </c>
      <c r="AD1401" s="10" t="str">
        <f>IFERROR(VLOOKUP($Y$3&amp;$T1401,PRM!$Y$3:$Z$50,2,FALSE),"")</f>
        <v>1</v>
      </c>
      <c r="AE1401" s="10" t="str">
        <f>IFERROR(VLOOKUP($Y$3&amp;$U1401,PRM!$AD$3:$AE$44,2,FALSE),"")</f>
        <v/>
      </c>
      <c r="AF1401" s="10" t="str">
        <f>IFERROR(VLOOKUP($Y$3&amp;$R1401,PRM!$Q$3:$T$31,3,FALSE),"")</f>
        <v/>
      </c>
      <c r="AG1401" s="10" t="str">
        <f>IFERROR(IF(AF1401=0,0,MATCH($Y$3,PRM!$AF$3:'PRM'!$AF$133,0)),"")</f>
        <v/>
      </c>
      <c r="AH1401" s="10" t="str">
        <f>IF($Y$3="","",(IF(AF1401=0,0,COUNTIF(PRM!$AF$3:'PRM'!$AF$133,$Y$3))))</f>
        <v/>
      </c>
      <c r="AI1401" s="10" t="str">
        <f>IFERROR(VLOOKUP($Y$3&amp;$R1401,PRM!$Q$3:$U$31,4,FALSE),"")</f>
        <v/>
      </c>
      <c r="AJ1401" s="10" t="str">
        <f>IFERROR(IF(AI1401=0,0,MATCH($Y$3,PRM!$V$3:'PRM'!$V$50,0)),"")</f>
        <v/>
      </c>
      <c r="AK1401" s="10" t="str">
        <f>IF($Y$3="","",(IF(AI1401=0,0,COUNTIF(PRM!$V$3:'PRM'!$V$50,$Y$3))))</f>
        <v/>
      </c>
      <c r="AL1401" s="10" t="str">
        <f>IFERROR(VLOOKUP($Y$3&amp;$R1401,PRM!$Q$3:$U$31,5,FALSE),"")</f>
        <v/>
      </c>
      <c r="AM1401" s="10" t="str">
        <f>IFERROR(IF(AL1401=0,0,MATCH($Y$3,PRM!$AA$3:'PRM'!$AA$94,0)),"")</f>
        <v/>
      </c>
      <c r="AN1401" s="10" t="str">
        <f>IF($Y$3="","",IF(AL1401=0,0,COUNTIF(PRM!$AA$3:'PRM'!$AA$94,$Y$3)))</f>
        <v/>
      </c>
      <c r="AO1401" s="10">
        <f t="shared" si="441"/>
        <v>0</v>
      </c>
      <c r="AP1401" s="10">
        <f t="shared" si="442"/>
        <v>0</v>
      </c>
      <c r="AQ1401" s="10">
        <f t="shared" si="443"/>
        <v>0</v>
      </c>
      <c r="AR1401" s="10">
        <f t="shared" si="444"/>
        <v>0</v>
      </c>
      <c r="AS1401" s="10">
        <f t="shared" si="445"/>
        <v>0</v>
      </c>
      <c r="AT1401" s="10">
        <f t="shared" si="446"/>
        <v>0</v>
      </c>
      <c r="AU1401" s="10">
        <f t="shared" si="447"/>
        <v>0</v>
      </c>
      <c r="AV1401" s="10">
        <f t="shared" si="448"/>
        <v>0</v>
      </c>
      <c r="AW1401" s="10">
        <f t="shared" si="449"/>
        <v>0</v>
      </c>
      <c r="AX1401" s="10">
        <f t="shared" si="450"/>
        <v>0</v>
      </c>
      <c r="AY1401" s="10">
        <f t="shared" si="451"/>
        <v>0</v>
      </c>
      <c r="AZ1401" s="10">
        <f t="shared" si="452"/>
        <v>0</v>
      </c>
      <c r="BA1401" s="10">
        <f t="shared" si="453"/>
        <v>0</v>
      </c>
      <c r="BB1401" s="10">
        <f t="shared" si="454"/>
        <v>0</v>
      </c>
      <c r="BC1401" s="10">
        <f t="shared" si="455"/>
        <v>0</v>
      </c>
      <c r="BD1401" s="10">
        <f t="shared" si="456"/>
        <v>0</v>
      </c>
      <c r="BE1401" s="10">
        <f t="shared" si="457"/>
        <v>0</v>
      </c>
      <c r="BF1401" s="10">
        <f t="shared" si="458"/>
        <v>0</v>
      </c>
      <c r="BG1401" s="10">
        <f t="shared" si="459"/>
        <v>0</v>
      </c>
      <c r="BH1401" s="10">
        <f t="shared" si="460"/>
        <v>0</v>
      </c>
    </row>
    <row r="1402" spans="1:60" ht="27.75" customHeight="1">
      <c r="A1402" t="str">
        <f t="shared" si="461"/>
        <v/>
      </c>
      <c r="B1402" s="54"/>
      <c r="C1402" s="55"/>
      <c r="D1402" s="54"/>
      <c r="E1402" s="55"/>
      <c r="F1402" s="31"/>
      <c r="G1402" s="29"/>
      <c r="H1402" s="32"/>
      <c r="I1402" s="32"/>
      <c r="J1402" s="30"/>
      <c r="K1402" s="31"/>
      <c r="L1402" s="33"/>
      <c r="M1402" s="33"/>
      <c r="N1402" s="54"/>
      <c r="O1402" s="56"/>
      <c r="P1402" s="56"/>
      <c r="Q1402" s="57"/>
      <c r="R1402" s="33"/>
      <c r="S1402" s="33"/>
      <c r="T1402" s="40"/>
      <c r="U1402" s="40"/>
      <c r="V1402" s="17"/>
      <c r="W1402" s="17"/>
      <c r="X1402" s="10" t="str">
        <f>IFERROR(VLOOKUP($F1402,PRM!$G$3:$H$5,2,FALSE),"")</f>
        <v/>
      </c>
      <c r="Y1402" s="10" t="str">
        <f>IFERROR(VLOOKUP($G1402,PRM!$I$3:$J$5,2,FALSE),"")</f>
        <v/>
      </c>
      <c r="Z1402" s="10" t="str">
        <f>IFERROR(VLOOKUP($K1402,PRM!$K$3:$L$4,2,FALSE),"")</f>
        <v/>
      </c>
      <c r="AA1402" s="10" t="str">
        <f>IFERROR(VLOOKUP($N1402,PRM!$M$3:$N$50,2,FALSE),"")</f>
        <v/>
      </c>
      <c r="AB1402" s="10" t="str">
        <f>IFERROR(VLOOKUP($Y$3&amp;$R1402,PRM!$Q$3:$R$31,2,FALSE),"")</f>
        <v/>
      </c>
      <c r="AC1402" s="10" t="str">
        <f>IFERROR(VLOOKUP($Y$3&amp;$S1402,PRM!$AH$3:$AI$133,2,FALSE),"")</f>
        <v/>
      </c>
      <c r="AD1402" s="10" t="str">
        <f>IFERROR(VLOOKUP($Y$3&amp;$T1402,PRM!$Y$3:$Z$50,2,FALSE),"")</f>
        <v>1</v>
      </c>
      <c r="AE1402" s="10" t="str">
        <f>IFERROR(VLOOKUP($Y$3&amp;$U1402,PRM!$AD$3:$AE$44,2,FALSE),"")</f>
        <v/>
      </c>
      <c r="AF1402" s="10" t="str">
        <f>IFERROR(VLOOKUP($Y$3&amp;$R1402,PRM!$Q$3:$T$31,3,FALSE),"")</f>
        <v/>
      </c>
      <c r="AG1402" s="10" t="str">
        <f>IFERROR(IF(AF1402=0,0,MATCH($Y$3,PRM!$AF$3:'PRM'!$AF$133,0)),"")</f>
        <v/>
      </c>
      <c r="AH1402" s="10" t="str">
        <f>IF($Y$3="","",(IF(AF1402=0,0,COUNTIF(PRM!$AF$3:'PRM'!$AF$133,$Y$3))))</f>
        <v/>
      </c>
      <c r="AI1402" s="10" t="str">
        <f>IFERROR(VLOOKUP($Y$3&amp;$R1402,PRM!$Q$3:$U$31,4,FALSE),"")</f>
        <v/>
      </c>
      <c r="AJ1402" s="10" t="str">
        <f>IFERROR(IF(AI1402=0,0,MATCH($Y$3,PRM!$V$3:'PRM'!$V$50,0)),"")</f>
        <v/>
      </c>
      <c r="AK1402" s="10" t="str">
        <f>IF($Y$3="","",(IF(AI1402=0,0,COUNTIF(PRM!$V$3:'PRM'!$V$50,$Y$3))))</f>
        <v/>
      </c>
      <c r="AL1402" s="10" t="str">
        <f>IFERROR(VLOOKUP($Y$3&amp;$R1402,PRM!$Q$3:$U$31,5,FALSE),"")</f>
        <v/>
      </c>
      <c r="AM1402" s="10" t="str">
        <f>IFERROR(IF(AL1402=0,0,MATCH($Y$3,PRM!$AA$3:'PRM'!$AA$94,0)),"")</f>
        <v/>
      </c>
      <c r="AN1402" s="10" t="str">
        <f>IF($Y$3="","",IF(AL1402=0,0,COUNTIF(PRM!$AA$3:'PRM'!$AA$94,$Y$3)))</f>
        <v/>
      </c>
      <c r="AO1402" s="10">
        <f t="shared" si="441"/>
        <v>0</v>
      </c>
      <c r="AP1402" s="10">
        <f t="shared" si="442"/>
        <v>0</v>
      </c>
      <c r="AQ1402" s="10">
        <f t="shared" si="443"/>
        <v>0</v>
      </c>
      <c r="AR1402" s="10">
        <f t="shared" si="444"/>
        <v>0</v>
      </c>
      <c r="AS1402" s="10">
        <f t="shared" si="445"/>
        <v>0</v>
      </c>
      <c r="AT1402" s="10">
        <f t="shared" si="446"/>
        <v>0</v>
      </c>
      <c r="AU1402" s="10">
        <f t="shared" si="447"/>
        <v>0</v>
      </c>
      <c r="AV1402" s="10">
        <f t="shared" si="448"/>
        <v>0</v>
      </c>
      <c r="AW1402" s="10">
        <f t="shared" si="449"/>
        <v>0</v>
      </c>
      <c r="AX1402" s="10">
        <f t="shared" si="450"/>
        <v>0</v>
      </c>
      <c r="AY1402" s="10">
        <f t="shared" si="451"/>
        <v>0</v>
      </c>
      <c r="AZ1402" s="10">
        <f t="shared" si="452"/>
        <v>0</v>
      </c>
      <c r="BA1402" s="10">
        <f t="shared" si="453"/>
        <v>0</v>
      </c>
      <c r="BB1402" s="10">
        <f t="shared" si="454"/>
        <v>0</v>
      </c>
      <c r="BC1402" s="10">
        <f t="shared" si="455"/>
        <v>0</v>
      </c>
      <c r="BD1402" s="10">
        <f t="shared" si="456"/>
        <v>0</v>
      </c>
      <c r="BE1402" s="10">
        <f t="shared" si="457"/>
        <v>0</v>
      </c>
      <c r="BF1402" s="10">
        <f t="shared" si="458"/>
        <v>0</v>
      </c>
      <c r="BG1402" s="10">
        <f t="shared" si="459"/>
        <v>0</v>
      </c>
      <c r="BH1402" s="10">
        <f t="shared" si="460"/>
        <v>0</v>
      </c>
    </row>
    <row r="1403" spans="1:60" ht="27.75" customHeight="1">
      <c r="A1403" t="str">
        <f t="shared" si="461"/>
        <v/>
      </c>
      <c r="B1403" s="54"/>
      <c r="C1403" s="55"/>
      <c r="D1403" s="54"/>
      <c r="E1403" s="55"/>
      <c r="F1403" s="31"/>
      <c r="G1403" s="29"/>
      <c r="H1403" s="32"/>
      <c r="I1403" s="32"/>
      <c r="J1403" s="30"/>
      <c r="K1403" s="31"/>
      <c r="L1403" s="33"/>
      <c r="M1403" s="33"/>
      <c r="N1403" s="54"/>
      <c r="O1403" s="56"/>
      <c r="P1403" s="56"/>
      <c r="Q1403" s="57"/>
      <c r="R1403" s="33"/>
      <c r="S1403" s="33"/>
      <c r="T1403" s="40"/>
      <c r="U1403" s="40"/>
      <c r="V1403" s="17"/>
      <c r="W1403" s="17"/>
      <c r="X1403" s="10" t="str">
        <f>IFERROR(VLOOKUP($F1403,PRM!$G$3:$H$5,2,FALSE),"")</f>
        <v/>
      </c>
      <c r="Y1403" s="10" t="str">
        <f>IFERROR(VLOOKUP($G1403,PRM!$I$3:$J$5,2,FALSE),"")</f>
        <v/>
      </c>
      <c r="Z1403" s="10" t="str">
        <f>IFERROR(VLOOKUP($K1403,PRM!$K$3:$L$4,2,FALSE),"")</f>
        <v/>
      </c>
      <c r="AA1403" s="10" t="str">
        <f>IFERROR(VLOOKUP($N1403,PRM!$M$3:$N$50,2,FALSE),"")</f>
        <v/>
      </c>
      <c r="AB1403" s="10" t="str">
        <f>IFERROR(VLOOKUP($Y$3&amp;$R1403,PRM!$Q$3:$R$31,2,FALSE),"")</f>
        <v/>
      </c>
      <c r="AC1403" s="10" t="str">
        <f>IFERROR(VLOOKUP($Y$3&amp;$S1403,PRM!$AH$3:$AI$133,2,FALSE),"")</f>
        <v/>
      </c>
      <c r="AD1403" s="10" t="str">
        <f>IFERROR(VLOOKUP($Y$3&amp;$T1403,PRM!$Y$3:$Z$50,2,FALSE),"")</f>
        <v>1</v>
      </c>
      <c r="AE1403" s="10" t="str">
        <f>IFERROR(VLOOKUP($Y$3&amp;$U1403,PRM!$AD$3:$AE$44,2,FALSE),"")</f>
        <v/>
      </c>
      <c r="AF1403" s="10" t="str">
        <f>IFERROR(VLOOKUP($Y$3&amp;$R1403,PRM!$Q$3:$T$31,3,FALSE),"")</f>
        <v/>
      </c>
      <c r="AG1403" s="10" t="str">
        <f>IFERROR(IF(AF1403=0,0,MATCH($Y$3,PRM!$AF$3:'PRM'!$AF$133,0)),"")</f>
        <v/>
      </c>
      <c r="AH1403" s="10" t="str">
        <f>IF($Y$3="","",(IF(AF1403=0,0,COUNTIF(PRM!$AF$3:'PRM'!$AF$133,$Y$3))))</f>
        <v/>
      </c>
      <c r="AI1403" s="10" t="str">
        <f>IFERROR(VLOOKUP($Y$3&amp;$R1403,PRM!$Q$3:$U$31,4,FALSE),"")</f>
        <v/>
      </c>
      <c r="AJ1403" s="10" t="str">
        <f>IFERROR(IF(AI1403=0,0,MATCH($Y$3,PRM!$V$3:'PRM'!$V$50,0)),"")</f>
        <v/>
      </c>
      <c r="AK1403" s="10" t="str">
        <f>IF($Y$3="","",(IF(AI1403=0,0,COUNTIF(PRM!$V$3:'PRM'!$V$50,$Y$3))))</f>
        <v/>
      </c>
      <c r="AL1403" s="10" t="str">
        <f>IFERROR(VLOOKUP($Y$3&amp;$R1403,PRM!$Q$3:$U$31,5,FALSE),"")</f>
        <v/>
      </c>
      <c r="AM1403" s="10" t="str">
        <f>IFERROR(IF(AL1403=0,0,MATCH($Y$3,PRM!$AA$3:'PRM'!$AA$94,0)),"")</f>
        <v/>
      </c>
      <c r="AN1403" s="10" t="str">
        <f>IF($Y$3="","",IF(AL1403=0,0,COUNTIF(PRM!$AA$3:'PRM'!$AA$94,$Y$3)))</f>
        <v/>
      </c>
      <c r="AO1403" s="10">
        <f t="shared" si="441"/>
        <v>0</v>
      </c>
      <c r="AP1403" s="10">
        <f t="shared" si="442"/>
        <v>0</v>
      </c>
      <c r="AQ1403" s="10">
        <f t="shared" si="443"/>
        <v>0</v>
      </c>
      <c r="AR1403" s="10">
        <f t="shared" si="444"/>
        <v>0</v>
      </c>
      <c r="AS1403" s="10">
        <f t="shared" si="445"/>
        <v>0</v>
      </c>
      <c r="AT1403" s="10">
        <f t="shared" si="446"/>
        <v>0</v>
      </c>
      <c r="AU1403" s="10">
        <f t="shared" si="447"/>
        <v>0</v>
      </c>
      <c r="AV1403" s="10">
        <f t="shared" si="448"/>
        <v>0</v>
      </c>
      <c r="AW1403" s="10">
        <f t="shared" si="449"/>
        <v>0</v>
      </c>
      <c r="AX1403" s="10">
        <f t="shared" si="450"/>
        <v>0</v>
      </c>
      <c r="AY1403" s="10">
        <f t="shared" si="451"/>
        <v>0</v>
      </c>
      <c r="AZ1403" s="10">
        <f t="shared" si="452"/>
        <v>0</v>
      </c>
      <c r="BA1403" s="10">
        <f t="shared" si="453"/>
        <v>0</v>
      </c>
      <c r="BB1403" s="10">
        <f t="shared" si="454"/>
        <v>0</v>
      </c>
      <c r="BC1403" s="10">
        <f t="shared" si="455"/>
        <v>0</v>
      </c>
      <c r="BD1403" s="10">
        <f t="shared" si="456"/>
        <v>0</v>
      </c>
      <c r="BE1403" s="10">
        <f t="shared" si="457"/>
        <v>0</v>
      </c>
      <c r="BF1403" s="10">
        <f t="shared" si="458"/>
        <v>0</v>
      </c>
      <c r="BG1403" s="10">
        <f t="shared" si="459"/>
        <v>0</v>
      </c>
      <c r="BH1403" s="10">
        <f t="shared" si="460"/>
        <v>0</v>
      </c>
    </row>
    <row r="1404" spans="1:60" ht="27.75" customHeight="1">
      <c r="A1404" t="str">
        <f t="shared" si="461"/>
        <v/>
      </c>
      <c r="B1404" s="54"/>
      <c r="C1404" s="55"/>
      <c r="D1404" s="54"/>
      <c r="E1404" s="55"/>
      <c r="F1404" s="31"/>
      <c r="G1404" s="29"/>
      <c r="H1404" s="32"/>
      <c r="I1404" s="32"/>
      <c r="J1404" s="30"/>
      <c r="K1404" s="31"/>
      <c r="L1404" s="33"/>
      <c r="M1404" s="33"/>
      <c r="N1404" s="54"/>
      <c r="O1404" s="56"/>
      <c r="P1404" s="56"/>
      <c r="Q1404" s="57"/>
      <c r="R1404" s="33"/>
      <c r="S1404" s="33"/>
      <c r="T1404" s="40"/>
      <c r="U1404" s="40"/>
      <c r="V1404" s="17"/>
      <c r="W1404" s="17"/>
      <c r="X1404" s="10" t="str">
        <f>IFERROR(VLOOKUP($F1404,PRM!$G$3:$H$5,2,FALSE),"")</f>
        <v/>
      </c>
      <c r="Y1404" s="10" t="str">
        <f>IFERROR(VLOOKUP($G1404,PRM!$I$3:$J$5,2,FALSE),"")</f>
        <v/>
      </c>
      <c r="Z1404" s="10" t="str">
        <f>IFERROR(VLOOKUP($K1404,PRM!$K$3:$L$4,2,FALSE),"")</f>
        <v/>
      </c>
      <c r="AA1404" s="10" t="str">
        <f>IFERROR(VLOOKUP($N1404,PRM!$M$3:$N$50,2,FALSE),"")</f>
        <v/>
      </c>
      <c r="AB1404" s="10" t="str">
        <f>IFERROR(VLOOKUP($Y$3&amp;$R1404,PRM!$Q$3:$R$31,2,FALSE),"")</f>
        <v/>
      </c>
      <c r="AC1404" s="10" t="str">
        <f>IFERROR(VLOOKUP($Y$3&amp;$S1404,PRM!$AH$3:$AI$133,2,FALSE),"")</f>
        <v/>
      </c>
      <c r="AD1404" s="10" t="str">
        <f>IFERROR(VLOOKUP($Y$3&amp;$T1404,PRM!$Y$3:$Z$50,2,FALSE),"")</f>
        <v>1</v>
      </c>
      <c r="AE1404" s="10" t="str">
        <f>IFERROR(VLOOKUP($Y$3&amp;$U1404,PRM!$AD$3:$AE$44,2,FALSE),"")</f>
        <v/>
      </c>
      <c r="AF1404" s="10" t="str">
        <f>IFERROR(VLOOKUP($Y$3&amp;$R1404,PRM!$Q$3:$T$31,3,FALSE),"")</f>
        <v/>
      </c>
      <c r="AG1404" s="10" t="str">
        <f>IFERROR(IF(AF1404=0,0,MATCH($Y$3,PRM!$AF$3:'PRM'!$AF$133,0)),"")</f>
        <v/>
      </c>
      <c r="AH1404" s="10" t="str">
        <f>IF($Y$3="","",(IF(AF1404=0,0,COUNTIF(PRM!$AF$3:'PRM'!$AF$133,$Y$3))))</f>
        <v/>
      </c>
      <c r="AI1404" s="10" t="str">
        <f>IFERROR(VLOOKUP($Y$3&amp;$R1404,PRM!$Q$3:$U$31,4,FALSE),"")</f>
        <v/>
      </c>
      <c r="AJ1404" s="10" t="str">
        <f>IFERROR(IF(AI1404=0,0,MATCH($Y$3,PRM!$V$3:'PRM'!$V$50,0)),"")</f>
        <v/>
      </c>
      <c r="AK1404" s="10" t="str">
        <f>IF($Y$3="","",(IF(AI1404=0,0,COUNTIF(PRM!$V$3:'PRM'!$V$50,$Y$3))))</f>
        <v/>
      </c>
      <c r="AL1404" s="10" t="str">
        <f>IFERROR(VLOOKUP($Y$3&amp;$R1404,PRM!$Q$3:$U$31,5,FALSE),"")</f>
        <v/>
      </c>
      <c r="AM1404" s="10" t="str">
        <f>IFERROR(IF(AL1404=0,0,MATCH($Y$3,PRM!$AA$3:'PRM'!$AA$94,0)),"")</f>
        <v/>
      </c>
      <c r="AN1404" s="10" t="str">
        <f>IF($Y$3="","",IF(AL1404=0,0,COUNTIF(PRM!$AA$3:'PRM'!$AA$94,$Y$3)))</f>
        <v/>
      </c>
      <c r="AO1404" s="10">
        <f t="shared" si="441"/>
        <v>0</v>
      </c>
      <c r="AP1404" s="10">
        <f t="shared" si="442"/>
        <v>0</v>
      </c>
      <c r="AQ1404" s="10">
        <f t="shared" si="443"/>
        <v>0</v>
      </c>
      <c r="AR1404" s="10">
        <f t="shared" si="444"/>
        <v>0</v>
      </c>
      <c r="AS1404" s="10">
        <f t="shared" si="445"/>
        <v>0</v>
      </c>
      <c r="AT1404" s="10">
        <f t="shared" si="446"/>
        <v>0</v>
      </c>
      <c r="AU1404" s="10">
        <f t="shared" si="447"/>
        <v>0</v>
      </c>
      <c r="AV1404" s="10">
        <f t="shared" si="448"/>
        <v>0</v>
      </c>
      <c r="AW1404" s="10">
        <f t="shared" si="449"/>
        <v>0</v>
      </c>
      <c r="AX1404" s="10">
        <f t="shared" si="450"/>
        <v>0</v>
      </c>
      <c r="AY1404" s="10">
        <f t="shared" si="451"/>
        <v>0</v>
      </c>
      <c r="AZ1404" s="10">
        <f t="shared" si="452"/>
        <v>0</v>
      </c>
      <c r="BA1404" s="10">
        <f t="shared" si="453"/>
        <v>0</v>
      </c>
      <c r="BB1404" s="10">
        <f t="shared" si="454"/>
        <v>0</v>
      </c>
      <c r="BC1404" s="10">
        <f t="shared" si="455"/>
        <v>0</v>
      </c>
      <c r="BD1404" s="10">
        <f t="shared" si="456"/>
        <v>0</v>
      </c>
      <c r="BE1404" s="10">
        <f t="shared" si="457"/>
        <v>0</v>
      </c>
      <c r="BF1404" s="10">
        <f t="shared" si="458"/>
        <v>0</v>
      </c>
      <c r="BG1404" s="10">
        <f t="shared" si="459"/>
        <v>0</v>
      </c>
      <c r="BH1404" s="10">
        <f t="shared" si="460"/>
        <v>0</v>
      </c>
    </row>
    <row r="1405" spans="1:60" ht="27.75" customHeight="1">
      <c r="A1405" t="str">
        <f t="shared" si="461"/>
        <v/>
      </c>
      <c r="B1405" s="54"/>
      <c r="C1405" s="55"/>
      <c r="D1405" s="54"/>
      <c r="E1405" s="55"/>
      <c r="F1405" s="31"/>
      <c r="G1405" s="29"/>
      <c r="H1405" s="32"/>
      <c r="I1405" s="32"/>
      <c r="J1405" s="30"/>
      <c r="K1405" s="31"/>
      <c r="L1405" s="33"/>
      <c r="M1405" s="33"/>
      <c r="N1405" s="54"/>
      <c r="O1405" s="56"/>
      <c r="P1405" s="56"/>
      <c r="Q1405" s="57"/>
      <c r="R1405" s="33"/>
      <c r="S1405" s="33"/>
      <c r="T1405" s="40"/>
      <c r="U1405" s="40"/>
      <c r="V1405" s="17"/>
      <c r="W1405" s="17"/>
      <c r="X1405" s="10" t="str">
        <f>IFERROR(VLOOKUP($F1405,PRM!$G$3:$H$5,2,FALSE),"")</f>
        <v/>
      </c>
      <c r="Y1405" s="10" t="str">
        <f>IFERROR(VLOOKUP($G1405,PRM!$I$3:$J$5,2,FALSE),"")</f>
        <v/>
      </c>
      <c r="Z1405" s="10" t="str">
        <f>IFERROR(VLOOKUP($K1405,PRM!$K$3:$L$4,2,FALSE),"")</f>
        <v/>
      </c>
      <c r="AA1405" s="10" t="str">
        <f>IFERROR(VLOOKUP($N1405,PRM!$M$3:$N$50,2,FALSE),"")</f>
        <v/>
      </c>
      <c r="AB1405" s="10" t="str">
        <f>IFERROR(VLOOKUP($Y$3&amp;$R1405,PRM!$Q$3:$R$31,2,FALSE),"")</f>
        <v/>
      </c>
      <c r="AC1405" s="10" t="str">
        <f>IFERROR(VLOOKUP($Y$3&amp;$S1405,PRM!$AH$3:$AI$133,2,FALSE),"")</f>
        <v/>
      </c>
      <c r="AD1405" s="10" t="str">
        <f>IFERROR(VLOOKUP($Y$3&amp;$T1405,PRM!$Y$3:$Z$50,2,FALSE),"")</f>
        <v>1</v>
      </c>
      <c r="AE1405" s="10" t="str">
        <f>IFERROR(VLOOKUP($Y$3&amp;$U1405,PRM!$AD$3:$AE$44,2,FALSE),"")</f>
        <v/>
      </c>
      <c r="AF1405" s="10" t="str">
        <f>IFERROR(VLOOKUP($Y$3&amp;$R1405,PRM!$Q$3:$T$31,3,FALSE),"")</f>
        <v/>
      </c>
      <c r="AG1405" s="10" t="str">
        <f>IFERROR(IF(AF1405=0,0,MATCH($Y$3,PRM!$AF$3:'PRM'!$AF$133,0)),"")</f>
        <v/>
      </c>
      <c r="AH1405" s="10" t="str">
        <f>IF($Y$3="","",(IF(AF1405=0,0,COUNTIF(PRM!$AF$3:'PRM'!$AF$133,$Y$3))))</f>
        <v/>
      </c>
      <c r="AI1405" s="10" t="str">
        <f>IFERROR(VLOOKUP($Y$3&amp;$R1405,PRM!$Q$3:$U$31,4,FALSE),"")</f>
        <v/>
      </c>
      <c r="AJ1405" s="10" t="str">
        <f>IFERROR(IF(AI1405=0,0,MATCH($Y$3,PRM!$V$3:'PRM'!$V$50,0)),"")</f>
        <v/>
      </c>
      <c r="AK1405" s="10" t="str">
        <f>IF($Y$3="","",(IF(AI1405=0,0,COUNTIF(PRM!$V$3:'PRM'!$V$50,$Y$3))))</f>
        <v/>
      </c>
      <c r="AL1405" s="10" t="str">
        <f>IFERROR(VLOOKUP($Y$3&amp;$R1405,PRM!$Q$3:$U$31,5,FALSE),"")</f>
        <v/>
      </c>
      <c r="AM1405" s="10" t="str">
        <f>IFERROR(IF(AL1405=0,0,MATCH($Y$3,PRM!$AA$3:'PRM'!$AA$94,0)),"")</f>
        <v/>
      </c>
      <c r="AN1405" s="10" t="str">
        <f>IF($Y$3="","",IF(AL1405=0,0,COUNTIF(PRM!$AA$3:'PRM'!$AA$94,$Y$3)))</f>
        <v/>
      </c>
      <c r="AO1405" s="10">
        <f t="shared" si="441"/>
        <v>0</v>
      </c>
      <c r="AP1405" s="10">
        <f t="shared" si="442"/>
        <v>0</v>
      </c>
      <c r="AQ1405" s="10">
        <f t="shared" si="443"/>
        <v>0</v>
      </c>
      <c r="AR1405" s="10">
        <f t="shared" si="444"/>
        <v>0</v>
      </c>
      <c r="AS1405" s="10">
        <f t="shared" si="445"/>
        <v>0</v>
      </c>
      <c r="AT1405" s="10">
        <f t="shared" si="446"/>
        <v>0</v>
      </c>
      <c r="AU1405" s="10">
        <f t="shared" si="447"/>
        <v>0</v>
      </c>
      <c r="AV1405" s="10">
        <f t="shared" si="448"/>
        <v>0</v>
      </c>
      <c r="AW1405" s="10">
        <f t="shared" si="449"/>
        <v>0</v>
      </c>
      <c r="AX1405" s="10">
        <f t="shared" si="450"/>
        <v>0</v>
      </c>
      <c r="AY1405" s="10">
        <f t="shared" si="451"/>
        <v>0</v>
      </c>
      <c r="AZ1405" s="10">
        <f t="shared" si="452"/>
        <v>0</v>
      </c>
      <c r="BA1405" s="10">
        <f t="shared" si="453"/>
        <v>0</v>
      </c>
      <c r="BB1405" s="10">
        <f t="shared" si="454"/>
        <v>0</v>
      </c>
      <c r="BC1405" s="10">
        <f t="shared" si="455"/>
        <v>0</v>
      </c>
      <c r="BD1405" s="10">
        <f t="shared" si="456"/>
        <v>0</v>
      </c>
      <c r="BE1405" s="10">
        <f t="shared" si="457"/>
        <v>0</v>
      </c>
      <c r="BF1405" s="10">
        <f t="shared" si="458"/>
        <v>0</v>
      </c>
      <c r="BG1405" s="10">
        <f t="shared" si="459"/>
        <v>0</v>
      </c>
      <c r="BH1405" s="10">
        <f t="shared" si="460"/>
        <v>0</v>
      </c>
    </row>
    <row r="1406" spans="1:60" ht="27.75" customHeight="1">
      <c r="A1406" t="str">
        <f t="shared" si="461"/>
        <v/>
      </c>
      <c r="B1406" s="54"/>
      <c r="C1406" s="55"/>
      <c r="D1406" s="54"/>
      <c r="E1406" s="55"/>
      <c r="F1406" s="31"/>
      <c r="G1406" s="29"/>
      <c r="H1406" s="32"/>
      <c r="I1406" s="32"/>
      <c r="J1406" s="30"/>
      <c r="K1406" s="31"/>
      <c r="L1406" s="33"/>
      <c r="M1406" s="33"/>
      <c r="N1406" s="54"/>
      <c r="O1406" s="56"/>
      <c r="P1406" s="56"/>
      <c r="Q1406" s="57"/>
      <c r="R1406" s="33"/>
      <c r="S1406" s="33"/>
      <c r="T1406" s="40"/>
      <c r="U1406" s="40"/>
      <c r="V1406" s="17"/>
      <c r="W1406" s="17"/>
      <c r="X1406" s="10" t="str">
        <f>IFERROR(VLOOKUP($F1406,PRM!$G$3:$H$5,2,FALSE),"")</f>
        <v/>
      </c>
      <c r="Y1406" s="10" t="str">
        <f>IFERROR(VLOOKUP($G1406,PRM!$I$3:$J$5,2,FALSE),"")</f>
        <v/>
      </c>
      <c r="Z1406" s="10" t="str">
        <f>IFERROR(VLOOKUP($K1406,PRM!$K$3:$L$4,2,FALSE),"")</f>
        <v/>
      </c>
      <c r="AA1406" s="10" t="str">
        <f>IFERROR(VLOOKUP($N1406,PRM!$M$3:$N$50,2,FALSE),"")</f>
        <v/>
      </c>
      <c r="AB1406" s="10" t="str">
        <f>IFERROR(VLOOKUP($Y$3&amp;$R1406,PRM!$Q$3:$R$31,2,FALSE),"")</f>
        <v/>
      </c>
      <c r="AC1406" s="10" t="str">
        <f>IFERROR(VLOOKUP($Y$3&amp;$S1406,PRM!$AH$3:$AI$133,2,FALSE),"")</f>
        <v/>
      </c>
      <c r="AD1406" s="10" t="str">
        <f>IFERROR(VLOOKUP($Y$3&amp;$T1406,PRM!$Y$3:$Z$50,2,FALSE),"")</f>
        <v>1</v>
      </c>
      <c r="AE1406" s="10" t="str">
        <f>IFERROR(VLOOKUP($Y$3&amp;$U1406,PRM!$AD$3:$AE$44,2,FALSE),"")</f>
        <v/>
      </c>
      <c r="AF1406" s="10" t="str">
        <f>IFERROR(VLOOKUP($Y$3&amp;$R1406,PRM!$Q$3:$T$31,3,FALSE),"")</f>
        <v/>
      </c>
      <c r="AG1406" s="10" t="str">
        <f>IFERROR(IF(AF1406=0,0,MATCH($Y$3,PRM!$AF$3:'PRM'!$AF$133,0)),"")</f>
        <v/>
      </c>
      <c r="AH1406" s="10" t="str">
        <f>IF($Y$3="","",(IF(AF1406=0,0,COUNTIF(PRM!$AF$3:'PRM'!$AF$133,$Y$3))))</f>
        <v/>
      </c>
      <c r="AI1406" s="10" t="str">
        <f>IFERROR(VLOOKUP($Y$3&amp;$R1406,PRM!$Q$3:$U$31,4,FALSE),"")</f>
        <v/>
      </c>
      <c r="AJ1406" s="10" t="str">
        <f>IFERROR(IF(AI1406=0,0,MATCH($Y$3,PRM!$V$3:'PRM'!$V$50,0)),"")</f>
        <v/>
      </c>
      <c r="AK1406" s="10" t="str">
        <f>IF($Y$3="","",(IF(AI1406=0,0,COUNTIF(PRM!$V$3:'PRM'!$V$50,$Y$3))))</f>
        <v/>
      </c>
      <c r="AL1406" s="10" t="str">
        <f>IFERROR(VLOOKUP($Y$3&amp;$R1406,PRM!$Q$3:$U$31,5,FALSE),"")</f>
        <v/>
      </c>
      <c r="AM1406" s="10" t="str">
        <f>IFERROR(IF(AL1406=0,0,MATCH($Y$3,PRM!$AA$3:'PRM'!$AA$94,0)),"")</f>
        <v/>
      </c>
      <c r="AN1406" s="10" t="str">
        <f>IF($Y$3="","",IF(AL1406=0,0,COUNTIF(PRM!$AA$3:'PRM'!$AA$94,$Y$3)))</f>
        <v/>
      </c>
      <c r="AO1406" s="10">
        <f t="shared" si="441"/>
        <v>0</v>
      </c>
      <c r="AP1406" s="10">
        <f t="shared" si="442"/>
        <v>0</v>
      </c>
      <c r="AQ1406" s="10">
        <f t="shared" si="443"/>
        <v>0</v>
      </c>
      <c r="AR1406" s="10">
        <f t="shared" si="444"/>
        <v>0</v>
      </c>
      <c r="AS1406" s="10">
        <f t="shared" si="445"/>
        <v>0</v>
      </c>
      <c r="AT1406" s="10">
        <f t="shared" si="446"/>
        <v>0</v>
      </c>
      <c r="AU1406" s="10">
        <f t="shared" si="447"/>
        <v>0</v>
      </c>
      <c r="AV1406" s="10">
        <f t="shared" si="448"/>
        <v>0</v>
      </c>
      <c r="AW1406" s="10">
        <f t="shared" si="449"/>
        <v>0</v>
      </c>
      <c r="AX1406" s="10">
        <f t="shared" si="450"/>
        <v>0</v>
      </c>
      <c r="AY1406" s="10">
        <f t="shared" si="451"/>
        <v>0</v>
      </c>
      <c r="AZ1406" s="10">
        <f t="shared" si="452"/>
        <v>0</v>
      </c>
      <c r="BA1406" s="10">
        <f t="shared" si="453"/>
        <v>0</v>
      </c>
      <c r="BB1406" s="10">
        <f t="shared" si="454"/>
        <v>0</v>
      </c>
      <c r="BC1406" s="10">
        <f t="shared" si="455"/>
        <v>0</v>
      </c>
      <c r="BD1406" s="10">
        <f t="shared" si="456"/>
        <v>0</v>
      </c>
      <c r="BE1406" s="10">
        <f t="shared" si="457"/>
        <v>0</v>
      </c>
      <c r="BF1406" s="10">
        <f t="shared" si="458"/>
        <v>0</v>
      </c>
      <c r="BG1406" s="10">
        <f t="shared" si="459"/>
        <v>0</v>
      </c>
      <c r="BH1406" s="10">
        <f t="shared" si="460"/>
        <v>0</v>
      </c>
    </row>
    <row r="1407" spans="1:60" ht="27.75" customHeight="1">
      <c r="A1407" t="str">
        <f t="shared" si="461"/>
        <v/>
      </c>
      <c r="B1407" s="54"/>
      <c r="C1407" s="55"/>
      <c r="D1407" s="54"/>
      <c r="E1407" s="55"/>
      <c r="F1407" s="31"/>
      <c r="G1407" s="29"/>
      <c r="H1407" s="32"/>
      <c r="I1407" s="32"/>
      <c r="J1407" s="30"/>
      <c r="K1407" s="31"/>
      <c r="L1407" s="33"/>
      <c r="M1407" s="33"/>
      <c r="N1407" s="54"/>
      <c r="O1407" s="56"/>
      <c r="P1407" s="56"/>
      <c r="Q1407" s="57"/>
      <c r="R1407" s="33"/>
      <c r="S1407" s="33"/>
      <c r="T1407" s="40"/>
      <c r="U1407" s="40"/>
      <c r="V1407" s="17"/>
      <c r="W1407" s="17"/>
      <c r="X1407" s="10" t="str">
        <f>IFERROR(VLOOKUP($F1407,PRM!$G$3:$H$5,2,FALSE),"")</f>
        <v/>
      </c>
      <c r="Y1407" s="10" t="str">
        <f>IFERROR(VLOOKUP($G1407,PRM!$I$3:$J$5,2,FALSE),"")</f>
        <v/>
      </c>
      <c r="Z1407" s="10" t="str">
        <f>IFERROR(VLOOKUP($K1407,PRM!$K$3:$L$4,2,FALSE),"")</f>
        <v/>
      </c>
      <c r="AA1407" s="10" t="str">
        <f>IFERROR(VLOOKUP($N1407,PRM!$M$3:$N$50,2,FALSE),"")</f>
        <v/>
      </c>
      <c r="AB1407" s="10" t="str">
        <f>IFERROR(VLOOKUP($Y$3&amp;$R1407,PRM!$Q$3:$R$31,2,FALSE),"")</f>
        <v/>
      </c>
      <c r="AC1407" s="10" t="str">
        <f>IFERROR(VLOOKUP($Y$3&amp;$S1407,PRM!$AH$3:$AI$133,2,FALSE),"")</f>
        <v/>
      </c>
      <c r="AD1407" s="10" t="str">
        <f>IFERROR(VLOOKUP($Y$3&amp;$T1407,PRM!$Y$3:$Z$50,2,FALSE),"")</f>
        <v>1</v>
      </c>
      <c r="AE1407" s="10" t="str">
        <f>IFERROR(VLOOKUP($Y$3&amp;$U1407,PRM!$AD$3:$AE$44,2,FALSE),"")</f>
        <v/>
      </c>
      <c r="AF1407" s="10" t="str">
        <f>IFERROR(VLOOKUP($Y$3&amp;$R1407,PRM!$Q$3:$T$31,3,FALSE),"")</f>
        <v/>
      </c>
      <c r="AG1407" s="10" t="str">
        <f>IFERROR(IF(AF1407=0,0,MATCH($Y$3,PRM!$AF$3:'PRM'!$AF$133,0)),"")</f>
        <v/>
      </c>
      <c r="AH1407" s="10" t="str">
        <f>IF($Y$3="","",(IF(AF1407=0,0,COUNTIF(PRM!$AF$3:'PRM'!$AF$133,$Y$3))))</f>
        <v/>
      </c>
      <c r="AI1407" s="10" t="str">
        <f>IFERROR(VLOOKUP($Y$3&amp;$R1407,PRM!$Q$3:$U$31,4,FALSE),"")</f>
        <v/>
      </c>
      <c r="AJ1407" s="10" t="str">
        <f>IFERROR(IF(AI1407=0,0,MATCH($Y$3,PRM!$V$3:'PRM'!$V$50,0)),"")</f>
        <v/>
      </c>
      <c r="AK1407" s="10" t="str">
        <f>IF($Y$3="","",(IF(AI1407=0,0,COUNTIF(PRM!$V$3:'PRM'!$V$50,$Y$3))))</f>
        <v/>
      </c>
      <c r="AL1407" s="10" t="str">
        <f>IFERROR(VLOOKUP($Y$3&amp;$R1407,PRM!$Q$3:$U$31,5,FALSE),"")</f>
        <v/>
      </c>
      <c r="AM1407" s="10" t="str">
        <f>IFERROR(IF(AL1407=0,0,MATCH($Y$3,PRM!$AA$3:'PRM'!$AA$94,0)),"")</f>
        <v/>
      </c>
      <c r="AN1407" s="10" t="str">
        <f>IF($Y$3="","",IF(AL1407=0,0,COUNTIF(PRM!$AA$3:'PRM'!$AA$94,$Y$3)))</f>
        <v/>
      </c>
      <c r="AO1407" s="10">
        <f t="shared" ref="AO1407:AO1470" si="462">IF(LEN(B1407)&gt;10,1,0)</f>
        <v>0</v>
      </c>
      <c r="AP1407" s="10">
        <f t="shared" ref="AP1407:AP1470" si="463">IF(LEN(C1407)&gt;10,1,0)</f>
        <v>0</v>
      </c>
      <c r="AQ1407" s="10">
        <f t="shared" ref="AQ1407:AQ1470" si="464">IF(LEN(D1407)&gt;10,1,0)</f>
        <v>0</v>
      </c>
      <c r="AR1407" s="10">
        <f t="shared" ref="AR1407:AR1470" si="465">IF(LEN(E1407)&gt;10,1,0)</f>
        <v>0</v>
      </c>
      <c r="AS1407" s="10">
        <f t="shared" ref="AS1407:AS1470" si="466">IF(F1407&lt;&gt;"",IF(X1407="",1,0),0)</f>
        <v>0</v>
      </c>
      <c r="AT1407" s="10">
        <f t="shared" ref="AT1407:AT1470" si="467">IF(G1407&lt;&gt;"",IF(Y1407="",1,0),0)</f>
        <v>0</v>
      </c>
      <c r="AU1407" s="10">
        <f t="shared" ref="AU1407:AU1470" si="468">IF(LEN(H1407)&gt;2,1,0)</f>
        <v>0</v>
      </c>
      <c r="AV1407" s="10">
        <f t="shared" ref="AV1407:AV1470" si="469">IF(LEN(I1407)&gt;2,1,0)</f>
        <v>0</v>
      </c>
      <c r="AW1407" s="10">
        <f t="shared" ref="AW1407:AW1470" si="470">IF(LEN(J1407)&gt;2,1,0)</f>
        <v>0</v>
      </c>
      <c r="AX1407" s="10">
        <f t="shared" ref="AX1407:AX1470" si="471">IF(K1407&lt;&gt;"",IF(Z1407="",1,0),0)</f>
        <v>0</v>
      </c>
      <c r="AY1407" s="10">
        <f t="shared" ref="AY1407:AY1470" si="472">IF(LEN(L1407)&gt;13,1,0)</f>
        <v>0</v>
      </c>
      <c r="AZ1407" s="10">
        <f t="shared" ref="AZ1407:AZ1470" si="473">IF(M1407="",0,IF(LEN(M1407)&lt;&gt;7,1,0))</f>
        <v>0</v>
      </c>
      <c r="BA1407" s="10">
        <f t="shared" ref="BA1407:BA1470" si="474">IF(N1407&lt;&gt;"",IF(AA1407="",1,0),0)</f>
        <v>0</v>
      </c>
      <c r="BB1407" s="10">
        <f t="shared" ref="BB1407:BB1470" si="475">IF(LEN(O1407)&gt;25,1,0)</f>
        <v>0</v>
      </c>
      <c r="BC1407" s="10">
        <f t="shared" ref="BC1407:BC1470" si="476">IF(LEN(P1407)&gt;25,1,0)</f>
        <v>0</v>
      </c>
      <c r="BD1407" s="10">
        <f t="shared" ref="BD1407:BD1470" si="477">IF(LEN(Q1407)&gt;25,1,0)</f>
        <v>0</v>
      </c>
      <c r="BE1407" s="10">
        <f t="shared" ref="BE1407:BE1470" si="478">IF(R1407&lt;&gt;"",IF(AB1407="",1,0),0)</f>
        <v>0</v>
      </c>
      <c r="BF1407" s="10">
        <f t="shared" ref="BF1407:BF1470" si="479">IF(S1407&lt;&gt;"",IF(AC1407="",1,0),0)</f>
        <v>0</v>
      </c>
      <c r="BG1407" s="10">
        <f t="shared" ref="BG1407:BG1470" si="480">IF(T1407&lt;&gt;"",IF(AD1407="",1,0),0)</f>
        <v>0</v>
      </c>
      <c r="BH1407" s="10">
        <f t="shared" ref="BH1407:BH1470" si="481">IF(U1407&lt;&gt;"",IF(AE1407="",1,0),0)</f>
        <v>0</v>
      </c>
    </row>
    <row r="1408" spans="1:60" ht="27.75" customHeight="1">
      <c r="A1408" t="str">
        <f t="shared" si="461"/>
        <v/>
      </c>
      <c r="B1408" s="54"/>
      <c r="C1408" s="55"/>
      <c r="D1408" s="54"/>
      <c r="E1408" s="55"/>
      <c r="F1408" s="31"/>
      <c r="G1408" s="29"/>
      <c r="H1408" s="32"/>
      <c r="I1408" s="32"/>
      <c r="J1408" s="30"/>
      <c r="K1408" s="31"/>
      <c r="L1408" s="33"/>
      <c r="M1408" s="33"/>
      <c r="N1408" s="54"/>
      <c r="O1408" s="56"/>
      <c r="P1408" s="56"/>
      <c r="Q1408" s="57"/>
      <c r="R1408" s="33"/>
      <c r="S1408" s="33"/>
      <c r="T1408" s="40"/>
      <c r="U1408" s="40"/>
      <c r="V1408" s="17"/>
      <c r="W1408" s="17"/>
      <c r="X1408" s="10" t="str">
        <f>IFERROR(VLOOKUP($F1408,PRM!$G$3:$H$5,2,FALSE),"")</f>
        <v/>
      </c>
      <c r="Y1408" s="10" t="str">
        <f>IFERROR(VLOOKUP($G1408,PRM!$I$3:$J$5,2,FALSE),"")</f>
        <v/>
      </c>
      <c r="Z1408" s="10" t="str">
        <f>IFERROR(VLOOKUP($K1408,PRM!$K$3:$L$4,2,FALSE),"")</f>
        <v/>
      </c>
      <c r="AA1408" s="10" t="str">
        <f>IFERROR(VLOOKUP($N1408,PRM!$M$3:$N$50,2,FALSE),"")</f>
        <v/>
      </c>
      <c r="AB1408" s="10" t="str">
        <f>IFERROR(VLOOKUP($Y$3&amp;$R1408,PRM!$Q$3:$R$31,2,FALSE),"")</f>
        <v/>
      </c>
      <c r="AC1408" s="10" t="str">
        <f>IFERROR(VLOOKUP($Y$3&amp;$S1408,PRM!$AH$3:$AI$133,2,FALSE),"")</f>
        <v/>
      </c>
      <c r="AD1408" s="10" t="str">
        <f>IFERROR(VLOOKUP($Y$3&amp;$T1408,PRM!$Y$3:$Z$50,2,FALSE),"")</f>
        <v>1</v>
      </c>
      <c r="AE1408" s="10" t="str">
        <f>IFERROR(VLOOKUP($Y$3&amp;$U1408,PRM!$AD$3:$AE$44,2,FALSE),"")</f>
        <v/>
      </c>
      <c r="AF1408" s="10" t="str">
        <f>IFERROR(VLOOKUP($Y$3&amp;$R1408,PRM!$Q$3:$T$31,3,FALSE),"")</f>
        <v/>
      </c>
      <c r="AG1408" s="10" t="str">
        <f>IFERROR(IF(AF1408=0,0,MATCH($Y$3,PRM!$AF$3:'PRM'!$AF$133,0)),"")</f>
        <v/>
      </c>
      <c r="AH1408" s="10" t="str">
        <f>IF($Y$3="","",(IF(AF1408=0,0,COUNTIF(PRM!$AF$3:'PRM'!$AF$133,$Y$3))))</f>
        <v/>
      </c>
      <c r="AI1408" s="10" t="str">
        <f>IFERROR(VLOOKUP($Y$3&amp;$R1408,PRM!$Q$3:$U$31,4,FALSE),"")</f>
        <v/>
      </c>
      <c r="AJ1408" s="10" t="str">
        <f>IFERROR(IF(AI1408=0,0,MATCH($Y$3,PRM!$V$3:'PRM'!$V$50,0)),"")</f>
        <v/>
      </c>
      <c r="AK1408" s="10" t="str">
        <f>IF($Y$3="","",(IF(AI1408=0,0,COUNTIF(PRM!$V$3:'PRM'!$V$50,$Y$3))))</f>
        <v/>
      </c>
      <c r="AL1408" s="10" t="str">
        <f>IFERROR(VLOOKUP($Y$3&amp;$R1408,PRM!$Q$3:$U$31,5,FALSE),"")</f>
        <v/>
      </c>
      <c r="AM1408" s="10" t="str">
        <f>IFERROR(IF(AL1408=0,0,MATCH($Y$3,PRM!$AA$3:'PRM'!$AA$94,0)),"")</f>
        <v/>
      </c>
      <c r="AN1408" s="10" t="str">
        <f>IF($Y$3="","",IF(AL1408=0,0,COUNTIF(PRM!$AA$3:'PRM'!$AA$94,$Y$3)))</f>
        <v/>
      </c>
      <c r="AO1408" s="10">
        <f t="shared" si="462"/>
        <v>0</v>
      </c>
      <c r="AP1408" s="10">
        <f t="shared" si="463"/>
        <v>0</v>
      </c>
      <c r="AQ1408" s="10">
        <f t="shared" si="464"/>
        <v>0</v>
      </c>
      <c r="AR1408" s="10">
        <f t="shared" si="465"/>
        <v>0</v>
      </c>
      <c r="AS1408" s="10">
        <f t="shared" si="466"/>
        <v>0</v>
      </c>
      <c r="AT1408" s="10">
        <f t="shared" si="467"/>
        <v>0</v>
      </c>
      <c r="AU1408" s="10">
        <f t="shared" si="468"/>
        <v>0</v>
      </c>
      <c r="AV1408" s="10">
        <f t="shared" si="469"/>
        <v>0</v>
      </c>
      <c r="AW1408" s="10">
        <f t="shared" si="470"/>
        <v>0</v>
      </c>
      <c r="AX1408" s="10">
        <f t="shared" si="471"/>
        <v>0</v>
      </c>
      <c r="AY1408" s="10">
        <f t="shared" si="472"/>
        <v>0</v>
      </c>
      <c r="AZ1408" s="10">
        <f t="shared" si="473"/>
        <v>0</v>
      </c>
      <c r="BA1408" s="10">
        <f t="shared" si="474"/>
        <v>0</v>
      </c>
      <c r="BB1408" s="10">
        <f t="shared" si="475"/>
        <v>0</v>
      </c>
      <c r="BC1408" s="10">
        <f t="shared" si="476"/>
        <v>0</v>
      </c>
      <c r="BD1408" s="10">
        <f t="shared" si="477"/>
        <v>0</v>
      </c>
      <c r="BE1408" s="10">
        <f t="shared" si="478"/>
        <v>0</v>
      </c>
      <c r="BF1408" s="10">
        <f t="shared" si="479"/>
        <v>0</v>
      </c>
      <c r="BG1408" s="10">
        <f t="shared" si="480"/>
        <v>0</v>
      </c>
      <c r="BH1408" s="10">
        <f t="shared" si="481"/>
        <v>0</v>
      </c>
    </row>
    <row r="1409" spans="1:60" ht="27.75" customHeight="1">
      <c r="A1409" t="str">
        <f t="shared" si="461"/>
        <v/>
      </c>
      <c r="B1409" s="54"/>
      <c r="C1409" s="55"/>
      <c r="D1409" s="54"/>
      <c r="E1409" s="55"/>
      <c r="F1409" s="31"/>
      <c r="G1409" s="29"/>
      <c r="H1409" s="32"/>
      <c r="I1409" s="32"/>
      <c r="J1409" s="30"/>
      <c r="K1409" s="31"/>
      <c r="L1409" s="33"/>
      <c r="M1409" s="33"/>
      <c r="N1409" s="54"/>
      <c r="O1409" s="56"/>
      <c r="P1409" s="56"/>
      <c r="Q1409" s="57"/>
      <c r="R1409" s="33"/>
      <c r="S1409" s="33"/>
      <c r="T1409" s="40"/>
      <c r="U1409" s="40"/>
      <c r="V1409" s="17"/>
      <c r="W1409" s="17"/>
      <c r="X1409" s="10" t="str">
        <f>IFERROR(VLOOKUP($F1409,PRM!$G$3:$H$5,2,FALSE),"")</f>
        <v/>
      </c>
      <c r="Y1409" s="10" t="str">
        <f>IFERROR(VLOOKUP($G1409,PRM!$I$3:$J$5,2,FALSE),"")</f>
        <v/>
      </c>
      <c r="Z1409" s="10" t="str">
        <f>IFERROR(VLOOKUP($K1409,PRM!$K$3:$L$4,2,FALSE),"")</f>
        <v/>
      </c>
      <c r="AA1409" s="10" t="str">
        <f>IFERROR(VLOOKUP($N1409,PRM!$M$3:$N$50,2,FALSE),"")</f>
        <v/>
      </c>
      <c r="AB1409" s="10" t="str">
        <f>IFERROR(VLOOKUP($Y$3&amp;$R1409,PRM!$Q$3:$R$31,2,FALSE),"")</f>
        <v/>
      </c>
      <c r="AC1409" s="10" t="str">
        <f>IFERROR(VLOOKUP($Y$3&amp;$S1409,PRM!$AH$3:$AI$133,2,FALSE),"")</f>
        <v/>
      </c>
      <c r="AD1409" s="10" t="str">
        <f>IFERROR(VLOOKUP($Y$3&amp;$T1409,PRM!$Y$3:$Z$50,2,FALSE),"")</f>
        <v>1</v>
      </c>
      <c r="AE1409" s="10" t="str">
        <f>IFERROR(VLOOKUP($Y$3&amp;$U1409,PRM!$AD$3:$AE$44,2,FALSE),"")</f>
        <v/>
      </c>
      <c r="AF1409" s="10" t="str">
        <f>IFERROR(VLOOKUP($Y$3&amp;$R1409,PRM!$Q$3:$T$31,3,FALSE),"")</f>
        <v/>
      </c>
      <c r="AG1409" s="10" t="str">
        <f>IFERROR(IF(AF1409=0,0,MATCH($Y$3,PRM!$AF$3:'PRM'!$AF$133,0)),"")</f>
        <v/>
      </c>
      <c r="AH1409" s="10" t="str">
        <f>IF($Y$3="","",(IF(AF1409=0,0,COUNTIF(PRM!$AF$3:'PRM'!$AF$133,$Y$3))))</f>
        <v/>
      </c>
      <c r="AI1409" s="10" t="str">
        <f>IFERROR(VLOOKUP($Y$3&amp;$R1409,PRM!$Q$3:$U$31,4,FALSE),"")</f>
        <v/>
      </c>
      <c r="AJ1409" s="10" t="str">
        <f>IFERROR(IF(AI1409=0,0,MATCH($Y$3,PRM!$V$3:'PRM'!$V$50,0)),"")</f>
        <v/>
      </c>
      <c r="AK1409" s="10" t="str">
        <f>IF($Y$3="","",(IF(AI1409=0,0,COUNTIF(PRM!$V$3:'PRM'!$V$50,$Y$3))))</f>
        <v/>
      </c>
      <c r="AL1409" s="10" t="str">
        <f>IFERROR(VLOOKUP($Y$3&amp;$R1409,PRM!$Q$3:$U$31,5,FALSE),"")</f>
        <v/>
      </c>
      <c r="AM1409" s="10" t="str">
        <f>IFERROR(IF(AL1409=0,0,MATCH($Y$3,PRM!$AA$3:'PRM'!$AA$94,0)),"")</f>
        <v/>
      </c>
      <c r="AN1409" s="10" t="str">
        <f>IF($Y$3="","",IF(AL1409=0,0,COUNTIF(PRM!$AA$3:'PRM'!$AA$94,$Y$3)))</f>
        <v/>
      </c>
      <c r="AO1409" s="10">
        <f t="shared" si="462"/>
        <v>0</v>
      </c>
      <c r="AP1409" s="10">
        <f t="shared" si="463"/>
        <v>0</v>
      </c>
      <c r="AQ1409" s="10">
        <f t="shared" si="464"/>
        <v>0</v>
      </c>
      <c r="AR1409" s="10">
        <f t="shared" si="465"/>
        <v>0</v>
      </c>
      <c r="AS1409" s="10">
        <f t="shared" si="466"/>
        <v>0</v>
      </c>
      <c r="AT1409" s="10">
        <f t="shared" si="467"/>
        <v>0</v>
      </c>
      <c r="AU1409" s="10">
        <f t="shared" si="468"/>
        <v>0</v>
      </c>
      <c r="AV1409" s="10">
        <f t="shared" si="469"/>
        <v>0</v>
      </c>
      <c r="AW1409" s="10">
        <f t="shared" si="470"/>
        <v>0</v>
      </c>
      <c r="AX1409" s="10">
        <f t="shared" si="471"/>
        <v>0</v>
      </c>
      <c r="AY1409" s="10">
        <f t="shared" si="472"/>
        <v>0</v>
      </c>
      <c r="AZ1409" s="10">
        <f t="shared" si="473"/>
        <v>0</v>
      </c>
      <c r="BA1409" s="10">
        <f t="shared" si="474"/>
        <v>0</v>
      </c>
      <c r="BB1409" s="10">
        <f t="shared" si="475"/>
        <v>0</v>
      </c>
      <c r="BC1409" s="10">
        <f t="shared" si="476"/>
        <v>0</v>
      </c>
      <c r="BD1409" s="10">
        <f t="shared" si="477"/>
        <v>0</v>
      </c>
      <c r="BE1409" s="10">
        <f t="shared" si="478"/>
        <v>0</v>
      </c>
      <c r="BF1409" s="10">
        <f t="shared" si="479"/>
        <v>0</v>
      </c>
      <c r="BG1409" s="10">
        <f t="shared" si="480"/>
        <v>0</v>
      </c>
      <c r="BH1409" s="10">
        <f t="shared" si="481"/>
        <v>0</v>
      </c>
    </row>
    <row r="1410" spans="1:60" ht="27.75" customHeight="1">
      <c r="A1410" t="str">
        <f t="shared" si="461"/>
        <v/>
      </c>
      <c r="B1410" s="54"/>
      <c r="C1410" s="55"/>
      <c r="D1410" s="54"/>
      <c r="E1410" s="55"/>
      <c r="F1410" s="31"/>
      <c r="G1410" s="29"/>
      <c r="H1410" s="32"/>
      <c r="I1410" s="32"/>
      <c r="J1410" s="30"/>
      <c r="K1410" s="31"/>
      <c r="L1410" s="33"/>
      <c r="M1410" s="33"/>
      <c r="N1410" s="54"/>
      <c r="O1410" s="56"/>
      <c r="P1410" s="56"/>
      <c r="Q1410" s="57"/>
      <c r="R1410" s="33"/>
      <c r="S1410" s="33"/>
      <c r="T1410" s="40"/>
      <c r="U1410" s="40"/>
      <c r="V1410" s="17"/>
      <c r="W1410" s="17"/>
      <c r="X1410" s="10" t="str">
        <f>IFERROR(VLOOKUP($F1410,PRM!$G$3:$H$5,2,FALSE),"")</f>
        <v/>
      </c>
      <c r="Y1410" s="10" t="str">
        <f>IFERROR(VLOOKUP($G1410,PRM!$I$3:$J$5,2,FALSE),"")</f>
        <v/>
      </c>
      <c r="Z1410" s="10" t="str">
        <f>IFERROR(VLOOKUP($K1410,PRM!$K$3:$L$4,2,FALSE),"")</f>
        <v/>
      </c>
      <c r="AA1410" s="10" t="str">
        <f>IFERROR(VLOOKUP($N1410,PRM!$M$3:$N$50,2,FALSE),"")</f>
        <v/>
      </c>
      <c r="AB1410" s="10" t="str">
        <f>IFERROR(VLOOKUP($Y$3&amp;$R1410,PRM!$Q$3:$R$31,2,FALSE),"")</f>
        <v/>
      </c>
      <c r="AC1410" s="10" t="str">
        <f>IFERROR(VLOOKUP($Y$3&amp;$S1410,PRM!$AH$3:$AI$133,2,FALSE),"")</f>
        <v/>
      </c>
      <c r="AD1410" s="10" t="str">
        <f>IFERROR(VLOOKUP($Y$3&amp;$T1410,PRM!$Y$3:$Z$50,2,FALSE),"")</f>
        <v>1</v>
      </c>
      <c r="AE1410" s="10" t="str">
        <f>IFERROR(VLOOKUP($Y$3&amp;$U1410,PRM!$AD$3:$AE$44,2,FALSE),"")</f>
        <v/>
      </c>
      <c r="AF1410" s="10" t="str">
        <f>IFERROR(VLOOKUP($Y$3&amp;$R1410,PRM!$Q$3:$T$31,3,FALSE),"")</f>
        <v/>
      </c>
      <c r="AG1410" s="10" t="str">
        <f>IFERROR(IF(AF1410=0,0,MATCH($Y$3,PRM!$AF$3:'PRM'!$AF$133,0)),"")</f>
        <v/>
      </c>
      <c r="AH1410" s="10" t="str">
        <f>IF($Y$3="","",(IF(AF1410=0,0,COUNTIF(PRM!$AF$3:'PRM'!$AF$133,$Y$3))))</f>
        <v/>
      </c>
      <c r="AI1410" s="10" t="str">
        <f>IFERROR(VLOOKUP($Y$3&amp;$R1410,PRM!$Q$3:$U$31,4,FALSE),"")</f>
        <v/>
      </c>
      <c r="AJ1410" s="10" t="str">
        <f>IFERROR(IF(AI1410=0,0,MATCH($Y$3,PRM!$V$3:'PRM'!$V$50,0)),"")</f>
        <v/>
      </c>
      <c r="AK1410" s="10" t="str">
        <f>IF($Y$3="","",(IF(AI1410=0,0,COUNTIF(PRM!$V$3:'PRM'!$V$50,$Y$3))))</f>
        <v/>
      </c>
      <c r="AL1410" s="10" t="str">
        <f>IFERROR(VLOOKUP($Y$3&amp;$R1410,PRM!$Q$3:$U$31,5,FALSE),"")</f>
        <v/>
      </c>
      <c r="AM1410" s="10" t="str">
        <f>IFERROR(IF(AL1410=0,0,MATCH($Y$3,PRM!$AA$3:'PRM'!$AA$94,0)),"")</f>
        <v/>
      </c>
      <c r="AN1410" s="10" t="str">
        <f>IF($Y$3="","",IF(AL1410=0,0,COUNTIF(PRM!$AA$3:'PRM'!$AA$94,$Y$3)))</f>
        <v/>
      </c>
      <c r="AO1410" s="10">
        <f t="shared" si="462"/>
        <v>0</v>
      </c>
      <c r="AP1410" s="10">
        <f t="shared" si="463"/>
        <v>0</v>
      </c>
      <c r="AQ1410" s="10">
        <f t="shared" si="464"/>
        <v>0</v>
      </c>
      <c r="AR1410" s="10">
        <f t="shared" si="465"/>
        <v>0</v>
      </c>
      <c r="AS1410" s="10">
        <f t="shared" si="466"/>
        <v>0</v>
      </c>
      <c r="AT1410" s="10">
        <f t="shared" si="467"/>
        <v>0</v>
      </c>
      <c r="AU1410" s="10">
        <f t="shared" si="468"/>
        <v>0</v>
      </c>
      <c r="AV1410" s="10">
        <f t="shared" si="469"/>
        <v>0</v>
      </c>
      <c r="AW1410" s="10">
        <f t="shared" si="470"/>
        <v>0</v>
      </c>
      <c r="AX1410" s="10">
        <f t="shared" si="471"/>
        <v>0</v>
      </c>
      <c r="AY1410" s="10">
        <f t="shared" si="472"/>
        <v>0</v>
      </c>
      <c r="AZ1410" s="10">
        <f t="shared" si="473"/>
        <v>0</v>
      </c>
      <c r="BA1410" s="10">
        <f t="shared" si="474"/>
        <v>0</v>
      </c>
      <c r="BB1410" s="10">
        <f t="shared" si="475"/>
        <v>0</v>
      </c>
      <c r="BC1410" s="10">
        <f t="shared" si="476"/>
        <v>0</v>
      </c>
      <c r="BD1410" s="10">
        <f t="shared" si="477"/>
        <v>0</v>
      </c>
      <c r="BE1410" s="10">
        <f t="shared" si="478"/>
        <v>0</v>
      </c>
      <c r="BF1410" s="10">
        <f t="shared" si="479"/>
        <v>0</v>
      </c>
      <c r="BG1410" s="10">
        <f t="shared" si="480"/>
        <v>0</v>
      </c>
      <c r="BH1410" s="10">
        <f t="shared" si="481"/>
        <v>0</v>
      </c>
    </row>
    <row r="1411" spans="1:60" ht="27.75" customHeight="1">
      <c r="A1411" t="str">
        <f t="shared" si="461"/>
        <v/>
      </c>
      <c r="B1411" s="54"/>
      <c r="C1411" s="55"/>
      <c r="D1411" s="54"/>
      <c r="E1411" s="55"/>
      <c r="F1411" s="31"/>
      <c r="G1411" s="29"/>
      <c r="H1411" s="32"/>
      <c r="I1411" s="32"/>
      <c r="J1411" s="30"/>
      <c r="K1411" s="31"/>
      <c r="L1411" s="33"/>
      <c r="M1411" s="33"/>
      <c r="N1411" s="54"/>
      <c r="O1411" s="56"/>
      <c r="P1411" s="56"/>
      <c r="Q1411" s="57"/>
      <c r="R1411" s="33"/>
      <c r="S1411" s="33"/>
      <c r="T1411" s="40"/>
      <c r="U1411" s="40"/>
      <c r="V1411" s="17"/>
      <c r="W1411" s="17"/>
      <c r="X1411" s="10" t="str">
        <f>IFERROR(VLOOKUP($F1411,PRM!$G$3:$H$5,2,FALSE),"")</f>
        <v/>
      </c>
      <c r="Y1411" s="10" t="str">
        <f>IFERROR(VLOOKUP($G1411,PRM!$I$3:$J$5,2,FALSE),"")</f>
        <v/>
      </c>
      <c r="Z1411" s="10" t="str">
        <f>IFERROR(VLOOKUP($K1411,PRM!$K$3:$L$4,2,FALSE),"")</f>
        <v/>
      </c>
      <c r="AA1411" s="10" t="str">
        <f>IFERROR(VLOOKUP($N1411,PRM!$M$3:$N$50,2,FALSE),"")</f>
        <v/>
      </c>
      <c r="AB1411" s="10" t="str">
        <f>IFERROR(VLOOKUP($Y$3&amp;$R1411,PRM!$Q$3:$R$31,2,FALSE),"")</f>
        <v/>
      </c>
      <c r="AC1411" s="10" t="str">
        <f>IFERROR(VLOOKUP($Y$3&amp;$S1411,PRM!$AH$3:$AI$133,2,FALSE),"")</f>
        <v/>
      </c>
      <c r="AD1411" s="10" t="str">
        <f>IFERROR(VLOOKUP($Y$3&amp;$T1411,PRM!$Y$3:$Z$50,2,FALSE),"")</f>
        <v>1</v>
      </c>
      <c r="AE1411" s="10" t="str">
        <f>IFERROR(VLOOKUP($Y$3&amp;$U1411,PRM!$AD$3:$AE$44,2,FALSE),"")</f>
        <v/>
      </c>
      <c r="AF1411" s="10" t="str">
        <f>IFERROR(VLOOKUP($Y$3&amp;$R1411,PRM!$Q$3:$T$31,3,FALSE),"")</f>
        <v/>
      </c>
      <c r="AG1411" s="10" t="str">
        <f>IFERROR(IF(AF1411=0,0,MATCH($Y$3,PRM!$AF$3:'PRM'!$AF$133,0)),"")</f>
        <v/>
      </c>
      <c r="AH1411" s="10" t="str">
        <f>IF($Y$3="","",(IF(AF1411=0,0,COUNTIF(PRM!$AF$3:'PRM'!$AF$133,$Y$3))))</f>
        <v/>
      </c>
      <c r="AI1411" s="10" t="str">
        <f>IFERROR(VLOOKUP($Y$3&amp;$R1411,PRM!$Q$3:$U$31,4,FALSE),"")</f>
        <v/>
      </c>
      <c r="AJ1411" s="10" t="str">
        <f>IFERROR(IF(AI1411=0,0,MATCH($Y$3,PRM!$V$3:'PRM'!$V$50,0)),"")</f>
        <v/>
      </c>
      <c r="AK1411" s="10" t="str">
        <f>IF($Y$3="","",(IF(AI1411=0,0,COUNTIF(PRM!$V$3:'PRM'!$V$50,$Y$3))))</f>
        <v/>
      </c>
      <c r="AL1411" s="10" t="str">
        <f>IFERROR(VLOOKUP($Y$3&amp;$R1411,PRM!$Q$3:$U$31,5,FALSE),"")</f>
        <v/>
      </c>
      <c r="AM1411" s="10" t="str">
        <f>IFERROR(IF(AL1411=0,0,MATCH($Y$3,PRM!$AA$3:'PRM'!$AA$94,0)),"")</f>
        <v/>
      </c>
      <c r="AN1411" s="10" t="str">
        <f>IF($Y$3="","",IF(AL1411=0,0,COUNTIF(PRM!$AA$3:'PRM'!$AA$94,$Y$3)))</f>
        <v/>
      </c>
      <c r="AO1411" s="10">
        <f t="shared" si="462"/>
        <v>0</v>
      </c>
      <c r="AP1411" s="10">
        <f t="shared" si="463"/>
        <v>0</v>
      </c>
      <c r="AQ1411" s="10">
        <f t="shared" si="464"/>
        <v>0</v>
      </c>
      <c r="AR1411" s="10">
        <f t="shared" si="465"/>
        <v>0</v>
      </c>
      <c r="AS1411" s="10">
        <f t="shared" si="466"/>
        <v>0</v>
      </c>
      <c r="AT1411" s="10">
        <f t="shared" si="467"/>
        <v>0</v>
      </c>
      <c r="AU1411" s="10">
        <f t="shared" si="468"/>
        <v>0</v>
      </c>
      <c r="AV1411" s="10">
        <f t="shared" si="469"/>
        <v>0</v>
      </c>
      <c r="AW1411" s="10">
        <f t="shared" si="470"/>
        <v>0</v>
      </c>
      <c r="AX1411" s="10">
        <f t="shared" si="471"/>
        <v>0</v>
      </c>
      <c r="AY1411" s="10">
        <f t="shared" si="472"/>
        <v>0</v>
      </c>
      <c r="AZ1411" s="10">
        <f t="shared" si="473"/>
        <v>0</v>
      </c>
      <c r="BA1411" s="10">
        <f t="shared" si="474"/>
        <v>0</v>
      </c>
      <c r="BB1411" s="10">
        <f t="shared" si="475"/>
        <v>0</v>
      </c>
      <c r="BC1411" s="10">
        <f t="shared" si="476"/>
        <v>0</v>
      </c>
      <c r="BD1411" s="10">
        <f t="shared" si="477"/>
        <v>0</v>
      </c>
      <c r="BE1411" s="10">
        <f t="shared" si="478"/>
        <v>0</v>
      </c>
      <c r="BF1411" s="10">
        <f t="shared" si="479"/>
        <v>0</v>
      </c>
      <c r="BG1411" s="10">
        <f t="shared" si="480"/>
        <v>0</v>
      </c>
      <c r="BH1411" s="10">
        <f t="shared" si="481"/>
        <v>0</v>
      </c>
    </row>
    <row r="1412" spans="1:60" ht="27.75" customHeight="1">
      <c r="A1412" t="str">
        <f t="shared" si="461"/>
        <v/>
      </c>
      <c r="B1412" s="54"/>
      <c r="C1412" s="55"/>
      <c r="D1412" s="54"/>
      <c r="E1412" s="55"/>
      <c r="F1412" s="31"/>
      <c r="G1412" s="29"/>
      <c r="H1412" s="32"/>
      <c r="I1412" s="32"/>
      <c r="J1412" s="30"/>
      <c r="K1412" s="31"/>
      <c r="L1412" s="33"/>
      <c r="M1412" s="33"/>
      <c r="N1412" s="54"/>
      <c r="O1412" s="56"/>
      <c r="P1412" s="56"/>
      <c r="Q1412" s="57"/>
      <c r="R1412" s="33"/>
      <c r="S1412" s="33"/>
      <c r="T1412" s="40"/>
      <c r="U1412" s="40"/>
      <c r="V1412" s="17"/>
      <c r="W1412" s="17"/>
      <c r="X1412" s="10" t="str">
        <f>IFERROR(VLOOKUP($F1412,PRM!$G$3:$H$5,2,FALSE),"")</f>
        <v/>
      </c>
      <c r="Y1412" s="10" t="str">
        <f>IFERROR(VLOOKUP($G1412,PRM!$I$3:$J$5,2,FALSE),"")</f>
        <v/>
      </c>
      <c r="Z1412" s="10" t="str">
        <f>IFERROR(VLOOKUP($K1412,PRM!$K$3:$L$4,2,FALSE),"")</f>
        <v/>
      </c>
      <c r="AA1412" s="10" t="str">
        <f>IFERROR(VLOOKUP($N1412,PRM!$M$3:$N$50,2,FALSE),"")</f>
        <v/>
      </c>
      <c r="AB1412" s="10" t="str">
        <f>IFERROR(VLOOKUP($Y$3&amp;$R1412,PRM!$Q$3:$R$31,2,FALSE),"")</f>
        <v/>
      </c>
      <c r="AC1412" s="10" t="str">
        <f>IFERROR(VLOOKUP($Y$3&amp;$S1412,PRM!$AH$3:$AI$133,2,FALSE),"")</f>
        <v/>
      </c>
      <c r="AD1412" s="10" t="str">
        <f>IFERROR(VLOOKUP($Y$3&amp;$T1412,PRM!$Y$3:$Z$50,2,FALSE),"")</f>
        <v>1</v>
      </c>
      <c r="AE1412" s="10" t="str">
        <f>IFERROR(VLOOKUP($Y$3&amp;$U1412,PRM!$AD$3:$AE$44,2,FALSE),"")</f>
        <v/>
      </c>
      <c r="AF1412" s="10" t="str">
        <f>IFERROR(VLOOKUP($Y$3&amp;$R1412,PRM!$Q$3:$T$31,3,FALSE),"")</f>
        <v/>
      </c>
      <c r="AG1412" s="10" t="str">
        <f>IFERROR(IF(AF1412=0,0,MATCH($Y$3,PRM!$AF$3:'PRM'!$AF$133,0)),"")</f>
        <v/>
      </c>
      <c r="AH1412" s="10" t="str">
        <f>IF($Y$3="","",(IF(AF1412=0,0,COUNTIF(PRM!$AF$3:'PRM'!$AF$133,$Y$3))))</f>
        <v/>
      </c>
      <c r="AI1412" s="10" t="str">
        <f>IFERROR(VLOOKUP($Y$3&amp;$R1412,PRM!$Q$3:$U$31,4,FALSE),"")</f>
        <v/>
      </c>
      <c r="AJ1412" s="10" t="str">
        <f>IFERROR(IF(AI1412=0,0,MATCH($Y$3,PRM!$V$3:'PRM'!$V$50,0)),"")</f>
        <v/>
      </c>
      <c r="AK1412" s="10" t="str">
        <f>IF($Y$3="","",(IF(AI1412=0,0,COUNTIF(PRM!$V$3:'PRM'!$V$50,$Y$3))))</f>
        <v/>
      </c>
      <c r="AL1412" s="10" t="str">
        <f>IFERROR(VLOOKUP($Y$3&amp;$R1412,PRM!$Q$3:$U$31,5,FALSE),"")</f>
        <v/>
      </c>
      <c r="AM1412" s="10" t="str">
        <f>IFERROR(IF(AL1412=0,0,MATCH($Y$3,PRM!$AA$3:'PRM'!$AA$94,0)),"")</f>
        <v/>
      </c>
      <c r="AN1412" s="10" t="str">
        <f>IF($Y$3="","",IF(AL1412=0,0,COUNTIF(PRM!$AA$3:'PRM'!$AA$94,$Y$3)))</f>
        <v/>
      </c>
      <c r="AO1412" s="10">
        <f t="shared" si="462"/>
        <v>0</v>
      </c>
      <c r="AP1412" s="10">
        <f t="shared" si="463"/>
        <v>0</v>
      </c>
      <c r="AQ1412" s="10">
        <f t="shared" si="464"/>
        <v>0</v>
      </c>
      <c r="AR1412" s="10">
        <f t="shared" si="465"/>
        <v>0</v>
      </c>
      <c r="AS1412" s="10">
        <f t="shared" si="466"/>
        <v>0</v>
      </c>
      <c r="AT1412" s="10">
        <f t="shared" si="467"/>
        <v>0</v>
      </c>
      <c r="AU1412" s="10">
        <f t="shared" si="468"/>
        <v>0</v>
      </c>
      <c r="AV1412" s="10">
        <f t="shared" si="469"/>
        <v>0</v>
      </c>
      <c r="AW1412" s="10">
        <f t="shared" si="470"/>
        <v>0</v>
      </c>
      <c r="AX1412" s="10">
        <f t="shared" si="471"/>
        <v>0</v>
      </c>
      <c r="AY1412" s="10">
        <f t="shared" si="472"/>
        <v>0</v>
      </c>
      <c r="AZ1412" s="10">
        <f t="shared" si="473"/>
        <v>0</v>
      </c>
      <c r="BA1412" s="10">
        <f t="shared" si="474"/>
        <v>0</v>
      </c>
      <c r="BB1412" s="10">
        <f t="shared" si="475"/>
        <v>0</v>
      </c>
      <c r="BC1412" s="10">
        <f t="shared" si="476"/>
        <v>0</v>
      </c>
      <c r="BD1412" s="10">
        <f t="shared" si="477"/>
        <v>0</v>
      </c>
      <c r="BE1412" s="10">
        <f t="shared" si="478"/>
        <v>0</v>
      </c>
      <c r="BF1412" s="10">
        <f t="shared" si="479"/>
        <v>0</v>
      </c>
      <c r="BG1412" s="10">
        <f t="shared" si="480"/>
        <v>0</v>
      </c>
      <c r="BH1412" s="10">
        <f t="shared" si="481"/>
        <v>0</v>
      </c>
    </row>
    <row r="1413" spans="1:60" ht="27.75" customHeight="1">
      <c r="A1413" t="str">
        <f t="shared" si="461"/>
        <v/>
      </c>
      <c r="B1413" s="54"/>
      <c r="C1413" s="55"/>
      <c r="D1413" s="54"/>
      <c r="E1413" s="55"/>
      <c r="F1413" s="31"/>
      <c r="G1413" s="29"/>
      <c r="H1413" s="32"/>
      <c r="I1413" s="32"/>
      <c r="J1413" s="30"/>
      <c r="K1413" s="31"/>
      <c r="L1413" s="33"/>
      <c r="M1413" s="33"/>
      <c r="N1413" s="54"/>
      <c r="O1413" s="56"/>
      <c r="P1413" s="56"/>
      <c r="Q1413" s="57"/>
      <c r="R1413" s="33"/>
      <c r="S1413" s="33"/>
      <c r="T1413" s="40"/>
      <c r="U1413" s="40"/>
      <c r="V1413" s="17"/>
      <c r="W1413" s="17"/>
      <c r="X1413" s="10" t="str">
        <f>IFERROR(VLOOKUP($F1413,PRM!$G$3:$H$5,2,FALSE),"")</f>
        <v/>
      </c>
      <c r="Y1413" s="10" t="str">
        <f>IFERROR(VLOOKUP($G1413,PRM!$I$3:$J$5,2,FALSE),"")</f>
        <v/>
      </c>
      <c r="Z1413" s="10" t="str">
        <f>IFERROR(VLOOKUP($K1413,PRM!$K$3:$L$4,2,FALSE),"")</f>
        <v/>
      </c>
      <c r="AA1413" s="10" t="str">
        <f>IFERROR(VLOOKUP($N1413,PRM!$M$3:$N$50,2,FALSE),"")</f>
        <v/>
      </c>
      <c r="AB1413" s="10" t="str">
        <f>IFERROR(VLOOKUP($Y$3&amp;$R1413,PRM!$Q$3:$R$31,2,FALSE),"")</f>
        <v/>
      </c>
      <c r="AC1413" s="10" t="str">
        <f>IFERROR(VLOOKUP($Y$3&amp;$S1413,PRM!$AH$3:$AI$133,2,FALSE),"")</f>
        <v/>
      </c>
      <c r="AD1413" s="10" t="str">
        <f>IFERROR(VLOOKUP($Y$3&amp;$T1413,PRM!$Y$3:$Z$50,2,FALSE),"")</f>
        <v>1</v>
      </c>
      <c r="AE1413" s="10" t="str">
        <f>IFERROR(VLOOKUP($Y$3&amp;$U1413,PRM!$AD$3:$AE$44,2,FALSE),"")</f>
        <v/>
      </c>
      <c r="AF1413" s="10" t="str">
        <f>IFERROR(VLOOKUP($Y$3&amp;$R1413,PRM!$Q$3:$T$31,3,FALSE),"")</f>
        <v/>
      </c>
      <c r="AG1413" s="10" t="str">
        <f>IFERROR(IF(AF1413=0,0,MATCH($Y$3,PRM!$AF$3:'PRM'!$AF$133,0)),"")</f>
        <v/>
      </c>
      <c r="AH1413" s="10" t="str">
        <f>IF($Y$3="","",(IF(AF1413=0,0,COUNTIF(PRM!$AF$3:'PRM'!$AF$133,$Y$3))))</f>
        <v/>
      </c>
      <c r="AI1413" s="10" t="str">
        <f>IFERROR(VLOOKUP($Y$3&amp;$R1413,PRM!$Q$3:$U$31,4,FALSE),"")</f>
        <v/>
      </c>
      <c r="AJ1413" s="10" t="str">
        <f>IFERROR(IF(AI1413=0,0,MATCH($Y$3,PRM!$V$3:'PRM'!$V$50,0)),"")</f>
        <v/>
      </c>
      <c r="AK1413" s="10" t="str">
        <f>IF($Y$3="","",(IF(AI1413=0,0,COUNTIF(PRM!$V$3:'PRM'!$V$50,$Y$3))))</f>
        <v/>
      </c>
      <c r="AL1413" s="10" t="str">
        <f>IFERROR(VLOOKUP($Y$3&amp;$R1413,PRM!$Q$3:$U$31,5,FALSE),"")</f>
        <v/>
      </c>
      <c r="AM1413" s="10" t="str">
        <f>IFERROR(IF(AL1413=0,0,MATCH($Y$3,PRM!$AA$3:'PRM'!$AA$94,0)),"")</f>
        <v/>
      </c>
      <c r="AN1413" s="10" t="str">
        <f>IF($Y$3="","",IF(AL1413=0,0,COUNTIF(PRM!$AA$3:'PRM'!$AA$94,$Y$3)))</f>
        <v/>
      </c>
      <c r="AO1413" s="10">
        <f t="shared" si="462"/>
        <v>0</v>
      </c>
      <c r="AP1413" s="10">
        <f t="shared" si="463"/>
        <v>0</v>
      </c>
      <c r="AQ1413" s="10">
        <f t="shared" si="464"/>
        <v>0</v>
      </c>
      <c r="AR1413" s="10">
        <f t="shared" si="465"/>
        <v>0</v>
      </c>
      <c r="AS1413" s="10">
        <f t="shared" si="466"/>
        <v>0</v>
      </c>
      <c r="AT1413" s="10">
        <f t="shared" si="467"/>
        <v>0</v>
      </c>
      <c r="AU1413" s="10">
        <f t="shared" si="468"/>
        <v>0</v>
      </c>
      <c r="AV1413" s="10">
        <f t="shared" si="469"/>
        <v>0</v>
      </c>
      <c r="AW1413" s="10">
        <f t="shared" si="470"/>
        <v>0</v>
      </c>
      <c r="AX1413" s="10">
        <f t="shared" si="471"/>
        <v>0</v>
      </c>
      <c r="AY1413" s="10">
        <f t="shared" si="472"/>
        <v>0</v>
      </c>
      <c r="AZ1413" s="10">
        <f t="shared" si="473"/>
        <v>0</v>
      </c>
      <c r="BA1413" s="10">
        <f t="shared" si="474"/>
        <v>0</v>
      </c>
      <c r="BB1413" s="10">
        <f t="shared" si="475"/>
        <v>0</v>
      </c>
      <c r="BC1413" s="10">
        <f t="shared" si="476"/>
        <v>0</v>
      </c>
      <c r="BD1413" s="10">
        <f t="shared" si="477"/>
        <v>0</v>
      </c>
      <c r="BE1413" s="10">
        <f t="shared" si="478"/>
        <v>0</v>
      </c>
      <c r="BF1413" s="10">
        <f t="shared" si="479"/>
        <v>0</v>
      </c>
      <c r="BG1413" s="10">
        <f t="shared" si="480"/>
        <v>0</v>
      </c>
      <c r="BH1413" s="10">
        <f t="shared" si="481"/>
        <v>0</v>
      </c>
    </row>
    <row r="1414" spans="1:60" ht="27.75" customHeight="1">
      <c r="A1414" t="str">
        <f t="shared" si="461"/>
        <v/>
      </c>
      <c r="B1414" s="54"/>
      <c r="C1414" s="55"/>
      <c r="D1414" s="54"/>
      <c r="E1414" s="55"/>
      <c r="F1414" s="31"/>
      <c r="G1414" s="29"/>
      <c r="H1414" s="32"/>
      <c r="I1414" s="32"/>
      <c r="J1414" s="30"/>
      <c r="K1414" s="31"/>
      <c r="L1414" s="33"/>
      <c r="M1414" s="33"/>
      <c r="N1414" s="54"/>
      <c r="O1414" s="56"/>
      <c r="P1414" s="56"/>
      <c r="Q1414" s="57"/>
      <c r="R1414" s="33"/>
      <c r="S1414" s="33"/>
      <c r="T1414" s="40"/>
      <c r="U1414" s="40"/>
      <c r="V1414" s="17"/>
      <c r="W1414" s="17"/>
      <c r="X1414" s="10" t="str">
        <f>IFERROR(VLOOKUP($F1414,PRM!$G$3:$H$5,2,FALSE),"")</f>
        <v/>
      </c>
      <c r="Y1414" s="10" t="str">
        <f>IFERROR(VLOOKUP($G1414,PRM!$I$3:$J$5,2,FALSE),"")</f>
        <v/>
      </c>
      <c r="Z1414" s="10" t="str">
        <f>IFERROR(VLOOKUP($K1414,PRM!$K$3:$L$4,2,FALSE),"")</f>
        <v/>
      </c>
      <c r="AA1414" s="10" t="str">
        <f>IFERROR(VLOOKUP($N1414,PRM!$M$3:$N$50,2,FALSE),"")</f>
        <v/>
      </c>
      <c r="AB1414" s="10" t="str">
        <f>IFERROR(VLOOKUP($Y$3&amp;$R1414,PRM!$Q$3:$R$31,2,FALSE),"")</f>
        <v/>
      </c>
      <c r="AC1414" s="10" t="str">
        <f>IFERROR(VLOOKUP($Y$3&amp;$S1414,PRM!$AH$3:$AI$133,2,FALSE),"")</f>
        <v/>
      </c>
      <c r="AD1414" s="10" t="str">
        <f>IFERROR(VLOOKUP($Y$3&amp;$T1414,PRM!$Y$3:$Z$50,2,FALSE),"")</f>
        <v>1</v>
      </c>
      <c r="AE1414" s="10" t="str">
        <f>IFERROR(VLOOKUP($Y$3&amp;$U1414,PRM!$AD$3:$AE$44,2,FALSE),"")</f>
        <v/>
      </c>
      <c r="AF1414" s="10" t="str">
        <f>IFERROR(VLOOKUP($Y$3&amp;$R1414,PRM!$Q$3:$T$31,3,FALSE),"")</f>
        <v/>
      </c>
      <c r="AG1414" s="10" t="str">
        <f>IFERROR(IF(AF1414=0,0,MATCH($Y$3,PRM!$AF$3:'PRM'!$AF$133,0)),"")</f>
        <v/>
      </c>
      <c r="AH1414" s="10" t="str">
        <f>IF($Y$3="","",(IF(AF1414=0,0,COUNTIF(PRM!$AF$3:'PRM'!$AF$133,$Y$3))))</f>
        <v/>
      </c>
      <c r="AI1414" s="10" t="str">
        <f>IFERROR(VLOOKUP($Y$3&amp;$R1414,PRM!$Q$3:$U$31,4,FALSE),"")</f>
        <v/>
      </c>
      <c r="AJ1414" s="10" t="str">
        <f>IFERROR(IF(AI1414=0,0,MATCH($Y$3,PRM!$V$3:'PRM'!$V$50,0)),"")</f>
        <v/>
      </c>
      <c r="AK1414" s="10" t="str">
        <f>IF($Y$3="","",(IF(AI1414=0,0,COUNTIF(PRM!$V$3:'PRM'!$V$50,$Y$3))))</f>
        <v/>
      </c>
      <c r="AL1414" s="10" t="str">
        <f>IFERROR(VLOOKUP($Y$3&amp;$R1414,PRM!$Q$3:$U$31,5,FALSE),"")</f>
        <v/>
      </c>
      <c r="AM1414" s="10" t="str">
        <f>IFERROR(IF(AL1414=0,0,MATCH($Y$3,PRM!$AA$3:'PRM'!$AA$94,0)),"")</f>
        <v/>
      </c>
      <c r="AN1414" s="10" t="str">
        <f>IF($Y$3="","",IF(AL1414=0,0,COUNTIF(PRM!$AA$3:'PRM'!$AA$94,$Y$3)))</f>
        <v/>
      </c>
      <c r="AO1414" s="10">
        <f t="shared" si="462"/>
        <v>0</v>
      </c>
      <c r="AP1414" s="10">
        <f t="shared" si="463"/>
        <v>0</v>
      </c>
      <c r="AQ1414" s="10">
        <f t="shared" si="464"/>
        <v>0</v>
      </c>
      <c r="AR1414" s="10">
        <f t="shared" si="465"/>
        <v>0</v>
      </c>
      <c r="AS1414" s="10">
        <f t="shared" si="466"/>
        <v>0</v>
      </c>
      <c r="AT1414" s="10">
        <f t="shared" si="467"/>
        <v>0</v>
      </c>
      <c r="AU1414" s="10">
        <f t="shared" si="468"/>
        <v>0</v>
      </c>
      <c r="AV1414" s="10">
        <f t="shared" si="469"/>
        <v>0</v>
      </c>
      <c r="AW1414" s="10">
        <f t="shared" si="470"/>
        <v>0</v>
      </c>
      <c r="AX1414" s="10">
        <f t="shared" si="471"/>
        <v>0</v>
      </c>
      <c r="AY1414" s="10">
        <f t="shared" si="472"/>
        <v>0</v>
      </c>
      <c r="AZ1414" s="10">
        <f t="shared" si="473"/>
        <v>0</v>
      </c>
      <c r="BA1414" s="10">
        <f t="shared" si="474"/>
        <v>0</v>
      </c>
      <c r="BB1414" s="10">
        <f t="shared" si="475"/>
        <v>0</v>
      </c>
      <c r="BC1414" s="10">
        <f t="shared" si="476"/>
        <v>0</v>
      </c>
      <c r="BD1414" s="10">
        <f t="shared" si="477"/>
        <v>0</v>
      </c>
      <c r="BE1414" s="10">
        <f t="shared" si="478"/>
        <v>0</v>
      </c>
      <c r="BF1414" s="10">
        <f t="shared" si="479"/>
        <v>0</v>
      </c>
      <c r="BG1414" s="10">
        <f t="shared" si="480"/>
        <v>0</v>
      </c>
      <c r="BH1414" s="10">
        <f t="shared" si="481"/>
        <v>0</v>
      </c>
    </row>
    <row r="1415" spans="1:60" ht="27.75" customHeight="1">
      <c r="A1415" t="str">
        <f t="shared" si="461"/>
        <v/>
      </c>
      <c r="B1415" s="54"/>
      <c r="C1415" s="55"/>
      <c r="D1415" s="54"/>
      <c r="E1415" s="55"/>
      <c r="F1415" s="31"/>
      <c r="G1415" s="29"/>
      <c r="H1415" s="32"/>
      <c r="I1415" s="32"/>
      <c r="J1415" s="30"/>
      <c r="K1415" s="31"/>
      <c r="L1415" s="33"/>
      <c r="M1415" s="33"/>
      <c r="N1415" s="54"/>
      <c r="O1415" s="56"/>
      <c r="P1415" s="56"/>
      <c r="Q1415" s="57"/>
      <c r="R1415" s="33"/>
      <c r="S1415" s="33"/>
      <c r="T1415" s="40"/>
      <c r="U1415" s="40"/>
      <c r="V1415" s="17"/>
      <c r="W1415" s="17"/>
      <c r="X1415" s="10" t="str">
        <f>IFERROR(VLOOKUP($F1415,PRM!$G$3:$H$5,2,FALSE),"")</f>
        <v/>
      </c>
      <c r="Y1415" s="10" t="str">
        <f>IFERROR(VLOOKUP($G1415,PRM!$I$3:$J$5,2,FALSE),"")</f>
        <v/>
      </c>
      <c r="Z1415" s="10" t="str">
        <f>IFERROR(VLOOKUP($K1415,PRM!$K$3:$L$4,2,FALSE),"")</f>
        <v/>
      </c>
      <c r="AA1415" s="10" t="str">
        <f>IFERROR(VLOOKUP($N1415,PRM!$M$3:$N$50,2,FALSE),"")</f>
        <v/>
      </c>
      <c r="AB1415" s="10" t="str">
        <f>IFERROR(VLOOKUP($Y$3&amp;$R1415,PRM!$Q$3:$R$31,2,FALSE),"")</f>
        <v/>
      </c>
      <c r="AC1415" s="10" t="str">
        <f>IFERROR(VLOOKUP($Y$3&amp;$S1415,PRM!$AH$3:$AI$133,2,FALSE),"")</f>
        <v/>
      </c>
      <c r="AD1415" s="10" t="str">
        <f>IFERROR(VLOOKUP($Y$3&amp;$T1415,PRM!$Y$3:$Z$50,2,FALSE),"")</f>
        <v>1</v>
      </c>
      <c r="AE1415" s="10" t="str">
        <f>IFERROR(VLOOKUP($Y$3&amp;$U1415,PRM!$AD$3:$AE$44,2,FALSE),"")</f>
        <v/>
      </c>
      <c r="AF1415" s="10" t="str">
        <f>IFERROR(VLOOKUP($Y$3&amp;$R1415,PRM!$Q$3:$T$31,3,FALSE),"")</f>
        <v/>
      </c>
      <c r="AG1415" s="10" t="str">
        <f>IFERROR(IF(AF1415=0,0,MATCH($Y$3,PRM!$AF$3:'PRM'!$AF$133,0)),"")</f>
        <v/>
      </c>
      <c r="AH1415" s="10" t="str">
        <f>IF($Y$3="","",(IF(AF1415=0,0,COUNTIF(PRM!$AF$3:'PRM'!$AF$133,$Y$3))))</f>
        <v/>
      </c>
      <c r="AI1415" s="10" t="str">
        <f>IFERROR(VLOOKUP($Y$3&amp;$R1415,PRM!$Q$3:$U$31,4,FALSE),"")</f>
        <v/>
      </c>
      <c r="AJ1415" s="10" t="str">
        <f>IFERROR(IF(AI1415=0,0,MATCH($Y$3,PRM!$V$3:'PRM'!$V$50,0)),"")</f>
        <v/>
      </c>
      <c r="AK1415" s="10" t="str">
        <f>IF($Y$3="","",(IF(AI1415=0,0,COUNTIF(PRM!$V$3:'PRM'!$V$50,$Y$3))))</f>
        <v/>
      </c>
      <c r="AL1415" s="10" t="str">
        <f>IFERROR(VLOOKUP($Y$3&amp;$R1415,PRM!$Q$3:$U$31,5,FALSE),"")</f>
        <v/>
      </c>
      <c r="AM1415" s="10" t="str">
        <f>IFERROR(IF(AL1415=0,0,MATCH($Y$3,PRM!$AA$3:'PRM'!$AA$94,0)),"")</f>
        <v/>
      </c>
      <c r="AN1415" s="10" t="str">
        <f>IF($Y$3="","",IF(AL1415=0,0,COUNTIF(PRM!$AA$3:'PRM'!$AA$94,$Y$3)))</f>
        <v/>
      </c>
      <c r="AO1415" s="10">
        <f t="shared" si="462"/>
        <v>0</v>
      </c>
      <c r="AP1415" s="10">
        <f t="shared" si="463"/>
        <v>0</v>
      </c>
      <c r="AQ1415" s="10">
        <f t="shared" si="464"/>
        <v>0</v>
      </c>
      <c r="AR1415" s="10">
        <f t="shared" si="465"/>
        <v>0</v>
      </c>
      <c r="AS1415" s="10">
        <f t="shared" si="466"/>
        <v>0</v>
      </c>
      <c r="AT1415" s="10">
        <f t="shared" si="467"/>
        <v>0</v>
      </c>
      <c r="AU1415" s="10">
        <f t="shared" si="468"/>
        <v>0</v>
      </c>
      <c r="AV1415" s="10">
        <f t="shared" si="469"/>
        <v>0</v>
      </c>
      <c r="AW1415" s="10">
        <f t="shared" si="470"/>
        <v>0</v>
      </c>
      <c r="AX1415" s="10">
        <f t="shared" si="471"/>
        <v>0</v>
      </c>
      <c r="AY1415" s="10">
        <f t="shared" si="472"/>
        <v>0</v>
      </c>
      <c r="AZ1415" s="10">
        <f t="shared" si="473"/>
        <v>0</v>
      </c>
      <c r="BA1415" s="10">
        <f t="shared" si="474"/>
        <v>0</v>
      </c>
      <c r="BB1415" s="10">
        <f t="shared" si="475"/>
        <v>0</v>
      </c>
      <c r="BC1415" s="10">
        <f t="shared" si="476"/>
        <v>0</v>
      </c>
      <c r="BD1415" s="10">
        <f t="shared" si="477"/>
        <v>0</v>
      </c>
      <c r="BE1415" s="10">
        <f t="shared" si="478"/>
        <v>0</v>
      </c>
      <c r="BF1415" s="10">
        <f t="shared" si="479"/>
        <v>0</v>
      </c>
      <c r="BG1415" s="10">
        <f t="shared" si="480"/>
        <v>0</v>
      </c>
      <c r="BH1415" s="10">
        <f t="shared" si="481"/>
        <v>0</v>
      </c>
    </row>
    <row r="1416" spans="1:60" ht="27.75" customHeight="1">
      <c r="A1416" t="str">
        <f t="shared" si="461"/>
        <v/>
      </c>
      <c r="B1416" s="54"/>
      <c r="C1416" s="55"/>
      <c r="D1416" s="54"/>
      <c r="E1416" s="55"/>
      <c r="F1416" s="31"/>
      <c r="G1416" s="29"/>
      <c r="H1416" s="32"/>
      <c r="I1416" s="32"/>
      <c r="J1416" s="30"/>
      <c r="K1416" s="31"/>
      <c r="L1416" s="33"/>
      <c r="M1416" s="33"/>
      <c r="N1416" s="54"/>
      <c r="O1416" s="56"/>
      <c r="P1416" s="56"/>
      <c r="Q1416" s="57"/>
      <c r="R1416" s="33"/>
      <c r="S1416" s="33"/>
      <c r="T1416" s="40"/>
      <c r="U1416" s="40"/>
      <c r="V1416" s="17"/>
      <c r="W1416" s="17"/>
      <c r="X1416" s="10" t="str">
        <f>IFERROR(VLOOKUP($F1416,PRM!$G$3:$H$5,2,FALSE),"")</f>
        <v/>
      </c>
      <c r="Y1416" s="10" t="str">
        <f>IFERROR(VLOOKUP($G1416,PRM!$I$3:$J$5,2,FALSE),"")</f>
        <v/>
      </c>
      <c r="Z1416" s="10" t="str">
        <f>IFERROR(VLOOKUP($K1416,PRM!$K$3:$L$4,2,FALSE),"")</f>
        <v/>
      </c>
      <c r="AA1416" s="10" t="str">
        <f>IFERROR(VLOOKUP($N1416,PRM!$M$3:$N$50,2,FALSE),"")</f>
        <v/>
      </c>
      <c r="AB1416" s="10" t="str">
        <f>IFERROR(VLOOKUP($Y$3&amp;$R1416,PRM!$Q$3:$R$31,2,FALSE),"")</f>
        <v/>
      </c>
      <c r="AC1416" s="10" t="str">
        <f>IFERROR(VLOOKUP($Y$3&amp;$S1416,PRM!$AH$3:$AI$133,2,FALSE),"")</f>
        <v/>
      </c>
      <c r="AD1416" s="10" t="str">
        <f>IFERROR(VLOOKUP($Y$3&amp;$T1416,PRM!$Y$3:$Z$50,2,FALSE),"")</f>
        <v>1</v>
      </c>
      <c r="AE1416" s="10" t="str">
        <f>IFERROR(VLOOKUP($Y$3&amp;$U1416,PRM!$AD$3:$AE$44,2,FALSE),"")</f>
        <v/>
      </c>
      <c r="AF1416" s="10" t="str">
        <f>IFERROR(VLOOKUP($Y$3&amp;$R1416,PRM!$Q$3:$T$31,3,FALSE),"")</f>
        <v/>
      </c>
      <c r="AG1416" s="10" t="str">
        <f>IFERROR(IF(AF1416=0,0,MATCH($Y$3,PRM!$AF$3:'PRM'!$AF$133,0)),"")</f>
        <v/>
      </c>
      <c r="AH1416" s="10" t="str">
        <f>IF($Y$3="","",(IF(AF1416=0,0,COUNTIF(PRM!$AF$3:'PRM'!$AF$133,$Y$3))))</f>
        <v/>
      </c>
      <c r="AI1416" s="10" t="str">
        <f>IFERROR(VLOOKUP($Y$3&amp;$R1416,PRM!$Q$3:$U$31,4,FALSE),"")</f>
        <v/>
      </c>
      <c r="AJ1416" s="10" t="str">
        <f>IFERROR(IF(AI1416=0,0,MATCH($Y$3,PRM!$V$3:'PRM'!$V$50,0)),"")</f>
        <v/>
      </c>
      <c r="AK1416" s="10" t="str">
        <f>IF($Y$3="","",(IF(AI1416=0,0,COUNTIF(PRM!$V$3:'PRM'!$V$50,$Y$3))))</f>
        <v/>
      </c>
      <c r="AL1416" s="10" t="str">
        <f>IFERROR(VLOOKUP($Y$3&amp;$R1416,PRM!$Q$3:$U$31,5,FALSE),"")</f>
        <v/>
      </c>
      <c r="AM1416" s="10" t="str">
        <f>IFERROR(IF(AL1416=0,0,MATCH($Y$3,PRM!$AA$3:'PRM'!$AA$94,0)),"")</f>
        <v/>
      </c>
      <c r="AN1416" s="10" t="str">
        <f>IF($Y$3="","",IF(AL1416=0,0,COUNTIF(PRM!$AA$3:'PRM'!$AA$94,$Y$3)))</f>
        <v/>
      </c>
      <c r="AO1416" s="10">
        <f t="shared" si="462"/>
        <v>0</v>
      </c>
      <c r="AP1416" s="10">
        <f t="shared" si="463"/>
        <v>0</v>
      </c>
      <c r="AQ1416" s="10">
        <f t="shared" si="464"/>
        <v>0</v>
      </c>
      <c r="AR1416" s="10">
        <f t="shared" si="465"/>
        <v>0</v>
      </c>
      <c r="AS1416" s="10">
        <f t="shared" si="466"/>
        <v>0</v>
      </c>
      <c r="AT1416" s="10">
        <f t="shared" si="467"/>
        <v>0</v>
      </c>
      <c r="AU1416" s="10">
        <f t="shared" si="468"/>
        <v>0</v>
      </c>
      <c r="AV1416" s="10">
        <f t="shared" si="469"/>
        <v>0</v>
      </c>
      <c r="AW1416" s="10">
        <f t="shared" si="470"/>
        <v>0</v>
      </c>
      <c r="AX1416" s="10">
        <f t="shared" si="471"/>
        <v>0</v>
      </c>
      <c r="AY1416" s="10">
        <f t="shared" si="472"/>
        <v>0</v>
      </c>
      <c r="AZ1416" s="10">
        <f t="shared" si="473"/>
        <v>0</v>
      </c>
      <c r="BA1416" s="10">
        <f t="shared" si="474"/>
        <v>0</v>
      </c>
      <c r="BB1416" s="10">
        <f t="shared" si="475"/>
        <v>0</v>
      </c>
      <c r="BC1416" s="10">
        <f t="shared" si="476"/>
        <v>0</v>
      </c>
      <c r="BD1416" s="10">
        <f t="shared" si="477"/>
        <v>0</v>
      </c>
      <c r="BE1416" s="10">
        <f t="shared" si="478"/>
        <v>0</v>
      </c>
      <c r="BF1416" s="10">
        <f t="shared" si="479"/>
        <v>0</v>
      </c>
      <c r="BG1416" s="10">
        <f t="shared" si="480"/>
        <v>0</v>
      </c>
      <c r="BH1416" s="10">
        <f t="shared" si="481"/>
        <v>0</v>
      </c>
    </row>
    <row r="1417" spans="1:60" ht="27.75" customHeight="1">
      <c r="A1417" t="str">
        <f t="shared" si="461"/>
        <v/>
      </c>
      <c r="B1417" s="54"/>
      <c r="C1417" s="55"/>
      <c r="D1417" s="54"/>
      <c r="E1417" s="55"/>
      <c r="F1417" s="31"/>
      <c r="G1417" s="29"/>
      <c r="H1417" s="32"/>
      <c r="I1417" s="32"/>
      <c r="J1417" s="30"/>
      <c r="K1417" s="31"/>
      <c r="L1417" s="33"/>
      <c r="M1417" s="33"/>
      <c r="N1417" s="54"/>
      <c r="O1417" s="56"/>
      <c r="P1417" s="56"/>
      <c r="Q1417" s="57"/>
      <c r="R1417" s="33"/>
      <c r="S1417" s="33"/>
      <c r="T1417" s="40"/>
      <c r="U1417" s="40"/>
      <c r="V1417" s="17"/>
      <c r="W1417" s="17"/>
      <c r="X1417" s="10" t="str">
        <f>IFERROR(VLOOKUP($F1417,PRM!$G$3:$H$5,2,FALSE),"")</f>
        <v/>
      </c>
      <c r="Y1417" s="10" t="str">
        <f>IFERROR(VLOOKUP($G1417,PRM!$I$3:$J$5,2,FALSE),"")</f>
        <v/>
      </c>
      <c r="Z1417" s="10" t="str">
        <f>IFERROR(VLOOKUP($K1417,PRM!$K$3:$L$4,2,FALSE),"")</f>
        <v/>
      </c>
      <c r="AA1417" s="10" t="str">
        <f>IFERROR(VLOOKUP($N1417,PRM!$M$3:$N$50,2,FALSE),"")</f>
        <v/>
      </c>
      <c r="AB1417" s="10" t="str">
        <f>IFERROR(VLOOKUP($Y$3&amp;$R1417,PRM!$Q$3:$R$31,2,FALSE),"")</f>
        <v/>
      </c>
      <c r="AC1417" s="10" t="str">
        <f>IFERROR(VLOOKUP($Y$3&amp;$S1417,PRM!$AH$3:$AI$133,2,FALSE),"")</f>
        <v/>
      </c>
      <c r="AD1417" s="10" t="str">
        <f>IFERROR(VLOOKUP($Y$3&amp;$T1417,PRM!$Y$3:$Z$50,2,FALSE),"")</f>
        <v>1</v>
      </c>
      <c r="AE1417" s="10" t="str">
        <f>IFERROR(VLOOKUP($Y$3&amp;$U1417,PRM!$AD$3:$AE$44,2,FALSE),"")</f>
        <v/>
      </c>
      <c r="AF1417" s="10" t="str">
        <f>IFERROR(VLOOKUP($Y$3&amp;$R1417,PRM!$Q$3:$T$31,3,FALSE),"")</f>
        <v/>
      </c>
      <c r="AG1417" s="10" t="str">
        <f>IFERROR(IF(AF1417=0,0,MATCH($Y$3,PRM!$AF$3:'PRM'!$AF$133,0)),"")</f>
        <v/>
      </c>
      <c r="AH1417" s="10" t="str">
        <f>IF($Y$3="","",(IF(AF1417=0,0,COUNTIF(PRM!$AF$3:'PRM'!$AF$133,$Y$3))))</f>
        <v/>
      </c>
      <c r="AI1417" s="10" t="str">
        <f>IFERROR(VLOOKUP($Y$3&amp;$R1417,PRM!$Q$3:$U$31,4,FALSE),"")</f>
        <v/>
      </c>
      <c r="AJ1417" s="10" t="str">
        <f>IFERROR(IF(AI1417=0,0,MATCH($Y$3,PRM!$V$3:'PRM'!$V$50,0)),"")</f>
        <v/>
      </c>
      <c r="AK1417" s="10" t="str">
        <f>IF($Y$3="","",(IF(AI1417=0,0,COUNTIF(PRM!$V$3:'PRM'!$V$50,$Y$3))))</f>
        <v/>
      </c>
      <c r="AL1417" s="10" t="str">
        <f>IFERROR(VLOOKUP($Y$3&amp;$R1417,PRM!$Q$3:$U$31,5,FALSE),"")</f>
        <v/>
      </c>
      <c r="AM1417" s="10" t="str">
        <f>IFERROR(IF(AL1417=0,0,MATCH($Y$3,PRM!$AA$3:'PRM'!$AA$94,0)),"")</f>
        <v/>
      </c>
      <c r="AN1417" s="10" t="str">
        <f>IF($Y$3="","",IF(AL1417=0,0,COUNTIF(PRM!$AA$3:'PRM'!$AA$94,$Y$3)))</f>
        <v/>
      </c>
      <c r="AO1417" s="10">
        <f t="shared" si="462"/>
        <v>0</v>
      </c>
      <c r="AP1417" s="10">
        <f t="shared" si="463"/>
        <v>0</v>
      </c>
      <c r="AQ1417" s="10">
        <f t="shared" si="464"/>
        <v>0</v>
      </c>
      <c r="AR1417" s="10">
        <f t="shared" si="465"/>
        <v>0</v>
      </c>
      <c r="AS1417" s="10">
        <f t="shared" si="466"/>
        <v>0</v>
      </c>
      <c r="AT1417" s="10">
        <f t="shared" si="467"/>
        <v>0</v>
      </c>
      <c r="AU1417" s="10">
        <f t="shared" si="468"/>
        <v>0</v>
      </c>
      <c r="AV1417" s="10">
        <f t="shared" si="469"/>
        <v>0</v>
      </c>
      <c r="AW1417" s="10">
        <f t="shared" si="470"/>
        <v>0</v>
      </c>
      <c r="AX1417" s="10">
        <f t="shared" si="471"/>
        <v>0</v>
      </c>
      <c r="AY1417" s="10">
        <f t="shared" si="472"/>
        <v>0</v>
      </c>
      <c r="AZ1417" s="10">
        <f t="shared" si="473"/>
        <v>0</v>
      </c>
      <c r="BA1417" s="10">
        <f t="shared" si="474"/>
        <v>0</v>
      </c>
      <c r="BB1417" s="10">
        <f t="shared" si="475"/>
        <v>0</v>
      </c>
      <c r="BC1417" s="10">
        <f t="shared" si="476"/>
        <v>0</v>
      </c>
      <c r="BD1417" s="10">
        <f t="shared" si="477"/>
        <v>0</v>
      </c>
      <c r="BE1417" s="10">
        <f t="shared" si="478"/>
        <v>0</v>
      </c>
      <c r="BF1417" s="10">
        <f t="shared" si="479"/>
        <v>0</v>
      </c>
      <c r="BG1417" s="10">
        <f t="shared" si="480"/>
        <v>0</v>
      </c>
      <c r="BH1417" s="10">
        <f t="shared" si="481"/>
        <v>0</v>
      </c>
    </row>
    <row r="1418" spans="1:60" ht="27.75" customHeight="1">
      <c r="A1418" t="str">
        <f t="shared" si="461"/>
        <v/>
      </c>
      <c r="B1418" s="54"/>
      <c r="C1418" s="55"/>
      <c r="D1418" s="54"/>
      <c r="E1418" s="55"/>
      <c r="F1418" s="31"/>
      <c r="G1418" s="29"/>
      <c r="H1418" s="32"/>
      <c r="I1418" s="32"/>
      <c r="J1418" s="30"/>
      <c r="K1418" s="31"/>
      <c r="L1418" s="33"/>
      <c r="M1418" s="33"/>
      <c r="N1418" s="54"/>
      <c r="O1418" s="56"/>
      <c r="P1418" s="56"/>
      <c r="Q1418" s="57"/>
      <c r="R1418" s="33"/>
      <c r="S1418" s="33"/>
      <c r="T1418" s="40"/>
      <c r="U1418" s="40"/>
      <c r="V1418" s="17"/>
      <c r="W1418" s="17"/>
      <c r="X1418" s="10" t="str">
        <f>IFERROR(VLOOKUP($F1418,PRM!$G$3:$H$5,2,FALSE),"")</f>
        <v/>
      </c>
      <c r="Y1418" s="10" t="str">
        <f>IFERROR(VLOOKUP($G1418,PRM!$I$3:$J$5,2,FALSE),"")</f>
        <v/>
      </c>
      <c r="Z1418" s="10" t="str">
        <f>IFERROR(VLOOKUP($K1418,PRM!$K$3:$L$4,2,FALSE),"")</f>
        <v/>
      </c>
      <c r="AA1418" s="10" t="str">
        <f>IFERROR(VLOOKUP($N1418,PRM!$M$3:$N$50,2,FALSE),"")</f>
        <v/>
      </c>
      <c r="AB1418" s="10" t="str">
        <f>IFERROR(VLOOKUP($Y$3&amp;$R1418,PRM!$Q$3:$R$31,2,FALSE),"")</f>
        <v/>
      </c>
      <c r="AC1418" s="10" t="str">
        <f>IFERROR(VLOOKUP($Y$3&amp;$S1418,PRM!$AH$3:$AI$133,2,FALSE),"")</f>
        <v/>
      </c>
      <c r="AD1418" s="10" t="str">
        <f>IFERROR(VLOOKUP($Y$3&amp;$T1418,PRM!$Y$3:$Z$50,2,FALSE),"")</f>
        <v>1</v>
      </c>
      <c r="AE1418" s="10" t="str">
        <f>IFERROR(VLOOKUP($Y$3&amp;$U1418,PRM!$AD$3:$AE$44,2,FALSE),"")</f>
        <v/>
      </c>
      <c r="AF1418" s="10" t="str">
        <f>IFERROR(VLOOKUP($Y$3&amp;$R1418,PRM!$Q$3:$T$31,3,FALSE),"")</f>
        <v/>
      </c>
      <c r="AG1418" s="10" t="str">
        <f>IFERROR(IF(AF1418=0,0,MATCH($Y$3,PRM!$AF$3:'PRM'!$AF$133,0)),"")</f>
        <v/>
      </c>
      <c r="AH1418" s="10" t="str">
        <f>IF($Y$3="","",(IF(AF1418=0,0,COUNTIF(PRM!$AF$3:'PRM'!$AF$133,$Y$3))))</f>
        <v/>
      </c>
      <c r="AI1418" s="10" t="str">
        <f>IFERROR(VLOOKUP($Y$3&amp;$R1418,PRM!$Q$3:$U$31,4,FALSE),"")</f>
        <v/>
      </c>
      <c r="AJ1418" s="10" t="str">
        <f>IFERROR(IF(AI1418=0,0,MATCH($Y$3,PRM!$V$3:'PRM'!$V$50,0)),"")</f>
        <v/>
      </c>
      <c r="AK1418" s="10" t="str">
        <f>IF($Y$3="","",(IF(AI1418=0,0,COUNTIF(PRM!$V$3:'PRM'!$V$50,$Y$3))))</f>
        <v/>
      </c>
      <c r="AL1418" s="10" t="str">
        <f>IFERROR(VLOOKUP($Y$3&amp;$R1418,PRM!$Q$3:$U$31,5,FALSE),"")</f>
        <v/>
      </c>
      <c r="AM1418" s="10" t="str">
        <f>IFERROR(IF(AL1418=0,0,MATCH($Y$3,PRM!$AA$3:'PRM'!$AA$94,0)),"")</f>
        <v/>
      </c>
      <c r="AN1418" s="10" t="str">
        <f>IF($Y$3="","",IF(AL1418=0,0,COUNTIF(PRM!$AA$3:'PRM'!$AA$94,$Y$3)))</f>
        <v/>
      </c>
      <c r="AO1418" s="10">
        <f t="shared" si="462"/>
        <v>0</v>
      </c>
      <c r="AP1418" s="10">
        <f t="shared" si="463"/>
        <v>0</v>
      </c>
      <c r="AQ1418" s="10">
        <f t="shared" si="464"/>
        <v>0</v>
      </c>
      <c r="AR1418" s="10">
        <f t="shared" si="465"/>
        <v>0</v>
      </c>
      <c r="AS1418" s="10">
        <f t="shared" si="466"/>
        <v>0</v>
      </c>
      <c r="AT1418" s="10">
        <f t="shared" si="467"/>
        <v>0</v>
      </c>
      <c r="AU1418" s="10">
        <f t="shared" si="468"/>
        <v>0</v>
      </c>
      <c r="AV1418" s="10">
        <f t="shared" si="469"/>
        <v>0</v>
      </c>
      <c r="AW1418" s="10">
        <f t="shared" si="470"/>
        <v>0</v>
      </c>
      <c r="AX1418" s="10">
        <f t="shared" si="471"/>
        <v>0</v>
      </c>
      <c r="AY1418" s="10">
        <f t="shared" si="472"/>
        <v>0</v>
      </c>
      <c r="AZ1418" s="10">
        <f t="shared" si="473"/>
        <v>0</v>
      </c>
      <c r="BA1418" s="10">
        <f t="shared" si="474"/>
        <v>0</v>
      </c>
      <c r="BB1418" s="10">
        <f t="shared" si="475"/>
        <v>0</v>
      </c>
      <c r="BC1418" s="10">
        <f t="shared" si="476"/>
        <v>0</v>
      </c>
      <c r="BD1418" s="10">
        <f t="shared" si="477"/>
        <v>0</v>
      </c>
      <c r="BE1418" s="10">
        <f t="shared" si="478"/>
        <v>0</v>
      </c>
      <c r="BF1418" s="10">
        <f t="shared" si="479"/>
        <v>0</v>
      </c>
      <c r="BG1418" s="10">
        <f t="shared" si="480"/>
        <v>0</v>
      </c>
      <c r="BH1418" s="10">
        <f t="shared" si="481"/>
        <v>0</v>
      </c>
    </row>
    <row r="1419" spans="1:60" ht="27.75" customHeight="1">
      <c r="A1419" t="str">
        <f t="shared" si="461"/>
        <v/>
      </c>
      <c r="B1419" s="54"/>
      <c r="C1419" s="55"/>
      <c r="D1419" s="54"/>
      <c r="E1419" s="55"/>
      <c r="F1419" s="31"/>
      <c r="G1419" s="29"/>
      <c r="H1419" s="32"/>
      <c r="I1419" s="32"/>
      <c r="J1419" s="30"/>
      <c r="K1419" s="31"/>
      <c r="L1419" s="33"/>
      <c r="M1419" s="33"/>
      <c r="N1419" s="54"/>
      <c r="O1419" s="56"/>
      <c r="P1419" s="56"/>
      <c r="Q1419" s="57"/>
      <c r="R1419" s="33"/>
      <c r="S1419" s="33"/>
      <c r="T1419" s="40"/>
      <c r="U1419" s="40"/>
      <c r="V1419" s="17"/>
      <c r="W1419" s="17"/>
      <c r="X1419" s="10" t="str">
        <f>IFERROR(VLOOKUP($F1419,PRM!$G$3:$H$5,2,FALSE),"")</f>
        <v/>
      </c>
      <c r="Y1419" s="10" t="str">
        <f>IFERROR(VLOOKUP($G1419,PRM!$I$3:$J$5,2,FALSE),"")</f>
        <v/>
      </c>
      <c r="Z1419" s="10" t="str">
        <f>IFERROR(VLOOKUP($K1419,PRM!$K$3:$L$4,2,FALSE),"")</f>
        <v/>
      </c>
      <c r="AA1419" s="10" t="str">
        <f>IFERROR(VLOOKUP($N1419,PRM!$M$3:$N$50,2,FALSE),"")</f>
        <v/>
      </c>
      <c r="AB1419" s="10" t="str">
        <f>IFERROR(VLOOKUP($Y$3&amp;$R1419,PRM!$Q$3:$R$31,2,FALSE),"")</f>
        <v/>
      </c>
      <c r="AC1419" s="10" t="str">
        <f>IFERROR(VLOOKUP($Y$3&amp;$S1419,PRM!$AH$3:$AI$133,2,FALSE),"")</f>
        <v/>
      </c>
      <c r="AD1419" s="10" t="str">
        <f>IFERROR(VLOOKUP($Y$3&amp;$T1419,PRM!$Y$3:$Z$50,2,FALSE),"")</f>
        <v>1</v>
      </c>
      <c r="AE1419" s="10" t="str">
        <f>IFERROR(VLOOKUP($Y$3&amp;$U1419,PRM!$AD$3:$AE$44,2,FALSE),"")</f>
        <v/>
      </c>
      <c r="AF1419" s="10" t="str">
        <f>IFERROR(VLOOKUP($Y$3&amp;$R1419,PRM!$Q$3:$T$31,3,FALSE),"")</f>
        <v/>
      </c>
      <c r="AG1419" s="10" t="str">
        <f>IFERROR(IF(AF1419=0,0,MATCH($Y$3,PRM!$AF$3:'PRM'!$AF$133,0)),"")</f>
        <v/>
      </c>
      <c r="AH1419" s="10" t="str">
        <f>IF($Y$3="","",(IF(AF1419=0,0,COUNTIF(PRM!$AF$3:'PRM'!$AF$133,$Y$3))))</f>
        <v/>
      </c>
      <c r="AI1419" s="10" t="str">
        <f>IFERROR(VLOOKUP($Y$3&amp;$R1419,PRM!$Q$3:$U$31,4,FALSE),"")</f>
        <v/>
      </c>
      <c r="AJ1419" s="10" t="str">
        <f>IFERROR(IF(AI1419=0,0,MATCH($Y$3,PRM!$V$3:'PRM'!$V$50,0)),"")</f>
        <v/>
      </c>
      <c r="AK1419" s="10" t="str">
        <f>IF($Y$3="","",(IF(AI1419=0,0,COUNTIF(PRM!$V$3:'PRM'!$V$50,$Y$3))))</f>
        <v/>
      </c>
      <c r="AL1419" s="10" t="str">
        <f>IFERROR(VLOOKUP($Y$3&amp;$R1419,PRM!$Q$3:$U$31,5,FALSE),"")</f>
        <v/>
      </c>
      <c r="AM1419" s="10" t="str">
        <f>IFERROR(IF(AL1419=0,0,MATCH($Y$3,PRM!$AA$3:'PRM'!$AA$94,0)),"")</f>
        <v/>
      </c>
      <c r="AN1419" s="10" t="str">
        <f>IF($Y$3="","",IF(AL1419=0,0,COUNTIF(PRM!$AA$3:'PRM'!$AA$94,$Y$3)))</f>
        <v/>
      </c>
      <c r="AO1419" s="10">
        <f t="shared" si="462"/>
        <v>0</v>
      </c>
      <c r="AP1419" s="10">
        <f t="shared" si="463"/>
        <v>0</v>
      </c>
      <c r="AQ1419" s="10">
        <f t="shared" si="464"/>
        <v>0</v>
      </c>
      <c r="AR1419" s="10">
        <f t="shared" si="465"/>
        <v>0</v>
      </c>
      <c r="AS1419" s="10">
        <f t="shared" si="466"/>
        <v>0</v>
      </c>
      <c r="AT1419" s="10">
        <f t="shared" si="467"/>
        <v>0</v>
      </c>
      <c r="AU1419" s="10">
        <f t="shared" si="468"/>
        <v>0</v>
      </c>
      <c r="AV1419" s="10">
        <f t="shared" si="469"/>
        <v>0</v>
      </c>
      <c r="AW1419" s="10">
        <f t="shared" si="470"/>
        <v>0</v>
      </c>
      <c r="AX1419" s="10">
        <f t="shared" si="471"/>
        <v>0</v>
      </c>
      <c r="AY1419" s="10">
        <f t="shared" si="472"/>
        <v>0</v>
      </c>
      <c r="AZ1419" s="10">
        <f t="shared" si="473"/>
        <v>0</v>
      </c>
      <c r="BA1419" s="10">
        <f t="shared" si="474"/>
        <v>0</v>
      </c>
      <c r="BB1419" s="10">
        <f t="shared" si="475"/>
        <v>0</v>
      </c>
      <c r="BC1419" s="10">
        <f t="shared" si="476"/>
        <v>0</v>
      </c>
      <c r="BD1419" s="10">
        <f t="shared" si="477"/>
        <v>0</v>
      </c>
      <c r="BE1419" s="10">
        <f t="shared" si="478"/>
        <v>0</v>
      </c>
      <c r="BF1419" s="10">
        <f t="shared" si="479"/>
        <v>0</v>
      </c>
      <c r="BG1419" s="10">
        <f t="shared" si="480"/>
        <v>0</v>
      </c>
      <c r="BH1419" s="10">
        <f t="shared" si="481"/>
        <v>0</v>
      </c>
    </row>
    <row r="1420" spans="1:60" ht="27.75" customHeight="1">
      <c r="A1420" t="str">
        <f t="shared" ref="A1420:A1483" si="482">+IF(B1420="","",ROW()-10)</f>
        <v/>
      </c>
      <c r="B1420" s="54"/>
      <c r="C1420" s="55"/>
      <c r="D1420" s="54"/>
      <c r="E1420" s="55"/>
      <c r="F1420" s="31"/>
      <c r="G1420" s="29"/>
      <c r="H1420" s="32"/>
      <c r="I1420" s="32"/>
      <c r="J1420" s="30"/>
      <c r="K1420" s="31"/>
      <c r="L1420" s="33"/>
      <c r="M1420" s="33"/>
      <c r="N1420" s="54"/>
      <c r="O1420" s="56"/>
      <c r="P1420" s="56"/>
      <c r="Q1420" s="57"/>
      <c r="R1420" s="33"/>
      <c r="S1420" s="33"/>
      <c r="T1420" s="40"/>
      <c r="U1420" s="40"/>
      <c r="V1420" s="17"/>
      <c r="W1420" s="17"/>
      <c r="X1420" s="10" t="str">
        <f>IFERROR(VLOOKUP($F1420,PRM!$G$3:$H$5,2,FALSE),"")</f>
        <v/>
      </c>
      <c r="Y1420" s="10" t="str">
        <f>IFERROR(VLOOKUP($G1420,PRM!$I$3:$J$5,2,FALSE),"")</f>
        <v/>
      </c>
      <c r="Z1420" s="10" t="str">
        <f>IFERROR(VLOOKUP($K1420,PRM!$K$3:$L$4,2,FALSE),"")</f>
        <v/>
      </c>
      <c r="AA1420" s="10" t="str">
        <f>IFERROR(VLOOKUP($N1420,PRM!$M$3:$N$50,2,FALSE),"")</f>
        <v/>
      </c>
      <c r="AB1420" s="10" t="str">
        <f>IFERROR(VLOOKUP($Y$3&amp;$R1420,PRM!$Q$3:$R$31,2,FALSE),"")</f>
        <v/>
      </c>
      <c r="AC1420" s="10" t="str">
        <f>IFERROR(VLOOKUP($Y$3&amp;$S1420,PRM!$AH$3:$AI$133,2,FALSE),"")</f>
        <v/>
      </c>
      <c r="AD1420" s="10" t="str">
        <f>IFERROR(VLOOKUP($Y$3&amp;$T1420,PRM!$Y$3:$Z$50,2,FALSE),"")</f>
        <v>1</v>
      </c>
      <c r="AE1420" s="10" t="str">
        <f>IFERROR(VLOOKUP($Y$3&amp;$U1420,PRM!$AD$3:$AE$44,2,FALSE),"")</f>
        <v/>
      </c>
      <c r="AF1420" s="10" t="str">
        <f>IFERROR(VLOOKUP($Y$3&amp;$R1420,PRM!$Q$3:$T$31,3,FALSE),"")</f>
        <v/>
      </c>
      <c r="AG1420" s="10" t="str">
        <f>IFERROR(IF(AF1420=0,0,MATCH($Y$3,PRM!$AF$3:'PRM'!$AF$133,0)),"")</f>
        <v/>
      </c>
      <c r="AH1420" s="10" t="str">
        <f>IF($Y$3="","",(IF(AF1420=0,0,COUNTIF(PRM!$AF$3:'PRM'!$AF$133,$Y$3))))</f>
        <v/>
      </c>
      <c r="AI1420" s="10" t="str">
        <f>IFERROR(VLOOKUP($Y$3&amp;$R1420,PRM!$Q$3:$U$31,4,FALSE),"")</f>
        <v/>
      </c>
      <c r="AJ1420" s="10" t="str">
        <f>IFERROR(IF(AI1420=0,0,MATCH($Y$3,PRM!$V$3:'PRM'!$V$50,0)),"")</f>
        <v/>
      </c>
      <c r="AK1420" s="10" t="str">
        <f>IF($Y$3="","",(IF(AI1420=0,0,COUNTIF(PRM!$V$3:'PRM'!$V$50,$Y$3))))</f>
        <v/>
      </c>
      <c r="AL1420" s="10" t="str">
        <f>IFERROR(VLOOKUP($Y$3&amp;$R1420,PRM!$Q$3:$U$31,5,FALSE),"")</f>
        <v/>
      </c>
      <c r="AM1420" s="10" t="str">
        <f>IFERROR(IF(AL1420=0,0,MATCH($Y$3,PRM!$AA$3:'PRM'!$AA$94,0)),"")</f>
        <v/>
      </c>
      <c r="AN1420" s="10" t="str">
        <f>IF($Y$3="","",IF(AL1420=0,0,COUNTIF(PRM!$AA$3:'PRM'!$AA$94,$Y$3)))</f>
        <v/>
      </c>
      <c r="AO1420" s="10">
        <f t="shared" si="462"/>
        <v>0</v>
      </c>
      <c r="AP1420" s="10">
        <f t="shared" si="463"/>
        <v>0</v>
      </c>
      <c r="AQ1420" s="10">
        <f t="shared" si="464"/>
        <v>0</v>
      </c>
      <c r="AR1420" s="10">
        <f t="shared" si="465"/>
        <v>0</v>
      </c>
      <c r="AS1420" s="10">
        <f t="shared" si="466"/>
        <v>0</v>
      </c>
      <c r="AT1420" s="10">
        <f t="shared" si="467"/>
        <v>0</v>
      </c>
      <c r="AU1420" s="10">
        <f t="shared" si="468"/>
        <v>0</v>
      </c>
      <c r="AV1420" s="10">
        <f t="shared" si="469"/>
        <v>0</v>
      </c>
      <c r="AW1420" s="10">
        <f t="shared" si="470"/>
        <v>0</v>
      </c>
      <c r="AX1420" s="10">
        <f t="shared" si="471"/>
        <v>0</v>
      </c>
      <c r="AY1420" s="10">
        <f t="shared" si="472"/>
        <v>0</v>
      </c>
      <c r="AZ1420" s="10">
        <f t="shared" si="473"/>
        <v>0</v>
      </c>
      <c r="BA1420" s="10">
        <f t="shared" si="474"/>
        <v>0</v>
      </c>
      <c r="BB1420" s="10">
        <f t="shared" si="475"/>
        <v>0</v>
      </c>
      <c r="BC1420" s="10">
        <f t="shared" si="476"/>
        <v>0</v>
      </c>
      <c r="BD1420" s="10">
        <f t="shared" si="477"/>
        <v>0</v>
      </c>
      <c r="BE1420" s="10">
        <f t="shared" si="478"/>
        <v>0</v>
      </c>
      <c r="BF1420" s="10">
        <f t="shared" si="479"/>
        <v>0</v>
      </c>
      <c r="BG1420" s="10">
        <f t="shared" si="480"/>
        <v>0</v>
      </c>
      <c r="BH1420" s="10">
        <f t="shared" si="481"/>
        <v>0</v>
      </c>
    </row>
    <row r="1421" spans="1:60" ht="27.75" customHeight="1">
      <c r="A1421" t="str">
        <f t="shared" si="482"/>
        <v/>
      </c>
      <c r="B1421" s="54"/>
      <c r="C1421" s="55"/>
      <c r="D1421" s="54"/>
      <c r="E1421" s="55"/>
      <c r="F1421" s="31"/>
      <c r="G1421" s="29"/>
      <c r="H1421" s="32"/>
      <c r="I1421" s="32"/>
      <c r="J1421" s="30"/>
      <c r="K1421" s="31"/>
      <c r="L1421" s="33"/>
      <c r="M1421" s="33"/>
      <c r="N1421" s="54"/>
      <c r="O1421" s="56"/>
      <c r="P1421" s="56"/>
      <c r="Q1421" s="57"/>
      <c r="R1421" s="33"/>
      <c r="S1421" s="33"/>
      <c r="T1421" s="40"/>
      <c r="U1421" s="40"/>
      <c r="V1421" s="17"/>
      <c r="W1421" s="17"/>
      <c r="X1421" s="10" t="str">
        <f>IFERROR(VLOOKUP($F1421,PRM!$G$3:$H$5,2,FALSE),"")</f>
        <v/>
      </c>
      <c r="Y1421" s="10" t="str">
        <f>IFERROR(VLOOKUP($G1421,PRM!$I$3:$J$5,2,FALSE),"")</f>
        <v/>
      </c>
      <c r="Z1421" s="10" t="str">
        <f>IFERROR(VLOOKUP($K1421,PRM!$K$3:$L$4,2,FALSE),"")</f>
        <v/>
      </c>
      <c r="AA1421" s="10" t="str">
        <f>IFERROR(VLOOKUP($N1421,PRM!$M$3:$N$50,2,FALSE),"")</f>
        <v/>
      </c>
      <c r="AB1421" s="10" t="str">
        <f>IFERROR(VLOOKUP($Y$3&amp;$R1421,PRM!$Q$3:$R$31,2,FALSE),"")</f>
        <v/>
      </c>
      <c r="AC1421" s="10" t="str">
        <f>IFERROR(VLOOKUP($Y$3&amp;$S1421,PRM!$AH$3:$AI$133,2,FALSE),"")</f>
        <v/>
      </c>
      <c r="AD1421" s="10" t="str">
        <f>IFERROR(VLOOKUP($Y$3&amp;$T1421,PRM!$Y$3:$Z$50,2,FALSE),"")</f>
        <v>1</v>
      </c>
      <c r="AE1421" s="10" t="str">
        <f>IFERROR(VLOOKUP($Y$3&amp;$U1421,PRM!$AD$3:$AE$44,2,FALSE),"")</f>
        <v/>
      </c>
      <c r="AF1421" s="10" t="str">
        <f>IFERROR(VLOOKUP($Y$3&amp;$R1421,PRM!$Q$3:$T$31,3,FALSE),"")</f>
        <v/>
      </c>
      <c r="AG1421" s="10" t="str">
        <f>IFERROR(IF(AF1421=0,0,MATCH($Y$3,PRM!$AF$3:'PRM'!$AF$133,0)),"")</f>
        <v/>
      </c>
      <c r="AH1421" s="10" t="str">
        <f>IF($Y$3="","",(IF(AF1421=0,0,COUNTIF(PRM!$AF$3:'PRM'!$AF$133,$Y$3))))</f>
        <v/>
      </c>
      <c r="AI1421" s="10" t="str">
        <f>IFERROR(VLOOKUP($Y$3&amp;$R1421,PRM!$Q$3:$U$31,4,FALSE),"")</f>
        <v/>
      </c>
      <c r="AJ1421" s="10" t="str">
        <f>IFERROR(IF(AI1421=0,0,MATCH($Y$3,PRM!$V$3:'PRM'!$V$50,0)),"")</f>
        <v/>
      </c>
      <c r="AK1421" s="10" t="str">
        <f>IF($Y$3="","",(IF(AI1421=0,0,COUNTIF(PRM!$V$3:'PRM'!$V$50,$Y$3))))</f>
        <v/>
      </c>
      <c r="AL1421" s="10" t="str">
        <f>IFERROR(VLOOKUP($Y$3&amp;$R1421,PRM!$Q$3:$U$31,5,FALSE),"")</f>
        <v/>
      </c>
      <c r="AM1421" s="10" t="str">
        <f>IFERROR(IF(AL1421=0,0,MATCH($Y$3,PRM!$AA$3:'PRM'!$AA$94,0)),"")</f>
        <v/>
      </c>
      <c r="AN1421" s="10" t="str">
        <f>IF($Y$3="","",IF(AL1421=0,0,COUNTIF(PRM!$AA$3:'PRM'!$AA$94,$Y$3)))</f>
        <v/>
      </c>
      <c r="AO1421" s="10">
        <f t="shared" si="462"/>
        <v>0</v>
      </c>
      <c r="AP1421" s="10">
        <f t="shared" si="463"/>
        <v>0</v>
      </c>
      <c r="AQ1421" s="10">
        <f t="shared" si="464"/>
        <v>0</v>
      </c>
      <c r="AR1421" s="10">
        <f t="shared" si="465"/>
        <v>0</v>
      </c>
      <c r="AS1421" s="10">
        <f t="shared" si="466"/>
        <v>0</v>
      </c>
      <c r="AT1421" s="10">
        <f t="shared" si="467"/>
        <v>0</v>
      </c>
      <c r="AU1421" s="10">
        <f t="shared" si="468"/>
        <v>0</v>
      </c>
      <c r="AV1421" s="10">
        <f t="shared" si="469"/>
        <v>0</v>
      </c>
      <c r="AW1421" s="10">
        <f t="shared" si="470"/>
        <v>0</v>
      </c>
      <c r="AX1421" s="10">
        <f t="shared" si="471"/>
        <v>0</v>
      </c>
      <c r="AY1421" s="10">
        <f t="shared" si="472"/>
        <v>0</v>
      </c>
      <c r="AZ1421" s="10">
        <f t="shared" si="473"/>
        <v>0</v>
      </c>
      <c r="BA1421" s="10">
        <f t="shared" si="474"/>
        <v>0</v>
      </c>
      <c r="BB1421" s="10">
        <f t="shared" si="475"/>
        <v>0</v>
      </c>
      <c r="BC1421" s="10">
        <f t="shared" si="476"/>
        <v>0</v>
      </c>
      <c r="BD1421" s="10">
        <f t="shared" si="477"/>
        <v>0</v>
      </c>
      <c r="BE1421" s="10">
        <f t="shared" si="478"/>
        <v>0</v>
      </c>
      <c r="BF1421" s="10">
        <f t="shared" si="479"/>
        <v>0</v>
      </c>
      <c r="BG1421" s="10">
        <f t="shared" si="480"/>
        <v>0</v>
      </c>
      <c r="BH1421" s="10">
        <f t="shared" si="481"/>
        <v>0</v>
      </c>
    </row>
    <row r="1422" spans="1:60" ht="27.75" customHeight="1">
      <c r="A1422" t="str">
        <f t="shared" si="482"/>
        <v/>
      </c>
      <c r="B1422" s="54"/>
      <c r="C1422" s="55"/>
      <c r="D1422" s="54"/>
      <c r="E1422" s="55"/>
      <c r="F1422" s="31"/>
      <c r="G1422" s="29"/>
      <c r="H1422" s="32"/>
      <c r="I1422" s="32"/>
      <c r="J1422" s="30"/>
      <c r="K1422" s="31"/>
      <c r="L1422" s="33"/>
      <c r="M1422" s="33"/>
      <c r="N1422" s="54"/>
      <c r="O1422" s="56"/>
      <c r="P1422" s="56"/>
      <c r="Q1422" s="57"/>
      <c r="R1422" s="33"/>
      <c r="S1422" s="33"/>
      <c r="T1422" s="40"/>
      <c r="U1422" s="40"/>
      <c r="V1422" s="17"/>
      <c r="W1422" s="17"/>
      <c r="X1422" s="10" t="str">
        <f>IFERROR(VLOOKUP($F1422,PRM!$G$3:$H$5,2,FALSE),"")</f>
        <v/>
      </c>
      <c r="Y1422" s="10" t="str">
        <f>IFERROR(VLOOKUP($G1422,PRM!$I$3:$J$5,2,FALSE),"")</f>
        <v/>
      </c>
      <c r="Z1422" s="10" t="str">
        <f>IFERROR(VLOOKUP($K1422,PRM!$K$3:$L$4,2,FALSE),"")</f>
        <v/>
      </c>
      <c r="AA1422" s="10" t="str">
        <f>IFERROR(VLOOKUP($N1422,PRM!$M$3:$N$50,2,FALSE),"")</f>
        <v/>
      </c>
      <c r="AB1422" s="10" t="str">
        <f>IFERROR(VLOOKUP($Y$3&amp;$R1422,PRM!$Q$3:$R$31,2,FALSE),"")</f>
        <v/>
      </c>
      <c r="AC1422" s="10" t="str">
        <f>IFERROR(VLOOKUP($Y$3&amp;$S1422,PRM!$AH$3:$AI$133,2,FALSE),"")</f>
        <v/>
      </c>
      <c r="AD1422" s="10" t="str">
        <f>IFERROR(VLOOKUP($Y$3&amp;$T1422,PRM!$Y$3:$Z$50,2,FALSE),"")</f>
        <v>1</v>
      </c>
      <c r="AE1422" s="10" t="str">
        <f>IFERROR(VLOOKUP($Y$3&amp;$U1422,PRM!$AD$3:$AE$44,2,FALSE),"")</f>
        <v/>
      </c>
      <c r="AF1422" s="10" t="str">
        <f>IFERROR(VLOOKUP($Y$3&amp;$R1422,PRM!$Q$3:$T$31,3,FALSE),"")</f>
        <v/>
      </c>
      <c r="AG1422" s="10" t="str">
        <f>IFERROR(IF(AF1422=0,0,MATCH($Y$3,PRM!$AF$3:'PRM'!$AF$133,0)),"")</f>
        <v/>
      </c>
      <c r="AH1422" s="10" t="str">
        <f>IF($Y$3="","",(IF(AF1422=0,0,COUNTIF(PRM!$AF$3:'PRM'!$AF$133,$Y$3))))</f>
        <v/>
      </c>
      <c r="AI1422" s="10" t="str">
        <f>IFERROR(VLOOKUP($Y$3&amp;$R1422,PRM!$Q$3:$U$31,4,FALSE),"")</f>
        <v/>
      </c>
      <c r="AJ1422" s="10" t="str">
        <f>IFERROR(IF(AI1422=0,0,MATCH($Y$3,PRM!$V$3:'PRM'!$V$50,0)),"")</f>
        <v/>
      </c>
      <c r="AK1422" s="10" t="str">
        <f>IF($Y$3="","",(IF(AI1422=0,0,COUNTIF(PRM!$V$3:'PRM'!$V$50,$Y$3))))</f>
        <v/>
      </c>
      <c r="AL1422" s="10" t="str">
        <f>IFERROR(VLOOKUP($Y$3&amp;$R1422,PRM!$Q$3:$U$31,5,FALSE),"")</f>
        <v/>
      </c>
      <c r="AM1422" s="10" t="str">
        <f>IFERROR(IF(AL1422=0,0,MATCH($Y$3,PRM!$AA$3:'PRM'!$AA$94,0)),"")</f>
        <v/>
      </c>
      <c r="AN1422" s="10" t="str">
        <f>IF($Y$3="","",IF(AL1422=0,0,COUNTIF(PRM!$AA$3:'PRM'!$AA$94,$Y$3)))</f>
        <v/>
      </c>
      <c r="AO1422" s="10">
        <f t="shared" si="462"/>
        <v>0</v>
      </c>
      <c r="AP1422" s="10">
        <f t="shared" si="463"/>
        <v>0</v>
      </c>
      <c r="AQ1422" s="10">
        <f t="shared" si="464"/>
        <v>0</v>
      </c>
      <c r="AR1422" s="10">
        <f t="shared" si="465"/>
        <v>0</v>
      </c>
      <c r="AS1422" s="10">
        <f t="shared" si="466"/>
        <v>0</v>
      </c>
      <c r="AT1422" s="10">
        <f t="shared" si="467"/>
        <v>0</v>
      </c>
      <c r="AU1422" s="10">
        <f t="shared" si="468"/>
        <v>0</v>
      </c>
      <c r="AV1422" s="10">
        <f t="shared" si="469"/>
        <v>0</v>
      </c>
      <c r="AW1422" s="10">
        <f t="shared" si="470"/>
        <v>0</v>
      </c>
      <c r="AX1422" s="10">
        <f t="shared" si="471"/>
        <v>0</v>
      </c>
      <c r="AY1422" s="10">
        <f t="shared" si="472"/>
        <v>0</v>
      </c>
      <c r="AZ1422" s="10">
        <f t="shared" si="473"/>
        <v>0</v>
      </c>
      <c r="BA1422" s="10">
        <f t="shared" si="474"/>
        <v>0</v>
      </c>
      <c r="BB1422" s="10">
        <f t="shared" si="475"/>
        <v>0</v>
      </c>
      <c r="BC1422" s="10">
        <f t="shared" si="476"/>
        <v>0</v>
      </c>
      <c r="BD1422" s="10">
        <f t="shared" si="477"/>
        <v>0</v>
      </c>
      <c r="BE1422" s="10">
        <f t="shared" si="478"/>
        <v>0</v>
      </c>
      <c r="BF1422" s="10">
        <f t="shared" si="479"/>
        <v>0</v>
      </c>
      <c r="BG1422" s="10">
        <f t="shared" si="480"/>
        <v>0</v>
      </c>
      <c r="BH1422" s="10">
        <f t="shared" si="481"/>
        <v>0</v>
      </c>
    </row>
    <row r="1423" spans="1:60" ht="27.75" customHeight="1">
      <c r="A1423" t="str">
        <f t="shared" si="482"/>
        <v/>
      </c>
      <c r="B1423" s="54"/>
      <c r="C1423" s="55"/>
      <c r="D1423" s="54"/>
      <c r="E1423" s="55"/>
      <c r="F1423" s="31"/>
      <c r="G1423" s="29"/>
      <c r="H1423" s="32"/>
      <c r="I1423" s="32"/>
      <c r="J1423" s="30"/>
      <c r="K1423" s="31"/>
      <c r="L1423" s="33"/>
      <c r="M1423" s="33"/>
      <c r="N1423" s="54"/>
      <c r="O1423" s="56"/>
      <c r="P1423" s="56"/>
      <c r="Q1423" s="57"/>
      <c r="R1423" s="33"/>
      <c r="S1423" s="33"/>
      <c r="T1423" s="40"/>
      <c r="U1423" s="40"/>
      <c r="V1423" s="17"/>
      <c r="W1423" s="17"/>
      <c r="X1423" s="10" t="str">
        <f>IFERROR(VLOOKUP($F1423,PRM!$G$3:$H$5,2,FALSE),"")</f>
        <v/>
      </c>
      <c r="Y1423" s="10" t="str">
        <f>IFERROR(VLOOKUP($G1423,PRM!$I$3:$J$5,2,FALSE),"")</f>
        <v/>
      </c>
      <c r="Z1423" s="10" t="str">
        <f>IFERROR(VLOOKUP($K1423,PRM!$K$3:$L$4,2,FALSE),"")</f>
        <v/>
      </c>
      <c r="AA1423" s="10" t="str">
        <f>IFERROR(VLOOKUP($N1423,PRM!$M$3:$N$50,2,FALSE),"")</f>
        <v/>
      </c>
      <c r="AB1423" s="10" t="str">
        <f>IFERROR(VLOOKUP($Y$3&amp;$R1423,PRM!$Q$3:$R$31,2,FALSE),"")</f>
        <v/>
      </c>
      <c r="AC1423" s="10" t="str">
        <f>IFERROR(VLOOKUP($Y$3&amp;$S1423,PRM!$AH$3:$AI$133,2,FALSE),"")</f>
        <v/>
      </c>
      <c r="AD1423" s="10" t="str">
        <f>IFERROR(VLOOKUP($Y$3&amp;$T1423,PRM!$Y$3:$Z$50,2,FALSE),"")</f>
        <v>1</v>
      </c>
      <c r="AE1423" s="10" t="str">
        <f>IFERROR(VLOOKUP($Y$3&amp;$U1423,PRM!$AD$3:$AE$44,2,FALSE),"")</f>
        <v/>
      </c>
      <c r="AF1423" s="10" t="str">
        <f>IFERROR(VLOOKUP($Y$3&amp;$R1423,PRM!$Q$3:$T$31,3,FALSE),"")</f>
        <v/>
      </c>
      <c r="AG1423" s="10" t="str">
        <f>IFERROR(IF(AF1423=0,0,MATCH($Y$3,PRM!$AF$3:'PRM'!$AF$133,0)),"")</f>
        <v/>
      </c>
      <c r="AH1423" s="10" t="str">
        <f>IF($Y$3="","",(IF(AF1423=0,0,COUNTIF(PRM!$AF$3:'PRM'!$AF$133,$Y$3))))</f>
        <v/>
      </c>
      <c r="AI1423" s="10" t="str">
        <f>IFERROR(VLOOKUP($Y$3&amp;$R1423,PRM!$Q$3:$U$31,4,FALSE),"")</f>
        <v/>
      </c>
      <c r="AJ1423" s="10" t="str">
        <f>IFERROR(IF(AI1423=0,0,MATCH($Y$3,PRM!$V$3:'PRM'!$V$50,0)),"")</f>
        <v/>
      </c>
      <c r="AK1423" s="10" t="str">
        <f>IF($Y$3="","",(IF(AI1423=0,0,COUNTIF(PRM!$V$3:'PRM'!$V$50,$Y$3))))</f>
        <v/>
      </c>
      <c r="AL1423" s="10" t="str">
        <f>IFERROR(VLOOKUP($Y$3&amp;$R1423,PRM!$Q$3:$U$31,5,FALSE),"")</f>
        <v/>
      </c>
      <c r="AM1423" s="10" t="str">
        <f>IFERROR(IF(AL1423=0,0,MATCH($Y$3,PRM!$AA$3:'PRM'!$AA$94,0)),"")</f>
        <v/>
      </c>
      <c r="AN1423" s="10" t="str">
        <f>IF($Y$3="","",IF(AL1423=0,0,COUNTIF(PRM!$AA$3:'PRM'!$AA$94,$Y$3)))</f>
        <v/>
      </c>
      <c r="AO1423" s="10">
        <f t="shared" si="462"/>
        <v>0</v>
      </c>
      <c r="AP1423" s="10">
        <f t="shared" si="463"/>
        <v>0</v>
      </c>
      <c r="AQ1423" s="10">
        <f t="shared" si="464"/>
        <v>0</v>
      </c>
      <c r="AR1423" s="10">
        <f t="shared" si="465"/>
        <v>0</v>
      </c>
      <c r="AS1423" s="10">
        <f t="shared" si="466"/>
        <v>0</v>
      </c>
      <c r="AT1423" s="10">
        <f t="shared" si="467"/>
        <v>0</v>
      </c>
      <c r="AU1423" s="10">
        <f t="shared" si="468"/>
        <v>0</v>
      </c>
      <c r="AV1423" s="10">
        <f t="shared" si="469"/>
        <v>0</v>
      </c>
      <c r="AW1423" s="10">
        <f t="shared" si="470"/>
        <v>0</v>
      </c>
      <c r="AX1423" s="10">
        <f t="shared" si="471"/>
        <v>0</v>
      </c>
      <c r="AY1423" s="10">
        <f t="shared" si="472"/>
        <v>0</v>
      </c>
      <c r="AZ1423" s="10">
        <f t="shared" si="473"/>
        <v>0</v>
      </c>
      <c r="BA1423" s="10">
        <f t="shared" si="474"/>
        <v>0</v>
      </c>
      <c r="BB1423" s="10">
        <f t="shared" si="475"/>
        <v>0</v>
      </c>
      <c r="BC1423" s="10">
        <f t="shared" si="476"/>
        <v>0</v>
      </c>
      <c r="BD1423" s="10">
        <f t="shared" si="477"/>
        <v>0</v>
      </c>
      <c r="BE1423" s="10">
        <f t="shared" si="478"/>
        <v>0</v>
      </c>
      <c r="BF1423" s="10">
        <f t="shared" si="479"/>
        <v>0</v>
      </c>
      <c r="BG1423" s="10">
        <f t="shared" si="480"/>
        <v>0</v>
      </c>
      <c r="BH1423" s="10">
        <f t="shared" si="481"/>
        <v>0</v>
      </c>
    </row>
    <row r="1424" spans="1:60" ht="27.75" customHeight="1">
      <c r="A1424" t="str">
        <f t="shared" si="482"/>
        <v/>
      </c>
      <c r="B1424" s="54"/>
      <c r="C1424" s="55"/>
      <c r="D1424" s="54"/>
      <c r="E1424" s="55"/>
      <c r="F1424" s="31"/>
      <c r="G1424" s="29"/>
      <c r="H1424" s="32"/>
      <c r="I1424" s="32"/>
      <c r="J1424" s="30"/>
      <c r="K1424" s="31"/>
      <c r="L1424" s="33"/>
      <c r="M1424" s="33"/>
      <c r="N1424" s="54"/>
      <c r="O1424" s="56"/>
      <c r="P1424" s="56"/>
      <c r="Q1424" s="57"/>
      <c r="R1424" s="33"/>
      <c r="S1424" s="33"/>
      <c r="T1424" s="40"/>
      <c r="U1424" s="40"/>
      <c r="V1424" s="17"/>
      <c r="W1424" s="17"/>
      <c r="X1424" s="10" t="str">
        <f>IFERROR(VLOOKUP($F1424,PRM!$G$3:$H$5,2,FALSE),"")</f>
        <v/>
      </c>
      <c r="Y1424" s="10" t="str">
        <f>IFERROR(VLOOKUP($G1424,PRM!$I$3:$J$5,2,FALSE),"")</f>
        <v/>
      </c>
      <c r="Z1424" s="10" t="str">
        <f>IFERROR(VLOOKUP($K1424,PRM!$K$3:$L$4,2,FALSE),"")</f>
        <v/>
      </c>
      <c r="AA1424" s="10" t="str">
        <f>IFERROR(VLOOKUP($N1424,PRM!$M$3:$N$50,2,FALSE),"")</f>
        <v/>
      </c>
      <c r="AB1424" s="10" t="str">
        <f>IFERROR(VLOOKUP($Y$3&amp;$R1424,PRM!$Q$3:$R$31,2,FALSE),"")</f>
        <v/>
      </c>
      <c r="AC1424" s="10" t="str">
        <f>IFERROR(VLOOKUP($Y$3&amp;$S1424,PRM!$AH$3:$AI$133,2,FALSE),"")</f>
        <v/>
      </c>
      <c r="AD1424" s="10" t="str">
        <f>IFERROR(VLOOKUP($Y$3&amp;$T1424,PRM!$Y$3:$Z$50,2,FALSE),"")</f>
        <v>1</v>
      </c>
      <c r="AE1424" s="10" t="str">
        <f>IFERROR(VLOOKUP($Y$3&amp;$U1424,PRM!$AD$3:$AE$44,2,FALSE),"")</f>
        <v/>
      </c>
      <c r="AF1424" s="10" t="str">
        <f>IFERROR(VLOOKUP($Y$3&amp;$R1424,PRM!$Q$3:$T$31,3,FALSE),"")</f>
        <v/>
      </c>
      <c r="AG1424" s="10" t="str">
        <f>IFERROR(IF(AF1424=0,0,MATCH($Y$3,PRM!$AF$3:'PRM'!$AF$133,0)),"")</f>
        <v/>
      </c>
      <c r="AH1424" s="10" t="str">
        <f>IF($Y$3="","",(IF(AF1424=0,0,COUNTIF(PRM!$AF$3:'PRM'!$AF$133,$Y$3))))</f>
        <v/>
      </c>
      <c r="AI1424" s="10" t="str">
        <f>IFERROR(VLOOKUP($Y$3&amp;$R1424,PRM!$Q$3:$U$31,4,FALSE),"")</f>
        <v/>
      </c>
      <c r="AJ1424" s="10" t="str">
        <f>IFERROR(IF(AI1424=0,0,MATCH($Y$3,PRM!$V$3:'PRM'!$V$50,0)),"")</f>
        <v/>
      </c>
      <c r="AK1424" s="10" t="str">
        <f>IF($Y$3="","",(IF(AI1424=0,0,COUNTIF(PRM!$V$3:'PRM'!$V$50,$Y$3))))</f>
        <v/>
      </c>
      <c r="AL1424" s="10" t="str">
        <f>IFERROR(VLOOKUP($Y$3&amp;$R1424,PRM!$Q$3:$U$31,5,FALSE),"")</f>
        <v/>
      </c>
      <c r="AM1424" s="10" t="str">
        <f>IFERROR(IF(AL1424=0,0,MATCH($Y$3,PRM!$AA$3:'PRM'!$AA$94,0)),"")</f>
        <v/>
      </c>
      <c r="AN1424" s="10" t="str">
        <f>IF($Y$3="","",IF(AL1424=0,0,COUNTIF(PRM!$AA$3:'PRM'!$AA$94,$Y$3)))</f>
        <v/>
      </c>
      <c r="AO1424" s="10">
        <f t="shared" si="462"/>
        <v>0</v>
      </c>
      <c r="AP1424" s="10">
        <f t="shared" si="463"/>
        <v>0</v>
      </c>
      <c r="AQ1424" s="10">
        <f t="shared" si="464"/>
        <v>0</v>
      </c>
      <c r="AR1424" s="10">
        <f t="shared" si="465"/>
        <v>0</v>
      </c>
      <c r="AS1424" s="10">
        <f t="shared" si="466"/>
        <v>0</v>
      </c>
      <c r="AT1424" s="10">
        <f t="shared" si="467"/>
        <v>0</v>
      </c>
      <c r="AU1424" s="10">
        <f t="shared" si="468"/>
        <v>0</v>
      </c>
      <c r="AV1424" s="10">
        <f t="shared" si="469"/>
        <v>0</v>
      </c>
      <c r="AW1424" s="10">
        <f t="shared" si="470"/>
        <v>0</v>
      </c>
      <c r="AX1424" s="10">
        <f t="shared" si="471"/>
        <v>0</v>
      </c>
      <c r="AY1424" s="10">
        <f t="shared" si="472"/>
        <v>0</v>
      </c>
      <c r="AZ1424" s="10">
        <f t="shared" si="473"/>
        <v>0</v>
      </c>
      <c r="BA1424" s="10">
        <f t="shared" si="474"/>
        <v>0</v>
      </c>
      <c r="BB1424" s="10">
        <f t="shared" si="475"/>
        <v>0</v>
      </c>
      <c r="BC1424" s="10">
        <f t="shared" si="476"/>
        <v>0</v>
      </c>
      <c r="BD1424" s="10">
        <f t="shared" si="477"/>
        <v>0</v>
      </c>
      <c r="BE1424" s="10">
        <f t="shared" si="478"/>
        <v>0</v>
      </c>
      <c r="BF1424" s="10">
        <f t="shared" si="479"/>
        <v>0</v>
      </c>
      <c r="BG1424" s="10">
        <f t="shared" si="480"/>
        <v>0</v>
      </c>
      <c r="BH1424" s="10">
        <f t="shared" si="481"/>
        <v>0</v>
      </c>
    </row>
    <row r="1425" spans="1:60" ht="27.75" customHeight="1">
      <c r="A1425" t="str">
        <f t="shared" si="482"/>
        <v/>
      </c>
      <c r="B1425" s="54"/>
      <c r="C1425" s="55"/>
      <c r="D1425" s="54"/>
      <c r="E1425" s="55"/>
      <c r="F1425" s="31"/>
      <c r="G1425" s="29"/>
      <c r="H1425" s="32"/>
      <c r="I1425" s="32"/>
      <c r="J1425" s="30"/>
      <c r="K1425" s="31"/>
      <c r="L1425" s="33"/>
      <c r="M1425" s="33"/>
      <c r="N1425" s="54"/>
      <c r="O1425" s="56"/>
      <c r="P1425" s="56"/>
      <c r="Q1425" s="57"/>
      <c r="R1425" s="33"/>
      <c r="S1425" s="33"/>
      <c r="T1425" s="40"/>
      <c r="U1425" s="40"/>
      <c r="V1425" s="17"/>
      <c r="W1425" s="17"/>
      <c r="X1425" s="10" t="str">
        <f>IFERROR(VLOOKUP($F1425,PRM!$G$3:$H$5,2,FALSE),"")</f>
        <v/>
      </c>
      <c r="Y1425" s="10" t="str">
        <f>IFERROR(VLOOKUP($G1425,PRM!$I$3:$J$5,2,FALSE),"")</f>
        <v/>
      </c>
      <c r="Z1425" s="10" t="str">
        <f>IFERROR(VLOOKUP($K1425,PRM!$K$3:$L$4,2,FALSE),"")</f>
        <v/>
      </c>
      <c r="AA1425" s="10" t="str">
        <f>IFERROR(VLOOKUP($N1425,PRM!$M$3:$N$50,2,FALSE),"")</f>
        <v/>
      </c>
      <c r="AB1425" s="10" t="str">
        <f>IFERROR(VLOOKUP($Y$3&amp;$R1425,PRM!$Q$3:$R$31,2,FALSE),"")</f>
        <v/>
      </c>
      <c r="AC1425" s="10" t="str">
        <f>IFERROR(VLOOKUP($Y$3&amp;$S1425,PRM!$AH$3:$AI$133,2,FALSE),"")</f>
        <v/>
      </c>
      <c r="AD1425" s="10" t="str">
        <f>IFERROR(VLOOKUP($Y$3&amp;$T1425,PRM!$Y$3:$Z$50,2,FALSE),"")</f>
        <v>1</v>
      </c>
      <c r="AE1425" s="10" t="str">
        <f>IFERROR(VLOOKUP($Y$3&amp;$U1425,PRM!$AD$3:$AE$44,2,FALSE),"")</f>
        <v/>
      </c>
      <c r="AF1425" s="10" t="str">
        <f>IFERROR(VLOOKUP($Y$3&amp;$R1425,PRM!$Q$3:$T$31,3,FALSE),"")</f>
        <v/>
      </c>
      <c r="AG1425" s="10" t="str">
        <f>IFERROR(IF(AF1425=0,0,MATCH($Y$3,PRM!$AF$3:'PRM'!$AF$133,0)),"")</f>
        <v/>
      </c>
      <c r="AH1425" s="10" t="str">
        <f>IF($Y$3="","",(IF(AF1425=0,0,COUNTIF(PRM!$AF$3:'PRM'!$AF$133,$Y$3))))</f>
        <v/>
      </c>
      <c r="AI1425" s="10" t="str">
        <f>IFERROR(VLOOKUP($Y$3&amp;$R1425,PRM!$Q$3:$U$31,4,FALSE),"")</f>
        <v/>
      </c>
      <c r="AJ1425" s="10" t="str">
        <f>IFERROR(IF(AI1425=0,0,MATCH($Y$3,PRM!$V$3:'PRM'!$V$50,0)),"")</f>
        <v/>
      </c>
      <c r="AK1425" s="10" t="str">
        <f>IF($Y$3="","",(IF(AI1425=0,0,COUNTIF(PRM!$V$3:'PRM'!$V$50,$Y$3))))</f>
        <v/>
      </c>
      <c r="AL1425" s="10" t="str">
        <f>IFERROR(VLOOKUP($Y$3&amp;$R1425,PRM!$Q$3:$U$31,5,FALSE),"")</f>
        <v/>
      </c>
      <c r="AM1425" s="10" t="str">
        <f>IFERROR(IF(AL1425=0,0,MATCH($Y$3,PRM!$AA$3:'PRM'!$AA$94,0)),"")</f>
        <v/>
      </c>
      <c r="AN1425" s="10" t="str">
        <f>IF($Y$3="","",IF(AL1425=0,0,COUNTIF(PRM!$AA$3:'PRM'!$AA$94,$Y$3)))</f>
        <v/>
      </c>
      <c r="AO1425" s="10">
        <f t="shared" si="462"/>
        <v>0</v>
      </c>
      <c r="AP1425" s="10">
        <f t="shared" si="463"/>
        <v>0</v>
      </c>
      <c r="AQ1425" s="10">
        <f t="shared" si="464"/>
        <v>0</v>
      </c>
      <c r="AR1425" s="10">
        <f t="shared" si="465"/>
        <v>0</v>
      </c>
      <c r="AS1425" s="10">
        <f t="shared" si="466"/>
        <v>0</v>
      </c>
      <c r="AT1425" s="10">
        <f t="shared" si="467"/>
        <v>0</v>
      </c>
      <c r="AU1425" s="10">
        <f t="shared" si="468"/>
        <v>0</v>
      </c>
      <c r="AV1425" s="10">
        <f t="shared" si="469"/>
        <v>0</v>
      </c>
      <c r="AW1425" s="10">
        <f t="shared" si="470"/>
        <v>0</v>
      </c>
      <c r="AX1425" s="10">
        <f t="shared" si="471"/>
        <v>0</v>
      </c>
      <c r="AY1425" s="10">
        <f t="shared" si="472"/>
        <v>0</v>
      </c>
      <c r="AZ1425" s="10">
        <f t="shared" si="473"/>
        <v>0</v>
      </c>
      <c r="BA1425" s="10">
        <f t="shared" si="474"/>
        <v>0</v>
      </c>
      <c r="BB1425" s="10">
        <f t="shared" si="475"/>
        <v>0</v>
      </c>
      <c r="BC1425" s="10">
        <f t="shared" si="476"/>
        <v>0</v>
      </c>
      <c r="BD1425" s="10">
        <f t="shared" si="477"/>
        <v>0</v>
      </c>
      <c r="BE1425" s="10">
        <f t="shared" si="478"/>
        <v>0</v>
      </c>
      <c r="BF1425" s="10">
        <f t="shared" si="479"/>
        <v>0</v>
      </c>
      <c r="BG1425" s="10">
        <f t="shared" si="480"/>
        <v>0</v>
      </c>
      <c r="BH1425" s="10">
        <f t="shared" si="481"/>
        <v>0</v>
      </c>
    </row>
    <row r="1426" spans="1:60" ht="27.75" customHeight="1">
      <c r="A1426" t="str">
        <f t="shared" si="482"/>
        <v/>
      </c>
      <c r="B1426" s="54"/>
      <c r="C1426" s="55"/>
      <c r="D1426" s="54"/>
      <c r="E1426" s="55"/>
      <c r="F1426" s="31"/>
      <c r="G1426" s="29"/>
      <c r="H1426" s="32"/>
      <c r="I1426" s="32"/>
      <c r="J1426" s="30"/>
      <c r="K1426" s="31"/>
      <c r="L1426" s="33"/>
      <c r="M1426" s="33"/>
      <c r="N1426" s="54"/>
      <c r="O1426" s="56"/>
      <c r="P1426" s="56"/>
      <c r="Q1426" s="57"/>
      <c r="R1426" s="33"/>
      <c r="S1426" s="33"/>
      <c r="T1426" s="40"/>
      <c r="U1426" s="40"/>
      <c r="V1426" s="17"/>
      <c r="W1426" s="17"/>
      <c r="X1426" s="10" t="str">
        <f>IFERROR(VLOOKUP($F1426,PRM!$G$3:$H$5,2,FALSE),"")</f>
        <v/>
      </c>
      <c r="Y1426" s="10" t="str">
        <f>IFERROR(VLOOKUP($G1426,PRM!$I$3:$J$5,2,FALSE),"")</f>
        <v/>
      </c>
      <c r="Z1426" s="10" t="str">
        <f>IFERROR(VLOOKUP($K1426,PRM!$K$3:$L$4,2,FALSE),"")</f>
        <v/>
      </c>
      <c r="AA1426" s="10" t="str">
        <f>IFERROR(VLOOKUP($N1426,PRM!$M$3:$N$50,2,FALSE),"")</f>
        <v/>
      </c>
      <c r="AB1426" s="10" t="str">
        <f>IFERROR(VLOOKUP($Y$3&amp;$R1426,PRM!$Q$3:$R$31,2,FALSE),"")</f>
        <v/>
      </c>
      <c r="AC1426" s="10" t="str">
        <f>IFERROR(VLOOKUP($Y$3&amp;$S1426,PRM!$AH$3:$AI$133,2,FALSE),"")</f>
        <v/>
      </c>
      <c r="AD1426" s="10" t="str">
        <f>IFERROR(VLOOKUP($Y$3&amp;$T1426,PRM!$Y$3:$Z$50,2,FALSE),"")</f>
        <v>1</v>
      </c>
      <c r="AE1426" s="10" t="str">
        <f>IFERROR(VLOOKUP($Y$3&amp;$U1426,PRM!$AD$3:$AE$44,2,FALSE),"")</f>
        <v/>
      </c>
      <c r="AF1426" s="10" t="str">
        <f>IFERROR(VLOOKUP($Y$3&amp;$R1426,PRM!$Q$3:$T$31,3,FALSE),"")</f>
        <v/>
      </c>
      <c r="AG1426" s="10" t="str">
        <f>IFERROR(IF(AF1426=0,0,MATCH($Y$3,PRM!$AF$3:'PRM'!$AF$133,0)),"")</f>
        <v/>
      </c>
      <c r="AH1426" s="10" t="str">
        <f>IF($Y$3="","",(IF(AF1426=0,0,COUNTIF(PRM!$AF$3:'PRM'!$AF$133,$Y$3))))</f>
        <v/>
      </c>
      <c r="AI1426" s="10" t="str">
        <f>IFERROR(VLOOKUP($Y$3&amp;$R1426,PRM!$Q$3:$U$31,4,FALSE),"")</f>
        <v/>
      </c>
      <c r="AJ1426" s="10" t="str">
        <f>IFERROR(IF(AI1426=0,0,MATCH($Y$3,PRM!$V$3:'PRM'!$V$50,0)),"")</f>
        <v/>
      </c>
      <c r="AK1426" s="10" t="str">
        <f>IF($Y$3="","",(IF(AI1426=0,0,COUNTIF(PRM!$V$3:'PRM'!$V$50,$Y$3))))</f>
        <v/>
      </c>
      <c r="AL1426" s="10" t="str">
        <f>IFERROR(VLOOKUP($Y$3&amp;$R1426,PRM!$Q$3:$U$31,5,FALSE),"")</f>
        <v/>
      </c>
      <c r="AM1426" s="10" t="str">
        <f>IFERROR(IF(AL1426=0,0,MATCH($Y$3,PRM!$AA$3:'PRM'!$AA$94,0)),"")</f>
        <v/>
      </c>
      <c r="AN1426" s="10" t="str">
        <f>IF($Y$3="","",IF(AL1426=0,0,COUNTIF(PRM!$AA$3:'PRM'!$AA$94,$Y$3)))</f>
        <v/>
      </c>
      <c r="AO1426" s="10">
        <f t="shared" si="462"/>
        <v>0</v>
      </c>
      <c r="AP1426" s="10">
        <f t="shared" si="463"/>
        <v>0</v>
      </c>
      <c r="AQ1426" s="10">
        <f t="shared" si="464"/>
        <v>0</v>
      </c>
      <c r="AR1426" s="10">
        <f t="shared" si="465"/>
        <v>0</v>
      </c>
      <c r="AS1426" s="10">
        <f t="shared" si="466"/>
        <v>0</v>
      </c>
      <c r="AT1426" s="10">
        <f t="shared" si="467"/>
        <v>0</v>
      </c>
      <c r="AU1426" s="10">
        <f t="shared" si="468"/>
        <v>0</v>
      </c>
      <c r="AV1426" s="10">
        <f t="shared" si="469"/>
        <v>0</v>
      </c>
      <c r="AW1426" s="10">
        <f t="shared" si="470"/>
        <v>0</v>
      </c>
      <c r="AX1426" s="10">
        <f t="shared" si="471"/>
        <v>0</v>
      </c>
      <c r="AY1426" s="10">
        <f t="shared" si="472"/>
        <v>0</v>
      </c>
      <c r="AZ1426" s="10">
        <f t="shared" si="473"/>
        <v>0</v>
      </c>
      <c r="BA1426" s="10">
        <f t="shared" si="474"/>
        <v>0</v>
      </c>
      <c r="BB1426" s="10">
        <f t="shared" si="475"/>
        <v>0</v>
      </c>
      <c r="BC1426" s="10">
        <f t="shared" si="476"/>
        <v>0</v>
      </c>
      <c r="BD1426" s="10">
        <f t="shared" si="477"/>
        <v>0</v>
      </c>
      <c r="BE1426" s="10">
        <f t="shared" si="478"/>
        <v>0</v>
      </c>
      <c r="BF1426" s="10">
        <f t="shared" si="479"/>
        <v>0</v>
      </c>
      <c r="BG1426" s="10">
        <f t="shared" si="480"/>
        <v>0</v>
      </c>
      <c r="BH1426" s="10">
        <f t="shared" si="481"/>
        <v>0</v>
      </c>
    </row>
    <row r="1427" spans="1:60" ht="27.75" customHeight="1">
      <c r="A1427" t="str">
        <f t="shared" si="482"/>
        <v/>
      </c>
      <c r="B1427" s="54"/>
      <c r="C1427" s="55"/>
      <c r="D1427" s="54"/>
      <c r="E1427" s="55"/>
      <c r="F1427" s="31"/>
      <c r="G1427" s="29"/>
      <c r="H1427" s="32"/>
      <c r="I1427" s="32"/>
      <c r="J1427" s="30"/>
      <c r="K1427" s="31"/>
      <c r="L1427" s="33"/>
      <c r="M1427" s="33"/>
      <c r="N1427" s="54"/>
      <c r="O1427" s="56"/>
      <c r="P1427" s="56"/>
      <c r="Q1427" s="57"/>
      <c r="R1427" s="33"/>
      <c r="S1427" s="33"/>
      <c r="T1427" s="40"/>
      <c r="U1427" s="40"/>
      <c r="V1427" s="17"/>
      <c r="W1427" s="17"/>
      <c r="X1427" s="10" t="str">
        <f>IFERROR(VLOOKUP($F1427,PRM!$G$3:$H$5,2,FALSE),"")</f>
        <v/>
      </c>
      <c r="Y1427" s="10" t="str">
        <f>IFERROR(VLOOKUP($G1427,PRM!$I$3:$J$5,2,FALSE),"")</f>
        <v/>
      </c>
      <c r="Z1427" s="10" t="str">
        <f>IFERROR(VLOOKUP($K1427,PRM!$K$3:$L$4,2,FALSE),"")</f>
        <v/>
      </c>
      <c r="AA1427" s="10" t="str">
        <f>IFERROR(VLOOKUP($N1427,PRM!$M$3:$N$50,2,FALSE),"")</f>
        <v/>
      </c>
      <c r="AB1427" s="10" t="str">
        <f>IFERROR(VLOOKUP($Y$3&amp;$R1427,PRM!$Q$3:$R$31,2,FALSE),"")</f>
        <v/>
      </c>
      <c r="AC1427" s="10" t="str">
        <f>IFERROR(VLOOKUP($Y$3&amp;$S1427,PRM!$AH$3:$AI$133,2,FALSE),"")</f>
        <v/>
      </c>
      <c r="AD1427" s="10" t="str">
        <f>IFERROR(VLOOKUP($Y$3&amp;$T1427,PRM!$Y$3:$Z$50,2,FALSE),"")</f>
        <v>1</v>
      </c>
      <c r="AE1427" s="10" t="str">
        <f>IFERROR(VLOOKUP($Y$3&amp;$U1427,PRM!$AD$3:$AE$44,2,FALSE),"")</f>
        <v/>
      </c>
      <c r="AF1427" s="10" t="str">
        <f>IFERROR(VLOOKUP($Y$3&amp;$R1427,PRM!$Q$3:$T$31,3,FALSE),"")</f>
        <v/>
      </c>
      <c r="AG1427" s="10" t="str">
        <f>IFERROR(IF(AF1427=0,0,MATCH($Y$3,PRM!$AF$3:'PRM'!$AF$133,0)),"")</f>
        <v/>
      </c>
      <c r="AH1427" s="10" t="str">
        <f>IF($Y$3="","",(IF(AF1427=0,0,COUNTIF(PRM!$AF$3:'PRM'!$AF$133,$Y$3))))</f>
        <v/>
      </c>
      <c r="AI1427" s="10" t="str">
        <f>IFERROR(VLOOKUP($Y$3&amp;$R1427,PRM!$Q$3:$U$31,4,FALSE),"")</f>
        <v/>
      </c>
      <c r="AJ1427" s="10" t="str">
        <f>IFERROR(IF(AI1427=0,0,MATCH($Y$3,PRM!$V$3:'PRM'!$V$50,0)),"")</f>
        <v/>
      </c>
      <c r="AK1427" s="10" t="str">
        <f>IF($Y$3="","",(IF(AI1427=0,0,COUNTIF(PRM!$V$3:'PRM'!$V$50,$Y$3))))</f>
        <v/>
      </c>
      <c r="AL1427" s="10" t="str">
        <f>IFERROR(VLOOKUP($Y$3&amp;$R1427,PRM!$Q$3:$U$31,5,FALSE),"")</f>
        <v/>
      </c>
      <c r="AM1427" s="10" t="str">
        <f>IFERROR(IF(AL1427=0,0,MATCH($Y$3,PRM!$AA$3:'PRM'!$AA$94,0)),"")</f>
        <v/>
      </c>
      <c r="AN1427" s="10" t="str">
        <f>IF($Y$3="","",IF(AL1427=0,0,COUNTIF(PRM!$AA$3:'PRM'!$AA$94,$Y$3)))</f>
        <v/>
      </c>
      <c r="AO1427" s="10">
        <f t="shared" si="462"/>
        <v>0</v>
      </c>
      <c r="AP1427" s="10">
        <f t="shared" si="463"/>
        <v>0</v>
      </c>
      <c r="AQ1427" s="10">
        <f t="shared" si="464"/>
        <v>0</v>
      </c>
      <c r="AR1427" s="10">
        <f t="shared" si="465"/>
        <v>0</v>
      </c>
      <c r="AS1427" s="10">
        <f t="shared" si="466"/>
        <v>0</v>
      </c>
      <c r="AT1427" s="10">
        <f t="shared" si="467"/>
        <v>0</v>
      </c>
      <c r="AU1427" s="10">
        <f t="shared" si="468"/>
        <v>0</v>
      </c>
      <c r="AV1427" s="10">
        <f t="shared" si="469"/>
        <v>0</v>
      </c>
      <c r="AW1427" s="10">
        <f t="shared" si="470"/>
        <v>0</v>
      </c>
      <c r="AX1427" s="10">
        <f t="shared" si="471"/>
        <v>0</v>
      </c>
      <c r="AY1427" s="10">
        <f t="shared" si="472"/>
        <v>0</v>
      </c>
      <c r="AZ1427" s="10">
        <f t="shared" si="473"/>
        <v>0</v>
      </c>
      <c r="BA1427" s="10">
        <f t="shared" si="474"/>
        <v>0</v>
      </c>
      <c r="BB1427" s="10">
        <f t="shared" si="475"/>
        <v>0</v>
      </c>
      <c r="BC1427" s="10">
        <f t="shared" si="476"/>
        <v>0</v>
      </c>
      <c r="BD1427" s="10">
        <f t="shared" si="477"/>
        <v>0</v>
      </c>
      <c r="BE1427" s="10">
        <f t="shared" si="478"/>
        <v>0</v>
      </c>
      <c r="BF1427" s="10">
        <f t="shared" si="479"/>
        <v>0</v>
      </c>
      <c r="BG1427" s="10">
        <f t="shared" si="480"/>
        <v>0</v>
      </c>
      <c r="BH1427" s="10">
        <f t="shared" si="481"/>
        <v>0</v>
      </c>
    </row>
    <row r="1428" spans="1:60" ht="27.75" customHeight="1">
      <c r="A1428" t="str">
        <f t="shared" si="482"/>
        <v/>
      </c>
      <c r="B1428" s="54"/>
      <c r="C1428" s="55"/>
      <c r="D1428" s="54"/>
      <c r="E1428" s="55"/>
      <c r="F1428" s="31"/>
      <c r="G1428" s="29"/>
      <c r="H1428" s="32"/>
      <c r="I1428" s="32"/>
      <c r="J1428" s="30"/>
      <c r="K1428" s="31"/>
      <c r="L1428" s="33"/>
      <c r="M1428" s="33"/>
      <c r="N1428" s="54"/>
      <c r="O1428" s="56"/>
      <c r="P1428" s="56"/>
      <c r="Q1428" s="57"/>
      <c r="R1428" s="33"/>
      <c r="S1428" s="33"/>
      <c r="T1428" s="40"/>
      <c r="U1428" s="40"/>
      <c r="V1428" s="17"/>
      <c r="W1428" s="17"/>
      <c r="X1428" s="10" t="str">
        <f>IFERROR(VLOOKUP($F1428,PRM!$G$3:$H$5,2,FALSE),"")</f>
        <v/>
      </c>
      <c r="Y1428" s="10" t="str">
        <f>IFERROR(VLOOKUP($G1428,PRM!$I$3:$J$5,2,FALSE),"")</f>
        <v/>
      </c>
      <c r="Z1428" s="10" t="str">
        <f>IFERROR(VLOOKUP($K1428,PRM!$K$3:$L$4,2,FALSE),"")</f>
        <v/>
      </c>
      <c r="AA1428" s="10" t="str">
        <f>IFERROR(VLOOKUP($N1428,PRM!$M$3:$N$50,2,FALSE),"")</f>
        <v/>
      </c>
      <c r="AB1428" s="10" t="str">
        <f>IFERROR(VLOOKUP($Y$3&amp;$R1428,PRM!$Q$3:$R$31,2,FALSE),"")</f>
        <v/>
      </c>
      <c r="AC1428" s="10" t="str">
        <f>IFERROR(VLOOKUP($Y$3&amp;$S1428,PRM!$AH$3:$AI$133,2,FALSE),"")</f>
        <v/>
      </c>
      <c r="AD1428" s="10" t="str">
        <f>IFERROR(VLOOKUP($Y$3&amp;$T1428,PRM!$Y$3:$Z$50,2,FALSE),"")</f>
        <v>1</v>
      </c>
      <c r="AE1428" s="10" t="str">
        <f>IFERROR(VLOOKUP($Y$3&amp;$U1428,PRM!$AD$3:$AE$44,2,FALSE),"")</f>
        <v/>
      </c>
      <c r="AF1428" s="10" t="str">
        <f>IFERROR(VLOOKUP($Y$3&amp;$R1428,PRM!$Q$3:$T$31,3,FALSE),"")</f>
        <v/>
      </c>
      <c r="AG1428" s="10" t="str">
        <f>IFERROR(IF(AF1428=0,0,MATCH($Y$3,PRM!$AF$3:'PRM'!$AF$133,0)),"")</f>
        <v/>
      </c>
      <c r="AH1428" s="10" t="str">
        <f>IF($Y$3="","",(IF(AF1428=0,0,COUNTIF(PRM!$AF$3:'PRM'!$AF$133,$Y$3))))</f>
        <v/>
      </c>
      <c r="AI1428" s="10" t="str">
        <f>IFERROR(VLOOKUP($Y$3&amp;$R1428,PRM!$Q$3:$U$31,4,FALSE),"")</f>
        <v/>
      </c>
      <c r="AJ1428" s="10" t="str">
        <f>IFERROR(IF(AI1428=0,0,MATCH($Y$3,PRM!$V$3:'PRM'!$V$50,0)),"")</f>
        <v/>
      </c>
      <c r="AK1428" s="10" t="str">
        <f>IF($Y$3="","",(IF(AI1428=0,0,COUNTIF(PRM!$V$3:'PRM'!$V$50,$Y$3))))</f>
        <v/>
      </c>
      <c r="AL1428" s="10" t="str">
        <f>IFERROR(VLOOKUP($Y$3&amp;$R1428,PRM!$Q$3:$U$31,5,FALSE),"")</f>
        <v/>
      </c>
      <c r="AM1428" s="10" t="str">
        <f>IFERROR(IF(AL1428=0,0,MATCH($Y$3,PRM!$AA$3:'PRM'!$AA$94,0)),"")</f>
        <v/>
      </c>
      <c r="AN1428" s="10" t="str">
        <f>IF($Y$3="","",IF(AL1428=0,0,COUNTIF(PRM!$AA$3:'PRM'!$AA$94,$Y$3)))</f>
        <v/>
      </c>
      <c r="AO1428" s="10">
        <f t="shared" si="462"/>
        <v>0</v>
      </c>
      <c r="AP1428" s="10">
        <f t="shared" si="463"/>
        <v>0</v>
      </c>
      <c r="AQ1428" s="10">
        <f t="shared" si="464"/>
        <v>0</v>
      </c>
      <c r="AR1428" s="10">
        <f t="shared" si="465"/>
        <v>0</v>
      </c>
      <c r="AS1428" s="10">
        <f t="shared" si="466"/>
        <v>0</v>
      </c>
      <c r="AT1428" s="10">
        <f t="shared" si="467"/>
        <v>0</v>
      </c>
      <c r="AU1428" s="10">
        <f t="shared" si="468"/>
        <v>0</v>
      </c>
      <c r="AV1428" s="10">
        <f t="shared" si="469"/>
        <v>0</v>
      </c>
      <c r="AW1428" s="10">
        <f t="shared" si="470"/>
        <v>0</v>
      </c>
      <c r="AX1428" s="10">
        <f t="shared" si="471"/>
        <v>0</v>
      </c>
      <c r="AY1428" s="10">
        <f t="shared" si="472"/>
        <v>0</v>
      </c>
      <c r="AZ1428" s="10">
        <f t="shared" si="473"/>
        <v>0</v>
      </c>
      <c r="BA1428" s="10">
        <f t="shared" si="474"/>
        <v>0</v>
      </c>
      <c r="BB1428" s="10">
        <f t="shared" si="475"/>
        <v>0</v>
      </c>
      <c r="BC1428" s="10">
        <f t="shared" si="476"/>
        <v>0</v>
      </c>
      <c r="BD1428" s="10">
        <f t="shared" si="477"/>
        <v>0</v>
      </c>
      <c r="BE1428" s="10">
        <f t="shared" si="478"/>
        <v>0</v>
      </c>
      <c r="BF1428" s="10">
        <f t="shared" si="479"/>
        <v>0</v>
      </c>
      <c r="BG1428" s="10">
        <f t="shared" si="480"/>
        <v>0</v>
      </c>
      <c r="BH1428" s="10">
        <f t="shared" si="481"/>
        <v>0</v>
      </c>
    </row>
    <row r="1429" spans="1:60" ht="27.75" customHeight="1">
      <c r="A1429" t="str">
        <f t="shared" si="482"/>
        <v/>
      </c>
      <c r="B1429" s="54"/>
      <c r="C1429" s="55"/>
      <c r="D1429" s="54"/>
      <c r="E1429" s="55"/>
      <c r="F1429" s="31"/>
      <c r="G1429" s="29"/>
      <c r="H1429" s="32"/>
      <c r="I1429" s="32"/>
      <c r="J1429" s="30"/>
      <c r="K1429" s="31"/>
      <c r="L1429" s="33"/>
      <c r="M1429" s="33"/>
      <c r="N1429" s="54"/>
      <c r="O1429" s="56"/>
      <c r="P1429" s="56"/>
      <c r="Q1429" s="57"/>
      <c r="R1429" s="33"/>
      <c r="S1429" s="33"/>
      <c r="T1429" s="40"/>
      <c r="U1429" s="40"/>
      <c r="V1429" s="17"/>
      <c r="W1429" s="17"/>
      <c r="X1429" s="10" t="str">
        <f>IFERROR(VLOOKUP($F1429,PRM!$G$3:$H$5,2,FALSE),"")</f>
        <v/>
      </c>
      <c r="Y1429" s="10" t="str">
        <f>IFERROR(VLOOKUP($G1429,PRM!$I$3:$J$5,2,FALSE),"")</f>
        <v/>
      </c>
      <c r="Z1429" s="10" t="str">
        <f>IFERROR(VLOOKUP($K1429,PRM!$K$3:$L$4,2,FALSE),"")</f>
        <v/>
      </c>
      <c r="AA1429" s="10" t="str">
        <f>IFERROR(VLOOKUP($N1429,PRM!$M$3:$N$50,2,FALSE),"")</f>
        <v/>
      </c>
      <c r="AB1429" s="10" t="str">
        <f>IFERROR(VLOOKUP($Y$3&amp;$R1429,PRM!$Q$3:$R$31,2,FALSE),"")</f>
        <v/>
      </c>
      <c r="AC1429" s="10" t="str">
        <f>IFERROR(VLOOKUP($Y$3&amp;$S1429,PRM!$AH$3:$AI$133,2,FALSE),"")</f>
        <v/>
      </c>
      <c r="AD1429" s="10" t="str">
        <f>IFERROR(VLOOKUP($Y$3&amp;$T1429,PRM!$Y$3:$Z$50,2,FALSE),"")</f>
        <v>1</v>
      </c>
      <c r="AE1429" s="10" t="str">
        <f>IFERROR(VLOOKUP($Y$3&amp;$U1429,PRM!$AD$3:$AE$44,2,FALSE),"")</f>
        <v/>
      </c>
      <c r="AF1429" s="10" t="str">
        <f>IFERROR(VLOOKUP($Y$3&amp;$R1429,PRM!$Q$3:$T$31,3,FALSE),"")</f>
        <v/>
      </c>
      <c r="AG1429" s="10" t="str">
        <f>IFERROR(IF(AF1429=0,0,MATCH($Y$3,PRM!$AF$3:'PRM'!$AF$133,0)),"")</f>
        <v/>
      </c>
      <c r="AH1429" s="10" t="str">
        <f>IF($Y$3="","",(IF(AF1429=0,0,COUNTIF(PRM!$AF$3:'PRM'!$AF$133,$Y$3))))</f>
        <v/>
      </c>
      <c r="AI1429" s="10" t="str">
        <f>IFERROR(VLOOKUP($Y$3&amp;$R1429,PRM!$Q$3:$U$31,4,FALSE),"")</f>
        <v/>
      </c>
      <c r="AJ1429" s="10" t="str">
        <f>IFERROR(IF(AI1429=0,0,MATCH($Y$3,PRM!$V$3:'PRM'!$V$50,0)),"")</f>
        <v/>
      </c>
      <c r="AK1429" s="10" t="str">
        <f>IF($Y$3="","",(IF(AI1429=0,0,COUNTIF(PRM!$V$3:'PRM'!$V$50,$Y$3))))</f>
        <v/>
      </c>
      <c r="AL1429" s="10" t="str">
        <f>IFERROR(VLOOKUP($Y$3&amp;$R1429,PRM!$Q$3:$U$31,5,FALSE),"")</f>
        <v/>
      </c>
      <c r="AM1429" s="10" t="str">
        <f>IFERROR(IF(AL1429=0,0,MATCH($Y$3,PRM!$AA$3:'PRM'!$AA$94,0)),"")</f>
        <v/>
      </c>
      <c r="AN1429" s="10" t="str">
        <f>IF($Y$3="","",IF(AL1429=0,0,COUNTIF(PRM!$AA$3:'PRM'!$AA$94,$Y$3)))</f>
        <v/>
      </c>
      <c r="AO1429" s="10">
        <f t="shared" si="462"/>
        <v>0</v>
      </c>
      <c r="AP1429" s="10">
        <f t="shared" si="463"/>
        <v>0</v>
      </c>
      <c r="AQ1429" s="10">
        <f t="shared" si="464"/>
        <v>0</v>
      </c>
      <c r="AR1429" s="10">
        <f t="shared" si="465"/>
        <v>0</v>
      </c>
      <c r="AS1429" s="10">
        <f t="shared" si="466"/>
        <v>0</v>
      </c>
      <c r="AT1429" s="10">
        <f t="shared" si="467"/>
        <v>0</v>
      </c>
      <c r="AU1429" s="10">
        <f t="shared" si="468"/>
        <v>0</v>
      </c>
      <c r="AV1429" s="10">
        <f t="shared" si="469"/>
        <v>0</v>
      </c>
      <c r="AW1429" s="10">
        <f t="shared" si="470"/>
        <v>0</v>
      </c>
      <c r="AX1429" s="10">
        <f t="shared" si="471"/>
        <v>0</v>
      </c>
      <c r="AY1429" s="10">
        <f t="shared" si="472"/>
        <v>0</v>
      </c>
      <c r="AZ1429" s="10">
        <f t="shared" si="473"/>
        <v>0</v>
      </c>
      <c r="BA1429" s="10">
        <f t="shared" si="474"/>
        <v>0</v>
      </c>
      <c r="BB1429" s="10">
        <f t="shared" si="475"/>
        <v>0</v>
      </c>
      <c r="BC1429" s="10">
        <f t="shared" si="476"/>
        <v>0</v>
      </c>
      <c r="BD1429" s="10">
        <f t="shared" si="477"/>
        <v>0</v>
      </c>
      <c r="BE1429" s="10">
        <f t="shared" si="478"/>
        <v>0</v>
      </c>
      <c r="BF1429" s="10">
        <f t="shared" si="479"/>
        <v>0</v>
      </c>
      <c r="BG1429" s="10">
        <f t="shared" si="480"/>
        <v>0</v>
      </c>
      <c r="BH1429" s="10">
        <f t="shared" si="481"/>
        <v>0</v>
      </c>
    </row>
    <row r="1430" spans="1:60" ht="27.75" customHeight="1">
      <c r="A1430" t="str">
        <f t="shared" si="482"/>
        <v/>
      </c>
      <c r="B1430" s="54"/>
      <c r="C1430" s="55"/>
      <c r="D1430" s="54"/>
      <c r="E1430" s="55"/>
      <c r="F1430" s="31"/>
      <c r="G1430" s="29"/>
      <c r="H1430" s="32"/>
      <c r="I1430" s="32"/>
      <c r="J1430" s="30"/>
      <c r="K1430" s="31"/>
      <c r="L1430" s="33"/>
      <c r="M1430" s="33"/>
      <c r="N1430" s="54"/>
      <c r="O1430" s="56"/>
      <c r="P1430" s="56"/>
      <c r="Q1430" s="57"/>
      <c r="R1430" s="33"/>
      <c r="S1430" s="33"/>
      <c r="T1430" s="40"/>
      <c r="U1430" s="40"/>
      <c r="V1430" s="17"/>
      <c r="W1430" s="17"/>
      <c r="X1430" s="10" t="str">
        <f>IFERROR(VLOOKUP($F1430,PRM!$G$3:$H$5,2,FALSE),"")</f>
        <v/>
      </c>
      <c r="Y1430" s="10" t="str">
        <f>IFERROR(VLOOKUP($G1430,PRM!$I$3:$J$5,2,FALSE),"")</f>
        <v/>
      </c>
      <c r="Z1430" s="10" t="str">
        <f>IFERROR(VLOOKUP($K1430,PRM!$K$3:$L$4,2,FALSE),"")</f>
        <v/>
      </c>
      <c r="AA1430" s="10" t="str">
        <f>IFERROR(VLOOKUP($N1430,PRM!$M$3:$N$50,2,FALSE),"")</f>
        <v/>
      </c>
      <c r="AB1430" s="10" t="str">
        <f>IFERROR(VLOOKUP($Y$3&amp;$R1430,PRM!$Q$3:$R$31,2,FALSE),"")</f>
        <v/>
      </c>
      <c r="AC1430" s="10" t="str">
        <f>IFERROR(VLOOKUP($Y$3&amp;$S1430,PRM!$AH$3:$AI$133,2,FALSE),"")</f>
        <v/>
      </c>
      <c r="AD1430" s="10" t="str">
        <f>IFERROR(VLOOKUP($Y$3&amp;$T1430,PRM!$Y$3:$Z$50,2,FALSE),"")</f>
        <v>1</v>
      </c>
      <c r="AE1430" s="10" t="str">
        <f>IFERROR(VLOOKUP($Y$3&amp;$U1430,PRM!$AD$3:$AE$44,2,FALSE),"")</f>
        <v/>
      </c>
      <c r="AF1430" s="10" t="str">
        <f>IFERROR(VLOOKUP($Y$3&amp;$R1430,PRM!$Q$3:$T$31,3,FALSE),"")</f>
        <v/>
      </c>
      <c r="AG1430" s="10" t="str">
        <f>IFERROR(IF(AF1430=0,0,MATCH($Y$3,PRM!$AF$3:'PRM'!$AF$133,0)),"")</f>
        <v/>
      </c>
      <c r="AH1430" s="10" t="str">
        <f>IF($Y$3="","",(IF(AF1430=0,0,COUNTIF(PRM!$AF$3:'PRM'!$AF$133,$Y$3))))</f>
        <v/>
      </c>
      <c r="AI1430" s="10" t="str">
        <f>IFERROR(VLOOKUP($Y$3&amp;$R1430,PRM!$Q$3:$U$31,4,FALSE),"")</f>
        <v/>
      </c>
      <c r="AJ1430" s="10" t="str">
        <f>IFERROR(IF(AI1430=0,0,MATCH($Y$3,PRM!$V$3:'PRM'!$V$50,0)),"")</f>
        <v/>
      </c>
      <c r="AK1430" s="10" t="str">
        <f>IF($Y$3="","",(IF(AI1430=0,0,COUNTIF(PRM!$V$3:'PRM'!$V$50,$Y$3))))</f>
        <v/>
      </c>
      <c r="AL1430" s="10" t="str">
        <f>IFERROR(VLOOKUP($Y$3&amp;$R1430,PRM!$Q$3:$U$31,5,FALSE),"")</f>
        <v/>
      </c>
      <c r="AM1430" s="10" t="str">
        <f>IFERROR(IF(AL1430=0,0,MATCH($Y$3,PRM!$AA$3:'PRM'!$AA$94,0)),"")</f>
        <v/>
      </c>
      <c r="AN1430" s="10" t="str">
        <f>IF($Y$3="","",IF(AL1430=0,0,COUNTIF(PRM!$AA$3:'PRM'!$AA$94,$Y$3)))</f>
        <v/>
      </c>
      <c r="AO1430" s="10">
        <f t="shared" si="462"/>
        <v>0</v>
      </c>
      <c r="AP1430" s="10">
        <f t="shared" si="463"/>
        <v>0</v>
      </c>
      <c r="AQ1430" s="10">
        <f t="shared" si="464"/>
        <v>0</v>
      </c>
      <c r="AR1430" s="10">
        <f t="shared" si="465"/>
        <v>0</v>
      </c>
      <c r="AS1430" s="10">
        <f t="shared" si="466"/>
        <v>0</v>
      </c>
      <c r="AT1430" s="10">
        <f t="shared" si="467"/>
        <v>0</v>
      </c>
      <c r="AU1430" s="10">
        <f t="shared" si="468"/>
        <v>0</v>
      </c>
      <c r="AV1430" s="10">
        <f t="shared" si="469"/>
        <v>0</v>
      </c>
      <c r="AW1430" s="10">
        <f t="shared" si="470"/>
        <v>0</v>
      </c>
      <c r="AX1430" s="10">
        <f t="shared" si="471"/>
        <v>0</v>
      </c>
      <c r="AY1430" s="10">
        <f t="shared" si="472"/>
        <v>0</v>
      </c>
      <c r="AZ1430" s="10">
        <f t="shared" si="473"/>
        <v>0</v>
      </c>
      <c r="BA1430" s="10">
        <f t="shared" si="474"/>
        <v>0</v>
      </c>
      <c r="BB1430" s="10">
        <f t="shared" si="475"/>
        <v>0</v>
      </c>
      <c r="BC1430" s="10">
        <f t="shared" si="476"/>
        <v>0</v>
      </c>
      <c r="BD1430" s="10">
        <f t="shared" si="477"/>
        <v>0</v>
      </c>
      <c r="BE1430" s="10">
        <f t="shared" si="478"/>
        <v>0</v>
      </c>
      <c r="BF1430" s="10">
        <f t="shared" si="479"/>
        <v>0</v>
      </c>
      <c r="BG1430" s="10">
        <f t="shared" si="480"/>
        <v>0</v>
      </c>
      <c r="BH1430" s="10">
        <f t="shared" si="481"/>
        <v>0</v>
      </c>
    </row>
    <row r="1431" spans="1:60" ht="27.75" customHeight="1">
      <c r="A1431" t="str">
        <f t="shared" si="482"/>
        <v/>
      </c>
      <c r="B1431" s="54"/>
      <c r="C1431" s="55"/>
      <c r="D1431" s="54"/>
      <c r="E1431" s="55"/>
      <c r="F1431" s="31"/>
      <c r="G1431" s="29"/>
      <c r="H1431" s="32"/>
      <c r="I1431" s="32"/>
      <c r="J1431" s="30"/>
      <c r="K1431" s="31"/>
      <c r="L1431" s="33"/>
      <c r="M1431" s="33"/>
      <c r="N1431" s="54"/>
      <c r="O1431" s="56"/>
      <c r="P1431" s="56"/>
      <c r="Q1431" s="57"/>
      <c r="R1431" s="33"/>
      <c r="S1431" s="33"/>
      <c r="T1431" s="40"/>
      <c r="U1431" s="40"/>
      <c r="V1431" s="17"/>
      <c r="W1431" s="17"/>
      <c r="X1431" s="10" t="str">
        <f>IFERROR(VLOOKUP($F1431,PRM!$G$3:$H$5,2,FALSE),"")</f>
        <v/>
      </c>
      <c r="Y1431" s="10" t="str">
        <f>IFERROR(VLOOKUP($G1431,PRM!$I$3:$J$5,2,FALSE),"")</f>
        <v/>
      </c>
      <c r="Z1431" s="10" t="str">
        <f>IFERROR(VLOOKUP($K1431,PRM!$K$3:$L$4,2,FALSE),"")</f>
        <v/>
      </c>
      <c r="AA1431" s="10" t="str">
        <f>IFERROR(VLOOKUP($N1431,PRM!$M$3:$N$50,2,FALSE),"")</f>
        <v/>
      </c>
      <c r="AB1431" s="10" t="str">
        <f>IFERROR(VLOOKUP($Y$3&amp;$R1431,PRM!$Q$3:$R$31,2,FALSE),"")</f>
        <v/>
      </c>
      <c r="AC1431" s="10" t="str">
        <f>IFERROR(VLOOKUP($Y$3&amp;$S1431,PRM!$AH$3:$AI$133,2,FALSE),"")</f>
        <v/>
      </c>
      <c r="AD1431" s="10" t="str">
        <f>IFERROR(VLOOKUP($Y$3&amp;$T1431,PRM!$Y$3:$Z$50,2,FALSE),"")</f>
        <v>1</v>
      </c>
      <c r="AE1431" s="10" t="str">
        <f>IFERROR(VLOOKUP($Y$3&amp;$U1431,PRM!$AD$3:$AE$44,2,FALSE),"")</f>
        <v/>
      </c>
      <c r="AF1431" s="10" t="str">
        <f>IFERROR(VLOOKUP($Y$3&amp;$R1431,PRM!$Q$3:$T$31,3,FALSE),"")</f>
        <v/>
      </c>
      <c r="AG1431" s="10" t="str">
        <f>IFERROR(IF(AF1431=0,0,MATCH($Y$3,PRM!$AF$3:'PRM'!$AF$133,0)),"")</f>
        <v/>
      </c>
      <c r="AH1431" s="10" t="str">
        <f>IF($Y$3="","",(IF(AF1431=0,0,COUNTIF(PRM!$AF$3:'PRM'!$AF$133,$Y$3))))</f>
        <v/>
      </c>
      <c r="AI1431" s="10" t="str">
        <f>IFERROR(VLOOKUP($Y$3&amp;$R1431,PRM!$Q$3:$U$31,4,FALSE),"")</f>
        <v/>
      </c>
      <c r="AJ1431" s="10" t="str">
        <f>IFERROR(IF(AI1431=0,0,MATCH($Y$3,PRM!$V$3:'PRM'!$V$50,0)),"")</f>
        <v/>
      </c>
      <c r="AK1431" s="10" t="str">
        <f>IF($Y$3="","",(IF(AI1431=0,0,COUNTIF(PRM!$V$3:'PRM'!$V$50,$Y$3))))</f>
        <v/>
      </c>
      <c r="AL1431" s="10" t="str">
        <f>IFERROR(VLOOKUP($Y$3&amp;$R1431,PRM!$Q$3:$U$31,5,FALSE),"")</f>
        <v/>
      </c>
      <c r="AM1431" s="10" t="str">
        <f>IFERROR(IF(AL1431=0,0,MATCH($Y$3,PRM!$AA$3:'PRM'!$AA$94,0)),"")</f>
        <v/>
      </c>
      <c r="AN1431" s="10" t="str">
        <f>IF($Y$3="","",IF(AL1431=0,0,COUNTIF(PRM!$AA$3:'PRM'!$AA$94,$Y$3)))</f>
        <v/>
      </c>
      <c r="AO1431" s="10">
        <f t="shared" si="462"/>
        <v>0</v>
      </c>
      <c r="AP1431" s="10">
        <f t="shared" si="463"/>
        <v>0</v>
      </c>
      <c r="AQ1431" s="10">
        <f t="shared" si="464"/>
        <v>0</v>
      </c>
      <c r="AR1431" s="10">
        <f t="shared" si="465"/>
        <v>0</v>
      </c>
      <c r="AS1431" s="10">
        <f t="shared" si="466"/>
        <v>0</v>
      </c>
      <c r="AT1431" s="10">
        <f t="shared" si="467"/>
        <v>0</v>
      </c>
      <c r="AU1431" s="10">
        <f t="shared" si="468"/>
        <v>0</v>
      </c>
      <c r="AV1431" s="10">
        <f t="shared" si="469"/>
        <v>0</v>
      </c>
      <c r="AW1431" s="10">
        <f t="shared" si="470"/>
        <v>0</v>
      </c>
      <c r="AX1431" s="10">
        <f t="shared" si="471"/>
        <v>0</v>
      </c>
      <c r="AY1431" s="10">
        <f t="shared" si="472"/>
        <v>0</v>
      </c>
      <c r="AZ1431" s="10">
        <f t="shared" si="473"/>
        <v>0</v>
      </c>
      <c r="BA1431" s="10">
        <f t="shared" si="474"/>
        <v>0</v>
      </c>
      <c r="BB1431" s="10">
        <f t="shared" si="475"/>
        <v>0</v>
      </c>
      <c r="BC1431" s="10">
        <f t="shared" si="476"/>
        <v>0</v>
      </c>
      <c r="BD1431" s="10">
        <f t="shared" si="477"/>
        <v>0</v>
      </c>
      <c r="BE1431" s="10">
        <f t="shared" si="478"/>
        <v>0</v>
      </c>
      <c r="BF1431" s="10">
        <f t="shared" si="479"/>
        <v>0</v>
      </c>
      <c r="BG1431" s="10">
        <f t="shared" si="480"/>
        <v>0</v>
      </c>
      <c r="BH1431" s="10">
        <f t="shared" si="481"/>
        <v>0</v>
      </c>
    </row>
    <row r="1432" spans="1:60" ht="27.75" customHeight="1">
      <c r="A1432" t="str">
        <f t="shared" si="482"/>
        <v/>
      </c>
      <c r="B1432" s="54"/>
      <c r="C1432" s="55"/>
      <c r="D1432" s="54"/>
      <c r="E1432" s="55"/>
      <c r="F1432" s="31"/>
      <c r="G1432" s="29"/>
      <c r="H1432" s="32"/>
      <c r="I1432" s="32"/>
      <c r="J1432" s="30"/>
      <c r="K1432" s="31"/>
      <c r="L1432" s="33"/>
      <c r="M1432" s="33"/>
      <c r="N1432" s="54"/>
      <c r="O1432" s="56"/>
      <c r="P1432" s="56"/>
      <c r="Q1432" s="57"/>
      <c r="R1432" s="33"/>
      <c r="S1432" s="33"/>
      <c r="T1432" s="40"/>
      <c r="U1432" s="40"/>
      <c r="V1432" s="17"/>
      <c r="W1432" s="17"/>
      <c r="X1432" s="10" t="str">
        <f>IFERROR(VLOOKUP($F1432,PRM!$G$3:$H$5,2,FALSE),"")</f>
        <v/>
      </c>
      <c r="Y1432" s="10" t="str">
        <f>IFERROR(VLOOKUP($G1432,PRM!$I$3:$J$5,2,FALSE),"")</f>
        <v/>
      </c>
      <c r="Z1432" s="10" t="str">
        <f>IFERROR(VLOOKUP($K1432,PRM!$K$3:$L$4,2,FALSE),"")</f>
        <v/>
      </c>
      <c r="AA1432" s="10" t="str">
        <f>IFERROR(VLOOKUP($N1432,PRM!$M$3:$N$50,2,FALSE),"")</f>
        <v/>
      </c>
      <c r="AB1432" s="10" t="str">
        <f>IFERROR(VLOOKUP($Y$3&amp;$R1432,PRM!$Q$3:$R$31,2,FALSE),"")</f>
        <v/>
      </c>
      <c r="AC1432" s="10" t="str">
        <f>IFERROR(VLOOKUP($Y$3&amp;$S1432,PRM!$AH$3:$AI$133,2,FALSE),"")</f>
        <v/>
      </c>
      <c r="AD1432" s="10" t="str">
        <f>IFERROR(VLOOKUP($Y$3&amp;$T1432,PRM!$Y$3:$Z$50,2,FALSE),"")</f>
        <v>1</v>
      </c>
      <c r="AE1432" s="10" t="str">
        <f>IFERROR(VLOOKUP($Y$3&amp;$U1432,PRM!$AD$3:$AE$44,2,FALSE),"")</f>
        <v/>
      </c>
      <c r="AF1432" s="10" t="str">
        <f>IFERROR(VLOOKUP($Y$3&amp;$R1432,PRM!$Q$3:$T$31,3,FALSE),"")</f>
        <v/>
      </c>
      <c r="AG1432" s="10" t="str">
        <f>IFERROR(IF(AF1432=0,0,MATCH($Y$3,PRM!$AF$3:'PRM'!$AF$133,0)),"")</f>
        <v/>
      </c>
      <c r="AH1432" s="10" t="str">
        <f>IF($Y$3="","",(IF(AF1432=0,0,COUNTIF(PRM!$AF$3:'PRM'!$AF$133,$Y$3))))</f>
        <v/>
      </c>
      <c r="AI1432" s="10" t="str">
        <f>IFERROR(VLOOKUP($Y$3&amp;$R1432,PRM!$Q$3:$U$31,4,FALSE),"")</f>
        <v/>
      </c>
      <c r="AJ1432" s="10" t="str">
        <f>IFERROR(IF(AI1432=0,0,MATCH($Y$3,PRM!$V$3:'PRM'!$V$50,0)),"")</f>
        <v/>
      </c>
      <c r="AK1432" s="10" t="str">
        <f>IF($Y$3="","",(IF(AI1432=0,0,COUNTIF(PRM!$V$3:'PRM'!$V$50,$Y$3))))</f>
        <v/>
      </c>
      <c r="AL1432" s="10" t="str">
        <f>IFERROR(VLOOKUP($Y$3&amp;$R1432,PRM!$Q$3:$U$31,5,FALSE),"")</f>
        <v/>
      </c>
      <c r="AM1432" s="10" t="str">
        <f>IFERROR(IF(AL1432=0,0,MATCH($Y$3,PRM!$AA$3:'PRM'!$AA$94,0)),"")</f>
        <v/>
      </c>
      <c r="AN1432" s="10" t="str">
        <f>IF($Y$3="","",IF(AL1432=0,0,COUNTIF(PRM!$AA$3:'PRM'!$AA$94,$Y$3)))</f>
        <v/>
      </c>
      <c r="AO1432" s="10">
        <f t="shared" si="462"/>
        <v>0</v>
      </c>
      <c r="AP1432" s="10">
        <f t="shared" si="463"/>
        <v>0</v>
      </c>
      <c r="AQ1432" s="10">
        <f t="shared" si="464"/>
        <v>0</v>
      </c>
      <c r="AR1432" s="10">
        <f t="shared" si="465"/>
        <v>0</v>
      </c>
      <c r="AS1432" s="10">
        <f t="shared" si="466"/>
        <v>0</v>
      </c>
      <c r="AT1432" s="10">
        <f t="shared" si="467"/>
        <v>0</v>
      </c>
      <c r="AU1432" s="10">
        <f t="shared" si="468"/>
        <v>0</v>
      </c>
      <c r="AV1432" s="10">
        <f t="shared" si="469"/>
        <v>0</v>
      </c>
      <c r="AW1432" s="10">
        <f t="shared" si="470"/>
        <v>0</v>
      </c>
      <c r="AX1432" s="10">
        <f t="shared" si="471"/>
        <v>0</v>
      </c>
      <c r="AY1432" s="10">
        <f t="shared" si="472"/>
        <v>0</v>
      </c>
      <c r="AZ1432" s="10">
        <f t="shared" si="473"/>
        <v>0</v>
      </c>
      <c r="BA1432" s="10">
        <f t="shared" si="474"/>
        <v>0</v>
      </c>
      <c r="BB1432" s="10">
        <f t="shared" si="475"/>
        <v>0</v>
      </c>
      <c r="BC1432" s="10">
        <f t="shared" si="476"/>
        <v>0</v>
      </c>
      <c r="BD1432" s="10">
        <f t="shared" si="477"/>
        <v>0</v>
      </c>
      <c r="BE1432" s="10">
        <f t="shared" si="478"/>
        <v>0</v>
      </c>
      <c r="BF1432" s="10">
        <f t="shared" si="479"/>
        <v>0</v>
      </c>
      <c r="BG1432" s="10">
        <f t="shared" si="480"/>
        <v>0</v>
      </c>
      <c r="BH1432" s="10">
        <f t="shared" si="481"/>
        <v>0</v>
      </c>
    </row>
    <row r="1433" spans="1:60" ht="27.75" customHeight="1">
      <c r="A1433" t="str">
        <f t="shared" si="482"/>
        <v/>
      </c>
      <c r="B1433" s="54"/>
      <c r="C1433" s="55"/>
      <c r="D1433" s="54"/>
      <c r="E1433" s="55"/>
      <c r="F1433" s="31"/>
      <c r="G1433" s="29"/>
      <c r="H1433" s="32"/>
      <c r="I1433" s="32"/>
      <c r="J1433" s="30"/>
      <c r="K1433" s="31"/>
      <c r="L1433" s="33"/>
      <c r="M1433" s="33"/>
      <c r="N1433" s="54"/>
      <c r="O1433" s="56"/>
      <c r="P1433" s="56"/>
      <c r="Q1433" s="57"/>
      <c r="R1433" s="33"/>
      <c r="S1433" s="33"/>
      <c r="T1433" s="40"/>
      <c r="U1433" s="40"/>
      <c r="V1433" s="17"/>
      <c r="W1433" s="17"/>
      <c r="X1433" s="10" t="str">
        <f>IFERROR(VLOOKUP($F1433,PRM!$G$3:$H$5,2,FALSE),"")</f>
        <v/>
      </c>
      <c r="Y1433" s="10" t="str">
        <f>IFERROR(VLOOKUP($G1433,PRM!$I$3:$J$5,2,FALSE),"")</f>
        <v/>
      </c>
      <c r="Z1433" s="10" t="str">
        <f>IFERROR(VLOOKUP($K1433,PRM!$K$3:$L$4,2,FALSE),"")</f>
        <v/>
      </c>
      <c r="AA1433" s="10" t="str">
        <f>IFERROR(VLOOKUP($N1433,PRM!$M$3:$N$50,2,FALSE),"")</f>
        <v/>
      </c>
      <c r="AB1433" s="10" t="str">
        <f>IFERROR(VLOOKUP($Y$3&amp;$R1433,PRM!$Q$3:$R$31,2,FALSE),"")</f>
        <v/>
      </c>
      <c r="AC1433" s="10" t="str">
        <f>IFERROR(VLOOKUP($Y$3&amp;$S1433,PRM!$AH$3:$AI$133,2,FALSE),"")</f>
        <v/>
      </c>
      <c r="AD1433" s="10" t="str">
        <f>IFERROR(VLOOKUP($Y$3&amp;$T1433,PRM!$Y$3:$Z$50,2,FALSE),"")</f>
        <v>1</v>
      </c>
      <c r="AE1433" s="10" t="str">
        <f>IFERROR(VLOOKUP($Y$3&amp;$U1433,PRM!$AD$3:$AE$44,2,FALSE),"")</f>
        <v/>
      </c>
      <c r="AF1433" s="10" t="str">
        <f>IFERROR(VLOOKUP($Y$3&amp;$R1433,PRM!$Q$3:$T$31,3,FALSE),"")</f>
        <v/>
      </c>
      <c r="AG1433" s="10" t="str">
        <f>IFERROR(IF(AF1433=0,0,MATCH($Y$3,PRM!$AF$3:'PRM'!$AF$133,0)),"")</f>
        <v/>
      </c>
      <c r="AH1433" s="10" t="str">
        <f>IF($Y$3="","",(IF(AF1433=0,0,COUNTIF(PRM!$AF$3:'PRM'!$AF$133,$Y$3))))</f>
        <v/>
      </c>
      <c r="AI1433" s="10" t="str">
        <f>IFERROR(VLOOKUP($Y$3&amp;$R1433,PRM!$Q$3:$U$31,4,FALSE),"")</f>
        <v/>
      </c>
      <c r="AJ1433" s="10" t="str">
        <f>IFERROR(IF(AI1433=0,0,MATCH($Y$3,PRM!$V$3:'PRM'!$V$50,0)),"")</f>
        <v/>
      </c>
      <c r="AK1433" s="10" t="str">
        <f>IF($Y$3="","",(IF(AI1433=0,0,COUNTIF(PRM!$V$3:'PRM'!$V$50,$Y$3))))</f>
        <v/>
      </c>
      <c r="AL1433" s="10" t="str">
        <f>IFERROR(VLOOKUP($Y$3&amp;$R1433,PRM!$Q$3:$U$31,5,FALSE),"")</f>
        <v/>
      </c>
      <c r="AM1433" s="10" t="str">
        <f>IFERROR(IF(AL1433=0,0,MATCH($Y$3,PRM!$AA$3:'PRM'!$AA$94,0)),"")</f>
        <v/>
      </c>
      <c r="AN1433" s="10" t="str">
        <f>IF($Y$3="","",IF(AL1433=0,0,COUNTIF(PRM!$AA$3:'PRM'!$AA$94,$Y$3)))</f>
        <v/>
      </c>
      <c r="AO1433" s="10">
        <f t="shared" si="462"/>
        <v>0</v>
      </c>
      <c r="AP1433" s="10">
        <f t="shared" si="463"/>
        <v>0</v>
      </c>
      <c r="AQ1433" s="10">
        <f t="shared" si="464"/>
        <v>0</v>
      </c>
      <c r="AR1433" s="10">
        <f t="shared" si="465"/>
        <v>0</v>
      </c>
      <c r="AS1433" s="10">
        <f t="shared" si="466"/>
        <v>0</v>
      </c>
      <c r="AT1433" s="10">
        <f t="shared" si="467"/>
        <v>0</v>
      </c>
      <c r="AU1433" s="10">
        <f t="shared" si="468"/>
        <v>0</v>
      </c>
      <c r="AV1433" s="10">
        <f t="shared" si="469"/>
        <v>0</v>
      </c>
      <c r="AW1433" s="10">
        <f t="shared" si="470"/>
        <v>0</v>
      </c>
      <c r="AX1433" s="10">
        <f t="shared" si="471"/>
        <v>0</v>
      </c>
      <c r="AY1433" s="10">
        <f t="shared" si="472"/>
        <v>0</v>
      </c>
      <c r="AZ1433" s="10">
        <f t="shared" si="473"/>
        <v>0</v>
      </c>
      <c r="BA1433" s="10">
        <f t="shared" si="474"/>
        <v>0</v>
      </c>
      <c r="BB1433" s="10">
        <f t="shared" si="475"/>
        <v>0</v>
      </c>
      <c r="BC1433" s="10">
        <f t="shared" si="476"/>
        <v>0</v>
      </c>
      <c r="BD1433" s="10">
        <f t="shared" si="477"/>
        <v>0</v>
      </c>
      <c r="BE1433" s="10">
        <f t="shared" si="478"/>
        <v>0</v>
      </c>
      <c r="BF1433" s="10">
        <f t="shared" si="479"/>
        <v>0</v>
      </c>
      <c r="BG1433" s="10">
        <f t="shared" si="480"/>
        <v>0</v>
      </c>
      <c r="BH1433" s="10">
        <f t="shared" si="481"/>
        <v>0</v>
      </c>
    </row>
    <row r="1434" spans="1:60" ht="27.75" customHeight="1">
      <c r="A1434" t="str">
        <f t="shared" si="482"/>
        <v/>
      </c>
      <c r="B1434" s="54"/>
      <c r="C1434" s="55"/>
      <c r="D1434" s="54"/>
      <c r="E1434" s="55"/>
      <c r="F1434" s="31"/>
      <c r="G1434" s="29"/>
      <c r="H1434" s="32"/>
      <c r="I1434" s="32"/>
      <c r="J1434" s="30"/>
      <c r="K1434" s="31"/>
      <c r="L1434" s="33"/>
      <c r="M1434" s="33"/>
      <c r="N1434" s="54"/>
      <c r="O1434" s="56"/>
      <c r="P1434" s="56"/>
      <c r="Q1434" s="57"/>
      <c r="R1434" s="33"/>
      <c r="S1434" s="33"/>
      <c r="T1434" s="40"/>
      <c r="U1434" s="40"/>
      <c r="V1434" s="17"/>
      <c r="W1434" s="17"/>
      <c r="X1434" s="10" t="str">
        <f>IFERROR(VLOOKUP($F1434,PRM!$G$3:$H$5,2,FALSE),"")</f>
        <v/>
      </c>
      <c r="Y1434" s="10" t="str">
        <f>IFERROR(VLOOKUP($G1434,PRM!$I$3:$J$5,2,FALSE),"")</f>
        <v/>
      </c>
      <c r="Z1434" s="10" t="str">
        <f>IFERROR(VLOOKUP($K1434,PRM!$K$3:$L$4,2,FALSE),"")</f>
        <v/>
      </c>
      <c r="AA1434" s="10" t="str">
        <f>IFERROR(VLOOKUP($N1434,PRM!$M$3:$N$50,2,FALSE),"")</f>
        <v/>
      </c>
      <c r="AB1434" s="10" t="str">
        <f>IFERROR(VLOOKUP($Y$3&amp;$R1434,PRM!$Q$3:$R$31,2,FALSE),"")</f>
        <v/>
      </c>
      <c r="AC1434" s="10" t="str">
        <f>IFERROR(VLOOKUP($Y$3&amp;$S1434,PRM!$AH$3:$AI$133,2,FALSE),"")</f>
        <v/>
      </c>
      <c r="AD1434" s="10" t="str">
        <f>IFERROR(VLOOKUP($Y$3&amp;$T1434,PRM!$Y$3:$Z$50,2,FALSE),"")</f>
        <v>1</v>
      </c>
      <c r="AE1434" s="10" t="str">
        <f>IFERROR(VLOOKUP($Y$3&amp;$U1434,PRM!$AD$3:$AE$44,2,FALSE),"")</f>
        <v/>
      </c>
      <c r="AF1434" s="10" t="str">
        <f>IFERROR(VLOOKUP($Y$3&amp;$R1434,PRM!$Q$3:$T$31,3,FALSE),"")</f>
        <v/>
      </c>
      <c r="AG1434" s="10" t="str">
        <f>IFERROR(IF(AF1434=0,0,MATCH($Y$3,PRM!$AF$3:'PRM'!$AF$133,0)),"")</f>
        <v/>
      </c>
      <c r="AH1434" s="10" t="str">
        <f>IF($Y$3="","",(IF(AF1434=0,0,COUNTIF(PRM!$AF$3:'PRM'!$AF$133,$Y$3))))</f>
        <v/>
      </c>
      <c r="AI1434" s="10" t="str">
        <f>IFERROR(VLOOKUP($Y$3&amp;$R1434,PRM!$Q$3:$U$31,4,FALSE),"")</f>
        <v/>
      </c>
      <c r="AJ1434" s="10" t="str">
        <f>IFERROR(IF(AI1434=0,0,MATCH($Y$3,PRM!$V$3:'PRM'!$V$50,0)),"")</f>
        <v/>
      </c>
      <c r="AK1434" s="10" t="str">
        <f>IF($Y$3="","",(IF(AI1434=0,0,COUNTIF(PRM!$V$3:'PRM'!$V$50,$Y$3))))</f>
        <v/>
      </c>
      <c r="AL1434" s="10" t="str">
        <f>IFERROR(VLOOKUP($Y$3&amp;$R1434,PRM!$Q$3:$U$31,5,FALSE),"")</f>
        <v/>
      </c>
      <c r="AM1434" s="10" t="str">
        <f>IFERROR(IF(AL1434=0,0,MATCH($Y$3,PRM!$AA$3:'PRM'!$AA$94,0)),"")</f>
        <v/>
      </c>
      <c r="AN1434" s="10" t="str">
        <f>IF($Y$3="","",IF(AL1434=0,0,COUNTIF(PRM!$AA$3:'PRM'!$AA$94,$Y$3)))</f>
        <v/>
      </c>
      <c r="AO1434" s="10">
        <f t="shared" si="462"/>
        <v>0</v>
      </c>
      <c r="AP1434" s="10">
        <f t="shared" si="463"/>
        <v>0</v>
      </c>
      <c r="AQ1434" s="10">
        <f t="shared" si="464"/>
        <v>0</v>
      </c>
      <c r="AR1434" s="10">
        <f t="shared" si="465"/>
        <v>0</v>
      </c>
      <c r="AS1434" s="10">
        <f t="shared" si="466"/>
        <v>0</v>
      </c>
      <c r="AT1434" s="10">
        <f t="shared" si="467"/>
        <v>0</v>
      </c>
      <c r="AU1434" s="10">
        <f t="shared" si="468"/>
        <v>0</v>
      </c>
      <c r="AV1434" s="10">
        <f t="shared" si="469"/>
        <v>0</v>
      </c>
      <c r="AW1434" s="10">
        <f t="shared" si="470"/>
        <v>0</v>
      </c>
      <c r="AX1434" s="10">
        <f t="shared" si="471"/>
        <v>0</v>
      </c>
      <c r="AY1434" s="10">
        <f t="shared" si="472"/>
        <v>0</v>
      </c>
      <c r="AZ1434" s="10">
        <f t="shared" si="473"/>
        <v>0</v>
      </c>
      <c r="BA1434" s="10">
        <f t="shared" si="474"/>
        <v>0</v>
      </c>
      <c r="BB1434" s="10">
        <f t="shared" si="475"/>
        <v>0</v>
      </c>
      <c r="BC1434" s="10">
        <f t="shared" si="476"/>
        <v>0</v>
      </c>
      <c r="BD1434" s="10">
        <f t="shared" si="477"/>
        <v>0</v>
      </c>
      <c r="BE1434" s="10">
        <f t="shared" si="478"/>
        <v>0</v>
      </c>
      <c r="BF1434" s="10">
        <f t="shared" si="479"/>
        <v>0</v>
      </c>
      <c r="BG1434" s="10">
        <f t="shared" si="480"/>
        <v>0</v>
      </c>
      <c r="BH1434" s="10">
        <f t="shared" si="481"/>
        <v>0</v>
      </c>
    </row>
    <row r="1435" spans="1:60" ht="27.75" customHeight="1">
      <c r="A1435" t="str">
        <f t="shared" si="482"/>
        <v/>
      </c>
      <c r="B1435" s="54"/>
      <c r="C1435" s="55"/>
      <c r="D1435" s="54"/>
      <c r="E1435" s="55"/>
      <c r="F1435" s="31"/>
      <c r="G1435" s="29"/>
      <c r="H1435" s="32"/>
      <c r="I1435" s="32"/>
      <c r="J1435" s="30"/>
      <c r="K1435" s="31"/>
      <c r="L1435" s="33"/>
      <c r="M1435" s="33"/>
      <c r="N1435" s="54"/>
      <c r="O1435" s="56"/>
      <c r="P1435" s="56"/>
      <c r="Q1435" s="57"/>
      <c r="R1435" s="33"/>
      <c r="S1435" s="33"/>
      <c r="T1435" s="40"/>
      <c r="U1435" s="40"/>
      <c r="V1435" s="17"/>
      <c r="W1435" s="17"/>
      <c r="X1435" s="10" t="str">
        <f>IFERROR(VLOOKUP($F1435,PRM!$G$3:$H$5,2,FALSE),"")</f>
        <v/>
      </c>
      <c r="Y1435" s="10" t="str">
        <f>IFERROR(VLOOKUP($G1435,PRM!$I$3:$J$5,2,FALSE),"")</f>
        <v/>
      </c>
      <c r="Z1435" s="10" t="str">
        <f>IFERROR(VLOOKUP($K1435,PRM!$K$3:$L$4,2,FALSE),"")</f>
        <v/>
      </c>
      <c r="AA1435" s="10" t="str">
        <f>IFERROR(VLOOKUP($N1435,PRM!$M$3:$N$50,2,FALSE),"")</f>
        <v/>
      </c>
      <c r="AB1435" s="10" t="str">
        <f>IFERROR(VLOOKUP($Y$3&amp;$R1435,PRM!$Q$3:$R$31,2,FALSE),"")</f>
        <v/>
      </c>
      <c r="AC1435" s="10" t="str">
        <f>IFERROR(VLOOKUP($Y$3&amp;$S1435,PRM!$AH$3:$AI$133,2,FALSE),"")</f>
        <v/>
      </c>
      <c r="AD1435" s="10" t="str">
        <f>IFERROR(VLOOKUP($Y$3&amp;$T1435,PRM!$Y$3:$Z$50,2,FALSE),"")</f>
        <v>1</v>
      </c>
      <c r="AE1435" s="10" t="str">
        <f>IFERROR(VLOOKUP($Y$3&amp;$U1435,PRM!$AD$3:$AE$44,2,FALSE),"")</f>
        <v/>
      </c>
      <c r="AF1435" s="10" t="str">
        <f>IFERROR(VLOOKUP($Y$3&amp;$R1435,PRM!$Q$3:$T$31,3,FALSE),"")</f>
        <v/>
      </c>
      <c r="AG1435" s="10" t="str">
        <f>IFERROR(IF(AF1435=0,0,MATCH($Y$3,PRM!$AF$3:'PRM'!$AF$133,0)),"")</f>
        <v/>
      </c>
      <c r="AH1435" s="10" t="str">
        <f>IF($Y$3="","",(IF(AF1435=0,0,COUNTIF(PRM!$AF$3:'PRM'!$AF$133,$Y$3))))</f>
        <v/>
      </c>
      <c r="AI1435" s="10" t="str">
        <f>IFERROR(VLOOKUP($Y$3&amp;$R1435,PRM!$Q$3:$U$31,4,FALSE),"")</f>
        <v/>
      </c>
      <c r="AJ1435" s="10" t="str">
        <f>IFERROR(IF(AI1435=0,0,MATCH($Y$3,PRM!$V$3:'PRM'!$V$50,0)),"")</f>
        <v/>
      </c>
      <c r="AK1435" s="10" t="str">
        <f>IF($Y$3="","",(IF(AI1435=0,0,COUNTIF(PRM!$V$3:'PRM'!$V$50,$Y$3))))</f>
        <v/>
      </c>
      <c r="AL1435" s="10" t="str">
        <f>IFERROR(VLOOKUP($Y$3&amp;$R1435,PRM!$Q$3:$U$31,5,FALSE),"")</f>
        <v/>
      </c>
      <c r="AM1435" s="10" t="str">
        <f>IFERROR(IF(AL1435=0,0,MATCH($Y$3,PRM!$AA$3:'PRM'!$AA$94,0)),"")</f>
        <v/>
      </c>
      <c r="AN1435" s="10" t="str">
        <f>IF($Y$3="","",IF(AL1435=0,0,COUNTIF(PRM!$AA$3:'PRM'!$AA$94,$Y$3)))</f>
        <v/>
      </c>
      <c r="AO1435" s="10">
        <f t="shared" si="462"/>
        <v>0</v>
      </c>
      <c r="AP1435" s="10">
        <f t="shared" si="463"/>
        <v>0</v>
      </c>
      <c r="AQ1435" s="10">
        <f t="shared" si="464"/>
        <v>0</v>
      </c>
      <c r="AR1435" s="10">
        <f t="shared" si="465"/>
        <v>0</v>
      </c>
      <c r="AS1435" s="10">
        <f t="shared" si="466"/>
        <v>0</v>
      </c>
      <c r="AT1435" s="10">
        <f t="shared" si="467"/>
        <v>0</v>
      </c>
      <c r="AU1435" s="10">
        <f t="shared" si="468"/>
        <v>0</v>
      </c>
      <c r="AV1435" s="10">
        <f t="shared" si="469"/>
        <v>0</v>
      </c>
      <c r="AW1435" s="10">
        <f t="shared" si="470"/>
        <v>0</v>
      </c>
      <c r="AX1435" s="10">
        <f t="shared" si="471"/>
        <v>0</v>
      </c>
      <c r="AY1435" s="10">
        <f t="shared" si="472"/>
        <v>0</v>
      </c>
      <c r="AZ1435" s="10">
        <f t="shared" si="473"/>
        <v>0</v>
      </c>
      <c r="BA1435" s="10">
        <f t="shared" si="474"/>
        <v>0</v>
      </c>
      <c r="BB1435" s="10">
        <f t="shared" si="475"/>
        <v>0</v>
      </c>
      <c r="BC1435" s="10">
        <f t="shared" si="476"/>
        <v>0</v>
      </c>
      <c r="BD1435" s="10">
        <f t="shared" si="477"/>
        <v>0</v>
      </c>
      <c r="BE1435" s="10">
        <f t="shared" si="478"/>
        <v>0</v>
      </c>
      <c r="BF1435" s="10">
        <f t="shared" si="479"/>
        <v>0</v>
      </c>
      <c r="BG1435" s="10">
        <f t="shared" si="480"/>
        <v>0</v>
      </c>
      <c r="BH1435" s="10">
        <f t="shared" si="481"/>
        <v>0</v>
      </c>
    </row>
    <row r="1436" spans="1:60" ht="27.75" customHeight="1">
      <c r="A1436" t="str">
        <f t="shared" si="482"/>
        <v/>
      </c>
      <c r="B1436" s="54"/>
      <c r="C1436" s="55"/>
      <c r="D1436" s="54"/>
      <c r="E1436" s="55"/>
      <c r="F1436" s="31"/>
      <c r="G1436" s="29"/>
      <c r="H1436" s="32"/>
      <c r="I1436" s="32"/>
      <c r="J1436" s="30"/>
      <c r="K1436" s="31"/>
      <c r="L1436" s="33"/>
      <c r="M1436" s="33"/>
      <c r="N1436" s="54"/>
      <c r="O1436" s="56"/>
      <c r="P1436" s="56"/>
      <c r="Q1436" s="57"/>
      <c r="R1436" s="33"/>
      <c r="S1436" s="33"/>
      <c r="T1436" s="40"/>
      <c r="U1436" s="40"/>
      <c r="V1436" s="17"/>
      <c r="W1436" s="17"/>
      <c r="X1436" s="10" t="str">
        <f>IFERROR(VLOOKUP($F1436,PRM!$G$3:$H$5,2,FALSE),"")</f>
        <v/>
      </c>
      <c r="Y1436" s="10" t="str">
        <f>IFERROR(VLOOKUP($G1436,PRM!$I$3:$J$5,2,FALSE),"")</f>
        <v/>
      </c>
      <c r="Z1436" s="10" t="str">
        <f>IFERROR(VLOOKUP($K1436,PRM!$K$3:$L$4,2,FALSE),"")</f>
        <v/>
      </c>
      <c r="AA1436" s="10" t="str">
        <f>IFERROR(VLOOKUP($N1436,PRM!$M$3:$N$50,2,FALSE),"")</f>
        <v/>
      </c>
      <c r="AB1436" s="10" t="str">
        <f>IFERROR(VLOOKUP($Y$3&amp;$R1436,PRM!$Q$3:$R$31,2,FALSE),"")</f>
        <v/>
      </c>
      <c r="AC1436" s="10" t="str">
        <f>IFERROR(VLOOKUP($Y$3&amp;$S1436,PRM!$AH$3:$AI$133,2,FALSE),"")</f>
        <v/>
      </c>
      <c r="AD1436" s="10" t="str">
        <f>IFERROR(VLOOKUP($Y$3&amp;$T1436,PRM!$Y$3:$Z$50,2,FALSE),"")</f>
        <v>1</v>
      </c>
      <c r="AE1436" s="10" t="str">
        <f>IFERROR(VLOOKUP($Y$3&amp;$U1436,PRM!$AD$3:$AE$44,2,FALSE),"")</f>
        <v/>
      </c>
      <c r="AF1436" s="10" t="str">
        <f>IFERROR(VLOOKUP($Y$3&amp;$R1436,PRM!$Q$3:$T$31,3,FALSE),"")</f>
        <v/>
      </c>
      <c r="AG1436" s="10" t="str">
        <f>IFERROR(IF(AF1436=0,0,MATCH($Y$3,PRM!$AF$3:'PRM'!$AF$133,0)),"")</f>
        <v/>
      </c>
      <c r="AH1436" s="10" t="str">
        <f>IF($Y$3="","",(IF(AF1436=0,0,COUNTIF(PRM!$AF$3:'PRM'!$AF$133,$Y$3))))</f>
        <v/>
      </c>
      <c r="AI1436" s="10" t="str">
        <f>IFERROR(VLOOKUP($Y$3&amp;$R1436,PRM!$Q$3:$U$31,4,FALSE),"")</f>
        <v/>
      </c>
      <c r="AJ1436" s="10" t="str">
        <f>IFERROR(IF(AI1436=0,0,MATCH($Y$3,PRM!$V$3:'PRM'!$V$50,0)),"")</f>
        <v/>
      </c>
      <c r="AK1436" s="10" t="str">
        <f>IF($Y$3="","",(IF(AI1436=0,0,COUNTIF(PRM!$V$3:'PRM'!$V$50,$Y$3))))</f>
        <v/>
      </c>
      <c r="AL1436" s="10" t="str">
        <f>IFERROR(VLOOKUP($Y$3&amp;$R1436,PRM!$Q$3:$U$31,5,FALSE),"")</f>
        <v/>
      </c>
      <c r="AM1436" s="10" t="str">
        <f>IFERROR(IF(AL1436=0,0,MATCH($Y$3,PRM!$AA$3:'PRM'!$AA$94,0)),"")</f>
        <v/>
      </c>
      <c r="AN1436" s="10" t="str">
        <f>IF($Y$3="","",IF(AL1436=0,0,COUNTIF(PRM!$AA$3:'PRM'!$AA$94,$Y$3)))</f>
        <v/>
      </c>
      <c r="AO1436" s="10">
        <f t="shared" si="462"/>
        <v>0</v>
      </c>
      <c r="AP1436" s="10">
        <f t="shared" si="463"/>
        <v>0</v>
      </c>
      <c r="AQ1436" s="10">
        <f t="shared" si="464"/>
        <v>0</v>
      </c>
      <c r="AR1436" s="10">
        <f t="shared" si="465"/>
        <v>0</v>
      </c>
      <c r="AS1436" s="10">
        <f t="shared" si="466"/>
        <v>0</v>
      </c>
      <c r="AT1436" s="10">
        <f t="shared" si="467"/>
        <v>0</v>
      </c>
      <c r="AU1436" s="10">
        <f t="shared" si="468"/>
        <v>0</v>
      </c>
      <c r="AV1436" s="10">
        <f t="shared" si="469"/>
        <v>0</v>
      </c>
      <c r="AW1436" s="10">
        <f t="shared" si="470"/>
        <v>0</v>
      </c>
      <c r="AX1436" s="10">
        <f t="shared" si="471"/>
        <v>0</v>
      </c>
      <c r="AY1436" s="10">
        <f t="shared" si="472"/>
        <v>0</v>
      </c>
      <c r="AZ1436" s="10">
        <f t="shared" si="473"/>
        <v>0</v>
      </c>
      <c r="BA1436" s="10">
        <f t="shared" si="474"/>
        <v>0</v>
      </c>
      <c r="BB1436" s="10">
        <f t="shared" si="475"/>
        <v>0</v>
      </c>
      <c r="BC1436" s="10">
        <f t="shared" si="476"/>
        <v>0</v>
      </c>
      <c r="BD1436" s="10">
        <f t="shared" si="477"/>
        <v>0</v>
      </c>
      <c r="BE1436" s="10">
        <f t="shared" si="478"/>
        <v>0</v>
      </c>
      <c r="BF1436" s="10">
        <f t="shared" si="479"/>
        <v>0</v>
      </c>
      <c r="BG1436" s="10">
        <f t="shared" si="480"/>
        <v>0</v>
      </c>
      <c r="BH1436" s="10">
        <f t="shared" si="481"/>
        <v>0</v>
      </c>
    </row>
    <row r="1437" spans="1:60" ht="27.75" customHeight="1">
      <c r="A1437" t="str">
        <f t="shared" si="482"/>
        <v/>
      </c>
      <c r="B1437" s="54"/>
      <c r="C1437" s="55"/>
      <c r="D1437" s="54"/>
      <c r="E1437" s="55"/>
      <c r="F1437" s="31"/>
      <c r="G1437" s="29"/>
      <c r="H1437" s="32"/>
      <c r="I1437" s="32"/>
      <c r="J1437" s="30"/>
      <c r="K1437" s="31"/>
      <c r="L1437" s="33"/>
      <c r="M1437" s="33"/>
      <c r="N1437" s="54"/>
      <c r="O1437" s="56"/>
      <c r="P1437" s="56"/>
      <c r="Q1437" s="57"/>
      <c r="R1437" s="33"/>
      <c r="S1437" s="33"/>
      <c r="T1437" s="40"/>
      <c r="U1437" s="40"/>
      <c r="V1437" s="17"/>
      <c r="W1437" s="17"/>
      <c r="X1437" s="10" t="str">
        <f>IFERROR(VLOOKUP($F1437,PRM!$G$3:$H$5,2,FALSE),"")</f>
        <v/>
      </c>
      <c r="Y1437" s="10" t="str">
        <f>IFERROR(VLOOKUP($G1437,PRM!$I$3:$J$5,2,FALSE),"")</f>
        <v/>
      </c>
      <c r="Z1437" s="10" t="str">
        <f>IFERROR(VLOOKUP($K1437,PRM!$K$3:$L$4,2,FALSE),"")</f>
        <v/>
      </c>
      <c r="AA1437" s="10" t="str">
        <f>IFERROR(VLOOKUP($N1437,PRM!$M$3:$N$50,2,FALSE),"")</f>
        <v/>
      </c>
      <c r="AB1437" s="10" t="str">
        <f>IFERROR(VLOOKUP($Y$3&amp;$R1437,PRM!$Q$3:$R$31,2,FALSE),"")</f>
        <v/>
      </c>
      <c r="AC1437" s="10" t="str">
        <f>IFERROR(VLOOKUP($Y$3&amp;$S1437,PRM!$AH$3:$AI$133,2,FALSE),"")</f>
        <v/>
      </c>
      <c r="AD1437" s="10" t="str">
        <f>IFERROR(VLOOKUP($Y$3&amp;$T1437,PRM!$Y$3:$Z$50,2,FALSE),"")</f>
        <v>1</v>
      </c>
      <c r="AE1437" s="10" t="str">
        <f>IFERROR(VLOOKUP($Y$3&amp;$U1437,PRM!$AD$3:$AE$44,2,FALSE),"")</f>
        <v/>
      </c>
      <c r="AF1437" s="10" t="str">
        <f>IFERROR(VLOOKUP($Y$3&amp;$R1437,PRM!$Q$3:$T$31,3,FALSE),"")</f>
        <v/>
      </c>
      <c r="AG1437" s="10" t="str">
        <f>IFERROR(IF(AF1437=0,0,MATCH($Y$3,PRM!$AF$3:'PRM'!$AF$133,0)),"")</f>
        <v/>
      </c>
      <c r="AH1437" s="10" t="str">
        <f>IF($Y$3="","",(IF(AF1437=0,0,COUNTIF(PRM!$AF$3:'PRM'!$AF$133,$Y$3))))</f>
        <v/>
      </c>
      <c r="AI1437" s="10" t="str">
        <f>IFERROR(VLOOKUP($Y$3&amp;$R1437,PRM!$Q$3:$U$31,4,FALSE),"")</f>
        <v/>
      </c>
      <c r="AJ1437" s="10" t="str">
        <f>IFERROR(IF(AI1437=0,0,MATCH($Y$3,PRM!$V$3:'PRM'!$V$50,0)),"")</f>
        <v/>
      </c>
      <c r="AK1437" s="10" t="str">
        <f>IF($Y$3="","",(IF(AI1437=0,0,COUNTIF(PRM!$V$3:'PRM'!$V$50,$Y$3))))</f>
        <v/>
      </c>
      <c r="AL1437" s="10" t="str">
        <f>IFERROR(VLOOKUP($Y$3&amp;$R1437,PRM!$Q$3:$U$31,5,FALSE),"")</f>
        <v/>
      </c>
      <c r="AM1437" s="10" t="str">
        <f>IFERROR(IF(AL1437=0,0,MATCH($Y$3,PRM!$AA$3:'PRM'!$AA$94,0)),"")</f>
        <v/>
      </c>
      <c r="AN1437" s="10" t="str">
        <f>IF($Y$3="","",IF(AL1437=0,0,COUNTIF(PRM!$AA$3:'PRM'!$AA$94,$Y$3)))</f>
        <v/>
      </c>
      <c r="AO1437" s="10">
        <f t="shared" si="462"/>
        <v>0</v>
      </c>
      <c r="AP1437" s="10">
        <f t="shared" si="463"/>
        <v>0</v>
      </c>
      <c r="AQ1437" s="10">
        <f t="shared" si="464"/>
        <v>0</v>
      </c>
      <c r="AR1437" s="10">
        <f t="shared" si="465"/>
        <v>0</v>
      </c>
      <c r="AS1437" s="10">
        <f t="shared" si="466"/>
        <v>0</v>
      </c>
      <c r="AT1437" s="10">
        <f t="shared" si="467"/>
        <v>0</v>
      </c>
      <c r="AU1437" s="10">
        <f t="shared" si="468"/>
        <v>0</v>
      </c>
      <c r="AV1437" s="10">
        <f t="shared" si="469"/>
        <v>0</v>
      </c>
      <c r="AW1437" s="10">
        <f t="shared" si="470"/>
        <v>0</v>
      </c>
      <c r="AX1437" s="10">
        <f t="shared" si="471"/>
        <v>0</v>
      </c>
      <c r="AY1437" s="10">
        <f t="shared" si="472"/>
        <v>0</v>
      </c>
      <c r="AZ1437" s="10">
        <f t="shared" si="473"/>
        <v>0</v>
      </c>
      <c r="BA1437" s="10">
        <f t="shared" si="474"/>
        <v>0</v>
      </c>
      <c r="BB1437" s="10">
        <f t="shared" si="475"/>
        <v>0</v>
      </c>
      <c r="BC1437" s="10">
        <f t="shared" si="476"/>
        <v>0</v>
      </c>
      <c r="BD1437" s="10">
        <f t="shared" si="477"/>
        <v>0</v>
      </c>
      <c r="BE1437" s="10">
        <f t="shared" si="478"/>
        <v>0</v>
      </c>
      <c r="BF1437" s="10">
        <f t="shared" si="479"/>
        <v>0</v>
      </c>
      <c r="BG1437" s="10">
        <f t="shared" si="480"/>
        <v>0</v>
      </c>
      <c r="BH1437" s="10">
        <f t="shared" si="481"/>
        <v>0</v>
      </c>
    </row>
    <row r="1438" spans="1:60" ht="27.75" customHeight="1">
      <c r="A1438" t="str">
        <f t="shared" si="482"/>
        <v/>
      </c>
      <c r="B1438" s="54"/>
      <c r="C1438" s="55"/>
      <c r="D1438" s="54"/>
      <c r="E1438" s="55"/>
      <c r="F1438" s="31"/>
      <c r="G1438" s="29"/>
      <c r="H1438" s="32"/>
      <c r="I1438" s="32"/>
      <c r="J1438" s="30"/>
      <c r="K1438" s="31"/>
      <c r="L1438" s="33"/>
      <c r="M1438" s="33"/>
      <c r="N1438" s="54"/>
      <c r="O1438" s="56"/>
      <c r="P1438" s="56"/>
      <c r="Q1438" s="57"/>
      <c r="R1438" s="33"/>
      <c r="S1438" s="33"/>
      <c r="T1438" s="40"/>
      <c r="U1438" s="40"/>
      <c r="V1438" s="17"/>
      <c r="W1438" s="17"/>
      <c r="X1438" s="10" t="str">
        <f>IFERROR(VLOOKUP($F1438,PRM!$G$3:$H$5,2,FALSE),"")</f>
        <v/>
      </c>
      <c r="Y1438" s="10" t="str">
        <f>IFERROR(VLOOKUP($G1438,PRM!$I$3:$J$5,2,FALSE),"")</f>
        <v/>
      </c>
      <c r="Z1438" s="10" t="str">
        <f>IFERROR(VLOOKUP($K1438,PRM!$K$3:$L$4,2,FALSE),"")</f>
        <v/>
      </c>
      <c r="AA1438" s="10" t="str">
        <f>IFERROR(VLOOKUP($N1438,PRM!$M$3:$N$50,2,FALSE),"")</f>
        <v/>
      </c>
      <c r="AB1438" s="10" t="str">
        <f>IFERROR(VLOOKUP($Y$3&amp;$R1438,PRM!$Q$3:$R$31,2,FALSE),"")</f>
        <v/>
      </c>
      <c r="AC1438" s="10" t="str">
        <f>IFERROR(VLOOKUP($Y$3&amp;$S1438,PRM!$AH$3:$AI$133,2,FALSE),"")</f>
        <v/>
      </c>
      <c r="AD1438" s="10" t="str">
        <f>IFERROR(VLOOKUP($Y$3&amp;$T1438,PRM!$Y$3:$Z$50,2,FALSE),"")</f>
        <v>1</v>
      </c>
      <c r="AE1438" s="10" t="str">
        <f>IFERROR(VLOOKUP($Y$3&amp;$U1438,PRM!$AD$3:$AE$44,2,FALSE),"")</f>
        <v/>
      </c>
      <c r="AF1438" s="10" t="str">
        <f>IFERROR(VLOOKUP($Y$3&amp;$R1438,PRM!$Q$3:$T$31,3,FALSE),"")</f>
        <v/>
      </c>
      <c r="AG1438" s="10" t="str">
        <f>IFERROR(IF(AF1438=0,0,MATCH($Y$3,PRM!$AF$3:'PRM'!$AF$133,0)),"")</f>
        <v/>
      </c>
      <c r="AH1438" s="10" t="str">
        <f>IF($Y$3="","",(IF(AF1438=0,0,COUNTIF(PRM!$AF$3:'PRM'!$AF$133,$Y$3))))</f>
        <v/>
      </c>
      <c r="AI1438" s="10" t="str">
        <f>IFERROR(VLOOKUP($Y$3&amp;$R1438,PRM!$Q$3:$U$31,4,FALSE),"")</f>
        <v/>
      </c>
      <c r="AJ1438" s="10" t="str">
        <f>IFERROR(IF(AI1438=0,0,MATCH($Y$3,PRM!$V$3:'PRM'!$V$50,0)),"")</f>
        <v/>
      </c>
      <c r="AK1438" s="10" t="str">
        <f>IF($Y$3="","",(IF(AI1438=0,0,COUNTIF(PRM!$V$3:'PRM'!$V$50,$Y$3))))</f>
        <v/>
      </c>
      <c r="AL1438" s="10" t="str">
        <f>IFERROR(VLOOKUP($Y$3&amp;$R1438,PRM!$Q$3:$U$31,5,FALSE),"")</f>
        <v/>
      </c>
      <c r="AM1438" s="10" t="str">
        <f>IFERROR(IF(AL1438=0,0,MATCH($Y$3,PRM!$AA$3:'PRM'!$AA$94,0)),"")</f>
        <v/>
      </c>
      <c r="AN1438" s="10" t="str">
        <f>IF($Y$3="","",IF(AL1438=0,0,COUNTIF(PRM!$AA$3:'PRM'!$AA$94,$Y$3)))</f>
        <v/>
      </c>
      <c r="AO1438" s="10">
        <f t="shared" si="462"/>
        <v>0</v>
      </c>
      <c r="AP1438" s="10">
        <f t="shared" si="463"/>
        <v>0</v>
      </c>
      <c r="AQ1438" s="10">
        <f t="shared" si="464"/>
        <v>0</v>
      </c>
      <c r="AR1438" s="10">
        <f t="shared" si="465"/>
        <v>0</v>
      </c>
      <c r="AS1438" s="10">
        <f t="shared" si="466"/>
        <v>0</v>
      </c>
      <c r="AT1438" s="10">
        <f t="shared" si="467"/>
        <v>0</v>
      </c>
      <c r="AU1438" s="10">
        <f t="shared" si="468"/>
        <v>0</v>
      </c>
      <c r="AV1438" s="10">
        <f t="shared" si="469"/>
        <v>0</v>
      </c>
      <c r="AW1438" s="10">
        <f t="shared" si="470"/>
        <v>0</v>
      </c>
      <c r="AX1438" s="10">
        <f t="shared" si="471"/>
        <v>0</v>
      </c>
      <c r="AY1438" s="10">
        <f t="shared" si="472"/>
        <v>0</v>
      </c>
      <c r="AZ1438" s="10">
        <f t="shared" si="473"/>
        <v>0</v>
      </c>
      <c r="BA1438" s="10">
        <f t="shared" si="474"/>
        <v>0</v>
      </c>
      <c r="BB1438" s="10">
        <f t="shared" si="475"/>
        <v>0</v>
      </c>
      <c r="BC1438" s="10">
        <f t="shared" si="476"/>
        <v>0</v>
      </c>
      <c r="BD1438" s="10">
        <f t="shared" si="477"/>
        <v>0</v>
      </c>
      <c r="BE1438" s="10">
        <f t="shared" si="478"/>
        <v>0</v>
      </c>
      <c r="BF1438" s="10">
        <f t="shared" si="479"/>
        <v>0</v>
      </c>
      <c r="BG1438" s="10">
        <f t="shared" si="480"/>
        <v>0</v>
      </c>
      <c r="BH1438" s="10">
        <f t="shared" si="481"/>
        <v>0</v>
      </c>
    </row>
    <row r="1439" spans="1:60" ht="27.75" customHeight="1">
      <c r="A1439" t="str">
        <f t="shared" si="482"/>
        <v/>
      </c>
      <c r="B1439" s="54"/>
      <c r="C1439" s="55"/>
      <c r="D1439" s="54"/>
      <c r="E1439" s="55"/>
      <c r="F1439" s="31"/>
      <c r="G1439" s="29"/>
      <c r="H1439" s="32"/>
      <c r="I1439" s="32"/>
      <c r="J1439" s="30"/>
      <c r="K1439" s="31"/>
      <c r="L1439" s="33"/>
      <c r="M1439" s="33"/>
      <c r="N1439" s="54"/>
      <c r="O1439" s="56"/>
      <c r="P1439" s="56"/>
      <c r="Q1439" s="57"/>
      <c r="R1439" s="33"/>
      <c r="S1439" s="33"/>
      <c r="T1439" s="40"/>
      <c r="U1439" s="40"/>
      <c r="V1439" s="17"/>
      <c r="W1439" s="17"/>
      <c r="X1439" s="10" t="str">
        <f>IFERROR(VLOOKUP($F1439,PRM!$G$3:$H$5,2,FALSE),"")</f>
        <v/>
      </c>
      <c r="Y1439" s="10" t="str">
        <f>IFERROR(VLOOKUP($G1439,PRM!$I$3:$J$5,2,FALSE),"")</f>
        <v/>
      </c>
      <c r="Z1439" s="10" t="str">
        <f>IFERROR(VLOOKUP($K1439,PRM!$K$3:$L$4,2,FALSE),"")</f>
        <v/>
      </c>
      <c r="AA1439" s="10" t="str">
        <f>IFERROR(VLOOKUP($N1439,PRM!$M$3:$N$50,2,FALSE),"")</f>
        <v/>
      </c>
      <c r="AB1439" s="10" t="str">
        <f>IFERROR(VLOOKUP($Y$3&amp;$R1439,PRM!$Q$3:$R$31,2,FALSE),"")</f>
        <v/>
      </c>
      <c r="AC1439" s="10" t="str">
        <f>IFERROR(VLOOKUP($Y$3&amp;$S1439,PRM!$AH$3:$AI$133,2,FALSE),"")</f>
        <v/>
      </c>
      <c r="AD1439" s="10" t="str">
        <f>IFERROR(VLOOKUP($Y$3&amp;$T1439,PRM!$Y$3:$Z$50,2,FALSE),"")</f>
        <v>1</v>
      </c>
      <c r="AE1439" s="10" t="str">
        <f>IFERROR(VLOOKUP($Y$3&amp;$U1439,PRM!$AD$3:$AE$44,2,FALSE),"")</f>
        <v/>
      </c>
      <c r="AF1439" s="10" t="str">
        <f>IFERROR(VLOOKUP($Y$3&amp;$R1439,PRM!$Q$3:$T$31,3,FALSE),"")</f>
        <v/>
      </c>
      <c r="AG1439" s="10" t="str">
        <f>IFERROR(IF(AF1439=0,0,MATCH($Y$3,PRM!$AF$3:'PRM'!$AF$133,0)),"")</f>
        <v/>
      </c>
      <c r="AH1439" s="10" t="str">
        <f>IF($Y$3="","",(IF(AF1439=0,0,COUNTIF(PRM!$AF$3:'PRM'!$AF$133,$Y$3))))</f>
        <v/>
      </c>
      <c r="AI1439" s="10" t="str">
        <f>IFERROR(VLOOKUP($Y$3&amp;$R1439,PRM!$Q$3:$U$31,4,FALSE),"")</f>
        <v/>
      </c>
      <c r="AJ1439" s="10" t="str">
        <f>IFERROR(IF(AI1439=0,0,MATCH($Y$3,PRM!$V$3:'PRM'!$V$50,0)),"")</f>
        <v/>
      </c>
      <c r="AK1439" s="10" t="str">
        <f>IF($Y$3="","",(IF(AI1439=0,0,COUNTIF(PRM!$V$3:'PRM'!$V$50,$Y$3))))</f>
        <v/>
      </c>
      <c r="AL1439" s="10" t="str">
        <f>IFERROR(VLOOKUP($Y$3&amp;$R1439,PRM!$Q$3:$U$31,5,FALSE),"")</f>
        <v/>
      </c>
      <c r="AM1439" s="10" t="str">
        <f>IFERROR(IF(AL1439=0,0,MATCH($Y$3,PRM!$AA$3:'PRM'!$AA$94,0)),"")</f>
        <v/>
      </c>
      <c r="AN1439" s="10" t="str">
        <f>IF($Y$3="","",IF(AL1439=0,0,COUNTIF(PRM!$AA$3:'PRM'!$AA$94,$Y$3)))</f>
        <v/>
      </c>
      <c r="AO1439" s="10">
        <f t="shared" si="462"/>
        <v>0</v>
      </c>
      <c r="AP1439" s="10">
        <f t="shared" si="463"/>
        <v>0</v>
      </c>
      <c r="AQ1439" s="10">
        <f t="shared" si="464"/>
        <v>0</v>
      </c>
      <c r="AR1439" s="10">
        <f t="shared" si="465"/>
        <v>0</v>
      </c>
      <c r="AS1439" s="10">
        <f t="shared" si="466"/>
        <v>0</v>
      </c>
      <c r="AT1439" s="10">
        <f t="shared" si="467"/>
        <v>0</v>
      </c>
      <c r="AU1439" s="10">
        <f t="shared" si="468"/>
        <v>0</v>
      </c>
      <c r="AV1439" s="10">
        <f t="shared" si="469"/>
        <v>0</v>
      </c>
      <c r="AW1439" s="10">
        <f t="shared" si="470"/>
        <v>0</v>
      </c>
      <c r="AX1439" s="10">
        <f t="shared" si="471"/>
        <v>0</v>
      </c>
      <c r="AY1439" s="10">
        <f t="shared" si="472"/>
        <v>0</v>
      </c>
      <c r="AZ1439" s="10">
        <f t="shared" si="473"/>
        <v>0</v>
      </c>
      <c r="BA1439" s="10">
        <f t="shared" si="474"/>
        <v>0</v>
      </c>
      <c r="BB1439" s="10">
        <f t="shared" si="475"/>
        <v>0</v>
      </c>
      <c r="BC1439" s="10">
        <f t="shared" si="476"/>
        <v>0</v>
      </c>
      <c r="BD1439" s="10">
        <f t="shared" si="477"/>
        <v>0</v>
      </c>
      <c r="BE1439" s="10">
        <f t="shared" si="478"/>
        <v>0</v>
      </c>
      <c r="BF1439" s="10">
        <f t="shared" si="479"/>
        <v>0</v>
      </c>
      <c r="BG1439" s="10">
        <f t="shared" si="480"/>
        <v>0</v>
      </c>
      <c r="BH1439" s="10">
        <f t="shared" si="481"/>
        <v>0</v>
      </c>
    </row>
    <row r="1440" spans="1:60" ht="27.75" customHeight="1">
      <c r="A1440" t="str">
        <f t="shared" si="482"/>
        <v/>
      </c>
      <c r="B1440" s="54"/>
      <c r="C1440" s="55"/>
      <c r="D1440" s="54"/>
      <c r="E1440" s="55"/>
      <c r="F1440" s="31"/>
      <c r="G1440" s="29"/>
      <c r="H1440" s="32"/>
      <c r="I1440" s="32"/>
      <c r="J1440" s="30"/>
      <c r="K1440" s="31"/>
      <c r="L1440" s="33"/>
      <c r="M1440" s="33"/>
      <c r="N1440" s="54"/>
      <c r="O1440" s="56"/>
      <c r="P1440" s="56"/>
      <c r="Q1440" s="57"/>
      <c r="R1440" s="33"/>
      <c r="S1440" s="33"/>
      <c r="T1440" s="40"/>
      <c r="U1440" s="40"/>
      <c r="V1440" s="17"/>
      <c r="W1440" s="17"/>
      <c r="X1440" s="10" t="str">
        <f>IFERROR(VLOOKUP($F1440,PRM!$G$3:$H$5,2,FALSE),"")</f>
        <v/>
      </c>
      <c r="Y1440" s="10" t="str">
        <f>IFERROR(VLOOKUP($G1440,PRM!$I$3:$J$5,2,FALSE),"")</f>
        <v/>
      </c>
      <c r="Z1440" s="10" t="str">
        <f>IFERROR(VLOOKUP($K1440,PRM!$K$3:$L$4,2,FALSE),"")</f>
        <v/>
      </c>
      <c r="AA1440" s="10" t="str">
        <f>IFERROR(VLOOKUP($N1440,PRM!$M$3:$N$50,2,FALSE),"")</f>
        <v/>
      </c>
      <c r="AB1440" s="10" t="str">
        <f>IFERROR(VLOOKUP($Y$3&amp;$R1440,PRM!$Q$3:$R$31,2,FALSE),"")</f>
        <v/>
      </c>
      <c r="AC1440" s="10" t="str">
        <f>IFERROR(VLOOKUP($Y$3&amp;$S1440,PRM!$AH$3:$AI$133,2,FALSE),"")</f>
        <v/>
      </c>
      <c r="AD1440" s="10" t="str">
        <f>IFERROR(VLOOKUP($Y$3&amp;$T1440,PRM!$Y$3:$Z$50,2,FALSE),"")</f>
        <v>1</v>
      </c>
      <c r="AE1440" s="10" t="str">
        <f>IFERROR(VLOOKUP($Y$3&amp;$U1440,PRM!$AD$3:$AE$44,2,FALSE),"")</f>
        <v/>
      </c>
      <c r="AF1440" s="10" t="str">
        <f>IFERROR(VLOOKUP($Y$3&amp;$R1440,PRM!$Q$3:$T$31,3,FALSE),"")</f>
        <v/>
      </c>
      <c r="AG1440" s="10" t="str">
        <f>IFERROR(IF(AF1440=0,0,MATCH($Y$3,PRM!$AF$3:'PRM'!$AF$133,0)),"")</f>
        <v/>
      </c>
      <c r="AH1440" s="10" t="str">
        <f>IF($Y$3="","",(IF(AF1440=0,0,COUNTIF(PRM!$AF$3:'PRM'!$AF$133,$Y$3))))</f>
        <v/>
      </c>
      <c r="AI1440" s="10" t="str">
        <f>IFERROR(VLOOKUP($Y$3&amp;$R1440,PRM!$Q$3:$U$31,4,FALSE),"")</f>
        <v/>
      </c>
      <c r="AJ1440" s="10" t="str">
        <f>IFERROR(IF(AI1440=0,0,MATCH($Y$3,PRM!$V$3:'PRM'!$V$50,0)),"")</f>
        <v/>
      </c>
      <c r="AK1440" s="10" t="str">
        <f>IF($Y$3="","",(IF(AI1440=0,0,COUNTIF(PRM!$V$3:'PRM'!$V$50,$Y$3))))</f>
        <v/>
      </c>
      <c r="AL1440" s="10" t="str">
        <f>IFERROR(VLOOKUP($Y$3&amp;$R1440,PRM!$Q$3:$U$31,5,FALSE),"")</f>
        <v/>
      </c>
      <c r="AM1440" s="10" t="str">
        <f>IFERROR(IF(AL1440=0,0,MATCH($Y$3,PRM!$AA$3:'PRM'!$AA$94,0)),"")</f>
        <v/>
      </c>
      <c r="AN1440" s="10" t="str">
        <f>IF($Y$3="","",IF(AL1440=0,0,COUNTIF(PRM!$AA$3:'PRM'!$AA$94,$Y$3)))</f>
        <v/>
      </c>
      <c r="AO1440" s="10">
        <f t="shared" si="462"/>
        <v>0</v>
      </c>
      <c r="AP1440" s="10">
        <f t="shared" si="463"/>
        <v>0</v>
      </c>
      <c r="AQ1440" s="10">
        <f t="shared" si="464"/>
        <v>0</v>
      </c>
      <c r="AR1440" s="10">
        <f t="shared" si="465"/>
        <v>0</v>
      </c>
      <c r="AS1440" s="10">
        <f t="shared" si="466"/>
        <v>0</v>
      </c>
      <c r="AT1440" s="10">
        <f t="shared" si="467"/>
        <v>0</v>
      </c>
      <c r="AU1440" s="10">
        <f t="shared" si="468"/>
        <v>0</v>
      </c>
      <c r="AV1440" s="10">
        <f t="shared" si="469"/>
        <v>0</v>
      </c>
      <c r="AW1440" s="10">
        <f t="shared" si="470"/>
        <v>0</v>
      </c>
      <c r="AX1440" s="10">
        <f t="shared" si="471"/>
        <v>0</v>
      </c>
      <c r="AY1440" s="10">
        <f t="shared" si="472"/>
        <v>0</v>
      </c>
      <c r="AZ1440" s="10">
        <f t="shared" si="473"/>
        <v>0</v>
      </c>
      <c r="BA1440" s="10">
        <f t="shared" si="474"/>
        <v>0</v>
      </c>
      <c r="BB1440" s="10">
        <f t="shared" si="475"/>
        <v>0</v>
      </c>
      <c r="BC1440" s="10">
        <f t="shared" si="476"/>
        <v>0</v>
      </c>
      <c r="BD1440" s="10">
        <f t="shared" si="477"/>
        <v>0</v>
      </c>
      <c r="BE1440" s="10">
        <f t="shared" si="478"/>
        <v>0</v>
      </c>
      <c r="BF1440" s="10">
        <f t="shared" si="479"/>
        <v>0</v>
      </c>
      <c r="BG1440" s="10">
        <f t="shared" si="480"/>
        <v>0</v>
      </c>
      <c r="BH1440" s="10">
        <f t="shared" si="481"/>
        <v>0</v>
      </c>
    </row>
    <row r="1441" spans="1:60" ht="27.75" customHeight="1">
      <c r="A1441" t="str">
        <f t="shared" si="482"/>
        <v/>
      </c>
      <c r="B1441" s="54"/>
      <c r="C1441" s="55"/>
      <c r="D1441" s="54"/>
      <c r="E1441" s="55"/>
      <c r="F1441" s="31"/>
      <c r="G1441" s="29"/>
      <c r="H1441" s="32"/>
      <c r="I1441" s="32"/>
      <c r="J1441" s="30"/>
      <c r="K1441" s="31"/>
      <c r="L1441" s="33"/>
      <c r="M1441" s="33"/>
      <c r="N1441" s="54"/>
      <c r="O1441" s="56"/>
      <c r="P1441" s="56"/>
      <c r="Q1441" s="57"/>
      <c r="R1441" s="33"/>
      <c r="S1441" s="33"/>
      <c r="T1441" s="40"/>
      <c r="U1441" s="40"/>
      <c r="V1441" s="17"/>
      <c r="W1441" s="17"/>
      <c r="X1441" s="10" t="str">
        <f>IFERROR(VLOOKUP($F1441,PRM!$G$3:$H$5,2,FALSE),"")</f>
        <v/>
      </c>
      <c r="Y1441" s="10" t="str">
        <f>IFERROR(VLOOKUP($G1441,PRM!$I$3:$J$5,2,FALSE),"")</f>
        <v/>
      </c>
      <c r="Z1441" s="10" t="str">
        <f>IFERROR(VLOOKUP($K1441,PRM!$K$3:$L$4,2,FALSE),"")</f>
        <v/>
      </c>
      <c r="AA1441" s="10" t="str">
        <f>IFERROR(VLOOKUP($N1441,PRM!$M$3:$N$50,2,FALSE),"")</f>
        <v/>
      </c>
      <c r="AB1441" s="10" t="str">
        <f>IFERROR(VLOOKUP($Y$3&amp;$R1441,PRM!$Q$3:$R$31,2,FALSE),"")</f>
        <v/>
      </c>
      <c r="AC1441" s="10" t="str">
        <f>IFERROR(VLOOKUP($Y$3&amp;$S1441,PRM!$AH$3:$AI$133,2,FALSE),"")</f>
        <v/>
      </c>
      <c r="AD1441" s="10" t="str">
        <f>IFERROR(VLOOKUP($Y$3&amp;$T1441,PRM!$Y$3:$Z$50,2,FALSE),"")</f>
        <v>1</v>
      </c>
      <c r="AE1441" s="10" t="str">
        <f>IFERROR(VLOOKUP($Y$3&amp;$U1441,PRM!$AD$3:$AE$44,2,FALSE),"")</f>
        <v/>
      </c>
      <c r="AF1441" s="10" t="str">
        <f>IFERROR(VLOOKUP($Y$3&amp;$R1441,PRM!$Q$3:$T$31,3,FALSE),"")</f>
        <v/>
      </c>
      <c r="AG1441" s="10" t="str">
        <f>IFERROR(IF(AF1441=0,0,MATCH($Y$3,PRM!$AF$3:'PRM'!$AF$133,0)),"")</f>
        <v/>
      </c>
      <c r="AH1441" s="10" t="str">
        <f>IF($Y$3="","",(IF(AF1441=0,0,COUNTIF(PRM!$AF$3:'PRM'!$AF$133,$Y$3))))</f>
        <v/>
      </c>
      <c r="AI1441" s="10" t="str">
        <f>IFERROR(VLOOKUP($Y$3&amp;$R1441,PRM!$Q$3:$U$31,4,FALSE),"")</f>
        <v/>
      </c>
      <c r="AJ1441" s="10" t="str">
        <f>IFERROR(IF(AI1441=0,0,MATCH($Y$3,PRM!$V$3:'PRM'!$V$50,0)),"")</f>
        <v/>
      </c>
      <c r="AK1441" s="10" t="str">
        <f>IF($Y$3="","",(IF(AI1441=0,0,COUNTIF(PRM!$V$3:'PRM'!$V$50,$Y$3))))</f>
        <v/>
      </c>
      <c r="AL1441" s="10" t="str">
        <f>IFERROR(VLOOKUP($Y$3&amp;$R1441,PRM!$Q$3:$U$31,5,FALSE),"")</f>
        <v/>
      </c>
      <c r="AM1441" s="10" t="str">
        <f>IFERROR(IF(AL1441=0,0,MATCH($Y$3,PRM!$AA$3:'PRM'!$AA$94,0)),"")</f>
        <v/>
      </c>
      <c r="AN1441" s="10" t="str">
        <f>IF($Y$3="","",IF(AL1441=0,0,COUNTIF(PRM!$AA$3:'PRM'!$AA$94,$Y$3)))</f>
        <v/>
      </c>
      <c r="AO1441" s="10">
        <f t="shared" si="462"/>
        <v>0</v>
      </c>
      <c r="AP1441" s="10">
        <f t="shared" si="463"/>
        <v>0</v>
      </c>
      <c r="AQ1441" s="10">
        <f t="shared" si="464"/>
        <v>0</v>
      </c>
      <c r="AR1441" s="10">
        <f t="shared" si="465"/>
        <v>0</v>
      </c>
      <c r="AS1441" s="10">
        <f t="shared" si="466"/>
        <v>0</v>
      </c>
      <c r="AT1441" s="10">
        <f t="shared" si="467"/>
        <v>0</v>
      </c>
      <c r="AU1441" s="10">
        <f t="shared" si="468"/>
        <v>0</v>
      </c>
      <c r="AV1441" s="10">
        <f t="shared" si="469"/>
        <v>0</v>
      </c>
      <c r="AW1441" s="10">
        <f t="shared" si="470"/>
        <v>0</v>
      </c>
      <c r="AX1441" s="10">
        <f t="shared" si="471"/>
        <v>0</v>
      </c>
      <c r="AY1441" s="10">
        <f t="shared" si="472"/>
        <v>0</v>
      </c>
      <c r="AZ1441" s="10">
        <f t="shared" si="473"/>
        <v>0</v>
      </c>
      <c r="BA1441" s="10">
        <f t="shared" si="474"/>
        <v>0</v>
      </c>
      <c r="BB1441" s="10">
        <f t="shared" si="475"/>
        <v>0</v>
      </c>
      <c r="BC1441" s="10">
        <f t="shared" si="476"/>
        <v>0</v>
      </c>
      <c r="BD1441" s="10">
        <f t="shared" si="477"/>
        <v>0</v>
      </c>
      <c r="BE1441" s="10">
        <f t="shared" si="478"/>
        <v>0</v>
      </c>
      <c r="BF1441" s="10">
        <f t="shared" si="479"/>
        <v>0</v>
      </c>
      <c r="BG1441" s="10">
        <f t="shared" si="480"/>
        <v>0</v>
      </c>
      <c r="BH1441" s="10">
        <f t="shared" si="481"/>
        <v>0</v>
      </c>
    </row>
    <row r="1442" spans="1:60" ht="27.75" customHeight="1">
      <c r="A1442" t="str">
        <f t="shared" si="482"/>
        <v/>
      </c>
      <c r="B1442" s="54"/>
      <c r="C1442" s="55"/>
      <c r="D1442" s="54"/>
      <c r="E1442" s="55"/>
      <c r="F1442" s="31"/>
      <c r="G1442" s="29"/>
      <c r="H1442" s="32"/>
      <c r="I1442" s="32"/>
      <c r="J1442" s="30"/>
      <c r="K1442" s="31"/>
      <c r="L1442" s="33"/>
      <c r="M1442" s="33"/>
      <c r="N1442" s="54"/>
      <c r="O1442" s="56"/>
      <c r="P1442" s="56"/>
      <c r="Q1442" s="57"/>
      <c r="R1442" s="33"/>
      <c r="S1442" s="33"/>
      <c r="T1442" s="40"/>
      <c r="U1442" s="40"/>
      <c r="V1442" s="17"/>
      <c r="W1442" s="17"/>
      <c r="X1442" s="10" t="str">
        <f>IFERROR(VLOOKUP($F1442,PRM!$G$3:$H$5,2,FALSE),"")</f>
        <v/>
      </c>
      <c r="Y1442" s="10" t="str">
        <f>IFERROR(VLOOKUP($G1442,PRM!$I$3:$J$5,2,FALSE),"")</f>
        <v/>
      </c>
      <c r="Z1442" s="10" t="str">
        <f>IFERROR(VLOOKUP($K1442,PRM!$K$3:$L$4,2,FALSE),"")</f>
        <v/>
      </c>
      <c r="AA1442" s="10" t="str">
        <f>IFERROR(VLOOKUP($N1442,PRM!$M$3:$N$50,2,FALSE),"")</f>
        <v/>
      </c>
      <c r="AB1442" s="10" t="str">
        <f>IFERROR(VLOOKUP($Y$3&amp;$R1442,PRM!$Q$3:$R$31,2,FALSE),"")</f>
        <v/>
      </c>
      <c r="AC1442" s="10" t="str">
        <f>IFERROR(VLOOKUP($Y$3&amp;$S1442,PRM!$AH$3:$AI$133,2,FALSE),"")</f>
        <v/>
      </c>
      <c r="AD1442" s="10" t="str">
        <f>IFERROR(VLOOKUP($Y$3&amp;$T1442,PRM!$Y$3:$Z$50,2,FALSE),"")</f>
        <v>1</v>
      </c>
      <c r="AE1442" s="10" t="str">
        <f>IFERROR(VLOOKUP($Y$3&amp;$U1442,PRM!$AD$3:$AE$44,2,FALSE),"")</f>
        <v/>
      </c>
      <c r="AF1442" s="10" t="str">
        <f>IFERROR(VLOOKUP($Y$3&amp;$R1442,PRM!$Q$3:$T$31,3,FALSE),"")</f>
        <v/>
      </c>
      <c r="AG1442" s="10" t="str">
        <f>IFERROR(IF(AF1442=0,0,MATCH($Y$3,PRM!$AF$3:'PRM'!$AF$133,0)),"")</f>
        <v/>
      </c>
      <c r="AH1442" s="10" t="str">
        <f>IF($Y$3="","",(IF(AF1442=0,0,COUNTIF(PRM!$AF$3:'PRM'!$AF$133,$Y$3))))</f>
        <v/>
      </c>
      <c r="AI1442" s="10" t="str">
        <f>IFERROR(VLOOKUP($Y$3&amp;$R1442,PRM!$Q$3:$U$31,4,FALSE),"")</f>
        <v/>
      </c>
      <c r="AJ1442" s="10" t="str">
        <f>IFERROR(IF(AI1442=0,0,MATCH($Y$3,PRM!$V$3:'PRM'!$V$50,0)),"")</f>
        <v/>
      </c>
      <c r="AK1442" s="10" t="str">
        <f>IF($Y$3="","",(IF(AI1442=0,0,COUNTIF(PRM!$V$3:'PRM'!$V$50,$Y$3))))</f>
        <v/>
      </c>
      <c r="AL1442" s="10" t="str">
        <f>IFERROR(VLOOKUP($Y$3&amp;$R1442,PRM!$Q$3:$U$31,5,FALSE),"")</f>
        <v/>
      </c>
      <c r="AM1442" s="10" t="str">
        <f>IFERROR(IF(AL1442=0,0,MATCH($Y$3,PRM!$AA$3:'PRM'!$AA$94,0)),"")</f>
        <v/>
      </c>
      <c r="AN1442" s="10" t="str">
        <f>IF($Y$3="","",IF(AL1442=0,0,COUNTIF(PRM!$AA$3:'PRM'!$AA$94,$Y$3)))</f>
        <v/>
      </c>
      <c r="AO1442" s="10">
        <f t="shared" si="462"/>
        <v>0</v>
      </c>
      <c r="AP1442" s="10">
        <f t="shared" si="463"/>
        <v>0</v>
      </c>
      <c r="AQ1442" s="10">
        <f t="shared" si="464"/>
        <v>0</v>
      </c>
      <c r="AR1442" s="10">
        <f t="shared" si="465"/>
        <v>0</v>
      </c>
      <c r="AS1442" s="10">
        <f t="shared" si="466"/>
        <v>0</v>
      </c>
      <c r="AT1442" s="10">
        <f t="shared" si="467"/>
        <v>0</v>
      </c>
      <c r="AU1442" s="10">
        <f t="shared" si="468"/>
        <v>0</v>
      </c>
      <c r="AV1442" s="10">
        <f t="shared" si="469"/>
        <v>0</v>
      </c>
      <c r="AW1442" s="10">
        <f t="shared" si="470"/>
        <v>0</v>
      </c>
      <c r="AX1442" s="10">
        <f t="shared" si="471"/>
        <v>0</v>
      </c>
      <c r="AY1442" s="10">
        <f t="shared" si="472"/>
        <v>0</v>
      </c>
      <c r="AZ1442" s="10">
        <f t="shared" si="473"/>
        <v>0</v>
      </c>
      <c r="BA1442" s="10">
        <f t="shared" si="474"/>
        <v>0</v>
      </c>
      <c r="BB1442" s="10">
        <f t="shared" si="475"/>
        <v>0</v>
      </c>
      <c r="BC1442" s="10">
        <f t="shared" si="476"/>
        <v>0</v>
      </c>
      <c r="BD1442" s="10">
        <f t="shared" si="477"/>
        <v>0</v>
      </c>
      <c r="BE1442" s="10">
        <f t="shared" si="478"/>
        <v>0</v>
      </c>
      <c r="BF1442" s="10">
        <f t="shared" si="479"/>
        <v>0</v>
      </c>
      <c r="BG1442" s="10">
        <f t="shared" si="480"/>
        <v>0</v>
      </c>
      <c r="BH1442" s="10">
        <f t="shared" si="481"/>
        <v>0</v>
      </c>
    </row>
    <row r="1443" spans="1:60" ht="27.75" customHeight="1">
      <c r="A1443" t="str">
        <f t="shared" si="482"/>
        <v/>
      </c>
      <c r="B1443" s="54"/>
      <c r="C1443" s="55"/>
      <c r="D1443" s="54"/>
      <c r="E1443" s="55"/>
      <c r="F1443" s="31"/>
      <c r="G1443" s="29"/>
      <c r="H1443" s="32"/>
      <c r="I1443" s="32"/>
      <c r="J1443" s="30"/>
      <c r="K1443" s="31"/>
      <c r="L1443" s="33"/>
      <c r="M1443" s="33"/>
      <c r="N1443" s="54"/>
      <c r="O1443" s="56"/>
      <c r="P1443" s="56"/>
      <c r="Q1443" s="57"/>
      <c r="R1443" s="33"/>
      <c r="S1443" s="33"/>
      <c r="T1443" s="40"/>
      <c r="U1443" s="40"/>
      <c r="V1443" s="17"/>
      <c r="W1443" s="17"/>
      <c r="X1443" s="10" t="str">
        <f>IFERROR(VLOOKUP($F1443,PRM!$G$3:$H$5,2,FALSE),"")</f>
        <v/>
      </c>
      <c r="Y1443" s="10" t="str">
        <f>IFERROR(VLOOKUP($G1443,PRM!$I$3:$J$5,2,FALSE),"")</f>
        <v/>
      </c>
      <c r="Z1443" s="10" t="str">
        <f>IFERROR(VLOOKUP($K1443,PRM!$K$3:$L$4,2,FALSE),"")</f>
        <v/>
      </c>
      <c r="AA1443" s="10" t="str">
        <f>IFERROR(VLOOKUP($N1443,PRM!$M$3:$N$50,2,FALSE),"")</f>
        <v/>
      </c>
      <c r="AB1443" s="10" t="str">
        <f>IFERROR(VLOOKUP($Y$3&amp;$R1443,PRM!$Q$3:$R$31,2,FALSE),"")</f>
        <v/>
      </c>
      <c r="AC1443" s="10" t="str">
        <f>IFERROR(VLOOKUP($Y$3&amp;$S1443,PRM!$AH$3:$AI$133,2,FALSE),"")</f>
        <v/>
      </c>
      <c r="AD1443" s="10" t="str">
        <f>IFERROR(VLOOKUP($Y$3&amp;$T1443,PRM!$Y$3:$Z$50,2,FALSE),"")</f>
        <v>1</v>
      </c>
      <c r="AE1443" s="10" t="str">
        <f>IFERROR(VLOOKUP($Y$3&amp;$U1443,PRM!$AD$3:$AE$44,2,FALSE),"")</f>
        <v/>
      </c>
      <c r="AF1443" s="10" t="str">
        <f>IFERROR(VLOOKUP($Y$3&amp;$R1443,PRM!$Q$3:$T$31,3,FALSE),"")</f>
        <v/>
      </c>
      <c r="AG1443" s="10" t="str">
        <f>IFERROR(IF(AF1443=0,0,MATCH($Y$3,PRM!$AF$3:'PRM'!$AF$133,0)),"")</f>
        <v/>
      </c>
      <c r="AH1443" s="10" t="str">
        <f>IF($Y$3="","",(IF(AF1443=0,0,COUNTIF(PRM!$AF$3:'PRM'!$AF$133,$Y$3))))</f>
        <v/>
      </c>
      <c r="AI1443" s="10" t="str">
        <f>IFERROR(VLOOKUP($Y$3&amp;$R1443,PRM!$Q$3:$U$31,4,FALSE),"")</f>
        <v/>
      </c>
      <c r="AJ1443" s="10" t="str">
        <f>IFERROR(IF(AI1443=0,0,MATCH($Y$3,PRM!$V$3:'PRM'!$V$50,0)),"")</f>
        <v/>
      </c>
      <c r="AK1443" s="10" t="str">
        <f>IF($Y$3="","",(IF(AI1443=0,0,COUNTIF(PRM!$V$3:'PRM'!$V$50,$Y$3))))</f>
        <v/>
      </c>
      <c r="AL1443" s="10" t="str">
        <f>IFERROR(VLOOKUP($Y$3&amp;$R1443,PRM!$Q$3:$U$31,5,FALSE),"")</f>
        <v/>
      </c>
      <c r="AM1443" s="10" t="str">
        <f>IFERROR(IF(AL1443=0,0,MATCH($Y$3,PRM!$AA$3:'PRM'!$AA$94,0)),"")</f>
        <v/>
      </c>
      <c r="AN1443" s="10" t="str">
        <f>IF($Y$3="","",IF(AL1443=0,0,COUNTIF(PRM!$AA$3:'PRM'!$AA$94,$Y$3)))</f>
        <v/>
      </c>
      <c r="AO1443" s="10">
        <f t="shared" si="462"/>
        <v>0</v>
      </c>
      <c r="AP1443" s="10">
        <f t="shared" si="463"/>
        <v>0</v>
      </c>
      <c r="AQ1443" s="10">
        <f t="shared" si="464"/>
        <v>0</v>
      </c>
      <c r="AR1443" s="10">
        <f t="shared" si="465"/>
        <v>0</v>
      </c>
      <c r="AS1443" s="10">
        <f t="shared" si="466"/>
        <v>0</v>
      </c>
      <c r="AT1443" s="10">
        <f t="shared" si="467"/>
        <v>0</v>
      </c>
      <c r="AU1443" s="10">
        <f t="shared" si="468"/>
        <v>0</v>
      </c>
      <c r="AV1443" s="10">
        <f t="shared" si="469"/>
        <v>0</v>
      </c>
      <c r="AW1443" s="10">
        <f t="shared" si="470"/>
        <v>0</v>
      </c>
      <c r="AX1443" s="10">
        <f t="shared" si="471"/>
        <v>0</v>
      </c>
      <c r="AY1443" s="10">
        <f t="shared" si="472"/>
        <v>0</v>
      </c>
      <c r="AZ1443" s="10">
        <f t="shared" si="473"/>
        <v>0</v>
      </c>
      <c r="BA1443" s="10">
        <f t="shared" si="474"/>
        <v>0</v>
      </c>
      <c r="BB1443" s="10">
        <f t="shared" si="475"/>
        <v>0</v>
      </c>
      <c r="BC1443" s="10">
        <f t="shared" si="476"/>
        <v>0</v>
      </c>
      <c r="BD1443" s="10">
        <f t="shared" si="477"/>
        <v>0</v>
      </c>
      <c r="BE1443" s="10">
        <f t="shared" si="478"/>
        <v>0</v>
      </c>
      <c r="BF1443" s="10">
        <f t="shared" si="479"/>
        <v>0</v>
      </c>
      <c r="BG1443" s="10">
        <f t="shared" si="480"/>
        <v>0</v>
      </c>
      <c r="BH1443" s="10">
        <f t="shared" si="481"/>
        <v>0</v>
      </c>
    </row>
    <row r="1444" spans="1:60" ht="27.75" customHeight="1">
      <c r="A1444" t="str">
        <f t="shared" si="482"/>
        <v/>
      </c>
      <c r="B1444" s="54"/>
      <c r="C1444" s="55"/>
      <c r="D1444" s="54"/>
      <c r="E1444" s="55"/>
      <c r="F1444" s="31"/>
      <c r="G1444" s="29"/>
      <c r="H1444" s="32"/>
      <c r="I1444" s="32"/>
      <c r="J1444" s="30"/>
      <c r="K1444" s="31"/>
      <c r="L1444" s="33"/>
      <c r="M1444" s="33"/>
      <c r="N1444" s="54"/>
      <c r="O1444" s="56"/>
      <c r="P1444" s="56"/>
      <c r="Q1444" s="57"/>
      <c r="R1444" s="33"/>
      <c r="S1444" s="33"/>
      <c r="T1444" s="40"/>
      <c r="U1444" s="40"/>
      <c r="V1444" s="17"/>
      <c r="W1444" s="17"/>
      <c r="X1444" s="10" t="str">
        <f>IFERROR(VLOOKUP($F1444,PRM!$G$3:$H$5,2,FALSE),"")</f>
        <v/>
      </c>
      <c r="Y1444" s="10" t="str">
        <f>IFERROR(VLOOKUP($G1444,PRM!$I$3:$J$5,2,FALSE),"")</f>
        <v/>
      </c>
      <c r="Z1444" s="10" t="str">
        <f>IFERROR(VLOOKUP($K1444,PRM!$K$3:$L$4,2,FALSE),"")</f>
        <v/>
      </c>
      <c r="AA1444" s="10" t="str">
        <f>IFERROR(VLOOKUP($N1444,PRM!$M$3:$N$50,2,FALSE),"")</f>
        <v/>
      </c>
      <c r="AB1444" s="10" t="str">
        <f>IFERROR(VLOOKUP($Y$3&amp;$R1444,PRM!$Q$3:$R$31,2,FALSE),"")</f>
        <v/>
      </c>
      <c r="AC1444" s="10" t="str">
        <f>IFERROR(VLOOKUP($Y$3&amp;$S1444,PRM!$AH$3:$AI$133,2,FALSE),"")</f>
        <v/>
      </c>
      <c r="AD1444" s="10" t="str">
        <f>IFERROR(VLOOKUP($Y$3&amp;$T1444,PRM!$Y$3:$Z$50,2,FALSE),"")</f>
        <v>1</v>
      </c>
      <c r="AE1444" s="10" t="str">
        <f>IFERROR(VLOOKUP($Y$3&amp;$U1444,PRM!$AD$3:$AE$44,2,FALSE),"")</f>
        <v/>
      </c>
      <c r="AF1444" s="10" t="str">
        <f>IFERROR(VLOOKUP($Y$3&amp;$R1444,PRM!$Q$3:$T$31,3,FALSE),"")</f>
        <v/>
      </c>
      <c r="AG1444" s="10" t="str">
        <f>IFERROR(IF(AF1444=0,0,MATCH($Y$3,PRM!$AF$3:'PRM'!$AF$133,0)),"")</f>
        <v/>
      </c>
      <c r="AH1444" s="10" t="str">
        <f>IF($Y$3="","",(IF(AF1444=0,0,COUNTIF(PRM!$AF$3:'PRM'!$AF$133,$Y$3))))</f>
        <v/>
      </c>
      <c r="AI1444" s="10" t="str">
        <f>IFERROR(VLOOKUP($Y$3&amp;$R1444,PRM!$Q$3:$U$31,4,FALSE),"")</f>
        <v/>
      </c>
      <c r="AJ1444" s="10" t="str">
        <f>IFERROR(IF(AI1444=0,0,MATCH($Y$3,PRM!$V$3:'PRM'!$V$50,0)),"")</f>
        <v/>
      </c>
      <c r="AK1444" s="10" t="str">
        <f>IF($Y$3="","",(IF(AI1444=0,0,COUNTIF(PRM!$V$3:'PRM'!$V$50,$Y$3))))</f>
        <v/>
      </c>
      <c r="AL1444" s="10" t="str">
        <f>IFERROR(VLOOKUP($Y$3&amp;$R1444,PRM!$Q$3:$U$31,5,FALSE),"")</f>
        <v/>
      </c>
      <c r="AM1444" s="10" t="str">
        <f>IFERROR(IF(AL1444=0,0,MATCH($Y$3,PRM!$AA$3:'PRM'!$AA$94,0)),"")</f>
        <v/>
      </c>
      <c r="AN1444" s="10" t="str">
        <f>IF($Y$3="","",IF(AL1444=0,0,COUNTIF(PRM!$AA$3:'PRM'!$AA$94,$Y$3)))</f>
        <v/>
      </c>
      <c r="AO1444" s="10">
        <f t="shared" si="462"/>
        <v>0</v>
      </c>
      <c r="AP1444" s="10">
        <f t="shared" si="463"/>
        <v>0</v>
      </c>
      <c r="AQ1444" s="10">
        <f t="shared" si="464"/>
        <v>0</v>
      </c>
      <c r="AR1444" s="10">
        <f t="shared" si="465"/>
        <v>0</v>
      </c>
      <c r="AS1444" s="10">
        <f t="shared" si="466"/>
        <v>0</v>
      </c>
      <c r="AT1444" s="10">
        <f t="shared" si="467"/>
        <v>0</v>
      </c>
      <c r="AU1444" s="10">
        <f t="shared" si="468"/>
        <v>0</v>
      </c>
      <c r="AV1444" s="10">
        <f t="shared" si="469"/>
        <v>0</v>
      </c>
      <c r="AW1444" s="10">
        <f t="shared" si="470"/>
        <v>0</v>
      </c>
      <c r="AX1444" s="10">
        <f t="shared" si="471"/>
        <v>0</v>
      </c>
      <c r="AY1444" s="10">
        <f t="shared" si="472"/>
        <v>0</v>
      </c>
      <c r="AZ1444" s="10">
        <f t="shared" si="473"/>
        <v>0</v>
      </c>
      <c r="BA1444" s="10">
        <f t="shared" si="474"/>
        <v>0</v>
      </c>
      <c r="BB1444" s="10">
        <f t="shared" si="475"/>
        <v>0</v>
      </c>
      <c r="BC1444" s="10">
        <f t="shared" si="476"/>
        <v>0</v>
      </c>
      <c r="BD1444" s="10">
        <f t="shared" si="477"/>
        <v>0</v>
      </c>
      <c r="BE1444" s="10">
        <f t="shared" si="478"/>
        <v>0</v>
      </c>
      <c r="BF1444" s="10">
        <f t="shared" si="479"/>
        <v>0</v>
      </c>
      <c r="BG1444" s="10">
        <f t="shared" si="480"/>
        <v>0</v>
      </c>
      <c r="BH1444" s="10">
        <f t="shared" si="481"/>
        <v>0</v>
      </c>
    </row>
    <row r="1445" spans="1:60" ht="27.75" customHeight="1">
      <c r="A1445" t="str">
        <f t="shared" si="482"/>
        <v/>
      </c>
      <c r="B1445" s="54"/>
      <c r="C1445" s="55"/>
      <c r="D1445" s="54"/>
      <c r="E1445" s="55"/>
      <c r="F1445" s="31"/>
      <c r="G1445" s="29"/>
      <c r="H1445" s="32"/>
      <c r="I1445" s="32"/>
      <c r="J1445" s="30"/>
      <c r="K1445" s="31"/>
      <c r="L1445" s="33"/>
      <c r="M1445" s="33"/>
      <c r="N1445" s="54"/>
      <c r="O1445" s="56"/>
      <c r="P1445" s="56"/>
      <c r="Q1445" s="57"/>
      <c r="R1445" s="33"/>
      <c r="S1445" s="33"/>
      <c r="T1445" s="40"/>
      <c r="U1445" s="40"/>
      <c r="V1445" s="17"/>
      <c r="W1445" s="17"/>
      <c r="X1445" s="10" t="str">
        <f>IFERROR(VLOOKUP($F1445,PRM!$G$3:$H$5,2,FALSE),"")</f>
        <v/>
      </c>
      <c r="Y1445" s="10" t="str">
        <f>IFERROR(VLOOKUP($G1445,PRM!$I$3:$J$5,2,FALSE),"")</f>
        <v/>
      </c>
      <c r="Z1445" s="10" t="str">
        <f>IFERROR(VLOOKUP($K1445,PRM!$K$3:$L$4,2,FALSE),"")</f>
        <v/>
      </c>
      <c r="AA1445" s="10" t="str">
        <f>IFERROR(VLOOKUP($N1445,PRM!$M$3:$N$50,2,FALSE),"")</f>
        <v/>
      </c>
      <c r="AB1445" s="10" t="str">
        <f>IFERROR(VLOOKUP($Y$3&amp;$R1445,PRM!$Q$3:$R$31,2,FALSE),"")</f>
        <v/>
      </c>
      <c r="AC1445" s="10" t="str">
        <f>IFERROR(VLOOKUP($Y$3&amp;$S1445,PRM!$AH$3:$AI$133,2,FALSE),"")</f>
        <v/>
      </c>
      <c r="AD1445" s="10" t="str">
        <f>IFERROR(VLOOKUP($Y$3&amp;$T1445,PRM!$Y$3:$Z$50,2,FALSE),"")</f>
        <v>1</v>
      </c>
      <c r="AE1445" s="10" t="str">
        <f>IFERROR(VLOOKUP($Y$3&amp;$U1445,PRM!$AD$3:$AE$44,2,FALSE),"")</f>
        <v/>
      </c>
      <c r="AF1445" s="10" t="str">
        <f>IFERROR(VLOOKUP($Y$3&amp;$R1445,PRM!$Q$3:$T$31,3,FALSE),"")</f>
        <v/>
      </c>
      <c r="AG1445" s="10" t="str">
        <f>IFERROR(IF(AF1445=0,0,MATCH($Y$3,PRM!$AF$3:'PRM'!$AF$133,0)),"")</f>
        <v/>
      </c>
      <c r="AH1445" s="10" t="str">
        <f>IF($Y$3="","",(IF(AF1445=0,0,COUNTIF(PRM!$AF$3:'PRM'!$AF$133,$Y$3))))</f>
        <v/>
      </c>
      <c r="AI1445" s="10" t="str">
        <f>IFERROR(VLOOKUP($Y$3&amp;$R1445,PRM!$Q$3:$U$31,4,FALSE),"")</f>
        <v/>
      </c>
      <c r="AJ1445" s="10" t="str">
        <f>IFERROR(IF(AI1445=0,0,MATCH($Y$3,PRM!$V$3:'PRM'!$V$50,0)),"")</f>
        <v/>
      </c>
      <c r="AK1445" s="10" t="str">
        <f>IF($Y$3="","",(IF(AI1445=0,0,COUNTIF(PRM!$V$3:'PRM'!$V$50,$Y$3))))</f>
        <v/>
      </c>
      <c r="AL1445" s="10" t="str">
        <f>IFERROR(VLOOKUP($Y$3&amp;$R1445,PRM!$Q$3:$U$31,5,FALSE),"")</f>
        <v/>
      </c>
      <c r="AM1445" s="10" t="str">
        <f>IFERROR(IF(AL1445=0,0,MATCH($Y$3,PRM!$AA$3:'PRM'!$AA$94,0)),"")</f>
        <v/>
      </c>
      <c r="AN1445" s="10" t="str">
        <f>IF($Y$3="","",IF(AL1445=0,0,COUNTIF(PRM!$AA$3:'PRM'!$AA$94,$Y$3)))</f>
        <v/>
      </c>
      <c r="AO1445" s="10">
        <f t="shared" si="462"/>
        <v>0</v>
      </c>
      <c r="AP1445" s="10">
        <f t="shared" si="463"/>
        <v>0</v>
      </c>
      <c r="AQ1445" s="10">
        <f t="shared" si="464"/>
        <v>0</v>
      </c>
      <c r="AR1445" s="10">
        <f t="shared" si="465"/>
        <v>0</v>
      </c>
      <c r="AS1445" s="10">
        <f t="shared" si="466"/>
        <v>0</v>
      </c>
      <c r="AT1445" s="10">
        <f t="shared" si="467"/>
        <v>0</v>
      </c>
      <c r="AU1445" s="10">
        <f t="shared" si="468"/>
        <v>0</v>
      </c>
      <c r="AV1445" s="10">
        <f t="shared" si="469"/>
        <v>0</v>
      </c>
      <c r="AW1445" s="10">
        <f t="shared" si="470"/>
        <v>0</v>
      </c>
      <c r="AX1445" s="10">
        <f t="shared" si="471"/>
        <v>0</v>
      </c>
      <c r="AY1445" s="10">
        <f t="shared" si="472"/>
        <v>0</v>
      </c>
      <c r="AZ1445" s="10">
        <f t="shared" si="473"/>
        <v>0</v>
      </c>
      <c r="BA1445" s="10">
        <f t="shared" si="474"/>
        <v>0</v>
      </c>
      <c r="BB1445" s="10">
        <f t="shared" si="475"/>
        <v>0</v>
      </c>
      <c r="BC1445" s="10">
        <f t="shared" si="476"/>
        <v>0</v>
      </c>
      <c r="BD1445" s="10">
        <f t="shared" si="477"/>
        <v>0</v>
      </c>
      <c r="BE1445" s="10">
        <f t="shared" si="478"/>
        <v>0</v>
      </c>
      <c r="BF1445" s="10">
        <f t="shared" si="479"/>
        <v>0</v>
      </c>
      <c r="BG1445" s="10">
        <f t="shared" si="480"/>
        <v>0</v>
      </c>
      <c r="BH1445" s="10">
        <f t="shared" si="481"/>
        <v>0</v>
      </c>
    </row>
    <row r="1446" spans="1:60" ht="27.75" customHeight="1">
      <c r="A1446" t="str">
        <f t="shared" si="482"/>
        <v/>
      </c>
      <c r="B1446" s="54"/>
      <c r="C1446" s="55"/>
      <c r="D1446" s="54"/>
      <c r="E1446" s="55"/>
      <c r="F1446" s="31"/>
      <c r="G1446" s="29"/>
      <c r="H1446" s="32"/>
      <c r="I1446" s="32"/>
      <c r="J1446" s="30"/>
      <c r="K1446" s="31"/>
      <c r="L1446" s="33"/>
      <c r="M1446" s="33"/>
      <c r="N1446" s="54"/>
      <c r="O1446" s="56"/>
      <c r="P1446" s="56"/>
      <c r="Q1446" s="57"/>
      <c r="R1446" s="33"/>
      <c r="S1446" s="33"/>
      <c r="T1446" s="40"/>
      <c r="U1446" s="40"/>
      <c r="V1446" s="17"/>
      <c r="W1446" s="17"/>
      <c r="X1446" s="10" t="str">
        <f>IFERROR(VLOOKUP($F1446,PRM!$G$3:$H$5,2,FALSE),"")</f>
        <v/>
      </c>
      <c r="Y1446" s="10" t="str">
        <f>IFERROR(VLOOKUP($G1446,PRM!$I$3:$J$5,2,FALSE),"")</f>
        <v/>
      </c>
      <c r="Z1446" s="10" t="str">
        <f>IFERROR(VLOOKUP($K1446,PRM!$K$3:$L$4,2,FALSE),"")</f>
        <v/>
      </c>
      <c r="AA1446" s="10" t="str">
        <f>IFERROR(VLOOKUP($N1446,PRM!$M$3:$N$50,2,FALSE),"")</f>
        <v/>
      </c>
      <c r="AB1446" s="10" t="str">
        <f>IFERROR(VLOOKUP($Y$3&amp;$R1446,PRM!$Q$3:$R$31,2,FALSE),"")</f>
        <v/>
      </c>
      <c r="AC1446" s="10" t="str">
        <f>IFERROR(VLOOKUP($Y$3&amp;$S1446,PRM!$AH$3:$AI$133,2,FALSE),"")</f>
        <v/>
      </c>
      <c r="AD1446" s="10" t="str">
        <f>IFERROR(VLOOKUP($Y$3&amp;$T1446,PRM!$Y$3:$Z$50,2,FALSE),"")</f>
        <v>1</v>
      </c>
      <c r="AE1446" s="10" t="str">
        <f>IFERROR(VLOOKUP($Y$3&amp;$U1446,PRM!$AD$3:$AE$44,2,FALSE),"")</f>
        <v/>
      </c>
      <c r="AF1446" s="10" t="str">
        <f>IFERROR(VLOOKUP($Y$3&amp;$R1446,PRM!$Q$3:$T$31,3,FALSE),"")</f>
        <v/>
      </c>
      <c r="AG1446" s="10" t="str">
        <f>IFERROR(IF(AF1446=0,0,MATCH($Y$3,PRM!$AF$3:'PRM'!$AF$133,0)),"")</f>
        <v/>
      </c>
      <c r="AH1446" s="10" t="str">
        <f>IF($Y$3="","",(IF(AF1446=0,0,COUNTIF(PRM!$AF$3:'PRM'!$AF$133,$Y$3))))</f>
        <v/>
      </c>
      <c r="AI1446" s="10" t="str">
        <f>IFERROR(VLOOKUP($Y$3&amp;$R1446,PRM!$Q$3:$U$31,4,FALSE),"")</f>
        <v/>
      </c>
      <c r="AJ1446" s="10" t="str">
        <f>IFERROR(IF(AI1446=0,0,MATCH($Y$3,PRM!$V$3:'PRM'!$V$50,0)),"")</f>
        <v/>
      </c>
      <c r="AK1446" s="10" t="str">
        <f>IF($Y$3="","",(IF(AI1446=0,0,COUNTIF(PRM!$V$3:'PRM'!$V$50,$Y$3))))</f>
        <v/>
      </c>
      <c r="AL1446" s="10" t="str">
        <f>IFERROR(VLOOKUP($Y$3&amp;$R1446,PRM!$Q$3:$U$31,5,FALSE),"")</f>
        <v/>
      </c>
      <c r="AM1446" s="10" t="str">
        <f>IFERROR(IF(AL1446=0,0,MATCH($Y$3,PRM!$AA$3:'PRM'!$AA$94,0)),"")</f>
        <v/>
      </c>
      <c r="AN1446" s="10" t="str">
        <f>IF($Y$3="","",IF(AL1446=0,0,COUNTIF(PRM!$AA$3:'PRM'!$AA$94,$Y$3)))</f>
        <v/>
      </c>
      <c r="AO1446" s="10">
        <f t="shared" si="462"/>
        <v>0</v>
      </c>
      <c r="AP1446" s="10">
        <f t="shared" si="463"/>
        <v>0</v>
      </c>
      <c r="AQ1446" s="10">
        <f t="shared" si="464"/>
        <v>0</v>
      </c>
      <c r="AR1446" s="10">
        <f t="shared" si="465"/>
        <v>0</v>
      </c>
      <c r="AS1446" s="10">
        <f t="shared" si="466"/>
        <v>0</v>
      </c>
      <c r="AT1446" s="10">
        <f t="shared" si="467"/>
        <v>0</v>
      </c>
      <c r="AU1446" s="10">
        <f t="shared" si="468"/>
        <v>0</v>
      </c>
      <c r="AV1446" s="10">
        <f t="shared" si="469"/>
        <v>0</v>
      </c>
      <c r="AW1446" s="10">
        <f t="shared" si="470"/>
        <v>0</v>
      </c>
      <c r="AX1446" s="10">
        <f t="shared" si="471"/>
        <v>0</v>
      </c>
      <c r="AY1446" s="10">
        <f t="shared" si="472"/>
        <v>0</v>
      </c>
      <c r="AZ1446" s="10">
        <f t="shared" si="473"/>
        <v>0</v>
      </c>
      <c r="BA1446" s="10">
        <f t="shared" si="474"/>
        <v>0</v>
      </c>
      <c r="BB1446" s="10">
        <f t="shared" si="475"/>
        <v>0</v>
      </c>
      <c r="BC1446" s="10">
        <f t="shared" si="476"/>
        <v>0</v>
      </c>
      <c r="BD1446" s="10">
        <f t="shared" si="477"/>
        <v>0</v>
      </c>
      <c r="BE1446" s="10">
        <f t="shared" si="478"/>
        <v>0</v>
      </c>
      <c r="BF1446" s="10">
        <f t="shared" si="479"/>
        <v>0</v>
      </c>
      <c r="BG1446" s="10">
        <f t="shared" si="480"/>
        <v>0</v>
      </c>
      <c r="BH1446" s="10">
        <f t="shared" si="481"/>
        <v>0</v>
      </c>
    </row>
    <row r="1447" spans="1:60" ht="27.75" customHeight="1">
      <c r="A1447" t="str">
        <f t="shared" si="482"/>
        <v/>
      </c>
      <c r="B1447" s="54"/>
      <c r="C1447" s="55"/>
      <c r="D1447" s="54"/>
      <c r="E1447" s="55"/>
      <c r="F1447" s="31"/>
      <c r="G1447" s="29"/>
      <c r="H1447" s="32"/>
      <c r="I1447" s="32"/>
      <c r="J1447" s="30"/>
      <c r="K1447" s="31"/>
      <c r="L1447" s="33"/>
      <c r="M1447" s="33"/>
      <c r="N1447" s="54"/>
      <c r="O1447" s="56"/>
      <c r="P1447" s="56"/>
      <c r="Q1447" s="57"/>
      <c r="R1447" s="33"/>
      <c r="S1447" s="33"/>
      <c r="T1447" s="40"/>
      <c r="U1447" s="40"/>
      <c r="V1447" s="17"/>
      <c r="W1447" s="17"/>
      <c r="X1447" s="10" t="str">
        <f>IFERROR(VLOOKUP($F1447,PRM!$G$3:$H$5,2,FALSE),"")</f>
        <v/>
      </c>
      <c r="Y1447" s="10" t="str">
        <f>IFERROR(VLOOKUP($G1447,PRM!$I$3:$J$5,2,FALSE),"")</f>
        <v/>
      </c>
      <c r="Z1447" s="10" t="str">
        <f>IFERROR(VLOOKUP($K1447,PRM!$K$3:$L$4,2,FALSE),"")</f>
        <v/>
      </c>
      <c r="AA1447" s="10" t="str">
        <f>IFERROR(VLOOKUP($N1447,PRM!$M$3:$N$50,2,FALSE),"")</f>
        <v/>
      </c>
      <c r="AB1447" s="10" t="str">
        <f>IFERROR(VLOOKUP($Y$3&amp;$R1447,PRM!$Q$3:$R$31,2,FALSE),"")</f>
        <v/>
      </c>
      <c r="AC1447" s="10" t="str">
        <f>IFERROR(VLOOKUP($Y$3&amp;$S1447,PRM!$AH$3:$AI$133,2,FALSE),"")</f>
        <v/>
      </c>
      <c r="AD1447" s="10" t="str">
        <f>IFERROR(VLOOKUP($Y$3&amp;$T1447,PRM!$Y$3:$Z$50,2,FALSE),"")</f>
        <v>1</v>
      </c>
      <c r="AE1447" s="10" t="str">
        <f>IFERROR(VLOOKUP($Y$3&amp;$U1447,PRM!$AD$3:$AE$44,2,FALSE),"")</f>
        <v/>
      </c>
      <c r="AF1447" s="10" t="str">
        <f>IFERROR(VLOOKUP($Y$3&amp;$R1447,PRM!$Q$3:$T$31,3,FALSE),"")</f>
        <v/>
      </c>
      <c r="AG1447" s="10" t="str">
        <f>IFERROR(IF(AF1447=0,0,MATCH($Y$3,PRM!$AF$3:'PRM'!$AF$133,0)),"")</f>
        <v/>
      </c>
      <c r="AH1447" s="10" t="str">
        <f>IF($Y$3="","",(IF(AF1447=0,0,COUNTIF(PRM!$AF$3:'PRM'!$AF$133,$Y$3))))</f>
        <v/>
      </c>
      <c r="AI1447" s="10" t="str">
        <f>IFERROR(VLOOKUP($Y$3&amp;$R1447,PRM!$Q$3:$U$31,4,FALSE),"")</f>
        <v/>
      </c>
      <c r="AJ1447" s="10" t="str">
        <f>IFERROR(IF(AI1447=0,0,MATCH($Y$3,PRM!$V$3:'PRM'!$V$50,0)),"")</f>
        <v/>
      </c>
      <c r="AK1447" s="10" t="str">
        <f>IF($Y$3="","",(IF(AI1447=0,0,COUNTIF(PRM!$V$3:'PRM'!$V$50,$Y$3))))</f>
        <v/>
      </c>
      <c r="AL1447" s="10" t="str">
        <f>IFERROR(VLOOKUP($Y$3&amp;$R1447,PRM!$Q$3:$U$31,5,FALSE),"")</f>
        <v/>
      </c>
      <c r="AM1447" s="10" t="str">
        <f>IFERROR(IF(AL1447=0,0,MATCH($Y$3,PRM!$AA$3:'PRM'!$AA$94,0)),"")</f>
        <v/>
      </c>
      <c r="AN1447" s="10" t="str">
        <f>IF($Y$3="","",IF(AL1447=0,0,COUNTIF(PRM!$AA$3:'PRM'!$AA$94,$Y$3)))</f>
        <v/>
      </c>
      <c r="AO1447" s="10">
        <f t="shared" si="462"/>
        <v>0</v>
      </c>
      <c r="AP1447" s="10">
        <f t="shared" si="463"/>
        <v>0</v>
      </c>
      <c r="AQ1447" s="10">
        <f t="shared" si="464"/>
        <v>0</v>
      </c>
      <c r="AR1447" s="10">
        <f t="shared" si="465"/>
        <v>0</v>
      </c>
      <c r="AS1447" s="10">
        <f t="shared" si="466"/>
        <v>0</v>
      </c>
      <c r="AT1447" s="10">
        <f t="shared" si="467"/>
        <v>0</v>
      </c>
      <c r="AU1447" s="10">
        <f t="shared" si="468"/>
        <v>0</v>
      </c>
      <c r="AV1447" s="10">
        <f t="shared" si="469"/>
        <v>0</v>
      </c>
      <c r="AW1447" s="10">
        <f t="shared" si="470"/>
        <v>0</v>
      </c>
      <c r="AX1447" s="10">
        <f t="shared" si="471"/>
        <v>0</v>
      </c>
      <c r="AY1447" s="10">
        <f t="shared" si="472"/>
        <v>0</v>
      </c>
      <c r="AZ1447" s="10">
        <f t="shared" si="473"/>
        <v>0</v>
      </c>
      <c r="BA1447" s="10">
        <f t="shared" si="474"/>
        <v>0</v>
      </c>
      <c r="BB1447" s="10">
        <f t="shared" si="475"/>
        <v>0</v>
      </c>
      <c r="BC1447" s="10">
        <f t="shared" si="476"/>
        <v>0</v>
      </c>
      <c r="BD1447" s="10">
        <f t="shared" si="477"/>
        <v>0</v>
      </c>
      <c r="BE1447" s="10">
        <f t="shared" si="478"/>
        <v>0</v>
      </c>
      <c r="BF1447" s="10">
        <f t="shared" si="479"/>
        <v>0</v>
      </c>
      <c r="BG1447" s="10">
        <f t="shared" si="480"/>
        <v>0</v>
      </c>
      <c r="BH1447" s="10">
        <f t="shared" si="481"/>
        <v>0</v>
      </c>
    </row>
    <row r="1448" spans="1:60" ht="27.75" customHeight="1">
      <c r="A1448" t="str">
        <f t="shared" si="482"/>
        <v/>
      </c>
      <c r="B1448" s="54"/>
      <c r="C1448" s="55"/>
      <c r="D1448" s="54"/>
      <c r="E1448" s="55"/>
      <c r="F1448" s="31"/>
      <c r="G1448" s="29"/>
      <c r="H1448" s="32"/>
      <c r="I1448" s="32"/>
      <c r="J1448" s="30"/>
      <c r="K1448" s="31"/>
      <c r="L1448" s="33"/>
      <c r="M1448" s="33"/>
      <c r="N1448" s="54"/>
      <c r="O1448" s="56"/>
      <c r="P1448" s="56"/>
      <c r="Q1448" s="57"/>
      <c r="R1448" s="33"/>
      <c r="S1448" s="33"/>
      <c r="T1448" s="40"/>
      <c r="U1448" s="40"/>
      <c r="V1448" s="17"/>
      <c r="W1448" s="17"/>
      <c r="X1448" s="10" t="str">
        <f>IFERROR(VLOOKUP($F1448,PRM!$G$3:$H$5,2,FALSE),"")</f>
        <v/>
      </c>
      <c r="Y1448" s="10" t="str">
        <f>IFERROR(VLOOKUP($G1448,PRM!$I$3:$J$5,2,FALSE),"")</f>
        <v/>
      </c>
      <c r="Z1448" s="10" t="str">
        <f>IFERROR(VLOOKUP($K1448,PRM!$K$3:$L$4,2,FALSE),"")</f>
        <v/>
      </c>
      <c r="AA1448" s="10" t="str">
        <f>IFERROR(VLOOKUP($N1448,PRM!$M$3:$N$50,2,FALSE),"")</f>
        <v/>
      </c>
      <c r="AB1448" s="10" t="str">
        <f>IFERROR(VLOOKUP($Y$3&amp;$R1448,PRM!$Q$3:$R$31,2,FALSE),"")</f>
        <v/>
      </c>
      <c r="AC1448" s="10" t="str">
        <f>IFERROR(VLOOKUP($Y$3&amp;$S1448,PRM!$AH$3:$AI$133,2,FALSE),"")</f>
        <v/>
      </c>
      <c r="AD1448" s="10" t="str">
        <f>IFERROR(VLOOKUP($Y$3&amp;$T1448,PRM!$Y$3:$Z$50,2,FALSE),"")</f>
        <v>1</v>
      </c>
      <c r="AE1448" s="10" t="str">
        <f>IFERROR(VLOOKUP($Y$3&amp;$U1448,PRM!$AD$3:$AE$44,2,FALSE),"")</f>
        <v/>
      </c>
      <c r="AF1448" s="10" t="str">
        <f>IFERROR(VLOOKUP($Y$3&amp;$R1448,PRM!$Q$3:$T$31,3,FALSE),"")</f>
        <v/>
      </c>
      <c r="AG1448" s="10" t="str">
        <f>IFERROR(IF(AF1448=0,0,MATCH($Y$3,PRM!$AF$3:'PRM'!$AF$133,0)),"")</f>
        <v/>
      </c>
      <c r="AH1448" s="10" t="str">
        <f>IF($Y$3="","",(IF(AF1448=0,0,COUNTIF(PRM!$AF$3:'PRM'!$AF$133,$Y$3))))</f>
        <v/>
      </c>
      <c r="AI1448" s="10" t="str">
        <f>IFERROR(VLOOKUP($Y$3&amp;$R1448,PRM!$Q$3:$U$31,4,FALSE),"")</f>
        <v/>
      </c>
      <c r="AJ1448" s="10" t="str">
        <f>IFERROR(IF(AI1448=0,0,MATCH($Y$3,PRM!$V$3:'PRM'!$V$50,0)),"")</f>
        <v/>
      </c>
      <c r="AK1448" s="10" t="str">
        <f>IF($Y$3="","",(IF(AI1448=0,0,COUNTIF(PRM!$V$3:'PRM'!$V$50,$Y$3))))</f>
        <v/>
      </c>
      <c r="AL1448" s="10" t="str">
        <f>IFERROR(VLOOKUP($Y$3&amp;$R1448,PRM!$Q$3:$U$31,5,FALSE),"")</f>
        <v/>
      </c>
      <c r="AM1448" s="10" t="str">
        <f>IFERROR(IF(AL1448=0,0,MATCH($Y$3,PRM!$AA$3:'PRM'!$AA$94,0)),"")</f>
        <v/>
      </c>
      <c r="AN1448" s="10" t="str">
        <f>IF($Y$3="","",IF(AL1448=0,0,COUNTIF(PRM!$AA$3:'PRM'!$AA$94,$Y$3)))</f>
        <v/>
      </c>
      <c r="AO1448" s="10">
        <f t="shared" si="462"/>
        <v>0</v>
      </c>
      <c r="AP1448" s="10">
        <f t="shared" si="463"/>
        <v>0</v>
      </c>
      <c r="AQ1448" s="10">
        <f t="shared" si="464"/>
        <v>0</v>
      </c>
      <c r="AR1448" s="10">
        <f t="shared" si="465"/>
        <v>0</v>
      </c>
      <c r="AS1448" s="10">
        <f t="shared" si="466"/>
        <v>0</v>
      </c>
      <c r="AT1448" s="10">
        <f t="shared" si="467"/>
        <v>0</v>
      </c>
      <c r="AU1448" s="10">
        <f t="shared" si="468"/>
        <v>0</v>
      </c>
      <c r="AV1448" s="10">
        <f t="shared" si="469"/>
        <v>0</v>
      </c>
      <c r="AW1448" s="10">
        <f t="shared" si="470"/>
        <v>0</v>
      </c>
      <c r="AX1448" s="10">
        <f t="shared" si="471"/>
        <v>0</v>
      </c>
      <c r="AY1448" s="10">
        <f t="shared" si="472"/>
        <v>0</v>
      </c>
      <c r="AZ1448" s="10">
        <f t="shared" si="473"/>
        <v>0</v>
      </c>
      <c r="BA1448" s="10">
        <f t="shared" si="474"/>
        <v>0</v>
      </c>
      <c r="BB1448" s="10">
        <f t="shared" si="475"/>
        <v>0</v>
      </c>
      <c r="BC1448" s="10">
        <f t="shared" si="476"/>
        <v>0</v>
      </c>
      <c r="BD1448" s="10">
        <f t="shared" si="477"/>
        <v>0</v>
      </c>
      <c r="BE1448" s="10">
        <f t="shared" si="478"/>
        <v>0</v>
      </c>
      <c r="BF1448" s="10">
        <f t="shared" si="479"/>
        <v>0</v>
      </c>
      <c r="BG1448" s="10">
        <f t="shared" si="480"/>
        <v>0</v>
      </c>
      <c r="BH1448" s="10">
        <f t="shared" si="481"/>
        <v>0</v>
      </c>
    </row>
    <row r="1449" spans="1:60" ht="27.75" customHeight="1">
      <c r="A1449" t="str">
        <f t="shared" si="482"/>
        <v/>
      </c>
      <c r="B1449" s="54"/>
      <c r="C1449" s="55"/>
      <c r="D1449" s="54"/>
      <c r="E1449" s="55"/>
      <c r="F1449" s="31"/>
      <c r="G1449" s="29"/>
      <c r="H1449" s="32"/>
      <c r="I1449" s="32"/>
      <c r="J1449" s="30"/>
      <c r="K1449" s="31"/>
      <c r="L1449" s="33"/>
      <c r="M1449" s="33"/>
      <c r="N1449" s="54"/>
      <c r="O1449" s="56"/>
      <c r="P1449" s="56"/>
      <c r="Q1449" s="57"/>
      <c r="R1449" s="33"/>
      <c r="S1449" s="33"/>
      <c r="T1449" s="40"/>
      <c r="U1449" s="40"/>
      <c r="V1449" s="17"/>
      <c r="W1449" s="17"/>
      <c r="X1449" s="10" t="str">
        <f>IFERROR(VLOOKUP($F1449,PRM!$G$3:$H$5,2,FALSE),"")</f>
        <v/>
      </c>
      <c r="Y1449" s="10" t="str">
        <f>IFERROR(VLOOKUP($G1449,PRM!$I$3:$J$5,2,FALSE),"")</f>
        <v/>
      </c>
      <c r="Z1449" s="10" t="str">
        <f>IFERROR(VLOOKUP($K1449,PRM!$K$3:$L$4,2,FALSE),"")</f>
        <v/>
      </c>
      <c r="AA1449" s="10" t="str">
        <f>IFERROR(VLOOKUP($N1449,PRM!$M$3:$N$50,2,FALSE),"")</f>
        <v/>
      </c>
      <c r="AB1449" s="10" t="str">
        <f>IFERROR(VLOOKUP($Y$3&amp;$R1449,PRM!$Q$3:$R$31,2,FALSE),"")</f>
        <v/>
      </c>
      <c r="AC1449" s="10" t="str">
        <f>IFERROR(VLOOKUP($Y$3&amp;$S1449,PRM!$AH$3:$AI$133,2,FALSE),"")</f>
        <v/>
      </c>
      <c r="AD1449" s="10" t="str">
        <f>IFERROR(VLOOKUP($Y$3&amp;$T1449,PRM!$Y$3:$Z$50,2,FALSE),"")</f>
        <v>1</v>
      </c>
      <c r="AE1449" s="10" t="str">
        <f>IFERROR(VLOOKUP($Y$3&amp;$U1449,PRM!$AD$3:$AE$44,2,FALSE),"")</f>
        <v/>
      </c>
      <c r="AF1449" s="10" t="str">
        <f>IFERROR(VLOOKUP($Y$3&amp;$R1449,PRM!$Q$3:$T$31,3,FALSE),"")</f>
        <v/>
      </c>
      <c r="AG1449" s="10" t="str">
        <f>IFERROR(IF(AF1449=0,0,MATCH($Y$3,PRM!$AF$3:'PRM'!$AF$133,0)),"")</f>
        <v/>
      </c>
      <c r="AH1449" s="10" t="str">
        <f>IF($Y$3="","",(IF(AF1449=0,0,COUNTIF(PRM!$AF$3:'PRM'!$AF$133,$Y$3))))</f>
        <v/>
      </c>
      <c r="AI1449" s="10" t="str">
        <f>IFERROR(VLOOKUP($Y$3&amp;$R1449,PRM!$Q$3:$U$31,4,FALSE),"")</f>
        <v/>
      </c>
      <c r="AJ1449" s="10" t="str">
        <f>IFERROR(IF(AI1449=0,0,MATCH($Y$3,PRM!$V$3:'PRM'!$V$50,0)),"")</f>
        <v/>
      </c>
      <c r="AK1449" s="10" t="str">
        <f>IF($Y$3="","",(IF(AI1449=0,0,COUNTIF(PRM!$V$3:'PRM'!$V$50,$Y$3))))</f>
        <v/>
      </c>
      <c r="AL1449" s="10" t="str">
        <f>IFERROR(VLOOKUP($Y$3&amp;$R1449,PRM!$Q$3:$U$31,5,FALSE),"")</f>
        <v/>
      </c>
      <c r="AM1449" s="10" t="str">
        <f>IFERROR(IF(AL1449=0,0,MATCH($Y$3,PRM!$AA$3:'PRM'!$AA$94,0)),"")</f>
        <v/>
      </c>
      <c r="AN1449" s="10" t="str">
        <f>IF($Y$3="","",IF(AL1449=0,0,COUNTIF(PRM!$AA$3:'PRM'!$AA$94,$Y$3)))</f>
        <v/>
      </c>
      <c r="AO1449" s="10">
        <f t="shared" si="462"/>
        <v>0</v>
      </c>
      <c r="AP1449" s="10">
        <f t="shared" si="463"/>
        <v>0</v>
      </c>
      <c r="AQ1449" s="10">
        <f t="shared" si="464"/>
        <v>0</v>
      </c>
      <c r="AR1449" s="10">
        <f t="shared" si="465"/>
        <v>0</v>
      </c>
      <c r="AS1449" s="10">
        <f t="shared" si="466"/>
        <v>0</v>
      </c>
      <c r="AT1449" s="10">
        <f t="shared" si="467"/>
        <v>0</v>
      </c>
      <c r="AU1449" s="10">
        <f t="shared" si="468"/>
        <v>0</v>
      </c>
      <c r="AV1449" s="10">
        <f t="shared" si="469"/>
        <v>0</v>
      </c>
      <c r="AW1449" s="10">
        <f t="shared" si="470"/>
        <v>0</v>
      </c>
      <c r="AX1449" s="10">
        <f t="shared" si="471"/>
        <v>0</v>
      </c>
      <c r="AY1449" s="10">
        <f t="shared" si="472"/>
        <v>0</v>
      </c>
      <c r="AZ1449" s="10">
        <f t="shared" si="473"/>
        <v>0</v>
      </c>
      <c r="BA1449" s="10">
        <f t="shared" si="474"/>
        <v>0</v>
      </c>
      <c r="BB1449" s="10">
        <f t="shared" si="475"/>
        <v>0</v>
      </c>
      <c r="BC1449" s="10">
        <f t="shared" si="476"/>
        <v>0</v>
      </c>
      <c r="BD1449" s="10">
        <f t="shared" si="477"/>
        <v>0</v>
      </c>
      <c r="BE1449" s="10">
        <f t="shared" si="478"/>
        <v>0</v>
      </c>
      <c r="BF1449" s="10">
        <f t="shared" si="479"/>
        <v>0</v>
      </c>
      <c r="BG1449" s="10">
        <f t="shared" si="480"/>
        <v>0</v>
      </c>
      <c r="BH1449" s="10">
        <f t="shared" si="481"/>
        <v>0</v>
      </c>
    </row>
    <row r="1450" spans="1:60" ht="27.75" customHeight="1">
      <c r="A1450" t="str">
        <f t="shared" si="482"/>
        <v/>
      </c>
      <c r="B1450" s="54"/>
      <c r="C1450" s="55"/>
      <c r="D1450" s="54"/>
      <c r="E1450" s="55"/>
      <c r="F1450" s="31"/>
      <c r="G1450" s="29"/>
      <c r="H1450" s="32"/>
      <c r="I1450" s="32"/>
      <c r="J1450" s="30"/>
      <c r="K1450" s="31"/>
      <c r="L1450" s="33"/>
      <c r="M1450" s="33"/>
      <c r="N1450" s="54"/>
      <c r="O1450" s="56"/>
      <c r="P1450" s="56"/>
      <c r="Q1450" s="57"/>
      <c r="R1450" s="33"/>
      <c r="S1450" s="33"/>
      <c r="T1450" s="40"/>
      <c r="U1450" s="40"/>
      <c r="V1450" s="17"/>
      <c r="W1450" s="17"/>
      <c r="X1450" s="10" t="str">
        <f>IFERROR(VLOOKUP($F1450,PRM!$G$3:$H$5,2,FALSE),"")</f>
        <v/>
      </c>
      <c r="Y1450" s="10" t="str">
        <f>IFERROR(VLOOKUP($G1450,PRM!$I$3:$J$5,2,FALSE),"")</f>
        <v/>
      </c>
      <c r="Z1450" s="10" t="str">
        <f>IFERROR(VLOOKUP($K1450,PRM!$K$3:$L$4,2,FALSE),"")</f>
        <v/>
      </c>
      <c r="AA1450" s="10" t="str">
        <f>IFERROR(VLOOKUP($N1450,PRM!$M$3:$N$50,2,FALSE),"")</f>
        <v/>
      </c>
      <c r="AB1450" s="10" t="str">
        <f>IFERROR(VLOOKUP($Y$3&amp;$R1450,PRM!$Q$3:$R$31,2,FALSE),"")</f>
        <v/>
      </c>
      <c r="AC1450" s="10" t="str">
        <f>IFERROR(VLOOKUP($Y$3&amp;$S1450,PRM!$AH$3:$AI$133,2,FALSE),"")</f>
        <v/>
      </c>
      <c r="AD1450" s="10" t="str">
        <f>IFERROR(VLOOKUP($Y$3&amp;$T1450,PRM!$Y$3:$Z$50,2,FALSE),"")</f>
        <v>1</v>
      </c>
      <c r="AE1450" s="10" t="str">
        <f>IFERROR(VLOOKUP($Y$3&amp;$U1450,PRM!$AD$3:$AE$44,2,FALSE),"")</f>
        <v/>
      </c>
      <c r="AF1450" s="10" t="str">
        <f>IFERROR(VLOOKUP($Y$3&amp;$R1450,PRM!$Q$3:$T$31,3,FALSE),"")</f>
        <v/>
      </c>
      <c r="AG1450" s="10" t="str">
        <f>IFERROR(IF(AF1450=0,0,MATCH($Y$3,PRM!$AF$3:'PRM'!$AF$133,0)),"")</f>
        <v/>
      </c>
      <c r="AH1450" s="10" t="str">
        <f>IF($Y$3="","",(IF(AF1450=0,0,COUNTIF(PRM!$AF$3:'PRM'!$AF$133,$Y$3))))</f>
        <v/>
      </c>
      <c r="AI1450" s="10" t="str">
        <f>IFERROR(VLOOKUP($Y$3&amp;$R1450,PRM!$Q$3:$U$31,4,FALSE),"")</f>
        <v/>
      </c>
      <c r="AJ1450" s="10" t="str">
        <f>IFERROR(IF(AI1450=0,0,MATCH($Y$3,PRM!$V$3:'PRM'!$V$50,0)),"")</f>
        <v/>
      </c>
      <c r="AK1450" s="10" t="str">
        <f>IF($Y$3="","",(IF(AI1450=0,0,COUNTIF(PRM!$V$3:'PRM'!$V$50,$Y$3))))</f>
        <v/>
      </c>
      <c r="AL1450" s="10" t="str">
        <f>IFERROR(VLOOKUP($Y$3&amp;$R1450,PRM!$Q$3:$U$31,5,FALSE),"")</f>
        <v/>
      </c>
      <c r="AM1450" s="10" t="str">
        <f>IFERROR(IF(AL1450=0,0,MATCH($Y$3,PRM!$AA$3:'PRM'!$AA$94,0)),"")</f>
        <v/>
      </c>
      <c r="AN1450" s="10" t="str">
        <f>IF($Y$3="","",IF(AL1450=0,0,COUNTIF(PRM!$AA$3:'PRM'!$AA$94,$Y$3)))</f>
        <v/>
      </c>
      <c r="AO1450" s="10">
        <f t="shared" si="462"/>
        <v>0</v>
      </c>
      <c r="AP1450" s="10">
        <f t="shared" si="463"/>
        <v>0</v>
      </c>
      <c r="AQ1450" s="10">
        <f t="shared" si="464"/>
        <v>0</v>
      </c>
      <c r="AR1450" s="10">
        <f t="shared" si="465"/>
        <v>0</v>
      </c>
      <c r="AS1450" s="10">
        <f t="shared" si="466"/>
        <v>0</v>
      </c>
      <c r="AT1450" s="10">
        <f t="shared" si="467"/>
        <v>0</v>
      </c>
      <c r="AU1450" s="10">
        <f t="shared" si="468"/>
        <v>0</v>
      </c>
      <c r="AV1450" s="10">
        <f t="shared" si="469"/>
        <v>0</v>
      </c>
      <c r="AW1450" s="10">
        <f t="shared" si="470"/>
        <v>0</v>
      </c>
      <c r="AX1450" s="10">
        <f t="shared" si="471"/>
        <v>0</v>
      </c>
      <c r="AY1450" s="10">
        <f t="shared" si="472"/>
        <v>0</v>
      </c>
      <c r="AZ1450" s="10">
        <f t="shared" si="473"/>
        <v>0</v>
      </c>
      <c r="BA1450" s="10">
        <f t="shared" si="474"/>
        <v>0</v>
      </c>
      <c r="BB1450" s="10">
        <f t="shared" si="475"/>
        <v>0</v>
      </c>
      <c r="BC1450" s="10">
        <f t="shared" si="476"/>
        <v>0</v>
      </c>
      <c r="BD1450" s="10">
        <f t="shared" si="477"/>
        <v>0</v>
      </c>
      <c r="BE1450" s="10">
        <f t="shared" si="478"/>
        <v>0</v>
      </c>
      <c r="BF1450" s="10">
        <f t="shared" si="479"/>
        <v>0</v>
      </c>
      <c r="BG1450" s="10">
        <f t="shared" si="480"/>
        <v>0</v>
      </c>
      <c r="BH1450" s="10">
        <f t="shared" si="481"/>
        <v>0</v>
      </c>
    </row>
    <row r="1451" spans="1:60" ht="27.75" customHeight="1">
      <c r="A1451" t="str">
        <f t="shared" si="482"/>
        <v/>
      </c>
      <c r="B1451" s="54"/>
      <c r="C1451" s="55"/>
      <c r="D1451" s="54"/>
      <c r="E1451" s="55"/>
      <c r="F1451" s="31"/>
      <c r="G1451" s="29"/>
      <c r="H1451" s="32"/>
      <c r="I1451" s="32"/>
      <c r="J1451" s="30"/>
      <c r="K1451" s="31"/>
      <c r="L1451" s="33"/>
      <c r="M1451" s="33"/>
      <c r="N1451" s="54"/>
      <c r="O1451" s="56"/>
      <c r="P1451" s="56"/>
      <c r="Q1451" s="57"/>
      <c r="R1451" s="33"/>
      <c r="S1451" s="33"/>
      <c r="T1451" s="40"/>
      <c r="U1451" s="40"/>
      <c r="V1451" s="17"/>
      <c r="W1451" s="17"/>
      <c r="X1451" s="10" t="str">
        <f>IFERROR(VLOOKUP($F1451,PRM!$G$3:$H$5,2,FALSE),"")</f>
        <v/>
      </c>
      <c r="Y1451" s="10" t="str">
        <f>IFERROR(VLOOKUP($G1451,PRM!$I$3:$J$5,2,FALSE),"")</f>
        <v/>
      </c>
      <c r="Z1451" s="10" t="str">
        <f>IFERROR(VLOOKUP($K1451,PRM!$K$3:$L$4,2,FALSE),"")</f>
        <v/>
      </c>
      <c r="AA1451" s="10" t="str">
        <f>IFERROR(VLOOKUP($N1451,PRM!$M$3:$N$50,2,FALSE),"")</f>
        <v/>
      </c>
      <c r="AB1451" s="10" t="str">
        <f>IFERROR(VLOOKUP($Y$3&amp;$R1451,PRM!$Q$3:$R$31,2,FALSE),"")</f>
        <v/>
      </c>
      <c r="AC1451" s="10" t="str">
        <f>IFERROR(VLOOKUP($Y$3&amp;$S1451,PRM!$AH$3:$AI$133,2,FALSE),"")</f>
        <v/>
      </c>
      <c r="AD1451" s="10" t="str">
        <f>IFERROR(VLOOKUP($Y$3&amp;$T1451,PRM!$Y$3:$Z$50,2,FALSE),"")</f>
        <v>1</v>
      </c>
      <c r="AE1451" s="10" t="str">
        <f>IFERROR(VLOOKUP($Y$3&amp;$U1451,PRM!$AD$3:$AE$44,2,FALSE),"")</f>
        <v/>
      </c>
      <c r="AF1451" s="10" t="str">
        <f>IFERROR(VLOOKUP($Y$3&amp;$R1451,PRM!$Q$3:$T$31,3,FALSE),"")</f>
        <v/>
      </c>
      <c r="AG1451" s="10" t="str">
        <f>IFERROR(IF(AF1451=0,0,MATCH($Y$3,PRM!$AF$3:'PRM'!$AF$133,0)),"")</f>
        <v/>
      </c>
      <c r="AH1451" s="10" t="str">
        <f>IF($Y$3="","",(IF(AF1451=0,0,COUNTIF(PRM!$AF$3:'PRM'!$AF$133,$Y$3))))</f>
        <v/>
      </c>
      <c r="AI1451" s="10" t="str">
        <f>IFERROR(VLOOKUP($Y$3&amp;$R1451,PRM!$Q$3:$U$31,4,FALSE),"")</f>
        <v/>
      </c>
      <c r="AJ1451" s="10" t="str">
        <f>IFERROR(IF(AI1451=0,0,MATCH($Y$3,PRM!$V$3:'PRM'!$V$50,0)),"")</f>
        <v/>
      </c>
      <c r="AK1451" s="10" t="str">
        <f>IF($Y$3="","",(IF(AI1451=0,0,COUNTIF(PRM!$V$3:'PRM'!$V$50,$Y$3))))</f>
        <v/>
      </c>
      <c r="AL1451" s="10" t="str">
        <f>IFERROR(VLOOKUP($Y$3&amp;$R1451,PRM!$Q$3:$U$31,5,FALSE),"")</f>
        <v/>
      </c>
      <c r="AM1451" s="10" t="str">
        <f>IFERROR(IF(AL1451=0,0,MATCH($Y$3,PRM!$AA$3:'PRM'!$AA$94,0)),"")</f>
        <v/>
      </c>
      <c r="AN1451" s="10" t="str">
        <f>IF($Y$3="","",IF(AL1451=0,0,COUNTIF(PRM!$AA$3:'PRM'!$AA$94,$Y$3)))</f>
        <v/>
      </c>
      <c r="AO1451" s="10">
        <f t="shared" si="462"/>
        <v>0</v>
      </c>
      <c r="AP1451" s="10">
        <f t="shared" si="463"/>
        <v>0</v>
      </c>
      <c r="AQ1451" s="10">
        <f t="shared" si="464"/>
        <v>0</v>
      </c>
      <c r="AR1451" s="10">
        <f t="shared" si="465"/>
        <v>0</v>
      </c>
      <c r="AS1451" s="10">
        <f t="shared" si="466"/>
        <v>0</v>
      </c>
      <c r="AT1451" s="10">
        <f t="shared" si="467"/>
        <v>0</v>
      </c>
      <c r="AU1451" s="10">
        <f t="shared" si="468"/>
        <v>0</v>
      </c>
      <c r="AV1451" s="10">
        <f t="shared" si="469"/>
        <v>0</v>
      </c>
      <c r="AW1451" s="10">
        <f t="shared" si="470"/>
        <v>0</v>
      </c>
      <c r="AX1451" s="10">
        <f t="shared" si="471"/>
        <v>0</v>
      </c>
      <c r="AY1451" s="10">
        <f t="shared" si="472"/>
        <v>0</v>
      </c>
      <c r="AZ1451" s="10">
        <f t="shared" si="473"/>
        <v>0</v>
      </c>
      <c r="BA1451" s="10">
        <f t="shared" si="474"/>
        <v>0</v>
      </c>
      <c r="BB1451" s="10">
        <f t="shared" si="475"/>
        <v>0</v>
      </c>
      <c r="BC1451" s="10">
        <f t="shared" si="476"/>
        <v>0</v>
      </c>
      <c r="BD1451" s="10">
        <f t="shared" si="477"/>
        <v>0</v>
      </c>
      <c r="BE1451" s="10">
        <f t="shared" si="478"/>
        <v>0</v>
      </c>
      <c r="BF1451" s="10">
        <f t="shared" si="479"/>
        <v>0</v>
      </c>
      <c r="BG1451" s="10">
        <f t="shared" si="480"/>
        <v>0</v>
      </c>
      <c r="BH1451" s="10">
        <f t="shared" si="481"/>
        <v>0</v>
      </c>
    </row>
    <row r="1452" spans="1:60" ht="27.75" customHeight="1">
      <c r="A1452" t="str">
        <f t="shared" si="482"/>
        <v/>
      </c>
      <c r="B1452" s="54"/>
      <c r="C1452" s="55"/>
      <c r="D1452" s="54"/>
      <c r="E1452" s="55"/>
      <c r="F1452" s="31"/>
      <c r="G1452" s="29"/>
      <c r="H1452" s="32"/>
      <c r="I1452" s="32"/>
      <c r="J1452" s="30"/>
      <c r="K1452" s="31"/>
      <c r="L1452" s="33"/>
      <c r="M1452" s="33"/>
      <c r="N1452" s="54"/>
      <c r="O1452" s="56"/>
      <c r="P1452" s="56"/>
      <c r="Q1452" s="57"/>
      <c r="R1452" s="33"/>
      <c r="S1452" s="33"/>
      <c r="T1452" s="40"/>
      <c r="U1452" s="40"/>
      <c r="V1452" s="17"/>
      <c r="W1452" s="17"/>
      <c r="X1452" s="10" t="str">
        <f>IFERROR(VLOOKUP($F1452,PRM!$G$3:$H$5,2,FALSE),"")</f>
        <v/>
      </c>
      <c r="Y1452" s="10" t="str">
        <f>IFERROR(VLOOKUP($G1452,PRM!$I$3:$J$5,2,FALSE),"")</f>
        <v/>
      </c>
      <c r="Z1452" s="10" t="str">
        <f>IFERROR(VLOOKUP($K1452,PRM!$K$3:$L$4,2,FALSE),"")</f>
        <v/>
      </c>
      <c r="AA1452" s="10" t="str">
        <f>IFERROR(VLOOKUP($N1452,PRM!$M$3:$N$50,2,FALSE),"")</f>
        <v/>
      </c>
      <c r="AB1452" s="10" t="str">
        <f>IFERROR(VLOOKUP($Y$3&amp;$R1452,PRM!$Q$3:$R$31,2,FALSE),"")</f>
        <v/>
      </c>
      <c r="AC1452" s="10" t="str">
        <f>IFERROR(VLOOKUP($Y$3&amp;$S1452,PRM!$AH$3:$AI$133,2,FALSE),"")</f>
        <v/>
      </c>
      <c r="AD1452" s="10" t="str">
        <f>IFERROR(VLOOKUP($Y$3&amp;$T1452,PRM!$Y$3:$Z$50,2,FALSE),"")</f>
        <v>1</v>
      </c>
      <c r="AE1452" s="10" t="str">
        <f>IFERROR(VLOOKUP($Y$3&amp;$U1452,PRM!$AD$3:$AE$44,2,FALSE),"")</f>
        <v/>
      </c>
      <c r="AF1452" s="10" t="str">
        <f>IFERROR(VLOOKUP($Y$3&amp;$R1452,PRM!$Q$3:$T$31,3,FALSE),"")</f>
        <v/>
      </c>
      <c r="AG1452" s="10" t="str">
        <f>IFERROR(IF(AF1452=0,0,MATCH($Y$3,PRM!$AF$3:'PRM'!$AF$133,0)),"")</f>
        <v/>
      </c>
      <c r="AH1452" s="10" t="str">
        <f>IF($Y$3="","",(IF(AF1452=0,0,COUNTIF(PRM!$AF$3:'PRM'!$AF$133,$Y$3))))</f>
        <v/>
      </c>
      <c r="AI1452" s="10" t="str">
        <f>IFERROR(VLOOKUP($Y$3&amp;$R1452,PRM!$Q$3:$U$31,4,FALSE),"")</f>
        <v/>
      </c>
      <c r="AJ1452" s="10" t="str">
        <f>IFERROR(IF(AI1452=0,0,MATCH($Y$3,PRM!$V$3:'PRM'!$V$50,0)),"")</f>
        <v/>
      </c>
      <c r="AK1452" s="10" t="str">
        <f>IF($Y$3="","",(IF(AI1452=0,0,COUNTIF(PRM!$V$3:'PRM'!$V$50,$Y$3))))</f>
        <v/>
      </c>
      <c r="AL1452" s="10" t="str">
        <f>IFERROR(VLOOKUP($Y$3&amp;$R1452,PRM!$Q$3:$U$31,5,FALSE),"")</f>
        <v/>
      </c>
      <c r="AM1452" s="10" t="str">
        <f>IFERROR(IF(AL1452=0,0,MATCH($Y$3,PRM!$AA$3:'PRM'!$AA$94,0)),"")</f>
        <v/>
      </c>
      <c r="AN1452" s="10" t="str">
        <f>IF($Y$3="","",IF(AL1452=0,0,COUNTIF(PRM!$AA$3:'PRM'!$AA$94,$Y$3)))</f>
        <v/>
      </c>
      <c r="AO1452" s="10">
        <f t="shared" si="462"/>
        <v>0</v>
      </c>
      <c r="AP1452" s="10">
        <f t="shared" si="463"/>
        <v>0</v>
      </c>
      <c r="AQ1452" s="10">
        <f t="shared" si="464"/>
        <v>0</v>
      </c>
      <c r="AR1452" s="10">
        <f t="shared" si="465"/>
        <v>0</v>
      </c>
      <c r="AS1452" s="10">
        <f t="shared" si="466"/>
        <v>0</v>
      </c>
      <c r="AT1452" s="10">
        <f t="shared" si="467"/>
        <v>0</v>
      </c>
      <c r="AU1452" s="10">
        <f t="shared" si="468"/>
        <v>0</v>
      </c>
      <c r="AV1452" s="10">
        <f t="shared" si="469"/>
        <v>0</v>
      </c>
      <c r="AW1452" s="10">
        <f t="shared" si="470"/>
        <v>0</v>
      </c>
      <c r="AX1452" s="10">
        <f t="shared" si="471"/>
        <v>0</v>
      </c>
      <c r="AY1452" s="10">
        <f t="shared" si="472"/>
        <v>0</v>
      </c>
      <c r="AZ1452" s="10">
        <f t="shared" si="473"/>
        <v>0</v>
      </c>
      <c r="BA1452" s="10">
        <f t="shared" si="474"/>
        <v>0</v>
      </c>
      <c r="BB1452" s="10">
        <f t="shared" si="475"/>
        <v>0</v>
      </c>
      <c r="BC1452" s="10">
        <f t="shared" si="476"/>
        <v>0</v>
      </c>
      <c r="BD1452" s="10">
        <f t="shared" si="477"/>
        <v>0</v>
      </c>
      <c r="BE1452" s="10">
        <f t="shared" si="478"/>
        <v>0</v>
      </c>
      <c r="BF1452" s="10">
        <f t="shared" si="479"/>
        <v>0</v>
      </c>
      <c r="BG1452" s="10">
        <f t="shared" si="480"/>
        <v>0</v>
      </c>
      <c r="BH1452" s="10">
        <f t="shared" si="481"/>
        <v>0</v>
      </c>
    </row>
    <row r="1453" spans="1:60" ht="27.75" customHeight="1">
      <c r="A1453" t="str">
        <f t="shared" si="482"/>
        <v/>
      </c>
      <c r="B1453" s="54"/>
      <c r="C1453" s="55"/>
      <c r="D1453" s="54"/>
      <c r="E1453" s="55"/>
      <c r="F1453" s="31"/>
      <c r="G1453" s="29"/>
      <c r="H1453" s="32"/>
      <c r="I1453" s="32"/>
      <c r="J1453" s="30"/>
      <c r="K1453" s="31"/>
      <c r="L1453" s="33"/>
      <c r="M1453" s="33"/>
      <c r="N1453" s="54"/>
      <c r="O1453" s="56"/>
      <c r="P1453" s="56"/>
      <c r="Q1453" s="57"/>
      <c r="R1453" s="33"/>
      <c r="S1453" s="33"/>
      <c r="T1453" s="40"/>
      <c r="U1453" s="40"/>
      <c r="V1453" s="17"/>
      <c r="W1453" s="17"/>
      <c r="X1453" s="10" t="str">
        <f>IFERROR(VLOOKUP($F1453,PRM!$G$3:$H$5,2,FALSE),"")</f>
        <v/>
      </c>
      <c r="Y1453" s="10" t="str">
        <f>IFERROR(VLOOKUP($G1453,PRM!$I$3:$J$5,2,FALSE),"")</f>
        <v/>
      </c>
      <c r="Z1453" s="10" t="str">
        <f>IFERROR(VLOOKUP($K1453,PRM!$K$3:$L$4,2,FALSE),"")</f>
        <v/>
      </c>
      <c r="AA1453" s="10" t="str">
        <f>IFERROR(VLOOKUP($N1453,PRM!$M$3:$N$50,2,FALSE),"")</f>
        <v/>
      </c>
      <c r="AB1453" s="10" t="str">
        <f>IFERROR(VLOOKUP($Y$3&amp;$R1453,PRM!$Q$3:$R$31,2,FALSE),"")</f>
        <v/>
      </c>
      <c r="AC1453" s="10" t="str">
        <f>IFERROR(VLOOKUP($Y$3&amp;$S1453,PRM!$AH$3:$AI$133,2,FALSE),"")</f>
        <v/>
      </c>
      <c r="AD1453" s="10" t="str">
        <f>IFERROR(VLOOKUP($Y$3&amp;$T1453,PRM!$Y$3:$Z$50,2,FALSE),"")</f>
        <v>1</v>
      </c>
      <c r="AE1453" s="10" t="str">
        <f>IFERROR(VLOOKUP($Y$3&amp;$U1453,PRM!$AD$3:$AE$44,2,FALSE),"")</f>
        <v/>
      </c>
      <c r="AF1453" s="10" t="str">
        <f>IFERROR(VLOOKUP($Y$3&amp;$R1453,PRM!$Q$3:$T$31,3,FALSE),"")</f>
        <v/>
      </c>
      <c r="AG1453" s="10" t="str">
        <f>IFERROR(IF(AF1453=0,0,MATCH($Y$3,PRM!$AF$3:'PRM'!$AF$133,0)),"")</f>
        <v/>
      </c>
      <c r="AH1453" s="10" t="str">
        <f>IF($Y$3="","",(IF(AF1453=0,0,COUNTIF(PRM!$AF$3:'PRM'!$AF$133,$Y$3))))</f>
        <v/>
      </c>
      <c r="AI1453" s="10" t="str">
        <f>IFERROR(VLOOKUP($Y$3&amp;$R1453,PRM!$Q$3:$U$31,4,FALSE),"")</f>
        <v/>
      </c>
      <c r="AJ1453" s="10" t="str">
        <f>IFERROR(IF(AI1453=0,0,MATCH($Y$3,PRM!$V$3:'PRM'!$V$50,0)),"")</f>
        <v/>
      </c>
      <c r="AK1453" s="10" t="str">
        <f>IF($Y$3="","",(IF(AI1453=0,0,COUNTIF(PRM!$V$3:'PRM'!$V$50,$Y$3))))</f>
        <v/>
      </c>
      <c r="AL1453" s="10" t="str">
        <f>IFERROR(VLOOKUP($Y$3&amp;$R1453,PRM!$Q$3:$U$31,5,FALSE),"")</f>
        <v/>
      </c>
      <c r="AM1453" s="10" t="str">
        <f>IFERROR(IF(AL1453=0,0,MATCH($Y$3,PRM!$AA$3:'PRM'!$AA$94,0)),"")</f>
        <v/>
      </c>
      <c r="AN1453" s="10" t="str">
        <f>IF($Y$3="","",IF(AL1453=0,0,COUNTIF(PRM!$AA$3:'PRM'!$AA$94,$Y$3)))</f>
        <v/>
      </c>
      <c r="AO1453" s="10">
        <f t="shared" si="462"/>
        <v>0</v>
      </c>
      <c r="AP1453" s="10">
        <f t="shared" si="463"/>
        <v>0</v>
      </c>
      <c r="AQ1453" s="10">
        <f t="shared" si="464"/>
        <v>0</v>
      </c>
      <c r="AR1453" s="10">
        <f t="shared" si="465"/>
        <v>0</v>
      </c>
      <c r="AS1453" s="10">
        <f t="shared" si="466"/>
        <v>0</v>
      </c>
      <c r="AT1453" s="10">
        <f t="shared" si="467"/>
        <v>0</v>
      </c>
      <c r="AU1453" s="10">
        <f t="shared" si="468"/>
        <v>0</v>
      </c>
      <c r="AV1453" s="10">
        <f t="shared" si="469"/>
        <v>0</v>
      </c>
      <c r="AW1453" s="10">
        <f t="shared" si="470"/>
        <v>0</v>
      </c>
      <c r="AX1453" s="10">
        <f t="shared" si="471"/>
        <v>0</v>
      </c>
      <c r="AY1453" s="10">
        <f t="shared" si="472"/>
        <v>0</v>
      </c>
      <c r="AZ1453" s="10">
        <f t="shared" si="473"/>
        <v>0</v>
      </c>
      <c r="BA1453" s="10">
        <f t="shared" si="474"/>
        <v>0</v>
      </c>
      <c r="BB1453" s="10">
        <f t="shared" si="475"/>
        <v>0</v>
      </c>
      <c r="BC1453" s="10">
        <f t="shared" si="476"/>
        <v>0</v>
      </c>
      <c r="BD1453" s="10">
        <f t="shared" si="477"/>
        <v>0</v>
      </c>
      <c r="BE1453" s="10">
        <f t="shared" si="478"/>
        <v>0</v>
      </c>
      <c r="BF1453" s="10">
        <f t="shared" si="479"/>
        <v>0</v>
      </c>
      <c r="BG1453" s="10">
        <f t="shared" si="480"/>
        <v>0</v>
      </c>
      <c r="BH1453" s="10">
        <f t="shared" si="481"/>
        <v>0</v>
      </c>
    </row>
    <row r="1454" spans="1:60" ht="27.75" customHeight="1">
      <c r="A1454" t="str">
        <f t="shared" si="482"/>
        <v/>
      </c>
      <c r="B1454" s="54"/>
      <c r="C1454" s="55"/>
      <c r="D1454" s="54"/>
      <c r="E1454" s="55"/>
      <c r="F1454" s="31"/>
      <c r="G1454" s="29"/>
      <c r="H1454" s="32"/>
      <c r="I1454" s="32"/>
      <c r="J1454" s="30"/>
      <c r="K1454" s="31"/>
      <c r="L1454" s="33"/>
      <c r="M1454" s="33"/>
      <c r="N1454" s="54"/>
      <c r="O1454" s="56"/>
      <c r="P1454" s="56"/>
      <c r="Q1454" s="57"/>
      <c r="R1454" s="33"/>
      <c r="S1454" s="33"/>
      <c r="T1454" s="40"/>
      <c r="U1454" s="40"/>
      <c r="V1454" s="17"/>
      <c r="W1454" s="17"/>
      <c r="X1454" s="10" t="str">
        <f>IFERROR(VLOOKUP($F1454,PRM!$G$3:$H$5,2,FALSE),"")</f>
        <v/>
      </c>
      <c r="Y1454" s="10" t="str">
        <f>IFERROR(VLOOKUP($G1454,PRM!$I$3:$J$5,2,FALSE),"")</f>
        <v/>
      </c>
      <c r="Z1454" s="10" t="str">
        <f>IFERROR(VLOOKUP($K1454,PRM!$K$3:$L$4,2,FALSE),"")</f>
        <v/>
      </c>
      <c r="AA1454" s="10" t="str">
        <f>IFERROR(VLOOKUP($N1454,PRM!$M$3:$N$50,2,FALSE),"")</f>
        <v/>
      </c>
      <c r="AB1454" s="10" t="str">
        <f>IFERROR(VLOOKUP($Y$3&amp;$R1454,PRM!$Q$3:$R$31,2,FALSE),"")</f>
        <v/>
      </c>
      <c r="AC1454" s="10" t="str">
        <f>IFERROR(VLOOKUP($Y$3&amp;$S1454,PRM!$AH$3:$AI$133,2,FALSE),"")</f>
        <v/>
      </c>
      <c r="AD1454" s="10" t="str">
        <f>IFERROR(VLOOKUP($Y$3&amp;$T1454,PRM!$Y$3:$Z$50,2,FALSE),"")</f>
        <v>1</v>
      </c>
      <c r="AE1454" s="10" t="str">
        <f>IFERROR(VLOOKUP($Y$3&amp;$U1454,PRM!$AD$3:$AE$44,2,FALSE),"")</f>
        <v/>
      </c>
      <c r="AF1454" s="10" t="str">
        <f>IFERROR(VLOOKUP($Y$3&amp;$R1454,PRM!$Q$3:$T$31,3,FALSE),"")</f>
        <v/>
      </c>
      <c r="AG1454" s="10" t="str">
        <f>IFERROR(IF(AF1454=0,0,MATCH($Y$3,PRM!$AF$3:'PRM'!$AF$133,0)),"")</f>
        <v/>
      </c>
      <c r="AH1454" s="10" t="str">
        <f>IF($Y$3="","",(IF(AF1454=0,0,COUNTIF(PRM!$AF$3:'PRM'!$AF$133,$Y$3))))</f>
        <v/>
      </c>
      <c r="AI1454" s="10" t="str">
        <f>IFERROR(VLOOKUP($Y$3&amp;$R1454,PRM!$Q$3:$U$31,4,FALSE),"")</f>
        <v/>
      </c>
      <c r="AJ1454" s="10" t="str">
        <f>IFERROR(IF(AI1454=0,0,MATCH($Y$3,PRM!$V$3:'PRM'!$V$50,0)),"")</f>
        <v/>
      </c>
      <c r="AK1454" s="10" t="str">
        <f>IF($Y$3="","",(IF(AI1454=0,0,COUNTIF(PRM!$V$3:'PRM'!$V$50,$Y$3))))</f>
        <v/>
      </c>
      <c r="AL1454" s="10" t="str">
        <f>IFERROR(VLOOKUP($Y$3&amp;$R1454,PRM!$Q$3:$U$31,5,FALSE),"")</f>
        <v/>
      </c>
      <c r="AM1454" s="10" t="str">
        <f>IFERROR(IF(AL1454=0,0,MATCH($Y$3,PRM!$AA$3:'PRM'!$AA$94,0)),"")</f>
        <v/>
      </c>
      <c r="AN1454" s="10" t="str">
        <f>IF($Y$3="","",IF(AL1454=0,0,COUNTIF(PRM!$AA$3:'PRM'!$AA$94,$Y$3)))</f>
        <v/>
      </c>
      <c r="AO1454" s="10">
        <f t="shared" si="462"/>
        <v>0</v>
      </c>
      <c r="AP1454" s="10">
        <f t="shared" si="463"/>
        <v>0</v>
      </c>
      <c r="AQ1454" s="10">
        <f t="shared" si="464"/>
        <v>0</v>
      </c>
      <c r="AR1454" s="10">
        <f t="shared" si="465"/>
        <v>0</v>
      </c>
      <c r="AS1454" s="10">
        <f t="shared" si="466"/>
        <v>0</v>
      </c>
      <c r="AT1454" s="10">
        <f t="shared" si="467"/>
        <v>0</v>
      </c>
      <c r="AU1454" s="10">
        <f t="shared" si="468"/>
        <v>0</v>
      </c>
      <c r="AV1454" s="10">
        <f t="shared" si="469"/>
        <v>0</v>
      </c>
      <c r="AW1454" s="10">
        <f t="shared" si="470"/>
        <v>0</v>
      </c>
      <c r="AX1454" s="10">
        <f t="shared" si="471"/>
        <v>0</v>
      </c>
      <c r="AY1454" s="10">
        <f t="shared" si="472"/>
        <v>0</v>
      </c>
      <c r="AZ1454" s="10">
        <f t="shared" si="473"/>
        <v>0</v>
      </c>
      <c r="BA1454" s="10">
        <f t="shared" si="474"/>
        <v>0</v>
      </c>
      <c r="BB1454" s="10">
        <f t="shared" si="475"/>
        <v>0</v>
      </c>
      <c r="BC1454" s="10">
        <f t="shared" si="476"/>
        <v>0</v>
      </c>
      <c r="BD1454" s="10">
        <f t="shared" si="477"/>
        <v>0</v>
      </c>
      <c r="BE1454" s="10">
        <f t="shared" si="478"/>
        <v>0</v>
      </c>
      <c r="BF1454" s="10">
        <f t="shared" si="479"/>
        <v>0</v>
      </c>
      <c r="BG1454" s="10">
        <f t="shared" si="480"/>
        <v>0</v>
      </c>
      <c r="BH1454" s="10">
        <f t="shared" si="481"/>
        <v>0</v>
      </c>
    </row>
    <row r="1455" spans="1:60" ht="27.75" customHeight="1">
      <c r="A1455" t="str">
        <f t="shared" si="482"/>
        <v/>
      </c>
      <c r="B1455" s="54"/>
      <c r="C1455" s="55"/>
      <c r="D1455" s="54"/>
      <c r="E1455" s="55"/>
      <c r="F1455" s="31"/>
      <c r="G1455" s="29"/>
      <c r="H1455" s="32"/>
      <c r="I1455" s="32"/>
      <c r="J1455" s="30"/>
      <c r="K1455" s="31"/>
      <c r="L1455" s="33"/>
      <c r="M1455" s="33"/>
      <c r="N1455" s="54"/>
      <c r="O1455" s="56"/>
      <c r="P1455" s="56"/>
      <c r="Q1455" s="57"/>
      <c r="R1455" s="33"/>
      <c r="S1455" s="33"/>
      <c r="T1455" s="40"/>
      <c r="U1455" s="40"/>
      <c r="V1455" s="17"/>
      <c r="W1455" s="17"/>
      <c r="X1455" s="10" t="str">
        <f>IFERROR(VLOOKUP($F1455,PRM!$G$3:$H$5,2,FALSE),"")</f>
        <v/>
      </c>
      <c r="Y1455" s="10" t="str">
        <f>IFERROR(VLOOKUP($G1455,PRM!$I$3:$J$5,2,FALSE),"")</f>
        <v/>
      </c>
      <c r="Z1455" s="10" t="str">
        <f>IFERROR(VLOOKUP($K1455,PRM!$K$3:$L$4,2,FALSE),"")</f>
        <v/>
      </c>
      <c r="AA1455" s="10" t="str">
        <f>IFERROR(VLOOKUP($N1455,PRM!$M$3:$N$50,2,FALSE),"")</f>
        <v/>
      </c>
      <c r="AB1455" s="10" t="str">
        <f>IFERROR(VLOOKUP($Y$3&amp;$R1455,PRM!$Q$3:$R$31,2,FALSE),"")</f>
        <v/>
      </c>
      <c r="AC1455" s="10" t="str">
        <f>IFERROR(VLOOKUP($Y$3&amp;$S1455,PRM!$AH$3:$AI$133,2,FALSE),"")</f>
        <v/>
      </c>
      <c r="AD1455" s="10" t="str">
        <f>IFERROR(VLOOKUP($Y$3&amp;$T1455,PRM!$Y$3:$Z$50,2,FALSE),"")</f>
        <v>1</v>
      </c>
      <c r="AE1455" s="10" t="str">
        <f>IFERROR(VLOOKUP($Y$3&amp;$U1455,PRM!$AD$3:$AE$44,2,FALSE),"")</f>
        <v/>
      </c>
      <c r="AF1455" s="10" t="str">
        <f>IFERROR(VLOOKUP($Y$3&amp;$R1455,PRM!$Q$3:$T$31,3,FALSE),"")</f>
        <v/>
      </c>
      <c r="AG1455" s="10" t="str">
        <f>IFERROR(IF(AF1455=0,0,MATCH($Y$3,PRM!$AF$3:'PRM'!$AF$133,0)),"")</f>
        <v/>
      </c>
      <c r="AH1455" s="10" t="str">
        <f>IF($Y$3="","",(IF(AF1455=0,0,COUNTIF(PRM!$AF$3:'PRM'!$AF$133,$Y$3))))</f>
        <v/>
      </c>
      <c r="AI1455" s="10" t="str">
        <f>IFERROR(VLOOKUP($Y$3&amp;$R1455,PRM!$Q$3:$U$31,4,FALSE),"")</f>
        <v/>
      </c>
      <c r="AJ1455" s="10" t="str">
        <f>IFERROR(IF(AI1455=0,0,MATCH($Y$3,PRM!$V$3:'PRM'!$V$50,0)),"")</f>
        <v/>
      </c>
      <c r="AK1455" s="10" t="str">
        <f>IF($Y$3="","",(IF(AI1455=0,0,COUNTIF(PRM!$V$3:'PRM'!$V$50,$Y$3))))</f>
        <v/>
      </c>
      <c r="AL1455" s="10" t="str">
        <f>IFERROR(VLOOKUP($Y$3&amp;$R1455,PRM!$Q$3:$U$31,5,FALSE),"")</f>
        <v/>
      </c>
      <c r="AM1455" s="10" t="str">
        <f>IFERROR(IF(AL1455=0,0,MATCH($Y$3,PRM!$AA$3:'PRM'!$AA$94,0)),"")</f>
        <v/>
      </c>
      <c r="AN1455" s="10" t="str">
        <f>IF($Y$3="","",IF(AL1455=0,0,COUNTIF(PRM!$AA$3:'PRM'!$AA$94,$Y$3)))</f>
        <v/>
      </c>
      <c r="AO1455" s="10">
        <f t="shared" si="462"/>
        <v>0</v>
      </c>
      <c r="AP1455" s="10">
        <f t="shared" si="463"/>
        <v>0</v>
      </c>
      <c r="AQ1455" s="10">
        <f t="shared" si="464"/>
        <v>0</v>
      </c>
      <c r="AR1455" s="10">
        <f t="shared" si="465"/>
        <v>0</v>
      </c>
      <c r="AS1455" s="10">
        <f t="shared" si="466"/>
        <v>0</v>
      </c>
      <c r="AT1455" s="10">
        <f t="shared" si="467"/>
        <v>0</v>
      </c>
      <c r="AU1455" s="10">
        <f t="shared" si="468"/>
        <v>0</v>
      </c>
      <c r="AV1455" s="10">
        <f t="shared" si="469"/>
        <v>0</v>
      </c>
      <c r="AW1455" s="10">
        <f t="shared" si="470"/>
        <v>0</v>
      </c>
      <c r="AX1455" s="10">
        <f t="shared" si="471"/>
        <v>0</v>
      </c>
      <c r="AY1455" s="10">
        <f t="shared" si="472"/>
        <v>0</v>
      </c>
      <c r="AZ1455" s="10">
        <f t="shared" si="473"/>
        <v>0</v>
      </c>
      <c r="BA1455" s="10">
        <f t="shared" si="474"/>
        <v>0</v>
      </c>
      <c r="BB1455" s="10">
        <f t="shared" si="475"/>
        <v>0</v>
      </c>
      <c r="BC1455" s="10">
        <f t="shared" si="476"/>
        <v>0</v>
      </c>
      <c r="BD1455" s="10">
        <f t="shared" si="477"/>
        <v>0</v>
      </c>
      <c r="BE1455" s="10">
        <f t="shared" si="478"/>
        <v>0</v>
      </c>
      <c r="BF1455" s="10">
        <f t="shared" si="479"/>
        <v>0</v>
      </c>
      <c r="BG1455" s="10">
        <f t="shared" si="480"/>
        <v>0</v>
      </c>
      <c r="BH1455" s="10">
        <f t="shared" si="481"/>
        <v>0</v>
      </c>
    </row>
    <row r="1456" spans="1:60" ht="27.75" customHeight="1">
      <c r="A1456" t="str">
        <f t="shared" si="482"/>
        <v/>
      </c>
      <c r="B1456" s="54"/>
      <c r="C1456" s="55"/>
      <c r="D1456" s="54"/>
      <c r="E1456" s="55"/>
      <c r="F1456" s="31"/>
      <c r="G1456" s="29"/>
      <c r="H1456" s="32"/>
      <c r="I1456" s="32"/>
      <c r="J1456" s="30"/>
      <c r="K1456" s="31"/>
      <c r="L1456" s="33"/>
      <c r="M1456" s="33"/>
      <c r="N1456" s="54"/>
      <c r="O1456" s="56"/>
      <c r="P1456" s="56"/>
      <c r="Q1456" s="57"/>
      <c r="R1456" s="33"/>
      <c r="S1456" s="33"/>
      <c r="T1456" s="40"/>
      <c r="U1456" s="40"/>
      <c r="V1456" s="17"/>
      <c r="W1456" s="17"/>
      <c r="X1456" s="10" t="str">
        <f>IFERROR(VLOOKUP($F1456,PRM!$G$3:$H$5,2,FALSE),"")</f>
        <v/>
      </c>
      <c r="Y1456" s="10" t="str">
        <f>IFERROR(VLOOKUP($G1456,PRM!$I$3:$J$5,2,FALSE),"")</f>
        <v/>
      </c>
      <c r="Z1456" s="10" t="str">
        <f>IFERROR(VLOOKUP($K1456,PRM!$K$3:$L$4,2,FALSE),"")</f>
        <v/>
      </c>
      <c r="AA1456" s="10" t="str">
        <f>IFERROR(VLOOKUP($N1456,PRM!$M$3:$N$50,2,FALSE),"")</f>
        <v/>
      </c>
      <c r="AB1456" s="10" t="str">
        <f>IFERROR(VLOOKUP($Y$3&amp;$R1456,PRM!$Q$3:$R$31,2,FALSE),"")</f>
        <v/>
      </c>
      <c r="AC1456" s="10" t="str">
        <f>IFERROR(VLOOKUP($Y$3&amp;$S1456,PRM!$AH$3:$AI$133,2,FALSE),"")</f>
        <v/>
      </c>
      <c r="AD1456" s="10" t="str">
        <f>IFERROR(VLOOKUP($Y$3&amp;$T1456,PRM!$Y$3:$Z$50,2,FALSE),"")</f>
        <v>1</v>
      </c>
      <c r="AE1456" s="10" t="str">
        <f>IFERROR(VLOOKUP($Y$3&amp;$U1456,PRM!$AD$3:$AE$44,2,FALSE),"")</f>
        <v/>
      </c>
      <c r="AF1456" s="10" t="str">
        <f>IFERROR(VLOOKUP($Y$3&amp;$R1456,PRM!$Q$3:$T$31,3,FALSE),"")</f>
        <v/>
      </c>
      <c r="AG1456" s="10" t="str">
        <f>IFERROR(IF(AF1456=0,0,MATCH($Y$3,PRM!$AF$3:'PRM'!$AF$133,0)),"")</f>
        <v/>
      </c>
      <c r="AH1456" s="10" t="str">
        <f>IF($Y$3="","",(IF(AF1456=0,0,COUNTIF(PRM!$AF$3:'PRM'!$AF$133,$Y$3))))</f>
        <v/>
      </c>
      <c r="AI1456" s="10" t="str">
        <f>IFERROR(VLOOKUP($Y$3&amp;$R1456,PRM!$Q$3:$U$31,4,FALSE),"")</f>
        <v/>
      </c>
      <c r="AJ1456" s="10" t="str">
        <f>IFERROR(IF(AI1456=0,0,MATCH($Y$3,PRM!$V$3:'PRM'!$V$50,0)),"")</f>
        <v/>
      </c>
      <c r="AK1456" s="10" t="str">
        <f>IF($Y$3="","",(IF(AI1456=0,0,COUNTIF(PRM!$V$3:'PRM'!$V$50,$Y$3))))</f>
        <v/>
      </c>
      <c r="AL1456" s="10" t="str">
        <f>IFERROR(VLOOKUP($Y$3&amp;$R1456,PRM!$Q$3:$U$31,5,FALSE),"")</f>
        <v/>
      </c>
      <c r="AM1456" s="10" t="str">
        <f>IFERROR(IF(AL1456=0,0,MATCH($Y$3,PRM!$AA$3:'PRM'!$AA$94,0)),"")</f>
        <v/>
      </c>
      <c r="AN1456" s="10" t="str">
        <f>IF($Y$3="","",IF(AL1456=0,0,COUNTIF(PRM!$AA$3:'PRM'!$AA$94,$Y$3)))</f>
        <v/>
      </c>
      <c r="AO1456" s="10">
        <f t="shared" si="462"/>
        <v>0</v>
      </c>
      <c r="AP1456" s="10">
        <f t="shared" si="463"/>
        <v>0</v>
      </c>
      <c r="AQ1456" s="10">
        <f t="shared" si="464"/>
        <v>0</v>
      </c>
      <c r="AR1456" s="10">
        <f t="shared" si="465"/>
        <v>0</v>
      </c>
      <c r="AS1456" s="10">
        <f t="shared" si="466"/>
        <v>0</v>
      </c>
      <c r="AT1456" s="10">
        <f t="shared" si="467"/>
        <v>0</v>
      </c>
      <c r="AU1456" s="10">
        <f t="shared" si="468"/>
        <v>0</v>
      </c>
      <c r="AV1456" s="10">
        <f t="shared" si="469"/>
        <v>0</v>
      </c>
      <c r="AW1456" s="10">
        <f t="shared" si="470"/>
        <v>0</v>
      </c>
      <c r="AX1456" s="10">
        <f t="shared" si="471"/>
        <v>0</v>
      </c>
      <c r="AY1456" s="10">
        <f t="shared" si="472"/>
        <v>0</v>
      </c>
      <c r="AZ1456" s="10">
        <f t="shared" si="473"/>
        <v>0</v>
      </c>
      <c r="BA1456" s="10">
        <f t="shared" si="474"/>
        <v>0</v>
      </c>
      <c r="BB1456" s="10">
        <f t="shared" si="475"/>
        <v>0</v>
      </c>
      <c r="BC1456" s="10">
        <f t="shared" si="476"/>
        <v>0</v>
      </c>
      <c r="BD1456" s="10">
        <f t="shared" si="477"/>
        <v>0</v>
      </c>
      <c r="BE1456" s="10">
        <f t="shared" si="478"/>
        <v>0</v>
      </c>
      <c r="BF1456" s="10">
        <f t="shared" si="479"/>
        <v>0</v>
      </c>
      <c r="BG1456" s="10">
        <f t="shared" si="480"/>
        <v>0</v>
      </c>
      <c r="BH1456" s="10">
        <f t="shared" si="481"/>
        <v>0</v>
      </c>
    </row>
    <row r="1457" spans="1:60" ht="27.75" customHeight="1">
      <c r="A1457" t="str">
        <f t="shared" si="482"/>
        <v/>
      </c>
      <c r="B1457" s="54"/>
      <c r="C1457" s="55"/>
      <c r="D1457" s="54"/>
      <c r="E1457" s="55"/>
      <c r="F1457" s="31"/>
      <c r="G1457" s="29"/>
      <c r="H1457" s="32"/>
      <c r="I1457" s="32"/>
      <c r="J1457" s="30"/>
      <c r="K1457" s="31"/>
      <c r="L1457" s="33"/>
      <c r="M1457" s="33"/>
      <c r="N1457" s="54"/>
      <c r="O1457" s="56"/>
      <c r="P1457" s="56"/>
      <c r="Q1457" s="57"/>
      <c r="R1457" s="33"/>
      <c r="S1457" s="33"/>
      <c r="T1457" s="40"/>
      <c r="U1457" s="40"/>
      <c r="V1457" s="17"/>
      <c r="W1457" s="17"/>
      <c r="X1457" s="10" t="str">
        <f>IFERROR(VLOOKUP($F1457,PRM!$G$3:$H$5,2,FALSE),"")</f>
        <v/>
      </c>
      <c r="Y1457" s="10" t="str">
        <f>IFERROR(VLOOKUP($G1457,PRM!$I$3:$J$5,2,FALSE),"")</f>
        <v/>
      </c>
      <c r="Z1457" s="10" t="str">
        <f>IFERROR(VLOOKUP($K1457,PRM!$K$3:$L$4,2,FALSE),"")</f>
        <v/>
      </c>
      <c r="AA1457" s="10" t="str">
        <f>IFERROR(VLOOKUP($N1457,PRM!$M$3:$N$50,2,FALSE),"")</f>
        <v/>
      </c>
      <c r="AB1457" s="10" t="str">
        <f>IFERROR(VLOOKUP($Y$3&amp;$R1457,PRM!$Q$3:$R$31,2,FALSE),"")</f>
        <v/>
      </c>
      <c r="AC1457" s="10" t="str">
        <f>IFERROR(VLOOKUP($Y$3&amp;$S1457,PRM!$AH$3:$AI$133,2,FALSE),"")</f>
        <v/>
      </c>
      <c r="AD1457" s="10" t="str">
        <f>IFERROR(VLOOKUP($Y$3&amp;$T1457,PRM!$Y$3:$Z$50,2,FALSE),"")</f>
        <v>1</v>
      </c>
      <c r="AE1457" s="10" t="str">
        <f>IFERROR(VLOOKUP($Y$3&amp;$U1457,PRM!$AD$3:$AE$44,2,FALSE),"")</f>
        <v/>
      </c>
      <c r="AF1457" s="10" t="str">
        <f>IFERROR(VLOOKUP($Y$3&amp;$R1457,PRM!$Q$3:$T$31,3,FALSE),"")</f>
        <v/>
      </c>
      <c r="AG1457" s="10" t="str">
        <f>IFERROR(IF(AF1457=0,0,MATCH($Y$3,PRM!$AF$3:'PRM'!$AF$133,0)),"")</f>
        <v/>
      </c>
      <c r="AH1457" s="10" t="str">
        <f>IF($Y$3="","",(IF(AF1457=0,0,COUNTIF(PRM!$AF$3:'PRM'!$AF$133,$Y$3))))</f>
        <v/>
      </c>
      <c r="AI1457" s="10" t="str">
        <f>IFERROR(VLOOKUP($Y$3&amp;$R1457,PRM!$Q$3:$U$31,4,FALSE),"")</f>
        <v/>
      </c>
      <c r="AJ1457" s="10" t="str">
        <f>IFERROR(IF(AI1457=0,0,MATCH($Y$3,PRM!$V$3:'PRM'!$V$50,0)),"")</f>
        <v/>
      </c>
      <c r="AK1457" s="10" t="str">
        <f>IF($Y$3="","",(IF(AI1457=0,0,COUNTIF(PRM!$V$3:'PRM'!$V$50,$Y$3))))</f>
        <v/>
      </c>
      <c r="AL1457" s="10" t="str">
        <f>IFERROR(VLOOKUP($Y$3&amp;$R1457,PRM!$Q$3:$U$31,5,FALSE),"")</f>
        <v/>
      </c>
      <c r="AM1457" s="10" t="str">
        <f>IFERROR(IF(AL1457=0,0,MATCH($Y$3,PRM!$AA$3:'PRM'!$AA$94,0)),"")</f>
        <v/>
      </c>
      <c r="AN1457" s="10" t="str">
        <f>IF($Y$3="","",IF(AL1457=0,0,COUNTIF(PRM!$AA$3:'PRM'!$AA$94,$Y$3)))</f>
        <v/>
      </c>
      <c r="AO1457" s="10">
        <f t="shared" si="462"/>
        <v>0</v>
      </c>
      <c r="AP1457" s="10">
        <f t="shared" si="463"/>
        <v>0</v>
      </c>
      <c r="AQ1457" s="10">
        <f t="shared" si="464"/>
        <v>0</v>
      </c>
      <c r="AR1457" s="10">
        <f t="shared" si="465"/>
        <v>0</v>
      </c>
      <c r="AS1457" s="10">
        <f t="shared" si="466"/>
        <v>0</v>
      </c>
      <c r="AT1457" s="10">
        <f t="shared" si="467"/>
        <v>0</v>
      </c>
      <c r="AU1457" s="10">
        <f t="shared" si="468"/>
        <v>0</v>
      </c>
      <c r="AV1457" s="10">
        <f t="shared" si="469"/>
        <v>0</v>
      </c>
      <c r="AW1457" s="10">
        <f t="shared" si="470"/>
        <v>0</v>
      </c>
      <c r="AX1457" s="10">
        <f t="shared" si="471"/>
        <v>0</v>
      </c>
      <c r="AY1457" s="10">
        <f t="shared" si="472"/>
        <v>0</v>
      </c>
      <c r="AZ1457" s="10">
        <f t="shared" si="473"/>
        <v>0</v>
      </c>
      <c r="BA1457" s="10">
        <f t="shared" si="474"/>
        <v>0</v>
      </c>
      <c r="BB1457" s="10">
        <f t="shared" si="475"/>
        <v>0</v>
      </c>
      <c r="BC1457" s="10">
        <f t="shared" si="476"/>
        <v>0</v>
      </c>
      <c r="BD1457" s="10">
        <f t="shared" si="477"/>
        <v>0</v>
      </c>
      <c r="BE1457" s="10">
        <f t="shared" si="478"/>
        <v>0</v>
      </c>
      <c r="BF1457" s="10">
        <f t="shared" si="479"/>
        <v>0</v>
      </c>
      <c r="BG1457" s="10">
        <f t="shared" si="480"/>
        <v>0</v>
      </c>
      <c r="BH1457" s="10">
        <f t="shared" si="481"/>
        <v>0</v>
      </c>
    </row>
    <row r="1458" spans="1:60" ht="27.75" customHeight="1">
      <c r="A1458" t="str">
        <f t="shared" si="482"/>
        <v/>
      </c>
      <c r="B1458" s="54"/>
      <c r="C1458" s="55"/>
      <c r="D1458" s="54"/>
      <c r="E1458" s="55"/>
      <c r="F1458" s="31"/>
      <c r="G1458" s="29"/>
      <c r="H1458" s="32"/>
      <c r="I1458" s="32"/>
      <c r="J1458" s="30"/>
      <c r="K1458" s="31"/>
      <c r="L1458" s="33"/>
      <c r="M1458" s="33"/>
      <c r="N1458" s="54"/>
      <c r="O1458" s="56"/>
      <c r="P1458" s="56"/>
      <c r="Q1458" s="57"/>
      <c r="R1458" s="33"/>
      <c r="S1458" s="33"/>
      <c r="T1458" s="40"/>
      <c r="U1458" s="40"/>
      <c r="V1458" s="17"/>
      <c r="W1458" s="17"/>
      <c r="X1458" s="10" t="str">
        <f>IFERROR(VLOOKUP($F1458,PRM!$G$3:$H$5,2,FALSE),"")</f>
        <v/>
      </c>
      <c r="Y1458" s="10" t="str">
        <f>IFERROR(VLOOKUP($G1458,PRM!$I$3:$J$5,2,FALSE),"")</f>
        <v/>
      </c>
      <c r="Z1458" s="10" t="str">
        <f>IFERROR(VLOOKUP($K1458,PRM!$K$3:$L$4,2,FALSE),"")</f>
        <v/>
      </c>
      <c r="AA1458" s="10" t="str">
        <f>IFERROR(VLOOKUP($N1458,PRM!$M$3:$N$50,2,FALSE),"")</f>
        <v/>
      </c>
      <c r="AB1458" s="10" t="str">
        <f>IFERROR(VLOOKUP($Y$3&amp;$R1458,PRM!$Q$3:$R$31,2,FALSE),"")</f>
        <v/>
      </c>
      <c r="AC1458" s="10" t="str">
        <f>IFERROR(VLOOKUP($Y$3&amp;$S1458,PRM!$AH$3:$AI$133,2,FALSE),"")</f>
        <v/>
      </c>
      <c r="AD1458" s="10" t="str">
        <f>IFERROR(VLOOKUP($Y$3&amp;$T1458,PRM!$Y$3:$Z$50,2,FALSE),"")</f>
        <v>1</v>
      </c>
      <c r="AE1458" s="10" t="str">
        <f>IFERROR(VLOOKUP($Y$3&amp;$U1458,PRM!$AD$3:$AE$44,2,FALSE),"")</f>
        <v/>
      </c>
      <c r="AF1458" s="10" t="str">
        <f>IFERROR(VLOOKUP($Y$3&amp;$R1458,PRM!$Q$3:$T$31,3,FALSE),"")</f>
        <v/>
      </c>
      <c r="AG1458" s="10" t="str">
        <f>IFERROR(IF(AF1458=0,0,MATCH($Y$3,PRM!$AF$3:'PRM'!$AF$133,0)),"")</f>
        <v/>
      </c>
      <c r="AH1458" s="10" t="str">
        <f>IF($Y$3="","",(IF(AF1458=0,0,COUNTIF(PRM!$AF$3:'PRM'!$AF$133,$Y$3))))</f>
        <v/>
      </c>
      <c r="AI1458" s="10" t="str">
        <f>IFERROR(VLOOKUP($Y$3&amp;$R1458,PRM!$Q$3:$U$31,4,FALSE),"")</f>
        <v/>
      </c>
      <c r="AJ1458" s="10" t="str">
        <f>IFERROR(IF(AI1458=0,0,MATCH($Y$3,PRM!$V$3:'PRM'!$V$50,0)),"")</f>
        <v/>
      </c>
      <c r="AK1458" s="10" t="str">
        <f>IF($Y$3="","",(IF(AI1458=0,0,COUNTIF(PRM!$V$3:'PRM'!$V$50,$Y$3))))</f>
        <v/>
      </c>
      <c r="AL1458" s="10" t="str">
        <f>IFERROR(VLOOKUP($Y$3&amp;$R1458,PRM!$Q$3:$U$31,5,FALSE),"")</f>
        <v/>
      </c>
      <c r="AM1458" s="10" t="str">
        <f>IFERROR(IF(AL1458=0,0,MATCH($Y$3,PRM!$AA$3:'PRM'!$AA$94,0)),"")</f>
        <v/>
      </c>
      <c r="AN1458" s="10" t="str">
        <f>IF($Y$3="","",IF(AL1458=0,0,COUNTIF(PRM!$AA$3:'PRM'!$AA$94,$Y$3)))</f>
        <v/>
      </c>
      <c r="AO1458" s="10">
        <f t="shared" si="462"/>
        <v>0</v>
      </c>
      <c r="AP1458" s="10">
        <f t="shared" si="463"/>
        <v>0</v>
      </c>
      <c r="AQ1458" s="10">
        <f t="shared" si="464"/>
        <v>0</v>
      </c>
      <c r="AR1458" s="10">
        <f t="shared" si="465"/>
        <v>0</v>
      </c>
      <c r="AS1458" s="10">
        <f t="shared" si="466"/>
        <v>0</v>
      </c>
      <c r="AT1458" s="10">
        <f t="shared" si="467"/>
        <v>0</v>
      </c>
      <c r="AU1458" s="10">
        <f t="shared" si="468"/>
        <v>0</v>
      </c>
      <c r="AV1458" s="10">
        <f t="shared" si="469"/>
        <v>0</v>
      </c>
      <c r="AW1458" s="10">
        <f t="shared" si="470"/>
        <v>0</v>
      </c>
      <c r="AX1458" s="10">
        <f t="shared" si="471"/>
        <v>0</v>
      </c>
      <c r="AY1458" s="10">
        <f t="shared" si="472"/>
        <v>0</v>
      </c>
      <c r="AZ1458" s="10">
        <f t="shared" si="473"/>
        <v>0</v>
      </c>
      <c r="BA1458" s="10">
        <f t="shared" si="474"/>
        <v>0</v>
      </c>
      <c r="BB1458" s="10">
        <f t="shared" si="475"/>
        <v>0</v>
      </c>
      <c r="BC1458" s="10">
        <f t="shared" si="476"/>
        <v>0</v>
      </c>
      <c r="BD1458" s="10">
        <f t="shared" si="477"/>
        <v>0</v>
      </c>
      <c r="BE1458" s="10">
        <f t="shared" si="478"/>
        <v>0</v>
      </c>
      <c r="BF1458" s="10">
        <f t="shared" si="479"/>
        <v>0</v>
      </c>
      <c r="BG1458" s="10">
        <f t="shared" si="480"/>
        <v>0</v>
      </c>
      <c r="BH1458" s="10">
        <f t="shared" si="481"/>
        <v>0</v>
      </c>
    </row>
    <row r="1459" spans="1:60" ht="27.75" customHeight="1">
      <c r="A1459" t="str">
        <f t="shared" si="482"/>
        <v/>
      </c>
      <c r="B1459" s="54"/>
      <c r="C1459" s="55"/>
      <c r="D1459" s="54"/>
      <c r="E1459" s="55"/>
      <c r="F1459" s="31"/>
      <c r="G1459" s="29"/>
      <c r="H1459" s="32"/>
      <c r="I1459" s="32"/>
      <c r="J1459" s="30"/>
      <c r="K1459" s="31"/>
      <c r="L1459" s="33"/>
      <c r="M1459" s="33"/>
      <c r="N1459" s="54"/>
      <c r="O1459" s="56"/>
      <c r="P1459" s="56"/>
      <c r="Q1459" s="57"/>
      <c r="R1459" s="33"/>
      <c r="S1459" s="33"/>
      <c r="T1459" s="40"/>
      <c r="U1459" s="40"/>
      <c r="V1459" s="17"/>
      <c r="W1459" s="17"/>
      <c r="X1459" s="10" t="str">
        <f>IFERROR(VLOOKUP($F1459,PRM!$G$3:$H$5,2,FALSE),"")</f>
        <v/>
      </c>
      <c r="Y1459" s="10" t="str">
        <f>IFERROR(VLOOKUP($G1459,PRM!$I$3:$J$5,2,FALSE),"")</f>
        <v/>
      </c>
      <c r="Z1459" s="10" t="str">
        <f>IFERROR(VLOOKUP($K1459,PRM!$K$3:$L$4,2,FALSE),"")</f>
        <v/>
      </c>
      <c r="AA1459" s="10" t="str">
        <f>IFERROR(VLOOKUP($N1459,PRM!$M$3:$N$50,2,FALSE),"")</f>
        <v/>
      </c>
      <c r="AB1459" s="10" t="str">
        <f>IFERROR(VLOOKUP($Y$3&amp;$R1459,PRM!$Q$3:$R$31,2,FALSE),"")</f>
        <v/>
      </c>
      <c r="AC1459" s="10" t="str">
        <f>IFERROR(VLOOKUP($Y$3&amp;$S1459,PRM!$AH$3:$AI$133,2,FALSE),"")</f>
        <v/>
      </c>
      <c r="AD1459" s="10" t="str">
        <f>IFERROR(VLOOKUP($Y$3&amp;$T1459,PRM!$Y$3:$Z$50,2,FALSE),"")</f>
        <v>1</v>
      </c>
      <c r="AE1459" s="10" t="str">
        <f>IFERROR(VLOOKUP($Y$3&amp;$U1459,PRM!$AD$3:$AE$44,2,FALSE),"")</f>
        <v/>
      </c>
      <c r="AF1459" s="10" t="str">
        <f>IFERROR(VLOOKUP($Y$3&amp;$R1459,PRM!$Q$3:$T$31,3,FALSE),"")</f>
        <v/>
      </c>
      <c r="AG1459" s="10" t="str">
        <f>IFERROR(IF(AF1459=0,0,MATCH($Y$3,PRM!$AF$3:'PRM'!$AF$133,0)),"")</f>
        <v/>
      </c>
      <c r="AH1459" s="10" t="str">
        <f>IF($Y$3="","",(IF(AF1459=0,0,COUNTIF(PRM!$AF$3:'PRM'!$AF$133,$Y$3))))</f>
        <v/>
      </c>
      <c r="AI1459" s="10" t="str">
        <f>IFERROR(VLOOKUP($Y$3&amp;$R1459,PRM!$Q$3:$U$31,4,FALSE),"")</f>
        <v/>
      </c>
      <c r="AJ1459" s="10" t="str">
        <f>IFERROR(IF(AI1459=0,0,MATCH($Y$3,PRM!$V$3:'PRM'!$V$50,0)),"")</f>
        <v/>
      </c>
      <c r="AK1459" s="10" t="str">
        <f>IF($Y$3="","",(IF(AI1459=0,0,COUNTIF(PRM!$V$3:'PRM'!$V$50,$Y$3))))</f>
        <v/>
      </c>
      <c r="AL1459" s="10" t="str">
        <f>IFERROR(VLOOKUP($Y$3&amp;$R1459,PRM!$Q$3:$U$31,5,FALSE),"")</f>
        <v/>
      </c>
      <c r="AM1459" s="10" t="str">
        <f>IFERROR(IF(AL1459=0,0,MATCH($Y$3,PRM!$AA$3:'PRM'!$AA$94,0)),"")</f>
        <v/>
      </c>
      <c r="AN1459" s="10" t="str">
        <f>IF($Y$3="","",IF(AL1459=0,0,COUNTIF(PRM!$AA$3:'PRM'!$AA$94,$Y$3)))</f>
        <v/>
      </c>
      <c r="AO1459" s="10">
        <f t="shared" si="462"/>
        <v>0</v>
      </c>
      <c r="AP1459" s="10">
        <f t="shared" si="463"/>
        <v>0</v>
      </c>
      <c r="AQ1459" s="10">
        <f t="shared" si="464"/>
        <v>0</v>
      </c>
      <c r="AR1459" s="10">
        <f t="shared" si="465"/>
        <v>0</v>
      </c>
      <c r="AS1459" s="10">
        <f t="shared" si="466"/>
        <v>0</v>
      </c>
      <c r="AT1459" s="10">
        <f t="shared" si="467"/>
        <v>0</v>
      </c>
      <c r="AU1459" s="10">
        <f t="shared" si="468"/>
        <v>0</v>
      </c>
      <c r="AV1459" s="10">
        <f t="shared" si="469"/>
        <v>0</v>
      </c>
      <c r="AW1459" s="10">
        <f t="shared" si="470"/>
        <v>0</v>
      </c>
      <c r="AX1459" s="10">
        <f t="shared" si="471"/>
        <v>0</v>
      </c>
      <c r="AY1459" s="10">
        <f t="shared" si="472"/>
        <v>0</v>
      </c>
      <c r="AZ1459" s="10">
        <f t="shared" si="473"/>
        <v>0</v>
      </c>
      <c r="BA1459" s="10">
        <f t="shared" si="474"/>
        <v>0</v>
      </c>
      <c r="BB1459" s="10">
        <f t="shared" si="475"/>
        <v>0</v>
      </c>
      <c r="BC1459" s="10">
        <f t="shared" si="476"/>
        <v>0</v>
      </c>
      <c r="BD1459" s="10">
        <f t="shared" si="477"/>
        <v>0</v>
      </c>
      <c r="BE1459" s="10">
        <f t="shared" si="478"/>
        <v>0</v>
      </c>
      <c r="BF1459" s="10">
        <f t="shared" si="479"/>
        <v>0</v>
      </c>
      <c r="BG1459" s="10">
        <f t="shared" si="480"/>
        <v>0</v>
      </c>
      <c r="BH1459" s="10">
        <f t="shared" si="481"/>
        <v>0</v>
      </c>
    </row>
    <row r="1460" spans="1:60" ht="27.75" customHeight="1">
      <c r="A1460" t="str">
        <f t="shared" si="482"/>
        <v/>
      </c>
      <c r="B1460" s="54"/>
      <c r="C1460" s="55"/>
      <c r="D1460" s="54"/>
      <c r="E1460" s="55"/>
      <c r="F1460" s="31"/>
      <c r="G1460" s="29"/>
      <c r="H1460" s="32"/>
      <c r="I1460" s="32"/>
      <c r="J1460" s="30"/>
      <c r="K1460" s="31"/>
      <c r="L1460" s="33"/>
      <c r="M1460" s="33"/>
      <c r="N1460" s="54"/>
      <c r="O1460" s="56"/>
      <c r="P1460" s="56"/>
      <c r="Q1460" s="57"/>
      <c r="R1460" s="33"/>
      <c r="S1460" s="33"/>
      <c r="T1460" s="40"/>
      <c r="U1460" s="40"/>
      <c r="V1460" s="17"/>
      <c r="W1460" s="17"/>
      <c r="X1460" s="10" t="str">
        <f>IFERROR(VLOOKUP($F1460,PRM!$G$3:$H$5,2,FALSE),"")</f>
        <v/>
      </c>
      <c r="Y1460" s="10" t="str">
        <f>IFERROR(VLOOKUP($G1460,PRM!$I$3:$J$5,2,FALSE),"")</f>
        <v/>
      </c>
      <c r="Z1460" s="10" t="str">
        <f>IFERROR(VLOOKUP($K1460,PRM!$K$3:$L$4,2,FALSE),"")</f>
        <v/>
      </c>
      <c r="AA1460" s="10" t="str">
        <f>IFERROR(VLOOKUP($N1460,PRM!$M$3:$N$50,2,FALSE),"")</f>
        <v/>
      </c>
      <c r="AB1460" s="10" t="str">
        <f>IFERROR(VLOOKUP($Y$3&amp;$R1460,PRM!$Q$3:$R$31,2,FALSE),"")</f>
        <v/>
      </c>
      <c r="AC1460" s="10" t="str">
        <f>IFERROR(VLOOKUP($Y$3&amp;$S1460,PRM!$AH$3:$AI$133,2,FALSE),"")</f>
        <v/>
      </c>
      <c r="AD1460" s="10" t="str">
        <f>IFERROR(VLOOKUP($Y$3&amp;$T1460,PRM!$Y$3:$Z$50,2,FALSE),"")</f>
        <v>1</v>
      </c>
      <c r="AE1460" s="10" t="str">
        <f>IFERROR(VLOOKUP($Y$3&amp;$U1460,PRM!$AD$3:$AE$44,2,FALSE),"")</f>
        <v/>
      </c>
      <c r="AF1460" s="10" t="str">
        <f>IFERROR(VLOOKUP($Y$3&amp;$R1460,PRM!$Q$3:$T$31,3,FALSE),"")</f>
        <v/>
      </c>
      <c r="AG1460" s="10" t="str">
        <f>IFERROR(IF(AF1460=0,0,MATCH($Y$3,PRM!$AF$3:'PRM'!$AF$133,0)),"")</f>
        <v/>
      </c>
      <c r="AH1460" s="10" t="str">
        <f>IF($Y$3="","",(IF(AF1460=0,0,COUNTIF(PRM!$AF$3:'PRM'!$AF$133,$Y$3))))</f>
        <v/>
      </c>
      <c r="AI1460" s="10" t="str">
        <f>IFERROR(VLOOKUP($Y$3&amp;$R1460,PRM!$Q$3:$U$31,4,FALSE),"")</f>
        <v/>
      </c>
      <c r="AJ1460" s="10" t="str">
        <f>IFERROR(IF(AI1460=0,0,MATCH($Y$3,PRM!$V$3:'PRM'!$V$50,0)),"")</f>
        <v/>
      </c>
      <c r="AK1460" s="10" t="str">
        <f>IF($Y$3="","",(IF(AI1460=0,0,COUNTIF(PRM!$V$3:'PRM'!$V$50,$Y$3))))</f>
        <v/>
      </c>
      <c r="AL1460" s="10" t="str">
        <f>IFERROR(VLOOKUP($Y$3&amp;$R1460,PRM!$Q$3:$U$31,5,FALSE),"")</f>
        <v/>
      </c>
      <c r="AM1460" s="10" t="str">
        <f>IFERROR(IF(AL1460=0,0,MATCH($Y$3,PRM!$AA$3:'PRM'!$AA$94,0)),"")</f>
        <v/>
      </c>
      <c r="AN1460" s="10" t="str">
        <f>IF($Y$3="","",IF(AL1460=0,0,COUNTIF(PRM!$AA$3:'PRM'!$AA$94,$Y$3)))</f>
        <v/>
      </c>
      <c r="AO1460" s="10">
        <f t="shared" si="462"/>
        <v>0</v>
      </c>
      <c r="AP1460" s="10">
        <f t="shared" si="463"/>
        <v>0</v>
      </c>
      <c r="AQ1460" s="10">
        <f t="shared" si="464"/>
        <v>0</v>
      </c>
      <c r="AR1460" s="10">
        <f t="shared" si="465"/>
        <v>0</v>
      </c>
      <c r="AS1460" s="10">
        <f t="shared" si="466"/>
        <v>0</v>
      </c>
      <c r="AT1460" s="10">
        <f t="shared" si="467"/>
        <v>0</v>
      </c>
      <c r="AU1460" s="10">
        <f t="shared" si="468"/>
        <v>0</v>
      </c>
      <c r="AV1460" s="10">
        <f t="shared" si="469"/>
        <v>0</v>
      </c>
      <c r="AW1460" s="10">
        <f t="shared" si="470"/>
        <v>0</v>
      </c>
      <c r="AX1460" s="10">
        <f t="shared" si="471"/>
        <v>0</v>
      </c>
      <c r="AY1460" s="10">
        <f t="shared" si="472"/>
        <v>0</v>
      </c>
      <c r="AZ1460" s="10">
        <f t="shared" si="473"/>
        <v>0</v>
      </c>
      <c r="BA1460" s="10">
        <f t="shared" si="474"/>
        <v>0</v>
      </c>
      <c r="BB1460" s="10">
        <f t="shared" si="475"/>
        <v>0</v>
      </c>
      <c r="BC1460" s="10">
        <f t="shared" si="476"/>
        <v>0</v>
      </c>
      <c r="BD1460" s="10">
        <f t="shared" si="477"/>
        <v>0</v>
      </c>
      <c r="BE1460" s="10">
        <f t="shared" si="478"/>
        <v>0</v>
      </c>
      <c r="BF1460" s="10">
        <f t="shared" si="479"/>
        <v>0</v>
      </c>
      <c r="BG1460" s="10">
        <f t="shared" si="480"/>
        <v>0</v>
      </c>
      <c r="BH1460" s="10">
        <f t="shared" si="481"/>
        <v>0</v>
      </c>
    </row>
    <row r="1461" spans="1:60" ht="27.75" customHeight="1">
      <c r="A1461" t="str">
        <f t="shared" si="482"/>
        <v/>
      </c>
      <c r="B1461" s="54"/>
      <c r="C1461" s="55"/>
      <c r="D1461" s="54"/>
      <c r="E1461" s="55"/>
      <c r="F1461" s="31"/>
      <c r="G1461" s="29"/>
      <c r="H1461" s="32"/>
      <c r="I1461" s="32"/>
      <c r="J1461" s="30"/>
      <c r="K1461" s="31"/>
      <c r="L1461" s="33"/>
      <c r="M1461" s="33"/>
      <c r="N1461" s="54"/>
      <c r="O1461" s="56"/>
      <c r="P1461" s="56"/>
      <c r="Q1461" s="57"/>
      <c r="R1461" s="33"/>
      <c r="S1461" s="33"/>
      <c r="T1461" s="40"/>
      <c r="U1461" s="40"/>
      <c r="V1461" s="17"/>
      <c r="W1461" s="17"/>
      <c r="X1461" s="10" t="str">
        <f>IFERROR(VLOOKUP($F1461,PRM!$G$3:$H$5,2,FALSE),"")</f>
        <v/>
      </c>
      <c r="Y1461" s="10" t="str">
        <f>IFERROR(VLOOKUP($G1461,PRM!$I$3:$J$5,2,FALSE),"")</f>
        <v/>
      </c>
      <c r="Z1461" s="10" t="str">
        <f>IFERROR(VLOOKUP($K1461,PRM!$K$3:$L$4,2,FALSE),"")</f>
        <v/>
      </c>
      <c r="AA1461" s="10" t="str">
        <f>IFERROR(VLOOKUP($N1461,PRM!$M$3:$N$50,2,FALSE),"")</f>
        <v/>
      </c>
      <c r="AB1461" s="10" t="str">
        <f>IFERROR(VLOOKUP($Y$3&amp;$R1461,PRM!$Q$3:$R$31,2,FALSE),"")</f>
        <v/>
      </c>
      <c r="AC1461" s="10" t="str">
        <f>IFERROR(VLOOKUP($Y$3&amp;$S1461,PRM!$AH$3:$AI$133,2,FALSE),"")</f>
        <v/>
      </c>
      <c r="AD1461" s="10" t="str">
        <f>IFERROR(VLOOKUP($Y$3&amp;$T1461,PRM!$Y$3:$Z$50,2,FALSE),"")</f>
        <v>1</v>
      </c>
      <c r="AE1461" s="10" t="str">
        <f>IFERROR(VLOOKUP($Y$3&amp;$U1461,PRM!$AD$3:$AE$44,2,FALSE),"")</f>
        <v/>
      </c>
      <c r="AF1461" s="10" t="str">
        <f>IFERROR(VLOOKUP($Y$3&amp;$R1461,PRM!$Q$3:$T$31,3,FALSE),"")</f>
        <v/>
      </c>
      <c r="AG1461" s="10" t="str">
        <f>IFERROR(IF(AF1461=0,0,MATCH($Y$3,PRM!$AF$3:'PRM'!$AF$133,0)),"")</f>
        <v/>
      </c>
      <c r="AH1461" s="10" t="str">
        <f>IF($Y$3="","",(IF(AF1461=0,0,COUNTIF(PRM!$AF$3:'PRM'!$AF$133,$Y$3))))</f>
        <v/>
      </c>
      <c r="AI1461" s="10" t="str">
        <f>IFERROR(VLOOKUP($Y$3&amp;$R1461,PRM!$Q$3:$U$31,4,FALSE),"")</f>
        <v/>
      </c>
      <c r="AJ1461" s="10" t="str">
        <f>IFERROR(IF(AI1461=0,0,MATCH($Y$3,PRM!$V$3:'PRM'!$V$50,0)),"")</f>
        <v/>
      </c>
      <c r="AK1461" s="10" t="str">
        <f>IF($Y$3="","",(IF(AI1461=0,0,COUNTIF(PRM!$V$3:'PRM'!$V$50,$Y$3))))</f>
        <v/>
      </c>
      <c r="AL1461" s="10" t="str">
        <f>IFERROR(VLOOKUP($Y$3&amp;$R1461,PRM!$Q$3:$U$31,5,FALSE),"")</f>
        <v/>
      </c>
      <c r="AM1461" s="10" t="str">
        <f>IFERROR(IF(AL1461=0,0,MATCH($Y$3,PRM!$AA$3:'PRM'!$AA$94,0)),"")</f>
        <v/>
      </c>
      <c r="AN1461" s="10" t="str">
        <f>IF($Y$3="","",IF(AL1461=0,0,COUNTIF(PRM!$AA$3:'PRM'!$AA$94,$Y$3)))</f>
        <v/>
      </c>
      <c r="AO1461" s="10">
        <f t="shared" si="462"/>
        <v>0</v>
      </c>
      <c r="AP1461" s="10">
        <f t="shared" si="463"/>
        <v>0</v>
      </c>
      <c r="AQ1461" s="10">
        <f t="shared" si="464"/>
        <v>0</v>
      </c>
      <c r="AR1461" s="10">
        <f t="shared" si="465"/>
        <v>0</v>
      </c>
      <c r="AS1461" s="10">
        <f t="shared" si="466"/>
        <v>0</v>
      </c>
      <c r="AT1461" s="10">
        <f t="shared" si="467"/>
        <v>0</v>
      </c>
      <c r="AU1461" s="10">
        <f t="shared" si="468"/>
        <v>0</v>
      </c>
      <c r="AV1461" s="10">
        <f t="shared" si="469"/>
        <v>0</v>
      </c>
      <c r="AW1461" s="10">
        <f t="shared" si="470"/>
        <v>0</v>
      </c>
      <c r="AX1461" s="10">
        <f t="shared" si="471"/>
        <v>0</v>
      </c>
      <c r="AY1461" s="10">
        <f t="shared" si="472"/>
        <v>0</v>
      </c>
      <c r="AZ1461" s="10">
        <f t="shared" si="473"/>
        <v>0</v>
      </c>
      <c r="BA1461" s="10">
        <f t="shared" si="474"/>
        <v>0</v>
      </c>
      <c r="BB1461" s="10">
        <f t="shared" si="475"/>
        <v>0</v>
      </c>
      <c r="BC1461" s="10">
        <f t="shared" si="476"/>
        <v>0</v>
      </c>
      <c r="BD1461" s="10">
        <f t="shared" si="477"/>
        <v>0</v>
      </c>
      <c r="BE1461" s="10">
        <f t="shared" si="478"/>
        <v>0</v>
      </c>
      <c r="BF1461" s="10">
        <f t="shared" si="479"/>
        <v>0</v>
      </c>
      <c r="BG1461" s="10">
        <f t="shared" si="480"/>
        <v>0</v>
      </c>
      <c r="BH1461" s="10">
        <f t="shared" si="481"/>
        <v>0</v>
      </c>
    </row>
    <row r="1462" spans="1:60" ht="27.75" customHeight="1">
      <c r="A1462" t="str">
        <f t="shared" si="482"/>
        <v/>
      </c>
      <c r="B1462" s="54"/>
      <c r="C1462" s="55"/>
      <c r="D1462" s="54"/>
      <c r="E1462" s="55"/>
      <c r="F1462" s="31"/>
      <c r="G1462" s="29"/>
      <c r="H1462" s="32"/>
      <c r="I1462" s="32"/>
      <c r="J1462" s="30"/>
      <c r="K1462" s="31"/>
      <c r="L1462" s="33"/>
      <c r="M1462" s="33"/>
      <c r="N1462" s="54"/>
      <c r="O1462" s="56"/>
      <c r="P1462" s="56"/>
      <c r="Q1462" s="57"/>
      <c r="R1462" s="33"/>
      <c r="S1462" s="33"/>
      <c r="T1462" s="40"/>
      <c r="U1462" s="40"/>
      <c r="V1462" s="17"/>
      <c r="W1462" s="17"/>
      <c r="X1462" s="10" t="str">
        <f>IFERROR(VLOOKUP($F1462,PRM!$G$3:$H$5,2,FALSE),"")</f>
        <v/>
      </c>
      <c r="Y1462" s="10" t="str">
        <f>IFERROR(VLOOKUP($G1462,PRM!$I$3:$J$5,2,FALSE),"")</f>
        <v/>
      </c>
      <c r="Z1462" s="10" t="str">
        <f>IFERROR(VLOOKUP($K1462,PRM!$K$3:$L$4,2,FALSE),"")</f>
        <v/>
      </c>
      <c r="AA1462" s="10" t="str">
        <f>IFERROR(VLOOKUP($N1462,PRM!$M$3:$N$50,2,FALSE),"")</f>
        <v/>
      </c>
      <c r="AB1462" s="10" t="str">
        <f>IFERROR(VLOOKUP($Y$3&amp;$R1462,PRM!$Q$3:$R$31,2,FALSE),"")</f>
        <v/>
      </c>
      <c r="AC1462" s="10" t="str">
        <f>IFERROR(VLOOKUP($Y$3&amp;$S1462,PRM!$AH$3:$AI$133,2,FALSE),"")</f>
        <v/>
      </c>
      <c r="AD1462" s="10" t="str">
        <f>IFERROR(VLOOKUP($Y$3&amp;$T1462,PRM!$Y$3:$Z$50,2,FALSE),"")</f>
        <v>1</v>
      </c>
      <c r="AE1462" s="10" t="str">
        <f>IFERROR(VLOOKUP($Y$3&amp;$U1462,PRM!$AD$3:$AE$44,2,FALSE),"")</f>
        <v/>
      </c>
      <c r="AF1462" s="10" t="str">
        <f>IFERROR(VLOOKUP($Y$3&amp;$R1462,PRM!$Q$3:$T$31,3,FALSE),"")</f>
        <v/>
      </c>
      <c r="AG1462" s="10" t="str">
        <f>IFERROR(IF(AF1462=0,0,MATCH($Y$3,PRM!$AF$3:'PRM'!$AF$133,0)),"")</f>
        <v/>
      </c>
      <c r="AH1462" s="10" t="str">
        <f>IF($Y$3="","",(IF(AF1462=0,0,COUNTIF(PRM!$AF$3:'PRM'!$AF$133,$Y$3))))</f>
        <v/>
      </c>
      <c r="AI1462" s="10" t="str">
        <f>IFERROR(VLOOKUP($Y$3&amp;$R1462,PRM!$Q$3:$U$31,4,FALSE),"")</f>
        <v/>
      </c>
      <c r="AJ1462" s="10" t="str">
        <f>IFERROR(IF(AI1462=0,0,MATCH($Y$3,PRM!$V$3:'PRM'!$V$50,0)),"")</f>
        <v/>
      </c>
      <c r="AK1462" s="10" t="str">
        <f>IF($Y$3="","",(IF(AI1462=0,0,COUNTIF(PRM!$V$3:'PRM'!$V$50,$Y$3))))</f>
        <v/>
      </c>
      <c r="AL1462" s="10" t="str">
        <f>IFERROR(VLOOKUP($Y$3&amp;$R1462,PRM!$Q$3:$U$31,5,FALSE),"")</f>
        <v/>
      </c>
      <c r="AM1462" s="10" t="str">
        <f>IFERROR(IF(AL1462=0,0,MATCH($Y$3,PRM!$AA$3:'PRM'!$AA$94,0)),"")</f>
        <v/>
      </c>
      <c r="AN1462" s="10" t="str">
        <f>IF($Y$3="","",IF(AL1462=0,0,COUNTIF(PRM!$AA$3:'PRM'!$AA$94,$Y$3)))</f>
        <v/>
      </c>
      <c r="AO1462" s="10">
        <f t="shared" si="462"/>
        <v>0</v>
      </c>
      <c r="AP1462" s="10">
        <f t="shared" si="463"/>
        <v>0</v>
      </c>
      <c r="AQ1462" s="10">
        <f t="shared" si="464"/>
        <v>0</v>
      </c>
      <c r="AR1462" s="10">
        <f t="shared" si="465"/>
        <v>0</v>
      </c>
      <c r="AS1462" s="10">
        <f t="shared" si="466"/>
        <v>0</v>
      </c>
      <c r="AT1462" s="10">
        <f t="shared" si="467"/>
        <v>0</v>
      </c>
      <c r="AU1462" s="10">
        <f t="shared" si="468"/>
        <v>0</v>
      </c>
      <c r="AV1462" s="10">
        <f t="shared" si="469"/>
        <v>0</v>
      </c>
      <c r="AW1462" s="10">
        <f t="shared" si="470"/>
        <v>0</v>
      </c>
      <c r="AX1462" s="10">
        <f t="shared" si="471"/>
        <v>0</v>
      </c>
      <c r="AY1462" s="10">
        <f t="shared" si="472"/>
        <v>0</v>
      </c>
      <c r="AZ1462" s="10">
        <f t="shared" si="473"/>
        <v>0</v>
      </c>
      <c r="BA1462" s="10">
        <f t="shared" si="474"/>
        <v>0</v>
      </c>
      <c r="BB1462" s="10">
        <f t="shared" si="475"/>
        <v>0</v>
      </c>
      <c r="BC1462" s="10">
        <f t="shared" si="476"/>
        <v>0</v>
      </c>
      <c r="BD1462" s="10">
        <f t="shared" si="477"/>
        <v>0</v>
      </c>
      <c r="BE1462" s="10">
        <f t="shared" si="478"/>
        <v>0</v>
      </c>
      <c r="BF1462" s="10">
        <f t="shared" si="479"/>
        <v>0</v>
      </c>
      <c r="BG1462" s="10">
        <f t="shared" si="480"/>
        <v>0</v>
      </c>
      <c r="BH1462" s="10">
        <f t="shared" si="481"/>
        <v>0</v>
      </c>
    </row>
    <row r="1463" spans="1:60" ht="27.75" customHeight="1">
      <c r="A1463" t="str">
        <f t="shared" si="482"/>
        <v/>
      </c>
      <c r="B1463" s="54"/>
      <c r="C1463" s="55"/>
      <c r="D1463" s="54"/>
      <c r="E1463" s="55"/>
      <c r="F1463" s="31"/>
      <c r="G1463" s="29"/>
      <c r="H1463" s="32"/>
      <c r="I1463" s="32"/>
      <c r="J1463" s="30"/>
      <c r="K1463" s="31"/>
      <c r="L1463" s="33"/>
      <c r="M1463" s="33"/>
      <c r="N1463" s="54"/>
      <c r="O1463" s="56"/>
      <c r="P1463" s="56"/>
      <c r="Q1463" s="57"/>
      <c r="R1463" s="33"/>
      <c r="S1463" s="33"/>
      <c r="T1463" s="40"/>
      <c r="U1463" s="40"/>
      <c r="V1463" s="17"/>
      <c r="W1463" s="17"/>
      <c r="X1463" s="10" t="str">
        <f>IFERROR(VLOOKUP($F1463,PRM!$G$3:$H$5,2,FALSE),"")</f>
        <v/>
      </c>
      <c r="Y1463" s="10" t="str">
        <f>IFERROR(VLOOKUP($G1463,PRM!$I$3:$J$5,2,FALSE),"")</f>
        <v/>
      </c>
      <c r="Z1463" s="10" t="str">
        <f>IFERROR(VLOOKUP($K1463,PRM!$K$3:$L$4,2,FALSE),"")</f>
        <v/>
      </c>
      <c r="AA1463" s="10" t="str">
        <f>IFERROR(VLOOKUP($N1463,PRM!$M$3:$N$50,2,FALSE),"")</f>
        <v/>
      </c>
      <c r="AB1463" s="10" t="str">
        <f>IFERROR(VLOOKUP($Y$3&amp;$R1463,PRM!$Q$3:$R$31,2,FALSE),"")</f>
        <v/>
      </c>
      <c r="AC1463" s="10" t="str">
        <f>IFERROR(VLOOKUP($Y$3&amp;$S1463,PRM!$AH$3:$AI$133,2,FALSE),"")</f>
        <v/>
      </c>
      <c r="AD1463" s="10" t="str">
        <f>IFERROR(VLOOKUP($Y$3&amp;$T1463,PRM!$Y$3:$Z$50,2,FALSE),"")</f>
        <v>1</v>
      </c>
      <c r="AE1463" s="10" t="str">
        <f>IFERROR(VLOOKUP($Y$3&amp;$U1463,PRM!$AD$3:$AE$44,2,FALSE),"")</f>
        <v/>
      </c>
      <c r="AF1463" s="10" t="str">
        <f>IFERROR(VLOOKUP($Y$3&amp;$R1463,PRM!$Q$3:$T$31,3,FALSE),"")</f>
        <v/>
      </c>
      <c r="AG1463" s="10" t="str">
        <f>IFERROR(IF(AF1463=0,0,MATCH($Y$3,PRM!$AF$3:'PRM'!$AF$133,0)),"")</f>
        <v/>
      </c>
      <c r="AH1463" s="10" t="str">
        <f>IF($Y$3="","",(IF(AF1463=0,0,COUNTIF(PRM!$AF$3:'PRM'!$AF$133,$Y$3))))</f>
        <v/>
      </c>
      <c r="AI1463" s="10" t="str">
        <f>IFERROR(VLOOKUP($Y$3&amp;$R1463,PRM!$Q$3:$U$31,4,FALSE),"")</f>
        <v/>
      </c>
      <c r="AJ1463" s="10" t="str">
        <f>IFERROR(IF(AI1463=0,0,MATCH($Y$3,PRM!$V$3:'PRM'!$V$50,0)),"")</f>
        <v/>
      </c>
      <c r="AK1463" s="10" t="str">
        <f>IF($Y$3="","",(IF(AI1463=0,0,COUNTIF(PRM!$V$3:'PRM'!$V$50,$Y$3))))</f>
        <v/>
      </c>
      <c r="AL1463" s="10" t="str">
        <f>IFERROR(VLOOKUP($Y$3&amp;$R1463,PRM!$Q$3:$U$31,5,FALSE),"")</f>
        <v/>
      </c>
      <c r="AM1463" s="10" t="str">
        <f>IFERROR(IF(AL1463=0,0,MATCH($Y$3,PRM!$AA$3:'PRM'!$AA$94,0)),"")</f>
        <v/>
      </c>
      <c r="AN1463" s="10" t="str">
        <f>IF($Y$3="","",IF(AL1463=0,0,COUNTIF(PRM!$AA$3:'PRM'!$AA$94,$Y$3)))</f>
        <v/>
      </c>
      <c r="AO1463" s="10">
        <f t="shared" si="462"/>
        <v>0</v>
      </c>
      <c r="AP1463" s="10">
        <f t="shared" si="463"/>
        <v>0</v>
      </c>
      <c r="AQ1463" s="10">
        <f t="shared" si="464"/>
        <v>0</v>
      </c>
      <c r="AR1463" s="10">
        <f t="shared" si="465"/>
        <v>0</v>
      </c>
      <c r="AS1463" s="10">
        <f t="shared" si="466"/>
        <v>0</v>
      </c>
      <c r="AT1463" s="10">
        <f t="shared" si="467"/>
        <v>0</v>
      </c>
      <c r="AU1463" s="10">
        <f t="shared" si="468"/>
        <v>0</v>
      </c>
      <c r="AV1463" s="10">
        <f t="shared" si="469"/>
        <v>0</v>
      </c>
      <c r="AW1463" s="10">
        <f t="shared" si="470"/>
        <v>0</v>
      </c>
      <c r="AX1463" s="10">
        <f t="shared" si="471"/>
        <v>0</v>
      </c>
      <c r="AY1463" s="10">
        <f t="shared" si="472"/>
        <v>0</v>
      </c>
      <c r="AZ1463" s="10">
        <f t="shared" si="473"/>
        <v>0</v>
      </c>
      <c r="BA1463" s="10">
        <f t="shared" si="474"/>
        <v>0</v>
      </c>
      <c r="BB1463" s="10">
        <f t="shared" si="475"/>
        <v>0</v>
      </c>
      <c r="BC1463" s="10">
        <f t="shared" si="476"/>
        <v>0</v>
      </c>
      <c r="BD1463" s="10">
        <f t="shared" si="477"/>
        <v>0</v>
      </c>
      <c r="BE1463" s="10">
        <f t="shared" si="478"/>
        <v>0</v>
      </c>
      <c r="BF1463" s="10">
        <f t="shared" si="479"/>
        <v>0</v>
      </c>
      <c r="BG1463" s="10">
        <f t="shared" si="480"/>
        <v>0</v>
      </c>
      <c r="BH1463" s="10">
        <f t="shared" si="481"/>
        <v>0</v>
      </c>
    </row>
    <row r="1464" spans="1:60" ht="27.75" customHeight="1">
      <c r="A1464" t="str">
        <f t="shared" si="482"/>
        <v/>
      </c>
      <c r="B1464" s="54"/>
      <c r="C1464" s="55"/>
      <c r="D1464" s="54"/>
      <c r="E1464" s="55"/>
      <c r="F1464" s="31"/>
      <c r="G1464" s="29"/>
      <c r="H1464" s="32"/>
      <c r="I1464" s="32"/>
      <c r="J1464" s="30"/>
      <c r="K1464" s="31"/>
      <c r="L1464" s="33"/>
      <c r="M1464" s="33"/>
      <c r="N1464" s="54"/>
      <c r="O1464" s="56"/>
      <c r="P1464" s="56"/>
      <c r="Q1464" s="57"/>
      <c r="R1464" s="33"/>
      <c r="S1464" s="33"/>
      <c r="T1464" s="40"/>
      <c r="U1464" s="40"/>
      <c r="V1464" s="17"/>
      <c r="W1464" s="17"/>
      <c r="X1464" s="10" t="str">
        <f>IFERROR(VLOOKUP($F1464,PRM!$G$3:$H$5,2,FALSE),"")</f>
        <v/>
      </c>
      <c r="Y1464" s="10" t="str">
        <f>IFERROR(VLOOKUP($G1464,PRM!$I$3:$J$5,2,FALSE),"")</f>
        <v/>
      </c>
      <c r="Z1464" s="10" t="str">
        <f>IFERROR(VLOOKUP($K1464,PRM!$K$3:$L$4,2,FALSE),"")</f>
        <v/>
      </c>
      <c r="AA1464" s="10" t="str">
        <f>IFERROR(VLOOKUP($N1464,PRM!$M$3:$N$50,2,FALSE),"")</f>
        <v/>
      </c>
      <c r="AB1464" s="10" t="str">
        <f>IFERROR(VLOOKUP($Y$3&amp;$R1464,PRM!$Q$3:$R$31,2,FALSE),"")</f>
        <v/>
      </c>
      <c r="AC1464" s="10" t="str">
        <f>IFERROR(VLOOKUP($Y$3&amp;$S1464,PRM!$AH$3:$AI$133,2,FALSE),"")</f>
        <v/>
      </c>
      <c r="AD1464" s="10" t="str">
        <f>IFERROR(VLOOKUP($Y$3&amp;$T1464,PRM!$Y$3:$Z$50,2,FALSE),"")</f>
        <v>1</v>
      </c>
      <c r="AE1464" s="10" t="str">
        <f>IFERROR(VLOOKUP($Y$3&amp;$U1464,PRM!$AD$3:$AE$44,2,FALSE),"")</f>
        <v/>
      </c>
      <c r="AF1464" s="10" t="str">
        <f>IFERROR(VLOOKUP($Y$3&amp;$R1464,PRM!$Q$3:$T$31,3,FALSE),"")</f>
        <v/>
      </c>
      <c r="AG1464" s="10" t="str">
        <f>IFERROR(IF(AF1464=0,0,MATCH($Y$3,PRM!$AF$3:'PRM'!$AF$133,0)),"")</f>
        <v/>
      </c>
      <c r="AH1464" s="10" t="str">
        <f>IF($Y$3="","",(IF(AF1464=0,0,COUNTIF(PRM!$AF$3:'PRM'!$AF$133,$Y$3))))</f>
        <v/>
      </c>
      <c r="AI1464" s="10" t="str">
        <f>IFERROR(VLOOKUP($Y$3&amp;$R1464,PRM!$Q$3:$U$31,4,FALSE),"")</f>
        <v/>
      </c>
      <c r="AJ1464" s="10" t="str">
        <f>IFERROR(IF(AI1464=0,0,MATCH($Y$3,PRM!$V$3:'PRM'!$V$50,0)),"")</f>
        <v/>
      </c>
      <c r="AK1464" s="10" t="str">
        <f>IF($Y$3="","",(IF(AI1464=0,0,COUNTIF(PRM!$V$3:'PRM'!$V$50,$Y$3))))</f>
        <v/>
      </c>
      <c r="AL1464" s="10" t="str">
        <f>IFERROR(VLOOKUP($Y$3&amp;$R1464,PRM!$Q$3:$U$31,5,FALSE),"")</f>
        <v/>
      </c>
      <c r="AM1464" s="10" t="str">
        <f>IFERROR(IF(AL1464=0,0,MATCH($Y$3,PRM!$AA$3:'PRM'!$AA$94,0)),"")</f>
        <v/>
      </c>
      <c r="AN1464" s="10" t="str">
        <f>IF($Y$3="","",IF(AL1464=0,0,COUNTIF(PRM!$AA$3:'PRM'!$AA$94,$Y$3)))</f>
        <v/>
      </c>
      <c r="AO1464" s="10">
        <f t="shared" si="462"/>
        <v>0</v>
      </c>
      <c r="AP1464" s="10">
        <f t="shared" si="463"/>
        <v>0</v>
      </c>
      <c r="AQ1464" s="10">
        <f t="shared" si="464"/>
        <v>0</v>
      </c>
      <c r="AR1464" s="10">
        <f t="shared" si="465"/>
        <v>0</v>
      </c>
      <c r="AS1464" s="10">
        <f t="shared" si="466"/>
        <v>0</v>
      </c>
      <c r="AT1464" s="10">
        <f t="shared" si="467"/>
        <v>0</v>
      </c>
      <c r="AU1464" s="10">
        <f t="shared" si="468"/>
        <v>0</v>
      </c>
      <c r="AV1464" s="10">
        <f t="shared" si="469"/>
        <v>0</v>
      </c>
      <c r="AW1464" s="10">
        <f t="shared" si="470"/>
        <v>0</v>
      </c>
      <c r="AX1464" s="10">
        <f t="shared" si="471"/>
        <v>0</v>
      </c>
      <c r="AY1464" s="10">
        <f t="shared" si="472"/>
        <v>0</v>
      </c>
      <c r="AZ1464" s="10">
        <f t="shared" si="473"/>
        <v>0</v>
      </c>
      <c r="BA1464" s="10">
        <f t="shared" si="474"/>
        <v>0</v>
      </c>
      <c r="BB1464" s="10">
        <f t="shared" si="475"/>
        <v>0</v>
      </c>
      <c r="BC1464" s="10">
        <f t="shared" si="476"/>
        <v>0</v>
      </c>
      <c r="BD1464" s="10">
        <f t="shared" si="477"/>
        <v>0</v>
      </c>
      <c r="BE1464" s="10">
        <f t="shared" si="478"/>
        <v>0</v>
      </c>
      <c r="BF1464" s="10">
        <f t="shared" si="479"/>
        <v>0</v>
      </c>
      <c r="BG1464" s="10">
        <f t="shared" si="480"/>
        <v>0</v>
      </c>
      <c r="BH1464" s="10">
        <f t="shared" si="481"/>
        <v>0</v>
      </c>
    </row>
    <row r="1465" spans="1:60" ht="27.75" customHeight="1">
      <c r="A1465" t="str">
        <f t="shared" si="482"/>
        <v/>
      </c>
      <c r="B1465" s="54"/>
      <c r="C1465" s="55"/>
      <c r="D1465" s="54"/>
      <c r="E1465" s="55"/>
      <c r="F1465" s="31"/>
      <c r="G1465" s="29"/>
      <c r="H1465" s="32"/>
      <c r="I1465" s="32"/>
      <c r="J1465" s="30"/>
      <c r="K1465" s="31"/>
      <c r="L1465" s="33"/>
      <c r="M1465" s="33"/>
      <c r="N1465" s="54"/>
      <c r="O1465" s="56"/>
      <c r="P1465" s="56"/>
      <c r="Q1465" s="57"/>
      <c r="R1465" s="33"/>
      <c r="S1465" s="33"/>
      <c r="T1465" s="40"/>
      <c r="U1465" s="40"/>
      <c r="V1465" s="17"/>
      <c r="W1465" s="17"/>
      <c r="X1465" s="10" t="str">
        <f>IFERROR(VLOOKUP($F1465,PRM!$G$3:$H$5,2,FALSE),"")</f>
        <v/>
      </c>
      <c r="Y1465" s="10" t="str">
        <f>IFERROR(VLOOKUP($G1465,PRM!$I$3:$J$5,2,FALSE),"")</f>
        <v/>
      </c>
      <c r="Z1465" s="10" t="str">
        <f>IFERROR(VLOOKUP($K1465,PRM!$K$3:$L$4,2,FALSE),"")</f>
        <v/>
      </c>
      <c r="AA1465" s="10" t="str">
        <f>IFERROR(VLOOKUP($N1465,PRM!$M$3:$N$50,2,FALSE),"")</f>
        <v/>
      </c>
      <c r="AB1465" s="10" t="str">
        <f>IFERROR(VLOOKUP($Y$3&amp;$R1465,PRM!$Q$3:$R$31,2,FALSE),"")</f>
        <v/>
      </c>
      <c r="AC1465" s="10" t="str">
        <f>IFERROR(VLOOKUP($Y$3&amp;$S1465,PRM!$AH$3:$AI$133,2,FALSE),"")</f>
        <v/>
      </c>
      <c r="AD1465" s="10" t="str">
        <f>IFERROR(VLOOKUP($Y$3&amp;$T1465,PRM!$Y$3:$Z$50,2,FALSE),"")</f>
        <v>1</v>
      </c>
      <c r="AE1465" s="10" t="str">
        <f>IFERROR(VLOOKUP($Y$3&amp;$U1465,PRM!$AD$3:$AE$44,2,FALSE),"")</f>
        <v/>
      </c>
      <c r="AF1465" s="10" t="str">
        <f>IFERROR(VLOOKUP($Y$3&amp;$R1465,PRM!$Q$3:$T$31,3,FALSE),"")</f>
        <v/>
      </c>
      <c r="AG1465" s="10" t="str">
        <f>IFERROR(IF(AF1465=0,0,MATCH($Y$3,PRM!$AF$3:'PRM'!$AF$133,0)),"")</f>
        <v/>
      </c>
      <c r="AH1465" s="10" t="str">
        <f>IF($Y$3="","",(IF(AF1465=0,0,COUNTIF(PRM!$AF$3:'PRM'!$AF$133,$Y$3))))</f>
        <v/>
      </c>
      <c r="AI1465" s="10" t="str">
        <f>IFERROR(VLOOKUP($Y$3&amp;$R1465,PRM!$Q$3:$U$31,4,FALSE),"")</f>
        <v/>
      </c>
      <c r="AJ1465" s="10" t="str">
        <f>IFERROR(IF(AI1465=0,0,MATCH($Y$3,PRM!$V$3:'PRM'!$V$50,0)),"")</f>
        <v/>
      </c>
      <c r="AK1465" s="10" t="str">
        <f>IF($Y$3="","",(IF(AI1465=0,0,COUNTIF(PRM!$V$3:'PRM'!$V$50,$Y$3))))</f>
        <v/>
      </c>
      <c r="AL1465" s="10" t="str">
        <f>IFERROR(VLOOKUP($Y$3&amp;$R1465,PRM!$Q$3:$U$31,5,FALSE),"")</f>
        <v/>
      </c>
      <c r="AM1465" s="10" t="str">
        <f>IFERROR(IF(AL1465=0,0,MATCH($Y$3,PRM!$AA$3:'PRM'!$AA$94,0)),"")</f>
        <v/>
      </c>
      <c r="AN1465" s="10" t="str">
        <f>IF($Y$3="","",IF(AL1465=0,0,COUNTIF(PRM!$AA$3:'PRM'!$AA$94,$Y$3)))</f>
        <v/>
      </c>
      <c r="AO1465" s="10">
        <f t="shared" si="462"/>
        <v>0</v>
      </c>
      <c r="AP1465" s="10">
        <f t="shared" si="463"/>
        <v>0</v>
      </c>
      <c r="AQ1465" s="10">
        <f t="shared" si="464"/>
        <v>0</v>
      </c>
      <c r="AR1465" s="10">
        <f t="shared" si="465"/>
        <v>0</v>
      </c>
      <c r="AS1465" s="10">
        <f t="shared" si="466"/>
        <v>0</v>
      </c>
      <c r="AT1465" s="10">
        <f t="shared" si="467"/>
        <v>0</v>
      </c>
      <c r="AU1465" s="10">
        <f t="shared" si="468"/>
        <v>0</v>
      </c>
      <c r="AV1465" s="10">
        <f t="shared" si="469"/>
        <v>0</v>
      </c>
      <c r="AW1465" s="10">
        <f t="shared" si="470"/>
        <v>0</v>
      </c>
      <c r="AX1465" s="10">
        <f t="shared" si="471"/>
        <v>0</v>
      </c>
      <c r="AY1465" s="10">
        <f t="shared" si="472"/>
        <v>0</v>
      </c>
      <c r="AZ1465" s="10">
        <f t="shared" si="473"/>
        <v>0</v>
      </c>
      <c r="BA1465" s="10">
        <f t="shared" si="474"/>
        <v>0</v>
      </c>
      <c r="BB1465" s="10">
        <f t="shared" si="475"/>
        <v>0</v>
      </c>
      <c r="BC1465" s="10">
        <f t="shared" si="476"/>
        <v>0</v>
      </c>
      <c r="BD1465" s="10">
        <f t="shared" si="477"/>
        <v>0</v>
      </c>
      <c r="BE1465" s="10">
        <f t="shared" si="478"/>
        <v>0</v>
      </c>
      <c r="BF1465" s="10">
        <f t="shared" si="479"/>
        <v>0</v>
      </c>
      <c r="BG1465" s="10">
        <f t="shared" si="480"/>
        <v>0</v>
      </c>
      <c r="BH1465" s="10">
        <f t="shared" si="481"/>
        <v>0</v>
      </c>
    </row>
    <row r="1466" spans="1:60" ht="27.75" customHeight="1">
      <c r="A1466" t="str">
        <f t="shared" si="482"/>
        <v/>
      </c>
      <c r="B1466" s="54"/>
      <c r="C1466" s="55"/>
      <c r="D1466" s="54"/>
      <c r="E1466" s="55"/>
      <c r="F1466" s="31"/>
      <c r="G1466" s="29"/>
      <c r="H1466" s="32"/>
      <c r="I1466" s="32"/>
      <c r="J1466" s="30"/>
      <c r="K1466" s="31"/>
      <c r="L1466" s="33"/>
      <c r="M1466" s="33"/>
      <c r="N1466" s="54"/>
      <c r="O1466" s="56"/>
      <c r="P1466" s="56"/>
      <c r="Q1466" s="57"/>
      <c r="R1466" s="33"/>
      <c r="S1466" s="33"/>
      <c r="T1466" s="40"/>
      <c r="U1466" s="40"/>
      <c r="V1466" s="17"/>
      <c r="W1466" s="17"/>
      <c r="X1466" s="10" t="str">
        <f>IFERROR(VLOOKUP($F1466,PRM!$G$3:$H$5,2,FALSE),"")</f>
        <v/>
      </c>
      <c r="Y1466" s="10" t="str">
        <f>IFERROR(VLOOKUP($G1466,PRM!$I$3:$J$5,2,FALSE),"")</f>
        <v/>
      </c>
      <c r="Z1466" s="10" t="str">
        <f>IFERROR(VLOOKUP($K1466,PRM!$K$3:$L$4,2,FALSE),"")</f>
        <v/>
      </c>
      <c r="AA1466" s="10" t="str">
        <f>IFERROR(VLOOKUP($N1466,PRM!$M$3:$N$50,2,FALSE),"")</f>
        <v/>
      </c>
      <c r="AB1466" s="10" t="str">
        <f>IFERROR(VLOOKUP($Y$3&amp;$R1466,PRM!$Q$3:$R$31,2,FALSE),"")</f>
        <v/>
      </c>
      <c r="AC1466" s="10" t="str">
        <f>IFERROR(VLOOKUP($Y$3&amp;$S1466,PRM!$AH$3:$AI$133,2,FALSE),"")</f>
        <v/>
      </c>
      <c r="AD1466" s="10" t="str">
        <f>IFERROR(VLOOKUP($Y$3&amp;$T1466,PRM!$Y$3:$Z$50,2,FALSE),"")</f>
        <v>1</v>
      </c>
      <c r="AE1466" s="10" t="str">
        <f>IFERROR(VLOOKUP($Y$3&amp;$U1466,PRM!$AD$3:$AE$44,2,FALSE),"")</f>
        <v/>
      </c>
      <c r="AF1466" s="10" t="str">
        <f>IFERROR(VLOOKUP($Y$3&amp;$R1466,PRM!$Q$3:$T$31,3,FALSE),"")</f>
        <v/>
      </c>
      <c r="AG1466" s="10" t="str">
        <f>IFERROR(IF(AF1466=0,0,MATCH($Y$3,PRM!$AF$3:'PRM'!$AF$133,0)),"")</f>
        <v/>
      </c>
      <c r="AH1466" s="10" t="str">
        <f>IF($Y$3="","",(IF(AF1466=0,0,COUNTIF(PRM!$AF$3:'PRM'!$AF$133,$Y$3))))</f>
        <v/>
      </c>
      <c r="AI1466" s="10" t="str">
        <f>IFERROR(VLOOKUP($Y$3&amp;$R1466,PRM!$Q$3:$U$31,4,FALSE),"")</f>
        <v/>
      </c>
      <c r="AJ1466" s="10" t="str">
        <f>IFERROR(IF(AI1466=0,0,MATCH($Y$3,PRM!$V$3:'PRM'!$V$50,0)),"")</f>
        <v/>
      </c>
      <c r="AK1466" s="10" t="str">
        <f>IF($Y$3="","",(IF(AI1466=0,0,COUNTIF(PRM!$V$3:'PRM'!$V$50,$Y$3))))</f>
        <v/>
      </c>
      <c r="AL1466" s="10" t="str">
        <f>IFERROR(VLOOKUP($Y$3&amp;$R1466,PRM!$Q$3:$U$31,5,FALSE),"")</f>
        <v/>
      </c>
      <c r="AM1466" s="10" t="str">
        <f>IFERROR(IF(AL1466=0,0,MATCH($Y$3,PRM!$AA$3:'PRM'!$AA$94,0)),"")</f>
        <v/>
      </c>
      <c r="AN1466" s="10" t="str">
        <f>IF($Y$3="","",IF(AL1466=0,0,COUNTIF(PRM!$AA$3:'PRM'!$AA$94,$Y$3)))</f>
        <v/>
      </c>
      <c r="AO1466" s="10">
        <f t="shared" si="462"/>
        <v>0</v>
      </c>
      <c r="AP1466" s="10">
        <f t="shared" si="463"/>
        <v>0</v>
      </c>
      <c r="AQ1466" s="10">
        <f t="shared" si="464"/>
        <v>0</v>
      </c>
      <c r="AR1466" s="10">
        <f t="shared" si="465"/>
        <v>0</v>
      </c>
      <c r="AS1466" s="10">
        <f t="shared" si="466"/>
        <v>0</v>
      </c>
      <c r="AT1466" s="10">
        <f t="shared" si="467"/>
        <v>0</v>
      </c>
      <c r="AU1466" s="10">
        <f t="shared" si="468"/>
        <v>0</v>
      </c>
      <c r="AV1466" s="10">
        <f t="shared" si="469"/>
        <v>0</v>
      </c>
      <c r="AW1466" s="10">
        <f t="shared" si="470"/>
        <v>0</v>
      </c>
      <c r="AX1466" s="10">
        <f t="shared" si="471"/>
        <v>0</v>
      </c>
      <c r="AY1466" s="10">
        <f t="shared" si="472"/>
        <v>0</v>
      </c>
      <c r="AZ1466" s="10">
        <f t="shared" si="473"/>
        <v>0</v>
      </c>
      <c r="BA1466" s="10">
        <f t="shared" si="474"/>
        <v>0</v>
      </c>
      <c r="BB1466" s="10">
        <f t="shared" si="475"/>
        <v>0</v>
      </c>
      <c r="BC1466" s="10">
        <f t="shared" si="476"/>
        <v>0</v>
      </c>
      <c r="BD1466" s="10">
        <f t="shared" si="477"/>
        <v>0</v>
      </c>
      <c r="BE1466" s="10">
        <f t="shared" si="478"/>
        <v>0</v>
      </c>
      <c r="BF1466" s="10">
        <f t="shared" si="479"/>
        <v>0</v>
      </c>
      <c r="BG1466" s="10">
        <f t="shared" si="480"/>
        <v>0</v>
      </c>
      <c r="BH1466" s="10">
        <f t="shared" si="481"/>
        <v>0</v>
      </c>
    </row>
    <row r="1467" spans="1:60" ht="27.75" customHeight="1">
      <c r="A1467" t="str">
        <f t="shared" si="482"/>
        <v/>
      </c>
      <c r="B1467" s="54"/>
      <c r="C1467" s="55"/>
      <c r="D1467" s="54"/>
      <c r="E1467" s="55"/>
      <c r="F1467" s="31"/>
      <c r="G1467" s="29"/>
      <c r="H1467" s="32"/>
      <c r="I1467" s="32"/>
      <c r="J1467" s="30"/>
      <c r="K1467" s="31"/>
      <c r="L1467" s="33"/>
      <c r="M1467" s="33"/>
      <c r="N1467" s="54"/>
      <c r="O1467" s="56"/>
      <c r="P1467" s="56"/>
      <c r="Q1467" s="57"/>
      <c r="R1467" s="33"/>
      <c r="S1467" s="33"/>
      <c r="T1467" s="40"/>
      <c r="U1467" s="40"/>
      <c r="V1467" s="17"/>
      <c r="W1467" s="17"/>
      <c r="X1467" s="10" t="str">
        <f>IFERROR(VLOOKUP($F1467,PRM!$G$3:$H$5,2,FALSE),"")</f>
        <v/>
      </c>
      <c r="Y1467" s="10" t="str">
        <f>IFERROR(VLOOKUP($G1467,PRM!$I$3:$J$5,2,FALSE),"")</f>
        <v/>
      </c>
      <c r="Z1467" s="10" t="str">
        <f>IFERROR(VLOOKUP($K1467,PRM!$K$3:$L$4,2,FALSE),"")</f>
        <v/>
      </c>
      <c r="AA1467" s="10" t="str">
        <f>IFERROR(VLOOKUP($N1467,PRM!$M$3:$N$50,2,FALSE),"")</f>
        <v/>
      </c>
      <c r="AB1467" s="10" t="str">
        <f>IFERROR(VLOOKUP($Y$3&amp;$R1467,PRM!$Q$3:$R$31,2,FALSE),"")</f>
        <v/>
      </c>
      <c r="AC1467" s="10" t="str">
        <f>IFERROR(VLOOKUP($Y$3&amp;$S1467,PRM!$AH$3:$AI$133,2,FALSE),"")</f>
        <v/>
      </c>
      <c r="AD1467" s="10" t="str">
        <f>IFERROR(VLOOKUP($Y$3&amp;$T1467,PRM!$Y$3:$Z$50,2,FALSE),"")</f>
        <v>1</v>
      </c>
      <c r="AE1467" s="10" t="str">
        <f>IFERROR(VLOOKUP($Y$3&amp;$U1467,PRM!$AD$3:$AE$44,2,FALSE),"")</f>
        <v/>
      </c>
      <c r="AF1467" s="10" t="str">
        <f>IFERROR(VLOOKUP($Y$3&amp;$R1467,PRM!$Q$3:$T$31,3,FALSE),"")</f>
        <v/>
      </c>
      <c r="AG1467" s="10" t="str">
        <f>IFERROR(IF(AF1467=0,0,MATCH($Y$3,PRM!$AF$3:'PRM'!$AF$133,0)),"")</f>
        <v/>
      </c>
      <c r="AH1467" s="10" t="str">
        <f>IF($Y$3="","",(IF(AF1467=0,0,COUNTIF(PRM!$AF$3:'PRM'!$AF$133,$Y$3))))</f>
        <v/>
      </c>
      <c r="AI1467" s="10" t="str">
        <f>IFERROR(VLOOKUP($Y$3&amp;$R1467,PRM!$Q$3:$U$31,4,FALSE),"")</f>
        <v/>
      </c>
      <c r="AJ1467" s="10" t="str">
        <f>IFERROR(IF(AI1467=0,0,MATCH($Y$3,PRM!$V$3:'PRM'!$V$50,0)),"")</f>
        <v/>
      </c>
      <c r="AK1467" s="10" t="str">
        <f>IF($Y$3="","",(IF(AI1467=0,0,COUNTIF(PRM!$V$3:'PRM'!$V$50,$Y$3))))</f>
        <v/>
      </c>
      <c r="AL1467" s="10" t="str">
        <f>IFERROR(VLOOKUP($Y$3&amp;$R1467,PRM!$Q$3:$U$31,5,FALSE),"")</f>
        <v/>
      </c>
      <c r="AM1467" s="10" t="str">
        <f>IFERROR(IF(AL1467=0,0,MATCH($Y$3,PRM!$AA$3:'PRM'!$AA$94,0)),"")</f>
        <v/>
      </c>
      <c r="AN1467" s="10" t="str">
        <f>IF($Y$3="","",IF(AL1467=0,0,COUNTIF(PRM!$AA$3:'PRM'!$AA$94,$Y$3)))</f>
        <v/>
      </c>
      <c r="AO1467" s="10">
        <f t="shared" si="462"/>
        <v>0</v>
      </c>
      <c r="AP1467" s="10">
        <f t="shared" si="463"/>
        <v>0</v>
      </c>
      <c r="AQ1467" s="10">
        <f t="shared" si="464"/>
        <v>0</v>
      </c>
      <c r="AR1467" s="10">
        <f t="shared" si="465"/>
        <v>0</v>
      </c>
      <c r="AS1467" s="10">
        <f t="shared" si="466"/>
        <v>0</v>
      </c>
      <c r="AT1467" s="10">
        <f t="shared" si="467"/>
        <v>0</v>
      </c>
      <c r="AU1467" s="10">
        <f t="shared" si="468"/>
        <v>0</v>
      </c>
      <c r="AV1467" s="10">
        <f t="shared" si="469"/>
        <v>0</v>
      </c>
      <c r="AW1467" s="10">
        <f t="shared" si="470"/>
        <v>0</v>
      </c>
      <c r="AX1467" s="10">
        <f t="shared" si="471"/>
        <v>0</v>
      </c>
      <c r="AY1467" s="10">
        <f t="shared" si="472"/>
        <v>0</v>
      </c>
      <c r="AZ1467" s="10">
        <f t="shared" si="473"/>
        <v>0</v>
      </c>
      <c r="BA1467" s="10">
        <f t="shared" si="474"/>
        <v>0</v>
      </c>
      <c r="BB1467" s="10">
        <f t="shared" si="475"/>
        <v>0</v>
      </c>
      <c r="BC1467" s="10">
        <f t="shared" si="476"/>
        <v>0</v>
      </c>
      <c r="BD1467" s="10">
        <f t="shared" si="477"/>
        <v>0</v>
      </c>
      <c r="BE1467" s="10">
        <f t="shared" si="478"/>
        <v>0</v>
      </c>
      <c r="BF1467" s="10">
        <f t="shared" si="479"/>
        <v>0</v>
      </c>
      <c r="BG1467" s="10">
        <f t="shared" si="480"/>
        <v>0</v>
      </c>
      <c r="BH1467" s="10">
        <f t="shared" si="481"/>
        <v>0</v>
      </c>
    </row>
    <row r="1468" spans="1:60" ht="27.75" customHeight="1">
      <c r="A1468" t="str">
        <f t="shared" si="482"/>
        <v/>
      </c>
      <c r="B1468" s="54"/>
      <c r="C1468" s="55"/>
      <c r="D1468" s="54"/>
      <c r="E1468" s="55"/>
      <c r="F1468" s="31"/>
      <c r="G1468" s="29"/>
      <c r="H1468" s="32"/>
      <c r="I1468" s="32"/>
      <c r="J1468" s="30"/>
      <c r="K1468" s="31"/>
      <c r="L1468" s="33"/>
      <c r="M1468" s="33"/>
      <c r="N1468" s="54"/>
      <c r="O1468" s="56"/>
      <c r="P1468" s="56"/>
      <c r="Q1468" s="57"/>
      <c r="R1468" s="33"/>
      <c r="S1468" s="33"/>
      <c r="T1468" s="40"/>
      <c r="U1468" s="40"/>
      <c r="V1468" s="17"/>
      <c r="W1468" s="17"/>
      <c r="X1468" s="10" t="str">
        <f>IFERROR(VLOOKUP($F1468,PRM!$G$3:$H$5,2,FALSE),"")</f>
        <v/>
      </c>
      <c r="Y1468" s="10" t="str">
        <f>IFERROR(VLOOKUP($G1468,PRM!$I$3:$J$5,2,FALSE),"")</f>
        <v/>
      </c>
      <c r="Z1468" s="10" t="str">
        <f>IFERROR(VLOOKUP($K1468,PRM!$K$3:$L$4,2,FALSE),"")</f>
        <v/>
      </c>
      <c r="AA1468" s="10" t="str">
        <f>IFERROR(VLOOKUP($N1468,PRM!$M$3:$N$50,2,FALSE),"")</f>
        <v/>
      </c>
      <c r="AB1468" s="10" t="str">
        <f>IFERROR(VLOOKUP($Y$3&amp;$R1468,PRM!$Q$3:$R$31,2,FALSE),"")</f>
        <v/>
      </c>
      <c r="AC1468" s="10" t="str">
        <f>IFERROR(VLOOKUP($Y$3&amp;$S1468,PRM!$AH$3:$AI$133,2,FALSE),"")</f>
        <v/>
      </c>
      <c r="AD1468" s="10" t="str">
        <f>IFERROR(VLOOKUP($Y$3&amp;$T1468,PRM!$Y$3:$Z$50,2,FALSE),"")</f>
        <v>1</v>
      </c>
      <c r="AE1468" s="10" t="str">
        <f>IFERROR(VLOOKUP($Y$3&amp;$U1468,PRM!$AD$3:$AE$44,2,FALSE),"")</f>
        <v/>
      </c>
      <c r="AF1468" s="10" t="str">
        <f>IFERROR(VLOOKUP($Y$3&amp;$R1468,PRM!$Q$3:$T$31,3,FALSE),"")</f>
        <v/>
      </c>
      <c r="AG1468" s="10" t="str">
        <f>IFERROR(IF(AF1468=0,0,MATCH($Y$3,PRM!$AF$3:'PRM'!$AF$133,0)),"")</f>
        <v/>
      </c>
      <c r="AH1468" s="10" t="str">
        <f>IF($Y$3="","",(IF(AF1468=0,0,COUNTIF(PRM!$AF$3:'PRM'!$AF$133,$Y$3))))</f>
        <v/>
      </c>
      <c r="AI1468" s="10" t="str">
        <f>IFERROR(VLOOKUP($Y$3&amp;$R1468,PRM!$Q$3:$U$31,4,FALSE),"")</f>
        <v/>
      </c>
      <c r="AJ1468" s="10" t="str">
        <f>IFERROR(IF(AI1468=0,0,MATCH($Y$3,PRM!$V$3:'PRM'!$V$50,0)),"")</f>
        <v/>
      </c>
      <c r="AK1468" s="10" t="str">
        <f>IF($Y$3="","",(IF(AI1468=0,0,COUNTIF(PRM!$V$3:'PRM'!$V$50,$Y$3))))</f>
        <v/>
      </c>
      <c r="AL1468" s="10" t="str">
        <f>IFERROR(VLOOKUP($Y$3&amp;$R1468,PRM!$Q$3:$U$31,5,FALSE),"")</f>
        <v/>
      </c>
      <c r="AM1468" s="10" t="str">
        <f>IFERROR(IF(AL1468=0,0,MATCH($Y$3,PRM!$AA$3:'PRM'!$AA$94,0)),"")</f>
        <v/>
      </c>
      <c r="AN1468" s="10" t="str">
        <f>IF($Y$3="","",IF(AL1468=0,0,COUNTIF(PRM!$AA$3:'PRM'!$AA$94,$Y$3)))</f>
        <v/>
      </c>
      <c r="AO1468" s="10">
        <f t="shared" si="462"/>
        <v>0</v>
      </c>
      <c r="AP1468" s="10">
        <f t="shared" si="463"/>
        <v>0</v>
      </c>
      <c r="AQ1468" s="10">
        <f t="shared" si="464"/>
        <v>0</v>
      </c>
      <c r="AR1468" s="10">
        <f t="shared" si="465"/>
        <v>0</v>
      </c>
      <c r="AS1468" s="10">
        <f t="shared" si="466"/>
        <v>0</v>
      </c>
      <c r="AT1468" s="10">
        <f t="shared" si="467"/>
        <v>0</v>
      </c>
      <c r="AU1468" s="10">
        <f t="shared" si="468"/>
        <v>0</v>
      </c>
      <c r="AV1468" s="10">
        <f t="shared" si="469"/>
        <v>0</v>
      </c>
      <c r="AW1468" s="10">
        <f t="shared" si="470"/>
        <v>0</v>
      </c>
      <c r="AX1468" s="10">
        <f t="shared" si="471"/>
        <v>0</v>
      </c>
      <c r="AY1468" s="10">
        <f t="shared" si="472"/>
        <v>0</v>
      </c>
      <c r="AZ1468" s="10">
        <f t="shared" si="473"/>
        <v>0</v>
      </c>
      <c r="BA1468" s="10">
        <f t="shared" si="474"/>
        <v>0</v>
      </c>
      <c r="BB1468" s="10">
        <f t="shared" si="475"/>
        <v>0</v>
      </c>
      <c r="BC1468" s="10">
        <f t="shared" si="476"/>
        <v>0</v>
      </c>
      <c r="BD1468" s="10">
        <f t="shared" si="477"/>
        <v>0</v>
      </c>
      <c r="BE1468" s="10">
        <f t="shared" si="478"/>
        <v>0</v>
      </c>
      <c r="BF1468" s="10">
        <f t="shared" si="479"/>
        <v>0</v>
      </c>
      <c r="BG1468" s="10">
        <f t="shared" si="480"/>
        <v>0</v>
      </c>
      <c r="BH1468" s="10">
        <f t="shared" si="481"/>
        <v>0</v>
      </c>
    </row>
    <row r="1469" spans="1:60" ht="27.75" customHeight="1">
      <c r="A1469" t="str">
        <f t="shared" si="482"/>
        <v/>
      </c>
      <c r="B1469" s="54"/>
      <c r="C1469" s="55"/>
      <c r="D1469" s="54"/>
      <c r="E1469" s="55"/>
      <c r="F1469" s="31"/>
      <c r="G1469" s="29"/>
      <c r="H1469" s="32"/>
      <c r="I1469" s="32"/>
      <c r="J1469" s="30"/>
      <c r="K1469" s="31"/>
      <c r="L1469" s="33"/>
      <c r="M1469" s="33"/>
      <c r="N1469" s="54"/>
      <c r="O1469" s="56"/>
      <c r="P1469" s="56"/>
      <c r="Q1469" s="57"/>
      <c r="R1469" s="33"/>
      <c r="S1469" s="33"/>
      <c r="T1469" s="40"/>
      <c r="U1469" s="40"/>
      <c r="V1469" s="17"/>
      <c r="W1469" s="17"/>
      <c r="X1469" s="10" t="str">
        <f>IFERROR(VLOOKUP($F1469,PRM!$G$3:$H$5,2,FALSE),"")</f>
        <v/>
      </c>
      <c r="Y1469" s="10" t="str">
        <f>IFERROR(VLOOKUP($G1469,PRM!$I$3:$J$5,2,FALSE),"")</f>
        <v/>
      </c>
      <c r="Z1469" s="10" t="str">
        <f>IFERROR(VLOOKUP($K1469,PRM!$K$3:$L$4,2,FALSE),"")</f>
        <v/>
      </c>
      <c r="AA1469" s="10" t="str">
        <f>IFERROR(VLOOKUP($N1469,PRM!$M$3:$N$50,2,FALSE),"")</f>
        <v/>
      </c>
      <c r="AB1469" s="10" t="str">
        <f>IFERROR(VLOOKUP($Y$3&amp;$R1469,PRM!$Q$3:$R$31,2,FALSE),"")</f>
        <v/>
      </c>
      <c r="AC1469" s="10" t="str">
        <f>IFERROR(VLOOKUP($Y$3&amp;$S1469,PRM!$AH$3:$AI$133,2,FALSE),"")</f>
        <v/>
      </c>
      <c r="AD1469" s="10" t="str">
        <f>IFERROR(VLOOKUP($Y$3&amp;$T1469,PRM!$Y$3:$Z$50,2,FALSE),"")</f>
        <v>1</v>
      </c>
      <c r="AE1469" s="10" t="str">
        <f>IFERROR(VLOOKUP($Y$3&amp;$U1469,PRM!$AD$3:$AE$44,2,FALSE),"")</f>
        <v/>
      </c>
      <c r="AF1469" s="10" t="str">
        <f>IFERROR(VLOOKUP($Y$3&amp;$R1469,PRM!$Q$3:$T$31,3,FALSE),"")</f>
        <v/>
      </c>
      <c r="AG1469" s="10" t="str">
        <f>IFERROR(IF(AF1469=0,0,MATCH($Y$3,PRM!$AF$3:'PRM'!$AF$133,0)),"")</f>
        <v/>
      </c>
      <c r="AH1469" s="10" t="str">
        <f>IF($Y$3="","",(IF(AF1469=0,0,COUNTIF(PRM!$AF$3:'PRM'!$AF$133,$Y$3))))</f>
        <v/>
      </c>
      <c r="AI1469" s="10" t="str">
        <f>IFERROR(VLOOKUP($Y$3&amp;$R1469,PRM!$Q$3:$U$31,4,FALSE),"")</f>
        <v/>
      </c>
      <c r="AJ1469" s="10" t="str">
        <f>IFERROR(IF(AI1469=0,0,MATCH($Y$3,PRM!$V$3:'PRM'!$V$50,0)),"")</f>
        <v/>
      </c>
      <c r="AK1469" s="10" t="str">
        <f>IF($Y$3="","",(IF(AI1469=0,0,COUNTIF(PRM!$V$3:'PRM'!$V$50,$Y$3))))</f>
        <v/>
      </c>
      <c r="AL1469" s="10" t="str">
        <f>IFERROR(VLOOKUP($Y$3&amp;$R1469,PRM!$Q$3:$U$31,5,FALSE),"")</f>
        <v/>
      </c>
      <c r="AM1469" s="10" t="str">
        <f>IFERROR(IF(AL1469=0,0,MATCH($Y$3,PRM!$AA$3:'PRM'!$AA$94,0)),"")</f>
        <v/>
      </c>
      <c r="AN1469" s="10" t="str">
        <f>IF($Y$3="","",IF(AL1469=0,0,COUNTIF(PRM!$AA$3:'PRM'!$AA$94,$Y$3)))</f>
        <v/>
      </c>
      <c r="AO1469" s="10">
        <f t="shared" si="462"/>
        <v>0</v>
      </c>
      <c r="AP1469" s="10">
        <f t="shared" si="463"/>
        <v>0</v>
      </c>
      <c r="AQ1469" s="10">
        <f t="shared" si="464"/>
        <v>0</v>
      </c>
      <c r="AR1469" s="10">
        <f t="shared" si="465"/>
        <v>0</v>
      </c>
      <c r="AS1469" s="10">
        <f t="shared" si="466"/>
        <v>0</v>
      </c>
      <c r="AT1469" s="10">
        <f t="shared" si="467"/>
        <v>0</v>
      </c>
      <c r="AU1469" s="10">
        <f t="shared" si="468"/>
        <v>0</v>
      </c>
      <c r="AV1469" s="10">
        <f t="shared" si="469"/>
        <v>0</v>
      </c>
      <c r="AW1469" s="10">
        <f t="shared" si="470"/>
        <v>0</v>
      </c>
      <c r="AX1469" s="10">
        <f t="shared" si="471"/>
        <v>0</v>
      </c>
      <c r="AY1469" s="10">
        <f t="shared" si="472"/>
        <v>0</v>
      </c>
      <c r="AZ1469" s="10">
        <f t="shared" si="473"/>
        <v>0</v>
      </c>
      <c r="BA1469" s="10">
        <f t="shared" si="474"/>
        <v>0</v>
      </c>
      <c r="BB1469" s="10">
        <f t="shared" si="475"/>
        <v>0</v>
      </c>
      <c r="BC1469" s="10">
        <f t="shared" si="476"/>
        <v>0</v>
      </c>
      <c r="BD1469" s="10">
        <f t="shared" si="477"/>
        <v>0</v>
      </c>
      <c r="BE1469" s="10">
        <f t="shared" si="478"/>
        <v>0</v>
      </c>
      <c r="BF1469" s="10">
        <f t="shared" si="479"/>
        <v>0</v>
      </c>
      <c r="BG1469" s="10">
        <f t="shared" si="480"/>
        <v>0</v>
      </c>
      <c r="BH1469" s="10">
        <f t="shared" si="481"/>
        <v>0</v>
      </c>
    </row>
    <row r="1470" spans="1:60" ht="27.75" customHeight="1">
      <c r="A1470" t="str">
        <f t="shared" si="482"/>
        <v/>
      </c>
      <c r="B1470" s="54"/>
      <c r="C1470" s="55"/>
      <c r="D1470" s="54"/>
      <c r="E1470" s="55"/>
      <c r="F1470" s="31"/>
      <c r="G1470" s="29"/>
      <c r="H1470" s="32"/>
      <c r="I1470" s="32"/>
      <c r="J1470" s="30"/>
      <c r="K1470" s="31"/>
      <c r="L1470" s="33"/>
      <c r="M1470" s="33"/>
      <c r="N1470" s="54"/>
      <c r="O1470" s="56"/>
      <c r="P1470" s="56"/>
      <c r="Q1470" s="57"/>
      <c r="R1470" s="33"/>
      <c r="S1470" s="33"/>
      <c r="T1470" s="40"/>
      <c r="U1470" s="40"/>
      <c r="V1470" s="17"/>
      <c r="W1470" s="17"/>
      <c r="X1470" s="10" t="str">
        <f>IFERROR(VLOOKUP($F1470,PRM!$G$3:$H$5,2,FALSE),"")</f>
        <v/>
      </c>
      <c r="Y1470" s="10" t="str">
        <f>IFERROR(VLOOKUP($G1470,PRM!$I$3:$J$5,2,FALSE),"")</f>
        <v/>
      </c>
      <c r="Z1470" s="10" t="str">
        <f>IFERROR(VLOOKUP($K1470,PRM!$K$3:$L$4,2,FALSE),"")</f>
        <v/>
      </c>
      <c r="AA1470" s="10" t="str">
        <f>IFERROR(VLOOKUP($N1470,PRM!$M$3:$N$50,2,FALSE),"")</f>
        <v/>
      </c>
      <c r="AB1470" s="10" t="str">
        <f>IFERROR(VLOOKUP($Y$3&amp;$R1470,PRM!$Q$3:$R$31,2,FALSE),"")</f>
        <v/>
      </c>
      <c r="AC1470" s="10" t="str">
        <f>IFERROR(VLOOKUP($Y$3&amp;$S1470,PRM!$AH$3:$AI$133,2,FALSE),"")</f>
        <v/>
      </c>
      <c r="AD1470" s="10" t="str">
        <f>IFERROR(VLOOKUP($Y$3&amp;$T1470,PRM!$Y$3:$Z$50,2,FALSE),"")</f>
        <v>1</v>
      </c>
      <c r="AE1470" s="10" t="str">
        <f>IFERROR(VLOOKUP($Y$3&amp;$U1470,PRM!$AD$3:$AE$44,2,FALSE),"")</f>
        <v/>
      </c>
      <c r="AF1470" s="10" t="str">
        <f>IFERROR(VLOOKUP($Y$3&amp;$R1470,PRM!$Q$3:$T$31,3,FALSE),"")</f>
        <v/>
      </c>
      <c r="AG1470" s="10" t="str">
        <f>IFERROR(IF(AF1470=0,0,MATCH($Y$3,PRM!$AF$3:'PRM'!$AF$133,0)),"")</f>
        <v/>
      </c>
      <c r="AH1470" s="10" t="str">
        <f>IF($Y$3="","",(IF(AF1470=0,0,COUNTIF(PRM!$AF$3:'PRM'!$AF$133,$Y$3))))</f>
        <v/>
      </c>
      <c r="AI1470" s="10" t="str">
        <f>IFERROR(VLOOKUP($Y$3&amp;$R1470,PRM!$Q$3:$U$31,4,FALSE),"")</f>
        <v/>
      </c>
      <c r="AJ1470" s="10" t="str">
        <f>IFERROR(IF(AI1470=0,0,MATCH($Y$3,PRM!$V$3:'PRM'!$V$50,0)),"")</f>
        <v/>
      </c>
      <c r="AK1470" s="10" t="str">
        <f>IF($Y$3="","",(IF(AI1470=0,0,COUNTIF(PRM!$V$3:'PRM'!$V$50,$Y$3))))</f>
        <v/>
      </c>
      <c r="AL1470" s="10" t="str">
        <f>IFERROR(VLOOKUP($Y$3&amp;$R1470,PRM!$Q$3:$U$31,5,FALSE),"")</f>
        <v/>
      </c>
      <c r="AM1470" s="10" t="str">
        <f>IFERROR(IF(AL1470=0,0,MATCH($Y$3,PRM!$AA$3:'PRM'!$AA$94,0)),"")</f>
        <v/>
      </c>
      <c r="AN1470" s="10" t="str">
        <f>IF($Y$3="","",IF(AL1470=0,0,COUNTIF(PRM!$AA$3:'PRM'!$AA$94,$Y$3)))</f>
        <v/>
      </c>
      <c r="AO1470" s="10">
        <f t="shared" si="462"/>
        <v>0</v>
      </c>
      <c r="AP1470" s="10">
        <f t="shared" si="463"/>
        <v>0</v>
      </c>
      <c r="AQ1470" s="10">
        <f t="shared" si="464"/>
        <v>0</v>
      </c>
      <c r="AR1470" s="10">
        <f t="shared" si="465"/>
        <v>0</v>
      </c>
      <c r="AS1470" s="10">
        <f t="shared" si="466"/>
        <v>0</v>
      </c>
      <c r="AT1470" s="10">
        <f t="shared" si="467"/>
        <v>0</v>
      </c>
      <c r="AU1470" s="10">
        <f t="shared" si="468"/>
        <v>0</v>
      </c>
      <c r="AV1470" s="10">
        <f t="shared" si="469"/>
        <v>0</v>
      </c>
      <c r="AW1470" s="10">
        <f t="shared" si="470"/>
        <v>0</v>
      </c>
      <c r="AX1470" s="10">
        <f t="shared" si="471"/>
        <v>0</v>
      </c>
      <c r="AY1470" s="10">
        <f t="shared" si="472"/>
        <v>0</v>
      </c>
      <c r="AZ1470" s="10">
        <f t="shared" si="473"/>
        <v>0</v>
      </c>
      <c r="BA1470" s="10">
        <f t="shared" si="474"/>
        <v>0</v>
      </c>
      <c r="BB1470" s="10">
        <f t="shared" si="475"/>
        <v>0</v>
      </c>
      <c r="BC1470" s="10">
        <f t="shared" si="476"/>
        <v>0</v>
      </c>
      <c r="BD1470" s="10">
        <f t="shared" si="477"/>
        <v>0</v>
      </c>
      <c r="BE1470" s="10">
        <f t="shared" si="478"/>
        <v>0</v>
      </c>
      <c r="BF1470" s="10">
        <f t="shared" si="479"/>
        <v>0</v>
      </c>
      <c r="BG1470" s="10">
        <f t="shared" si="480"/>
        <v>0</v>
      </c>
      <c r="BH1470" s="10">
        <f t="shared" si="481"/>
        <v>0</v>
      </c>
    </row>
    <row r="1471" spans="1:60" ht="27.75" customHeight="1">
      <c r="A1471" t="str">
        <f t="shared" si="482"/>
        <v/>
      </c>
      <c r="B1471" s="54"/>
      <c r="C1471" s="55"/>
      <c r="D1471" s="54"/>
      <c r="E1471" s="55"/>
      <c r="F1471" s="31"/>
      <c r="G1471" s="29"/>
      <c r="H1471" s="32"/>
      <c r="I1471" s="32"/>
      <c r="J1471" s="30"/>
      <c r="K1471" s="31"/>
      <c r="L1471" s="33"/>
      <c r="M1471" s="33"/>
      <c r="N1471" s="54"/>
      <c r="O1471" s="56"/>
      <c r="P1471" s="56"/>
      <c r="Q1471" s="57"/>
      <c r="R1471" s="33"/>
      <c r="S1471" s="33"/>
      <c r="T1471" s="40"/>
      <c r="U1471" s="40"/>
      <c r="V1471" s="17"/>
      <c r="W1471" s="17"/>
      <c r="X1471" s="10" t="str">
        <f>IFERROR(VLOOKUP($F1471,PRM!$G$3:$H$5,2,FALSE),"")</f>
        <v/>
      </c>
      <c r="Y1471" s="10" t="str">
        <f>IFERROR(VLOOKUP($G1471,PRM!$I$3:$J$5,2,FALSE),"")</f>
        <v/>
      </c>
      <c r="Z1471" s="10" t="str">
        <f>IFERROR(VLOOKUP($K1471,PRM!$K$3:$L$4,2,FALSE),"")</f>
        <v/>
      </c>
      <c r="AA1471" s="10" t="str">
        <f>IFERROR(VLOOKUP($N1471,PRM!$M$3:$N$50,2,FALSE),"")</f>
        <v/>
      </c>
      <c r="AB1471" s="10" t="str">
        <f>IFERROR(VLOOKUP($Y$3&amp;$R1471,PRM!$Q$3:$R$31,2,FALSE),"")</f>
        <v/>
      </c>
      <c r="AC1471" s="10" t="str">
        <f>IFERROR(VLOOKUP($Y$3&amp;$S1471,PRM!$AH$3:$AI$133,2,FALSE),"")</f>
        <v/>
      </c>
      <c r="AD1471" s="10" t="str">
        <f>IFERROR(VLOOKUP($Y$3&amp;$T1471,PRM!$Y$3:$Z$50,2,FALSE),"")</f>
        <v>1</v>
      </c>
      <c r="AE1471" s="10" t="str">
        <f>IFERROR(VLOOKUP($Y$3&amp;$U1471,PRM!$AD$3:$AE$44,2,FALSE),"")</f>
        <v/>
      </c>
      <c r="AF1471" s="10" t="str">
        <f>IFERROR(VLOOKUP($Y$3&amp;$R1471,PRM!$Q$3:$T$31,3,FALSE),"")</f>
        <v/>
      </c>
      <c r="AG1471" s="10" t="str">
        <f>IFERROR(IF(AF1471=0,0,MATCH($Y$3,PRM!$AF$3:'PRM'!$AF$133,0)),"")</f>
        <v/>
      </c>
      <c r="AH1471" s="10" t="str">
        <f>IF($Y$3="","",(IF(AF1471=0,0,COUNTIF(PRM!$AF$3:'PRM'!$AF$133,$Y$3))))</f>
        <v/>
      </c>
      <c r="AI1471" s="10" t="str">
        <f>IFERROR(VLOOKUP($Y$3&amp;$R1471,PRM!$Q$3:$U$31,4,FALSE),"")</f>
        <v/>
      </c>
      <c r="AJ1471" s="10" t="str">
        <f>IFERROR(IF(AI1471=0,0,MATCH($Y$3,PRM!$V$3:'PRM'!$V$50,0)),"")</f>
        <v/>
      </c>
      <c r="AK1471" s="10" t="str">
        <f>IF($Y$3="","",(IF(AI1471=0,0,COUNTIF(PRM!$V$3:'PRM'!$V$50,$Y$3))))</f>
        <v/>
      </c>
      <c r="AL1471" s="10" t="str">
        <f>IFERROR(VLOOKUP($Y$3&amp;$R1471,PRM!$Q$3:$U$31,5,FALSE),"")</f>
        <v/>
      </c>
      <c r="AM1471" s="10" t="str">
        <f>IFERROR(IF(AL1471=0,0,MATCH($Y$3,PRM!$AA$3:'PRM'!$AA$94,0)),"")</f>
        <v/>
      </c>
      <c r="AN1471" s="10" t="str">
        <f>IF($Y$3="","",IF(AL1471=0,0,COUNTIF(PRM!$AA$3:'PRM'!$AA$94,$Y$3)))</f>
        <v/>
      </c>
      <c r="AO1471" s="10">
        <f t="shared" ref="AO1471:AO1534" si="483">IF(LEN(B1471)&gt;10,1,0)</f>
        <v>0</v>
      </c>
      <c r="AP1471" s="10">
        <f t="shared" ref="AP1471:AP1534" si="484">IF(LEN(C1471)&gt;10,1,0)</f>
        <v>0</v>
      </c>
      <c r="AQ1471" s="10">
        <f t="shared" ref="AQ1471:AQ1534" si="485">IF(LEN(D1471)&gt;10,1,0)</f>
        <v>0</v>
      </c>
      <c r="AR1471" s="10">
        <f t="shared" ref="AR1471:AR1534" si="486">IF(LEN(E1471)&gt;10,1,0)</f>
        <v>0</v>
      </c>
      <c r="AS1471" s="10">
        <f t="shared" ref="AS1471:AS1534" si="487">IF(F1471&lt;&gt;"",IF(X1471="",1,0),0)</f>
        <v>0</v>
      </c>
      <c r="AT1471" s="10">
        <f t="shared" ref="AT1471:AT1534" si="488">IF(G1471&lt;&gt;"",IF(Y1471="",1,0),0)</f>
        <v>0</v>
      </c>
      <c r="AU1471" s="10">
        <f t="shared" ref="AU1471:AU1534" si="489">IF(LEN(H1471)&gt;2,1,0)</f>
        <v>0</v>
      </c>
      <c r="AV1471" s="10">
        <f t="shared" ref="AV1471:AV1534" si="490">IF(LEN(I1471)&gt;2,1,0)</f>
        <v>0</v>
      </c>
      <c r="AW1471" s="10">
        <f t="shared" ref="AW1471:AW1534" si="491">IF(LEN(J1471)&gt;2,1,0)</f>
        <v>0</v>
      </c>
      <c r="AX1471" s="10">
        <f t="shared" ref="AX1471:AX1534" si="492">IF(K1471&lt;&gt;"",IF(Z1471="",1,0),0)</f>
        <v>0</v>
      </c>
      <c r="AY1471" s="10">
        <f t="shared" ref="AY1471:AY1534" si="493">IF(LEN(L1471)&gt;13,1,0)</f>
        <v>0</v>
      </c>
      <c r="AZ1471" s="10">
        <f t="shared" ref="AZ1471:AZ1534" si="494">IF(M1471="",0,IF(LEN(M1471)&lt;&gt;7,1,0))</f>
        <v>0</v>
      </c>
      <c r="BA1471" s="10">
        <f t="shared" ref="BA1471:BA1534" si="495">IF(N1471&lt;&gt;"",IF(AA1471="",1,0),0)</f>
        <v>0</v>
      </c>
      <c r="BB1471" s="10">
        <f t="shared" ref="BB1471:BB1534" si="496">IF(LEN(O1471)&gt;25,1,0)</f>
        <v>0</v>
      </c>
      <c r="BC1471" s="10">
        <f t="shared" ref="BC1471:BC1534" si="497">IF(LEN(P1471)&gt;25,1,0)</f>
        <v>0</v>
      </c>
      <c r="BD1471" s="10">
        <f t="shared" ref="BD1471:BD1534" si="498">IF(LEN(Q1471)&gt;25,1,0)</f>
        <v>0</v>
      </c>
      <c r="BE1471" s="10">
        <f t="shared" ref="BE1471:BE1534" si="499">IF(R1471&lt;&gt;"",IF(AB1471="",1,0),0)</f>
        <v>0</v>
      </c>
      <c r="BF1471" s="10">
        <f t="shared" ref="BF1471:BF1534" si="500">IF(S1471&lt;&gt;"",IF(AC1471="",1,0),0)</f>
        <v>0</v>
      </c>
      <c r="BG1471" s="10">
        <f t="shared" ref="BG1471:BG1534" si="501">IF(T1471&lt;&gt;"",IF(AD1471="",1,0),0)</f>
        <v>0</v>
      </c>
      <c r="BH1471" s="10">
        <f t="shared" ref="BH1471:BH1534" si="502">IF(U1471&lt;&gt;"",IF(AE1471="",1,0),0)</f>
        <v>0</v>
      </c>
    </row>
    <row r="1472" spans="1:60" ht="27.75" customHeight="1">
      <c r="A1472" t="str">
        <f t="shared" si="482"/>
        <v/>
      </c>
      <c r="B1472" s="54"/>
      <c r="C1472" s="55"/>
      <c r="D1472" s="54"/>
      <c r="E1472" s="55"/>
      <c r="F1472" s="31"/>
      <c r="G1472" s="29"/>
      <c r="H1472" s="32"/>
      <c r="I1472" s="32"/>
      <c r="J1472" s="30"/>
      <c r="K1472" s="31"/>
      <c r="L1472" s="33"/>
      <c r="M1472" s="33"/>
      <c r="N1472" s="54"/>
      <c r="O1472" s="56"/>
      <c r="P1472" s="56"/>
      <c r="Q1472" s="57"/>
      <c r="R1472" s="33"/>
      <c r="S1472" s="33"/>
      <c r="T1472" s="40"/>
      <c r="U1472" s="40"/>
      <c r="V1472" s="17"/>
      <c r="W1472" s="17"/>
      <c r="X1472" s="10" t="str">
        <f>IFERROR(VLOOKUP($F1472,PRM!$G$3:$H$5,2,FALSE),"")</f>
        <v/>
      </c>
      <c r="Y1472" s="10" t="str">
        <f>IFERROR(VLOOKUP($G1472,PRM!$I$3:$J$5,2,FALSE),"")</f>
        <v/>
      </c>
      <c r="Z1472" s="10" t="str">
        <f>IFERROR(VLOOKUP($K1472,PRM!$K$3:$L$4,2,FALSE),"")</f>
        <v/>
      </c>
      <c r="AA1472" s="10" t="str">
        <f>IFERROR(VLOOKUP($N1472,PRM!$M$3:$N$50,2,FALSE),"")</f>
        <v/>
      </c>
      <c r="AB1472" s="10" t="str">
        <f>IFERROR(VLOOKUP($Y$3&amp;$R1472,PRM!$Q$3:$R$31,2,FALSE),"")</f>
        <v/>
      </c>
      <c r="AC1472" s="10" t="str">
        <f>IFERROR(VLOOKUP($Y$3&amp;$S1472,PRM!$AH$3:$AI$133,2,FALSE),"")</f>
        <v/>
      </c>
      <c r="AD1472" s="10" t="str">
        <f>IFERROR(VLOOKUP($Y$3&amp;$T1472,PRM!$Y$3:$Z$50,2,FALSE),"")</f>
        <v>1</v>
      </c>
      <c r="AE1472" s="10" t="str">
        <f>IFERROR(VLOOKUP($Y$3&amp;$U1472,PRM!$AD$3:$AE$44,2,FALSE),"")</f>
        <v/>
      </c>
      <c r="AF1472" s="10" t="str">
        <f>IFERROR(VLOOKUP($Y$3&amp;$R1472,PRM!$Q$3:$T$31,3,FALSE),"")</f>
        <v/>
      </c>
      <c r="AG1472" s="10" t="str">
        <f>IFERROR(IF(AF1472=0,0,MATCH($Y$3,PRM!$AF$3:'PRM'!$AF$133,0)),"")</f>
        <v/>
      </c>
      <c r="AH1472" s="10" t="str">
        <f>IF($Y$3="","",(IF(AF1472=0,0,COUNTIF(PRM!$AF$3:'PRM'!$AF$133,$Y$3))))</f>
        <v/>
      </c>
      <c r="AI1472" s="10" t="str">
        <f>IFERROR(VLOOKUP($Y$3&amp;$R1472,PRM!$Q$3:$U$31,4,FALSE),"")</f>
        <v/>
      </c>
      <c r="AJ1472" s="10" t="str">
        <f>IFERROR(IF(AI1472=0,0,MATCH($Y$3,PRM!$V$3:'PRM'!$V$50,0)),"")</f>
        <v/>
      </c>
      <c r="AK1472" s="10" t="str">
        <f>IF($Y$3="","",(IF(AI1472=0,0,COUNTIF(PRM!$V$3:'PRM'!$V$50,$Y$3))))</f>
        <v/>
      </c>
      <c r="AL1472" s="10" t="str">
        <f>IFERROR(VLOOKUP($Y$3&amp;$R1472,PRM!$Q$3:$U$31,5,FALSE),"")</f>
        <v/>
      </c>
      <c r="AM1472" s="10" t="str">
        <f>IFERROR(IF(AL1472=0,0,MATCH($Y$3,PRM!$AA$3:'PRM'!$AA$94,0)),"")</f>
        <v/>
      </c>
      <c r="AN1472" s="10" t="str">
        <f>IF($Y$3="","",IF(AL1472=0,0,COUNTIF(PRM!$AA$3:'PRM'!$AA$94,$Y$3)))</f>
        <v/>
      </c>
      <c r="AO1472" s="10">
        <f t="shared" si="483"/>
        <v>0</v>
      </c>
      <c r="AP1472" s="10">
        <f t="shared" si="484"/>
        <v>0</v>
      </c>
      <c r="AQ1472" s="10">
        <f t="shared" si="485"/>
        <v>0</v>
      </c>
      <c r="AR1472" s="10">
        <f t="shared" si="486"/>
        <v>0</v>
      </c>
      <c r="AS1472" s="10">
        <f t="shared" si="487"/>
        <v>0</v>
      </c>
      <c r="AT1472" s="10">
        <f t="shared" si="488"/>
        <v>0</v>
      </c>
      <c r="AU1472" s="10">
        <f t="shared" si="489"/>
        <v>0</v>
      </c>
      <c r="AV1472" s="10">
        <f t="shared" si="490"/>
        <v>0</v>
      </c>
      <c r="AW1472" s="10">
        <f t="shared" si="491"/>
        <v>0</v>
      </c>
      <c r="AX1472" s="10">
        <f t="shared" si="492"/>
        <v>0</v>
      </c>
      <c r="AY1472" s="10">
        <f t="shared" si="493"/>
        <v>0</v>
      </c>
      <c r="AZ1472" s="10">
        <f t="shared" si="494"/>
        <v>0</v>
      </c>
      <c r="BA1472" s="10">
        <f t="shared" si="495"/>
        <v>0</v>
      </c>
      <c r="BB1472" s="10">
        <f t="shared" si="496"/>
        <v>0</v>
      </c>
      <c r="BC1472" s="10">
        <f t="shared" si="497"/>
        <v>0</v>
      </c>
      <c r="BD1472" s="10">
        <f t="shared" si="498"/>
        <v>0</v>
      </c>
      <c r="BE1472" s="10">
        <f t="shared" si="499"/>
        <v>0</v>
      </c>
      <c r="BF1472" s="10">
        <f t="shared" si="500"/>
        <v>0</v>
      </c>
      <c r="BG1472" s="10">
        <f t="shared" si="501"/>
        <v>0</v>
      </c>
      <c r="BH1472" s="10">
        <f t="shared" si="502"/>
        <v>0</v>
      </c>
    </row>
    <row r="1473" spans="1:60" ht="27.75" customHeight="1">
      <c r="A1473" t="str">
        <f t="shared" si="482"/>
        <v/>
      </c>
      <c r="B1473" s="54"/>
      <c r="C1473" s="55"/>
      <c r="D1473" s="54"/>
      <c r="E1473" s="55"/>
      <c r="F1473" s="31"/>
      <c r="G1473" s="29"/>
      <c r="H1473" s="32"/>
      <c r="I1473" s="32"/>
      <c r="J1473" s="30"/>
      <c r="K1473" s="31"/>
      <c r="L1473" s="33"/>
      <c r="M1473" s="33"/>
      <c r="N1473" s="54"/>
      <c r="O1473" s="56"/>
      <c r="P1473" s="56"/>
      <c r="Q1473" s="57"/>
      <c r="R1473" s="33"/>
      <c r="S1473" s="33"/>
      <c r="T1473" s="40"/>
      <c r="U1473" s="40"/>
      <c r="V1473" s="17"/>
      <c r="W1473" s="17"/>
      <c r="X1473" s="10" t="str">
        <f>IFERROR(VLOOKUP($F1473,PRM!$G$3:$H$5,2,FALSE),"")</f>
        <v/>
      </c>
      <c r="Y1473" s="10" t="str">
        <f>IFERROR(VLOOKUP($G1473,PRM!$I$3:$J$5,2,FALSE),"")</f>
        <v/>
      </c>
      <c r="Z1473" s="10" t="str">
        <f>IFERROR(VLOOKUP($K1473,PRM!$K$3:$L$4,2,FALSE),"")</f>
        <v/>
      </c>
      <c r="AA1473" s="10" t="str">
        <f>IFERROR(VLOOKUP($N1473,PRM!$M$3:$N$50,2,FALSE),"")</f>
        <v/>
      </c>
      <c r="AB1473" s="10" t="str">
        <f>IFERROR(VLOOKUP($Y$3&amp;$R1473,PRM!$Q$3:$R$31,2,FALSE),"")</f>
        <v/>
      </c>
      <c r="AC1473" s="10" t="str">
        <f>IFERROR(VLOOKUP($Y$3&amp;$S1473,PRM!$AH$3:$AI$133,2,FALSE),"")</f>
        <v/>
      </c>
      <c r="AD1473" s="10" t="str">
        <f>IFERROR(VLOOKUP($Y$3&amp;$T1473,PRM!$Y$3:$Z$50,2,FALSE),"")</f>
        <v>1</v>
      </c>
      <c r="AE1473" s="10" t="str">
        <f>IFERROR(VLOOKUP($Y$3&amp;$U1473,PRM!$AD$3:$AE$44,2,FALSE),"")</f>
        <v/>
      </c>
      <c r="AF1473" s="10" t="str">
        <f>IFERROR(VLOOKUP($Y$3&amp;$R1473,PRM!$Q$3:$T$31,3,FALSE),"")</f>
        <v/>
      </c>
      <c r="AG1473" s="10" t="str">
        <f>IFERROR(IF(AF1473=0,0,MATCH($Y$3,PRM!$AF$3:'PRM'!$AF$133,0)),"")</f>
        <v/>
      </c>
      <c r="AH1473" s="10" t="str">
        <f>IF($Y$3="","",(IF(AF1473=0,0,COUNTIF(PRM!$AF$3:'PRM'!$AF$133,$Y$3))))</f>
        <v/>
      </c>
      <c r="AI1473" s="10" t="str">
        <f>IFERROR(VLOOKUP($Y$3&amp;$R1473,PRM!$Q$3:$U$31,4,FALSE),"")</f>
        <v/>
      </c>
      <c r="AJ1473" s="10" t="str">
        <f>IFERROR(IF(AI1473=0,0,MATCH($Y$3,PRM!$V$3:'PRM'!$V$50,0)),"")</f>
        <v/>
      </c>
      <c r="AK1473" s="10" t="str">
        <f>IF($Y$3="","",(IF(AI1473=0,0,COUNTIF(PRM!$V$3:'PRM'!$V$50,$Y$3))))</f>
        <v/>
      </c>
      <c r="AL1473" s="10" t="str">
        <f>IFERROR(VLOOKUP($Y$3&amp;$R1473,PRM!$Q$3:$U$31,5,FALSE),"")</f>
        <v/>
      </c>
      <c r="AM1473" s="10" t="str">
        <f>IFERROR(IF(AL1473=0,0,MATCH($Y$3,PRM!$AA$3:'PRM'!$AA$94,0)),"")</f>
        <v/>
      </c>
      <c r="AN1473" s="10" t="str">
        <f>IF($Y$3="","",IF(AL1473=0,0,COUNTIF(PRM!$AA$3:'PRM'!$AA$94,$Y$3)))</f>
        <v/>
      </c>
      <c r="AO1473" s="10">
        <f t="shared" si="483"/>
        <v>0</v>
      </c>
      <c r="AP1473" s="10">
        <f t="shared" si="484"/>
        <v>0</v>
      </c>
      <c r="AQ1473" s="10">
        <f t="shared" si="485"/>
        <v>0</v>
      </c>
      <c r="AR1473" s="10">
        <f t="shared" si="486"/>
        <v>0</v>
      </c>
      <c r="AS1473" s="10">
        <f t="shared" si="487"/>
        <v>0</v>
      </c>
      <c r="AT1473" s="10">
        <f t="shared" si="488"/>
        <v>0</v>
      </c>
      <c r="AU1473" s="10">
        <f t="shared" si="489"/>
        <v>0</v>
      </c>
      <c r="AV1473" s="10">
        <f t="shared" si="490"/>
        <v>0</v>
      </c>
      <c r="AW1473" s="10">
        <f t="shared" si="491"/>
        <v>0</v>
      </c>
      <c r="AX1473" s="10">
        <f t="shared" si="492"/>
        <v>0</v>
      </c>
      <c r="AY1473" s="10">
        <f t="shared" si="493"/>
        <v>0</v>
      </c>
      <c r="AZ1473" s="10">
        <f t="shared" si="494"/>
        <v>0</v>
      </c>
      <c r="BA1473" s="10">
        <f t="shared" si="495"/>
        <v>0</v>
      </c>
      <c r="BB1473" s="10">
        <f t="shared" si="496"/>
        <v>0</v>
      </c>
      <c r="BC1473" s="10">
        <f t="shared" si="497"/>
        <v>0</v>
      </c>
      <c r="BD1473" s="10">
        <f t="shared" si="498"/>
        <v>0</v>
      </c>
      <c r="BE1473" s="10">
        <f t="shared" si="499"/>
        <v>0</v>
      </c>
      <c r="BF1473" s="10">
        <f t="shared" si="500"/>
        <v>0</v>
      </c>
      <c r="BG1473" s="10">
        <f t="shared" si="501"/>
        <v>0</v>
      </c>
      <c r="BH1473" s="10">
        <f t="shared" si="502"/>
        <v>0</v>
      </c>
    </row>
    <row r="1474" spans="1:60" ht="27.75" customHeight="1">
      <c r="A1474" t="str">
        <f t="shared" si="482"/>
        <v/>
      </c>
      <c r="B1474" s="54"/>
      <c r="C1474" s="55"/>
      <c r="D1474" s="54"/>
      <c r="E1474" s="55"/>
      <c r="F1474" s="31"/>
      <c r="G1474" s="29"/>
      <c r="H1474" s="32"/>
      <c r="I1474" s="32"/>
      <c r="J1474" s="30"/>
      <c r="K1474" s="31"/>
      <c r="L1474" s="33"/>
      <c r="M1474" s="33"/>
      <c r="N1474" s="54"/>
      <c r="O1474" s="56"/>
      <c r="P1474" s="56"/>
      <c r="Q1474" s="57"/>
      <c r="R1474" s="33"/>
      <c r="S1474" s="33"/>
      <c r="T1474" s="40"/>
      <c r="U1474" s="40"/>
      <c r="V1474" s="17"/>
      <c r="W1474" s="17"/>
      <c r="X1474" s="10" t="str">
        <f>IFERROR(VLOOKUP($F1474,PRM!$G$3:$H$5,2,FALSE),"")</f>
        <v/>
      </c>
      <c r="Y1474" s="10" t="str">
        <f>IFERROR(VLOOKUP($G1474,PRM!$I$3:$J$5,2,FALSE),"")</f>
        <v/>
      </c>
      <c r="Z1474" s="10" t="str">
        <f>IFERROR(VLOOKUP($K1474,PRM!$K$3:$L$4,2,FALSE),"")</f>
        <v/>
      </c>
      <c r="AA1474" s="10" t="str">
        <f>IFERROR(VLOOKUP($N1474,PRM!$M$3:$N$50,2,FALSE),"")</f>
        <v/>
      </c>
      <c r="AB1474" s="10" t="str">
        <f>IFERROR(VLOOKUP($Y$3&amp;$R1474,PRM!$Q$3:$R$31,2,FALSE),"")</f>
        <v/>
      </c>
      <c r="AC1474" s="10" t="str">
        <f>IFERROR(VLOOKUP($Y$3&amp;$S1474,PRM!$AH$3:$AI$133,2,FALSE),"")</f>
        <v/>
      </c>
      <c r="AD1474" s="10" t="str">
        <f>IFERROR(VLOOKUP($Y$3&amp;$T1474,PRM!$Y$3:$Z$50,2,FALSE),"")</f>
        <v>1</v>
      </c>
      <c r="AE1474" s="10" t="str">
        <f>IFERROR(VLOOKUP($Y$3&amp;$U1474,PRM!$AD$3:$AE$44,2,FALSE),"")</f>
        <v/>
      </c>
      <c r="AF1474" s="10" t="str">
        <f>IFERROR(VLOOKUP($Y$3&amp;$R1474,PRM!$Q$3:$T$31,3,FALSE),"")</f>
        <v/>
      </c>
      <c r="AG1474" s="10" t="str">
        <f>IFERROR(IF(AF1474=0,0,MATCH($Y$3,PRM!$AF$3:'PRM'!$AF$133,0)),"")</f>
        <v/>
      </c>
      <c r="AH1474" s="10" t="str">
        <f>IF($Y$3="","",(IF(AF1474=0,0,COUNTIF(PRM!$AF$3:'PRM'!$AF$133,$Y$3))))</f>
        <v/>
      </c>
      <c r="AI1474" s="10" t="str">
        <f>IFERROR(VLOOKUP($Y$3&amp;$R1474,PRM!$Q$3:$U$31,4,FALSE),"")</f>
        <v/>
      </c>
      <c r="AJ1474" s="10" t="str">
        <f>IFERROR(IF(AI1474=0,0,MATCH($Y$3,PRM!$V$3:'PRM'!$V$50,0)),"")</f>
        <v/>
      </c>
      <c r="AK1474" s="10" t="str">
        <f>IF($Y$3="","",(IF(AI1474=0,0,COUNTIF(PRM!$V$3:'PRM'!$V$50,$Y$3))))</f>
        <v/>
      </c>
      <c r="AL1474" s="10" t="str">
        <f>IFERROR(VLOOKUP($Y$3&amp;$R1474,PRM!$Q$3:$U$31,5,FALSE),"")</f>
        <v/>
      </c>
      <c r="AM1474" s="10" t="str">
        <f>IFERROR(IF(AL1474=0,0,MATCH($Y$3,PRM!$AA$3:'PRM'!$AA$94,0)),"")</f>
        <v/>
      </c>
      <c r="AN1474" s="10" t="str">
        <f>IF($Y$3="","",IF(AL1474=0,0,COUNTIF(PRM!$AA$3:'PRM'!$AA$94,$Y$3)))</f>
        <v/>
      </c>
      <c r="AO1474" s="10">
        <f t="shared" si="483"/>
        <v>0</v>
      </c>
      <c r="AP1474" s="10">
        <f t="shared" si="484"/>
        <v>0</v>
      </c>
      <c r="AQ1474" s="10">
        <f t="shared" si="485"/>
        <v>0</v>
      </c>
      <c r="AR1474" s="10">
        <f t="shared" si="486"/>
        <v>0</v>
      </c>
      <c r="AS1474" s="10">
        <f t="shared" si="487"/>
        <v>0</v>
      </c>
      <c r="AT1474" s="10">
        <f t="shared" si="488"/>
        <v>0</v>
      </c>
      <c r="AU1474" s="10">
        <f t="shared" si="489"/>
        <v>0</v>
      </c>
      <c r="AV1474" s="10">
        <f t="shared" si="490"/>
        <v>0</v>
      </c>
      <c r="AW1474" s="10">
        <f t="shared" si="491"/>
        <v>0</v>
      </c>
      <c r="AX1474" s="10">
        <f t="shared" si="492"/>
        <v>0</v>
      </c>
      <c r="AY1474" s="10">
        <f t="shared" si="493"/>
        <v>0</v>
      </c>
      <c r="AZ1474" s="10">
        <f t="shared" si="494"/>
        <v>0</v>
      </c>
      <c r="BA1474" s="10">
        <f t="shared" si="495"/>
        <v>0</v>
      </c>
      <c r="BB1474" s="10">
        <f t="shared" si="496"/>
        <v>0</v>
      </c>
      <c r="BC1474" s="10">
        <f t="shared" si="497"/>
        <v>0</v>
      </c>
      <c r="BD1474" s="10">
        <f t="shared" si="498"/>
        <v>0</v>
      </c>
      <c r="BE1474" s="10">
        <f t="shared" si="499"/>
        <v>0</v>
      </c>
      <c r="BF1474" s="10">
        <f t="shared" si="500"/>
        <v>0</v>
      </c>
      <c r="BG1474" s="10">
        <f t="shared" si="501"/>
        <v>0</v>
      </c>
      <c r="BH1474" s="10">
        <f t="shared" si="502"/>
        <v>0</v>
      </c>
    </row>
    <row r="1475" spans="1:60" ht="27.75" customHeight="1">
      <c r="A1475" t="str">
        <f t="shared" si="482"/>
        <v/>
      </c>
      <c r="B1475" s="54"/>
      <c r="C1475" s="55"/>
      <c r="D1475" s="54"/>
      <c r="E1475" s="55"/>
      <c r="F1475" s="31"/>
      <c r="G1475" s="29"/>
      <c r="H1475" s="32"/>
      <c r="I1475" s="32"/>
      <c r="J1475" s="30"/>
      <c r="K1475" s="31"/>
      <c r="L1475" s="33"/>
      <c r="M1475" s="33"/>
      <c r="N1475" s="54"/>
      <c r="O1475" s="56"/>
      <c r="P1475" s="56"/>
      <c r="Q1475" s="57"/>
      <c r="R1475" s="33"/>
      <c r="S1475" s="33"/>
      <c r="T1475" s="40"/>
      <c r="U1475" s="40"/>
      <c r="V1475" s="17"/>
      <c r="W1475" s="17"/>
      <c r="X1475" s="10" t="str">
        <f>IFERROR(VLOOKUP($F1475,PRM!$G$3:$H$5,2,FALSE),"")</f>
        <v/>
      </c>
      <c r="Y1475" s="10" t="str">
        <f>IFERROR(VLOOKUP($G1475,PRM!$I$3:$J$5,2,FALSE),"")</f>
        <v/>
      </c>
      <c r="Z1475" s="10" t="str">
        <f>IFERROR(VLOOKUP($K1475,PRM!$K$3:$L$4,2,FALSE),"")</f>
        <v/>
      </c>
      <c r="AA1475" s="10" t="str">
        <f>IFERROR(VLOOKUP($N1475,PRM!$M$3:$N$50,2,FALSE),"")</f>
        <v/>
      </c>
      <c r="AB1475" s="10" t="str">
        <f>IFERROR(VLOOKUP($Y$3&amp;$R1475,PRM!$Q$3:$R$31,2,FALSE),"")</f>
        <v/>
      </c>
      <c r="AC1475" s="10" t="str">
        <f>IFERROR(VLOOKUP($Y$3&amp;$S1475,PRM!$AH$3:$AI$133,2,FALSE),"")</f>
        <v/>
      </c>
      <c r="AD1475" s="10" t="str">
        <f>IFERROR(VLOOKUP($Y$3&amp;$T1475,PRM!$Y$3:$Z$50,2,FALSE),"")</f>
        <v>1</v>
      </c>
      <c r="AE1475" s="10" t="str">
        <f>IFERROR(VLOOKUP($Y$3&amp;$U1475,PRM!$AD$3:$AE$44,2,FALSE),"")</f>
        <v/>
      </c>
      <c r="AF1475" s="10" t="str">
        <f>IFERROR(VLOOKUP($Y$3&amp;$R1475,PRM!$Q$3:$T$31,3,FALSE),"")</f>
        <v/>
      </c>
      <c r="AG1475" s="10" t="str">
        <f>IFERROR(IF(AF1475=0,0,MATCH($Y$3,PRM!$AF$3:'PRM'!$AF$133,0)),"")</f>
        <v/>
      </c>
      <c r="AH1475" s="10" t="str">
        <f>IF($Y$3="","",(IF(AF1475=0,0,COUNTIF(PRM!$AF$3:'PRM'!$AF$133,$Y$3))))</f>
        <v/>
      </c>
      <c r="AI1475" s="10" t="str">
        <f>IFERROR(VLOOKUP($Y$3&amp;$R1475,PRM!$Q$3:$U$31,4,FALSE),"")</f>
        <v/>
      </c>
      <c r="AJ1475" s="10" t="str">
        <f>IFERROR(IF(AI1475=0,0,MATCH($Y$3,PRM!$V$3:'PRM'!$V$50,0)),"")</f>
        <v/>
      </c>
      <c r="AK1475" s="10" t="str">
        <f>IF($Y$3="","",(IF(AI1475=0,0,COUNTIF(PRM!$V$3:'PRM'!$V$50,$Y$3))))</f>
        <v/>
      </c>
      <c r="AL1475" s="10" t="str">
        <f>IFERROR(VLOOKUP($Y$3&amp;$R1475,PRM!$Q$3:$U$31,5,FALSE),"")</f>
        <v/>
      </c>
      <c r="AM1475" s="10" t="str">
        <f>IFERROR(IF(AL1475=0,0,MATCH($Y$3,PRM!$AA$3:'PRM'!$AA$94,0)),"")</f>
        <v/>
      </c>
      <c r="AN1475" s="10" t="str">
        <f>IF($Y$3="","",IF(AL1475=0,0,COUNTIF(PRM!$AA$3:'PRM'!$AA$94,$Y$3)))</f>
        <v/>
      </c>
      <c r="AO1475" s="10">
        <f t="shared" si="483"/>
        <v>0</v>
      </c>
      <c r="AP1475" s="10">
        <f t="shared" si="484"/>
        <v>0</v>
      </c>
      <c r="AQ1475" s="10">
        <f t="shared" si="485"/>
        <v>0</v>
      </c>
      <c r="AR1475" s="10">
        <f t="shared" si="486"/>
        <v>0</v>
      </c>
      <c r="AS1475" s="10">
        <f t="shared" si="487"/>
        <v>0</v>
      </c>
      <c r="AT1475" s="10">
        <f t="shared" si="488"/>
        <v>0</v>
      </c>
      <c r="AU1475" s="10">
        <f t="shared" si="489"/>
        <v>0</v>
      </c>
      <c r="AV1475" s="10">
        <f t="shared" si="490"/>
        <v>0</v>
      </c>
      <c r="AW1475" s="10">
        <f t="shared" si="491"/>
        <v>0</v>
      </c>
      <c r="AX1475" s="10">
        <f t="shared" si="492"/>
        <v>0</v>
      </c>
      <c r="AY1475" s="10">
        <f t="shared" si="493"/>
        <v>0</v>
      </c>
      <c r="AZ1475" s="10">
        <f t="shared" si="494"/>
        <v>0</v>
      </c>
      <c r="BA1475" s="10">
        <f t="shared" si="495"/>
        <v>0</v>
      </c>
      <c r="BB1475" s="10">
        <f t="shared" si="496"/>
        <v>0</v>
      </c>
      <c r="BC1475" s="10">
        <f t="shared" si="497"/>
        <v>0</v>
      </c>
      <c r="BD1475" s="10">
        <f t="shared" si="498"/>
        <v>0</v>
      </c>
      <c r="BE1475" s="10">
        <f t="shared" si="499"/>
        <v>0</v>
      </c>
      <c r="BF1475" s="10">
        <f t="shared" si="500"/>
        <v>0</v>
      </c>
      <c r="BG1475" s="10">
        <f t="shared" si="501"/>
        <v>0</v>
      </c>
      <c r="BH1475" s="10">
        <f t="shared" si="502"/>
        <v>0</v>
      </c>
    </row>
    <row r="1476" spans="1:60" ht="27.75" customHeight="1">
      <c r="A1476" t="str">
        <f t="shared" si="482"/>
        <v/>
      </c>
      <c r="B1476" s="54"/>
      <c r="C1476" s="55"/>
      <c r="D1476" s="54"/>
      <c r="E1476" s="55"/>
      <c r="F1476" s="31"/>
      <c r="G1476" s="29"/>
      <c r="H1476" s="32"/>
      <c r="I1476" s="32"/>
      <c r="J1476" s="30"/>
      <c r="K1476" s="31"/>
      <c r="L1476" s="33"/>
      <c r="M1476" s="33"/>
      <c r="N1476" s="54"/>
      <c r="O1476" s="56"/>
      <c r="P1476" s="56"/>
      <c r="Q1476" s="57"/>
      <c r="R1476" s="33"/>
      <c r="S1476" s="33"/>
      <c r="T1476" s="40"/>
      <c r="U1476" s="40"/>
      <c r="V1476" s="17"/>
      <c r="W1476" s="17"/>
      <c r="X1476" s="10" t="str">
        <f>IFERROR(VLOOKUP($F1476,PRM!$G$3:$H$5,2,FALSE),"")</f>
        <v/>
      </c>
      <c r="Y1476" s="10" t="str">
        <f>IFERROR(VLOOKUP($G1476,PRM!$I$3:$J$5,2,FALSE),"")</f>
        <v/>
      </c>
      <c r="Z1476" s="10" t="str">
        <f>IFERROR(VLOOKUP($K1476,PRM!$K$3:$L$4,2,FALSE),"")</f>
        <v/>
      </c>
      <c r="AA1476" s="10" t="str">
        <f>IFERROR(VLOOKUP($N1476,PRM!$M$3:$N$50,2,FALSE),"")</f>
        <v/>
      </c>
      <c r="AB1476" s="10" t="str">
        <f>IFERROR(VLOOKUP($Y$3&amp;$R1476,PRM!$Q$3:$R$31,2,FALSE),"")</f>
        <v/>
      </c>
      <c r="AC1476" s="10" t="str">
        <f>IFERROR(VLOOKUP($Y$3&amp;$S1476,PRM!$AH$3:$AI$133,2,FALSE),"")</f>
        <v/>
      </c>
      <c r="AD1476" s="10" t="str">
        <f>IFERROR(VLOOKUP($Y$3&amp;$T1476,PRM!$Y$3:$Z$50,2,FALSE),"")</f>
        <v>1</v>
      </c>
      <c r="AE1476" s="10" t="str">
        <f>IFERROR(VLOOKUP($Y$3&amp;$U1476,PRM!$AD$3:$AE$44,2,FALSE),"")</f>
        <v/>
      </c>
      <c r="AF1476" s="10" t="str">
        <f>IFERROR(VLOOKUP($Y$3&amp;$R1476,PRM!$Q$3:$T$31,3,FALSE),"")</f>
        <v/>
      </c>
      <c r="AG1476" s="10" t="str">
        <f>IFERROR(IF(AF1476=0,0,MATCH($Y$3,PRM!$AF$3:'PRM'!$AF$133,0)),"")</f>
        <v/>
      </c>
      <c r="AH1476" s="10" t="str">
        <f>IF($Y$3="","",(IF(AF1476=0,0,COUNTIF(PRM!$AF$3:'PRM'!$AF$133,$Y$3))))</f>
        <v/>
      </c>
      <c r="AI1476" s="10" t="str">
        <f>IFERROR(VLOOKUP($Y$3&amp;$R1476,PRM!$Q$3:$U$31,4,FALSE),"")</f>
        <v/>
      </c>
      <c r="AJ1476" s="10" t="str">
        <f>IFERROR(IF(AI1476=0,0,MATCH($Y$3,PRM!$V$3:'PRM'!$V$50,0)),"")</f>
        <v/>
      </c>
      <c r="AK1476" s="10" t="str">
        <f>IF($Y$3="","",(IF(AI1476=0,0,COUNTIF(PRM!$V$3:'PRM'!$V$50,$Y$3))))</f>
        <v/>
      </c>
      <c r="AL1476" s="10" t="str">
        <f>IFERROR(VLOOKUP($Y$3&amp;$R1476,PRM!$Q$3:$U$31,5,FALSE),"")</f>
        <v/>
      </c>
      <c r="AM1476" s="10" t="str">
        <f>IFERROR(IF(AL1476=0,0,MATCH($Y$3,PRM!$AA$3:'PRM'!$AA$94,0)),"")</f>
        <v/>
      </c>
      <c r="AN1476" s="10" t="str">
        <f>IF($Y$3="","",IF(AL1476=0,0,COUNTIF(PRM!$AA$3:'PRM'!$AA$94,$Y$3)))</f>
        <v/>
      </c>
      <c r="AO1476" s="10">
        <f t="shared" si="483"/>
        <v>0</v>
      </c>
      <c r="AP1476" s="10">
        <f t="shared" si="484"/>
        <v>0</v>
      </c>
      <c r="AQ1476" s="10">
        <f t="shared" si="485"/>
        <v>0</v>
      </c>
      <c r="AR1476" s="10">
        <f t="shared" si="486"/>
        <v>0</v>
      </c>
      <c r="AS1476" s="10">
        <f t="shared" si="487"/>
        <v>0</v>
      </c>
      <c r="AT1476" s="10">
        <f t="shared" si="488"/>
        <v>0</v>
      </c>
      <c r="AU1476" s="10">
        <f t="shared" si="489"/>
        <v>0</v>
      </c>
      <c r="AV1476" s="10">
        <f t="shared" si="490"/>
        <v>0</v>
      </c>
      <c r="AW1476" s="10">
        <f t="shared" si="491"/>
        <v>0</v>
      </c>
      <c r="AX1476" s="10">
        <f t="shared" si="492"/>
        <v>0</v>
      </c>
      <c r="AY1476" s="10">
        <f t="shared" si="493"/>
        <v>0</v>
      </c>
      <c r="AZ1476" s="10">
        <f t="shared" si="494"/>
        <v>0</v>
      </c>
      <c r="BA1476" s="10">
        <f t="shared" si="495"/>
        <v>0</v>
      </c>
      <c r="BB1476" s="10">
        <f t="shared" si="496"/>
        <v>0</v>
      </c>
      <c r="BC1476" s="10">
        <f t="shared" si="497"/>
        <v>0</v>
      </c>
      <c r="BD1476" s="10">
        <f t="shared" si="498"/>
        <v>0</v>
      </c>
      <c r="BE1476" s="10">
        <f t="shared" si="499"/>
        <v>0</v>
      </c>
      <c r="BF1476" s="10">
        <f t="shared" si="500"/>
        <v>0</v>
      </c>
      <c r="BG1476" s="10">
        <f t="shared" si="501"/>
        <v>0</v>
      </c>
      <c r="BH1476" s="10">
        <f t="shared" si="502"/>
        <v>0</v>
      </c>
    </row>
    <row r="1477" spans="1:60" ht="27.75" customHeight="1">
      <c r="A1477" t="str">
        <f t="shared" si="482"/>
        <v/>
      </c>
      <c r="B1477" s="54"/>
      <c r="C1477" s="55"/>
      <c r="D1477" s="54"/>
      <c r="E1477" s="55"/>
      <c r="F1477" s="31"/>
      <c r="G1477" s="29"/>
      <c r="H1477" s="32"/>
      <c r="I1477" s="32"/>
      <c r="J1477" s="30"/>
      <c r="K1477" s="31"/>
      <c r="L1477" s="33"/>
      <c r="M1477" s="33"/>
      <c r="N1477" s="54"/>
      <c r="O1477" s="56"/>
      <c r="P1477" s="56"/>
      <c r="Q1477" s="57"/>
      <c r="R1477" s="33"/>
      <c r="S1477" s="33"/>
      <c r="T1477" s="40"/>
      <c r="U1477" s="40"/>
      <c r="V1477" s="17"/>
      <c r="W1477" s="17"/>
      <c r="X1477" s="10" t="str">
        <f>IFERROR(VLOOKUP($F1477,PRM!$G$3:$H$5,2,FALSE),"")</f>
        <v/>
      </c>
      <c r="Y1477" s="10" t="str">
        <f>IFERROR(VLOOKUP($G1477,PRM!$I$3:$J$5,2,FALSE),"")</f>
        <v/>
      </c>
      <c r="Z1477" s="10" t="str">
        <f>IFERROR(VLOOKUP($K1477,PRM!$K$3:$L$4,2,FALSE),"")</f>
        <v/>
      </c>
      <c r="AA1477" s="10" t="str">
        <f>IFERROR(VLOOKUP($N1477,PRM!$M$3:$N$50,2,FALSE),"")</f>
        <v/>
      </c>
      <c r="AB1477" s="10" t="str">
        <f>IFERROR(VLOOKUP($Y$3&amp;$R1477,PRM!$Q$3:$R$31,2,FALSE),"")</f>
        <v/>
      </c>
      <c r="AC1477" s="10" t="str">
        <f>IFERROR(VLOOKUP($Y$3&amp;$S1477,PRM!$AH$3:$AI$133,2,FALSE),"")</f>
        <v/>
      </c>
      <c r="AD1477" s="10" t="str">
        <f>IFERROR(VLOOKUP($Y$3&amp;$T1477,PRM!$Y$3:$Z$50,2,FALSE),"")</f>
        <v>1</v>
      </c>
      <c r="AE1477" s="10" t="str">
        <f>IFERROR(VLOOKUP($Y$3&amp;$U1477,PRM!$AD$3:$AE$44,2,FALSE),"")</f>
        <v/>
      </c>
      <c r="AF1477" s="10" t="str">
        <f>IFERROR(VLOOKUP($Y$3&amp;$R1477,PRM!$Q$3:$T$31,3,FALSE),"")</f>
        <v/>
      </c>
      <c r="AG1477" s="10" t="str">
        <f>IFERROR(IF(AF1477=0,0,MATCH($Y$3,PRM!$AF$3:'PRM'!$AF$133,0)),"")</f>
        <v/>
      </c>
      <c r="AH1477" s="10" t="str">
        <f>IF($Y$3="","",(IF(AF1477=0,0,COUNTIF(PRM!$AF$3:'PRM'!$AF$133,$Y$3))))</f>
        <v/>
      </c>
      <c r="AI1477" s="10" t="str">
        <f>IFERROR(VLOOKUP($Y$3&amp;$R1477,PRM!$Q$3:$U$31,4,FALSE),"")</f>
        <v/>
      </c>
      <c r="AJ1477" s="10" t="str">
        <f>IFERROR(IF(AI1477=0,0,MATCH($Y$3,PRM!$V$3:'PRM'!$V$50,0)),"")</f>
        <v/>
      </c>
      <c r="AK1477" s="10" t="str">
        <f>IF($Y$3="","",(IF(AI1477=0,0,COUNTIF(PRM!$V$3:'PRM'!$V$50,$Y$3))))</f>
        <v/>
      </c>
      <c r="AL1477" s="10" t="str">
        <f>IFERROR(VLOOKUP($Y$3&amp;$R1477,PRM!$Q$3:$U$31,5,FALSE),"")</f>
        <v/>
      </c>
      <c r="AM1477" s="10" t="str">
        <f>IFERROR(IF(AL1477=0,0,MATCH($Y$3,PRM!$AA$3:'PRM'!$AA$94,0)),"")</f>
        <v/>
      </c>
      <c r="AN1477" s="10" t="str">
        <f>IF($Y$3="","",IF(AL1477=0,0,COUNTIF(PRM!$AA$3:'PRM'!$AA$94,$Y$3)))</f>
        <v/>
      </c>
      <c r="AO1477" s="10">
        <f t="shared" si="483"/>
        <v>0</v>
      </c>
      <c r="AP1477" s="10">
        <f t="shared" si="484"/>
        <v>0</v>
      </c>
      <c r="AQ1477" s="10">
        <f t="shared" si="485"/>
        <v>0</v>
      </c>
      <c r="AR1477" s="10">
        <f t="shared" si="486"/>
        <v>0</v>
      </c>
      <c r="AS1477" s="10">
        <f t="shared" si="487"/>
        <v>0</v>
      </c>
      <c r="AT1477" s="10">
        <f t="shared" si="488"/>
        <v>0</v>
      </c>
      <c r="AU1477" s="10">
        <f t="shared" si="489"/>
        <v>0</v>
      </c>
      <c r="AV1477" s="10">
        <f t="shared" si="490"/>
        <v>0</v>
      </c>
      <c r="AW1477" s="10">
        <f t="shared" si="491"/>
        <v>0</v>
      </c>
      <c r="AX1477" s="10">
        <f t="shared" si="492"/>
        <v>0</v>
      </c>
      <c r="AY1477" s="10">
        <f t="shared" si="493"/>
        <v>0</v>
      </c>
      <c r="AZ1477" s="10">
        <f t="shared" si="494"/>
        <v>0</v>
      </c>
      <c r="BA1477" s="10">
        <f t="shared" si="495"/>
        <v>0</v>
      </c>
      <c r="BB1477" s="10">
        <f t="shared" si="496"/>
        <v>0</v>
      </c>
      <c r="BC1477" s="10">
        <f t="shared" si="497"/>
        <v>0</v>
      </c>
      <c r="BD1477" s="10">
        <f t="shared" si="498"/>
        <v>0</v>
      </c>
      <c r="BE1477" s="10">
        <f t="shared" si="499"/>
        <v>0</v>
      </c>
      <c r="BF1477" s="10">
        <f t="shared" si="500"/>
        <v>0</v>
      </c>
      <c r="BG1477" s="10">
        <f t="shared" si="501"/>
        <v>0</v>
      </c>
      <c r="BH1477" s="10">
        <f t="shared" si="502"/>
        <v>0</v>
      </c>
    </row>
    <row r="1478" spans="1:60" ht="27.75" customHeight="1">
      <c r="A1478" t="str">
        <f t="shared" si="482"/>
        <v/>
      </c>
      <c r="B1478" s="54"/>
      <c r="C1478" s="55"/>
      <c r="D1478" s="54"/>
      <c r="E1478" s="55"/>
      <c r="F1478" s="31"/>
      <c r="G1478" s="29"/>
      <c r="H1478" s="32"/>
      <c r="I1478" s="32"/>
      <c r="J1478" s="30"/>
      <c r="K1478" s="31"/>
      <c r="L1478" s="33"/>
      <c r="M1478" s="33"/>
      <c r="N1478" s="54"/>
      <c r="O1478" s="56"/>
      <c r="P1478" s="56"/>
      <c r="Q1478" s="57"/>
      <c r="R1478" s="33"/>
      <c r="S1478" s="33"/>
      <c r="T1478" s="40"/>
      <c r="U1478" s="40"/>
      <c r="V1478" s="17"/>
      <c r="W1478" s="17"/>
      <c r="X1478" s="10" t="str">
        <f>IFERROR(VLOOKUP($F1478,PRM!$G$3:$H$5,2,FALSE),"")</f>
        <v/>
      </c>
      <c r="Y1478" s="10" t="str">
        <f>IFERROR(VLOOKUP($G1478,PRM!$I$3:$J$5,2,FALSE),"")</f>
        <v/>
      </c>
      <c r="Z1478" s="10" t="str">
        <f>IFERROR(VLOOKUP($K1478,PRM!$K$3:$L$4,2,FALSE),"")</f>
        <v/>
      </c>
      <c r="AA1478" s="10" t="str">
        <f>IFERROR(VLOOKUP($N1478,PRM!$M$3:$N$50,2,FALSE),"")</f>
        <v/>
      </c>
      <c r="AB1478" s="10" t="str">
        <f>IFERROR(VLOOKUP($Y$3&amp;$R1478,PRM!$Q$3:$R$31,2,FALSE),"")</f>
        <v/>
      </c>
      <c r="AC1478" s="10" t="str">
        <f>IFERROR(VLOOKUP($Y$3&amp;$S1478,PRM!$AH$3:$AI$133,2,FALSE),"")</f>
        <v/>
      </c>
      <c r="AD1478" s="10" t="str">
        <f>IFERROR(VLOOKUP($Y$3&amp;$T1478,PRM!$Y$3:$Z$50,2,FALSE),"")</f>
        <v>1</v>
      </c>
      <c r="AE1478" s="10" t="str">
        <f>IFERROR(VLOOKUP($Y$3&amp;$U1478,PRM!$AD$3:$AE$44,2,FALSE),"")</f>
        <v/>
      </c>
      <c r="AF1478" s="10" t="str">
        <f>IFERROR(VLOOKUP($Y$3&amp;$R1478,PRM!$Q$3:$T$31,3,FALSE),"")</f>
        <v/>
      </c>
      <c r="AG1478" s="10" t="str">
        <f>IFERROR(IF(AF1478=0,0,MATCH($Y$3,PRM!$AF$3:'PRM'!$AF$133,0)),"")</f>
        <v/>
      </c>
      <c r="AH1478" s="10" t="str">
        <f>IF($Y$3="","",(IF(AF1478=0,0,COUNTIF(PRM!$AF$3:'PRM'!$AF$133,$Y$3))))</f>
        <v/>
      </c>
      <c r="AI1478" s="10" t="str">
        <f>IFERROR(VLOOKUP($Y$3&amp;$R1478,PRM!$Q$3:$U$31,4,FALSE),"")</f>
        <v/>
      </c>
      <c r="AJ1478" s="10" t="str">
        <f>IFERROR(IF(AI1478=0,0,MATCH($Y$3,PRM!$V$3:'PRM'!$V$50,0)),"")</f>
        <v/>
      </c>
      <c r="AK1478" s="10" t="str">
        <f>IF($Y$3="","",(IF(AI1478=0,0,COUNTIF(PRM!$V$3:'PRM'!$V$50,$Y$3))))</f>
        <v/>
      </c>
      <c r="AL1478" s="10" t="str">
        <f>IFERROR(VLOOKUP($Y$3&amp;$R1478,PRM!$Q$3:$U$31,5,FALSE),"")</f>
        <v/>
      </c>
      <c r="AM1478" s="10" t="str">
        <f>IFERROR(IF(AL1478=0,0,MATCH($Y$3,PRM!$AA$3:'PRM'!$AA$94,0)),"")</f>
        <v/>
      </c>
      <c r="AN1478" s="10" t="str">
        <f>IF($Y$3="","",IF(AL1478=0,0,COUNTIF(PRM!$AA$3:'PRM'!$AA$94,$Y$3)))</f>
        <v/>
      </c>
      <c r="AO1478" s="10">
        <f t="shared" si="483"/>
        <v>0</v>
      </c>
      <c r="AP1478" s="10">
        <f t="shared" si="484"/>
        <v>0</v>
      </c>
      <c r="AQ1478" s="10">
        <f t="shared" si="485"/>
        <v>0</v>
      </c>
      <c r="AR1478" s="10">
        <f t="shared" si="486"/>
        <v>0</v>
      </c>
      <c r="AS1478" s="10">
        <f t="shared" si="487"/>
        <v>0</v>
      </c>
      <c r="AT1478" s="10">
        <f t="shared" si="488"/>
        <v>0</v>
      </c>
      <c r="AU1478" s="10">
        <f t="shared" si="489"/>
        <v>0</v>
      </c>
      <c r="AV1478" s="10">
        <f t="shared" si="490"/>
        <v>0</v>
      </c>
      <c r="AW1478" s="10">
        <f t="shared" si="491"/>
        <v>0</v>
      </c>
      <c r="AX1478" s="10">
        <f t="shared" si="492"/>
        <v>0</v>
      </c>
      <c r="AY1478" s="10">
        <f t="shared" si="493"/>
        <v>0</v>
      </c>
      <c r="AZ1478" s="10">
        <f t="shared" si="494"/>
        <v>0</v>
      </c>
      <c r="BA1478" s="10">
        <f t="shared" si="495"/>
        <v>0</v>
      </c>
      <c r="BB1478" s="10">
        <f t="shared" si="496"/>
        <v>0</v>
      </c>
      <c r="BC1478" s="10">
        <f t="shared" si="497"/>
        <v>0</v>
      </c>
      <c r="BD1478" s="10">
        <f t="shared" si="498"/>
        <v>0</v>
      </c>
      <c r="BE1478" s="10">
        <f t="shared" si="499"/>
        <v>0</v>
      </c>
      <c r="BF1478" s="10">
        <f t="shared" si="500"/>
        <v>0</v>
      </c>
      <c r="BG1478" s="10">
        <f t="shared" si="501"/>
        <v>0</v>
      </c>
      <c r="BH1478" s="10">
        <f t="shared" si="502"/>
        <v>0</v>
      </c>
    </row>
    <row r="1479" spans="1:60" ht="27.75" customHeight="1">
      <c r="A1479" t="str">
        <f t="shared" si="482"/>
        <v/>
      </c>
      <c r="B1479" s="54"/>
      <c r="C1479" s="55"/>
      <c r="D1479" s="54"/>
      <c r="E1479" s="55"/>
      <c r="F1479" s="31"/>
      <c r="G1479" s="29"/>
      <c r="H1479" s="32"/>
      <c r="I1479" s="32"/>
      <c r="J1479" s="30"/>
      <c r="K1479" s="31"/>
      <c r="L1479" s="33"/>
      <c r="M1479" s="33"/>
      <c r="N1479" s="54"/>
      <c r="O1479" s="56"/>
      <c r="P1479" s="56"/>
      <c r="Q1479" s="57"/>
      <c r="R1479" s="33"/>
      <c r="S1479" s="33"/>
      <c r="T1479" s="40"/>
      <c r="U1479" s="40"/>
      <c r="V1479" s="17"/>
      <c r="W1479" s="17"/>
      <c r="X1479" s="10" t="str">
        <f>IFERROR(VLOOKUP($F1479,PRM!$G$3:$H$5,2,FALSE),"")</f>
        <v/>
      </c>
      <c r="Y1479" s="10" t="str">
        <f>IFERROR(VLOOKUP($G1479,PRM!$I$3:$J$5,2,FALSE),"")</f>
        <v/>
      </c>
      <c r="Z1479" s="10" t="str">
        <f>IFERROR(VLOOKUP($K1479,PRM!$K$3:$L$4,2,FALSE),"")</f>
        <v/>
      </c>
      <c r="AA1479" s="10" t="str">
        <f>IFERROR(VLOOKUP($N1479,PRM!$M$3:$N$50,2,FALSE),"")</f>
        <v/>
      </c>
      <c r="AB1479" s="10" t="str">
        <f>IFERROR(VLOOKUP($Y$3&amp;$R1479,PRM!$Q$3:$R$31,2,FALSE),"")</f>
        <v/>
      </c>
      <c r="AC1479" s="10" t="str">
        <f>IFERROR(VLOOKUP($Y$3&amp;$S1479,PRM!$AH$3:$AI$133,2,FALSE),"")</f>
        <v/>
      </c>
      <c r="AD1479" s="10" t="str">
        <f>IFERROR(VLOOKUP($Y$3&amp;$T1479,PRM!$Y$3:$Z$50,2,FALSE),"")</f>
        <v>1</v>
      </c>
      <c r="AE1479" s="10" t="str">
        <f>IFERROR(VLOOKUP($Y$3&amp;$U1479,PRM!$AD$3:$AE$44,2,FALSE),"")</f>
        <v/>
      </c>
      <c r="AF1479" s="10" t="str">
        <f>IFERROR(VLOOKUP($Y$3&amp;$R1479,PRM!$Q$3:$T$31,3,FALSE),"")</f>
        <v/>
      </c>
      <c r="AG1479" s="10" t="str">
        <f>IFERROR(IF(AF1479=0,0,MATCH($Y$3,PRM!$AF$3:'PRM'!$AF$133,0)),"")</f>
        <v/>
      </c>
      <c r="AH1479" s="10" t="str">
        <f>IF($Y$3="","",(IF(AF1479=0,0,COUNTIF(PRM!$AF$3:'PRM'!$AF$133,$Y$3))))</f>
        <v/>
      </c>
      <c r="AI1479" s="10" t="str">
        <f>IFERROR(VLOOKUP($Y$3&amp;$R1479,PRM!$Q$3:$U$31,4,FALSE),"")</f>
        <v/>
      </c>
      <c r="AJ1479" s="10" t="str">
        <f>IFERROR(IF(AI1479=0,0,MATCH($Y$3,PRM!$V$3:'PRM'!$V$50,0)),"")</f>
        <v/>
      </c>
      <c r="AK1479" s="10" t="str">
        <f>IF($Y$3="","",(IF(AI1479=0,0,COUNTIF(PRM!$V$3:'PRM'!$V$50,$Y$3))))</f>
        <v/>
      </c>
      <c r="AL1479" s="10" t="str">
        <f>IFERROR(VLOOKUP($Y$3&amp;$R1479,PRM!$Q$3:$U$31,5,FALSE),"")</f>
        <v/>
      </c>
      <c r="AM1479" s="10" t="str">
        <f>IFERROR(IF(AL1479=0,0,MATCH($Y$3,PRM!$AA$3:'PRM'!$AA$94,0)),"")</f>
        <v/>
      </c>
      <c r="AN1479" s="10" t="str">
        <f>IF($Y$3="","",IF(AL1479=0,0,COUNTIF(PRM!$AA$3:'PRM'!$AA$94,$Y$3)))</f>
        <v/>
      </c>
      <c r="AO1479" s="10">
        <f t="shared" si="483"/>
        <v>0</v>
      </c>
      <c r="AP1479" s="10">
        <f t="shared" si="484"/>
        <v>0</v>
      </c>
      <c r="AQ1479" s="10">
        <f t="shared" si="485"/>
        <v>0</v>
      </c>
      <c r="AR1479" s="10">
        <f t="shared" si="486"/>
        <v>0</v>
      </c>
      <c r="AS1479" s="10">
        <f t="shared" si="487"/>
        <v>0</v>
      </c>
      <c r="AT1479" s="10">
        <f t="shared" si="488"/>
        <v>0</v>
      </c>
      <c r="AU1479" s="10">
        <f t="shared" si="489"/>
        <v>0</v>
      </c>
      <c r="AV1479" s="10">
        <f t="shared" si="490"/>
        <v>0</v>
      </c>
      <c r="AW1479" s="10">
        <f t="shared" si="491"/>
        <v>0</v>
      </c>
      <c r="AX1479" s="10">
        <f t="shared" si="492"/>
        <v>0</v>
      </c>
      <c r="AY1479" s="10">
        <f t="shared" si="493"/>
        <v>0</v>
      </c>
      <c r="AZ1479" s="10">
        <f t="shared" si="494"/>
        <v>0</v>
      </c>
      <c r="BA1479" s="10">
        <f t="shared" si="495"/>
        <v>0</v>
      </c>
      <c r="BB1479" s="10">
        <f t="shared" si="496"/>
        <v>0</v>
      </c>
      <c r="BC1479" s="10">
        <f t="shared" si="497"/>
        <v>0</v>
      </c>
      <c r="BD1479" s="10">
        <f t="shared" si="498"/>
        <v>0</v>
      </c>
      <c r="BE1479" s="10">
        <f t="shared" si="499"/>
        <v>0</v>
      </c>
      <c r="BF1479" s="10">
        <f t="shared" si="500"/>
        <v>0</v>
      </c>
      <c r="BG1479" s="10">
        <f t="shared" si="501"/>
        <v>0</v>
      </c>
      <c r="BH1479" s="10">
        <f t="shared" si="502"/>
        <v>0</v>
      </c>
    </row>
    <row r="1480" spans="1:60" ht="27.75" customHeight="1">
      <c r="A1480" t="str">
        <f t="shared" si="482"/>
        <v/>
      </c>
      <c r="B1480" s="54"/>
      <c r="C1480" s="55"/>
      <c r="D1480" s="54"/>
      <c r="E1480" s="55"/>
      <c r="F1480" s="31"/>
      <c r="G1480" s="29"/>
      <c r="H1480" s="32"/>
      <c r="I1480" s="32"/>
      <c r="J1480" s="30"/>
      <c r="K1480" s="31"/>
      <c r="L1480" s="33"/>
      <c r="M1480" s="33"/>
      <c r="N1480" s="54"/>
      <c r="O1480" s="56"/>
      <c r="P1480" s="56"/>
      <c r="Q1480" s="57"/>
      <c r="R1480" s="33"/>
      <c r="S1480" s="33"/>
      <c r="T1480" s="40"/>
      <c r="U1480" s="40"/>
      <c r="V1480" s="17"/>
      <c r="W1480" s="17"/>
      <c r="X1480" s="10" t="str">
        <f>IFERROR(VLOOKUP($F1480,PRM!$G$3:$H$5,2,FALSE),"")</f>
        <v/>
      </c>
      <c r="Y1480" s="10" t="str">
        <f>IFERROR(VLOOKUP($G1480,PRM!$I$3:$J$5,2,FALSE),"")</f>
        <v/>
      </c>
      <c r="Z1480" s="10" t="str">
        <f>IFERROR(VLOOKUP($K1480,PRM!$K$3:$L$4,2,FALSE),"")</f>
        <v/>
      </c>
      <c r="AA1480" s="10" t="str">
        <f>IFERROR(VLOOKUP($N1480,PRM!$M$3:$N$50,2,FALSE),"")</f>
        <v/>
      </c>
      <c r="AB1480" s="10" t="str">
        <f>IFERROR(VLOOKUP($Y$3&amp;$R1480,PRM!$Q$3:$R$31,2,FALSE),"")</f>
        <v/>
      </c>
      <c r="AC1480" s="10" t="str">
        <f>IFERROR(VLOOKUP($Y$3&amp;$S1480,PRM!$AH$3:$AI$133,2,FALSE),"")</f>
        <v/>
      </c>
      <c r="AD1480" s="10" t="str">
        <f>IFERROR(VLOOKUP($Y$3&amp;$T1480,PRM!$Y$3:$Z$50,2,FALSE),"")</f>
        <v>1</v>
      </c>
      <c r="AE1480" s="10" t="str">
        <f>IFERROR(VLOOKUP($Y$3&amp;$U1480,PRM!$AD$3:$AE$44,2,FALSE),"")</f>
        <v/>
      </c>
      <c r="AF1480" s="10" t="str">
        <f>IFERROR(VLOOKUP($Y$3&amp;$R1480,PRM!$Q$3:$T$31,3,FALSE),"")</f>
        <v/>
      </c>
      <c r="AG1480" s="10" t="str">
        <f>IFERROR(IF(AF1480=0,0,MATCH($Y$3,PRM!$AF$3:'PRM'!$AF$133,0)),"")</f>
        <v/>
      </c>
      <c r="AH1480" s="10" t="str">
        <f>IF($Y$3="","",(IF(AF1480=0,0,COUNTIF(PRM!$AF$3:'PRM'!$AF$133,$Y$3))))</f>
        <v/>
      </c>
      <c r="AI1480" s="10" t="str">
        <f>IFERROR(VLOOKUP($Y$3&amp;$R1480,PRM!$Q$3:$U$31,4,FALSE),"")</f>
        <v/>
      </c>
      <c r="AJ1480" s="10" t="str">
        <f>IFERROR(IF(AI1480=0,0,MATCH($Y$3,PRM!$V$3:'PRM'!$V$50,0)),"")</f>
        <v/>
      </c>
      <c r="AK1480" s="10" t="str">
        <f>IF($Y$3="","",(IF(AI1480=0,0,COUNTIF(PRM!$V$3:'PRM'!$V$50,$Y$3))))</f>
        <v/>
      </c>
      <c r="AL1480" s="10" t="str">
        <f>IFERROR(VLOOKUP($Y$3&amp;$R1480,PRM!$Q$3:$U$31,5,FALSE),"")</f>
        <v/>
      </c>
      <c r="AM1480" s="10" t="str">
        <f>IFERROR(IF(AL1480=0,0,MATCH($Y$3,PRM!$AA$3:'PRM'!$AA$94,0)),"")</f>
        <v/>
      </c>
      <c r="AN1480" s="10" t="str">
        <f>IF($Y$3="","",IF(AL1480=0,0,COUNTIF(PRM!$AA$3:'PRM'!$AA$94,$Y$3)))</f>
        <v/>
      </c>
      <c r="AO1480" s="10">
        <f t="shared" si="483"/>
        <v>0</v>
      </c>
      <c r="AP1480" s="10">
        <f t="shared" si="484"/>
        <v>0</v>
      </c>
      <c r="AQ1480" s="10">
        <f t="shared" si="485"/>
        <v>0</v>
      </c>
      <c r="AR1480" s="10">
        <f t="shared" si="486"/>
        <v>0</v>
      </c>
      <c r="AS1480" s="10">
        <f t="shared" si="487"/>
        <v>0</v>
      </c>
      <c r="AT1480" s="10">
        <f t="shared" si="488"/>
        <v>0</v>
      </c>
      <c r="AU1480" s="10">
        <f t="shared" si="489"/>
        <v>0</v>
      </c>
      <c r="AV1480" s="10">
        <f t="shared" si="490"/>
        <v>0</v>
      </c>
      <c r="AW1480" s="10">
        <f t="shared" si="491"/>
        <v>0</v>
      </c>
      <c r="AX1480" s="10">
        <f t="shared" si="492"/>
        <v>0</v>
      </c>
      <c r="AY1480" s="10">
        <f t="shared" si="493"/>
        <v>0</v>
      </c>
      <c r="AZ1480" s="10">
        <f t="shared" si="494"/>
        <v>0</v>
      </c>
      <c r="BA1480" s="10">
        <f t="shared" si="495"/>
        <v>0</v>
      </c>
      <c r="BB1480" s="10">
        <f t="shared" si="496"/>
        <v>0</v>
      </c>
      <c r="BC1480" s="10">
        <f t="shared" si="497"/>
        <v>0</v>
      </c>
      <c r="BD1480" s="10">
        <f t="shared" si="498"/>
        <v>0</v>
      </c>
      <c r="BE1480" s="10">
        <f t="shared" si="499"/>
        <v>0</v>
      </c>
      <c r="BF1480" s="10">
        <f t="shared" si="500"/>
        <v>0</v>
      </c>
      <c r="BG1480" s="10">
        <f t="shared" si="501"/>
        <v>0</v>
      </c>
      <c r="BH1480" s="10">
        <f t="shared" si="502"/>
        <v>0</v>
      </c>
    </row>
    <row r="1481" spans="1:60" ht="27.75" customHeight="1">
      <c r="A1481" t="str">
        <f t="shared" si="482"/>
        <v/>
      </c>
      <c r="B1481" s="54"/>
      <c r="C1481" s="55"/>
      <c r="D1481" s="54"/>
      <c r="E1481" s="55"/>
      <c r="F1481" s="31"/>
      <c r="G1481" s="29"/>
      <c r="H1481" s="32"/>
      <c r="I1481" s="32"/>
      <c r="J1481" s="30"/>
      <c r="K1481" s="31"/>
      <c r="L1481" s="33"/>
      <c r="M1481" s="33"/>
      <c r="N1481" s="54"/>
      <c r="O1481" s="56"/>
      <c r="P1481" s="56"/>
      <c r="Q1481" s="57"/>
      <c r="R1481" s="33"/>
      <c r="S1481" s="33"/>
      <c r="T1481" s="40"/>
      <c r="U1481" s="40"/>
      <c r="V1481" s="17"/>
      <c r="W1481" s="17"/>
      <c r="X1481" s="10" t="str">
        <f>IFERROR(VLOOKUP($F1481,PRM!$G$3:$H$5,2,FALSE),"")</f>
        <v/>
      </c>
      <c r="Y1481" s="10" t="str">
        <f>IFERROR(VLOOKUP($G1481,PRM!$I$3:$J$5,2,FALSE),"")</f>
        <v/>
      </c>
      <c r="Z1481" s="10" t="str">
        <f>IFERROR(VLOOKUP($K1481,PRM!$K$3:$L$4,2,FALSE),"")</f>
        <v/>
      </c>
      <c r="AA1481" s="10" t="str">
        <f>IFERROR(VLOOKUP($N1481,PRM!$M$3:$N$50,2,FALSE),"")</f>
        <v/>
      </c>
      <c r="AB1481" s="10" t="str">
        <f>IFERROR(VLOOKUP($Y$3&amp;$R1481,PRM!$Q$3:$R$31,2,FALSE),"")</f>
        <v/>
      </c>
      <c r="AC1481" s="10" t="str">
        <f>IFERROR(VLOOKUP($Y$3&amp;$S1481,PRM!$AH$3:$AI$133,2,FALSE),"")</f>
        <v/>
      </c>
      <c r="AD1481" s="10" t="str">
        <f>IFERROR(VLOOKUP($Y$3&amp;$T1481,PRM!$Y$3:$Z$50,2,FALSE),"")</f>
        <v>1</v>
      </c>
      <c r="AE1481" s="10" t="str">
        <f>IFERROR(VLOOKUP($Y$3&amp;$U1481,PRM!$AD$3:$AE$44,2,FALSE),"")</f>
        <v/>
      </c>
      <c r="AF1481" s="10" t="str">
        <f>IFERROR(VLOOKUP($Y$3&amp;$R1481,PRM!$Q$3:$T$31,3,FALSE),"")</f>
        <v/>
      </c>
      <c r="AG1481" s="10" t="str">
        <f>IFERROR(IF(AF1481=0,0,MATCH($Y$3,PRM!$AF$3:'PRM'!$AF$133,0)),"")</f>
        <v/>
      </c>
      <c r="AH1481" s="10" t="str">
        <f>IF($Y$3="","",(IF(AF1481=0,0,COUNTIF(PRM!$AF$3:'PRM'!$AF$133,$Y$3))))</f>
        <v/>
      </c>
      <c r="AI1481" s="10" t="str">
        <f>IFERROR(VLOOKUP($Y$3&amp;$R1481,PRM!$Q$3:$U$31,4,FALSE),"")</f>
        <v/>
      </c>
      <c r="AJ1481" s="10" t="str">
        <f>IFERROR(IF(AI1481=0,0,MATCH($Y$3,PRM!$V$3:'PRM'!$V$50,0)),"")</f>
        <v/>
      </c>
      <c r="AK1481" s="10" t="str">
        <f>IF($Y$3="","",(IF(AI1481=0,0,COUNTIF(PRM!$V$3:'PRM'!$V$50,$Y$3))))</f>
        <v/>
      </c>
      <c r="AL1481" s="10" t="str">
        <f>IFERROR(VLOOKUP($Y$3&amp;$R1481,PRM!$Q$3:$U$31,5,FALSE),"")</f>
        <v/>
      </c>
      <c r="AM1481" s="10" t="str">
        <f>IFERROR(IF(AL1481=0,0,MATCH($Y$3,PRM!$AA$3:'PRM'!$AA$94,0)),"")</f>
        <v/>
      </c>
      <c r="AN1481" s="10" t="str">
        <f>IF($Y$3="","",IF(AL1481=0,0,COUNTIF(PRM!$AA$3:'PRM'!$AA$94,$Y$3)))</f>
        <v/>
      </c>
      <c r="AO1481" s="10">
        <f t="shared" si="483"/>
        <v>0</v>
      </c>
      <c r="AP1481" s="10">
        <f t="shared" si="484"/>
        <v>0</v>
      </c>
      <c r="AQ1481" s="10">
        <f t="shared" si="485"/>
        <v>0</v>
      </c>
      <c r="AR1481" s="10">
        <f t="shared" si="486"/>
        <v>0</v>
      </c>
      <c r="AS1481" s="10">
        <f t="shared" si="487"/>
        <v>0</v>
      </c>
      <c r="AT1481" s="10">
        <f t="shared" si="488"/>
        <v>0</v>
      </c>
      <c r="AU1481" s="10">
        <f t="shared" si="489"/>
        <v>0</v>
      </c>
      <c r="AV1481" s="10">
        <f t="shared" si="490"/>
        <v>0</v>
      </c>
      <c r="AW1481" s="10">
        <f t="shared" si="491"/>
        <v>0</v>
      </c>
      <c r="AX1481" s="10">
        <f t="shared" si="492"/>
        <v>0</v>
      </c>
      <c r="AY1481" s="10">
        <f t="shared" si="493"/>
        <v>0</v>
      </c>
      <c r="AZ1481" s="10">
        <f t="shared" si="494"/>
        <v>0</v>
      </c>
      <c r="BA1481" s="10">
        <f t="shared" si="495"/>
        <v>0</v>
      </c>
      <c r="BB1481" s="10">
        <f t="shared" si="496"/>
        <v>0</v>
      </c>
      <c r="BC1481" s="10">
        <f t="shared" si="497"/>
        <v>0</v>
      </c>
      <c r="BD1481" s="10">
        <f t="shared" si="498"/>
        <v>0</v>
      </c>
      <c r="BE1481" s="10">
        <f t="shared" si="499"/>
        <v>0</v>
      </c>
      <c r="BF1481" s="10">
        <f t="shared" si="500"/>
        <v>0</v>
      </c>
      <c r="BG1481" s="10">
        <f t="shared" si="501"/>
        <v>0</v>
      </c>
      <c r="BH1481" s="10">
        <f t="shared" si="502"/>
        <v>0</v>
      </c>
    </row>
    <row r="1482" spans="1:60" ht="27.75" customHeight="1">
      <c r="A1482" t="str">
        <f t="shared" si="482"/>
        <v/>
      </c>
      <c r="B1482" s="54"/>
      <c r="C1482" s="55"/>
      <c r="D1482" s="54"/>
      <c r="E1482" s="55"/>
      <c r="F1482" s="31"/>
      <c r="G1482" s="29"/>
      <c r="H1482" s="32"/>
      <c r="I1482" s="32"/>
      <c r="J1482" s="30"/>
      <c r="K1482" s="31"/>
      <c r="L1482" s="33"/>
      <c r="M1482" s="33"/>
      <c r="N1482" s="54"/>
      <c r="O1482" s="56"/>
      <c r="P1482" s="56"/>
      <c r="Q1482" s="57"/>
      <c r="R1482" s="33"/>
      <c r="S1482" s="33"/>
      <c r="T1482" s="40"/>
      <c r="U1482" s="40"/>
      <c r="V1482" s="17"/>
      <c r="W1482" s="17"/>
      <c r="X1482" s="10" t="str">
        <f>IFERROR(VLOOKUP($F1482,PRM!$G$3:$H$5,2,FALSE),"")</f>
        <v/>
      </c>
      <c r="Y1482" s="10" t="str">
        <f>IFERROR(VLOOKUP($G1482,PRM!$I$3:$J$5,2,FALSE),"")</f>
        <v/>
      </c>
      <c r="Z1482" s="10" t="str">
        <f>IFERROR(VLOOKUP($K1482,PRM!$K$3:$L$4,2,FALSE),"")</f>
        <v/>
      </c>
      <c r="AA1482" s="10" t="str">
        <f>IFERROR(VLOOKUP($N1482,PRM!$M$3:$N$50,2,FALSE),"")</f>
        <v/>
      </c>
      <c r="AB1482" s="10" t="str">
        <f>IFERROR(VLOOKUP($Y$3&amp;$R1482,PRM!$Q$3:$R$31,2,FALSE),"")</f>
        <v/>
      </c>
      <c r="AC1482" s="10" t="str">
        <f>IFERROR(VLOOKUP($Y$3&amp;$S1482,PRM!$AH$3:$AI$133,2,FALSE),"")</f>
        <v/>
      </c>
      <c r="AD1482" s="10" t="str">
        <f>IFERROR(VLOOKUP($Y$3&amp;$T1482,PRM!$Y$3:$Z$50,2,FALSE),"")</f>
        <v>1</v>
      </c>
      <c r="AE1482" s="10" t="str">
        <f>IFERROR(VLOOKUP($Y$3&amp;$U1482,PRM!$AD$3:$AE$44,2,FALSE),"")</f>
        <v/>
      </c>
      <c r="AF1482" s="10" t="str">
        <f>IFERROR(VLOOKUP($Y$3&amp;$R1482,PRM!$Q$3:$T$31,3,FALSE),"")</f>
        <v/>
      </c>
      <c r="AG1482" s="10" t="str">
        <f>IFERROR(IF(AF1482=0,0,MATCH($Y$3,PRM!$AF$3:'PRM'!$AF$133,0)),"")</f>
        <v/>
      </c>
      <c r="AH1482" s="10" t="str">
        <f>IF($Y$3="","",(IF(AF1482=0,0,COUNTIF(PRM!$AF$3:'PRM'!$AF$133,$Y$3))))</f>
        <v/>
      </c>
      <c r="AI1482" s="10" t="str">
        <f>IFERROR(VLOOKUP($Y$3&amp;$R1482,PRM!$Q$3:$U$31,4,FALSE),"")</f>
        <v/>
      </c>
      <c r="AJ1482" s="10" t="str">
        <f>IFERROR(IF(AI1482=0,0,MATCH($Y$3,PRM!$V$3:'PRM'!$V$50,0)),"")</f>
        <v/>
      </c>
      <c r="AK1482" s="10" t="str">
        <f>IF($Y$3="","",(IF(AI1482=0,0,COUNTIF(PRM!$V$3:'PRM'!$V$50,$Y$3))))</f>
        <v/>
      </c>
      <c r="AL1482" s="10" t="str">
        <f>IFERROR(VLOOKUP($Y$3&amp;$R1482,PRM!$Q$3:$U$31,5,FALSE),"")</f>
        <v/>
      </c>
      <c r="AM1482" s="10" t="str">
        <f>IFERROR(IF(AL1482=0,0,MATCH($Y$3,PRM!$AA$3:'PRM'!$AA$94,0)),"")</f>
        <v/>
      </c>
      <c r="AN1482" s="10" t="str">
        <f>IF($Y$3="","",IF(AL1482=0,0,COUNTIF(PRM!$AA$3:'PRM'!$AA$94,$Y$3)))</f>
        <v/>
      </c>
      <c r="AO1482" s="10">
        <f t="shared" si="483"/>
        <v>0</v>
      </c>
      <c r="AP1482" s="10">
        <f t="shared" si="484"/>
        <v>0</v>
      </c>
      <c r="AQ1482" s="10">
        <f t="shared" si="485"/>
        <v>0</v>
      </c>
      <c r="AR1482" s="10">
        <f t="shared" si="486"/>
        <v>0</v>
      </c>
      <c r="AS1482" s="10">
        <f t="shared" si="487"/>
        <v>0</v>
      </c>
      <c r="AT1482" s="10">
        <f t="shared" si="488"/>
        <v>0</v>
      </c>
      <c r="AU1482" s="10">
        <f t="shared" si="489"/>
        <v>0</v>
      </c>
      <c r="AV1482" s="10">
        <f t="shared" si="490"/>
        <v>0</v>
      </c>
      <c r="AW1482" s="10">
        <f t="shared" si="491"/>
        <v>0</v>
      </c>
      <c r="AX1482" s="10">
        <f t="shared" si="492"/>
        <v>0</v>
      </c>
      <c r="AY1482" s="10">
        <f t="shared" si="493"/>
        <v>0</v>
      </c>
      <c r="AZ1482" s="10">
        <f t="shared" si="494"/>
        <v>0</v>
      </c>
      <c r="BA1482" s="10">
        <f t="shared" si="495"/>
        <v>0</v>
      </c>
      <c r="BB1482" s="10">
        <f t="shared" si="496"/>
        <v>0</v>
      </c>
      <c r="BC1482" s="10">
        <f t="shared" si="497"/>
        <v>0</v>
      </c>
      <c r="BD1482" s="10">
        <f t="shared" si="498"/>
        <v>0</v>
      </c>
      <c r="BE1482" s="10">
        <f t="shared" si="499"/>
        <v>0</v>
      </c>
      <c r="BF1482" s="10">
        <f t="shared" si="500"/>
        <v>0</v>
      </c>
      <c r="BG1482" s="10">
        <f t="shared" si="501"/>
        <v>0</v>
      </c>
      <c r="BH1482" s="10">
        <f t="shared" si="502"/>
        <v>0</v>
      </c>
    </row>
    <row r="1483" spans="1:60" ht="27.75" customHeight="1">
      <c r="A1483" t="str">
        <f t="shared" si="482"/>
        <v/>
      </c>
      <c r="B1483" s="54"/>
      <c r="C1483" s="55"/>
      <c r="D1483" s="54"/>
      <c r="E1483" s="55"/>
      <c r="F1483" s="31"/>
      <c r="G1483" s="29"/>
      <c r="H1483" s="32"/>
      <c r="I1483" s="32"/>
      <c r="J1483" s="30"/>
      <c r="K1483" s="31"/>
      <c r="L1483" s="33"/>
      <c r="M1483" s="33"/>
      <c r="N1483" s="54"/>
      <c r="O1483" s="56"/>
      <c r="P1483" s="56"/>
      <c r="Q1483" s="57"/>
      <c r="R1483" s="33"/>
      <c r="S1483" s="33"/>
      <c r="T1483" s="40"/>
      <c r="U1483" s="40"/>
      <c r="V1483" s="17"/>
      <c r="W1483" s="17"/>
      <c r="X1483" s="10" t="str">
        <f>IFERROR(VLOOKUP($F1483,PRM!$G$3:$H$5,2,FALSE),"")</f>
        <v/>
      </c>
      <c r="Y1483" s="10" t="str">
        <f>IFERROR(VLOOKUP($G1483,PRM!$I$3:$J$5,2,FALSE),"")</f>
        <v/>
      </c>
      <c r="Z1483" s="10" t="str">
        <f>IFERROR(VLOOKUP($K1483,PRM!$K$3:$L$4,2,FALSE),"")</f>
        <v/>
      </c>
      <c r="AA1483" s="10" t="str">
        <f>IFERROR(VLOOKUP($N1483,PRM!$M$3:$N$50,2,FALSE),"")</f>
        <v/>
      </c>
      <c r="AB1483" s="10" t="str">
        <f>IFERROR(VLOOKUP($Y$3&amp;$R1483,PRM!$Q$3:$R$31,2,FALSE),"")</f>
        <v/>
      </c>
      <c r="AC1483" s="10" t="str">
        <f>IFERROR(VLOOKUP($Y$3&amp;$S1483,PRM!$AH$3:$AI$133,2,FALSE),"")</f>
        <v/>
      </c>
      <c r="AD1483" s="10" t="str">
        <f>IFERROR(VLOOKUP($Y$3&amp;$T1483,PRM!$Y$3:$Z$50,2,FALSE),"")</f>
        <v>1</v>
      </c>
      <c r="AE1483" s="10" t="str">
        <f>IFERROR(VLOOKUP($Y$3&amp;$U1483,PRM!$AD$3:$AE$44,2,FALSE),"")</f>
        <v/>
      </c>
      <c r="AF1483" s="10" t="str">
        <f>IFERROR(VLOOKUP($Y$3&amp;$R1483,PRM!$Q$3:$T$31,3,FALSE),"")</f>
        <v/>
      </c>
      <c r="AG1483" s="10" t="str">
        <f>IFERROR(IF(AF1483=0,0,MATCH($Y$3,PRM!$AF$3:'PRM'!$AF$133,0)),"")</f>
        <v/>
      </c>
      <c r="AH1483" s="10" t="str">
        <f>IF($Y$3="","",(IF(AF1483=0,0,COUNTIF(PRM!$AF$3:'PRM'!$AF$133,$Y$3))))</f>
        <v/>
      </c>
      <c r="AI1483" s="10" t="str">
        <f>IFERROR(VLOOKUP($Y$3&amp;$R1483,PRM!$Q$3:$U$31,4,FALSE),"")</f>
        <v/>
      </c>
      <c r="AJ1483" s="10" t="str">
        <f>IFERROR(IF(AI1483=0,0,MATCH($Y$3,PRM!$V$3:'PRM'!$V$50,0)),"")</f>
        <v/>
      </c>
      <c r="AK1483" s="10" t="str">
        <f>IF($Y$3="","",(IF(AI1483=0,0,COUNTIF(PRM!$V$3:'PRM'!$V$50,$Y$3))))</f>
        <v/>
      </c>
      <c r="AL1483" s="10" t="str">
        <f>IFERROR(VLOOKUP($Y$3&amp;$R1483,PRM!$Q$3:$U$31,5,FALSE),"")</f>
        <v/>
      </c>
      <c r="AM1483" s="10" t="str">
        <f>IFERROR(IF(AL1483=0,0,MATCH($Y$3,PRM!$AA$3:'PRM'!$AA$94,0)),"")</f>
        <v/>
      </c>
      <c r="AN1483" s="10" t="str">
        <f>IF($Y$3="","",IF(AL1483=0,0,COUNTIF(PRM!$AA$3:'PRM'!$AA$94,$Y$3)))</f>
        <v/>
      </c>
      <c r="AO1483" s="10">
        <f t="shared" si="483"/>
        <v>0</v>
      </c>
      <c r="AP1483" s="10">
        <f t="shared" si="484"/>
        <v>0</v>
      </c>
      <c r="AQ1483" s="10">
        <f t="shared" si="485"/>
        <v>0</v>
      </c>
      <c r="AR1483" s="10">
        <f t="shared" si="486"/>
        <v>0</v>
      </c>
      <c r="AS1483" s="10">
        <f t="shared" si="487"/>
        <v>0</v>
      </c>
      <c r="AT1483" s="10">
        <f t="shared" si="488"/>
        <v>0</v>
      </c>
      <c r="AU1483" s="10">
        <f t="shared" si="489"/>
        <v>0</v>
      </c>
      <c r="AV1483" s="10">
        <f t="shared" si="490"/>
        <v>0</v>
      </c>
      <c r="AW1483" s="10">
        <f t="shared" si="491"/>
        <v>0</v>
      </c>
      <c r="AX1483" s="10">
        <f t="shared" si="492"/>
        <v>0</v>
      </c>
      <c r="AY1483" s="10">
        <f t="shared" si="493"/>
        <v>0</v>
      </c>
      <c r="AZ1483" s="10">
        <f t="shared" si="494"/>
        <v>0</v>
      </c>
      <c r="BA1483" s="10">
        <f t="shared" si="495"/>
        <v>0</v>
      </c>
      <c r="BB1483" s="10">
        <f t="shared" si="496"/>
        <v>0</v>
      </c>
      <c r="BC1483" s="10">
        <f t="shared" si="497"/>
        <v>0</v>
      </c>
      <c r="BD1483" s="10">
        <f t="shared" si="498"/>
        <v>0</v>
      </c>
      <c r="BE1483" s="10">
        <f t="shared" si="499"/>
        <v>0</v>
      </c>
      <c r="BF1483" s="10">
        <f t="shared" si="500"/>
        <v>0</v>
      </c>
      <c r="BG1483" s="10">
        <f t="shared" si="501"/>
        <v>0</v>
      </c>
      <c r="BH1483" s="10">
        <f t="shared" si="502"/>
        <v>0</v>
      </c>
    </row>
    <row r="1484" spans="1:60" ht="27.75" customHeight="1">
      <c r="A1484" t="str">
        <f t="shared" ref="A1484:A1547" si="503">+IF(B1484="","",ROW()-10)</f>
        <v/>
      </c>
      <c r="B1484" s="54"/>
      <c r="C1484" s="55"/>
      <c r="D1484" s="54"/>
      <c r="E1484" s="55"/>
      <c r="F1484" s="31"/>
      <c r="G1484" s="29"/>
      <c r="H1484" s="32"/>
      <c r="I1484" s="32"/>
      <c r="J1484" s="30"/>
      <c r="K1484" s="31"/>
      <c r="L1484" s="33"/>
      <c r="M1484" s="33"/>
      <c r="N1484" s="54"/>
      <c r="O1484" s="56"/>
      <c r="P1484" s="56"/>
      <c r="Q1484" s="57"/>
      <c r="R1484" s="33"/>
      <c r="S1484" s="33"/>
      <c r="T1484" s="40"/>
      <c r="U1484" s="40"/>
      <c r="V1484" s="17"/>
      <c r="W1484" s="17"/>
      <c r="X1484" s="10" t="str">
        <f>IFERROR(VLOOKUP($F1484,PRM!$G$3:$H$5,2,FALSE),"")</f>
        <v/>
      </c>
      <c r="Y1484" s="10" t="str">
        <f>IFERROR(VLOOKUP($G1484,PRM!$I$3:$J$5,2,FALSE),"")</f>
        <v/>
      </c>
      <c r="Z1484" s="10" t="str">
        <f>IFERROR(VLOOKUP($K1484,PRM!$K$3:$L$4,2,FALSE),"")</f>
        <v/>
      </c>
      <c r="AA1484" s="10" t="str">
        <f>IFERROR(VLOOKUP($N1484,PRM!$M$3:$N$50,2,FALSE),"")</f>
        <v/>
      </c>
      <c r="AB1484" s="10" t="str">
        <f>IFERROR(VLOOKUP($Y$3&amp;$R1484,PRM!$Q$3:$R$31,2,FALSE),"")</f>
        <v/>
      </c>
      <c r="AC1484" s="10" t="str">
        <f>IFERROR(VLOOKUP($Y$3&amp;$S1484,PRM!$AH$3:$AI$133,2,FALSE),"")</f>
        <v/>
      </c>
      <c r="AD1484" s="10" t="str">
        <f>IFERROR(VLOOKUP($Y$3&amp;$T1484,PRM!$Y$3:$Z$50,2,FALSE),"")</f>
        <v>1</v>
      </c>
      <c r="AE1484" s="10" t="str">
        <f>IFERROR(VLOOKUP($Y$3&amp;$U1484,PRM!$AD$3:$AE$44,2,FALSE),"")</f>
        <v/>
      </c>
      <c r="AF1484" s="10" t="str">
        <f>IFERROR(VLOOKUP($Y$3&amp;$R1484,PRM!$Q$3:$T$31,3,FALSE),"")</f>
        <v/>
      </c>
      <c r="AG1484" s="10" t="str">
        <f>IFERROR(IF(AF1484=0,0,MATCH($Y$3,PRM!$AF$3:'PRM'!$AF$133,0)),"")</f>
        <v/>
      </c>
      <c r="AH1484" s="10" t="str">
        <f>IF($Y$3="","",(IF(AF1484=0,0,COUNTIF(PRM!$AF$3:'PRM'!$AF$133,$Y$3))))</f>
        <v/>
      </c>
      <c r="AI1484" s="10" t="str">
        <f>IFERROR(VLOOKUP($Y$3&amp;$R1484,PRM!$Q$3:$U$31,4,FALSE),"")</f>
        <v/>
      </c>
      <c r="AJ1484" s="10" t="str">
        <f>IFERROR(IF(AI1484=0,0,MATCH($Y$3,PRM!$V$3:'PRM'!$V$50,0)),"")</f>
        <v/>
      </c>
      <c r="AK1484" s="10" t="str">
        <f>IF($Y$3="","",(IF(AI1484=0,0,COUNTIF(PRM!$V$3:'PRM'!$V$50,$Y$3))))</f>
        <v/>
      </c>
      <c r="AL1484" s="10" t="str">
        <f>IFERROR(VLOOKUP($Y$3&amp;$R1484,PRM!$Q$3:$U$31,5,FALSE),"")</f>
        <v/>
      </c>
      <c r="AM1484" s="10" t="str">
        <f>IFERROR(IF(AL1484=0,0,MATCH($Y$3,PRM!$AA$3:'PRM'!$AA$94,0)),"")</f>
        <v/>
      </c>
      <c r="AN1484" s="10" t="str">
        <f>IF($Y$3="","",IF(AL1484=0,0,COUNTIF(PRM!$AA$3:'PRM'!$AA$94,$Y$3)))</f>
        <v/>
      </c>
      <c r="AO1484" s="10">
        <f t="shared" si="483"/>
        <v>0</v>
      </c>
      <c r="AP1484" s="10">
        <f t="shared" si="484"/>
        <v>0</v>
      </c>
      <c r="AQ1484" s="10">
        <f t="shared" si="485"/>
        <v>0</v>
      </c>
      <c r="AR1484" s="10">
        <f t="shared" si="486"/>
        <v>0</v>
      </c>
      <c r="AS1484" s="10">
        <f t="shared" si="487"/>
        <v>0</v>
      </c>
      <c r="AT1484" s="10">
        <f t="shared" si="488"/>
        <v>0</v>
      </c>
      <c r="AU1484" s="10">
        <f t="shared" si="489"/>
        <v>0</v>
      </c>
      <c r="AV1484" s="10">
        <f t="shared" si="490"/>
        <v>0</v>
      </c>
      <c r="AW1484" s="10">
        <f t="shared" si="491"/>
        <v>0</v>
      </c>
      <c r="AX1484" s="10">
        <f t="shared" si="492"/>
        <v>0</v>
      </c>
      <c r="AY1484" s="10">
        <f t="shared" si="493"/>
        <v>0</v>
      </c>
      <c r="AZ1484" s="10">
        <f t="shared" si="494"/>
        <v>0</v>
      </c>
      <c r="BA1484" s="10">
        <f t="shared" si="495"/>
        <v>0</v>
      </c>
      <c r="BB1484" s="10">
        <f t="shared" si="496"/>
        <v>0</v>
      </c>
      <c r="BC1484" s="10">
        <f t="shared" si="497"/>
        <v>0</v>
      </c>
      <c r="BD1484" s="10">
        <f t="shared" si="498"/>
        <v>0</v>
      </c>
      <c r="BE1484" s="10">
        <f t="shared" si="499"/>
        <v>0</v>
      </c>
      <c r="BF1484" s="10">
        <f t="shared" si="500"/>
        <v>0</v>
      </c>
      <c r="BG1484" s="10">
        <f t="shared" si="501"/>
        <v>0</v>
      </c>
      <c r="BH1484" s="10">
        <f t="shared" si="502"/>
        <v>0</v>
      </c>
    </row>
    <row r="1485" spans="1:60" ht="27.75" customHeight="1">
      <c r="A1485" t="str">
        <f t="shared" si="503"/>
        <v/>
      </c>
      <c r="B1485" s="54"/>
      <c r="C1485" s="55"/>
      <c r="D1485" s="54"/>
      <c r="E1485" s="55"/>
      <c r="F1485" s="31"/>
      <c r="G1485" s="29"/>
      <c r="H1485" s="32"/>
      <c r="I1485" s="32"/>
      <c r="J1485" s="30"/>
      <c r="K1485" s="31"/>
      <c r="L1485" s="33"/>
      <c r="M1485" s="33"/>
      <c r="N1485" s="54"/>
      <c r="O1485" s="56"/>
      <c r="P1485" s="56"/>
      <c r="Q1485" s="57"/>
      <c r="R1485" s="33"/>
      <c r="S1485" s="33"/>
      <c r="T1485" s="40"/>
      <c r="U1485" s="40"/>
      <c r="V1485" s="17"/>
      <c r="W1485" s="17"/>
      <c r="X1485" s="10" t="str">
        <f>IFERROR(VLOOKUP($F1485,PRM!$G$3:$H$5,2,FALSE),"")</f>
        <v/>
      </c>
      <c r="Y1485" s="10" t="str">
        <f>IFERROR(VLOOKUP($G1485,PRM!$I$3:$J$5,2,FALSE),"")</f>
        <v/>
      </c>
      <c r="Z1485" s="10" t="str">
        <f>IFERROR(VLOOKUP($K1485,PRM!$K$3:$L$4,2,FALSE),"")</f>
        <v/>
      </c>
      <c r="AA1485" s="10" t="str">
        <f>IFERROR(VLOOKUP($N1485,PRM!$M$3:$N$50,2,FALSE),"")</f>
        <v/>
      </c>
      <c r="AB1485" s="10" t="str">
        <f>IFERROR(VLOOKUP($Y$3&amp;$R1485,PRM!$Q$3:$R$31,2,FALSE),"")</f>
        <v/>
      </c>
      <c r="AC1485" s="10" t="str">
        <f>IFERROR(VLOOKUP($Y$3&amp;$S1485,PRM!$AH$3:$AI$133,2,FALSE),"")</f>
        <v/>
      </c>
      <c r="AD1485" s="10" t="str">
        <f>IFERROR(VLOOKUP($Y$3&amp;$T1485,PRM!$Y$3:$Z$50,2,FALSE),"")</f>
        <v>1</v>
      </c>
      <c r="AE1485" s="10" t="str">
        <f>IFERROR(VLOOKUP($Y$3&amp;$U1485,PRM!$AD$3:$AE$44,2,FALSE),"")</f>
        <v/>
      </c>
      <c r="AF1485" s="10" t="str">
        <f>IFERROR(VLOOKUP($Y$3&amp;$R1485,PRM!$Q$3:$T$31,3,FALSE),"")</f>
        <v/>
      </c>
      <c r="AG1485" s="10" t="str">
        <f>IFERROR(IF(AF1485=0,0,MATCH($Y$3,PRM!$AF$3:'PRM'!$AF$133,0)),"")</f>
        <v/>
      </c>
      <c r="AH1485" s="10" t="str">
        <f>IF($Y$3="","",(IF(AF1485=0,0,COUNTIF(PRM!$AF$3:'PRM'!$AF$133,$Y$3))))</f>
        <v/>
      </c>
      <c r="AI1485" s="10" t="str">
        <f>IFERROR(VLOOKUP($Y$3&amp;$R1485,PRM!$Q$3:$U$31,4,FALSE),"")</f>
        <v/>
      </c>
      <c r="AJ1485" s="10" t="str">
        <f>IFERROR(IF(AI1485=0,0,MATCH($Y$3,PRM!$V$3:'PRM'!$V$50,0)),"")</f>
        <v/>
      </c>
      <c r="AK1485" s="10" t="str">
        <f>IF($Y$3="","",(IF(AI1485=0,0,COUNTIF(PRM!$V$3:'PRM'!$V$50,$Y$3))))</f>
        <v/>
      </c>
      <c r="AL1485" s="10" t="str">
        <f>IFERROR(VLOOKUP($Y$3&amp;$R1485,PRM!$Q$3:$U$31,5,FALSE),"")</f>
        <v/>
      </c>
      <c r="AM1485" s="10" t="str">
        <f>IFERROR(IF(AL1485=0,0,MATCH($Y$3,PRM!$AA$3:'PRM'!$AA$94,0)),"")</f>
        <v/>
      </c>
      <c r="AN1485" s="10" t="str">
        <f>IF($Y$3="","",IF(AL1485=0,0,COUNTIF(PRM!$AA$3:'PRM'!$AA$94,$Y$3)))</f>
        <v/>
      </c>
      <c r="AO1485" s="10">
        <f t="shared" si="483"/>
        <v>0</v>
      </c>
      <c r="AP1485" s="10">
        <f t="shared" si="484"/>
        <v>0</v>
      </c>
      <c r="AQ1485" s="10">
        <f t="shared" si="485"/>
        <v>0</v>
      </c>
      <c r="AR1485" s="10">
        <f t="shared" si="486"/>
        <v>0</v>
      </c>
      <c r="AS1485" s="10">
        <f t="shared" si="487"/>
        <v>0</v>
      </c>
      <c r="AT1485" s="10">
        <f t="shared" si="488"/>
        <v>0</v>
      </c>
      <c r="AU1485" s="10">
        <f t="shared" si="489"/>
        <v>0</v>
      </c>
      <c r="AV1485" s="10">
        <f t="shared" si="490"/>
        <v>0</v>
      </c>
      <c r="AW1485" s="10">
        <f t="shared" si="491"/>
        <v>0</v>
      </c>
      <c r="AX1485" s="10">
        <f t="shared" si="492"/>
        <v>0</v>
      </c>
      <c r="AY1485" s="10">
        <f t="shared" si="493"/>
        <v>0</v>
      </c>
      <c r="AZ1485" s="10">
        <f t="shared" si="494"/>
        <v>0</v>
      </c>
      <c r="BA1485" s="10">
        <f t="shared" si="495"/>
        <v>0</v>
      </c>
      <c r="BB1485" s="10">
        <f t="shared" si="496"/>
        <v>0</v>
      </c>
      <c r="BC1485" s="10">
        <f t="shared" si="497"/>
        <v>0</v>
      </c>
      <c r="BD1485" s="10">
        <f t="shared" si="498"/>
        <v>0</v>
      </c>
      <c r="BE1485" s="10">
        <f t="shared" si="499"/>
        <v>0</v>
      </c>
      <c r="BF1485" s="10">
        <f t="shared" si="500"/>
        <v>0</v>
      </c>
      <c r="BG1485" s="10">
        <f t="shared" si="501"/>
        <v>0</v>
      </c>
      <c r="BH1485" s="10">
        <f t="shared" si="502"/>
        <v>0</v>
      </c>
    </row>
    <row r="1486" spans="1:60" ht="27.75" customHeight="1">
      <c r="A1486" t="str">
        <f t="shared" si="503"/>
        <v/>
      </c>
      <c r="B1486" s="54"/>
      <c r="C1486" s="55"/>
      <c r="D1486" s="54"/>
      <c r="E1486" s="55"/>
      <c r="F1486" s="31"/>
      <c r="G1486" s="29"/>
      <c r="H1486" s="32"/>
      <c r="I1486" s="32"/>
      <c r="J1486" s="30"/>
      <c r="K1486" s="31"/>
      <c r="L1486" s="33"/>
      <c r="M1486" s="33"/>
      <c r="N1486" s="54"/>
      <c r="O1486" s="56"/>
      <c r="P1486" s="56"/>
      <c r="Q1486" s="57"/>
      <c r="R1486" s="33"/>
      <c r="S1486" s="33"/>
      <c r="T1486" s="40"/>
      <c r="U1486" s="40"/>
      <c r="V1486" s="17"/>
      <c r="W1486" s="17"/>
      <c r="X1486" s="10" t="str">
        <f>IFERROR(VLOOKUP($F1486,PRM!$G$3:$H$5,2,FALSE),"")</f>
        <v/>
      </c>
      <c r="Y1486" s="10" t="str">
        <f>IFERROR(VLOOKUP($G1486,PRM!$I$3:$J$5,2,FALSE),"")</f>
        <v/>
      </c>
      <c r="Z1486" s="10" t="str">
        <f>IFERROR(VLOOKUP($K1486,PRM!$K$3:$L$4,2,FALSE),"")</f>
        <v/>
      </c>
      <c r="AA1486" s="10" t="str">
        <f>IFERROR(VLOOKUP($N1486,PRM!$M$3:$N$50,2,FALSE),"")</f>
        <v/>
      </c>
      <c r="AB1486" s="10" t="str">
        <f>IFERROR(VLOOKUP($Y$3&amp;$R1486,PRM!$Q$3:$R$31,2,FALSE),"")</f>
        <v/>
      </c>
      <c r="AC1486" s="10" t="str">
        <f>IFERROR(VLOOKUP($Y$3&amp;$S1486,PRM!$AH$3:$AI$133,2,FALSE),"")</f>
        <v/>
      </c>
      <c r="AD1486" s="10" t="str">
        <f>IFERROR(VLOOKUP($Y$3&amp;$T1486,PRM!$Y$3:$Z$50,2,FALSE),"")</f>
        <v>1</v>
      </c>
      <c r="AE1486" s="10" t="str">
        <f>IFERROR(VLOOKUP($Y$3&amp;$U1486,PRM!$AD$3:$AE$44,2,FALSE),"")</f>
        <v/>
      </c>
      <c r="AF1486" s="10" t="str">
        <f>IFERROR(VLOOKUP($Y$3&amp;$R1486,PRM!$Q$3:$T$31,3,FALSE),"")</f>
        <v/>
      </c>
      <c r="AG1486" s="10" t="str">
        <f>IFERROR(IF(AF1486=0,0,MATCH($Y$3,PRM!$AF$3:'PRM'!$AF$133,0)),"")</f>
        <v/>
      </c>
      <c r="AH1486" s="10" t="str">
        <f>IF($Y$3="","",(IF(AF1486=0,0,COUNTIF(PRM!$AF$3:'PRM'!$AF$133,$Y$3))))</f>
        <v/>
      </c>
      <c r="AI1486" s="10" t="str">
        <f>IFERROR(VLOOKUP($Y$3&amp;$R1486,PRM!$Q$3:$U$31,4,FALSE),"")</f>
        <v/>
      </c>
      <c r="AJ1486" s="10" t="str">
        <f>IFERROR(IF(AI1486=0,0,MATCH($Y$3,PRM!$V$3:'PRM'!$V$50,0)),"")</f>
        <v/>
      </c>
      <c r="AK1486" s="10" t="str">
        <f>IF($Y$3="","",(IF(AI1486=0,0,COUNTIF(PRM!$V$3:'PRM'!$V$50,$Y$3))))</f>
        <v/>
      </c>
      <c r="AL1486" s="10" t="str">
        <f>IFERROR(VLOOKUP($Y$3&amp;$R1486,PRM!$Q$3:$U$31,5,FALSE),"")</f>
        <v/>
      </c>
      <c r="AM1486" s="10" t="str">
        <f>IFERROR(IF(AL1486=0,0,MATCH($Y$3,PRM!$AA$3:'PRM'!$AA$94,0)),"")</f>
        <v/>
      </c>
      <c r="AN1486" s="10" t="str">
        <f>IF($Y$3="","",IF(AL1486=0,0,COUNTIF(PRM!$AA$3:'PRM'!$AA$94,$Y$3)))</f>
        <v/>
      </c>
      <c r="AO1486" s="10">
        <f t="shared" si="483"/>
        <v>0</v>
      </c>
      <c r="AP1486" s="10">
        <f t="shared" si="484"/>
        <v>0</v>
      </c>
      <c r="AQ1486" s="10">
        <f t="shared" si="485"/>
        <v>0</v>
      </c>
      <c r="AR1486" s="10">
        <f t="shared" si="486"/>
        <v>0</v>
      </c>
      <c r="AS1486" s="10">
        <f t="shared" si="487"/>
        <v>0</v>
      </c>
      <c r="AT1486" s="10">
        <f t="shared" si="488"/>
        <v>0</v>
      </c>
      <c r="AU1486" s="10">
        <f t="shared" si="489"/>
        <v>0</v>
      </c>
      <c r="AV1486" s="10">
        <f t="shared" si="490"/>
        <v>0</v>
      </c>
      <c r="AW1486" s="10">
        <f t="shared" si="491"/>
        <v>0</v>
      </c>
      <c r="AX1486" s="10">
        <f t="shared" si="492"/>
        <v>0</v>
      </c>
      <c r="AY1486" s="10">
        <f t="shared" si="493"/>
        <v>0</v>
      </c>
      <c r="AZ1486" s="10">
        <f t="shared" si="494"/>
        <v>0</v>
      </c>
      <c r="BA1486" s="10">
        <f t="shared" si="495"/>
        <v>0</v>
      </c>
      <c r="BB1486" s="10">
        <f t="shared" si="496"/>
        <v>0</v>
      </c>
      <c r="BC1486" s="10">
        <f t="shared" si="497"/>
        <v>0</v>
      </c>
      <c r="BD1486" s="10">
        <f t="shared" si="498"/>
        <v>0</v>
      </c>
      <c r="BE1486" s="10">
        <f t="shared" si="499"/>
        <v>0</v>
      </c>
      <c r="BF1486" s="10">
        <f t="shared" si="500"/>
        <v>0</v>
      </c>
      <c r="BG1486" s="10">
        <f t="shared" si="501"/>
        <v>0</v>
      </c>
      <c r="BH1486" s="10">
        <f t="shared" si="502"/>
        <v>0</v>
      </c>
    </row>
    <row r="1487" spans="1:60" ht="27.75" customHeight="1">
      <c r="A1487" t="str">
        <f t="shared" si="503"/>
        <v/>
      </c>
      <c r="B1487" s="54"/>
      <c r="C1487" s="55"/>
      <c r="D1487" s="54"/>
      <c r="E1487" s="55"/>
      <c r="F1487" s="31"/>
      <c r="G1487" s="29"/>
      <c r="H1487" s="32"/>
      <c r="I1487" s="32"/>
      <c r="J1487" s="30"/>
      <c r="K1487" s="31"/>
      <c r="L1487" s="33"/>
      <c r="M1487" s="33"/>
      <c r="N1487" s="54"/>
      <c r="O1487" s="56"/>
      <c r="P1487" s="56"/>
      <c r="Q1487" s="57"/>
      <c r="R1487" s="33"/>
      <c r="S1487" s="33"/>
      <c r="T1487" s="40"/>
      <c r="U1487" s="40"/>
      <c r="V1487" s="17"/>
      <c r="W1487" s="17"/>
      <c r="X1487" s="10" t="str">
        <f>IFERROR(VLOOKUP($F1487,PRM!$G$3:$H$5,2,FALSE),"")</f>
        <v/>
      </c>
      <c r="Y1487" s="10" t="str">
        <f>IFERROR(VLOOKUP($G1487,PRM!$I$3:$J$5,2,FALSE),"")</f>
        <v/>
      </c>
      <c r="Z1487" s="10" t="str">
        <f>IFERROR(VLOOKUP($K1487,PRM!$K$3:$L$4,2,FALSE),"")</f>
        <v/>
      </c>
      <c r="AA1487" s="10" t="str">
        <f>IFERROR(VLOOKUP($N1487,PRM!$M$3:$N$50,2,FALSE),"")</f>
        <v/>
      </c>
      <c r="AB1487" s="10" t="str">
        <f>IFERROR(VLOOKUP($Y$3&amp;$R1487,PRM!$Q$3:$R$31,2,FALSE),"")</f>
        <v/>
      </c>
      <c r="AC1487" s="10" t="str">
        <f>IFERROR(VLOOKUP($Y$3&amp;$S1487,PRM!$AH$3:$AI$133,2,FALSE),"")</f>
        <v/>
      </c>
      <c r="AD1487" s="10" t="str">
        <f>IFERROR(VLOOKUP($Y$3&amp;$T1487,PRM!$Y$3:$Z$50,2,FALSE),"")</f>
        <v>1</v>
      </c>
      <c r="AE1487" s="10" t="str">
        <f>IFERROR(VLOOKUP($Y$3&amp;$U1487,PRM!$AD$3:$AE$44,2,FALSE),"")</f>
        <v/>
      </c>
      <c r="AF1487" s="10" t="str">
        <f>IFERROR(VLOOKUP($Y$3&amp;$R1487,PRM!$Q$3:$T$31,3,FALSE),"")</f>
        <v/>
      </c>
      <c r="AG1487" s="10" t="str">
        <f>IFERROR(IF(AF1487=0,0,MATCH($Y$3,PRM!$AF$3:'PRM'!$AF$133,0)),"")</f>
        <v/>
      </c>
      <c r="AH1487" s="10" t="str">
        <f>IF($Y$3="","",(IF(AF1487=0,0,COUNTIF(PRM!$AF$3:'PRM'!$AF$133,$Y$3))))</f>
        <v/>
      </c>
      <c r="AI1487" s="10" t="str">
        <f>IFERROR(VLOOKUP($Y$3&amp;$R1487,PRM!$Q$3:$U$31,4,FALSE),"")</f>
        <v/>
      </c>
      <c r="AJ1487" s="10" t="str">
        <f>IFERROR(IF(AI1487=0,0,MATCH($Y$3,PRM!$V$3:'PRM'!$V$50,0)),"")</f>
        <v/>
      </c>
      <c r="AK1487" s="10" t="str">
        <f>IF($Y$3="","",(IF(AI1487=0,0,COUNTIF(PRM!$V$3:'PRM'!$V$50,$Y$3))))</f>
        <v/>
      </c>
      <c r="AL1487" s="10" t="str">
        <f>IFERROR(VLOOKUP($Y$3&amp;$R1487,PRM!$Q$3:$U$31,5,FALSE),"")</f>
        <v/>
      </c>
      <c r="AM1487" s="10" t="str">
        <f>IFERROR(IF(AL1487=0,0,MATCH($Y$3,PRM!$AA$3:'PRM'!$AA$94,0)),"")</f>
        <v/>
      </c>
      <c r="AN1487" s="10" t="str">
        <f>IF($Y$3="","",IF(AL1487=0,0,COUNTIF(PRM!$AA$3:'PRM'!$AA$94,$Y$3)))</f>
        <v/>
      </c>
      <c r="AO1487" s="10">
        <f t="shared" si="483"/>
        <v>0</v>
      </c>
      <c r="AP1487" s="10">
        <f t="shared" si="484"/>
        <v>0</v>
      </c>
      <c r="AQ1487" s="10">
        <f t="shared" si="485"/>
        <v>0</v>
      </c>
      <c r="AR1487" s="10">
        <f t="shared" si="486"/>
        <v>0</v>
      </c>
      <c r="AS1487" s="10">
        <f t="shared" si="487"/>
        <v>0</v>
      </c>
      <c r="AT1487" s="10">
        <f t="shared" si="488"/>
        <v>0</v>
      </c>
      <c r="AU1487" s="10">
        <f t="shared" si="489"/>
        <v>0</v>
      </c>
      <c r="AV1487" s="10">
        <f t="shared" si="490"/>
        <v>0</v>
      </c>
      <c r="AW1487" s="10">
        <f t="shared" si="491"/>
        <v>0</v>
      </c>
      <c r="AX1487" s="10">
        <f t="shared" si="492"/>
        <v>0</v>
      </c>
      <c r="AY1487" s="10">
        <f t="shared" si="493"/>
        <v>0</v>
      </c>
      <c r="AZ1487" s="10">
        <f t="shared" si="494"/>
        <v>0</v>
      </c>
      <c r="BA1487" s="10">
        <f t="shared" si="495"/>
        <v>0</v>
      </c>
      <c r="BB1487" s="10">
        <f t="shared" si="496"/>
        <v>0</v>
      </c>
      <c r="BC1487" s="10">
        <f t="shared" si="497"/>
        <v>0</v>
      </c>
      <c r="BD1487" s="10">
        <f t="shared" si="498"/>
        <v>0</v>
      </c>
      <c r="BE1487" s="10">
        <f t="shared" si="499"/>
        <v>0</v>
      </c>
      <c r="BF1487" s="10">
        <f t="shared" si="500"/>
        <v>0</v>
      </c>
      <c r="BG1487" s="10">
        <f t="shared" si="501"/>
        <v>0</v>
      </c>
      <c r="BH1487" s="10">
        <f t="shared" si="502"/>
        <v>0</v>
      </c>
    </row>
    <row r="1488" spans="1:60" ht="27.75" customHeight="1">
      <c r="A1488" t="str">
        <f t="shared" si="503"/>
        <v/>
      </c>
      <c r="B1488" s="54"/>
      <c r="C1488" s="55"/>
      <c r="D1488" s="54"/>
      <c r="E1488" s="55"/>
      <c r="F1488" s="31"/>
      <c r="G1488" s="29"/>
      <c r="H1488" s="32"/>
      <c r="I1488" s="32"/>
      <c r="J1488" s="30"/>
      <c r="K1488" s="31"/>
      <c r="L1488" s="33"/>
      <c r="M1488" s="33"/>
      <c r="N1488" s="54"/>
      <c r="O1488" s="56"/>
      <c r="P1488" s="56"/>
      <c r="Q1488" s="57"/>
      <c r="R1488" s="33"/>
      <c r="S1488" s="33"/>
      <c r="T1488" s="40"/>
      <c r="U1488" s="40"/>
      <c r="V1488" s="17"/>
      <c r="W1488" s="17"/>
      <c r="X1488" s="10" t="str">
        <f>IFERROR(VLOOKUP($F1488,PRM!$G$3:$H$5,2,FALSE),"")</f>
        <v/>
      </c>
      <c r="Y1488" s="10" t="str">
        <f>IFERROR(VLOOKUP($G1488,PRM!$I$3:$J$5,2,FALSE),"")</f>
        <v/>
      </c>
      <c r="Z1488" s="10" t="str">
        <f>IFERROR(VLOOKUP($K1488,PRM!$K$3:$L$4,2,FALSE),"")</f>
        <v/>
      </c>
      <c r="AA1488" s="10" t="str">
        <f>IFERROR(VLOOKUP($N1488,PRM!$M$3:$N$50,2,FALSE),"")</f>
        <v/>
      </c>
      <c r="AB1488" s="10" t="str">
        <f>IFERROR(VLOOKUP($Y$3&amp;$R1488,PRM!$Q$3:$R$31,2,FALSE),"")</f>
        <v/>
      </c>
      <c r="AC1488" s="10" t="str">
        <f>IFERROR(VLOOKUP($Y$3&amp;$S1488,PRM!$AH$3:$AI$133,2,FALSE),"")</f>
        <v/>
      </c>
      <c r="AD1488" s="10" t="str">
        <f>IFERROR(VLOOKUP($Y$3&amp;$T1488,PRM!$Y$3:$Z$50,2,FALSE),"")</f>
        <v>1</v>
      </c>
      <c r="AE1488" s="10" t="str">
        <f>IFERROR(VLOOKUP($Y$3&amp;$U1488,PRM!$AD$3:$AE$44,2,FALSE),"")</f>
        <v/>
      </c>
      <c r="AF1488" s="10" t="str">
        <f>IFERROR(VLOOKUP($Y$3&amp;$R1488,PRM!$Q$3:$T$31,3,FALSE),"")</f>
        <v/>
      </c>
      <c r="AG1488" s="10" t="str">
        <f>IFERROR(IF(AF1488=0,0,MATCH($Y$3,PRM!$AF$3:'PRM'!$AF$133,0)),"")</f>
        <v/>
      </c>
      <c r="AH1488" s="10" t="str">
        <f>IF($Y$3="","",(IF(AF1488=0,0,COUNTIF(PRM!$AF$3:'PRM'!$AF$133,$Y$3))))</f>
        <v/>
      </c>
      <c r="AI1488" s="10" t="str">
        <f>IFERROR(VLOOKUP($Y$3&amp;$R1488,PRM!$Q$3:$U$31,4,FALSE),"")</f>
        <v/>
      </c>
      <c r="AJ1488" s="10" t="str">
        <f>IFERROR(IF(AI1488=0,0,MATCH($Y$3,PRM!$V$3:'PRM'!$V$50,0)),"")</f>
        <v/>
      </c>
      <c r="AK1488" s="10" t="str">
        <f>IF($Y$3="","",(IF(AI1488=0,0,COUNTIF(PRM!$V$3:'PRM'!$V$50,$Y$3))))</f>
        <v/>
      </c>
      <c r="AL1488" s="10" t="str">
        <f>IFERROR(VLOOKUP($Y$3&amp;$R1488,PRM!$Q$3:$U$31,5,FALSE),"")</f>
        <v/>
      </c>
      <c r="AM1488" s="10" t="str">
        <f>IFERROR(IF(AL1488=0,0,MATCH($Y$3,PRM!$AA$3:'PRM'!$AA$94,0)),"")</f>
        <v/>
      </c>
      <c r="AN1488" s="10" t="str">
        <f>IF($Y$3="","",IF(AL1488=0,0,COUNTIF(PRM!$AA$3:'PRM'!$AA$94,$Y$3)))</f>
        <v/>
      </c>
      <c r="AO1488" s="10">
        <f t="shared" si="483"/>
        <v>0</v>
      </c>
      <c r="AP1488" s="10">
        <f t="shared" si="484"/>
        <v>0</v>
      </c>
      <c r="AQ1488" s="10">
        <f t="shared" si="485"/>
        <v>0</v>
      </c>
      <c r="AR1488" s="10">
        <f t="shared" si="486"/>
        <v>0</v>
      </c>
      <c r="AS1488" s="10">
        <f t="shared" si="487"/>
        <v>0</v>
      </c>
      <c r="AT1488" s="10">
        <f t="shared" si="488"/>
        <v>0</v>
      </c>
      <c r="AU1488" s="10">
        <f t="shared" si="489"/>
        <v>0</v>
      </c>
      <c r="AV1488" s="10">
        <f t="shared" si="490"/>
        <v>0</v>
      </c>
      <c r="AW1488" s="10">
        <f t="shared" si="491"/>
        <v>0</v>
      </c>
      <c r="AX1488" s="10">
        <f t="shared" si="492"/>
        <v>0</v>
      </c>
      <c r="AY1488" s="10">
        <f t="shared" si="493"/>
        <v>0</v>
      </c>
      <c r="AZ1488" s="10">
        <f t="shared" si="494"/>
        <v>0</v>
      </c>
      <c r="BA1488" s="10">
        <f t="shared" si="495"/>
        <v>0</v>
      </c>
      <c r="BB1488" s="10">
        <f t="shared" si="496"/>
        <v>0</v>
      </c>
      <c r="BC1488" s="10">
        <f t="shared" si="497"/>
        <v>0</v>
      </c>
      <c r="BD1488" s="10">
        <f t="shared" si="498"/>
        <v>0</v>
      </c>
      <c r="BE1488" s="10">
        <f t="shared" si="499"/>
        <v>0</v>
      </c>
      <c r="BF1488" s="10">
        <f t="shared" si="500"/>
        <v>0</v>
      </c>
      <c r="BG1488" s="10">
        <f t="shared" si="501"/>
        <v>0</v>
      </c>
      <c r="BH1488" s="10">
        <f t="shared" si="502"/>
        <v>0</v>
      </c>
    </row>
    <row r="1489" spans="1:60" ht="27.75" customHeight="1">
      <c r="A1489" t="str">
        <f t="shared" si="503"/>
        <v/>
      </c>
      <c r="B1489" s="54"/>
      <c r="C1489" s="55"/>
      <c r="D1489" s="54"/>
      <c r="E1489" s="55"/>
      <c r="F1489" s="31"/>
      <c r="G1489" s="29"/>
      <c r="H1489" s="32"/>
      <c r="I1489" s="32"/>
      <c r="J1489" s="30"/>
      <c r="K1489" s="31"/>
      <c r="L1489" s="33"/>
      <c r="M1489" s="33"/>
      <c r="N1489" s="54"/>
      <c r="O1489" s="56"/>
      <c r="P1489" s="56"/>
      <c r="Q1489" s="57"/>
      <c r="R1489" s="33"/>
      <c r="S1489" s="33"/>
      <c r="T1489" s="40"/>
      <c r="U1489" s="40"/>
      <c r="V1489" s="17"/>
      <c r="W1489" s="17"/>
      <c r="X1489" s="10" t="str">
        <f>IFERROR(VLOOKUP($F1489,PRM!$G$3:$H$5,2,FALSE),"")</f>
        <v/>
      </c>
      <c r="Y1489" s="10" t="str">
        <f>IFERROR(VLOOKUP($G1489,PRM!$I$3:$J$5,2,FALSE),"")</f>
        <v/>
      </c>
      <c r="Z1489" s="10" t="str">
        <f>IFERROR(VLOOKUP($K1489,PRM!$K$3:$L$4,2,FALSE),"")</f>
        <v/>
      </c>
      <c r="AA1489" s="10" t="str">
        <f>IFERROR(VLOOKUP($N1489,PRM!$M$3:$N$50,2,FALSE),"")</f>
        <v/>
      </c>
      <c r="AB1489" s="10" t="str">
        <f>IFERROR(VLOOKUP($Y$3&amp;$R1489,PRM!$Q$3:$R$31,2,FALSE),"")</f>
        <v/>
      </c>
      <c r="AC1489" s="10" t="str">
        <f>IFERROR(VLOOKUP($Y$3&amp;$S1489,PRM!$AH$3:$AI$133,2,FALSE),"")</f>
        <v/>
      </c>
      <c r="AD1489" s="10" t="str">
        <f>IFERROR(VLOOKUP($Y$3&amp;$T1489,PRM!$Y$3:$Z$50,2,FALSE),"")</f>
        <v>1</v>
      </c>
      <c r="AE1489" s="10" t="str">
        <f>IFERROR(VLOOKUP($Y$3&amp;$U1489,PRM!$AD$3:$AE$44,2,FALSE),"")</f>
        <v/>
      </c>
      <c r="AF1489" s="10" t="str">
        <f>IFERROR(VLOOKUP($Y$3&amp;$R1489,PRM!$Q$3:$T$31,3,FALSE),"")</f>
        <v/>
      </c>
      <c r="AG1489" s="10" t="str">
        <f>IFERROR(IF(AF1489=0,0,MATCH($Y$3,PRM!$AF$3:'PRM'!$AF$133,0)),"")</f>
        <v/>
      </c>
      <c r="AH1489" s="10" t="str">
        <f>IF($Y$3="","",(IF(AF1489=0,0,COUNTIF(PRM!$AF$3:'PRM'!$AF$133,$Y$3))))</f>
        <v/>
      </c>
      <c r="AI1489" s="10" t="str">
        <f>IFERROR(VLOOKUP($Y$3&amp;$R1489,PRM!$Q$3:$U$31,4,FALSE),"")</f>
        <v/>
      </c>
      <c r="AJ1489" s="10" t="str">
        <f>IFERROR(IF(AI1489=0,0,MATCH($Y$3,PRM!$V$3:'PRM'!$V$50,0)),"")</f>
        <v/>
      </c>
      <c r="AK1489" s="10" t="str">
        <f>IF($Y$3="","",(IF(AI1489=0,0,COUNTIF(PRM!$V$3:'PRM'!$V$50,$Y$3))))</f>
        <v/>
      </c>
      <c r="AL1489" s="10" t="str">
        <f>IFERROR(VLOOKUP($Y$3&amp;$R1489,PRM!$Q$3:$U$31,5,FALSE),"")</f>
        <v/>
      </c>
      <c r="AM1489" s="10" t="str">
        <f>IFERROR(IF(AL1489=0,0,MATCH($Y$3,PRM!$AA$3:'PRM'!$AA$94,0)),"")</f>
        <v/>
      </c>
      <c r="AN1489" s="10" t="str">
        <f>IF($Y$3="","",IF(AL1489=0,0,COUNTIF(PRM!$AA$3:'PRM'!$AA$94,$Y$3)))</f>
        <v/>
      </c>
      <c r="AO1489" s="10">
        <f t="shared" si="483"/>
        <v>0</v>
      </c>
      <c r="AP1489" s="10">
        <f t="shared" si="484"/>
        <v>0</v>
      </c>
      <c r="AQ1489" s="10">
        <f t="shared" si="485"/>
        <v>0</v>
      </c>
      <c r="AR1489" s="10">
        <f t="shared" si="486"/>
        <v>0</v>
      </c>
      <c r="AS1489" s="10">
        <f t="shared" si="487"/>
        <v>0</v>
      </c>
      <c r="AT1489" s="10">
        <f t="shared" si="488"/>
        <v>0</v>
      </c>
      <c r="AU1489" s="10">
        <f t="shared" si="489"/>
        <v>0</v>
      </c>
      <c r="AV1489" s="10">
        <f t="shared" si="490"/>
        <v>0</v>
      </c>
      <c r="AW1489" s="10">
        <f t="shared" si="491"/>
        <v>0</v>
      </c>
      <c r="AX1489" s="10">
        <f t="shared" si="492"/>
        <v>0</v>
      </c>
      <c r="AY1489" s="10">
        <f t="shared" si="493"/>
        <v>0</v>
      </c>
      <c r="AZ1489" s="10">
        <f t="shared" si="494"/>
        <v>0</v>
      </c>
      <c r="BA1489" s="10">
        <f t="shared" si="495"/>
        <v>0</v>
      </c>
      <c r="BB1489" s="10">
        <f t="shared" si="496"/>
        <v>0</v>
      </c>
      <c r="BC1489" s="10">
        <f t="shared" si="497"/>
        <v>0</v>
      </c>
      <c r="BD1489" s="10">
        <f t="shared" si="498"/>
        <v>0</v>
      </c>
      <c r="BE1489" s="10">
        <f t="shared" si="499"/>
        <v>0</v>
      </c>
      <c r="BF1489" s="10">
        <f t="shared" si="500"/>
        <v>0</v>
      </c>
      <c r="BG1489" s="10">
        <f t="shared" si="501"/>
        <v>0</v>
      </c>
      <c r="BH1489" s="10">
        <f t="shared" si="502"/>
        <v>0</v>
      </c>
    </row>
    <row r="1490" spans="1:60" ht="27.75" customHeight="1">
      <c r="A1490" t="str">
        <f t="shared" si="503"/>
        <v/>
      </c>
      <c r="B1490" s="54"/>
      <c r="C1490" s="55"/>
      <c r="D1490" s="54"/>
      <c r="E1490" s="55"/>
      <c r="F1490" s="31"/>
      <c r="G1490" s="29"/>
      <c r="H1490" s="32"/>
      <c r="I1490" s="32"/>
      <c r="J1490" s="30"/>
      <c r="K1490" s="31"/>
      <c r="L1490" s="33"/>
      <c r="M1490" s="33"/>
      <c r="N1490" s="54"/>
      <c r="O1490" s="56"/>
      <c r="P1490" s="56"/>
      <c r="Q1490" s="57"/>
      <c r="R1490" s="33"/>
      <c r="S1490" s="33"/>
      <c r="T1490" s="40"/>
      <c r="U1490" s="40"/>
      <c r="V1490" s="17"/>
      <c r="W1490" s="17"/>
      <c r="X1490" s="10" t="str">
        <f>IFERROR(VLOOKUP($F1490,PRM!$G$3:$H$5,2,FALSE),"")</f>
        <v/>
      </c>
      <c r="Y1490" s="10" t="str">
        <f>IFERROR(VLOOKUP($G1490,PRM!$I$3:$J$5,2,FALSE),"")</f>
        <v/>
      </c>
      <c r="Z1490" s="10" t="str">
        <f>IFERROR(VLOOKUP($K1490,PRM!$K$3:$L$4,2,FALSE),"")</f>
        <v/>
      </c>
      <c r="AA1490" s="10" t="str">
        <f>IFERROR(VLOOKUP($N1490,PRM!$M$3:$N$50,2,FALSE),"")</f>
        <v/>
      </c>
      <c r="AB1490" s="10" t="str">
        <f>IFERROR(VLOOKUP($Y$3&amp;$R1490,PRM!$Q$3:$R$31,2,FALSE),"")</f>
        <v/>
      </c>
      <c r="AC1490" s="10" t="str">
        <f>IFERROR(VLOOKUP($Y$3&amp;$S1490,PRM!$AH$3:$AI$133,2,FALSE),"")</f>
        <v/>
      </c>
      <c r="AD1490" s="10" t="str">
        <f>IFERROR(VLOOKUP($Y$3&amp;$T1490,PRM!$Y$3:$Z$50,2,FALSE),"")</f>
        <v>1</v>
      </c>
      <c r="AE1490" s="10" t="str">
        <f>IFERROR(VLOOKUP($Y$3&amp;$U1490,PRM!$AD$3:$AE$44,2,FALSE),"")</f>
        <v/>
      </c>
      <c r="AF1490" s="10" t="str">
        <f>IFERROR(VLOOKUP($Y$3&amp;$R1490,PRM!$Q$3:$T$31,3,FALSE),"")</f>
        <v/>
      </c>
      <c r="AG1490" s="10" t="str">
        <f>IFERROR(IF(AF1490=0,0,MATCH($Y$3,PRM!$AF$3:'PRM'!$AF$133,0)),"")</f>
        <v/>
      </c>
      <c r="AH1490" s="10" t="str">
        <f>IF($Y$3="","",(IF(AF1490=0,0,COUNTIF(PRM!$AF$3:'PRM'!$AF$133,$Y$3))))</f>
        <v/>
      </c>
      <c r="AI1490" s="10" t="str">
        <f>IFERROR(VLOOKUP($Y$3&amp;$R1490,PRM!$Q$3:$U$31,4,FALSE),"")</f>
        <v/>
      </c>
      <c r="AJ1490" s="10" t="str">
        <f>IFERROR(IF(AI1490=0,0,MATCH($Y$3,PRM!$V$3:'PRM'!$V$50,0)),"")</f>
        <v/>
      </c>
      <c r="AK1490" s="10" t="str">
        <f>IF($Y$3="","",(IF(AI1490=0,0,COUNTIF(PRM!$V$3:'PRM'!$V$50,$Y$3))))</f>
        <v/>
      </c>
      <c r="AL1490" s="10" t="str">
        <f>IFERROR(VLOOKUP($Y$3&amp;$R1490,PRM!$Q$3:$U$31,5,FALSE),"")</f>
        <v/>
      </c>
      <c r="AM1490" s="10" t="str">
        <f>IFERROR(IF(AL1490=0,0,MATCH($Y$3,PRM!$AA$3:'PRM'!$AA$94,0)),"")</f>
        <v/>
      </c>
      <c r="AN1490" s="10" t="str">
        <f>IF($Y$3="","",IF(AL1490=0,0,COUNTIF(PRM!$AA$3:'PRM'!$AA$94,$Y$3)))</f>
        <v/>
      </c>
      <c r="AO1490" s="10">
        <f t="shared" si="483"/>
        <v>0</v>
      </c>
      <c r="AP1490" s="10">
        <f t="shared" si="484"/>
        <v>0</v>
      </c>
      <c r="AQ1490" s="10">
        <f t="shared" si="485"/>
        <v>0</v>
      </c>
      <c r="AR1490" s="10">
        <f t="shared" si="486"/>
        <v>0</v>
      </c>
      <c r="AS1490" s="10">
        <f t="shared" si="487"/>
        <v>0</v>
      </c>
      <c r="AT1490" s="10">
        <f t="shared" si="488"/>
        <v>0</v>
      </c>
      <c r="AU1490" s="10">
        <f t="shared" si="489"/>
        <v>0</v>
      </c>
      <c r="AV1490" s="10">
        <f t="shared" si="490"/>
        <v>0</v>
      </c>
      <c r="AW1490" s="10">
        <f t="shared" si="491"/>
        <v>0</v>
      </c>
      <c r="AX1490" s="10">
        <f t="shared" si="492"/>
        <v>0</v>
      </c>
      <c r="AY1490" s="10">
        <f t="shared" si="493"/>
        <v>0</v>
      </c>
      <c r="AZ1490" s="10">
        <f t="shared" si="494"/>
        <v>0</v>
      </c>
      <c r="BA1490" s="10">
        <f t="shared" si="495"/>
        <v>0</v>
      </c>
      <c r="BB1490" s="10">
        <f t="shared" si="496"/>
        <v>0</v>
      </c>
      <c r="BC1490" s="10">
        <f t="shared" si="497"/>
        <v>0</v>
      </c>
      <c r="BD1490" s="10">
        <f t="shared" si="498"/>
        <v>0</v>
      </c>
      <c r="BE1490" s="10">
        <f t="shared" si="499"/>
        <v>0</v>
      </c>
      <c r="BF1490" s="10">
        <f t="shared" si="500"/>
        <v>0</v>
      </c>
      <c r="BG1490" s="10">
        <f t="shared" si="501"/>
        <v>0</v>
      </c>
      <c r="BH1490" s="10">
        <f t="shared" si="502"/>
        <v>0</v>
      </c>
    </row>
    <row r="1491" spans="1:60" ht="27.75" customHeight="1">
      <c r="A1491" t="str">
        <f t="shared" si="503"/>
        <v/>
      </c>
      <c r="B1491" s="54"/>
      <c r="C1491" s="55"/>
      <c r="D1491" s="54"/>
      <c r="E1491" s="55"/>
      <c r="F1491" s="31"/>
      <c r="G1491" s="29"/>
      <c r="H1491" s="32"/>
      <c r="I1491" s="32"/>
      <c r="J1491" s="30"/>
      <c r="K1491" s="31"/>
      <c r="L1491" s="33"/>
      <c r="M1491" s="33"/>
      <c r="N1491" s="54"/>
      <c r="O1491" s="56"/>
      <c r="P1491" s="56"/>
      <c r="Q1491" s="57"/>
      <c r="R1491" s="33"/>
      <c r="S1491" s="33"/>
      <c r="T1491" s="40"/>
      <c r="U1491" s="40"/>
      <c r="V1491" s="17"/>
      <c r="W1491" s="17"/>
      <c r="X1491" s="10" t="str">
        <f>IFERROR(VLOOKUP($F1491,PRM!$G$3:$H$5,2,FALSE),"")</f>
        <v/>
      </c>
      <c r="Y1491" s="10" t="str">
        <f>IFERROR(VLOOKUP($G1491,PRM!$I$3:$J$5,2,FALSE),"")</f>
        <v/>
      </c>
      <c r="Z1491" s="10" t="str">
        <f>IFERROR(VLOOKUP($K1491,PRM!$K$3:$L$4,2,FALSE),"")</f>
        <v/>
      </c>
      <c r="AA1491" s="10" t="str">
        <f>IFERROR(VLOOKUP($N1491,PRM!$M$3:$N$50,2,FALSE),"")</f>
        <v/>
      </c>
      <c r="AB1491" s="10" t="str">
        <f>IFERROR(VLOOKUP($Y$3&amp;$R1491,PRM!$Q$3:$R$31,2,FALSE),"")</f>
        <v/>
      </c>
      <c r="AC1491" s="10" t="str">
        <f>IFERROR(VLOOKUP($Y$3&amp;$S1491,PRM!$AH$3:$AI$133,2,FALSE),"")</f>
        <v/>
      </c>
      <c r="AD1491" s="10" t="str">
        <f>IFERROR(VLOOKUP($Y$3&amp;$T1491,PRM!$Y$3:$Z$50,2,FALSE),"")</f>
        <v>1</v>
      </c>
      <c r="AE1491" s="10" t="str">
        <f>IFERROR(VLOOKUP($Y$3&amp;$U1491,PRM!$AD$3:$AE$44,2,FALSE),"")</f>
        <v/>
      </c>
      <c r="AF1491" s="10" t="str">
        <f>IFERROR(VLOOKUP($Y$3&amp;$R1491,PRM!$Q$3:$T$31,3,FALSE),"")</f>
        <v/>
      </c>
      <c r="AG1491" s="10" t="str">
        <f>IFERROR(IF(AF1491=0,0,MATCH($Y$3,PRM!$AF$3:'PRM'!$AF$133,0)),"")</f>
        <v/>
      </c>
      <c r="AH1491" s="10" t="str">
        <f>IF($Y$3="","",(IF(AF1491=0,0,COUNTIF(PRM!$AF$3:'PRM'!$AF$133,$Y$3))))</f>
        <v/>
      </c>
      <c r="AI1491" s="10" t="str">
        <f>IFERROR(VLOOKUP($Y$3&amp;$R1491,PRM!$Q$3:$U$31,4,FALSE),"")</f>
        <v/>
      </c>
      <c r="AJ1491" s="10" t="str">
        <f>IFERROR(IF(AI1491=0,0,MATCH($Y$3,PRM!$V$3:'PRM'!$V$50,0)),"")</f>
        <v/>
      </c>
      <c r="AK1491" s="10" t="str">
        <f>IF($Y$3="","",(IF(AI1491=0,0,COUNTIF(PRM!$V$3:'PRM'!$V$50,$Y$3))))</f>
        <v/>
      </c>
      <c r="AL1491" s="10" t="str">
        <f>IFERROR(VLOOKUP($Y$3&amp;$R1491,PRM!$Q$3:$U$31,5,FALSE),"")</f>
        <v/>
      </c>
      <c r="AM1491" s="10" t="str">
        <f>IFERROR(IF(AL1491=0,0,MATCH($Y$3,PRM!$AA$3:'PRM'!$AA$94,0)),"")</f>
        <v/>
      </c>
      <c r="AN1491" s="10" t="str">
        <f>IF($Y$3="","",IF(AL1491=0,0,COUNTIF(PRM!$AA$3:'PRM'!$AA$94,$Y$3)))</f>
        <v/>
      </c>
      <c r="AO1491" s="10">
        <f t="shared" si="483"/>
        <v>0</v>
      </c>
      <c r="AP1491" s="10">
        <f t="shared" si="484"/>
        <v>0</v>
      </c>
      <c r="AQ1491" s="10">
        <f t="shared" si="485"/>
        <v>0</v>
      </c>
      <c r="AR1491" s="10">
        <f t="shared" si="486"/>
        <v>0</v>
      </c>
      <c r="AS1491" s="10">
        <f t="shared" si="487"/>
        <v>0</v>
      </c>
      <c r="AT1491" s="10">
        <f t="shared" si="488"/>
        <v>0</v>
      </c>
      <c r="AU1491" s="10">
        <f t="shared" si="489"/>
        <v>0</v>
      </c>
      <c r="AV1491" s="10">
        <f t="shared" si="490"/>
        <v>0</v>
      </c>
      <c r="AW1491" s="10">
        <f t="shared" si="491"/>
        <v>0</v>
      </c>
      <c r="AX1491" s="10">
        <f t="shared" si="492"/>
        <v>0</v>
      </c>
      <c r="AY1491" s="10">
        <f t="shared" si="493"/>
        <v>0</v>
      </c>
      <c r="AZ1491" s="10">
        <f t="shared" si="494"/>
        <v>0</v>
      </c>
      <c r="BA1491" s="10">
        <f t="shared" si="495"/>
        <v>0</v>
      </c>
      <c r="BB1491" s="10">
        <f t="shared" si="496"/>
        <v>0</v>
      </c>
      <c r="BC1491" s="10">
        <f t="shared" si="497"/>
        <v>0</v>
      </c>
      <c r="BD1491" s="10">
        <f t="shared" si="498"/>
        <v>0</v>
      </c>
      <c r="BE1491" s="10">
        <f t="shared" si="499"/>
        <v>0</v>
      </c>
      <c r="BF1491" s="10">
        <f t="shared" si="500"/>
        <v>0</v>
      </c>
      <c r="BG1491" s="10">
        <f t="shared" si="501"/>
        <v>0</v>
      </c>
      <c r="BH1491" s="10">
        <f t="shared" si="502"/>
        <v>0</v>
      </c>
    </row>
    <row r="1492" spans="1:60" ht="27.75" customHeight="1">
      <c r="A1492" t="str">
        <f t="shared" si="503"/>
        <v/>
      </c>
      <c r="B1492" s="54"/>
      <c r="C1492" s="55"/>
      <c r="D1492" s="54"/>
      <c r="E1492" s="55"/>
      <c r="F1492" s="31"/>
      <c r="G1492" s="29"/>
      <c r="H1492" s="32"/>
      <c r="I1492" s="32"/>
      <c r="J1492" s="30"/>
      <c r="K1492" s="31"/>
      <c r="L1492" s="33"/>
      <c r="M1492" s="33"/>
      <c r="N1492" s="54"/>
      <c r="O1492" s="56"/>
      <c r="P1492" s="56"/>
      <c r="Q1492" s="57"/>
      <c r="R1492" s="33"/>
      <c r="S1492" s="33"/>
      <c r="T1492" s="40"/>
      <c r="U1492" s="40"/>
      <c r="V1492" s="17"/>
      <c r="W1492" s="17"/>
      <c r="X1492" s="10" t="str">
        <f>IFERROR(VLOOKUP($F1492,PRM!$G$3:$H$5,2,FALSE),"")</f>
        <v/>
      </c>
      <c r="Y1492" s="10" t="str">
        <f>IFERROR(VLOOKUP($G1492,PRM!$I$3:$J$5,2,FALSE),"")</f>
        <v/>
      </c>
      <c r="Z1492" s="10" t="str">
        <f>IFERROR(VLOOKUP($K1492,PRM!$K$3:$L$4,2,FALSE),"")</f>
        <v/>
      </c>
      <c r="AA1492" s="10" t="str">
        <f>IFERROR(VLOOKUP($N1492,PRM!$M$3:$N$50,2,FALSE),"")</f>
        <v/>
      </c>
      <c r="AB1492" s="10" t="str">
        <f>IFERROR(VLOOKUP($Y$3&amp;$R1492,PRM!$Q$3:$R$31,2,FALSE),"")</f>
        <v/>
      </c>
      <c r="AC1492" s="10" t="str">
        <f>IFERROR(VLOOKUP($Y$3&amp;$S1492,PRM!$AH$3:$AI$133,2,FALSE),"")</f>
        <v/>
      </c>
      <c r="AD1492" s="10" t="str">
        <f>IFERROR(VLOOKUP($Y$3&amp;$T1492,PRM!$Y$3:$Z$50,2,FALSE),"")</f>
        <v>1</v>
      </c>
      <c r="AE1492" s="10" t="str">
        <f>IFERROR(VLOOKUP($Y$3&amp;$U1492,PRM!$AD$3:$AE$44,2,FALSE),"")</f>
        <v/>
      </c>
      <c r="AF1492" s="10" t="str">
        <f>IFERROR(VLOOKUP($Y$3&amp;$R1492,PRM!$Q$3:$T$31,3,FALSE),"")</f>
        <v/>
      </c>
      <c r="AG1492" s="10" t="str">
        <f>IFERROR(IF(AF1492=0,0,MATCH($Y$3,PRM!$AF$3:'PRM'!$AF$133,0)),"")</f>
        <v/>
      </c>
      <c r="AH1492" s="10" t="str">
        <f>IF($Y$3="","",(IF(AF1492=0,0,COUNTIF(PRM!$AF$3:'PRM'!$AF$133,$Y$3))))</f>
        <v/>
      </c>
      <c r="AI1492" s="10" t="str">
        <f>IFERROR(VLOOKUP($Y$3&amp;$R1492,PRM!$Q$3:$U$31,4,FALSE),"")</f>
        <v/>
      </c>
      <c r="AJ1492" s="10" t="str">
        <f>IFERROR(IF(AI1492=0,0,MATCH($Y$3,PRM!$V$3:'PRM'!$V$50,0)),"")</f>
        <v/>
      </c>
      <c r="AK1492" s="10" t="str">
        <f>IF($Y$3="","",(IF(AI1492=0,0,COUNTIF(PRM!$V$3:'PRM'!$V$50,$Y$3))))</f>
        <v/>
      </c>
      <c r="AL1492" s="10" t="str">
        <f>IFERROR(VLOOKUP($Y$3&amp;$R1492,PRM!$Q$3:$U$31,5,FALSE),"")</f>
        <v/>
      </c>
      <c r="AM1492" s="10" t="str">
        <f>IFERROR(IF(AL1492=0,0,MATCH($Y$3,PRM!$AA$3:'PRM'!$AA$94,0)),"")</f>
        <v/>
      </c>
      <c r="AN1492" s="10" t="str">
        <f>IF($Y$3="","",IF(AL1492=0,0,COUNTIF(PRM!$AA$3:'PRM'!$AA$94,$Y$3)))</f>
        <v/>
      </c>
      <c r="AO1492" s="10">
        <f t="shared" si="483"/>
        <v>0</v>
      </c>
      <c r="AP1492" s="10">
        <f t="shared" si="484"/>
        <v>0</v>
      </c>
      <c r="AQ1492" s="10">
        <f t="shared" si="485"/>
        <v>0</v>
      </c>
      <c r="AR1492" s="10">
        <f t="shared" si="486"/>
        <v>0</v>
      </c>
      <c r="AS1492" s="10">
        <f t="shared" si="487"/>
        <v>0</v>
      </c>
      <c r="AT1492" s="10">
        <f t="shared" si="488"/>
        <v>0</v>
      </c>
      <c r="AU1492" s="10">
        <f t="shared" si="489"/>
        <v>0</v>
      </c>
      <c r="AV1492" s="10">
        <f t="shared" si="490"/>
        <v>0</v>
      </c>
      <c r="AW1492" s="10">
        <f t="shared" si="491"/>
        <v>0</v>
      </c>
      <c r="AX1492" s="10">
        <f t="shared" si="492"/>
        <v>0</v>
      </c>
      <c r="AY1492" s="10">
        <f t="shared" si="493"/>
        <v>0</v>
      </c>
      <c r="AZ1492" s="10">
        <f t="shared" si="494"/>
        <v>0</v>
      </c>
      <c r="BA1492" s="10">
        <f t="shared" si="495"/>
        <v>0</v>
      </c>
      <c r="BB1492" s="10">
        <f t="shared" si="496"/>
        <v>0</v>
      </c>
      <c r="BC1492" s="10">
        <f t="shared" si="497"/>
        <v>0</v>
      </c>
      <c r="BD1492" s="10">
        <f t="shared" si="498"/>
        <v>0</v>
      </c>
      <c r="BE1492" s="10">
        <f t="shared" si="499"/>
        <v>0</v>
      </c>
      <c r="BF1492" s="10">
        <f t="shared" si="500"/>
        <v>0</v>
      </c>
      <c r="BG1492" s="10">
        <f t="shared" si="501"/>
        <v>0</v>
      </c>
      <c r="BH1492" s="10">
        <f t="shared" si="502"/>
        <v>0</v>
      </c>
    </row>
    <row r="1493" spans="1:60" ht="27.75" customHeight="1">
      <c r="A1493" t="str">
        <f t="shared" si="503"/>
        <v/>
      </c>
      <c r="B1493" s="54"/>
      <c r="C1493" s="55"/>
      <c r="D1493" s="54"/>
      <c r="E1493" s="55"/>
      <c r="F1493" s="31"/>
      <c r="G1493" s="29"/>
      <c r="H1493" s="32"/>
      <c r="I1493" s="32"/>
      <c r="J1493" s="30"/>
      <c r="K1493" s="31"/>
      <c r="L1493" s="33"/>
      <c r="M1493" s="33"/>
      <c r="N1493" s="54"/>
      <c r="O1493" s="56"/>
      <c r="P1493" s="56"/>
      <c r="Q1493" s="57"/>
      <c r="R1493" s="33"/>
      <c r="S1493" s="33"/>
      <c r="T1493" s="40"/>
      <c r="U1493" s="40"/>
      <c r="V1493" s="17"/>
      <c r="W1493" s="17"/>
      <c r="X1493" s="10" t="str">
        <f>IFERROR(VLOOKUP($F1493,PRM!$G$3:$H$5,2,FALSE),"")</f>
        <v/>
      </c>
      <c r="Y1493" s="10" t="str">
        <f>IFERROR(VLOOKUP($G1493,PRM!$I$3:$J$5,2,FALSE),"")</f>
        <v/>
      </c>
      <c r="Z1493" s="10" t="str">
        <f>IFERROR(VLOOKUP($K1493,PRM!$K$3:$L$4,2,FALSE),"")</f>
        <v/>
      </c>
      <c r="AA1493" s="10" t="str">
        <f>IFERROR(VLOOKUP($N1493,PRM!$M$3:$N$50,2,FALSE),"")</f>
        <v/>
      </c>
      <c r="AB1493" s="10" t="str">
        <f>IFERROR(VLOOKUP($Y$3&amp;$R1493,PRM!$Q$3:$R$31,2,FALSE),"")</f>
        <v/>
      </c>
      <c r="AC1493" s="10" t="str">
        <f>IFERROR(VLOOKUP($Y$3&amp;$S1493,PRM!$AH$3:$AI$133,2,FALSE),"")</f>
        <v/>
      </c>
      <c r="AD1493" s="10" t="str">
        <f>IFERROR(VLOOKUP($Y$3&amp;$T1493,PRM!$Y$3:$Z$50,2,FALSE),"")</f>
        <v>1</v>
      </c>
      <c r="AE1493" s="10" t="str">
        <f>IFERROR(VLOOKUP($Y$3&amp;$U1493,PRM!$AD$3:$AE$44,2,FALSE),"")</f>
        <v/>
      </c>
      <c r="AF1493" s="10" t="str">
        <f>IFERROR(VLOOKUP($Y$3&amp;$R1493,PRM!$Q$3:$T$31,3,FALSE),"")</f>
        <v/>
      </c>
      <c r="AG1493" s="10" t="str">
        <f>IFERROR(IF(AF1493=0,0,MATCH($Y$3,PRM!$AF$3:'PRM'!$AF$133,0)),"")</f>
        <v/>
      </c>
      <c r="AH1493" s="10" t="str">
        <f>IF($Y$3="","",(IF(AF1493=0,0,COUNTIF(PRM!$AF$3:'PRM'!$AF$133,$Y$3))))</f>
        <v/>
      </c>
      <c r="AI1493" s="10" t="str">
        <f>IFERROR(VLOOKUP($Y$3&amp;$R1493,PRM!$Q$3:$U$31,4,FALSE),"")</f>
        <v/>
      </c>
      <c r="AJ1493" s="10" t="str">
        <f>IFERROR(IF(AI1493=0,0,MATCH($Y$3,PRM!$V$3:'PRM'!$V$50,0)),"")</f>
        <v/>
      </c>
      <c r="AK1493" s="10" t="str">
        <f>IF($Y$3="","",(IF(AI1493=0,0,COUNTIF(PRM!$V$3:'PRM'!$V$50,$Y$3))))</f>
        <v/>
      </c>
      <c r="AL1493" s="10" t="str">
        <f>IFERROR(VLOOKUP($Y$3&amp;$R1493,PRM!$Q$3:$U$31,5,FALSE),"")</f>
        <v/>
      </c>
      <c r="AM1493" s="10" t="str">
        <f>IFERROR(IF(AL1493=0,0,MATCH($Y$3,PRM!$AA$3:'PRM'!$AA$94,0)),"")</f>
        <v/>
      </c>
      <c r="AN1493" s="10" t="str">
        <f>IF($Y$3="","",IF(AL1493=0,0,COUNTIF(PRM!$AA$3:'PRM'!$AA$94,$Y$3)))</f>
        <v/>
      </c>
      <c r="AO1493" s="10">
        <f t="shared" si="483"/>
        <v>0</v>
      </c>
      <c r="AP1493" s="10">
        <f t="shared" si="484"/>
        <v>0</v>
      </c>
      <c r="AQ1493" s="10">
        <f t="shared" si="485"/>
        <v>0</v>
      </c>
      <c r="AR1493" s="10">
        <f t="shared" si="486"/>
        <v>0</v>
      </c>
      <c r="AS1493" s="10">
        <f t="shared" si="487"/>
        <v>0</v>
      </c>
      <c r="AT1493" s="10">
        <f t="shared" si="488"/>
        <v>0</v>
      </c>
      <c r="AU1493" s="10">
        <f t="shared" si="489"/>
        <v>0</v>
      </c>
      <c r="AV1493" s="10">
        <f t="shared" si="490"/>
        <v>0</v>
      </c>
      <c r="AW1493" s="10">
        <f t="shared" si="491"/>
        <v>0</v>
      </c>
      <c r="AX1493" s="10">
        <f t="shared" si="492"/>
        <v>0</v>
      </c>
      <c r="AY1493" s="10">
        <f t="shared" si="493"/>
        <v>0</v>
      </c>
      <c r="AZ1493" s="10">
        <f t="shared" si="494"/>
        <v>0</v>
      </c>
      <c r="BA1493" s="10">
        <f t="shared" si="495"/>
        <v>0</v>
      </c>
      <c r="BB1493" s="10">
        <f t="shared" si="496"/>
        <v>0</v>
      </c>
      <c r="BC1493" s="10">
        <f t="shared" si="497"/>
        <v>0</v>
      </c>
      <c r="BD1493" s="10">
        <f t="shared" si="498"/>
        <v>0</v>
      </c>
      <c r="BE1493" s="10">
        <f t="shared" si="499"/>
        <v>0</v>
      </c>
      <c r="BF1493" s="10">
        <f t="shared" si="500"/>
        <v>0</v>
      </c>
      <c r="BG1493" s="10">
        <f t="shared" si="501"/>
        <v>0</v>
      </c>
      <c r="BH1493" s="10">
        <f t="shared" si="502"/>
        <v>0</v>
      </c>
    </row>
    <row r="1494" spans="1:60" ht="27.75" customHeight="1">
      <c r="A1494" t="str">
        <f t="shared" si="503"/>
        <v/>
      </c>
      <c r="B1494" s="54"/>
      <c r="C1494" s="55"/>
      <c r="D1494" s="54"/>
      <c r="E1494" s="55"/>
      <c r="F1494" s="31"/>
      <c r="G1494" s="29"/>
      <c r="H1494" s="32"/>
      <c r="I1494" s="32"/>
      <c r="J1494" s="30"/>
      <c r="K1494" s="31"/>
      <c r="L1494" s="33"/>
      <c r="M1494" s="33"/>
      <c r="N1494" s="54"/>
      <c r="O1494" s="56"/>
      <c r="P1494" s="56"/>
      <c r="Q1494" s="57"/>
      <c r="R1494" s="33"/>
      <c r="S1494" s="33"/>
      <c r="T1494" s="40"/>
      <c r="U1494" s="40"/>
      <c r="V1494" s="17"/>
      <c r="W1494" s="17"/>
      <c r="X1494" s="10" t="str">
        <f>IFERROR(VLOOKUP($F1494,PRM!$G$3:$H$5,2,FALSE),"")</f>
        <v/>
      </c>
      <c r="Y1494" s="10" t="str">
        <f>IFERROR(VLOOKUP($G1494,PRM!$I$3:$J$5,2,FALSE),"")</f>
        <v/>
      </c>
      <c r="Z1494" s="10" t="str">
        <f>IFERROR(VLOOKUP($K1494,PRM!$K$3:$L$4,2,FALSE),"")</f>
        <v/>
      </c>
      <c r="AA1494" s="10" t="str">
        <f>IFERROR(VLOOKUP($N1494,PRM!$M$3:$N$50,2,FALSE),"")</f>
        <v/>
      </c>
      <c r="AB1494" s="10" t="str">
        <f>IFERROR(VLOOKUP($Y$3&amp;$R1494,PRM!$Q$3:$R$31,2,FALSE),"")</f>
        <v/>
      </c>
      <c r="AC1494" s="10" t="str">
        <f>IFERROR(VLOOKUP($Y$3&amp;$S1494,PRM!$AH$3:$AI$133,2,FALSE),"")</f>
        <v/>
      </c>
      <c r="AD1494" s="10" t="str">
        <f>IFERROR(VLOOKUP($Y$3&amp;$T1494,PRM!$Y$3:$Z$50,2,FALSE),"")</f>
        <v>1</v>
      </c>
      <c r="AE1494" s="10" t="str">
        <f>IFERROR(VLOOKUP($Y$3&amp;$U1494,PRM!$AD$3:$AE$44,2,FALSE),"")</f>
        <v/>
      </c>
      <c r="AF1494" s="10" t="str">
        <f>IFERROR(VLOOKUP($Y$3&amp;$R1494,PRM!$Q$3:$T$31,3,FALSE),"")</f>
        <v/>
      </c>
      <c r="AG1494" s="10" t="str">
        <f>IFERROR(IF(AF1494=0,0,MATCH($Y$3,PRM!$AF$3:'PRM'!$AF$133,0)),"")</f>
        <v/>
      </c>
      <c r="AH1494" s="10" t="str">
        <f>IF($Y$3="","",(IF(AF1494=0,0,COUNTIF(PRM!$AF$3:'PRM'!$AF$133,$Y$3))))</f>
        <v/>
      </c>
      <c r="AI1494" s="10" t="str">
        <f>IFERROR(VLOOKUP($Y$3&amp;$R1494,PRM!$Q$3:$U$31,4,FALSE),"")</f>
        <v/>
      </c>
      <c r="AJ1494" s="10" t="str">
        <f>IFERROR(IF(AI1494=0,0,MATCH($Y$3,PRM!$V$3:'PRM'!$V$50,0)),"")</f>
        <v/>
      </c>
      <c r="AK1494" s="10" t="str">
        <f>IF($Y$3="","",(IF(AI1494=0,0,COUNTIF(PRM!$V$3:'PRM'!$V$50,$Y$3))))</f>
        <v/>
      </c>
      <c r="AL1494" s="10" t="str">
        <f>IFERROR(VLOOKUP($Y$3&amp;$R1494,PRM!$Q$3:$U$31,5,FALSE),"")</f>
        <v/>
      </c>
      <c r="AM1494" s="10" t="str">
        <f>IFERROR(IF(AL1494=0,0,MATCH($Y$3,PRM!$AA$3:'PRM'!$AA$94,0)),"")</f>
        <v/>
      </c>
      <c r="AN1494" s="10" t="str">
        <f>IF($Y$3="","",IF(AL1494=0,0,COUNTIF(PRM!$AA$3:'PRM'!$AA$94,$Y$3)))</f>
        <v/>
      </c>
      <c r="AO1494" s="10">
        <f t="shared" si="483"/>
        <v>0</v>
      </c>
      <c r="AP1494" s="10">
        <f t="shared" si="484"/>
        <v>0</v>
      </c>
      <c r="AQ1494" s="10">
        <f t="shared" si="485"/>
        <v>0</v>
      </c>
      <c r="AR1494" s="10">
        <f t="shared" si="486"/>
        <v>0</v>
      </c>
      <c r="AS1494" s="10">
        <f t="shared" si="487"/>
        <v>0</v>
      </c>
      <c r="AT1494" s="10">
        <f t="shared" si="488"/>
        <v>0</v>
      </c>
      <c r="AU1494" s="10">
        <f t="shared" si="489"/>
        <v>0</v>
      </c>
      <c r="AV1494" s="10">
        <f t="shared" si="490"/>
        <v>0</v>
      </c>
      <c r="AW1494" s="10">
        <f t="shared" si="491"/>
        <v>0</v>
      </c>
      <c r="AX1494" s="10">
        <f t="shared" si="492"/>
        <v>0</v>
      </c>
      <c r="AY1494" s="10">
        <f t="shared" si="493"/>
        <v>0</v>
      </c>
      <c r="AZ1494" s="10">
        <f t="shared" si="494"/>
        <v>0</v>
      </c>
      <c r="BA1494" s="10">
        <f t="shared" si="495"/>
        <v>0</v>
      </c>
      <c r="BB1494" s="10">
        <f t="shared" si="496"/>
        <v>0</v>
      </c>
      <c r="BC1494" s="10">
        <f t="shared" si="497"/>
        <v>0</v>
      </c>
      <c r="BD1494" s="10">
        <f t="shared" si="498"/>
        <v>0</v>
      </c>
      <c r="BE1494" s="10">
        <f t="shared" si="499"/>
        <v>0</v>
      </c>
      <c r="BF1494" s="10">
        <f t="shared" si="500"/>
        <v>0</v>
      </c>
      <c r="BG1494" s="10">
        <f t="shared" si="501"/>
        <v>0</v>
      </c>
      <c r="BH1494" s="10">
        <f t="shared" si="502"/>
        <v>0</v>
      </c>
    </row>
    <row r="1495" spans="1:60" ht="27.75" customHeight="1">
      <c r="A1495" t="str">
        <f t="shared" si="503"/>
        <v/>
      </c>
      <c r="B1495" s="54"/>
      <c r="C1495" s="55"/>
      <c r="D1495" s="54"/>
      <c r="E1495" s="55"/>
      <c r="F1495" s="31"/>
      <c r="G1495" s="29"/>
      <c r="H1495" s="32"/>
      <c r="I1495" s="32"/>
      <c r="J1495" s="30"/>
      <c r="K1495" s="31"/>
      <c r="L1495" s="33"/>
      <c r="M1495" s="33"/>
      <c r="N1495" s="54"/>
      <c r="O1495" s="56"/>
      <c r="P1495" s="56"/>
      <c r="Q1495" s="57"/>
      <c r="R1495" s="33"/>
      <c r="S1495" s="33"/>
      <c r="T1495" s="40"/>
      <c r="U1495" s="40"/>
      <c r="V1495" s="17"/>
      <c r="W1495" s="17"/>
      <c r="X1495" s="10" t="str">
        <f>IFERROR(VLOOKUP($F1495,PRM!$G$3:$H$5,2,FALSE),"")</f>
        <v/>
      </c>
      <c r="Y1495" s="10" t="str">
        <f>IFERROR(VLOOKUP($G1495,PRM!$I$3:$J$5,2,FALSE),"")</f>
        <v/>
      </c>
      <c r="Z1495" s="10" t="str">
        <f>IFERROR(VLOOKUP($K1495,PRM!$K$3:$L$4,2,FALSE),"")</f>
        <v/>
      </c>
      <c r="AA1495" s="10" t="str">
        <f>IFERROR(VLOOKUP($N1495,PRM!$M$3:$N$50,2,FALSE),"")</f>
        <v/>
      </c>
      <c r="AB1495" s="10" t="str">
        <f>IFERROR(VLOOKUP($Y$3&amp;$R1495,PRM!$Q$3:$R$31,2,FALSE),"")</f>
        <v/>
      </c>
      <c r="AC1495" s="10" t="str">
        <f>IFERROR(VLOOKUP($Y$3&amp;$S1495,PRM!$AH$3:$AI$133,2,FALSE),"")</f>
        <v/>
      </c>
      <c r="AD1495" s="10" t="str">
        <f>IFERROR(VLOOKUP($Y$3&amp;$T1495,PRM!$Y$3:$Z$50,2,FALSE),"")</f>
        <v>1</v>
      </c>
      <c r="AE1495" s="10" t="str">
        <f>IFERROR(VLOOKUP($Y$3&amp;$U1495,PRM!$AD$3:$AE$44,2,FALSE),"")</f>
        <v/>
      </c>
      <c r="AF1495" s="10" t="str">
        <f>IFERROR(VLOOKUP($Y$3&amp;$R1495,PRM!$Q$3:$T$31,3,FALSE),"")</f>
        <v/>
      </c>
      <c r="AG1495" s="10" t="str">
        <f>IFERROR(IF(AF1495=0,0,MATCH($Y$3,PRM!$AF$3:'PRM'!$AF$133,0)),"")</f>
        <v/>
      </c>
      <c r="AH1495" s="10" t="str">
        <f>IF($Y$3="","",(IF(AF1495=0,0,COUNTIF(PRM!$AF$3:'PRM'!$AF$133,$Y$3))))</f>
        <v/>
      </c>
      <c r="AI1495" s="10" t="str">
        <f>IFERROR(VLOOKUP($Y$3&amp;$R1495,PRM!$Q$3:$U$31,4,FALSE),"")</f>
        <v/>
      </c>
      <c r="AJ1495" s="10" t="str">
        <f>IFERROR(IF(AI1495=0,0,MATCH($Y$3,PRM!$V$3:'PRM'!$V$50,0)),"")</f>
        <v/>
      </c>
      <c r="AK1495" s="10" t="str">
        <f>IF($Y$3="","",(IF(AI1495=0,0,COUNTIF(PRM!$V$3:'PRM'!$V$50,$Y$3))))</f>
        <v/>
      </c>
      <c r="AL1495" s="10" t="str">
        <f>IFERROR(VLOOKUP($Y$3&amp;$R1495,PRM!$Q$3:$U$31,5,FALSE),"")</f>
        <v/>
      </c>
      <c r="AM1495" s="10" t="str">
        <f>IFERROR(IF(AL1495=0,0,MATCH($Y$3,PRM!$AA$3:'PRM'!$AA$94,0)),"")</f>
        <v/>
      </c>
      <c r="AN1495" s="10" t="str">
        <f>IF($Y$3="","",IF(AL1495=0,0,COUNTIF(PRM!$AA$3:'PRM'!$AA$94,$Y$3)))</f>
        <v/>
      </c>
      <c r="AO1495" s="10">
        <f t="shared" si="483"/>
        <v>0</v>
      </c>
      <c r="AP1495" s="10">
        <f t="shared" si="484"/>
        <v>0</v>
      </c>
      <c r="AQ1495" s="10">
        <f t="shared" si="485"/>
        <v>0</v>
      </c>
      <c r="AR1495" s="10">
        <f t="shared" si="486"/>
        <v>0</v>
      </c>
      <c r="AS1495" s="10">
        <f t="shared" si="487"/>
        <v>0</v>
      </c>
      <c r="AT1495" s="10">
        <f t="shared" si="488"/>
        <v>0</v>
      </c>
      <c r="AU1495" s="10">
        <f t="shared" si="489"/>
        <v>0</v>
      </c>
      <c r="AV1495" s="10">
        <f t="shared" si="490"/>
        <v>0</v>
      </c>
      <c r="AW1495" s="10">
        <f t="shared" si="491"/>
        <v>0</v>
      </c>
      <c r="AX1495" s="10">
        <f t="shared" si="492"/>
        <v>0</v>
      </c>
      <c r="AY1495" s="10">
        <f t="shared" si="493"/>
        <v>0</v>
      </c>
      <c r="AZ1495" s="10">
        <f t="shared" si="494"/>
        <v>0</v>
      </c>
      <c r="BA1495" s="10">
        <f t="shared" si="495"/>
        <v>0</v>
      </c>
      <c r="BB1495" s="10">
        <f t="shared" si="496"/>
        <v>0</v>
      </c>
      <c r="BC1495" s="10">
        <f t="shared" si="497"/>
        <v>0</v>
      </c>
      <c r="BD1495" s="10">
        <f t="shared" si="498"/>
        <v>0</v>
      </c>
      <c r="BE1495" s="10">
        <f t="shared" si="499"/>
        <v>0</v>
      </c>
      <c r="BF1495" s="10">
        <f t="shared" si="500"/>
        <v>0</v>
      </c>
      <c r="BG1495" s="10">
        <f t="shared" si="501"/>
        <v>0</v>
      </c>
      <c r="BH1495" s="10">
        <f t="shared" si="502"/>
        <v>0</v>
      </c>
    </row>
    <row r="1496" spans="1:60" ht="27.75" customHeight="1">
      <c r="A1496" t="str">
        <f t="shared" si="503"/>
        <v/>
      </c>
      <c r="B1496" s="54"/>
      <c r="C1496" s="55"/>
      <c r="D1496" s="54"/>
      <c r="E1496" s="55"/>
      <c r="F1496" s="31"/>
      <c r="G1496" s="29"/>
      <c r="H1496" s="32"/>
      <c r="I1496" s="32"/>
      <c r="J1496" s="30"/>
      <c r="K1496" s="31"/>
      <c r="L1496" s="33"/>
      <c r="M1496" s="33"/>
      <c r="N1496" s="54"/>
      <c r="O1496" s="56"/>
      <c r="P1496" s="56"/>
      <c r="Q1496" s="57"/>
      <c r="R1496" s="33"/>
      <c r="S1496" s="33"/>
      <c r="T1496" s="40"/>
      <c r="U1496" s="40"/>
      <c r="V1496" s="17"/>
      <c r="W1496" s="17"/>
      <c r="X1496" s="10" t="str">
        <f>IFERROR(VLOOKUP($F1496,PRM!$G$3:$H$5,2,FALSE),"")</f>
        <v/>
      </c>
      <c r="Y1496" s="10" t="str">
        <f>IFERROR(VLOOKUP($G1496,PRM!$I$3:$J$5,2,FALSE),"")</f>
        <v/>
      </c>
      <c r="Z1496" s="10" t="str">
        <f>IFERROR(VLOOKUP($K1496,PRM!$K$3:$L$4,2,FALSE),"")</f>
        <v/>
      </c>
      <c r="AA1496" s="10" t="str">
        <f>IFERROR(VLOOKUP($N1496,PRM!$M$3:$N$50,2,FALSE),"")</f>
        <v/>
      </c>
      <c r="AB1496" s="10" t="str">
        <f>IFERROR(VLOOKUP($Y$3&amp;$R1496,PRM!$Q$3:$R$31,2,FALSE),"")</f>
        <v/>
      </c>
      <c r="AC1496" s="10" t="str">
        <f>IFERROR(VLOOKUP($Y$3&amp;$S1496,PRM!$AH$3:$AI$133,2,FALSE),"")</f>
        <v/>
      </c>
      <c r="AD1496" s="10" t="str">
        <f>IFERROR(VLOOKUP($Y$3&amp;$T1496,PRM!$Y$3:$Z$50,2,FALSE),"")</f>
        <v>1</v>
      </c>
      <c r="AE1496" s="10" t="str">
        <f>IFERROR(VLOOKUP($Y$3&amp;$U1496,PRM!$AD$3:$AE$44,2,FALSE),"")</f>
        <v/>
      </c>
      <c r="AF1496" s="10" t="str">
        <f>IFERROR(VLOOKUP($Y$3&amp;$R1496,PRM!$Q$3:$T$31,3,FALSE),"")</f>
        <v/>
      </c>
      <c r="AG1496" s="10" t="str">
        <f>IFERROR(IF(AF1496=0,0,MATCH($Y$3,PRM!$AF$3:'PRM'!$AF$133,0)),"")</f>
        <v/>
      </c>
      <c r="AH1496" s="10" t="str">
        <f>IF($Y$3="","",(IF(AF1496=0,0,COUNTIF(PRM!$AF$3:'PRM'!$AF$133,$Y$3))))</f>
        <v/>
      </c>
      <c r="AI1496" s="10" t="str">
        <f>IFERROR(VLOOKUP($Y$3&amp;$R1496,PRM!$Q$3:$U$31,4,FALSE),"")</f>
        <v/>
      </c>
      <c r="AJ1496" s="10" t="str">
        <f>IFERROR(IF(AI1496=0,0,MATCH($Y$3,PRM!$V$3:'PRM'!$V$50,0)),"")</f>
        <v/>
      </c>
      <c r="AK1496" s="10" t="str">
        <f>IF($Y$3="","",(IF(AI1496=0,0,COUNTIF(PRM!$V$3:'PRM'!$V$50,$Y$3))))</f>
        <v/>
      </c>
      <c r="AL1496" s="10" t="str">
        <f>IFERROR(VLOOKUP($Y$3&amp;$R1496,PRM!$Q$3:$U$31,5,FALSE),"")</f>
        <v/>
      </c>
      <c r="AM1496" s="10" t="str">
        <f>IFERROR(IF(AL1496=0,0,MATCH($Y$3,PRM!$AA$3:'PRM'!$AA$94,0)),"")</f>
        <v/>
      </c>
      <c r="AN1496" s="10" t="str">
        <f>IF($Y$3="","",IF(AL1496=0,0,COUNTIF(PRM!$AA$3:'PRM'!$AA$94,$Y$3)))</f>
        <v/>
      </c>
      <c r="AO1496" s="10">
        <f t="shared" si="483"/>
        <v>0</v>
      </c>
      <c r="AP1496" s="10">
        <f t="shared" si="484"/>
        <v>0</v>
      </c>
      <c r="AQ1496" s="10">
        <f t="shared" si="485"/>
        <v>0</v>
      </c>
      <c r="AR1496" s="10">
        <f t="shared" si="486"/>
        <v>0</v>
      </c>
      <c r="AS1496" s="10">
        <f t="shared" si="487"/>
        <v>0</v>
      </c>
      <c r="AT1496" s="10">
        <f t="shared" si="488"/>
        <v>0</v>
      </c>
      <c r="AU1496" s="10">
        <f t="shared" si="489"/>
        <v>0</v>
      </c>
      <c r="AV1496" s="10">
        <f t="shared" si="490"/>
        <v>0</v>
      </c>
      <c r="AW1496" s="10">
        <f t="shared" si="491"/>
        <v>0</v>
      </c>
      <c r="AX1496" s="10">
        <f t="shared" si="492"/>
        <v>0</v>
      </c>
      <c r="AY1496" s="10">
        <f t="shared" si="493"/>
        <v>0</v>
      </c>
      <c r="AZ1496" s="10">
        <f t="shared" si="494"/>
        <v>0</v>
      </c>
      <c r="BA1496" s="10">
        <f t="shared" si="495"/>
        <v>0</v>
      </c>
      <c r="BB1496" s="10">
        <f t="shared" si="496"/>
        <v>0</v>
      </c>
      <c r="BC1496" s="10">
        <f t="shared" si="497"/>
        <v>0</v>
      </c>
      <c r="BD1496" s="10">
        <f t="shared" si="498"/>
        <v>0</v>
      </c>
      <c r="BE1496" s="10">
        <f t="shared" si="499"/>
        <v>0</v>
      </c>
      <c r="BF1496" s="10">
        <f t="shared" si="500"/>
        <v>0</v>
      </c>
      <c r="BG1496" s="10">
        <f t="shared" si="501"/>
        <v>0</v>
      </c>
      <c r="BH1496" s="10">
        <f t="shared" si="502"/>
        <v>0</v>
      </c>
    </row>
    <row r="1497" spans="1:60" ht="27.75" customHeight="1">
      <c r="A1497" t="str">
        <f t="shared" si="503"/>
        <v/>
      </c>
      <c r="B1497" s="54"/>
      <c r="C1497" s="55"/>
      <c r="D1497" s="54"/>
      <c r="E1497" s="55"/>
      <c r="F1497" s="31"/>
      <c r="G1497" s="29"/>
      <c r="H1497" s="32"/>
      <c r="I1497" s="32"/>
      <c r="J1497" s="30"/>
      <c r="K1497" s="31"/>
      <c r="L1497" s="33"/>
      <c r="M1497" s="33"/>
      <c r="N1497" s="54"/>
      <c r="O1497" s="56"/>
      <c r="P1497" s="56"/>
      <c r="Q1497" s="57"/>
      <c r="R1497" s="33"/>
      <c r="S1497" s="33"/>
      <c r="T1497" s="40"/>
      <c r="U1497" s="40"/>
      <c r="V1497" s="17"/>
      <c r="W1497" s="17"/>
      <c r="X1497" s="10" t="str">
        <f>IFERROR(VLOOKUP($F1497,PRM!$G$3:$H$5,2,FALSE),"")</f>
        <v/>
      </c>
      <c r="Y1497" s="10" t="str">
        <f>IFERROR(VLOOKUP($G1497,PRM!$I$3:$J$5,2,FALSE),"")</f>
        <v/>
      </c>
      <c r="Z1497" s="10" t="str">
        <f>IFERROR(VLOOKUP($K1497,PRM!$K$3:$L$4,2,FALSE),"")</f>
        <v/>
      </c>
      <c r="AA1497" s="10" t="str">
        <f>IFERROR(VLOOKUP($N1497,PRM!$M$3:$N$50,2,FALSE),"")</f>
        <v/>
      </c>
      <c r="AB1497" s="10" t="str">
        <f>IFERROR(VLOOKUP($Y$3&amp;$R1497,PRM!$Q$3:$R$31,2,FALSE),"")</f>
        <v/>
      </c>
      <c r="AC1497" s="10" t="str">
        <f>IFERROR(VLOOKUP($Y$3&amp;$S1497,PRM!$AH$3:$AI$133,2,FALSE),"")</f>
        <v/>
      </c>
      <c r="AD1497" s="10" t="str">
        <f>IFERROR(VLOOKUP($Y$3&amp;$T1497,PRM!$Y$3:$Z$50,2,FALSE),"")</f>
        <v>1</v>
      </c>
      <c r="AE1497" s="10" t="str">
        <f>IFERROR(VLOOKUP($Y$3&amp;$U1497,PRM!$AD$3:$AE$44,2,FALSE),"")</f>
        <v/>
      </c>
      <c r="AF1497" s="10" t="str">
        <f>IFERROR(VLOOKUP($Y$3&amp;$R1497,PRM!$Q$3:$T$31,3,FALSE),"")</f>
        <v/>
      </c>
      <c r="AG1497" s="10" t="str">
        <f>IFERROR(IF(AF1497=0,0,MATCH($Y$3,PRM!$AF$3:'PRM'!$AF$133,0)),"")</f>
        <v/>
      </c>
      <c r="AH1497" s="10" t="str">
        <f>IF($Y$3="","",(IF(AF1497=0,0,COUNTIF(PRM!$AF$3:'PRM'!$AF$133,$Y$3))))</f>
        <v/>
      </c>
      <c r="AI1497" s="10" t="str">
        <f>IFERROR(VLOOKUP($Y$3&amp;$R1497,PRM!$Q$3:$U$31,4,FALSE),"")</f>
        <v/>
      </c>
      <c r="AJ1497" s="10" t="str">
        <f>IFERROR(IF(AI1497=0,0,MATCH($Y$3,PRM!$V$3:'PRM'!$V$50,0)),"")</f>
        <v/>
      </c>
      <c r="AK1497" s="10" t="str">
        <f>IF($Y$3="","",(IF(AI1497=0,0,COUNTIF(PRM!$V$3:'PRM'!$V$50,$Y$3))))</f>
        <v/>
      </c>
      <c r="AL1497" s="10" t="str">
        <f>IFERROR(VLOOKUP($Y$3&amp;$R1497,PRM!$Q$3:$U$31,5,FALSE),"")</f>
        <v/>
      </c>
      <c r="AM1497" s="10" t="str">
        <f>IFERROR(IF(AL1497=0,0,MATCH($Y$3,PRM!$AA$3:'PRM'!$AA$94,0)),"")</f>
        <v/>
      </c>
      <c r="AN1497" s="10" t="str">
        <f>IF($Y$3="","",IF(AL1497=0,0,COUNTIF(PRM!$AA$3:'PRM'!$AA$94,$Y$3)))</f>
        <v/>
      </c>
      <c r="AO1497" s="10">
        <f t="shared" si="483"/>
        <v>0</v>
      </c>
      <c r="AP1497" s="10">
        <f t="shared" si="484"/>
        <v>0</v>
      </c>
      <c r="AQ1497" s="10">
        <f t="shared" si="485"/>
        <v>0</v>
      </c>
      <c r="AR1497" s="10">
        <f t="shared" si="486"/>
        <v>0</v>
      </c>
      <c r="AS1497" s="10">
        <f t="shared" si="487"/>
        <v>0</v>
      </c>
      <c r="AT1497" s="10">
        <f t="shared" si="488"/>
        <v>0</v>
      </c>
      <c r="AU1497" s="10">
        <f t="shared" si="489"/>
        <v>0</v>
      </c>
      <c r="AV1497" s="10">
        <f t="shared" si="490"/>
        <v>0</v>
      </c>
      <c r="AW1497" s="10">
        <f t="shared" si="491"/>
        <v>0</v>
      </c>
      <c r="AX1497" s="10">
        <f t="shared" si="492"/>
        <v>0</v>
      </c>
      <c r="AY1497" s="10">
        <f t="shared" si="493"/>
        <v>0</v>
      </c>
      <c r="AZ1497" s="10">
        <f t="shared" si="494"/>
        <v>0</v>
      </c>
      <c r="BA1497" s="10">
        <f t="shared" si="495"/>
        <v>0</v>
      </c>
      <c r="BB1497" s="10">
        <f t="shared" si="496"/>
        <v>0</v>
      </c>
      <c r="BC1497" s="10">
        <f t="shared" si="497"/>
        <v>0</v>
      </c>
      <c r="BD1497" s="10">
        <f t="shared" si="498"/>
        <v>0</v>
      </c>
      <c r="BE1497" s="10">
        <f t="shared" si="499"/>
        <v>0</v>
      </c>
      <c r="BF1497" s="10">
        <f t="shared" si="500"/>
        <v>0</v>
      </c>
      <c r="BG1497" s="10">
        <f t="shared" si="501"/>
        <v>0</v>
      </c>
      <c r="BH1497" s="10">
        <f t="shared" si="502"/>
        <v>0</v>
      </c>
    </row>
    <row r="1498" spans="1:60" ht="27.75" customHeight="1">
      <c r="A1498" t="str">
        <f t="shared" si="503"/>
        <v/>
      </c>
      <c r="B1498" s="54"/>
      <c r="C1498" s="55"/>
      <c r="D1498" s="54"/>
      <c r="E1498" s="55"/>
      <c r="F1498" s="31"/>
      <c r="G1498" s="29"/>
      <c r="H1498" s="32"/>
      <c r="I1498" s="32"/>
      <c r="J1498" s="30"/>
      <c r="K1498" s="31"/>
      <c r="L1498" s="33"/>
      <c r="M1498" s="33"/>
      <c r="N1498" s="54"/>
      <c r="O1498" s="56"/>
      <c r="P1498" s="56"/>
      <c r="Q1498" s="57"/>
      <c r="R1498" s="33"/>
      <c r="S1498" s="33"/>
      <c r="T1498" s="40"/>
      <c r="U1498" s="40"/>
      <c r="V1498" s="17"/>
      <c r="W1498" s="17"/>
      <c r="X1498" s="10" t="str">
        <f>IFERROR(VLOOKUP($F1498,PRM!$G$3:$H$5,2,FALSE),"")</f>
        <v/>
      </c>
      <c r="Y1498" s="10" t="str">
        <f>IFERROR(VLOOKUP($G1498,PRM!$I$3:$J$5,2,FALSE),"")</f>
        <v/>
      </c>
      <c r="Z1498" s="10" t="str">
        <f>IFERROR(VLOOKUP($K1498,PRM!$K$3:$L$4,2,FALSE),"")</f>
        <v/>
      </c>
      <c r="AA1498" s="10" t="str">
        <f>IFERROR(VLOOKUP($N1498,PRM!$M$3:$N$50,2,FALSE),"")</f>
        <v/>
      </c>
      <c r="AB1498" s="10" t="str">
        <f>IFERROR(VLOOKUP($Y$3&amp;$R1498,PRM!$Q$3:$R$31,2,FALSE),"")</f>
        <v/>
      </c>
      <c r="AC1498" s="10" t="str">
        <f>IFERROR(VLOOKUP($Y$3&amp;$S1498,PRM!$AH$3:$AI$133,2,FALSE),"")</f>
        <v/>
      </c>
      <c r="AD1498" s="10" t="str">
        <f>IFERROR(VLOOKUP($Y$3&amp;$T1498,PRM!$Y$3:$Z$50,2,FALSE),"")</f>
        <v>1</v>
      </c>
      <c r="AE1498" s="10" t="str">
        <f>IFERROR(VLOOKUP($Y$3&amp;$U1498,PRM!$AD$3:$AE$44,2,FALSE),"")</f>
        <v/>
      </c>
      <c r="AF1498" s="10" t="str">
        <f>IFERROR(VLOOKUP($Y$3&amp;$R1498,PRM!$Q$3:$T$31,3,FALSE),"")</f>
        <v/>
      </c>
      <c r="AG1498" s="10" t="str">
        <f>IFERROR(IF(AF1498=0,0,MATCH($Y$3,PRM!$AF$3:'PRM'!$AF$133,0)),"")</f>
        <v/>
      </c>
      <c r="AH1498" s="10" t="str">
        <f>IF($Y$3="","",(IF(AF1498=0,0,COUNTIF(PRM!$AF$3:'PRM'!$AF$133,$Y$3))))</f>
        <v/>
      </c>
      <c r="AI1498" s="10" t="str">
        <f>IFERROR(VLOOKUP($Y$3&amp;$R1498,PRM!$Q$3:$U$31,4,FALSE),"")</f>
        <v/>
      </c>
      <c r="AJ1498" s="10" t="str">
        <f>IFERROR(IF(AI1498=0,0,MATCH($Y$3,PRM!$V$3:'PRM'!$V$50,0)),"")</f>
        <v/>
      </c>
      <c r="AK1498" s="10" t="str">
        <f>IF($Y$3="","",(IF(AI1498=0,0,COUNTIF(PRM!$V$3:'PRM'!$V$50,$Y$3))))</f>
        <v/>
      </c>
      <c r="AL1498" s="10" t="str">
        <f>IFERROR(VLOOKUP($Y$3&amp;$R1498,PRM!$Q$3:$U$31,5,FALSE),"")</f>
        <v/>
      </c>
      <c r="AM1498" s="10" t="str">
        <f>IFERROR(IF(AL1498=0,0,MATCH($Y$3,PRM!$AA$3:'PRM'!$AA$94,0)),"")</f>
        <v/>
      </c>
      <c r="AN1498" s="10" t="str">
        <f>IF($Y$3="","",IF(AL1498=0,0,COUNTIF(PRM!$AA$3:'PRM'!$AA$94,$Y$3)))</f>
        <v/>
      </c>
      <c r="AO1498" s="10">
        <f t="shared" si="483"/>
        <v>0</v>
      </c>
      <c r="AP1498" s="10">
        <f t="shared" si="484"/>
        <v>0</v>
      </c>
      <c r="AQ1498" s="10">
        <f t="shared" si="485"/>
        <v>0</v>
      </c>
      <c r="AR1498" s="10">
        <f t="shared" si="486"/>
        <v>0</v>
      </c>
      <c r="AS1498" s="10">
        <f t="shared" si="487"/>
        <v>0</v>
      </c>
      <c r="AT1498" s="10">
        <f t="shared" si="488"/>
        <v>0</v>
      </c>
      <c r="AU1498" s="10">
        <f t="shared" si="489"/>
        <v>0</v>
      </c>
      <c r="AV1498" s="10">
        <f t="shared" si="490"/>
        <v>0</v>
      </c>
      <c r="AW1498" s="10">
        <f t="shared" si="491"/>
        <v>0</v>
      </c>
      <c r="AX1498" s="10">
        <f t="shared" si="492"/>
        <v>0</v>
      </c>
      <c r="AY1498" s="10">
        <f t="shared" si="493"/>
        <v>0</v>
      </c>
      <c r="AZ1498" s="10">
        <f t="shared" si="494"/>
        <v>0</v>
      </c>
      <c r="BA1498" s="10">
        <f t="shared" si="495"/>
        <v>0</v>
      </c>
      <c r="BB1498" s="10">
        <f t="shared" si="496"/>
        <v>0</v>
      </c>
      <c r="BC1498" s="10">
        <f t="shared" si="497"/>
        <v>0</v>
      </c>
      <c r="BD1498" s="10">
        <f t="shared" si="498"/>
        <v>0</v>
      </c>
      <c r="BE1498" s="10">
        <f t="shared" si="499"/>
        <v>0</v>
      </c>
      <c r="BF1498" s="10">
        <f t="shared" si="500"/>
        <v>0</v>
      </c>
      <c r="BG1498" s="10">
        <f t="shared" si="501"/>
        <v>0</v>
      </c>
      <c r="BH1498" s="10">
        <f t="shared" si="502"/>
        <v>0</v>
      </c>
    </row>
    <row r="1499" spans="1:60" ht="27.75" customHeight="1">
      <c r="A1499" t="str">
        <f t="shared" si="503"/>
        <v/>
      </c>
      <c r="B1499" s="54"/>
      <c r="C1499" s="55"/>
      <c r="D1499" s="54"/>
      <c r="E1499" s="55"/>
      <c r="F1499" s="31"/>
      <c r="G1499" s="29"/>
      <c r="H1499" s="32"/>
      <c r="I1499" s="32"/>
      <c r="J1499" s="30"/>
      <c r="K1499" s="31"/>
      <c r="L1499" s="33"/>
      <c r="M1499" s="33"/>
      <c r="N1499" s="54"/>
      <c r="O1499" s="56"/>
      <c r="P1499" s="56"/>
      <c r="Q1499" s="57"/>
      <c r="R1499" s="33"/>
      <c r="S1499" s="33"/>
      <c r="T1499" s="40"/>
      <c r="U1499" s="40"/>
      <c r="V1499" s="17"/>
      <c r="W1499" s="17"/>
      <c r="X1499" s="10" t="str">
        <f>IFERROR(VLOOKUP($F1499,PRM!$G$3:$H$5,2,FALSE),"")</f>
        <v/>
      </c>
      <c r="Y1499" s="10" t="str">
        <f>IFERROR(VLOOKUP($G1499,PRM!$I$3:$J$5,2,FALSE),"")</f>
        <v/>
      </c>
      <c r="Z1499" s="10" t="str">
        <f>IFERROR(VLOOKUP($K1499,PRM!$K$3:$L$4,2,FALSE),"")</f>
        <v/>
      </c>
      <c r="AA1499" s="10" t="str">
        <f>IFERROR(VLOOKUP($N1499,PRM!$M$3:$N$50,2,FALSE),"")</f>
        <v/>
      </c>
      <c r="AB1499" s="10" t="str">
        <f>IFERROR(VLOOKUP($Y$3&amp;$R1499,PRM!$Q$3:$R$31,2,FALSE),"")</f>
        <v/>
      </c>
      <c r="AC1499" s="10" t="str">
        <f>IFERROR(VLOOKUP($Y$3&amp;$S1499,PRM!$AH$3:$AI$133,2,FALSE),"")</f>
        <v/>
      </c>
      <c r="AD1499" s="10" t="str">
        <f>IFERROR(VLOOKUP($Y$3&amp;$T1499,PRM!$Y$3:$Z$50,2,FALSE),"")</f>
        <v>1</v>
      </c>
      <c r="AE1499" s="10" t="str">
        <f>IFERROR(VLOOKUP($Y$3&amp;$U1499,PRM!$AD$3:$AE$44,2,FALSE),"")</f>
        <v/>
      </c>
      <c r="AF1499" s="10" t="str">
        <f>IFERROR(VLOOKUP($Y$3&amp;$R1499,PRM!$Q$3:$T$31,3,FALSE),"")</f>
        <v/>
      </c>
      <c r="AG1499" s="10" t="str">
        <f>IFERROR(IF(AF1499=0,0,MATCH($Y$3,PRM!$AF$3:'PRM'!$AF$133,0)),"")</f>
        <v/>
      </c>
      <c r="AH1499" s="10" t="str">
        <f>IF($Y$3="","",(IF(AF1499=0,0,COUNTIF(PRM!$AF$3:'PRM'!$AF$133,$Y$3))))</f>
        <v/>
      </c>
      <c r="AI1499" s="10" t="str">
        <f>IFERROR(VLOOKUP($Y$3&amp;$R1499,PRM!$Q$3:$U$31,4,FALSE),"")</f>
        <v/>
      </c>
      <c r="AJ1499" s="10" t="str">
        <f>IFERROR(IF(AI1499=0,0,MATCH($Y$3,PRM!$V$3:'PRM'!$V$50,0)),"")</f>
        <v/>
      </c>
      <c r="AK1499" s="10" t="str">
        <f>IF($Y$3="","",(IF(AI1499=0,0,COUNTIF(PRM!$V$3:'PRM'!$V$50,$Y$3))))</f>
        <v/>
      </c>
      <c r="AL1499" s="10" t="str">
        <f>IFERROR(VLOOKUP($Y$3&amp;$R1499,PRM!$Q$3:$U$31,5,FALSE),"")</f>
        <v/>
      </c>
      <c r="AM1499" s="10" t="str">
        <f>IFERROR(IF(AL1499=0,0,MATCH($Y$3,PRM!$AA$3:'PRM'!$AA$94,0)),"")</f>
        <v/>
      </c>
      <c r="AN1499" s="10" t="str">
        <f>IF($Y$3="","",IF(AL1499=0,0,COUNTIF(PRM!$AA$3:'PRM'!$AA$94,$Y$3)))</f>
        <v/>
      </c>
      <c r="AO1499" s="10">
        <f t="shared" si="483"/>
        <v>0</v>
      </c>
      <c r="AP1499" s="10">
        <f t="shared" si="484"/>
        <v>0</v>
      </c>
      <c r="AQ1499" s="10">
        <f t="shared" si="485"/>
        <v>0</v>
      </c>
      <c r="AR1499" s="10">
        <f t="shared" si="486"/>
        <v>0</v>
      </c>
      <c r="AS1499" s="10">
        <f t="shared" si="487"/>
        <v>0</v>
      </c>
      <c r="AT1499" s="10">
        <f t="shared" si="488"/>
        <v>0</v>
      </c>
      <c r="AU1499" s="10">
        <f t="shared" si="489"/>
        <v>0</v>
      </c>
      <c r="AV1499" s="10">
        <f t="shared" si="490"/>
        <v>0</v>
      </c>
      <c r="AW1499" s="10">
        <f t="shared" si="491"/>
        <v>0</v>
      </c>
      <c r="AX1499" s="10">
        <f t="shared" si="492"/>
        <v>0</v>
      </c>
      <c r="AY1499" s="10">
        <f t="shared" si="493"/>
        <v>0</v>
      </c>
      <c r="AZ1499" s="10">
        <f t="shared" si="494"/>
        <v>0</v>
      </c>
      <c r="BA1499" s="10">
        <f t="shared" si="495"/>
        <v>0</v>
      </c>
      <c r="BB1499" s="10">
        <f t="shared" si="496"/>
        <v>0</v>
      </c>
      <c r="BC1499" s="10">
        <f t="shared" si="497"/>
        <v>0</v>
      </c>
      <c r="BD1499" s="10">
        <f t="shared" si="498"/>
        <v>0</v>
      </c>
      <c r="BE1499" s="10">
        <f t="shared" si="499"/>
        <v>0</v>
      </c>
      <c r="BF1499" s="10">
        <f t="shared" si="500"/>
        <v>0</v>
      </c>
      <c r="BG1499" s="10">
        <f t="shared" si="501"/>
        <v>0</v>
      </c>
      <c r="BH1499" s="10">
        <f t="shared" si="502"/>
        <v>0</v>
      </c>
    </row>
    <row r="1500" spans="1:60" ht="27.75" customHeight="1">
      <c r="A1500" t="str">
        <f t="shared" si="503"/>
        <v/>
      </c>
      <c r="B1500" s="54"/>
      <c r="C1500" s="55"/>
      <c r="D1500" s="54"/>
      <c r="E1500" s="55"/>
      <c r="F1500" s="31"/>
      <c r="G1500" s="29"/>
      <c r="H1500" s="32"/>
      <c r="I1500" s="32"/>
      <c r="J1500" s="30"/>
      <c r="K1500" s="31"/>
      <c r="L1500" s="33"/>
      <c r="M1500" s="33"/>
      <c r="N1500" s="54"/>
      <c r="O1500" s="56"/>
      <c r="P1500" s="56"/>
      <c r="Q1500" s="57"/>
      <c r="R1500" s="33"/>
      <c r="S1500" s="33"/>
      <c r="T1500" s="40"/>
      <c r="U1500" s="40"/>
      <c r="V1500" s="17"/>
      <c r="W1500" s="17"/>
      <c r="X1500" s="10" t="str">
        <f>IFERROR(VLOOKUP($F1500,PRM!$G$3:$H$5,2,FALSE),"")</f>
        <v/>
      </c>
      <c r="Y1500" s="10" t="str">
        <f>IFERROR(VLOOKUP($G1500,PRM!$I$3:$J$5,2,FALSE),"")</f>
        <v/>
      </c>
      <c r="Z1500" s="10" t="str">
        <f>IFERROR(VLOOKUP($K1500,PRM!$K$3:$L$4,2,FALSE),"")</f>
        <v/>
      </c>
      <c r="AA1500" s="10" t="str">
        <f>IFERROR(VLOOKUP($N1500,PRM!$M$3:$N$50,2,FALSE),"")</f>
        <v/>
      </c>
      <c r="AB1500" s="10" t="str">
        <f>IFERROR(VLOOKUP($Y$3&amp;$R1500,PRM!$Q$3:$R$31,2,FALSE),"")</f>
        <v/>
      </c>
      <c r="AC1500" s="10" t="str">
        <f>IFERROR(VLOOKUP($Y$3&amp;$S1500,PRM!$AH$3:$AI$133,2,FALSE),"")</f>
        <v/>
      </c>
      <c r="AD1500" s="10" t="str">
        <f>IFERROR(VLOOKUP($Y$3&amp;$T1500,PRM!$Y$3:$Z$50,2,FALSE),"")</f>
        <v>1</v>
      </c>
      <c r="AE1500" s="10" t="str">
        <f>IFERROR(VLOOKUP($Y$3&amp;$U1500,PRM!$AD$3:$AE$44,2,FALSE),"")</f>
        <v/>
      </c>
      <c r="AF1500" s="10" t="str">
        <f>IFERROR(VLOOKUP($Y$3&amp;$R1500,PRM!$Q$3:$T$31,3,FALSE),"")</f>
        <v/>
      </c>
      <c r="AG1500" s="10" t="str">
        <f>IFERROR(IF(AF1500=0,0,MATCH($Y$3,PRM!$AF$3:'PRM'!$AF$133,0)),"")</f>
        <v/>
      </c>
      <c r="AH1500" s="10" t="str">
        <f>IF($Y$3="","",(IF(AF1500=0,0,COUNTIF(PRM!$AF$3:'PRM'!$AF$133,$Y$3))))</f>
        <v/>
      </c>
      <c r="AI1500" s="10" t="str">
        <f>IFERROR(VLOOKUP($Y$3&amp;$R1500,PRM!$Q$3:$U$31,4,FALSE),"")</f>
        <v/>
      </c>
      <c r="AJ1500" s="10" t="str">
        <f>IFERROR(IF(AI1500=0,0,MATCH($Y$3,PRM!$V$3:'PRM'!$V$50,0)),"")</f>
        <v/>
      </c>
      <c r="AK1500" s="10" t="str">
        <f>IF($Y$3="","",(IF(AI1500=0,0,COUNTIF(PRM!$V$3:'PRM'!$V$50,$Y$3))))</f>
        <v/>
      </c>
      <c r="AL1500" s="10" t="str">
        <f>IFERROR(VLOOKUP($Y$3&amp;$R1500,PRM!$Q$3:$U$31,5,FALSE),"")</f>
        <v/>
      </c>
      <c r="AM1500" s="10" t="str">
        <f>IFERROR(IF(AL1500=0,0,MATCH($Y$3,PRM!$AA$3:'PRM'!$AA$94,0)),"")</f>
        <v/>
      </c>
      <c r="AN1500" s="10" t="str">
        <f>IF($Y$3="","",IF(AL1500=0,0,COUNTIF(PRM!$AA$3:'PRM'!$AA$94,$Y$3)))</f>
        <v/>
      </c>
      <c r="AO1500" s="10">
        <f t="shared" si="483"/>
        <v>0</v>
      </c>
      <c r="AP1500" s="10">
        <f t="shared" si="484"/>
        <v>0</v>
      </c>
      <c r="AQ1500" s="10">
        <f t="shared" si="485"/>
        <v>0</v>
      </c>
      <c r="AR1500" s="10">
        <f t="shared" si="486"/>
        <v>0</v>
      </c>
      <c r="AS1500" s="10">
        <f t="shared" si="487"/>
        <v>0</v>
      </c>
      <c r="AT1500" s="10">
        <f t="shared" si="488"/>
        <v>0</v>
      </c>
      <c r="AU1500" s="10">
        <f t="shared" si="489"/>
        <v>0</v>
      </c>
      <c r="AV1500" s="10">
        <f t="shared" si="490"/>
        <v>0</v>
      </c>
      <c r="AW1500" s="10">
        <f t="shared" si="491"/>
        <v>0</v>
      </c>
      <c r="AX1500" s="10">
        <f t="shared" si="492"/>
        <v>0</v>
      </c>
      <c r="AY1500" s="10">
        <f t="shared" si="493"/>
        <v>0</v>
      </c>
      <c r="AZ1500" s="10">
        <f t="shared" si="494"/>
        <v>0</v>
      </c>
      <c r="BA1500" s="10">
        <f t="shared" si="495"/>
        <v>0</v>
      </c>
      <c r="BB1500" s="10">
        <f t="shared" si="496"/>
        <v>0</v>
      </c>
      <c r="BC1500" s="10">
        <f t="shared" si="497"/>
        <v>0</v>
      </c>
      <c r="BD1500" s="10">
        <f t="shared" si="498"/>
        <v>0</v>
      </c>
      <c r="BE1500" s="10">
        <f t="shared" si="499"/>
        <v>0</v>
      </c>
      <c r="BF1500" s="10">
        <f t="shared" si="500"/>
        <v>0</v>
      </c>
      <c r="BG1500" s="10">
        <f t="shared" si="501"/>
        <v>0</v>
      </c>
      <c r="BH1500" s="10">
        <f t="shared" si="502"/>
        <v>0</v>
      </c>
    </row>
    <row r="1501" spans="1:60" ht="27.75" customHeight="1">
      <c r="A1501" t="str">
        <f t="shared" si="503"/>
        <v/>
      </c>
      <c r="B1501" s="54"/>
      <c r="C1501" s="55"/>
      <c r="D1501" s="54"/>
      <c r="E1501" s="55"/>
      <c r="F1501" s="31"/>
      <c r="G1501" s="29"/>
      <c r="H1501" s="32"/>
      <c r="I1501" s="32"/>
      <c r="J1501" s="30"/>
      <c r="K1501" s="31"/>
      <c r="L1501" s="33"/>
      <c r="M1501" s="33"/>
      <c r="N1501" s="54"/>
      <c r="O1501" s="56"/>
      <c r="P1501" s="56"/>
      <c r="Q1501" s="57"/>
      <c r="R1501" s="33"/>
      <c r="S1501" s="33"/>
      <c r="T1501" s="40"/>
      <c r="U1501" s="40"/>
      <c r="V1501" s="17"/>
      <c r="W1501" s="17"/>
      <c r="X1501" s="10" t="str">
        <f>IFERROR(VLOOKUP($F1501,PRM!$G$3:$H$5,2,FALSE),"")</f>
        <v/>
      </c>
      <c r="Y1501" s="10" t="str">
        <f>IFERROR(VLOOKUP($G1501,PRM!$I$3:$J$5,2,FALSE),"")</f>
        <v/>
      </c>
      <c r="Z1501" s="10" t="str">
        <f>IFERROR(VLOOKUP($K1501,PRM!$K$3:$L$4,2,FALSE),"")</f>
        <v/>
      </c>
      <c r="AA1501" s="10" t="str">
        <f>IFERROR(VLOOKUP($N1501,PRM!$M$3:$N$50,2,FALSE),"")</f>
        <v/>
      </c>
      <c r="AB1501" s="10" t="str">
        <f>IFERROR(VLOOKUP($Y$3&amp;$R1501,PRM!$Q$3:$R$31,2,FALSE),"")</f>
        <v/>
      </c>
      <c r="AC1501" s="10" t="str">
        <f>IFERROR(VLOOKUP($Y$3&amp;$S1501,PRM!$AH$3:$AI$133,2,FALSE),"")</f>
        <v/>
      </c>
      <c r="AD1501" s="10" t="str">
        <f>IFERROR(VLOOKUP($Y$3&amp;$T1501,PRM!$Y$3:$Z$50,2,FALSE),"")</f>
        <v>1</v>
      </c>
      <c r="AE1501" s="10" t="str">
        <f>IFERROR(VLOOKUP($Y$3&amp;$U1501,PRM!$AD$3:$AE$44,2,FALSE),"")</f>
        <v/>
      </c>
      <c r="AF1501" s="10" t="str">
        <f>IFERROR(VLOOKUP($Y$3&amp;$R1501,PRM!$Q$3:$T$31,3,FALSE),"")</f>
        <v/>
      </c>
      <c r="AG1501" s="10" t="str">
        <f>IFERROR(IF(AF1501=0,0,MATCH($Y$3,PRM!$AF$3:'PRM'!$AF$133,0)),"")</f>
        <v/>
      </c>
      <c r="AH1501" s="10" t="str">
        <f>IF($Y$3="","",(IF(AF1501=0,0,COUNTIF(PRM!$AF$3:'PRM'!$AF$133,$Y$3))))</f>
        <v/>
      </c>
      <c r="AI1501" s="10" t="str">
        <f>IFERROR(VLOOKUP($Y$3&amp;$R1501,PRM!$Q$3:$U$31,4,FALSE),"")</f>
        <v/>
      </c>
      <c r="AJ1501" s="10" t="str">
        <f>IFERROR(IF(AI1501=0,0,MATCH($Y$3,PRM!$V$3:'PRM'!$V$50,0)),"")</f>
        <v/>
      </c>
      <c r="AK1501" s="10" t="str">
        <f>IF($Y$3="","",(IF(AI1501=0,0,COUNTIF(PRM!$V$3:'PRM'!$V$50,$Y$3))))</f>
        <v/>
      </c>
      <c r="AL1501" s="10" t="str">
        <f>IFERROR(VLOOKUP($Y$3&amp;$R1501,PRM!$Q$3:$U$31,5,FALSE),"")</f>
        <v/>
      </c>
      <c r="AM1501" s="10" t="str">
        <f>IFERROR(IF(AL1501=0,0,MATCH($Y$3,PRM!$AA$3:'PRM'!$AA$94,0)),"")</f>
        <v/>
      </c>
      <c r="AN1501" s="10" t="str">
        <f>IF($Y$3="","",IF(AL1501=0,0,COUNTIF(PRM!$AA$3:'PRM'!$AA$94,$Y$3)))</f>
        <v/>
      </c>
      <c r="AO1501" s="10">
        <f t="shared" si="483"/>
        <v>0</v>
      </c>
      <c r="AP1501" s="10">
        <f t="shared" si="484"/>
        <v>0</v>
      </c>
      <c r="AQ1501" s="10">
        <f t="shared" si="485"/>
        <v>0</v>
      </c>
      <c r="AR1501" s="10">
        <f t="shared" si="486"/>
        <v>0</v>
      </c>
      <c r="AS1501" s="10">
        <f t="shared" si="487"/>
        <v>0</v>
      </c>
      <c r="AT1501" s="10">
        <f t="shared" si="488"/>
        <v>0</v>
      </c>
      <c r="AU1501" s="10">
        <f t="shared" si="489"/>
        <v>0</v>
      </c>
      <c r="AV1501" s="10">
        <f t="shared" si="490"/>
        <v>0</v>
      </c>
      <c r="AW1501" s="10">
        <f t="shared" si="491"/>
        <v>0</v>
      </c>
      <c r="AX1501" s="10">
        <f t="shared" si="492"/>
        <v>0</v>
      </c>
      <c r="AY1501" s="10">
        <f t="shared" si="493"/>
        <v>0</v>
      </c>
      <c r="AZ1501" s="10">
        <f t="shared" si="494"/>
        <v>0</v>
      </c>
      <c r="BA1501" s="10">
        <f t="shared" si="495"/>
        <v>0</v>
      </c>
      <c r="BB1501" s="10">
        <f t="shared" si="496"/>
        <v>0</v>
      </c>
      <c r="BC1501" s="10">
        <f t="shared" si="497"/>
        <v>0</v>
      </c>
      <c r="BD1501" s="10">
        <f t="shared" si="498"/>
        <v>0</v>
      </c>
      <c r="BE1501" s="10">
        <f t="shared" si="499"/>
        <v>0</v>
      </c>
      <c r="BF1501" s="10">
        <f t="shared" si="500"/>
        <v>0</v>
      </c>
      <c r="BG1501" s="10">
        <f t="shared" si="501"/>
        <v>0</v>
      </c>
      <c r="BH1501" s="10">
        <f t="shared" si="502"/>
        <v>0</v>
      </c>
    </row>
    <row r="1502" spans="1:60" ht="27.75" customHeight="1">
      <c r="A1502" t="str">
        <f t="shared" si="503"/>
        <v/>
      </c>
      <c r="B1502" s="54"/>
      <c r="C1502" s="55"/>
      <c r="D1502" s="54"/>
      <c r="E1502" s="55"/>
      <c r="F1502" s="31"/>
      <c r="G1502" s="29"/>
      <c r="H1502" s="32"/>
      <c r="I1502" s="32"/>
      <c r="J1502" s="30"/>
      <c r="K1502" s="31"/>
      <c r="L1502" s="33"/>
      <c r="M1502" s="33"/>
      <c r="N1502" s="54"/>
      <c r="O1502" s="56"/>
      <c r="P1502" s="56"/>
      <c r="Q1502" s="57"/>
      <c r="R1502" s="33"/>
      <c r="S1502" s="33"/>
      <c r="T1502" s="40"/>
      <c r="U1502" s="40"/>
      <c r="V1502" s="17"/>
      <c r="W1502" s="17"/>
      <c r="X1502" s="10" t="str">
        <f>IFERROR(VLOOKUP($F1502,PRM!$G$3:$H$5,2,FALSE),"")</f>
        <v/>
      </c>
      <c r="Y1502" s="10" t="str">
        <f>IFERROR(VLOOKUP($G1502,PRM!$I$3:$J$5,2,FALSE),"")</f>
        <v/>
      </c>
      <c r="Z1502" s="10" t="str">
        <f>IFERROR(VLOOKUP($K1502,PRM!$K$3:$L$4,2,FALSE),"")</f>
        <v/>
      </c>
      <c r="AA1502" s="10" t="str">
        <f>IFERROR(VLOOKUP($N1502,PRM!$M$3:$N$50,2,FALSE),"")</f>
        <v/>
      </c>
      <c r="AB1502" s="10" t="str">
        <f>IFERROR(VLOOKUP($Y$3&amp;$R1502,PRM!$Q$3:$R$31,2,FALSE),"")</f>
        <v/>
      </c>
      <c r="AC1502" s="10" t="str">
        <f>IFERROR(VLOOKUP($Y$3&amp;$S1502,PRM!$AH$3:$AI$133,2,FALSE),"")</f>
        <v/>
      </c>
      <c r="AD1502" s="10" t="str">
        <f>IFERROR(VLOOKUP($Y$3&amp;$T1502,PRM!$Y$3:$Z$50,2,FALSE),"")</f>
        <v>1</v>
      </c>
      <c r="AE1502" s="10" t="str">
        <f>IFERROR(VLOOKUP($Y$3&amp;$U1502,PRM!$AD$3:$AE$44,2,FALSE),"")</f>
        <v/>
      </c>
      <c r="AF1502" s="10" t="str">
        <f>IFERROR(VLOOKUP($Y$3&amp;$R1502,PRM!$Q$3:$T$31,3,FALSE),"")</f>
        <v/>
      </c>
      <c r="AG1502" s="10" t="str">
        <f>IFERROR(IF(AF1502=0,0,MATCH($Y$3,PRM!$AF$3:'PRM'!$AF$133,0)),"")</f>
        <v/>
      </c>
      <c r="AH1502" s="10" t="str">
        <f>IF($Y$3="","",(IF(AF1502=0,0,COUNTIF(PRM!$AF$3:'PRM'!$AF$133,$Y$3))))</f>
        <v/>
      </c>
      <c r="AI1502" s="10" t="str">
        <f>IFERROR(VLOOKUP($Y$3&amp;$R1502,PRM!$Q$3:$U$31,4,FALSE),"")</f>
        <v/>
      </c>
      <c r="AJ1502" s="10" t="str">
        <f>IFERROR(IF(AI1502=0,0,MATCH($Y$3,PRM!$V$3:'PRM'!$V$50,0)),"")</f>
        <v/>
      </c>
      <c r="AK1502" s="10" t="str">
        <f>IF($Y$3="","",(IF(AI1502=0,0,COUNTIF(PRM!$V$3:'PRM'!$V$50,$Y$3))))</f>
        <v/>
      </c>
      <c r="AL1502" s="10" t="str">
        <f>IFERROR(VLOOKUP($Y$3&amp;$R1502,PRM!$Q$3:$U$31,5,FALSE),"")</f>
        <v/>
      </c>
      <c r="AM1502" s="10" t="str">
        <f>IFERROR(IF(AL1502=0,0,MATCH($Y$3,PRM!$AA$3:'PRM'!$AA$94,0)),"")</f>
        <v/>
      </c>
      <c r="AN1502" s="10" t="str">
        <f>IF($Y$3="","",IF(AL1502=0,0,COUNTIF(PRM!$AA$3:'PRM'!$AA$94,$Y$3)))</f>
        <v/>
      </c>
      <c r="AO1502" s="10">
        <f t="shared" si="483"/>
        <v>0</v>
      </c>
      <c r="AP1502" s="10">
        <f t="shared" si="484"/>
        <v>0</v>
      </c>
      <c r="AQ1502" s="10">
        <f t="shared" si="485"/>
        <v>0</v>
      </c>
      <c r="AR1502" s="10">
        <f t="shared" si="486"/>
        <v>0</v>
      </c>
      <c r="AS1502" s="10">
        <f t="shared" si="487"/>
        <v>0</v>
      </c>
      <c r="AT1502" s="10">
        <f t="shared" si="488"/>
        <v>0</v>
      </c>
      <c r="AU1502" s="10">
        <f t="shared" si="489"/>
        <v>0</v>
      </c>
      <c r="AV1502" s="10">
        <f t="shared" si="490"/>
        <v>0</v>
      </c>
      <c r="AW1502" s="10">
        <f t="shared" si="491"/>
        <v>0</v>
      </c>
      <c r="AX1502" s="10">
        <f t="shared" si="492"/>
        <v>0</v>
      </c>
      <c r="AY1502" s="10">
        <f t="shared" si="493"/>
        <v>0</v>
      </c>
      <c r="AZ1502" s="10">
        <f t="shared" si="494"/>
        <v>0</v>
      </c>
      <c r="BA1502" s="10">
        <f t="shared" si="495"/>
        <v>0</v>
      </c>
      <c r="BB1502" s="10">
        <f t="shared" si="496"/>
        <v>0</v>
      </c>
      <c r="BC1502" s="10">
        <f t="shared" si="497"/>
        <v>0</v>
      </c>
      <c r="BD1502" s="10">
        <f t="shared" si="498"/>
        <v>0</v>
      </c>
      <c r="BE1502" s="10">
        <f t="shared" si="499"/>
        <v>0</v>
      </c>
      <c r="BF1502" s="10">
        <f t="shared" si="500"/>
        <v>0</v>
      </c>
      <c r="BG1502" s="10">
        <f t="shared" si="501"/>
        <v>0</v>
      </c>
      <c r="BH1502" s="10">
        <f t="shared" si="502"/>
        <v>0</v>
      </c>
    </row>
    <row r="1503" spans="1:60" ht="27.75" customHeight="1">
      <c r="A1503" t="str">
        <f t="shared" si="503"/>
        <v/>
      </c>
      <c r="B1503" s="54"/>
      <c r="C1503" s="55"/>
      <c r="D1503" s="54"/>
      <c r="E1503" s="55"/>
      <c r="F1503" s="31"/>
      <c r="G1503" s="29"/>
      <c r="H1503" s="32"/>
      <c r="I1503" s="32"/>
      <c r="J1503" s="30"/>
      <c r="K1503" s="31"/>
      <c r="L1503" s="33"/>
      <c r="M1503" s="33"/>
      <c r="N1503" s="54"/>
      <c r="O1503" s="56"/>
      <c r="P1503" s="56"/>
      <c r="Q1503" s="57"/>
      <c r="R1503" s="33"/>
      <c r="S1503" s="33"/>
      <c r="T1503" s="40"/>
      <c r="U1503" s="40"/>
      <c r="V1503" s="17"/>
      <c r="W1503" s="17"/>
      <c r="X1503" s="10" t="str">
        <f>IFERROR(VLOOKUP($F1503,PRM!$G$3:$H$5,2,FALSE),"")</f>
        <v/>
      </c>
      <c r="Y1503" s="10" t="str">
        <f>IFERROR(VLOOKUP($G1503,PRM!$I$3:$J$5,2,FALSE),"")</f>
        <v/>
      </c>
      <c r="Z1503" s="10" t="str">
        <f>IFERROR(VLOOKUP($K1503,PRM!$K$3:$L$4,2,FALSE),"")</f>
        <v/>
      </c>
      <c r="AA1503" s="10" t="str">
        <f>IFERROR(VLOOKUP($N1503,PRM!$M$3:$N$50,2,FALSE),"")</f>
        <v/>
      </c>
      <c r="AB1503" s="10" t="str">
        <f>IFERROR(VLOOKUP($Y$3&amp;$R1503,PRM!$Q$3:$R$31,2,FALSE),"")</f>
        <v/>
      </c>
      <c r="AC1503" s="10" t="str">
        <f>IFERROR(VLOOKUP($Y$3&amp;$S1503,PRM!$AH$3:$AI$133,2,FALSE),"")</f>
        <v/>
      </c>
      <c r="AD1503" s="10" t="str">
        <f>IFERROR(VLOOKUP($Y$3&amp;$T1503,PRM!$Y$3:$Z$50,2,FALSE),"")</f>
        <v>1</v>
      </c>
      <c r="AE1503" s="10" t="str">
        <f>IFERROR(VLOOKUP($Y$3&amp;$U1503,PRM!$AD$3:$AE$44,2,FALSE),"")</f>
        <v/>
      </c>
      <c r="AF1503" s="10" t="str">
        <f>IFERROR(VLOOKUP($Y$3&amp;$R1503,PRM!$Q$3:$T$31,3,FALSE),"")</f>
        <v/>
      </c>
      <c r="AG1503" s="10" t="str">
        <f>IFERROR(IF(AF1503=0,0,MATCH($Y$3,PRM!$AF$3:'PRM'!$AF$133,0)),"")</f>
        <v/>
      </c>
      <c r="AH1503" s="10" t="str">
        <f>IF($Y$3="","",(IF(AF1503=0,0,COUNTIF(PRM!$AF$3:'PRM'!$AF$133,$Y$3))))</f>
        <v/>
      </c>
      <c r="AI1503" s="10" t="str">
        <f>IFERROR(VLOOKUP($Y$3&amp;$R1503,PRM!$Q$3:$U$31,4,FALSE),"")</f>
        <v/>
      </c>
      <c r="AJ1503" s="10" t="str">
        <f>IFERROR(IF(AI1503=0,0,MATCH($Y$3,PRM!$V$3:'PRM'!$V$50,0)),"")</f>
        <v/>
      </c>
      <c r="AK1503" s="10" t="str">
        <f>IF($Y$3="","",(IF(AI1503=0,0,COUNTIF(PRM!$V$3:'PRM'!$V$50,$Y$3))))</f>
        <v/>
      </c>
      <c r="AL1503" s="10" t="str">
        <f>IFERROR(VLOOKUP($Y$3&amp;$R1503,PRM!$Q$3:$U$31,5,FALSE),"")</f>
        <v/>
      </c>
      <c r="AM1503" s="10" t="str">
        <f>IFERROR(IF(AL1503=0,0,MATCH($Y$3,PRM!$AA$3:'PRM'!$AA$94,0)),"")</f>
        <v/>
      </c>
      <c r="AN1503" s="10" t="str">
        <f>IF($Y$3="","",IF(AL1503=0,0,COUNTIF(PRM!$AA$3:'PRM'!$AA$94,$Y$3)))</f>
        <v/>
      </c>
      <c r="AO1503" s="10">
        <f t="shared" si="483"/>
        <v>0</v>
      </c>
      <c r="AP1503" s="10">
        <f t="shared" si="484"/>
        <v>0</v>
      </c>
      <c r="AQ1503" s="10">
        <f t="shared" si="485"/>
        <v>0</v>
      </c>
      <c r="AR1503" s="10">
        <f t="shared" si="486"/>
        <v>0</v>
      </c>
      <c r="AS1503" s="10">
        <f t="shared" si="487"/>
        <v>0</v>
      </c>
      <c r="AT1503" s="10">
        <f t="shared" si="488"/>
        <v>0</v>
      </c>
      <c r="AU1503" s="10">
        <f t="shared" si="489"/>
        <v>0</v>
      </c>
      <c r="AV1503" s="10">
        <f t="shared" si="490"/>
        <v>0</v>
      </c>
      <c r="AW1503" s="10">
        <f t="shared" si="491"/>
        <v>0</v>
      </c>
      <c r="AX1503" s="10">
        <f t="shared" si="492"/>
        <v>0</v>
      </c>
      <c r="AY1503" s="10">
        <f t="shared" si="493"/>
        <v>0</v>
      </c>
      <c r="AZ1503" s="10">
        <f t="shared" si="494"/>
        <v>0</v>
      </c>
      <c r="BA1503" s="10">
        <f t="shared" si="495"/>
        <v>0</v>
      </c>
      <c r="BB1503" s="10">
        <f t="shared" si="496"/>
        <v>0</v>
      </c>
      <c r="BC1503" s="10">
        <f t="shared" si="497"/>
        <v>0</v>
      </c>
      <c r="BD1503" s="10">
        <f t="shared" si="498"/>
        <v>0</v>
      </c>
      <c r="BE1503" s="10">
        <f t="shared" si="499"/>
        <v>0</v>
      </c>
      <c r="BF1503" s="10">
        <f t="shared" si="500"/>
        <v>0</v>
      </c>
      <c r="BG1503" s="10">
        <f t="shared" si="501"/>
        <v>0</v>
      </c>
      <c r="BH1503" s="10">
        <f t="shared" si="502"/>
        <v>0</v>
      </c>
    </row>
    <row r="1504" spans="1:60" ht="27.75" customHeight="1">
      <c r="A1504" t="str">
        <f t="shared" si="503"/>
        <v/>
      </c>
      <c r="B1504" s="54"/>
      <c r="C1504" s="55"/>
      <c r="D1504" s="54"/>
      <c r="E1504" s="55"/>
      <c r="F1504" s="31"/>
      <c r="G1504" s="29"/>
      <c r="H1504" s="32"/>
      <c r="I1504" s="32"/>
      <c r="J1504" s="30"/>
      <c r="K1504" s="31"/>
      <c r="L1504" s="33"/>
      <c r="M1504" s="33"/>
      <c r="N1504" s="54"/>
      <c r="O1504" s="56"/>
      <c r="P1504" s="56"/>
      <c r="Q1504" s="57"/>
      <c r="R1504" s="33"/>
      <c r="S1504" s="33"/>
      <c r="T1504" s="40"/>
      <c r="U1504" s="40"/>
      <c r="V1504" s="17"/>
      <c r="W1504" s="17"/>
      <c r="X1504" s="10" t="str">
        <f>IFERROR(VLOOKUP($F1504,PRM!$G$3:$H$5,2,FALSE),"")</f>
        <v/>
      </c>
      <c r="Y1504" s="10" t="str">
        <f>IFERROR(VLOOKUP($G1504,PRM!$I$3:$J$5,2,FALSE),"")</f>
        <v/>
      </c>
      <c r="Z1504" s="10" t="str">
        <f>IFERROR(VLOOKUP($K1504,PRM!$K$3:$L$4,2,FALSE),"")</f>
        <v/>
      </c>
      <c r="AA1504" s="10" t="str">
        <f>IFERROR(VLOOKUP($N1504,PRM!$M$3:$N$50,2,FALSE),"")</f>
        <v/>
      </c>
      <c r="AB1504" s="10" t="str">
        <f>IFERROR(VLOOKUP($Y$3&amp;$R1504,PRM!$Q$3:$R$31,2,FALSE),"")</f>
        <v/>
      </c>
      <c r="AC1504" s="10" t="str">
        <f>IFERROR(VLOOKUP($Y$3&amp;$S1504,PRM!$AH$3:$AI$133,2,FALSE),"")</f>
        <v/>
      </c>
      <c r="AD1504" s="10" t="str">
        <f>IFERROR(VLOOKUP($Y$3&amp;$T1504,PRM!$Y$3:$Z$50,2,FALSE),"")</f>
        <v>1</v>
      </c>
      <c r="AE1504" s="10" t="str">
        <f>IFERROR(VLOOKUP($Y$3&amp;$U1504,PRM!$AD$3:$AE$44,2,FALSE),"")</f>
        <v/>
      </c>
      <c r="AF1504" s="10" t="str">
        <f>IFERROR(VLOOKUP($Y$3&amp;$R1504,PRM!$Q$3:$T$31,3,FALSE),"")</f>
        <v/>
      </c>
      <c r="AG1504" s="10" t="str">
        <f>IFERROR(IF(AF1504=0,0,MATCH($Y$3,PRM!$AF$3:'PRM'!$AF$133,0)),"")</f>
        <v/>
      </c>
      <c r="AH1504" s="10" t="str">
        <f>IF($Y$3="","",(IF(AF1504=0,0,COUNTIF(PRM!$AF$3:'PRM'!$AF$133,$Y$3))))</f>
        <v/>
      </c>
      <c r="AI1504" s="10" t="str">
        <f>IFERROR(VLOOKUP($Y$3&amp;$R1504,PRM!$Q$3:$U$31,4,FALSE),"")</f>
        <v/>
      </c>
      <c r="AJ1504" s="10" t="str">
        <f>IFERROR(IF(AI1504=0,0,MATCH($Y$3,PRM!$V$3:'PRM'!$V$50,0)),"")</f>
        <v/>
      </c>
      <c r="AK1504" s="10" t="str">
        <f>IF($Y$3="","",(IF(AI1504=0,0,COUNTIF(PRM!$V$3:'PRM'!$V$50,$Y$3))))</f>
        <v/>
      </c>
      <c r="AL1504" s="10" t="str">
        <f>IFERROR(VLOOKUP($Y$3&amp;$R1504,PRM!$Q$3:$U$31,5,FALSE),"")</f>
        <v/>
      </c>
      <c r="AM1504" s="10" t="str">
        <f>IFERROR(IF(AL1504=0,0,MATCH($Y$3,PRM!$AA$3:'PRM'!$AA$94,0)),"")</f>
        <v/>
      </c>
      <c r="AN1504" s="10" t="str">
        <f>IF($Y$3="","",IF(AL1504=0,0,COUNTIF(PRM!$AA$3:'PRM'!$AA$94,$Y$3)))</f>
        <v/>
      </c>
      <c r="AO1504" s="10">
        <f t="shared" si="483"/>
        <v>0</v>
      </c>
      <c r="AP1504" s="10">
        <f t="shared" si="484"/>
        <v>0</v>
      </c>
      <c r="AQ1504" s="10">
        <f t="shared" si="485"/>
        <v>0</v>
      </c>
      <c r="AR1504" s="10">
        <f t="shared" si="486"/>
        <v>0</v>
      </c>
      <c r="AS1504" s="10">
        <f t="shared" si="487"/>
        <v>0</v>
      </c>
      <c r="AT1504" s="10">
        <f t="shared" si="488"/>
        <v>0</v>
      </c>
      <c r="AU1504" s="10">
        <f t="shared" si="489"/>
        <v>0</v>
      </c>
      <c r="AV1504" s="10">
        <f t="shared" si="490"/>
        <v>0</v>
      </c>
      <c r="AW1504" s="10">
        <f t="shared" si="491"/>
        <v>0</v>
      </c>
      <c r="AX1504" s="10">
        <f t="shared" si="492"/>
        <v>0</v>
      </c>
      <c r="AY1504" s="10">
        <f t="shared" si="493"/>
        <v>0</v>
      </c>
      <c r="AZ1504" s="10">
        <f t="shared" si="494"/>
        <v>0</v>
      </c>
      <c r="BA1504" s="10">
        <f t="shared" si="495"/>
        <v>0</v>
      </c>
      <c r="BB1504" s="10">
        <f t="shared" si="496"/>
        <v>0</v>
      </c>
      <c r="BC1504" s="10">
        <f t="shared" si="497"/>
        <v>0</v>
      </c>
      <c r="BD1504" s="10">
        <f t="shared" si="498"/>
        <v>0</v>
      </c>
      <c r="BE1504" s="10">
        <f t="shared" si="499"/>
        <v>0</v>
      </c>
      <c r="BF1504" s="10">
        <f t="shared" si="500"/>
        <v>0</v>
      </c>
      <c r="BG1504" s="10">
        <f t="shared" si="501"/>
        <v>0</v>
      </c>
      <c r="BH1504" s="10">
        <f t="shared" si="502"/>
        <v>0</v>
      </c>
    </row>
    <row r="1505" spans="1:60" ht="27.75" customHeight="1">
      <c r="A1505" t="str">
        <f t="shared" si="503"/>
        <v/>
      </c>
      <c r="B1505" s="54"/>
      <c r="C1505" s="55"/>
      <c r="D1505" s="54"/>
      <c r="E1505" s="55"/>
      <c r="F1505" s="31"/>
      <c r="G1505" s="29"/>
      <c r="H1505" s="32"/>
      <c r="I1505" s="32"/>
      <c r="J1505" s="30"/>
      <c r="K1505" s="31"/>
      <c r="L1505" s="33"/>
      <c r="M1505" s="33"/>
      <c r="N1505" s="54"/>
      <c r="O1505" s="56"/>
      <c r="P1505" s="56"/>
      <c r="Q1505" s="57"/>
      <c r="R1505" s="33"/>
      <c r="S1505" s="33"/>
      <c r="T1505" s="40"/>
      <c r="U1505" s="40"/>
      <c r="V1505" s="17"/>
      <c r="W1505" s="17"/>
      <c r="X1505" s="10" t="str">
        <f>IFERROR(VLOOKUP($F1505,PRM!$G$3:$H$5,2,FALSE),"")</f>
        <v/>
      </c>
      <c r="Y1505" s="10" t="str">
        <f>IFERROR(VLOOKUP($G1505,PRM!$I$3:$J$5,2,FALSE),"")</f>
        <v/>
      </c>
      <c r="Z1505" s="10" t="str">
        <f>IFERROR(VLOOKUP($K1505,PRM!$K$3:$L$4,2,FALSE),"")</f>
        <v/>
      </c>
      <c r="AA1505" s="10" t="str">
        <f>IFERROR(VLOOKUP($N1505,PRM!$M$3:$N$50,2,FALSE),"")</f>
        <v/>
      </c>
      <c r="AB1505" s="10" t="str">
        <f>IFERROR(VLOOKUP($Y$3&amp;$R1505,PRM!$Q$3:$R$31,2,FALSE),"")</f>
        <v/>
      </c>
      <c r="AC1505" s="10" t="str">
        <f>IFERROR(VLOOKUP($Y$3&amp;$S1505,PRM!$AH$3:$AI$133,2,FALSE),"")</f>
        <v/>
      </c>
      <c r="AD1505" s="10" t="str">
        <f>IFERROR(VLOOKUP($Y$3&amp;$T1505,PRM!$Y$3:$Z$50,2,FALSE),"")</f>
        <v>1</v>
      </c>
      <c r="AE1505" s="10" t="str">
        <f>IFERROR(VLOOKUP($Y$3&amp;$U1505,PRM!$AD$3:$AE$44,2,FALSE),"")</f>
        <v/>
      </c>
      <c r="AF1505" s="10" t="str">
        <f>IFERROR(VLOOKUP($Y$3&amp;$R1505,PRM!$Q$3:$T$31,3,FALSE),"")</f>
        <v/>
      </c>
      <c r="AG1505" s="10" t="str">
        <f>IFERROR(IF(AF1505=0,0,MATCH($Y$3,PRM!$AF$3:'PRM'!$AF$133,0)),"")</f>
        <v/>
      </c>
      <c r="AH1505" s="10" t="str">
        <f>IF($Y$3="","",(IF(AF1505=0,0,COUNTIF(PRM!$AF$3:'PRM'!$AF$133,$Y$3))))</f>
        <v/>
      </c>
      <c r="AI1505" s="10" t="str">
        <f>IFERROR(VLOOKUP($Y$3&amp;$R1505,PRM!$Q$3:$U$31,4,FALSE),"")</f>
        <v/>
      </c>
      <c r="AJ1505" s="10" t="str">
        <f>IFERROR(IF(AI1505=0,0,MATCH($Y$3,PRM!$V$3:'PRM'!$V$50,0)),"")</f>
        <v/>
      </c>
      <c r="AK1505" s="10" t="str">
        <f>IF($Y$3="","",(IF(AI1505=0,0,COUNTIF(PRM!$V$3:'PRM'!$V$50,$Y$3))))</f>
        <v/>
      </c>
      <c r="AL1505" s="10" t="str">
        <f>IFERROR(VLOOKUP($Y$3&amp;$R1505,PRM!$Q$3:$U$31,5,FALSE),"")</f>
        <v/>
      </c>
      <c r="AM1505" s="10" t="str">
        <f>IFERROR(IF(AL1505=0,0,MATCH($Y$3,PRM!$AA$3:'PRM'!$AA$94,0)),"")</f>
        <v/>
      </c>
      <c r="AN1505" s="10" t="str">
        <f>IF($Y$3="","",IF(AL1505=0,0,COUNTIF(PRM!$AA$3:'PRM'!$AA$94,$Y$3)))</f>
        <v/>
      </c>
      <c r="AO1505" s="10">
        <f t="shared" si="483"/>
        <v>0</v>
      </c>
      <c r="AP1505" s="10">
        <f t="shared" si="484"/>
        <v>0</v>
      </c>
      <c r="AQ1505" s="10">
        <f t="shared" si="485"/>
        <v>0</v>
      </c>
      <c r="AR1505" s="10">
        <f t="shared" si="486"/>
        <v>0</v>
      </c>
      <c r="AS1505" s="10">
        <f t="shared" si="487"/>
        <v>0</v>
      </c>
      <c r="AT1505" s="10">
        <f t="shared" si="488"/>
        <v>0</v>
      </c>
      <c r="AU1505" s="10">
        <f t="shared" si="489"/>
        <v>0</v>
      </c>
      <c r="AV1505" s="10">
        <f t="shared" si="490"/>
        <v>0</v>
      </c>
      <c r="AW1505" s="10">
        <f t="shared" si="491"/>
        <v>0</v>
      </c>
      <c r="AX1505" s="10">
        <f t="shared" si="492"/>
        <v>0</v>
      </c>
      <c r="AY1505" s="10">
        <f t="shared" si="493"/>
        <v>0</v>
      </c>
      <c r="AZ1505" s="10">
        <f t="shared" si="494"/>
        <v>0</v>
      </c>
      <c r="BA1505" s="10">
        <f t="shared" si="495"/>
        <v>0</v>
      </c>
      <c r="BB1505" s="10">
        <f t="shared" si="496"/>
        <v>0</v>
      </c>
      <c r="BC1505" s="10">
        <f t="shared" si="497"/>
        <v>0</v>
      </c>
      <c r="BD1505" s="10">
        <f t="shared" si="498"/>
        <v>0</v>
      </c>
      <c r="BE1505" s="10">
        <f t="shared" si="499"/>
        <v>0</v>
      </c>
      <c r="BF1505" s="10">
        <f t="shared" si="500"/>
        <v>0</v>
      </c>
      <c r="BG1505" s="10">
        <f t="shared" si="501"/>
        <v>0</v>
      </c>
      <c r="BH1505" s="10">
        <f t="shared" si="502"/>
        <v>0</v>
      </c>
    </row>
    <row r="1506" spans="1:60" ht="27.75" customHeight="1">
      <c r="A1506" t="str">
        <f t="shared" si="503"/>
        <v/>
      </c>
      <c r="B1506" s="54"/>
      <c r="C1506" s="55"/>
      <c r="D1506" s="54"/>
      <c r="E1506" s="55"/>
      <c r="F1506" s="31"/>
      <c r="G1506" s="29"/>
      <c r="H1506" s="32"/>
      <c r="I1506" s="32"/>
      <c r="J1506" s="30"/>
      <c r="K1506" s="31"/>
      <c r="L1506" s="33"/>
      <c r="M1506" s="33"/>
      <c r="N1506" s="54"/>
      <c r="O1506" s="56"/>
      <c r="P1506" s="56"/>
      <c r="Q1506" s="57"/>
      <c r="R1506" s="33"/>
      <c r="S1506" s="33"/>
      <c r="T1506" s="40"/>
      <c r="U1506" s="40"/>
      <c r="V1506" s="17"/>
      <c r="W1506" s="17"/>
      <c r="X1506" s="10" t="str">
        <f>IFERROR(VLOOKUP($F1506,PRM!$G$3:$H$5,2,FALSE),"")</f>
        <v/>
      </c>
      <c r="Y1506" s="10" t="str">
        <f>IFERROR(VLOOKUP($G1506,PRM!$I$3:$J$5,2,FALSE),"")</f>
        <v/>
      </c>
      <c r="Z1506" s="10" t="str">
        <f>IFERROR(VLOOKUP($K1506,PRM!$K$3:$L$4,2,FALSE),"")</f>
        <v/>
      </c>
      <c r="AA1506" s="10" t="str">
        <f>IFERROR(VLOOKUP($N1506,PRM!$M$3:$N$50,2,FALSE),"")</f>
        <v/>
      </c>
      <c r="AB1506" s="10" t="str">
        <f>IFERROR(VLOOKUP($Y$3&amp;$R1506,PRM!$Q$3:$R$31,2,FALSE),"")</f>
        <v/>
      </c>
      <c r="AC1506" s="10" t="str">
        <f>IFERROR(VLOOKUP($Y$3&amp;$S1506,PRM!$AH$3:$AI$133,2,FALSE),"")</f>
        <v/>
      </c>
      <c r="AD1506" s="10" t="str">
        <f>IFERROR(VLOOKUP($Y$3&amp;$T1506,PRM!$Y$3:$Z$50,2,FALSE),"")</f>
        <v>1</v>
      </c>
      <c r="AE1506" s="10" t="str">
        <f>IFERROR(VLOOKUP($Y$3&amp;$U1506,PRM!$AD$3:$AE$44,2,FALSE),"")</f>
        <v/>
      </c>
      <c r="AF1506" s="10" t="str">
        <f>IFERROR(VLOOKUP($Y$3&amp;$R1506,PRM!$Q$3:$T$31,3,FALSE),"")</f>
        <v/>
      </c>
      <c r="AG1506" s="10" t="str">
        <f>IFERROR(IF(AF1506=0,0,MATCH($Y$3,PRM!$AF$3:'PRM'!$AF$133,0)),"")</f>
        <v/>
      </c>
      <c r="AH1506" s="10" t="str">
        <f>IF($Y$3="","",(IF(AF1506=0,0,COUNTIF(PRM!$AF$3:'PRM'!$AF$133,$Y$3))))</f>
        <v/>
      </c>
      <c r="AI1506" s="10" t="str">
        <f>IFERROR(VLOOKUP($Y$3&amp;$R1506,PRM!$Q$3:$U$31,4,FALSE),"")</f>
        <v/>
      </c>
      <c r="AJ1506" s="10" t="str">
        <f>IFERROR(IF(AI1506=0,0,MATCH($Y$3,PRM!$V$3:'PRM'!$V$50,0)),"")</f>
        <v/>
      </c>
      <c r="AK1506" s="10" t="str">
        <f>IF($Y$3="","",(IF(AI1506=0,0,COUNTIF(PRM!$V$3:'PRM'!$V$50,$Y$3))))</f>
        <v/>
      </c>
      <c r="AL1506" s="10" t="str">
        <f>IFERROR(VLOOKUP($Y$3&amp;$R1506,PRM!$Q$3:$U$31,5,FALSE),"")</f>
        <v/>
      </c>
      <c r="AM1506" s="10" t="str">
        <f>IFERROR(IF(AL1506=0,0,MATCH($Y$3,PRM!$AA$3:'PRM'!$AA$94,0)),"")</f>
        <v/>
      </c>
      <c r="AN1506" s="10" t="str">
        <f>IF($Y$3="","",IF(AL1506=0,0,COUNTIF(PRM!$AA$3:'PRM'!$AA$94,$Y$3)))</f>
        <v/>
      </c>
      <c r="AO1506" s="10">
        <f t="shared" si="483"/>
        <v>0</v>
      </c>
      <c r="AP1506" s="10">
        <f t="shared" si="484"/>
        <v>0</v>
      </c>
      <c r="AQ1506" s="10">
        <f t="shared" si="485"/>
        <v>0</v>
      </c>
      <c r="AR1506" s="10">
        <f t="shared" si="486"/>
        <v>0</v>
      </c>
      <c r="AS1506" s="10">
        <f t="shared" si="487"/>
        <v>0</v>
      </c>
      <c r="AT1506" s="10">
        <f t="shared" si="488"/>
        <v>0</v>
      </c>
      <c r="AU1506" s="10">
        <f t="shared" si="489"/>
        <v>0</v>
      </c>
      <c r="AV1506" s="10">
        <f t="shared" si="490"/>
        <v>0</v>
      </c>
      <c r="AW1506" s="10">
        <f t="shared" si="491"/>
        <v>0</v>
      </c>
      <c r="AX1506" s="10">
        <f t="shared" si="492"/>
        <v>0</v>
      </c>
      <c r="AY1506" s="10">
        <f t="shared" si="493"/>
        <v>0</v>
      </c>
      <c r="AZ1506" s="10">
        <f t="shared" si="494"/>
        <v>0</v>
      </c>
      <c r="BA1506" s="10">
        <f t="shared" si="495"/>
        <v>0</v>
      </c>
      <c r="BB1506" s="10">
        <f t="shared" si="496"/>
        <v>0</v>
      </c>
      <c r="BC1506" s="10">
        <f t="shared" si="497"/>
        <v>0</v>
      </c>
      <c r="BD1506" s="10">
        <f t="shared" si="498"/>
        <v>0</v>
      </c>
      <c r="BE1506" s="10">
        <f t="shared" si="499"/>
        <v>0</v>
      </c>
      <c r="BF1506" s="10">
        <f t="shared" si="500"/>
        <v>0</v>
      </c>
      <c r="BG1506" s="10">
        <f t="shared" si="501"/>
        <v>0</v>
      </c>
      <c r="BH1506" s="10">
        <f t="shared" si="502"/>
        <v>0</v>
      </c>
    </row>
    <row r="1507" spans="1:60" ht="27.75" customHeight="1">
      <c r="A1507" t="str">
        <f t="shared" si="503"/>
        <v/>
      </c>
      <c r="B1507" s="54"/>
      <c r="C1507" s="55"/>
      <c r="D1507" s="54"/>
      <c r="E1507" s="55"/>
      <c r="F1507" s="31"/>
      <c r="G1507" s="29"/>
      <c r="H1507" s="32"/>
      <c r="I1507" s="32"/>
      <c r="J1507" s="30"/>
      <c r="K1507" s="31"/>
      <c r="L1507" s="33"/>
      <c r="M1507" s="33"/>
      <c r="N1507" s="54"/>
      <c r="O1507" s="56"/>
      <c r="P1507" s="56"/>
      <c r="Q1507" s="57"/>
      <c r="R1507" s="33"/>
      <c r="S1507" s="33"/>
      <c r="T1507" s="40"/>
      <c r="U1507" s="40"/>
      <c r="V1507" s="17"/>
      <c r="W1507" s="17"/>
      <c r="X1507" s="10" t="str">
        <f>IFERROR(VLOOKUP($F1507,PRM!$G$3:$H$5,2,FALSE),"")</f>
        <v/>
      </c>
      <c r="Y1507" s="10" t="str">
        <f>IFERROR(VLOOKUP($G1507,PRM!$I$3:$J$5,2,FALSE),"")</f>
        <v/>
      </c>
      <c r="Z1507" s="10" t="str">
        <f>IFERROR(VLOOKUP($K1507,PRM!$K$3:$L$4,2,FALSE),"")</f>
        <v/>
      </c>
      <c r="AA1507" s="10" t="str">
        <f>IFERROR(VLOOKUP($N1507,PRM!$M$3:$N$50,2,FALSE),"")</f>
        <v/>
      </c>
      <c r="AB1507" s="10" t="str">
        <f>IFERROR(VLOOKUP($Y$3&amp;$R1507,PRM!$Q$3:$R$31,2,FALSE),"")</f>
        <v/>
      </c>
      <c r="AC1507" s="10" t="str">
        <f>IFERROR(VLOOKUP($Y$3&amp;$S1507,PRM!$AH$3:$AI$133,2,FALSE),"")</f>
        <v/>
      </c>
      <c r="AD1507" s="10" t="str">
        <f>IFERROR(VLOOKUP($Y$3&amp;$T1507,PRM!$Y$3:$Z$50,2,FALSE),"")</f>
        <v>1</v>
      </c>
      <c r="AE1507" s="10" t="str">
        <f>IFERROR(VLOOKUP($Y$3&amp;$U1507,PRM!$AD$3:$AE$44,2,FALSE),"")</f>
        <v/>
      </c>
      <c r="AF1507" s="10" t="str">
        <f>IFERROR(VLOOKUP($Y$3&amp;$R1507,PRM!$Q$3:$T$31,3,FALSE),"")</f>
        <v/>
      </c>
      <c r="AG1507" s="10" t="str">
        <f>IFERROR(IF(AF1507=0,0,MATCH($Y$3,PRM!$AF$3:'PRM'!$AF$133,0)),"")</f>
        <v/>
      </c>
      <c r="AH1507" s="10" t="str">
        <f>IF($Y$3="","",(IF(AF1507=0,0,COUNTIF(PRM!$AF$3:'PRM'!$AF$133,$Y$3))))</f>
        <v/>
      </c>
      <c r="AI1507" s="10" t="str">
        <f>IFERROR(VLOOKUP($Y$3&amp;$R1507,PRM!$Q$3:$U$31,4,FALSE),"")</f>
        <v/>
      </c>
      <c r="AJ1507" s="10" t="str">
        <f>IFERROR(IF(AI1507=0,0,MATCH($Y$3,PRM!$V$3:'PRM'!$V$50,0)),"")</f>
        <v/>
      </c>
      <c r="AK1507" s="10" t="str">
        <f>IF($Y$3="","",(IF(AI1507=0,0,COUNTIF(PRM!$V$3:'PRM'!$V$50,$Y$3))))</f>
        <v/>
      </c>
      <c r="AL1507" s="10" t="str">
        <f>IFERROR(VLOOKUP($Y$3&amp;$R1507,PRM!$Q$3:$U$31,5,FALSE),"")</f>
        <v/>
      </c>
      <c r="AM1507" s="10" t="str">
        <f>IFERROR(IF(AL1507=0,0,MATCH($Y$3,PRM!$AA$3:'PRM'!$AA$94,0)),"")</f>
        <v/>
      </c>
      <c r="AN1507" s="10" t="str">
        <f>IF($Y$3="","",IF(AL1507=0,0,COUNTIF(PRM!$AA$3:'PRM'!$AA$94,$Y$3)))</f>
        <v/>
      </c>
      <c r="AO1507" s="10">
        <f t="shared" si="483"/>
        <v>0</v>
      </c>
      <c r="AP1507" s="10">
        <f t="shared" si="484"/>
        <v>0</v>
      </c>
      <c r="AQ1507" s="10">
        <f t="shared" si="485"/>
        <v>0</v>
      </c>
      <c r="AR1507" s="10">
        <f t="shared" si="486"/>
        <v>0</v>
      </c>
      <c r="AS1507" s="10">
        <f t="shared" si="487"/>
        <v>0</v>
      </c>
      <c r="AT1507" s="10">
        <f t="shared" si="488"/>
        <v>0</v>
      </c>
      <c r="AU1507" s="10">
        <f t="shared" si="489"/>
        <v>0</v>
      </c>
      <c r="AV1507" s="10">
        <f t="shared" si="490"/>
        <v>0</v>
      </c>
      <c r="AW1507" s="10">
        <f t="shared" si="491"/>
        <v>0</v>
      </c>
      <c r="AX1507" s="10">
        <f t="shared" si="492"/>
        <v>0</v>
      </c>
      <c r="AY1507" s="10">
        <f t="shared" si="493"/>
        <v>0</v>
      </c>
      <c r="AZ1507" s="10">
        <f t="shared" si="494"/>
        <v>0</v>
      </c>
      <c r="BA1507" s="10">
        <f t="shared" si="495"/>
        <v>0</v>
      </c>
      <c r="BB1507" s="10">
        <f t="shared" si="496"/>
        <v>0</v>
      </c>
      <c r="BC1507" s="10">
        <f t="shared" si="497"/>
        <v>0</v>
      </c>
      <c r="BD1507" s="10">
        <f t="shared" si="498"/>
        <v>0</v>
      </c>
      <c r="BE1507" s="10">
        <f t="shared" si="499"/>
        <v>0</v>
      </c>
      <c r="BF1507" s="10">
        <f t="shared" si="500"/>
        <v>0</v>
      </c>
      <c r="BG1507" s="10">
        <f t="shared" si="501"/>
        <v>0</v>
      </c>
      <c r="BH1507" s="10">
        <f t="shared" si="502"/>
        <v>0</v>
      </c>
    </row>
    <row r="1508" spans="1:60" ht="27.75" customHeight="1">
      <c r="A1508" t="str">
        <f t="shared" si="503"/>
        <v/>
      </c>
      <c r="B1508" s="54"/>
      <c r="C1508" s="55"/>
      <c r="D1508" s="54"/>
      <c r="E1508" s="55"/>
      <c r="F1508" s="31"/>
      <c r="G1508" s="29"/>
      <c r="H1508" s="32"/>
      <c r="I1508" s="32"/>
      <c r="J1508" s="30"/>
      <c r="K1508" s="31"/>
      <c r="L1508" s="33"/>
      <c r="M1508" s="33"/>
      <c r="N1508" s="54"/>
      <c r="O1508" s="56"/>
      <c r="P1508" s="56"/>
      <c r="Q1508" s="57"/>
      <c r="R1508" s="33"/>
      <c r="S1508" s="33"/>
      <c r="T1508" s="40"/>
      <c r="U1508" s="40"/>
      <c r="V1508" s="17"/>
      <c r="W1508" s="17"/>
      <c r="X1508" s="10" t="str">
        <f>IFERROR(VLOOKUP($F1508,PRM!$G$3:$H$5,2,FALSE),"")</f>
        <v/>
      </c>
      <c r="Y1508" s="10" t="str">
        <f>IFERROR(VLOOKUP($G1508,PRM!$I$3:$J$5,2,FALSE),"")</f>
        <v/>
      </c>
      <c r="Z1508" s="10" t="str">
        <f>IFERROR(VLOOKUP($K1508,PRM!$K$3:$L$4,2,FALSE),"")</f>
        <v/>
      </c>
      <c r="AA1508" s="10" t="str">
        <f>IFERROR(VLOOKUP($N1508,PRM!$M$3:$N$50,2,FALSE),"")</f>
        <v/>
      </c>
      <c r="AB1508" s="10" t="str">
        <f>IFERROR(VLOOKUP($Y$3&amp;$R1508,PRM!$Q$3:$R$31,2,FALSE),"")</f>
        <v/>
      </c>
      <c r="AC1508" s="10" t="str">
        <f>IFERROR(VLOOKUP($Y$3&amp;$S1508,PRM!$AH$3:$AI$133,2,FALSE),"")</f>
        <v/>
      </c>
      <c r="AD1508" s="10" t="str">
        <f>IFERROR(VLOOKUP($Y$3&amp;$T1508,PRM!$Y$3:$Z$50,2,FALSE),"")</f>
        <v>1</v>
      </c>
      <c r="AE1508" s="10" t="str">
        <f>IFERROR(VLOOKUP($Y$3&amp;$U1508,PRM!$AD$3:$AE$44,2,FALSE),"")</f>
        <v/>
      </c>
      <c r="AF1508" s="10" t="str">
        <f>IFERROR(VLOOKUP($Y$3&amp;$R1508,PRM!$Q$3:$T$31,3,FALSE),"")</f>
        <v/>
      </c>
      <c r="AG1508" s="10" t="str">
        <f>IFERROR(IF(AF1508=0,0,MATCH($Y$3,PRM!$AF$3:'PRM'!$AF$133,0)),"")</f>
        <v/>
      </c>
      <c r="AH1508" s="10" t="str">
        <f>IF($Y$3="","",(IF(AF1508=0,0,COUNTIF(PRM!$AF$3:'PRM'!$AF$133,$Y$3))))</f>
        <v/>
      </c>
      <c r="AI1508" s="10" t="str">
        <f>IFERROR(VLOOKUP($Y$3&amp;$R1508,PRM!$Q$3:$U$31,4,FALSE),"")</f>
        <v/>
      </c>
      <c r="AJ1508" s="10" t="str">
        <f>IFERROR(IF(AI1508=0,0,MATCH($Y$3,PRM!$V$3:'PRM'!$V$50,0)),"")</f>
        <v/>
      </c>
      <c r="AK1508" s="10" t="str">
        <f>IF($Y$3="","",(IF(AI1508=0,0,COUNTIF(PRM!$V$3:'PRM'!$V$50,$Y$3))))</f>
        <v/>
      </c>
      <c r="AL1508" s="10" t="str">
        <f>IFERROR(VLOOKUP($Y$3&amp;$R1508,PRM!$Q$3:$U$31,5,FALSE),"")</f>
        <v/>
      </c>
      <c r="AM1508" s="10" t="str">
        <f>IFERROR(IF(AL1508=0,0,MATCH($Y$3,PRM!$AA$3:'PRM'!$AA$94,0)),"")</f>
        <v/>
      </c>
      <c r="AN1508" s="10" t="str">
        <f>IF($Y$3="","",IF(AL1508=0,0,COUNTIF(PRM!$AA$3:'PRM'!$AA$94,$Y$3)))</f>
        <v/>
      </c>
      <c r="AO1508" s="10">
        <f t="shared" si="483"/>
        <v>0</v>
      </c>
      <c r="AP1508" s="10">
        <f t="shared" si="484"/>
        <v>0</v>
      </c>
      <c r="AQ1508" s="10">
        <f t="shared" si="485"/>
        <v>0</v>
      </c>
      <c r="AR1508" s="10">
        <f t="shared" si="486"/>
        <v>0</v>
      </c>
      <c r="AS1508" s="10">
        <f t="shared" si="487"/>
        <v>0</v>
      </c>
      <c r="AT1508" s="10">
        <f t="shared" si="488"/>
        <v>0</v>
      </c>
      <c r="AU1508" s="10">
        <f t="shared" si="489"/>
        <v>0</v>
      </c>
      <c r="AV1508" s="10">
        <f t="shared" si="490"/>
        <v>0</v>
      </c>
      <c r="AW1508" s="10">
        <f t="shared" si="491"/>
        <v>0</v>
      </c>
      <c r="AX1508" s="10">
        <f t="shared" si="492"/>
        <v>0</v>
      </c>
      <c r="AY1508" s="10">
        <f t="shared" si="493"/>
        <v>0</v>
      </c>
      <c r="AZ1508" s="10">
        <f t="shared" si="494"/>
        <v>0</v>
      </c>
      <c r="BA1508" s="10">
        <f t="shared" si="495"/>
        <v>0</v>
      </c>
      <c r="BB1508" s="10">
        <f t="shared" si="496"/>
        <v>0</v>
      </c>
      <c r="BC1508" s="10">
        <f t="shared" si="497"/>
        <v>0</v>
      </c>
      <c r="BD1508" s="10">
        <f t="shared" si="498"/>
        <v>0</v>
      </c>
      <c r="BE1508" s="10">
        <f t="shared" si="499"/>
        <v>0</v>
      </c>
      <c r="BF1508" s="10">
        <f t="shared" si="500"/>
        <v>0</v>
      </c>
      <c r="BG1508" s="10">
        <f t="shared" si="501"/>
        <v>0</v>
      </c>
      <c r="BH1508" s="10">
        <f t="shared" si="502"/>
        <v>0</v>
      </c>
    </row>
    <row r="1509" spans="1:60" ht="27.75" customHeight="1">
      <c r="A1509" t="str">
        <f t="shared" si="503"/>
        <v/>
      </c>
      <c r="B1509" s="54"/>
      <c r="C1509" s="55"/>
      <c r="D1509" s="54"/>
      <c r="E1509" s="55"/>
      <c r="F1509" s="31"/>
      <c r="G1509" s="29"/>
      <c r="H1509" s="32"/>
      <c r="I1509" s="32"/>
      <c r="J1509" s="30"/>
      <c r="K1509" s="31"/>
      <c r="L1509" s="33"/>
      <c r="M1509" s="33"/>
      <c r="N1509" s="54"/>
      <c r="O1509" s="56"/>
      <c r="P1509" s="56"/>
      <c r="Q1509" s="57"/>
      <c r="R1509" s="33"/>
      <c r="S1509" s="33"/>
      <c r="T1509" s="40"/>
      <c r="U1509" s="40"/>
      <c r="V1509" s="17"/>
      <c r="W1509" s="17"/>
      <c r="X1509" s="10" t="str">
        <f>IFERROR(VLOOKUP($F1509,PRM!$G$3:$H$5,2,FALSE),"")</f>
        <v/>
      </c>
      <c r="Y1509" s="10" t="str">
        <f>IFERROR(VLOOKUP($G1509,PRM!$I$3:$J$5,2,FALSE),"")</f>
        <v/>
      </c>
      <c r="Z1509" s="10" t="str">
        <f>IFERROR(VLOOKUP($K1509,PRM!$K$3:$L$4,2,FALSE),"")</f>
        <v/>
      </c>
      <c r="AA1509" s="10" t="str">
        <f>IFERROR(VLOOKUP($N1509,PRM!$M$3:$N$50,2,FALSE),"")</f>
        <v/>
      </c>
      <c r="AB1509" s="10" t="str">
        <f>IFERROR(VLOOKUP($Y$3&amp;$R1509,PRM!$Q$3:$R$31,2,FALSE),"")</f>
        <v/>
      </c>
      <c r="AC1509" s="10" t="str">
        <f>IFERROR(VLOOKUP($Y$3&amp;$S1509,PRM!$AH$3:$AI$133,2,FALSE),"")</f>
        <v/>
      </c>
      <c r="AD1509" s="10" t="str">
        <f>IFERROR(VLOOKUP($Y$3&amp;$T1509,PRM!$Y$3:$Z$50,2,FALSE),"")</f>
        <v>1</v>
      </c>
      <c r="AE1509" s="10" t="str">
        <f>IFERROR(VLOOKUP($Y$3&amp;$U1509,PRM!$AD$3:$AE$44,2,FALSE),"")</f>
        <v/>
      </c>
      <c r="AF1509" s="10" t="str">
        <f>IFERROR(VLOOKUP($Y$3&amp;$R1509,PRM!$Q$3:$T$31,3,FALSE),"")</f>
        <v/>
      </c>
      <c r="AG1509" s="10" t="str">
        <f>IFERROR(IF(AF1509=0,0,MATCH($Y$3,PRM!$AF$3:'PRM'!$AF$133,0)),"")</f>
        <v/>
      </c>
      <c r="AH1509" s="10" t="str">
        <f>IF($Y$3="","",(IF(AF1509=0,0,COUNTIF(PRM!$AF$3:'PRM'!$AF$133,$Y$3))))</f>
        <v/>
      </c>
      <c r="AI1509" s="10" t="str">
        <f>IFERROR(VLOOKUP($Y$3&amp;$R1509,PRM!$Q$3:$U$31,4,FALSE),"")</f>
        <v/>
      </c>
      <c r="AJ1509" s="10" t="str">
        <f>IFERROR(IF(AI1509=0,0,MATCH($Y$3,PRM!$V$3:'PRM'!$V$50,0)),"")</f>
        <v/>
      </c>
      <c r="AK1509" s="10" t="str">
        <f>IF($Y$3="","",(IF(AI1509=0,0,COUNTIF(PRM!$V$3:'PRM'!$V$50,$Y$3))))</f>
        <v/>
      </c>
      <c r="AL1509" s="10" t="str">
        <f>IFERROR(VLOOKUP($Y$3&amp;$R1509,PRM!$Q$3:$U$31,5,FALSE),"")</f>
        <v/>
      </c>
      <c r="AM1509" s="10" t="str">
        <f>IFERROR(IF(AL1509=0,0,MATCH($Y$3,PRM!$AA$3:'PRM'!$AA$94,0)),"")</f>
        <v/>
      </c>
      <c r="AN1509" s="10" t="str">
        <f>IF($Y$3="","",IF(AL1509=0,0,COUNTIF(PRM!$AA$3:'PRM'!$AA$94,$Y$3)))</f>
        <v/>
      </c>
      <c r="AO1509" s="10">
        <f t="shared" si="483"/>
        <v>0</v>
      </c>
      <c r="AP1509" s="10">
        <f t="shared" si="484"/>
        <v>0</v>
      </c>
      <c r="AQ1509" s="10">
        <f t="shared" si="485"/>
        <v>0</v>
      </c>
      <c r="AR1509" s="10">
        <f t="shared" si="486"/>
        <v>0</v>
      </c>
      <c r="AS1509" s="10">
        <f t="shared" si="487"/>
        <v>0</v>
      </c>
      <c r="AT1509" s="10">
        <f t="shared" si="488"/>
        <v>0</v>
      </c>
      <c r="AU1509" s="10">
        <f t="shared" si="489"/>
        <v>0</v>
      </c>
      <c r="AV1509" s="10">
        <f t="shared" si="490"/>
        <v>0</v>
      </c>
      <c r="AW1509" s="10">
        <f t="shared" si="491"/>
        <v>0</v>
      </c>
      <c r="AX1509" s="10">
        <f t="shared" si="492"/>
        <v>0</v>
      </c>
      <c r="AY1509" s="10">
        <f t="shared" si="493"/>
        <v>0</v>
      </c>
      <c r="AZ1509" s="10">
        <f t="shared" si="494"/>
        <v>0</v>
      </c>
      <c r="BA1509" s="10">
        <f t="shared" si="495"/>
        <v>0</v>
      </c>
      <c r="BB1509" s="10">
        <f t="shared" si="496"/>
        <v>0</v>
      </c>
      <c r="BC1509" s="10">
        <f t="shared" si="497"/>
        <v>0</v>
      </c>
      <c r="BD1509" s="10">
        <f t="shared" si="498"/>
        <v>0</v>
      </c>
      <c r="BE1509" s="10">
        <f t="shared" si="499"/>
        <v>0</v>
      </c>
      <c r="BF1509" s="10">
        <f t="shared" si="500"/>
        <v>0</v>
      </c>
      <c r="BG1509" s="10">
        <f t="shared" si="501"/>
        <v>0</v>
      </c>
      <c r="BH1509" s="10">
        <f t="shared" si="502"/>
        <v>0</v>
      </c>
    </row>
    <row r="1510" spans="1:60" ht="27.75" customHeight="1">
      <c r="A1510" t="str">
        <f t="shared" si="503"/>
        <v/>
      </c>
      <c r="B1510" s="54"/>
      <c r="C1510" s="55"/>
      <c r="D1510" s="54"/>
      <c r="E1510" s="55"/>
      <c r="F1510" s="31"/>
      <c r="G1510" s="29"/>
      <c r="H1510" s="32"/>
      <c r="I1510" s="32"/>
      <c r="J1510" s="30"/>
      <c r="K1510" s="31"/>
      <c r="L1510" s="33"/>
      <c r="M1510" s="33"/>
      <c r="N1510" s="54"/>
      <c r="O1510" s="56"/>
      <c r="P1510" s="56"/>
      <c r="Q1510" s="57"/>
      <c r="R1510" s="33"/>
      <c r="S1510" s="33"/>
      <c r="T1510" s="40"/>
      <c r="U1510" s="40"/>
      <c r="V1510" s="17"/>
      <c r="W1510" s="17"/>
      <c r="X1510" s="10" t="str">
        <f>IFERROR(VLOOKUP($F1510,PRM!$G$3:$H$5,2,FALSE),"")</f>
        <v/>
      </c>
      <c r="Y1510" s="10" t="str">
        <f>IFERROR(VLOOKUP($G1510,PRM!$I$3:$J$5,2,FALSE),"")</f>
        <v/>
      </c>
      <c r="Z1510" s="10" t="str">
        <f>IFERROR(VLOOKUP($K1510,PRM!$K$3:$L$4,2,FALSE),"")</f>
        <v/>
      </c>
      <c r="AA1510" s="10" t="str">
        <f>IFERROR(VLOOKUP($N1510,PRM!$M$3:$N$50,2,FALSE),"")</f>
        <v/>
      </c>
      <c r="AB1510" s="10" t="str">
        <f>IFERROR(VLOOKUP($Y$3&amp;$R1510,PRM!$Q$3:$R$31,2,FALSE),"")</f>
        <v/>
      </c>
      <c r="AC1510" s="10" t="str">
        <f>IFERROR(VLOOKUP($Y$3&amp;$S1510,PRM!$AH$3:$AI$133,2,FALSE),"")</f>
        <v/>
      </c>
      <c r="AD1510" s="10" t="str">
        <f>IFERROR(VLOOKUP($Y$3&amp;$T1510,PRM!$Y$3:$Z$50,2,FALSE),"")</f>
        <v>1</v>
      </c>
      <c r="AE1510" s="10" t="str">
        <f>IFERROR(VLOOKUP($Y$3&amp;$U1510,PRM!$AD$3:$AE$44,2,FALSE),"")</f>
        <v/>
      </c>
      <c r="AF1510" s="10" t="str">
        <f>IFERROR(VLOOKUP($Y$3&amp;$R1510,PRM!$Q$3:$T$31,3,FALSE),"")</f>
        <v/>
      </c>
      <c r="AG1510" s="10" t="str">
        <f>IFERROR(IF(AF1510=0,0,MATCH($Y$3,PRM!$AF$3:'PRM'!$AF$133,0)),"")</f>
        <v/>
      </c>
      <c r="AH1510" s="10" t="str">
        <f>IF($Y$3="","",(IF(AF1510=0,0,COUNTIF(PRM!$AF$3:'PRM'!$AF$133,$Y$3))))</f>
        <v/>
      </c>
      <c r="AI1510" s="10" t="str">
        <f>IFERROR(VLOOKUP($Y$3&amp;$R1510,PRM!$Q$3:$U$31,4,FALSE),"")</f>
        <v/>
      </c>
      <c r="AJ1510" s="10" t="str">
        <f>IFERROR(IF(AI1510=0,0,MATCH($Y$3,PRM!$V$3:'PRM'!$V$50,0)),"")</f>
        <v/>
      </c>
      <c r="AK1510" s="10" t="str">
        <f>IF($Y$3="","",(IF(AI1510=0,0,COUNTIF(PRM!$V$3:'PRM'!$V$50,$Y$3))))</f>
        <v/>
      </c>
      <c r="AL1510" s="10" t="str">
        <f>IFERROR(VLOOKUP($Y$3&amp;$R1510,PRM!$Q$3:$U$31,5,FALSE),"")</f>
        <v/>
      </c>
      <c r="AM1510" s="10" t="str">
        <f>IFERROR(IF(AL1510=0,0,MATCH($Y$3,PRM!$AA$3:'PRM'!$AA$94,0)),"")</f>
        <v/>
      </c>
      <c r="AN1510" s="10" t="str">
        <f>IF($Y$3="","",IF(AL1510=0,0,COUNTIF(PRM!$AA$3:'PRM'!$AA$94,$Y$3)))</f>
        <v/>
      </c>
      <c r="AO1510" s="10">
        <f t="shared" si="483"/>
        <v>0</v>
      </c>
      <c r="AP1510" s="10">
        <f t="shared" si="484"/>
        <v>0</v>
      </c>
      <c r="AQ1510" s="10">
        <f t="shared" si="485"/>
        <v>0</v>
      </c>
      <c r="AR1510" s="10">
        <f t="shared" si="486"/>
        <v>0</v>
      </c>
      <c r="AS1510" s="10">
        <f t="shared" si="487"/>
        <v>0</v>
      </c>
      <c r="AT1510" s="10">
        <f t="shared" si="488"/>
        <v>0</v>
      </c>
      <c r="AU1510" s="10">
        <f t="shared" si="489"/>
        <v>0</v>
      </c>
      <c r="AV1510" s="10">
        <f t="shared" si="490"/>
        <v>0</v>
      </c>
      <c r="AW1510" s="10">
        <f t="shared" si="491"/>
        <v>0</v>
      </c>
      <c r="AX1510" s="10">
        <f t="shared" si="492"/>
        <v>0</v>
      </c>
      <c r="AY1510" s="10">
        <f t="shared" si="493"/>
        <v>0</v>
      </c>
      <c r="AZ1510" s="10">
        <f t="shared" si="494"/>
        <v>0</v>
      </c>
      <c r="BA1510" s="10">
        <f t="shared" si="495"/>
        <v>0</v>
      </c>
      <c r="BB1510" s="10">
        <f t="shared" si="496"/>
        <v>0</v>
      </c>
      <c r="BC1510" s="10">
        <f t="shared" si="497"/>
        <v>0</v>
      </c>
      <c r="BD1510" s="10">
        <f t="shared" si="498"/>
        <v>0</v>
      </c>
      <c r="BE1510" s="10">
        <f t="shared" si="499"/>
        <v>0</v>
      </c>
      <c r="BF1510" s="10">
        <f t="shared" si="500"/>
        <v>0</v>
      </c>
      <c r="BG1510" s="10">
        <f t="shared" si="501"/>
        <v>0</v>
      </c>
      <c r="BH1510" s="10">
        <f t="shared" si="502"/>
        <v>0</v>
      </c>
    </row>
    <row r="1511" spans="1:60" ht="27.75" customHeight="1">
      <c r="A1511" t="str">
        <f t="shared" si="503"/>
        <v/>
      </c>
      <c r="B1511" s="54"/>
      <c r="C1511" s="55"/>
      <c r="D1511" s="54"/>
      <c r="E1511" s="55"/>
      <c r="F1511" s="31"/>
      <c r="G1511" s="29"/>
      <c r="H1511" s="32"/>
      <c r="I1511" s="32"/>
      <c r="J1511" s="30"/>
      <c r="K1511" s="31"/>
      <c r="L1511" s="33"/>
      <c r="M1511" s="33"/>
      <c r="N1511" s="54"/>
      <c r="O1511" s="56"/>
      <c r="P1511" s="56"/>
      <c r="Q1511" s="57"/>
      <c r="R1511" s="33"/>
      <c r="S1511" s="33"/>
      <c r="T1511" s="40"/>
      <c r="U1511" s="40"/>
      <c r="V1511" s="17"/>
      <c r="W1511" s="17"/>
      <c r="X1511" s="10" t="str">
        <f>IFERROR(VLOOKUP($F1511,PRM!$G$3:$H$5,2,FALSE),"")</f>
        <v/>
      </c>
      <c r="Y1511" s="10" t="str">
        <f>IFERROR(VLOOKUP($G1511,PRM!$I$3:$J$5,2,FALSE),"")</f>
        <v/>
      </c>
      <c r="Z1511" s="10" t="str">
        <f>IFERROR(VLOOKUP($K1511,PRM!$K$3:$L$4,2,FALSE),"")</f>
        <v/>
      </c>
      <c r="AA1511" s="10" t="str">
        <f>IFERROR(VLOOKUP($N1511,PRM!$M$3:$N$50,2,FALSE),"")</f>
        <v/>
      </c>
      <c r="AB1511" s="10" t="str">
        <f>IFERROR(VLOOKUP($Y$3&amp;$R1511,PRM!$Q$3:$R$31,2,FALSE),"")</f>
        <v/>
      </c>
      <c r="AC1511" s="10" t="str">
        <f>IFERROR(VLOOKUP($Y$3&amp;$S1511,PRM!$AH$3:$AI$133,2,FALSE),"")</f>
        <v/>
      </c>
      <c r="AD1511" s="10" t="str">
        <f>IFERROR(VLOOKUP($Y$3&amp;$T1511,PRM!$Y$3:$Z$50,2,FALSE),"")</f>
        <v>1</v>
      </c>
      <c r="AE1511" s="10" t="str">
        <f>IFERROR(VLOOKUP($Y$3&amp;$U1511,PRM!$AD$3:$AE$44,2,FALSE),"")</f>
        <v/>
      </c>
      <c r="AF1511" s="10" t="str">
        <f>IFERROR(VLOOKUP($Y$3&amp;$R1511,PRM!$Q$3:$T$31,3,FALSE),"")</f>
        <v/>
      </c>
      <c r="AG1511" s="10" t="str">
        <f>IFERROR(IF(AF1511=0,0,MATCH($Y$3,PRM!$AF$3:'PRM'!$AF$133,0)),"")</f>
        <v/>
      </c>
      <c r="AH1511" s="10" t="str">
        <f>IF($Y$3="","",(IF(AF1511=0,0,COUNTIF(PRM!$AF$3:'PRM'!$AF$133,$Y$3))))</f>
        <v/>
      </c>
      <c r="AI1511" s="10" t="str">
        <f>IFERROR(VLOOKUP($Y$3&amp;$R1511,PRM!$Q$3:$U$31,4,FALSE),"")</f>
        <v/>
      </c>
      <c r="AJ1511" s="10" t="str">
        <f>IFERROR(IF(AI1511=0,0,MATCH($Y$3,PRM!$V$3:'PRM'!$V$50,0)),"")</f>
        <v/>
      </c>
      <c r="AK1511" s="10" t="str">
        <f>IF($Y$3="","",(IF(AI1511=0,0,COUNTIF(PRM!$V$3:'PRM'!$V$50,$Y$3))))</f>
        <v/>
      </c>
      <c r="AL1511" s="10" t="str">
        <f>IFERROR(VLOOKUP($Y$3&amp;$R1511,PRM!$Q$3:$U$31,5,FALSE),"")</f>
        <v/>
      </c>
      <c r="AM1511" s="10" t="str">
        <f>IFERROR(IF(AL1511=0,0,MATCH($Y$3,PRM!$AA$3:'PRM'!$AA$94,0)),"")</f>
        <v/>
      </c>
      <c r="AN1511" s="10" t="str">
        <f>IF($Y$3="","",IF(AL1511=0,0,COUNTIF(PRM!$AA$3:'PRM'!$AA$94,$Y$3)))</f>
        <v/>
      </c>
      <c r="AO1511" s="10">
        <f t="shared" si="483"/>
        <v>0</v>
      </c>
      <c r="AP1511" s="10">
        <f t="shared" si="484"/>
        <v>0</v>
      </c>
      <c r="AQ1511" s="10">
        <f t="shared" si="485"/>
        <v>0</v>
      </c>
      <c r="AR1511" s="10">
        <f t="shared" si="486"/>
        <v>0</v>
      </c>
      <c r="AS1511" s="10">
        <f t="shared" si="487"/>
        <v>0</v>
      </c>
      <c r="AT1511" s="10">
        <f t="shared" si="488"/>
        <v>0</v>
      </c>
      <c r="AU1511" s="10">
        <f t="shared" si="489"/>
        <v>0</v>
      </c>
      <c r="AV1511" s="10">
        <f t="shared" si="490"/>
        <v>0</v>
      </c>
      <c r="AW1511" s="10">
        <f t="shared" si="491"/>
        <v>0</v>
      </c>
      <c r="AX1511" s="10">
        <f t="shared" si="492"/>
        <v>0</v>
      </c>
      <c r="AY1511" s="10">
        <f t="shared" si="493"/>
        <v>0</v>
      </c>
      <c r="AZ1511" s="10">
        <f t="shared" si="494"/>
        <v>0</v>
      </c>
      <c r="BA1511" s="10">
        <f t="shared" si="495"/>
        <v>0</v>
      </c>
      <c r="BB1511" s="10">
        <f t="shared" si="496"/>
        <v>0</v>
      </c>
      <c r="BC1511" s="10">
        <f t="shared" si="497"/>
        <v>0</v>
      </c>
      <c r="BD1511" s="10">
        <f t="shared" si="498"/>
        <v>0</v>
      </c>
      <c r="BE1511" s="10">
        <f t="shared" si="499"/>
        <v>0</v>
      </c>
      <c r="BF1511" s="10">
        <f t="shared" si="500"/>
        <v>0</v>
      </c>
      <c r="BG1511" s="10">
        <f t="shared" si="501"/>
        <v>0</v>
      </c>
      <c r="BH1511" s="10">
        <f t="shared" si="502"/>
        <v>0</v>
      </c>
    </row>
    <row r="1512" spans="1:60" ht="27.75" customHeight="1">
      <c r="A1512" t="str">
        <f t="shared" si="503"/>
        <v/>
      </c>
      <c r="B1512" s="54"/>
      <c r="C1512" s="55"/>
      <c r="D1512" s="54"/>
      <c r="E1512" s="55"/>
      <c r="F1512" s="31"/>
      <c r="G1512" s="29"/>
      <c r="H1512" s="32"/>
      <c r="I1512" s="32"/>
      <c r="J1512" s="30"/>
      <c r="K1512" s="31"/>
      <c r="L1512" s="33"/>
      <c r="M1512" s="33"/>
      <c r="N1512" s="54"/>
      <c r="O1512" s="56"/>
      <c r="P1512" s="56"/>
      <c r="Q1512" s="57"/>
      <c r="R1512" s="33"/>
      <c r="S1512" s="33"/>
      <c r="T1512" s="40"/>
      <c r="U1512" s="40"/>
      <c r="V1512" s="17"/>
      <c r="W1512" s="17"/>
      <c r="X1512" s="10" t="str">
        <f>IFERROR(VLOOKUP($F1512,PRM!$G$3:$H$5,2,FALSE),"")</f>
        <v/>
      </c>
      <c r="Y1512" s="10" t="str">
        <f>IFERROR(VLOOKUP($G1512,PRM!$I$3:$J$5,2,FALSE),"")</f>
        <v/>
      </c>
      <c r="Z1512" s="10" t="str">
        <f>IFERROR(VLOOKUP($K1512,PRM!$K$3:$L$4,2,FALSE),"")</f>
        <v/>
      </c>
      <c r="AA1512" s="10" t="str">
        <f>IFERROR(VLOOKUP($N1512,PRM!$M$3:$N$50,2,FALSE),"")</f>
        <v/>
      </c>
      <c r="AB1512" s="10" t="str">
        <f>IFERROR(VLOOKUP($Y$3&amp;$R1512,PRM!$Q$3:$R$31,2,FALSE),"")</f>
        <v/>
      </c>
      <c r="AC1512" s="10" t="str">
        <f>IFERROR(VLOOKUP($Y$3&amp;$S1512,PRM!$AH$3:$AI$133,2,FALSE),"")</f>
        <v/>
      </c>
      <c r="AD1512" s="10" t="str">
        <f>IFERROR(VLOOKUP($Y$3&amp;$T1512,PRM!$Y$3:$Z$50,2,FALSE),"")</f>
        <v>1</v>
      </c>
      <c r="AE1512" s="10" t="str">
        <f>IFERROR(VLOOKUP($Y$3&amp;$U1512,PRM!$AD$3:$AE$44,2,FALSE),"")</f>
        <v/>
      </c>
      <c r="AF1512" s="10" t="str">
        <f>IFERROR(VLOOKUP($Y$3&amp;$R1512,PRM!$Q$3:$T$31,3,FALSE),"")</f>
        <v/>
      </c>
      <c r="AG1512" s="10" t="str">
        <f>IFERROR(IF(AF1512=0,0,MATCH($Y$3,PRM!$AF$3:'PRM'!$AF$133,0)),"")</f>
        <v/>
      </c>
      <c r="AH1512" s="10" t="str">
        <f>IF($Y$3="","",(IF(AF1512=0,0,COUNTIF(PRM!$AF$3:'PRM'!$AF$133,$Y$3))))</f>
        <v/>
      </c>
      <c r="AI1512" s="10" t="str">
        <f>IFERROR(VLOOKUP($Y$3&amp;$R1512,PRM!$Q$3:$U$31,4,FALSE),"")</f>
        <v/>
      </c>
      <c r="AJ1512" s="10" t="str">
        <f>IFERROR(IF(AI1512=0,0,MATCH($Y$3,PRM!$V$3:'PRM'!$V$50,0)),"")</f>
        <v/>
      </c>
      <c r="AK1512" s="10" t="str">
        <f>IF($Y$3="","",(IF(AI1512=0,0,COUNTIF(PRM!$V$3:'PRM'!$V$50,$Y$3))))</f>
        <v/>
      </c>
      <c r="AL1512" s="10" t="str">
        <f>IFERROR(VLOOKUP($Y$3&amp;$R1512,PRM!$Q$3:$U$31,5,FALSE),"")</f>
        <v/>
      </c>
      <c r="AM1512" s="10" t="str">
        <f>IFERROR(IF(AL1512=0,0,MATCH($Y$3,PRM!$AA$3:'PRM'!$AA$94,0)),"")</f>
        <v/>
      </c>
      <c r="AN1512" s="10" t="str">
        <f>IF($Y$3="","",IF(AL1512=0,0,COUNTIF(PRM!$AA$3:'PRM'!$AA$94,$Y$3)))</f>
        <v/>
      </c>
      <c r="AO1512" s="10">
        <f t="shared" si="483"/>
        <v>0</v>
      </c>
      <c r="AP1512" s="10">
        <f t="shared" si="484"/>
        <v>0</v>
      </c>
      <c r="AQ1512" s="10">
        <f t="shared" si="485"/>
        <v>0</v>
      </c>
      <c r="AR1512" s="10">
        <f t="shared" si="486"/>
        <v>0</v>
      </c>
      <c r="AS1512" s="10">
        <f t="shared" si="487"/>
        <v>0</v>
      </c>
      <c r="AT1512" s="10">
        <f t="shared" si="488"/>
        <v>0</v>
      </c>
      <c r="AU1512" s="10">
        <f t="shared" si="489"/>
        <v>0</v>
      </c>
      <c r="AV1512" s="10">
        <f t="shared" si="490"/>
        <v>0</v>
      </c>
      <c r="AW1512" s="10">
        <f t="shared" si="491"/>
        <v>0</v>
      </c>
      <c r="AX1512" s="10">
        <f t="shared" si="492"/>
        <v>0</v>
      </c>
      <c r="AY1512" s="10">
        <f t="shared" si="493"/>
        <v>0</v>
      </c>
      <c r="AZ1512" s="10">
        <f t="shared" si="494"/>
        <v>0</v>
      </c>
      <c r="BA1512" s="10">
        <f t="shared" si="495"/>
        <v>0</v>
      </c>
      <c r="BB1512" s="10">
        <f t="shared" si="496"/>
        <v>0</v>
      </c>
      <c r="BC1512" s="10">
        <f t="shared" si="497"/>
        <v>0</v>
      </c>
      <c r="BD1512" s="10">
        <f t="shared" si="498"/>
        <v>0</v>
      </c>
      <c r="BE1512" s="10">
        <f t="shared" si="499"/>
        <v>0</v>
      </c>
      <c r="BF1512" s="10">
        <f t="shared" si="500"/>
        <v>0</v>
      </c>
      <c r="BG1512" s="10">
        <f t="shared" si="501"/>
        <v>0</v>
      </c>
      <c r="BH1512" s="10">
        <f t="shared" si="502"/>
        <v>0</v>
      </c>
    </row>
    <row r="1513" spans="1:60" ht="27.75" customHeight="1">
      <c r="A1513" t="str">
        <f t="shared" si="503"/>
        <v/>
      </c>
      <c r="B1513" s="54"/>
      <c r="C1513" s="55"/>
      <c r="D1513" s="54"/>
      <c r="E1513" s="55"/>
      <c r="F1513" s="31"/>
      <c r="G1513" s="29"/>
      <c r="H1513" s="32"/>
      <c r="I1513" s="32"/>
      <c r="J1513" s="30"/>
      <c r="K1513" s="31"/>
      <c r="L1513" s="33"/>
      <c r="M1513" s="33"/>
      <c r="N1513" s="54"/>
      <c r="O1513" s="56"/>
      <c r="P1513" s="56"/>
      <c r="Q1513" s="57"/>
      <c r="R1513" s="33"/>
      <c r="S1513" s="33"/>
      <c r="T1513" s="40"/>
      <c r="U1513" s="40"/>
      <c r="V1513" s="17"/>
      <c r="W1513" s="17"/>
      <c r="X1513" s="10" t="str">
        <f>IFERROR(VLOOKUP($F1513,PRM!$G$3:$H$5,2,FALSE),"")</f>
        <v/>
      </c>
      <c r="Y1513" s="10" t="str">
        <f>IFERROR(VLOOKUP($G1513,PRM!$I$3:$J$5,2,FALSE),"")</f>
        <v/>
      </c>
      <c r="Z1513" s="10" t="str">
        <f>IFERROR(VLOOKUP($K1513,PRM!$K$3:$L$4,2,FALSE),"")</f>
        <v/>
      </c>
      <c r="AA1513" s="10" t="str">
        <f>IFERROR(VLOOKUP($N1513,PRM!$M$3:$N$50,2,FALSE),"")</f>
        <v/>
      </c>
      <c r="AB1513" s="10" t="str">
        <f>IFERROR(VLOOKUP($Y$3&amp;$R1513,PRM!$Q$3:$R$31,2,FALSE),"")</f>
        <v/>
      </c>
      <c r="AC1513" s="10" t="str">
        <f>IFERROR(VLOOKUP($Y$3&amp;$S1513,PRM!$AH$3:$AI$133,2,FALSE),"")</f>
        <v/>
      </c>
      <c r="AD1513" s="10" t="str">
        <f>IFERROR(VLOOKUP($Y$3&amp;$T1513,PRM!$Y$3:$Z$50,2,FALSE),"")</f>
        <v>1</v>
      </c>
      <c r="AE1513" s="10" t="str">
        <f>IFERROR(VLOOKUP($Y$3&amp;$U1513,PRM!$AD$3:$AE$44,2,FALSE),"")</f>
        <v/>
      </c>
      <c r="AF1513" s="10" t="str">
        <f>IFERROR(VLOOKUP($Y$3&amp;$R1513,PRM!$Q$3:$T$31,3,FALSE),"")</f>
        <v/>
      </c>
      <c r="AG1513" s="10" t="str">
        <f>IFERROR(IF(AF1513=0,0,MATCH($Y$3,PRM!$AF$3:'PRM'!$AF$133,0)),"")</f>
        <v/>
      </c>
      <c r="AH1513" s="10" t="str">
        <f>IF($Y$3="","",(IF(AF1513=0,0,COUNTIF(PRM!$AF$3:'PRM'!$AF$133,$Y$3))))</f>
        <v/>
      </c>
      <c r="AI1513" s="10" t="str">
        <f>IFERROR(VLOOKUP($Y$3&amp;$R1513,PRM!$Q$3:$U$31,4,FALSE),"")</f>
        <v/>
      </c>
      <c r="AJ1513" s="10" t="str">
        <f>IFERROR(IF(AI1513=0,0,MATCH($Y$3,PRM!$V$3:'PRM'!$V$50,0)),"")</f>
        <v/>
      </c>
      <c r="AK1513" s="10" t="str">
        <f>IF($Y$3="","",(IF(AI1513=0,0,COUNTIF(PRM!$V$3:'PRM'!$V$50,$Y$3))))</f>
        <v/>
      </c>
      <c r="AL1513" s="10" t="str">
        <f>IFERROR(VLOOKUP($Y$3&amp;$R1513,PRM!$Q$3:$U$31,5,FALSE),"")</f>
        <v/>
      </c>
      <c r="AM1513" s="10" t="str">
        <f>IFERROR(IF(AL1513=0,0,MATCH($Y$3,PRM!$AA$3:'PRM'!$AA$94,0)),"")</f>
        <v/>
      </c>
      <c r="AN1513" s="10" t="str">
        <f>IF($Y$3="","",IF(AL1513=0,0,COUNTIF(PRM!$AA$3:'PRM'!$AA$94,$Y$3)))</f>
        <v/>
      </c>
      <c r="AO1513" s="10">
        <f t="shared" si="483"/>
        <v>0</v>
      </c>
      <c r="AP1513" s="10">
        <f t="shared" si="484"/>
        <v>0</v>
      </c>
      <c r="AQ1513" s="10">
        <f t="shared" si="485"/>
        <v>0</v>
      </c>
      <c r="AR1513" s="10">
        <f t="shared" si="486"/>
        <v>0</v>
      </c>
      <c r="AS1513" s="10">
        <f t="shared" si="487"/>
        <v>0</v>
      </c>
      <c r="AT1513" s="10">
        <f t="shared" si="488"/>
        <v>0</v>
      </c>
      <c r="AU1513" s="10">
        <f t="shared" si="489"/>
        <v>0</v>
      </c>
      <c r="AV1513" s="10">
        <f t="shared" si="490"/>
        <v>0</v>
      </c>
      <c r="AW1513" s="10">
        <f t="shared" si="491"/>
        <v>0</v>
      </c>
      <c r="AX1513" s="10">
        <f t="shared" si="492"/>
        <v>0</v>
      </c>
      <c r="AY1513" s="10">
        <f t="shared" si="493"/>
        <v>0</v>
      </c>
      <c r="AZ1513" s="10">
        <f t="shared" si="494"/>
        <v>0</v>
      </c>
      <c r="BA1513" s="10">
        <f t="shared" si="495"/>
        <v>0</v>
      </c>
      <c r="BB1513" s="10">
        <f t="shared" si="496"/>
        <v>0</v>
      </c>
      <c r="BC1513" s="10">
        <f t="shared" si="497"/>
        <v>0</v>
      </c>
      <c r="BD1513" s="10">
        <f t="shared" si="498"/>
        <v>0</v>
      </c>
      <c r="BE1513" s="10">
        <f t="shared" si="499"/>
        <v>0</v>
      </c>
      <c r="BF1513" s="10">
        <f t="shared" si="500"/>
        <v>0</v>
      </c>
      <c r="BG1513" s="10">
        <f t="shared" si="501"/>
        <v>0</v>
      </c>
      <c r="BH1513" s="10">
        <f t="shared" si="502"/>
        <v>0</v>
      </c>
    </row>
    <row r="1514" spans="1:60" ht="27.75" customHeight="1">
      <c r="A1514" t="str">
        <f t="shared" si="503"/>
        <v/>
      </c>
      <c r="B1514" s="54"/>
      <c r="C1514" s="55"/>
      <c r="D1514" s="54"/>
      <c r="E1514" s="55"/>
      <c r="F1514" s="31"/>
      <c r="G1514" s="29"/>
      <c r="H1514" s="32"/>
      <c r="I1514" s="32"/>
      <c r="J1514" s="30"/>
      <c r="K1514" s="31"/>
      <c r="L1514" s="33"/>
      <c r="M1514" s="33"/>
      <c r="N1514" s="54"/>
      <c r="O1514" s="56"/>
      <c r="P1514" s="56"/>
      <c r="Q1514" s="57"/>
      <c r="R1514" s="33"/>
      <c r="S1514" s="33"/>
      <c r="T1514" s="40"/>
      <c r="U1514" s="40"/>
      <c r="V1514" s="17"/>
      <c r="W1514" s="17"/>
      <c r="X1514" s="10" t="str">
        <f>IFERROR(VLOOKUP($F1514,PRM!$G$3:$H$5,2,FALSE),"")</f>
        <v/>
      </c>
      <c r="Y1514" s="10" t="str">
        <f>IFERROR(VLOOKUP($G1514,PRM!$I$3:$J$5,2,FALSE),"")</f>
        <v/>
      </c>
      <c r="Z1514" s="10" t="str">
        <f>IFERROR(VLOOKUP($K1514,PRM!$K$3:$L$4,2,FALSE),"")</f>
        <v/>
      </c>
      <c r="AA1514" s="10" t="str">
        <f>IFERROR(VLOOKUP($N1514,PRM!$M$3:$N$50,2,FALSE),"")</f>
        <v/>
      </c>
      <c r="AB1514" s="10" t="str">
        <f>IFERROR(VLOOKUP($Y$3&amp;$R1514,PRM!$Q$3:$R$31,2,FALSE),"")</f>
        <v/>
      </c>
      <c r="AC1514" s="10" t="str">
        <f>IFERROR(VLOOKUP($Y$3&amp;$S1514,PRM!$AH$3:$AI$133,2,FALSE),"")</f>
        <v/>
      </c>
      <c r="AD1514" s="10" t="str">
        <f>IFERROR(VLOOKUP($Y$3&amp;$T1514,PRM!$Y$3:$Z$50,2,FALSE),"")</f>
        <v>1</v>
      </c>
      <c r="AE1514" s="10" t="str">
        <f>IFERROR(VLOOKUP($Y$3&amp;$U1514,PRM!$AD$3:$AE$44,2,FALSE),"")</f>
        <v/>
      </c>
      <c r="AF1514" s="10" t="str">
        <f>IFERROR(VLOOKUP($Y$3&amp;$R1514,PRM!$Q$3:$T$31,3,FALSE),"")</f>
        <v/>
      </c>
      <c r="AG1514" s="10" t="str">
        <f>IFERROR(IF(AF1514=0,0,MATCH($Y$3,PRM!$AF$3:'PRM'!$AF$133,0)),"")</f>
        <v/>
      </c>
      <c r="AH1514" s="10" t="str">
        <f>IF($Y$3="","",(IF(AF1514=0,0,COUNTIF(PRM!$AF$3:'PRM'!$AF$133,$Y$3))))</f>
        <v/>
      </c>
      <c r="AI1514" s="10" t="str">
        <f>IFERROR(VLOOKUP($Y$3&amp;$R1514,PRM!$Q$3:$U$31,4,FALSE),"")</f>
        <v/>
      </c>
      <c r="AJ1514" s="10" t="str">
        <f>IFERROR(IF(AI1514=0,0,MATCH($Y$3,PRM!$V$3:'PRM'!$V$50,0)),"")</f>
        <v/>
      </c>
      <c r="AK1514" s="10" t="str">
        <f>IF($Y$3="","",(IF(AI1514=0,0,COUNTIF(PRM!$V$3:'PRM'!$V$50,$Y$3))))</f>
        <v/>
      </c>
      <c r="AL1514" s="10" t="str">
        <f>IFERROR(VLOOKUP($Y$3&amp;$R1514,PRM!$Q$3:$U$31,5,FALSE),"")</f>
        <v/>
      </c>
      <c r="AM1514" s="10" t="str">
        <f>IFERROR(IF(AL1514=0,0,MATCH($Y$3,PRM!$AA$3:'PRM'!$AA$94,0)),"")</f>
        <v/>
      </c>
      <c r="AN1514" s="10" t="str">
        <f>IF($Y$3="","",IF(AL1514=0,0,COUNTIF(PRM!$AA$3:'PRM'!$AA$94,$Y$3)))</f>
        <v/>
      </c>
      <c r="AO1514" s="10">
        <f t="shared" si="483"/>
        <v>0</v>
      </c>
      <c r="AP1514" s="10">
        <f t="shared" si="484"/>
        <v>0</v>
      </c>
      <c r="AQ1514" s="10">
        <f t="shared" si="485"/>
        <v>0</v>
      </c>
      <c r="AR1514" s="10">
        <f t="shared" si="486"/>
        <v>0</v>
      </c>
      <c r="AS1514" s="10">
        <f t="shared" si="487"/>
        <v>0</v>
      </c>
      <c r="AT1514" s="10">
        <f t="shared" si="488"/>
        <v>0</v>
      </c>
      <c r="AU1514" s="10">
        <f t="shared" si="489"/>
        <v>0</v>
      </c>
      <c r="AV1514" s="10">
        <f t="shared" si="490"/>
        <v>0</v>
      </c>
      <c r="AW1514" s="10">
        <f t="shared" si="491"/>
        <v>0</v>
      </c>
      <c r="AX1514" s="10">
        <f t="shared" si="492"/>
        <v>0</v>
      </c>
      <c r="AY1514" s="10">
        <f t="shared" si="493"/>
        <v>0</v>
      </c>
      <c r="AZ1514" s="10">
        <f t="shared" si="494"/>
        <v>0</v>
      </c>
      <c r="BA1514" s="10">
        <f t="shared" si="495"/>
        <v>0</v>
      </c>
      <c r="BB1514" s="10">
        <f t="shared" si="496"/>
        <v>0</v>
      </c>
      <c r="BC1514" s="10">
        <f t="shared" si="497"/>
        <v>0</v>
      </c>
      <c r="BD1514" s="10">
        <f t="shared" si="498"/>
        <v>0</v>
      </c>
      <c r="BE1514" s="10">
        <f t="shared" si="499"/>
        <v>0</v>
      </c>
      <c r="BF1514" s="10">
        <f t="shared" si="500"/>
        <v>0</v>
      </c>
      <c r="BG1514" s="10">
        <f t="shared" si="501"/>
        <v>0</v>
      </c>
      <c r="BH1514" s="10">
        <f t="shared" si="502"/>
        <v>0</v>
      </c>
    </row>
    <row r="1515" spans="1:60" ht="27.75" customHeight="1">
      <c r="A1515" t="str">
        <f t="shared" si="503"/>
        <v/>
      </c>
      <c r="B1515" s="54"/>
      <c r="C1515" s="55"/>
      <c r="D1515" s="54"/>
      <c r="E1515" s="55"/>
      <c r="F1515" s="31"/>
      <c r="G1515" s="29"/>
      <c r="H1515" s="32"/>
      <c r="I1515" s="32"/>
      <c r="J1515" s="30"/>
      <c r="K1515" s="31"/>
      <c r="L1515" s="33"/>
      <c r="M1515" s="33"/>
      <c r="N1515" s="54"/>
      <c r="O1515" s="56"/>
      <c r="P1515" s="56"/>
      <c r="Q1515" s="57"/>
      <c r="R1515" s="33"/>
      <c r="S1515" s="33"/>
      <c r="T1515" s="40"/>
      <c r="U1515" s="40"/>
      <c r="V1515" s="17"/>
      <c r="W1515" s="17"/>
      <c r="X1515" s="10" t="str">
        <f>IFERROR(VLOOKUP($F1515,PRM!$G$3:$H$5,2,FALSE),"")</f>
        <v/>
      </c>
      <c r="Y1515" s="10" t="str">
        <f>IFERROR(VLOOKUP($G1515,PRM!$I$3:$J$5,2,FALSE),"")</f>
        <v/>
      </c>
      <c r="Z1515" s="10" t="str">
        <f>IFERROR(VLOOKUP($K1515,PRM!$K$3:$L$4,2,FALSE),"")</f>
        <v/>
      </c>
      <c r="AA1515" s="10" t="str">
        <f>IFERROR(VLOOKUP($N1515,PRM!$M$3:$N$50,2,FALSE),"")</f>
        <v/>
      </c>
      <c r="AB1515" s="10" t="str">
        <f>IFERROR(VLOOKUP($Y$3&amp;$R1515,PRM!$Q$3:$R$31,2,FALSE),"")</f>
        <v/>
      </c>
      <c r="AC1515" s="10" t="str">
        <f>IFERROR(VLOOKUP($Y$3&amp;$S1515,PRM!$AH$3:$AI$133,2,FALSE),"")</f>
        <v/>
      </c>
      <c r="AD1515" s="10" t="str">
        <f>IFERROR(VLOOKUP($Y$3&amp;$T1515,PRM!$Y$3:$Z$50,2,FALSE),"")</f>
        <v>1</v>
      </c>
      <c r="AE1515" s="10" t="str">
        <f>IFERROR(VLOOKUP($Y$3&amp;$U1515,PRM!$AD$3:$AE$44,2,FALSE),"")</f>
        <v/>
      </c>
      <c r="AF1515" s="10" t="str">
        <f>IFERROR(VLOOKUP($Y$3&amp;$R1515,PRM!$Q$3:$T$31,3,FALSE),"")</f>
        <v/>
      </c>
      <c r="AG1515" s="10" t="str">
        <f>IFERROR(IF(AF1515=0,0,MATCH($Y$3,PRM!$AF$3:'PRM'!$AF$133,0)),"")</f>
        <v/>
      </c>
      <c r="AH1515" s="10" t="str">
        <f>IF($Y$3="","",(IF(AF1515=0,0,COUNTIF(PRM!$AF$3:'PRM'!$AF$133,$Y$3))))</f>
        <v/>
      </c>
      <c r="AI1515" s="10" t="str">
        <f>IFERROR(VLOOKUP($Y$3&amp;$R1515,PRM!$Q$3:$U$31,4,FALSE),"")</f>
        <v/>
      </c>
      <c r="AJ1515" s="10" t="str">
        <f>IFERROR(IF(AI1515=0,0,MATCH($Y$3,PRM!$V$3:'PRM'!$V$50,0)),"")</f>
        <v/>
      </c>
      <c r="AK1515" s="10" t="str">
        <f>IF($Y$3="","",(IF(AI1515=0,0,COUNTIF(PRM!$V$3:'PRM'!$V$50,$Y$3))))</f>
        <v/>
      </c>
      <c r="AL1515" s="10" t="str">
        <f>IFERROR(VLOOKUP($Y$3&amp;$R1515,PRM!$Q$3:$U$31,5,FALSE),"")</f>
        <v/>
      </c>
      <c r="AM1515" s="10" t="str">
        <f>IFERROR(IF(AL1515=0,0,MATCH($Y$3,PRM!$AA$3:'PRM'!$AA$94,0)),"")</f>
        <v/>
      </c>
      <c r="AN1515" s="10" t="str">
        <f>IF($Y$3="","",IF(AL1515=0,0,COUNTIF(PRM!$AA$3:'PRM'!$AA$94,$Y$3)))</f>
        <v/>
      </c>
      <c r="AO1515" s="10">
        <f t="shared" si="483"/>
        <v>0</v>
      </c>
      <c r="AP1515" s="10">
        <f t="shared" si="484"/>
        <v>0</v>
      </c>
      <c r="AQ1515" s="10">
        <f t="shared" si="485"/>
        <v>0</v>
      </c>
      <c r="AR1515" s="10">
        <f t="shared" si="486"/>
        <v>0</v>
      </c>
      <c r="AS1515" s="10">
        <f t="shared" si="487"/>
        <v>0</v>
      </c>
      <c r="AT1515" s="10">
        <f t="shared" si="488"/>
        <v>0</v>
      </c>
      <c r="AU1515" s="10">
        <f t="shared" si="489"/>
        <v>0</v>
      </c>
      <c r="AV1515" s="10">
        <f t="shared" si="490"/>
        <v>0</v>
      </c>
      <c r="AW1515" s="10">
        <f t="shared" si="491"/>
        <v>0</v>
      </c>
      <c r="AX1515" s="10">
        <f t="shared" si="492"/>
        <v>0</v>
      </c>
      <c r="AY1515" s="10">
        <f t="shared" si="493"/>
        <v>0</v>
      </c>
      <c r="AZ1515" s="10">
        <f t="shared" si="494"/>
        <v>0</v>
      </c>
      <c r="BA1515" s="10">
        <f t="shared" si="495"/>
        <v>0</v>
      </c>
      <c r="BB1515" s="10">
        <f t="shared" si="496"/>
        <v>0</v>
      </c>
      <c r="BC1515" s="10">
        <f t="shared" si="497"/>
        <v>0</v>
      </c>
      <c r="BD1515" s="10">
        <f t="shared" si="498"/>
        <v>0</v>
      </c>
      <c r="BE1515" s="10">
        <f t="shared" si="499"/>
        <v>0</v>
      </c>
      <c r="BF1515" s="10">
        <f t="shared" si="500"/>
        <v>0</v>
      </c>
      <c r="BG1515" s="10">
        <f t="shared" si="501"/>
        <v>0</v>
      </c>
      <c r="BH1515" s="10">
        <f t="shared" si="502"/>
        <v>0</v>
      </c>
    </row>
    <row r="1516" spans="1:60" ht="27.75" customHeight="1">
      <c r="A1516" t="str">
        <f t="shared" si="503"/>
        <v/>
      </c>
      <c r="B1516" s="54"/>
      <c r="C1516" s="55"/>
      <c r="D1516" s="54"/>
      <c r="E1516" s="55"/>
      <c r="F1516" s="31"/>
      <c r="G1516" s="29"/>
      <c r="H1516" s="32"/>
      <c r="I1516" s="32"/>
      <c r="J1516" s="30"/>
      <c r="K1516" s="31"/>
      <c r="L1516" s="33"/>
      <c r="M1516" s="33"/>
      <c r="N1516" s="54"/>
      <c r="O1516" s="56"/>
      <c r="P1516" s="56"/>
      <c r="Q1516" s="57"/>
      <c r="R1516" s="33"/>
      <c r="S1516" s="33"/>
      <c r="T1516" s="40"/>
      <c r="U1516" s="40"/>
      <c r="V1516" s="17"/>
      <c r="W1516" s="17"/>
      <c r="X1516" s="10" t="str">
        <f>IFERROR(VLOOKUP($F1516,PRM!$G$3:$H$5,2,FALSE),"")</f>
        <v/>
      </c>
      <c r="Y1516" s="10" t="str">
        <f>IFERROR(VLOOKUP($G1516,PRM!$I$3:$J$5,2,FALSE),"")</f>
        <v/>
      </c>
      <c r="Z1516" s="10" t="str">
        <f>IFERROR(VLOOKUP($K1516,PRM!$K$3:$L$4,2,FALSE),"")</f>
        <v/>
      </c>
      <c r="AA1516" s="10" t="str">
        <f>IFERROR(VLOOKUP($N1516,PRM!$M$3:$N$50,2,FALSE),"")</f>
        <v/>
      </c>
      <c r="AB1516" s="10" t="str">
        <f>IFERROR(VLOOKUP($Y$3&amp;$R1516,PRM!$Q$3:$R$31,2,FALSE),"")</f>
        <v/>
      </c>
      <c r="AC1516" s="10" t="str">
        <f>IFERROR(VLOOKUP($Y$3&amp;$S1516,PRM!$AH$3:$AI$133,2,FALSE),"")</f>
        <v/>
      </c>
      <c r="AD1516" s="10" t="str">
        <f>IFERROR(VLOOKUP($Y$3&amp;$T1516,PRM!$Y$3:$Z$50,2,FALSE),"")</f>
        <v>1</v>
      </c>
      <c r="AE1516" s="10" t="str">
        <f>IFERROR(VLOOKUP($Y$3&amp;$U1516,PRM!$AD$3:$AE$44,2,FALSE),"")</f>
        <v/>
      </c>
      <c r="AF1516" s="10" t="str">
        <f>IFERROR(VLOOKUP($Y$3&amp;$R1516,PRM!$Q$3:$T$31,3,FALSE),"")</f>
        <v/>
      </c>
      <c r="AG1516" s="10" t="str">
        <f>IFERROR(IF(AF1516=0,0,MATCH($Y$3,PRM!$AF$3:'PRM'!$AF$133,0)),"")</f>
        <v/>
      </c>
      <c r="AH1516" s="10" t="str">
        <f>IF($Y$3="","",(IF(AF1516=0,0,COUNTIF(PRM!$AF$3:'PRM'!$AF$133,$Y$3))))</f>
        <v/>
      </c>
      <c r="AI1516" s="10" t="str">
        <f>IFERROR(VLOOKUP($Y$3&amp;$R1516,PRM!$Q$3:$U$31,4,FALSE),"")</f>
        <v/>
      </c>
      <c r="AJ1516" s="10" t="str">
        <f>IFERROR(IF(AI1516=0,0,MATCH($Y$3,PRM!$V$3:'PRM'!$V$50,0)),"")</f>
        <v/>
      </c>
      <c r="AK1516" s="10" t="str">
        <f>IF($Y$3="","",(IF(AI1516=0,0,COUNTIF(PRM!$V$3:'PRM'!$V$50,$Y$3))))</f>
        <v/>
      </c>
      <c r="AL1516" s="10" t="str">
        <f>IFERROR(VLOOKUP($Y$3&amp;$R1516,PRM!$Q$3:$U$31,5,FALSE),"")</f>
        <v/>
      </c>
      <c r="AM1516" s="10" t="str">
        <f>IFERROR(IF(AL1516=0,0,MATCH($Y$3,PRM!$AA$3:'PRM'!$AA$94,0)),"")</f>
        <v/>
      </c>
      <c r="AN1516" s="10" t="str">
        <f>IF($Y$3="","",IF(AL1516=0,0,COUNTIF(PRM!$AA$3:'PRM'!$AA$94,$Y$3)))</f>
        <v/>
      </c>
      <c r="AO1516" s="10">
        <f t="shared" si="483"/>
        <v>0</v>
      </c>
      <c r="AP1516" s="10">
        <f t="shared" si="484"/>
        <v>0</v>
      </c>
      <c r="AQ1516" s="10">
        <f t="shared" si="485"/>
        <v>0</v>
      </c>
      <c r="AR1516" s="10">
        <f t="shared" si="486"/>
        <v>0</v>
      </c>
      <c r="AS1516" s="10">
        <f t="shared" si="487"/>
        <v>0</v>
      </c>
      <c r="AT1516" s="10">
        <f t="shared" si="488"/>
        <v>0</v>
      </c>
      <c r="AU1516" s="10">
        <f t="shared" si="489"/>
        <v>0</v>
      </c>
      <c r="AV1516" s="10">
        <f t="shared" si="490"/>
        <v>0</v>
      </c>
      <c r="AW1516" s="10">
        <f t="shared" si="491"/>
        <v>0</v>
      </c>
      <c r="AX1516" s="10">
        <f t="shared" si="492"/>
        <v>0</v>
      </c>
      <c r="AY1516" s="10">
        <f t="shared" si="493"/>
        <v>0</v>
      </c>
      <c r="AZ1516" s="10">
        <f t="shared" si="494"/>
        <v>0</v>
      </c>
      <c r="BA1516" s="10">
        <f t="shared" si="495"/>
        <v>0</v>
      </c>
      <c r="BB1516" s="10">
        <f t="shared" si="496"/>
        <v>0</v>
      </c>
      <c r="BC1516" s="10">
        <f t="shared" si="497"/>
        <v>0</v>
      </c>
      <c r="BD1516" s="10">
        <f t="shared" si="498"/>
        <v>0</v>
      </c>
      <c r="BE1516" s="10">
        <f t="shared" si="499"/>
        <v>0</v>
      </c>
      <c r="BF1516" s="10">
        <f t="shared" si="500"/>
        <v>0</v>
      </c>
      <c r="BG1516" s="10">
        <f t="shared" si="501"/>
        <v>0</v>
      </c>
      <c r="BH1516" s="10">
        <f t="shared" si="502"/>
        <v>0</v>
      </c>
    </row>
    <row r="1517" spans="1:60" ht="27.75" customHeight="1">
      <c r="A1517" t="str">
        <f t="shared" si="503"/>
        <v/>
      </c>
      <c r="B1517" s="54"/>
      <c r="C1517" s="55"/>
      <c r="D1517" s="54"/>
      <c r="E1517" s="55"/>
      <c r="F1517" s="31"/>
      <c r="G1517" s="29"/>
      <c r="H1517" s="32"/>
      <c r="I1517" s="32"/>
      <c r="J1517" s="30"/>
      <c r="K1517" s="31"/>
      <c r="L1517" s="33"/>
      <c r="M1517" s="33"/>
      <c r="N1517" s="54"/>
      <c r="O1517" s="56"/>
      <c r="P1517" s="56"/>
      <c r="Q1517" s="57"/>
      <c r="R1517" s="33"/>
      <c r="S1517" s="33"/>
      <c r="T1517" s="40"/>
      <c r="U1517" s="40"/>
      <c r="V1517" s="17"/>
      <c r="W1517" s="17"/>
      <c r="X1517" s="10" t="str">
        <f>IFERROR(VLOOKUP($F1517,PRM!$G$3:$H$5,2,FALSE),"")</f>
        <v/>
      </c>
      <c r="Y1517" s="10" t="str">
        <f>IFERROR(VLOOKUP($G1517,PRM!$I$3:$J$5,2,FALSE),"")</f>
        <v/>
      </c>
      <c r="Z1517" s="10" t="str">
        <f>IFERROR(VLOOKUP($K1517,PRM!$K$3:$L$4,2,FALSE),"")</f>
        <v/>
      </c>
      <c r="AA1517" s="10" t="str">
        <f>IFERROR(VLOOKUP($N1517,PRM!$M$3:$N$50,2,FALSE),"")</f>
        <v/>
      </c>
      <c r="AB1517" s="10" t="str">
        <f>IFERROR(VLOOKUP($Y$3&amp;$R1517,PRM!$Q$3:$R$31,2,FALSE),"")</f>
        <v/>
      </c>
      <c r="AC1517" s="10" t="str">
        <f>IFERROR(VLOOKUP($Y$3&amp;$S1517,PRM!$AH$3:$AI$133,2,FALSE),"")</f>
        <v/>
      </c>
      <c r="AD1517" s="10" t="str">
        <f>IFERROR(VLOOKUP($Y$3&amp;$T1517,PRM!$Y$3:$Z$50,2,FALSE),"")</f>
        <v>1</v>
      </c>
      <c r="AE1517" s="10" t="str">
        <f>IFERROR(VLOOKUP($Y$3&amp;$U1517,PRM!$AD$3:$AE$44,2,FALSE),"")</f>
        <v/>
      </c>
      <c r="AF1517" s="10" t="str">
        <f>IFERROR(VLOOKUP($Y$3&amp;$R1517,PRM!$Q$3:$T$31,3,FALSE),"")</f>
        <v/>
      </c>
      <c r="AG1517" s="10" t="str">
        <f>IFERROR(IF(AF1517=0,0,MATCH($Y$3,PRM!$AF$3:'PRM'!$AF$133,0)),"")</f>
        <v/>
      </c>
      <c r="AH1517" s="10" t="str">
        <f>IF($Y$3="","",(IF(AF1517=0,0,COUNTIF(PRM!$AF$3:'PRM'!$AF$133,$Y$3))))</f>
        <v/>
      </c>
      <c r="AI1517" s="10" t="str">
        <f>IFERROR(VLOOKUP($Y$3&amp;$R1517,PRM!$Q$3:$U$31,4,FALSE),"")</f>
        <v/>
      </c>
      <c r="AJ1517" s="10" t="str">
        <f>IFERROR(IF(AI1517=0,0,MATCH($Y$3,PRM!$V$3:'PRM'!$V$50,0)),"")</f>
        <v/>
      </c>
      <c r="AK1517" s="10" t="str">
        <f>IF($Y$3="","",(IF(AI1517=0,0,COUNTIF(PRM!$V$3:'PRM'!$V$50,$Y$3))))</f>
        <v/>
      </c>
      <c r="AL1517" s="10" t="str">
        <f>IFERROR(VLOOKUP($Y$3&amp;$R1517,PRM!$Q$3:$U$31,5,FALSE),"")</f>
        <v/>
      </c>
      <c r="AM1517" s="10" t="str">
        <f>IFERROR(IF(AL1517=0,0,MATCH($Y$3,PRM!$AA$3:'PRM'!$AA$94,0)),"")</f>
        <v/>
      </c>
      <c r="AN1517" s="10" t="str">
        <f>IF($Y$3="","",IF(AL1517=0,0,COUNTIF(PRM!$AA$3:'PRM'!$AA$94,$Y$3)))</f>
        <v/>
      </c>
      <c r="AO1517" s="10">
        <f t="shared" si="483"/>
        <v>0</v>
      </c>
      <c r="AP1517" s="10">
        <f t="shared" si="484"/>
        <v>0</v>
      </c>
      <c r="AQ1517" s="10">
        <f t="shared" si="485"/>
        <v>0</v>
      </c>
      <c r="AR1517" s="10">
        <f t="shared" si="486"/>
        <v>0</v>
      </c>
      <c r="AS1517" s="10">
        <f t="shared" si="487"/>
        <v>0</v>
      </c>
      <c r="AT1517" s="10">
        <f t="shared" si="488"/>
        <v>0</v>
      </c>
      <c r="AU1517" s="10">
        <f t="shared" si="489"/>
        <v>0</v>
      </c>
      <c r="AV1517" s="10">
        <f t="shared" si="490"/>
        <v>0</v>
      </c>
      <c r="AW1517" s="10">
        <f t="shared" si="491"/>
        <v>0</v>
      </c>
      <c r="AX1517" s="10">
        <f t="shared" si="492"/>
        <v>0</v>
      </c>
      <c r="AY1517" s="10">
        <f t="shared" si="493"/>
        <v>0</v>
      </c>
      <c r="AZ1517" s="10">
        <f t="shared" si="494"/>
        <v>0</v>
      </c>
      <c r="BA1517" s="10">
        <f t="shared" si="495"/>
        <v>0</v>
      </c>
      <c r="BB1517" s="10">
        <f t="shared" si="496"/>
        <v>0</v>
      </c>
      <c r="BC1517" s="10">
        <f t="shared" si="497"/>
        <v>0</v>
      </c>
      <c r="BD1517" s="10">
        <f t="shared" si="498"/>
        <v>0</v>
      </c>
      <c r="BE1517" s="10">
        <f t="shared" si="499"/>
        <v>0</v>
      </c>
      <c r="BF1517" s="10">
        <f t="shared" si="500"/>
        <v>0</v>
      </c>
      <c r="BG1517" s="10">
        <f t="shared" si="501"/>
        <v>0</v>
      </c>
      <c r="BH1517" s="10">
        <f t="shared" si="502"/>
        <v>0</v>
      </c>
    </row>
    <row r="1518" spans="1:60" ht="27.75" customHeight="1">
      <c r="A1518" t="str">
        <f t="shared" si="503"/>
        <v/>
      </c>
      <c r="B1518" s="54"/>
      <c r="C1518" s="55"/>
      <c r="D1518" s="54"/>
      <c r="E1518" s="55"/>
      <c r="F1518" s="31"/>
      <c r="G1518" s="29"/>
      <c r="H1518" s="32"/>
      <c r="I1518" s="32"/>
      <c r="J1518" s="30"/>
      <c r="K1518" s="31"/>
      <c r="L1518" s="33"/>
      <c r="M1518" s="33"/>
      <c r="N1518" s="54"/>
      <c r="O1518" s="56"/>
      <c r="P1518" s="56"/>
      <c r="Q1518" s="57"/>
      <c r="R1518" s="33"/>
      <c r="S1518" s="33"/>
      <c r="T1518" s="40"/>
      <c r="U1518" s="40"/>
      <c r="V1518" s="17"/>
      <c r="W1518" s="17"/>
      <c r="X1518" s="10" t="str">
        <f>IFERROR(VLOOKUP($F1518,PRM!$G$3:$H$5,2,FALSE),"")</f>
        <v/>
      </c>
      <c r="Y1518" s="10" t="str">
        <f>IFERROR(VLOOKUP($G1518,PRM!$I$3:$J$5,2,FALSE),"")</f>
        <v/>
      </c>
      <c r="Z1518" s="10" t="str">
        <f>IFERROR(VLOOKUP($K1518,PRM!$K$3:$L$4,2,FALSE),"")</f>
        <v/>
      </c>
      <c r="AA1518" s="10" t="str">
        <f>IFERROR(VLOOKUP($N1518,PRM!$M$3:$N$50,2,FALSE),"")</f>
        <v/>
      </c>
      <c r="AB1518" s="10" t="str">
        <f>IFERROR(VLOOKUP($Y$3&amp;$R1518,PRM!$Q$3:$R$31,2,FALSE),"")</f>
        <v/>
      </c>
      <c r="AC1518" s="10" t="str">
        <f>IFERROR(VLOOKUP($Y$3&amp;$S1518,PRM!$AH$3:$AI$133,2,FALSE),"")</f>
        <v/>
      </c>
      <c r="AD1518" s="10" t="str">
        <f>IFERROR(VLOOKUP($Y$3&amp;$T1518,PRM!$Y$3:$Z$50,2,FALSE),"")</f>
        <v>1</v>
      </c>
      <c r="AE1518" s="10" t="str">
        <f>IFERROR(VLOOKUP($Y$3&amp;$U1518,PRM!$AD$3:$AE$44,2,FALSE),"")</f>
        <v/>
      </c>
      <c r="AF1518" s="10" t="str">
        <f>IFERROR(VLOOKUP($Y$3&amp;$R1518,PRM!$Q$3:$T$31,3,FALSE),"")</f>
        <v/>
      </c>
      <c r="AG1518" s="10" t="str">
        <f>IFERROR(IF(AF1518=0,0,MATCH($Y$3,PRM!$AF$3:'PRM'!$AF$133,0)),"")</f>
        <v/>
      </c>
      <c r="AH1518" s="10" t="str">
        <f>IF($Y$3="","",(IF(AF1518=0,0,COUNTIF(PRM!$AF$3:'PRM'!$AF$133,$Y$3))))</f>
        <v/>
      </c>
      <c r="AI1518" s="10" t="str">
        <f>IFERROR(VLOOKUP($Y$3&amp;$R1518,PRM!$Q$3:$U$31,4,FALSE),"")</f>
        <v/>
      </c>
      <c r="AJ1518" s="10" t="str">
        <f>IFERROR(IF(AI1518=0,0,MATCH($Y$3,PRM!$V$3:'PRM'!$V$50,0)),"")</f>
        <v/>
      </c>
      <c r="AK1518" s="10" t="str">
        <f>IF($Y$3="","",(IF(AI1518=0,0,COUNTIF(PRM!$V$3:'PRM'!$V$50,$Y$3))))</f>
        <v/>
      </c>
      <c r="AL1518" s="10" t="str">
        <f>IFERROR(VLOOKUP($Y$3&amp;$R1518,PRM!$Q$3:$U$31,5,FALSE),"")</f>
        <v/>
      </c>
      <c r="AM1518" s="10" t="str">
        <f>IFERROR(IF(AL1518=0,0,MATCH($Y$3,PRM!$AA$3:'PRM'!$AA$94,0)),"")</f>
        <v/>
      </c>
      <c r="AN1518" s="10" t="str">
        <f>IF($Y$3="","",IF(AL1518=0,0,COUNTIF(PRM!$AA$3:'PRM'!$AA$94,$Y$3)))</f>
        <v/>
      </c>
      <c r="AO1518" s="10">
        <f t="shared" si="483"/>
        <v>0</v>
      </c>
      <c r="AP1518" s="10">
        <f t="shared" si="484"/>
        <v>0</v>
      </c>
      <c r="AQ1518" s="10">
        <f t="shared" si="485"/>
        <v>0</v>
      </c>
      <c r="AR1518" s="10">
        <f t="shared" si="486"/>
        <v>0</v>
      </c>
      <c r="AS1518" s="10">
        <f t="shared" si="487"/>
        <v>0</v>
      </c>
      <c r="AT1518" s="10">
        <f t="shared" si="488"/>
        <v>0</v>
      </c>
      <c r="AU1518" s="10">
        <f t="shared" si="489"/>
        <v>0</v>
      </c>
      <c r="AV1518" s="10">
        <f t="shared" si="490"/>
        <v>0</v>
      </c>
      <c r="AW1518" s="10">
        <f t="shared" si="491"/>
        <v>0</v>
      </c>
      <c r="AX1518" s="10">
        <f t="shared" si="492"/>
        <v>0</v>
      </c>
      <c r="AY1518" s="10">
        <f t="shared" si="493"/>
        <v>0</v>
      </c>
      <c r="AZ1518" s="10">
        <f t="shared" si="494"/>
        <v>0</v>
      </c>
      <c r="BA1518" s="10">
        <f t="shared" si="495"/>
        <v>0</v>
      </c>
      <c r="BB1518" s="10">
        <f t="shared" si="496"/>
        <v>0</v>
      </c>
      <c r="BC1518" s="10">
        <f t="shared" si="497"/>
        <v>0</v>
      </c>
      <c r="BD1518" s="10">
        <f t="shared" si="498"/>
        <v>0</v>
      </c>
      <c r="BE1518" s="10">
        <f t="shared" si="499"/>
        <v>0</v>
      </c>
      <c r="BF1518" s="10">
        <f t="shared" si="500"/>
        <v>0</v>
      </c>
      <c r="BG1518" s="10">
        <f t="shared" si="501"/>
        <v>0</v>
      </c>
      <c r="BH1518" s="10">
        <f t="shared" si="502"/>
        <v>0</v>
      </c>
    </row>
    <row r="1519" spans="1:60" ht="27.75" customHeight="1">
      <c r="A1519" t="str">
        <f t="shared" si="503"/>
        <v/>
      </c>
      <c r="B1519" s="54"/>
      <c r="C1519" s="55"/>
      <c r="D1519" s="54"/>
      <c r="E1519" s="55"/>
      <c r="F1519" s="31"/>
      <c r="G1519" s="29"/>
      <c r="H1519" s="32"/>
      <c r="I1519" s="32"/>
      <c r="J1519" s="30"/>
      <c r="K1519" s="31"/>
      <c r="L1519" s="33"/>
      <c r="M1519" s="33"/>
      <c r="N1519" s="54"/>
      <c r="O1519" s="56"/>
      <c r="P1519" s="56"/>
      <c r="Q1519" s="57"/>
      <c r="R1519" s="33"/>
      <c r="S1519" s="33"/>
      <c r="T1519" s="40"/>
      <c r="U1519" s="40"/>
      <c r="V1519" s="17"/>
      <c r="W1519" s="17"/>
      <c r="X1519" s="10" t="str">
        <f>IFERROR(VLOOKUP($F1519,PRM!$G$3:$H$5,2,FALSE),"")</f>
        <v/>
      </c>
      <c r="Y1519" s="10" t="str">
        <f>IFERROR(VLOOKUP($G1519,PRM!$I$3:$J$5,2,FALSE),"")</f>
        <v/>
      </c>
      <c r="Z1519" s="10" t="str">
        <f>IFERROR(VLOOKUP($K1519,PRM!$K$3:$L$4,2,FALSE),"")</f>
        <v/>
      </c>
      <c r="AA1519" s="10" t="str">
        <f>IFERROR(VLOOKUP($N1519,PRM!$M$3:$N$50,2,FALSE),"")</f>
        <v/>
      </c>
      <c r="AB1519" s="10" t="str">
        <f>IFERROR(VLOOKUP($Y$3&amp;$R1519,PRM!$Q$3:$R$31,2,FALSE),"")</f>
        <v/>
      </c>
      <c r="AC1519" s="10" t="str">
        <f>IFERROR(VLOOKUP($Y$3&amp;$S1519,PRM!$AH$3:$AI$133,2,FALSE),"")</f>
        <v/>
      </c>
      <c r="AD1519" s="10" t="str">
        <f>IFERROR(VLOOKUP($Y$3&amp;$T1519,PRM!$Y$3:$Z$50,2,FALSE),"")</f>
        <v>1</v>
      </c>
      <c r="AE1519" s="10" t="str">
        <f>IFERROR(VLOOKUP($Y$3&amp;$U1519,PRM!$AD$3:$AE$44,2,FALSE),"")</f>
        <v/>
      </c>
      <c r="AF1519" s="10" t="str">
        <f>IFERROR(VLOOKUP($Y$3&amp;$R1519,PRM!$Q$3:$T$31,3,FALSE),"")</f>
        <v/>
      </c>
      <c r="AG1519" s="10" t="str">
        <f>IFERROR(IF(AF1519=0,0,MATCH($Y$3,PRM!$AF$3:'PRM'!$AF$133,0)),"")</f>
        <v/>
      </c>
      <c r="AH1519" s="10" t="str">
        <f>IF($Y$3="","",(IF(AF1519=0,0,COUNTIF(PRM!$AF$3:'PRM'!$AF$133,$Y$3))))</f>
        <v/>
      </c>
      <c r="AI1519" s="10" t="str">
        <f>IFERROR(VLOOKUP($Y$3&amp;$R1519,PRM!$Q$3:$U$31,4,FALSE),"")</f>
        <v/>
      </c>
      <c r="AJ1519" s="10" t="str">
        <f>IFERROR(IF(AI1519=0,0,MATCH($Y$3,PRM!$V$3:'PRM'!$V$50,0)),"")</f>
        <v/>
      </c>
      <c r="AK1519" s="10" t="str">
        <f>IF($Y$3="","",(IF(AI1519=0,0,COUNTIF(PRM!$V$3:'PRM'!$V$50,$Y$3))))</f>
        <v/>
      </c>
      <c r="AL1519" s="10" t="str">
        <f>IFERROR(VLOOKUP($Y$3&amp;$R1519,PRM!$Q$3:$U$31,5,FALSE),"")</f>
        <v/>
      </c>
      <c r="AM1519" s="10" t="str">
        <f>IFERROR(IF(AL1519=0,0,MATCH($Y$3,PRM!$AA$3:'PRM'!$AA$94,0)),"")</f>
        <v/>
      </c>
      <c r="AN1519" s="10" t="str">
        <f>IF($Y$3="","",IF(AL1519=0,0,COUNTIF(PRM!$AA$3:'PRM'!$AA$94,$Y$3)))</f>
        <v/>
      </c>
      <c r="AO1519" s="10">
        <f t="shared" si="483"/>
        <v>0</v>
      </c>
      <c r="AP1519" s="10">
        <f t="shared" si="484"/>
        <v>0</v>
      </c>
      <c r="AQ1519" s="10">
        <f t="shared" si="485"/>
        <v>0</v>
      </c>
      <c r="AR1519" s="10">
        <f t="shared" si="486"/>
        <v>0</v>
      </c>
      <c r="AS1519" s="10">
        <f t="shared" si="487"/>
        <v>0</v>
      </c>
      <c r="AT1519" s="10">
        <f t="shared" si="488"/>
        <v>0</v>
      </c>
      <c r="AU1519" s="10">
        <f t="shared" si="489"/>
        <v>0</v>
      </c>
      <c r="AV1519" s="10">
        <f t="shared" si="490"/>
        <v>0</v>
      </c>
      <c r="AW1519" s="10">
        <f t="shared" si="491"/>
        <v>0</v>
      </c>
      <c r="AX1519" s="10">
        <f t="shared" si="492"/>
        <v>0</v>
      </c>
      <c r="AY1519" s="10">
        <f t="shared" si="493"/>
        <v>0</v>
      </c>
      <c r="AZ1519" s="10">
        <f t="shared" si="494"/>
        <v>0</v>
      </c>
      <c r="BA1519" s="10">
        <f t="shared" si="495"/>
        <v>0</v>
      </c>
      <c r="BB1519" s="10">
        <f t="shared" si="496"/>
        <v>0</v>
      </c>
      <c r="BC1519" s="10">
        <f t="shared" si="497"/>
        <v>0</v>
      </c>
      <c r="BD1519" s="10">
        <f t="shared" si="498"/>
        <v>0</v>
      </c>
      <c r="BE1519" s="10">
        <f t="shared" si="499"/>
        <v>0</v>
      </c>
      <c r="BF1519" s="10">
        <f t="shared" si="500"/>
        <v>0</v>
      </c>
      <c r="BG1519" s="10">
        <f t="shared" si="501"/>
        <v>0</v>
      </c>
      <c r="BH1519" s="10">
        <f t="shared" si="502"/>
        <v>0</v>
      </c>
    </row>
    <row r="1520" spans="1:60" ht="27.75" customHeight="1">
      <c r="A1520" t="str">
        <f t="shared" si="503"/>
        <v/>
      </c>
      <c r="B1520" s="54"/>
      <c r="C1520" s="55"/>
      <c r="D1520" s="54"/>
      <c r="E1520" s="55"/>
      <c r="F1520" s="31"/>
      <c r="G1520" s="29"/>
      <c r="H1520" s="32"/>
      <c r="I1520" s="32"/>
      <c r="J1520" s="30"/>
      <c r="K1520" s="31"/>
      <c r="L1520" s="33"/>
      <c r="M1520" s="33"/>
      <c r="N1520" s="54"/>
      <c r="O1520" s="56"/>
      <c r="P1520" s="56"/>
      <c r="Q1520" s="57"/>
      <c r="R1520" s="33"/>
      <c r="S1520" s="33"/>
      <c r="T1520" s="40"/>
      <c r="U1520" s="40"/>
      <c r="V1520" s="17"/>
      <c r="W1520" s="17"/>
      <c r="X1520" s="10" t="str">
        <f>IFERROR(VLOOKUP($F1520,PRM!$G$3:$H$5,2,FALSE),"")</f>
        <v/>
      </c>
      <c r="Y1520" s="10" t="str">
        <f>IFERROR(VLOOKUP($G1520,PRM!$I$3:$J$5,2,FALSE),"")</f>
        <v/>
      </c>
      <c r="Z1520" s="10" t="str">
        <f>IFERROR(VLOOKUP($K1520,PRM!$K$3:$L$4,2,FALSE),"")</f>
        <v/>
      </c>
      <c r="AA1520" s="10" t="str">
        <f>IFERROR(VLOOKUP($N1520,PRM!$M$3:$N$50,2,FALSE),"")</f>
        <v/>
      </c>
      <c r="AB1520" s="10" t="str">
        <f>IFERROR(VLOOKUP($Y$3&amp;$R1520,PRM!$Q$3:$R$31,2,FALSE),"")</f>
        <v/>
      </c>
      <c r="AC1520" s="10" t="str">
        <f>IFERROR(VLOOKUP($Y$3&amp;$S1520,PRM!$AH$3:$AI$133,2,FALSE),"")</f>
        <v/>
      </c>
      <c r="AD1520" s="10" t="str">
        <f>IFERROR(VLOOKUP($Y$3&amp;$T1520,PRM!$Y$3:$Z$50,2,FALSE),"")</f>
        <v>1</v>
      </c>
      <c r="AE1520" s="10" t="str">
        <f>IFERROR(VLOOKUP($Y$3&amp;$U1520,PRM!$AD$3:$AE$44,2,FALSE),"")</f>
        <v/>
      </c>
      <c r="AF1520" s="10" t="str">
        <f>IFERROR(VLOOKUP($Y$3&amp;$R1520,PRM!$Q$3:$T$31,3,FALSE),"")</f>
        <v/>
      </c>
      <c r="AG1520" s="10" t="str">
        <f>IFERROR(IF(AF1520=0,0,MATCH($Y$3,PRM!$AF$3:'PRM'!$AF$133,0)),"")</f>
        <v/>
      </c>
      <c r="AH1520" s="10" t="str">
        <f>IF($Y$3="","",(IF(AF1520=0,0,COUNTIF(PRM!$AF$3:'PRM'!$AF$133,$Y$3))))</f>
        <v/>
      </c>
      <c r="AI1520" s="10" t="str">
        <f>IFERROR(VLOOKUP($Y$3&amp;$R1520,PRM!$Q$3:$U$31,4,FALSE),"")</f>
        <v/>
      </c>
      <c r="AJ1520" s="10" t="str">
        <f>IFERROR(IF(AI1520=0,0,MATCH($Y$3,PRM!$V$3:'PRM'!$V$50,0)),"")</f>
        <v/>
      </c>
      <c r="AK1520" s="10" t="str">
        <f>IF($Y$3="","",(IF(AI1520=0,0,COUNTIF(PRM!$V$3:'PRM'!$V$50,$Y$3))))</f>
        <v/>
      </c>
      <c r="AL1520" s="10" t="str">
        <f>IFERROR(VLOOKUP($Y$3&amp;$R1520,PRM!$Q$3:$U$31,5,FALSE),"")</f>
        <v/>
      </c>
      <c r="AM1520" s="10" t="str">
        <f>IFERROR(IF(AL1520=0,0,MATCH($Y$3,PRM!$AA$3:'PRM'!$AA$94,0)),"")</f>
        <v/>
      </c>
      <c r="AN1520" s="10" t="str">
        <f>IF($Y$3="","",IF(AL1520=0,0,COUNTIF(PRM!$AA$3:'PRM'!$AA$94,$Y$3)))</f>
        <v/>
      </c>
      <c r="AO1520" s="10">
        <f t="shared" si="483"/>
        <v>0</v>
      </c>
      <c r="AP1520" s="10">
        <f t="shared" si="484"/>
        <v>0</v>
      </c>
      <c r="AQ1520" s="10">
        <f t="shared" si="485"/>
        <v>0</v>
      </c>
      <c r="AR1520" s="10">
        <f t="shared" si="486"/>
        <v>0</v>
      </c>
      <c r="AS1520" s="10">
        <f t="shared" si="487"/>
        <v>0</v>
      </c>
      <c r="AT1520" s="10">
        <f t="shared" si="488"/>
        <v>0</v>
      </c>
      <c r="AU1520" s="10">
        <f t="shared" si="489"/>
        <v>0</v>
      </c>
      <c r="AV1520" s="10">
        <f t="shared" si="490"/>
        <v>0</v>
      </c>
      <c r="AW1520" s="10">
        <f t="shared" si="491"/>
        <v>0</v>
      </c>
      <c r="AX1520" s="10">
        <f t="shared" si="492"/>
        <v>0</v>
      </c>
      <c r="AY1520" s="10">
        <f t="shared" si="493"/>
        <v>0</v>
      </c>
      <c r="AZ1520" s="10">
        <f t="shared" si="494"/>
        <v>0</v>
      </c>
      <c r="BA1520" s="10">
        <f t="shared" si="495"/>
        <v>0</v>
      </c>
      <c r="BB1520" s="10">
        <f t="shared" si="496"/>
        <v>0</v>
      </c>
      <c r="BC1520" s="10">
        <f t="shared" si="497"/>
        <v>0</v>
      </c>
      <c r="BD1520" s="10">
        <f t="shared" si="498"/>
        <v>0</v>
      </c>
      <c r="BE1520" s="10">
        <f t="shared" si="499"/>
        <v>0</v>
      </c>
      <c r="BF1520" s="10">
        <f t="shared" si="500"/>
        <v>0</v>
      </c>
      <c r="BG1520" s="10">
        <f t="shared" si="501"/>
        <v>0</v>
      </c>
      <c r="BH1520" s="10">
        <f t="shared" si="502"/>
        <v>0</v>
      </c>
    </row>
    <row r="1521" spans="1:60" ht="27.75" customHeight="1">
      <c r="A1521" t="str">
        <f t="shared" si="503"/>
        <v/>
      </c>
      <c r="B1521" s="54"/>
      <c r="C1521" s="55"/>
      <c r="D1521" s="54"/>
      <c r="E1521" s="55"/>
      <c r="F1521" s="31"/>
      <c r="G1521" s="29"/>
      <c r="H1521" s="32"/>
      <c r="I1521" s="32"/>
      <c r="J1521" s="30"/>
      <c r="K1521" s="31"/>
      <c r="L1521" s="33"/>
      <c r="M1521" s="33"/>
      <c r="N1521" s="54"/>
      <c r="O1521" s="56"/>
      <c r="P1521" s="56"/>
      <c r="Q1521" s="57"/>
      <c r="R1521" s="33"/>
      <c r="S1521" s="33"/>
      <c r="T1521" s="40"/>
      <c r="U1521" s="40"/>
      <c r="V1521" s="17"/>
      <c r="W1521" s="17"/>
      <c r="X1521" s="10" t="str">
        <f>IFERROR(VLOOKUP($F1521,PRM!$G$3:$H$5,2,FALSE),"")</f>
        <v/>
      </c>
      <c r="Y1521" s="10" t="str">
        <f>IFERROR(VLOOKUP($G1521,PRM!$I$3:$J$5,2,FALSE),"")</f>
        <v/>
      </c>
      <c r="Z1521" s="10" t="str">
        <f>IFERROR(VLOOKUP($K1521,PRM!$K$3:$L$4,2,FALSE),"")</f>
        <v/>
      </c>
      <c r="AA1521" s="10" t="str">
        <f>IFERROR(VLOOKUP($N1521,PRM!$M$3:$N$50,2,FALSE),"")</f>
        <v/>
      </c>
      <c r="AB1521" s="10" t="str">
        <f>IFERROR(VLOOKUP($Y$3&amp;$R1521,PRM!$Q$3:$R$31,2,FALSE),"")</f>
        <v/>
      </c>
      <c r="AC1521" s="10" t="str">
        <f>IFERROR(VLOOKUP($Y$3&amp;$S1521,PRM!$AH$3:$AI$133,2,FALSE),"")</f>
        <v/>
      </c>
      <c r="AD1521" s="10" t="str">
        <f>IFERROR(VLOOKUP($Y$3&amp;$T1521,PRM!$Y$3:$Z$50,2,FALSE),"")</f>
        <v>1</v>
      </c>
      <c r="AE1521" s="10" t="str">
        <f>IFERROR(VLOOKUP($Y$3&amp;$U1521,PRM!$AD$3:$AE$44,2,FALSE),"")</f>
        <v/>
      </c>
      <c r="AF1521" s="10" t="str">
        <f>IFERROR(VLOOKUP($Y$3&amp;$R1521,PRM!$Q$3:$T$31,3,FALSE),"")</f>
        <v/>
      </c>
      <c r="AG1521" s="10" t="str">
        <f>IFERROR(IF(AF1521=0,0,MATCH($Y$3,PRM!$AF$3:'PRM'!$AF$133,0)),"")</f>
        <v/>
      </c>
      <c r="AH1521" s="10" t="str">
        <f>IF($Y$3="","",(IF(AF1521=0,0,COUNTIF(PRM!$AF$3:'PRM'!$AF$133,$Y$3))))</f>
        <v/>
      </c>
      <c r="AI1521" s="10" t="str">
        <f>IFERROR(VLOOKUP($Y$3&amp;$R1521,PRM!$Q$3:$U$31,4,FALSE),"")</f>
        <v/>
      </c>
      <c r="AJ1521" s="10" t="str">
        <f>IFERROR(IF(AI1521=0,0,MATCH($Y$3,PRM!$V$3:'PRM'!$V$50,0)),"")</f>
        <v/>
      </c>
      <c r="AK1521" s="10" t="str">
        <f>IF($Y$3="","",(IF(AI1521=0,0,COUNTIF(PRM!$V$3:'PRM'!$V$50,$Y$3))))</f>
        <v/>
      </c>
      <c r="AL1521" s="10" t="str">
        <f>IFERROR(VLOOKUP($Y$3&amp;$R1521,PRM!$Q$3:$U$31,5,FALSE),"")</f>
        <v/>
      </c>
      <c r="AM1521" s="10" t="str">
        <f>IFERROR(IF(AL1521=0,0,MATCH($Y$3,PRM!$AA$3:'PRM'!$AA$94,0)),"")</f>
        <v/>
      </c>
      <c r="AN1521" s="10" t="str">
        <f>IF($Y$3="","",IF(AL1521=0,0,COUNTIF(PRM!$AA$3:'PRM'!$AA$94,$Y$3)))</f>
        <v/>
      </c>
      <c r="AO1521" s="10">
        <f t="shared" si="483"/>
        <v>0</v>
      </c>
      <c r="AP1521" s="10">
        <f t="shared" si="484"/>
        <v>0</v>
      </c>
      <c r="AQ1521" s="10">
        <f t="shared" si="485"/>
        <v>0</v>
      </c>
      <c r="AR1521" s="10">
        <f t="shared" si="486"/>
        <v>0</v>
      </c>
      <c r="AS1521" s="10">
        <f t="shared" si="487"/>
        <v>0</v>
      </c>
      <c r="AT1521" s="10">
        <f t="shared" si="488"/>
        <v>0</v>
      </c>
      <c r="AU1521" s="10">
        <f t="shared" si="489"/>
        <v>0</v>
      </c>
      <c r="AV1521" s="10">
        <f t="shared" si="490"/>
        <v>0</v>
      </c>
      <c r="AW1521" s="10">
        <f t="shared" si="491"/>
        <v>0</v>
      </c>
      <c r="AX1521" s="10">
        <f t="shared" si="492"/>
        <v>0</v>
      </c>
      <c r="AY1521" s="10">
        <f t="shared" si="493"/>
        <v>0</v>
      </c>
      <c r="AZ1521" s="10">
        <f t="shared" si="494"/>
        <v>0</v>
      </c>
      <c r="BA1521" s="10">
        <f t="shared" si="495"/>
        <v>0</v>
      </c>
      <c r="BB1521" s="10">
        <f t="shared" si="496"/>
        <v>0</v>
      </c>
      <c r="BC1521" s="10">
        <f t="shared" si="497"/>
        <v>0</v>
      </c>
      <c r="BD1521" s="10">
        <f t="shared" si="498"/>
        <v>0</v>
      </c>
      <c r="BE1521" s="10">
        <f t="shared" si="499"/>
        <v>0</v>
      </c>
      <c r="BF1521" s="10">
        <f t="shared" si="500"/>
        <v>0</v>
      </c>
      <c r="BG1521" s="10">
        <f t="shared" si="501"/>
        <v>0</v>
      </c>
      <c r="BH1521" s="10">
        <f t="shared" si="502"/>
        <v>0</v>
      </c>
    </row>
    <row r="1522" spans="1:60" ht="27.75" customHeight="1">
      <c r="A1522" t="str">
        <f t="shared" si="503"/>
        <v/>
      </c>
      <c r="B1522" s="54"/>
      <c r="C1522" s="55"/>
      <c r="D1522" s="54"/>
      <c r="E1522" s="55"/>
      <c r="F1522" s="31"/>
      <c r="G1522" s="29"/>
      <c r="H1522" s="32"/>
      <c r="I1522" s="32"/>
      <c r="J1522" s="30"/>
      <c r="K1522" s="31"/>
      <c r="L1522" s="33"/>
      <c r="M1522" s="33"/>
      <c r="N1522" s="54"/>
      <c r="O1522" s="56"/>
      <c r="P1522" s="56"/>
      <c r="Q1522" s="57"/>
      <c r="R1522" s="33"/>
      <c r="S1522" s="33"/>
      <c r="T1522" s="40"/>
      <c r="U1522" s="40"/>
      <c r="V1522" s="17"/>
      <c r="W1522" s="17"/>
      <c r="X1522" s="10" t="str">
        <f>IFERROR(VLOOKUP($F1522,PRM!$G$3:$H$5,2,FALSE),"")</f>
        <v/>
      </c>
      <c r="Y1522" s="10" t="str">
        <f>IFERROR(VLOOKUP($G1522,PRM!$I$3:$J$5,2,FALSE),"")</f>
        <v/>
      </c>
      <c r="Z1522" s="10" t="str">
        <f>IFERROR(VLOOKUP($K1522,PRM!$K$3:$L$4,2,FALSE),"")</f>
        <v/>
      </c>
      <c r="AA1522" s="10" t="str">
        <f>IFERROR(VLOOKUP($N1522,PRM!$M$3:$N$50,2,FALSE),"")</f>
        <v/>
      </c>
      <c r="AB1522" s="10" t="str">
        <f>IFERROR(VLOOKUP($Y$3&amp;$R1522,PRM!$Q$3:$R$31,2,FALSE),"")</f>
        <v/>
      </c>
      <c r="AC1522" s="10" t="str">
        <f>IFERROR(VLOOKUP($Y$3&amp;$S1522,PRM!$AH$3:$AI$133,2,FALSE),"")</f>
        <v/>
      </c>
      <c r="AD1522" s="10" t="str">
        <f>IFERROR(VLOOKUP($Y$3&amp;$T1522,PRM!$Y$3:$Z$50,2,FALSE),"")</f>
        <v>1</v>
      </c>
      <c r="AE1522" s="10" t="str">
        <f>IFERROR(VLOOKUP($Y$3&amp;$U1522,PRM!$AD$3:$AE$44,2,FALSE),"")</f>
        <v/>
      </c>
      <c r="AF1522" s="10" t="str">
        <f>IFERROR(VLOOKUP($Y$3&amp;$R1522,PRM!$Q$3:$T$31,3,FALSE),"")</f>
        <v/>
      </c>
      <c r="AG1522" s="10" t="str">
        <f>IFERROR(IF(AF1522=0,0,MATCH($Y$3,PRM!$AF$3:'PRM'!$AF$133,0)),"")</f>
        <v/>
      </c>
      <c r="AH1522" s="10" t="str">
        <f>IF($Y$3="","",(IF(AF1522=0,0,COUNTIF(PRM!$AF$3:'PRM'!$AF$133,$Y$3))))</f>
        <v/>
      </c>
      <c r="AI1522" s="10" t="str">
        <f>IFERROR(VLOOKUP($Y$3&amp;$R1522,PRM!$Q$3:$U$31,4,FALSE),"")</f>
        <v/>
      </c>
      <c r="AJ1522" s="10" t="str">
        <f>IFERROR(IF(AI1522=0,0,MATCH($Y$3,PRM!$V$3:'PRM'!$V$50,0)),"")</f>
        <v/>
      </c>
      <c r="AK1522" s="10" t="str">
        <f>IF($Y$3="","",(IF(AI1522=0,0,COUNTIF(PRM!$V$3:'PRM'!$V$50,$Y$3))))</f>
        <v/>
      </c>
      <c r="AL1522" s="10" t="str">
        <f>IFERROR(VLOOKUP($Y$3&amp;$R1522,PRM!$Q$3:$U$31,5,FALSE),"")</f>
        <v/>
      </c>
      <c r="AM1522" s="10" t="str">
        <f>IFERROR(IF(AL1522=0,0,MATCH($Y$3,PRM!$AA$3:'PRM'!$AA$94,0)),"")</f>
        <v/>
      </c>
      <c r="AN1522" s="10" t="str">
        <f>IF($Y$3="","",IF(AL1522=0,0,COUNTIF(PRM!$AA$3:'PRM'!$AA$94,$Y$3)))</f>
        <v/>
      </c>
      <c r="AO1522" s="10">
        <f t="shared" si="483"/>
        <v>0</v>
      </c>
      <c r="AP1522" s="10">
        <f t="shared" si="484"/>
        <v>0</v>
      </c>
      <c r="AQ1522" s="10">
        <f t="shared" si="485"/>
        <v>0</v>
      </c>
      <c r="AR1522" s="10">
        <f t="shared" si="486"/>
        <v>0</v>
      </c>
      <c r="AS1522" s="10">
        <f t="shared" si="487"/>
        <v>0</v>
      </c>
      <c r="AT1522" s="10">
        <f t="shared" si="488"/>
        <v>0</v>
      </c>
      <c r="AU1522" s="10">
        <f t="shared" si="489"/>
        <v>0</v>
      </c>
      <c r="AV1522" s="10">
        <f t="shared" si="490"/>
        <v>0</v>
      </c>
      <c r="AW1522" s="10">
        <f t="shared" si="491"/>
        <v>0</v>
      </c>
      <c r="AX1522" s="10">
        <f t="shared" si="492"/>
        <v>0</v>
      </c>
      <c r="AY1522" s="10">
        <f t="shared" si="493"/>
        <v>0</v>
      </c>
      <c r="AZ1522" s="10">
        <f t="shared" si="494"/>
        <v>0</v>
      </c>
      <c r="BA1522" s="10">
        <f t="shared" si="495"/>
        <v>0</v>
      </c>
      <c r="BB1522" s="10">
        <f t="shared" si="496"/>
        <v>0</v>
      </c>
      <c r="BC1522" s="10">
        <f t="shared" si="497"/>
        <v>0</v>
      </c>
      <c r="BD1522" s="10">
        <f t="shared" si="498"/>
        <v>0</v>
      </c>
      <c r="BE1522" s="10">
        <f t="shared" si="499"/>
        <v>0</v>
      </c>
      <c r="BF1522" s="10">
        <f t="shared" si="500"/>
        <v>0</v>
      </c>
      <c r="BG1522" s="10">
        <f t="shared" si="501"/>
        <v>0</v>
      </c>
      <c r="BH1522" s="10">
        <f t="shared" si="502"/>
        <v>0</v>
      </c>
    </row>
    <row r="1523" spans="1:60" ht="27.75" customHeight="1">
      <c r="A1523" t="str">
        <f t="shared" si="503"/>
        <v/>
      </c>
      <c r="B1523" s="54"/>
      <c r="C1523" s="55"/>
      <c r="D1523" s="54"/>
      <c r="E1523" s="55"/>
      <c r="F1523" s="31"/>
      <c r="G1523" s="29"/>
      <c r="H1523" s="32"/>
      <c r="I1523" s="32"/>
      <c r="J1523" s="30"/>
      <c r="K1523" s="31"/>
      <c r="L1523" s="33"/>
      <c r="M1523" s="33"/>
      <c r="N1523" s="54"/>
      <c r="O1523" s="56"/>
      <c r="P1523" s="56"/>
      <c r="Q1523" s="57"/>
      <c r="R1523" s="33"/>
      <c r="S1523" s="33"/>
      <c r="T1523" s="40"/>
      <c r="U1523" s="40"/>
      <c r="V1523" s="17"/>
      <c r="W1523" s="17"/>
      <c r="X1523" s="10" t="str">
        <f>IFERROR(VLOOKUP($F1523,PRM!$G$3:$H$5,2,FALSE),"")</f>
        <v/>
      </c>
      <c r="Y1523" s="10" t="str">
        <f>IFERROR(VLOOKUP($G1523,PRM!$I$3:$J$5,2,FALSE),"")</f>
        <v/>
      </c>
      <c r="Z1523" s="10" t="str">
        <f>IFERROR(VLOOKUP($K1523,PRM!$K$3:$L$4,2,FALSE),"")</f>
        <v/>
      </c>
      <c r="AA1523" s="10" t="str">
        <f>IFERROR(VLOOKUP($N1523,PRM!$M$3:$N$50,2,FALSE),"")</f>
        <v/>
      </c>
      <c r="AB1523" s="10" t="str">
        <f>IFERROR(VLOOKUP($Y$3&amp;$R1523,PRM!$Q$3:$R$31,2,FALSE),"")</f>
        <v/>
      </c>
      <c r="AC1523" s="10" t="str">
        <f>IFERROR(VLOOKUP($Y$3&amp;$S1523,PRM!$AH$3:$AI$133,2,FALSE),"")</f>
        <v/>
      </c>
      <c r="AD1523" s="10" t="str">
        <f>IFERROR(VLOOKUP($Y$3&amp;$T1523,PRM!$Y$3:$Z$50,2,FALSE),"")</f>
        <v>1</v>
      </c>
      <c r="AE1523" s="10" t="str">
        <f>IFERROR(VLOOKUP($Y$3&amp;$U1523,PRM!$AD$3:$AE$44,2,FALSE),"")</f>
        <v/>
      </c>
      <c r="AF1523" s="10" t="str">
        <f>IFERROR(VLOOKUP($Y$3&amp;$R1523,PRM!$Q$3:$T$31,3,FALSE),"")</f>
        <v/>
      </c>
      <c r="AG1523" s="10" t="str">
        <f>IFERROR(IF(AF1523=0,0,MATCH($Y$3,PRM!$AF$3:'PRM'!$AF$133,0)),"")</f>
        <v/>
      </c>
      <c r="AH1523" s="10" t="str">
        <f>IF($Y$3="","",(IF(AF1523=0,0,COUNTIF(PRM!$AF$3:'PRM'!$AF$133,$Y$3))))</f>
        <v/>
      </c>
      <c r="AI1523" s="10" t="str">
        <f>IFERROR(VLOOKUP($Y$3&amp;$R1523,PRM!$Q$3:$U$31,4,FALSE),"")</f>
        <v/>
      </c>
      <c r="AJ1523" s="10" t="str">
        <f>IFERROR(IF(AI1523=0,0,MATCH($Y$3,PRM!$V$3:'PRM'!$V$50,0)),"")</f>
        <v/>
      </c>
      <c r="AK1523" s="10" t="str">
        <f>IF($Y$3="","",(IF(AI1523=0,0,COUNTIF(PRM!$V$3:'PRM'!$V$50,$Y$3))))</f>
        <v/>
      </c>
      <c r="AL1523" s="10" t="str">
        <f>IFERROR(VLOOKUP($Y$3&amp;$R1523,PRM!$Q$3:$U$31,5,FALSE),"")</f>
        <v/>
      </c>
      <c r="AM1523" s="10" t="str">
        <f>IFERROR(IF(AL1523=0,0,MATCH($Y$3,PRM!$AA$3:'PRM'!$AA$94,0)),"")</f>
        <v/>
      </c>
      <c r="AN1523" s="10" t="str">
        <f>IF($Y$3="","",IF(AL1523=0,0,COUNTIF(PRM!$AA$3:'PRM'!$AA$94,$Y$3)))</f>
        <v/>
      </c>
      <c r="AO1523" s="10">
        <f t="shared" si="483"/>
        <v>0</v>
      </c>
      <c r="AP1523" s="10">
        <f t="shared" si="484"/>
        <v>0</v>
      </c>
      <c r="AQ1523" s="10">
        <f t="shared" si="485"/>
        <v>0</v>
      </c>
      <c r="AR1523" s="10">
        <f t="shared" si="486"/>
        <v>0</v>
      </c>
      <c r="AS1523" s="10">
        <f t="shared" si="487"/>
        <v>0</v>
      </c>
      <c r="AT1523" s="10">
        <f t="shared" si="488"/>
        <v>0</v>
      </c>
      <c r="AU1523" s="10">
        <f t="shared" si="489"/>
        <v>0</v>
      </c>
      <c r="AV1523" s="10">
        <f t="shared" si="490"/>
        <v>0</v>
      </c>
      <c r="AW1523" s="10">
        <f t="shared" si="491"/>
        <v>0</v>
      </c>
      <c r="AX1523" s="10">
        <f t="shared" si="492"/>
        <v>0</v>
      </c>
      <c r="AY1523" s="10">
        <f t="shared" si="493"/>
        <v>0</v>
      </c>
      <c r="AZ1523" s="10">
        <f t="shared" si="494"/>
        <v>0</v>
      </c>
      <c r="BA1523" s="10">
        <f t="shared" si="495"/>
        <v>0</v>
      </c>
      <c r="BB1523" s="10">
        <f t="shared" si="496"/>
        <v>0</v>
      </c>
      <c r="BC1523" s="10">
        <f t="shared" si="497"/>
        <v>0</v>
      </c>
      <c r="BD1523" s="10">
        <f t="shared" si="498"/>
        <v>0</v>
      </c>
      <c r="BE1523" s="10">
        <f t="shared" si="499"/>
        <v>0</v>
      </c>
      <c r="BF1523" s="10">
        <f t="shared" si="500"/>
        <v>0</v>
      </c>
      <c r="BG1523" s="10">
        <f t="shared" si="501"/>
        <v>0</v>
      </c>
      <c r="BH1523" s="10">
        <f t="shared" si="502"/>
        <v>0</v>
      </c>
    </row>
    <row r="1524" spans="1:60" ht="27.75" customHeight="1">
      <c r="A1524" t="str">
        <f t="shared" si="503"/>
        <v/>
      </c>
      <c r="B1524" s="54"/>
      <c r="C1524" s="55"/>
      <c r="D1524" s="54"/>
      <c r="E1524" s="55"/>
      <c r="F1524" s="31"/>
      <c r="G1524" s="29"/>
      <c r="H1524" s="32"/>
      <c r="I1524" s="32"/>
      <c r="J1524" s="30"/>
      <c r="K1524" s="31"/>
      <c r="L1524" s="33"/>
      <c r="M1524" s="33"/>
      <c r="N1524" s="54"/>
      <c r="O1524" s="56"/>
      <c r="P1524" s="56"/>
      <c r="Q1524" s="57"/>
      <c r="R1524" s="33"/>
      <c r="S1524" s="33"/>
      <c r="T1524" s="40"/>
      <c r="U1524" s="40"/>
      <c r="V1524" s="17"/>
      <c r="W1524" s="17"/>
      <c r="X1524" s="10" t="str">
        <f>IFERROR(VLOOKUP($F1524,PRM!$G$3:$H$5,2,FALSE),"")</f>
        <v/>
      </c>
      <c r="Y1524" s="10" t="str">
        <f>IFERROR(VLOOKUP($G1524,PRM!$I$3:$J$5,2,FALSE),"")</f>
        <v/>
      </c>
      <c r="Z1524" s="10" t="str">
        <f>IFERROR(VLOOKUP($K1524,PRM!$K$3:$L$4,2,FALSE),"")</f>
        <v/>
      </c>
      <c r="AA1524" s="10" t="str">
        <f>IFERROR(VLOOKUP($N1524,PRM!$M$3:$N$50,2,FALSE),"")</f>
        <v/>
      </c>
      <c r="AB1524" s="10" t="str">
        <f>IFERROR(VLOOKUP($Y$3&amp;$R1524,PRM!$Q$3:$R$31,2,FALSE),"")</f>
        <v/>
      </c>
      <c r="AC1524" s="10" t="str">
        <f>IFERROR(VLOOKUP($Y$3&amp;$S1524,PRM!$AH$3:$AI$133,2,FALSE),"")</f>
        <v/>
      </c>
      <c r="AD1524" s="10" t="str">
        <f>IFERROR(VLOOKUP($Y$3&amp;$T1524,PRM!$Y$3:$Z$50,2,FALSE),"")</f>
        <v>1</v>
      </c>
      <c r="AE1524" s="10" t="str">
        <f>IFERROR(VLOOKUP($Y$3&amp;$U1524,PRM!$AD$3:$AE$44,2,FALSE),"")</f>
        <v/>
      </c>
      <c r="AF1524" s="10" t="str">
        <f>IFERROR(VLOOKUP($Y$3&amp;$R1524,PRM!$Q$3:$T$31,3,FALSE),"")</f>
        <v/>
      </c>
      <c r="AG1524" s="10" t="str">
        <f>IFERROR(IF(AF1524=0,0,MATCH($Y$3,PRM!$AF$3:'PRM'!$AF$133,0)),"")</f>
        <v/>
      </c>
      <c r="AH1524" s="10" t="str">
        <f>IF($Y$3="","",(IF(AF1524=0,0,COUNTIF(PRM!$AF$3:'PRM'!$AF$133,$Y$3))))</f>
        <v/>
      </c>
      <c r="AI1524" s="10" t="str">
        <f>IFERROR(VLOOKUP($Y$3&amp;$R1524,PRM!$Q$3:$U$31,4,FALSE),"")</f>
        <v/>
      </c>
      <c r="AJ1524" s="10" t="str">
        <f>IFERROR(IF(AI1524=0,0,MATCH($Y$3,PRM!$V$3:'PRM'!$V$50,0)),"")</f>
        <v/>
      </c>
      <c r="AK1524" s="10" t="str">
        <f>IF($Y$3="","",(IF(AI1524=0,0,COUNTIF(PRM!$V$3:'PRM'!$V$50,$Y$3))))</f>
        <v/>
      </c>
      <c r="AL1524" s="10" t="str">
        <f>IFERROR(VLOOKUP($Y$3&amp;$R1524,PRM!$Q$3:$U$31,5,FALSE),"")</f>
        <v/>
      </c>
      <c r="AM1524" s="10" t="str">
        <f>IFERROR(IF(AL1524=0,0,MATCH($Y$3,PRM!$AA$3:'PRM'!$AA$94,0)),"")</f>
        <v/>
      </c>
      <c r="AN1524" s="10" t="str">
        <f>IF($Y$3="","",IF(AL1524=0,0,COUNTIF(PRM!$AA$3:'PRM'!$AA$94,$Y$3)))</f>
        <v/>
      </c>
      <c r="AO1524" s="10">
        <f t="shared" si="483"/>
        <v>0</v>
      </c>
      <c r="AP1524" s="10">
        <f t="shared" si="484"/>
        <v>0</v>
      </c>
      <c r="AQ1524" s="10">
        <f t="shared" si="485"/>
        <v>0</v>
      </c>
      <c r="AR1524" s="10">
        <f t="shared" si="486"/>
        <v>0</v>
      </c>
      <c r="AS1524" s="10">
        <f t="shared" si="487"/>
        <v>0</v>
      </c>
      <c r="AT1524" s="10">
        <f t="shared" si="488"/>
        <v>0</v>
      </c>
      <c r="AU1524" s="10">
        <f t="shared" si="489"/>
        <v>0</v>
      </c>
      <c r="AV1524" s="10">
        <f t="shared" si="490"/>
        <v>0</v>
      </c>
      <c r="AW1524" s="10">
        <f t="shared" si="491"/>
        <v>0</v>
      </c>
      <c r="AX1524" s="10">
        <f t="shared" si="492"/>
        <v>0</v>
      </c>
      <c r="AY1524" s="10">
        <f t="shared" si="493"/>
        <v>0</v>
      </c>
      <c r="AZ1524" s="10">
        <f t="shared" si="494"/>
        <v>0</v>
      </c>
      <c r="BA1524" s="10">
        <f t="shared" si="495"/>
        <v>0</v>
      </c>
      <c r="BB1524" s="10">
        <f t="shared" si="496"/>
        <v>0</v>
      </c>
      <c r="BC1524" s="10">
        <f t="shared" si="497"/>
        <v>0</v>
      </c>
      <c r="BD1524" s="10">
        <f t="shared" si="498"/>
        <v>0</v>
      </c>
      <c r="BE1524" s="10">
        <f t="shared" si="499"/>
        <v>0</v>
      </c>
      <c r="BF1524" s="10">
        <f t="shared" si="500"/>
        <v>0</v>
      </c>
      <c r="BG1524" s="10">
        <f t="shared" si="501"/>
        <v>0</v>
      </c>
      <c r="BH1524" s="10">
        <f t="shared" si="502"/>
        <v>0</v>
      </c>
    </row>
    <row r="1525" spans="1:60" ht="27.75" customHeight="1">
      <c r="A1525" t="str">
        <f t="shared" si="503"/>
        <v/>
      </c>
      <c r="B1525" s="54"/>
      <c r="C1525" s="55"/>
      <c r="D1525" s="54"/>
      <c r="E1525" s="55"/>
      <c r="F1525" s="31"/>
      <c r="G1525" s="29"/>
      <c r="H1525" s="32"/>
      <c r="I1525" s="32"/>
      <c r="J1525" s="30"/>
      <c r="K1525" s="31"/>
      <c r="L1525" s="33"/>
      <c r="M1525" s="33"/>
      <c r="N1525" s="54"/>
      <c r="O1525" s="56"/>
      <c r="P1525" s="56"/>
      <c r="Q1525" s="57"/>
      <c r="R1525" s="33"/>
      <c r="S1525" s="33"/>
      <c r="T1525" s="40"/>
      <c r="U1525" s="40"/>
      <c r="V1525" s="17"/>
      <c r="W1525" s="17"/>
      <c r="X1525" s="10" t="str">
        <f>IFERROR(VLOOKUP($F1525,PRM!$G$3:$H$5,2,FALSE),"")</f>
        <v/>
      </c>
      <c r="Y1525" s="10" t="str">
        <f>IFERROR(VLOOKUP($G1525,PRM!$I$3:$J$5,2,FALSE),"")</f>
        <v/>
      </c>
      <c r="Z1525" s="10" t="str">
        <f>IFERROR(VLOOKUP($K1525,PRM!$K$3:$L$4,2,FALSE),"")</f>
        <v/>
      </c>
      <c r="AA1525" s="10" t="str">
        <f>IFERROR(VLOOKUP($N1525,PRM!$M$3:$N$50,2,FALSE),"")</f>
        <v/>
      </c>
      <c r="AB1525" s="10" t="str">
        <f>IFERROR(VLOOKUP($Y$3&amp;$R1525,PRM!$Q$3:$R$31,2,FALSE),"")</f>
        <v/>
      </c>
      <c r="AC1525" s="10" t="str">
        <f>IFERROR(VLOOKUP($Y$3&amp;$S1525,PRM!$AH$3:$AI$133,2,FALSE),"")</f>
        <v/>
      </c>
      <c r="AD1525" s="10" t="str">
        <f>IFERROR(VLOOKUP($Y$3&amp;$T1525,PRM!$Y$3:$Z$50,2,FALSE),"")</f>
        <v>1</v>
      </c>
      <c r="AE1525" s="10" t="str">
        <f>IFERROR(VLOOKUP($Y$3&amp;$U1525,PRM!$AD$3:$AE$44,2,FALSE),"")</f>
        <v/>
      </c>
      <c r="AF1525" s="10" t="str">
        <f>IFERROR(VLOOKUP($Y$3&amp;$R1525,PRM!$Q$3:$T$31,3,FALSE),"")</f>
        <v/>
      </c>
      <c r="AG1525" s="10" t="str">
        <f>IFERROR(IF(AF1525=0,0,MATCH($Y$3,PRM!$AF$3:'PRM'!$AF$133,0)),"")</f>
        <v/>
      </c>
      <c r="AH1525" s="10" t="str">
        <f>IF($Y$3="","",(IF(AF1525=0,0,COUNTIF(PRM!$AF$3:'PRM'!$AF$133,$Y$3))))</f>
        <v/>
      </c>
      <c r="AI1525" s="10" t="str">
        <f>IFERROR(VLOOKUP($Y$3&amp;$R1525,PRM!$Q$3:$U$31,4,FALSE),"")</f>
        <v/>
      </c>
      <c r="AJ1525" s="10" t="str">
        <f>IFERROR(IF(AI1525=0,0,MATCH($Y$3,PRM!$V$3:'PRM'!$V$50,0)),"")</f>
        <v/>
      </c>
      <c r="AK1525" s="10" t="str">
        <f>IF($Y$3="","",(IF(AI1525=0,0,COUNTIF(PRM!$V$3:'PRM'!$V$50,$Y$3))))</f>
        <v/>
      </c>
      <c r="AL1525" s="10" t="str">
        <f>IFERROR(VLOOKUP($Y$3&amp;$R1525,PRM!$Q$3:$U$31,5,FALSE),"")</f>
        <v/>
      </c>
      <c r="AM1525" s="10" t="str">
        <f>IFERROR(IF(AL1525=0,0,MATCH($Y$3,PRM!$AA$3:'PRM'!$AA$94,0)),"")</f>
        <v/>
      </c>
      <c r="AN1525" s="10" t="str">
        <f>IF($Y$3="","",IF(AL1525=0,0,COUNTIF(PRM!$AA$3:'PRM'!$AA$94,$Y$3)))</f>
        <v/>
      </c>
      <c r="AO1525" s="10">
        <f t="shared" si="483"/>
        <v>0</v>
      </c>
      <c r="AP1525" s="10">
        <f t="shared" si="484"/>
        <v>0</v>
      </c>
      <c r="AQ1525" s="10">
        <f t="shared" si="485"/>
        <v>0</v>
      </c>
      <c r="AR1525" s="10">
        <f t="shared" si="486"/>
        <v>0</v>
      </c>
      <c r="AS1525" s="10">
        <f t="shared" si="487"/>
        <v>0</v>
      </c>
      <c r="AT1525" s="10">
        <f t="shared" si="488"/>
        <v>0</v>
      </c>
      <c r="AU1525" s="10">
        <f t="shared" si="489"/>
        <v>0</v>
      </c>
      <c r="AV1525" s="10">
        <f t="shared" si="490"/>
        <v>0</v>
      </c>
      <c r="AW1525" s="10">
        <f t="shared" si="491"/>
        <v>0</v>
      </c>
      <c r="AX1525" s="10">
        <f t="shared" si="492"/>
        <v>0</v>
      </c>
      <c r="AY1525" s="10">
        <f t="shared" si="493"/>
        <v>0</v>
      </c>
      <c r="AZ1525" s="10">
        <f t="shared" si="494"/>
        <v>0</v>
      </c>
      <c r="BA1525" s="10">
        <f t="shared" si="495"/>
        <v>0</v>
      </c>
      <c r="BB1525" s="10">
        <f t="shared" si="496"/>
        <v>0</v>
      </c>
      <c r="BC1525" s="10">
        <f t="shared" si="497"/>
        <v>0</v>
      </c>
      <c r="BD1525" s="10">
        <f t="shared" si="498"/>
        <v>0</v>
      </c>
      <c r="BE1525" s="10">
        <f t="shared" si="499"/>
        <v>0</v>
      </c>
      <c r="BF1525" s="10">
        <f t="shared" si="500"/>
        <v>0</v>
      </c>
      <c r="BG1525" s="10">
        <f t="shared" si="501"/>
        <v>0</v>
      </c>
      <c r="BH1525" s="10">
        <f t="shared" si="502"/>
        <v>0</v>
      </c>
    </row>
    <row r="1526" spans="1:60" ht="27.75" customHeight="1">
      <c r="A1526" t="str">
        <f t="shared" si="503"/>
        <v/>
      </c>
      <c r="B1526" s="54"/>
      <c r="C1526" s="55"/>
      <c r="D1526" s="54"/>
      <c r="E1526" s="55"/>
      <c r="F1526" s="31"/>
      <c r="G1526" s="29"/>
      <c r="H1526" s="32"/>
      <c r="I1526" s="32"/>
      <c r="J1526" s="30"/>
      <c r="K1526" s="31"/>
      <c r="L1526" s="33"/>
      <c r="M1526" s="33"/>
      <c r="N1526" s="54"/>
      <c r="O1526" s="56"/>
      <c r="P1526" s="56"/>
      <c r="Q1526" s="57"/>
      <c r="R1526" s="33"/>
      <c r="S1526" s="33"/>
      <c r="T1526" s="40"/>
      <c r="U1526" s="40"/>
      <c r="V1526" s="17"/>
      <c r="W1526" s="17"/>
      <c r="X1526" s="10" t="str">
        <f>IFERROR(VLOOKUP($F1526,PRM!$G$3:$H$5,2,FALSE),"")</f>
        <v/>
      </c>
      <c r="Y1526" s="10" t="str">
        <f>IFERROR(VLOOKUP($G1526,PRM!$I$3:$J$5,2,FALSE),"")</f>
        <v/>
      </c>
      <c r="Z1526" s="10" t="str">
        <f>IFERROR(VLOOKUP($K1526,PRM!$K$3:$L$4,2,FALSE),"")</f>
        <v/>
      </c>
      <c r="AA1526" s="10" t="str">
        <f>IFERROR(VLOOKUP($N1526,PRM!$M$3:$N$50,2,FALSE),"")</f>
        <v/>
      </c>
      <c r="AB1526" s="10" t="str">
        <f>IFERROR(VLOOKUP($Y$3&amp;$R1526,PRM!$Q$3:$R$31,2,FALSE),"")</f>
        <v/>
      </c>
      <c r="AC1526" s="10" t="str">
        <f>IFERROR(VLOOKUP($Y$3&amp;$S1526,PRM!$AH$3:$AI$133,2,FALSE),"")</f>
        <v/>
      </c>
      <c r="AD1526" s="10" t="str">
        <f>IFERROR(VLOOKUP($Y$3&amp;$T1526,PRM!$Y$3:$Z$50,2,FALSE),"")</f>
        <v>1</v>
      </c>
      <c r="AE1526" s="10" t="str">
        <f>IFERROR(VLOOKUP($Y$3&amp;$U1526,PRM!$AD$3:$AE$44,2,FALSE),"")</f>
        <v/>
      </c>
      <c r="AF1526" s="10" t="str">
        <f>IFERROR(VLOOKUP($Y$3&amp;$R1526,PRM!$Q$3:$T$31,3,FALSE),"")</f>
        <v/>
      </c>
      <c r="AG1526" s="10" t="str">
        <f>IFERROR(IF(AF1526=0,0,MATCH($Y$3,PRM!$AF$3:'PRM'!$AF$133,0)),"")</f>
        <v/>
      </c>
      <c r="AH1526" s="10" t="str">
        <f>IF($Y$3="","",(IF(AF1526=0,0,COUNTIF(PRM!$AF$3:'PRM'!$AF$133,$Y$3))))</f>
        <v/>
      </c>
      <c r="AI1526" s="10" t="str">
        <f>IFERROR(VLOOKUP($Y$3&amp;$R1526,PRM!$Q$3:$U$31,4,FALSE),"")</f>
        <v/>
      </c>
      <c r="AJ1526" s="10" t="str">
        <f>IFERROR(IF(AI1526=0,0,MATCH($Y$3,PRM!$V$3:'PRM'!$V$50,0)),"")</f>
        <v/>
      </c>
      <c r="AK1526" s="10" t="str">
        <f>IF($Y$3="","",(IF(AI1526=0,0,COUNTIF(PRM!$V$3:'PRM'!$V$50,$Y$3))))</f>
        <v/>
      </c>
      <c r="AL1526" s="10" t="str">
        <f>IFERROR(VLOOKUP($Y$3&amp;$R1526,PRM!$Q$3:$U$31,5,FALSE),"")</f>
        <v/>
      </c>
      <c r="AM1526" s="10" t="str">
        <f>IFERROR(IF(AL1526=0,0,MATCH($Y$3,PRM!$AA$3:'PRM'!$AA$94,0)),"")</f>
        <v/>
      </c>
      <c r="AN1526" s="10" t="str">
        <f>IF($Y$3="","",IF(AL1526=0,0,COUNTIF(PRM!$AA$3:'PRM'!$AA$94,$Y$3)))</f>
        <v/>
      </c>
      <c r="AO1526" s="10">
        <f t="shared" si="483"/>
        <v>0</v>
      </c>
      <c r="AP1526" s="10">
        <f t="shared" si="484"/>
        <v>0</v>
      </c>
      <c r="AQ1526" s="10">
        <f t="shared" si="485"/>
        <v>0</v>
      </c>
      <c r="AR1526" s="10">
        <f t="shared" si="486"/>
        <v>0</v>
      </c>
      <c r="AS1526" s="10">
        <f t="shared" si="487"/>
        <v>0</v>
      </c>
      <c r="AT1526" s="10">
        <f t="shared" si="488"/>
        <v>0</v>
      </c>
      <c r="AU1526" s="10">
        <f t="shared" si="489"/>
        <v>0</v>
      </c>
      <c r="AV1526" s="10">
        <f t="shared" si="490"/>
        <v>0</v>
      </c>
      <c r="AW1526" s="10">
        <f t="shared" si="491"/>
        <v>0</v>
      </c>
      <c r="AX1526" s="10">
        <f t="shared" si="492"/>
        <v>0</v>
      </c>
      <c r="AY1526" s="10">
        <f t="shared" si="493"/>
        <v>0</v>
      </c>
      <c r="AZ1526" s="10">
        <f t="shared" si="494"/>
        <v>0</v>
      </c>
      <c r="BA1526" s="10">
        <f t="shared" si="495"/>
        <v>0</v>
      </c>
      <c r="BB1526" s="10">
        <f t="shared" si="496"/>
        <v>0</v>
      </c>
      <c r="BC1526" s="10">
        <f t="shared" si="497"/>
        <v>0</v>
      </c>
      <c r="BD1526" s="10">
        <f t="shared" si="498"/>
        <v>0</v>
      </c>
      <c r="BE1526" s="10">
        <f t="shared" si="499"/>
        <v>0</v>
      </c>
      <c r="BF1526" s="10">
        <f t="shared" si="500"/>
        <v>0</v>
      </c>
      <c r="BG1526" s="10">
        <f t="shared" si="501"/>
        <v>0</v>
      </c>
      <c r="BH1526" s="10">
        <f t="shared" si="502"/>
        <v>0</v>
      </c>
    </row>
    <row r="1527" spans="1:60" ht="27.75" customHeight="1">
      <c r="A1527" t="str">
        <f t="shared" si="503"/>
        <v/>
      </c>
      <c r="B1527" s="54"/>
      <c r="C1527" s="55"/>
      <c r="D1527" s="54"/>
      <c r="E1527" s="55"/>
      <c r="F1527" s="31"/>
      <c r="G1527" s="29"/>
      <c r="H1527" s="32"/>
      <c r="I1527" s="32"/>
      <c r="J1527" s="30"/>
      <c r="K1527" s="31"/>
      <c r="L1527" s="33"/>
      <c r="M1527" s="33"/>
      <c r="N1527" s="54"/>
      <c r="O1527" s="56"/>
      <c r="P1527" s="56"/>
      <c r="Q1527" s="57"/>
      <c r="R1527" s="33"/>
      <c r="S1527" s="33"/>
      <c r="T1527" s="40"/>
      <c r="U1527" s="40"/>
      <c r="V1527" s="17"/>
      <c r="W1527" s="17"/>
      <c r="X1527" s="10" t="str">
        <f>IFERROR(VLOOKUP($F1527,PRM!$G$3:$H$5,2,FALSE),"")</f>
        <v/>
      </c>
      <c r="Y1527" s="10" t="str">
        <f>IFERROR(VLOOKUP($G1527,PRM!$I$3:$J$5,2,FALSE),"")</f>
        <v/>
      </c>
      <c r="Z1527" s="10" t="str">
        <f>IFERROR(VLOOKUP($K1527,PRM!$K$3:$L$4,2,FALSE),"")</f>
        <v/>
      </c>
      <c r="AA1527" s="10" t="str">
        <f>IFERROR(VLOOKUP($N1527,PRM!$M$3:$N$50,2,FALSE),"")</f>
        <v/>
      </c>
      <c r="AB1527" s="10" t="str">
        <f>IFERROR(VLOOKUP($Y$3&amp;$R1527,PRM!$Q$3:$R$31,2,FALSE),"")</f>
        <v/>
      </c>
      <c r="AC1527" s="10" t="str">
        <f>IFERROR(VLOOKUP($Y$3&amp;$S1527,PRM!$AH$3:$AI$133,2,FALSE),"")</f>
        <v/>
      </c>
      <c r="AD1527" s="10" t="str">
        <f>IFERROR(VLOOKUP($Y$3&amp;$T1527,PRM!$Y$3:$Z$50,2,FALSE),"")</f>
        <v>1</v>
      </c>
      <c r="AE1527" s="10" t="str">
        <f>IFERROR(VLOOKUP($Y$3&amp;$U1527,PRM!$AD$3:$AE$44,2,FALSE),"")</f>
        <v/>
      </c>
      <c r="AF1527" s="10" t="str">
        <f>IFERROR(VLOOKUP($Y$3&amp;$R1527,PRM!$Q$3:$T$31,3,FALSE),"")</f>
        <v/>
      </c>
      <c r="AG1527" s="10" t="str">
        <f>IFERROR(IF(AF1527=0,0,MATCH($Y$3,PRM!$AF$3:'PRM'!$AF$133,0)),"")</f>
        <v/>
      </c>
      <c r="AH1527" s="10" t="str">
        <f>IF($Y$3="","",(IF(AF1527=0,0,COUNTIF(PRM!$AF$3:'PRM'!$AF$133,$Y$3))))</f>
        <v/>
      </c>
      <c r="AI1527" s="10" t="str">
        <f>IFERROR(VLOOKUP($Y$3&amp;$R1527,PRM!$Q$3:$U$31,4,FALSE),"")</f>
        <v/>
      </c>
      <c r="AJ1527" s="10" t="str">
        <f>IFERROR(IF(AI1527=0,0,MATCH($Y$3,PRM!$V$3:'PRM'!$V$50,0)),"")</f>
        <v/>
      </c>
      <c r="AK1527" s="10" t="str">
        <f>IF($Y$3="","",(IF(AI1527=0,0,COUNTIF(PRM!$V$3:'PRM'!$V$50,$Y$3))))</f>
        <v/>
      </c>
      <c r="AL1527" s="10" t="str">
        <f>IFERROR(VLOOKUP($Y$3&amp;$R1527,PRM!$Q$3:$U$31,5,FALSE),"")</f>
        <v/>
      </c>
      <c r="AM1527" s="10" t="str">
        <f>IFERROR(IF(AL1527=0,0,MATCH($Y$3,PRM!$AA$3:'PRM'!$AA$94,0)),"")</f>
        <v/>
      </c>
      <c r="AN1527" s="10" t="str">
        <f>IF($Y$3="","",IF(AL1527=0,0,COUNTIF(PRM!$AA$3:'PRM'!$AA$94,$Y$3)))</f>
        <v/>
      </c>
      <c r="AO1527" s="10">
        <f t="shared" si="483"/>
        <v>0</v>
      </c>
      <c r="AP1527" s="10">
        <f t="shared" si="484"/>
        <v>0</v>
      </c>
      <c r="AQ1527" s="10">
        <f t="shared" si="485"/>
        <v>0</v>
      </c>
      <c r="AR1527" s="10">
        <f t="shared" si="486"/>
        <v>0</v>
      </c>
      <c r="AS1527" s="10">
        <f t="shared" si="487"/>
        <v>0</v>
      </c>
      <c r="AT1527" s="10">
        <f t="shared" si="488"/>
        <v>0</v>
      </c>
      <c r="AU1527" s="10">
        <f t="shared" si="489"/>
        <v>0</v>
      </c>
      <c r="AV1527" s="10">
        <f t="shared" si="490"/>
        <v>0</v>
      </c>
      <c r="AW1527" s="10">
        <f t="shared" si="491"/>
        <v>0</v>
      </c>
      <c r="AX1527" s="10">
        <f t="shared" si="492"/>
        <v>0</v>
      </c>
      <c r="AY1527" s="10">
        <f t="shared" si="493"/>
        <v>0</v>
      </c>
      <c r="AZ1527" s="10">
        <f t="shared" si="494"/>
        <v>0</v>
      </c>
      <c r="BA1527" s="10">
        <f t="shared" si="495"/>
        <v>0</v>
      </c>
      <c r="BB1527" s="10">
        <f t="shared" si="496"/>
        <v>0</v>
      </c>
      <c r="BC1527" s="10">
        <f t="shared" si="497"/>
        <v>0</v>
      </c>
      <c r="BD1527" s="10">
        <f t="shared" si="498"/>
        <v>0</v>
      </c>
      <c r="BE1527" s="10">
        <f t="shared" si="499"/>
        <v>0</v>
      </c>
      <c r="BF1527" s="10">
        <f t="shared" si="500"/>
        <v>0</v>
      </c>
      <c r="BG1527" s="10">
        <f t="shared" si="501"/>
        <v>0</v>
      </c>
      <c r="BH1527" s="10">
        <f t="shared" si="502"/>
        <v>0</v>
      </c>
    </row>
    <row r="1528" spans="1:60" ht="27.75" customHeight="1">
      <c r="A1528" t="str">
        <f t="shared" si="503"/>
        <v/>
      </c>
      <c r="B1528" s="54"/>
      <c r="C1528" s="55"/>
      <c r="D1528" s="54"/>
      <c r="E1528" s="55"/>
      <c r="F1528" s="31"/>
      <c r="G1528" s="29"/>
      <c r="H1528" s="32"/>
      <c r="I1528" s="32"/>
      <c r="J1528" s="30"/>
      <c r="K1528" s="31"/>
      <c r="L1528" s="33"/>
      <c r="M1528" s="33"/>
      <c r="N1528" s="54"/>
      <c r="O1528" s="56"/>
      <c r="P1528" s="56"/>
      <c r="Q1528" s="57"/>
      <c r="R1528" s="33"/>
      <c r="S1528" s="33"/>
      <c r="T1528" s="40"/>
      <c r="U1528" s="40"/>
      <c r="V1528" s="17"/>
      <c r="W1528" s="17"/>
      <c r="X1528" s="10" t="str">
        <f>IFERROR(VLOOKUP($F1528,PRM!$G$3:$H$5,2,FALSE),"")</f>
        <v/>
      </c>
      <c r="Y1528" s="10" t="str">
        <f>IFERROR(VLOOKUP($G1528,PRM!$I$3:$J$5,2,FALSE),"")</f>
        <v/>
      </c>
      <c r="Z1528" s="10" t="str">
        <f>IFERROR(VLOOKUP($K1528,PRM!$K$3:$L$4,2,FALSE),"")</f>
        <v/>
      </c>
      <c r="AA1528" s="10" t="str">
        <f>IFERROR(VLOOKUP($N1528,PRM!$M$3:$N$50,2,FALSE),"")</f>
        <v/>
      </c>
      <c r="AB1528" s="10" t="str">
        <f>IFERROR(VLOOKUP($Y$3&amp;$R1528,PRM!$Q$3:$R$31,2,FALSE),"")</f>
        <v/>
      </c>
      <c r="AC1528" s="10" t="str">
        <f>IFERROR(VLOOKUP($Y$3&amp;$S1528,PRM!$AH$3:$AI$133,2,FALSE),"")</f>
        <v/>
      </c>
      <c r="AD1528" s="10" t="str">
        <f>IFERROR(VLOOKUP($Y$3&amp;$T1528,PRM!$Y$3:$Z$50,2,FALSE),"")</f>
        <v>1</v>
      </c>
      <c r="AE1528" s="10" t="str">
        <f>IFERROR(VLOOKUP($Y$3&amp;$U1528,PRM!$AD$3:$AE$44,2,FALSE),"")</f>
        <v/>
      </c>
      <c r="AF1528" s="10" t="str">
        <f>IFERROR(VLOOKUP($Y$3&amp;$R1528,PRM!$Q$3:$T$31,3,FALSE),"")</f>
        <v/>
      </c>
      <c r="AG1528" s="10" t="str">
        <f>IFERROR(IF(AF1528=0,0,MATCH($Y$3,PRM!$AF$3:'PRM'!$AF$133,0)),"")</f>
        <v/>
      </c>
      <c r="AH1528" s="10" t="str">
        <f>IF($Y$3="","",(IF(AF1528=0,0,COUNTIF(PRM!$AF$3:'PRM'!$AF$133,$Y$3))))</f>
        <v/>
      </c>
      <c r="AI1528" s="10" t="str">
        <f>IFERROR(VLOOKUP($Y$3&amp;$R1528,PRM!$Q$3:$U$31,4,FALSE),"")</f>
        <v/>
      </c>
      <c r="AJ1528" s="10" t="str">
        <f>IFERROR(IF(AI1528=0,0,MATCH($Y$3,PRM!$V$3:'PRM'!$V$50,0)),"")</f>
        <v/>
      </c>
      <c r="AK1528" s="10" t="str">
        <f>IF($Y$3="","",(IF(AI1528=0,0,COUNTIF(PRM!$V$3:'PRM'!$V$50,$Y$3))))</f>
        <v/>
      </c>
      <c r="AL1528" s="10" t="str">
        <f>IFERROR(VLOOKUP($Y$3&amp;$R1528,PRM!$Q$3:$U$31,5,FALSE),"")</f>
        <v/>
      </c>
      <c r="AM1528" s="10" t="str">
        <f>IFERROR(IF(AL1528=0,0,MATCH($Y$3,PRM!$AA$3:'PRM'!$AA$94,0)),"")</f>
        <v/>
      </c>
      <c r="AN1528" s="10" t="str">
        <f>IF($Y$3="","",IF(AL1528=0,0,COUNTIF(PRM!$AA$3:'PRM'!$AA$94,$Y$3)))</f>
        <v/>
      </c>
      <c r="AO1528" s="10">
        <f t="shared" si="483"/>
        <v>0</v>
      </c>
      <c r="AP1528" s="10">
        <f t="shared" si="484"/>
        <v>0</v>
      </c>
      <c r="AQ1528" s="10">
        <f t="shared" si="485"/>
        <v>0</v>
      </c>
      <c r="AR1528" s="10">
        <f t="shared" si="486"/>
        <v>0</v>
      </c>
      <c r="AS1528" s="10">
        <f t="shared" si="487"/>
        <v>0</v>
      </c>
      <c r="AT1528" s="10">
        <f t="shared" si="488"/>
        <v>0</v>
      </c>
      <c r="AU1528" s="10">
        <f t="shared" si="489"/>
        <v>0</v>
      </c>
      <c r="AV1528" s="10">
        <f t="shared" si="490"/>
        <v>0</v>
      </c>
      <c r="AW1528" s="10">
        <f t="shared" si="491"/>
        <v>0</v>
      </c>
      <c r="AX1528" s="10">
        <f t="shared" si="492"/>
        <v>0</v>
      </c>
      <c r="AY1528" s="10">
        <f t="shared" si="493"/>
        <v>0</v>
      </c>
      <c r="AZ1528" s="10">
        <f t="shared" si="494"/>
        <v>0</v>
      </c>
      <c r="BA1528" s="10">
        <f t="shared" si="495"/>
        <v>0</v>
      </c>
      <c r="BB1528" s="10">
        <f t="shared" si="496"/>
        <v>0</v>
      </c>
      <c r="BC1528" s="10">
        <f t="shared" si="497"/>
        <v>0</v>
      </c>
      <c r="BD1528" s="10">
        <f t="shared" si="498"/>
        <v>0</v>
      </c>
      <c r="BE1528" s="10">
        <f t="shared" si="499"/>
        <v>0</v>
      </c>
      <c r="BF1528" s="10">
        <f t="shared" si="500"/>
        <v>0</v>
      </c>
      <c r="BG1528" s="10">
        <f t="shared" si="501"/>
        <v>0</v>
      </c>
      <c r="BH1528" s="10">
        <f t="shared" si="502"/>
        <v>0</v>
      </c>
    </row>
    <row r="1529" spans="1:60" ht="27.75" customHeight="1">
      <c r="A1529" t="str">
        <f t="shared" si="503"/>
        <v/>
      </c>
      <c r="B1529" s="54"/>
      <c r="C1529" s="55"/>
      <c r="D1529" s="54"/>
      <c r="E1529" s="55"/>
      <c r="F1529" s="31"/>
      <c r="G1529" s="29"/>
      <c r="H1529" s="32"/>
      <c r="I1529" s="32"/>
      <c r="J1529" s="30"/>
      <c r="K1529" s="31"/>
      <c r="L1529" s="33"/>
      <c r="M1529" s="33"/>
      <c r="N1529" s="54"/>
      <c r="O1529" s="56"/>
      <c r="P1529" s="56"/>
      <c r="Q1529" s="57"/>
      <c r="R1529" s="33"/>
      <c r="S1529" s="33"/>
      <c r="T1529" s="40"/>
      <c r="U1529" s="40"/>
      <c r="V1529" s="17"/>
      <c r="W1529" s="17"/>
      <c r="X1529" s="10" t="str">
        <f>IFERROR(VLOOKUP($F1529,PRM!$G$3:$H$5,2,FALSE),"")</f>
        <v/>
      </c>
      <c r="Y1529" s="10" t="str">
        <f>IFERROR(VLOOKUP($G1529,PRM!$I$3:$J$5,2,FALSE),"")</f>
        <v/>
      </c>
      <c r="Z1529" s="10" t="str">
        <f>IFERROR(VLOOKUP($K1529,PRM!$K$3:$L$4,2,FALSE),"")</f>
        <v/>
      </c>
      <c r="AA1529" s="10" t="str">
        <f>IFERROR(VLOOKUP($N1529,PRM!$M$3:$N$50,2,FALSE),"")</f>
        <v/>
      </c>
      <c r="AB1529" s="10" t="str">
        <f>IFERROR(VLOOKUP($Y$3&amp;$R1529,PRM!$Q$3:$R$31,2,FALSE),"")</f>
        <v/>
      </c>
      <c r="AC1529" s="10" t="str">
        <f>IFERROR(VLOOKUP($Y$3&amp;$S1529,PRM!$AH$3:$AI$133,2,FALSE),"")</f>
        <v/>
      </c>
      <c r="AD1529" s="10" t="str">
        <f>IFERROR(VLOOKUP($Y$3&amp;$T1529,PRM!$Y$3:$Z$50,2,FALSE),"")</f>
        <v>1</v>
      </c>
      <c r="AE1529" s="10" t="str">
        <f>IFERROR(VLOOKUP($Y$3&amp;$U1529,PRM!$AD$3:$AE$44,2,FALSE),"")</f>
        <v/>
      </c>
      <c r="AF1529" s="10" t="str">
        <f>IFERROR(VLOOKUP($Y$3&amp;$R1529,PRM!$Q$3:$T$31,3,FALSE),"")</f>
        <v/>
      </c>
      <c r="AG1529" s="10" t="str">
        <f>IFERROR(IF(AF1529=0,0,MATCH($Y$3,PRM!$AF$3:'PRM'!$AF$133,0)),"")</f>
        <v/>
      </c>
      <c r="AH1529" s="10" t="str">
        <f>IF($Y$3="","",(IF(AF1529=0,0,COUNTIF(PRM!$AF$3:'PRM'!$AF$133,$Y$3))))</f>
        <v/>
      </c>
      <c r="AI1529" s="10" t="str">
        <f>IFERROR(VLOOKUP($Y$3&amp;$R1529,PRM!$Q$3:$U$31,4,FALSE),"")</f>
        <v/>
      </c>
      <c r="AJ1529" s="10" t="str">
        <f>IFERROR(IF(AI1529=0,0,MATCH($Y$3,PRM!$V$3:'PRM'!$V$50,0)),"")</f>
        <v/>
      </c>
      <c r="AK1529" s="10" t="str">
        <f>IF($Y$3="","",(IF(AI1529=0,0,COUNTIF(PRM!$V$3:'PRM'!$V$50,$Y$3))))</f>
        <v/>
      </c>
      <c r="AL1529" s="10" t="str">
        <f>IFERROR(VLOOKUP($Y$3&amp;$R1529,PRM!$Q$3:$U$31,5,FALSE),"")</f>
        <v/>
      </c>
      <c r="AM1529" s="10" t="str">
        <f>IFERROR(IF(AL1529=0,0,MATCH($Y$3,PRM!$AA$3:'PRM'!$AA$94,0)),"")</f>
        <v/>
      </c>
      <c r="AN1529" s="10" t="str">
        <f>IF($Y$3="","",IF(AL1529=0,0,COUNTIF(PRM!$AA$3:'PRM'!$AA$94,$Y$3)))</f>
        <v/>
      </c>
      <c r="AO1529" s="10">
        <f t="shared" si="483"/>
        <v>0</v>
      </c>
      <c r="AP1529" s="10">
        <f t="shared" si="484"/>
        <v>0</v>
      </c>
      <c r="AQ1529" s="10">
        <f t="shared" si="485"/>
        <v>0</v>
      </c>
      <c r="AR1529" s="10">
        <f t="shared" si="486"/>
        <v>0</v>
      </c>
      <c r="AS1529" s="10">
        <f t="shared" si="487"/>
        <v>0</v>
      </c>
      <c r="AT1529" s="10">
        <f t="shared" si="488"/>
        <v>0</v>
      </c>
      <c r="AU1529" s="10">
        <f t="shared" si="489"/>
        <v>0</v>
      </c>
      <c r="AV1529" s="10">
        <f t="shared" si="490"/>
        <v>0</v>
      </c>
      <c r="AW1529" s="10">
        <f t="shared" si="491"/>
        <v>0</v>
      </c>
      <c r="AX1529" s="10">
        <f t="shared" si="492"/>
        <v>0</v>
      </c>
      <c r="AY1529" s="10">
        <f t="shared" si="493"/>
        <v>0</v>
      </c>
      <c r="AZ1529" s="10">
        <f t="shared" si="494"/>
        <v>0</v>
      </c>
      <c r="BA1529" s="10">
        <f t="shared" si="495"/>
        <v>0</v>
      </c>
      <c r="BB1529" s="10">
        <f t="shared" si="496"/>
        <v>0</v>
      </c>
      <c r="BC1529" s="10">
        <f t="shared" si="497"/>
        <v>0</v>
      </c>
      <c r="BD1529" s="10">
        <f t="shared" si="498"/>
        <v>0</v>
      </c>
      <c r="BE1529" s="10">
        <f t="shared" si="499"/>
        <v>0</v>
      </c>
      <c r="BF1529" s="10">
        <f t="shared" si="500"/>
        <v>0</v>
      </c>
      <c r="BG1529" s="10">
        <f t="shared" si="501"/>
        <v>0</v>
      </c>
      <c r="BH1529" s="10">
        <f t="shared" si="502"/>
        <v>0</v>
      </c>
    </row>
    <row r="1530" spans="1:60" ht="27.75" customHeight="1">
      <c r="A1530" t="str">
        <f t="shared" si="503"/>
        <v/>
      </c>
      <c r="B1530" s="54"/>
      <c r="C1530" s="55"/>
      <c r="D1530" s="54"/>
      <c r="E1530" s="55"/>
      <c r="F1530" s="31"/>
      <c r="G1530" s="29"/>
      <c r="H1530" s="32"/>
      <c r="I1530" s="32"/>
      <c r="J1530" s="30"/>
      <c r="K1530" s="31"/>
      <c r="L1530" s="33"/>
      <c r="M1530" s="33"/>
      <c r="N1530" s="54"/>
      <c r="O1530" s="56"/>
      <c r="P1530" s="56"/>
      <c r="Q1530" s="57"/>
      <c r="R1530" s="33"/>
      <c r="S1530" s="33"/>
      <c r="T1530" s="40"/>
      <c r="U1530" s="40"/>
      <c r="V1530" s="17"/>
      <c r="W1530" s="17"/>
      <c r="X1530" s="10" t="str">
        <f>IFERROR(VLOOKUP($F1530,PRM!$G$3:$H$5,2,FALSE),"")</f>
        <v/>
      </c>
      <c r="Y1530" s="10" t="str">
        <f>IFERROR(VLOOKUP($G1530,PRM!$I$3:$J$5,2,FALSE),"")</f>
        <v/>
      </c>
      <c r="Z1530" s="10" t="str">
        <f>IFERROR(VLOOKUP($K1530,PRM!$K$3:$L$4,2,FALSE),"")</f>
        <v/>
      </c>
      <c r="AA1530" s="10" t="str">
        <f>IFERROR(VLOOKUP($N1530,PRM!$M$3:$N$50,2,FALSE),"")</f>
        <v/>
      </c>
      <c r="AB1530" s="10" t="str">
        <f>IFERROR(VLOOKUP($Y$3&amp;$R1530,PRM!$Q$3:$R$31,2,FALSE),"")</f>
        <v/>
      </c>
      <c r="AC1530" s="10" t="str">
        <f>IFERROR(VLOOKUP($Y$3&amp;$S1530,PRM!$AH$3:$AI$133,2,FALSE),"")</f>
        <v/>
      </c>
      <c r="AD1530" s="10" t="str">
        <f>IFERROR(VLOOKUP($Y$3&amp;$T1530,PRM!$Y$3:$Z$50,2,FALSE),"")</f>
        <v>1</v>
      </c>
      <c r="AE1530" s="10" t="str">
        <f>IFERROR(VLOOKUP($Y$3&amp;$U1530,PRM!$AD$3:$AE$44,2,FALSE),"")</f>
        <v/>
      </c>
      <c r="AF1530" s="10" t="str">
        <f>IFERROR(VLOOKUP($Y$3&amp;$R1530,PRM!$Q$3:$T$31,3,FALSE),"")</f>
        <v/>
      </c>
      <c r="AG1530" s="10" t="str">
        <f>IFERROR(IF(AF1530=0,0,MATCH($Y$3,PRM!$AF$3:'PRM'!$AF$133,0)),"")</f>
        <v/>
      </c>
      <c r="AH1530" s="10" t="str">
        <f>IF($Y$3="","",(IF(AF1530=0,0,COUNTIF(PRM!$AF$3:'PRM'!$AF$133,$Y$3))))</f>
        <v/>
      </c>
      <c r="AI1530" s="10" t="str">
        <f>IFERROR(VLOOKUP($Y$3&amp;$R1530,PRM!$Q$3:$U$31,4,FALSE),"")</f>
        <v/>
      </c>
      <c r="AJ1530" s="10" t="str">
        <f>IFERROR(IF(AI1530=0,0,MATCH($Y$3,PRM!$V$3:'PRM'!$V$50,0)),"")</f>
        <v/>
      </c>
      <c r="AK1530" s="10" t="str">
        <f>IF($Y$3="","",(IF(AI1530=0,0,COUNTIF(PRM!$V$3:'PRM'!$V$50,$Y$3))))</f>
        <v/>
      </c>
      <c r="AL1530" s="10" t="str">
        <f>IFERROR(VLOOKUP($Y$3&amp;$R1530,PRM!$Q$3:$U$31,5,FALSE),"")</f>
        <v/>
      </c>
      <c r="AM1530" s="10" t="str">
        <f>IFERROR(IF(AL1530=0,0,MATCH($Y$3,PRM!$AA$3:'PRM'!$AA$94,0)),"")</f>
        <v/>
      </c>
      <c r="AN1530" s="10" t="str">
        <f>IF($Y$3="","",IF(AL1530=0,0,COUNTIF(PRM!$AA$3:'PRM'!$AA$94,$Y$3)))</f>
        <v/>
      </c>
      <c r="AO1530" s="10">
        <f t="shared" si="483"/>
        <v>0</v>
      </c>
      <c r="AP1530" s="10">
        <f t="shared" si="484"/>
        <v>0</v>
      </c>
      <c r="AQ1530" s="10">
        <f t="shared" si="485"/>
        <v>0</v>
      </c>
      <c r="AR1530" s="10">
        <f t="shared" si="486"/>
        <v>0</v>
      </c>
      <c r="AS1530" s="10">
        <f t="shared" si="487"/>
        <v>0</v>
      </c>
      <c r="AT1530" s="10">
        <f t="shared" si="488"/>
        <v>0</v>
      </c>
      <c r="AU1530" s="10">
        <f t="shared" si="489"/>
        <v>0</v>
      </c>
      <c r="AV1530" s="10">
        <f t="shared" si="490"/>
        <v>0</v>
      </c>
      <c r="AW1530" s="10">
        <f t="shared" si="491"/>
        <v>0</v>
      </c>
      <c r="AX1530" s="10">
        <f t="shared" si="492"/>
        <v>0</v>
      </c>
      <c r="AY1530" s="10">
        <f t="shared" si="493"/>
        <v>0</v>
      </c>
      <c r="AZ1530" s="10">
        <f t="shared" si="494"/>
        <v>0</v>
      </c>
      <c r="BA1530" s="10">
        <f t="shared" si="495"/>
        <v>0</v>
      </c>
      <c r="BB1530" s="10">
        <f t="shared" si="496"/>
        <v>0</v>
      </c>
      <c r="BC1530" s="10">
        <f t="shared" si="497"/>
        <v>0</v>
      </c>
      <c r="BD1530" s="10">
        <f t="shared" si="498"/>
        <v>0</v>
      </c>
      <c r="BE1530" s="10">
        <f t="shared" si="499"/>
        <v>0</v>
      </c>
      <c r="BF1530" s="10">
        <f t="shared" si="500"/>
        <v>0</v>
      </c>
      <c r="BG1530" s="10">
        <f t="shared" si="501"/>
        <v>0</v>
      </c>
      <c r="BH1530" s="10">
        <f t="shared" si="502"/>
        <v>0</v>
      </c>
    </row>
    <row r="1531" spans="1:60" ht="27.75" customHeight="1">
      <c r="A1531" t="str">
        <f t="shared" si="503"/>
        <v/>
      </c>
      <c r="B1531" s="54"/>
      <c r="C1531" s="55"/>
      <c r="D1531" s="54"/>
      <c r="E1531" s="55"/>
      <c r="F1531" s="31"/>
      <c r="G1531" s="29"/>
      <c r="H1531" s="32"/>
      <c r="I1531" s="32"/>
      <c r="J1531" s="30"/>
      <c r="K1531" s="31"/>
      <c r="L1531" s="33"/>
      <c r="M1531" s="33"/>
      <c r="N1531" s="54"/>
      <c r="O1531" s="56"/>
      <c r="P1531" s="56"/>
      <c r="Q1531" s="57"/>
      <c r="R1531" s="33"/>
      <c r="S1531" s="33"/>
      <c r="T1531" s="40"/>
      <c r="U1531" s="40"/>
      <c r="V1531" s="17"/>
      <c r="W1531" s="17"/>
      <c r="X1531" s="10" t="str">
        <f>IFERROR(VLOOKUP($F1531,PRM!$G$3:$H$5,2,FALSE),"")</f>
        <v/>
      </c>
      <c r="Y1531" s="10" t="str">
        <f>IFERROR(VLOOKUP($G1531,PRM!$I$3:$J$5,2,FALSE),"")</f>
        <v/>
      </c>
      <c r="Z1531" s="10" t="str">
        <f>IFERROR(VLOOKUP($K1531,PRM!$K$3:$L$4,2,FALSE),"")</f>
        <v/>
      </c>
      <c r="AA1531" s="10" t="str">
        <f>IFERROR(VLOOKUP($N1531,PRM!$M$3:$N$50,2,FALSE),"")</f>
        <v/>
      </c>
      <c r="AB1531" s="10" t="str">
        <f>IFERROR(VLOOKUP($Y$3&amp;$R1531,PRM!$Q$3:$R$31,2,FALSE),"")</f>
        <v/>
      </c>
      <c r="AC1531" s="10" t="str">
        <f>IFERROR(VLOOKUP($Y$3&amp;$S1531,PRM!$AH$3:$AI$133,2,FALSE),"")</f>
        <v/>
      </c>
      <c r="AD1531" s="10" t="str">
        <f>IFERROR(VLOOKUP($Y$3&amp;$T1531,PRM!$Y$3:$Z$50,2,FALSE),"")</f>
        <v>1</v>
      </c>
      <c r="AE1531" s="10" t="str">
        <f>IFERROR(VLOOKUP($Y$3&amp;$U1531,PRM!$AD$3:$AE$44,2,FALSE),"")</f>
        <v/>
      </c>
      <c r="AF1531" s="10" t="str">
        <f>IFERROR(VLOOKUP($Y$3&amp;$R1531,PRM!$Q$3:$T$31,3,FALSE),"")</f>
        <v/>
      </c>
      <c r="AG1531" s="10" t="str">
        <f>IFERROR(IF(AF1531=0,0,MATCH($Y$3,PRM!$AF$3:'PRM'!$AF$133,0)),"")</f>
        <v/>
      </c>
      <c r="AH1531" s="10" t="str">
        <f>IF($Y$3="","",(IF(AF1531=0,0,COUNTIF(PRM!$AF$3:'PRM'!$AF$133,$Y$3))))</f>
        <v/>
      </c>
      <c r="AI1531" s="10" t="str">
        <f>IFERROR(VLOOKUP($Y$3&amp;$R1531,PRM!$Q$3:$U$31,4,FALSE),"")</f>
        <v/>
      </c>
      <c r="AJ1531" s="10" t="str">
        <f>IFERROR(IF(AI1531=0,0,MATCH($Y$3,PRM!$V$3:'PRM'!$V$50,0)),"")</f>
        <v/>
      </c>
      <c r="AK1531" s="10" t="str">
        <f>IF($Y$3="","",(IF(AI1531=0,0,COUNTIF(PRM!$V$3:'PRM'!$V$50,$Y$3))))</f>
        <v/>
      </c>
      <c r="AL1531" s="10" t="str">
        <f>IFERROR(VLOOKUP($Y$3&amp;$R1531,PRM!$Q$3:$U$31,5,FALSE),"")</f>
        <v/>
      </c>
      <c r="AM1531" s="10" t="str">
        <f>IFERROR(IF(AL1531=0,0,MATCH($Y$3,PRM!$AA$3:'PRM'!$AA$94,0)),"")</f>
        <v/>
      </c>
      <c r="AN1531" s="10" t="str">
        <f>IF($Y$3="","",IF(AL1531=0,0,COUNTIF(PRM!$AA$3:'PRM'!$AA$94,$Y$3)))</f>
        <v/>
      </c>
      <c r="AO1531" s="10">
        <f t="shared" si="483"/>
        <v>0</v>
      </c>
      <c r="AP1531" s="10">
        <f t="shared" si="484"/>
        <v>0</v>
      </c>
      <c r="AQ1531" s="10">
        <f t="shared" si="485"/>
        <v>0</v>
      </c>
      <c r="AR1531" s="10">
        <f t="shared" si="486"/>
        <v>0</v>
      </c>
      <c r="AS1531" s="10">
        <f t="shared" si="487"/>
        <v>0</v>
      </c>
      <c r="AT1531" s="10">
        <f t="shared" si="488"/>
        <v>0</v>
      </c>
      <c r="AU1531" s="10">
        <f t="shared" si="489"/>
        <v>0</v>
      </c>
      <c r="AV1531" s="10">
        <f t="shared" si="490"/>
        <v>0</v>
      </c>
      <c r="AW1531" s="10">
        <f t="shared" si="491"/>
        <v>0</v>
      </c>
      <c r="AX1531" s="10">
        <f t="shared" si="492"/>
        <v>0</v>
      </c>
      <c r="AY1531" s="10">
        <f t="shared" si="493"/>
        <v>0</v>
      </c>
      <c r="AZ1531" s="10">
        <f t="shared" si="494"/>
        <v>0</v>
      </c>
      <c r="BA1531" s="10">
        <f t="shared" si="495"/>
        <v>0</v>
      </c>
      <c r="BB1531" s="10">
        <f t="shared" si="496"/>
        <v>0</v>
      </c>
      <c r="BC1531" s="10">
        <f t="shared" si="497"/>
        <v>0</v>
      </c>
      <c r="BD1531" s="10">
        <f t="shared" si="498"/>
        <v>0</v>
      </c>
      <c r="BE1531" s="10">
        <f t="shared" si="499"/>
        <v>0</v>
      </c>
      <c r="BF1531" s="10">
        <f t="shared" si="500"/>
        <v>0</v>
      </c>
      <c r="BG1531" s="10">
        <f t="shared" si="501"/>
        <v>0</v>
      </c>
      <c r="BH1531" s="10">
        <f t="shared" si="502"/>
        <v>0</v>
      </c>
    </row>
    <row r="1532" spans="1:60" ht="27.75" customHeight="1">
      <c r="A1532" t="str">
        <f t="shared" si="503"/>
        <v/>
      </c>
      <c r="B1532" s="54"/>
      <c r="C1532" s="55"/>
      <c r="D1532" s="54"/>
      <c r="E1532" s="55"/>
      <c r="F1532" s="31"/>
      <c r="G1532" s="29"/>
      <c r="H1532" s="32"/>
      <c r="I1532" s="32"/>
      <c r="J1532" s="30"/>
      <c r="K1532" s="31"/>
      <c r="L1532" s="33"/>
      <c r="M1532" s="33"/>
      <c r="N1532" s="54"/>
      <c r="O1532" s="56"/>
      <c r="P1532" s="56"/>
      <c r="Q1532" s="57"/>
      <c r="R1532" s="33"/>
      <c r="S1532" s="33"/>
      <c r="T1532" s="40"/>
      <c r="U1532" s="40"/>
      <c r="V1532" s="17"/>
      <c r="W1532" s="17"/>
      <c r="X1532" s="10" t="str">
        <f>IFERROR(VLOOKUP($F1532,PRM!$G$3:$H$5,2,FALSE),"")</f>
        <v/>
      </c>
      <c r="Y1532" s="10" t="str">
        <f>IFERROR(VLOOKUP($G1532,PRM!$I$3:$J$5,2,FALSE),"")</f>
        <v/>
      </c>
      <c r="Z1532" s="10" t="str">
        <f>IFERROR(VLOOKUP($K1532,PRM!$K$3:$L$4,2,FALSE),"")</f>
        <v/>
      </c>
      <c r="AA1532" s="10" t="str">
        <f>IFERROR(VLOOKUP($N1532,PRM!$M$3:$N$50,2,FALSE),"")</f>
        <v/>
      </c>
      <c r="AB1532" s="10" t="str">
        <f>IFERROR(VLOOKUP($Y$3&amp;$R1532,PRM!$Q$3:$R$31,2,FALSE),"")</f>
        <v/>
      </c>
      <c r="AC1532" s="10" t="str">
        <f>IFERROR(VLOOKUP($Y$3&amp;$S1532,PRM!$AH$3:$AI$133,2,FALSE),"")</f>
        <v/>
      </c>
      <c r="AD1532" s="10" t="str">
        <f>IFERROR(VLOOKUP($Y$3&amp;$T1532,PRM!$Y$3:$Z$50,2,FALSE),"")</f>
        <v>1</v>
      </c>
      <c r="AE1532" s="10" t="str">
        <f>IFERROR(VLOOKUP($Y$3&amp;$U1532,PRM!$AD$3:$AE$44,2,FALSE),"")</f>
        <v/>
      </c>
      <c r="AF1532" s="10" t="str">
        <f>IFERROR(VLOOKUP($Y$3&amp;$R1532,PRM!$Q$3:$T$31,3,FALSE),"")</f>
        <v/>
      </c>
      <c r="AG1532" s="10" t="str">
        <f>IFERROR(IF(AF1532=0,0,MATCH($Y$3,PRM!$AF$3:'PRM'!$AF$133,0)),"")</f>
        <v/>
      </c>
      <c r="AH1532" s="10" t="str">
        <f>IF($Y$3="","",(IF(AF1532=0,0,COUNTIF(PRM!$AF$3:'PRM'!$AF$133,$Y$3))))</f>
        <v/>
      </c>
      <c r="AI1532" s="10" t="str">
        <f>IFERROR(VLOOKUP($Y$3&amp;$R1532,PRM!$Q$3:$U$31,4,FALSE),"")</f>
        <v/>
      </c>
      <c r="AJ1532" s="10" t="str">
        <f>IFERROR(IF(AI1532=0,0,MATCH($Y$3,PRM!$V$3:'PRM'!$V$50,0)),"")</f>
        <v/>
      </c>
      <c r="AK1532" s="10" t="str">
        <f>IF($Y$3="","",(IF(AI1532=0,0,COUNTIF(PRM!$V$3:'PRM'!$V$50,$Y$3))))</f>
        <v/>
      </c>
      <c r="AL1532" s="10" t="str">
        <f>IFERROR(VLOOKUP($Y$3&amp;$R1532,PRM!$Q$3:$U$31,5,FALSE),"")</f>
        <v/>
      </c>
      <c r="AM1532" s="10" t="str">
        <f>IFERROR(IF(AL1532=0,0,MATCH($Y$3,PRM!$AA$3:'PRM'!$AA$94,0)),"")</f>
        <v/>
      </c>
      <c r="AN1532" s="10" t="str">
        <f>IF($Y$3="","",IF(AL1532=0,0,COUNTIF(PRM!$AA$3:'PRM'!$AA$94,$Y$3)))</f>
        <v/>
      </c>
      <c r="AO1532" s="10">
        <f t="shared" si="483"/>
        <v>0</v>
      </c>
      <c r="AP1532" s="10">
        <f t="shared" si="484"/>
        <v>0</v>
      </c>
      <c r="AQ1532" s="10">
        <f t="shared" si="485"/>
        <v>0</v>
      </c>
      <c r="AR1532" s="10">
        <f t="shared" si="486"/>
        <v>0</v>
      </c>
      <c r="AS1532" s="10">
        <f t="shared" si="487"/>
        <v>0</v>
      </c>
      <c r="AT1532" s="10">
        <f t="shared" si="488"/>
        <v>0</v>
      </c>
      <c r="AU1532" s="10">
        <f t="shared" si="489"/>
        <v>0</v>
      </c>
      <c r="AV1532" s="10">
        <f t="shared" si="490"/>
        <v>0</v>
      </c>
      <c r="AW1532" s="10">
        <f t="shared" si="491"/>
        <v>0</v>
      </c>
      <c r="AX1532" s="10">
        <f t="shared" si="492"/>
        <v>0</v>
      </c>
      <c r="AY1532" s="10">
        <f t="shared" si="493"/>
        <v>0</v>
      </c>
      <c r="AZ1532" s="10">
        <f t="shared" si="494"/>
        <v>0</v>
      </c>
      <c r="BA1532" s="10">
        <f t="shared" si="495"/>
        <v>0</v>
      </c>
      <c r="BB1532" s="10">
        <f t="shared" si="496"/>
        <v>0</v>
      </c>
      <c r="BC1532" s="10">
        <f t="shared" si="497"/>
        <v>0</v>
      </c>
      <c r="BD1532" s="10">
        <f t="shared" si="498"/>
        <v>0</v>
      </c>
      <c r="BE1532" s="10">
        <f t="shared" si="499"/>
        <v>0</v>
      </c>
      <c r="BF1532" s="10">
        <f t="shared" si="500"/>
        <v>0</v>
      </c>
      <c r="BG1532" s="10">
        <f t="shared" si="501"/>
        <v>0</v>
      </c>
      <c r="BH1532" s="10">
        <f t="shared" si="502"/>
        <v>0</v>
      </c>
    </row>
    <row r="1533" spans="1:60" ht="27.75" customHeight="1">
      <c r="A1533" t="str">
        <f t="shared" si="503"/>
        <v/>
      </c>
      <c r="B1533" s="54"/>
      <c r="C1533" s="55"/>
      <c r="D1533" s="54"/>
      <c r="E1533" s="55"/>
      <c r="F1533" s="31"/>
      <c r="G1533" s="29"/>
      <c r="H1533" s="32"/>
      <c r="I1533" s="32"/>
      <c r="J1533" s="30"/>
      <c r="K1533" s="31"/>
      <c r="L1533" s="33"/>
      <c r="M1533" s="33"/>
      <c r="N1533" s="54"/>
      <c r="O1533" s="56"/>
      <c r="P1533" s="56"/>
      <c r="Q1533" s="57"/>
      <c r="R1533" s="33"/>
      <c r="S1533" s="33"/>
      <c r="T1533" s="40"/>
      <c r="U1533" s="40"/>
      <c r="V1533" s="17"/>
      <c r="W1533" s="17"/>
      <c r="X1533" s="10" t="str">
        <f>IFERROR(VLOOKUP($F1533,PRM!$G$3:$H$5,2,FALSE),"")</f>
        <v/>
      </c>
      <c r="Y1533" s="10" t="str">
        <f>IFERROR(VLOOKUP($G1533,PRM!$I$3:$J$5,2,FALSE),"")</f>
        <v/>
      </c>
      <c r="Z1533" s="10" t="str">
        <f>IFERROR(VLOOKUP($K1533,PRM!$K$3:$L$4,2,FALSE),"")</f>
        <v/>
      </c>
      <c r="AA1533" s="10" t="str">
        <f>IFERROR(VLOOKUP($N1533,PRM!$M$3:$N$50,2,FALSE),"")</f>
        <v/>
      </c>
      <c r="AB1533" s="10" t="str">
        <f>IFERROR(VLOOKUP($Y$3&amp;$R1533,PRM!$Q$3:$R$31,2,FALSE),"")</f>
        <v/>
      </c>
      <c r="AC1533" s="10" t="str">
        <f>IFERROR(VLOOKUP($Y$3&amp;$S1533,PRM!$AH$3:$AI$133,2,FALSE),"")</f>
        <v/>
      </c>
      <c r="AD1533" s="10" t="str">
        <f>IFERROR(VLOOKUP($Y$3&amp;$T1533,PRM!$Y$3:$Z$50,2,FALSE),"")</f>
        <v>1</v>
      </c>
      <c r="AE1533" s="10" t="str">
        <f>IFERROR(VLOOKUP($Y$3&amp;$U1533,PRM!$AD$3:$AE$44,2,FALSE),"")</f>
        <v/>
      </c>
      <c r="AF1533" s="10" t="str">
        <f>IFERROR(VLOOKUP($Y$3&amp;$R1533,PRM!$Q$3:$T$31,3,FALSE),"")</f>
        <v/>
      </c>
      <c r="AG1533" s="10" t="str">
        <f>IFERROR(IF(AF1533=0,0,MATCH($Y$3,PRM!$AF$3:'PRM'!$AF$133,0)),"")</f>
        <v/>
      </c>
      <c r="AH1533" s="10" t="str">
        <f>IF($Y$3="","",(IF(AF1533=0,0,COUNTIF(PRM!$AF$3:'PRM'!$AF$133,$Y$3))))</f>
        <v/>
      </c>
      <c r="AI1533" s="10" t="str">
        <f>IFERROR(VLOOKUP($Y$3&amp;$R1533,PRM!$Q$3:$U$31,4,FALSE),"")</f>
        <v/>
      </c>
      <c r="AJ1533" s="10" t="str">
        <f>IFERROR(IF(AI1533=0,0,MATCH($Y$3,PRM!$V$3:'PRM'!$V$50,0)),"")</f>
        <v/>
      </c>
      <c r="AK1533" s="10" t="str">
        <f>IF($Y$3="","",(IF(AI1533=0,0,COUNTIF(PRM!$V$3:'PRM'!$V$50,$Y$3))))</f>
        <v/>
      </c>
      <c r="AL1533" s="10" t="str">
        <f>IFERROR(VLOOKUP($Y$3&amp;$R1533,PRM!$Q$3:$U$31,5,FALSE),"")</f>
        <v/>
      </c>
      <c r="AM1533" s="10" t="str">
        <f>IFERROR(IF(AL1533=0,0,MATCH($Y$3,PRM!$AA$3:'PRM'!$AA$94,0)),"")</f>
        <v/>
      </c>
      <c r="AN1533" s="10" t="str">
        <f>IF($Y$3="","",IF(AL1533=0,0,COUNTIF(PRM!$AA$3:'PRM'!$AA$94,$Y$3)))</f>
        <v/>
      </c>
      <c r="AO1533" s="10">
        <f t="shared" si="483"/>
        <v>0</v>
      </c>
      <c r="AP1533" s="10">
        <f t="shared" si="484"/>
        <v>0</v>
      </c>
      <c r="AQ1533" s="10">
        <f t="shared" si="485"/>
        <v>0</v>
      </c>
      <c r="AR1533" s="10">
        <f t="shared" si="486"/>
        <v>0</v>
      </c>
      <c r="AS1533" s="10">
        <f t="shared" si="487"/>
        <v>0</v>
      </c>
      <c r="AT1533" s="10">
        <f t="shared" si="488"/>
        <v>0</v>
      </c>
      <c r="AU1533" s="10">
        <f t="shared" si="489"/>
        <v>0</v>
      </c>
      <c r="AV1533" s="10">
        <f t="shared" si="490"/>
        <v>0</v>
      </c>
      <c r="AW1533" s="10">
        <f t="shared" si="491"/>
        <v>0</v>
      </c>
      <c r="AX1533" s="10">
        <f t="shared" si="492"/>
        <v>0</v>
      </c>
      <c r="AY1533" s="10">
        <f t="shared" si="493"/>
        <v>0</v>
      </c>
      <c r="AZ1533" s="10">
        <f t="shared" si="494"/>
        <v>0</v>
      </c>
      <c r="BA1533" s="10">
        <f t="shared" si="495"/>
        <v>0</v>
      </c>
      <c r="BB1533" s="10">
        <f t="shared" si="496"/>
        <v>0</v>
      </c>
      <c r="BC1533" s="10">
        <f t="shared" si="497"/>
        <v>0</v>
      </c>
      <c r="BD1533" s="10">
        <f t="shared" si="498"/>
        <v>0</v>
      </c>
      <c r="BE1533" s="10">
        <f t="shared" si="499"/>
        <v>0</v>
      </c>
      <c r="BF1533" s="10">
        <f t="shared" si="500"/>
        <v>0</v>
      </c>
      <c r="BG1533" s="10">
        <f t="shared" si="501"/>
        <v>0</v>
      </c>
      <c r="BH1533" s="10">
        <f t="shared" si="502"/>
        <v>0</v>
      </c>
    </row>
    <row r="1534" spans="1:60" ht="27.75" customHeight="1">
      <c r="A1534" t="str">
        <f t="shared" si="503"/>
        <v/>
      </c>
      <c r="B1534" s="54"/>
      <c r="C1534" s="55"/>
      <c r="D1534" s="54"/>
      <c r="E1534" s="55"/>
      <c r="F1534" s="31"/>
      <c r="G1534" s="29"/>
      <c r="H1534" s="32"/>
      <c r="I1534" s="32"/>
      <c r="J1534" s="30"/>
      <c r="K1534" s="31"/>
      <c r="L1534" s="33"/>
      <c r="M1534" s="33"/>
      <c r="N1534" s="54"/>
      <c r="O1534" s="56"/>
      <c r="P1534" s="56"/>
      <c r="Q1534" s="57"/>
      <c r="R1534" s="33"/>
      <c r="S1534" s="33"/>
      <c r="T1534" s="40"/>
      <c r="U1534" s="40"/>
      <c r="V1534" s="17"/>
      <c r="W1534" s="17"/>
      <c r="X1534" s="10" t="str">
        <f>IFERROR(VLOOKUP($F1534,PRM!$G$3:$H$5,2,FALSE),"")</f>
        <v/>
      </c>
      <c r="Y1534" s="10" t="str">
        <f>IFERROR(VLOOKUP($G1534,PRM!$I$3:$J$5,2,FALSE),"")</f>
        <v/>
      </c>
      <c r="Z1534" s="10" t="str">
        <f>IFERROR(VLOOKUP($K1534,PRM!$K$3:$L$4,2,FALSE),"")</f>
        <v/>
      </c>
      <c r="AA1534" s="10" t="str">
        <f>IFERROR(VLOOKUP($N1534,PRM!$M$3:$N$50,2,FALSE),"")</f>
        <v/>
      </c>
      <c r="AB1534" s="10" t="str">
        <f>IFERROR(VLOOKUP($Y$3&amp;$R1534,PRM!$Q$3:$R$31,2,FALSE),"")</f>
        <v/>
      </c>
      <c r="AC1534" s="10" t="str">
        <f>IFERROR(VLOOKUP($Y$3&amp;$S1534,PRM!$AH$3:$AI$133,2,FALSE),"")</f>
        <v/>
      </c>
      <c r="AD1534" s="10" t="str">
        <f>IFERROR(VLOOKUP($Y$3&amp;$T1534,PRM!$Y$3:$Z$50,2,FALSE),"")</f>
        <v>1</v>
      </c>
      <c r="AE1534" s="10" t="str">
        <f>IFERROR(VLOOKUP($Y$3&amp;$U1534,PRM!$AD$3:$AE$44,2,FALSE),"")</f>
        <v/>
      </c>
      <c r="AF1534" s="10" t="str">
        <f>IFERROR(VLOOKUP($Y$3&amp;$R1534,PRM!$Q$3:$T$31,3,FALSE),"")</f>
        <v/>
      </c>
      <c r="AG1534" s="10" t="str">
        <f>IFERROR(IF(AF1534=0,0,MATCH($Y$3,PRM!$AF$3:'PRM'!$AF$133,0)),"")</f>
        <v/>
      </c>
      <c r="AH1534" s="10" t="str">
        <f>IF($Y$3="","",(IF(AF1534=0,0,COUNTIF(PRM!$AF$3:'PRM'!$AF$133,$Y$3))))</f>
        <v/>
      </c>
      <c r="AI1534" s="10" t="str">
        <f>IFERROR(VLOOKUP($Y$3&amp;$R1534,PRM!$Q$3:$U$31,4,FALSE),"")</f>
        <v/>
      </c>
      <c r="AJ1534" s="10" t="str">
        <f>IFERROR(IF(AI1534=0,0,MATCH($Y$3,PRM!$V$3:'PRM'!$V$50,0)),"")</f>
        <v/>
      </c>
      <c r="AK1534" s="10" t="str">
        <f>IF($Y$3="","",(IF(AI1534=0,0,COUNTIF(PRM!$V$3:'PRM'!$V$50,$Y$3))))</f>
        <v/>
      </c>
      <c r="AL1534" s="10" t="str">
        <f>IFERROR(VLOOKUP($Y$3&amp;$R1534,PRM!$Q$3:$U$31,5,FALSE),"")</f>
        <v/>
      </c>
      <c r="AM1534" s="10" t="str">
        <f>IFERROR(IF(AL1534=0,0,MATCH($Y$3,PRM!$AA$3:'PRM'!$AA$94,0)),"")</f>
        <v/>
      </c>
      <c r="AN1534" s="10" t="str">
        <f>IF($Y$3="","",IF(AL1534=0,0,COUNTIF(PRM!$AA$3:'PRM'!$AA$94,$Y$3)))</f>
        <v/>
      </c>
      <c r="AO1534" s="10">
        <f t="shared" si="483"/>
        <v>0</v>
      </c>
      <c r="AP1534" s="10">
        <f t="shared" si="484"/>
        <v>0</v>
      </c>
      <c r="AQ1534" s="10">
        <f t="shared" si="485"/>
        <v>0</v>
      </c>
      <c r="AR1534" s="10">
        <f t="shared" si="486"/>
        <v>0</v>
      </c>
      <c r="AS1534" s="10">
        <f t="shared" si="487"/>
        <v>0</v>
      </c>
      <c r="AT1534" s="10">
        <f t="shared" si="488"/>
        <v>0</v>
      </c>
      <c r="AU1534" s="10">
        <f t="shared" si="489"/>
        <v>0</v>
      </c>
      <c r="AV1534" s="10">
        <f t="shared" si="490"/>
        <v>0</v>
      </c>
      <c r="AW1534" s="10">
        <f t="shared" si="491"/>
        <v>0</v>
      </c>
      <c r="AX1534" s="10">
        <f t="shared" si="492"/>
        <v>0</v>
      </c>
      <c r="AY1534" s="10">
        <f t="shared" si="493"/>
        <v>0</v>
      </c>
      <c r="AZ1534" s="10">
        <f t="shared" si="494"/>
        <v>0</v>
      </c>
      <c r="BA1534" s="10">
        <f t="shared" si="495"/>
        <v>0</v>
      </c>
      <c r="BB1534" s="10">
        <f t="shared" si="496"/>
        <v>0</v>
      </c>
      <c r="BC1534" s="10">
        <f t="shared" si="497"/>
        <v>0</v>
      </c>
      <c r="BD1534" s="10">
        <f t="shared" si="498"/>
        <v>0</v>
      </c>
      <c r="BE1534" s="10">
        <f t="shared" si="499"/>
        <v>0</v>
      </c>
      <c r="BF1534" s="10">
        <f t="shared" si="500"/>
        <v>0</v>
      </c>
      <c r="BG1534" s="10">
        <f t="shared" si="501"/>
        <v>0</v>
      </c>
      <c r="BH1534" s="10">
        <f t="shared" si="502"/>
        <v>0</v>
      </c>
    </row>
    <row r="1535" spans="1:60" ht="27.75" customHeight="1">
      <c r="A1535" t="str">
        <f t="shared" si="503"/>
        <v/>
      </c>
      <c r="B1535" s="54"/>
      <c r="C1535" s="55"/>
      <c r="D1535" s="54"/>
      <c r="E1535" s="55"/>
      <c r="F1535" s="31"/>
      <c r="G1535" s="29"/>
      <c r="H1535" s="32"/>
      <c r="I1535" s="32"/>
      <c r="J1535" s="30"/>
      <c r="K1535" s="31"/>
      <c r="L1535" s="33"/>
      <c r="M1535" s="33"/>
      <c r="N1535" s="54"/>
      <c r="O1535" s="56"/>
      <c r="P1535" s="56"/>
      <c r="Q1535" s="57"/>
      <c r="R1535" s="33"/>
      <c r="S1535" s="33"/>
      <c r="T1535" s="40"/>
      <c r="U1535" s="40"/>
      <c r="V1535" s="17"/>
      <c r="W1535" s="17"/>
      <c r="X1535" s="10" t="str">
        <f>IFERROR(VLOOKUP($F1535,PRM!$G$3:$H$5,2,FALSE),"")</f>
        <v/>
      </c>
      <c r="Y1535" s="10" t="str">
        <f>IFERROR(VLOOKUP($G1535,PRM!$I$3:$J$5,2,FALSE),"")</f>
        <v/>
      </c>
      <c r="Z1535" s="10" t="str">
        <f>IFERROR(VLOOKUP($K1535,PRM!$K$3:$L$4,2,FALSE),"")</f>
        <v/>
      </c>
      <c r="AA1535" s="10" t="str">
        <f>IFERROR(VLOOKUP($N1535,PRM!$M$3:$N$50,2,FALSE),"")</f>
        <v/>
      </c>
      <c r="AB1535" s="10" t="str">
        <f>IFERROR(VLOOKUP($Y$3&amp;$R1535,PRM!$Q$3:$R$31,2,FALSE),"")</f>
        <v/>
      </c>
      <c r="AC1535" s="10" t="str">
        <f>IFERROR(VLOOKUP($Y$3&amp;$S1535,PRM!$AH$3:$AI$133,2,FALSE),"")</f>
        <v/>
      </c>
      <c r="AD1535" s="10" t="str">
        <f>IFERROR(VLOOKUP($Y$3&amp;$T1535,PRM!$Y$3:$Z$50,2,FALSE),"")</f>
        <v>1</v>
      </c>
      <c r="AE1535" s="10" t="str">
        <f>IFERROR(VLOOKUP($Y$3&amp;$U1535,PRM!$AD$3:$AE$44,2,FALSE),"")</f>
        <v/>
      </c>
      <c r="AF1535" s="10" t="str">
        <f>IFERROR(VLOOKUP($Y$3&amp;$R1535,PRM!$Q$3:$T$31,3,FALSE),"")</f>
        <v/>
      </c>
      <c r="AG1535" s="10" t="str">
        <f>IFERROR(IF(AF1535=0,0,MATCH($Y$3,PRM!$AF$3:'PRM'!$AF$133,0)),"")</f>
        <v/>
      </c>
      <c r="AH1535" s="10" t="str">
        <f>IF($Y$3="","",(IF(AF1535=0,0,COUNTIF(PRM!$AF$3:'PRM'!$AF$133,$Y$3))))</f>
        <v/>
      </c>
      <c r="AI1535" s="10" t="str">
        <f>IFERROR(VLOOKUP($Y$3&amp;$R1535,PRM!$Q$3:$U$31,4,FALSE),"")</f>
        <v/>
      </c>
      <c r="AJ1535" s="10" t="str">
        <f>IFERROR(IF(AI1535=0,0,MATCH($Y$3,PRM!$V$3:'PRM'!$V$50,0)),"")</f>
        <v/>
      </c>
      <c r="AK1535" s="10" t="str">
        <f>IF($Y$3="","",(IF(AI1535=0,0,COUNTIF(PRM!$V$3:'PRM'!$V$50,$Y$3))))</f>
        <v/>
      </c>
      <c r="AL1535" s="10" t="str">
        <f>IFERROR(VLOOKUP($Y$3&amp;$R1535,PRM!$Q$3:$U$31,5,FALSE),"")</f>
        <v/>
      </c>
      <c r="AM1535" s="10" t="str">
        <f>IFERROR(IF(AL1535=0,0,MATCH($Y$3,PRM!$AA$3:'PRM'!$AA$94,0)),"")</f>
        <v/>
      </c>
      <c r="AN1535" s="10" t="str">
        <f>IF($Y$3="","",IF(AL1535=0,0,COUNTIF(PRM!$AA$3:'PRM'!$AA$94,$Y$3)))</f>
        <v/>
      </c>
      <c r="AO1535" s="10">
        <f t="shared" ref="AO1535:AO1598" si="504">IF(LEN(B1535)&gt;10,1,0)</f>
        <v>0</v>
      </c>
      <c r="AP1535" s="10">
        <f t="shared" ref="AP1535:AP1598" si="505">IF(LEN(C1535)&gt;10,1,0)</f>
        <v>0</v>
      </c>
      <c r="AQ1535" s="10">
        <f t="shared" ref="AQ1535:AQ1598" si="506">IF(LEN(D1535)&gt;10,1,0)</f>
        <v>0</v>
      </c>
      <c r="AR1535" s="10">
        <f t="shared" ref="AR1535:AR1598" si="507">IF(LEN(E1535)&gt;10,1,0)</f>
        <v>0</v>
      </c>
      <c r="AS1535" s="10">
        <f t="shared" ref="AS1535:AS1598" si="508">IF(F1535&lt;&gt;"",IF(X1535="",1,0),0)</f>
        <v>0</v>
      </c>
      <c r="AT1535" s="10">
        <f t="shared" ref="AT1535:AT1598" si="509">IF(G1535&lt;&gt;"",IF(Y1535="",1,0),0)</f>
        <v>0</v>
      </c>
      <c r="AU1535" s="10">
        <f t="shared" ref="AU1535:AU1598" si="510">IF(LEN(H1535)&gt;2,1,0)</f>
        <v>0</v>
      </c>
      <c r="AV1535" s="10">
        <f t="shared" ref="AV1535:AV1598" si="511">IF(LEN(I1535)&gt;2,1,0)</f>
        <v>0</v>
      </c>
      <c r="AW1535" s="10">
        <f t="shared" ref="AW1535:AW1598" si="512">IF(LEN(J1535)&gt;2,1,0)</f>
        <v>0</v>
      </c>
      <c r="AX1535" s="10">
        <f t="shared" ref="AX1535:AX1598" si="513">IF(K1535&lt;&gt;"",IF(Z1535="",1,0),0)</f>
        <v>0</v>
      </c>
      <c r="AY1535" s="10">
        <f t="shared" ref="AY1535:AY1598" si="514">IF(LEN(L1535)&gt;13,1,0)</f>
        <v>0</v>
      </c>
      <c r="AZ1535" s="10">
        <f t="shared" ref="AZ1535:AZ1598" si="515">IF(M1535="",0,IF(LEN(M1535)&lt;&gt;7,1,0))</f>
        <v>0</v>
      </c>
      <c r="BA1535" s="10">
        <f t="shared" ref="BA1535:BA1598" si="516">IF(N1535&lt;&gt;"",IF(AA1535="",1,0),0)</f>
        <v>0</v>
      </c>
      <c r="BB1535" s="10">
        <f t="shared" ref="BB1535:BB1598" si="517">IF(LEN(O1535)&gt;25,1,0)</f>
        <v>0</v>
      </c>
      <c r="BC1535" s="10">
        <f t="shared" ref="BC1535:BC1598" si="518">IF(LEN(P1535)&gt;25,1,0)</f>
        <v>0</v>
      </c>
      <c r="BD1535" s="10">
        <f t="shared" ref="BD1535:BD1598" si="519">IF(LEN(Q1535)&gt;25,1,0)</f>
        <v>0</v>
      </c>
      <c r="BE1535" s="10">
        <f t="shared" ref="BE1535:BE1598" si="520">IF(R1535&lt;&gt;"",IF(AB1535="",1,0),0)</f>
        <v>0</v>
      </c>
      <c r="BF1535" s="10">
        <f t="shared" ref="BF1535:BF1598" si="521">IF(S1535&lt;&gt;"",IF(AC1535="",1,0),0)</f>
        <v>0</v>
      </c>
      <c r="BG1535" s="10">
        <f t="shared" ref="BG1535:BG1598" si="522">IF(T1535&lt;&gt;"",IF(AD1535="",1,0),0)</f>
        <v>0</v>
      </c>
      <c r="BH1535" s="10">
        <f t="shared" ref="BH1535:BH1598" si="523">IF(U1535&lt;&gt;"",IF(AE1535="",1,0),0)</f>
        <v>0</v>
      </c>
    </row>
    <row r="1536" spans="1:60" ht="27.75" customHeight="1">
      <c r="A1536" t="str">
        <f t="shared" si="503"/>
        <v/>
      </c>
      <c r="B1536" s="54"/>
      <c r="C1536" s="55"/>
      <c r="D1536" s="54"/>
      <c r="E1536" s="55"/>
      <c r="F1536" s="31"/>
      <c r="G1536" s="29"/>
      <c r="H1536" s="32"/>
      <c r="I1536" s="32"/>
      <c r="J1536" s="30"/>
      <c r="K1536" s="31"/>
      <c r="L1536" s="33"/>
      <c r="M1536" s="33"/>
      <c r="N1536" s="54"/>
      <c r="O1536" s="56"/>
      <c r="P1536" s="56"/>
      <c r="Q1536" s="57"/>
      <c r="R1536" s="33"/>
      <c r="S1536" s="33"/>
      <c r="T1536" s="40"/>
      <c r="U1536" s="40"/>
      <c r="V1536" s="17"/>
      <c r="W1536" s="17"/>
      <c r="X1536" s="10" t="str">
        <f>IFERROR(VLOOKUP($F1536,PRM!$G$3:$H$5,2,FALSE),"")</f>
        <v/>
      </c>
      <c r="Y1536" s="10" t="str">
        <f>IFERROR(VLOOKUP($G1536,PRM!$I$3:$J$5,2,FALSE),"")</f>
        <v/>
      </c>
      <c r="Z1536" s="10" t="str">
        <f>IFERROR(VLOOKUP($K1536,PRM!$K$3:$L$4,2,FALSE),"")</f>
        <v/>
      </c>
      <c r="AA1536" s="10" t="str">
        <f>IFERROR(VLOOKUP($N1536,PRM!$M$3:$N$50,2,FALSE),"")</f>
        <v/>
      </c>
      <c r="AB1536" s="10" t="str">
        <f>IFERROR(VLOOKUP($Y$3&amp;$R1536,PRM!$Q$3:$R$31,2,FALSE),"")</f>
        <v/>
      </c>
      <c r="AC1536" s="10" t="str">
        <f>IFERROR(VLOOKUP($Y$3&amp;$S1536,PRM!$AH$3:$AI$133,2,FALSE),"")</f>
        <v/>
      </c>
      <c r="AD1536" s="10" t="str">
        <f>IFERROR(VLOOKUP($Y$3&amp;$T1536,PRM!$Y$3:$Z$50,2,FALSE),"")</f>
        <v>1</v>
      </c>
      <c r="AE1536" s="10" t="str">
        <f>IFERROR(VLOOKUP($Y$3&amp;$U1536,PRM!$AD$3:$AE$44,2,FALSE),"")</f>
        <v/>
      </c>
      <c r="AF1536" s="10" t="str">
        <f>IFERROR(VLOOKUP($Y$3&amp;$R1536,PRM!$Q$3:$T$31,3,FALSE),"")</f>
        <v/>
      </c>
      <c r="AG1536" s="10" t="str">
        <f>IFERROR(IF(AF1536=0,0,MATCH($Y$3,PRM!$AF$3:'PRM'!$AF$133,0)),"")</f>
        <v/>
      </c>
      <c r="AH1536" s="10" t="str">
        <f>IF($Y$3="","",(IF(AF1536=0,0,COUNTIF(PRM!$AF$3:'PRM'!$AF$133,$Y$3))))</f>
        <v/>
      </c>
      <c r="AI1536" s="10" t="str">
        <f>IFERROR(VLOOKUP($Y$3&amp;$R1536,PRM!$Q$3:$U$31,4,FALSE),"")</f>
        <v/>
      </c>
      <c r="AJ1536" s="10" t="str">
        <f>IFERROR(IF(AI1536=0,0,MATCH($Y$3,PRM!$V$3:'PRM'!$V$50,0)),"")</f>
        <v/>
      </c>
      <c r="AK1536" s="10" t="str">
        <f>IF($Y$3="","",(IF(AI1536=0,0,COUNTIF(PRM!$V$3:'PRM'!$V$50,$Y$3))))</f>
        <v/>
      </c>
      <c r="AL1536" s="10" t="str">
        <f>IFERROR(VLOOKUP($Y$3&amp;$R1536,PRM!$Q$3:$U$31,5,FALSE),"")</f>
        <v/>
      </c>
      <c r="AM1536" s="10" t="str">
        <f>IFERROR(IF(AL1536=0,0,MATCH($Y$3,PRM!$AA$3:'PRM'!$AA$94,0)),"")</f>
        <v/>
      </c>
      <c r="AN1536" s="10" t="str">
        <f>IF($Y$3="","",IF(AL1536=0,0,COUNTIF(PRM!$AA$3:'PRM'!$AA$94,$Y$3)))</f>
        <v/>
      </c>
      <c r="AO1536" s="10">
        <f t="shared" si="504"/>
        <v>0</v>
      </c>
      <c r="AP1536" s="10">
        <f t="shared" si="505"/>
        <v>0</v>
      </c>
      <c r="AQ1536" s="10">
        <f t="shared" si="506"/>
        <v>0</v>
      </c>
      <c r="AR1536" s="10">
        <f t="shared" si="507"/>
        <v>0</v>
      </c>
      <c r="AS1536" s="10">
        <f t="shared" si="508"/>
        <v>0</v>
      </c>
      <c r="AT1536" s="10">
        <f t="shared" si="509"/>
        <v>0</v>
      </c>
      <c r="AU1536" s="10">
        <f t="shared" si="510"/>
        <v>0</v>
      </c>
      <c r="AV1536" s="10">
        <f t="shared" si="511"/>
        <v>0</v>
      </c>
      <c r="AW1536" s="10">
        <f t="shared" si="512"/>
        <v>0</v>
      </c>
      <c r="AX1536" s="10">
        <f t="shared" si="513"/>
        <v>0</v>
      </c>
      <c r="AY1536" s="10">
        <f t="shared" si="514"/>
        <v>0</v>
      </c>
      <c r="AZ1536" s="10">
        <f t="shared" si="515"/>
        <v>0</v>
      </c>
      <c r="BA1536" s="10">
        <f t="shared" si="516"/>
        <v>0</v>
      </c>
      <c r="BB1536" s="10">
        <f t="shared" si="517"/>
        <v>0</v>
      </c>
      <c r="BC1536" s="10">
        <f t="shared" si="518"/>
        <v>0</v>
      </c>
      <c r="BD1536" s="10">
        <f t="shared" si="519"/>
        <v>0</v>
      </c>
      <c r="BE1536" s="10">
        <f t="shared" si="520"/>
        <v>0</v>
      </c>
      <c r="BF1536" s="10">
        <f t="shared" si="521"/>
        <v>0</v>
      </c>
      <c r="BG1536" s="10">
        <f t="shared" si="522"/>
        <v>0</v>
      </c>
      <c r="BH1536" s="10">
        <f t="shared" si="523"/>
        <v>0</v>
      </c>
    </row>
    <row r="1537" spans="1:60" ht="27.75" customHeight="1">
      <c r="A1537" t="str">
        <f t="shared" si="503"/>
        <v/>
      </c>
      <c r="B1537" s="54"/>
      <c r="C1537" s="55"/>
      <c r="D1537" s="54"/>
      <c r="E1537" s="55"/>
      <c r="F1537" s="31"/>
      <c r="G1537" s="29"/>
      <c r="H1537" s="32"/>
      <c r="I1537" s="32"/>
      <c r="J1537" s="30"/>
      <c r="K1537" s="31"/>
      <c r="L1537" s="33"/>
      <c r="M1537" s="33"/>
      <c r="N1537" s="54"/>
      <c r="O1537" s="56"/>
      <c r="P1537" s="56"/>
      <c r="Q1537" s="57"/>
      <c r="R1537" s="33"/>
      <c r="S1537" s="33"/>
      <c r="T1537" s="40"/>
      <c r="U1537" s="40"/>
      <c r="V1537" s="17"/>
      <c r="W1537" s="17"/>
      <c r="X1537" s="10" t="str">
        <f>IFERROR(VLOOKUP($F1537,PRM!$G$3:$H$5,2,FALSE),"")</f>
        <v/>
      </c>
      <c r="Y1537" s="10" t="str">
        <f>IFERROR(VLOOKUP($G1537,PRM!$I$3:$J$5,2,FALSE),"")</f>
        <v/>
      </c>
      <c r="Z1537" s="10" t="str">
        <f>IFERROR(VLOOKUP($K1537,PRM!$K$3:$L$4,2,FALSE),"")</f>
        <v/>
      </c>
      <c r="AA1537" s="10" t="str">
        <f>IFERROR(VLOOKUP($N1537,PRM!$M$3:$N$50,2,FALSE),"")</f>
        <v/>
      </c>
      <c r="AB1537" s="10" t="str">
        <f>IFERROR(VLOOKUP($Y$3&amp;$R1537,PRM!$Q$3:$R$31,2,FALSE),"")</f>
        <v/>
      </c>
      <c r="AC1537" s="10" t="str">
        <f>IFERROR(VLOOKUP($Y$3&amp;$S1537,PRM!$AH$3:$AI$133,2,FALSE),"")</f>
        <v/>
      </c>
      <c r="AD1537" s="10" t="str">
        <f>IFERROR(VLOOKUP($Y$3&amp;$T1537,PRM!$Y$3:$Z$50,2,FALSE),"")</f>
        <v>1</v>
      </c>
      <c r="AE1537" s="10" t="str">
        <f>IFERROR(VLOOKUP($Y$3&amp;$U1537,PRM!$AD$3:$AE$44,2,FALSE),"")</f>
        <v/>
      </c>
      <c r="AF1537" s="10" t="str">
        <f>IFERROR(VLOOKUP($Y$3&amp;$R1537,PRM!$Q$3:$T$31,3,FALSE),"")</f>
        <v/>
      </c>
      <c r="AG1537" s="10" t="str">
        <f>IFERROR(IF(AF1537=0,0,MATCH($Y$3,PRM!$AF$3:'PRM'!$AF$133,0)),"")</f>
        <v/>
      </c>
      <c r="AH1537" s="10" t="str">
        <f>IF($Y$3="","",(IF(AF1537=0,0,COUNTIF(PRM!$AF$3:'PRM'!$AF$133,$Y$3))))</f>
        <v/>
      </c>
      <c r="AI1537" s="10" t="str">
        <f>IFERROR(VLOOKUP($Y$3&amp;$R1537,PRM!$Q$3:$U$31,4,FALSE),"")</f>
        <v/>
      </c>
      <c r="AJ1537" s="10" t="str">
        <f>IFERROR(IF(AI1537=0,0,MATCH($Y$3,PRM!$V$3:'PRM'!$V$50,0)),"")</f>
        <v/>
      </c>
      <c r="AK1537" s="10" t="str">
        <f>IF($Y$3="","",(IF(AI1537=0,0,COUNTIF(PRM!$V$3:'PRM'!$V$50,$Y$3))))</f>
        <v/>
      </c>
      <c r="AL1537" s="10" t="str">
        <f>IFERROR(VLOOKUP($Y$3&amp;$R1537,PRM!$Q$3:$U$31,5,FALSE),"")</f>
        <v/>
      </c>
      <c r="AM1537" s="10" t="str">
        <f>IFERROR(IF(AL1537=0,0,MATCH($Y$3,PRM!$AA$3:'PRM'!$AA$94,0)),"")</f>
        <v/>
      </c>
      <c r="AN1537" s="10" t="str">
        <f>IF($Y$3="","",IF(AL1537=0,0,COUNTIF(PRM!$AA$3:'PRM'!$AA$94,$Y$3)))</f>
        <v/>
      </c>
      <c r="AO1537" s="10">
        <f t="shared" si="504"/>
        <v>0</v>
      </c>
      <c r="AP1537" s="10">
        <f t="shared" si="505"/>
        <v>0</v>
      </c>
      <c r="AQ1537" s="10">
        <f t="shared" si="506"/>
        <v>0</v>
      </c>
      <c r="AR1537" s="10">
        <f t="shared" si="507"/>
        <v>0</v>
      </c>
      <c r="AS1537" s="10">
        <f t="shared" si="508"/>
        <v>0</v>
      </c>
      <c r="AT1537" s="10">
        <f t="shared" si="509"/>
        <v>0</v>
      </c>
      <c r="AU1537" s="10">
        <f t="shared" si="510"/>
        <v>0</v>
      </c>
      <c r="AV1537" s="10">
        <f t="shared" si="511"/>
        <v>0</v>
      </c>
      <c r="AW1537" s="10">
        <f t="shared" si="512"/>
        <v>0</v>
      </c>
      <c r="AX1537" s="10">
        <f t="shared" si="513"/>
        <v>0</v>
      </c>
      <c r="AY1537" s="10">
        <f t="shared" si="514"/>
        <v>0</v>
      </c>
      <c r="AZ1537" s="10">
        <f t="shared" si="515"/>
        <v>0</v>
      </c>
      <c r="BA1537" s="10">
        <f t="shared" si="516"/>
        <v>0</v>
      </c>
      <c r="BB1537" s="10">
        <f t="shared" si="517"/>
        <v>0</v>
      </c>
      <c r="BC1537" s="10">
        <f t="shared" si="518"/>
        <v>0</v>
      </c>
      <c r="BD1537" s="10">
        <f t="shared" si="519"/>
        <v>0</v>
      </c>
      <c r="BE1537" s="10">
        <f t="shared" si="520"/>
        <v>0</v>
      </c>
      <c r="BF1537" s="10">
        <f t="shared" si="521"/>
        <v>0</v>
      </c>
      <c r="BG1537" s="10">
        <f t="shared" si="522"/>
        <v>0</v>
      </c>
      <c r="BH1537" s="10">
        <f t="shared" si="523"/>
        <v>0</v>
      </c>
    </row>
    <row r="1538" spans="1:60" ht="27.75" customHeight="1">
      <c r="A1538" t="str">
        <f t="shared" si="503"/>
        <v/>
      </c>
      <c r="B1538" s="54"/>
      <c r="C1538" s="55"/>
      <c r="D1538" s="54"/>
      <c r="E1538" s="55"/>
      <c r="F1538" s="31"/>
      <c r="G1538" s="29"/>
      <c r="H1538" s="32"/>
      <c r="I1538" s="32"/>
      <c r="J1538" s="30"/>
      <c r="K1538" s="31"/>
      <c r="L1538" s="33"/>
      <c r="M1538" s="33"/>
      <c r="N1538" s="54"/>
      <c r="O1538" s="56"/>
      <c r="P1538" s="56"/>
      <c r="Q1538" s="57"/>
      <c r="R1538" s="33"/>
      <c r="S1538" s="33"/>
      <c r="T1538" s="40"/>
      <c r="U1538" s="40"/>
      <c r="V1538" s="17"/>
      <c r="W1538" s="17"/>
      <c r="X1538" s="10" t="str">
        <f>IFERROR(VLOOKUP($F1538,PRM!$G$3:$H$5,2,FALSE),"")</f>
        <v/>
      </c>
      <c r="Y1538" s="10" t="str">
        <f>IFERROR(VLOOKUP($G1538,PRM!$I$3:$J$5,2,FALSE),"")</f>
        <v/>
      </c>
      <c r="Z1538" s="10" t="str">
        <f>IFERROR(VLOOKUP($K1538,PRM!$K$3:$L$4,2,FALSE),"")</f>
        <v/>
      </c>
      <c r="AA1538" s="10" t="str">
        <f>IFERROR(VLOOKUP($N1538,PRM!$M$3:$N$50,2,FALSE),"")</f>
        <v/>
      </c>
      <c r="AB1538" s="10" t="str">
        <f>IFERROR(VLOOKUP($Y$3&amp;$R1538,PRM!$Q$3:$R$31,2,FALSE),"")</f>
        <v/>
      </c>
      <c r="AC1538" s="10" t="str">
        <f>IFERROR(VLOOKUP($Y$3&amp;$S1538,PRM!$AH$3:$AI$133,2,FALSE),"")</f>
        <v/>
      </c>
      <c r="AD1538" s="10" t="str">
        <f>IFERROR(VLOOKUP($Y$3&amp;$T1538,PRM!$Y$3:$Z$50,2,FALSE),"")</f>
        <v>1</v>
      </c>
      <c r="AE1538" s="10" t="str">
        <f>IFERROR(VLOOKUP($Y$3&amp;$U1538,PRM!$AD$3:$AE$44,2,FALSE),"")</f>
        <v/>
      </c>
      <c r="AF1538" s="10" t="str">
        <f>IFERROR(VLOOKUP($Y$3&amp;$R1538,PRM!$Q$3:$T$31,3,FALSE),"")</f>
        <v/>
      </c>
      <c r="AG1538" s="10" t="str">
        <f>IFERROR(IF(AF1538=0,0,MATCH($Y$3,PRM!$AF$3:'PRM'!$AF$133,0)),"")</f>
        <v/>
      </c>
      <c r="AH1538" s="10" t="str">
        <f>IF($Y$3="","",(IF(AF1538=0,0,COUNTIF(PRM!$AF$3:'PRM'!$AF$133,$Y$3))))</f>
        <v/>
      </c>
      <c r="AI1538" s="10" t="str">
        <f>IFERROR(VLOOKUP($Y$3&amp;$R1538,PRM!$Q$3:$U$31,4,FALSE),"")</f>
        <v/>
      </c>
      <c r="AJ1538" s="10" t="str">
        <f>IFERROR(IF(AI1538=0,0,MATCH($Y$3,PRM!$V$3:'PRM'!$V$50,0)),"")</f>
        <v/>
      </c>
      <c r="AK1538" s="10" t="str">
        <f>IF($Y$3="","",(IF(AI1538=0,0,COUNTIF(PRM!$V$3:'PRM'!$V$50,$Y$3))))</f>
        <v/>
      </c>
      <c r="AL1538" s="10" t="str">
        <f>IFERROR(VLOOKUP($Y$3&amp;$R1538,PRM!$Q$3:$U$31,5,FALSE),"")</f>
        <v/>
      </c>
      <c r="AM1538" s="10" t="str">
        <f>IFERROR(IF(AL1538=0,0,MATCH($Y$3,PRM!$AA$3:'PRM'!$AA$94,0)),"")</f>
        <v/>
      </c>
      <c r="AN1538" s="10" t="str">
        <f>IF($Y$3="","",IF(AL1538=0,0,COUNTIF(PRM!$AA$3:'PRM'!$AA$94,$Y$3)))</f>
        <v/>
      </c>
      <c r="AO1538" s="10">
        <f t="shared" si="504"/>
        <v>0</v>
      </c>
      <c r="AP1538" s="10">
        <f t="shared" si="505"/>
        <v>0</v>
      </c>
      <c r="AQ1538" s="10">
        <f t="shared" si="506"/>
        <v>0</v>
      </c>
      <c r="AR1538" s="10">
        <f t="shared" si="507"/>
        <v>0</v>
      </c>
      <c r="AS1538" s="10">
        <f t="shared" si="508"/>
        <v>0</v>
      </c>
      <c r="AT1538" s="10">
        <f t="shared" si="509"/>
        <v>0</v>
      </c>
      <c r="AU1538" s="10">
        <f t="shared" si="510"/>
        <v>0</v>
      </c>
      <c r="AV1538" s="10">
        <f t="shared" si="511"/>
        <v>0</v>
      </c>
      <c r="AW1538" s="10">
        <f t="shared" si="512"/>
        <v>0</v>
      </c>
      <c r="AX1538" s="10">
        <f t="shared" si="513"/>
        <v>0</v>
      </c>
      <c r="AY1538" s="10">
        <f t="shared" si="514"/>
        <v>0</v>
      </c>
      <c r="AZ1538" s="10">
        <f t="shared" si="515"/>
        <v>0</v>
      </c>
      <c r="BA1538" s="10">
        <f t="shared" si="516"/>
        <v>0</v>
      </c>
      <c r="BB1538" s="10">
        <f t="shared" si="517"/>
        <v>0</v>
      </c>
      <c r="BC1538" s="10">
        <f t="shared" si="518"/>
        <v>0</v>
      </c>
      <c r="BD1538" s="10">
        <f t="shared" si="519"/>
        <v>0</v>
      </c>
      <c r="BE1538" s="10">
        <f t="shared" si="520"/>
        <v>0</v>
      </c>
      <c r="BF1538" s="10">
        <f t="shared" si="521"/>
        <v>0</v>
      </c>
      <c r="BG1538" s="10">
        <f t="shared" si="522"/>
        <v>0</v>
      </c>
      <c r="BH1538" s="10">
        <f t="shared" si="523"/>
        <v>0</v>
      </c>
    </row>
    <row r="1539" spans="1:60" ht="27.75" customHeight="1">
      <c r="A1539" t="str">
        <f t="shared" si="503"/>
        <v/>
      </c>
      <c r="B1539" s="54"/>
      <c r="C1539" s="55"/>
      <c r="D1539" s="54"/>
      <c r="E1539" s="55"/>
      <c r="F1539" s="31"/>
      <c r="G1539" s="29"/>
      <c r="H1539" s="32"/>
      <c r="I1539" s="32"/>
      <c r="J1539" s="30"/>
      <c r="K1539" s="31"/>
      <c r="L1539" s="33"/>
      <c r="M1539" s="33"/>
      <c r="N1539" s="54"/>
      <c r="O1539" s="56"/>
      <c r="P1539" s="56"/>
      <c r="Q1539" s="57"/>
      <c r="R1539" s="33"/>
      <c r="S1539" s="33"/>
      <c r="T1539" s="40"/>
      <c r="U1539" s="40"/>
      <c r="V1539" s="17"/>
      <c r="W1539" s="17"/>
      <c r="X1539" s="10" t="str">
        <f>IFERROR(VLOOKUP($F1539,PRM!$G$3:$H$5,2,FALSE),"")</f>
        <v/>
      </c>
      <c r="Y1539" s="10" t="str">
        <f>IFERROR(VLOOKUP($G1539,PRM!$I$3:$J$5,2,FALSE),"")</f>
        <v/>
      </c>
      <c r="Z1539" s="10" t="str">
        <f>IFERROR(VLOOKUP($K1539,PRM!$K$3:$L$4,2,FALSE),"")</f>
        <v/>
      </c>
      <c r="AA1539" s="10" t="str">
        <f>IFERROR(VLOOKUP($N1539,PRM!$M$3:$N$50,2,FALSE),"")</f>
        <v/>
      </c>
      <c r="AB1539" s="10" t="str">
        <f>IFERROR(VLOOKUP($Y$3&amp;$R1539,PRM!$Q$3:$R$31,2,FALSE),"")</f>
        <v/>
      </c>
      <c r="AC1539" s="10" t="str">
        <f>IFERROR(VLOOKUP($Y$3&amp;$S1539,PRM!$AH$3:$AI$133,2,FALSE),"")</f>
        <v/>
      </c>
      <c r="AD1539" s="10" t="str">
        <f>IFERROR(VLOOKUP($Y$3&amp;$T1539,PRM!$Y$3:$Z$50,2,FALSE),"")</f>
        <v>1</v>
      </c>
      <c r="AE1539" s="10" t="str">
        <f>IFERROR(VLOOKUP($Y$3&amp;$U1539,PRM!$AD$3:$AE$44,2,FALSE),"")</f>
        <v/>
      </c>
      <c r="AF1539" s="10" t="str">
        <f>IFERROR(VLOOKUP($Y$3&amp;$R1539,PRM!$Q$3:$T$31,3,FALSE),"")</f>
        <v/>
      </c>
      <c r="AG1539" s="10" t="str">
        <f>IFERROR(IF(AF1539=0,0,MATCH($Y$3,PRM!$AF$3:'PRM'!$AF$133,0)),"")</f>
        <v/>
      </c>
      <c r="AH1539" s="10" t="str">
        <f>IF($Y$3="","",(IF(AF1539=0,0,COUNTIF(PRM!$AF$3:'PRM'!$AF$133,$Y$3))))</f>
        <v/>
      </c>
      <c r="AI1539" s="10" t="str">
        <f>IFERROR(VLOOKUP($Y$3&amp;$R1539,PRM!$Q$3:$U$31,4,FALSE),"")</f>
        <v/>
      </c>
      <c r="AJ1539" s="10" t="str">
        <f>IFERROR(IF(AI1539=0,0,MATCH($Y$3,PRM!$V$3:'PRM'!$V$50,0)),"")</f>
        <v/>
      </c>
      <c r="AK1539" s="10" t="str">
        <f>IF($Y$3="","",(IF(AI1539=0,0,COUNTIF(PRM!$V$3:'PRM'!$V$50,$Y$3))))</f>
        <v/>
      </c>
      <c r="AL1539" s="10" t="str">
        <f>IFERROR(VLOOKUP($Y$3&amp;$R1539,PRM!$Q$3:$U$31,5,FALSE),"")</f>
        <v/>
      </c>
      <c r="AM1539" s="10" t="str">
        <f>IFERROR(IF(AL1539=0,0,MATCH($Y$3,PRM!$AA$3:'PRM'!$AA$94,0)),"")</f>
        <v/>
      </c>
      <c r="AN1539" s="10" t="str">
        <f>IF($Y$3="","",IF(AL1539=0,0,COUNTIF(PRM!$AA$3:'PRM'!$AA$94,$Y$3)))</f>
        <v/>
      </c>
      <c r="AO1539" s="10">
        <f t="shared" si="504"/>
        <v>0</v>
      </c>
      <c r="AP1539" s="10">
        <f t="shared" si="505"/>
        <v>0</v>
      </c>
      <c r="AQ1539" s="10">
        <f t="shared" si="506"/>
        <v>0</v>
      </c>
      <c r="AR1539" s="10">
        <f t="shared" si="507"/>
        <v>0</v>
      </c>
      <c r="AS1539" s="10">
        <f t="shared" si="508"/>
        <v>0</v>
      </c>
      <c r="AT1539" s="10">
        <f t="shared" si="509"/>
        <v>0</v>
      </c>
      <c r="AU1539" s="10">
        <f t="shared" si="510"/>
        <v>0</v>
      </c>
      <c r="AV1539" s="10">
        <f t="shared" si="511"/>
        <v>0</v>
      </c>
      <c r="AW1539" s="10">
        <f t="shared" si="512"/>
        <v>0</v>
      </c>
      <c r="AX1539" s="10">
        <f t="shared" si="513"/>
        <v>0</v>
      </c>
      <c r="AY1539" s="10">
        <f t="shared" si="514"/>
        <v>0</v>
      </c>
      <c r="AZ1539" s="10">
        <f t="shared" si="515"/>
        <v>0</v>
      </c>
      <c r="BA1539" s="10">
        <f t="shared" si="516"/>
        <v>0</v>
      </c>
      <c r="BB1539" s="10">
        <f t="shared" si="517"/>
        <v>0</v>
      </c>
      <c r="BC1539" s="10">
        <f t="shared" si="518"/>
        <v>0</v>
      </c>
      <c r="BD1539" s="10">
        <f t="shared" si="519"/>
        <v>0</v>
      </c>
      <c r="BE1539" s="10">
        <f t="shared" si="520"/>
        <v>0</v>
      </c>
      <c r="BF1539" s="10">
        <f t="shared" si="521"/>
        <v>0</v>
      </c>
      <c r="BG1539" s="10">
        <f t="shared" si="522"/>
        <v>0</v>
      </c>
      <c r="BH1539" s="10">
        <f t="shared" si="523"/>
        <v>0</v>
      </c>
    </row>
    <row r="1540" spans="1:60" ht="27.75" customHeight="1">
      <c r="A1540" t="str">
        <f t="shared" si="503"/>
        <v/>
      </c>
      <c r="B1540" s="54"/>
      <c r="C1540" s="55"/>
      <c r="D1540" s="54"/>
      <c r="E1540" s="55"/>
      <c r="F1540" s="31"/>
      <c r="G1540" s="29"/>
      <c r="H1540" s="32"/>
      <c r="I1540" s="32"/>
      <c r="J1540" s="30"/>
      <c r="K1540" s="31"/>
      <c r="L1540" s="33"/>
      <c r="M1540" s="33"/>
      <c r="N1540" s="54"/>
      <c r="O1540" s="56"/>
      <c r="P1540" s="56"/>
      <c r="Q1540" s="57"/>
      <c r="R1540" s="33"/>
      <c r="S1540" s="33"/>
      <c r="T1540" s="40"/>
      <c r="U1540" s="40"/>
      <c r="V1540" s="17"/>
      <c r="W1540" s="17"/>
      <c r="X1540" s="10" t="str">
        <f>IFERROR(VLOOKUP($F1540,PRM!$G$3:$H$5,2,FALSE),"")</f>
        <v/>
      </c>
      <c r="Y1540" s="10" t="str">
        <f>IFERROR(VLOOKUP($G1540,PRM!$I$3:$J$5,2,FALSE),"")</f>
        <v/>
      </c>
      <c r="Z1540" s="10" t="str">
        <f>IFERROR(VLOOKUP($K1540,PRM!$K$3:$L$4,2,FALSE),"")</f>
        <v/>
      </c>
      <c r="AA1540" s="10" t="str">
        <f>IFERROR(VLOOKUP($N1540,PRM!$M$3:$N$50,2,FALSE),"")</f>
        <v/>
      </c>
      <c r="AB1540" s="10" t="str">
        <f>IFERROR(VLOOKUP($Y$3&amp;$R1540,PRM!$Q$3:$R$31,2,FALSE),"")</f>
        <v/>
      </c>
      <c r="AC1540" s="10" t="str">
        <f>IFERROR(VLOOKUP($Y$3&amp;$S1540,PRM!$AH$3:$AI$133,2,FALSE),"")</f>
        <v/>
      </c>
      <c r="AD1540" s="10" t="str">
        <f>IFERROR(VLOOKUP($Y$3&amp;$T1540,PRM!$Y$3:$Z$50,2,FALSE),"")</f>
        <v>1</v>
      </c>
      <c r="AE1540" s="10" t="str">
        <f>IFERROR(VLOOKUP($Y$3&amp;$U1540,PRM!$AD$3:$AE$44,2,FALSE),"")</f>
        <v/>
      </c>
      <c r="AF1540" s="10" t="str">
        <f>IFERROR(VLOOKUP($Y$3&amp;$R1540,PRM!$Q$3:$T$31,3,FALSE),"")</f>
        <v/>
      </c>
      <c r="AG1540" s="10" t="str">
        <f>IFERROR(IF(AF1540=0,0,MATCH($Y$3,PRM!$AF$3:'PRM'!$AF$133,0)),"")</f>
        <v/>
      </c>
      <c r="AH1540" s="10" t="str">
        <f>IF($Y$3="","",(IF(AF1540=0,0,COUNTIF(PRM!$AF$3:'PRM'!$AF$133,$Y$3))))</f>
        <v/>
      </c>
      <c r="AI1540" s="10" t="str">
        <f>IFERROR(VLOOKUP($Y$3&amp;$R1540,PRM!$Q$3:$U$31,4,FALSE),"")</f>
        <v/>
      </c>
      <c r="AJ1540" s="10" t="str">
        <f>IFERROR(IF(AI1540=0,0,MATCH($Y$3,PRM!$V$3:'PRM'!$V$50,0)),"")</f>
        <v/>
      </c>
      <c r="AK1540" s="10" t="str">
        <f>IF($Y$3="","",(IF(AI1540=0,0,COUNTIF(PRM!$V$3:'PRM'!$V$50,$Y$3))))</f>
        <v/>
      </c>
      <c r="AL1540" s="10" t="str">
        <f>IFERROR(VLOOKUP($Y$3&amp;$R1540,PRM!$Q$3:$U$31,5,FALSE),"")</f>
        <v/>
      </c>
      <c r="AM1540" s="10" t="str">
        <f>IFERROR(IF(AL1540=0,0,MATCH($Y$3,PRM!$AA$3:'PRM'!$AA$94,0)),"")</f>
        <v/>
      </c>
      <c r="AN1540" s="10" t="str">
        <f>IF($Y$3="","",IF(AL1540=0,0,COUNTIF(PRM!$AA$3:'PRM'!$AA$94,$Y$3)))</f>
        <v/>
      </c>
      <c r="AO1540" s="10">
        <f t="shared" si="504"/>
        <v>0</v>
      </c>
      <c r="AP1540" s="10">
        <f t="shared" si="505"/>
        <v>0</v>
      </c>
      <c r="AQ1540" s="10">
        <f t="shared" si="506"/>
        <v>0</v>
      </c>
      <c r="AR1540" s="10">
        <f t="shared" si="507"/>
        <v>0</v>
      </c>
      <c r="AS1540" s="10">
        <f t="shared" si="508"/>
        <v>0</v>
      </c>
      <c r="AT1540" s="10">
        <f t="shared" si="509"/>
        <v>0</v>
      </c>
      <c r="AU1540" s="10">
        <f t="shared" si="510"/>
        <v>0</v>
      </c>
      <c r="AV1540" s="10">
        <f t="shared" si="511"/>
        <v>0</v>
      </c>
      <c r="AW1540" s="10">
        <f t="shared" si="512"/>
        <v>0</v>
      </c>
      <c r="AX1540" s="10">
        <f t="shared" si="513"/>
        <v>0</v>
      </c>
      <c r="AY1540" s="10">
        <f t="shared" si="514"/>
        <v>0</v>
      </c>
      <c r="AZ1540" s="10">
        <f t="shared" si="515"/>
        <v>0</v>
      </c>
      <c r="BA1540" s="10">
        <f t="shared" si="516"/>
        <v>0</v>
      </c>
      <c r="BB1540" s="10">
        <f t="shared" si="517"/>
        <v>0</v>
      </c>
      <c r="BC1540" s="10">
        <f t="shared" si="518"/>
        <v>0</v>
      </c>
      <c r="BD1540" s="10">
        <f t="shared" si="519"/>
        <v>0</v>
      </c>
      <c r="BE1540" s="10">
        <f t="shared" si="520"/>
        <v>0</v>
      </c>
      <c r="BF1540" s="10">
        <f t="shared" si="521"/>
        <v>0</v>
      </c>
      <c r="BG1540" s="10">
        <f t="shared" si="522"/>
        <v>0</v>
      </c>
      <c r="BH1540" s="10">
        <f t="shared" si="523"/>
        <v>0</v>
      </c>
    </row>
    <row r="1541" spans="1:60" ht="27.75" customHeight="1">
      <c r="A1541" t="str">
        <f t="shared" si="503"/>
        <v/>
      </c>
      <c r="B1541" s="54"/>
      <c r="C1541" s="55"/>
      <c r="D1541" s="54"/>
      <c r="E1541" s="55"/>
      <c r="F1541" s="31"/>
      <c r="G1541" s="29"/>
      <c r="H1541" s="32"/>
      <c r="I1541" s="32"/>
      <c r="J1541" s="30"/>
      <c r="K1541" s="31"/>
      <c r="L1541" s="33"/>
      <c r="M1541" s="33"/>
      <c r="N1541" s="54"/>
      <c r="O1541" s="56"/>
      <c r="P1541" s="56"/>
      <c r="Q1541" s="57"/>
      <c r="R1541" s="33"/>
      <c r="S1541" s="33"/>
      <c r="T1541" s="40"/>
      <c r="U1541" s="40"/>
      <c r="V1541" s="17"/>
      <c r="W1541" s="17"/>
      <c r="X1541" s="10" t="str">
        <f>IFERROR(VLOOKUP($F1541,PRM!$G$3:$H$5,2,FALSE),"")</f>
        <v/>
      </c>
      <c r="Y1541" s="10" t="str">
        <f>IFERROR(VLOOKUP($G1541,PRM!$I$3:$J$5,2,FALSE),"")</f>
        <v/>
      </c>
      <c r="Z1541" s="10" t="str">
        <f>IFERROR(VLOOKUP($K1541,PRM!$K$3:$L$4,2,FALSE),"")</f>
        <v/>
      </c>
      <c r="AA1541" s="10" t="str">
        <f>IFERROR(VLOOKUP($N1541,PRM!$M$3:$N$50,2,FALSE),"")</f>
        <v/>
      </c>
      <c r="AB1541" s="10" t="str">
        <f>IFERROR(VLOOKUP($Y$3&amp;$R1541,PRM!$Q$3:$R$31,2,FALSE),"")</f>
        <v/>
      </c>
      <c r="AC1541" s="10" t="str">
        <f>IFERROR(VLOOKUP($Y$3&amp;$S1541,PRM!$AH$3:$AI$133,2,FALSE),"")</f>
        <v/>
      </c>
      <c r="AD1541" s="10" t="str">
        <f>IFERROR(VLOOKUP($Y$3&amp;$T1541,PRM!$Y$3:$Z$50,2,FALSE),"")</f>
        <v>1</v>
      </c>
      <c r="AE1541" s="10" t="str">
        <f>IFERROR(VLOOKUP($Y$3&amp;$U1541,PRM!$AD$3:$AE$44,2,FALSE),"")</f>
        <v/>
      </c>
      <c r="AF1541" s="10" t="str">
        <f>IFERROR(VLOOKUP($Y$3&amp;$R1541,PRM!$Q$3:$T$31,3,FALSE),"")</f>
        <v/>
      </c>
      <c r="AG1541" s="10" t="str">
        <f>IFERROR(IF(AF1541=0,0,MATCH($Y$3,PRM!$AF$3:'PRM'!$AF$133,0)),"")</f>
        <v/>
      </c>
      <c r="AH1541" s="10" t="str">
        <f>IF($Y$3="","",(IF(AF1541=0,0,COUNTIF(PRM!$AF$3:'PRM'!$AF$133,$Y$3))))</f>
        <v/>
      </c>
      <c r="AI1541" s="10" t="str">
        <f>IFERROR(VLOOKUP($Y$3&amp;$R1541,PRM!$Q$3:$U$31,4,FALSE),"")</f>
        <v/>
      </c>
      <c r="AJ1541" s="10" t="str">
        <f>IFERROR(IF(AI1541=0,0,MATCH($Y$3,PRM!$V$3:'PRM'!$V$50,0)),"")</f>
        <v/>
      </c>
      <c r="AK1541" s="10" t="str">
        <f>IF($Y$3="","",(IF(AI1541=0,0,COUNTIF(PRM!$V$3:'PRM'!$V$50,$Y$3))))</f>
        <v/>
      </c>
      <c r="AL1541" s="10" t="str">
        <f>IFERROR(VLOOKUP($Y$3&amp;$R1541,PRM!$Q$3:$U$31,5,FALSE),"")</f>
        <v/>
      </c>
      <c r="AM1541" s="10" t="str">
        <f>IFERROR(IF(AL1541=0,0,MATCH($Y$3,PRM!$AA$3:'PRM'!$AA$94,0)),"")</f>
        <v/>
      </c>
      <c r="AN1541" s="10" t="str">
        <f>IF($Y$3="","",IF(AL1541=0,0,COUNTIF(PRM!$AA$3:'PRM'!$AA$94,$Y$3)))</f>
        <v/>
      </c>
      <c r="AO1541" s="10">
        <f t="shared" si="504"/>
        <v>0</v>
      </c>
      <c r="AP1541" s="10">
        <f t="shared" si="505"/>
        <v>0</v>
      </c>
      <c r="AQ1541" s="10">
        <f t="shared" si="506"/>
        <v>0</v>
      </c>
      <c r="AR1541" s="10">
        <f t="shared" si="507"/>
        <v>0</v>
      </c>
      <c r="AS1541" s="10">
        <f t="shared" si="508"/>
        <v>0</v>
      </c>
      <c r="AT1541" s="10">
        <f t="shared" si="509"/>
        <v>0</v>
      </c>
      <c r="AU1541" s="10">
        <f t="shared" si="510"/>
        <v>0</v>
      </c>
      <c r="AV1541" s="10">
        <f t="shared" si="511"/>
        <v>0</v>
      </c>
      <c r="AW1541" s="10">
        <f t="shared" si="512"/>
        <v>0</v>
      </c>
      <c r="AX1541" s="10">
        <f t="shared" si="513"/>
        <v>0</v>
      </c>
      <c r="AY1541" s="10">
        <f t="shared" si="514"/>
        <v>0</v>
      </c>
      <c r="AZ1541" s="10">
        <f t="shared" si="515"/>
        <v>0</v>
      </c>
      <c r="BA1541" s="10">
        <f t="shared" si="516"/>
        <v>0</v>
      </c>
      <c r="BB1541" s="10">
        <f t="shared" si="517"/>
        <v>0</v>
      </c>
      <c r="BC1541" s="10">
        <f t="shared" si="518"/>
        <v>0</v>
      </c>
      <c r="BD1541" s="10">
        <f t="shared" si="519"/>
        <v>0</v>
      </c>
      <c r="BE1541" s="10">
        <f t="shared" si="520"/>
        <v>0</v>
      </c>
      <c r="BF1541" s="10">
        <f t="shared" si="521"/>
        <v>0</v>
      </c>
      <c r="BG1541" s="10">
        <f t="shared" si="522"/>
        <v>0</v>
      </c>
      <c r="BH1541" s="10">
        <f t="shared" si="523"/>
        <v>0</v>
      </c>
    </row>
    <row r="1542" spans="1:60" ht="27.75" customHeight="1">
      <c r="A1542" t="str">
        <f t="shared" si="503"/>
        <v/>
      </c>
      <c r="B1542" s="54"/>
      <c r="C1542" s="55"/>
      <c r="D1542" s="54"/>
      <c r="E1542" s="55"/>
      <c r="F1542" s="31"/>
      <c r="G1542" s="29"/>
      <c r="H1542" s="32"/>
      <c r="I1542" s="32"/>
      <c r="J1542" s="30"/>
      <c r="K1542" s="31"/>
      <c r="L1542" s="33"/>
      <c r="M1542" s="33"/>
      <c r="N1542" s="54"/>
      <c r="O1542" s="56"/>
      <c r="P1542" s="56"/>
      <c r="Q1542" s="57"/>
      <c r="R1542" s="33"/>
      <c r="S1542" s="33"/>
      <c r="T1542" s="40"/>
      <c r="U1542" s="40"/>
      <c r="V1542" s="17"/>
      <c r="W1542" s="17"/>
      <c r="X1542" s="10" t="str">
        <f>IFERROR(VLOOKUP($F1542,PRM!$G$3:$H$5,2,FALSE),"")</f>
        <v/>
      </c>
      <c r="Y1542" s="10" t="str">
        <f>IFERROR(VLOOKUP($G1542,PRM!$I$3:$J$5,2,FALSE),"")</f>
        <v/>
      </c>
      <c r="Z1542" s="10" t="str">
        <f>IFERROR(VLOOKUP($K1542,PRM!$K$3:$L$4,2,FALSE),"")</f>
        <v/>
      </c>
      <c r="AA1542" s="10" t="str">
        <f>IFERROR(VLOOKUP($N1542,PRM!$M$3:$N$50,2,FALSE),"")</f>
        <v/>
      </c>
      <c r="AB1542" s="10" t="str">
        <f>IFERROR(VLOOKUP($Y$3&amp;$R1542,PRM!$Q$3:$R$31,2,FALSE),"")</f>
        <v/>
      </c>
      <c r="AC1542" s="10" t="str">
        <f>IFERROR(VLOOKUP($Y$3&amp;$S1542,PRM!$AH$3:$AI$133,2,FALSE),"")</f>
        <v/>
      </c>
      <c r="AD1542" s="10" t="str">
        <f>IFERROR(VLOOKUP($Y$3&amp;$T1542,PRM!$Y$3:$Z$50,2,FALSE),"")</f>
        <v>1</v>
      </c>
      <c r="AE1542" s="10" t="str">
        <f>IFERROR(VLOOKUP($Y$3&amp;$U1542,PRM!$AD$3:$AE$44,2,FALSE),"")</f>
        <v/>
      </c>
      <c r="AF1542" s="10" t="str">
        <f>IFERROR(VLOOKUP($Y$3&amp;$R1542,PRM!$Q$3:$T$31,3,FALSE),"")</f>
        <v/>
      </c>
      <c r="AG1542" s="10" t="str">
        <f>IFERROR(IF(AF1542=0,0,MATCH($Y$3,PRM!$AF$3:'PRM'!$AF$133,0)),"")</f>
        <v/>
      </c>
      <c r="AH1542" s="10" t="str">
        <f>IF($Y$3="","",(IF(AF1542=0,0,COUNTIF(PRM!$AF$3:'PRM'!$AF$133,$Y$3))))</f>
        <v/>
      </c>
      <c r="AI1542" s="10" t="str">
        <f>IFERROR(VLOOKUP($Y$3&amp;$R1542,PRM!$Q$3:$U$31,4,FALSE),"")</f>
        <v/>
      </c>
      <c r="AJ1542" s="10" t="str">
        <f>IFERROR(IF(AI1542=0,0,MATCH($Y$3,PRM!$V$3:'PRM'!$V$50,0)),"")</f>
        <v/>
      </c>
      <c r="AK1542" s="10" t="str">
        <f>IF($Y$3="","",(IF(AI1542=0,0,COUNTIF(PRM!$V$3:'PRM'!$V$50,$Y$3))))</f>
        <v/>
      </c>
      <c r="AL1542" s="10" t="str">
        <f>IFERROR(VLOOKUP($Y$3&amp;$R1542,PRM!$Q$3:$U$31,5,FALSE),"")</f>
        <v/>
      </c>
      <c r="AM1542" s="10" t="str">
        <f>IFERROR(IF(AL1542=0,0,MATCH($Y$3,PRM!$AA$3:'PRM'!$AA$94,0)),"")</f>
        <v/>
      </c>
      <c r="AN1542" s="10" t="str">
        <f>IF($Y$3="","",IF(AL1542=0,0,COUNTIF(PRM!$AA$3:'PRM'!$AA$94,$Y$3)))</f>
        <v/>
      </c>
      <c r="AO1542" s="10">
        <f t="shared" si="504"/>
        <v>0</v>
      </c>
      <c r="AP1542" s="10">
        <f t="shared" si="505"/>
        <v>0</v>
      </c>
      <c r="AQ1542" s="10">
        <f t="shared" si="506"/>
        <v>0</v>
      </c>
      <c r="AR1542" s="10">
        <f t="shared" si="507"/>
        <v>0</v>
      </c>
      <c r="AS1542" s="10">
        <f t="shared" si="508"/>
        <v>0</v>
      </c>
      <c r="AT1542" s="10">
        <f t="shared" si="509"/>
        <v>0</v>
      </c>
      <c r="AU1542" s="10">
        <f t="shared" si="510"/>
        <v>0</v>
      </c>
      <c r="AV1542" s="10">
        <f t="shared" si="511"/>
        <v>0</v>
      </c>
      <c r="AW1542" s="10">
        <f t="shared" si="512"/>
        <v>0</v>
      </c>
      <c r="AX1542" s="10">
        <f t="shared" si="513"/>
        <v>0</v>
      </c>
      <c r="AY1542" s="10">
        <f t="shared" si="514"/>
        <v>0</v>
      </c>
      <c r="AZ1542" s="10">
        <f t="shared" si="515"/>
        <v>0</v>
      </c>
      <c r="BA1542" s="10">
        <f t="shared" si="516"/>
        <v>0</v>
      </c>
      <c r="BB1542" s="10">
        <f t="shared" si="517"/>
        <v>0</v>
      </c>
      <c r="BC1542" s="10">
        <f t="shared" si="518"/>
        <v>0</v>
      </c>
      <c r="BD1542" s="10">
        <f t="shared" si="519"/>
        <v>0</v>
      </c>
      <c r="BE1542" s="10">
        <f t="shared" si="520"/>
        <v>0</v>
      </c>
      <c r="BF1542" s="10">
        <f t="shared" si="521"/>
        <v>0</v>
      </c>
      <c r="BG1542" s="10">
        <f t="shared" si="522"/>
        <v>0</v>
      </c>
      <c r="BH1542" s="10">
        <f t="shared" si="523"/>
        <v>0</v>
      </c>
    </row>
    <row r="1543" spans="1:60" ht="27.75" customHeight="1">
      <c r="A1543" t="str">
        <f t="shared" si="503"/>
        <v/>
      </c>
      <c r="B1543" s="54"/>
      <c r="C1543" s="55"/>
      <c r="D1543" s="54"/>
      <c r="E1543" s="55"/>
      <c r="F1543" s="31"/>
      <c r="G1543" s="29"/>
      <c r="H1543" s="32"/>
      <c r="I1543" s="32"/>
      <c r="J1543" s="30"/>
      <c r="K1543" s="31"/>
      <c r="L1543" s="33"/>
      <c r="M1543" s="33"/>
      <c r="N1543" s="54"/>
      <c r="O1543" s="56"/>
      <c r="P1543" s="56"/>
      <c r="Q1543" s="57"/>
      <c r="R1543" s="33"/>
      <c r="S1543" s="33"/>
      <c r="T1543" s="40"/>
      <c r="U1543" s="40"/>
      <c r="V1543" s="17"/>
      <c r="W1543" s="17"/>
      <c r="X1543" s="10" t="str">
        <f>IFERROR(VLOOKUP($F1543,PRM!$G$3:$H$5,2,FALSE),"")</f>
        <v/>
      </c>
      <c r="Y1543" s="10" t="str">
        <f>IFERROR(VLOOKUP($G1543,PRM!$I$3:$J$5,2,FALSE),"")</f>
        <v/>
      </c>
      <c r="Z1543" s="10" t="str">
        <f>IFERROR(VLOOKUP($K1543,PRM!$K$3:$L$4,2,FALSE),"")</f>
        <v/>
      </c>
      <c r="AA1543" s="10" t="str">
        <f>IFERROR(VLOOKUP($N1543,PRM!$M$3:$N$50,2,FALSE),"")</f>
        <v/>
      </c>
      <c r="AB1543" s="10" t="str">
        <f>IFERROR(VLOOKUP($Y$3&amp;$R1543,PRM!$Q$3:$R$31,2,FALSE),"")</f>
        <v/>
      </c>
      <c r="AC1543" s="10" t="str">
        <f>IFERROR(VLOOKUP($Y$3&amp;$S1543,PRM!$AH$3:$AI$133,2,FALSE),"")</f>
        <v/>
      </c>
      <c r="AD1543" s="10" t="str">
        <f>IFERROR(VLOOKUP($Y$3&amp;$T1543,PRM!$Y$3:$Z$50,2,FALSE),"")</f>
        <v>1</v>
      </c>
      <c r="AE1543" s="10" t="str">
        <f>IFERROR(VLOOKUP($Y$3&amp;$U1543,PRM!$AD$3:$AE$44,2,FALSE),"")</f>
        <v/>
      </c>
      <c r="AF1543" s="10" t="str">
        <f>IFERROR(VLOOKUP($Y$3&amp;$R1543,PRM!$Q$3:$T$31,3,FALSE),"")</f>
        <v/>
      </c>
      <c r="AG1543" s="10" t="str">
        <f>IFERROR(IF(AF1543=0,0,MATCH($Y$3,PRM!$AF$3:'PRM'!$AF$133,0)),"")</f>
        <v/>
      </c>
      <c r="AH1543" s="10" t="str">
        <f>IF($Y$3="","",(IF(AF1543=0,0,COUNTIF(PRM!$AF$3:'PRM'!$AF$133,$Y$3))))</f>
        <v/>
      </c>
      <c r="AI1543" s="10" t="str">
        <f>IFERROR(VLOOKUP($Y$3&amp;$R1543,PRM!$Q$3:$U$31,4,FALSE),"")</f>
        <v/>
      </c>
      <c r="AJ1543" s="10" t="str">
        <f>IFERROR(IF(AI1543=0,0,MATCH($Y$3,PRM!$V$3:'PRM'!$V$50,0)),"")</f>
        <v/>
      </c>
      <c r="AK1543" s="10" t="str">
        <f>IF($Y$3="","",(IF(AI1543=0,0,COUNTIF(PRM!$V$3:'PRM'!$V$50,$Y$3))))</f>
        <v/>
      </c>
      <c r="AL1543" s="10" t="str">
        <f>IFERROR(VLOOKUP($Y$3&amp;$R1543,PRM!$Q$3:$U$31,5,FALSE),"")</f>
        <v/>
      </c>
      <c r="AM1543" s="10" t="str">
        <f>IFERROR(IF(AL1543=0,0,MATCH($Y$3,PRM!$AA$3:'PRM'!$AA$94,0)),"")</f>
        <v/>
      </c>
      <c r="AN1543" s="10" t="str">
        <f>IF($Y$3="","",IF(AL1543=0,0,COUNTIF(PRM!$AA$3:'PRM'!$AA$94,$Y$3)))</f>
        <v/>
      </c>
      <c r="AO1543" s="10">
        <f t="shared" si="504"/>
        <v>0</v>
      </c>
      <c r="AP1543" s="10">
        <f t="shared" si="505"/>
        <v>0</v>
      </c>
      <c r="AQ1543" s="10">
        <f t="shared" si="506"/>
        <v>0</v>
      </c>
      <c r="AR1543" s="10">
        <f t="shared" si="507"/>
        <v>0</v>
      </c>
      <c r="AS1543" s="10">
        <f t="shared" si="508"/>
        <v>0</v>
      </c>
      <c r="AT1543" s="10">
        <f t="shared" si="509"/>
        <v>0</v>
      </c>
      <c r="AU1543" s="10">
        <f t="shared" si="510"/>
        <v>0</v>
      </c>
      <c r="AV1543" s="10">
        <f t="shared" si="511"/>
        <v>0</v>
      </c>
      <c r="AW1543" s="10">
        <f t="shared" si="512"/>
        <v>0</v>
      </c>
      <c r="AX1543" s="10">
        <f t="shared" si="513"/>
        <v>0</v>
      </c>
      <c r="AY1543" s="10">
        <f t="shared" si="514"/>
        <v>0</v>
      </c>
      <c r="AZ1543" s="10">
        <f t="shared" si="515"/>
        <v>0</v>
      </c>
      <c r="BA1543" s="10">
        <f t="shared" si="516"/>
        <v>0</v>
      </c>
      <c r="BB1543" s="10">
        <f t="shared" si="517"/>
        <v>0</v>
      </c>
      <c r="BC1543" s="10">
        <f t="shared" si="518"/>
        <v>0</v>
      </c>
      <c r="BD1543" s="10">
        <f t="shared" si="519"/>
        <v>0</v>
      </c>
      <c r="BE1543" s="10">
        <f t="shared" si="520"/>
        <v>0</v>
      </c>
      <c r="BF1543" s="10">
        <f t="shared" si="521"/>
        <v>0</v>
      </c>
      <c r="BG1543" s="10">
        <f t="shared" si="522"/>
        <v>0</v>
      </c>
      <c r="BH1543" s="10">
        <f t="shared" si="523"/>
        <v>0</v>
      </c>
    </row>
    <row r="1544" spans="1:60" ht="27.75" customHeight="1">
      <c r="A1544" t="str">
        <f t="shared" si="503"/>
        <v/>
      </c>
      <c r="B1544" s="54"/>
      <c r="C1544" s="55"/>
      <c r="D1544" s="54"/>
      <c r="E1544" s="55"/>
      <c r="F1544" s="31"/>
      <c r="G1544" s="29"/>
      <c r="H1544" s="32"/>
      <c r="I1544" s="32"/>
      <c r="J1544" s="30"/>
      <c r="K1544" s="31"/>
      <c r="L1544" s="33"/>
      <c r="M1544" s="33"/>
      <c r="N1544" s="54"/>
      <c r="O1544" s="56"/>
      <c r="P1544" s="56"/>
      <c r="Q1544" s="57"/>
      <c r="R1544" s="33"/>
      <c r="S1544" s="33"/>
      <c r="T1544" s="40"/>
      <c r="U1544" s="40"/>
      <c r="V1544" s="17"/>
      <c r="W1544" s="17"/>
      <c r="X1544" s="10" t="str">
        <f>IFERROR(VLOOKUP($F1544,PRM!$G$3:$H$5,2,FALSE),"")</f>
        <v/>
      </c>
      <c r="Y1544" s="10" t="str">
        <f>IFERROR(VLOOKUP($G1544,PRM!$I$3:$J$5,2,FALSE),"")</f>
        <v/>
      </c>
      <c r="Z1544" s="10" t="str">
        <f>IFERROR(VLOOKUP($K1544,PRM!$K$3:$L$4,2,FALSE),"")</f>
        <v/>
      </c>
      <c r="AA1544" s="10" t="str">
        <f>IFERROR(VLOOKUP($N1544,PRM!$M$3:$N$50,2,FALSE),"")</f>
        <v/>
      </c>
      <c r="AB1544" s="10" t="str">
        <f>IFERROR(VLOOKUP($Y$3&amp;$R1544,PRM!$Q$3:$R$31,2,FALSE),"")</f>
        <v/>
      </c>
      <c r="AC1544" s="10" t="str">
        <f>IFERROR(VLOOKUP($Y$3&amp;$S1544,PRM!$AH$3:$AI$133,2,FALSE),"")</f>
        <v/>
      </c>
      <c r="AD1544" s="10" t="str">
        <f>IFERROR(VLOOKUP($Y$3&amp;$T1544,PRM!$Y$3:$Z$50,2,FALSE),"")</f>
        <v>1</v>
      </c>
      <c r="AE1544" s="10" t="str">
        <f>IFERROR(VLOOKUP($Y$3&amp;$U1544,PRM!$AD$3:$AE$44,2,FALSE),"")</f>
        <v/>
      </c>
      <c r="AF1544" s="10" t="str">
        <f>IFERROR(VLOOKUP($Y$3&amp;$R1544,PRM!$Q$3:$T$31,3,FALSE),"")</f>
        <v/>
      </c>
      <c r="AG1544" s="10" t="str">
        <f>IFERROR(IF(AF1544=0,0,MATCH($Y$3,PRM!$AF$3:'PRM'!$AF$133,0)),"")</f>
        <v/>
      </c>
      <c r="AH1544" s="10" t="str">
        <f>IF($Y$3="","",(IF(AF1544=0,0,COUNTIF(PRM!$AF$3:'PRM'!$AF$133,$Y$3))))</f>
        <v/>
      </c>
      <c r="AI1544" s="10" t="str">
        <f>IFERROR(VLOOKUP($Y$3&amp;$R1544,PRM!$Q$3:$U$31,4,FALSE),"")</f>
        <v/>
      </c>
      <c r="AJ1544" s="10" t="str">
        <f>IFERROR(IF(AI1544=0,0,MATCH($Y$3,PRM!$V$3:'PRM'!$V$50,0)),"")</f>
        <v/>
      </c>
      <c r="AK1544" s="10" t="str">
        <f>IF($Y$3="","",(IF(AI1544=0,0,COUNTIF(PRM!$V$3:'PRM'!$V$50,$Y$3))))</f>
        <v/>
      </c>
      <c r="AL1544" s="10" t="str">
        <f>IFERROR(VLOOKUP($Y$3&amp;$R1544,PRM!$Q$3:$U$31,5,FALSE),"")</f>
        <v/>
      </c>
      <c r="AM1544" s="10" t="str">
        <f>IFERROR(IF(AL1544=0,0,MATCH($Y$3,PRM!$AA$3:'PRM'!$AA$94,0)),"")</f>
        <v/>
      </c>
      <c r="AN1544" s="10" t="str">
        <f>IF($Y$3="","",IF(AL1544=0,0,COUNTIF(PRM!$AA$3:'PRM'!$AA$94,$Y$3)))</f>
        <v/>
      </c>
      <c r="AO1544" s="10">
        <f t="shared" si="504"/>
        <v>0</v>
      </c>
      <c r="AP1544" s="10">
        <f t="shared" si="505"/>
        <v>0</v>
      </c>
      <c r="AQ1544" s="10">
        <f t="shared" si="506"/>
        <v>0</v>
      </c>
      <c r="AR1544" s="10">
        <f t="shared" si="507"/>
        <v>0</v>
      </c>
      <c r="AS1544" s="10">
        <f t="shared" si="508"/>
        <v>0</v>
      </c>
      <c r="AT1544" s="10">
        <f t="shared" si="509"/>
        <v>0</v>
      </c>
      <c r="AU1544" s="10">
        <f t="shared" si="510"/>
        <v>0</v>
      </c>
      <c r="AV1544" s="10">
        <f t="shared" si="511"/>
        <v>0</v>
      </c>
      <c r="AW1544" s="10">
        <f t="shared" si="512"/>
        <v>0</v>
      </c>
      <c r="AX1544" s="10">
        <f t="shared" si="513"/>
        <v>0</v>
      </c>
      <c r="AY1544" s="10">
        <f t="shared" si="514"/>
        <v>0</v>
      </c>
      <c r="AZ1544" s="10">
        <f t="shared" si="515"/>
        <v>0</v>
      </c>
      <c r="BA1544" s="10">
        <f t="shared" si="516"/>
        <v>0</v>
      </c>
      <c r="BB1544" s="10">
        <f t="shared" si="517"/>
        <v>0</v>
      </c>
      <c r="BC1544" s="10">
        <f t="shared" si="518"/>
        <v>0</v>
      </c>
      <c r="BD1544" s="10">
        <f t="shared" si="519"/>
        <v>0</v>
      </c>
      <c r="BE1544" s="10">
        <f t="shared" si="520"/>
        <v>0</v>
      </c>
      <c r="BF1544" s="10">
        <f t="shared" si="521"/>
        <v>0</v>
      </c>
      <c r="BG1544" s="10">
        <f t="shared" si="522"/>
        <v>0</v>
      </c>
      <c r="BH1544" s="10">
        <f t="shared" si="523"/>
        <v>0</v>
      </c>
    </row>
    <row r="1545" spans="1:60" ht="27.75" customHeight="1">
      <c r="A1545" t="str">
        <f t="shared" si="503"/>
        <v/>
      </c>
      <c r="B1545" s="54"/>
      <c r="C1545" s="55"/>
      <c r="D1545" s="54"/>
      <c r="E1545" s="55"/>
      <c r="F1545" s="31"/>
      <c r="G1545" s="29"/>
      <c r="H1545" s="32"/>
      <c r="I1545" s="32"/>
      <c r="J1545" s="30"/>
      <c r="K1545" s="31"/>
      <c r="L1545" s="33"/>
      <c r="M1545" s="33"/>
      <c r="N1545" s="54"/>
      <c r="O1545" s="56"/>
      <c r="P1545" s="56"/>
      <c r="Q1545" s="57"/>
      <c r="R1545" s="33"/>
      <c r="S1545" s="33"/>
      <c r="T1545" s="40"/>
      <c r="U1545" s="40"/>
      <c r="V1545" s="17"/>
      <c r="W1545" s="17"/>
      <c r="X1545" s="10" t="str">
        <f>IFERROR(VLOOKUP($F1545,PRM!$G$3:$H$5,2,FALSE),"")</f>
        <v/>
      </c>
      <c r="Y1545" s="10" t="str">
        <f>IFERROR(VLOOKUP($G1545,PRM!$I$3:$J$5,2,FALSE),"")</f>
        <v/>
      </c>
      <c r="Z1545" s="10" t="str">
        <f>IFERROR(VLOOKUP($K1545,PRM!$K$3:$L$4,2,FALSE),"")</f>
        <v/>
      </c>
      <c r="AA1545" s="10" t="str">
        <f>IFERROR(VLOOKUP($N1545,PRM!$M$3:$N$50,2,FALSE),"")</f>
        <v/>
      </c>
      <c r="AB1545" s="10" t="str">
        <f>IFERROR(VLOOKUP($Y$3&amp;$R1545,PRM!$Q$3:$R$31,2,FALSE),"")</f>
        <v/>
      </c>
      <c r="AC1545" s="10" t="str">
        <f>IFERROR(VLOOKUP($Y$3&amp;$S1545,PRM!$AH$3:$AI$133,2,FALSE),"")</f>
        <v/>
      </c>
      <c r="AD1545" s="10" t="str">
        <f>IFERROR(VLOOKUP($Y$3&amp;$T1545,PRM!$Y$3:$Z$50,2,FALSE),"")</f>
        <v>1</v>
      </c>
      <c r="AE1545" s="10" t="str">
        <f>IFERROR(VLOOKUP($Y$3&amp;$U1545,PRM!$AD$3:$AE$44,2,FALSE),"")</f>
        <v/>
      </c>
      <c r="AF1545" s="10" t="str">
        <f>IFERROR(VLOOKUP($Y$3&amp;$R1545,PRM!$Q$3:$T$31,3,FALSE),"")</f>
        <v/>
      </c>
      <c r="AG1545" s="10" t="str">
        <f>IFERROR(IF(AF1545=0,0,MATCH($Y$3,PRM!$AF$3:'PRM'!$AF$133,0)),"")</f>
        <v/>
      </c>
      <c r="AH1545" s="10" t="str">
        <f>IF($Y$3="","",(IF(AF1545=0,0,COUNTIF(PRM!$AF$3:'PRM'!$AF$133,$Y$3))))</f>
        <v/>
      </c>
      <c r="AI1545" s="10" t="str">
        <f>IFERROR(VLOOKUP($Y$3&amp;$R1545,PRM!$Q$3:$U$31,4,FALSE),"")</f>
        <v/>
      </c>
      <c r="AJ1545" s="10" t="str">
        <f>IFERROR(IF(AI1545=0,0,MATCH($Y$3,PRM!$V$3:'PRM'!$V$50,0)),"")</f>
        <v/>
      </c>
      <c r="AK1545" s="10" t="str">
        <f>IF($Y$3="","",(IF(AI1545=0,0,COUNTIF(PRM!$V$3:'PRM'!$V$50,$Y$3))))</f>
        <v/>
      </c>
      <c r="AL1545" s="10" t="str">
        <f>IFERROR(VLOOKUP($Y$3&amp;$R1545,PRM!$Q$3:$U$31,5,FALSE),"")</f>
        <v/>
      </c>
      <c r="AM1545" s="10" t="str">
        <f>IFERROR(IF(AL1545=0,0,MATCH($Y$3,PRM!$AA$3:'PRM'!$AA$94,0)),"")</f>
        <v/>
      </c>
      <c r="AN1545" s="10" t="str">
        <f>IF($Y$3="","",IF(AL1545=0,0,COUNTIF(PRM!$AA$3:'PRM'!$AA$94,$Y$3)))</f>
        <v/>
      </c>
      <c r="AO1545" s="10">
        <f t="shared" si="504"/>
        <v>0</v>
      </c>
      <c r="AP1545" s="10">
        <f t="shared" si="505"/>
        <v>0</v>
      </c>
      <c r="AQ1545" s="10">
        <f t="shared" si="506"/>
        <v>0</v>
      </c>
      <c r="AR1545" s="10">
        <f t="shared" si="507"/>
        <v>0</v>
      </c>
      <c r="AS1545" s="10">
        <f t="shared" si="508"/>
        <v>0</v>
      </c>
      <c r="AT1545" s="10">
        <f t="shared" si="509"/>
        <v>0</v>
      </c>
      <c r="AU1545" s="10">
        <f t="shared" si="510"/>
        <v>0</v>
      </c>
      <c r="AV1545" s="10">
        <f t="shared" si="511"/>
        <v>0</v>
      </c>
      <c r="AW1545" s="10">
        <f t="shared" si="512"/>
        <v>0</v>
      </c>
      <c r="AX1545" s="10">
        <f t="shared" si="513"/>
        <v>0</v>
      </c>
      <c r="AY1545" s="10">
        <f t="shared" si="514"/>
        <v>0</v>
      </c>
      <c r="AZ1545" s="10">
        <f t="shared" si="515"/>
        <v>0</v>
      </c>
      <c r="BA1545" s="10">
        <f t="shared" si="516"/>
        <v>0</v>
      </c>
      <c r="BB1545" s="10">
        <f t="shared" si="517"/>
        <v>0</v>
      </c>
      <c r="BC1545" s="10">
        <f t="shared" si="518"/>
        <v>0</v>
      </c>
      <c r="BD1545" s="10">
        <f t="shared" si="519"/>
        <v>0</v>
      </c>
      <c r="BE1545" s="10">
        <f t="shared" si="520"/>
        <v>0</v>
      </c>
      <c r="BF1545" s="10">
        <f t="shared" si="521"/>
        <v>0</v>
      </c>
      <c r="BG1545" s="10">
        <f t="shared" si="522"/>
        <v>0</v>
      </c>
      <c r="BH1545" s="10">
        <f t="shared" si="523"/>
        <v>0</v>
      </c>
    </row>
    <row r="1546" spans="1:60" ht="27.75" customHeight="1">
      <c r="A1546" t="str">
        <f t="shared" si="503"/>
        <v/>
      </c>
      <c r="B1546" s="54"/>
      <c r="C1546" s="55"/>
      <c r="D1546" s="54"/>
      <c r="E1546" s="55"/>
      <c r="F1546" s="31"/>
      <c r="G1546" s="29"/>
      <c r="H1546" s="32"/>
      <c r="I1546" s="32"/>
      <c r="J1546" s="30"/>
      <c r="K1546" s="31"/>
      <c r="L1546" s="33"/>
      <c r="M1546" s="33"/>
      <c r="N1546" s="54"/>
      <c r="O1546" s="56"/>
      <c r="P1546" s="56"/>
      <c r="Q1546" s="57"/>
      <c r="R1546" s="33"/>
      <c r="S1546" s="33"/>
      <c r="T1546" s="40"/>
      <c r="U1546" s="40"/>
      <c r="V1546" s="17"/>
      <c r="W1546" s="17"/>
      <c r="X1546" s="10" t="str">
        <f>IFERROR(VLOOKUP($F1546,PRM!$G$3:$H$5,2,FALSE),"")</f>
        <v/>
      </c>
      <c r="Y1546" s="10" t="str">
        <f>IFERROR(VLOOKUP($G1546,PRM!$I$3:$J$5,2,FALSE),"")</f>
        <v/>
      </c>
      <c r="Z1546" s="10" t="str">
        <f>IFERROR(VLOOKUP($K1546,PRM!$K$3:$L$4,2,FALSE),"")</f>
        <v/>
      </c>
      <c r="AA1546" s="10" t="str">
        <f>IFERROR(VLOOKUP($N1546,PRM!$M$3:$N$50,2,FALSE),"")</f>
        <v/>
      </c>
      <c r="AB1546" s="10" t="str">
        <f>IFERROR(VLOOKUP($Y$3&amp;$R1546,PRM!$Q$3:$R$31,2,FALSE),"")</f>
        <v/>
      </c>
      <c r="AC1546" s="10" t="str">
        <f>IFERROR(VLOOKUP($Y$3&amp;$S1546,PRM!$AH$3:$AI$133,2,FALSE),"")</f>
        <v/>
      </c>
      <c r="AD1546" s="10" t="str">
        <f>IFERROR(VLOOKUP($Y$3&amp;$T1546,PRM!$Y$3:$Z$50,2,FALSE),"")</f>
        <v>1</v>
      </c>
      <c r="AE1546" s="10" t="str">
        <f>IFERROR(VLOOKUP($Y$3&amp;$U1546,PRM!$AD$3:$AE$44,2,FALSE),"")</f>
        <v/>
      </c>
      <c r="AF1546" s="10" t="str">
        <f>IFERROR(VLOOKUP($Y$3&amp;$R1546,PRM!$Q$3:$T$31,3,FALSE),"")</f>
        <v/>
      </c>
      <c r="AG1546" s="10" t="str">
        <f>IFERROR(IF(AF1546=0,0,MATCH($Y$3,PRM!$AF$3:'PRM'!$AF$133,0)),"")</f>
        <v/>
      </c>
      <c r="AH1546" s="10" t="str">
        <f>IF($Y$3="","",(IF(AF1546=0,0,COUNTIF(PRM!$AF$3:'PRM'!$AF$133,$Y$3))))</f>
        <v/>
      </c>
      <c r="AI1546" s="10" t="str">
        <f>IFERROR(VLOOKUP($Y$3&amp;$R1546,PRM!$Q$3:$U$31,4,FALSE),"")</f>
        <v/>
      </c>
      <c r="AJ1546" s="10" t="str">
        <f>IFERROR(IF(AI1546=0,0,MATCH($Y$3,PRM!$V$3:'PRM'!$V$50,0)),"")</f>
        <v/>
      </c>
      <c r="AK1546" s="10" t="str">
        <f>IF($Y$3="","",(IF(AI1546=0,0,COUNTIF(PRM!$V$3:'PRM'!$V$50,$Y$3))))</f>
        <v/>
      </c>
      <c r="AL1546" s="10" t="str">
        <f>IFERROR(VLOOKUP($Y$3&amp;$R1546,PRM!$Q$3:$U$31,5,FALSE),"")</f>
        <v/>
      </c>
      <c r="AM1546" s="10" t="str">
        <f>IFERROR(IF(AL1546=0,0,MATCH($Y$3,PRM!$AA$3:'PRM'!$AA$94,0)),"")</f>
        <v/>
      </c>
      <c r="AN1546" s="10" t="str">
        <f>IF($Y$3="","",IF(AL1546=0,0,COUNTIF(PRM!$AA$3:'PRM'!$AA$94,$Y$3)))</f>
        <v/>
      </c>
      <c r="AO1546" s="10">
        <f t="shared" si="504"/>
        <v>0</v>
      </c>
      <c r="AP1546" s="10">
        <f t="shared" si="505"/>
        <v>0</v>
      </c>
      <c r="AQ1546" s="10">
        <f t="shared" si="506"/>
        <v>0</v>
      </c>
      <c r="AR1546" s="10">
        <f t="shared" si="507"/>
        <v>0</v>
      </c>
      <c r="AS1546" s="10">
        <f t="shared" si="508"/>
        <v>0</v>
      </c>
      <c r="AT1546" s="10">
        <f t="shared" si="509"/>
        <v>0</v>
      </c>
      <c r="AU1546" s="10">
        <f t="shared" si="510"/>
        <v>0</v>
      </c>
      <c r="AV1546" s="10">
        <f t="shared" si="511"/>
        <v>0</v>
      </c>
      <c r="AW1546" s="10">
        <f t="shared" si="512"/>
        <v>0</v>
      </c>
      <c r="AX1546" s="10">
        <f t="shared" si="513"/>
        <v>0</v>
      </c>
      <c r="AY1546" s="10">
        <f t="shared" si="514"/>
        <v>0</v>
      </c>
      <c r="AZ1546" s="10">
        <f t="shared" si="515"/>
        <v>0</v>
      </c>
      <c r="BA1546" s="10">
        <f t="shared" si="516"/>
        <v>0</v>
      </c>
      <c r="BB1546" s="10">
        <f t="shared" si="517"/>
        <v>0</v>
      </c>
      <c r="BC1546" s="10">
        <f t="shared" si="518"/>
        <v>0</v>
      </c>
      <c r="BD1546" s="10">
        <f t="shared" si="519"/>
        <v>0</v>
      </c>
      <c r="BE1546" s="10">
        <f t="shared" si="520"/>
        <v>0</v>
      </c>
      <c r="BF1546" s="10">
        <f t="shared" si="521"/>
        <v>0</v>
      </c>
      <c r="BG1546" s="10">
        <f t="shared" si="522"/>
        <v>0</v>
      </c>
      <c r="BH1546" s="10">
        <f t="shared" si="523"/>
        <v>0</v>
      </c>
    </row>
    <row r="1547" spans="1:60" ht="27.75" customHeight="1">
      <c r="A1547" t="str">
        <f t="shared" si="503"/>
        <v/>
      </c>
      <c r="B1547" s="54"/>
      <c r="C1547" s="55"/>
      <c r="D1547" s="54"/>
      <c r="E1547" s="55"/>
      <c r="F1547" s="31"/>
      <c r="G1547" s="29"/>
      <c r="H1547" s="32"/>
      <c r="I1547" s="32"/>
      <c r="J1547" s="30"/>
      <c r="K1547" s="31"/>
      <c r="L1547" s="33"/>
      <c r="M1547" s="33"/>
      <c r="N1547" s="54"/>
      <c r="O1547" s="56"/>
      <c r="P1547" s="56"/>
      <c r="Q1547" s="57"/>
      <c r="R1547" s="33"/>
      <c r="S1547" s="33"/>
      <c r="T1547" s="40"/>
      <c r="U1547" s="40"/>
      <c r="V1547" s="17"/>
      <c r="W1547" s="17"/>
      <c r="X1547" s="10" t="str">
        <f>IFERROR(VLOOKUP($F1547,PRM!$G$3:$H$5,2,FALSE),"")</f>
        <v/>
      </c>
      <c r="Y1547" s="10" t="str">
        <f>IFERROR(VLOOKUP($G1547,PRM!$I$3:$J$5,2,FALSE),"")</f>
        <v/>
      </c>
      <c r="Z1547" s="10" t="str">
        <f>IFERROR(VLOOKUP($K1547,PRM!$K$3:$L$4,2,FALSE),"")</f>
        <v/>
      </c>
      <c r="AA1547" s="10" t="str">
        <f>IFERROR(VLOOKUP($N1547,PRM!$M$3:$N$50,2,FALSE),"")</f>
        <v/>
      </c>
      <c r="AB1547" s="10" t="str">
        <f>IFERROR(VLOOKUP($Y$3&amp;$R1547,PRM!$Q$3:$R$31,2,FALSE),"")</f>
        <v/>
      </c>
      <c r="AC1547" s="10" t="str">
        <f>IFERROR(VLOOKUP($Y$3&amp;$S1547,PRM!$AH$3:$AI$133,2,FALSE),"")</f>
        <v/>
      </c>
      <c r="AD1547" s="10" t="str">
        <f>IFERROR(VLOOKUP($Y$3&amp;$T1547,PRM!$Y$3:$Z$50,2,FALSE),"")</f>
        <v>1</v>
      </c>
      <c r="AE1547" s="10" t="str">
        <f>IFERROR(VLOOKUP($Y$3&amp;$U1547,PRM!$AD$3:$AE$44,2,FALSE),"")</f>
        <v/>
      </c>
      <c r="AF1547" s="10" t="str">
        <f>IFERROR(VLOOKUP($Y$3&amp;$R1547,PRM!$Q$3:$T$31,3,FALSE),"")</f>
        <v/>
      </c>
      <c r="AG1547" s="10" t="str">
        <f>IFERROR(IF(AF1547=0,0,MATCH($Y$3,PRM!$AF$3:'PRM'!$AF$133,0)),"")</f>
        <v/>
      </c>
      <c r="AH1547" s="10" t="str">
        <f>IF($Y$3="","",(IF(AF1547=0,0,COUNTIF(PRM!$AF$3:'PRM'!$AF$133,$Y$3))))</f>
        <v/>
      </c>
      <c r="AI1547" s="10" t="str">
        <f>IFERROR(VLOOKUP($Y$3&amp;$R1547,PRM!$Q$3:$U$31,4,FALSE),"")</f>
        <v/>
      </c>
      <c r="AJ1547" s="10" t="str">
        <f>IFERROR(IF(AI1547=0,0,MATCH($Y$3,PRM!$V$3:'PRM'!$V$50,0)),"")</f>
        <v/>
      </c>
      <c r="AK1547" s="10" t="str">
        <f>IF($Y$3="","",(IF(AI1547=0,0,COUNTIF(PRM!$V$3:'PRM'!$V$50,$Y$3))))</f>
        <v/>
      </c>
      <c r="AL1547" s="10" t="str">
        <f>IFERROR(VLOOKUP($Y$3&amp;$R1547,PRM!$Q$3:$U$31,5,FALSE),"")</f>
        <v/>
      </c>
      <c r="AM1547" s="10" t="str">
        <f>IFERROR(IF(AL1547=0,0,MATCH($Y$3,PRM!$AA$3:'PRM'!$AA$94,0)),"")</f>
        <v/>
      </c>
      <c r="AN1547" s="10" t="str">
        <f>IF($Y$3="","",IF(AL1547=0,0,COUNTIF(PRM!$AA$3:'PRM'!$AA$94,$Y$3)))</f>
        <v/>
      </c>
      <c r="AO1547" s="10">
        <f t="shared" si="504"/>
        <v>0</v>
      </c>
      <c r="AP1547" s="10">
        <f t="shared" si="505"/>
        <v>0</v>
      </c>
      <c r="AQ1547" s="10">
        <f t="shared" si="506"/>
        <v>0</v>
      </c>
      <c r="AR1547" s="10">
        <f t="shared" si="507"/>
        <v>0</v>
      </c>
      <c r="AS1547" s="10">
        <f t="shared" si="508"/>
        <v>0</v>
      </c>
      <c r="AT1547" s="10">
        <f t="shared" si="509"/>
        <v>0</v>
      </c>
      <c r="AU1547" s="10">
        <f t="shared" si="510"/>
        <v>0</v>
      </c>
      <c r="AV1547" s="10">
        <f t="shared" si="511"/>
        <v>0</v>
      </c>
      <c r="AW1547" s="10">
        <f t="shared" si="512"/>
        <v>0</v>
      </c>
      <c r="AX1547" s="10">
        <f t="shared" si="513"/>
        <v>0</v>
      </c>
      <c r="AY1547" s="10">
        <f t="shared" si="514"/>
        <v>0</v>
      </c>
      <c r="AZ1547" s="10">
        <f t="shared" si="515"/>
        <v>0</v>
      </c>
      <c r="BA1547" s="10">
        <f t="shared" si="516"/>
        <v>0</v>
      </c>
      <c r="BB1547" s="10">
        <f t="shared" si="517"/>
        <v>0</v>
      </c>
      <c r="BC1547" s="10">
        <f t="shared" si="518"/>
        <v>0</v>
      </c>
      <c r="BD1547" s="10">
        <f t="shared" si="519"/>
        <v>0</v>
      </c>
      <c r="BE1547" s="10">
        <f t="shared" si="520"/>
        <v>0</v>
      </c>
      <c r="BF1547" s="10">
        <f t="shared" si="521"/>
        <v>0</v>
      </c>
      <c r="BG1547" s="10">
        <f t="shared" si="522"/>
        <v>0</v>
      </c>
      <c r="BH1547" s="10">
        <f t="shared" si="523"/>
        <v>0</v>
      </c>
    </row>
    <row r="1548" spans="1:60" ht="27.75" customHeight="1">
      <c r="A1548" t="str">
        <f t="shared" ref="A1548:A1611" si="524">+IF(B1548="","",ROW()-10)</f>
        <v/>
      </c>
      <c r="B1548" s="54"/>
      <c r="C1548" s="55"/>
      <c r="D1548" s="54"/>
      <c r="E1548" s="55"/>
      <c r="F1548" s="31"/>
      <c r="G1548" s="29"/>
      <c r="H1548" s="32"/>
      <c r="I1548" s="32"/>
      <c r="J1548" s="30"/>
      <c r="K1548" s="31"/>
      <c r="L1548" s="33"/>
      <c r="M1548" s="33"/>
      <c r="N1548" s="54"/>
      <c r="O1548" s="56"/>
      <c r="P1548" s="56"/>
      <c r="Q1548" s="57"/>
      <c r="R1548" s="33"/>
      <c r="S1548" s="33"/>
      <c r="T1548" s="40"/>
      <c r="U1548" s="40"/>
      <c r="V1548" s="17"/>
      <c r="W1548" s="17"/>
      <c r="X1548" s="10" t="str">
        <f>IFERROR(VLOOKUP($F1548,PRM!$G$3:$H$5,2,FALSE),"")</f>
        <v/>
      </c>
      <c r="Y1548" s="10" t="str">
        <f>IFERROR(VLOOKUP($G1548,PRM!$I$3:$J$5,2,FALSE),"")</f>
        <v/>
      </c>
      <c r="Z1548" s="10" t="str">
        <f>IFERROR(VLOOKUP($K1548,PRM!$K$3:$L$4,2,FALSE),"")</f>
        <v/>
      </c>
      <c r="AA1548" s="10" t="str">
        <f>IFERROR(VLOOKUP($N1548,PRM!$M$3:$N$50,2,FALSE),"")</f>
        <v/>
      </c>
      <c r="AB1548" s="10" t="str">
        <f>IFERROR(VLOOKUP($Y$3&amp;$R1548,PRM!$Q$3:$R$31,2,FALSE),"")</f>
        <v/>
      </c>
      <c r="AC1548" s="10" t="str">
        <f>IFERROR(VLOOKUP($Y$3&amp;$S1548,PRM!$AH$3:$AI$133,2,FALSE),"")</f>
        <v/>
      </c>
      <c r="AD1548" s="10" t="str">
        <f>IFERROR(VLOOKUP($Y$3&amp;$T1548,PRM!$Y$3:$Z$50,2,FALSE),"")</f>
        <v>1</v>
      </c>
      <c r="AE1548" s="10" t="str">
        <f>IFERROR(VLOOKUP($Y$3&amp;$U1548,PRM!$AD$3:$AE$44,2,FALSE),"")</f>
        <v/>
      </c>
      <c r="AF1548" s="10" t="str">
        <f>IFERROR(VLOOKUP($Y$3&amp;$R1548,PRM!$Q$3:$T$31,3,FALSE),"")</f>
        <v/>
      </c>
      <c r="AG1548" s="10" t="str">
        <f>IFERROR(IF(AF1548=0,0,MATCH($Y$3,PRM!$AF$3:'PRM'!$AF$133,0)),"")</f>
        <v/>
      </c>
      <c r="AH1548" s="10" t="str">
        <f>IF($Y$3="","",(IF(AF1548=0,0,COUNTIF(PRM!$AF$3:'PRM'!$AF$133,$Y$3))))</f>
        <v/>
      </c>
      <c r="AI1548" s="10" t="str">
        <f>IFERROR(VLOOKUP($Y$3&amp;$R1548,PRM!$Q$3:$U$31,4,FALSE),"")</f>
        <v/>
      </c>
      <c r="AJ1548" s="10" t="str">
        <f>IFERROR(IF(AI1548=0,0,MATCH($Y$3,PRM!$V$3:'PRM'!$V$50,0)),"")</f>
        <v/>
      </c>
      <c r="AK1548" s="10" t="str">
        <f>IF($Y$3="","",(IF(AI1548=0,0,COUNTIF(PRM!$V$3:'PRM'!$V$50,$Y$3))))</f>
        <v/>
      </c>
      <c r="AL1548" s="10" t="str">
        <f>IFERROR(VLOOKUP($Y$3&amp;$R1548,PRM!$Q$3:$U$31,5,FALSE),"")</f>
        <v/>
      </c>
      <c r="AM1548" s="10" t="str">
        <f>IFERROR(IF(AL1548=0,0,MATCH($Y$3,PRM!$AA$3:'PRM'!$AA$94,0)),"")</f>
        <v/>
      </c>
      <c r="AN1548" s="10" t="str">
        <f>IF($Y$3="","",IF(AL1548=0,0,COUNTIF(PRM!$AA$3:'PRM'!$AA$94,$Y$3)))</f>
        <v/>
      </c>
      <c r="AO1548" s="10">
        <f t="shared" si="504"/>
        <v>0</v>
      </c>
      <c r="AP1548" s="10">
        <f t="shared" si="505"/>
        <v>0</v>
      </c>
      <c r="AQ1548" s="10">
        <f t="shared" si="506"/>
        <v>0</v>
      </c>
      <c r="AR1548" s="10">
        <f t="shared" si="507"/>
        <v>0</v>
      </c>
      <c r="AS1548" s="10">
        <f t="shared" si="508"/>
        <v>0</v>
      </c>
      <c r="AT1548" s="10">
        <f t="shared" si="509"/>
        <v>0</v>
      </c>
      <c r="AU1548" s="10">
        <f t="shared" si="510"/>
        <v>0</v>
      </c>
      <c r="AV1548" s="10">
        <f t="shared" si="511"/>
        <v>0</v>
      </c>
      <c r="AW1548" s="10">
        <f t="shared" si="512"/>
        <v>0</v>
      </c>
      <c r="AX1548" s="10">
        <f t="shared" si="513"/>
        <v>0</v>
      </c>
      <c r="AY1548" s="10">
        <f t="shared" si="514"/>
        <v>0</v>
      </c>
      <c r="AZ1548" s="10">
        <f t="shared" si="515"/>
        <v>0</v>
      </c>
      <c r="BA1548" s="10">
        <f t="shared" si="516"/>
        <v>0</v>
      </c>
      <c r="BB1548" s="10">
        <f t="shared" si="517"/>
        <v>0</v>
      </c>
      <c r="BC1548" s="10">
        <f t="shared" si="518"/>
        <v>0</v>
      </c>
      <c r="BD1548" s="10">
        <f t="shared" si="519"/>
        <v>0</v>
      </c>
      <c r="BE1548" s="10">
        <f t="shared" si="520"/>
        <v>0</v>
      </c>
      <c r="BF1548" s="10">
        <f t="shared" si="521"/>
        <v>0</v>
      </c>
      <c r="BG1548" s="10">
        <f t="shared" si="522"/>
        <v>0</v>
      </c>
      <c r="BH1548" s="10">
        <f t="shared" si="523"/>
        <v>0</v>
      </c>
    </row>
    <row r="1549" spans="1:60" ht="27.75" customHeight="1">
      <c r="A1549" t="str">
        <f t="shared" si="524"/>
        <v/>
      </c>
      <c r="B1549" s="54"/>
      <c r="C1549" s="55"/>
      <c r="D1549" s="54"/>
      <c r="E1549" s="55"/>
      <c r="F1549" s="31"/>
      <c r="G1549" s="29"/>
      <c r="H1549" s="32"/>
      <c r="I1549" s="32"/>
      <c r="J1549" s="30"/>
      <c r="K1549" s="31"/>
      <c r="L1549" s="33"/>
      <c r="M1549" s="33"/>
      <c r="N1549" s="54"/>
      <c r="O1549" s="56"/>
      <c r="P1549" s="56"/>
      <c r="Q1549" s="57"/>
      <c r="R1549" s="33"/>
      <c r="S1549" s="33"/>
      <c r="T1549" s="40"/>
      <c r="U1549" s="40"/>
      <c r="V1549" s="17"/>
      <c r="W1549" s="17"/>
      <c r="X1549" s="10" t="str">
        <f>IFERROR(VLOOKUP($F1549,PRM!$G$3:$H$5,2,FALSE),"")</f>
        <v/>
      </c>
      <c r="Y1549" s="10" t="str">
        <f>IFERROR(VLOOKUP($G1549,PRM!$I$3:$J$5,2,FALSE),"")</f>
        <v/>
      </c>
      <c r="Z1549" s="10" t="str">
        <f>IFERROR(VLOOKUP($K1549,PRM!$K$3:$L$4,2,FALSE),"")</f>
        <v/>
      </c>
      <c r="AA1549" s="10" t="str">
        <f>IFERROR(VLOOKUP($N1549,PRM!$M$3:$N$50,2,FALSE),"")</f>
        <v/>
      </c>
      <c r="AB1549" s="10" t="str">
        <f>IFERROR(VLOOKUP($Y$3&amp;$R1549,PRM!$Q$3:$R$31,2,FALSE),"")</f>
        <v/>
      </c>
      <c r="AC1549" s="10" t="str">
        <f>IFERROR(VLOOKUP($Y$3&amp;$S1549,PRM!$AH$3:$AI$133,2,FALSE),"")</f>
        <v/>
      </c>
      <c r="AD1549" s="10" t="str">
        <f>IFERROR(VLOOKUP($Y$3&amp;$T1549,PRM!$Y$3:$Z$50,2,FALSE),"")</f>
        <v>1</v>
      </c>
      <c r="AE1549" s="10" t="str">
        <f>IFERROR(VLOOKUP($Y$3&amp;$U1549,PRM!$AD$3:$AE$44,2,FALSE),"")</f>
        <v/>
      </c>
      <c r="AF1549" s="10" t="str">
        <f>IFERROR(VLOOKUP($Y$3&amp;$R1549,PRM!$Q$3:$T$31,3,FALSE),"")</f>
        <v/>
      </c>
      <c r="AG1549" s="10" t="str">
        <f>IFERROR(IF(AF1549=0,0,MATCH($Y$3,PRM!$AF$3:'PRM'!$AF$133,0)),"")</f>
        <v/>
      </c>
      <c r="AH1549" s="10" t="str">
        <f>IF($Y$3="","",(IF(AF1549=0,0,COUNTIF(PRM!$AF$3:'PRM'!$AF$133,$Y$3))))</f>
        <v/>
      </c>
      <c r="AI1549" s="10" t="str">
        <f>IFERROR(VLOOKUP($Y$3&amp;$R1549,PRM!$Q$3:$U$31,4,FALSE),"")</f>
        <v/>
      </c>
      <c r="AJ1549" s="10" t="str">
        <f>IFERROR(IF(AI1549=0,0,MATCH($Y$3,PRM!$V$3:'PRM'!$V$50,0)),"")</f>
        <v/>
      </c>
      <c r="AK1549" s="10" t="str">
        <f>IF($Y$3="","",(IF(AI1549=0,0,COUNTIF(PRM!$V$3:'PRM'!$V$50,$Y$3))))</f>
        <v/>
      </c>
      <c r="AL1549" s="10" t="str">
        <f>IFERROR(VLOOKUP($Y$3&amp;$R1549,PRM!$Q$3:$U$31,5,FALSE),"")</f>
        <v/>
      </c>
      <c r="AM1549" s="10" t="str">
        <f>IFERROR(IF(AL1549=0,0,MATCH($Y$3,PRM!$AA$3:'PRM'!$AA$94,0)),"")</f>
        <v/>
      </c>
      <c r="AN1549" s="10" t="str">
        <f>IF($Y$3="","",IF(AL1549=0,0,COUNTIF(PRM!$AA$3:'PRM'!$AA$94,$Y$3)))</f>
        <v/>
      </c>
      <c r="AO1549" s="10">
        <f t="shared" si="504"/>
        <v>0</v>
      </c>
      <c r="AP1549" s="10">
        <f t="shared" si="505"/>
        <v>0</v>
      </c>
      <c r="AQ1549" s="10">
        <f t="shared" si="506"/>
        <v>0</v>
      </c>
      <c r="AR1549" s="10">
        <f t="shared" si="507"/>
        <v>0</v>
      </c>
      <c r="AS1549" s="10">
        <f t="shared" si="508"/>
        <v>0</v>
      </c>
      <c r="AT1549" s="10">
        <f t="shared" si="509"/>
        <v>0</v>
      </c>
      <c r="AU1549" s="10">
        <f t="shared" si="510"/>
        <v>0</v>
      </c>
      <c r="AV1549" s="10">
        <f t="shared" si="511"/>
        <v>0</v>
      </c>
      <c r="AW1549" s="10">
        <f t="shared" si="512"/>
        <v>0</v>
      </c>
      <c r="AX1549" s="10">
        <f t="shared" si="513"/>
        <v>0</v>
      </c>
      <c r="AY1549" s="10">
        <f t="shared" si="514"/>
        <v>0</v>
      </c>
      <c r="AZ1549" s="10">
        <f t="shared" si="515"/>
        <v>0</v>
      </c>
      <c r="BA1549" s="10">
        <f t="shared" si="516"/>
        <v>0</v>
      </c>
      <c r="BB1549" s="10">
        <f t="shared" si="517"/>
        <v>0</v>
      </c>
      <c r="BC1549" s="10">
        <f t="shared" si="518"/>
        <v>0</v>
      </c>
      <c r="BD1549" s="10">
        <f t="shared" si="519"/>
        <v>0</v>
      </c>
      <c r="BE1549" s="10">
        <f t="shared" si="520"/>
        <v>0</v>
      </c>
      <c r="BF1549" s="10">
        <f t="shared" si="521"/>
        <v>0</v>
      </c>
      <c r="BG1549" s="10">
        <f t="shared" si="522"/>
        <v>0</v>
      </c>
      <c r="BH1549" s="10">
        <f t="shared" si="523"/>
        <v>0</v>
      </c>
    </row>
    <row r="1550" spans="1:60" ht="27.75" customHeight="1">
      <c r="A1550" t="str">
        <f t="shared" si="524"/>
        <v/>
      </c>
      <c r="B1550" s="54"/>
      <c r="C1550" s="55"/>
      <c r="D1550" s="54"/>
      <c r="E1550" s="55"/>
      <c r="F1550" s="31"/>
      <c r="G1550" s="29"/>
      <c r="H1550" s="32"/>
      <c r="I1550" s="32"/>
      <c r="J1550" s="30"/>
      <c r="K1550" s="31"/>
      <c r="L1550" s="33"/>
      <c r="M1550" s="33"/>
      <c r="N1550" s="54"/>
      <c r="O1550" s="56"/>
      <c r="P1550" s="56"/>
      <c r="Q1550" s="57"/>
      <c r="R1550" s="33"/>
      <c r="S1550" s="33"/>
      <c r="T1550" s="40"/>
      <c r="U1550" s="40"/>
      <c r="V1550" s="17"/>
      <c r="W1550" s="17"/>
      <c r="X1550" s="10" t="str">
        <f>IFERROR(VLOOKUP($F1550,PRM!$G$3:$H$5,2,FALSE),"")</f>
        <v/>
      </c>
      <c r="Y1550" s="10" t="str">
        <f>IFERROR(VLOOKUP($G1550,PRM!$I$3:$J$5,2,FALSE),"")</f>
        <v/>
      </c>
      <c r="Z1550" s="10" t="str">
        <f>IFERROR(VLOOKUP($K1550,PRM!$K$3:$L$4,2,FALSE),"")</f>
        <v/>
      </c>
      <c r="AA1550" s="10" t="str">
        <f>IFERROR(VLOOKUP($N1550,PRM!$M$3:$N$50,2,FALSE),"")</f>
        <v/>
      </c>
      <c r="AB1550" s="10" t="str">
        <f>IFERROR(VLOOKUP($Y$3&amp;$R1550,PRM!$Q$3:$R$31,2,FALSE),"")</f>
        <v/>
      </c>
      <c r="AC1550" s="10" t="str">
        <f>IFERROR(VLOOKUP($Y$3&amp;$S1550,PRM!$AH$3:$AI$133,2,FALSE),"")</f>
        <v/>
      </c>
      <c r="AD1550" s="10" t="str">
        <f>IFERROR(VLOOKUP($Y$3&amp;$T1550,PRM!$Y$3:$Z$50,2,FALSE),"")</f>
        <v>1</v>
      </c>
      <c r="AE1550" s="10" t="str">
        <f>IFERROR(VLOOKUP($Y$3&amp;$U1550,PRM!$AD$3:$AE$44,2,FALSE),"")</f>
        <v/>
      </c>
      <c r="AF1550" s="10" t="str">
        <f>IFERROR(VLOOKUP($Y$3&amp;$R1550,PRM!$Q$3:$T$31,3,FALSE),"")</f>
        <v/>
      </c>
      <c r="AG1550" s="10" t="str">
        <f>IFERROR(IF(AF1550=0,0,MATCH($Y$3,PRM!$AF$3:'PRM'!$AF$133,0)),"")</f>
        <v/>
      </c>
      <c r="AH1550" s="10" t="str">
        <f>IF($Y$3="","",(IF(AF1550=0,0,COUNTIF(PRM!$AF$3:'PRM'!$AF$133,$Y$3))))</f>
        <v/>
      </c>
      <c r="AI1550" s="10" t="str">
        <f>IFERROR(VLOOKUP($Y$3&amp;$R1550,PRM!$Q$3:$U$31,4,FALSE),"")</f>
        <v/>
      </c>
      <c r="AJ1550" s="10" t="str">
        <f>IFERROR(IF(AI1550=0,0,MATCH($Y$3,PRM!$V$3:'PRM'!$V$50,0)),"")</f>
        <v/>
      </c>
      <c r="AK1550" s="10" t="str">
        <f>IF($Y$3="","",(IF(AI1550=0,0,COUNTIF(PRM!$V$3:'PRM'!$V$50,$Y$3))))</f>
        <v/>
      </c>
      <c r="AL1550" s="10" t="str">
        <f>IFERROR(VLOOKUP($Y$3&amp;$R1550,PRM!$Q$3:$U$31,5,FALSE),"")</f>
        <v/>
      </c>
      <c r="AM1550" s="10" t="str">
        <f>IFERROR(IF(AL1550=0,0,MATCH($Y$3,PRM!$AA$3:'PRM'!$AA$94,0)),"")</f>
        <v/>
      </c>
      <c r="AN1550" s="10" t="str">
        <f>IF($Y$3="","",IF(AL1550=0,0,COUNTIF(PRM!$AA$3:'PRM'!$AA$94,$Y$3)))</f>
        <v/>
      </c>
      <c r="AO1550" s="10">
        <f t="shared" si="504"/>
        <v>0</v>
      </c>
      <c r="AP1550" s="10">
        <f t="shared" si="505"/>
        <v>0</v>
      </c>
      <c r="AQ1550" s="10">
        <f t="shared" si="506"/>
        <v>0</v>
      </c>
      <c r="AR1550" s="10">
        <f t="shared" si="507"/>
        <v>0</v>
      </c>
      <c r="AS1550" s="10">
        <f t="shared" si="508"/>
        <v>0</v>
      </c>
      <c r="AT1550" s="10">
        <f t="shared" si="509"/>
        <v>0</v>
      </c>
      <c r="AU1550" s="10">
        <f t="shared" si="510"/>
        <v>0</v>
      </c>
      <c r="AV1550" s="10">
        <f t="shared" si="511"/>
        <v>0</v>
      </c>
      <c r="AW1550" s="10">
        <f t="shared" si="512"/>
        <v>0</v>
      </c>
      <c r="AX1550" s="10">
        <f t="shared" si="513"/>
        <v>0</v>
      </c>
      <c r="AY1550" s="10">
        <f t="shared" si="514"/>
        <v>0</v>
      </c>
      <c r="AZ1550" s="10">
        <f t="shared" si="515"/>
        <v>0</v>
      </c>
      <c r="BA1550" s="10">
        <f t="shared" si="516"/>
        <v>0</v>
      </c>
      <c r="BB1550" s="10">
        <f t="shared" si="517"/>
        <v>0</v>
      </c>
      <c r="BC1550" s="10">
        <f t="shared" si="518"/>
        <v>0</v>
      </c>
      <c r="BD1550" s="10">
        <f t="shared" si="519"/>
        <v>0</v>
      </c>
      <c r="BE1550" s="10">
        <f t="shared" si="520"/>
        <v>0</v>
      </c>
      <c r="BF1550" s="10">
        <f t="shared" si="521"/>
        <v>0</v>
      </c>
      <c r="BG1550" s="10">
        <f t="shared" si="522"/>
        <v>0</v>
      </c>
      <c r="BH1550" s="10">
        <f t="shared" si="523"/>
        <v>0</v>
      </c>
    </row>
    <row r="1551" spans="1:60" ht="27.75" customHeight="1">
      <c r="A1551" t="str">
        <f t="shared" si="524"/>
        <v/>
      </c>
      <c r="B1551" s="54"/>
      <c r="C1551" s="55"/>
      <c r="D1551" s="54"/>
      <c r="E1551" s="55"/>
      <c r="F1551" s="31"/>
      <c r="G1551" s="29"/>
      <c r="H1551" s="32"/>
      <c r="I1551" s="32"/>
      <c r="J1551" s="30"/>
      <c r="K1551" s="31"/>
      <c r="L1551" s="33"/>
      <c r="M1551" s="33"/>
      <c r="N1551" s="54"/>
      <c r="O1551" s="56"/>
      <c r="P1551" s="56"/>
      <c r="Q1551" s="57"/>
      <c r="R1551" s="33"/>
      <c r="S1551" s="33"/>
      <c r="T1551" s="40"/>
      <c r="U1551" s="40"/>
      <c r="V1551" s="17"/>
      <c r="W1551" s="17"/>
      <c r="X1551" s="10" t="str">
        <f>IFERROR(VLOOKUP($F1551,PRM!$G$3:$H$5,2,FALSE),"")</f>
        <v/>
      </c>
      <c r="Y1551" s="10" t="str">
        <f>IFERROR(VLOOKUP($G1551,PRM!$I$3:$J$5,2,FALSE),"")</f>
        <v/>
      </c>
      <c r="Z1551" s="10" t="str">
        <f>IFERROR(VLOOKUP($K1551,PRM!$K$3:$L$4,2,FALSE),"")</f>
        <v/>
      </c>
      <c r="AA1551" s="10" t="str">
        <f>IFERROR(VLOOKUP($N1551,PRM!$M$3:$N$50,2,FALSE),"")</f>
        <v/>
      </c>
      <c r="AB1551" s="10" t="str">
        <f>IFERROR(VLOOKUP($Y$3&amp;$R1551,PRM!$Q$3:$R$31,2,FALSE),"")</f>
        <v/>
      </c>
      <c r="AC1551" s="10" t="str">
        <f>IFERROR(VLOOKUP($Y$3&amp;$S1551,PRM!$AH$3:$AI$133,2,FALSE),"")</f>
        <v/>
      </c>
      <c r="AD1551" s="10" t="str">
        <f>IFERROR(VLOOKUP($Y$3&amp;$T1551,PRM!$Y$3:$Z$50,2,FALSE),"")</f>
        <v>1</v>
      </c>
      <c r="AE1551" s="10" t="str">
        <f>IFERROR(VLOOKUP($Y$3&amp;$U1551,PRM!$AD$3:$AE$44,2,FALSE),"")</f>
        <v/>
      </c>
      <c r="AF1551" s="10" t="str">
        <f>IFERROR(VLOOKUP($Y$3&amp;$R1551,PRM!$Q$3:$T$31,3,FALSE),"")</f>
        <v/>
      </c>
      <c r="AG1551" s="10" t="str">
        <f>IFERROR(IF(AF1551=0,0,MATCH($Y$3,PRM!$AF$3:'PRM'!$AF$133,0)),"")</f>
        <v/>
      </c>
      <c r="AH1551" s="10" t="str">
        <f>IF($Y$3="","",(IF(AF1551=0,0,COUNTIF(PRM!$AF$3:'PRM'!$AF$133,$Y$3))))</f>
        <v/>
      </c>
      <c r="AI1551" s="10" t="str">
        <f>IFERROR(VLOOKUP($Y$3&amp;$R1551,PRM!$Q$3:$U$31,4,FALSE),"")</f>
        <v/>
      </c>
      <c r="AJ1551" s="10" t="str">
        <f>IFERROR(IF(AI1551=0,0,MATCH($Y$3,PRM!$V$3:'PRM'!$V$50,0)),"")</f>
        <v/>
      </c>
      <c r="AK1551" s="10" t="str">
        <f>IF($Y$3="","",(IF(AI1551=0,0,COUNTIF(PRM!$V$3:'PRM'!$V$50,$Y$3))))</f>
        <v/>
      </c>
      <c r="AL1551" s="10" t="str">
        <f>IFERROR(VLOOKUP($Y$3&amp;$R1551,PRM!$Q$3:$U$31,5,FALSE),"")</f>
        <v/>
      </c>
      <c r="AM1551" s="10" t="str">
        <f>IFERROR(IF(AL1551=0,0,MATCH($Y$3,PRM!$AA$3:'PRM'!$AA$94,0)),"")</f>
        <v/>
      </c>
      <c r="AN1551" s="10" t="str">
        <f>IF($Y$3="","",IF(AL1551=0,0,COUNTIF(PRM!$AA$3:'PRM'!$AA$94,$Y$3)))</f>
        <v/>
      </c>
      <c r="AO1551" s="10">
        <f t="shared" si="504"/>
        <v>0</v>
      </c>
      <c r="AP1551" s="10">
        <f t="shared" si="505"/>
        <v>0</v>
      </c>
      <c r="AQ1551" s="10">
        <f t="shared" si="506"/>
        <v>0</v>
      </c>
      <c r="AR1551" s="10">
        <f t="shared" si="507"/>
        <v>0</v>
      </c>
      <c r="AS1551" s="10">
        <f t="shared" si="508"/>
        <v>0</v>
      </c>
      <c r="AT1551" s="10">
        <f t="shared" si="509"/>
        <v>0</v>
      </c>
      <c r="AU1551" s="10">
        <f t="shared" si="510"/>
        <v>0</v>
      </c>
      <c r="AV1551" s="10">
        <f t="shared" si="511"/>
        <v>0</v>
      </c>
      <c r="AW1551" s="10">
        <f t="shared" si="512"/>
        <v>0</v>
      </c>
      <c r="AX1551" s="10">
        <f t="shared" si="513"/>
        <v>0</v>
      </c>
      <c r="AY1551" s="10">
        <f t="shared" si="514"/>
        <v>0</v>
      </c>
      <c r="AZ1551" s="10">
        <f t="shared" si="515"/>
        <v>0</v>
      </c>
      <c r="BA1551" s="10">
        <f t="shared" si="516"/>
        <v>0</v>
      </c>
      <c r="BB1551" s="10">
        <f t="shared" si="517"/>
        <v>0</v>
      </c>
      <c r="BC1551" s="10">
        <f t="shared" si="518"/>
        <v>0</v>
      </c>
      <c r="BD1551" s="10">
        <f t="shared" si="519"/>
        <v>0</v>
      </c>
      <c r="BE1551" s="10">
        <f t="shared" si="520"/>
        <v>0</v>
      </c>
      <c r="BF1551" s="10">
        <f t="shared" si="521"/>
        <v>0</v>
      </c>
      <c r="BG1551" s="10">
        <f t="shared" si="522"/>
        <v>0</v>
      </c>
      <c r="BH1551" s="10">
        <f t="shared" si="523"/>
        <v>0</v>
      </c>
    </row>
    <row r="1552" spans="1:60" ht="27.75" customHeight="1">
      <c r="A1552" t="str">
        <f t="shared" si="524"/>
        <v/>
      </c>
      <c r="B1552" s="54"/>
      <c r="C1552" s="55"/>
      <c r="D1552" s="54"/>
      <c r="E1552" s="55"/>
      <c r="F1552" s="31"/>
      <c r="G1552" s="29"/>
      <c r="H1552" s="32"/>
      <c r="I1552" s="32"/>
      <c r="J1552" s="30"/>
      <c r="K1552" s="31"/>
      <c r="L1552" s="33"/>
      <c r="M1552" s="33"/>
      <c r="N1552" s="54"/>
      <c r="O1552" s="56"/>
      <c r="P1552" s="56"/>
      <c r="Q1552" s="57"/>
      <c r="R1552" s="33"/>
      <c r="S1552" s="33"/>
      <c r="T1552" s="40"/>
      <c r="U1552" s="40"/>
      <c r="V1552" s="17"/>
      <c r="W1552" s="17"/>
      <c r="X1552" s="10" t="str">
        <f>IFERROR(VLOOKUP($F1552,PRM!$G$3:$H$5,2,FALSE),"")</f>
        <v/>
      </c>
      <c r="Y1552" s="10" t="str">
        <f>IFERROR(VLOOKUP($G1552,PRM!$I$3:$J$5,2,FALSE),"")</f>
        <v/>
      </c>
      <c r="Z1552" s="10" t="str">
        <f>IFERROR(VLOOKUP($K1552,PRM!$K$3:$L$4,2,FALSE),"")</f>
        <v/>
      </c>
      <c r="AA1552" s="10" t="str">
        <f>IFERROR(VLOOKUP($N1552,PRM!$M$3:$N$50,2,FALSE),"")</f>
        <v/>
      </c>
      <c r="AB1552" s="10" t="str">
        <f>IFERROR(VLOOKUP($Y$3&amp;$R1552,PRM!$Q$3:$R$31,2,FALSE),"")</f>
        <v/>
      </c>
      <c r="AC1552" s="10" t="str">
        <f>IFERROR(VLOOKUP($Y$3&amp;$S1552,PRM!$AH$3:$AI$133,2,FALSE),"")</f>
        <v/>
      </c>
      <c r="AD1552" s="10" t="str">
        <f>IFERROR(VLOOKUP($Y$3&amp;$T1552,PRM!$Y$3:$Z$50,2,FALSE),"")</f>
        <v>1</v>
      </c>
      <c r="AE1552" s="10" t="str">
        <f>IFERROR(VLOOKUP($Y$3&amp;$U1552,PRM!$AD$3:$AE$44,2,FALSE),"")</f>
        <v/>
      </c>
      <c r="AF1552" s="10" t="str">
        <f>IFERROR(VLOOKUP($Y$3&amp;$R1552,PRM!$Q$3:$T$31,3,FALSE),"")</f>
        <v/>
      </c>
      <c r="AG1552" s="10" t="str">
        <f>IFERROR(IF(AF1552=0,0,MATCH($Y$3,PRM!$AF$3:'PRM'!$AF$133,0)),"")</f>
        <v/>
      </c>
      <c r="AH1552" s="10" t="str">
        <f>IF($Y$3="","",(IF(AF1552=0,0,COUNTIF(PRM!$AF$3:'PRM'!$AF$133,$Y$3))))</f>
        <v/>
      </c>
      <c r="AI1552" s="10" t="str">
        <f>IFERROR(VLOOKUP($Y$3&amp;$R1552,PRM!$Q$3:$U$31,4,FALSE),"")</f>
        <v/>
      </c>
      <c r="AJ1552" s="10" t="str">
        <f>IFERROR(IF(AI1552=0,0,MATCH($Y$3,PRM!$V$3:'PRM'!$V$50,0)),"")</f>
        <v/>
      </c>
      <c r="AK1552" s="10" t="str">
        <f>IF($Y$3="","",(IF(AI1552=0,0,COUNTIF(PRM!$V$3:'PRM'!$V$50,$Y$3))))</f>
        <v/>
      </c>
      <c r="AL1552" s="10" t="str">
        <f>IFERROR(VLOOKUP($Y$3&amp;$R1552,PRM!$Q$3:$U$31,5,FALSE),"")</f>
        <v/>
      </c>
      <c r="AM1552" s="10" t="str">
        <f>IFERROR(IF(AL1552=0,0,MATCH($Y$3,PRM!$AA$3:'PRM'!$AA$94,0)),"")</f>
        <v/>
      </c>
      <c r="AN1552" s="10" t="str">
        <f>IF($Y$3="","",IF(AL1552=0,0,COUNTIF(PRM!$AA$3:'PRM'!$AA$94,$Y$3)))</f>
        <v/>
      </c>
      <c r="AO1552" s="10">
        <f t="shared" si="504"/>
        <v>0</v>
      </c>
      <c r="AP1552" s="10">
        <f t="shared" si="505"/>
        <v>0</v>
      </c>
      <c r="AQ1552" s="10">
        <f t="shared" si="506"/>
        <v>0</v>
      </c>
      <c r="AR1552" s="10">
        <f t="shared" si="507"/>
        <v>0</v>
      </c>
      <c r="AS1552" s="10">
        <f t="shared" si="508"/>
        <v>0</v>
      </c>
      <c r="AT1552" s="10">
        <f t="shared" si="509"/>
        <v>0</v>
      </c>
      <c r="AU1552" s="10">
        <f t="shared" si="510"/>
        <v>0</v>
      </c>
      <c r="AV1552" s="10">
        <f t="shared" si="511"/>
        <v>0</v>
      </c>
      <c r="AW1552" s="10">
        <f t="shared" si="512"/>
        <v>0</v>
      </c>
      <c r="AX1552" s="10">
        <f t="shared" si="513"/>
        <v>0</v>
      </c>
      <c r="AY1552" s="10">
        <f t="shared" si="514"/>
        <v>0</v>
      </c>
      <c r="AZ1552" s="10">
        <f t="shared" si="515"/>
        <v>0</v>
      </c>
      <c r="BA1552" s="10">
        <f t="shared" si="516"/>
        <v>0</v>
      </c>
      <c r="BB1552" s="10">
        <f t="shared" si="517"/>
        <v>0</v>
      </c>
      <c r="BC1552" s="10">
        <f t="shared" si="518"/>
        <v>0</v>
      </c>
      <c r="BD1552" s="10">
        <f t="shared" si="519"/>
        <v>0</v>
      </c>
      <c r="BE1552" s="10">
        <f t="shared" si="520"/>
        <v>0</v>
      </c>
      <c r="BF1552" s="10">
        <f t="shared" si="521"/>
        <v>0</v>
      </c>
      <c r="BG1552" s="10">
        <f t="shared" si="522"/>
        <v>0</v>
      </c>
      <c r="BH1552" s="10">
        <f t="shared" si="523"/>
        <v>0</v>
      </c>
    </row>
    <row r="1553" spans="1:60" ht="27.75" customHeight="1">
      <c r="A1553" t="str">
        <f t="shared" si="524"/>
        <v/>
      </c>
      <c r="B1553" s="54"/>
      <c r="C1553" s="55"/>
      <c r="D1553" s="54"/>
      <c r="E1553" s="55"/>
      <c r="F1553" s="31"/>
      <c r="G1553" s="29"/>
      <c r="H1553" s="32"/>
      <c r="I1553" s="32"/>
      <c r="J1553" s="30"/>
      <c r="K1553" s="31"/>
      <c r="L1553" s="33"/>
      <c r="M1553" s="33"/>
      <c r="N1553" s="54"/>
      <c r="O1553" s="56"/>
      <c r="P1553" s="56"/>
      <c r="Q1553" s="57"/>
      <c r="R1553" s="33"/>
      <c r="S1553" s="33"/>
      <c r="T1553" s="40"/>
      <c r="U1553" s="40"/>
      <c r="V1553" s="17"/>
      <c r="W1553" s="17"/>
      <c r="X1553" s="10" t="str">
        <f>IFERROR(VLOOKUP($F1553,PRM!$G$3:$H$5,2,FALSE),"")</f>
        <v/>
      </c>
      <c r="Y1553" s="10" t="str">
        <f>IFERROR(VLOOKUP($G1553,PRM!$I$3:$J$5,2,FALSE),"")</f>
        <v/>
      </c>
      <c r="Z1553" s="10" t="str">
        <f>IFERROR(VLOOKUP($K1553,PRM!$K$3:$L$4,2,FALSE),"")</f>
        <v/>
      </c>
      <c r="AA1553" s="10" t="str">
        <f>IFERROR(VLOOKUP($N1553,PRM!$M$3:$N$50,2,FALSE),"")</f>
        <v/>
      </c>
      <c r="AB1553" s="10" t="str">
        <f>IFERROR(VLOOKUP($Y$3&amp;$R1553,PRM!$Q$3:$R$31,2,FALSE),"")</f>
        <v/>
      </c>
      <c r="AC1553" s="10" t="str">
        <f>IFERROR(VLOOKUP($Y$3&amp;$S1553,PRM!$AH$3:$AI$133,2,FALSE),"")</f>
        <v/>
      </c>
      <c r="AD1553" s="10" t="str">
        <f>IFERROR(VLOOKUP($Y$3&amp;$T1553,PRM!$Y$3:$Z$50,2,FALSE),"")</f>
        <v>1</v>
      </c>
      <c r="AE1553" s="10" t="str">
        <f>IFERROR(VLOOKUP($Y$3&amp;$U1553,PRM!$AD$3:$AE$44,2,FALSE),"")</f>
        <v/>
      </c>
      <c r="AF1553" s="10" t="str">
        <f>IFERROR(VLOOKUP($Y$3&amp;$R1553,PRM!$Q$3:$T$31,3,FALSE),"")</f>
        <v/>
      </c>
      <c r="AG1553" s="10" t="str">
        <f>IFERROR(IF(AF1553=0,0,MATCH($Y$3,PRM!$AF$3:'PRM'!$AF$133,0)),"")</f>
        <v/>
      </c>
      <c r="AH1553" s="10" t="str">
        <f>IF($Y$3="","",(IF(AF1553=0,0,COUNTIF(PRM!$AF$3:'PRM'!$AF$133,$Y$3))))</f>
        <v/>
      </c>
      <c r="AI1553" s="10" t="str">
        <f>IFERROR(VLOOKUP($Y$3&amp;$R1553,PRM!$Q$3:$U$31,4,FALSE),"")</f>
        <v/>
      </c>
      <c r="AJ1553" s="10" t="str">
        <f>IFERROR(IF(AI1553=0,0,MATCH($Y$3,PRM!$V$3:'PRM'!$V$50,0)),"")</f>
        <v/>
      </c>
      <c r="AK1553" s="10" t="str">
        <f>IF($Y$3="","",(IF(AI1553=0,0,COUNTIF(PRM!$V$3:'PRM'!$V$50,$Y$3))))</f>
        <v/>
      </c>
      <c r="AL1553" s="10" t="str">
        <f>IFERROR(VLOOKUP($Y$3&amp;$R1553,PRM!$Q$3:$U$31,5,FALSE),"")</f>
        <v/>
      </c>
      <c r="AM1553" s="10" t="str">
        <f>IFERROR(IF(AL1553=0,0,MATCH($Y$3,PRM!$AA$3:'PRM'!$AA$94,0)),"")</f>
        <v/>
      </c>
      <c r="AN1553" s="10" t="str">
        <f>IF($Y$3="","",IF(AL1553=0,0,COUNTIF(PRM!$AA$3:'PRM'!$AA$94,$Y$3)))</f>
        <v/>
      </c>
      <c r="AO1553" s="10">
        <f t="shared" si="504"/>
        <v>0</v>
      </c>
      <c r="AP1553" s="10">
        <f t="shared" si="505"/>
        <v>0</v>
      </c>
      <c r="AQ1553" s="10">
        <f t="shared" si="506"/>
        <v>0</v>
      </c>
      <c r="AR1553" s="10">
        <f t="shared" si="507"/>
        <v>0</v>
      </c>
      <c r="AS1553" s="10">
        <f t="shared" si="508"/>
        <v>0</v>
      </c>
      <c r="AT1553" s="10">
        <f t="shared" si="509"/>
        <v>0</v>
      </c>
      <c r="AU1553" s="10">
        <f t="shared" si="510"/>
        <v>0</v>
      </c>
      <c r="AV1553" s="10">
        <f t="shared" si="511"/>
        <v>0</v>
      </c>
      <c r="AW1553" s="10">
        <f t="shared" si="512"/>
        <v>0</v>
      </c>
      <c r="AX1553" s="10">
        <f t="shared" si="513"/>
        <v>0</v>
      </c>
      <c r="AY1553" s="10">
        <f t="shared" si="514"/>
        <v>0</v>
      </c>
      <c r="AZ1553" s="10">
        <f t="shared" si="515"/>
        <v>0</v>
      </c>
      <c r="BA1553" s="10">
        <f t="shared" si="516"/>
        <v>0</v>
      </c>
      <c r="BB1553" s="10">
        <f t="shared" si="517"/>
        <v>0</v>
      </c>
      <c r="BC1553" s="10">
        <f t="shared" si="518"/>
        <v>0</v>
      </c>
      <c r="BD1553" s="10">
        <f t="shared" si="519"/>
        <v>0</v>
      </c>
      <c r="BE1553" s="10">
        <f t="shared" si="520"/>
        <v>0</v>
      </c>
      <c r="BF1553" s="10">
        <f t="shared" si="521"/>
        <v>0</v>
      </c>
      <c r="BG1553" s="10">
        <f t="shared" si="522"/>
        <v>0</v>
      </c>
      <c r="BH1553" s="10">
        <f t="shared" si="523"/>
        <v>0</v>
      </c>
    </row>
    <row r="1554" spans="1:60" ht="27.75" customHeight="1">
      <c r="A1554" t="str">
        <f t="shared" si="524"/>
        <v/>
      </c>
      <c r="B1554" s="54"/>
      <c r="C1554" s="55"/>
      <c r="D1554" s="54"/>
      <c r="E1554" s="55"/>
      <c r="F1554" s="31"/>
      <c r="G1554" s="29"/>
      <c r="H1554" s="32"/>
      <c r="I1554" s="32"/>
      <c r="J1554" s="30"/>
      <c r="K1554" s="31"/>
      <c r="L1554" s="33"/>
      <c r="M1554" s="33"/>
      <c r="N1554" s="54"/>
      <c r="O1554" s="56"/>
      <c r="P1554" s="56"/>
      <c r="Q1554" s="57"/>
      <c r="R1554" s="33"/>
      <c r="S1554" s="33"/>
      <c r="T1554" s="40"/>
      <c r="U1554" s="40"/>
      <c r="V1554" s="17"/>
      <c r="W1554" s="17"/>
      <c r="X1554" s="10" t="str">
        <f>IFERROR(VLOOKUP($F1554,PRM!$G$3:$H$5,2,FALSE),"")</f>
        <v/>
      </c>
      <c r="Y1554" s="10" t="str">
        <f>IFERROR(VLOOKUP($G1554,PRM!$I$3:$J$5,2,FALSE),"")</f>
        <v/>
      </c>
      <c r="Z1554" s="10" t="str">
        <f>IFERROR(VLOOKUP($K1554,PRM!$K$3:$L$4,2,FALSE),"")</f>
        <v/>
      </c>
      <c r="AA1554" s="10" t="str">
        <f>IFERROR(VLOOKUP($N1554,PRM!$M$3:$N$50,2,FALSE),"")</f>
        <v/>
      </c>
      <c r="AB1554" s="10" t="str">
        <f>IFERROR(VLOOKUP($Y$3&amp;$R1554,PRM!$Q$3:$R$31,2,FALSE),"")</f>
        <v/>
      </c>
      <c r="AC1554" s="10" t="str">
        <f>IFERROR(VLOOKUP($Y$3&amp;$S1554,PRM!$AH$3:$AI$133,2,FALSE),"")</f>
        <v/>
      </c>
      <c r="AD1554" s="10" t="str">
        <f>IFERROR(VLOOKUP($Y$3&amp;$T1554,PRM!$Y$3:$Z$50,2,FALSE),"")</f>
        <v>1</v>
      </c>
      <c r="AE1554" s="10" t="str">
        <f>IFERROR(VLOOKUP($Y$3&amp;$U1554,PRM!$AD$3:$AE$44,2,FALSE),"")</f>
        <v/>
      </c>
      <c r="AF1554" s="10" t="str">
        <f>IFERROR(VLOOKUP($Y$3&amp;$R1554,PRM!$Q$3:$T$31,3,FALSE),"")</f>
        <v/>
      </c>
      <c r="AG1554" s="10" t="str">
        <f>IFERROR(IF(AF1554=0,0,MATCH($Y$3,PRM!$AF$3:'PRM'!$AF$133,0)),"")</f>
        <v/>
      </c>
      <c r="AH1554" s="10" t="str">
        <f>IF($Y$3="","",(IF(AF1554=0,0,COUNTIF(PRM!$AF$3:'PRM'!$AF$133,$Y$3))))</f>
        <v/>
      </c>
      <c r="AI1554" s="10" t="str">
        <f>IFERROR(VLOOKUP($Y$3&amp;$R1554,PRM!$Q$3:$U$31,4,FALSE),"")</f>
        <v/>
      </c>
      <c r="AJ1554" s="10" t="str">
        <f>IFERROR(IF(AI1554=0,0,MATCH($Y$3,PRM!$V$3:'PRM'!$V$50,0)),"")</f>
        <v/>
      </c>
      <c r="AK1554" s="10" t="str">
        <f>IF($Y$3="","",(IF(AI1554=0,0,COUNTIF(PRM!$V$3:'PRM'!$V$50,$Y$3))))</f>
        <v/>
      </c>
      <c r="AL1554" s="10" t="str">
        <f>IFERROR(VLOOKUP($Y$3&amp;$R1554,PRM!$Q$3:$U$31,5,FALSE),"")</f>
        <v/>
      </c>
      <c r="AM1554" s="10" t="str">
        <f>IFERROR(IF(AL1554=0,0,MATCH($Y$3,PRM!$AA$3:'PRM'!$AA$94,0)),"")</f>
        <v/>
      </c>
      <c r="AN1554" s="10" t="str">
        <f>IF($Y$3="","",IF(AL1554=0,0,COUNTIF(PRM!$AA$3:'PRM'!$AA$94,$Y$3)))</f>
        <v/>
      </c>
      <c r="AO1554" s="10">
        <f t="shared" si="504"/>
        <v>0</v>
      </c>
      <c r="AP1554" s="10">
        <f t="shared" si="505"/>
        <v>0</v>
      </c>
      <c r="AQ1554" s="10">
        <f t="shared" si="506"/>
        <v>0</v>
      </c>
      <c r="AR1554" s="10">
        <f t="shared" si="507"/>
        <v>0</v>
      </c>
      <c r="AS1554" s="10">
        <f t="shared" si="508"/>
        <v>0</v>
      </c>
      <c r="AT1554" s="10">
        <f t="shared" si="509"/>
        <v>0</v>
      </c>
      <c r="AU1554" s="10">
        <f t="shared" si="510"/>
        <v>0</v>
      </c>
      <c r="AV1554" s="10">
        <f t="shared" si="511"/>
        <v>0</v>
      </c>
      <c r="AW1554" s="10">
        <f t="shared" si="512"/>
        <v>0</v>
      </c>
      <c r="AX1554" s="10">
        <f t="shared" si="513"/>
        <v>0</v>
      </c>
      <c r="AY1554" s="10">
        <f t="shared" si="514"/>
        <v>0</v>
      </c>
      <c r="AZ1554" s="10">
        <f t="shared" si="515"/>
        <v>0</v>
      </c>
      <c r="BA1554" s="10">
        <f t="shared" si="516"/>
        <v>0</v>
      </c>
      <c r="BB1554" s="10">
        <f t="shared" si="517"/>
        <v>0</v>
      </c>
      <c r="BC1554" s="10">
        <f t="shared" si="518"/>
        <v>0</v>
      </c>
      <c r="BD1554" s="10">
        <f t="shared" si="519"/>
        <v>0</v>
      </c>
      <c r="BE1554" s="10">
        <f t="shared" si="520"/>
        <v>0</v>
      </c>
      <c r="BF1554" s="10">
        <f t="shared" si="521"/>
        <v>0</v>
      </c>
      <c r="BG1554" s="10">
        <f t="shared" si="522"/>
        <v>0</v>
      </c>
      <c r="BH1554" s="10">
        <f t="shared" si="523"/>
        <v>0</v>
      </c>
    </row>
    <row r="1555" spans="1:60" ht="27.75" customHeight="1">
      <c r="A1555" t="str">
        <f t="shared" si="524"/>
        <v/>
      </c>
      <c r="B1555" s="54"/>
      <c r="C1555" s="55"/>
      <c r="D1555" s="54"/>
      <c r="E1555" s="55"/>
      <c r="F1555" s="31"/>
      <c r="G1555" s="29"/>
      <c r="H1555" s="32"/>
      <c r="I1555" s="32"/>
      <c r="J1555" s="30"/>
      <c r="K1555" s="31"/>
      <c r="L1555" s="33"/>
      <c r="M1555" s="33"/>
      <c r="N1555" s="54"/>
      <c r="O1555" s="56"/>
      <c r="P1555" s="56"/>
      <c r="Q1555" s="57"/>
      <c r="R1555" s="33"/>
      <c r="S1555" s="33"/>
      <c r="T1555" s="40"/>
      <c r="U1555" s="40"/>
      <c r="V1555" s="17"/>
      <c r="W1555" s="17"/>
      <c r="X1555" s="10" t="str">
        <f>IFERROR(VLOOKUP($F1555,PRM!$G$3:$H$5,2,FALSE),"")</f>
        <v/>
      </c>
      <c r="Y1555" s="10" t="str">
        <f>IFERROR(VLOOKUP($G1555,PRM!$I$3:$J$5,2,FALSE),"")</f>
        <v/>
      </c>
      <c r="Z1555" s="10" t="str">
        <f>IFERROR(VLOOKUP($K1555,PRM!$K$3:$L$4,2,FALSE),"")</f>
        <v/>
      </c>
      <c r="AA1555" s="10" t="str">
        <f>IFERROR(VLOOKUP($N1555,PRM!$M$3:$N$50,2,FALSE),"")</f>
        <v/>
      </c>
      <c r="AB1555" s="10" t="str">
        <f>IFERROR(VLOOKUP($Y$3&amp;$R1555,PRM!$Q$3:$R$31,2,FALSE),"")</f>
        <v/>
      </c>
      <c r="AC1555" s="10" t="str">
        <f>IFERROR(VLOOKUP($Y$3&amp;$S1555,PRM!$AH$3:$AI$133,2,FALSE),"")</f>
        <v/>
      </c>
      <c r="AD1555" s="10" t="str">
        <f>IFERROR(VLOOKUP($Y$3&amp;$T1555,PRM!$Y$3:$Z$50,2,FALSE),"")</f>
        <v>1</v>
      </c>
      <c r="AE1555" s="10" t="str">
        <f>IFERROR(VLOOKUP($Y$3&amp;$U1555,PRM!$AD$3:$AE$44,2,FALSE),"")</f>
        <v/>
      </c>
      <c r="AF1555" s="10" t="str">
        <f>IFERROR(VLOOKUP($Y$3&amp;$R1555,PRM!$Q$3:$T$31,3,FALSE),"")</f>
        <v/>
      </c>
      <c r="AG1555" s="10" t="str">
        <f>IFERROR(IF(AF1555=0,0,MATCH($Y$3,PRM!$AF$3:'PRM'!$AF$133,0)),"")</f>
        <v/>
      </c>
      <c r="AH1555" s="10" t="str">
        <f>IF($Y$3="","",(IF(AF1555=0,0,COUNTIF(PRM!$AF$3:'PRM'!$AF$133,$Y$3))))</f>
        <v/>
      </c>
      <c r="AI1555" s="10" t="str">
        <f>IFERROR(VLOOKUP($Y$3&amp;$R1555,PRM!$Q$3:$U$31,4,FALSE),"")</f>
        <v/>
      </c>
      <c r="AJ1555" s="10" t="str">
        <f>IFERROR(IF(AI1555=0,0,MATCH($Y$3,PRM!$V$3:'PRM'!$V$50,0)),"")</f>
        <v/>
      </c>
      <c r="AK1555" s="10" t="str">
        <f>IF($Y$3="","",(IF(AI1555=0,0,COUNTIF(PRM!$V$3:'PRM'!$V$50,$Y$3))))</f>
        <v/>
      </c>
      <c r="AL1555" s="10" t="str">
        <f>IFERROR(VLOOKUP($Y$3&amp;$R1555,PRM!$Q$3:$U$31,5,FALSE),"")</f>
        <v/>
      </c>
      <c r="AM1555" s="10" t="str">
        <f>IFERROR(IF(AL1555=0,0,MATCH($Y$3,PRM!$AA$3:'PRM'!$AA$94,0)),"")</f>
        <v/>
      </c>
      <c r="AN1555" s="10" t="str">
        <f>IF($Y$3="","",IF(AL1555=0,0,COUNTIF(PRM!$AA$3:'PRM'!$AA$94,$Y$3)))</f>
        <v/>
      </c>
      <c r="AO1555" s="10">
        <f t="shared" si="504"/>
        <v>0</v>
      </c>
      <c r="AP1555" s="10">
        <f t="shared" si="505"/>
        <v>0</v>
      </c>
      <c r="AQ1555" s="10">
        <f t="shared" si="506"/>
        <v>0</v>
      </c>
      <c r="AR1555" s="10">
        <f t="shared" si="507"/>
        <v>0</v>
      </c>
      <c r="AS1555" s="10">
        <f t="shared" si="508"/>
        <v>0</v>
      </c>
      <c r="AT1555" s="10">
        <f t="shared" si="509"/>
        <v>0</v>
      </c>
      <c r="AU1555" s="10">
        <f t="shared" si="510"/>
        <v>0</v>
      </c>
      <c r="AV1555" s="10">
        <f t="shared" si="511"/>
        <v>0</v>
      </c>
      <c r="AW1555" s="10">
        <f t="shared" si="512"/>
        <v>0</v>
      </c>
      <c r="AX1555" s="10">
        <f t="shared" si="513"/>
        <v>0</v>
      </c>
      <c r="AY1555" s="10">
        <f t="shared" si="514"/>
        <v>0</v>
      </c>
      <c r="AZ1555" s="10">
        <f t="shared" si="515"/>
        <v>0</v>
      </c>
      <c r="BA1555" s="10">
        <f t="shared" si="516"/>
        <v>0</v>
      </c>
      <c r="BB1555" s="10">
        <f t="shared" si="517"/>
        <v>0</v>
      </c>
      <c r="BC1555" s="10">
        <f t="shared" si="518"/>
        <v>0</v>
      </c>
      <c r="BD1555" s="10">
        <f t="shared" si="519"/>
        <v>0</v>
      </c>
      <c r="BE1555" s="10">
        <f t="shared" si="520"/>
        <v>0</v>
      </c>
      <c r="BF1555" s="10">
        <f t="shared" si="521"/>
        <v>0</v>
      </c>
      <c r="BG1555" s="10">
        <f t="shared" si="522"/>
        <v>0</v>
      </c>
      <c r="BH1555" s="10">
        <f t="shared" si="523"/>
        <v>0</v>
      </c>
    </row>
    <row r="1556" spans="1:60" ht="27.75" customHeight="1">
      <c r="A1556" t="str">
        <f t="shared" si="524"/>
        <v/>
      </c>
      <c r="B1556" s="54"/>
      <c r="C1556" s="55"/>
      <c r="D1556" s="54"/>
      <c r="E1556" s="55"/>
      <c r="F1556" s="31"/>
      <c r="G1556" s="29"/>
      <c r="H1556" s="32"/>
      <c r="I1556" s="32"/>
      <c r="J1556" s="30"/>
      <c r="K1556" s="31"/>
      <c r="L1556" s="33"/>
      <c r="M1556" s="33"/>
      <c r="N1556" s="54"/>
      <c r="O1556" s="56"/>
      <c r="P1556" s="56"/>
      <c r="Q1556" s="57"/>
      <c r="R1556" s="33"/>
      <c r="S1556" s="33"/>
      <c r="T1556" s="40"/>
      <c r="U1556" s="40"/>
      <c r="V1556" s="17"/>
      <c r="W1556" s="17"/>
      <c r="X1556" s="10" t="str">
        <f>IFERROR(VLOOKUP($F1556,PRM!$G$3:$H$5,2,FALSE),"")</f>
        <v/>
      </c>
      <c r="Y1556" s="10" t="str">
        <f>IFERROR(VLOOKUP($G1556,PRM!$I$3:$J$5,2,FALSE),"")</f>
        <v/>
      </c>
      <c r="Z1556" s="10" t="str">
        <f>IFERROR(VLOOKUP($K1556,PRM!$K$3:$L$4,2,FALSE),"")</f>
        <v/>
      </c>
      <c r="AA1556" s="10" t="str">
        <f>IFERROR(VLOOKUP($N1556,PRM!$M$3:$N$50,2,FALSE),"")</f>
        <v/>
      </c>
      <c r="AB1556" s="10" t="str">
        <f>IFERROR(VLOOKUP($Y$3&amp;$R1556,PRM!$Q$3:$R$31,2,FALSE),"")</f>
        <v/>
      </c>
      <c r="AC1556" s="10" t="str">
        <f>IFERROR(VLOOKUP($Y$3&amp;$S1556,PRM!$AH$3:$AI$133,2,FALSE),"")</f>
        <v/>
      </c>
      <c r="AD1556" s="10" t="str">
        <f>IFERROR(VLOOKUP($Y$3&amp;$T1556,PRM!$Y$3:$Z$50,2,FALSE),"")</f>
        <v>1</v>
      </c>
      <c r="AE1556" s="10" t="str">
        <f>IFERROR(VLOOKUP($Y$3&amp;$U1556,PRM!$AD$3:$AE$44,2,FALSE),"")</f>
        <v/>
      </c>
      <c r="AF1556" s="10" t="str">
        <f>IFERROR(VLOOKUP($Y$3&amp;$R1556,PRM!$Q$3:$T$31,3,FALSE),"")</f>
        <v/>
      </c>
      <c r="AG1556" s="10" t="str">
        <f>IFERROR(IF(AF1556=0,0,MATCH($Y$3,PRM!$AF$3:'PRM'!$AF$133,0)),"")</f>
        <v/>
      </c>
      <c r="AH1556" s="10" t="str">
        <f>IF($Y$3="","",(IF(AF1556=0,0,COUNTIF(PRM!$AF$3:'PRM'!$AF$133,$Y$3))))</f>
        <v/>
      </c>
      <c r="AI1556" s="10" t="str">
        <f>IFERROR(VLOOKUP($Y$3&amp;$R1556,PRM!$Q$3:$U$31,4,FALSE),"")</f>
        <v/>
      </c>
      <c r="AJ1556" s="10" t="str">
        <f>IFERROR(IF(AI1556=0,0,MATCH($Y$3,PRM!$V$3:'PRM'!$V$50,0)),"")</f>
        <v/>
      </c>
      <c r="AK1556" s="10" t="str">
        <f>IF($Y$3="","",(IF(AI1556=0,0,COUNTIF(PRM!$V$3:'PRM'!$V$50,$Y$3))))</f>
        <v/>
      </c>
      <c r="AL1556" s="10" t="str">
        <f>IFERROR(VLOOKUP($Y$3&amp;$R1556,PRM!$Q$3:$U$31,5,FALSE),"")</f>
        <v/>
      </c>
      <c r="AM1556" s="10" t="str">
        <f>IFERROR(IF(AL1556=0,0,MATCH($Y$3,PRM!$AA$3:'PRM'!$AA$94,0)),"")</f>
        <v/>
      </c>
      <c r="AN1556" s="10" t="str">
        <f>IF($Y$3="","",IF(AL1556=0,0,COUNTIF(PRM!$AA$3:'PRM'!$AA$94,$Y$3)))</f>
        <v/>
      </c>
      <c r="AO1556" s="10">
        <f t="shared" si="504"/>
        <v>0</v>
      </c>
      <c r="AP1556" s="10">
        <f t="shared" si="505"/>
        <v>0</v>
      </c>
      <c r="AQ1556" s="10">
        <f t="shared" si="506"/>
        <v>0</v>
      </c>
      <c r="AR1556" s="10">
        <f t="shared" si="507"/>
        <v>0</v>
      </c>
      <c r="AS1556" s="10">
        <f t="shared" si="508"/>
        <v>0</v>
      </c>
      <c r="AT1556" s="10">
        <f t="shared" si="509"/>
        <v>0</v>
      </c>
      <c r="AU1556" s="10">
        <f t="shared" si="510"/>
        <v>0</v>
      </c>
      <c r="AV1556" s="10">
        <f t="shared" si="511"/>
        <v>0</v>
      </c>
      <c r="AW1556" s="10">
        <f t="shared" si="512"/>
        <v>0</v>
      </c>
      <c r="AX1556" s="10">
        <f t="shared" si="513"/>
        <v>0</v>
      </c>
      <c r="AY1556" s="10">
        <f t="shared" si="514"/>
        <v>0</v>
      </c>
      <c r="AZ1556" s="10">
        <f t="shared" si="515"/>
        <v>0</v>
      </c>
      <c r="BA1556" s="10">
        <f t="shared" si="516"/>
        <v>0</v>
      </c>
      <c r="BB1556" s="10">
        <f t="shared" si="517"/>
        <v>0</v>
      </c>
      <c r="BC1556" s="10">
        <f t="shared" si="518"/>
        <v>0</v>
      </c>
      <c r="BD1556" s="10">
        <f t="shared" si="519"/>
        <v>0</v>
      </c>
      <c r="BE1556" s="10">
        <f t="shared" si="520"/>
        <v>0</v>
      </c>
      <c r="BF1556" s="10">
        <f t="shared" si="521"/>
        <v>0</v>
      </c>
      <c r="BG1556" s="10">
        <f t="shared" si="522"/>
        <v>0</v>
      </c>
      <c r="BH1556" s="10">
        <f t="shared" si="523"/>
        <v>0</v>
      </c>
    </row>
    <row r="1557" spans="1:60" ht="27.75" customHeight="1">
      <c r="A1557" t="str">
        <f t="shared" si="524"/>
        <v/>
      </c>
      <c r="B1557" s="54"/>
      <c r="C1557" s="55"/>
      <c r="D1557" s="54"/>
      <c r="E1557" s="55"/>
      <c r="F1557" s="31"/>
      <c r="G1557" s="29"/>
      <c r="H1557" s="32"/>
      <c r="I1557" s="32"/>
      <c r="J1557" s="30"/>
      <c r="K1557" s="31"/>
      <c r="L1557" s="33"/>
      <c r="M1557" s="33"/>
      <c r="N1557" s="54"/>
      <c r="O1557" s="56"/>
      <c r="P1557" s="56"/>
      <c r="Q1557" s="57"/>
      <c r="R1557" s="33"/>
      <c r="S1557" s="33"/>
      <c r="T1557" s="40"/>
      <c r="U1557" s="40"/>
      <c r="V1557" s="17"/>
      <c r="W1557" s="17"/>
      <c r="X1557" s="10" t="str">
        <f>IFERROR(VLOOKUP($F1557,PRM!$G$3:$H$5,2,FALSE),"")</f>
        <v/>
      </c>
      <c r="Y1557" s="10" t="str">
        <f>IFERROR(VLOOKUP($G1557,PRM!$I$3:$J$5,2,FALSE),"")</f>
        <v/>
      </c>
      <c r="Z1557" s="10" t="str">
        <f>IFERROR(VLOOKUP($K1557,PRM!$K$3:$L$4,2,FALSE),"")</f>
        <v/>
      </c>
      <c r="AA1557" s="10" t="str">
        <f>IFERROR(VLOOKUP($N1557,PRM!$M$3:$N$50,2,FALSE),"")</f>
        <v/>
      </c>
      <c r="AB1557" s="10" t="str">
        <f>IFERROR(VLOOKUP($Y$3&amp;$R1557,PRM!$Q$3:$R$31,2,FALSE),"")</f>
        <v/>
      </c>
      <c r="AC1557" s="10" t="str">
        <f>IFERROR(VLOOKUP($Y$3&amp;$S1557,PRM!$AH$3:$AI$133,2,FALSE),"")</f>
        <v/>
      </c>
      <c r="AD1557" s="10" t="str">
        <f>IFERROR(VLOOKUP($Y$3&amp;$T1557,PRM!$Y$3:$Z$50,2,FALSE),"")</f>
        <v>1</v>
      </c>
      <c r="AE1557" s="10" t="str">
        <f>IFERROR(VLOOKUP($Y$3&amp;$U1557,PRM!$AD$3:$AE$44,2,FALSE),"")</f>
        <v/>
      </c>
      <c r="AF1557" s="10" t="str">
        <f>IFERROR(VLOOKUP($Y$3&amp;$R1557,PRM!$Q$3:$T$31,3,FALSE),"")</f>
        <v/>
      </c>
      <c r="AG1557" s="10" t="str">
        <f>IFERROR(IF(AF1557=0,0,MATCH($Y$3,PRM!$AF$3:'PRM'!$AF$133,0)),"")</f>
        <v/>
      </c>
      <c r="AH1557" s="10" t="str">
        <f>IF($Y$3="","",(IF(AF1557=0,0,COUNTIF(PRM!$AF$3:'PRM'!$AF$133,$Y$3))))</f>
        <v/>
      </c>
      <c r="AI1557" s="10" t="str">
        <f>IFERROR(VLOOKUP($Y$3&amp;$R1557,PRM!$Q$3:$U$31,4,FALSE),"")</f>
        <v/>
      </c>
      <c r="AJ1557" s="10" t="str">
        <f>IFERROR(IF(AI1557=0,0,MATCH($Y$3,PRM!$V$3:'PRM'!$V$50,0)),"")</f>
        <v/>
      </c>
      <c r="AK1557" s="10" t="str">
        <f>IF($Y$3="","",(IF(AI1557=0,0,COUNTIF(PRM!$V$3:'PRM'!$V$50,$Y$3))))</f>
        <v/>
      </c>
      <c r="AL1557" s="10" t="str">
        <f>IFERROR(VLOOKUP($Y$3&amp;$R1557,PRM!$Q$3:$U$31,5,FALSE),"")</f>
        <v/>
      </c>
      <c r="AM1557" s="10" t="str">
        <f>IFERROR(IF(AL1557=0,0,MATCH($Y$3,PRM!$AA$3:'PRM'!$AA$94,0)),"")</f>
        <v/>
      </c>
      <c r="AN1557" s="10" t="str">
        <f>IF($Y$3="","",IF(AL1557=0,0,COUNTIF(PRM!$AA$3:'PRM'!$AA$94,$Y$3)))</f>
        <v/>
      </c>
      <c r="AO1557" s="10">
        <f t="shared" si="504"/>
        <v>0</v>
      </c>
      <c r="AP1557" s="10">
        <f t="shared" si="505"/>
        <v>0</v>
      </c>
      <c r="AQ1557" s="10">
        <f t="shared" si="506"/>
        <v>0</v>
      </c>
      <c r="AR1557" s="10">
        <f t="shared" si="507"/>
        <v>0</v>
      </c>
      <c r="AS1557" s="10">
        <f t="shared" si="508"/>
        <v>0</v>
      </c>
      <c r="AT1557" s="10">
        <f t="shared" si="509"/>
        <v>0</v>
      </c>
      <c r="AU1557" s="10">
        <f t="shared" si="510"/>
        <v>0</v>
      </c>
      <c r="AV1557" s="10">
        <f t="shared" si="511"/>
        <v>0</v>
      </c>
      <c r="AW1557" s="10">
        <f t="shared" si="512"/>
        <v>0</v>
      </c>
      <c r="AX1557" s="10">
        <f t="shared" si="513"/>
        <v>0</v>
      </c>
      <c r="AY1557" s="10">
        <f t="shared" si="514"/>
        <v>0</v>
      </c>
      <c r="AZ1557" s="10">
        <f t="shared" si="515"/>
        <v>0</v>
      </c>
      <c r="BA1557" s="10">
        <f t="shared" si="516"/>
        <v>0</v>
      </c>
      <c r="BB1557" s="10">
        <f t="shared" si="517"/>
        <v>0</v>
      </c>
      <c r="BC1557" s="10">
        <f t="shared" si="518"/>
        <v>0</v>
      </c>
      <c r="BD1557" s="10">
        <f t="shared" si="519"/>
        <v>0</v>
      </c>
      <c r="BE1557" s="10">
        <f t="shared" si="520"/>
        <v>0</v>
      </c>
      <c r="BF1557" s="10">
        <f t="shared" si="521"/>
        <v>0</v>
      </c>
      <c r="BG1557" s="10">
        <f t="shared" si="522"/>
        <v>0</v>
      </c>
      <c r="BH1557" s="10">
        <f t="shared" si="523"/>
        <v>0</v>
      </c>
    </row>
    <row r="1558" spans="1:60" ht="27.75" customHeight="1">
      <c r="A1558" t="str">
        <f t="shared" si="524"/>
        <v/>
      </c>
      <c r="B1558" s="54"/>
      <c r="C1558" s="55"/>
      <c r="D1558" s="54"/>
      <c r="E1558" s="55"/>
      <c r="F1558" s="31"/>
      <c r="G1558" s="29"/>
      <c r="H1558" s="32"/>
      <c r="I1558" s="32"/>
      <c r="J1558" s="30"/>
      <c r="K1558" s="31"/>
      <c r="L1558" s="33"/>
      <c r="M1558" s="33"/>
      <c r="N1558" s="54"/>
      <c r="O1558" s="56"/>
      <c r="P1558" s="56"/>
      <c r="Q1558" s="57"/>
      <c r="R1558" s="33"/>
      <c r="S1558" s="33"/>
      <c r="T1558" s="40"/>
      <c r="U1558" s="40"/>
      <c r="V1558" s="17"/>
      <c r="W1558" s="17"/>
      <c r="X1558" s="10" t="str">
        <f>IFERROR(VLOOKUP($F1558,PRM!$G$3:$H$5,2,FALSE),"")</f>
        <v/>
      </c>
      <c r="Y1558" s="10" t="str">
        <f>IFERROR(VLOOKUP($G1558,PRM!$I$3:$J$5,2,FALSE),"")</f>
        <v/>
      </c>
      <c r="Z1558" s="10" t="str">
        <f>IFERROR(VLOOKUP($K1558,PRM!$K$3:$L$4,2,FALSE),"")</f>
        <v/>
      </c>
      <c r="AA1558" s="10" t="str">
        <f>IFERROR(VLOOKUP($N1558,PRM!$M$3:$N$50,2,FALSE),"")</f>
        <v/>
      </c>
      <c r="AB1558" s="10" t="str">
        <f>IFERROR(VLOOKUP($Y$3&amp;$R1558,PRM!$Q$3:$R$31,2,FALSE),"")</f>
        <v/>
      </c>
      <c r="AC1558" s="10" t="str">
        <f>IFERROR(VLOOKUP($Y$3&amp;$S1558,PRM!$AH$3:$AI$133,2,FALSE),"")</f>
        <v/>
      </c>
      <c r="AD1558" s="10" t="str">
        <f>IFERROR(VLOOKUP($Y$3&amp;$T1558,PRM!$Y$3:$Z$50,2,FALSE),"")</f>
        <v>1</v>
      </c>
      <c r="AE1558" s="10" t="str">
        <f>IFERROR(VLOOKUP($Y$3&amp;$U1558,PRM!$AD$3:$AE$44,2,FALSE),"")</f>
        <v/>
      </c>
      <c r="AF1558" s="10" t="str">
        <f>IFERROR(VLOOKUP($Y$3&amp;$R1558,PRM!$Q$3:$T$31,3,FALSE),"")</f>
        <v/>
      </c>
      <c r="AG1558" s="10" t="str">
        <f>IFERROR(IF(AF1558=0,0,MATCH($Y$3,PRM!$AF$3:'PRM'!$AF$133,0)),"")</f>
        <v/>
      </c>
      <c r="AH1558" s="10" t="str">
        <f>IF($Y$3="","",(IF(AF1558=0,0,COUNTIF(PRM!$AF$3:'PRM'!$AF$133,$Y$3))))</f>
        <v/>
      </c>
      <c r="AI1558" s="10" t="str">
        <f>IFERROR(VLOOKUP($Y$3&amp;$R1558,PRM!$Q$3:$U$31,4,FALSE),"")</f>
        <v/>
      </c>
      <c r="AJ1558" s="10" t="str">
        <f>IFERROR(IF(AI1558=0,0,MATCH($Y$3,PRM!$V$3:'PRM'!$V$50,0)),"")</f>
        <v/>
      </c>
      <c r="AK1558" s="10" t="str">
        <f>IF($Y$3="","",(IF(AI1558=0,0,COUNTIF(PRM!$V$3:'PRM'!$V$50,$Y$3))))</f>
        <v/>
      </c>
      <c r="AL1558" s="10" t="str">
        <f>IFERROR(VLOOKUP($Y$3&amp;$R1558,PRM!$Q$3:$U$31,5,FALSE),"")</f>
        <v/>
      </c>
      <c r="AM1558" s="10" t="str">
        <f>IFERROR(IF(AL1558=0,0,MATCH($Y$3,PRM!$AA$3:'PRM'!$AA$94,0)),"")</f>
        <v/>
      </c>
      <c r="AN1558" s="10" t="str">
        <f>IF($Y$3="","",IF(AL1558=0,0,COUNTIF(PRM!$AA$3:'PRM'!$AA$94,$Y$3)))</f>
        <v/>
      </c>
      <c r="AO1558" s="10">
        <f t="shared" si="504"/>
        <v>0</v>
      </c>
      <c r="AP1558" s="10">
        <f t="shared" si="505"/>
        <v>0</v>
      </c>
      <c r="AQ1558" s="10">
        <f t="shared" si="506"/>
        <v>0</v>
      </c>
      <c r="AR1558" s="10">
        <f t="shared" si="507"/>
        <v>0</v>
      </c>
      <c r="AS1558" s="10">
        <f t="shared" si="508"/>
        <v>0</v>
      </c>
      <c r="AT1558" s="10">
        <f t="shared" si="509"/>
        <v>0</v>
      </c>
      <c r="AU1558" s="10">
        <f t="shared" si="510"/>
        <v>0</v>
      </c>
      <c r="AV1558" s="10">
        <f t="shared" si="511"/>
        <v>0</v>
      </c>
      <c r="AW1558" s="10">
        <f t="shared" si="512"/>
        <v>0</v>
      </c>
      <c r="AX1558" s="10">
        <f t="shared" si="513"/>
        <v>0</v>
      </c>
      <c r="AY1558" s="10">
        <f t="shared" si="514"/>
        <v>0</v>
      </c>
      <c r="AZ1558" s="10">
        <f t="shared" si="515"/>
        <v>0</v>
      </c>
      <c r="BA1558" s="10">
        <f t="shared" si="516"/>
        <v>0</v>
      </c>
      <c r="BB1558" s="10">
        <f t="shared" si="517"/>
        <v>0</v>
      </c>
      <c r="BC1558" s="10">
        <f t="shared" si="518"/>
        <v>0</v>
      </c>
      <c r="BD1558" s="10">
        <f t="shared" si="519"/>
        <v>0</v>
      </c>
      <c r="BE1558" s="10">
        <f t="shared" si="520"/>
        <v>0</v>
      </c>
      <c r="BF1558" s="10">
        <f t="shared" si="521"/>
        <v>0</v>
      </c>
      <c r="BG1558" s="10">
        <f t="shared" si="522"/>
        <v>0</v>
      </c>
      <c r="BH1558" s="10">
        <f t="shared" si="523"/>
        <v>0</v>
      </c>
    </row>
    <row r="1559" spans="1:60" ht="27.75" customHeight="1">
      <c r="A1559" t="str">
        <f t="shared" si="524"/>
        <v/>
      </c>
      <c r="B1559" s="54"/>
      <c r="C1559" s="55"/>
      <c r="D1559" s="54"/>
      <c r="E1559" s="55"/>
      <c r="F1559" s="31"/>
      <c r="G1559" s="29"/>
      <c r="H1559" s="32"/>
      <c r="I1559" s="32"/>
      <c r="J1559" s="30"/>
      <c r="K1559" s="31"/>
      <c r="L1559" s="33"/>
      <c r="M1559" s="33"/>
      <c r="N1559" s="54"/>
      <c r="O1559" s="56"/>
      <c r="P1559" s="56"/>
      <c r="Q1559" s="57"/>
      <c r="R1559" s="33"/>
      <c r="S1559" s="33"/>
      <c r="T1559" s="40"/>
      <c r="U1559" s="40"/>
      <c r="V1559" s="17"/>
      <c r="W1559" s="17"/>
      <c r="X1559" s="10" t="str">
        <f>IFERROR(VLOOKUP($F1559,PRM!$G$3:$H$5,2,FALSE),"")</f>
        <v/>
      </c>
      <c r="Y1559" s="10" t="str">
        <f>IFERROR(VLOOKUP($G1559,PRM!$I$3:$J$5,2,FALSE),"")</f>
        <v/>
      </c>
      <c r="Z1559" s="10" t="str">
        <f>IFERROR(VLOOKUP($K1559,PRM!$K$3:$L$4,2,FALSE),"")</f>
        <v/>
      </c>
      <c r="AA1559" s="10" t="str">
        <f>IFERROR(VLOOKUP($N1559,PRM!$M$3:$N$50,2,FALSE),"")</f>
        <v/>
      </c>
      <c r="AB1559" s="10" t="str">
        <f>IFERROR(VLOOKUP($Y$3&amp;$R1559,PRM!$Q$3:$R$31,2,FALSE),"")</f>
        <v/>
      </c>
      <c r="AC1559" s="10" t="str">
        <f>IFERROR(VLOOKUP($Y$3&amp;$S1559,PRM!$AH$3:$AI$133,2,FALSE),"")</f>
        <v/>
      </c>
      <c r="AD1559" s="10" t="str">
        <f>IFERROR(VLOOKUP($Y$3&amp;$T1559,PRM!$Y$3:$Z$50,2,FALSE),"")</f>
        <v>1</v>
      </c>
      <c r="AE1559" s="10" t="str">
        <f>IFERROR(VLOOKUP($Y$3&amp;$U1559,PRM!$AD$3:$AE$44,2,FALSE),"")</f>
        <v/>
      </c>
      <c r="AF1559" s="10" t="str">
        <f>IFERROR(VLOOKUP($Y$3&amp;$R1559,PRM!$Q$3:$T$31,3,FALSE),"")</f>
        <v/>
      </c>
      <c r="AG1559" s="10" t="str">
        <f>IFERROR(IF(AF1559=0,0,MATCH($Y$3,PRM!$AF$3:'PRM'!$AF$133,0)),"")</f>
        <v/>
      </c>
      <c r="AH1559" s="10" t="str">
        <f>IF($Y$3="","",(IF(AF1559=0,0,COUNTIF(PRM!$AF$3:'PRM'!$AF$133,$Y$3))))</f>
        <v/>
      </c>
      <c r="AI1559" s="10" t="str">
        <f>IFERROR(VLOOKUP($Y$3&amp;$R1559,PRM!$Q$3:$U$31,4,FALSE),"")</f>
        <v/>
      </c>
      <c r="AJ1559" s="10" t="str">
        <f>IFERROR(IF(AI1559=0,0,MATCH($Y$3,PRM!$V$3:'PRM'!$V$50,0)),"")</f>
        <v/>
      </c>
      <c r="AK1559" s="10" t="str">
        <f>IF($Y$3="","",(IF(AI1559=0,0,COUNTIF(PRM!$V$3:'PRM'!$V$50,$Y$3))))</f>
        <v/>
      </c>
      <c r="AL1559" s="10" t="str">
        <f>IFERROR(VLOOKUP($Y$3&amp;$R1559,PRM!$Q$3:$U$31,5,FALSE),"")</f>
        <v/>
      </c>
      <c r="AM1559" s="10" t="str">
        <f>IFERROR(IF(AL1559=0,0,MATCH($Y$3,PRM!$AA$3:'PRM'!$AA$94,0)),"")</f>
        <v/>
      </c>
      <c r="AN1559" s="10" t="str">
        <f>IF($Y$3="","",IF(AL1559=0,0,COUNTIF(PRM!$AA$3:'PRM'!$AA$94,$Y$3)))</f>
        <v/>
      </c>
      <c r="AO1559" s="10">
        <f t="shared" si="504"/>
        <v>0</v>
      </c>
      <c r="AP1559" s="10">
        <f t="shared" si="505"/>
        <v>0</v>
      </c>
      <c r="AQ1559" s="10">
        <f t="shared" si="506"/>
        <v>0</v>
      </c>
      <c r="AR1559" s="10">
        <f t="shared" si="507"/>
        <v>0</v>
      </c>
      <c r="AS1559" s="10">
        <f t="shared" si="508"/>
        <v>0</v>
      </c>
      <c r="AT1559" s="10">
        <f t="shared" si="509"/>
        <v>0</v>
      </c>
      <c r="AU1559" s="10">
        <f t="shared" si="510"/>
        <v>0</v>
      </c>
      <c r="AV1559" s="10">
        <f t="shared" si="511"/>
        <v>0</v>
      </c>
      <c r="AW1559" s="10">
        <f t="shared" si="512"/>
        <v>0</v>
      </c>
      <c r="AX1559" s="10">
        <f t="shared" si="513"/>
        <v>0</v>
      </c>
      <c r="AY1559" s="10">
        <f t="shared" si="514"/>
        <v>0</v>
      </c>
      <c r="AZ1559" s="10">
        <f t="shared" si="515"/>
        <v>0</v>
      </c>
      <c r="BA1559" s="10">
        <f t="shared" si="516"/>
        <v>0</v>
      </c>
      <c r="BB1559" s="10">
        <f t="shared" si="517"/>
        <v>0</v>
      </c>
      <c r="BC1559" s="10">
        <f t="shared" si="518"/>
        <v>0</v>
      </c>
      <c r="BD1559" s="10">
        <f t="shared" si="519"/>
        <v>0</v>
      </c>
      <c r="BE1559" s="10">
        <f t="shared" si="520"/>
        <v>0</v>
      </c>
      <c r="BF1559" s="10">
        <f t="shared" si="521"/>
        <v>0</v>
      </c>
      <c r="BG1559" s="10">
        <f t="shared" si="522"/>
        <v>0</v>
      </c>
      <c r="BH1559" s="10">
        <f t="shared" si="523"/>
        <v>0</v>
      </c>
    </row>
    <row r="1560" spans="1:60" ht="27.75" customHeight="1">
      <c r="A1560" t="str">
        <f t="shared" si="524"/>
        <v/>
      </c>
      <c r="B1560" s="54"/>
      <c r="C1560" s="55"/>
      <c r="D1560" s="54"/>
      <c r="E1560" s="55"/>
      <c r="F1560" s="31"/>
      <c r="G1560" s="29"/>
      <c r="H1560" s="32"/>
      <c r="I1560" s="32"/>
      <c r="J1560" s="30"/>
      <c r="K1560" s="31"/>
      <c r="L1560" s="33"/>
      <c r="M1560" s="33"/>
      <c r="N1560" s="54"/>
      <c r="O1560" s="56"/>
      <c r="P1560" s="56"/>
      <c r="Q1560" s="57"/>
      <c r="R1560" s="33"/>
      <c r="S1560" s="33"/>
      <c r="T1560" s="40"/>
      <c r="U1560" s="40"/>
      <c r="V1560" s="17"/>
      <c r="W1560" s="17"/>
      <c r="X1560" s="10" t="str">
        <f>IFERROR(VLOOKUP($F1560,PRM!$G$3:$H$5,2,FALSE),"")</f>
        <v/>
      </c>
      <c r="Y1560" s="10" t="str">
        <f>IFERROR(VLOOKUP($G1560,PRM!$I$3:$J$5,2,FALSE),"")</f>
        <v/>
      </c>
      <c r="Z1560" s="10" t="str">
        <f>IFERROR(VLOOKUP($K1560,PRM!$K$3:$L$4,2,FALSE),"")</f>
        <v/>
      </c>
      <c r="AA1560" s="10" t="str">
        <f>IFERROR(VLOOKUP($N1560,PRM!$M$3:$N$50,2,FALSE),"")</f>
        <v/>
      </c>
      <c r="AB1560" s="10" t="str">
        <f>IFERROR(VLOOKUP($Y$3&amp;$R1560,PRM!$Q$3:$R$31,2,FALSE),"")</f>
        <v/>
      </c>
      <c r="AC1560" s="10" t="str">
        <f>IFERROR(VLOOKUP($Y$3&amp;$S1560,PRM!$AH$3:$AI$133,2,FALSE),"")</f>
        <v/>
      </c>
      <c r="AD1560" s="10" t="str">
        <f>IFERROR(VLOOKUP($Y$3&amp;$T1560,PRM!$Y$3:$Z$50,2,FALSE),"")</f>
        <v>1</v>
      </c>
      <c r="AE1560" s="10" t="str">
        <f>IFERROR(VLOOKUP($Y$3&amp;$U1560,PRM!$AD$3:$AE$44,2,FALSE),"")</f>
        <v/>
      </c>
      <c r="AF1560" s="10" t="str">
        <f>IFERROR(VLOOKUP($Y$3&amp;$R1560,PRM!$Q$3:$T$31,3,FALSE),"")</f>
        <v/>
      </c>
      <c r="AG1560" s="10" t="str">
        <f>IFERROR(IF(AF1560=0,0,MATCH($Y$3,PRM!$AF$3:'PRM'!$AF$133,0)),"")</f>
        <v/>
      </c>
      <c r="AH1560" s="10" t="str">
        <f>IF($Y$3="","",(IF(AF1560=0,0,COUNTIF(PRM!$AF$3:'PRM'!$AF$133,$Y$3))))</f>
        <v/>
      </c>
      <c r="AI1560" s="10" t="str">
        <f>IFERROR(VLOOKUP($Y$3&amp;$R1560,PRM!$Q$3:$U$31,4,FALSE),"")</f>
        <v/>
      </c>
      <c r="AJ1560" s="10" t="str">
        <f>IFERROR(IF(AI1560=0,0,MATCH($Y$3,PRM!$V$3:'PRM'!$V$50,0)),"")</f>
        <v/>
      </c>
      <c r="AK1560" s="10" t="str">
        <f>IF($Y$3="","",(IF(AI1560=0,0,COUNTIF(PRM!$V$3:'PRM'!$V$50,$Y$3))))</f>
        <v/>
      </c>
      <c r="AL1560" s="10" t="str">
        <f>IFERROR(VLOOKUP($Y$3&amp;$R1560,PRM!$Q$3:$U$31,5,FALSE),"")</f>
        <v/>
      </c>
      <c r="AM1560" s="10" t="str">
        <f>IFERROR(IF(AL1560=0,0,MATCH($Y$3,PRM!$AA$3:'PRM'!$AA$94,0)),"")</f>
        <v/>
      </c>
      <c r="AN1560" s="10" t="str">
        <f>IF($Y$3="","",IF(AL1560=0,0,COUNTIF(PRM!$AA$3:'PRM'!$AA$94,$Y$3)))</f>
        <v/>
      </c>
      <c r="AO1560" s="10">
        <f t="shared" si="504"/>
        <v>0</v>
      </c>
      <c r="AP1560" s="10">
        <f t="shared" si="505"/>
        <v>0</v>
      </c>
      <c r="AQ1560" s="10">
        <f t="shared" si="506"/>
        <v>0</v>
      </c>
      <c r="AR1560" s="10">
        <f t="shared" si="507"/>
        <v>0</v>
      </c>
      <c r="AS1560" s="10">
        <f t="shared" si="508"/>
        <v>0</v>
      </c>
      <c r="AT1560" s="10">
        <f t="shared" si="509"/>
        <v>0</v>
      </c>
      <c r="AU1560" s="10">
        <f t="shared" si="510"/>
        <v>0</v>
      </c>
      <c r="AV1560" s="10">
        <f t="shared" si="511"/>
        <v>0</v>
      </c>
      <c r="AW1560" s="10">
        <f t="shared" si="512"/>
        <v>0</v>
      </c>
      <c r="AX1560" s="10">
        <f t="shared" si="513"/>
        <v>0</v>
      </c>
      <c r="AY1560" s="10">
        <f t="shared" si="514"/>
        <v>0</v>
      </c>
      <c r="AZ1560" s="10">
        <f t="shared" si="515"/>
        <v>0</v>
      </c>
      <c r="BA1560" s="10">
        <f t="shared" si="516"/>
        <v>0</v>
      </c>
      <c r="BB1560" s="10">
        <f t="shared" si="517"/>
        <v>0</v>
      </c>
      <c r="BC1560" s="10">
        <f t="shared" si="518"/>
        <v>0</v>
      </c>
      <c r="BD1560" s="10">
        <f t="shared" si="519"/>
        <v>0</v>
      </c>
      <c r="BE1560" s="10">
        <f t="shared" si="520"/>
        <v>0</v>
      </c>
      <c r="BF1560" s="10">
        <f t="shared" si="521"/>
        <v>0</v>
      </c>
      <c r="BG1560" s="10">
        <f t="shared" si="522"/>
        <v>0</v>
      </c>
      <c r="BH1560" s="10">
        <f t="shared" si="523"/>
        <v>0</v>
      </c>
    </row>
    <row r="1561" spans="1:60" ht="27.75" customHeight="1">
      <c r="A1561" t="str">
        <f t="shared" si="524"/>
        <v/>
      </c>
      <c r="B1561" s="54"/>
      <c r="C1561" s="55"/>
      <c r="D1561" s="54"/>
      <c r="E1561" s="55"/>
      <c r="F1561" s="31"/>
      <c r="G1561" s="29"/>
      <c r="H1561" s="32"/>
      <c r="I1561" s="32"/>
      <c r="J1561" s="30"/>
      <c r="K1561" s="31"/>
      <c r="L1561" s="33"/>
      <c r="M1561" s="33"/>
      <c r="N1561" s="54"/>
      <c r="O1561" s="56"/>
      <c r="P1561" s="56"/>
      <c r="Q1561" s="57"/>
      <c r="R1561" s="33"/>
      <c r="S1561" s="33"/>
      <c r="T1561" s="40"/>
      <c r="U1561" s="40"/>
      <c r="V1561" s="17"/>
      <c r="W1561" s="17"/>
      <c r="X1561" s="10" t="str">
        <f>IFERROR(VLOOKUP($F1561,PRM!$G$3:$H$5,2,FALSE),"")</f>
        <v/>
      </c>
      <c r="Y1561" s="10" t="str">
        <f>IFERROR(VLOOKUP($G1561,PRM!$I$3:$J$5,2,FALSE),"")</f>
        <v/>
      </c>
      <c r="Z1561" s="10" t="str">
        <f>IFERROR(VLOOKUP($K1561,PRM!$K$3:$L$4,2,FALSE),"")</f>
        <v/>
      </c>
      <c r="AA1561" s="10" t="str">
        <f>IFERROR(VLOOKUP($N1561,PRM!$M$3:$N$50,2,FALSE),"")</f>
        <v/>
      </c>
      <c r="AB1561" s="10" t="str">
        <f>IFERROR(VLOOKUP($Y$3&amp;$R1561,PRM!$Q$3:$R$31,2,FALSE),"")</f>
        <v/>
      </c>
      <c r="AC1561" s="10" t="str">
        <f>IFERROR(VLOOKUP($Y$3&amp;$S1561,PRM!$AH$3:$AI$133,2,FALSE),"")</f>
        <v/>
      </c>
      <c r="AD1561" s="10" t="str">
        <f>IFERROR(VLOOKUP($Y$3&amp;$T1561,PRM!$Y$3:$Z$50,2,FALSE),"")</f>
        <v>1</v>
      </c>
      <c r="AE1561" s="10" t="str">
        <f>IFERROR(VLOOKUP($Y$3&amp;$U1561,PRM!$AD$3:$AE$44,2,FALSE),"")</f>
        <v/>
      </c>
      <c r="AF1561" s="10" t="str">
        <f>IFERROR(VLOOKUP($Y$3&amp;$R1561,PRM!$Q$3:$T$31,3,FALSE),"")</f>
        <v/>
      </c>
      <c r="AG1561" s="10" t="str">
        <f>IFERROR(IF(AF1561=0,0,MATCH($Y$3,PRM!$AF$3:'PRM'!$AF$133,0)),"")</f>
        <v/>
      </c>
      <c r="AH1561" s="10" t="str">
        <f>IF($Y$3="","",(IF(AF1561=0,0,COUNTIF(PRM!$AF$3:'PRM'!$AF$133,$Y$3))))</f>
        <v/>
      </c>
      <c r="AI1561" s="10" t="str">
        <f>IFERROR(VLOOKUP($Y$3&amp;$R1561,PRM!$Q$3:$U$31,4,FALSE),"")</f>
        <v/>
      </c>
      <c r="AJ1561" s="10" t="str">
        <f>IFERROR(IF(AI1561=0,0,MATCH($Y$3,PRM!$V$3:'PRM'!$V$50,0)),"")</f>
        <v/>
      </c>
      <c r="AK1561" s="10" t="str">
        <f>IF($Y$3="","",(IF(AI1561=0,0,COUNTIF(PRM!$V$3:'PRM'!$V$50,$Y$3))))</f>
        <v/>
      </c>
      <c r="AL1561" s="10" t="str">
        <f>IFERROR(VLOOKUP($Y$3&amp;$R1561,PRM!$Q$3:$U$31,5,FALSE),"")</f>
        <v/>
      </c>
      <c r="AM1561" s="10" t="str">
        <f>IFERROR(IF(AL1561=0,0,MATCH($Y$3,PRM!$AA$3:'PRM'!$AA$94,0)),"")</f>
        <v/>
      </c>
      <c r="AN1561" s="10" t="str">
        <f>IF($Y$3="","",IF(AL1561=0,0,COUNTIF(PRM!$AA$3:'PRM'!$AA$94,$Y$3)))</f>
        <v/>
      </c>
      <c r="AO1561" s="10">
        <f t="shared" si="504"/>
        <v>0</v>
      </c>
      <c r="AP1561" s="10">
        <f t="shared" si="505"/>
        <v>0</v>
      </c>
      <c r="AQ1561" s="10">
        <f t="shared" si="506"/>
        <v>0</v>
      </c>
      <c r="AR1561" s="10">
        <f t="shared" si="507"/>
        <v>0</v>
      </c>
      <c r="AS1561" s="10">
        <f t="shared" si="508"/>
        <v>0</v>
      </c>
      <c r="AT1561" s="10">
        <f t="shared" si="509"/>
        <v>0</v>
      </c>
      <c r="AU1561" s="10">
        <f t="shared" si="510"/>
        <v>0</v>
      </c>
      <c r="AV1561" s="10">
        <f t="shared" si="511"/>
        <v>0</v>
      </c>
      <c r="AW1561" s="10">
        <f t="shared" si="512"/>
        <v>0</v>
      </c>
      <c r="AX1561" s="10">
        <f t="shared" si="513"/>
        <v>0</v>
      </c>
      <c r="AY1561" s="10">
        <f t="shared" si="514"/>
        <v>0</v>
      </c>
      <c r="AZ1561" s="10">
        <f t="shared" si="515"/>
        <v>0</v>
      </c>
      <c r="BA1561" s="10">
        <f t="shared" si="516"/>
        <v>0</v>
      </c>
      <c r="BB1561" s="10">
        <f t="shared" si="517"/>
        <v>0</v>
      </c>
      <c r="BC1561" s="10">
        <f t="shared" si="518"/>
        <v>0</v>
      </c>
      <c r="BD1561" s="10">
        <f t="shared" si="519"/>
        <v>0</v>
      </c>
      <c r="BE1561" s="10">
        <f t="shared" si="520"/>
        <v>0</v>
      </c>
      <c r="BF1561" s="10">
        <f t="shared" si="521"/>
        <v>0</v>
      </c>
      <c r="BG1561" s="10">
        <f t="shared" si="522"/>
        <v>0</v>
      </c>
      <c r="BH1561" s="10">
        <f t="shared" si="523"/>
        <v>0</v>
      </c>
    </row>
    <row r="1562" spans="1:60" ht="27.75" customHeight="1">
      <c r="A1562" t="str">
        <f t="shared" si="524"/>
        <v/>
      </c>
      <c r="B1562" s="54"/>
      <c r="C1562" s="55"/>
      <c r="D1562" s="54"/>
      <c r="E1562" s="55"/>
      <c r="F1562" s="31"/>
      <c r="G1562" s="29"/>
      <c r="H1562" s="32"/>
      <c r="I1562" s="32"/>
      <c r="J1562" s="30"/>
      <c r="K1562" s="31"/>
      <c r="L1562" s="33"/>
      <c r="M1562" s="33"/>
      <c r="N1562" s="54"/>
      <c r="O1562" s="56"/>
      <c r="P1562" s="56"/>
      <c r="Q1562" s="57"/>
      <c r="R1562" s="33"/>
      <c r="S1562" s="33"/>
      <c r="T1562" s="40"/>
      <c r="U1562" s="40"/>
      <c r="V1562" s="17"/>
      <c r="W1562" s="17"/>
      <c r="X1562" s="10" t="str">
        <f>IFERROR(VLOOKUP($F1562,PRM!$G$3:$H$5,2,FALSE),"")</f>
        <v/>
      </c>
      <c r="Y1562" s="10" t="str">
        <f>IFERROR(VLOOKUP($G1562,PRM!$I$3:$J$5,2,FALSE),"")</f>
        <v/>
      </c>
      <c r="Z1562" s="10" t="str">
        <f>IFERROR(VLOOKUP($K1562,PRM!$K$3:$L$4,2,FALSE),"")</f>
        <v/>
      </c>
      <c r="AA1562" s="10" t="str">
        <f>IFERROR(VLOOKUP($N1562,PRM!$M$3:$N$50,2,FALSE),"")</f>
        <v/>
      </c>
      <c r="AB1562" s="10" t="str">
        <f>IFERROR(VLOOKUP($Y$3&amp;$R1562,PRM!$Q$3:$R$31,2,FALSE),"")</f>
        <v/>
      </c>
      <c r="AC1562" s="10" t="str">
        <f>IFERROR(VLOOKUP($Y$3&amp;$S1562,PRM!$AH$3:$AI$133,2,FALSE),"")</f>
        <v/>
      </c>
      <c r="AD1562" s="10" t="str">
        <f>IFERROR(VLOOKUP($Y$3&amp;$T1562,PRM!$Y$3:$Z$50,2,FALSE),"")</f>
        <v>1</v>
      </c>
      <c r="AE1562" s="10" t="str">
        <f>IFERROR(VLOOKUP($Y$3&amp;$U1562,PRM!$AD$3:$AE$44,2,FALSE),"")</f>
        <v/>
      </c>
      <c r="AF1562" s="10" t="str">
        <f>IFERROR(VLOOKUP($Y$3&amp;$R1562,PRM!$Q$3:$T$31,3,FALSE),"")</f>
        <v/>
      </c>
      <c r="AG1562" s="10" t="str">
        <f>IFERROR(IF(AF1562=0,0,MATCH($Y$3,PRM!$AF$3:'PRM'!$AF$133,0)),"")</f>
        <v/>
      </c>
      <c r="AH1562" s="10" t="str">
        <f>IF($Y$3="","",(IF(AF1562=0,0,COUNTIF(PRM!$AF$3:'PRM'!$AF$133,$Y$3))))</f>
        <v/>
      </c>
      <c r="AI1562" s="10" t="str">
        <f>IFERROR(VLOOKUP($Y$3&amp;$R1562,PRM!$Q$3:$U$31,4,FALSE),"")</f>
        <v/>
      </c>
      <c r="AJ1562" s="10" t="str">
        <f>IFERROR(IF(AI1562=0,0,MATCH($Y$3,PRM!$V$3:'PRM'!$V$50,0)),"")</f>
        <v/>
      </c>
      <c r="AK1562" s="10" t="str">
        <f>IF($Y$3="","",(IF(AI1562=0,0,COUNTIF(PRM!$V$3:'PRM'!$V$50,$Y$3))))</f>
        <v/>
      </c>
      <c r="AL1562" s="10" t="str">
        <f>IFERROR(VLOOKUP($Y$3&amp;$R1562,PRM!$Q$3:$U$31,5,FALSE),"")</f>
        <v/>
      </c>
      <c r="AM1562" s="10" t="str">
        <f>IFERROR(IF(AL1562=0,0,MATCH($Y$3,PRM!$AA$3:'PRM'!$AA$94,0)),"")</f>
        <v/>
      </c>
      <c r="AN1562" s="10" t="str">
        <f>IF($Y$3="","",IF(AL1562=0,0,COUNTIF(PRM!$AA$3:'PRM'!$AA$94,$Y$3)))</f>
        <v/>
      </c>
      <c r="AO1562" s="10">
        <f t="shared" si="504"/>
        <v>0</v>
      </c>
      <c r="AP1562" s="10">
        <f t="shared" si="505"/>
        <v>0</v>
      </c>
      <c r="AQ1562" s="10">
        <f t="shared" si="506"/>
        <v>0</v>
      </c>
      <c r="AR1562" s="10">
        <f t="shared" si="507"/>
        <v>0</v>
      </c>
      <c r="AS1562" s="10">
        <f t="shared" si="508"/>
        <v>0</v>
      </c>
      <c r="AT1562" s="10">
        <f t="shared" si="509"/>
        <v>0</v>
      </c>
      <c r="AU1562" s="10">
        <f t="shared" si="510"/>
        <v>0</v>
      </c>
      <c r="AV1562" s="10">
        <f t="shared" si="511"/>
        <v>0</v>
      </c>
      <c r="AW1562" s="10">
        <f t="shared" si="512"/>
        <v>0</v>
      </c>
      <c r="AX1562" s="10">
        <f t="shared" si="513"/>
        <v>0</v>
      </c>
      <c r="AY1562" s="10">
        <f t="shared" si="514"/>
        <v>0</v>
      </c>
      <c r="AZ1562" s="10">
        <f t="shared" si="515"/>
        <v>0</v>
      </c>
      <c r="BA1562" s="10">
        <f t="shared" si="516"/>
        <v>0</v>
      </c>
      <c r="BB1562" s="10">
        <f t="shared" si="517"/>
        <v>0</v>
      </c>
      <c r="BC1562" s="10">
        <f t="shared" si="518"/>
        <v>0</v>
      </c>
      <c r="BD1562" s="10">
        <f t="shared" si="519"/>
        <v>0</v>
      </c>
      <c r="BE1562" s="10">
        <f t="shared" si="520"/>
        <v>0</v>
      </c>
      <c r="BF1562" s="10">
        <f t="shared" si="521"/>
        <v>0</v>
      </c>
      <c r="BG1562" s="10">
        <f t="shared" si="522"/>
        <v>0</v>
      </c>
      <c r="BH1562" s="10">
        <f t="shared" si="523"/>
        <v>0</v>
      </c>
    </row>
    <row r="1563" spans="1:60" ht="27.75" customHeight="1">
      <c r="A1563" t="str">
        <f t="shared" si="524"/>
        <v/>
      </c>
      <c r="B1563" s="54"/>
      <c r="C1563" s="55"/>
      <c r="D1563" s="54"/>
      <c r="E1563" s="55"/>
      <c r="F1563" s="31"/>
      <c r="G1563" s="29"/>
      <c r="H1563" s="32"/>
      <c r="I1563" s="32"/>
      <c r="J1563" s="30"/>
      <c r="K1563" s="31"/>
      <c r="L1563" s="33"/>
      <c r="M1563" s="33"/>
      <c r="N1563" s="54"/>
      <c r="O1563" s="56"/>
      <c r="P1563" s="56"/>
      <c r="Q1563" s="57"/>
      <c r="R1563" s="33"/>
      <c r="S1563" s="33"/>
      <c r="T1563" s="40"/>
      <c r="U1563" s="40"/>
      <c r="V1563" s="17"/>
      <c r="W1563" s="17"/>
      <c r="X1563" s="10" t="str">
        <f>IFERROR(VLOOKUP($F1563,PRM!$G$3:$H$5,2,FALSE),"")</f>
        <v/>
      </c>
      <c r="Y1563" s="10" t="str">
        <f>IFERROR(VLOOKUP($G1563,PRM!$I$3:$J$5,2,FALSE),"")</f>
        <v/>
      </c>
      <c r="Z1563" s="10" t="str">
        <f>IFERROR(VLOOKUP($K1563,PRM!$K$3:$L$4,2,FALSE),"")</f>
        <v/>
      </c>
      <c r="AA1563" s="10" t="str">
        <f>IFERROR(VLOOKUP($N1563,PRM!$M$3:$N$50,2,FALSE),"")</f>
        <v/>
      </c>
      <c r="AB1563" s="10" t="str">
        <f>IFERROR(VLOOKUP($Y$3&amp;$R1563,PRM!$Q$3:$R$31,2,FALSE),"")</f>
        <v/>
      </c>
      <c r="AC1563" s="10" t="str">
        <f>IFERROR(VLOOKUP($Y$3&amp;$S1563,PRM!$AH$3:$AI$133,2,FALSE),"")</f>
        <v/>
      </c>
      <c r="AD1563" s="10" t="str">
        <f>IFERROR(VLOOKUP($Y$3&amp;$T1563,PRM!$Y$3:$Z$50,2,FALSE),"")</f>
        <v>1</v>
      </c>
      <c r="AE1563" s="10" t="str">
        <f>IFERROR(VLOOKUP($Y$3&amp;$U1563,PRM!$AD$3:$AE$44,2,FALSE),"")</f>
        <v/>
      </c>
      <c r="AF1563" s="10" t="str">
        <f>IFERROR(VLOOKUP($Y$3&amp;$R1563,PRM!$Q$3:$T$31,3,FALSE),"")</f>
        <v/>
      </c>
      <c r="AG1563" s="10" t="str">
        <f>IFERROR(IF(AF1563=0,0,MATCH($Y$3,PRM!$AF$3:'PRM'!$AF$133,0)),"")</f>
        <v/>
      </c>
      <c r="AH1563" s="10" t="str">
        <f>IF($Y$3="","",(IF(AF1563=0,0,COUNTIF(PRM!$AF$3:'PRM'!$AF$133,$Y$3))))</f>
        <v/>
      </c>
      <c r="AI1563" s="10" t="str">
        <f>IFERROR(VLOOKUP($Y$3&amp;$R1563,PRM!$Q$3:$U$31,4,FALSE),"")</f>
        <v/>
      </c>
      <c r="AJ1563" s="10" t="str">
        <f>IFERROR(IF(AI1563=0,0,MATCH($Y$3,PRM!$V$3:'PRM'!$V$50,0)),"")</f>
        <v/>
      </c>
      <c r="AK1563" s="10" t="str">
        <f>IF($Y$3="","",(IF(AI1563=0,0,COUNTIF(PRM!$V$3:'PRM'!$V$50,$Y$3))))</f>
        <v/>
      </c>
      <c r="AL1563" s="10" t="str">
        <f>IFERROR(VLOOKUP($Y$3&amp;$R1563,PRM!$Q$3:$U$31,5,FALSE),"")</f>
        <v/>
      </c>
      <c r="AM1563" s="10" t="str">
        <f>IFERROR(IF(AL1563=0,0,MATCH($Y$3,PRM!$AA$3:'PRM'!$AA$94,0)),"")</f>
        <v/>
      </c>
      <c r="AN1563" s="10" t="str">
        <f>IF($Y$3="","",IF(AL1563=0,0,COUNTIF(PRM!$AA$3:'PRM'!$AA$94,$Y$3)))</f>
        <v/>
      </c>
      <c r="AO1563" s="10">
        <f t="shared" si="504"/>
        <v>0</v>
      </c>
      <c r="AP1563" s="10">
        <f t="shared" si="505"/>
        <v>0</v>
      </c>
      <c r="AQ1563" s="10">
        <f t="shared" si="506"/>
        <v>0</v>
      </c>
      <c r="AR1563" s="10">
        <f t="shared" si="507"/>
        <v>0</v>
      </c>
      <c r="AS1563" s="10">
        <f t="shared" si="508"/>
        <v>0</v>
      </c>
      <c r="AT1563" s="10">
        <f t="shared" si="509"/>
        <v>0</v>
      </c>
      <c r="AU1563" s="10">
        <f t="shared" si="510"/>
        <v>0</v>
      </c>
      <c r="AV1563" s="10">
        <f t="shared" si="511"/>
        <v>0</v>
      </c>
      <c r="AW1563" s="10">
        <f t="shared" si="512"/>
        <v>0</v>
      </c>
      <c r="AX1563" s="10">
        <f t="shared" si="513"/>
        <v>0</v>
      </c>
      <c r="AY1563" s="10">
        <f t="shared" si="514"/>
        <v>0</v>
      </c>
      <c r="AZ1563" s="10">
        <f t="shared" si="515"/>
        <v>0</v>
      </c>
      <c r="BA1563" s="10">
        <f t="shared" si="516"/>
        <v>0</v>
      </c>
      <c r="BB1563" s="10">
        <f t="shared" si="517"/>
        <v>0</v>
      </c>
      <c r="BC1563" s="10">
        <f t="shared" si="518"/>
        <v>0</v>
      </c>
      <c r="BD1563" s="10">
        <f t="shared" si="519"/>
        <v>0</v>
      </c>
      <c r="BE1563" s="10">
        <f t="shared" si="520"/>
        <v>0</v>
      </c>
      <c r="BF1563" s="10">
        <f t="shared" si="521"/>
        <v>0</v>
      </c>
      <c r="BG1563" s="10">
        <f t="shared" si="522"/>
        <v>0</v>
      </c>
      <c r="BH1563" s="10">
        <f t="shared" si="523"/>
        <v>0</v>
      </c>
    </row>
    <row r="1564" spans="1:60" ht="27.75" customHeight="1">
      <c r="A1564" t="str">
        <f t="shared" si="524"/>
        <v/>
      </c>
      <c r="B1564" s="54"/>
      <c r="C1564" s="55"/>
      <c r="D1564" s="54"/>
      <c r="E1564" s="55"/>
      <c r="F1564" s="31"/>
      <c r="G1564" s="29"/>
      <c r="H1564" s="32"/>
      <c r="I1564" s="32"/>
      <c r="J1564" s="30"/>
      <c r="K1564" s="31"/>
      <c r="L1564" s="33"/>
      <c r="M1564" s="33"/>
      <c r="N1564" s="54"/>
      <c r="O1564" s="56"/>
      <c r="P1564" s="56"/>
      <c r="Q1564" s="57"/>
      <c r="R1564" s="33"/>
      <c r="S1564" s="33"/>
      <c r="T1564" s="40"/>
      <c r="U1564" s="40"/>
      <c r="V1564" s="17"/>
      <c r="W1564" s="17"/>
      <c r="X1564" s="10" t="str">
        <f>IFERROR(VLOOKUP($F1564,PRM!$G$3:$H$5,2,FALSE),"")</f>
        <v/>
      </c>
      <c r="Y1564" s="10" t="str">
        <f>IFERROR(VLOOKUP($G1564,PRM!$I$3:$J$5,2,FALSE),"")</f>
        <v/>
      </c>
      <c r="Z1564" s="10" t="str">
        <f>IFERROR(VLOOKUP($K1564,PRM!$K$3:$L$4,2,FALSE),"")</f>
        <v/>
      </c>
      <c r="AA1564" s="10" t="str">
        <f>IFERROR(VLOOKUP($N1564,PRM!$M$3:$N$50,2,FALSE),"")</f>
        <v/>
      </c>
      <c r="AB1564" s="10" t="str">
        <f>IFERROR(VLOOKUP($Y$3&amp;$R1564,PRM!$Q$3:$R$31,2,FALSE),"")</f>
        <v/>
      </c>
      <c r="AC1564" s="10" t="str">
        <f>IFERROR(VLOOKUP($Y$3&amp;$S1564,PRM!$AH$3:$AI$133,2,FALSE),"")</f>
        <v/>
      </c>
      <c r="AD1564" s="10" t="str">
        <f>IFERROR(VLOOKUP($Y$3&amp;$T1564,PRM!$Y$3:$Z$50,2,FALSE),"")</f>
        <v>1</v>
      </c>
      <c r="AE1564" s="10" t="str">
        <f>IFERROR(VLOOKUP($Y$3&amp;$U1564,PRM!$AD$3:$AE$44,2,FALSE),"")</f>
        <v/>
      </c>
      <c r="AF1564" s="10" t="str">
        <f>IFERROR(VLOOKUP($Y$3&amp;$R1564,PRM!$Q$3:$T$31,3,FALSE),"")</f>
        <v/>
      </c>
      <c r="AG1564" s="10" t="str">
        <f>IFERROR(IF(AF1564=0,0,MATCH($Y$3,PRM!$AF$3:'PRM'!$AF$133,0)),"")</f>
        <v/>
      </c>
      <c r="AH1564" s="10" t="str">
        <f>IF($Y$3="","",(IF(AF1564=0,0,COUNTIF(PRM!$AF$3:'PRM'!$AF$133,$Y$3))))</f>
        <v/>
      </c>
      <c r="AI1564" s="10" t="str">
        <f>IFERROR(VLOOKUP($Y$3&amp;$R1564,PRM!$Q$3:$U$31,4,FALSE),"")</f>
        <v/>
      </c>
      <c r="AJ1564" s="10" t="str">
        <f>IFERROR(IF(AI1564=0,0,MATCH($Y$3,PRM!$V$3:'PRM'!$V$50,0)),"")</f>
        <v/>
      </c>
      <c r="AK1564" s="10" t="str">
        <f>IF($Y$3="","",(IF(AI1564=0,0,COUNTIF(PRM!$V$3:'PRM'!$V$50,$Y$3))))</f>
        <v/>
      </c>
      <c r="AL1564" s="10" t="str">
        <f>IFERROR(VLOOKUP($Y$3&amp;$R1564,PRM!$Q$3:$U$31,5,FALSE),"")</f>
        <v/>
      </c>
      <c r="AM1564" s="10" t="str">
        <f>IFERROR(IF(AL1564=0,0,MATCH($Y$3,PRM!$AA$3:'PRM'!$AA$94,0)),"")</f>
        <v/>
      </c>
      <c r="AN1564" s="10" t="str">
        <f>IF($Y$3="","",IF(AL1564=0,0,COUNTIF(PRM!$AA$3:'PRM'!$AA$94,$Y$3)))</f>
        <v/>
      </c>
      <c r="AO1564" s="10">
        <f t="shared" si="504"/>
        <v>0</v>
      </c>
      <c r="AP1564" s="10">
        <f t="shared" si="505"/>
        <v>0</v>
      </c>
      <c r="AQ1564" s="10">
        <f t="shared" si="506"/>
        <v>0</v>
      </c>
      <c r="AR1564" s="10">
        <f t="shared" si="507"/>
        <v>0</v>
      </c>
      <c r="AS1564" s="10">
        <f t="shared" si="508"/>
        <v>0</v>
      </c>
      <c r="AT1564" s="10">
        <f t="shared" si="509"/>
        <v>0</v>
      </c>
      <c r="AU1564" s="10">
        <f t="shared" si="510"/>
        <v>0</v>
      </c>
      <c r="AV1564" s="10">
        <f t="shared" si="511"/>
        <v>0</v>
      </c>
      <c r="AW1564" s="10">
        <f t="shared" si="512"/>
        <v>0</v>
      </c>
      <c r="AX1564" s="10">
        <f t="shared" si="513"/>
        <v>0</v>
      </c>
      <c r="AY1564" s="10">
        <f t="shared" si="514"/>
        <v>0</v>
      </c>
      <c r="AZ1564" s="10">
        <f t="shared" si="515"/>
        <v>0</v>
      </c>
      <c r="BA1564" s="10">
        <f t="shared" si="516"/>
        <v>0</v>
      </c>
      <c r="BB1564" s="10">
        <f t="shared" si="517"/>
        <v>0</v>
      </c>
      <c r="BC1564" s="10">
        <f t="shared" si="518"/>
        <v>0</v>
      </c>
      <c r="BD1564" s="10">
        <f t="shared" si="519"/>
        <v>0</v>
      </c>
      <c r="BE1564" s="10">
        <f t="shared" si="520"/>
        <v>0</v>
      </c>
      <c r="BF1564" s="10">
        <f t="shared" si="521"/>
        <v>0</v>
      </c>
      <c r="BG1564" s="10">
        <f t="shared" si="522"/>
        <v>0</v>
      </c>
      <c r="BH1564" s="10">
        <f t="shared" si="523"/>
        <v>0</v>
      </c>
    </row>
    <row r="1565" spans="1:60" ht="27.75" customHeight="1">
      <c r="A1565" t="str">
        <f t="shared" si="524"/>
        <v/>
      </c>
      <c r="B1565" s="54"/>
      <c r="C1565" s="55"/>
      <c r="D1565" s="54"/>
      <c r="E1565" s="55"/>
      <c r="F1565" s="31"/>
      <c r="G1565" s="29"/>
      <c r="H1565" s="32"/>
      <c r="I1565" s="32"/>
      <c r="J1565" s="30"/>
      <c r="K1565" s="31"/>
      <c r="L1565" s="33"/>
      <c r="M1565" s="33"/>
      <c r="N1565" s="54"/>
      <c r="O1565" s="56"/>
      <c r="P1565" s="56"/>
      <c r="Q1565" s="57"/>
      <c r="R1565" s="33"/>
      <c r="S1565" s="33"/>
      <c r="T1565" s="40"/>
      <c r="U1565" s="40"/>
      <c r="V1565" s="17"/>
      <c r="W1565" s="17"/>
      <c r="X1565" s="10" t="str">
        <f>IFERROR(VLOOKUP($F1565,PRM!$G$3:$H$5,2,FALSE),"")</f>
        <v/>
      </c>
      <c r="Y1565" s="10" t="str">
        <f>IFERROR(VLOOKUP($G1565,PRM!$I$3:$J$5,2,FALSE),"")</f>
        <v/>
      </c>
      <c r="Z1565" s="10" t="str">
        <f>IFERROR(VLOOKUP($K1565,PRM!$K$3:$L$4,2,FALSE),"")</f>
        <v/>
      </c>
      <c r="AA1565" s="10" t="str">
        <f>IFERROR(VLOOKUP($N1565,PRM!$M$3:$N$50,2,FALSE),"")</f>
        <v/>
      </c>
      <c r="AB1565" s="10" t="str">
        <f>IFERROR(VLOOKUP($Y$3&amp;$R1565,PRM!$Q$3:$R$31,2,FALSE),"")</f>
        <v/>
      </c>
      <c r="AC1565" s="10" t="str">
        <f>IFERROR(VLOOKUP($Y$3&amp;$S1565,PRM!$AH$3:$AI$133,2,FALSE),"")</f>
        <v/>
      </c>
      <c r="AD1565" s="10" t="str">
        <f>IFERROR(VLOOKUP($Y$3&amp;$T1565,PRM!$Y$3:$Z$50,2,FALSE),"")</f>
        <v>1</v>
      </c>
      <c r="AE1565" s="10" t="str">
        <f>IFERROR(VLOOKUP($Y$3&amp;$U1565,PRM!$AD$3:$AE$44,2,FALSE),"")</f>
        <v/>
      </c>
      <c r="AF1565" s="10" t="str">
        <f>IFERROR(VLOOKUP($Y$3&amp;$R1565,PRM!$Q$3:$T$31,3,FALSE),"")</f>
        <v/>
      </c>
      <c r="AG1565" s="10" t="str">
        <f>IFERROR(IF(AF1565=0,0,MATCH($Y$3,PRM!$AF$3:'PRM'!$AF$133,0)),"")</f>
        <v/>
      </c>
      <c r="AH1565" s="10" t="str">
        <f>IF($Y$3="","",(IF(AF1565=0,0,COUNTIF(PRM!$AF$3:'PRM'!$AF$133,$Y$3))))</f>
        <v/>
      </c>
      <c r="AI1565" s="10" t="str">
        <f>IFERROR(VLOOKUP($Y$3&amp;$R1565,PRM!$Q$3:$U$31,4,FALSE),"")</f>
        <v/>
      </c>
      <c r="AJ1565" s="10" t="str">
        <f>IFERROR(IF(AI1565=0,0,MATCH($Y$3,PRM!$V$3:'PRM'!$V$50,0)),"")</f>
        <v/>
      </c>
      <c r="AK1565" s="10" t="str">
        <f>IF($Y$3="","",(IF(AI1565=0,0,COUNTIF(PRM!$V$3:'PRM'!$V$50,$Y$3))))</f>
        <v/>
      </c>
      <c r="AL1565" s="10" t="str">
        <f>IFERROR(VLOOKUP($Y$3&amp;$R1565,PRM!$Q$3:$U$31,5,FALSE),"")</f>
        <v/>
      </c>
      <c r="AM1565" s="10" t="str">
        <f>IFERROR(IF(AL1565=0,0,MATCH($Y$3,PRM!$AA$3:'PRM'!$AA$94,0)),"")</f>
        <v/>
      </c>
      <c r="AN1565" s="10" t="str">
        <f>IF($Y$3="","",IF(AL1565=0,0,COUNTIF(PRM!$AA$3:'PRM'!$AA$94,$Y$3)))</f>
        <v/>
      </c>
      <c r="AO1565" s="10">
        <f t="shared" si="504"/>
        <v>0</v>
      </c>
      <c r="AP1565" s="10">
        <f t="shared" si="505"/>
        <v>0</v>
      </c>
      <c r="AQ1565" s="10">
        <f t="shared" si="506"/>
        <v>0</v>
      </c>
      <c r="AR1565" s="10">
        <f t="shared" si="507"/>
        <v>0</v>
      </c>
      <c r="AS1565" s="10">
        <f t="shared" si="508"/>
        <v>0</v>
      </c>
      <c r="AT1565" s="10">
        <f t="shared" si="509"/>
        <v>0</v>
      </c>
      <c r="AU1565" s="10">
        <f t="shared" si="510"/>
        <v>0</v>
      </c>
      <c r="AV1565" s="10">
        <f t="shared" si="511"/>
        <v>0</v>
      </c>
      <c r="AW1565" s="10">
        <f t="shared" si="512"/>
        <v>0</v>
      </c>
      <c r="AX1565" s="10">
        <f t="shared" si="513"/>
        <v>0</v>
      </c>
      <c r="AY1565" s="10">
        <f t="shared" si="514"/>
        <v>0</v>
      </c>
      <c r="AZ1565" s="10">
        <f t="shared" si="515"/>
        <v>0</v>
      </c>
      <c r="BA1565" s="10">
        <f t="shared" si="516"/>
        <v>0</v>
      </c>
      <c r="BB1565" s="10">
        <f t="shared" si="517"/>
        <v>0</v>
      </c>
      <c r="BC1565" s="10">
        <f t="shared" si="518"/>
        <v>0</v>
      </c>
      <c r="BD1565" s="10">
        <f t="shared" si="519"/>
        <v>0</v>
      </c>
      <c r="BE1565" s="10">
        <f t="shared" si="520"/>
        <v>0</v>
      </c>
      <c r="BF1565" s="10">
        <f t="shared" si="521"/>
        <v>0</v>
      </c>
      <c r="BG1565" s="10">
        <f t="shared" si="522"/>
        <v>0</v>
      </c>
      <c r="BH1565" s="10">
        <f t="shared" si="523"/>
        <v>0</v>
      </c>
    </row>
    <row r="1566" spans="1:60" ht="27.75" customHeight="1">
      <c r="A1566" t="str">
        <f t="shared" si="524"/>
        <v/>
      </c>
      <c r="B1566" s="54"/>
      <c r="C1566" s="55"/>
      <c r="D1566" s="54"/>
      <c r="E1566" s="55"/>
      <c r="F1566" s="31"/>
      <c r="G1566" s="29"/>
      <c r="H1566" s="32"/>
      <c r="I1566" s="32"/>
      <c r="J1566" s="30"/>
      <c r="K1566" s="31"/>
      <c r="L1566" s="33"/>
      <c r="M1566" s="33"/>
      <c r="N1566" s="54"/>
      <c r="O1566" s="56"/>
      <c r="P1566" s="56"/>
      <c r="Q1566" s="57"/>
      <c r="R1566" s="33"/>
      <c r="S1566" s="33"/>
      <c r="T1566" s="40"/>
      <c r="U1566" s="40"/>
      <c r="V1566" s="17"/>
      <c r="W1566" s="17"/>
      <c r="X1566" s="10" t="str">
        <f>IFERROR(VLOOKUP($F1566,PRM!$G$3:$H$5,2,FALSE),"")</f>
        <v/>
      </c>
      <c r="Y1566" s="10" t="str">
        <f>IFERROR(VLOOKUP($G1566,PRM!$I$3:$J$5,2,FALSE),"")</f>
        <v/>
      </c>
      <c r="Z1566" s="10" t="str">
        <f>IFERROR(VLOOKUP($K1566,PRM!$K$3:$L$4,2,FALSE),"")</f>
        <v/>
      </c>
      <c r="AA1566" s="10" t="str">
        <f>IFERROR(VLOOKUP($N1566,PRM!$M$3:$N$50,2,FALSE),"")</f>
        <v/>
      </c>
      <c r="AB1566" s="10" t="str">
        <f>IFERROR(VLOOKUP($Y$3&amp;$R1566,PRM!$Q$3:$R$31,2,FALSE),"")</f>
        <v/>
      </c>
      <c r="AC1566" s="10" t="str">
        <f>IFERROR(VLOOKUP($Y$3&amp;$S1566,PRM!$AH$3:$AI$133,2,FALSE),"")</f>
        <v/>
      </c>
      <c r="AD1566" s="10" t="str">
        <f>IFERROR(VLOOKUP($Y$3&amp;$T1566,PRM!$Y$3:$Z$50,2,FALSE),"")</f>
        <v>1</v>
      </c>
      <c r="AE1566" s="10" t="str">
        <f>IFERROR(VLOOKUP($Y$3&amp;$U1566,PRM!$AD$3:$AE$44,2,FALSE),"")</f>
        <v/>
      </c>
      <c r="AF1566" s="10" t="str">
        <f>IFERROR(VLOOKUP($Y$3&amp;$R1566,PRM!$Q$3:$T$31,3,FALSE),"")</f>
        <v/>
      </c>
      <c r="AG1566" s="10" t="str">
        <f>IFERROR(IF(AF1566=0,0,MATCH($Y$3,PRM!$AF$3:'PRM'!$AF$133,0)),"")</f>
        <v/>
      </c>
      <c r="AH1566" s="10" t="str">
        <f>IF($Y$3="","",(IF(AF1566=0,0,COUNTIF(PRM!$AF$3:'PRM'!$AF$133,$Y$3))))</f>
        <v/>
      </c>
      <c r="AI1566" s="10" t="str">
        <f>IFERROR(VLOOKUP($Y$3&amp;$R1566,PRM!$Q$3:$U$31,4,FALSE),"")</f>
        <v/>
      </c>
      <c r="AJ1566" s="10" t="str">
        <f>IFERROR(IF(AI1566=0,0,MATCH($Y$3,PRM!$V$3:'PRM'!$V$50,0)),"")</f>
        <v/>
      </c>
      <c r="AK1566" s="10" t="str">
        <f>IF($Y$3="","",(IF(AI1566=0,0,COUNTIF(PRM!$V$3:'PRM'!$V$50,$Y$3))))</f>
        <v/>
      </c>
      <c r="AL1566" s="10" t="str">
        <f>IFERROR(VLOOKUP($Y$3&amp;$R1566,PRM!$Q$3:$U$31,5,FALSE),"")</f>
        <v/>
      </c>
      <c r="AM1566" s="10" t="str">
        <f>IFERROR(IF(AL1566=0,0,MATCH($Y$3,PRM!$AA$3:'PRM'!$AA$94,0)),"")</f>
        <v/>
      </c>
      <c r="AN1566" s="10" t="str">
        <f>IF($Y$3="","",IF(AL1566=0,0,COUNTIF(PRM!$AA$3:'PRM'!$AA$94,$Y$3)))</f>
        <v/>
      </c>
      <c r="AO1566" s="10">
        <f t="shared" si="504"/>
        <v>0</v>
      </c>
      <c r="AP1566" s="10">
        <f t="shared" si="505"/>
        <v>0</v>
      </c>
      <c r="AQ1566" s="10">
        <f t="shared" si="506"/>
        <v>0</v>
      </c>
      <c r="AR1566" s="10">
        <f t="shared" si="507"/>
        <v>0</v>
      </c>
      <c r="AS1566" s="10">
        <f t="shared" si="508"/>
        <v>0</v>
      </c>
      <c r="AT1566" s="10">
        <f t="shared" si="509"/>
        <v>0</v>
      </c>
      <c r="AU1566" s="10">
        <f t="shared" si="510"/>
        <v>0</v>
      </c>
      <c r="AV1566" s="10">
        <f t="shared" si="511"/>
        <v>0</v>
      </c>
      <c r="AW1566" s="10">
        <f t="shared" si="512"/>
        <v>0</v>
      </c>
      <c r="AX1566" s="10">
        <f t="shared" si="513"/>
        <v>0</v>
      </c>
      <c r="AY1566" s="10">
        <f t="shared" si="514"/>
        <v>0</v>
      </c>
      <c r="AZ1566" s="10">
        <f t="shared" si="515"/>
        <v>0</v>
      </c>
      <c r="BA1566" s="10">
        <f t="shared" si="516"/>
        <v>0</v>
      </c>
      <c r="BB1566" s="10">
        <f t="shared" si="517"/>
        <v>0</v>
      </c>
      <c r="BC1566" s="10">
        <f t="shared" si="518"/>
        <v>0</v>
      </c>
      <c r="BD1566" s="10">
        <f t="shared" si="519"/>
        <v>0</v>
      </c>
      <c r="BE1566" s="10">
        <f t="shared" si="520"/>
        <v>0</v>
      </c>
      <c r="BF1566" s="10">
        <f t="shared" si="521"/>
        <v>0</v>
      </c>
      <c r="BG1566" s="10">
        <f t="shared" si="522"/>
        <v>0</v>
      </c>
      <c r="BH1566" s="10">
        <f t="shared" si="523"/>
        <v>0</v>
      </c>
    </row>
    <row r="1567" spans="1:60" ht="27.75" customHeight="1">
      <c r="A1567" t="str">
        <f t="shared" si="524"/>
        <v/>
      </c>
      <c r="B1567" s="54"/>
      <c r="C1567" s="55"/>
      <c r="D1567" s="54"/>
      <c r="E1567" s="55"/>
      <c r="F1567" s="31"/>
      <c r="G1567" s="29"/>
      <c r="H1567" s="32"/>
      <c r="I1567" s="32"/>
      <c r="J1567" s="30"/>
      <c r="K1567" s="31"/>
      <c r="L1567" s="33"/>
      <c r="M1567" s="33"/>
      <c r="N1567" s="54"/>
      <c r="O1567" s="56"/>
      <c r="P1567" s="56"/>
      <c r="Q1567" s="57"/>
      <c r="R1567" s="33"/>
      <c r="S1567" s="33"/>
      <c r="T1567" s="40"/>
      <c r="U1567" s="40"/>
      <c r="V1567" s="17"/>
      <c r="W1567" s="17"/>
      <c r="X1567" s="10" t="str">
        <f>IFERROR(VLOOKUP($F1567,PRM!$G$3:$H$5,2,FALSE),"")</f>
        <v/>
      </c>
      <c r="Y1567" s="10" t="str">
        <f>IFERROR(VLOOKUP($G1567,PRM!$I$3:$J$5,2,FALSE),"")</f>
        <v/>
      </c>
      <c r="Z1567" s="10" t="str">
        <f>IFERROR(VLOOKUP($K1567,PRM!$K$3:$L$4,2,FALSE),"")</f>
        <v/>
      </c>
      <c r="AA1567" s="10" t="str">
        <f>IFERROR(VLOOKUP($N1567,PRM!$M$3:$N$50,2,FALSE),"")</f>
        <v/>
      </c>
      <c r="AB1567" s="10" t="str">
        <f>IFERROR(VLOOKUP($Y$3&amp;$R1567,PRM!$Q$3:$R$31,2,FALSE),"")</f>
        <v/>
      </c>
      <c r="AC1567" s="10" t="str">
        <f>IFERROR(VLOOKUP($Y$3&amp;$S1567,PRM!$AH$3:$AI$133,2,FALSE),"")</f>
        <v/>
      </c>
      <c r="AD1567" s="10" t="str">
        <f>IFERROR(VLOOKUP($Y$3&amp;$T1567,PRM!$Y$3:$Z$50,2,FALSE),"")</f>
        <v>1</v>
      </c>
      <c r="AE1567" s="10" t="str">
        <f>IFERROR(VLOOKUP($Y$3&amp;$U1567,PRM!$AD$3:$AE$44,2,FALSE),"")</f>
        <v/>
      </c>
      <c r="AF1567" s="10" t="str">
        <f>IFERROR(VLOOKUP($Y$3&amp;$R1567,PRM!$Q$3:$T$31,3,FALSE),"")</f>
        <v/>
      </c>
      <c r="AG1567" s="10" t="str">
        <f>IFERROR(IF(AF1567=0,0,MATCH($Y$3,PRM!$AF$3:'PRM'!$AF$133,0)),"")</f>
        <v/>
      </c>
      <c r="AH1567" s="10" t="str">
        <f>IF($Y$3="","",(IF(AF1567=0,0,COUNTIF(PRM!$AF$3:'PRM'!$AF$133,$Y$3))))</f>
        <v/>
      </c>
      <c r="AI1567" s="10" t="str">
        <f>IFERROR(VLOOKUP($Y$3&amp;$R1567,PRM!$Q$3:$U$31,4,FALSE),"")</f>
        <v/>
      </c>
      <c r="AJ1567" s="10" t="str">
        <f>IFERROR(IF(AI1567=0,0,MATCH($Y$3,PRM!$V$3:'PRM'!$V$50,0)),"")</f>
        <v/>
      </c>
      <c r="AK1567" s="10" t="str">
        <f>IF($Y$3="","",(IF(AI1567=0,0,COUNTIF(PRM!$V$3:'PRM'!$V$50,$Y$3))))</f>
        <v/>
      </c>
      <c r="AL1567" s="10" t="str">
        <f>IFERROR(VLOOKUP($Y$3&amp;$R1567,PRM!$Q$3:$U$31,5,FALSE),"")</f>
        <v/>
      </c>
      <c r="AM1567" s="10" t="str">
        <f>IFERROR(IF(AL1567=0,0,MATCH($Y$3,PRM!$AA$3:'PRM'!$AA$94,0)),"")</f>
        <v/>
      </c>
      <c r="AN1567" s="10" t="str">
        <f>IF($Y$3="","",IF(AL1567=0,0,COUNTIF(PRM!$AA$3:'PRM'!$AA$94,$Y$3)))</f>
        <v/>
      </c>
      <c r="AO1567" s="10">
        <f t="shared" si="504"/>
        <v>0</v>
      </c>
      <c r="AP1567" s="10">
        <f t="shared" si="505"/>
        <v>0</v>
      </c>
      <c r="AQ1567" s="10">
        <f t="shared" si="506"/>
        <v>0</v>
      </c>
      <c r="AR1567" s="10">
        <f t="shared" si="507"/>
        <v>0</v>
      </c>
      <c r="AS1567" s="10">
        <f t="shared" si="508"/>
        <v>0</v>
      </c>
      <c r="AT1567" s="10">
        <f t="shared" si="509"/>
        <v>0</v>
      </c>
      <c r="AU1567" s="10">
        <f t="shared" si="510"/>
        <v>0</v>
      </c>
      <c r="AV1567" s="10">
        <f t="shared" si="511"/>
        <v>0</v>
      </c>
      <c r="AW1567" s="10">
        <f t="shared" si="512"/>
        <v>0</v>
      </c>
      <c r="AX1567" s="10">
        <f t="shared" si="513"/>
        <v>0</v>
      </c>
      <c r="AY1567" s="10">
        <f t="shared" si="514"/>
        <v>0</v>
      </c>
      <c r="AZ1567" s="10">
        <f t="shared" si="515"/>
        <v>0</v>
      </c>
      <c r="BA1567" s="10">
        <f t="shared" si="516"/>
        <v>0</v>
      </c>
      <c r="BB1567" s="10">
        <f t="shared" si="517"/>
        <v>0</v>
      </c>
      <c r="BC1567" s="10">
        <f t="shared" si="518"/>
        <v>0</v>
      </c>
      <c r="BD1567" s="10">
        <f t="shared" si="519"/>
        <v>0</v>
      </c>
      <c r="BE1567" s="10">
        <f t="shared" si="520"/>
        <v>0</v>
      </c>
      <c r="BF1567" s="10">
        <f t="shared" si="521"/>
        <v>0</v>
      </c>
      <c r="BG1567" s="10">
        <f t="shared" si="522"/>
        <v>0</v>
      </c>
      <c r="BH1567" s="10">
        <f t="shared" si="523"/>
        <v>0</v>
      </c>
    </row>
    <row r="1568" spans="1:60" ht="27.75" customHeight="1">
      <c r="A1568" t="str">
        <f t="shared" si="524"/>
        <v/>
      </c>
      <c r="B1568" s="54"/>
      <c r="C1568" s="55"/>
      <c r="D1568" s="54"/>
      <c r="E1568" s="55"/>
      <c r="F1568" s="31"/>
      <c r="G1568" s="29"/>
      <c r="H1568" s="32"/>
      <c r="I1568" s="32"/>
      <c r="J1568" s="30"/>
      <c r="K1568" s="31"/>
      <c r="L1568" s="33"/>
      <c r="M1568" s="33"/>
      <c r="N1568" s="54"/>
      <c r="O1568" s="56"/>
      <c r="P1568" s="56"/>
      <c r="Q1568" s="57"/>
      <c r="R1568" s="33"/>
      <c r="S1568" s="33"/>
      <c r="T1568" s="40"/>
      <c r="U1568" s="40"/>
      <c r="V1568" s="17"/>
      <c r="W1568" s="17"/>
      <c r="X1568" s="10" t="str">
        <f>IFERROR(VLOOKUP($F1568,PRM!$G$3:$H$5,2,FALSE),"")</f>
        <v/>
      </c>
      <c r="Y1568" s="10" t="str">
        <f>IFERROR(VLOOKUP($G1568,PRM!$I$3:$J$5,2,FALSE),"")</f>
        <v/>
      </c>
      <c r="Z1568" s="10" t="str">
        <f>IFERROR(VLOOKUP($K1568,PRM!$K$3:$L$4,2,FALSE),"")</f>
        <v/>
      </c>
      <c r="AA1568" s="10" t="str">
        <f>IFERROR(VLOOKUP($N1568,PRM!$M$3:$N$50,2,FALSE),"")</f>
        <v/>
      </c>
      <c r="AB1568" s="10" t="str">
        <f>IFERROR(VLOOKUP($Y$3&amp;$R1568,PRM!$Q$3:$R$31,2,FALSE),"")</f>
        <v/>
      </c>
      <c r="AC1568" s="10" t="str">
        <f>IFERROR(VLOOKUP($Y$3&amp;$S1568,PRM!$AH$3:$AI$133,2,FALSE),"")</f>
        <v/>
      </c>
      <c r="AD1568" s="10" t="str">
        <f>IFERROR(VLOOKUP($Y$3&amp;$T1568,PRM!$Y$3:$Z$50,2,FALSE),"")</f>
        <v>1</v>
      </c>
      <c r="AE1568" s="10" t="str">
        <f>IFERROR(VLOOKUP($Y$3&amp;$U1568,PRM!$AD$3:$AE$44,2,FALSE),"")</f>
        <v/>
      </c>
      <c r="AF1568" s="10" t="str">
        <f>IFERROR(VLOOKUP($Y$3&amp;$R1568,PRM!$Q$3:$T$31,3,FALSE),"")</f>
        <v/>
      </c>
      <c r="AG1568" s="10" t="str">
        <f>IFERROR(IF(AF1568=0,0,MATCH($Y$3,PRM!$AF$3:'PRM'!$AF$133,0)),"")</f>
        <v/>
      </c>
      <c r="AH1568" s="10" t="str">
        <f>IF($Y$3="","",(IF(AF1568=0,0,COUNTIF(PRM!$AF$3:'PRM'!$AF$133,$Y$3))))</f>
        <v/>
      </c>
      <c r="AI1568" s="10" t="str">
        <f>IFERROR(VLOOKUP($Y$3&amp;$R1568,PRM!$Q$3:$U$31,4,FALSE),"")</f>
        <v/>
      </c>
      <c r="AJ1568" s="10" t="str">
        <f>IFERROR(IF(AI1568=0,0,MATCH($Y$3,PRM!$V$3:'PRM'!$V$50,0)),"")</f>
        <v/>
      </c>
      <c r="AK1568" s="10" t="str">
        <f>IF($Y$3="","",(IF(AI1568=0,0,COUNTIF(PRM!$V$3:'PRM'!$V$50,$Y$3))))</f>
        <v/>
      </c>
      <c r="AL1568" s="10" t="str">
        <f>IFERROR(VLOOKUP($Y$3&amp;$R1568,PRM!$Q$3:$U$31,5,FALSE),"")</f>
        <v/>
      </c>
      <c r="AM1568" s="10" t="str">
        <f>IFERROR(IF(AL1568=0,0,MATCH($Y$3,PRM!$AA$3:'PRM'!$AA$94,0)),"")</f>
        <v/>
      </c>
      <c r="AN1568" s="10" t="str">
        <f>IF($Y$3="","",IF(AL1568=0,0,COUNTIF(PRM!$AA$3:'PRM'!$AA$94,$Y$3)))</f>
        <v/>
      </c>
      <c r="AO1568" s="10">
        <f t="shared" si="504"/>
        <v>0</v>
      </c>
      <c r="AP1568" s="10">
        <f t="shared" si="505"/>
        <v>0</v>
      </c>
      <c r="AQ1568" s="10">
        <f t="shared" si="506"/>
        <v>0</v>
      </c>
      <c r="AR1568" s="10">
        <f t="shared" si="507"/>
        <v>0</v>
      </c>
      <c r="AS1568" s="10">
        <f t="shared" si="508"/>
        <v>0</v>
      </c>
      <c r="AT1568" s="10">
        <f t="shared" si="509"/>
        <v>0</v>
      </c>
      <c r="AU1568" s="10">
        <f t="shared" si="510"/>
        <v>0</v>
      </c>
      <c r="AV1568" s="10">
        <f t="shared" si="511"/>
        <v>0</v>
      </c>
      <c r="AW1568" s="10">
        <f t="shared" si="512"/>
        <v>0</v>
      </c>
      <c r="AX1568" s="10">
        <f t="shared" si="513"/>
        <v>0</v>
      </c>
      <c r="AY1568" s="10">
        <f t="shared" si="514"/>
        <v>0</v>
      </c>
      <c r="AZ1568" s="10">
        <f t="shared" si="515"/>
        <v>0</v>
      </c>
      <c r="BA1568" s="10">
        <f t="shared" si="516"/>
        <v>0</v>
      </c>
      <c r="BB1568" s="10">
        <f t="shared" si="517"/>
        <v>0</v>
      </c>
      <c r="BC1568" s="10">
        <f t="shared" si="518"/>
        <v>0</v>
      </c>
      <c r="BD1568" s="10">
        <f t="shared" si="519"/>
        <v>0</v>
      </c>
      <c r="BE1568" s="10">
        <f t="shared" si="520"/>
        <v>0</v>
      </c>
      <c r="BF1568" s="10">
        <f t="shared" si="521"/>
        <v>0</v>
      </c>
      <c r="BG1568" s="10">
        <f t="shared" si="522"/>
        <v>0</v>
      </c>
      <c r="BH1568" s="10">
        <f t="shared" si="523"/>
        <v>0</v>
      </c>
    </row>
    <row r="1569" spans="1:60" ht="27.75" customHeight="1">
      <c r="A1569" t="str">
        <f t="shared" si="524"/>
        <v/>
      </c>
      <c r="B1569" s="54"/>
      <c r="C1569" s="55"/>
      <c r="D1569" s="54"/>
      <c r="E1569" s="55"/>
      <c r="F1569" s="31"/>
      <c r="G1569" s="29"/>
      <c r="H1569" s="32"/>
      <c r="I1569" s="32"/>
      <c r="J1569" s="30"/>
      <c r="K1569" s="31"/>
      <c r="L1569" s="33"/>
      <c r="M1569" s="33"/>
      <c r="N1569" s="54"/>
      <c r="O1569" s="56"/>
      <c r="P1569" s="56"/>
      <c r="Q1569" s="57"/>
      <c r="R1569" s="33"/>
      <c r="S1569" s="33"/>
      <c r="T1569" s="40"/>
      <c r="U1569" s="40"/>
      <c r="V1569" s="17"/>
      <c r="W1569" s="17"/>
      <c r="X1569" s="10" t="str">
        <f>IFERROR(VLOOKUP($F1569,PRM!$G$3:$H$5,2,FALSE),"")</f>
        <v/>
      </c>
      <c r="Y1569" s="10" t="str">
        <f>IFERROR(VLOOKUP($G1569,PRM!$I$3:$J$5,2,FALSE),"")</f>
        <v/>
      </c>
      <c r="Z1569" s="10" t="str">
        <f>IFERROR(VLOOKUP($K1569,PRM!$K$3:$L$4,2,FALSE),"")</f>
        <v/>
      </c>
      <c r="AA1569" s="10" t="str">
        <f>IFERROR(VLOOKUP($N1569,PRM!$M$3:$N$50,2,FALSE),"")</f>
        <v/>
      </c>
      <c r="AB1569" s="10" t="str">
        <f>IFERROR(VLOOKUP($Y$3&amp;$R1569,PRM!$Q$3:$R$31,2,FALSE),"")</f>
        <v/>
      </c>
      <c r="AC1569" s="10" t="str">
        <f>IFERROR(VLOOKUP($Y$3&amp;$S1569,PRM!$AH$3:$AI$133,2,FALSE),"")</f>
        <v/>
      </c>
      <c r="AD1569" s="10" t="str">
        <f>IFERROR(VLOOKUP($Y$3&amp;$T1569,PRM!$Y$3:$Z$50,2,FALSE),"")</f>
        <v>1</v>
      </c>
      <c r="AE1569" s="10" t="str">
        <f>IFERROR(VLOOKUP($Y$3&amp;$U1569,PRM!$AD$3:$AE$44,2,FALSE),"")</f>
        <v/>
      </c>
      <c r="AF1569" s="10" t="str">
        <f>IFERROR(VLOOKUP($Y$3&amp;$R1569,PRM!$Q$3:$T$31,3,FALSE),"")</f>
        <v/>
      </c>
      <c r="AG1569" s="10" t="str">
        <f>IFERROR(IF(AF1569=0,0,MATCH($Y$3,PRM!$AF$3:'PRM'!$AF$133,0)),"")</f>
        <v/>
      </c>
      <c r="AH1569" s="10" t="str">
        <f>IF($Y$3="","",(IF(AF1569=0,0,COUNTIF(PRM!$AF$3:'PRM'!$AF$133,$Y$3))))</f>
        <v/>
      </c>
      <c r="AI1569" s="10" t="str">
        <f>IFERROR(VLOOKUP($Y$3&amp;$R1569,PRM!$Q$3:$U$31,4,FALSE),"")</f>
        <v/>
      </c>
      <c r="AJ1569" s="10" t="str">
        <f>IFERROR(IF(AI1569=0,0,MATCH($Y$3,PRM!$V$3:'PRM'!$V$50,0)),"")</f>
        <v/>
      </c>
      <c r="AK1569" s="10" t="str">
        <f>IF($Y$3="","",(IF(AI1569=0,0,COUNTIF(PRM!$V$3:'PRM'!$V$50,$Y$3))))</f>
        <v/>
      </c>
      <c r="AL1569" s="10" t="str">
        <f>IFERROR(VLOOKUP($Y$3&amp;$R1569,PRM!$Q$3:$U$31,5,FALSE),"")</f>
        <v/>
      </c>
      <c r="AM1569" s="10" t="str">
        <f>IFERROR(IF(AL1569=0,0,MATCH($Y$3,PRM!$AA$3:'PRM'!$AA$94,0)),"")</f>
        <v/>
      </c>
      <c r="AN1569" s="10" t="str">
        <f>IF($Y$3="","",IF(AL1569=0,0,COUNTIF(PRM!$AA$3:'PRM'!$AA$94,$Y$3)))</f>
        <v/>
      </c>
      <c r="AO1569" s="10">
        <f t="shared" si="504"/>
        <v>0</v>
      </c>
      <c r="AP1569" s="10">
        <f t="shared" si="505"/>
        <v>0</v>
      </c>
      <c r="AQ1569" s="10">
        <f t="shared" si="506"/>
        <v>0</v>
      </c>
      <c r="AR1569" s="10">
        <f t="shared" si="507"/>
        <v>0</v>
      </c>
      <c r="AS1569" s="10">
        <f t="shared" si="508"/>
        <v>0</v>
      </c>
      <c r="AT1569" s="10">
        <f t="shared" si="509"/>
        <v>0</v>
      </c>
      <c r="AU1569" s="10">
        <f t="shared" si="510"/>
        <v>0</v>
      </c>
      <c r="AV1569" s="10">
        <f t="shared" si="511"/>
        <v>0</v>
      </c>
      <c r="AW1569" s="10">
        <f t="shared" si="512"/>
        <v>0</v>
      </c>
      <c r="AX1569" s="10">
        <f t="shared" si="513"/>
        <v>0</v>
      </c>
      <c r="AY1569" s="10">
        <f t="shared" si="514"/>
        <v>0</v>
      </c>
      <c r="AZ1569" s="10">
        <f t="shared" si="515"/>
        <v>0</v>
      </c>
      <c r="BA1569" s="10">
        <f t="shared" si="516"/>
        <v>0</v>
      </c>
      <c r="BB1569" s="10">
        <f t="shared" si="517"/>
        <v>0</v>
      </c>
      <c r="BC1569" s="10">
        <f t="shared" si="518"/>
        <v>0</v>
      </c>
      <c r="BD1569" s="10">
        <f t="shared" si="519"/>
        <v>0</v>
      </c>
      <c r="BE1569" s="10">
        <f t="shared" si="520"/>
        <v>0</v>
      </c>
      <c r="BF1569" s="10">
        <f t="shared" si="521"/>
        <v>0</v>
      </c>
      <c r="BG1569" s="10">
        <f t="shared" si="522"/>
        <v>0</v>
      </c>
      <c r="BH1569" s="10">
        <f t="shared" si="523"/>
        <v>0</v>
      </c>
    </row>
    <row r="1570" spans="1:60" ht="27.75" customHeight="1">
      <c r="A1570" t="str">
        <f t="shared" si="524"/>
        <v/>
      </c>
      <c r="B1570" s="54"/>
      <c r="C1570" s="55"/>
      <c r="D1570" s="54"/>
      <c r="E1570" s="55"/>
      <c r="F1570" s="31"/>
      <c r="G1570" s="29"/>
      <c r="H1570" s="32"/>
      <c r="I1570" s="32"/>
      <c r="J1570" s="30"/>
      <c r="K1570" s="31"/>
      <c r="L1570" s="33"/>
      <c r="M1570" s="33"/>
      <c r="N1570" s="54"/>
      <c r="O1570" s="56"/>
      <c r="P1570" s="56"/>
      <c r="Q1570" s="57"/>
      <c r="R1570" s="33"/>
      <c r="S1570" s="33"/>
      <c r="T1570" s="40"/>
      <c r="U1570" s="40"/>
      <c r="V1570" s="17"/>
      <c r="W1570" s="17"/>
      <c r="X1570" s="10" t="str">
        <f>IFERROR(VLOOKUP($F1570,PRM!$G$3:$H$5,2,FALSE),"")</f>
        <v/>
      </c>
      <c r="Y1570" s="10" t="str">
        <f>IFERROR(VLOOKUP($G1570,PRM!$I$3:$J$5,2,FALSE),"")</f>
        <v/>
      </c>
      <c r="Z1570" s="10" t="str">
        <f>IFERROR(VLOOKUP($K1570,PRM!$K$3:$L$4,2,FALSE),"")</f>
        <v/>
      </c>
      <c r="AA1570" s="10" t="str">
        <f>IFERROR(VLOOKUP($N1570,PRM!$M$3:$N$50,2,FALSE),"")</f>
        <v/>
      </c>
      <c r="AB1570" s="10" t="str">
        <f>IFERROR(VLOOKUP($Y$3&amp;$R1570,PRM!$Q$3:$R$31,2,FALSE),"")</f>
        <v/>
      </c>
      <c r="AC1570" s="10" t="str">
        <f>IFERROR(VLOOKUP($Y$3&amp;$S1570,PRM!$AH$3:$AI$133,2,FALSE),"")</f>
        <v/>
      </c>
      <c r="AD1570" s="10" t="str">
        <f>IFERROR(VLOOKUP($Y$3&amp;$T1570,PRM!$Y$3:$Z$50,2,FALSE),"")</f>
        <v>1</v>
      </c>
      <c r="AE1570" s="10" t="str">
        <f>IFERROR(VLOOKUP($Y$3&amp;$U1570,PRM!$AD$3:$AE$44,2,FALSE),"")</f>
        <v/>
      </c>
      <c r="AF1570" s="10" t="str">
        <f>IFERROR(VLOOKUP($Y$3&amp;$R1570,PRM!$Q$3:$T$31,3,FALSE),"")</f>
        <v/>
      </c>
      <c r="AG1570" s="10" t="str">
        <f>IFERROR(IF(AF1570=0,0,MATCH($Y$3,PRM!$AF$3:'PRM'!$AF$133,0)),"")</f>
        <v/>
      </c>
      <c r="AH1570" s="10" t="str">
        <f>IF($Y$3="","",(IF(AF1570=0,0,COUNTIF(PRM!$AF$3:'PRM'!$AF$133,$Y$3))))</f>
        <v/>
      </c>
      <c r="AI1570" s="10" t="str">
        <f>IFERROR(VLOOKUP($Y$3&amp;$R1570,PRM!$Q$3:$U$31,4,FALSE),"")</f>
        <v/>
      </c>
      <c r="AJ1570" s="10" t="str">
        <f>IFERROR(IF(AI1570=0,0,MATCH($Y$3,PRM!$V$3:'PRM'!$V$50,0)),"")</f>
        <v/>
      </c>
      <c r="AK1570" s="10" t="str">
        <f>IF($Y$3="","",(IF(AI1570=0,0,COUNTIF(PRM!$V$3:'PRM'!$V$50,$Y$3))))</f>
        <v/>
      </c>
      <c r="AL1570" s="10" t="str">
        <f>IFERROR(VLOOKUP($Y$3&amp;$R1570,PRM!$Q$3:$U$31,5,FALSE),"")</f>
        <v/>
      </c>
      <c r="AM1570" s="10" t="str">
        <f>IFERROR(IF(AL1570=0,0,MATCH($Y$3,PRM!$AA$3:'PRM'!$AA$94,0)),"")</f>
        <v/>
      </c>
      <c r="AN1570" s="10" t="str">
        <f>IF($Y$3="","",IF(AL1570=0,0,COUNTIF(PRM!$AA$3:'PRM'!$AA$94,$Y$3)))</f>
        <v/>
      </c>
      <c r="AO1570" s="10">
        <f t="shared" si="504"/>
        <v>0</v>
      </c>
      <c r="AP1570" s="10">
        <f t="shared" si="505"/>
        <v>0</v>
      </c>
      <c r="AQ1570" s="10">
        <f t="shared" si="506"/>
        <v>0</v>
      </c>
      <c r="AR1570" s="10">
        <f t="shared" si="507"/>
        <v>0</v>
      </c>
      <c r="AS1570" s="10">
        <f t="shared" si="508"/>
        <v>0</v>
      </c>
      <c r="AT1570" s="10">
        <f t="shared" si="509"/>
        <v>0</v>
      </c>
      <c r="AU1570" s="10">
        <f t="shared" si="510"/>
        <v>0</v>
      </c>
      <c r="AV1570" s="10">
        <f t="shared" si="511"/>
        <v>0</v>
      </c>
      <c r="AW1570" s="10">
        <f t="shared" si="512"/>
        <v>0</v>
      </c>
      <c r="AX1570" s="10">
        <f t="shared" si="513"/>
        <v>0</v>
      </c>
      <c r="AY1570" s="10">
        <f t="shared" si="514"/>
        <v>0</v>
      </c>
      <c r="AZ1570" s="10">
        <f t="shared" si="515"/>
        <v>0</v>
      </c>
      <c r="BA1570" s="10">
        <f t="shared" si="516"/>
        <v>0</v>
      </c>
      <c r="BB1570" s="10">
        <f t="shared" si="517"/>
        <v>0</v>
      </c>
      <c r="BC1570" s="10">
        <f t="shared" si="518"/>
        <v>0</v>
      </c>
      <c r="BD1570" s="10">
        <f t="shared" si="519"/>
        <v>0</v>
      </c>
      <c r="BE1570" s="10">
        <f t="shared" si="520"/>
        <v>0</v>
      </c>
      <c r="BF1570" s="10">
        <f t="shared" si="521"/>
        <v>0</v>
      </c>
      <c r="BG1570" s="10">
        <f t="shared" si="522"/>
        <v>0</v>
      </c>
      <c r="BH1570" s="10">
        <f t="shared" si="523"/>
        <v>0</v>
      </c>
    </row>
    <row r="1571" spans="1:60" ht="27.75" customHeight="1">
      <c r="A1571" t="str">
        <f t="shared" si="524"/>
        <v/>
      </c>
      <c r="B1571" s="54"/>
      <c r="C1571" s="55"/>
      <c r="D1571" s="54"/>
      <c r="E1571" s="55"/>
      <c r="F1571" s="31"/>
      <c r="G1571" s="29"/>
      <c r="H1571" s="32"/>
      <c r="I1571" s="32"/>
      <c r="J1571" s="30"/>
      <c r="K1571" s="31"/>
      <c r="L1571" s="33"/>
      <c r="M1571" s="33"/>
      <c r="N1571" s="54"/>
      <c r="O1571" s="56"/>
      <c r="P1571" s="56"/>
      <c r="Q1571" s="57"/>
      <c r="R1571" s="33"/>
      <c r="S1571" s="33"/>
      <c r="T1571" s="40"/>
      <c r="U1571" s="40"/>
      <c r="V1571" s="17"/>
      <c r="W1571" s="17"/>
      <c r="X1571" s="10" t="str">
        <f>IFERROR(VLOOKUP($F1571,PRM!$G$3:$H$5,2,FALSE),"")</f>
        <v/>
      </c>
      <c r="Y1571" s="10" t="str">
        <f>IFERROR(VLOOKUP($G1571,PRM!$I$3:$J$5,2,FALSE),"")</f>
        <v/>
      </c>
      <c r="Z1571" s="10" t="str">
        <f>IFERROR(VLOOKUP($K1571,PRM!$K$3:$L$4,2,FALSE),"")</f>
        <v/>
      </c>
      <c r="AA1571" s="10" t="str">
        <f>IFERROR(VLOOKUP($N1571,PRM!$M$3:$N$50,2,FALSE),"")</f>
        <v/>
      </c>
      <c r="AB1571" s="10" t="str">
        <f>IFERROR(VLOOKUP($Y$3&amp;$R1571,PRM!$Q$3:$R$31,2,FALSE),"")</f>
        <v/>
      </c>
      <c r="AC1571" s="10" t="str">
        <f>IFERROR(VLOOKUP($Y$3&amp;$S1571,PRM!$AH$3:$AI$133,2,FALSE),"")</f>
        <v/>
      </c>
      <c r="AD1571" s="10" t="str">
        <f>IFERROR(VLOOKUP($Y$3&amp;$T1571,PRM!$Y$3:$Z$50,2,FALSE),"")</f>
        <v>1</v>
      </c>
      <c r="AE1571" s="10" t="str">
        <f>IFERROR(VLOOKUP($Y$3&amp;$U1571,PRM!$AD$3:$AE$44,2,FALSE),"")</f>
        <v/>
      </c>
      <c r="AF1571" s="10" t="str">
        <f>IFERROR(VLOOKUP($Y$3&amp;$R1571,PRM!$Q$3:$T$31,3,FALSE),"")</f>
        <v/>
      </c>
      <c r="AG1571" s="10" t="str">
        <f>IFERROR(IF(AF1571=0,0,MATCH($Y$3,PRM!$AF$3:'PRM'!$AF$133,0)),"")</f>
        <v/>
      </c>
      <c r="AH1571" s="10" t="str">
        <f>IF($Y$3="","",(IF(AF1571=0,0,COUNTIF(PRM!$AF$3:'PRM'!$AF$133,$Y$3))))</f>
        <v/>
      </c>
      <c r="AI1571" s="10" t="str">
        <f>IFERROR(VLOOKUP($Y$3&amp;$R1571,PRM!$Q$3:$U$31,4,FALSE),"")</f>
        <v/>
      </c>
      <c r="AJ1571" s="10" t="str">
        <f>IFERROR(IF(AI1571=0,0,MATCH($Y$3,PRM!$V$3:'PRM'!$V$50,0)),"")</f>
        <v/>
      </c>
      <c r="AK1571" s="10" t="str">
        <f>IF($Y$3="","",(IF(AI1571=0,0,COUNTIF(PRM!$V$3:'PRM'!$V$50,$Y$3))))</f>
        <v/>
      </c>
      <c r="AL1571" s="10" t="str">
        <f>IFERROR(VLOOKUP($Y$3&amp;$R1571,PRM!$Q$3:$U$31,5,FALSE),"")</f>
        <v/>
      </c>
      <c r="AM1571" s="10" t="str">
        <f>IFERROR(IF(AL1571=0,0,MATCH($Y$3,PRM!$AA$3:'PRM'!$AA$94,0)),"")</f>
        <v/>
      </c>
      <c r="AN1571" s="10" t="str">
        <f>IF($Y$3="","",IF(AL1571=0,0,COUNTIF(PRM!$AA$3:'PRM'!$AA$94,$Y$3)))</f>
        <v/>
      </c>
      <c r="AO1571" s="10">
        <f t="shared" si="504"/>
        <v>0</v>
      </c>
      <c r="AP1571" s="10">
        <f t="shared" si="505"/>
        <v>0</v>
      </c>
      <c r="AQ1571" s="10">
        <f t="shared" si="506"/>
        <v>0</v>
      </c>
      <c r="AR1571" s="10">
        <f t="shared" si="507"/>
        <v>0</v>
      </c>
      <c r="AS1571" s="10">
        <f t="shared" si="508"/>
        <v>0</v>
      </c>
      <c r="AT1571" s="10">
        <f t="shared" si="509"/>
        <v>0</v>
      </c>
      <c r="AU1571" s="10">
        <f t="shared" si="510"/>
        <v>0</v>
      </c>
      <c r="AV1571" s="10">
        <f t="shared" si="511"/>
        <v>0</v>
      </c>
      <c r="AW1571" s="10">
        <f t="shared" si="512"/>
        <v>0</v>
      </c>
      <c r="AX1571" s="10">
        <f t="shared" si="513"/>
        <v>0</v>
      </c>
      <c r="AY1571" s="10">
        <f t="shared" si="514"/>
        <v>0</v>
      </c>
      <c r="AZ1571" s="10">
        <f t="shared" si="515"/>
        <v>0</v>
      </c>
      <c r="BA1571" s="10">
        <f t="shared" si="516"/>
        <v>0</v>
      </c>
      <c r="BB1571" s="10">
        <f t="shared" si="517"/>
        <v>0</v>
      </c>
      <c r="BC1571" s="10">
        <f t="shared" si="518"/>
        <v>0</v>
      </c>
      <c r="BD1571" s="10">
        <f t="shared" si="519"/>
        <v>0</v>
      </c>
      <c r="BE1571" s="10">
        <f t="shared" si="520"/>
        <v>0</v>
      </c>
      <c r="BF1571" s="10">
        <f t="shared" si="521"/>
        <v>0</v>
      </c>
      <c r="BG1571" s="10">
        <f t="shared" si="522"/>
        <v>0</v>
      </c>
      <c r="BH1571" s="10">
        <f t="shared" si="523"/>
        <v>0</v>
      </c>
    </row>
    <row r="1572" spans="1:60" ht="27.75" customHeight="1">
      <c r="A1572" t="str">
        <f t="shared" si="524"/>
        <v/>
      </c>
      <c r="B1572" s="54"/>
      <c r="C1572" s="55"/>
      <c r="D1572" s="54"/>
      <c r="E1572" s="55"/>
      <c r="F1572" s="31"/>
      <c r="G1572" s="29"/>
      <c r="H1572" s="32"/>
      <c r="I1572" s="32"/>
      <c r="J1572" s="30"/>
      <c r="K1572" s="31"/>
      <c r="L1572" s="33"/>
      <c r="M1572" s="33"/>
      <c r="N1572" s="54"/>
      <c r="O1572" s="56"/>
      <c r="P1572" s="56"/>
      <c r="Q1572" s="57"/>
      <c r="R1572" s="33"/>
      <c r="S1572" s="33"/>
      <c r="T1572" s="40"/>
      <c r="U1572" s="40"/>
      <c r="V1572" s="17"/>
      <c r="W1572" s="17"/>
      <c r="X1572" s="10" t="str">
        <f>IFERROR(VLOOKUP($F1572,PRM!$G$3:$H$5,2,FALSE),"")</f>
        <v/>
      </c>
      <c r="Y1572" s="10" t="str">
        <f>IFERROR(VLOOKUP($G1572,PRM!$I$3:$J$5,2,FALSE),"")</f>
        <v/>
      </c>
      <c r="Z1572" s="10" t="str">
        <f>IFERROR(VLOOKUP($K1572,PRM!$K$3:$L$4,2,FALSE),"")</f>
        <v/>
      </c>
      <c r="AA1572" s="10" t="str">
        <f>IFERROR(VLOOKUP($N1572,PRM!$M$3:$N$50,2,FALSE),"")</f>
        <v/>
      </c>
      <c r="AB1572" s="10" t="str">
        <f>IFERROR(VLOOKUP($Y$3&amp;$R1572,PRM!$Q$3:$R$31,2,FALSE),"")</f>
        <v/>
      </c>
      <c r="AC1572" s="10" t="str">
        <f>IFERROR(VLOOKUP($Y$3&amp;$S1572,PRM!$AH$3:$AI$133,2,FALSE),"")</f>
        <v/>
      </c>
      <c r="AD1572" s="10" t="str">
        <f>IFERROR(VLOOKUP($Y$3&amp;$T1572,PRM!$Y$3:$Z$50,2,FALSE),"")</f>
        <v>1</v>
      </c>
      <c r="AE1572" s="10" t="str">
        <f>IFERROR(VLOOKUP($Y$3&amp;$U1572,PRM!$AD$3:$AE$44,2,FALSE),"")</f>
        <v/>
      </c>
      <c r="AF1572" s="10" t="str">
        <f>IFERROR(VLOOKUP($Y$3&amp;$R1572,PRM!$Q$3:$T$31,3,FALSE),"")</f>
        <v/>
      </c>
      <c r="AG1572" s="10" t="str">
        <f>IFERROR(IF(AF1572=0,0,MATCH($Y$3,PRM!$AF$3:'PRM'!$AF$133,0)),"")</f>
        <v/>
      </c>
      <c r="AH1572" s="10" t="str">
        <f>IF($Y$3="","",(IF(AF1572=0,0,COUNTIF(PRM!$AF$3:'PRM'!$AF$133,$Y$3))))</f>
        <v/>
      </c>
      <c r="AI1572" s="10" t="str">
        <f>IFERROR(VLOOKUP($Y$3&amp;$R1572,PRM!$Q$3:$U$31,4,FALSE),"")</f>
        <v/>
      </c>
      <c r="AJ1572" s="10" t="str">
        <f>IFERROR(IF(AI1572=0,0,MATCH($Y$3,PRM!$V$3:'PRM'!$V$50,0)),"")</f>
        <v/>
      </c>
      <c r="AK1572" s="10" t="str">
        <f>IF($Y$3="","",(IF(AI1572=0,0,COUNTIF(PRM!$V$3:'PRM'!$V$50,$Y$3))))</f>
        <v/>
      </c>
      <c r="AL1572" s="10" t="str">
        <f>IFERROR(VLOOKUP($Y$3&amp;$R1572,PRM!$Q$3:$U$31,5,FALSE),"")</f>
        <v/>
      </c>
      <c r="AM1572" s="10" t="str">
        <f>IFERROR(IF(AL1572=0,0,MATCH($Y$3,PRM!$AA$3:'PRM'!$AA$94,0)),"")</f>
        <v/>
      </c>
      <c r="AN1572" s="10" t="str">
        <f>IF($Y$3="","",IF(AL1572=0,0,COUNTIF(PRM!$AA$3:'PRM'!$AA$94,$Y$3)))</f>
        <v/>
      </c>
      <c r="AO1572" s="10">
        <f t="shared" si="504"/>
        <v>0</v>
      </c>
      <c r="AP1572" s="10">
        <f t="shared" si="505"/>
        <v>0</v>
      </c>
      <c r="AQ1572" s="10">
        <f t="shared" si="506"/>
        <v>0</v>
      </c>
      <c r="AR1572" s="10">
        <f t="shared" si="507"/>
        <v>0</v>
      </c>
      <c r="AS1572" s="10">
        <f t="shared" si="508"/>
        <v>0</v>
      </c>
      <c r="AT1572" s="10">
        <f t="shared" si="509"/>
        <v>0</v>
      </c>
      <c r="AU1572" s="10">
        <f t="shared" si="510"/>
        <v>0</v>
      </c>
      <c r="AV1572" s="10">
        <f t="shared" si="511"/>
        <v>0</v>
      </c>
      <c r="AW1572" s="10">
        <f t="shared" si="512"/>
        <v>0</v>
      </c>
      <c r="AX1572" s="10">
        <f t="shared" si="513"/>
        <v>0</v>
      </c>
      <c r="AY1572" s="10">
        <f t="shared" si="514"/>
        <v>0</v>
      </c>
      <c r="AZ1572" s="10">
        <f t="shared" si="515"/>
        <v>0</v>
      </c>
      <c r="BA1572" s="10">
        <f t="shared" si="516"/>
        <v>0</v>
      </c>
      <c r="BB1572" s="10">
        <f t="shared" si="517"/>
        <v>0</v>
      </c>
      <c r="BC1572" s="10">
        <f t="shared" si="518"/>
        <v>0</v>
      </c>
      <c r="BD1572" s="10">
        <f t="shared" si="519"/>
        <v>0</v>
      </c>
      <c r="BE1572" s="10">
        <f t="shared" si="520"/>
        <v>0</v>
      </c>
      <c r="BF1572" s="10">
        <f t="shared" si="521"/>
        <v>0</v>
      </c>
      <c r="BG1572" s="10">
        <f t="shared" si="522"/>
        <v>0</v>
      </c>
      <c r="BH1572" s="10">
        <f t="shared" si="523"/>
        <v>0</v>
      </c>
    </row>
    <row r="1573" spans="1:60" ht="27.75" customHeight="1">
      <c r="A1573" t="str">
        <f t="shared" si="524"/>
        <v/>
      </c>
      <c r="B1573" s="54"/>
      <c r="C1573" s="55"/>
      <c r="D1573" s="54"/>
      <c r="E1573" s="55"/>
      <c r="F1573" s="31"/>
      <c r="G1573" s="29"/>
      <c r="H1573" s="32"/>
      <c r="I1573" s="32"/>
      <c r="J1573" s="30"/>
      <c r="K1573" s="31"/>
      <c r="L1573" s="33"/>
      <c r="M1573" s="33"/>
      <c r="N1573" s="54"/>
      <c r="O1573" s="56"/>
      <c r="P1573" s="56"/>
      <c r="Q1573" s="57"/>
      <c r="R1573" s="33"/>
      <c r="S1573" s="33"/>
      <c r="T1573" s="40"/>
      <c r="U1573" s="40"/>
      <c r="V1573" s="17"/>
      <c r="W1573" s="17"/>
      <c r="X1573" s="10" t="str">
        <f>IFERROR(VLOOKUP($F1573,PRM!$G$3:$H$5,2,FALSE),"")</f>
        <v/>
      </c>
      <c r="Y1573" s="10" t="str">
        <f>IFERROR(VLOOKUP($G1573,PRM!$I$3:$J$5,2,FALSE),"")</f>
        <v/>
      </c>
      <c r="Z1573" s="10" t="str">
        <f>IFERROR(VLOOKUP($K1573,PRM!$K$3:$L$4,2,FALSE),"")</f>
        <v/>
      </c>
      <c r="AA1573" s="10" t="str">
        <f>IFERROR(VLOOKUP($N1573,PRM!$M$3:$N$50,2,FALSE),"")</f>
        <v/>
      </c>
      <c r="AB1573" s="10" t="str">
        <f>IFERROR(VLOOKUP($Y$3&amp;$R1573,PRM!$Q$3:$R$31,2,FALSE),"")</f>
        <v/>
      </c>
      <c r="AC1573" s="10" t="str">
        <f>IFERROR(VLOOKUP($Y$3&amp;$S1573,PRM!$AH$3:$AI$133,2,FALSE),"")</f>
        <v/>
      </c>
      <c r="AD1573" s="10" t="str">
        <f>IFERROR(VLOOKUP($Y$3&amp;$T1573,PRM!$Y$3:$Z$50,2,FALSE),"")</f>
        <v>1</v>
      </c>
      <c r="AE1573" s="10" t="str">
        <f>IFERROR(VLOOKUP($Y$3&amp;$U1573,PRM!$AD$3:$AE$44,2,FALSE),"")</f>
        <v/>
      </c>
      <c r="AF1573" s="10" t="str">
        <f>IFERROR(VLOOKUP($Y$3&amp;$R1573,PRM!$Q$3:$T$31,3,FALSE),"")</f>
        <v/>
      </c>
      <c r="AG1573" s="10" t="str">
        <f>IFERROR(IF(AF1573=0,0,MATCH($Y$3,PRM!$AF$3:'PRM'!$AF$133,0)),"")</f>
        <v/>
      </c>
      <c r="AH1573" s="10" t="str">
        <f>IF($Y$3="","",(IF(AF1573=0,0,COUNTIF(PRM!$AF$3:'PRM'!$AF$133,$Y$3))))</f>
        <v/>
      </c>
      <c r="AI1573" s="10" t="str">
        <f>IFERROR(VLOOKUP($Y$3&amp;$R1573,PRM!$Q$3:$U$31,4,FALSE),"")</f>
        <v/>
      </c>
      <c r="AJ1573" s="10" t="str">
        <f>IFERROR(IF(AI1573=0,0,MATCH($Y$3,PRM!$V$3:'PRM'!$V$50,0)),"")</f>
        <v/>
      </c>
      <c r="AK1573" s="10" t="str">
        <f>IF($Y$3="","",(IF(AI1573=0,0,COUNTIF(PRM!$V$3:'PRM'!$V$50,$Y$3))))</f>
        <v/>
      </c>
      <c r="AL1573" s="10" t="str">
        <f>IFERROR(VLOOKUP($Y$3&amp;$R1573,PRM!$Q$3:$U$31,5,FALSE),"")</f>
        <v/>
      </c>
      <c r="AM1573" s="10" t="str">
        <f>IFERROR(IF(AL1573=0,0,MATCH($Y$3,PRM!$AA$3:'PRM'!$AA$94,0)),"")</f>
        <v/>
      </c>
      <c r="AN1573" s="10" t="str">
        <f>IF($Y$3="","",IF(AL1573=0,0,COUNTIF(PRM!$AA$3:'PRM'!$AA$94,$Y$3)))</f>
        <v/>
      </c>
      <c r="AO1573" s="10">
        <f t="shared" si="504"/>
        <v>0</v>
      </c>
      <c r="AP1573" s="10">
        <f t="shared" si="505"/>
        <v>0</v>
      </c>
      <c r="AQ1573" s="10">
        <f t="shared" si="506"/>
        <v>0</v>
      </c>
      <c r="AR1573" s="10">
        <f t="shared" si="507"/>
        <v>0</v>
      </c>
      <c r="AS1573" s="10">
        <f t="shared" si="508"/>
        <v>0</v>
      </c>
      <c r="AT1573" s="10">
        <f t="shared" si="509"/>
        <v>0</v>
      </c>
      <c r="AU1573" s="10">
        <f t="shared" si="510"/>
        <v>0</v>
      </c>
      <c r="AV1573" s="10">
        <f t="shared" si="511"/>
        <v>0</v>
      </c>
      <c r="AW1573" s="10">
        <f t="shared" si="512"/>
        <v>0</v>
      </c>
      <c r="AX1573" s="10">
        <f t="shared" si="513"/>
        <v>0</v>
      </c>
      <c r="AY1573" s="10">
        <f t="shared" si="514"/>
        <v>0</v>
      </c>
      <c r="AZ1573" s="10">
        <f t="shared" si="515"/>
        <v>0</v>
      </c>
      <c r="BA1573" s="10">
        <f t="shared" si="516"/>
        <v>0</v>
      </c>
      <c r="BB1573" s="10">
        <f t="shared" si="517"/>
        <v>0</v>
      </c>
      <c r="BC1573" s="10">
        <f t="shared" si="518"/>
        <v>0</v>
      </c>
      <c r="BD1573" s="10">
        <f t="shared" si="519"/>
        <v>0</v>
      </c>
      <c r="BE1573" s="10">
        <f t="shared" si="520"/>
        <v>0</v>
      </c>
      <c r="BF1573" s="10">
        <f t="shared" si="521"/>
        <v>0</v>
      </c>
      <c r="BG1573" s="10">
        <f t="shared" si="522"/>
        <v>0</v>
      </c>
      <c r="BH1573" s="10">
        <f t="shared" si="523"/>
        <v>0</v>
      </c>
    </row>
    <row r="1574" spans="1:60" ht="27.75" customHeight="1">
      <c r="A1574" t="str">
        <f t="shared" si="524"/>
        <v/>
      </c>
      <c r="B1574" s="54"/>
      <c r="C1574" s="55"/>
      <c r="D1574" s="54"/>
      <c r="E1574" s="55"/>
      <c r="F1574" s="31"/>
      <c r="G1574" s="29"/>
      <c r="H1574" s="32"/>
      <c r="I1574" s="32"/>
      <c r="J1574" s="30"/>
      <c r="K1574" s="31"/>
      <c r="L1574" s="33"/>
      <c r="M1574" s="33"/>
      <c r="N1574" s="54"/>
      <c r="O1574" s="56"/>
      <c r="P1574" s="56"/>
      <c r="Q1574" s="57"/>
      <c r="R1574" s="33"/>
      <c r="S1574" s="33"/>
      <c r="T1574" s="40"/>
      <c r="U1574" s="40"/>
      <c r="V1574" s="17"/>
      <c r="W1574" s="17"/>
      <c r="X1574" s="10" t="str">
        <f>IFERROR(VLOOKUP($F1574,PRM!$G$3:$H$5,2,FALSE),"")</f>
        <v/>
      </c>
      <c r="Y1574" s="10" t="str">
        <f>IFERROR(VLOOKUP($G1574,PRM!$I$3:$J$5,2,FALSE),"")</f>
        <v/>
      </c>
      <c r="Z1574" s="10" t="str">
        <f>IFERROR(VLOOKUP($K1574,PRM!$K$3:$L$4,2,FALSE),"")</f>
        <v/>
      </c>
      <c r="AA1574" s="10" t="str">
        <f>IFERROR(VLOOKUP($N1574,PRM!$M$3:$N$50,2,FALSE),"")</f>
        <v/>
      </c>
      <c r="AB1574" s="10" t="str">
        <f>IFERROR(VLOOKUP($Y$3&amp;$R1574,PRM!$Q$3:$R$31,2,FALSE),"")</f>
        <v/>
      </c>
      <c r="AC1574" s="10" t="str">
        <f>IFERROR(VLOOKUP($Y$3&amp;$S1574,PRM!$AH$3:$AI$133,2,FALSE),"")</f>
        <v/>
      </c>
      <c r="AD1574" s="10" t="str">
        <f>IFERROR(VLOOKUP($Y$3&amp;$T1574,PRM!$Y$3:$Z$50,2,FALSE),"")</f>
        <v>1</v>
      </c>
      <c r="AE1574" s="10" t="str">
        <f>IFERROR(VLOOKUP($Y$3&amp;$U1574,PRM!$AD$3:$AE$44,2,FALSE),"")</f>
        <v/>
      </c>
      <c r="AF1574" s="10" t="str">
        <f>IFERROR(VLOOKUP($Y$3&amp;$R1574,PRM!$Q$3:$T$31,3,FALSE),"")</f>
        <v/>
      </c>
      <c r="AG1574" s="10" t="str">
        <f>IFERROR(IF(AF1574=0,0,MATCH($Y$3,PRM!$AF$3:'PRM'!$AF$133,0)),"")</f>
        <v/>
      </c>
      <c r="AH1574" s="10" t="str">
        <f>IF($Y$3="","",(IF(AF1574=0,0,COUNTIF(PRM!$AF$3:'PRM'!$AF$133,$Y$3))))</f>
        <v/>
      </c>
      <c r="AI1574" s="10" t="str">
        <f>IFERROR(VLOOKUP($Y$3&amp;$R1574,PRM!$Q$3:$U$31,4,FALSE),"")</f>
        <v/>
      </c>
      <c r="AJ1574" s="10" t="str">
        <f>IFERROR(IF(AI1574=0,0,MATCH($Y$3,PRM!$V$3:'PRM'!$V$50,0)),"")</f>
        <v/>
      </c>
      <c r="AK1574" s="10" t="str">
        <f>IF($Y$3="","",(IF(AI1574=0,0,COUNTIF(PRM!$V$3:'PRM'!$V$50,$Y$3))))</f>
        <v/>
      </c>
      <c r="AL1574" s="10" t="str">
        <f>IFERROR(VLOOKUP($Y$3&amp;$R1574,PRM!$Q$3:$U$31,5,FALSE),"")</f>
        <v/>
      </c>
      <c r="AM1574" s="10" t="str">
        <f>IFERROR(IF(AL1574=0,0,MATCH($Y$3,PRM!$AA$3:'PRM'!$AA$94,0)),"")</f>
        <v/>
      </c>
      <c r="AN1574" s="10" t="str">
        <f>IF($Y$3="","",IF(AL1574=0,0,COUNTIF(PRM!$AA$3:'PRM'!$AA$94,$Y$3)))</f>
        <v/>
      </c>
      <c r="AO1574" s="10">
        <f t="shared" si="504"/>
        <v>0</v>
      </c>
      <c r="AP1574" s="10">
        <f t="shared" si="505"/>
        <v>0</v>
      </c>
      <c r="AQ1574" s="10">
        <f t="shared" si="506"/>
        <v>0</v>
      </c>
      <c r="AR1574" s="10">
        <f t="shared" si="507"/>
        <v>0</v>
      </c>
      <c r="AS1574" s="10">
        <f t="shared" si="508"/>
        <v>0</v>
      </c>
      <c r="AT1574" s="10">
        <f t="shared" si="509"/>
        <v>0</v>
      </c>
      <c r="AU1574" s="10">
        <f t="shared" si="510"/>
        <v>0</v>
      </c>
      <c r="AV1574" s="10">
        <f t="shared" si="511"/>
        <v>0</v>
      </c>
      <c r="AW1574" s="10">
        <f t="shared" si="512"/>
        <v>0</v>
      </c>
      <c r="AX1574" s="10">
        <f t="shared" si="513"/>
        <v>0</v>
      </c>
      <c r="AY1574" s="10">
        <f t="shared" si="514"/>
        <v>0</v>
      </c>
      <c r="AZ1574" s="10">
        <f t="shared" si="515"/>
        <v>0</v>
      </c>
      <c r="BA1574" s="10">
        <f t="shared" si="516"/>
        <v>0</v>
      </c>
      <c r="BB1574" s="10">
        <f t="shared" si="517"/>
        <v>0</v>
      </c>
      <c r="BC1574" s="10">
        <f t="shared" si="518"/>
        <v>0</v>
      </c>
      <c r="BD1574" s="10">
        <f t="shared" si="519"/>
        <v>0</v>
      </c>
      <c r="BE1574" s="10">
        <f t="shared" si="520"/>
        <v>0</v>
      </c>
      <c r="BF1574" s="10">
        <f t="shared" si="521"/>
        <v>0</v>
      </c>
      <c r="BG1574" s="10">
        <f t="shared" si="522"/>
        <v>0</v>
      </c>
      <c r="BH1574" s="10">
        <f t="shared" si="523"/>
        <v>0</v>
      </c>
    </row>
    <row r="1575" spans="1:60" ht="27.75" customHeight="1">
      <c r="A1575" t="str">
        <f t="shared" si="524"/>
        <v/>
      </c>
      <c r="B1575" s="54"/>
      <c r="C1575" s="55"/>
      <c r="D1575" s="54"/>
      <c r="E1575" s="55"/>
      <c r="F1575" s="31"/>
      <c r="G1575" s="29"/>
      <c r="H1575" s="32"/>
      <c r="I1575" s="32"/>
      <c r="J1575" s="30"/>
      <c r="K1575" s="31"/>
      <c r="L1575" s="33"/>
      <c r="M1575" s="33"/>
      <c r="N1575" s="54"/>
      <c r="O1575" s="56"/>
      <c r="P1575" s="56"/>
      <c r="Q1575" s="57"/>
      <c r="R1575" s="33"/>
      <c r="S1575" s="33"/>
      <c r="T1575" s="40"/>
      <c r="U1575" s="40"/>
      <c r="V1575" s="17"/>
      <c r="W1575" s="17"/>
      <c r="X1575" s="10" t="str">
        <f>IFERROR(VLOOKUP($F1575,PRM!$G$3:$H$5,2,FALSE),"")</f>
        <v/>
      </c>
      <c r="Y1575" s="10" t="str">
        <f>IFERROR(VLOOKUP($G1575,PRM!$I$3:$J$5,2,FALSE),"")</f>
        <v/>
      </c>
      <c r="Z1575" s="10" t="str">
        <f>IFERROR(VLOOKUP($K1575,PRM!$K$3:$L$4,2,FALSE),"")</f>
        <v/>
      </c>
      <c r="AA1575" s="10" t="str">
        <f>IFERROR(VLOOKUP($N1575,PRM!$M$3:$N$50,2,FALSE),"")</f>
        <v/>
      </c>
      <c r="AB1575" s="10" t="str">
        <f>IFERROR(VLOOKUP($Y$3&amp;$R1575,PRM!$Q$3:$R$31,2,FALSE),"")</f>
        <v/>
      </c>
      <c r="AC1575" s="10" t="str">
        <f>IFERROR(VLOOKUP($Y$3&amp;$S1575,PRM!$AH$3:$AI$133,2,FALSE),"")</f>
        <v/>
      </c>
      <c r="AD1575" s="10" t="str">
        <f>IFERROR(VLOOKUP($Y$3&amp;$T1575,PRM!$Y$3:$Z$50,2,FALSE),"")</f>
        <v>1</v>
      </c>
      <c r="AE1575" s="10" t="str">
        <f>IFERROR(VLOOKUP($Y$3&amp;$U1575,PRM!$AD$3:$AE$44,2,FALSE),"")</f>
        <v/>
      </c>
      <c r="AF1575" s="10" t="str">
        <f>IFERROR(VLOOKUP($Y$3&amp;$R1575,PRM!$Q$3:$T$31,3,FALSE),"")</f>
        <v/>
      </c>
      <c r="AG1575" s="10" t="str">
        <f>IFERROR(IF(AF1575=0,0,MATCH($Y$3,PRM!$AF$3:'PRM'!$AF$133,0)),"")</f>
        <v/>
      </c>
      <c r="AH1575" s="10" t="str">
        <f>IF($Y$3="","",(IF(AF1575=0,0,COUNTIF(PRM!$AF$3:'PRM'!$AF$133,$Y$3))))</f>
        <v/>
      </c>
      <c r="AI1575" s="10" t="str">
        <f>IFERROR(VLOOKUP($Y$3&amp;$R1575,PRM!$Q$3:$U$31,4,FALSE),"")</f>
        <v/>
      </c>
      <c r="AJ1575" s="10" t="str">
        <f>IFERROR(IF(AI1575=0,0,MATCH($Y$3,PRM!$V$3:'PRM'!$V$50,0)),"")</f>
        <v/>
      </c>
      <c r="AK1575" s="10" t="str">
        <f>IF($Y$3="","",(IF(AI1575=0,0,COUNTIF(PRM!$V$3:'PRM'!$V$50,$Y$3))))</f>
        <v/>
      </c>
      <c r="AL1575" s="10" t="str">
        <f>IFERROR(VLOOKUP($Y$3&amp;$R1575,PRM!$Q$3:$U$31,5,FALSE),"")</f>
        <v/>
      </c>
      <c r="AM1575" s="10" t="str">
        <f>IFERROR(IF(AL1575=0,0,MATCH($Y$3,PRM!$AA$3:'PRM'!$AA$94,0)),"")</f>
        <v/>
      </c>
      <c r="AN1575" s="10" t="str">
        <f>IF($Y$3="","",IF(AL1575=0,0,COUNTIF(PRM!$AA$3:'PRM'!$AA$94,$Y$3)))</f>
        <v/>
      </c>
      <c r="AO1575" s="10">
        <f t="shared" si="504"/>
        <v>0</v>
      </c>
      <c r="AP1575" s="10">
        <f t="shared" si="505"/>
        <v>0</v>
      </c>
      <c r="AQ1575" s="10">
        <f t="shared" si="506"/>
        <v>0</v>
      </c>
      <c r="AR1575" s="10">
        <f t="shared" si="507"/>
        <v>0</v>
      </c>
      <c r="AS1575" s="10">
        <f t="shared" si="508"/>
        <v>0</v>
      </c>
      <c r="AT1575" s="10">
        <f t="shared" si="509"/>
        <v>0</v>
      </c>
      <c r="AU1575" s="10">
        <f t="shared" si="510"/>
        <v>0</v>
      </c>
      <c r="AV1575" s="10">
        <f t="shared" si="511"/>
        <v>0</v>
      </c>
      <c r="AW1575" s="10">
        <f t="shared" si="512"/>
        <v>0</v>
      </c>
      <c r="AX1575" s="10">
        <f t="shared" si="513"/>
        <v>0</v>
      </c>
      <c r="AY1575" s="10">
        <f t="shared" si="514"/>
        <v>0</v>
      </c>
      <c r="AZ1575" s="10">
        <f t="shared" si="515"/>
        <v>0</v>
      </c>
      <c r="BA1575" s="10">
        <f t="shared" si="516"/>
        <v>0</v>
      </c>
      <c r="BB1575" s="10">
        <f t="shared" si="517"/>
        <v>0</v>
      </c>
      <c r="BC1575" s="10">
        <f t="shared" si="518"/>
        <v>0</v>
      </c>
      <c r="BD1575" s="10">
        <f t="shared" si="519"/>
        <v>0</v>
      </c>
      <c r="BE1575" s="10">
        <f t="shared" si="520"/>
        <v>0</v>
      </c>
      <c r="BF1575" s="10">
        <f t="shared" si="521"/>
        <v>0</v>
      </c>
      <c r="BG1575" s="10">
        <f t="shared" si="522"/>
        <v>0</v>
      </c>
      <c r="BH1575" s="10">
        <f t="shared" si="523"/>
        <v>0</v>
      </c>
    </row>
    <row r="1576" spans="1:60" ht="27.75" customHeight="1">
      <c r="A1576" t="str">
        <f t="shared" si="524"/>
        <v/>
      </c>
      <c r="B1576" s="54"/>
      <c r="C1576" s="55"/>
      <c r="D1576" s="54"/>
      <c r="E1576" s="55"/>
      <c r="F1576" s="31"/>
      <c r="G1576" s="29"/>
      <c r="H1576" s="32"/>
      <c r="I1576" s="32"/>
      <c r="J1576" s="30"/>
      <c r="K1576" s="31"/>
      <c r="L1576" s="33"/>
      <c r="M1576" s="33"/>
      <c r="N1576" s="54"/>
      <c r="O1576" s="56"/>
      <c r="P1576" s="56"/>
      <c r="Q1576" s="57"/>
      <c r="R1576" s="33"/>
      <c r="S1576" s="33"/>
      <c r="T1576" s="40"/>
      <c r="U1576" s="40"/>
      <c r="V1576" s="17"/>
      <c r="W1576" s="17"/>
      <c r="X1576" s="10" t="str">
        <f>IFERROR(VLOOKUP($F1576,PRM!$G$3:$H$5,2,FALSE),"")</f>
        <v/>
      </c>
      <c r="Y1576" s="10" t="str">
        <f>IFERROR(VLOOKUP($G1576,PRM!$I$3:$J$5,2,FALSE),"")</f>
        <v/>
      </c>
      <c r="Z1576" s="10" t="str">
        <f>IFERROR(VLOOKUP($K1576,PRM!$K$3:$L$4,2,FALSE),"")</f>
        <v/>
      </c>
      <c r="AA1576" s="10" t="str">
        <f>IFERROR(VLOOKUP($N1576,PRM!$M$3:$N$50,2,FALSE),"")</f>
        <v/>
      </c>
      <c r="AB1576" s="10" t="str">
        <f>IFERROR(VLOOKUP($Y$3&amp;$R1576,PRM!$Q$3:$R$31,2,FALSE),"")</f>
        <v/>
      </c>
      <c r="AC1576" s="10" t="str">
        <f>IFERROR(VLOOKUP($Y$3&amp;$S1576,PRM!$AH$3:$AI$133,2,FALSE),"")</f>
        <v/>
      </c>
      <c r="AD1576" s="10" t="str">
        <f>IFERROR(VLOOKUP($Y$3&amp;$T1576,PRM!$Y$3:$Z$50,2,FALSE),"")</f>
        <v>1</v>
      </c>
      <c r="AE1576" s="10" t="str">
        <f>IFERROR(VLOOKUP($Y$3&amp;$U1576,PRM!$AD$3:$AE$44,2,FALSE),"")</f>
        <v/>
      </c>
      <c r="AF1576" s="10" t="str">
        <f>IFERROR(VLOOKUP($Y$3&amp;$R1576,PRM!$Q$3:$T$31,3,FALSE),"")</f>
        <v/>
      </c>
      <c r="AG1576" s="10" t="str">
        <f>IFERROR(IF(AF1576=0,0,MATCH($Y$3,PRM!$AF$3:'PRM'!$AF$133,0)),"")</f>
        <v/>
      </c>
      <c r="AH1576" s="10" t="str">
        <f>IF($Y$3="","",(IF(AF1576=0,0,COUNTIF(PRM!$AF$3:'PRM'!$AF$133,$Y$3))))</f>
        <v/>
      </c>
      <c r="AI1576" s="10" t="str">
        <f>IFERROR(VLOOKUP($Y$3&amp;$R1576,PRM!$Q$3:$U$31,4,FALSE),"")</f>
        <v/>
      </c>
      <c r="AJ1576" s="10" t="str">
        <f>IFERROR(IF(AI1576=0,0,MATCH($Y$3,PRM!$V$3:'PRM'!$V$50,0)),"")</f>
        <v/>
      </c>
      <c r="AK1576" s="10" t="str">
        <f>IF($Y$3="","",(IF(AI1576=0,0,COUNTIF(PRM!$V$3:'PRM'!$V$50,$Y$3))))</f>
        <v/>
      </c>
      <c r="AL1576" s="10" t="str">
        <f>IFERROR(VLOOKUP($Y$3&amp;$R1576,PRM!$Q$3:$U$31,5,FALSE),"")</f>
        <v/>
      </c>
      <c r="AM1576" s="10" t="str">
        <f>IFERROR(IF(AL1576=0,0,MATCH($Y$3,PRM!$AA$3:'PRM'!$AA$94,0)),"")</f>
        <v/>
      </c>
      <c r="AN1576" s="10" t="str">
        <f>IF($Y$3="","",IF(AL1576=0,0,COUNTIF(PRM!$AA$3:'PRM'!$AA$94,$Y$3)))</f>
        <v/>
      </c>
      <c r="AO1576" s="10">
        <f t="shared" si="504"/>
        <v>0</v>
      </c>
      <c r="AP1576" s="10">
        <f t="shared" si="505"/>
        <v>0</v>
      </c>
      <c r="AQ1576" s="10">
        <f t="shared" si="506"/>
        <v>0</v>
      </c>
      <c r="AR1576" s="10">
        <f t="shared" si="507"/>
        <v>0</v>
      </c>
      <c r="AS1576" s="10">
        <f t="shared" si="508"/>
        <v>0</v>
      </c>
      <c r="AT1576" s="10">
        <f t="shared" si="509"/>
        <v>0</v>
      </c>
      <c r="AU1576" s="10">
        <f t="shared" si="510"/>
        <v>0</v>
      </c>
      <c r="AV1576" s="10">
        <f t="shared" si="511"/>
        <v>0</v>
      </c>
      <c r="AW1576" s="10">
        <f t="shared" si="512"/>
        <v>0</v>
      </c>
      <c r="AX1576" s="10">
        <f t="shared" si="513"/>
        <v>0</v>
      </c>
      <c r="AY1576" s="10">
        <f t="shared" si="514"/>
        <v>0</v>
      </c>
      <c r="AZ1576" s="10">
        <f t="shared" si="515"/>
        <v>0</v>
      </c>
      <c r="BA1576" s="10">
        <f t="shared" si="516"/>
        <v>0</v>
      </c>
      <c r="BB1576" s="10">
        <f t="shared" si="517"/>
        <v>0</v>
      </c>
      <c r="BC1576" s="10">
        <f t="shared" si="518"/>
        <v>0</v>
      </c>
      <c r="BD1576" s="10">
        <f t="shared" si="519"/>
        <v>0</v>
      </c>
      <c r="BE1576" s="10">
        <f t="shared" si="520"/>
        <v>0</v>
      </c>
      <c r="BF1576" s="10">
        <f t="shared" si="521"/>
        <v>0</v>
      </c>
      <c r="BG1576" s="10">
        <f t="shared" si="522"/>
        <v>0</v>
      </c>
      <c r="BH1576" s="10">
        <f t="shared" si="523"/>
        <v>0</v>
      </c>
    </row>
    <row r="1577" spans="1:60" ht="27.75" customHeight="1">
      <c r="A1577" t="str">
        <f t="shared" si="524"/>
        <v/>
      </c>
      <c r="B1577" s="54"/>
      <c r="C1577" s="55"/>
      <c r="D1577" s="54"/>
      <c r="E1577" s="55"/>
      <c r="F1577" s="31"/>
      <c r="G1577" s="29"/>
      <c r="H1577" s="32"/>
      <c r="I1577" s="32"/>
      <c r="J1577" s="30"/>
      <c r="K1577" s="31"/>
      <c r="L1577" s="33"/>
      <c r="M1577" s="33"/>
      <c r="N1577" s="54"/>
      <c r="O1577" s="56"/>
      <c r="P1577" s="56"/>
      <c r="Q1577" s="57"/>
      <c r="R1577" s="33"/>
      <c r="S1577" s="33"/>
      <c r="T1577" s="40"/>
      <c r="U1577" s="40"/>
      <c r="V1577" s="17"/>
      <c r="W1577" s="17"/>
      <c r="X1577" s="10" t="str">
        <f>IFERROR(VLOOKUP($F1577,PRM!$G$3:$H$5,2,FALSE),"")</f>
        <v/>
      </c>
      <c r="Y1577" s="10" t="str">
        <f>IFERROR(VLOOKUP($G1577,PRM!$I$3:$J$5,2,FALSE),"")</f>
        <v/>
      </c>
      <c r="Z1577" s="10" t="str">
        <f>IFERROR(VLOOKUP($K1577,PRM!$K$3:$L$4,2,FALSE),"")</f>
        <v/>
      </c>
      <c r="AA1577" s="10" t="str">
        <f>IFERROR(VLOOKUP($N1577,PRM!$M$3:$N$50,2,FALSE),"")</f>
        <v/>
      </c>
      <c r="AB1577" s="10" t="str">
        <f>IFERROR(VLOOKUP($Y$3&amp;$R1577,PRM!$Q$3:$R$31,2,FALSE),"")</f>
        <v/>
      </c>
      <c r="AC1577" s="10" t="str">
        <f>IFERROR(VLOOKUP($Y$3&amp;$S1577,PRM!$AH$3:$AI$133,2,FALSE),"")</f>
        <v/>
      </c>
      <c r="AD1577" s="10" t="str">
        <f>IFERROR(VLOOKUP($Y$3&amp;$T1577,PRM!$Y$3:$Z$50,2,FALSE),"")</f>
        <v>1</v>
      </c>
      <c r="AE1577" s="10" t="str">
        <f>IFERROR(VLOOKUP($Y$3&amp;$U1577,PRM!$AD$3:$AE$44,2,FALSE),"")</f>
        <v/>
      </c>
      <c r="AF1577" s="10" t="str">
        <f>IFERROR(VLOOKUP($Y$3&amp;$R1577,PRM!$Q$3:$T$31,3,FALSE),"")</f>
        <v/>
      </c>
      <c r="AG1577" s="10" t="str">
        <f>IFERROR(IF(AF1577=0,0,MATCH($Y$3,PRM!$AF$3:'PRM'!$AF$133,0)),"")</f>
        <v/>
      </c>
      <c r="AH1577" s="10" t="str">
        <f>IF($Y$3="","",(IF(AF1577=0,0,COUNTIF(PRM!$AF$3:'PRM'!$AF$133,$Y$3))))</f>
        <v/>
      </c>
      <c r="AI1577" s="10" t="str">
        <f>IFERROR(VLOOKUP($Y$3&amp;$R1577,PRM!$Q$3:$U$31,4,FALSE),"")</f>
        <v/>
      </c>
      <c r="AJ1577" s="10" t="str">
        <f>IFERROR(IF(AI1577=0,0,MATCH($Y$3,PRM!$V$3:'PRM'!$V$50,0)),"")</f>
        <v/>
      </c>
      <c r="AK1577" s="10" t="str">
        <f>IF($Y$3="","",(IF(AI1577=0,0,COUNTIF(PRM!$V$3:'PRM'!$V$50,$Y$3))))</f>
        <v/>
      </c>
      <c r="AL1577" s="10" t="str">
        <f>IFERROR(VLOOKUP($Y$3&amp;$R1577,PRM!$Q$3:$U$31,5,FALSE),"")</f>
        <v/>
      </c>
      <c r="AM1577" s="10" t="str">
        <f>IFERROR(IF(AL1577=0,0,MATCH($Y$3,PRM!$AA$3:'PRM'!$AA$94,0)),"")</f>
        <v/>
      </c>
      <c r="AN1577" s="10" t="str">
        <f>IF($Y$3="","",IF(AL1577=0,0,COUNTIF(PRM!$AA$3:'PRM'!$AA$94,$Y$3)))</f>
        <v/>
      </c>
      <c r="AO1577" s="10">
        <f t="shared" si="504"/>
        <v>0</v>
      </c>
      <c r="AP1577" s="10">
        <f t="shared" si="505"/>
        <v>0</v>
      </c>
      <c r="AQ1577" s="10">
        <f t="shared" si="506"/>
        <v>0</v>
      </c>
      <c r="AR1577" s="10">
        <f t="shared" si="507"/>
        <v>0</v>
      </c>
      <c r="AS1577" s="10">
        <f t="shared" si="508"/>
        <v>0</v>
      </c>
      <c r="AT1577" s="10">
        <f t="shared" si="509"/>
        <v>0</v>
      </c>
      <c r="AU1577" s="10">
        <f t="shared" si="510"/>
        <v>0</v>
      </c>
      <c r="AV1577" s="10">
        <f t="shared" si="511"/>
        <v>0</v>
      </c>
      <c r="AW1577" s="10">
        <f t="shared" si="512"/>
        <v>0</v>
      </c>
      <c r="AX1577" s="10">
        <f t="shared" si="513"/>
        <v>0</v>
      </c>
      <c r="AY1577" s="10">
        <f t="shared" si="514"/>
        <v>0</v>
      </c>
      <c r="AZ1577" s="10">
        <f t="shared" si="515"/>
        <v>0</v>
      </c>
      <c r="BA1577" s="10">
        <f t="shared" si="516"/>
        <v>0</v>
      </c>
      <c r="BB1577" s="10">
        <f t="shared" si="517"/>
        <v>0</v>
      </c>
      <c r="BC1577" s="10">
        <f t="shared" si="518"/>
        <v>0</v>
      </c>
      <c r="BD1577" s="10">
        <f t="shared" si="519"/>
        <v>0</v>
      </c>
      <c r="BE1577" s="10">
        <f t="shared" si="520"/>
        <v>0</v>
      </c>
      <c r="BF1577" s="10">
        <f t="shared" si="521"/>
        <v>0</v>
      </c>
      <c r="BG1577" s="10">
        <f t="shared" si="522"/>
        <v>0</v>
      </c>
      <c r="BH1577" s="10">
        <f t="shared" si="523"/>
        <v>0</v>
      </c>
    </row>
    <row r="1578" spans="1:60" ht="27.75" customHeight="1">
      <c r="A1578" t="str">
        <f t="shared" si="524"/>
        <v/>
      </c>
      <c r="B1578" s="54"/>
      <c r="C1578" s="55"/>
      <c r="D1578" s="54"/>
      <c r="E1578" s="55"/>
      <c r="F1578" s="31"/>
      <c r="G1578" s="29"/>
      <c r="H1578" s="32"/>
      <c r="I1578" s="32"/>
      <c r="J1578" s="30"/>
      <c r="K1578" s="31"/>
      <c r="L1578" s="33"/>
      <c r="M1578" s="33"/>
      <c r="N1578" s="54"/>
      <c r="O1578" s="56"/>
      <c r="P1578" s="56"/>
      <c r="Q1578" s="57"/>
      <c r="R1578" s="33"/>
      <c r="S1578" s="33"/>
      <c r="T1578" s="40"/>
      <c r="U1578" s="40"/>
      <c r="V1578" s="17"/>
      <c r="W1578" s="17"/>
      <c r="X1578" s="10" t="str">
        <f>IFERROR(VLOOKUP($F1578,PRM!$G$3:$H$5,2,FALSE),"")</f>
        <v/>
      </c>
      <c r="Y1578" s="10" t="str">
        <f>IFERROR(VLOOKUP($G1578,PRM!$I$3:$J$5,2,FALSE),"")</f>
        <v/>
      </c>
      <c r="Z1578" s="10" t="str">
        <f>IFERROR(VLOOKUP($K1578,PRM!$K$3:$L$4,2,FALSE),"")</f>
        <v/>
      </c>
      <c r="AA1578" s="10" t="str">
        <f>IFERROR(VLOOKUP($N1578,PRM!$M$3:$N$50,2,FALSE),"")</f>
        <v/>
      </c>
      <c r="AB1578" s="10" t="str">
        <f>IFERROR(VLOOKUP($Y$3&amp;$R1578,PRM!$Q$3:$R$31,2,FALSE),"")</f>
        <v/>
      </c>
      <c r="AC1578" s="10" t="str">
        <f>IFERROR(VLOOKUP($Y$3&amp;$S1578,PRM!$AH$3:$AI$133,2,FALSE),"")</f>
        <v/>
      </c>
      <c r="AD1578" s="10" t="str">
        <f>IFERROR(VLOOKUP($Y$3&amp;$T1578,PRM!$Y$3:$Z$50,2,FALSE),"")</f>
        <v>1</v>
      </c>
      <c r="AE1578" s="10" t="str">
        <f>IFERROR(VLOOKUP($Y$3&amp;$U1578,PRM!$AD$3:$AE$44,2,FALSE),"")</f>
        <v/>
      </c>
      <c r="AF1578" s="10" t="str">
        <f>IFERROR(VLOOKUP($Y$3&amp;$R1578,PRM!$Q$3:$T$31,3,FALSE),"")</f>
        <v/>
      </c>
      <c r="AG1578" s="10" t="str">
        <f>IFERROR(IF(AF1578=0,0,MATCH($Y$3,PRM!$AF$3:'PRM'!$AF$133,0)),"")</f>
        <v/>
      </c>
      <c r="AH1578" s="10" t="str">
        <f>IF($Y$3="","",(IF(AF1578=0,0,COUNTIF(PRM!$AF$3:'PRM'!$AF$133,$Y$3))))</f>
        <v/>
      </c>
      <c r="AI1578" s="10" t="str">
        <f>IFERROR(VLOOKUP($Y$3&amp;$R1578,PRM!$Q$3:$U$31,4,FALSE),"")</f>
        <v/>
      </c>
      <c r="AJ1578" s="10" t="str">
        <f>IFERROR(IF(AI1578=0,0,MATCH($Y$3,PRM!$V$3:'PRM'!$V$50,0)),"")</f>
        <v/>
      </c>
      <c r="AK1578" s="10" t="str">
        <f>IF($Y$3="","",(IF(AI1578=0,0,COUNTIF(PRM!$V$3:'PRM'!$V$50,$Y$3))))</f>
        <v/>
      </c>
      <c r="AL1578" s="10" t="str">
        <f>IFERROR(VLOOKUP($Y$3&amp;$R1578,PRM!$Q$3:$U$31,5,FALSE),"")</f>
        <v/>
      </c>
      <c r="AM1578" s="10" t="str">
        <f>IFERROR(IF(AL1578=0,0,MATCH($Y$3,PRM!$AA$3:'PRM'!$AA$94,0)),"")</f>
        <v/>
      </c>
      <c r="AN1578" s="10" t="str">
        <f>IF($Y$3="","",IF(AL1578=0,0,COUNTIF(PRM!$AA$3:'PRM'!$AA$94,$Y$3)))</f>
        <v/>
      </c>
      <c r="AO1578" s="10">
        <f t="shared" si="504"/>
        <v>0</v>
      </c>
      <c r="AP1578" s="10">
        <f t="shared" si="505"/>
        <v>0</v>
      </c>
      <c r="AQ1578" s="10">
        <f t="shared" si="506"/>
        <v>0</v>
      </c>
      <c r="AR1578" s="10">
        <f t="shared" si="507"/>
        <v>0</v>
      </c>
      <c r="AS1578" s="10">
        <f t="shared" si="508"/>
        <v>0</v>
      </c>
      <c r="AT1578" s="10">
        <f t="shared" si="509"/>
        <v>0</v>
      </c>
      <c r="AU1578" s="10">
        <f t="shared" si="510"/>
        <v>0</v>
      </c>
      <c r="AV1578" s="10">
        <f t="shared" si="511"/>
        <v>0</v>
      </c>
      <c r="AW1578" s="10">
        <f t="shared" si="512"/>
        <v>0</v>
      </c>
      <c r="AX1578" s="10">
        <f t="shared" si="513"/>
        <v>0</v>
      </c>
      <c r="AY1578" s="10">
        <f t="shared" si="514"/>
        <v>0</v>
      </c>
      <c r="AZ1578" s="10">
        <f t="shared" si="515"/>
        <v>0</v>
      </c>
      <c r="BA1578" s="10">
        <f t="shared" si="516"/>
        <v>0</v>
      </c>
      <c r="BB1578" s="10">
        <f t="shared" si="517"/>
        <v>0</v>
      </c>
      <c r="BC1578" s="10">
        <f t="shared" si="518"/>
        <v>0</v>
      </c>
      <c r="BD1578" s="10">
        <f t="shared" si="519"/>
        <v>0</v>
      </c>
      <c r="BE1578" s="10">
        <f t="shared" si="520"/>
        <v>0</v>
      </c>
      <c r="BF1578" s="10">
        <f t="shared" si="521"/>
        <v>0</v>
      </c>
      <c r="BG1578" s="10">
        <f t="shared" si="522"/>
        <v>0</v>
      </c>
      <c r="BH1578" s="10">
        <f t="shared" si="523"/>
        <v>0</v>
      </c>
    </row>
    <row r="1579" spans="1:60" ht="27.75" customHeight="1">
      <c r="A1579" t="str">
        <f t="shared" si="524"/>
        <v/>
      </c>
      <c r="B1579" s="54"/>
      <c r="C1579" s="55"/>
      <c r="D1579" s="54"/>
      <c r="E1579" s="55"/>
      <c r="F1579" s="31"/>
      <c r="G1579" s="29"/>
      <c r="H1579" s="32"/>
      <c r="I1579" s="32"/>
      <c r="J1579" s="30"/>
      <c r="K1579" s="31"/>
      <c r="L1579" s="33"/>
      <c r="M1579" s="33"/>
      <c r="N1579" s="54"/>
      <c r="O1579" s="56"/>
      <c r="P1579" s="56"/>
      <c r="Q1579" s="57"/>
      <c r="R1579" s="33"/>
      <c r="S1579" s="33"/>
      <c r="T1579" s="40"/>
      <c r="U1579" s="40"/>
      <c r="V1579" s="17"/>
      <c r="W1579" s="17"/>
      <c r="X1579" s="10" t="str">
        <f>IFERROR(VLOOKUP($F1579,PRM!$G$3:$H$5,2,FALSE),"")</f>
        <v/>
      </c>
      <c r="Y1579" s="10" t="str">
        <f>IFERROR(VLOOKUP($G1579,PRM!$I$3:$J$5,2,FALSE),"")</f>
        <v/>
      </c>
      <c r="Z1579" s="10" t="str">
        <f>IFERROR(VLOOKUP($K1579,PRM!$K$3:$L$4,2,FALSE),"")</f>
        <v/>
      </c>
      <c r="AA1579" s="10" t="str">
        <f>IFERROR(VLOOKUP($N1579,PRM!$M$3:$N$50,2,FALSE),"")</f>
        <v/>
      </c>
      <c r="AB1579" s="10" t="str">
        <f>IFERROR(VLOOKUP($Y$3&amp;$R1579,PRM!$Q$3:$R$31,2,FALSE),"")</f>
        <v/>
      </c>
      <c r="AC1579" s="10" t="str">
        <f>IFERROR(VLOOKUP($Y$3&amp;$S1579,PRM!$AH$3:$AI$133,2,FALSE),"")</f>
        <v/>
      </c>
      <c r="AD1579" s="10" t="str">
        <f>IFERROR(VLOOKUP($Y$3&amp;$T1579,PRM!$Y$3:$Z$50,2,FALSE),"")</f>
        <v>1</v>
      </c>
      <c r="AE1579" s="10" t="str">
        <f>IFERROR(VLOOKUP($Y$3&amp;$U1579,PRM!$AD$3:$AE$44,2,FALSE),"")</f>
        <v/>
      </c>
      <c r="AF1579" s="10" t="str">
        <f>IFERROR(VLOOKUP($Y$3&amp;$R1579,PRM!$Q$3:$T$31,3,FALSE),"")</f>
        <v/>
      </c>
      <c r="AG1579" s="10" t="str">
        <f>IFERROR(IF(AF1579=0,0,MATCH($Y$3,PRM!$AF$3:'PRM'!$AF$133,0)),"")</f>
        <v/>
      </c>
      <c r="AH1579" s="10" t="str">
        <f>IF($Y$3="","",(IF(AF1579=0,0,COUNTIF(PRM!$AF$3:'PRM'!$AF$133,$Y$3))))</f>
        <v/>
      </c>
      <c r="AI1579" s="10" t="str">
        <f>IFERROR(VLOOKUP($Y$3&amp;$R1579,PRM!$Q$3:$U$31,4,FALSE),"")</f>
        <v/>
      </c>
      <c r="AJ1579" s="10" t="str">
        <f>IFERROR(IF(AI1579=0,0,MATCH($Y$3,PRM!$V$3:'PRM'!$V$50,0)),"")</f>
        <v/>
      </c>
      <c r="AK1579" s="10" t="str">
        <f>IF($Y$3="","",(IF(AI1579=0,0,COUNTIF(PRM!$V$3:'PRM'!$V$50,$Y$3))))</f>
        <v/>
      </c>
      <c r="AL1579" s="10" t="str">
        <f>IFERROR(VLOOKUP($Y$3&amp;$R1579,PRM!$Q$3:$U$31,5,FALSE),"")</f>
        <v/>
      </c>
      <c r="AM1579" s="10" t="str">
        <f>IFERROR(IF(AL1579=0,0,MATCH($Y$3,PRM!$AA$3:'PRM'!$AA$94,0)),"")</f>
        <v/>
      </c>
      <c r="AN1579" s="10" t="str">
        <f>IF($Y$3="","",IF(AL1579=0,0,COUNTIF(PRM!$AA$3:'PRM'!$AA$94,$Y$3)))</f>
        <v/>
      </c>
      <c r="AO1579" s="10">
        <f t="shared" si="504"/>
        <v>0</v>
      </c>
      <c r="AP1579" s="10">
        <f t="shared" si="505"/>
        <v>0</v>
      </c>
      <c r="AQ1579" s="10">
        <f t="shared" si="506"/>
        <v>0</v>
      </c>
      <c r="AR1579" s="10">
        <f t="shared" si="507"/>
        <v>0</v>
      </c>
      <c r="AS1579" s="10">
        <f t="shared" si="508"/>
        <v>0</v>
      </c>
      <c r="AT1579" s="10">
        <f t="shared" si="509"/>
        <v>0</v>
      </c>
      <c r="AU1579" s="10">
        <f t="shared" si="510"/>
        <v>0</v>
      </c>
      <c r="AV1579" s="10">
        <f t="shared" si="511"/>
        <v>0</v>
      </c>
      <c r="AW1579" s="10">
        <f t="shared" si="512"/>
        <v>0</v>
      </c>
      <c r="AX1579" s="10">
        <f t="shared" si="513"/>
        <v>0</v>
      </c>
      <c r="AY1579" s="10">
        <f t="shared" si="514"/>
        <v>0</v>
      </c>
      <c r="AZ1579" s="10">
        <f t="shared" si="515"/>
        <v>0</v>
      </c>
      <c r="BA1579" s="10">
        <f t="shared" si="516"/>
        <v>0</v>
      </c>
      <c r="BB1579" s="10">
        <f t="shared" si="517"/>
        <v>0</v>
      </c>
      <c r="BC1579" s="10">
        <f t="shared" si="518"/>
        <v>0</v>
      </c>
      <c r="BD1579" s="10">
        <f t="shared" si="519"/>
        <v>0</v>
      </c>
      <c r="BE1579" s="10">
        <f t="shared" si="520"/>
        <v>0</v>
      </c>
      <c r="BF1579" s="10">
        <f t="shared" si="521"/>
        <v>0</v>
      </c>
      <c r="BG1579" s="10">
        <f t="shared" si="522"/>
        <v>0</v>
      </c>
      <c r="BH1579" s="10">
        <f t="shared" si="523"/>
        <v>0</v>
      </c>
    </row>
    <row r="1580" spans="1:60" ht="27.75" customHeight="1">
      <c r="A1580" t="str">
        <f t="shared" si="524"/>
        <v/>
      </c>
      <c r="B1580" s="54"/>
      <c r="C1580" s="55"/>
      <c r="D1580" s="54"/>
      <c r="E1580" s="55"/>
      <c r="F1580" s="31"/>
      <c r="G1580" s="29"/>
      <c r="H1580" s="32"/>
      <c r="I1580" s="32"/>
      <c r="J1580" s="30"/>
      <c r="K1580" s="31"/>
      <c r="L1580" s="33"/>
      <c r="M1580" s="33"/>
      <c r="N1580" s="54"/>
      <c r="O1580" s="56"/>
      <c r="P1580" s="56"/>
      <c r="Q1580" s="57"/>
      <c r="R1580" s="33"/>
      <c r="S1580" s="33"/>
      <c r="T1580" s="40"/>
      <c r="U1580" s="40"/>
      <c r="V1580" s="17"/>
      <c r="W1580" s="17"/>
      <c r="X1580" s="10" t="str">
        <f>IFERROR(VLOOKUP($F1580,PRM!$G$3:$H$5,2,FALSE),"")</f>
        <v/>
      </c>
      <c r="Y1580" s="10" t="str">
        <f>IFERROR(VLOOKUP($G1580,PRM!$I$3:$J$5,2,FALSE),"")</f>
        <v/>
      </c>
      <c r="Z1580" s="10" t="str">
        <f>IFERROR(VLOOKUP($K1580,PRM!$K$3:$L$4,2,FALSE),"")</f>
        <v/>
      </c>
      <c r="AA1580" s="10" t="str">
        <f>IFERROR(VLOOKUP($N1580,PRM!$M$3:$N$50,2,FALSE),"")</f>
        <v/>
      </c>
      <c r="AB1580" s="10" t="str">
        <f>IFERROR(VLOOKUP($Y$3&amp;$R1580,PRM!$Q$3:$R$31,2,FALSE),"")</f>
        <v/>
      </c>
      <c r="AC1580" s="10" t="str">
        <f>IFERROR(VLOOKUP($Y$3&amp;$S1580,PRM!$AH$3:$AI$133,2,FALSE),"")</f>
        <v/>
      </c>
      <c r="AD1580" s="10" t="str">
        <f>IFERROR(VLOOKUP($Y$3&amp;$T1580,PRM!$Y$3:$Z$50,2,FALSE),"")</f>
        <v>1</v>
      </c>
      <c r="AE1580" s="10" t="str">
        <f>IFERROR(VLOOKUP($Y$3&amp;$U1580,PRM!$AD$3:$AE$44,2,FALSE),"")</f>
        <v/>
      </c>
      <c r="AF1580" s="10" t="str">
        <f>IFERROR(VLOOKUP($Y$3&amp;$R1580,PRM!$Q$3:$T$31,3,FALSE),"")</f>
        <v/>
      </c>
      <c r="AG1580" s="10" t="str">
        <f>IFERROR(IF(AF1580=0,0,MATCH($Y$3,PRM!$AF$3:'PRM'!$AF$133,0)),"")</f>
        <v/>
      </c>
      <c r="AH1580" s="10" t="str">
        <f>IF($Y$3="","",(IF(AF1580=0,0,COUNTIF(PRM!$AF$3:'PRM'!$AF$133,$Y$3))))</f>
        <v/>
      </c>
      <c r="AI1580" s="10" t="str">
        <f>IFERROR(VLOOKUP($Y$3&amp;$R1580,PRM!$Q$3:$U$31,4,FALSE),"")</f>
        <v/>
      </c>
      <c r="AJ1580" s="10" t="str">
        <f>IFERROR(IF(AI1580=0,0,MATCH($Y$3,PRM!$V$3:'PRM'!$V$50,0)),"")</f>
        <v/>
      </c>
      <c r="AK1580" s="10" t="str">
        <f>IF($Y$3="","",(IF(AI1580=0,0,COUNTIF(PRM!$V$3:'PRM'!$V$50,$Y$3))))</f>
        <v/>
      </c>
      <c r="AL1580" s="10" t="str">
        <f>IFERROR(VLOOKUP($Y$3&amp;$R1580,PRM!$Q$3:$U$31,5,FALSE),"")</f>
        <v/>
      </c>
      <c r="AM1580" s="10" t="str">
        <f>IFERROR(IF(AL1580=0,0,MATCH($Y$3,PRM!$AA$3:'PRM'!$AA$94,0)),"")</f>
        <v/>
      </c>
      <c r="AN1580" s="10" t="str">
        <f>IF($Y$3="","",IF(AL1580=0,0,COUNTIF(PRM!$AA$3:'PRM'!$AA$94,$Y$3)))</f>
        <v/>
      </c>
      <c r="AO1580" s="10">
        <f t="shared" si="504"/>
        <v>0</v>
      </c>
      <c r="AP1580" s="10">
        <f t="shared" si="505"/>
        <v>0</v>
      </c>
      <c r="AQ1580" s="10">
        <f t="shared" si="506"/>
        <v>0</v>
      </c>
      <c r="AR1580" s="10">
        <f t="shared" si="507"/>
        <v>0</v>
      </c>
      <c r="AS1580" s="10">
        <f t="shared" si="508"/>
        <v>0</v>
      </c>
      <c r="AT1580" s="10">
        <f t="shared" si="509"/>
        <v>0</v>
      </c>
      <c r="AU1580" s="10">
        <f t="shared" si="510"/>
        <v>0</v>
      </c>
      <c r="AV1580" s="10">
        <f t="shared" si="511"/>
        <v>0</v>
      </c>
      <c r="AW1580" s="10">
        <f t="shared" si="512"/>
        <v>0</v>
      </c>
      <c r="AX1580" s="10">
        <f t="shared" si="513"/>
        <v>0</v>
      </c>
      <c r="AY1580" s="10">
        <f t="shared" si="514"/>
        <v>0</v>
      </c>
      <c r="AZ1580" s="10">
        <f t="shared" si="515"/>
        <v>0</v>
      </c>
      <c r="BA1580" s="10">
        <f t="shared" si="516"/>
        <v>0</v>
      </c>
      <c r="BB1580" s="10">
        <f t="shared" si="517"/>
        <v>0</v>
      </c>
      <c r="BC1580" s="10">
        <f t="shared" si="518"/>
        <v>0</v>
      </c>
      <c r="BD1580" s="10">
        <f t="shared" si="519"/>
        <v>0</v>
      </c>
      <c r="BE1580" s="10">
        <f t="shared" si="520"/>
        <v>0</v>
      </c>
      <c r="BF1580" s="10">
        <f t="shared" si="521"/>
        <v>0</v>
      </c>
      <c r="BG1580" s="10">
        <f t="shared" si="522"/>
        <v>0</v>
      </c>
      <c r="BH1580" s="10">
        <f t="shared" si="523"/>
        <v>0</v>
      </c>
    </row>
    <row r="1581" spans="1:60" ht="27.75" customHeight="1">
      <c r="A1581" t="str">
        <f t="shared" si="524"/>
        <v/>
      </c>
      <c r="B1581" s="54"/>
      <c r="C1581" s="55"/>
      <c r="D1581" s="54"/>
      <c r="E1581" s="55"/>
      <c r="F1581" s="31"/>
      <c r="G1581" s="29"/>
      <c r="H1581" s="32"/>
      <c r="I1581" s="32"/>
      <c r="J1581" s="30"/>
      <c r="K1581" s="31"/>
      <c r="L1581" s="33"/>
      <c r="M1581" s="33"/>
      <c r="N1581" s="54"/>
      <c r="O1581" s="56"/>
      <c r="P1581" s="56"/>
      <c r="Q1581" s="57"/>
      <c r="R1581" s="33"/>
      <c r="S1581" s="33"/>
      <c r="T1581" s="40"/>
      <c r="U1581" s="40"/>
      <c r="V1581" s="17"/>
      <c r="W1581" s="17"/>
      <c r="X1581" s="10" t="str">
        <f>IFERROR(VLOOKUP($F1581,PRM!$G$3:$H$5,2,FALSE),"")</f>
        <v/>
      </c>
      <c r="Y1581" s="10" t="str">
        <f>IFERROR(VLOOKUP($G1581,PRM!$I$3:$J$5,2,FALSE),"")</f>
        <v/>
      </c>
      <c r="Z1581" s="10" t="str">
        <f>IFERROR(VLOOKUP($K1581,PRM!$K$3:$L$4,2,FALSE),"")</f>
        <v/>
      </c>
      <c r="AA1581" s="10" t="str">
        <f>IFERROR(VLOOKUP($N1581,PRM!$M$3:$N$50,2,FALSE),"")</f>
        <v/>
      </c>
      <c r="AB1581" s="10" t="str">
        <f>IFERROR(VLOOKUP($Y$3&amp;$R1581,PRM!$Q$3:$R$31,2,FALSE),"")</f>
        <v/>
      </c>
      <c r="AC1581" s="10" t="str">
        <f>IFERROR(VLOOKUP($Y$3&amp;$S1581,PRM!$AH$3:$AI$133,2,FALSE),"")</f>
        <v/>
      </c>
      <c r="AD1581" s="10" t="str">
        <f>IFERROR(VLOOKUP($Y$3&amp;$T1581,PRM!$Y$3:$Z$50,2,FALSE),"")</f>
        <v>1</v>
      </c>
      <c r="AE1581" s="10" t="str">
        <f>IFERROR(VLOOKUP($Y$3&amp;$U1581,PRM!$AD$3:$AE$44,2,FALSE),"")</f>
        <v/>
      </c>
      <c r="AF1581" s="10" t="str">
        <f>IFERROR(VLOOKUP($Y$3&amp;$R1581,PRM!$Q$3:$T$31,3,FALSE),"")</f>
        <v/>
      </c>
      <c r="AG1581" s="10" t="str">
        <f>IFERROR(IF(AF1581=0,0,MATCH($Y$3,PRM!$AF$3:'PRM'!$AF$133,0)),"")</f>
        <v/>
      </c>
      <c r="AH1581" s="10" t="str">
        <f>IF($Y$3="","",(IF(AF1581=0,0,COUNTIF(PRM!$AF$3:'PRM'!$AF$133,$Y$3))))</f>
        <v/>
      </c>
      <c r="AI1581" s="10" t="str">
        <f>IFERROR(VLOOKUP($Y$3&amp;$R1581,PRM!$Q$3:$U$31,4,FALSE),"")</f>
        <v/>
      </c>
      <c r="AJ1581" s="10" t="str">
        <f>IFERROR(IF(AI1581=0,0,MATCH($Y$3,PRM!$V$3:'PRM'!$V$50,0)),"")</f>
        <v/>
      </c>
      <c r="AK1581" s="10" t="str">
        <f>IF($Y$3="","",(IF(AI1581=0,0,COUNTIF(PRM!$V$3:'PRM'!$V$50,$Y$3))))</f>
        <v/>
      </c>
      <c r="AL1581" s="10" t="str">
        <f>IFERROR(VLOOKUP($Y$3&amp;$R1581,PRM!$Q$3:$U$31,5,FALSE),"")</f>
        <v/>
      </c>
      <c r="AM1581" s="10" t="str">
        <f>IFERROR(IF(AL1581=0,0,MATCH($Y$3,PRM!$AA$3:'PRM'!$AA$94,0)),"")</f>
        <v/>
      </c>
      <c r="AN1581" s="10" t="str">
        <f>IF($Y$3="","",IF(AL1581=0,0,COUNTIF(PRM!$AA$3:'PRM'!$AA$94,$Y$3)))</f>
        <v/>
      </c>
      <c r="AO1581" s="10">
        <f t="shared" si="504"/>
        <v>0</v>
      </c>
      <c r="AP1581" s="10">
        <f t="shared" si="505"/>
        <v>0</v>
      </c>
      <c r="AQ1581" s="10">
        <f t="shared" si="506"/>
        <v>0</v>
      </c>
      <c r="AR1581" s="10">
        <f t="shared" si="507"/>
        <v>0</v>
      </c>
      <c r="AS1581" s="10">
        <f t="shared" si="508"/>
        <v>0</v>
      </c>
      <c r="AT1581" s="10">
        <f t="shared" si="509"/>
        <v>0</v>
      </c>
      <c r="AU1581" s="10">
        <f t="shared" si="510"/>
        <v>0</v>
      </c>
      <c r="AV1581" s="10">
        <f t="shared" si="511"/>
        <v>0</v>
      </c>
      <c r="AW1581" s="10">
        <f t="shared" si="512"/>
        <v>0</v>
      </c>
      <c r="AX1581" s="10">
        <f t="shared" si="513"/>
        <v>0</v>
      </c>
      <c r="AY1581" s="10">
        <f t="shared" si="514"/>
        <v>0</v>
      </c>
      <c r="AZ1581" s="10">
        <f t="shared" si="515"/>
        <v>0</v>
      </c>
      <c r="BA1581" s="10">
        <f t="shared" si="516"/>
        <v>0</v>
      </c>
      <c r="BB1581" s="10">
        <f t="shared" si="517"/>
        <v>0</v>
      </c>
      <c r="BC1581" s="10">
        <f t="shared" si="518"/>
        <v>0</v>
      </c>
      <c r="BD1581" s="10">
        <f t="shared" si="519"/>
        <v>0</v>
      </c>
      <c r="BE1581" s="10">
        <f t="shared" si="520"/>
        <v>0</v>
      </c>
      <c r="BF1581" s="10">
        <f t="shared" si="521"/>
        <v>0</v>
      </c>
      <c r="BG1581" s="10">
        <f t="shared" si="522"/>
        <v>0</v>
      </c>
      <c r="BH1581" s="10">
        <f t="shared" si="523"/>
        <v>0</v>
      </c>
    </row>
    <row r="1582" spans="1:60" ht="27.75" customHeight="1">
      <c r="A1582" t="str">
        <f t="shared" si="524"/>
        <v/>
      </c>
      <c r="B1582" s="54"/>
      <c r="C1582" s="55"/>
      <c r="D1582" s="54"/>
      <c r="E1582" s="55"/>
      <c r="F1582" s="31"/>
      <c r="G1582" s="29"/>
      <c r="H1582" s="32"/>
      <c r="I1582" s="32"/>
      <c r="J1582" s="30"/>
      <c r="K1582" s="31"/>
      <c r="L1582" s="33"/>
      <c r="M1582" s="33"/>
      <c r="N1582" s="54"/>
      <c r="O1582" s="56"/>
      <c r="P1582" s="56"/>
      <c r="Q1582" s="57"/>
      <c r="R1582" s="33"/>
      <c r="S1582" s="33"/>
      <c r="T1582" s="40"/>
      <c r="U1582" s="40"/>
      <c r="V1582" s="17"/>
      <c r="W1582" s="17"/>
      <c r="X1582" s="10" t="str">
        <f>IFERROR(VLOOKUP($F1582,PRM!$G$3:$H$5,2,FALSE),"")</f>
        <v/>
      </c>
      <c r="Y1582" s="10" t="str">
        <f>IFERROR(VLOOKUP($G1582,PRM!$I$3:$J$5,2,FALSE),"")</f>
        <v/>
      </c>
      <c r="Z1582" s="10" t="str">
        <f>IFERROR(VLOOKUP($K1582,PRM!$K$3:$L$4,2,FALSE),"")</f>
        <v/>
      </c>
      <c r="AA1582" s="10" t="str">
        <f>IFERROR(VLOOKUP($N1582,PRM!$M$3:$N$50,2,FALSE),"")</f>
        <v/>
      </c>
      <c r="AB1582" s="10" t="str">
        <f>IFERROR(VLOOKUP($Y$3&amp;$R1582,PRM!$Q$3:$R$31,2,FALSE),"")</f>
        <v/>
      </c>
      <c r="AC1582" s="10" t="str">
        <f>IFERROR(VLOOKUP($Y$3&amp;$S1582,PRM!$AH$3:$AI$133,2,FALSE),"")</f>
        <v/>
      </c>
      <c r="AD1582" s="10" t="str">
        <f>IFERROR(VLOOKUP($Y$3&amp;$T1582,PRM!$Y$3:$Z$50,2,FALSE),"")</f>
        <v>1</v>
      </c>
      <c r="AE1582" s="10" t="str">
        <f>IFERROR(VLOOKUP($Y$3&amp;$U1582,PRM!$AD$3:$AE$44,2,FALSE),"")</f>
        <v/>
      </c>
      <c r="AF1582" s="10" t="str">
        <f>IFERROR(VLOOKUP($Y$3&amp;$R1582,PRM!$Q$3:$T$31,3,FALSE),"")</f>
        <v/>
      </c>
      <c r="AG1582" s="10" t="str">
        <f>IFERROR(IF(AF1582=0,0,MATCH($Y$3,PRM!$AF$3:'PRM'!$AF$133,0)),"")</f>
        <v/>
      </c>
      <c r="AH1582" s="10" t="str">
        <f>IF($Y$3="","",(IF(AF1582=0,0,COUNTIF(PRM!$AF$3:'PRM'!$AF$133,$Y$3))))</f>
        <v/>
      </c>
      <c r="AI1582" s="10" t="str">
        <f>IFERROR(VLOOKUP($Y$3&amp;$R1582,PRM!$Q$3:$U$31,4,FALSE),"")</f>
        <v/>
      </c>
      <c r="AJ1582" s="10" t="str">
        <f>IFERROR(IF(AI1582=0,0,MATCH($Y$3,PRM!$V$3:'PRM'!$V$50,0)),"")</f>
        <v/>
      </c>
      <c r="AK1582" s="10" t="str">
        <f>IF($Y$3="","",(IF(AI1582=0,0,COUNTIF(PRM!$V$3:'PRM'!$V$50,$Y$3))))</f>
        <v/>
      </c>
      <c r="AL1582" s="10" t="str">
        <f>IFERROR(VLOOKUP($Y$3&amp;$R1582,PRM!$Q$3:$U$31,5,FALSE),"")</f>
        <v/>
      </c>
      <c r="AM1582" s="10" t="str">
        <f>IFERROR(IF(AL1582=0,0,MATCH($Y$3,PRM!$AA$3:'PRM'!$AA$94,0)),"")</f>
        <v/>
      </c>
      <c r="AN1582" s="10" t="str">
        <f>IF($Y$3="","",IF(AL1582=0,0,COUNTIF(PRM!$AA$3:'PRM'!$AA$94,$Y$3)))</f>
        <v/>
      </c>
      <c r="AO1582" s="10">
        <f t="shared" si="504"/>
        <v>0</v>
      </c>
      <c r="AP1582" s="10">
        <f t="shared" si="505"/>
        <v>0</v>
      </c>
      <c r="AQ1582" s="10">
        <f t="shared" si="506"/>
        <v>0</v>
      </c>
      <c r="AR1582" s="10">
        <f t="shared" si="507"/>
        <v>0</v>
      </c>
      <c r="AS1582" s="10">
        <f t="shared" si="508"/>
        <v>0</v>
      </c>
      <c r="AT1582" s="10">
        <f t="shared" si="509"/>
        <v>0</v>
      </c>
      <c r="AU1582" s="10">
        <f t="shared" si="510"/>
        <v>0</v>
      </c>
      <c r="AV1582" s="10">
        <f t="shared" si="511"/>
        <v>0</v>
      </c>
      <c r="AW1582" s="10">
        <f t="shared" si="512"/>
        <v>0</v>
      </c>
      <c r="AX1582" s="10">
        <f t="shared" si="513"/>
        <v>0</v>
      </c>
      <c r="AY1582" s="10">
        <f t="shared" si="514"/>
        <v>0</v>
      </c>
      <c r="AZ1582" s="10">
        <f t="shared" si="515"/>
        <v>0</v>
      </c>
      <c r="BA1582" s="10">
        <f t="shared" si="516"/>
        <v>0</v>
      </c>
      <c r="BB1582" s="10">
        <f t="shared" si="517"/>
        <v>0</v>
      </c>
      <c r="BC1582" s="10">
        <f t="shared" si="518"/>
        <v>0</v>
      </c>
      <c r="BD1582" s="10">
        <f t="shared" si="519"/>
        <v>0</v>
      </c>
      <c r="BE1582" s="10">
        <f t="shared" si="520"/>
        <v>0</v>
      </c>
      <c r="BF1582" s="10">
        <f t="shared" si="521"/>
        <v>0</v>
      </c>
      <c r="BG1582" s="10">
        <f t="shared" si="522"/>
        <v>0</v>
      </c>
      <c r="BH1582" s="10">
        <f t="shared" si="523"/>
        <v>0</v>
      </c>
    </row>
    <row r="1583" spans="1:60" ht="27.75" customHeight="1">
      <c r="A1583" t="str">
        <f t="shared" si="524"/>
        <v/>
      </c>
      <c r="B1583" s="54"/>
      <c r="C1583" s="55"/>
      <c r="D1583" s="54"/>
      <c r="E1583" s="55"/>
      <c r="F1583" s="31"/>
      <c r="G1583" s="29"/>
      <c r="H1583" s="32"/>
      <c r="I1583" s="32"/>
      <c r="J1583" s="30"/>
      <c r="K1583" s="31"/>
      <c r="L1583" s="33"/>
      <c r="M1583" s="33"/>
      <c r="N1583" s="54"/>
      <c r="O1583" s="56"/>
      <c r="P1583" s="56"/>
      <c r="Q1583" s="57"/>
      <c r="R1583" s="33"/>
      <c r="S1583" s="33"/>
      <c r="T1583" s="40"/>
      <c r="U1583" s="40"/>
      <c r="V1583" s="17"/>
      <c r="W1583" s="17"/>
      <c r="X1583" s="10" t="str">
        <f>IFERROR(VLOOKUP($F1583,PRM!$G$3:$H$5,2,FALSE),"")</f>
        <v/>
      </c>
      <c r="Y1583" s="10" t="str">
        <f>IFERROR(VLOOKUP($G1583,PRM!$I$3:$J$5,2,FALSE),"")</f>
        <v/>
      </c>
      <c r="Z1583" s="10" t="str">
        <f>IFERROR(VLOOKUP($K1583,PRM!$K$3:$L$4,2,FALSE),"")</f>
        <v/>
      </c>
      <c r="AA1583" s="10" t="str">
        <f>IFERROR(VLOOKUP($N1583,PRM!$M$3:$N$50,2,FALSE),"")</f>
        <v/>
      </c>
      <c r="AB1583" s="10" t="str">
        <f>IFERROR(VLOOKUP($Y$3&amp;$R1583,PRM!$Q$3:$R$31,2,FALSE),"")</f>
        <v/>
      </c>
      <c r="AC1583" s="10" t="str">
        <f>IFERROR(VLOOKUP($Y$3&amp;$S1583,PRM!$AH$3:$AI$133,2,FALSE),"")</f>
        <v/>
      </c>
      <c r="AD1583" s="10" t="str">
        <f>IFERROR(VLOOKUP($Y$3&amp;$T1583,PRM!$Y$3:$Z$50,2,FALSE),"")</f>
        <v>1</v>
      </c>
      <c r="AE1583" s="10" t="str">
        <f>IFERROR(VLOOKUP($Y$3&amp;$U1583,PRM!$AD$3:$AE$44,2,FALSE),"")</f>
        <v/>
      </c>
      <c r="AF1583" s="10" t="str">
        <f>IFERROR(VLOOKUP($Y$3&amp;$R1583,PRM!$Q$3:$T$31,3,FALSE),"")</f>
        <v/>
      </c>
      <c r="AG1583" s="10" t="str">
        <f>IFERROR(IF(AF1583=0,0,MATCH($Y$3,PRM!$AF$3:'PRM'!$AF$133,0)),"")</f>
        <v/>
      </c>
      <c r="AH1583" s="10" t="str">
        <f>IF($Y$3="","",(IF(AF1583=0,0,COUNTIF(PRM!$AF$3:'PRM'!$AF$133,$Y$3))))</f>
        <v/>
      </c>
      <c r="AI1583" s="10" t="str">
        <f>IFERROR(VLOOKUP($Y$3&amp;$R1583,PRM!$Q$3:$U$31,4,FALSE),"")</f>
        <v/>
      </c>
      <c r="AJ1583" s="10" t="str">
        <f>IFERROR(IF(AI1583=0,0,MATCH($Y$3,PRM!$V$3:'PRM'!$V$50,0)),"")</f>
        <v/>
      </c>
      <c r="AK1583" s="10" t="str">
        <f>IF($Y$3="","",(IF(AI1583=0,0,COUNTIF(PRM!$V$3:'PRM'!$V$50,$Y$3))))</f>
        <v/>
      </c>
      <c r="AL1583" s="10" t="str">
        <f>IFERROR(VLOOKUP($Y$3&amp;$R1583,PRM!$Q$3:$U$31,5,FALSE),"")</f>
        <v/>
      </c>
      <c r="AM1583" s="10" t="str">
        <f>IFERROR(IF(AL1583=0,0,MATCH($Y$3,PRM!$AA$3:'PRM'!$AA$94,0)),"")</f>
        <v/>
      </c>
      <c r="AN1583" s="10" t="str">
        <f>IF($Y$3="","",IF(AL1583=0,0,COUNTIF(PRM!$AA$3:'PRM'!$AA$94,$Y$3)))</f>
        <v/>
      </c>
      <c r="AO1583" s="10">
        <f t="shared" si="504"/>
        <v>0</v>
      </c>
      <c r="AP1583" s="10">
        <f t="shared" si="505"/>
        <v>0</v>
      </c>
      <c r="AQ1583" s="10">
        <f t="shared" si="506"/>
        <v>0</v>
      </c>
      <c r="AR1583" s="10">
        <f t="shared" si="507"/>
        <v>0</v>
      </c>
      <c r="AS1583" s="10">
        <f t="shared" si="508"/>
        <v>0</v>
      </c>
      <c r="AT1583" s="10">
        <f t="shared" si="509"/>
        <v>0</v>
      </c>
      <c r="AU1583" s="10">
        <f t="shared" si="510"/>
        <v>0</v>
      </c>
      <c r="AV1583" s="10">
        <f t="shared" si="511"/>
        <v>0</v>
      </c>
      <c r="AW1583" s="10">
        <f t="shared" si="512"/>
        <v>0</v>
      </c>
      <c r="AX1583" s="10">
        <f t="shared" si="513"/>
        <v>0</v>
      </c>
      <c r="AY1583" s="10">
        <f t="shared" si="514"/>
        <v>0</v>
      </c>
      <c r="AZ1583" s="10">
        <f t="shared" si="515"/>
        <v>0</v>
      </c>
      <c r="BA1583" s="10">
        <f t="shared" si="516"/>
        <v>0</v>
      </c>
      <c r="BB1583" s="10">
        <f t="shared" si="517"/>
        <v>0</v>
      </c>
      <c r="BC1583" s="10">
        <f t="shared" si="518"/>
        <v>0</v>
      </c>
      <c r="BD1583" s="10">
        <f t="shared" si="519"/>
        <v>0</v>
      </c>
      <c r="BE1583" s="10">
        <f t="shared" si="520"/>
        <v>0</v>
      </c>
      <c r="BF1583" s="10">
        <f t="shared" si="521"/>
        <v>0</v>
      </c>
      <c r="BG1583" s="10">
        <f t="shared" si="522"/>
        <v>0</v>
      </c>
      <c r="BH1583" s="10">
        <f t="shared" si="523"/>
        <v>0</v>
      </c>
    </row>
    <row r="1584" spans="1:60" ht="27.75" customHeight="1">
      <c r="A1584" t="str">
        <f t="shared" si="524"/>
        <v/>
      </c>
      <c r="B1584" s="54"/>
      <c r="C1584" s="55"/>
      <c r="D1584" s="54"/>
      <c r="E1584" s="55"/>
      <c r="F1584" s="31"/>
      <c r="G1584" s="29"/>
      <c r="H1584" s="32"/>
      <c r="I1584" s="32"/>
      <c r="J1584" s="30"/>
      <c r="K1584" s="31"/>
      <c r="L1584" s="33"/>
      <c r="M1584" s="33"/>
      <c r="N1584" s="54"/>
      <c r="O1584" s="56"/>
      <c r="P1584" s="56"/>
      <c r="Q1584" s="57"/>
      <c r="R1584" s="33"/>
      <c r="S1584" s="33"/>
      <c r="T1584" s="40"/>
      <c r="U1584" s="40"/>
      <c r="V1584" s="17"/>
      <c r="W1584" s="17"/>
      <c r="X1584" s="10" t="str">
        <f>IFERROR(VLOOKUP($F1584,PRM!$G$3:$H$5,2,FALSE),"")</f>
        <v/>
      </c>
      <c r="Y1584" s="10" t="str">
        <f>IFERROR(VLOOKUP($G1584,PRM!$I$3:$J$5,2,FALSE),"")</f>
        <v/>
      </c>
      <c r="Z1584" s="10" t="str">
        <f>IFERROR(VLOOKUP($K1584,PRM!$K$3:$L$4,2,FALSE),"")</f>
        <v/>
      </c>
      <c r="AA1584" s="10" t="str">
        <f>IFERROR(VLOOKUP($N1584,PRM!$M$3:$N$50,2,FALSE),"")</f>
        <v/>
      </c>
      <c r="AB1584" s="10" t="str">
        <f>IFERROR(VLOOKUP($Y$3&amp;$R1584,PRM!$Q$3:$R$31,2,FALSE),"")</f>
        <v/>
      </c>
      <c r="AC1584" s="10" t="str">
        <f>IFERROR(VLOOKUP($Y$3&amp;$S1584,PRM!$AH$3:$AI$133,2,FALSE),"")</f>
        <v/>
      </c>
      <c r="AD1584" s="10" t="str">
        <f>IFERROR(VLOOKUP($Y$3&amp;$T1584,PRM!$Y$3:$Z$50,2,FALSE),"")</f>
        <v>1</v>
      </c>
      <c r="AE1584" s="10" t="str">
        <f>IFERROR(VLOOKUP($Y$3&amp;$U1584,PRM!$AD$3:$AE$44,2,FALSE),"")</f>
        <v/>
      </c>
      <c r="AF1584" s="10" t="str">
        <f>IFERROR(VLOOKUP($Y$3&amp;$R1584,PRM!$Q$3:$T$31,3,FALSE),"")</f>
        <v/>
      </c>
      <c r="AG1584" s="10" t="str">
        <f>IFERROR(IF(AF1584=0,0,MATCH($Y$3,PRM!$AF$3:'PRM'!$AF$133,0)),"")</f>
        <v/>
      </c>
      <c r="AH1584" s="10" t="str">
        <f>IF($Y$3="","",(IF(AF1584=0,0,COUNTIF(PRM!$AF$3:'PRM'!$AF$133,$Y$3))))</f>
        <v/>
      </c>
      <c r="AI1584" s="10" t="str">
        <f>IFERROR(VLOOKUP($Y$3&amp;$R1584,PRM!$Q$3:$U$31,4,FALSE),"")</f>
        <v/>
      </c>
      <c r="AJ1584" s="10" t="str">
        <f>IFERROR(IF(AI1584=0,0,MATCH($Y$3,PRM!$V$3:'PRM'!$V$50,0)),"")</f>
        <v/>
      </c>
      <c r="AK1584" s="10" t="str">
        <f>IF($Y$3="","",(IF(AI1584=0,0,COUNTIF(PRM!$V$3:'PRM'!$V$50,$Y$3))))</f>
        <v/>
      </c>
      <c r="AL1584" s="10" t="str">
        <f>IFERROR(VLOOKUP($Y$3&amp;$R1584,PRM!$Q$3:$U$31,5,FALSE),"")</f>
        <v/>
      </c>
      <c r="AM1584" s="10" t="str">
        <f>IFERROR(IF(AL1584=0,0,MATCH($Y$3,PRM!$AA$3:'PRM'!$AA$94,0)),"")</f>
        <v/>
      </c>
      <c r="AN1584" s="10" t="str">
        <f>IF($Y$3="","",IF(AL1584=0,0,COUNTIF(PRM!$AA$3:'PRM'!$AA$94,$Y$3)))</f>
        <v/>
      </c>
      <c r="AO1584" s="10">
        <f t="shared" si="504"/>
        <v>0</v>
      </c>
      <c r="AP1584" s="10">
        <f t="shared" si="505"/>
        <v>0</v>
      </c>
      <c r="AQ1584" s="10">
        <f t="shared" si="506"/>
        <v>0</v>
      </c>
      <c r="AR1584" s="10">
        <f t="shared" si="507"/>
        <v>0</v>
      </c>
      <c r="AS1584" s="10">
        <f t="shared" si="508"/>
        <v>0</v>
      </c>
      <c r="AT1584" s="10">
        <f t="shared" si="509"/>
        <v>0</v>
      </c>
      <c r="AU1584" s="10">
        <f t="shared" si="510"/>
        <v>0</v>
      </c>
      <c r="AV1584" s="10">
        <f t="shared" si="511"/>
        <v>0</v>
      </c>
      <c r="AW1584" s="10">
        <f t="shared" si="512"/>
        <v>0</v>
      </c>
      <c r="AX1584" s="10">
        <f t="shared" si="513"/>
        <v>0</v>
      </c>
      <c r="AY1584" s="10">
        <f t="shared" si="514"/>
        <v>0</v>
      </c>
      <c r="AZ1584" s="10">
        <f t="shared" si="515"/>
        <v>0</v>
      </c>
      <c r="BA1584" s="10">
        <f t="shared" si="516"/>
        <v>0</v>
      </c>
      <c r="BB1584" s="10">
        <f t="shared" si="517"/>
        <v>0</v>
      </c>
      <c r="BC1584" s="10">
        <f t="shared" si="518"/>
        <v>0</v>
      </c>
      <c r="BD1584" s="10">
        <f t="shared" si="519"/>
        <v>0</v>
      </c>
      <c r="BE1584" s="10">
        <f t="shared" si="520"/>
        <v>0</v>
      </c>
      <c r="BF1584" s="10">
        <f t="shared" si="521"/>
        <v>0</v>
      </c>
      <c r="BG1584" s="10">
        <f t="shared" si="522"/>
        <v>0</v>
      </c>
      <c r="BH1584" s="10">
        <f t="shared" si="523"/>
        <v>0</v>
      </c>
    </row>
    <row r="1585" spans="1:60" ht="27.75" customHeight="1">
      <c r="A1585" t="str">
        <f t="shared" si="524"/>
        <v/>
      </c>
      <c r="B1585" s="54"/>
      <c r="C1585" s="55"/>
      <c r="D1585" s="54"/>
      <c r="E1585" s="55"/>
      <c r="F1585" s="31"/>
      <c r="G1585" s="29"/>
      <c r="H1585" s="32"/>
      <c r="I1585" s="32"/>
      <c r="J1585" s="30"/>
      <c r="K1585" s="31"/>
      <c r="L1585" s="33"/>
      <c r="M1585" s="33"/>
      <c r="N1585" s="54"/>
      <c r="O1585" s="56"/>
      <c r="P1585" s="56"/>
      <c r="Q1585" s="57"/>
      <c r="R1585" s="33"/>
      <c r="S1585" s="33"/>
      <c r="T1585" s="40"/>
      <c r="U1585" s="40"/>
      <c r="V1585" s="17"/>
      <c r="W1585" s="17"/>
      <c r="X1585" s="10" t="str">
        <f>IFERROR(VLOOKUP($F1585,PRM!$G$3:$H$5,2,FALSE),"")</f>
        <v/>
      </c>
      <c r="Y1585" s="10" t="str">
        <f>IFERROR(VLOOKUP($G1585,PRM!$I$3:$J$5,2,FALSE),"")</f>
        <v/>
      </c>
      <c r="Z1585" s="10" t="str">
        <f>IFERROR(VLOOKUP($K1585,PRM!$K$3:$L$4,2,FALSE),"")</f>
        <v/>
      </c>
      <c r="AA1585" s="10" t="str">
        <f>IFERROR(VLOOKUP($N1585,PRM!$M$3:$N$50,2,FALSE),"")</f>
        <v/>
      </c>
      <c r="AB1585" s="10" t="str">
        <f>IFERROR(VLOOKUP($Y$3&amp;$R1585,PRM!$Q$3:$R$31,2,FALSE),"")</f>
        <v/>
      </c>
      <c r="AC1585" s="10" t="str">
        <f>IFERROR(VLOOKUP($Y$3&amp;$S1585,PRM!$AH$3:$AI$133,2,FALSE),"")</f>
        <v/>
      </c>
      <c r="AD1585" s="10" t="str">
        <f>IFERROR(VLOOKUP($Y$3&amp;$T1585,PRM!$Y$3:$Z$50,2,FALSE),"")</f>
        <v>1</v>
      </c>
      <c r="AE1585" s="10" t="str">
        <f>IFERROR(VLOOKUP($Y$3&amp;$U1585,PRM!$AD$3:$AE$44,2,FALSE),"")</f>
        <v/>
      </c>
      <c r="AF1585" s="10" t="str">
        <f>IFERROR(VLOOKUP($Y$3&amp;$R1585,PRM!$Q$3:$T$31,3,FALSE),"")</f>
        <v/>
      </c>
      <c r="AG1585" s="10" t="str">
        <f>IFERROR(IF(AF1585=0,0,MATCH($Y$3,PRM!$AF$3:'PRM'!$AF$133,0)),"")</f>
        <v/>
      </c>
      <c r="AH1585" s="10" t="str">
        <f>IF($Y$3="","",(IF(AF1585=0,0,COUNTIF(PRM!$AF$3:'PRM'!$AF$133,$Y$3))))</f>
        <v/>
      </c>
      <c r="AI1585" s="10" t="str">
        <f>IFERROR(VLOOKUP($Y$3&amp;$R1585,PRM!$Q$3:$U$31,4,FALSE),"")</f>
        <v/>
      </c>
      <c r="AJ1585" s="10" t="str">
        <f>IFERROR(IF(AI1585=0,0,MATCH($Y$3,PRM!$V$3:'PRM'!$V$50,0)),"")</f>
        <v/>
      </c>
      <c r="AK1585" s="10" t="str">
        <f>IF($Y$3="","",(IF(AI1585=0,0,COUNTIF(PRM!$V$3:'PRM'!$V$50,$Y$3))))</f>
        <v/>
      </c>
      <c r="AL1585" s="10" t="str">
        <f>IFERROR(VLOOKUP($Y$3&amp;$R1585,PRM!$Q$3:$U$31,5,FALSE),"")</f>
        <v/>
      </c>
      <c r="AM1585" s="10" t="str">
        <f>IFERROR(IF(AL1585=0,0,MATCH($Y$3,PRM!$AA$3:'PRM'!$AA$94,0)),"")</f>
        <v/>
      </c>
      <c r="AN1585" s="10" t="str">
        <f>IF($Y$3="","",IF(AL1585=0,0,COUNTIF(PRM!$AA$3:'PRM'!$AA$94,$Y$3)))</f>
        <v/>
      </c>
      <c r="AO1585" s="10">
        <f t="shared" si="504"/>
        <v>0</v>
      </c>
      <c r="AP1585" s="10">
        <f t="shared" si="505"/>
        <v>0</v>
      </c>
      <c r="AQ1585" s="10">
        <f t="shared" si="506"/>
        <v>0</v>
      </c>
      <c r="AR1585" s="10">
        <f t="shared" si="507"/>
        <v>0</v>
      </c>
      <c r="AS1585" s="10">
        <f t="shared" si="508"/>
        <v>0</v>
      </c>
      <c r="AT1585" s="10">
        <f t="shared" si="509"/>
        <v>0</v>
      </c>
      <c r="AU1585" s="10">
        <f t="shared" si="510"/>
        <v>0</v>
      </c>
      <c r="AV1585" s="10">
        <f t="shared" si="511"/>
        <v>0</v>
      </c>
      <c r="AW1585" s="10">
        <f t="shared" si="512"/>
        <v>0</v>
      </c>
      <c r="AX1585" s="10">
        <f t="shared" si="513"/>
        <v>0</v>
      </c>
      <c r="AY1585" s="10">
        <f t="shared" si="514"/>
        <v>0</v>
      </c>
      <c r="AZ1585" s="10">
        <f t="shared" si="515"/>
        <v>0</v>
      </c>
      <c r="BA1585" s="10">
        <f t="shared" si="516"/>
        <v>0</v>
      </c>
      <c r="BB1585" s="10">
        <f t="shared" si="517"/>
        <v>0</v>
      </c>
      <c r="BC1585" s="10">
        <f t="shared" si="518"/>
        <v>0</v>
      </c>
      <c r="BD1585" s="10">
        <f t="shared" si="519"/>
        <v>0</v>
      </c>
      <c r="BE1585" s="10">
        <f t="shared" si="520"/>
        <v>0</v>
      </c>
      <c r="BF1585" s="10">
        <f t="shared" si="521"/>
        <v>0</v>
      </c>
      <c r="BG1585" s="10">
        <f t="shared" si="522"/>
        <v>0</v>
      </c>
      <c r="BH1585" s="10">
        <f t="shared" si="523"/>
        <v>0</v>
      </c>
    </row>
    <row r="1586" spans="1:60" ht="27.75" customHeight="1">
      <c r="A1586" t="str">
        <f t="shared" si="524"/>
        <v/>
      </c>
      <c r="B1586" s="54"/>
      <c r="C1586" s="55"/>
      <c r="D1586" s="54"/>
      <c r="E1586" s="55"/>
      <c r="F1586" s="31"/>
      <c r="G1586" s="29"/>
      <c r="H1586" s="32"/>
      <c r="I1586" s="32"/>
      <c r="J1586" s="30"/>
      <c r="K1586" s="31"/>
      <c r="L1586" s="33"/>
      <c r="M1586" s="33"/>
      <c r="N1586" s="54"/>
      <c r="O1586" s="56"/>
      <c r="P1586" s="56"/>
      <c r="Q1586" s="57"/>
      <c r="R1586" s="33"/>
      <c r="S1586" s="33"/>
      <c r="T1586" s="40"/>
      <c r="U1586" s="40"/>
      <c r="V1586" s="17"/>
      <c r="W1586" s="17"/>
      <c r="X1586" s="10" t="str">
        <f>IFERROR(VLOOKUP($F1586,PRM!$G$3:$H$5,2,FALSE),"")</f>
        <v/>
      </c>
      <c r="Y1586" s="10" t="str">
        <f>IFERROR(VLOOKUP($G1586,PRM!$I$3:$J$5,2,FALSE),"")</f>
        <v/>
      </c>
      <c r="Z1586" s="10" t="str">
        <f>IFERROR(VLOOKUP($K1586,PRM!$K$3:$L$4,2,FALSE),"")</f>
        <v/>
      </c>
      <c r="AA1586" s="10" t="str">
        <f>IFERROR(VLOOKUP($N1586,PRM!$M$3:$N$50,2,FALSE),"")</f>
        <v/>
      </c>
      <c r="AB1586" s="10" t="str">
        <f>IFERROR(VLOOKUP($Y$3&amp;$R1586,PRM!$Q$3:$R$31,2,FALSE),"")</f>
        <v/>
      </c>
      <c r="AC1586" s="10" t="str">
        <f>IFERROR(VLOOKUP($Y$3&amp;$S1586,PRM!$AH$3:$AI$133,2,FALSE),"")</f>
        <v/>
      </c>
      <c r="AD1586" s="10" t="str">
        <f>IFERROR(VLOOKUP($Y$3&amp;$T1586,PRM!$Y$3:$Z$50,2,FALSE),"")</f>
        <v>1</v>
      </c>
      <c r="AE1586" s="10" t="str">
        <f>IFERROR(VLOOKUP($Y$3&amp;$U1586,PRM!$AD$3:$AE$44,2,FALSE),"")</f>
        <v/>
      </c>
      <c r="AF1586" s="10" t="str">
        <f>IFERROR(VLOOKUP($Y$3&amp;$R1586,PRM!$Q$3:$T$31,3,FALSE),"")</f>
        <v/>
      </c>
      <c r="AG1586" s="10" t="str">
        <f>IFERROR(IF(AF1586=0,0,MATCH($Y$3,PRM!$AF$3:'PRM'!$AF$133,0)),"")</f>
        <v/>
      </c>
      <c r="AH1586" s="10" t="str">
        <f>IF($Y$3="","",(IF(AF1586=0,0,COUNTIF(PRM!$AF$3:'PRM'!$AF$133,$Y$3))))</f>
        <v/>
      </c>
      <c r="AI1586" s="10" t="str">
        <f>IFERROR(VLOOKUP($Y$3&amp;$R1586,PRM!$Q$3:$U$31,4,FALSE),"")</f>
        <v/>
      </c>
      <c r="AJ1586" s="10" t="str">
        <f>IFERROR(IF(AI1586=0,0,MATCH($Y$3,PRM!$V$3:'PRM'!$V$50,0)),"")</f>
        <v/>
      </c>
      <c r="AK1586" s="10" t="str">
        <f>IF($Y$3="","",(IF(AI1586=0,0,COUNTIF(PRM!$V$3:'PRM'!$V$50,$Y$3))))</f>
        <v/>
      </c>
      <c r="AL1586" s="10" t="str">
        <f>IFERROR(VLOOKUP($Y$3&amp;$R1586,PRM!$Q$3:$U$31,5,FALSE),"")</f>
        <v/>
      </c>
      <c r="AM1586" s="10" t="str">
        <f>IFERROR(IF(AL1586=0,0,MATCH($Y$3,PRM!$AA$3:'PRM'!$AA$94,0)),"")</f>
        <v/>
      </c>
      <c r="AN1586" s="10" t="str">
        <f>IF($Y$3="","",IF(AL1586=0,0,COUNTIF(PRM!$AA$3:'PRM'!$AA$94,$Y$3)))</f>
        <v/>
      </c>
      <c r="AO1586" s="10">
        <f t="shared" si="504"/>
        <v>0</v>
      </c>
      <c r="AP1586" s="10">
        <f t="shared" si="505"/>
        <v>0</v>
      </c>
      <c r="AQ1586" s="10">
        <f t="shared" si="506"/>
        <v>0</v>
      </c>
      <c r="AR1586" s="10">
        <f t="shared" si="507"/>
        <v>0</v>
      </c>
      <c r="AS1586" s="10">
        <f t="shared" si="508"/>
        <v>0</v>
      </c>
      <c r="AT1586" s="10">
        <f t="shared" si="509"/>
        <v>0</v>
      </c>
      <c r="AU1586" s="10">
        <f t="shared" si="510"/>
        <v>0</v>
      </c>
      <c r="AV1586" s="10">
        <f t="shared" si="511"/>
        <v>0</v>
      </c>
      <c r="AW1586" s="10">
        <f t="shared" si="512"/>
        <v>0</v>
      </c>
      <c r="AX1586" s="10">
        <f t="shared" si="513"/>
        <v>0</v>
      </c>
      <c r="AY1586" s="10">
        <f t="shared" si="514"/>
        <v>0</v>
      </c>
      <c r="AZ1586" s="10">
        <f t="shared" si="515"/>
        <v>0</v>
      </c>
      <c r="BA1586" s="10">
        <f t="shared" si="516"/>
        <v>0</v>
      </c>
      <c r="BB1586" s="10">
        <f t="shared" si="517"/>
        <v>0</v>
      </c>
      <c r="BC1586" s="10">
        <f t="shared" si="518"/>
        <v>0</v>
      </c>
      <c r="BD1586" s="10">
        <f t="shared" si="519"/>
        <v>0</v>
      </c>
      <c r="BE1586" s="10">
        <f t="shared" si="520"/>
        <v>0</v>
      </c>
      <c r="BF1586" s="10">
        <f t="shared" si="521"/>
        <v>0</v>
      </c>
      <c r="BG1586" s="10">
        <f t="shared" si="522"/>
        <v>0</v>
      </c>
      <c r="BH1586" s="10">
        <f t="shared" si="523"/>
        <v>0</v>
      </c>
    </row>
    <row r="1587" spans="1:60" ht="27.75" customHeight="1">
      <c r="A1587" t="str">
        <f t="shared" si="524"/>
        <v/>
      </c>
      <c r="B1587" s="54"/>
      <c r="C1587" s="55"/>
      <c r="D1587" s="54"/>
      <c r="E1587" s="55"/>
      <c r="F1587" s="31"/>
      <c r="G1587" s="29"/>
      <c r="H1587" s="32"/>
      <c r="I1587" s="32"/>
      <c r="J1587" s="30"/>
      <c r="K1587" s="31"/>
      <c r="L1587" s="33"/>
      <c r="M1587" s="33"/>
      <c r="N1587" s="54"/>
      <c r="O1587" s="56"/>
      <c r="P1587" s="56"/>
      <c r="Q1587" s="57"/>
      <c r="R1587" s="33"/>
      <c r="S1587" s="33"/>
      <c r="T1587" s="40"/>
      <c r="U1587" s="40"/>
      <c r="V1587" s="17"/>
      <c r="W1587" s="17"/>
      <c r="X1587" s="10" t="str">
        <f>IFERROR(VLOOKUP($F1587,PRM!$G$3:$H$5,2,FALSE),"")</f>
        <v/>
      </c>
      <c r="Y1587" s="10" t="str">
        <f>IFERROR(VLOOKUP($G1587,PRM!$I$3:$J$5,2,FALSE),"")</f>
        <v/>
      </c>
      <c r="Z1587" s="10" t="str">
        <f>IFERROR(VLOOKUP($K1587,PRM!$K$3:$L$4,2,FALSE),"")</f>
        <v/>
      </c>
      <c r="AA1587" s="10" t="str">
        <f>IFERROR(VLOOKUP($N1587,PRM!$M$3:$N$50,2,FALSE),"")</f>
        <v/>
      </c>
      <c r="AB1587" s="10" t="str">
        <f>IFERROR(VLOOKUP($Y$3&amp;$R1587,PRM!$Q$3:$R$31,2,FALSE),"")</f>
        <v/>
      </c>
      <c r="AC1587" s="10" t="str">
        <f>IFERROR(VLOOKUP($Y$3&amp;$S1587,PRM!$AH$3:$AI$133,2,FALSE),"")</f>
        <v/>
      </c>
      <c r="AD1587" s="10" t="str">
        <f>IFERROR(VLOOKUP($Y$3&amp;$T1587,PRM!$Y$3:$Z$50,2,FALSE),"")</f>
        <v>1</v>
      </c>
      <c r="AE1587" s="10" t="str">
        <f>IFERROR(VLOOKUP($Y$3&amp;$U1587,PRM!$AD$3:$AE$44,2,FALSE),"")</f>
        <v/>
      </c>
      <c r="AF1587" s="10" t="str">
        <f>IFERROR(VLOOKUP($Y$3&amp;$R1587,PRM!$Q$3:$T$31,3,FALSE),"")</f>
        <v/>
      </c>
      <c r="AG1587" s="10" t="str">
        <f>IFERROR(IF(AF1587=0,0,MATCH($Y$3,PRM!$AF$3:'PRM'!$AF$133,0)),"")</f>
        <v/>
      </c>
      <c r="AH1587" s="10" t="str">
        <f>IF($Y$3="","",(IF(AF1587=0,0,COUNTIF(PRM!$AF$3:'PRM'!$AF$133,$Y$3))))</f>
        <v/>
      </c>
      <c r="AI1587" s="10" t="str">
        <f>IFERROR(VLOOKUP($Y$3&amp;$R1587,PRM!$Q$3:$U$31,4,FALSE),"")</f>
        <v/>
      </c>
      <c r="AJ1587" s="10" t="str">
        <f>IFERROR(IF(AI1587=0,0,MATCH($Y$3,PRM!$V$3:'PRM'!$V$50,0)),"")</f>
        <v/>
      </c>
      <c r="AK1587" s="10" t="str">
        <f>IF($Y$3="","",(IF(AI1587=0,0,COUNTIF(PRM!$V$3:'PRM'!$V$50,$Y$3))))</f>
        <v/>
      </c>
      <c r="AL1587" s="10" t="str">
        <f>IFERROR(VLOOKUP($Y$3&amp;$R1587,PRM!$Q$3:$U$31,5,FALSE),"")</f>
        <v/>
      </c>
      <c r="AM1587" s="10" t="str">
        <f>IFERROR(IF(AL1587=0,0,MATCH($Y$3,PRM!$AA$3:'PRM'!$AA$94,0)),"")</f>
        <v/>
      </c>
      <c r="AN1587" s="10" t="str">
        <f>IF($Y$3="","",IF(AL1587=0,0,COUNTIF(PRM!$AA$3:'PRM'!$AA$94,$Y$3)))</f>
        <v/>
      </c>
      <c r="AO1587" s="10">
        <f t="shared" si="504"/>
        <v>0</v>
      </c>
      <c r="AP1587" s="10">
        <f t="shared" si="505"/>
        <v>0</v>
      </c>
      <c r="AQ1587" s="10">
        <f t="shared" si="506"/>
        <v>0</v>
      </c>
      <c r="AR1587" s="10">
        <f t="shared" si="507"/>
        <v>0</v>
      </c>
      <c r="AS1587" s="10">
        <f t="shared" si="508"/>
        <v>0</v>
      </c>
      <c r="AT1587" s="10">
        <f t="shared" si="509"/>
        <v>0</v>
      </c>
      <c r="AU1587" s="10">
        <f t="shared" si="510"/>
        <v>0</v>
      </c>
      <c r="AV1587" s="10">
        <f t="shared" si="511"/>
        <v>0</v>
      </c>
      <c r="AW1587" s="10">
        <f t="shared" si="512"/>
        <v>0</v>
      </c>
      <c r="AX1587" s="10">
        <f t="shared" si="513"/>
        <v>0</v>
      </c>
      <c r="AY1587" s="10">
        <f t="shared" si="514"/>
        <v>0</v>
      </c>
      <c r="AZ1587" s="10">
        <f t="shared" si="515"/>
        <v>0</v>
      </c>
      <c r="BA1587" s="10">
        <f t="shared" si="516"/>
        <v>0</v>
      </c>
      <c r="BB1587" s="10">
        <f t="shared" si="517"/>
        <v>0</v>
      </c>
      <c r="BC1587" s="10">
        <f t="shared" si="518"/>
        <v>0</v>
      </c>
      <c r="BD1587" s="10">
        <f t="shared" si="519"/>
        <v>0</v>
      </c>
      <c r="BE1587" s="10">
        <f t="shared" si="520"/>
        <v>0</v>
      </c>
      <c r="BF1587" s="10">
        <f t="shared" si="521"/>
        <v>0</v>
      </c>
      <c r="BG1587" s="10">
        <f t="shared" si="522"/>
        <v>0</v>
      </c>
      <c r="BH1587" s="10">
        <f t="shared" si="523"/>
        <v>0</v>
      </c>
    </row>
    <row r="1588" spans="1:60" ht="27.75" customHeight="1">
      <c r="A1588" t="str">
        <f t="shared" si="524"/>
        <v/>
      </c>
      <c r="B1588" s="54"/>
      <c r="C1588" s="55"/>
      <c r="D1588" s="54"/>
      <c r="E1588" s="55"/>
      <c r="F1588" s="31"/>
      <c r="G1588" s="29"/>
      <c r="H1588" s="32"/>
      <c r="I1588" s="32"/>
      <c r="J1588" s="30"/>
      <c r="K1588" s="31"/>
      <c r="L1588" s="33"/>
      <c r="M1588" s="33"/>
      <c r="N1588" s="54"/>
      <c r="O1588" s="56"/>
      <c r="P1588" s="56"/>
      <c r="Q1588" s="57"/>
      <c r="R1588" s="33"/>
      <c r="S1588" s="33"/>
      <c r="T1588" s="40"/>
      <c r="U1588" s="40"/>
      <c r="V1588" s="17"/>
      <c r="W1588" s="17"/>
      <c r="X1588" s="10" t="str">
        <f>IFERROR(VLOOKUP($F1588,PRM!$G$3:$H$5,2,FALSE),"")</f>
        <v/>
      </c>
      <c r="Y1588" s="10" t="str">
        <f>IFERROR(VLOOKUP($G1588,PRM!$I$3:$J$5,2,FALSE),"")</f>
        <v/>
      </c>
      <c r="Z1588" s="10" t="str">
        <f>IFERROR(VLOOKUP($K1588,PRM!$K$3:$L$4,2,FALSE),"")</f>
        <v/>
      </c>
      <c r="AA1588" s="10" t="str">
        <f>IFERROR(VLOOKUP($N1588,PRM!$M$3:$N$50,2,FALSE),"")</f>
        <v/>
      </c>
      <c r="AB1588" s="10" t="str">
        <f>IFERROR(VLOOKUP($Y$3&amp;$R1588,PRM!$Q$3:$R$31,2,FALSE),"")</f>
        <v/>
      </c>
      <c r="AC1588" s="10" t="str">
        <f>IFERROR(VLOOKUP($Y$3&amp;$S1588,PRM!$AH$3:$AI$133,2,FALSE),"")</f>
        <v/>
      </c>
      <c r="AD1588" s="10" t="str">
        <f>IFERROR(VLOOKUP($Y$3&amp;$T1588,PRM!$Y$3:$Z$50,2,FALSE),"")</f>
        <v>1</v>
      </c>
      <c r="AE1588" s="10" t="str">
        <f>IFERROR(VLOOKUP($Y$3&amp;$U1588,PRM!$AD$3:$AE$44,2,FALSE),"")</f>
        <v/>
      </c>
      <c r="AF1588" s="10" t="str">
        <f>IFERROR(VLOOKUP($Y$3&amp;$R1588,PRM!$Q$3:$T$31,3,FALSE),"")</f>
        <v/>
      </c>
      <c r="AG1588" s="10" t="str">
        <f>IFERROR(IF(AF1588=0,0,MATCH($Y$3,PRM!$AF$3:'PRM'!$AF$133,0)),"")</f>
        <v/>
      </c>
      <c r="AH1588" s="10" t="str">
        <f>IF($Y$3="","",(IF(AF1588=0,0,COUNTIF(PRM!$AF$3:'PRM'!$AF$133,$Y$3))))</f>
        <v/>
      </c>
      <c r="AI1588" s="10" t="str">
        <f>IFERROR(VLOOKUP($Y$3&amp;$R1588,PRM!$Q$3:$U$31,4,FALSE),"")</f>
        <v/>
      </c>
      <c r="AJ1588" s="10" t="str">
        <f>IFERROR(IF(AI1588=0,0,MATCH($Y$3,PRM!$V$3:'PRM'!$V$50,0)),"")</f>
        <v/>
      </c>
      <c r="AK1588" s="10" t="str">
        <f>IF($Y$3="","",(IF(AI1588=0,0,COUNTIF(PRM!$V$3:'PRM'!$V$50,$Y$3))))</f>
        <v/>
      </c>
      <c r="AL1588" s="10" t="str">
        <f>IFERROR(VLOOKUP($Y$3&amp;$R1588,PRM!$Q$3:$U$31,5,FALSE),"")</f>
        <v/>
      </c>
      <c r="AM1588" s="10" t="str">
        <f>IFERROR(IF(AL1588=0,0,MATCH($Y$3,PRM!$AA$3:'PRM'!$AA$94,0)),"")</f>
        <v/>
      </c>
      <c r="AN1588" s="10" t="str">
        <f>IF($Y$3="","",IF(AL1588=0,0,COUNTIF(PRM!$AA$3:'PRM'!$AA$94,$Y$3)))</f>
        <v/>
      </c>
      <c r="AO1588" s="10">
        <f t="shared" si="504"/>
        <v>0</v>
      </c>
      <c r="AP1588" s="10">
        <f t="shared" si="505"/>
        <v>0</v>
      </c>
      <c r="AQ1588" s="10">
        <f t="shared" si="506"/>
        <v>0</v>
      </c>
      <c r="AR1588" s="10">
        <f t="shared" si="507"/>
        <v>0</v>
      </c>
      <c r="AS1588" s="10">
        <f t="shared" si="508"/>
        <v>0</v>
      </c>
      <c r="AT1588" s="10">
        <f t="shared" si="509"/>
        <v>0</v>
      </c>
      <c r="AU1588" s="10">
        <f t="shared" si="510"/>
        <v>0</v>
      </c>
      <c r="AV1588" s="10">
        <f t="shared" si="511"/>
        <v>0</v>
      </c>
      <c r="AW1588" s="10">
        <f t="shared" si="512"/>
        <v>0</v>
      </c>
      <c r="AX1588" s="10">
        <f t="shared" si="513"/>
        <v>0</v>
      </c>
      <c r="AY1588" s="10">
        <f t="shared" si="514"/>
        <v>0</v>
      </c>
      <c r="AZ1588" s="10">
        <f t="shared" si="515"/>
        <v>0</v>
      </c>
      <c r="BA1588" s="10">
        <f t="shared" si="516"/>
        <v>0</v>
      </c>
      <c r="BB1588" s="10">
        <f t="shared" si="517"/>
        <v>0</v>
      </c>
      <c r="BC1588" s="10">
        <f t="shared" si="518"/>
        <v>0</v>
      </c>
      <c r="BD1588" s="10">
        <f t="shared" si="519"/>
        <v>0</v>
      </c>
      <c r="BE1588" s="10">
        <f t="shared" si="520"/>
        <v>0</v>
      </c>
      <c r="BF1588" s="10">
        <f t="shared" si="521"/>
        <v>0</v>
      </c>
      <c r="BG1588" s="10">
        <f t="shared" si="522"/>
        <v>0</v>
      </c>
      <c r="BH1588" s="10">
        <f t="shared" si="523"/>
        <v>0</v>
      </c>
    </row>
    <row r="1589" spans="1:60" ht="27.75" customHeight="1">
      <c r="A1589" t="str">
        <f t="shared" si="524"/>
        <v/>
      </c>
      <c r="B1589" s="54"/>
      <c r="C1589" s="55"/>
      <c r="D1589" s="54"/>
      <c r="E1589" s="55"/>
      <c r="F1589" s="31"/>
      <c r="G1589" s="29"/>
      <c r="H1589" s="32"/>
      <c r="I1589" s="32"/>
      <c r="J1589" s="30"/>
      <c r="K1589" s="31"/>
      <c r="L1589" s="33"/>
      <c r="M1589" s="33"/>
      <c r="N1589" s="54"/>
      <c r="O1589" s="56"/>
      <c r="P1589" s="56"/>
      <c r="Q1589" s="57"/>
      <c r="R1589" s="33"/>
      <c r="S1589" s="33"/>
      <c r="T1589" s="40"/>
      <c r="U1589" s="40"/>
      <c r="V1589" s="17"/>
      <c r="W1589" s="17"/>
      <c r="X1589" s="10" t="str">
        <f>IFERROR(VLOOKUP($F1589,PRM!$G$3:$H$5,2,FALSE),"")</f>
        <v/>
      </c>
      <c r="Y1589" s="10" t="str">
        <f>IFERROR(VLOOKUP($G1589,PRM!$I$3:$J$5,2,FALSE),"")</f>
        <v/>
      </c>
      <c r="Z1589" s="10" t="str">
        <f>IFERROR(VLOOKUP($K1589,PRM!$K$3:$L$4,2,FALSE),"")</f>
        <v/>
      </c>
      <c r="AA1589" s="10" t="str">
        <f>IFERROR(VLOOKUP($N1589,PRM!$M$3:$N$50,2,FALSE),"")</f>
        <v/>
      </c>
      <c r="AB1589" s="10" t="str">
        <f>IFERROR(VLOOKUP($Y$3&amp;$R1589,PRM!$Q$3:$R$31,2,FALSE),"")</f>
        <v/>
      </c>
      <c r="AC1589" s="10" t="str">
        <f>IFERROR(VLOOKUP($Y$3&amp;$S1589,PRM!$AH$3:$AI$133,2,FALSE),"")</f>
        <v/>
      </c>
      <c r="AD1589" s="10" t="str">
        <f>IFERROR(VLOOKUP($Y$3&amp;$T1589,PRM!$Y$3:$Z$50,2,FALSE),"")</f>
        <v>1</v>
      </c>
      <c r="AE1589" s="10" t="str">
        <f>IFERROR(VLOOKUP($Y$3&amp;$U1589,PRM!$AD$3:$AE$44,2,FALSE),"")</f>
        <v/>
      </c>
      <c r="AF1589" s="10" t="str">
        <f>IFERROR(VLOOKUP($Y$3&amp;$R1589,PRM!$Q$3:$T$31,3,FALSE),"")</f>
        <v/>
      </c>
      <c r="AG1589" s="10" t="str">
        <f>IFERROR(IF(AF1589=0,0,MATCH($Y$3,PRM!$AF$3:'PRM'!$AF$133,0)),"")</f>
        <v/>
      </c>
      <c r="AH1589" s="10" t="str">
        <f>IF($Y$3="","",(IF(AF1589=0,0,COUNTIF(PRM!$AF$3:'PRM'!$AF$133,$Y$3))))</f>
        <v/>
      </c>
      <c r="AI1589" s="10" t="str">
        <f>IFERROR(VLOOKUP($Y$3&amp;$R1589,PRM!$Q$3:$U$31,4,FALSE),"")</f>
        <v/>
      </c>
      <c r="AJ1589" s="10" t="str">
        <f>IFERROR(IF(AI1589=0,0,MATCH($Y$3,PRM!$V$3:'PRM'!$V$50,0)),"")</f>
        <v/>
      </c>
      <c r="AK1589" s="10" t="str">
        <f>IF($Y$3="","",(IF(AI1589=0,0,COUNTIF(PRM!$V$3:'PRM'!$V$50,$Y$3))))</f>
        <v/>
      </c>
      <c r="AL1589" s="10" t="str">
        <f>IFERROR(VLOOKUP($Y$3&amp;$R1589,PRM!$Q$3:$U$31,5,FALSE),"")</f>
        <v/>
      </c>
      <c r="AM1589" s="10" t="str">
        <f>IFERROR(IF(AL1589=0,0,MATCH($Y$3,PRM!$AA$3:'PRM'!$AA$94,0)),"")</f>
        <v/>
      </c>
      <c r="AN1589" s="10" t="str">
        <f>IF($Y$3="","",IF(AL1589=0,0,COUNTIF(PRM!$AA$3:'PRM'!$AA$94,$Y$3)))</f>
        <v/>
      </c>
      <c r="AO1589" s="10">
        <f t="shared" si="504"/>
        <v>0</v>
      </c>
      <c r="AP1589" s="10">
        <f t="shared" si="505"/>
        <v>0</v>
      </c>
      <c r="AQ1589" s="10">
        <f t="shared" si="506"/>
        <v>0</v>
      </c>
      <c r="AR1589" s="10">
        <f t="shared" si="507"/>
        <v>0</v>
      </c>
      <c r="AS1589" s="10">
        <f t="shared" si="508"/>
        <v>0</v>
      </c>
      <c r="AT1589" s="10">
        <f t="shared" si="509"/>
        <v>0</v>
      </c>
      <c r="AU1589" s="10">
        <f t="shared" si="510"/>
        <v>0</v>
      </c>
      <c r="AV1589" s="10">
        <f t="shared" si="511"/>
        <v>0</v>
      </c>
      <c r="AW1589" s="10">
        <f t="shared" si="512"/>
        <v>0</v>
      </c>
      <c r="AX1589" s="10">
        <f t="shared" si="513"/>
        <v>0</v>
      </c>
      <c r="AY1589" s="10">
        <f t="shared" si="514"/>
        <v>0</v>
      </c>
      <c r="AZ1589" s="10">
        <f t="shared" si="515"/>
        <v>0</v>
      </c>
      <c r="BA1589" s="10">
        <f t="shared" si="516"/>
        <v>0</v>
      </c>
      <c r="BB1589" s="10">
        <f t="shared" si="517"/>
        <v>0</v>
      </c>
      <c r="BC1589" s="10">
        <f t="shared" si="518"/>
        <v>0</v>
      </c>
      <c r="BD1589" s="10">
        <f t="shared" si="519"/>
        <v>0</v>
      </c>
      <c r="BE1589" s="10">
        <f t="shared" si="520"/>
        <v>0</v>
      </c>
      <c r="BF1589" s="10">
        <f t="shared" si="521"/>
        <v>0</v>
      </c>
      <c r="BG1589" s="10">
        <f t="shared" si="522"/>
        <v>0</v>
      </c>
      <c r="BH1589" s="10">
        <f t="shared" si="523"/>
        <v>0</v>
      </c>
    </row>
    <row r="1590" spans="1:60" ht="27.75" customHeight="1">
      <c r="A1590" t="str">
        <f t="shared" si="524"/>
        <v/>
      </c>
      <c r="B1590" s="54"/>
      <c r="C1590" s="55"/>
      <c r="D1590" s="54"/>
      <c r="E1590" s="55"/>
      <c r="F1590" s="31"/>
      <c r="G1590" s="29"/>
      <c r="H1590" s="32"/>
      <c r="I1590" s="32"/>
      <c r="J1590" s="30"/>
      <c r="K1590" s="31"/>
      <c r="L1590" s="33"/>
      <c r="M1590" s="33"/>
      <c r="N1590" s="54"/>
      <c r="O1590" s="56"/>
      <c r="P1590" s="56"/>
      <c r="Q1590" s="57"/>
      <c r="R1590" s="33"/>
      <c r="S1590" s="33"/>
      <c r="T1590" s="40"/>
      <c r="U1590" s="40"/>
      <c r="V1590" s="17"/>
      <c r="W1590" s="17"/>
      <c r="X1590" s="10" t="str">
        <f>IFERROR(VLOOKUP($F1590,PRM!$G$3:$H$5,2,FALSE),"")</f>
        <v/>
      </c>
      <c r="Y1590" s="10" t="str">
        <f>IFERROR(VLOOKUP($G1590,PRM!$I$3:$J$5,2,FALSE),"")</f>
        <v/>
      </c>
      <c r="Z1590" s="10" t="str">
        <f>IFERROR(VLOOKUP($K1590,PRM!$K$3:$L$4,2,FALSE),"")</f>
        <v/>
      </c>
      <c r="AA1590" s="10" t="str">
        <f>IFERROR(VLOOKUP($N1590,PRM!$M$3:$N$50,2,FALSE),"")</f>
        <v/>
      </c>
      <c r="AB1590" s="10" t="str">
        <f>IFERROR(VLOOKUP($Y$3&amp;$R1590,PRM!$Q$3:$R$31,2,FALSE),"")</f>
        <v/>
      </c>
      <c r="AC1590" s="10" t="str">
        <f>IFERROR(VLOOKUP($Y$3&amp;$S1590,PRM!$AH$3:$AI$133,2,FALSE),"")</f>
        <v/>
      </c>
      <c r="AD1590" s="10" t="str">
        <f>IFERROR(VLOOKUP($Y$3&amp;$T1590,PRM!$Y$3:$Z$50,2,FALSE),"")</f>
        <v>1</v>
      </c>
      <c r="AE1590" s="10" t="str">
        <f>IFERROR(VLOOKUP($Y$3&amp;$U1590,PRM!$AD$3:$AE$44,2,FALSE),"")</f>
        <v/>
      </c>
      <c r="AF1590" s="10" t="str">
        <f>IFERROR(VLOOKUP($Y$3&amp;$R1590,PRM!$Q$3:$T$31,3,FALSE),"")</f>
        <v/>
      </c>
      <c r="AG1590" s="10" t="str">
        <f>IFERROR(IF(AF1590=0,0,MATCH($Y$3,PRM!$AF$3:'PRM'!$AF$133,0)),"")</f>
        <v/>
      </c>
      <c r="AH1590" s="10" t="str">
        <f>IF($Y$3="","",(IF(AF1590=0,0,COUNTIF(PRM!$AF$3:'PRM'!$AF$133,$Y$3))))</f>
        <v/>
      </c>
      <c r="AI1590" s="10" t="str">
        <f>IFERROR(VLOOKUP($Y$3&amp;$R1590,PRM!$Q$3:$U$31,4,FALSE),"")</f>
        <v/>
      </c>
      <c r="AJ1590" s="10" t="str">
        <f>IFERROR(IF(AI1590=0,0,MATCH($Y$3,PRM!$V$3:'PRM'!$V$50,0)),"")</f>
        <v/>
      </c>
      <c r="AK1590" s="10" t="str">
        <f>IF($Y$3="","",(IF(AI1590=0,0,COUNTIF(PRM!$V$3:'PRM'!$V$50,$Y$3))))</f>
        <v/>
      </c>
      <c r="AL1590" s="10" t="str">
        <f>IFERROR(VLOOKUP($Y$3&amp;$R1590,PRM!$Q$3:$U$31,5,FALSE),"")</f>
        <v/>
      </c>
      <c r="AM1590" s="10" t="str">
        <f>IFERROR(IF(AL1590=0,0,MATCH($Y$3,PRM!$AA$3:'PRM'!$AA$94,0)),"")</f>
        <v/>
      </c>
      <c r="AN1590" s="10" t="str">
        <f>IF($Y$3="","",IF(AL1590=0,0,COUNTIF(PRM!$AA$3:'PRM'!$AA$94,$Y$3)))</f>
        <v/>
      </c>
      <c r="AO1590" s="10">
        <f t="shared" si="504"/>
        <v>0</v>
      </c>
      <c r="AP1590" s="10">
        <f t="shared" si="505"/>
        <v>0</v>
      </c>
      <c r="AQ1590" s="10">
        <f t="shared" si="506"/>
        <v>0</v>
      </c>
      <c r="AR1590" s="10">
        <f t="shared" si="507"/>
        <v>0</v>
      </c>
      <c r="AS1590" s="10">
        <f t="shared" si="508"/>
        <v>0</v>
      </c>
      <c r="AT1590" s="10">
        <f t="shared" si="509"/>
        <v>0</v>
      </c>
      <c r="AU1590" s="10">
        <f t="shared" si="510"/>
        <v>0</v>
      </c>
      <c r="AV1590" s="10">
        <f t="shared" si="511"/>
        <v>0</v>
      </c>
      <c r="AW1590" s="10">
        <f t="shared" si="512"/>
        <v>0</v>
      </c>
      <c r="AX1590" s="10">
        <f t="shared" si="513"/>
        <v>0</v>
      </c>
      <c r="AY1590" s="10">
        <f t="shared" si="514"/>
        <v>0</v>
      </c>
      <c r="AZ1590" s="10">
        <f t="shared" si="515"/>
        <v>0</v>
      </c>
      <c r="BA1590" s="10">
        <f t="shared" si="516"/>
        <v>0</v>
      </c>
      <c r="BB1590" s="10">
        <f t="shared" si="517"/>
        <v>0</v>
      </c>
      <c r="BC1590" s="10">
        <f t="shared" si="518"/>
        <v>0</v>
      </c>
      <c r="BD1590" s="10">
        <f t="shared" si="519"/>
        <v>0</v>
      </c>
      <c r="BE1590" s="10">
        <f t="shared" si="520"/>
        <v>0</v>
      </c>
      <c r="BF1590" s="10">
        <f t="shared" si="521"/>
        <v>0</v>
      </c>
      <c r="BG1590" s="10">
        <f t="shared" si="522"/>
        <v>0</v>
      </c>
      <c r="BH1590" s="10">
        <f t="shared" si="523"/>
        <v>0</v>
      </c>
    </row>
    <row r="1591" spans="1:60" ht="27.75" customHeight="1">
      <c r="A1591" t="str">
        <f t="shared" si="524"/>
        <v/>
      </c>
      <c r="B1591" s="54"/>
      <c r="C1591" s="55"/>
      <c r="D1591" s="54"/>
      <c r="E1591" s="55"/>
      <c r="F1591" s="31"/>
      <c r="G1591" s="29"/>
      <c r="H1591" s="32"/>
      <c r="I1591" s="32"/>
      <c r="J1591" s="30"/>
      <c r="K1591" s="31"/>
      <c r="L1591" s="33"/>
      <c r="M1591" s="33"/>
      <c r="N1591" s="54"/>
      <c r="O1591" s="56"/>
      <c r="P1591" s="56"/>
      <c r="Q1591" s="57"/>
      <c r="R1591" s="33"/>
      <c r="S1591" s="33"/>
      <c r="T1591" s="40"/>
      <c r="U1591" s="40"/>
      <c r="V1591" s="17"/>
      <c r="W1591" s="17"/>
      <c r="X1591" s="10" t="str">
        <f>IFERROR(VLOOKUP($F1591,PRM!$G$3:$H$5,2,FALSE),"")</f>
        <v/>
      </c>
      <c r="Y1591" s="10" t="str">
        <f>IFERROR(VLOOKUP($G1591,PRM!$I$3:$J$5,2,FALSE),"")</f>
        <v/>
      </c>
      <c r="Z1591" s="10" t="str">
        <f>IFERROR(VLOOKUP($K1591,PRM!$K$3:$L$4,2,FALSE),"")</f>
        <v/>
      </c>
      <c r="AA1591" s="10" t="str">
        <f>IFERROR(VLOOKUP($N1591,PRM!$M$3:$N$50,2,FALSE),"")</f>
        <v/>
      </c>
      <c r="AB1591" s="10" t="str">
        <f>IFERROR(VLOOKUP($Y$3&amp;$R1591,PRM!$Q$3:$R$31,2,FALSE),"")</f>
        <v/>
      </c>
      <c r="AC1591" s="10" t="str">
        <f>IFERROR(VLOOKUP($Y$3&amp;$S1591,PRM!$AH$3:$AI$133,2,FALSE),"")</f>
        <v/>
      </c>
      <c r="AD1591" s="10" t="str">
        <f>IFERROR(VLOOKUP($Y$3&amp;$T1591,PRM!$Y$3:$Z$50,2,FALSE),"")</f>
        <v>1</v>
      </c>
      <c r="AE1591" s="10" t="str">
        <f>IFERROR(VLOOKUP($Y$3&amp;$U1591,PRM!$AD$3:$AE$44,2,FALSE),"")</f>
        <v/>
      </c>
      <c r="AF1591" s="10" t="str">
        <f>IFERROR(VLOOKUP($Y$3&amp;$R1591,PRM!$Q$3:$T$31,3,FALSE),"")</f>
        <v/>
      </c>
      <c r="AG1591" s="10" t="str">
        <f>IFERROR(IF(AF1591=0,0,MATCH($Y$3,PRM!$AF$3:'PRM'!$AF$133,0)),"")</f>
        <v/>
      </c>
      <c r="AH1591" s="10" t="str">
        <f>IF($Y$3="","",(IF(AF1591=0,0,COUNTIF(PRM!$AF$3:'PRM'!$AF$133,$Y$3))))</f>
        <v/>
      </c>
      <c r="AI1591" s="10" t="str">
        <f>IFERROR(VLOOKUP($Y$3&amp;$R1591,PRM!$Q$3:$U$31,4,FALSE),"")</f>
        <v/>
      </c>
      <c r="AJ1591" s="10" t="str">
        <f>IFERROR(IF(AI1591=0,0,MATCH($Y$3,PRM!$V$3:'PRM'!$V$50,0)),"")</f>
        <v/>
      </c>
      <c r="AK1591" s="10" t="str">
        <f>IF($Y$3="","",(IF(AI1591=0,0,COUNTIF(PRM!$V$3:'PRM'!$V$50,$Y$3))))</f>
        <v/>
      </c>
      <c r="AL1591" s="10" t="str">
        <f>IFERROR(VLOOKUP($Y$3&amp;$R1591,PRM!$Q$3:$U$31,5,FALSE),"")</f>
        <v/>
      </c>
      <c r="AM1591" s="10" t="str">
        <f>IFERROR(IF(AL1591=0,0,MATCH($Y$3,PRM!$AA$3:'PRM'!$AA$94,0)),"")</f>
        <v/>
      </c>
      <c r="AN1591" s="10" t="str">
        <f>IF($Y$3="","",IF(AL1591=0,0,COUNTIF(PRM!$AA$3:'PRM'!$AA$94,$Y$3)))</f>
        <v/>
      </c>
      <c r="AO1591" s="10">
        <f t="shared" si="504"/>
        <v>0</v>
      </c>
      <c r="AP1591" s="10">
        <f t="shared" si="505"/>
        <v>0</v>
      </c>
      <c r="AQ1591" s="10">
        <f t="shared" si="506"/>
        <v>0</v>
      </c>
      <c r="AR1591" s="10">
        <f t="shared" si="507"/>
        <v>0</v>
      </c>
      <c r="AS1591" s="10">
        <f t="shared" si="508"/>
        <v>0</v>
      </c>
      <c r="AT1591" s="10">
        <f t="shared" si="509"/>
        <v>0</v>
      </c>
      <c r="AU1591" s="10">
        <f t="shared" si="510"/>
        <v>0</v>
      </c>
      <c r="AV1591" s="10">
        <f t="shared" si="511"/>
        <v>0</v>
      </c>
      <c r="AW1591" s="10">
        <f t="shared" si="512"/>
        <v>0</v>
      </c>
      <c r="AX1591" s="10">
        <f t="shared" si="513"/>
        <v>0</v>
      </c>
      <c r="AY1591" s="10">
        <f t="shared" si="514"/>
        <v>0</v>
      </c>
      <c r="AZ1591" s="10">
        <f t="shared" si="515"/>
        <v>0</v>
      </c>
      <c r="BA1591" s="10">
        <f t="shared" si="516"/>
        <v>0</v>
      </c>
      <c r="BB1591" s="10">
        <f t="shared" si="517"/>
        <v>0</v>
      </c>
      <c r="BC1591" s="10">
        <f t="shared" si="518"/>
        <v>0</v>
      </c>
      <c r="BD1591" s="10">
        <f t="shared" si="519"/>
        <v>0</v>
      </c>
      <c r="BE1591" s="10">
        <f t="shared" si="520"/>
        <v>0</v>
      </c>
      <c r="BF1591" s="10">
        <f t="shared" si="521"/>
        <v>0</v>
      </c>
      <c r="BG1591" s="10">
        <f t="shared" si="522"/>
        <v>0</v>
      </c>
      <c r="BH1591" s="10">
        <f t="shared" si="523"/>
        <v>0</v>
      </c>
    </row>
    <row r="1592" spans="1:60" ht="27.75" customHeight="1">
      <c r="A1592" t="str">
        <f t="shared" si="524"/>
        <v/>
      </c>
      <c r="B1592" s="54"/>
      <c r="C1592" s="55"/>
      <c r="D1592" s="54"/>
      <c r="E1592" s="55"/>
      <c r="F1592" s="31"/>
      <c r="G1592" s="29"/>
      <c r="H1592" s="32"/>
      <c r="I1592" s="32"/>
      <c r="J1592" s="30"/>
      <c r="K1592" s="31"/>
      <c r="L1592" s="33"/>
      <c r="M1592" s="33"/>
      <c r="N1592" s="54"/>
      <c r="O1592" s="56"/>
      <c r="P1592" s="56"/>
      <c r="Q1592" s="57"/>
      <c r="R1592" s="33"/>
      <c r="S1592" s="33"/>
      <c r="T1592" s="40"/>
      <c r="U1592" s="40"/>
      <c r="V1592" s="17"/>
      <c r="W1592" s="17"/>
      <c r="X1592" s="10" t="str">
        <f>IFERROR(VLOOKUP($F1592,PRM!$G$3:$H$5,2,FALSE),"")</f>
        <v/>
      </c>
      <c r="Y1592" s="10" t="str">
        <f>IFERROR(VLOOKUP($G1592,PRM!$I$3:$J$5,2,FALSE),"")</f>
        <v/>
      </c>
      <c r="Z1592" s="10" t="str">
        <f>IFERROR(VLOOKUP($K1592,PRM!$K$3:$L$4,2,FALSE),"")</f>
        <v/>
      </c>
      <c r="AA1592" s="10" t="str">
        <f>IFERROR(VLOOKUP($N1592,PRM!$M$3:$N$50,2,FALSE),"")</f>
        <v/>
      </c>
      <c r="AB1592" s="10" t="str">
        <f>IFERROR(VLOOKUP($Y$3&amp;$R1592,PRM!$Q$3:$R$31,2,FALSE),"")</f>
        <v/>
      </c>
      <c r="AC1592" s="10" t="str">
        <f>IFERROR(VLOOKUP($Y$3&amp;$S1592,PRM!$AH$3:$AI$133,2,FALSE),"")</f>
        <v/>
      </c>
      <c r="AD1592" s="10" t="str">
        <f>IFERROR(VLOOKUP($Y$3&amp;$T1592,PRM!$Y$3:$Z$50,2,FALSE),"")</f>
        <v>1</v>
      </c>
      <c r="AE1592" s="10" t="str">
        <f>IFERROR(VLOOKUP($Y$3&amp;$U1592,PRM!$AD$3:$AE$44,2,FALSE),"")</f>
        <v/>
      </c>
      <c r="AF1592" s="10" t="str">
        <f>IFERROR(VLOOKUP($Y$3&amp;$R1592,PRM!$Q$3:$T$31,3,FALSE),"")</f>
        <v/>
      </c>
      <c r="AG1592" s="10" t="str">
        <f>IFERROR(IF(AF1592=0,0,MATCH($Y$3,PRM!$AF$3:'PRM'!$AF$133,0)),"")</f>
        <v/>
      </c>
      <c r="AH1592" s="10" t="str">
        <f>IF($Y$3="","",(IF(AF1592=0,0,COUNTIF(PRM!$AF$3:'PRM'!$AF$133,$Y$3))))</f>
        <v/>
      </c>
      <c r="AI1592" s="10" t="str">
        <f>IFERROR(VLOOKUP($Y$3&amp;$R1592,PRM!$Q$3:$U$31,4,FALSE),"")</f>
        <v/>
      </c>
      <c r="AJ1592" s="10" t="str">
        <f>IFERROR(IF(AI1592=0,0,MATCH($Y$3,PRM!$V$3:'PRM'!$V$50,0)),"")</f>
        <v/>
      </c>
      <c r="AK1592" s="10" t="str">
        <f>IF($Y$3="","",(IF(AI1592=0,0,COUNTIF(PRM!$V$3:'PRM'!$V$50,$Y$3))))</f>
        <v/>
      </c>
      <c r="AL1592" s="10" t="str">
        <f>IFERROR(VLOOKUP($Y$3&amp;$R1592,PRM!$Q$3:$U$31,5,FALSE),"")</f>
        <v/>
      </c>
      <c r="AM1592" s="10" t="str">
        <f>IFERROR(IF(AL1592=0,0,MATCH($Y$3,PRM!$AA$3:'PRM'!$AA$94,0)),"")</f>
        <v/>
      </c>
      <c r="AN1592" s="10" t="str">
        <f>IF($Y$3="","",IF(AL1592=0,0,COUNTIF(PRM!$AA$3:'PRM'!$AA$94,$Y$3)))</f>
        <v/>
      </c>
      <c r="AO1592" s="10">
        <f t="shared" si="504"/>
        <v>0</v>
      </c>
      <c r="AP1592" s="10">
        <f t="shared" si="505"/>
        <v>0</v>
      </c>
      <c r="AQ1592" s="10">
        <f t="shared" si="506"/>
        <v>0</v>
      </c>
      <c r="AR1592" s="10">
        <f t="shared" si="507"/>
        <v>0</v>
      </c>
      <c r="AS1592" s="10">
        <f t="shared" si="508"/>
        <v>0</v>
      </c>
      <c r="AT1592" s="10">
        <f t="shared" si="509"/>
        <v>0</v>
      </c>
      <c r="AU1592" s="10">
        <f t="shared" si="510"/>
        <v>0</v>
      </c>
      <c r="AV1592" s="10">
        <f t="shared" si="511"/>
        <v>0</v>
      </c>
      <c r="AW1592" s="10">
        <f t="shared" si="512"/>
        <v>0</v>
      </c>
      <c r="AX1592" s="10">
        <f t="shared" si="513"/>
        <v>0</v>
      </c>
      <c r="AY1592" s="10">
        <f t="shared" si="514"/>
        <v>0</v>
      </c>
      <c r="AZ1592" s="10">
        <f t="shared" si="515"/>
        <v>0</v>
      </c>
      <c r="BA1592" s="10">
        <f t="shared" si="516"/>
        <v>0</v>
      </c>
      <c r="BB1592" s="10">
        <f t="shared" si="517"/>
        <v>0</v>
      </c>
      <c r="BC1592" s="10">
        <f t="shared" si="518"/>
        <v>0</v>
      </c>
      <c r="BD1592" s="10">
        <f t="shared" si="519"/>
        <v>0</v>
      </c>
      <c r="BE1592" s="10">
        <f t="shared" si="520"/>
        <v>0</v>
      </c>
      <c r="BF1592" s="10">
        <f t="shared" si="521"/>
        <v>0</v>
      </c>
      <c r="BG1592" s="10">
        <f t="shared" si="522"/>
        <v>0</v>
      </c>
      <c r="BH1592" s="10">
        <f t="shared" si="523"/>
        <v>0</v>
      </c>
    </row>
    <row r="1593" spans="1:60" ht="27.75" customHeight="1">
      <c r="A1593" t="str">
        <f t="shared" si="524"/>
        <v/>
      </c>
      <c r="B1593" s="54"/>
      <c r="C1593" s="55"/>
      <c r="D1593" s="54"/>
      <c r="E1593" s="55"/>
      <c r="F1593" s="31"/>
      <c r="G1593" s="29"/>
      <c r="H1593" s="32"/>
      <c r="I1593" s="32"/>
      <c r="J1593" s="30"/>
      <c r="K1593" s="31"/>
      <c r="L1593" s="33"/>
      <c r="M1593" s="33"/>
      <c r="N1593" s="54"/>
      <c r="O1593" s="56"/>
      <c r="P1593" s="56"/>
      <c r="Q1593" s="57"/>
      <c r="R1593" s="33"/>
      <c r="S1593" s="33"/>
      <c r="T1593" s="40"/>
      <c r="U1593" s="40"/>
      <c r="V1593" s="17"/>
      <c r="W1593" s="17"/>
      <c r="X1593" s="10" t="str">
        <f>IFERROR(VLOOKUP($F1593,PRM!$G$3:$H$5,2,FALSE),"")</f>
        <v/>
      </c>
      <c r="Y1593" s="10" t="str">
        <f>IFERROR(VLOOKUP($G1593,PRM!$I$3:$J$5,2,FALSE),"")</f>
        <v/>
      </c>
      <c r="Z1593" s="10" t="str">
        <f>IFERROR(VLOOKUP($K1593,PRM!$K$3:$L$4,2,FALSE),"")</f>
        <v/>
      </c>
      <c r="AA1593" s="10" t="str">
        <f>IFERROR(VLOOKUP($N1593,PRM!$M$3:$N$50,2,FALSE),"")</f>
        <v/>
      </c>
      <c r="AB1593" s="10" t="str">
        <f>IFERROR(VLOOKUP($Y$3&amp;$R1593,PRM!$Q$3:$R$31,2,FALSE),"")</f>
        <v/>
      </c>
      <c r="AC1593" s="10" t="str">
        <f>IFERROR(VLOOKUP($Y$3&amp;$S1593,PRM!$AH$3:$AI$133,2,FALSE),"")</f>
        <v/>
      </c>
      <c r="AD1593" s="10" t="str">
        <f>IFERROR(VLOOKUP($Y$3&amp;$T1593,PRM!$Y$3:$Z$50,2,FALSE),"")</f>
        <v>1</v>
      </c>
      <c r="AE1593" s="10" t="str">
        <f>IFERROR(VLOOKUP($Y$3&amp;$U1593,PRM!$AD$3:$AE$44,2,FALSE),"")</f>
        <v/>
      </c>
      <c r="AF1593" s="10" t="str">
        <f>IFERROR(VLOOKUP($Y$3&amp;$R1593,PRM!$Q$3:$T$31,3,FALSE),"")</f>
        <v/>
      </c>
      <c r="AG1593" s="10" t="str">
        <f>IFERROR(IF(AF1593=0,0,MATCH($Y$3,PRM!$AF$3:'PRM'!$AF$133,0)),"")</f>
        <v/>
      </c>
      <c r="AH1593" s="10" t="str">
        <f>IF($Y$3="","",(IF(AF1593=0,0,COUNTIF(PRM!$AF$3:'PRM'!$AF$133,$Y$3))))</f>
        <v/>
      </c>
      <c r="AI1593" s="10" t="str">
        <f>IFERROR(VLOOKUP($Y$3&amp;$R1593,PRM!$Q$3:$U$31,4,FALSE),"")</f>
        <v/>
      </c>
      <c r="AJ1593" s="10" t="str">
        <f>IFERROR(IF(AI1593=0,0,MATCH($Y$3,PRM!$V$3:'PRM'!$V$50,0)),"")</f>
        <v/>
      </c>
      <c r="AK1593" s="10" t="str">
        <f>IF($Y$3="","",(IF(AI1593=0,0,COUNTIF(PRM!$V$3:'PRM'!$V$50,$Y$3))))</f>
        <v/>
      </c>
      <c r="AL1593" s="10" t="str">
        <f>IFERROR(VLOOKUP($Y$3&amp;$R1593,PRM!$Q$3:$U$31,5,FALSE),"")</f>
        <v/>
      </c>
      <c r="AM1593" s="10" t="str">
        <f>IFERROR(IF(AL1593=0,0,MATCH($Y$3,PRM!$AA$3:'PRM'!$AA$94,0)),"")</f>
        <v/>
      </c>
      <c r="AN1593" s="10" t="str">
        <f>IF($Y$3="","",IF(AL1593=0,0,COUNTIF(PRM!$AA$3:'PRM'!$AA$94,$Y$3)))</f>
        <v/>
      </c>
      <c r="AO1593" s="10">
        <f t="shared" si="504"/>
        <v>0</v>
      </c>
      <c r="AP1593" s="10">
        <f t="shared" si="505"/>
        <v>0</v>
      </c>
      <c r="AQ1593" s="10">
        <f t="shared" si="506"/>
        <v>0</v>
      </c>
      <c r="AR1593" s="10">
        <f t="shared" si="507"/>
        <v>0</v>
      </c>
      <c r="AS1593" s="10">
        <f t="shared" si="508"/>
        <v>0</v>
      </c>
      <c r="AT1593" s="10">
        <f t="shared" si="509"/>
        <v>0</v>
      </c>
      <c r="AU1593" s="10">
        <f t="shared" si="510"/>
        <v>0</v>
      </c>
      <c r="AV1593" s="10">
        <f t="shared" si="511"/>
        <v>0</v>
      </c>
      <c r="AW1593" s="10">
        <f t="shared" si="512"/>
        <v>0</v>
      </c>
      <c r="AX1593" s="10">
        <f t="shared" si="513"/>
        <v>0</v>
      </c>
      <c r="AY1593" s="10">
        <f t="shared" si="514"/>
        <v>0</v>
      </c>
      <c r="AZ1593" s="10">
        <f t="shared" si="515"/>
        <v>0</v>
      </c>
      <c r="BA1593" s="10">
        <f t="shared" si="516"/>
        <v>0</v>
      </c>
      <c r="BB1593" s="10">
        <f t="shared" si="517"/>
        <v>0</v>
      </c>
      <c r="BC1593" s="10">
        <f t="shared" si="518"/>
        <v>0</v>
      </c>
      <c r="BD1593" s="10">
        <f t="shared" si="519"/>
        <v>0</v>
      </c>
      <c r="BE1593" s="10">
        <f t="shared" si="520"/>
        <v>0</v>
      </c>
      <c r="BF1593" s="10">
        <f t="shared" si="521"/>
        <v>0</v>
      </c>
      <c r="BG1593" s="10">
        <f t="shared" si="522"/>
        <v>0</v>
      </c>
      <c r="BH1593" s="10">
        <f t="shared" si="523"/>
        <v>0</v>
      </c>
    </row>
    <row r="1594" spans="1:60" ht="27.75" customHeight="1">
      <c r="A1594" t="str">
        <f t="shared" si="524"/>
        <v/>
      </c>
      <c r="B1594" s="54"/>
      <c r="C1594" s="55"/>
      <c r="D1594" s="54"/>
      <c r="E1594" s="55"/>
      <c r="F1594" s="31"/>
      <c r="G1594" s="29"/>
      <c r="H1594" s="32"/>
      <c r="I1594" s="32"/>
      <c r="J1594" s="30"/>
      <c r="K1594" s="31"/>
      <c r="L1594" s="33"/>
      <c r="M1594" s="33"/>
      <c r="N1594" s="54"/>
      <c r="O1594" s="56"/>
      <c r="P1594" s="56"/>
      <c r="Q1594" s="57"/>
      <c r="R1594" s="33"/>
      <c r="S1594" s="33"/>
      <c r="T1594" s="40"/>
      <c r="U1594" s="40"/>
      <c r="V1594" s="17"/>
      <c r="W1594" s="17"/>
      <c r="X1594" s="10" t="str">
        <f>IFERROR(VLOOKUP($F1594,PRM!$G$3:$H$5,2,FALSE),"")</f>
        <v/>
      </c>
      <c r="Y1594" s="10" t="str">
        <f>IFERROR(VLOOKUP($G1594,PRM!$I$3:$J$5,2,FALSE),"")</f>
        <v/>
      </c>
      <c r="Z1594" s="10" t="str">
        <f>IFERROR(VLOOKUP($K1594,PRM!$K$3:$L$4,2,FALSE),"")</f>
        <v/>
      </c>
      <c r="AA1594" s="10" t="str">
        <f>IFERROR(VLOOKUP($N1594,PRM!$M$3:$N$50,2,FALSE),"")</f>
        <v/>
      </c>
      <c r="AB1594" s="10" t="str">
        <f>IFERROR(VLOOKUP($Y$3&amp;$R1594,PRM!$Q$3:$R$31,2,FALSE),"")</f>
        <v/>
      </c>
      <c r="AC1594" s="10" t="str">
        <f>IFERROR(VLOOKUP($Y$3&amp;$S1594,PRM!$AH$3:$AI$133,2,FALSE),"")</f>
        <v/>
      </c>
      <c r="AD1594" s="10" t="str">
        <f>IFERROR(VLOOKUP($Y$3&amp;$T1594,PRM!$Y$3:$Z$50,2,FALSE),"")</f>
        <v>1</v>
      </c>
      <c r="AE1594" s="10" t="str">
        <f>IFERROR(VLOOKUP($Y$3&amp;$U1594,PRM!$AD$3:$AE$44,2,FALSE),"")</f>
        <v/>
      </c>
      <c r="AF1594" s="10" t="str">
        <f>IFERROR(VLOOKUP($Y$3&amp;$R1594,PRM!$Q$3:$T$31,3,FALSE),"")</f>
        <v/>
      </c>
      <c r="AG1594" s="10" t="str">
        <f>IFERROR(IF(AF1594=0,0,MATCH($Y$3,PRM!$AF$3:'PRM'!$AF$133,0)),"")</f>
        <v/>
      </c>
      <c r="AH1594" s="10" t="str">
        <f>IF($Y$3="","",(IF(AF1594=0,0,COUNTIF(PRM!$AF$3:'PRM'!$AF$133,$Y$3))))</f>
        <v/>
      </c>
      <c r="AI1594" s="10" t="str">
        <f>IFERROR(VLOOKUP($Y$3&amp;$R1594,PRM!$Q$3:$U$31,4,FALSE),"")</f>
        <v/>
      </c>
      <c r="AJ1594" s="10" t="str">
        <f>IFERROR(IF(AI1594=0,0,MATCH($Y$3,PRM!$V$3:'PRM'!$V$50,0)),"")</f>
        <v/>
      </c>
      <c r="AK1594" s="10" t="str">
        <f>IF($Y$3="","",(IF(AI1594=0,0,COUNTIF(PRM!$V$3:'PRM'!$V$50,$Y$3))))</f>
        <v/>
      </c>
      <c r="AL1594" s="10" t="str">
        <f>IFERROR(VLOOKUP($Y$3&amp;$R1594,PRM!$Q$3:$U$31,5,FALSE),"")</f>
        <v/>
      </c>
      <c r="AM1594" s="10" t="str">
        <f>IFERROR(IF(AL1594=0,0,MATCH($Y$3,PRM!$AA$3:'PRM'!$AA$94,0)),"")</f>
        <v/>
      </c>
      <c r="AN1594" s="10" t="str">
        <f>IF($Y$3="","",IF(AL1594=0,0,COUNTIF(PRM!$AA$3:'PRM'!$AA$94,$Y$3)))</f>
        <v/>
      </c>
      <c r="AO1594" s="10">
        <f t="shared" si="504"/>
        <v>0</v>
      </c>
      <c r="AP1594" s="10">
        <f t="shared" si="505"/>
        <v>0</v>
      </c>
      <c r="AQ1594" s="10">
        <f t="shared" si="506"/>
        <v>0</v>
      </c>
      <c r="AR1594" s="10">
        <f t="shared" si="507"/>
        <v>0</v>
      </c>
      <c r="AS1594" s="10">
        <f t="shared" si="508"/>
        <v>0</v>
      </c>
      <c r="AT1594" s="10">
        <f t="shared" si="509"/>
        <v>0</v>
      </c>
      <c r="AU1594" s="10">
        <f t="shared" si="510"/>
        <v>0</v>
      </c>
      <c r="AV1594" s="10">
        <f t="shared" si="511"/>
        <v>0</v>
      </c>
      <c r="AW1594" s="10">
        <f t="shared" si="512"/>
        <v>0</v>
      </c>
      <c r="AX1594" s="10">
        <f t="shared" si="513"/>
        <v>0</v>
      </c>
      <c r="AY1594" s="10">
        <f t="shared" si="514"/>
        <v>0</v>
      </c>
      <c r="AZ1594" s="10">
        <f t="shared" si="515"/>
        <v>0</v>
      </c>
      <c r="BA1594" s="10">
        <f t="shared" si="516"/>
        <v>0</v>
      </c>
      <c r="BB1594" s="10">
        <f t="shared" si="517"/>
        <v>0</v>
      </c>
      <c r="BC1594" s="10">
        <f t="shared" si="518"/>
        <v>0</v>
      </c>
      <c r="BD1594" s="10">
        <f t="shared" si="519"/>
        <v>0</v>
      </c>
      <c r="BE1594" s="10">
        <f t="shared" si="520"/>
        <v>0</v>
      </c>
      <c r="BF1594" s="10">
        <f t="shared" si="521"/>
        <v>0</v>
      </c>
      <c r="BG1594" s="10">
        <f t="shared" si="522"/>
        <v>0</v>
      </c>
      <c r="BH1594" s="10">
        <f t="shared" si="523"/>
        <v>0</v>
      </c>
    </row>
    <row r="1595" spans="1:60" ht="27.75" customHeight="1">
      <c r="A1595" t="str">
        <f t="shared" si="524"/>
        <v/>
      </c>
      <c r="B1595" s="54"/>
      <c r="C1595" s="55"/>
      <c r="D1595" s="54"/>
      <c r="E1595" s="55"/>
      <c r="F1595" s="31"/>
      <c r="G1595" s="29"/>
      <c r="H1595" s="32"/>
      <c r="I1595" s="32"/>
      <c r="J1595" s="30"/>
      <c r="K1595" s="31"/>
      <c r="L1595" s="33"/>
      <c r="M1595" s="33"/>
      <c r="N1595" s="54"/>
      <c r="O1595" s="56"/>
      <c r="P1595" s="56"/>
      <c r="Q1595" s="57"/>
      <c r="R1595" s="33"/>
      <c r="S1595" s="33"/>
      <c r="T1595" s="40"/>
      <c r="U1595" s="40"/>
      <c r="V1595" s="17"/>
      <c r="W1595" s="17"/>
      <c r="X1595" s="10" t="str">
        <f>IFERROR(VLOOKUP($F1595,PRM!$G$3:$H$5,2,FALSE),"")</f>
        <v/>
      </c>
      <c r="Y1595" s="10" t="str">
        <f>IFERROR(VLOOKUP($G1595,PRM!$I$3:$J$5,2,FALSE),"")</f>
        <v/>
      </c>
      <c r="Z1595" s="10" t="str">
        <f>IFERROR(VLOOKUP($K1595,PRM!$K$3:$L$4,2,FALSE),"")</f>
        <v/>
      </c>
      <c r="AA1595" s="10" t="str">
        <f>IFERROR(VLOOKUP($N1595,PRM!$M$3:$N$50,2,FALSE),"")</f>
        <v/>
      </c>
      <c r="AB1595" s="10" t="str">
        <f>IFERROR(VLOOKUP($Y$3&amp;$R1595,PRM!$Q$3:$R$31,2,FALSE),"")</f>
        <v/>
      </c>
      <c r="AC1595" s="10" t="str">
        <f>IFERROR(VLOOKUP($Y$3&amp;$S1595,PRM!$AH$3:$AI$133,2,FALSE),"")</f>
        <v/>
      </c>
      <c r="AD1595" s="10" t="str">
        <f>IFERROR(VLOOKUP($Y$3&amp;$T1595,PRM!$Y$3:$Z$50,2,FALSE),"")</f>
        <v>1</v>
      </c>
      <c r="AE1595" s="10" t="str">
        <f>IFERROR(VLOOKUP($Y$3&amp;$U1595,PRM!$AD$3:$AE$44,2,FALSE),"")</f>
        <v/>
      </c>
      <c r="AF1595" s="10" t="str">
        <f>IFERROR(VLOOKUP($Y$3&amp;$R1595,PRM!$Q$3:$T$31,3,FALSE),"")</f>
        <v/>
      </c>
      <c r="AG1595" s="10" t="str">
        <f>IFERROR(IF(AF1595=0,0,MATCH($Y$3,PRM!$AF$3:'PRM'!$AF$133,0)),"")</f>
        <v/>
      </c>
      <c r="AH1595" s="10" t="str">
        <f>IF($Y$3="","",(IF(AF1595=0,0,COUNTIF(PRM!$AF$3:'PRM'!$AF$133,$Y$3))))</f>
        <v/>
      </c>
      <c r="AI1595" s="10" t="str">
        <f>IFERROR(VLOOKUP($Y$3&amp;$R1595,PRM!$Q$3:$U$31,4,FALSE),"")</f>
        <v/>
      </c>
      <c r="AJ1595" s="10" t="str">
        <f>IFERROR(IF(AI1595=0,0,MATCH($Y$3,PRM!$V$3:'PRM'!$V$50,0)),"")</f>
        <v/>
      </c>
      <c r="AK1595" s="10" t="str">
        <f>IF($Y$3="","",(IF(AI1595=0,0,COUNTIF(PRM!$V$3:'PRM'!$V$50,$Y$3))))</f>
        <v/>
      </c>
      <c r="AL1595" s="10" t="str">
        <f>IFERROR(VLOOKUP($Y$3&amp;$R1595,PRM!$Q$3:$U$31,5,FALSE),"")</f>
        <v/>
      </c>
      <c r="AM1595" s="10" t="str">
        <f>IFERROR(IF(AL1595=0,0,MATCH($Y$3,PRM!$AA$3:'PRM'!$AA$94,0)),"")</f>
        <v/>
      </c>
      <c r="AN1595" s="10" t="str">
        <f>IF($Y$3="","",IF(AL1595=0,0,COUNTIF(PRM!$AA$3:'PRM'!$AA$94,$Y$3)))</f>
        <v/>
      </c>
      <c r="AO1595" s="10">
        <f t="shared" si="504"/>
        <v>0</v>
      </c>
      <c r="AP1595" s="10">
        <f t="shared" si="505"/>
        <v>0</v>
      </c>
      <c r="AQ1595" s="10">
        <f t="shared" si="506"/>
        <v>0</v>
      </c>
      <c r="AR1595" s="10">
        <f t="shared" si="507"/>
        <v>0</v>
      </c>
      <c r="AS1595" s="10">
        <f t="shared" si="508"/>
        <v>0</v>
      </c>
      <c r="AT1595" s="10">
        <f t="shared" si="509"/>
        <v>0</v>
      </c>
      <c r="AU1595" s="10">
        <f t="shared" si="510"/>
        <v>0</v>
      </c>
      <c r="AV1595" s="10">
        <f t="shared" si="511"/>
        <v>0</v>
      </c>
      <c r="AW1595" s="10">
        <f t="shared" si="512"/>
        <v>0</v>
      </c>
      <c r="AX1595" s="10">
        <f t="shared" si="513"/>
        <v>0</v>
      </c>
      <c r="AY1595" s="10">
        <f t="shared" si="514"/>
        <v>0</v>
      </c>
      <c r="AZ1595" s="10">
        <f t="shared" si="515"/>
        <v>0</v>
      </c>
      <c r="BA1595" s="10">
        <f t="shared" si="516"/>
        <v>0</v>
      </c>
      <c r="BB1595" s="10">
        <f t="shared" si="517"/>
        <v>0</v>
      </c>
      <c r="BC1595" s="10">
        <f t="shared" si="518"/>
        <v>0</v>
      </c>
      <c r="BD1595" s="10">
        <f t="shared" si="519"/>
        <v>0</v>
      </c>
      <c r="BE1595" s="10">
        <f t="shared" si="520"/>
        <v>0</v>
      </c>
      <c r="BF1595" s="10">
        <f t="shared" si="521"/>
        <v>0</v>
      </c>
      <c r="BG1595" s="10">
        <f t="shared" si="522"/>
        <v>0</v>
      </c>
      <c r="BH1595" s="10">
        <f t="shared" si="523"/>
        <v>0</v>
      </c>
    </row>
    <row r="1596" spans="1:60" ht="27.75" customHeight="1">
      <c r="A1596" t="str">
        <f t="shared" si="524"/>
        <v/>
      </c>
      <c r="B1596" s="54"/>
      <c r="C1596" s="55"/>
      <c r="D1596" s="54"/>
      <c r="E1596" s="55"/>
      <c r="F1596" s="31"/>
      <c r="G1596" s="29"/>
      <c r="H1596" s="32"/>
      <c r="I1596" s="32"/>
      <c r="J1596" s="30"/>
      <c r="K1596" s="31"/>
      <c r="L1596" s="33"/>
      <c r="M1596" s="33"/>
      <c r="N1596" s="54"/>
      <c r="O1596" s="56"/>
      <c r="P1596" s="56"/>
      <c r="Q1596" s="57"/>
      <c r="R1596" s="33"/>
      <c r="S1596" s="33"/>
      <c r="T1596" s="40"/>
      <c r="U1596" s="40"/>
      <c r="V1596" s="17"/>
      <c r="W1596" s="17"/>
      <c r="X1596" s="10" t="str">
        <f>IFERROR(VLOOKUP($F1596,PRM!$G$3:$H$5,2,FALSE),"")</f>
        <v/>
      </c>
      <c r="Y1596" s="10" t="str">
        <f>IFERROR(VLOOKUP($G1596,PRM!$I$3:$J$5,2,FALSE),"")</f>
        <v/>
      </c>
      <c r="Z1596" s="10" t="str">
        <f>IFERROR(VLOOKUP($K1596,PRM!$K$3:$L$4,2,FALSE),"")</f>
        <v/>
      </c>
      <c r="AA1596" s="10" t="str">
        <f>IFERROR(VLOOKUP($N1596,PRM!$M$3:$N$50,2,FALSE),"")</f>
        <v/>
      </c>
      <c r="AB1596" s="10" t="str">
        <f>IFERROR(VLOOKUP($Y$3&amp;$R1596,PRM!$Q$3:$R$31,2,FALSE),"")</f>
        <v/>
      </c>
      <c r="AC1596" s="10" t="str">
        <f>IFERROR(VLOOKUP($Y$3&amp;$S1596,PRM!$AH$3:$AI$133,2,FALSE),"")</f>
        <v/>
      </c>
      <c r="AD1596" s="10" t="str">
        <f>IFERROR(VLOOKUP($Y$3&amp;$T1596,PRM!$Y$3:$Z$50,2,FALSE),"")</f>
        <v>1</v>
      </c>
      <c r="AE1596" s="10" t="str">
        <f>IFERROR(VLOOKUP($Y$3&amp;$U1596,PRM!$AD$3:$AE$44,2,FALSE),"")</f>
        <v/>
      </c>
      <c r="AF1596" s="10" t="str">
        <f>IFERROR(VLOOKUP($Y$3&amp;$R1596,PRM!$Q$3:$T$31,3,FALSE),"")</f>
        <v/>
      </c>
      <c r="AG1596" s="10" t="str">
        <f>IFERROR(IF(AF1596=0,0,MATCH($Y$3,PRM!$AF$3:'PRM'!$AF$133,0)),"")</f>
        <v/>
      </c>
      <c r="AH1596" s="10" t="str">
        <f>IF($Y$3="","",(IF(AF1596=0,0,COUNTIF(PRM!$AF$3:'PRM'!$AF$133,$Y$3))))</f>
        <v/>
      </c>
      <c r="AI1596" s="10" t="str">
        <f>IFERROR(VLOOKUP($Y$3&amp;$R1596,PRM!$Q$3:$U$31,4,FALSE),"")</f>
        <v/>
      </c>
      <c r="AJ1596" s="10" t="str">
        <f>IFERROR(IF(AI1596=0,0,MATCH($Y$3,PRM!$V$3:'PRM'!$V$50,0)),"")</f>
        <v/>
      </c>
      <c r="AK1596" s="10" t="str">
        <f>IF($Y$3="","",(IF(AI1596=0,0,COUNTIF(PRM!$V$3:'PRM'!$V$50,$Y$3))))</f>
        <v/>
      </c>
      <c r="AL1596" s="10" t="str">
        <f>IFERROR(VLOOKUP($Y$3&amp;$R1596,PRM!$Q$3:$U$31,5,FALSE),"")</f>
        <v/>
      </c>
      <c r="AM1596" s="10" t="str">
        <f>IFERROR(IF(AL1596=0,0,MATCH($Y$3,PRM!$AA$3:'PRM'!$AA$94,0)),"")</f>
        <v/>
      </c>
      <c r="AN1596" s="10" t="str">
        <f>IF($Y$3="","",IF(AL1596=0,0,COUNTIF(PRM!$AA$3:'PRM'!$AA$94,$Y$3)))</f>
        <v/>
      </c>
      <c r="AO1596" s="10">
        <f t="shared" si="504"/>
        <v>0</v>
      </c>
      <c r="AP1596" s="10">
        <f t="shared" si="505"/>
        <v>0</v>
      </c>
      <c r="AQ1596" s="10">
        <f t="shared" si="506"/>
        <v>0</v>
      </c>
      <c r="AR1596" s="10">
        <f t="shared" si="507"/>
        <v>0</v>
      </c>
      <c r="AS1596" s="10">
        <f t="shared" si="508"/>
        <v>0</v>
      </c>
      <c r="AT1596" s="10">
        <f t="shared" si="509"/>
        <v>0</v>
      </c>
      <c r="AU1596" s="10">
        <f t="shared" si="510"/>
        <v>0</v>
      </c>
      <c r="AV1596" s="10">
        <f t="shared" si="511"/>
        <v>0</v>
      </c>
      <c r="AW1596" s="10">
        <f t="shared" si="512"/>
        <v>0</v>
      </c>
      <c r="AX1596" s="10">
        <f t="shared" si="513"/>
        <v>0</v>
      </c>
      <c r="AY1596" s="10">
        <f t="shared" si="514"/>
        <v>0</v>
      </c>
      <c r="AZ1596" s="10">
        <f t="shared" si="515"/>
        <v>0</v>
      </c>
      <c r="BA1596" s="10">
        <f t="shared" si="516"/>
        <v>0</v>
      </c>
      <c r="BB1596" s="10">
        <f t="shared" si="517"/>
        <v>0</v>
      </c>
      <c r="BC1596" s="10">
        <f t="shared" si="518"/>
        <v>0</v>
      </c>
      <c r="BD1596" s="10">
        <f t="shared" si="519"/>
        <v>0</v>
      </c>
      <c r="BE1596" s="10">
        <f t="shared" si="520"/>
        <v>0</v>
      </c>
      <c r="BF1596" s="10">
        <f t="shared" si="521"/>
        <v>0</v>
      </c>
      <c r="BG1596" s="10">
        <f t="shared" si="522"/>
        <v>0</v>
      </c>
      <c r="BH1596" s="10">
        <f t="shared" si="523"/>
        <v>0</v>
      </c>
    </row>
    <row r="1597" spans="1:60" ht="27.75" customHeight="1">
      <c r="A1597" t="str">
        <f t="shared" si="524"/>
        <v/>
      </c>
      <c r="B1597" s="54"/>
      <c r="C1597" s="55"/>
      <c r="D1597" s="54"/>
      <c r="E1597" s="55"/>
      <c r="F1597" s="31"/>
      <c r="G1597" s="29"/>
      <c r="H1597" s="32"/>
      <c r="I1597" s="32"/>
      <c r="J1597" s="30"/>
      <c r="K1597" s="31"/>
      <c r="L1597" s="33"/>
      <c r="M1597" s="33"/>
      <c r="N1597" s="54"/>
      <c r="O1597" s="56"/>
      <c r="P1597" s="56"/>
      <c r="Q1597" s="57"/>
      <c r="R1597" s="33"/>
      <c r="S1597" s="33"/>
      <c r="T1597" s="40"/>
      <c r="U1597" s="40"/>
      <c r="V1597" s="17"/>
      <c r="W1597" s="17"/>
      <c r="X1597" s="10" t="str">
        <f>IFERROR(VLOOKUP($F1597,PRM!$G$3:$H$5,2,FALSE),"")</f>
        <v/>
      </c>
      <c r="Y1597" s="10" t="str">
        <f>IFERROR(VLOOKUP($G1597,PRM!$I$3:$J$5,2,FALSE),"")</f>
        <v/>
      </c>
      <c r="Z1597" s="10" t="str">
        <f>IFERROR(VLOOKUP($K1597,PRM!$K$3:$L$4,2,FALSE),"")</f>
        <v/>
      </c>
      <c r="AA1597" s="10" t="str">
        <f>IFERROR(VLOOKUP($N1597,PRM!$M$3:$N$50,2,FALSE),"")</f>
        <v/>
      </c>
      <c r="AB1597" s="10" t="str">
        <f>IFERROR(VLOOKUP($Y$3&amp;$R1597,PRM!$Q$3:$R$31,2,FALSE),"")</f>
        <v/>
      </c>
      <c r="AC1597" s="10" t="str">
        <f>IFERROR(VLOOKUP($Y$3&amp;$S1597,PRM!$AH$3:$AI$133,2,FALSE),"")</f>
        <v/>
      </c>
      <c r="AD1597" s="10" t="str">
        <f>IFERROR(VLOOKUP($Y$3&amp;$T1597,PRM!$Y$3:$Z$50,2,FALSE),"")</f>
        <v>1</v>
      </c>
      <c r="AE1597" s="10" t="str">
        <f>IFERROR(VLOOKUP($Y$3&amp;$U1597,PRM!$AD$3:$AE$44,2,FALSE),"")</f>
        <v/>
      </c>
      <c r="AF1597" s="10" t="str">
        <f>IFERROR(VLOOKUP($Y$3&amp;$R1597,PRM!$Q$3:$T$31,3,FALSE),"")</f>
        <v/>
      </c>
      <c r="AG1597" s="10" t="str">
        <f>IFERROR(IF(AF1597=0,0,MATCH($Y$3,PRM!$AF$3:'PRM'!$AF$133,0)),"")</f>
        <v/>
      </c>
      <c r="AH1597" s="10" t="str">
        <f>IF($Y$3="","",(IF(AF1597=0,0,COUNTIF(PRM!$AF$3:'PRM'!$AF$133,$Y$3))))</f>
        <v/>
      </c>
      <c r="AI1597" s="10" t="str">
        <f>IFERROR(VLOOKUP($Y$3&amp;$R1597,PRM!$Q$3:$U$31,4,FALSE),"")</f>
        <v/>
      </c>
      <c r="AJ1597" s="10" t="str">
        <f>IFERROR(IF(AI1597=0,0,MATCH($Y$3,PRM!$V$3:'PRM'!$V$50,0)),"")</f>
        <v/>
      </c>
      <c r="AK1597" s="10" t="str">
        <f>IF($Y$3="","",(IF(AI1597=0,0,COUNTIF(PRM!$V$3:'PRM'!$V$50,$Y$3))))</f>
        <v/>
      </c>
      <c r="AL1597" s="10" t="str">
        <f>IFERROR(VLOOKUP($Y$3&amp;$R1597,PRM!$Q$3:$U$31,5,FALSE),"")</f>
        <v/>
      </c>
      <c r="AM1597" s="10" t="str">
        <f>IFERROR(IF(AL1597=0,0,MATCH($Y$3,PRM!$AA$3:'PRM'!$AA$94,0)),"")</f>
        <v/>
      </c>
      <c r="AN1597" s="10" t="str">
        <f>IF($Y$3="","",IF(AL1597=0,0,COUNTIF(PRM!$AA$3:'PRM'!$AA$94,$Y$3)))</f>
        <v/>
      </c>
      <c r="AO1597" s="10">
        <f t="shared" si="504"/>
        <v>0</v>
      </c>
      <c r="AP1597" s="10">
        <f t="shared" si="505"/>
        <v>0</v>
      </c>
      <c r="AQ1597" s="10">
        <f t="shared" si="506"/>
        <v>0</v>
      </c>
      <c r="AR1597" s="10">
        <f t="shared" si="507"/>
        <v>0</v>
      </c>
      <c r="AS1597" s="10">
        <f t="shared" si="508"/>
        <v>0</v>
      </c>
      <c r="AT1597" s="10">
        <f t="shared" si="509"/>
        <v>0</v>
      </c>
      <c r="AU1597" s="10">
        <f t="shared" si="510"/>
        <v>0</v>
      </c>
      <c r="AV1597" s="10">
        <f t="shared" si="511"/>
        <v>0</v>
      </c>
      <c r="AW1597" s="10">
        <f t="shared" si="512"/>
        <v>0</v>
      </c>
      <c r="AX1597" s="10">
        <f t="shared" si="513"/>
        <v>0</v>
      </c>
      <c r="AY1597" s="10">
        <f t="shared" si="514"/>
        <v>0</v>
      </c>
      <c r="AZ1597" s="10">
        <f t="shared" si="515"/>
        <v>0</v>
      </c>
      <c r="BA1597" s="10">
        <f t="shared" si="516"/>
        <v>0</v>
      </c>
      <c r="BB1597" s="10">
        <f t="shared" si="517"/>
        <v>0</v>
      </c>
      <c r="BC1597" s="10">
        <f t="shared" si="518"/>
        <v>0</v>
      </c>
      <c r="BD1597" s="10">
        <f t="shared" si="519"/>
        <v>0</v>
      </c>
      <c r="BE1597" s="10">
        <f t="shared" si="520"/>
        <v>0</v>
      </c>
      <c r="BF1597" s="10">
        <f t="shared" si="521"/>
        <v>0</v>
      </c>
      <c r="BG1597" s="10">
        <f t="shared" si="522"/>
        <v>0</v>
      </c>
      <c r="BH1597" s="10">
        <f t="shared" si="523"/>
        <v>0</v>
      </c>
    </row>
    <row r="1598" spans="1:60" ht="27.75" customHeight="1">
      <c r="A1598" t="str">
        <f t="shared" si="524"/>
        <v/>
      </c>
      <c r="B1598" s="54"/>
      <c r="C1598" s="55"/>
      <c r="D1598" s="54"/>
      <c r="E1598" s="55"/>
      <c r="F1598" s="31"/>
      <c r="G1598" s="29"/>
      <c r="H1598" s="32"/>
      <c r="I1598" s="32"/>
      <c r="J1598" s="30"/>
      <c r="K1598" s="31"/>
      <c r="L1598" s="33"/>
      <c r="M1598" s="33"/>
      <c r="N1598" s="54"/>
      <c r="O1598" s="56"/>
      <c r="P1598" s="56"/>
      <c r="Q1598" s="57"/>
      <c r="R1598" s="33"/>
      <c r="S1598" s="33"/>
      <c r="T1598" s="40"/>
      <c r="U1598" s="40"/>
      <c r="V1598" s="17"/>
      <c r="W1598" s="17"/>
      <c r="X1598" s="10" t="str">
        <f>IFERROR(VLOOKUP($F1598,PRM!$G$3:$H$5,2,FALSE),"")</f>
        <v/>
      </c>
      <c r="Y1598" s="10" t="str">
        <f>IFERROR(VLOOKUP($G1598,PRM!$I$3:$J$5,2,FALSE),"")</f>
        <v/>
      </c>
      <c r="Z1598" s="10" t="str">
        <f>IFERROR(VLOOKUP($K1598,PRM!$K$3:$L$4,2,FALSE),"")</f>
        <v/>
      </c>
      <c r="AA1598" s="10" t="str">
        <f>IFERROR(VLOOKUP($N1598,PRM!$M$3:$N$50,2,FALSE),"")</f>
        <v/>
      </c>
      <c r="AB1598" s="10" t="str">
        <f>IFERROR(VLOOKUP($Y$3&amp;$R1598,PRM!$Q$3:$R$31,2,FALSE),"")</f>
        <v/>
      </c>
      <c r="AC1598" s="10" t="str">
        <f>IFERROR(VLOOKUP($Y$3&amp;$S1598,PRM!$AH$3:$AI$133,2,FALSE),"")</f>
        <v/>
      </c>
      <c r="AD1598" s="10" t="str">
        <f>IFERROR(VLOOKUP($Y$3&amp;$T1598,PRM!$Y$3:$Z$50,2,FALSE),"")</f>
        <v>1</v>
      </c>
      <c r="AE1598" s="10" t="str">
        <f>IFERROR(VLOOKUP($Y$3&amp;$U1598,PRM!$AD$3:$AE$44,2,FALSE),"")</f>
        <v/>
      </c>
      <c r="AF1598" s="10" t="str">
        <f>IFERROR(VLOOKUP($Y$3&amp;$R1598,PRM!$Q$3:$T$31,3,FALSE),"")</f>
        <v/>
      </c>
      <c r="AG1598" s="10" t="str">
        <f>IFERROR(IF(AF1598=0,0,MATCH($Y$3,PRM!$AF$3:'PRM'!$AF$133,0)),"")</f>
        <v/>
      </c>
      <c r="AH1598" s="10" t="str">
        <f>IF($Y$3="","",(IF(AF1598=0,0,COUNTIF(PRM!$AF$3:'PRM'!$AF$133,$Y$3))))</f>
        <v/>
      </c>
      <c r="AI1598" s="10" t="str">
        <f>IFERROR(VLOOKUP($Y$3&amp;$R1598,PRM!$Q$3:$U$31,4,FALSE),"")</f>
        <v/>
      </c>
      <c r="AJ1598" s="10" t="str">
        <f>IFERROR(IF(AI1598=0,0,MATCH($Y$3,PRM!$V$3:'PRM'!$V$50,0)),"")</f>
        <v/>
      </c>
      <c r="AK1598" s="10" t="str">
        <f>IF($Y$3="","",(IF(AI1598=0,0,COUNTIF(PRM!$V$3:'PRM'!$V$50,$Y$3))))</f>
        <v/>
      </c>
      <c r="AL1598" s="10" t="str">
        <f>IFERROR(VLOOKUP($Y$3&amp;$R1598,PRM!$Q$3:$U$31,5,FALSE),"")</f>
        <v/>
      </c>
      <c r="AM1598" s="10" t="str">
        <f>IFERROR(IF(AL1598=0,0,MATCH($Y$3,PRM!$AA$3:'PRM'!$AA$94,0)),"")</f>
        <v/>
      </c>
      <c r="AN1598" s="10" t="str">
        <f>IF($Y$3="","",IF(AL1598=0,0,COUNTIF(PRM!$AA$3:'PRM'!$AA$94,$Y$3)))</f>
        <v/>
      </c>
      <c r="AO1598" s="10">
        <f t="shared" si="504"/>
        <v>0</v>
      </c>
      <c r="AP1598" s="10">
        <f t="shared" si="505"/>
        <v>0</v>
      </c>
      <c r="AQ1598" s="10">
        <f t="shared" si="506"/>
        <v>0</v>
      </c>
      <c r="AR1598" s="10">
        <f t="shared" si="507"/>
        <v>0</v>
      </c>
      <c r="AS1598" s="10">
        <f t="shared" si="508"/>
        <v>0</v>
      </c>
      <c r="AT1598" s="10">
        <f t="shared" si="509"/>
        <v>0</v>
      </c>
      <c r="AU1598" s="10">
        <f t="shared" si="510"/>
        <v>0</v>
      </c>
      <c r="AV1598" s="10">
        <f t="shared" si="511"/>
        <v>0</v>
      </c>
      <c r="AW1598" s="10">
        <f t="shared" si="512"/>
        <v>0</v>
      </c>
      <c r="AX1598" s="10">
        <f t="shared" si="513"/>
        <v>0</v>
      </c>
      <c r="AY1598" s="10">
        <f t="shared" si="514"/>
        <v>0</v>
      </c>
      <c r="AZ1598" s="10">
        <f t="shared" si="515"/>
        <v>0</v>
      </c>
      <c r="BA1598" s="10">
        <f t="shared" si="516"/>
        <v>0</v>
      </c>
      <c r="BB1598" s="10">
        <f t="shared" si="517"/>
        <v>0</v>
      </c>
      <c r="BC1598" s="10">
        <f t="shared" si="518"/>
        <v>0</v>
      </c>
      <c r="BD1598" s="10">
        <f t="shared" si="519"/>
        <v>0</v>
      </c>
      <c r="BE1598" s="10">
        <f t="shared" si="520"/>
        <v>0</v>
      </c>
      <c r="BF1598" s="10">
        <f t="shared" si="521"/>
        <v>0</v>
      </c>
      <c r="BG1598" s="10">
        <f t="shared" si="522"/>
        <v>0</v>
      </c>
      <c r="BH1598" s="10">
        <f t="shared" si="523"/>
        <v>0</v>
      </c>
    </row>
    <row r="1599" spans="1:60" ht="27.75" customHeight="1">
      <c r="A1599" t="str">
        <f t="shared" si="524"/>
        <v/>
      </c>
      <c r="B1599" s="54"/>
      <c r="C1599" s="55"/>
      <c r="D1599" s="54"/>
      <c r="E1599" s="55"/>
      <c r="F1599" s="31"/>
      <c r="G1599" s="29"/>
      <c r="H1599" s="32"/>
      <c r="I1599" s="32"/>
      <c r="J1599" s="30"/>
      <c r="K1599" s="31"/>
      <c r="L1599" s="33"/>
      <c r="M1599" s="33"/>
      <c r="N1599" s="54"/>
      <c r="O1599" s="56"/>
      <c r="P1599" s="56"/>
      <c r="Q1599" s="57"/>
      <c r="R1599" s="33"/>
      <c r="S1599" s="33"/>
      <c r="T1599" s="40"/>
      <c r="U1599" s="40"/>
      <c r="V1599" s="17"/>
      <c r="W1599" s="17"/>
      <c r="X1599" s="10" t="str">
        <f>IFERROR(VLOOKUP($F1599,PRM!$G$3:$H$5,2,FALSE),"")</f>
        <v/>
      </c>
      <c r="Y1599" s="10" t="str">
        <f>IFERROR(VLOOKUP($G1599,PRM!$I$3:$J$5,2,FALSE),"")</f>
        <v/>
      </c>
      <c r="Z1599" s="10" t="str">
        <f>IFERROR(VLOOKUP($K1599,PRM!$K$3:$L$4,2,FALSE),"")</f>
        <v/>
      </c>
      <c r="AA1599" s="10" t="str">
        <f>IFERROR(VLOOKUP($N1599,PRM!$M$3:$N$50,2,FALSE),"")</f>
        <v/>
      </c>
      <c r="AB1599" s="10" t="str">
        <f>IFERROR(VLOOKUP($Y$3&amp;$R1599,PRM!$Q$3:$R$31,2,FALSE),"")</f>
        <v/>
      </c>
      <c r="AC1599" s="10" t="str">
        <f>IFERROR(VLOOKUP($Y$3&amp;$S1599,PRM!$AH$3:$AI$133,2,FALSE),"")</f>
        <v/>
      </c>
      <c r="AD1599" s="10" t="str">
        <f>IFERROR(VLOOKUP($Y$3&amp;$T1599,PRM!$Y$3:$Z$50,2,FALSE),"")</f>
        <v>1</v>
      </c>
      <c r="AE1599" s="10" t="str">
        <f>IFERROR(VLOOKUP($Y$3&amp;$U1599,PRM!$AD$3:$AE$44,2,FALSE),"")</f>
        <v/>
      </c>
      <c r="AF1599" s="10" t="str">
        <f>IFERROR(VLOOKUP($Y$3&amp;$R1599,PRM!$Q$3:$T$31,3,FALSE),"")</f>
        <v/>
      </c>
      <c r="AG1599" s="10" t="str">
        <f>IFERROR(IF(AF1599=0,0,MATCH($Y$3,PRM!$AF$3:'PRM'!$AF$133,0)),"")</f>
        <v/>
      </c>
      <c r="AH1599" s="10" t="str">
        <f>IF($Y$3="","",(IF(AF1599=0,0,COUNTIF(PRM!$AF$3:'PRM'!$AF$133,$Y$3))))</f>
        <v/>
      </c>
      <c r="AI1599" s="10" t="str">
        <f>IFERROR(VLOOKUP($Y$3&amp;$R1599,PRM!$Q$3:$U$31,4,FALSE),"")</f>
        <v/>
      </c>
      <c r="AJ1599" s="10" t="str">
        <f>IFERROR(IF(AI1599=0,0,MATCH($Y$3,PRM!$V$3:'PRM'!$V$50,0)),"")</f>
        <v/>
      </c>
      <c r="AK1599" s="10" t="str">
        <f>IF($Y$3="","",(IF(AI1599=0,0,COUNTIF(PRM!$V$3:'PRM'!$V$50,$Y$3))))</f>
        <v/>
      </c>
      <c r="AL1599" s="10" t="str">
        <f>IFERROR(VLOOKUP($Y$3&amp;$R1599,PRM!$Q$3:$U$31,5,FALSE),"")</f>
        <v/>
      </c>
      <c r="AM1599" s="10" t="str">
        <f>IFERROR(IF(AL1599=0,0,MATCH($Y$3,PRM!$AA$3:'PRM'!$AA$94,0)),"")</f>
        <v/>
      </c>
      <c r="AN1599" s="10" t="str">
        <f>IF($Y$3="","",IF(AL1599=0,0,COUNTIF(PRM!$AA$3:'PRM'!$AA$94,$Y$3)))</f>
        <v/>
      </c>
      <c r="AO1599" s="10">
        <f t="shared" ref="AO1599:AO1662" si="525">IF(LEN(B1599)&gt;10,1,0)</f>
        <v>0</v>
      </c>
      <c r="AP1599" s="10">
        <f t="shared" ref="AP1599:AP1662" si="526">IF(LEN(C1599)&gt;10,1,0)</f>
        <v>0</v>
      </c>
      <c r="AQ1599" s="10">
        <f t="shared" ref="AQ1599:AQ1662" si="527">IF(LEN(D1599)&gt;10,1,0)</f>
        <v>0</v>
      </c>
      <c r="AR1599" s="10">
        <f t="shared" ref="AR1599:AR1662" si="528">IF(LEN(E1599)&gt;10,1,0)</f>
        <v>0</v>
      </c>
      <c r="AS1599" s="10">
        <f t="shared" ref="AS1599:AS1662" si="529">IF(F1599&lt;&gt;"",IF(X1599="",1,0),0)</f>
        <v>0</v>
      </c>
      <c r="AT1599" s="10">
        <f t="shared" ref="AT1599:AT1662" si="530">IF(G1599&lt;&gt;"",IF(Y1599="",1,0),0)</f>
        <v>0</v>
      </c>
      <c r="AU1599" s="10">
        <f t="shared" ref="AU1599:AU1662" si="531">IF(LEN(H1599)&gt;2,1,0)</f>
        <v>0</v>
      </c>
      <c r="AV1599" s="10">
        <f t="shared" ref="AV1599:AV1662" si="532">IF(LEN(I1599)&gt;2,1,0)</f>
        <v>0</v>
      </c>
      <c r="AW1599" s="10">
        <f t="shared" ref="AW1599:AW1662" si="533">IF(LEN(J1599)&gt;2,1,0)</f>
        <v>0</v>
      </c>
      <c r="AX1599" s="10">
        <f t="shared" ref="AX1599:AX1662" si="534">IF(K1599&lt;&gt;"",IF(Z1599="",1,0),0)</f>
        <v>0</v>
      </c>
      <c r="AY1599" s="10">
        <f t="shared" ref="AY1599:AY1662" si="535">IF(LEN(L1599)&gt;13,1,0)</f>
        <v>0</v>
      </c>
      <c r="AZ1599" s="10">
        <f t="shared" ref="AZ1599:AZ1662" si="536">IF(M1599="",0,IF(LEN(M1599)&lt;&gt;7,1,0))</f>
        <v>0</v>
      </c>
      <c r="BA1599" s="10">
        <f t="shared" ref="BA1599:BA1662" si="537">IF(N1599&lt;&gt;"",IF(AA1599="",1,0),0)</f>
        <v>0</v>
      </c>
      <c r="BB1599" s="10">
        <f t="shared" ref="BB1599:BB1662" si="538">IF(LEN(O1599)&gt;25,1,0)</f>
        <v>0</v>
      </c>
      <c r="BC1599" s="10">
        <f t="shared" ref="BC1599:BC1662" si="539">IF(LEN(P1599)&gt;25,1,0)</f>
        <v>0</v>
      </c>
      <c r="BD1599" s="10">
        <f t="shared" ref="BD1599:BD1662" si="540">IF(LEN(Q1599)&gt;25,1,0)</f>
        <v>0</v>
      </c>
      <c r="BE1599" s="10">
        <f t="shared" ref="BE1599:BE1662" si="541">IF(R1599&lt;&gt;"",IF(AB1599="",1,0),0)</f>
        <v>0</v>
      </c>
      <c r="BF1599" s="10">
        <f t="shared" ref="BF1599:BF1662" si="542">IF(S1599&lt;&gt;"",IF(AC1599="",1,0),0)</f>
        <v>0</v>
      </c>
      <c r="BG1599" s="10">
        <f t="shared" ref="BG1599:BG1662" si="543">IF(T1599&lt;&gt;"",IF(AD1599="",1,0),0)</f>
        <v>0</v>
      </c>
      <c r="BH1599" s="10">
        <f t="shared" ref="BH1599:BH1662" si="544">IF(U1599&lt;&gt;"",IF(AE1599="",1,0),0)</f>
        <v>0</v>
      </c>
    </row>
    <row r="1600" spans="1:60" ht="27.75" customHeight="1">
      <c r="A1600" t="str">
        <f t="shared" si="524"/>
        <v/>
      </c>
      <c r="B1600" s="54"/>
      <c r="C1600" s="55"/>
      <c r="D1600" s="54"/>
      <c r="E1600" s="55"/>
      <c r="F1600" s="31"/>
      <c r="G1600" s="29"/>
      <c r="H1600" s="32"/>
      <c r="I1600" s="32"/>
      <c r="J1600" s="30"/>
      <c r="K1600" s="31"/>
      <c r="L1600" s="33"/>
      <c r="M1600" s="33"/>
      <c r="N1600" s="54"/>
      <c r="O1600" s="56"/>
      <c r="P1600" s="56"/>
      <c r="Q1600" s="57"/>
      <c r="R1600" s="33"/>
      <c r="S1600" s="33"/>
      <c r="T1600" s="40"/>
      <c r="U1600" s="40"/>
      <c r="V1600" s="17"/>
      <c r="W1600" s="17"/>
      <c r="X1600" s="10" t="str">
        <f>IFERROR(VLOOKUP($F1600,PRM!$G$3:$H$5,2,FALSE),"")</f>
        <v/>
      </c>
      <c r="Y1600" s="10" t="str">
        <f>IFERROR(VLOOKUP($G1600,PRM!$I$3:$J$5,2,FALSE),"")</f>
        <v/>
      </c>
      <c r="Z1600" s="10" t="str">
        <f>IFERROR(VLOOKUP($K1600,PRM!$K$3:$L$4,2,FALSE),"")</f>
        <v/>
      </c>
      <c r="AA1600" s="10" t="str">
        <f>IFERROR(VLOOKUP($N1600,PRM!$M$3:$N$50,2,FALSE),"")</f>
        <v/>
      </c>
      <c r="AB1600" s="10" t="str">
        <f>IFERROR(VLOOKUP($Y$3&amp;$R1600,PRM!$Q$3:$R$31,2,FALSE),"")</f>
        <v/>
      </c>
      <c r="AC1600" s="10" t="str">
        <f>IFERROR(VLOOKUP($Y$3&amp;$S1600,PRM!$AH$3:$AI$133,2,FALSE),"")</f>
        <v/>
      </c>
      <c r="AD1600" s="10" t="str">
        <f>IFERROR(VLOOKUP($Y$3&amp;$T1600,PRM!$Y$3:$Z$50,2,FALSE),"")</f>
        <v>1</v>
      </c>
      <c r="AE1600" s="10" t="str">
        <f>IFERROR(VLOOKUP($Y$3&amp;$U1600,PRM!$AD$3:$AE$44,2,FALSE),"")</f>
        <v/>
      </c>
      <c r="AF1600" s="10" t="str">
        <f>IFERROR(VLOOKUP($Y$3&amp;$R1600,PRM!$Q$3:$T$31,3,FALSE),"")</f>
        <v/>
      </c>
      <c r="AG1600" s="10" t="str">
        <f>IFERROR(IF(AF1600=0,0,MATCH($Y$3,PRM!$AF$3:'PRM'!$AF$133,0)),"")</f>
        <v/>
      </c>
      <c r="AH1600" s="10" t="str">
        <f>IF($Y$3="","",(IF(AF1600=0,0,COUNTIF(PRM!$AF$3:'PRM'!$AF$133,$Y$3))))</f>
        <v/>
      </c>
      <c r="AI1600" s="10" t="str">
        <f>IFERROR(VLOOKUP($Y$3&amp;$R1600,PRM!$Q$3:$U$31,4,FALSE),"")</f>
        <v/>
      </c>
      <c r="AJ1600" s="10" t="str">
        <f>IFERROR(IF(AI1600=0,0,MATCH($Y$3,PRM!$V$3:'PRM'!$V$50,0)),"")</f>
        <v/>
      </c>
      <c r="AK1600" s="10" t="str">
        <f>IF($Y$3="","",(IF(AI1600=0,0,COUNTIF(PRM!$V$3:'PRM'!$V$50,$Y$3))))</f>
        <v/>
      </c>
      <c r="AL1600" s="10" t="str">
        <f>IFERROR(VLOOKUP($Y$3&amp;$R1600,PRM!$Q$3:$U$31,5,FALSE),"")</f>
        <v/>
      </c>
      <c r="AM1600" s="10" t="str">
        <f>IFERROR(IF(AL1600=0,0,MATCH($Y$3,PRM!$AA$3:'PRM'!$AA$94,0)),"")</f>
        <v/>
      </c>
      <c r="AN1600" s="10" t="str">
        <f>IF($Y$3="","",IF(AL1600=0,0,COUNTIF(PRM!$AA$3:'PRM'!$AA$94,$Y$3)))</f>
        <v/>
      </c>
      <c r="AO1600" s="10">
        <f t="shared" si="525"/>
        <v>0</v>
      </c>
      <c r="AP1600" s="10">
        <f t="shared" si="526"/>
        <v>0</v>
      </c>
      <c r="AQ1600" s="10">
        <f t="shared" si="527"/>
        <v>0</v>
      </c>
      <c r="AR1600" s="10">
        <f t="shared" si="528"/>
        <v>0</v>
      </c>
      <c r="AS1600" s="10">
        <f t="shared" si="529"/>
        <v>0</v>
      </c>
      <c r="AT1600" s="10">
        <f t="shared" si="530"/>
        <v>0</v>
      </c>
      <c r="AU1600" s="10">
        <f t="shared" si="531"/>
        <v>0</v>
      </c>
      <c r="AV1600" s="10">
        <f t="shared" si="532"/>
        <v>0</v>
      </c>
      <c r="AW1600" s="10">
        <f t="shared" si="533"/>
        <v>0</v>
      </c>
      <c r="AX1600" s="10">
        <f t="shared" si="534"/>
        <v>0</v>
      </c>
      <c r="AY1600" s="10">
        <f t="shared" si="535"/>
        <v>0</v>
      </c>
      <c r="AZ1600" s="10">
        <f t="shared" si="536"/>
        <v>0</v>
      </c>
      <c r="BA1600" s="10">
        <f t="shared" si="537"/>
        <v>0</v>
      </c>
      <c r="BB1600" s="10">
        <f t="shared" si="538"/>
        <v>0</v>
      </c>
      <c r="BC1600" s="10">
        <f t="shared" si="539"/>
        <v>0</v>
      </c>
      <c r="BD1600" s="10">
        <f t="shared" si="540"/>
        <v>0</v>
      </c>
      <c r="BE1600" s="10">
        <f t="shared" si="541"/>
        <v>0</v>
      </c>
      <c r="BF1600" s="10">
        <f t="shared" si="542"/>
        <v>0</v>
      </c>
      <c r="BG1600" s="10">
        <f t="shared" si="543"/>
        <v>0</v>
      </c>
      <c r="BH1600" s="10">
        <f t="shared" si="544"/>
        <v>0</v>
      </c>
    </row>
    <row r="1601" spans="1:60" ht="27.75" customHeight="1">
      <c r="A1601" t="str">
        <f t="shared" si="524"/>
        <v/>
      </c>
      <c r="B1601" s="54"/>
      <c r="C1601" s="55"/>
      <c r="D1601" s="54"/>
      <c r="E1601" s="55"/>
      <c r="F1601" s="31"/>
      <c r="G1601" s="29"/>
      <c r="H1601" s="32"/>
      <c r="I1601" s="32"/>
      <c r="J1601" s="30"/>
      <c r="K1601" s="31"/>
      <c r="L1601" s="33"/>
      <c r="M1601" s="33"/>
      <c r="N1601" s="54"/>
      <c r="O1601" s="56"/>
      <c r="P1601" s="56"/>
      <c r="Q1601" s="57"/>
      <c r="R1601" s="33"/>
      <c r="S1601" s="33"/>
      <c r="T1601" s="40"/>
      <c r="U1601" s="40"/>
      <c r="V1601" s="17"/>
      <c r="W1601" s="17"/>
      <c r="X1601" s="10" t="str">
        <f>IFERROR(VLOOKUP($F1601,PRM!$G$3:$H$5,2,FALSE),"")</f>
        <v/>
      </c>
      <c r="Y1601" s="10" t="str">
        <f>IFERROR(VLOOKUP($G1601,PRM!$I$3:$J$5,2,FALSE),"")</f>
        <v/>
      </c>
      <c r="Z1601" s="10" t="str">
        <f>IFERROR(VLOOKUP($K1601,PRM!$K$3:$L$4,2,FALSE),"")</f>
        <v/>
      </c>
      <c r="AA1601" s="10" t="str">
        <f>IFERROR(VLOOKUP($N1601,PRM!$M$3:$N$50,2,FALSE),"")</f>
        <v/>
      </c>
      <c r="AB1601" s="10" t="str">
        <f>IFERROR(VLOOKUP($Y$3&amp;$R1601,PRM!$Q$3:$R$31,2,FALSE),"")</f>
        <v/>
      </c>
      <c r="AC1601" s="10" t="str">
        <f>IFERROR(VLOOKUP($Y$3&amp;$S1601,PRM!$AH$3:$AI$133,2,FALSE),"")</f>
        <v/>
      </c>
      <c r="AD1601" s="10" t="str">
        <f>IFERROR(VLOOKUP($Y$3&amp;$T1601,PRM!$Y$3:$Z$50,2,FALSE),"")</f>
        <v>1</v>
      </c>
      <c r="AE1601" s="10" t="str">
        <f>IFERROR(VLOOKUP($Y$3&amp;$U1601,PRM!$AD$3:$AE$44,2,FALSE),"")</f>
        <v/>
      </c>
      <c r="AF1601" s="10" t="str">
        <f>IFERROR(VLOOKUP($Y$3&amp;$R1601,PRM!$Q$3:$T$31,3,FALSE),"")</f>
        <v/>
      </c>
      <c r="AG1601" s="10" t="str">
        <f>IFERROR(IF(AF1601=0,0,MATCH($Y$3,PRM!$AF$3:'PRM'!$AF$133,0)),"")</f>
        <v/>
      </c>
      <c r="AH1601" s="10" t="str">
        <f>IF($Y$3="","",(IF(AF1601=0,0,COUNTIF(PRM!$AF$3:'PRM'!$AF$133,$Y$3))))</f>
        <v/>
      </c>
      <c r="AI1601" s="10" t="str">
        <f>IFERROR(VLOOKUP($Y$3&amp;$R1601,PRM!$Q$3:$U$31,4,FALSE),"")</f>
        <v/>
      </c>
      <c r="AJ1601" s="10" t="str">
        <f>IFERROR(IF(AI1601=0,0,MATCH($Y$3,PRM!$V$3:'PRM'!$V$50,0)),"")</f>
        <v/>
      </c>
      <c r="AK1601" s="10" t="str">
        <f>IF($Y$3="","",(IF(AI1601=0,0,COUNTIF(PRM!$V$3:'PRM'!$V$50,$Y$3))))</f>
        <v/>
      </c>
      <c r="AL1601" s="10" t="str">
        <f>IFERROR(VLOOKUP($Y$3&amp;$R1601,PRM!$Q$3:$U$31,5,FALSE),"")</f>
        <v/>
      </c>
      <c r="AM1601" s="10" t="str">
        <f>IFERROR(IF(AL1601=0,0,MATCH($Y$3,PRM!$AA$3:'PRM'!$AA$94,0)),"")</f>
        <v/>
      </c>
      <c r="AN1601" s="10" t="str">
        <f>IF($Y$3="","",IF(AL1601=0,0,COUNTIF(PRM!$AA$3:'PRM'!$AA$94,$Y$3)))</f>
        <v/>
      </c>
      <c r="AO1601" s="10">
        <f t="shared" si="525"/>
        <v>0</v>
      </c>
      <c r="AP1601" s="10">
        <f t="shared" si="526"/>
        <v>0</v>
      </c>
      <c r="AQ1601" s="10">
        <f t="shared" si="527"/>
        <v>0</v>
      </c>
      <c r="AR1601" s="10">
        <f t="shared" si="528"/>
        <v>0</v>
      </c>
      <c r="AS1601" s="10">
        <f t="shared" si="529"/>
        <v>0</v>
      </c>
      <c r="AT1601" s="10">
        <f t="shared" si="530"/>
        <v>0</v>
      </c>
      <c r="AU1601" s="10">
        <f t="shared" si="531"/>
        <v>0</v>
      </c>
      <c r="AV1601" s="10">
        <f t="shared" si="532"/>
        <v>0</v>
      </c>
      <c r="AW1601" s="10">
        <f t="shared" si="533"/>
        <v>0</v>
      </c>
      <c r="AX1601" s="10">
        <f t="shared" si="534"/>
        <v>0</v>
      </c>
      <c r="AY1601" s="10">
        <f t="shared" si="535"/>
        <v>0</v>
      </c>
      <c r="AZ1601" s="10">
        <f t="shared" si="536"/>
        <v>0</v>
      </c>
      <c r="BA1601" s="10">
        <f t="shared" si="537"/>
        <v>0</v>
      </c>
      <c r="BB1601" s="10">
        <f t="shared" si="538"/>
        <v>0</v>
      </c>
      <c r="BC1601" s="10">
        <f t="shared" si="539"/>
        <v>0</v>
      </c>
      <c r="BD1601" s="10">
        <f t="shared" si="540"/>
        <v>0</v>
      </c>
      <c r="BE1601" s="10">
        <f t="shared" si="541"/>
        <v>0</v>
      </c>
      <c r="BF1601" s="10">
        <f t="shared" si="542"/>
        <v>0</v>
      </c>
      <c r="BG1601" s="10">
        <f t="shared" si="543"/>
        <v>0</v>
      </c>
      <c r="BH1601" s="10">
        <f t="shared" si="544"/>
        <v>0</v>
      </c>
    </row>
    <row r="1602" spans="1:60" ht="27.75" customHeight="1">
      <c r="A1602" t="str">
        <f t="shared" si="524"/>
        <v/>
      </c>
      <c r="B1602" s="54"/>
      <c r="C1602" s="55"/>
      <c r="D1602" s="54"/>
      <c r="E1602" s="55"/>
      <c r="F1602" s="31"/>
      <c r="G1602" s="29"/>
      <c r="H1602" s="32"/>
      <c r="I1602" s="32"/>
      <c r="J1602" s="30"/>
      <c r="K1602" s="31"/>
      <c r="L1602" s="33"/>
      <c r="M1602" s="33"/>
      <c r="N1602" s="54"/>
      <c r="O1602" s="56"/>
      <c r="P1602" s="56"/>
      <c r="Q1602" s="57"/>
      <c r="R1602" s="33"/>
      <c r="S1602" s="33"/>
      <c r="T1602" s="40"/>
      <c r="U1602" s="40"/>
      <c r="V1602" s="17"/>
      <c r="W1602" s="17"/>
      <c r="X1602" s="10" t="str">
        <f>IFERROR(VLOOKUP($F1602,PRM!$G$3:$H$5,2,FALSE),"")</f>
        <v/>
      </c>
      <c r="Y1602" s="10" t="str">
        <f>IFERROR(VLOOKUP($G1602,PRM!$I$3:$J$5,2,FALSE),"")</f>
        <v/>
      </c>
      <c r="Z1602" s="10" t="str">
        <f>IFERROR(VLOOKUP($K1602,PRM!$K$3:$L$4,2,FALSE),"")</f>
        <v/>
      </c>
      <c r="AA1602" s="10" t="str">
        <f>IFERROR(VLOOKUP($N1602,PRM!$M$3:$N$50,2,FALSE),"")</f>
        <v/>
      </c>
      <c r="AB1602" s="10" t="str">
        <f>IFERROR(VLOOKUP($Y$3&amp;$R1602,PRM!$Q$3:$R$31,2,FALSE),"")</f>
        <v/>
      </c>
      <c r="AC1602" s="10" t="str">
        <f>IFERROR(VLOOKUP($Y$3&amp;$S1602,PRM!$AH$3:$AI$133,2,FALSE),"")</f>
        <v/>
      </c>
      <c r="AD1602" s="10" t="str">
        <f>IFERROR(VLOOKUP($Y$3&amp;$T1602,PRM!$Y$3:$Z$50,2,FALSE),"")</f>
        <v>1</v>
      </c>
      <c r="AE1602" s="10" t="str">
        <f>IFERROR(VLOOKUP($Y$3&amp;$U1602,PRM!$AD$3:$AE$44,2,FALSE),"")</f>
        <v/>
      </c>
      <c r="AF1602" s="10" t="str">
        <f>IFERROR(VLOOKUP($Y$3&amp;$R1602,PRM!$Q$3:$T$31,3,FALSE),"")</f>
        <v/>
      </c>
      <c r="AG1602" s="10" t="str">
        <f>IFERROR(IF(AF1602=0,0,MATCH($Y$3,PRM!$AF$3:'PRM'!$AF$133,0)),"")</f>
        <v/>
      </c>
      <c r="AH1602" s="10" t="str">
        <f>IF($Y$3="","",(IF(AF1602=0,0,COUNTIF(PRM!$AF$3:'PRM'!$AF$133,$Y$3))))</f>
        <v/>
      </c>
      <c r="AI1602" s="10" t="str">
        <f>IFERROR(VLOOKUP($Y$3&amp;$R1602,PRM!$Q$3:$U$31,4,FALSE),"")</f>
        <v/>
      </c>
      <c r="AJ1602" s="10" t="str">
        <f>IFERROR(IF(AI1602=0,0,MATCH($Y$3,PRM!$V$3:'PRM'!$V$50,0)),"")</f>
        <v/>
      </c>
      <c r="AK1602" s="10" t="str">
        <f>IF($Y$3="","",(IF(AI1602=0,0,COUNTIF(PRM!$V$3:'PRM'!$V$50,$Y$3))))</f>
        <v/>
      </c>
      <c r="AL1602" s="10" t="str">
        <f>IFERROR(VLOOKUP($Y$3&amp;$R1602,PRM!$Q$3:$U$31,5,FALSE),"")</f>
        <v/>
      </c>
      <c r="AM1602" s="10" t="str">
        <f>IFERROR(IF(AL1602=0,0,MATCH($Y$3,PRM!$AA$3:'PRM'!$AA$94,0)),"")</f>
        <v/>
      </c>
      <c r="AN1602" s="10" t="str">
        <f>IF($Y$3="","",IF(AL1602=0,0,COUNTIF(PRM!$AA$3:'PRM'!$AA$94,$Y$3)))</f>
        <v/>
      </c>
      <c r="AO1602" s="10">
        <f t="shared" si="525"/>
        <v>0</v>
      </c>
      <c r="AP1602" s="10">
        <f t="shared" si="526"/>
        <v>0</v>
      </c>
      <c r="AQ1602" s="10">
        <f t="shared" si="527"/>
        <v>0</v>
      </c>
      <c r="AR1602" s="10">
        <f t="shared" si="528"/>
        <v>0</v>
      </c>
      <c r="AS1602" s="10">
        <f t="shared" si="529"/>
        <v>0</v>
      </c>
      <c r="AT1602" s="10">
        <f t="shared" si="530"/>
        <v>0</v>
      </c>
      <c r="AU1602" s="10">
        <f t="shared" si="531"/>
        <v>0</v>
      </c>
      <c r="AV1602" s="10">
        <f t="shared" si="532"/>
        <v>0</v>
      </c>
      <c r="AW1602" s="10">
        <f t="shared" si="533"/>
        <v>0</v>
      </c>
      <c r="AX1602" s="10">
        <f t="shared" si="534"/>
        <v>0</v>
      </c>
      <c r="AY1602" s="10">
        <f t="shared" si="535"/>
        <v>0</v>
      </c>
      <c r="AZ1602" s="10">
        <f t="shared" si="536"/>
        <v>0</v>
      </c>
      <c r="BA1602" s="10">
        <f t="shared" si="537"/>
        <v>0</v>
      </c>
      <c r="BB1602" s="10">
        <f t="shared" si="538"/>
        <v>0</v>
      </c>
      <c r="BC1602" s="10">
        <f t="shared" si="539"/>
        <v>0</v>
      </c>
      <c r="BD1602" s="10">
        <f t="shared" si="540"/>
        <v>0</v>
      </c>
      <c r="BE1602" s="10">
        <f t="shared" si="541"/>
        <v>0</v>
      </c>
      <c r="BF1602" s="10">
        <f t="shared" si="542"/>
        <v>0</v>
      </c>
      <c r="BG1602" s="10">
        <f t="shared" si="543"/>
        <v>0</v>
      </c>
      <c r="BH1602" s="10">
        <f t="shared" si="544"/>
        <v>0</v>
      </c>
    </row>
    <row r="1603" spans="1:60" ht="27.75" customHeight="1">
      <c r="A1603" t="str">
        <f t="shared" si="524"/>
        <v/>
      </c>
      <c r="B1603" s="54"/>
      <c r="C1603" s="55"/>
      <c r="D1603" s="54"/>
      <c r="E1603" s="55"/>
      <c r="F1603" s="31"/>
      <c r="G1603" s="29"/>
      <c r="H1603" s="32"/>
      <c r="I1603" s="32"/>
      <c r="J1603" s="30"/>
      <c r="K1603" s="31"/>
      <c r="L1603" s="33"/>
      <c r="M1603" s="33"/>
      <c r="N1603" s="54"/>
      <c r="O1603" s="56"/>
      <c r="P1603" s="56"/>
      <c r="Q1603" s="57"/>
      <c r="R1603" s="33"/>
      <c r="S1603" s="33"/>
      <c r="T1603" s="40"/>
      <c r="U1603" s="40"/>
      <c r="V1603" s="17"/>
      <c r="W1603" s="17"/>
      <c r="X1603" s="10" t="str">
        <f>IFERROR(VLOOKUP($F1603,PRM!$G$3:$H$5,2,FALSE),"")</f>
        <v/>
      </c>
      <c r="Y1603" s="10" t="str">
        <f>IFERROR(VLOOKUP($G1603,PRM!$I$3:$J$5,2,FALSE),"")</f>
        <v/>
      </c>
      <c r="Z1603" s="10" t="str">
        <f>IFERROR(VLOOKUP($K1603,PRM!$K$3:$L$4,2,FALSE),"")</f>
        <v/>
      </c>
      <c r="AA1603" s="10" t="str">
        <f>IFERROR(VLOOKUP($N1603,PRM!$M$3:$N$50,2,FALSE),"")</f>
        <v/>
      </c>
      <c r="AB1603" s="10" t="str">
        <f>IFERROR(VLOOKUP($Y$3&amp;$R1603,PRM!$Q$3:$R$31,2,FALSE),"")</f>
        <v/>
      </c>
      <c r="AC1603" s="10" t="str">
        <f>IFERROR(VLOOKUP($Y$3&amp;$S1603,PRM!$AH$3:$AI$133,2,FALSE),"")</f>
        <v/>
      </c>
      <c r="AD1603" s="10" t="str">
        <f>IFERROR(VLOOKUP($Y$3&amp;$T1603,PRM!$Y$3:$Z$50,2,FALSE),"")</f>
        <v>1</v>
      </c>
      <c r="AE1603" s="10" t="str">
        <f>IFERROR(VLOOKUP($Y$3&amp;$U1603,PRM!$AD$3:$AE$44,2,FALSE),"")</f>
        <v/>
      </c>
      <c r="AF1603" s="10" t="str">
        <f>IFERROR(VLOOKUP($Y$3&amp;$R1603,PRM!$Q$3:$T$31,3,FALSE),"")</f>
        <v/>
      </c>
      <c r="AG1603" s="10" t="str">
        <f>IFERROR(IF(AF1603=0,0,MATCH($Y$3,PRM!$AF$3:'PRM'!$AF$133,0)),"")</f>
        <v/>
      </c>
      <c r="AH1603" s="10" t="str">
        <f>IF($Y$3="","",(IF(AF1603=0,0,COUNTIF(PRM!$AF$3:'PRM'!$AF$133,$Y$3))))</f>
        <v/>
      </c>
      <c r="AI1603" s="10" t="str">
        <f>IFERROR(VLOOKUP($Y$3&amp;$R1603,PRM!$Q$3:$U$31,4,FALSE),"")</f>
        <v/>
      </c>
      <c r="AJ1603" s="10" t="str">
        <f>IFERROR(IF(AI1603=0,0,MATCH($Y$3,PRM!$V$3:'PRM'!$V$50,0)),"")</f>
        <v/>
      </c>
      <c r="AK1603" s="10" t="str">
        <f>IF($Y$3="","",(IF(AI1603=0,0,COUNTIF(PRM!$V$3:'PRM'!$V$50,$Y$3))))</f>
        <v/>
      </c>
      <c r="AL1603" s="10" t="str">
        <f>IFERROR(VLOOKUP($Y$3&amp;$R1603,PRM!$Q$3:$U$31,5,FALSE),"")</f>
        <v/>
      </c>
      <c r="AM1603" s="10" t="str">
        <f>IFERROR(IF(AL1603=0,0,MATCH($Y$3,PRM!$AA$3:'PRM'!$AA$94,0)),"")</f>
        <v/>
      </c>
      <c r="AN1603" s="10" t="str">
        <f>IF($Y$3="","",IF(AL1603=0,0,COUNTIF(PRM!$AA$3:'PRM'!$AA$94,$Y$3)))</f>
        <v/>
      </c>
      <c r="AO1603" s="10">
        <f t="shared" si="525"/>
        <v>0</v>
      </c>
      <c r="AP1603" s="10">
        <f t="shared" si="526"/>
        <v>0</v>
      </c>
      <c r="AQ1603" s="10">
        <f t="shared" si="527"/>
        <v>0</v>
      </c>
      <c r="AR1603" s="10">
        <f t="shared" si="528"/>
        <v>0</v>
      </c>
      <c r="AS1603" s="10">
        <f t="shared" si="529"/>
        <v>0</v>
      </c>
      <c r="AT1603" s="10">
        <f t="shared" si="530"/>
        <v>0</v>
      </c>
      <c r="AU1603" s="10">
        <f t="shared" si="531"/>
        <v>0</v>
      </c>
      <c r="AV1603" s="10">
        <f t="shared" si="532"/>
        <v>0</v>
      </c>
      <c r="AW1603" s="10">
        <f t="shared" si="533"/>
        <v>0</v>
      </c>
      <c r="AX1603" s="10">
        <f t="shared" si="534"/>
        <v>0</v>
      </c>
      <c r="AY1603" s="10">
        <f t="shared" si="535"/>
        <v>0</v>
      </c>
      <c r="AZ1603" s="10">
        <f t="shared" si="536"/>
        <v>0</v>
      </c>
      <c r="BA1603" s="10">
        <f t="shared" si="537"/>
        <v>0</v>
      </c>
      <c r="BB1603" s="10">
        <f t="shared" si="538"/>
        <v>0</v>
      </c>
      <c r="BC1603" s="10">
        <f t="shared" si="539"/>
        <v>0</v>
      </c>
      <c r="BD1603" s="10">
        <f t="shared" si="540"/>
        <v>0</v>
      </c>
      <c r="BE1603" s="10">
        <f t="shared" si="541"/>
        <v>0</v>
      </c>
      <c r="BF1603" s="10">
        <f t="shared" si="542"/>
        <v>0</v>
      </c>
      <c r="BG1603" s="10">
        <f t="shared" si="543"/>
        <v>0</v>
      </c>
      <c r="BH1603" s="10">
        <f t="shared" si="544"/>
        <v>0</v>
      </c>
    </row>
    <row r="1604" spans="1:60" ht="27.75" customHeight="1">
      <c r="A1604" t="str">
        <f t="shared" si="524"/>
        <v/>
      </c>
      <c r="B1604" s="54"/>
      <c r="C1604" s="55"/>
      <c r="D1604" s="54"/>
      <c r="E1604" s="55"/>
      <c r="F1604" s="31"/>
      <c r="G1604" s="29"/>
      <c r="H1604" s="32"/>
      <c r="I1604" s="32"/>
      <c r="J1604" s="30"/>
      <c r="K1604" s="31"/>
      <c r="L1604" s="33"/>
      <c r="M1604" s="33"/>
      <c r="N1604" s="54"/>
      <c r="O1604" s="56"/>
      <c r="P1604" s="56"/>
      <c r="Q1604" s="57"/>
      <c r="R1604" s="33"/>
      <c r="S1604" s="33"/>
      <c r="T1604" s="40"/>
      <c r="U1604" s="40"/>
      <c r="V1604" s="17"/>
      <c r="W1604" s="17"/>
      <c r="X1604" s="10" t="str">
        <f>IFERROR(VLOOKUP($F1604,PRM!$G$3:$H$5,2,FALSE),"")</f>
        <v/>
      </c>
      <c r="Y1604" s="10" t="str">
        <f>IFERROR(VLOOKUP($G1604,PRM!$I$3:$J$5,2,FALSE),"")</f>
        <v/>
      </c>
      <c r="Z1604" s="10" t="str">
        <f>IFERROR(VLOOKUP($K1604,PRM!$K$3:$L$4,2,FALSE),"")</f>
        <v/>
      </c>
      <c r="AA1604" s="10" t="str">
        <f>IFERROR(VLOOKUP($N1604,PRM!$M$3:$N$50,2,FALSE),"")</f>
        <v/>
      </c>
      <c r="AB1604" s="10" t="str">
        <f>IFERROR(VLOOKUP($Y$3&amp;$R1604,PRM!$Q$3:$R$31,2,FALSE),"")</f>
        <v/>
      </c>
      <c r="AC1604" s="10" t="str">
        <f>IFERROR(VLOOKUP($Y$3&amp;$S1604,PRM!$AH$3:$AI$133,2,FALSE),"")</f>
        <v/>
      </c>
      <c r="AD1604" s="10" t="str">
        <f>IFERROR(VLOOKUP($Y$3&amp;$T1604,PRM!$Y$3:$Z$50,2,FALSE),"")</f>
        <v>1</v>
      </c>
      <c r="AE1604" s="10" t="str">
        <f>IFERROR(VLOOKUP($Y$3&amp;$U1604,PRM!$AD$3:$AE$44,2,FALSE),"")</f>
        <v/>
      </c>
      <c r="AF1604" s="10" t="str">
        <f>IFERROR(VLOOKUP($Y$3&amp;$R1604,PRM!$Q$3:$T$31,3,FALSE),"")</f>
        <v/>
      </c>
      <c r="AG1604" s="10" t="str">
        <f>IFERROR(IF(AF1604=0,0,MATCH($Y$3,PRM!$AF$3:'PRM'!$AF$133,0)),"")</f>
        <v/>
      </c>
      <c r="AH1604" s="10" t="str">
        <f>IF($Y$3="","",(IF(AF1604=0,0,COUNTIF(PRM!$AF$3:'PRM'!$AF$133,$Y$3))))</f>
        <v/>
      </c>
      <c r="AI1604" s="10" t="str">
        <f>IFERROR(VLOOKUP($Y$3&amp;$R1604,PRM!$Q$3:$U$31,4,FALSE),"")</f>
        <v/>
      </c>
      <c r="AJ1604" s="10" t="str">
        <f>IFERROR(IF(AI1604=0,0,MATCH($Y$3,PRM!$V$3:'PRM'!$V$50,0)),"")</f>
        <v/>
      </c>
      <c r="AK1604" s="10" t="str">
        <f>IF($Y$3="","",(IF(AI1604=0,0,COUNTIF(PRM!$V$3:'PRM'!$V$50,$Y$3))))</f>
        <v/>
      </c>
      <c r="AL1604" s="10" t="str">
        <f>IFERROR(VLOOKUP($Y$3&amp;$R1604,PRM!$Q$3:$U$31,5,FALSE),"")</f>
        <v/>
      </c>
      <c r="AM1604" s="10" t="str">
        <f>IFERROR(IF(AL1604=0,0,MATCH($Y$3,PRM!$AA$3:'PRM'!$AA$94,0)),"")</f>
        <v/>
      </c>
      <c r="AN1604" s="10" t="str">
        <f>IF($Y$3="","",IF(AL1604=0,0,COUNTIF(PRM!$AA$3:'PRM'!$AA$94,$Y$3)))</f>
        <v/>
      </c>
      <c r="AO1604" s="10">
        <f t="shared" si="525"/>
        <v>0</v>
      </c>
      <c r="AP1604" s="10">
        <f t="shared" si="526"/>
        <v>0</v>
      </c>
      <c r="AQ1604" s="10">
        <f t="shared" si="527"/>
        <v>0</v>
      </c>
      <c r="AR1604" s="10">
        <f t="shared" si="528"/>
        <v>0</v>
      </c>
      <c r="AS1604" s="10">
        <f t="shared" si="529"/>
        <v>0</v>
      </c>
      <c r="AT1604" s="10">
        <f t="shared" si="530"/>
        <v>0</v>
      </c>
      <c r="AU1604" s="10">
        <f t="shared" si="531"/>
        <v>0</v>
      </c>
      <c r="AV1604" s="10">
        <f t="shared" si="532"/>
        <v>0</v>
      </c>
      <c r="AW1604" s="10">
        <f t="shared" si="533"/>
        <v>0</v>
      </c>
      <c r="AX1604" s="10">
        <f t="shared" si="534"/>
        <v>0</v>
      </c>
      <c r="AY1604" s="10">
        <f t="shared" si="535"/>
        <v>0</v>
      </c>
      <c r="AZ1604" s="10">
        <f t="shared" si="536"/>
        <v>0</v>
      </c>
      <c r="BA1604" s="10">
        <f t="shared" si="537"/>
        <v>0</v>
      </c>
      <c r="BB1604" s="10">
        <f t="shared" si="538"/>
        <v>0</v>
      </c>
      <c r="BC1604" s="10">
        <f t="shared" si="539"/>
        <v>0</v>
      </c>
      <c r="BD1604" s="10">
        <f t="shared" si="540"/>
        <v>0</v>
      </c>
      <c r="BE1604" s="10">
        <f t="shared" si="541"/>
        <v>0</v>
      </c>
      <c r="BF1604" s="10">
        <f t="shared" si="542"/>
        <v>0</v>
      </c>
      <c r="BG1604" s="10">
        <f t="shared" si="543"/>
        <v>0</v>
      </c>
      <c r="BH1604" s="10">
        <f t="shared" si="544"/>
        <v>0</v>
      </c>
    </row>
    <row r="1605" spans="1:60" ht="27.75" customHeight="1">
      <c r="A1605" t="str">
        <f t="shared" si="524"/>
        <v/>
      </c>
      <c r="B1605" s="54"/>
      <c r="C1605" s="55"/>
      <c r="D1605" s="54"/>
      <c r="E1605" s="55"/>
      <c r="F1605" s="31"/>
      <c r="G1605" s="29"/>
      <c r="H1605" s="32"/>
      <c r="I1605" s="32"/>
      <c r="J1605" s="30"/>
      <c r="K1605" s="31"/>
      <c r="L1605" s="33"/>
      <c r="M1605" s="33"/>
      <c r="N1605" s="54"/>
      <c r="O1605" s="56"/>
      <c r="P1605" s="56"/>
      <c r="Q1605" s="57"/>
      <c r="R1605" s="33"/>
      <c r="S1605" s="33"/>
      <c r="T1605" s="40"/>
      <c r="U1605" s="40"/>
      <c r="V1605" s="17"/>
      <c r="W1605" s="17"/>
      <c r="X1605" s="10" t="str">
        <f>IFERROR(VLOOKUP($F1605,PRM!$G$3:$H$5,2,FALSE),"")</f>
        <v/>
      </c>
      <c r="Y1605" s="10" t="str">
        <f>IFERROR(VLOOKUP($G1605,PRM!$I$3:$J$5,2,FALSE),"")</f>
        <v/>
      </c>
      <c r="Z1605" s="10" t="str">
        <f>IFERROR(VLOOKUP($K1605,PRM!$K$3:$L$4,2,FALSE),"")</f>
        <v/>
      </c>
      <c r="AA1605" s="10" t="str">
        <f>IFERROR(VLOOKUP($N1605,PRM!$M$3:$N$50,2,FALSE),"")</f>
        <v/>
      </c>
      <c r="AB1605" s="10" t="str">
        <f>IFERROR(VLOOKUP($Y$3&amp;$R1605,PRM!$Q$3:$R$31,2,FALSE),"")</f>
        <v/>
      </c>
      <c r="AC1605" s="10" t="str">
        <f>IFERROR(VLOOKUP($Y$3&amp;$S1605,PRM!$AH$3:$AI$133,2,FALSE),"")</f>
        <v/>
      </c>
      <c r="AD1605" s="10" t="str">
        <f>IFERROR(VLOOKUP($Y$3&amp;$T1605,PRM!$Y$3:$Z$50,2,FALSE),"")</f>
        <v>1</v>
      </c>
      <c r="AE1605" s="10" t="str">
        <f>IFERROR(VLOOKUP($Y$3&amp;$U1605,PRM!$AD$3:$AE$44,2,FALSE),"")</f>
        <v/>
      </c>
      <c r="AF1605" s="10" t="str">
        <f>IFERROR(VLOOKUP($Y$3&amp;$R1605,PRM!$Q$3:$T$31,3,FALSE),"")</f>
        <v/>
      </c>
      <c r="AG1605" s="10" t="str">
        <f>IFERROR(IF(AF1605=0,0,MATCH($Y$3,PRM!$AF$3:'PRM'!$AF$133,0)),"")</f>
        <v/>
      </c>
      <c r="AH1605" s="10" t="str">
        <f>IF($Y$3="","",(IF(AF1605=0,0,COUNTIF(PRM!$AF$3:'PRM'!$AF$133,$Y$3))))</f>
        <v/>
      </c>
      <c r="AI1605" s="10" t="str">
        <f>IFERROR(VLOOKUP($Y$3&amp;$R1605,PRM!$Q$3:$U$31,4,FALSE),"")</f>
        <v/>
      </c>
      <c r="AJ1605" s="10" t="str">
        <f>IFERROR(IF(AI1605=0,0,MATCH($Y$3,PRM!$V$3:'PRM'!$V$50,0)),"")</f>
        <v/>
      </c>
      <c r="AK1605" s="10" t="str">
        <f>IF($Y$3="","",(IF(AI1605=0,0,COUNTIF(PRM!$V$3:'PRM'!$V$50,$Y$3))))</f>
        <v/>
      </c>
      <c r="AL1605" s="10" t="str">
        <f>IFERROR(VLOOKUP($Y$3&amp;$R1605,PRM!$Q$3:$U$31,5,FALSE),"")</f>
        <v/>
      </c>
      <c r="AM1605" s="10" t="str">
        <f>IFERROR(IF(AL1605=0,0,MATCH($Y$3,PRM!$AA$3:'PRM'!$AA$94,0)),"")</f>
        <v/>
      </c>
      <c r="AN1605" s="10" t="str">
        <f>IF($Y$3="","",IF(AL1605=0,0,COUNTIF(PRM!$AA$3:'PRM'!$AA$94,$Y$3)))</f>
        <v/>
      </c>
      <c r="AO1605" s="10">
        <f t="shared" si="525"/>
        <v>0</v>
      </c>
      <c r="AP1605" s="10">
        <f t="shared" si="526"/>
        <v>0</v>
      </c>
      <c r="AQ1605" s="10">
        <f t="shared" si="527"/>
        <v>0</v>
      </c>
      <c r="AR1605" s="10">
        <f t="shared" si="528"/>
        <v>0</v>
      </c>
      <c r="AS1605" s="10">
        <f t="shared" si="529"/>
        <v>0</v>
      </c>
      <c r="AT1605" s="10">
        <f t="shared" si="530"/>
        <v>0</v>
      </c>
      <c r="AU1605" s="10">
        <f t="shared" si="531"/>
        <v>0</v>
      </c>
      <c r="AV1605" s="10">
        <f t="shared" si="532"/>
        <v>0</v>
      </c>
      <c r="AW1605" s="10">
        <f t="shared" si="533"/>
        <v>0</v>
      </c>
      <c r="AX1605" s="10">
        <f t="shared" si="534"/>
        <v>0</v>
      </c>
      <c r="AY1605" s="10">
        <f t="shared" si="535"/>
        <v>0</v>
      </c>
      <c r="AZ1605" s="10">
        <f t="shared" si="536"/>
        <v>0</v>
      </c>
      <c r="BA1605" s="10">
        <f t="shared" si="537"/>
        <v>0</v>
      </c>
      <c r="BB1605" s="10">
        <f t="shared" si="538"/>
        <v>0</v>
      </c>
      <c r="BC1605" s="10">
        <f t="shared" si="539"/>
        <v>0</v>
      </c>
      <c r="BD1605" s="10">
        <f t="shared" si="540"/>
        <v>0</v>
      </c>
      <c r="BE1605" s="10">
        <f t="shared" si="541"/>
        <v>0</v>
      </c>
      <c r="BF1605" s="10">
        <f t="shared" si="542"/>
        <v>0</v>
      </c>
      <c r="BG1605" s="10">
        <f t="shared" si="543"/>
        <v>0</v>
      </c>
      <c r="BH1605" s="10">
        <f t="shared" si="544"/>
        <v>0</v>
      </c>
    </row>
    <row r="1606" spans="1:60" ht="27.75" customHeight="1">
      <c r="A1606" t="str">
        <f t="shared" si="524"/>
        <v/>
      </c>
      <c r="B1606" s="54"/>
      <c r="C1606" s="55"/>
      <c r="D1606" s="54"/>
      <c r="E1606" s="55"/>
      <c r="F1606" s="31"/>
      <c r="G1606" s="29"/>
      <c r="H1606" s="32"/>
      <c r="I1606" s="32"/>
      <c r="J1606" s="30"/>
      <c r="K1606" s="31"/>
      <c r="L1606" s="33"/>
      <c r="M1606" s="33"/>
      <c r="N1606" s="54"/>
      <c r="O1606" s="56"/>
      <c r="P1606" s="56"/>
      <c r="Q1606" s="57"/>
      <c r="R1606" s="33"/>
      <c r="S1606" s="33"/>
      <c r="T1606" s="40"/>
      <c r="U1606" s="40"/>
      <c r="V1606" s="17"/>
      <c r="W1606" s="17"/>
      <c r="X1606" s="10" t="str">
        <f>IFERROR(VLOOKUP($F1606,PRM!$G$3:$H$5,2,FALSE),"")</f>
        <v/>
      </c>
      <c r="Y1606" s="10" t="str">
        <f>IFERROR(VLOOKUP($G1606,PRM!$I$3:$J$5,2,FALSE),"")</f>
        <v/>
      </c>
      <c r="Z1606" s="10" t="str">
        <f>IFERROR(VLOOKUP($K1606,PRM!$K$3:$L$4,2,FALSE),"")</f>
        <v/>
      </c>
      <c r="AA1606" s="10" t="str">
        <f>IFERROR(VLOOKUP($N1606,PRM!$M$3:$N$50,2,FALSE),"")</f>
        <v/>
      </c>
      <c r="AB1606" s="10" t="str">
        <f>IFERROR(VLOOKUP($Y$3&amp;$R1606,PRM!$Q$3:$R$31,2,FALSE),"")</f>
        <v/>
      </c>
      <c r="AC1606" s="10" t="str">
        <f>IFERROR(VLOOKUP($Y$3&amp;$S1606,PRM!$AH$3:$AI$133,2,FALSE),"")</f>
        <v/>
      </c>
      <c r="AD1606" s="10" t="str">
        <f>IFERROR(VLOOKUP($Y$3&amp;$T1606,PRM!$Y$3:$Z$50,2,FALSE),"")</f>
        <v>1</v>
      </c>
      <c r="AE1606" s="10" t="str">
        <f>IFERROR(VLOOKUP($Y$3&amp;$U1606,PRM!$AD$3:$AE$44,2,FALSE),"")</f>
        <v/>
      </c>
      <c r="AF1606" s="10" t="str">
        <f>IFERROR(VLOOKUP($Y$3&amp;$R1606,PRM!$Q$3:$T$31,3,FALSE),"")</f>
        <v/>
      </c>
      <c r="AG1606" s="10" t="str">
        <f>IFERROR(IF(AF1606=0,0,MATCH($Y$3,PRM!$AF$3:'PRM'!$AF$133,0)),"")</f>
        <v/>
      </c>
      <c r="AH1606" s="10" t="str">
        <f>IF($Y$3="","",(IF(AF1606=0,0,COUNTIF(PRM!$AF$3:'PRM'!$AF$133,$Y$3))))</f>
        <v/>
      </c>
      <c r="AI1606" s="10" t="str">
        <f>IFERROR(VLOOKUP($Y$3&amp;$R1606,PRM!$Q$3:$U$31,4,FALSE),"")</f>
        <v/>
      </c>
      <c r="AJ1606" s="10" t="str">
        <f>IFERROR(IF(AI1606=0,0,MATCH($Y$3,PRM!$V$3:'PRM'!$V$50,0)),"")</f>
        <v/>
      </c>
      <c r="AK1606" s="10" t="str">
        <f>IF($Y$3="","",(IF(AI1606=0,0,COUNTIF(PRM!$V$3:'PRM'!$V$50,$Y$3))))</f>
        <v/>
      </c>
      <c r="AL1606" s="10" t="str">
        <f>IFERROR(VLOOKUP($Y$3&amp;$R1606,PRM!$Q$3:$U$31,5,FALSE),"")</f>
        <v/>
      </c>
      <c r="AM1606" s="10" t="str">
        <f>IFERROR(IF(AL1606=0,0,MATCH($Y$3,PRM!$AA$3:'PRM'!$AA$94,0)),"")</f>
        <v/>
      </c>
      <c r="AN1606" s="10" t="str">
        <f>IF($Y$3="","",IF(AL1606=0,0,COUNTIF(PRM!$AA$3:'PRM'!$AA$94,$Y$3)))</f>
        <v/>
      </c>
      <c r="AO1606" s="10">
        <f t="shared" si="525"/>
        <v>0</v>
      </c>
      <c r="AP1606" s="10">
        <f t="shared" si="526"/>
        <v>0</v>
      </c>
      <c r="AQ1606" s="10">
        <f t="shared" si="527"/>
        <v>0</v>
      </c>
      <c r="AR1606" s="10">
        <f t="shared" si="528"/>
        <v>0</v>
      </c>
      <c r="AS1606" s="10">
        <f t="shared" si="529"/>
        <v>0</v>
      </c>
      <c r="AT1606" s="10">
        <f t="shared" si="530"/>
        <v>0</v>
      </c>
      <c r="AU1606" s="10">
        <f t="shared" si="531"/>
        <v>0</v>
      </c>
      <c r="AV1606" s="10">
        <f t="shared" si="532"/>
        <v>0</v>
      </c>
      <c r="AW1606" s="10">
        <f t="shared" si="533"/>
        <v>0</v>
      </c>
      <c r="AX1606" s="10">
        <f t="shared" si="534"/>
        <v>0</v>
      </c>
      <c r="AY1606" s="10">
        <f t="shared" si="535"/>
        <v>0</v>
      </c>
      <c r="AZ1606" s="10">
        <f t="shared" si="536"/>
        <v>0</v>
      </c>
      <c r="BA1606" s="10">
        <f t="shared" si="537"/>
        <v>0</v>
      </c>
      <c r="BB1606" s="10">
        <f t="shared" si="538"/>
        <v>0</v>
      </c>
      <c r="BC1606" s="10">
        <f t="shared" si="539"/>
        <v>0</v>
      </c>
      <c r="BD1606" s="10">
        <f t="shared" si="540"/>
        <v>0</v>
      </c>
      <c r="BE1606" s="10">
        <f t="shared" si="541"/>
        <v>0</v>
      </c>
      <c r="BF1606" s="10">
        <f t="shared" si="542"/>
        <v>0</v>
      </c>
      <c r="BG1606" s="10">
        <f t="shared" si="543"/>
        <v>0</v>
      </c>
      <c r="BH1606" s="10">
        <f t="shared" si="544"/>
        <v>0</v>
      </c>
    </row>
    <row r="1607" spans="1:60" ht="27.75" customHeight="1">
      <c r="A1607" t="str">
        <f t="shared" si="524"/>
        <v/>
      </c>
      <c r="B1607" s="54"/>
      <c r="C1607" s="55"/>
      <c r="D1607" s="54"/>
      <c r="E1607" s="55"/>
      <c r="F1607" s="31"/>
      <c r="G1607" s="29"/>
      <c r="H1607" s="32"/>
      <c r="I1607" s="32"/>
      <c r="J1607" s="30"/>
      <c r="K1607" s="31"/>
      <c r="L1607" s="33"/>
      <c r="M1607" s="33"/>
      <c r="N1607" s="54"/>
      <c r="O1607" s="56"/>
      <c r="P1607" s="56"/>
      <c r="Q1607" s="57"/>
      <c r="R1607" s="33"/>
      <c r="S1607" s="33"/>
      <c r="T1607" s="40"/>
      <c r="U1607" s="40"/>
      <c r="V1607" s="17"/>
      <c r="W1607" s="17"/>
      <c r="X1607" s="10" t="str">
        <f>IFERROR(VLOOKUP($F1607,PRM!$G$3:$H$5,2,FALSE),"")</f>
        <v/>
      </c>
      <c r="Y1607" s="10" t="str">
        <f>IFERROR(VLOOKUP($G1607,PRM!$I$3:$J$5,2,FALSE),"")</f>
        <v/>
      </c>
      <c r="Z1607" s="10" t="str">
        <f>IFERROR(VLOOKUP($K1607,PRM!$K$3:$L$4,2,FALSE),"")</f>
        <v/>
      </c>
      <c r="AA1607" s="10" t="str">
        <f>IFERROR(VLOOKUP($N1607,PRM!$M$3:$N$50,2,FALSE),"")</f>
        <v/>
      </c>
      <c r="AB1607" s="10" t="str">
        <f>IFERROR(VLOOKUP($Y$3&amp;$R1607,PRM!$Q$3:$R$31,2,FALSE),"")</f>
        <v/>
      </c>
      <c r="AC1607" s="10" t="str">
        <f>IFERROR(VLOOKUP($Y$3&amp;$S1607,PRM!$AH$3:$AI$133,2,FALSE),"")</f>
        <v/>
      </c>
      <c r="AD1607" s="10" t="str">
        <f>IFERROR(VLOOKUP($Y$3&amp;$T1607,PRM!$Y$3:$Z$50,2,FALSE),"")</f>
        <v>1</v>
      </c>
      <c r="AE1607" s="10" t="str">
        <f>IFERROR(VLOOKUP($Y$3&amp;$U1607,PRM!$AD$3:$AE$44,2,FALSE),"")</f>
        <v/>
      </c>
      <c r="AF1607" s="10" t="str">
        <f>IFERROR(VLOOKUP($Y$3&amp;$R1607,PRM!$Q$3:$T$31,3,FALSE),"")</f>
        <v/>
      </c>
      <c r="AG1607" s="10" t="str">
        <f>IFERROR(IF(AF1607=0,0,MATCH($Y$3,PRM!$AF$3:'PRM'!$AF$133,0)),"")</f>
        <v/>
      </c>
      <c r="AH1607" s="10" t="str">
        <f>IF($Y$3="","",(IF(AF1607=0,0,COUNTIF(PRM!$AF$3:'PRM'!$AF$133,$Y$3))))</f>
        <v/>
      </c>
      <c r="AI1607" s="10" t="str">
        <f>IFERROR(VLOOKUP($Y$3&amp;$R1607,PRM!$Q$3:$U$31,4,FALSE),"")</f>
        <v/>
      </c>
      <c r="AJ1607" s="10" t="str">
        <f>IFERROR(IF(AI1607=0,0,MATCH($Y$3,PRM!$V$3:'PRM'!$V$50,0)),"")</f>
        <v/>
      </c>
      <c r="AK1607" s="10" t="str">
        <f>IF($Y$3="","",(IF(AI1607=0,0,COUNTIF(PRM!$V$3:'PRM'!$V$50,$Y$3))))</f>
        <v/>
      </c>
      <c r="AL1607" s="10" t="str">
        <f>IFERROR(VLOOKUP($Y$3&amp;$R1607,PRM!$Q$3:$U$31,5,FALSE),"")</f>
        <v/>
      </c>
      <c r="AM1607" s="10" t="str">
        <f>IFERROR(IF(AL1607=0,0,MATCH($Y$3,PRM!$AA$3:'PRM'!$AA$94,0)),"")</f>
        <v/>
      </c>
      <c r="AN1607" s="10" t="str">
        <f>IF($Y$3="","",IF(AL1607=0,0,COUNTIF(PRM!$AA$3:'PRM'!$AA$94,$Y$3)))</f>
        <v/>
      </c>
      <c r="AO1607" s="10">
        <f t="shared" si="525"/>
        <v>0</v>
      </c>
      <c r="AP1607" s="10">
        <f t="shared" si="526"/>
        <v>0</v>
      </c>
      <c r="AQ1607" s="10">
        <f t="shared" si="527"/>
        <v>0</v>
      </c>
      <c r="AR1607" s="10">
        <f t="shared" si="528"/>
        <v>0</v>
      </c>
      <c r="AS1607" s="10">
        <f t="shared" si="529"/>
        <v>0</v>
      </c>
      <c r="AT1607" s="10">
        <f t="shared" si="530"/>
        <v>0</v>
      </c>
      <c r="AU1607" s="10">
        <f t="shared" si="531"/>
        <v>0</v>
      </c>
      <c r="AV1607" s="10">
        <f t="shared" si="532"/>
        <v>0</v>
      </c>
      <c r="AW1607" s="10">
        <f t="shared" si="533"/>
        <v>0</v>
      </c>
      <c r="AX1607" s="10">
        <f t="shared" si="534"/>
        <v>0</v>
      </c>
      <c r="AY1607" s="10">
        <f t="shared" si="535"/>
        <v>0</v>
      </c>
      <c r="AZ1607" s="10">
        <f t="shared" si="536"/>
        <v>0</v>
      </c>
      <c r="BA1607" s="10">
        <f t="shared" si="537"/>
        <v>0</v>
      </c>
      <c r="BB1607" s="10">
        <f t="shared" si="538"/>
        <v>0</v>
      </c>
      <c r="BC1607" s="10">
        <f t="shared" si="539"/>
        <v>0</v>
      </c>
      <c r="BD1607" s="10">
        <f t="shared" si="540"/>
        <v>0</v>
      </c>
      <c r="BE1607" s="10">
        <f t="shared" si="541"/>
        <v>0</v>
      </c>
      <c r="BF1607" s="10">
        <f t="shared" si="542"/>
        <v>0</v>
      </c>
      <c r="BG1607" s="10">
        <f t="shared" si="543"/>
        <v>0</v>
      </c>
      <c r="BH1607" s="10">
        <f t="shared" si="544"/>
        <v>0</v>
      </c>
    </row>
    <row r="1608" spans="1:60" ht="27.75" customHeight="1">
      <c r="A1608" t="str">
        <f t="shared" si="524"/>
        <v/>
      </c>
      <c r="B1608" s="54"/>
      <c r="C1608" s="55"/>
      <c r="D1608" s="54"/>
      <c r="E1608" s="55"/>
      <c r="F1608" s="31"/>
      <c r="G1608" s="29"/>
      <c r="H1608" s="32"/>
      <c r="I1608" s="32"/>
      <c r="J1608" s="30"/>
      <c r="K1608" s="31"/>
      <c r="L1608" s="33"/>
      <c r="M1608" s="33"/>
      <c r="N1608" s="54"/>
      <c r="O1608" s="56"/>
      <c r="P1608" s="56"/>
      <c r="Q1608" s="57"/>
      <c r="R1608" s="33"/>
      <c r="S1608" s="33"/>
      <c r="T1608" s="40"/>
      <c r="U1608" s="40"/>
      <c r="V1608" s="17"/>
      <c r="W1608" s="17"/>
      <c r="X1608" s="10" t="str">
        <f>IFERROR(VLOOKUP($F1608,PRM!$G$3:$H$5,2,FALSE),"")</f>
        <v/>
      </c>
      <c r="Y1608" s="10" t="str">
        <f>IFERROR(VLOOKUP($G1608,PRM!$I$3:$J$5,2,FALSE),"")</f>
        <v/>
      </c>
      <c r="Z1608" s="10" t="str">
        <f>IFERROR(VLOOKUP($K1608,PRM!$K$3:$L$4,2,FALSE),"")</f>
        <v/>
      </c>
      <c r="AA1608" s="10" t="str">
        <f>IFERROR(VLOOKUP($N1608,PRM!$M$3:$N$50,2,FALSE),"")</f>
        <v/>
      </c>
      <c r="AB1608" s="10" t="str">
        <f>IFERROR(VLOOKUP($Y$3&amp;$R1608,PRM!$Q$3:$R$31,2,FALSE),"")</f>
        <v/>
      </c>
      <c r="AC1608" s="10" t="str">
        <f>IFERROR(VLOOKUP($Y$3&amp;$S1608,PRM!$AH$3:$AI$133,2,FALSE),"")</f>
        <v/>
      </c>
      <c r="AD1608" s="10" t="str">
        <f>IFERROR(VLOOKUP($Y$3&amp;$T1608,PRM!$Y$3:$Z$50,2,FALSE),"")</f>
        <v>1</v>
      </c>
      <c r="AE1608" s="10" t="str">
        <f>IFERROR(VLOOKUP($Y$3&amp;$U1608,PRM!$AD$3:$AE$44,2,FALSE),"")</f>
        <v/>
      </c>
      <c r="AF1608" s="10" t="str">
        <f>IFERROR(VLOOKUP($Y$3&amp;$R1608,PRM!$Q$3:$T$31,3,FALSE),"")</f>
        <v/>
      </c>
      <c r="AG1608" s="10" t="str">
        <f>IFERROR(IF(AF1608=0,0,MATCH($Y$3,PRM!$AF$3:'PRM'!$AF$133,0)),"")</f>
        <v/>
      </c>
      <c r="AH1608" s="10" t="str">
        <f>IF($Y$3="","",(IF(AF1608=0,0,COUNTIF(PRM!$AF$3:'PRM'!$AF$133,$Y$3))))</f>
        <v/>
      </c>
      <c r="AI1608" s="10" t="str">
        <f>IFERROR(VLOOKUP($Y$3&amp;$R1608,PRM!$Q$3:$U$31,4,FALSE),"")</f>
        <v/>
      </c>
      <c r="AJ1608" s="10" t="str">
        <f>IFERROR(IF(AI1608=0,0,MATCH($Y$3,PRM!$V$3:'PRM'!$V$50,0)),"")</f>
        <v/>
      </c>
      <c r="AK1608" s="10" t="str">
        <f>IF($Y$3="","",(IF(AI1608=0,0,COUNTIF(PRM!$V$3:'PRM'!$V$50,$Y$3))))</f>
        <v/>
      </c>
      <c r="AL1608" s="10" t="str">
        <f>IFERROR(VLOOKUP($Y$3&amp;$R1608,PRM!$Q$3:$U$31,5,FALSE),"")</f>
        <v/>
      </c>
      <c r="AM1608" s="10" t="str">
        <f>IFERROR(IF(AL1608=0,0,MATCH($Y$3,PRM!$AA$3:'PRM'!$AA$94,0)),"")</f>
        <v/>
      </c>
      <c r="AN1608" s="10" t="str">
        <f>IF($Y$3="","",IF(AL1608=0,0,COUNTIF(PRM!$AA$3:'PRM'!$AA$94,$Y$3)))</f>
        <v/>
      </c>
      <c r="AO1608" s="10">
        <f t="shared" si="525"/>
        <v>0</v>
      </c>
      <c r="AP1608" s="10">
        <f t="shared" si="526"/>
        <v>0</v>
      </c>
      <c r="AQ1608" s="10">
        <f t="shared" si="527"/>
        <v>0</v>
      </c>
      <c r="AR1608" s="10">
        <f t="shared" si="528"/>
        <v>0</v>
      </c>
      <c r="AS1608" s="10">
        <f t="shared" si="529"/>
        <v>0</v>
      </c>
      <c r="AT1608" s="10">
        <f t="shared" si="530"/>
        <v>0</v>
      </c>
      <c r="AU1608" s="10">
        <f t="shared" si="531"/>
        <v>0</v>
      </c>
      <c r="AV1608" s="10">
        <f t="shared" si="532"/>
        <v>0</v>
      </c>
      <c r="AW1608" s="10">
        <f t="shared" si="533"/>
        <v>0</v>
      </c>
      <c r="AX1608" s="10">
        <f t="shared" si="534"/>
        <v>0</v>
      </c>
      <c r="AY1608" s="10">
        <f t="shared" si="535"/>
        <v>0</v>
      </c>
      <c r="AZ1608" s="10">
        <f t="shared" si="536"/>
        <v>0</v>
      </c>
      <c r="BA1608" s="10">
        <f t="shared" si="537"/>
        <v>0</v>
      </c>
      <c r="BB1608" s="10">
        <f t="shared" si="538"/>
        <v>0</v>
      </c>
      <c r="BC1608" s="10">
        <f t="shared" si="539"/>
        <v>0</v>
      </c>
      <c r="BD1608" s="10">
        <f t="shared" si="540"/>
        <v>0</v>
      </c>
      <c r="BE1608" s="10">
        <f t="shared" si="541"/>
        <v>0</v>
      </c>
      <c r="BF1608" s="10">
        <f t="shared" si="542"/>
        <v>0</v>
      </c>
      <c r="BG1608" s="10">
        <f t="shared" si="543"/>
        <v>0</v>
      </c>
      <c r="BH1608" s="10">
        <f t="shared" si="544"/>
        <v>0</v>
      </c>
    </row>
    <row r="1609" spans="1:60" ht="27.75" customHeight="1">
      <c r="A1609" t="str">
        <f t="shared" si="524"/>
        <v/>
      </c>
      <c r="B1609" s="54"/>
      <c r="C1609" s="55"/>
      <c r="D1609" s="54"/>
      <c r="E1609" s="55"/>
      <c r="F1609" s="31"/>
      <c r="G1609" s="29"/>
      <c r="H1609" s="32"/>
      <c r="I1609" s="32"/>
      <c r="J1609" s="30"/>
      <c r="K1609" s="31"/>
      <c r="L1609" s="33"/>
      <c r="M1609" s="33"/>
      <c r="N1609" s="54"/>
      <c r="O1609" s="56"/>
      <c r="P1609" s="56"/>
      <c r="Q1609" s="57"/>
      <c r="R1609" s="33"/>
      <c r="S1609" s="33"/>
      <c r="T1609" s="40"/>
      <c r="U1609" s="40"/>
      <c r="V1609" s="17"/>
      <c r="W1609" s="17"/>
      <c r="X1609" s="10" t="str">
        <f>IFERROR(VLOOKUP($F1609,PRM!$G$3:$H$5,2,FALSE),"")</f>
        <v/>
      </c>
      <c r="Y1609" s="10" t="str">
        <f>IFERROR(VLOOKUP($G1609,PRM!$I$3:$J$5,2,FALSE),"")</f>
        <v/>
      </c>
      <c r="Z1609" s="10" t="str">
        <f>IFERROR(VLOOKUP($K1609,PRM!$K$3:$L$4,2,FALSE),"")</f>
        <v/>
      </c>
      <c r="AA1609" s="10" t="str">
        <f>IFERROR(VLOOKUP($N1609,PRM!$M$3:$N$50,2,FALSE),"")</f>
        <v/>
      </c>
      <c r="AB1609" s="10" t="str">
        <f>IFERROR(VLOOKUP($Y$3&amp;$R1609,PRM!$Q$3:$R$31,2,FALSE),"")</f>
        <v/>
      </c>
      <c r="AC1609" s="10" t="str">
        <f>IFERROR(VLOOKUP($Y$3&amp;$S1609,PRM!$AH$3:$AI$133,2,FALSE),"")</f>
        <v/>
      </c>
      <c r="AD1609" s="10" t="str">
        <f>IFERROR(VLOOKUP($Y$3&amp;$T1609,PRM!$Y$3:$Z$50,2,FALSE),"")</f>
        <v>1</v>
      </c>
      <c r="AE1609" s="10" t="str">
        <f>IFERROR(VLOOKUP($Y$3&amp;$U1609,PRM!$AD$3:$AE$44,2,FALSE),"")</f>
        <v/>
      </c>
      <c r="AF1609" s="10" t="str">
        <f>IFERROR(VLOOKUP($Y$3&amp;$R1609,PRM!$Q$3:$T$31,3,FALSE),"")</f>
        <v/>
      </c>
      <c r="AG1609" s="10" t="str">
        <f>IFERROR(IF(AF1609=0,0,MATCH($Y$3,PRM!$AF$3:'PRM'!$AF$133,0)),"")</f>
        <v/>
      </c>
      <c r="AH1609" s="10" t="str">
        <f>IF($Y$3="","",(IF(AF1609=0,0,COUNTIF(PRM!$AF$3:'PRM'!$AF$133,$Y$3))))</f>
        <v/>
      </c>
      <c r="AI1609" s="10" t="str">
        <f>IFERROR(VLOOKUP($Y$3&amp;$R1609,PRM!$Q$3:$U$31,4,FALSE),"")</f>
        <v/>
      </c>
      <c r="AJ1609" s="10" t="str">
        <f>IFERROR(IF(AI1609=0,0,MATCH($Y$3,PRM!$V$3:'PRM'!$V$50,0)),"")</f>
        <v/>
      </c>
      <c r="AK1609" s="10" t="str">
        <f>IF($Y$3="","",(IF(AI1609=0,0,COUNTIF(PRM!$V$3:'PRM'!$V$50,$Y$3))))</f>
        <v/>
      </c>
      <c r="AL1609" s="10" t="str">
        <f>IFERROR(VLOOKUP($Y$3&amp;$R1609,PRM!$Q$3:$U$31,5,FALSE),"")</f>
        <v/>
      </c>
      <c r="AM1609" s="10" t="str">
        <f>IFERROR(IF(AL1609=0,0,MATCH($Y$3,PRM!$AA$3:'PRM'!$AA$94,0)),"")</f>
        <v/>
      </c>
      <c r="AN1609" s="10" t="str">
        <f>IF($Y$3="","",IF(AL1609=0,0,COUNTIF(PRM!$AA$3:'PRM'!$AA$94,$Y$3)))</f>
        <v/>
      </c>
      <c r="AO1609" s="10">
        <f t="shared" si="525"/>
        <v>0</v>
      </c>
      <c r="AP1609" s="10">
        <f t="shared" si="526"/>
        <v>0</v>
      </c>
      <c r="AQ1609" s="10">
        <f t="shared" si="527"/>
        <v>0</v>
      </c>
      <c r="AR1609" s="10">
        <f t="shared" si="528"/>
        <v>0</v>
      </c>
      <c r="AS1609" s="10">
        <f t="shared" si="529"/>
        <v>0</v>
      </c>
      <c r="AT1609" s="10">
        <f t="shared" si="530"/>
        <v>0</v>
      </c>
      <c r="AU1609" s="10">
        <f t="shared" si="531"/>
        <v>0</v>
      </c>
      <c r="AV1609" s="10">
        <f t="shared" si="532"/>
        <v>0</v>
      </c>
      <c r="AW1609" s="10">
        <f t="shared" si="533"/>
        <v>0</v>
      </c>
      <c r="AX1609" s="10">
        <f t="shared" si="534"/>
        <v>0</v>
      </c>
      <c r="AY1609" s="10">
        <f t="shared" si="535"/>
        <v>0</v>
      </c>
      <c r="AZ1609" s="10">
        <f t="shared" si="536"/>
        <v>0</v>
      </c>
      <c r="BA1609" s="10">
        <f t="shared" si="537"/>
        <v>0</v>
      </c>
      <c r="BB1609" s="10">
        <f t="shared" si="538"/>
        <v>0</v>
      </c>
      <c r="BC1609" s="10">
        <f t="shared" si="539"/>
        <v>0</v>
      </c>
      <c r="BD1609" s="10">
        <f t="shared" si="540"/>
        <v>0</v>
      </c>
      <c r="BE1609" s="10">
        <f t="shared" si="541"/>
        <v>0</v>
      </c>
      <c r="BF1609" s="10">
        <f t="shared" si="542"/>
        <v>0</v>
      </c>
      <c r="BG1609" s="10">
        <f t="shared" si="543"/>
        <v>0</v>
      </c>
      <c r="BH1609" s="10">
        <f t="shared" si="544"/>
        <v>0</v>
      </c>
    </row>
    <row r="1610" spans="1:60" ht="27.75" customHeight="1">
      <c r="A1610" t="str">
        <f t="shared" si="524"/>
        <v/>
      </c>
      <c r="B1610" s="54"/>
      <c r="C1610" s="55"/>
      <c r="D1610" s="54"/>
      <c r="E1610" s="55"/>
      <c r="F1610" s="31"/>
      <c r="G1610" s="29"/>
      <c r="H1610" s="32"/>
      <c r="I1610" s="32"/>
      <c r="J1610" s="30"/>
      <c r="K1610" s="31"/>
      <c r="L1610" s="33"/>
      <c r="M1610" s="33"/>
      <c r="N1610" s="54"/>
      <c r="O1610" s="56"/>
      <c r="P1610" s="56"/>
      <c r="Q1610" s="57"/>
      <c r="R1610" s="33"/>
      <c r="S1610" s="33"/>
      <c r="T1610" s="40"/>
      <c r="U1610" s="40"/>
      <c r="V1610" s="17"/>
      <c r="W1610" s="17"/>
      <c r="X1610" s="10" t="str">
        <f>IFERROR(VLOOKUP($F1610,PRM!$G$3:$H$5,2,FALSE),"")</f>
        <v/>
      </c>
      <c r="Y1610" s="10" t="str">
        <f>IFERROR(VLOOKUP($G1610,PRM!$I$3:$J$5,2,FALSE),"")</f>
        <v/>
      </c>
      <c r="Z1610" s="10" t="str">
        <f>IFERROR(VLOOKUP($K1610,PRM!$K$3:$L$4,2,FALSE),"")</f>
        <v/>
      </c>
      <c r="AA1610" s="10" t="str">
        <f>IFERROR(VLOOKUP($N1610,PRM!$M$3:$N$50,2,FALSE),"")</f>
        <v/>
      </c>
      <c r="AB1610" s="10" t="str">
        <f>IFERROR(VLOOKUP($Y$3&amp;$R1610,PRM!$Q$3:$R$31,2,FALSE),"")</f>
        <v/>
      </c>
      <c r="AC1610" s="10" t="str">
        <f>IFERROR(VLOOKUP($Y$3&amp;$S1610,PRM!$AH$3:$AI$133,2,FALSE),"")</f>
        <v/>
      </c>
      <c r="AD1610" s="10" t="str">
        <f>IFERROR(VLOOKUP($Y$3&amp;$T1610,PRM!$Y$3:$Z$50,2,FALSE),"")</f>
        <v>1</v>
      </c>
      <c r="AE1610" s="10" t="str">
        <f>IFERROR(VLOOKUP($Y$3&amp;$U1610,PRM!$AD$3:$AE$44,2,FALSE),"")</f>
        <v/>
      </c>
      <c r="AF1610" s="10" t="str">
        <f>IFERROR(VLOOKUP($Y$3&amp;$R1610,PRM!$Q$3:$T$31,3,FALSE),"")</f>
        <v/>
      </c>
      <c r="AG1610" s="10" t="str">
        <f>IFERROR(IF(AF1610=0,0,MATCH($Y$3,PRM!$AF$3:'PRM'!$AF$133,0)),"")</f>
        <v/>
      </c>
      <c r="AH1610" s="10" t="str">
        <f>IF($Y$3="","",(IF(AF1610=0,0,COUNTIF(PRM!$AF$3:'PRM'!$AF$133,$Y$3))))</f>
        <v/>
      </c>
      <c r="AI1610" s="10" t="str">
        <f>IFERROR(VLOOKUP($Y$3&amp;$R1610,PRM!$Q$3:$U$31,4,FALSE),"")</f>
        <v/>
      </c>
      <c r="AJ1610" s="10" t="str">
        <f>IFERROR(IF(AI1610=0,0,MATCH($Y$3,PRM!$V$3:'PRM'!$V$50,0)),"")</f>
        <v/>
      </c>
      <c r="AK1610" s="10" t="str">
        <f>IF($Y$3="","",(IF(AI1610=0,0,COUNTIF(PRM!$V$3:'PRM'!$V$50,$Y$3))))</f>
        <v/>
      </c>
      <c r="AL1610" s="10" t="str">
        <f>IFERROR(VLOOKUP($Y$3&amp;$R1610,PRM!$Q$3:$U$31,5,FALSE),"")</f>
        <v/>
      </c>
      <c r="AM1610" s="10" t="str">
        <f>IFERROR(IF(AL1610=0,0,MATCH($Y$3,PRM!$AA$3:'PRM'!$AA$94,0)),"")</f>
        <v/>
      </c>
      <c r="AN1610" s="10" t="str">
        <f>IF($Y$3="","",IF(AL1610=0,0,COUNTIF(PRM!$AA$3:'PRM'!$AA$94,$Y$3)))</f>
        <v/>
      </c>
      <c r="AO1610" s="10">
        <f t="shared" si="525"/>
        <v>0</v>
      </c>
      <c r="AP1610" s="10">
        <f t="shared" si="526"/>
        <v>0</v>
      </c>
      <c r="AQ1610" s="10">
        <f t="shared" si="527"/>
        <v>0</v>
      </c>
      <c r="AR1610" s="10">
        <f t="shared" si="528"/>
        <v>0</v>
      </c>
      <c r="AS1610" s="10">
        <f t="shared" si="529"/>
        <v>0</v>
      </c>
      <c r="AT1610" s="10">
        <f t="shared" si="530"/>
        <v>0</v>
      </c>
      <c r="AU1610" s="10">
        <f t="shared" si="531"/>
        <v>0</v>
      </c>
      <c r="AV1610" s="10">
        <f t="shared" si="532"/>
        <v>0</v>
      </c>
      <c r="AW1610" s="10">
        <f t="shared" si="533"/>
        <v>0</v>
      </c>
      <c r="AX1610" s="10">
        <f t="shared" si="534"/>
        <v>0</v>
      </c>
      <c r="AY1610" s="10">
        <f t="shared" si="535"/>
        <v>0</v>
      </c>
      <c r="AZ1610" s="10">
        <f t="shared" si="536"/>
        <v>0</v>
      </c>
      <c r="BA1610" s="10">
        <f t="shared" si="537"/>
        <v>0</v>
      </c>
      <c r="BB1610" s="10">
        <f t="shared" si="538"/>
        <v>0</v>
      </c>
      <c r="BC1610" s="10">
        <f t="shared" si="539"/>
        <v>0</v>
      </c>
      <c r="BD1610" s="10">
        <f t="shared" si="540"/>
        <v>0</v>
      </c>
      <c r="BE1610" s="10">
        <f t="shared" si="541"/>
        <v>0</v>
      </c>
      <c r="BF1610" s="10">
        <f t="shared" si="542"/>
        <v>0</v>
      </c>
      <c r="BG1610" s="10">
        <f t="shared" si="543"/>
        <v>0</v>
      </c>
      <c r="BH1610" s="10">
        <f t="shared" si="544"/>
        <v>0</v>
      </c>
    </row>
    <row r="1611" spans="1:60" ht="27.75" customHeight="1">
      <c r="A1611" t="str">
        <f t="shared" si="524"/>
        <v/>
      </c>
      <c r="B1611" s="54"/>
      <c r="C1611" s="55"/>
      <c r="D1611" s="54"/>
      <c r="E1611" s="55"/>
      <c r="F1611" s="31"/>
      <c r="G1611" s="29"/>
      <c r="H1611" s="32"/>
      <c r="I1611" s="32"/>
      <c r="J1611" s="30"/>
      <c r="K1611" s="31"/>
      <c r="L1611" s="33"/>
      <c r="M1611" s="33"/>
      <c r="N1611" s="54"/>
      <c r="O1611" s="56"/>
      <c r="P1611" s="56"/>
      <c r="Q1611" s="57"/>
      <c r="R1611" s="33"/>
      <c r="S1611" s="33"/>
      <c r="T1611" s="40"/>
      <c r="U1611" s="40"/>
      <c r="V1611" s="17"/>
      <c r="W1611" s="17"/>
      <c r="X1611" s="10" t="str">
        <f>IFERROR(VLOOKUP($F1611,PRM!$G$3:$H$5,2,FALSE),"")</f>
        <v/>
      </c>
      <c r="Y1611" s="10" t="str">
        <f>IFERROR(VLOOKUP($G1611,PRM!$I$3:$J$5,2,FALSE),"")</f>
        <v/>
      </c>
      <c r="Z1611" s="10" t="str">
        <f>IFERROR(VLOOKUP($K1611,PRM!$K$3:$L$4,2,FALSE),"")</f>
        <v/>
      </c>
      <c r="AA1611" s="10" t="str">
        <f>IFERROR(VLOOKUP($N1611,PRM!$M$3:$N$50,2,FALSE),"")</f>
        <v/>
      </c>
      <c r="AB1611" s="10" t="str">
        <f>IFERROR(VLOOKUP($Y$3&amp;$R1611,PRM!$Q$3:$R$31,2,FALSE),"")</f>
        <v/>
      </c>
      <c r="AC1611" s="10" t="str">
        <f>IFERROR(VLOOKUP($Y$3&amp;$S1611,PRM!$AH$3:$AI$133,2,FALSE),"")</f>
        <v/>
      </c>
      <c r="AD1611" s="10" t="str">
        <f>IFERROR(VLOOKUP($Y$3&amp;$T1611,PRM!$Y$3:$Z$50,2,FALSE),"")</f>
        <v>1</v>
      </c>
      <c r="AE1611" s="10" t="str">
        <f>IFERROR(VLOOKUP($Y$3&amp;$U1611,PRM!$AD$3:$AE$44,2,FALSE),"")</f>
        <v/>
      </c>
      <c r="AF1611" s="10" t="str">
        <f>IFERROR(VLOOKUP($Y$3&amp;$R1611,PRM!$Q$3:$T$31,3,FALSE),"")</f>
        <v/>
      </c>
      <c r="AG1611" s="10" t="str">
        <f>IFERROR(IF(AF1611=0,0,MATCH($Y$3,PRM!$AF$3:'PRM'!$AF$133,0)),"")</f>
        <v/>
      </c>
      <c r="AH1611" s="10" t="str">
        <f>IF($Y$3="","",(IF(AF1611=0,0,COUNTIF(PRM!$AF$3:'PRM'!$AF$133,$Y$3))))</f>
        <v/>
      </c>
      <c r="AI1611" s="10" t="str">
        <f>IFERROR(VLOOKUP($Y$3&amp;$R1611,PRM!$Q$3:$U$31,4,FALSE),"")</f>
        <v/>
      </c>
      <c r="AJ1611" s="10" t="str">
        <f>IFERROR(IF(AI1611=0,0,MATCH($Y$3,PRM!$V$3:'PRM'!$V$50,0)),"")</f>
        <v/>
      </c>
      <c r="AK1611" s="10" t="str">
        <f>IF($Y$3="","",(IF(AI1611=0,0,COUNTIF(PRM!$V$3:'PRM'!$V$50,$Y$3))))</f>
        <v/>
      </c>
      <c r="AL1611" s="10" t="str">
        <f>IFERROR(VLOOKUP($Y$3&amp;$R1611,PRM!$Q$3:$U$31,5,FALSE),"")</f>
        <v/>
      </c>
      <c r="AM1611" s="10" t="str">
        <f>IFERROR(IF(AL1611=0,0,MATCH($Y$3,PRM!$AA$3:'PRM'!$AA$94,0)),"")</f>
        <v/>
      </c>
      <c r="AN1611" s="10" t="str">
        <f>IF($Y$3="","",IF(AL1611=0,0,COUNTIF(PRM!$AA$3:'PRM'!$AA$94,$Y$3)))</f>
        <v/>
      </c>
      <c r="AO1611" s="10">
        <f t="shared" si="525"/>
        <v>0</v>
      </c>
      <c r="AP1611" s="10">
        <f t="shared" si="526"/>
        <v>0</v>
      </c>
      <c r="AQ1611" s="10">
        <f t="shared" si="527"/>
        <v>0</v>
      </c>
      <c r="AR1611" s="10">
        <f t="shared" si="528"/>
        <v>0</v>
      </c>
      <c r="AS1611" s="10">
        <f t="shared" si="529"/>
        <v>0</v>
      </c>
      <c r="AT1611" s="10">
        <f t="shared" si="530"/>
        <v>0</v>
      </c>
      <c r="AU1611" s="10">
        <f t="shared" si="531"/>
        <v>0</v>
      </c>
      <c r="AV1611" s="10">
        <f t="shared" si="532"/>
        <v>0</v>
      </c>
      <c r="AW1611" s="10">
        <f t="shared" si="533"/>
        <v>0</v>
      </c>
      <c r="AX1611" s="10">
        <f t="shared" si="534"/>
        <v>0</v>
      </c>
      <c r="AY1611" s="10">
        <f t="shared" si="535"/>
        <v>0</v>
      </c>
      <c r="AZ1611" s="10">
        <f t="shared" si="536"/>
        <v>0</v>
      </c>
      <c r="BA1611" s="10">
        <f t="shared" si="537"/>
        <v>0</v>
      </c>
      <c r="BB1611" s="10">
        <f t="shared" si="538"/>
        <v>0</v>
      </c>
      <c r="BC1611" s="10">
        <f t="shared" si="539"/>
        <v>0</v>
      </c>
      <c r="BD1611" s="10">
        <f t="shared" si="540"/>
        <v>0</v>
      </c>
      <c r="BE1611" s="10">
        <f t="shared" si="541"/>
        <v>0</v>
      </c>
      <c r="BF1611" s="10">
        <f t="shared" si="542"/>
        <v>0</v>
      </c>
      <c r="BG1611" s="10">
        <f t="shared" si="543"/>
        <v>0</v>
      </c>
      <c r="BH1611" s="10">
        <f t="shared" si="544"/>
        <v>0</v>
      </c>
    </row>
    <row r="1612" spans="1:60" ht="27.75" customHeight="1">
      <c r="A1612" t="str">
        <f t="shared" ref="A1612:A1675" si="545">+IF(B1612="","",ROW()-10)</f>
        <v/>
      </c>
      <c r="B1612" s="54"/>
      <c r="C1612" s="55"/>
      <c r="D1612" s="54"/>
      <c r="E1612" s="55"/>
      <c r="F1612" s="31"/>
      <c r="G1612" s="29"/>
      <c r="H1612" s="32"/>
      <c r="I1612" s="32"/>
      <c r="J1612" s="30"/>
      <c r="K1612" s="31"/>
      <c r="L1612" s="33"/>
      <c r="M1612" s="33"/>
      <c r="N1612" s="54"/>
      <c r="O1612" s="56"/>
      <c r="P1612" s="56"/>
      <c r="Q1612" s="57"/>
      <c r="R1612" s="33"/>
      <c r="S1612" s="33"/>
      <c r="T1612" s="40"/>
      <c r="U1612" s="40"/>
      <c r="V1612" s="17"/>
      <c r="W1612" s="17"/>
      <c r="X1612" s="10" t="str">
        <f>IFERROR(VLOOKUP($F1612,PRM!$G$3:$H$5,2,FALSE),"")</f>
        <v/>
      </c>
      <c r="Y1612" s="10" t="str">
        <f>IFERROR(VLOOKUP($G1612,PRM!$I$3:$J$5,2,FALSE),"")</f>
        <v/>
      </c>
      <c r="Z1612" s="10" t="str">
        <f>IFERROR(VLOOKUP($K1612,PRM!$K$3:$L$4,2,FALSE),"")</f>
        <v/>
      </c>
      <c r="AA1612" s="10" t="str">
        <f>IFERROR(VLOOKUP($N1612,PRM!$M$3:$N$50,2,FALSE),"")</f>
        <v/>
      </c>
      <c r="AB1612" s="10" t="str">
        <f>IFERROR(VLOOKUP($Y$3&amp;$R1612,PRM!$Q$3:$R$31,2,FALSE),"")</f>
        <v/>
      </c>
      <c r="AC1612" s="10" t="str">
        <f>IFERROR(VLOOKUP($Y$3&amp;$S1612,PRM!$AH$3:$AI$133,2,FALSE),"")</f>
        <v/>
      </c>
      <c r="AD1612" s="10" t="str">
        <f>IFERROR(VLOOKUP($Y$3&amp;$T1612,PRM!$Y$3:$Z$50,2,FALSE),"")</f>
        <v>1</v>
      </c>
      <c r="AE1612" s="10" t="str">
        <f>IFERROR(VLOOKUP($Y$3&amp;$U1612,PRM!$AD$3:$AE$44,2,FALSE),"")</f>
        <v/>
      </c>
      <c r="AF1612" s="10" t="str">
        <f>IFERROR(VLOOKUP($Y$3&amp;$R1612,PRM!$Q$3:$T$31,3,FALSE),"")</f>
        <v/>
      </c>
      <c r="AG1612" s="10" t="str">
        <f>IFERROR(IF(AF1612=0,0,MATCH($Y$3,PRM!$AF$3:'PRM'!$AF$133,0)),"")</f>
        <v/>
      </c>
      <c r="AH1612" s="10" t="str">
        <f>IF($Y$3="","",(IF(AF1612=0,0,COUNTIF(PRM!$AF$3:'PRM'!$AF$133,$Y$3))))</f>
        <v/>
      </c>
      <c r="AI1612" s="10" t="str">
        <f>IFERROR(VLOOKUP($Y$3&amp;$R1612,PRM!$Q$3:$U$31,4,FALSE),"")</f>
        <v/>
      </c>
      <c r="AJ1612" s="10" t="str">
        <f>IFERROR(IF(AI1612=0,0,MATCH($Y$3,PRM!$V$3:'PRM'!$V$50,0)),"")</f>
        <v/>
      </c>
      <c r="AK1612" s="10" t="str">
        <f>IF($Y$3="","",(IF(AI1612=0,0,COUNTIF(PRM!$V$3:'PRM'!$V$50,$Y$3))))</f>
        <v/>
      </c>
      <c r="AL1612" s="10" t="str">
        <f>IFERROR(VLOOKUP($Y$3&amp;$R1612,PRM!$Q$3:$U$31,5,FALSE),"")</f>
        <v/>
      </c>
      <c r="AM1612" s="10" t="str">
        <f>IFERROR(IF(AL1612=0,0,MATCH($Y$3,PRM!$AA$3:'PRM'!$AA$94,0)),"")</f>
        <v/>
      </c>
      <c r="AN1612" s="10" t="str">
        <f>IF($Y$3="","",IF(AL1612=0,0,COUNTIF(PRM!$AA$3:'PRM'!$AA$94,$Y$3)))</f>
        <v/>
      </c>
      <c r="AO1612" s="10">
        <f t="shared" si="525"/>
        <v>0</v>
      </c>
      <c r="AP1612" s="10">
        <f t="shared" si="526"/>
        <v>0</v>
      </c>
      <c r="AQ1612" s="10">
        <f t="shared" si="527"/>
        <v>0</v>
      </c>
      <c r="AR1612" s="10">
        <f t="shared" si="528"/>
        <v>0</v>
      </c>
      <c r="AS1612" s="10">
        <f t="shared" si="529"/>
        <v>0</v>
      </c>
      <c r="AT1612" s="10">
        <f t="shared" si="530"/>
        <v>0</v>
      </c>
      <c r="AU1612" s="10">
        <f t="shared" si="531"/>
        <v>0</v>
      </c>
      <c r="AV1612" s="10">
        <f t="shared" si="532"/>
        <v>0</v>
      </c>
      <c r="AW1612" s="10">
        <f t="shared" si="533"/>
        <v>0</v>
      </c>
      <c r="AX1612" s="10">
        <f t="shared" si="534"/>
        <v>0</v>
      </c>
      <c r="AY1612" s="10">
        <f t="shared" si="535"/>
        <v>0</v>
      </c>
      <c r="AZ1612" s="10">
        <f t="shared" si="536"/>
        <v>0</v>
      </c>
      <c r="BA1612" s="10">
        <f t="shared" si="537"/>
        <v>0</v>
      </c>
      <c r="BB1612" s="10">
        <f t="shared" si="538"/>
        <v>0</v>
      </c>
      <c r="BC1612" s="10">
        <f t="shared" si="539"/>
        <v>0</v>
      </c>
      <c r="BD1612" s="10">
        <f t="shared" si="540"/>
        <v>0</v>
      </c>
      <c r="BE1612" s="10">
        <f t="shared" si="541"/>
        <v>0</v>
      </c>
      <c r="BF1612" s="10">
        <f t="shared" si="542"/>
        <v>0</v>
      </c>
      <c r="BG1612" s="10">
        <f t="shared" si="543"/>
        <v>0</v>
      </c>
      <c r="BH1612" s="10">
        <f t="shared" si="544"/>
        <v>0</v>
      </c>
    </row>
    <row r="1613" spans="1:60" ht="27.75" customHeight="1">
      <c r="A1613" t="str">
        <f t="shared" si="545"/>
        <v/>
      </c>
      <c r="B1613" s="54"/>
      <c r="C1613" s="55"/>
      <c r="D1613" s="54"/>
      <c r="E1613" s="55"/>
      <c r="F1613" s="31"/>
      <c r="G1613" s="29"/>
      <c r="H1613" s="32"/>
      <c r="I1613" s="32"/>
      <c r="J1613" s="30"/>
      <c r="K1613" s="31"/>
      <c r="L1613" s="33"/>
      <c r="M1613" s="33"/>
      <c r="N1613" s="54"/>
      <c r="O1613" s="56"/>
      <c r="P1613" s="56"/>
      <c r="Q1613" s="57"/>
      <c r="R1613" s="33"/>
      <c r="S1613" s="33"/>
      <c r="T1613" s="40"/>
      <c r="U1613" s="40"/>
      <c r="V1613" s="17"/>
      <c r="W1613" s="17"/>
      <c r="X1613" s="10" t="str">
        <f>IFERROR(VLOOKUP($F1613,PRM!$G$3:$H$5,2,FALSE),"")</f>
        <v/>
      </c>
      <c r="Y1613" s="10" t="str">
        <f>IFERROR(VLOOKUP($G1613,PRM!$I$3:$J$5,2,FALSE),"")</f>
        <v/>
      </c>
      <c r="Z1613" s="10" t="str">
        <f>IFERROR(VLOOKUP($K1613,PRM!$K$3:$L$4,2,FALSE),"")</f>
        <v/>
      </c>
      <c r="AA1613" s="10" t="str">
        <f>IFERROR(VLOOKUP($N1613,PRM!$M$3:$N$50,2,FALSE),"")</f>
        <v/>
      </c>
      <c r="AB1613" s="10" t="str">
        <f>IFERROR(VLOOKUP($Y$3&amp;$R1613,PRM!$Q$3:$R$31,2,FALSE),"")</f>
        <v/>
      </c>
      <c r="AC1613" s="10" t="str">
        <f>IFERROR(VLOOKUP($Y$3&amp;$S1613,PRM!$AH$3:$AI$133,2,FALSE),"")</f>
        <v/>
      </c>
      <c r="AD1613" s="10" t="str">
        <f>IFERROR(VLOOKUP($Y$3&amp;$T1613,PRM!$Y$3:$Z$50,2,FALSE),"")</f>
        <v>1</v>
      </c>
      <c r="AE1613" s="10" t="str">
        <f>IFERROR(VLOOKUP($Y$3&amp;$U1613,PRM!$AD$3:$AE$44,2,FALSE),"")</f>
        <v/>
      </c>
      <c r="AF1613" s="10" t="str">
        <f>IFERROR(VLOOKUP($Y$3&amp;$R1613,PRM!$Q$3:$T$31,3,FALSE),"")</f>
        <v/>
      </c>
      <c r="AG1613" s="10" t="str">
        <f>IFERROR(IF(AF1613=0,0,MATCH($Y$3,PRM!$AF$3:'PRM'!$AF$133,0)),"")</f>
        <v/>
      </c>
      <c r="AH1613" s="10" t="str">
        <f>IF($Y$3="","",(IF(AF1613=0,0,COUNTIF(PRM!$AF$3:'PRM'!$AF$133,$Y$3))))</f>
        <v/>
      </c>
      <c r="AI1613" s="10" t="str">
        <f>IFERROR(VLOOKUP($Y$3&amp;$R1613,PRM!$Q$3:$U$31,4,FALSE),"")</f>
        <v/>
      </c>
      <c r="AJ1613" s="10" t="str">
        <f>IFERROR(IF(AI1613=0,0,MATCH($Y$3,PRM!$V$3:'PRM'!$V$50,0)),"")</f>
        <v/>
      </c>
      <c r="AK1613" s="10" t="str">
        <f>IF($Y$3="","",(IF(AI1613=0,0,COUNTIF(PRM!$V$3:'PRM'!$V$50,$Y$3))))</f>
        <v/>
      </c>
      <c r="AL1613" s="10" t="str">
        <f>IFERROR(VLOOKUP($Y$3&amp;$R1613,PRM!$Q$3:$U$31,5,FALSE),"")</f>
        <v/>
      </c>
      <c r="AM1613" s="10" t="str">
        <f>IFERROR(IF(AL1613=0,0,MATCH($Y$3,PRM!$AA$3:'PRM'!$AA$94,0)),"")</f>
        <v/>
      </c>
      <c r="AN1613" s="10" t="str">
        <f>IF($Y$3="","",IF(AL1613=0,0,COUNTIF(PRM!$AA$3:'PRM'!$AA$94,$Y$3)))</f>
        <v/>
      </c>
      <c r="AO1613" s="10">
        <f t="shared" si="525"/>
        <v>0</v>
      </c>
      <c r="AP1613" s="10">
        <f t="shared" si="526"/>
        <v>0</v>
      </c>
      <c r="AQ1613" s="10">
        <f t="shared" si="527"/>
        <v>0</v>
      </c>
      <c r="AR1613" s="10">
        <f t="shared" si="528"/>
        <v>0</v>
      </c>
      <c r="AS1613" s="10">
        <f t="shared" si="529"/>
        <v>0</v>
      </c>
      <c r="AT1613" s="10">
        <f t="shared" si="530"/>
        <v>0</v>
      </c>
      <c r="AU1613" s="10">
        <f t="shared" si="531"/>
        <v>0</v>
      </c>
      <c r="AV1613" s="10">
        <f t="shared" si="532"/>
        <v>0</v>
      </c>
      <c r="AW1613" s="10">
        <f t="shared" si="533"/>
        <v>0</v>
      </c>
      <c r="AX1613" s="10">
        <f t="shared" si="534"/>
        <v>0</v>
      </c>
      <c r="AY1613" s="10">
        <f t="shared" si="535"/>
        <v>0</v>
      </c>
      <c r="AZ1613" s="10">
        <f t="shared" si="536"/>
        <v>0</v>
      </c>
      <c r="BA1613" s="10">
        <f t="shared" si="537"/>
        <v>0</v>
      </c>
      <c r="BB1613" s="10">
        <f t="shared" si="538"/>
        <v>0</v>
      </c>
      <c r="BC1613" s="10">
        <f t="shared" si="539"/>
        <v>0</v>
      </c>
      <c r="BD1613" s="10">
        <f t="shared" si="540"/>
        <v>0</v>
      </c>
      <c r="BE1613" s="10">
        <f t="shared" si="541"/>
        <v>0</v>
      </c>
      <c r="BF1613" s="10">
        <f t="shared" si="542"/>
        <v>0</v>
      </c>
      <c r="BG1613" s="10">
        <f t="shared" si="543"/>
        <v>0</v>
      </c>
      <c r="BH1613" s="10">
        <f t="shared" si="544"/>
        <v>0</v>
      </c>
    </row>
    <row r="1614" spans="1:60" ht="27.75" customHeight="1">
      <c r="A1614" t="str">
        <f t="shared" si="545"/>
        <v/>
      </c>
      <c r="B1614" s="54"/>
      <c r="C1614" s="55"/>
      <c r="D1614" s="54"/>
      <c r="E1614" s="55"/>
      <c r="F1614" s="31"/>
      <c r="G1614" s="29"/>
      <c r="H1614" s="32"/>
      <c r="I1614" s="32"/>
      <c r="J1614" s="30"/>
      <c r="K1614" s="31"/>
      <c r="L1614" s="33"/>
      <c r="M1614" s="33"/>
      <c r="N1614" s="54"/>
      <c r="O1614" s="56"/>
      <c r="P1614" s="56"/>
      <c r="Q1614" s="57"/>
      <c r="R1614" s="33"/>
      <c r="S1614" s="33"/>
      <c r="T1614" s="40"/>
      <c r="U1614" s="40"/>
      <c r="V1614" s="17"/>
      <c r="W1614" s="17"/>
      <c r="X1614" s="10" t="str">
        <f>IFERROR(VLOOKUP($F1614,PRM!$G$3:$H$5,2,FALSE),"")</f>
        <v/>
      </c>
      <c r="Y1614" s="10" t="str">
        <f>IFERROR(VLOOKUP($G1614,PRM!$I$3:$J$5,2,FALSE),"")</f>
        <v/>
      </c>
      <c r="Z1614" s="10" t="str">
        <f>IFERROR(VLOOKUP($K1614,PRM!$K$3:$L$4,2,FALSE),"")</f>
        <v/>
      </c>
      <c r="AA1614" s="10" t="str">
        <f>IFERROR(VLOOKUP($N1614,PRM!$M$3:$N$50,2,FALSE),"")</f>
        <v/>
      </c>
      <c r="AB1614" s="10" t="str">
        <f>IFERROR(VLOOKUP($Y$3&amp;$R1614,PRM!$Q$3:$R$31,2,FALSE),"")</f>
        <v/>
      </c>
      <c r="AC1614" s="10" t="str">
        <f>IFERROR(VLOOKUP($Y$3&amp;$S1614,PRM!$AH$3:$AI$133,2,FALSE),"")</f>
        <v/>
      </c>
      <c r="AD1614" s="10" t="str">
        <f>IFERROR(VLOOKUP($Y$3&amp;$T1614,PRM!$Y$3:$Z$50,2,FALSE),"")</f>
        <v>1</v>
      </c>
      <c r="AE1614" s="10" t="str">
        <f>IFERROR(VLOOKUP($Y$3&amp;$U1614,PRM!$AD$3:$AE$44,2,FALSE),"")</f>
        <v/>
      </c>
      <c r="AF1614" s="10" t="str">
        <f>IFERROR(VLOOKUP($Y$3&amp;$R1614,PRM!$Q$3:$T$31,3,FALSE),"")</f>
        <v/>
      </c>
      <c r="AG1614" s="10" t="str">
        <f>IFERROR(IF(AF1614=0,0,MATCH($Y$3,PRM!$AF$3:'PRM'!$AF$133,0)),"")</f>
        <v/>
      </c>
      <c r="AH1614" s="10" t="str">
        <f>IF($Y$3="","",(IF(AF1614=0,0,COUNTIF(PRM!$AF$3:'PRM'!$AF$133,$Y$3))))</f>
        <v/>
      </c>
      <c r="AI1614" s="10" t="str">
        <f>IFERROR(VLOOKUP($Y$3&amp;$R1614,PRM!$Q$3:$U$31,4,FALSE),"")</f>
        <v/>
      </c>
      <c r="AJ1614" s="10" t="str">
        <f>IFERROR(IF(AI1614=0,0,MATCH($Y$3,PRM!$V$3:'PRM'!$V$50,0)),"")</f>
        <v/>
      </c>
      <c r="AK1614" s="10" t="str">
        <f>IF($Y$3="","",(IF(AI1614=0,0,COUNTIF(PRM!$V$3:'PRM'!$V$50,$Y$3))))</f>
        <v/>
      </c>
      <c r="AL1614" s="10" t="str">
        <f>IFERROR(VLOOKUP($Y$3&amp;$R1614,PRM!$Q$3:$U$31,5,FALSE),"")</f>
        <v/>
      </c>
      <c r="AM1614" s="10" t="str">
        <f>IFERROR(IF(AL1614=0,0,MATCH($Y$3,PRM!$AA$3:'PRM'!$AA$94,0)),"")</f>
        <v/>
      </c>
      <c r="AN1614" s="10" t="str">
        <f>IF($Y$3="","",IF(AL1614=0,0,COUNTIF(PRM!$AA$3:'PRM'!$AA$94,$Y$3)))</f>
        <v/>
      </c>
      <c r="AO1614" s="10">
        <f t="shared" si="525"/>
        <v>0</v>
      </c>
      <c r="AP1614" s="10">
        <f t="shared" si="526"/>
        <v>0</v>
      </c>
      <c r="AQ1614" s="10">
        <f t="shared" si="527"/>
        <v>0</v>
      </c>
      <c r="AR1614" s="10">
        <f t="shared" si="528"/>
        <v>0</v>
      </c>
      <c r="AS1614" s="10">
        <f t="shared" si="529"/>
        <v>0</v>
      </c>
      <c r="AT1614" s="10">
        <f t="shared" si="530"/>
        <v>0</v>
      </c>
      <c r="AU1614" s="10">
        <f t="shared" si="531"/>
        <v>0</v>
      </c>
      <c r="AV1614" s="10">
        <f t="shared" si="532"/>
        <v>0</v>
      </c>
      <c r="AW1614" s="10">
        <f t="shared" si="533"/>
        <v>0</v>
      </c>
      <c r="AX1614" s="10">
        <f t="shared" si="534"/>
        <v>0</v>
      </c>
      <c r="AY1614" s="10">
        <f t="shared" si="535"/>
        <v>0</v>
      </c>
      <c r="AZ1614" s="10">
        <f t="shared" si="536"/>
        <v>0</v>
      </c>
      <c r="BA1614" s="10">
        <f t="shared" si="537"/>
        <v>0</v>
      </c>
      <c r="BB1614" s="10">
        <f t="shared" si="538"/>
        <v>0</v>
      </c>
      <c r="BC1614" s="10">
        <f t="shared" si="539"/>
        <v>0</v>
      </c>
      <c r="BD1614" s="10">
        <f t="shared" si="540"/>
        <v>0</v>
      </c>
      <c r="BE1614" s="10">
        <f t="shared" si="541"/>
        <v>0</v>
      </c>
      <c r="BF1614" s="10">
        <f t="shared" si="542"/>
        <v>0</v>
      </c>
      <c r="BG1614" s="10">
        <f t="shared" si="543"/>
        <v>0</v>
      </c>
      <c r="BH1614" s="10">
        <f t="shared" si="544"/>
        <v>0</v>
      </c>
    </row>
    <row r="1615" spans="1:60" ht="27.75" customHeight="1">
      <c r="A1615" t="str">
        <f t="shared" si="545"/>
        <v/>
      </c>
      <c r="B1615" s="54"/>
      <c r="C1615" s="55"/>
      <c r="D1615" s="54"/>
      <c r="E1615" s="55"/>
      <c r="F1615" s="31"/>
      <c r="G1615" s="29"/>
      <c r="H1615" s="32"/>
      <c r="I1615" s="32"/>
      <c r="J1615" s="30"/>
      <c r="K1615" s="31"/>
      <c r="L1615" s="33"/>
      <c r="M1615" s="33"/>
      <c r="N1615" s="54"/>
      <c r="O1615" s="56"/>
      <c r="P1615" s="56"/>
      <c r="Q1615" s="57"/>
      <c r="R1615" s="33"/>
      <c r="S1615" s="33"/>
      <c r="T1615" s="40"/>
      <c r="U1615" s="40"/>
      <c r="V1615" s="17"/>
      <c r="W1615" s="17"/>
      <c r="X1615" s="10" t="str">
        <f>IFERROR(VLOOKUP($F1615,PRM!$G$3:$H$5,2,FALSE),"")</f>
        <v/>
      </c>
      <c r="Y1615" s="10" t="str">
        <f>IFERROR(VLOOKUP($G1615,PRM!$I$3:$J$5,2,FALSE),"")</f>
        <v/>
      </c>
      <c r="Z1615" s="10" t="str">
        <f>IFERROR(VLOOKUP($K1615,PRM!$K$3:$L$4,2,FALSE),"")</f>
        <v/>
      </c>
      <c r="AA1615" s="10" t="str">
        <f>IFERROR(VLOOKUP($N1615,PRM!$M$3:$N$50,2,FALSE),"")</f>
        <v/>
      </c>
      <c r="AB1615" s="10" t="str">
        <f>IFERROR(VLOOKUP($Y$3&amp;$R1615,PRM!$Q$3:$R$31,2,FALSE),"")</f>
        <v/>
      </c>
      <c r="AC1615" s="10" t="str">
        <f>IFERROR(VLOOKUP($Y$3&amp;$S1615,PRM!$AH$3:$AI$133,2,FALSE),"")</f>
        <v/>
      </c>
      <c r="AD1615" s="10" t="str">
        <f>IFERROR(VLOOKUP($Y$3&amp;$T1615,PRM!$Y$3:$Z$50,2,FALSE),"")</f>
        <v>1</v>
      </c>
      <c r="AE1615" s="10" t="str">
        <f>IFERROR(VLOOKUP($Y$3&amp;$U1615,PRM!$AD$3:$AE$44,2,FALSE),"")</f>
        <v/>
      </c>
      <c r="AF1615" s="10" t="str">
        <f>IFERROR(VLOOKUP($Y$3&amp;$R1615,PRM!$Q$3:$T$31,3,FALSE),"")</f>
        <v/>
      </c>
      <c r="AG1615" s="10" t="str">
        <f>IFERROR(IF(AF1615=0,0,MATCH($Y$3,PRM!$AF$3:'PRM'!$AF$133,0)),"")</f>
        <v/>
      </c>
      <c r="AH1615" s="10" t="str">
        <f>IF($Y$3="","",(IF(AF1615=0,0,COUNTIF(PRM!$AF$3:'PRM'!$AF$133,$Y$3))))</f>
        <v/>
      </c>
      <c r="AI1615" s="10" t="str">
        <f>IFERROR(VLOOKUP($Y$3&amp;$R1615,PRM!$Q$3:$U$31,4,FALSE),"")</f>
        <v/>
      </c>
      <c r="AJ1615" s="10" t="str">
        <f>IFERROR(IF(AI1615=0,0,MATCH($Y$3,PRM!$V$3:'PRM'!$V$50,0)),"")</f>
        <v/>
      </c>
      <c r="AK1615" s="10" t="str">
        <f>IF($Y$3="","",(IF(AI1615=0,0,COUNTIF(PRM!$V$3:'PRM'!$V$50,$Y$3))))</f>
        <v/>
      </c>
      <c r="AL1615" s="10" t="str">
        <f>IFERROR(VLOOKUP($Y$3&amp;$R1615,PRM!$Q$3:$U$31,5,FALSE),"")</f>
        <v/>
      </c>
      <c r="AM1615" s="10" t="str">
        <f>IFERROR(IF(AL1615=0,0,MATCH($Y$3,PRM!$AA$3:'PRM'!$AA$94,0)),"")</f>
        <v/>
      </c>
      <c r="AN1615" s="10" t="str">
        <f>IF($Y$3="","",IF(AL1615=0,0,COUNTIF(PRM!$AA$3:'PRM'!$AA$94,$Y$3)))</f>
        <v/>
      </c>
      <c r="AO1615" s="10">
        <f t="shared" si="525"/>
        <v>0</v>
      </c>
      <c r="AP1615" s="10">
        <f t="shared" si="526"/>
        <v>0</v>
      </c>
      <c r="AQ1615" s="10">
        <f t="shared" si="527"/>
        <v>0</v>
      </c>
      <c r="AR1615" s="10">
        <f t="shared" si="528"/>
        <v>0</v>
      </c>
      <c r="AS1615" s="10">
        <f t="shared" si="529"/>
        <v>0</v>
      </c>
      <c r="AT1615" s="10">
        <f t="shared" si="530"/>
        <v>0</v>
      </c>
      <c r="AU1615" s="10">
        <f t="shared" si="531"/>
        <v>0</v>
      </c>
      <c r="AV1615" s="10">
        <f t="shared" si="532"/>
        <v>0</v>
      </c>
      <c r="AW1615" s="10">
        <f t="shared" si="533"/>
        <v>0</v>
      </c>
      <c r="AX1615" s="10">
        <f t="shared" si="534"/>
        <v>0</v>
      </c>
      <c r="AY1615" s="10">
        <f t="shared" si="535"/>
        <v>0</v>
      </c>
      <c r="AZ1615" s="10">
        <f t="shared" si="536"/>
        <v>0</v>
      </c>
      <c r="BA1615" s="10">
        <f t="shared" si="537"/>
        <v>0</v>
      </c>
      <c r="BB1615" s="10">
        <f t="shared" si="538"/>
        <v>0</v>
      </c>
      <c r="BC1615" s="10">
        <f t="shared" si="539"/>
        <v>0</v>
      </c>
      <c r="BD1615" s="10">
        <f t="shared" si="540"/>
        <v>0</v>
      </c>
      <c r="BE1615" s="10">
        <f t="shared" si="541"/>
        <v>0</v>
      </c>
      <c r="BF1615" s="10">
        <f t="shared" si="542"/>
        <v>0</v>
      </c>
      <c r="BG1615" s="10">
        <f t="shared" si="543"/>
        <v>0</v>
      </c>
      <c r="BH1615" s="10">
        <f t="shared" si="544"/>
        <v>0</v>
      </c>
    </row>
    <row r="1616" spans="1:60" ht="27.75" customHeight="1">
      <c r="A1616" t="str">
        <f t="shared" si="545"/>
        <v/>
      </c>
      <c r="B1616" s="54"/>
      <c r="C1616" s="55"/>
      <c r="D1616" s="54"/>
      <c r="E1616" s="55"/>
      <c r="F1616" s="31"/>
      <c r="G1616" s="29"/>
      <c r="H1616" s="32"/>
      <c r="I1616" s="32"/>
      <c r="J1616" s="30"/>
      <c r="K1616" s="31"/>
      <c r="L1616" s="33"/>
      <c r="M1616" s="33"/>
      <c r="N1616" s="54"/>
      <c r="O1616" s="56"/>
      <c r="P1616" s="56"/>
      <c r="Q1616" s="57"/>
      <c r="R1616" s="33"/>
      <c r="S1616" s="33"/>
      <c r="T1616" s="40"/>
      <c r="U1616" s="40"/>
      <c r="V1616" s="17"/>
      <c r="W1616" s="17"/>
      <c r="X1616" s="10" t="str">
        <f>IFERROR(VLOOKUP($F1616,PRM!$G$3:$H$5,2,FALSE),"")</f>
        <v/>
      </c>
      <c r="Y1616" s="10" t="str">
        <f>IFERROR(VLOOKUP($G1616,PRM!$I$3:$J$5,2,FALSE),"")</f>
        <v/>
      </c>
      <c r="Z1616" s="10" t="str">
        <f>IFERROR(VLOOKUP($K1616,PRM!$K$3:$L$4,2,FALSE),"")</f>
        <v/>
      </c>
      <c r="AA1616" s="10" t="str">
        <f>IFERROR(VLOOKUP($N1616,PRM!$M$3:$N$50,2,FALSE),"")</f>
        <v/>
      </c>
      <c r="AB1616" s="10" t="str">
        <f>IFERROR(VLOOKUP($Y$3&amp;$R1616,PRM!$Q$3:$R$31,2,FALSE),"")</f>
        <v/>
      </c>
      <c r="AC1616" s="10" t="str">
        <f>IFERROR(VLOOKUP($Y$3&amp;$S1616,PRM!$AH$3:$AI$133,2,FALSE),"")</f>
        <v/>
      </c>
      <c r="AD1616" s="10" t="str">
        <f>IFERROR(VLOOKUP($Y$3&amp;$T1616,PRM!$Y$3:$Z$50,2,FALSE),"")</f>
        <v>1</v>
      </c>
      <c r="AE1616" s="10" t="str">
        <f>IFERROR(VLOOKUP($Y$3&amp;$U1616,PRM!$AD$3:$AE$44,2,FALSE),"")</f>
        <v/>
      </c>
      <c r="AF1616" s="10" t="str">
        <f>IFERROR(VLOOKUP($Y$3&amp;$R1616,PRM!$Q$3:$T$31,3,FALSE),"")</f>
        <v/>
      </c>
      <c r="AG1616" s="10" t="str">
        <f>IFERROR(IF(AF1616=0,0,MATCH($Y$3,PRM!$AF$3:'PRM'!$AF$133,0)),"")</f>
        <v/>
      </c>
      <c r="AH1616" s="10" t="str">
        <f>IF($Y$3="","",(IF(AF1616=0,0,COUNTIF(PRM!$AF$3:'PRM'!$AF$133,$Y$3))))</f>
        <v/>
      </c>
      <c r="AI1616" s="10" t="str">
        <f>IFERROR(VLOOKUP($Y$3&amp;$R1616,PRM!$Q$3:$U$31,4,FALSE),"")</f>
        <v/>
      </c>
      <c r="AJ1616" s="10" t="str">
        <f>IFERROR(IF(AI1616=0,0,MATCH($Y$3,PRM!$V$3:'PRM'!$V$50,0)),"")</f>
        <v/>
      </c>
      <c r="AK1616" s="10" t="str">
        <f>IF($Y$3="","",(IF(AI1616=0,0,COUNTIF(PRM!$V$3:'PRM'!$V$50,$Y$3))))</f>
        <v/>
      </c>
      <c r="AL1616" s="10" t="str">
        <f>IFERROR(VLOOKUP($Y$3&amp;$R1616,PRM!$Q$3:$U$31,5,FALSE),"")</f>
        <v/>
      </c>
      <c r="AM1616" s="10" t="str">
        <f>IFERROR(IF(AL1616=0,0,MATCH($Y$3,PRM!$AA$3:'PRM'!$AA$94,0)),"")</f>
        <v/>
      </c>
      <c r="AN1616" s="10" t="str">
        <f>IF($Y$3="","",IF(AL1616=0,0,COUNTIF(PRM!$AA$3:'PRM'!$AA$94,$Y$3)))</f>
        <v/>
      </c>
      <c r="AO1616" s="10">
        <f t="shared" si="525"/>
        <v>0</v>
      </c>
      <c r="AP1616" s="10">
        <f t="shared" si="526"/>
        <v>0</v>
      </c>
      <c r="AQ1616" s="10">
        <f t="shared" si="527"/>
        <v>0</v>
      </c>
      <c r="AR1616" s="10">
        <f t="shared" si="528"/>
        <v>0</v>
      </c>
      <c r="AS1616" s="10">
        <f t="shared" si="529"/>
        <v>0</v>
      </c>
      <c r="AT1616" s="10">
        <f t="shared" si="530"/>
        <v>0</v>
      </c>
      <c r="AU1616" s="10">
        <f t="shared" si="531"/>
        <v>0</v>
      </c>
      <c r="AV1616" s="10">
        <f t="shared" si="532"/>
        <v>0</v>
      </c>
      <c r="AW1616" s="10">
        <f t="shared" si="533"/>
        <v>0</v>
      </c>
      <c r="AX1616" s="10">
        <f t="shared" si="534"/>
        <v>0</v>
      </c>
      <c r="AY1616" s="10">
        <f t="shared" si="535"/>
        <v>0</v>
      </c>
      <c r="AZ1616" s="10">
        <f t="shared" si="536"/>
        <v>0</v>
      </c>
      <c r="BA1616" s="10">
        <f t="shared" si="537"/>
        <v>0</v>
      </c>
      <c r="BB1616" s="10">
        <f t="shared" si="538"/>
        <v>0</v>
      </c>
      <c r="BC1616" s="10">
        <f t="shared" si="539"/>
        <v>0</v>
      </c>
      <c r="BD1616" s="10">
        <f t="shared" si="540"/>
        <v>0</v>
      </c>
      <c r="BE1616" s="10">
        <f t="shared" si="541"/>
        <v>0</v>
      </c>
      <c r="BF1616" s="10">
        <f t="shared" si="542"/>
        <v>0</v>
      </c>
      <c r="BG1616" s="10">
        <f t="shared" si="543"/>
        <v>0</v>
      </c>
      <c r="BH1616" s="10">
        <f t="shared" si="544"/>
        <v>0</v>
      </c>
    </row>
    <row r="1617" spans="1:60" ht="27.75" customHeight="1">
      <c r="A1617" t="str">
        <f t="shared" si="545"/>
        <v/>
      </c>
      <c r="B1617" s="54"/>
      <c r="C1617" s="55"/>
      <c r="D1617" s="54"/>
      <c r="E1617" s="55"/>
      <c r="F1617" s="31"/>
      <c r="G1617" s="29"/>
      <c r="H1617" s="32"/>
      <c r="I1617" s="32"/>
      <c r="J1617" s="30"/>
      <c r="K1617" s="31"/>
      <c r="L1617" s="33"/>
      <c r="M1617" s="33"/>
      <c r="N1617" s="54"/>
      <c r="O1617" s="56"/>
      <c r="P1617" s="56"/>
      <c r="Q1617" s="57"/>
      <c r="R1617" s="33"/>
      <c r="S1617" s="33"/>
      <c r="T1617" s="40"/>
      <c r="U1617" s="40"/>
      <c r="V1617" s="17"/>
      <c r="W1617" s="17"/>
      <c r="X1617" s="10" t="str">
        <f>IFERROR(VLOOKUP($F1617,PRM!$G$3:$H$5,2,FALSE),"")</f>
        <v/>
      </c>
      <c r="Y1617" s="10" t="str">
        <f>IFERROR(VLOOKUP($G1617,PRM!$I$3:$J$5,2,FALSE),"")</f>
        <v/>
      </c>
      <c r="Z1617" s="10" t="str">
        <f>IFERROR(VLOOKUP($K1617,PRM!$K$3:$L$4,2,FALSE),"")</f>
        <v/>
      </c>
      <c r="AA1617" s="10" t="str">
        <f>IFERROR(VLOOKUP($N1617,PRM!$M$3:$N$50,2,FALSE),"")</f>
        <v/>
      </c>
      <c r="AB1617" s="10" t="str">
        <f>IFERROR(VLOOKUP($Y$3&amp;$R1617,PRM!$Q$3:$R$31,2,FALSE),"")</f>
        <v/>
      </c>
      <c r="AC1617" s="10" t="str">
        <f>IFERROR(VLOOKUP($Y$3&amp;$S1617,PRM!$AH$3:$AI$133,2,FALSE),"")</f>
        <v/>
      </c>
      <c r="AD1617" s="10" t="str">
        <f>IFERROR(VLOOKUP($Y$3&amp;$T1617,PRM!$Y$3:$Z$50,2,FALSE),"")</f>
        <v>1</v>
      </c>
      <c r="AE1617" s="10" t="str">
        <f>IFERROR(VLOOKUP($Y$3&amp;$U1617,PRM!$AD$3:$AE$44,2,FALSE),"")</f>
        <v/>
      </c>
      <c r="AF1617" s="10" t="str">
        <f>IFERROR(VLOOKUP($Y$3&amp;$R1617,PRM!$Q$3:$T$31,3,FALSE),"")</f>
        <v/>
      </c>
      <c r="AG1617" s="10" t="str">
        <f>IFERROR(IF(AF1617=0,0,MATCH($Y$3,PRM!$AF$3:'PRM'!$AF$133,0)),"")</f>
        <v/>
      </c>
      <c r="AH1617" s="10" t="str">
        <f>IF($Y$3="","",(IF(AF1617=0,0,COUNTIF(PRM!$AF$3:'PRM'!$AF$133,$Y$3))))</f>
        <v/>
      </c>
      <c r="AI1617" s="10" t="str">
        <f>IFERROR(VLOOKUP($Y$3&amp;$R1617,PRM!$Q$3:$U$31,4,FALSE),"")</f>
        <v/>
      </c>
      <c r="AJ1617" s="10" t="str">
        <f>IFERROR(IF(AI1617=0,0,MATCH($Y$3,PRM!$V$3:'PRM'!$V$50,0)),"")</f>
        <v/>
      </c>
      <c r="AK1617" s="10" t="str">
        <f>IF($Y$3="","",(IF(AI1617=0,0,COUNTIF(PRM!$V$3:'PRM'!$V$50,$Y$3))))</f>
        <v/>
      </c>
      <c r="AL1617" s="10" t="str">
        <f>IFERROR(VLOOKUP($Y$3&amp;$R1617,PRM!$Q$3:$U$31,5,FALSE),"")</f>
        <v/>
      </c>
      <c r="AM1617" s="10" t="str">
        <f>IFERROR(IF(AL1617=0,0,MATCH($Y$3,PRM!$AA$3:'PRM'!$AA$94,0)),"")</f>
        <v/>
      </c>
      <c r="AN1617" s="10" t="str">
        <f>IF($Y$3="","",IF(AL1617=0,0,COUNTIF(PRM!$AA$3:'PRM'!$AA$94,$Y$3)))</f>
        <v/>
      </c>
      <c r="AO1617" s="10">
        <f t="shared" si="525"/>
        <v>0</v>
      </c>
      <c r="AP1617" s="10">
        <f t="shared" si="526"/>
        <v>0</v>
      </c>
      <c r="AQ1617" s="10">
        <f t="shared" si="527"/>
        <v>0</v>
      </c>
      <c r="AR1617" s="10">
        <f t="shared" si="528"/>
        <v>0</v>
      </c>
      <c r="AS1617" s="10">
        <f t="shared" si="529"/>
        <v>0</v>
      </c>
      <c r="AT1617" s="10">
        <f t="shared" si="530"/>
        <v>0</v>
      </c>
      <c r="AU1617" s="10">
        <f t="shared" si="531"/>
        <v>0</v>
      </c>
      <c r="AV1617" s="10">
        <f t="shared" si="532"/>
        <v>0</v>
      </c>
      <c r="AW1617" s="10">
        <f t="shared" si="533"/>
        <v>0</v>
      </c>
      <c r="AX1617" s="10">
        <f t="shared" si="534"/>
        <v>0</v>
      </c>
      <c r="AY1617" s="10">
        <f t="shared" si="535"/>
        <v>0</v>
      </c>
      <c r="AZ1617" s="10">
        <f t="shared" si="536"/>
        <v>0</v>
      </c>
      <c r="BA1617" s="10">
        <f t="shared" si="537"/>
        <v>0</v>
      </c>
      <c r="BB1617" s="10">
        <f t="shared" si="538"/>
        <v>0</v>
      </c>
      <c r="BC1617" s="10">
        <f t="shared" si="539"/>
        <v>0</v>
      </c>
      <c r="BD1617" s="10">
        <f t="shared" si="540"/>
        <v>0</v>
      </c>
      <c r="BE1617" s="10">
        <f t="shared" si="541"/>
        <v>0</v>
      </c>
      <c r="BF1617" s="10">
        <f t="shared" si="542"/>
        <v>0</v>
      </c>
      <c r="BG1617" s="10">
        <f t="shared" si="543"/>
        <v>0</v>
      </c>
      <c r="BH1617" s="10">
        <f t="shared" si="544"/>
        <v>0</v>
      </c>
    </row>
    <row r="1618" spans="1:60" ht="27.75" customHeight="1">
      <c r="A1618" t="str">
        <f t="shared" si="545"/>
        <v/>
      </c>
      <c r="B1618" s="54"/>
      <c r="C1618" s="55"/>
      <c r="D1618" s="54"/>
      <c r="E1618" s="55"/>
      <c r="F1618" s="31"/>
      <c r="G1618" s="29"/>
      <c r="H1618" s="32"/>
      <c r="I1618" s="32"/>
      <c r="J1618" s="30"/>
      <c r="K1618" s="31"/>
      <c r="L1618" s="33"/>
      <c r="M1618" s="33"/>
      <c r="N1618" s="54"/>
      <c r="O1618" s="56"/>
      <c r="P1618" s="56"/>
      <c r="Q1618" s="57"/>
      <c r="R1618" s="33"/>
      <c r="S1618" s="33"/>
      <c r="T1618" s="40"/>
      <c r="U1618" s="40"/>
      <c r="V1618" s="17"/>
      <c r="W1618" s="17"/>
      <c r="X1618" s="10" t="str">
        <f>IFERROR(VLOOKUP($F1618,PRM!$G$3:$H$5,2,FALSE),"")</f>
        <v/>
      </c>
      <c r="Y1618" s="10" t="str">
        <f>IFERROR(VLOOKUP($G1618,PRM!$I$3:$J$5,2,FALSE),"")</f>
        <v/>
      </c>
      <c r="Z1618" s="10" t="str">
        <f>IFERROR(VLOOKUP($K1618,PRM!$K$3:$L$4,2,FALSE),"")</f>
        <v/>
      </c>
      <c r="AA1618" s="10" t="str">
        <f>IFERROR(VLOOKUP($N1618,PRM!$M$3:$N$50,2,FALSE),"")</f>
        <v/>
      </c>
      <c r="AB1618" s="10" t="str">
        <f>IFERROR(VLOOKUP($Y$3&amp;$R1618,PRM!$Q$3:$R$31,2,FALSE),"")</f>
        <v/>
      </c>
      <c r="AC1618" s="10" t="str">
        <f>IFERROR(VLOOKUP($Y$3&amp;$S1618,PRM!$AH$3:$AI$133,2,FALSE),"")</f>
        <v/>
      </c>
      <c r="AD1618" s="10" t="str">
        <f>IFERROR(VLOOKUP($Y$3&amp;$T1618,PRM!$Y$3:$Z$50,2,FALSE),"")</f>
        <v>1</v>
      </c>
      <c r="AE1618" s="10" t="str">
        <f>IFERROR(VLOOKUP($Y$3&amp;$U1618,PRM!$AD$3:$AE$44,2,FALSE),"")</f>
        <v/>
      </c>
      <c r="AF1618" s="10" t="str">
        <f>IFERROR(VLOOKUP($Y$3&amp;$R1618,PRM!$Q$3:$T$31,3,FALSE),"")</f>
        <v/>
      </c>
      <c r="AG1618" s="10" t="str">
        <f>IFERROR(IF(AF1618=0,0,MATCH($Y$3,PRM!$AF$3:'PRM'!$AF$133,0)),"")</f>
        <v/>
      </c>
      <c r="AH1618" s="10" t="str">
        <f>IF($Y$3="","",(IF(AF1618=0,0,COUNTIF(PRM!$AF$3:'PRM'!$AF$133,$Y$3))))</f>
        <v/>
      </c>
      <c r="AI1618" s="10" t="str">
        <f>IFERROR(VLOOKUP($Y$3&amp;$R1618,PRM!$Q$3:$U$31,4,FALSE),"")</f>
        <v/>
      </c>
      <c r="AJ1618" s="10" t="str">
        <f>IFERROR(IF(AI1618=0,0,MATCH($Y$3,PRM!$V$3:'PRM'!$V$50,0)),"")</f>
        <v/>
      </c>
      <c r="AK1618" s="10" t="str">
        <f>IF($Y$3="","",(IF(AI1618=0,0,COUNTIF(PRM!$V$3:'PRM'!$V$50,$Y$3))))</f>
        <v/>
      </c>
      <c r="AL1618" s="10" t="str">
        <f>IFERROR(VLOOKUP($Y$3&amp;$R1618,PRM!$Q$3:$U$31,5,FALSE),"")</f>
        <v/>
      </c>
      <c r="AM1618" s="10" t="str">
        <f>IFERROR(IF(AL1618=0,0,MATCH($Y$3,PRM!$AA$3:'PRM'!$AA$94,0)),"")</f>
        <v/>
      </c>
      <c r="AN1618" s="10" t="str">
        <f>IF($Y$3="","",IF(AL1618=0,0,COUNTIF(PRM!$AA$3:'PRM'!$AA$94,$Y$3)))</f>
        <v/>
      </c>
      <c r="AO1618" s="10">
        <f t="shared" si="525"/>
        <v>0</v>
      </c>
      <c r="AP1618" s="10">
        <f t="shared" si="526"/>
        <v>0</v>
      </c>
      <c r="AQ1618" s="10">
        <f t="shared" si="527"/>
        <v>0</v>
      </c>
      <c r="AR1618" s="10">
        <f t="shared" si="528"/>
        <v>0</v>
      </c>
      <c r="AS1618" s="10">
        <f t="shared" si="529"/>
        <v>0</v>
      </c>
      <c r="AT1618" s="10">
        <f t="shared" si="530"/>
        <v>0</v>
      </c>
      <c r="AU1618" s="10">
        <f t="shared" si="531"/>
        <v>0</v>
      </c>
      <c r="AV1618" s="10">
        <f t="shared" si="532"/>
        <v>0</v>
      </c>
      <c r="AW1618" s="10">
        <f t="shared" si="533"/>
        <v>0</v>
      </c>
      <c r="AX1618" s="10">
        <f t="shared" si="534"/>
        <v>0</v>
      </c>
      <c r="AY1618" s="10">
        <f t="shared" si="535"/>
        <v>0</v>
      </c>
      <c r="AZ1618" s="10">
        <f t="shared" si="536"/>
        <v>0</v>
      </c>
      <c r="BA1618" s="10">
        <f t="shared" si="537"/>
        <v>0</v>
      </c>
      <c r="BB1618" s="10">
        <f t="shared" si="538"/>
        <v>0</v>
      </c>
      <c r="BC1618" s="10">
        <f t="shared" si="539"/>
        <v>0</v>
      </c>
      <c r="BD1618" s="10">
        <f t="shared" si="540"/>
        <v>0</v>
      </c>
      <c r="BE1618" s="10">
        <f t="shared" si="541"/>
        <v>0</v>
      </c>
      <c r="BF1618" s="10">
        <f t="shared" si="542"/>
        <v>0</v>
      </c>
      <c r="BG1618" s="10">
        <f t="shared" si="543"/>
        <v>0</v>
      </c>
      <c r="BH1618" s="10">
        <f t="shared" si="544"/>
        <v>0</v>
      </c>
    </row>
    <row r="1619" spans="1:60" ht="27.75" customHeight="1">
      <c r="A1619" t="str">
        <f t="shared" si="545"/>
        <v/>
      </c>
      <c r="B1619" s="54"/>
      <c r="C1619" s="55"/>
      <c r="D1619" s="54"/>
      <c r="E1619" s="55"/>
      <c r="F1619" s="31"/>
      <c r="G1619" s="29"/>
      <c r="H1619" s="32"/>
      <c r="I1619" s="32"/>
      <c r="J1619" s="30"/>
      <c r="K1619" s="31"/>
      <c r="L1619" s="33"/>
      <c r="M1619" s="33"/>
      <c r="N1619" s="54"/>
      <c r="O1619" s="56"/>
      <c r="P1619" s="56"/>
      <c r="Q1619" s="57"/>
      <c r="R1619" s="33"/>
      <c r="S1619" s="33"/>
      <c r="T1619" s="40"/>
      <c r="U1619" s="40"/>
      <c r="V1619" s="17"/>
      <c r="W1619" s="17"/>
      <c r="X1619" s="10" t="str">
        <f>IFERROR(VLOOKUP($F1619,PRM!$G$3:$H$5,2,FALSE),"")</f>
        <v/>
      </c>
      <c r="Y1619" s="10" t="str">
        <f>IFERROR(VLOOKUP($G1619,PRM!$I$3:$J$5,2,FALSE),"")</f>
        <v/>
      </c>
      <c r="Z1619" s="10" t="str">
        <f>IFERROR(VLOOKUP($K1619,PRM!$K$3:$L$4,2,FALSE),"")</f>
        <v/>
      </c>
      <c r="AA1619" s="10" t="str">
        <f>IFERROR(VLOOKUP($N1619,PRM!$M$3:$N$50,2,FALSE),"")</f>
        <v/>
      </c>
      <c r="AB1619" s="10" t="str">
        <f>IFERROR(VLOOKUP($Y$3&amp;$R1619,PRM!$Q$3:$R$31,2,FALSE),"")</f>
        <v/>
      </c>
      <c r="AC1619" s="10" t="str">
        <f>IFERROR(VLOOKUP($Y$3&amp;$S1619,PRM!$AH$3:$AI$133,2,FALSE),"")</f>
        <v/>
      </c>
      <c r="AD1619" s="10" t="str">
        <f>IFERROR(VLOOKUP($Y$3&amp;$T1619,PRM!$Y$3:$Z$50,2,FALSE),"")</f>
        <v>1</v>
      </c>
      <c r="AE1619" s="10" t="str">
        <f>IFERROR(VLOOKUP($Y$3&amp;$U1619,PRM!$AD$3:$AE$44,2,FALSE),"")</f>
        <v/>
      </c>
      <c r="AF1619" s="10" t="str">
        <f>IFERROR(VLOOKUP($Y$3&amp;$R1619,PRM!$Q$3:$T$31,3,FALSE),"")</f>
        <v/>
      </c>
      <c r="AG1619" s="10" t="str">
        <f>IFERROR(IF(AF1619=0,0,MATCH($Y$3,PRM!$AF$3:'PRM'!$AF$133,0)),"")</f>
        <v/>
      </c>
      <c r="AH1619" s="10" t="str">
        <f>IF($Y$3="","",(IF(AF1619=0,0,COUNTIF(PRM!$AF$3:'PRM'!$AF$133,$Y$3))))</f>
        <v/>
      </c>
      <c r="AI1619" s="10" t="str">
        <f>IFERROR(VLOOKUP($Y$3&amp;$R1619,PRM!$Q$3:$U$31,4,FALSE),"")</f>
        <v/>
      </c>
      <c r="AJ1619" s="10" t="str">
        <f>IFERROR(IF(AI1619=0,0,MATCH($Y$3,PRM!$V$3:'PRM'!$V$50,0)),"")</f>
        <v/>
      </c>
      <c r="AK1619" s="10" t="str">
        <f>IF($Y$3="","",(IF(AI1619=0,0,COUNTIF(PRM!$V$3:'PRM'!$V$50,$Y$3))))</f>
        <v/>
      </c>
      <c r="AL1619" s="10" t="str">
        <f>IFERROR(VLOOKUP($Y$3&amp;$R1619,PRM!$Q$3:$U$31,5,FALSE),"")</f>
        <v/>
      </c>
      <c r="AM1619" s="10" t="str">
        <f>IFERROR(IF(AL1619=0,0,MATCH($Y$3,PRM!$AA$3:'PRM'!$AA$94,0)),"")</f>
        <v/>
      </c>
      <c r="AN1619" s="10" t="str">
        <f>IF($Y$3="","",IF(AL1619=0,0,COUNTIF(PRM!$AA$3:'PRM'!$AA$94,$Y$3)))</f>
        <v/>
      </c>
      <c r="AO1619" s="10">
        <f t="shared" si="525"/>
        <v>0</v>
      </c>
      <c r="AP1619" s="10">
        <f t="shared" si="526"/>
        <v>0</v>
      </c>
      <c r="AQ1619" s="10">
        <f t="shared" si="527"/>
        <v>0</v>
      </c>
      <c r="AR1619" s="10">
        <f t="shared" si="528"/>
        <v>0</v>
      </c>
      <c r="AS1619" s="10">
        <f t="shared" si="529"/>
        <v>0</v>
      </c>
      <c r="AT1619" s="10">
        <f t="shared" si="530"/>
        <v>0</v>
      </c>
      <c r="AU1619" s="10">
        <f t="shared" si="531"/>
        <v>0</v>
      </c>
      <c r="AV1619" s="10">
        <f t="shared" si="532"/>
        <v>0</v>
      </c>
      <c r="AW1619" s="10">
        <f t="shared" si="533"/>
        <v>0</v>
      </c>
      <c r="AX1619" s="10">
        <f t="shared" si="534"/>
        <v>0</v>
      </c>
      <c r="AY1619" s="10">
        <f t="shared" si="535"/>
        <v>0</v>
      </c>
      <c r="AZ1619" s="10">
        <f t="shared" si="536"/>
        <v>0</v>
      </c>
      <c r="BA1619" s="10">
        <f t="shared" si="537"/>
        <v>0</v>
      </c>
      <c r="BB1619" s="10">
        <f t="shared" si="538"/>
        <v>0</v>
      </c>
      <c r="BC1619" s="10">
        <f t="shared" si="539"/>
        <v>0</v>
      </c>
      <c r="BD1619" s="10">
        <f t="shared" si="540"/>
        <v>0</v>
      </c>
      <c r="BE1619" s="10">
        <f t="shared" si="541"/>
        <v>0</v>
      </c>
      <c r="BF1619" s="10">
        <f t="shared" si="542"/>
        <v>0</v>
      </c>
      <c r="BG1619" s="10">
        <f t="shared" si="543"/>
        <v>0</v>
      </c>
      <c r="BH1619" s="10">
        <f t="shared" si="544"/>
        <v>0</v>
      </c>
    </row>
    <row r="1620" spans="1:60" ht="27.75" customHeight="1">
      <c r="A1620" t="str">
        <f t="shared" si="545"/>
        <v/>
      </c>
      <c r="B1620" s="54"/>
      <c r="C1620" s="55"/>
      <c r="D1620" s="54"/>
      <c r="E1620" s="55"/>
      <c r="F1620" s="31"/>
      <c r="G1620" s="29"/>
      <c r="H1620" s="32"/>
      <c r="I1620" s="32"/>
      <c r="J1620" s="30"/>
      <c r="K1620" s="31"/>
      <c r="L1620" s="33"/>
      <c r="M1620" s="33"/>
      <c r="N1620" s="54"/>
      <c r="O1620" s="56"/>
      <c r="P1620" s="56"/>
      <c r="Q1620" s="57"/>
      <c r="R1620" s="33"/>
      <c r="S1620" s="33"/>
      <c r="T1620" s="40"/>
      <c r="U1620" s="40"/>
      <c r="V1620" s="17"/>
      <c r="W1620" s="17"/>
      <c r="X1620" s="10" t="str">
        <f>IFERROR(VLOOKUP($F1620,PRM!$G$3:$H$5,2,FALSE),"")</f>
        <v/>
      </c>
      <c r="Y1620" s="10" t="str">
        <f>IFERROR(VLOOKUP($G1620,PRM!$I$3:$J$5,2,FALSE),"")</f>
        <v/>
      </c>
      <c r="Z1620" s="10" t="str">
        <f>IFERROR(VLOOKUP($K1620,PRM!$K$3:$L$4,2,FALSE),"")</f>
        <v/>
      </c>
      <c r="AA1620" s="10" t="str">
        <f>IFERROR(VLOOKUP($N1620,PRM!$M$3:$N$50,2,FALSE),"")</f>
        <v/>
      </c>
      <c r="AB1620" s="10" t="str">
        <f>IFERROR(VLOOKUP($Y$3&amp;$R1620,PRM!$Q$3:$R$31,2,FALSE),"")</f>
        <v/>
      </c>
      <c r="AC1620" s="10" t="str">
        <f>IFERROR(VLOOKUP($Y$3&amp;$S1620,PRM!$AH$3:$AI$133,2,FALSE),"")</f>
        <v/>
      </c>
      <c r="AD1620" s="10" t="str">
        <f>IFERROR(VLOOKUP($Y$3&amp;$T1620,PRM!$Y$3:$Z$50,2,FALSE),"")</f>
        <v>1</v>
      </c>
      <c r="AE1620" s="10" t="str">
        <f>IFERROR(VLOOKUP($Y$3&amp;$U1620,PRM!$AD$3:$AE$44,2,FALSE),"")</f>
        <v/>
      </c>
      <c r="AF1620" s="10" t="str">
        <f>IFERROR(VLOOKUP($Y$3&amp;$R1620,PRM!$Q$3:$T$31,3,FALSE),"")</f>
        <v/>
      </c>
      <c r="AG1620" s="10" t="str">
        <f>IFERROR(IF(AF1620=0,0,MATCH($Y$3,PRM!$AF$3:'PRM'!$AF$133,0)),"")</f>
        <v/>
      </c>
      <c r="AH1620" s="10" t="str">
        <f>IF($Y$3="","",(IF(AF1620=0,0,COUNTIF(PRM!$AF$3:'PRM'!$AF$133,$Y$3))))</f>
        <v/>
      </c>
      <c r="AI1620" s="10" t="str">
        <f>IFERROR(VLOOKUP($Y$3&amp;$R1620,PRM!$Q$3:$U$31,4,FALSE),"")</f>
        <v/>
      </c>
      <c r="AJ1620" s="10" t="str">
        <f>IFERROR(IF(AI1620=0,0,MATCH($Y$3,PRM!$V$3:'PRM'!$V$50,0)),"")</f>
        <v/>
      </c>
      <c r="AK1620" s="10" t="str">
        <f>IF($Y$3="","",(IF(AI1620=0,0,COUNTIF(PRM!$V$3:'PRM'!$V$50,$Y$3))))</f>
        <v/>
      </c>
      <c r="AL1620" s="10" t="str">
        <f>IFERROR(VLOOKUP($Y$3&amp;$R1620,PRM!$Q$3:$U$31,5,FALSE),"")</f>
        <v/>
      </c>
      <c r="AM1620" s="10" t="str">
        <f>IFERROR(IF(AL1620=0,0,MATCH($Y$3,PRM!$AA$3:'PRM'!$AA$94,0)),"")</f>
        <v/>
      </c>
      <c r="AN1620" s="10" t="str">
        <f>IF($Y$3="","",IF(AL1620=0,0,COUNTIF(PRM!$AA$3:'PRM'!$AA$94,$Y$3)))</f>
        <v/>
      </c>
      <c r="AO1620" s="10">
        <f t="shared" si="525"/>
        <v>0</v>
      </c>
      <c r="AP1620" s="10">
        <f t="shared" si="526"/>
        <v>0</v>
      </c>
      <c r="AQ1620" s="10">
        <f t="shared" si="527"/>
        <v>0</v>
      </c>
      <c r="AR1620" s="10">
        <f t="shared" si="528"/>
        <v>0</v>
      </c>
      <c r="AS1620" s="10">
        <f t="shared" si="529"/>
        <v>0</v>
      </c>
      <c r="AT1620" s="10">
        <f t="shared" si="530"/>
        <v>0</v>
      </c>
      <c r="AU1620" s="10">
        <f t="shared" si="531"/>
        <v>0</v>
      </c>
      <c r="AV1620" s="10">
        <f t="shared" si="532"/>
        <v>0</v>
      </c>
      <c r="AW1620" s="10">
        <f t="shared" si="533"/>
        <v>0</v>
      </c>
      <c r="AX1620" s="10">
        <f t="shared" si="534"/>
        <v>0</v>
      </c>
      <c r="AY1620" s="10">
        <f t="shared" si="535"/>
        <v>0</v>
      </c>
      <c r="AZ1620" s="10">
        <f t="shared" si="536"/>
        <v>0</v>
      </c>
      <c r="BA1620" s="10">
        <f t="shared" si="537"/>
        <v>0</v>
      </c>
      <c r="BB1620" s="10">
        <f t="shared" si="538"/>
        <v>0</v>
      </c>
      <c r="BC1620" s="10">
        <f t="shared" si="539"/>
        <v>0</v>
      </c>
      <c r="BD1620" s="10">
        <f t="shared" si="540"/>
        <v>0</v>
      </c>
      <c r="BE1620" s="10">
        <f t="shared" si="541"/>
        <v>0</v>
      </c>
      <c r="BF1620" s="10">
        <f t="shared" si="542"/>
        <v>0</v>
      </c>
      <c r="BG1620" s="10">
        <f t="shared" si="543"/>
        <v>0</v>
      </c>
      <c r="BH1620" s="10">
        <f t="shared" si="544"/>
        <v>0</v>
      </c>
    </row>
    <row r="1621" spans="1:60" ht="27.75" customHeight="1">
      <c r="A1621" t="str">
        <f t="shared" si="545"/>
        <v/>
      </c>
      <c r="B1621" s="54"/>
      <c r="C1621" s="55"/>
      <c r="D1621" s="54"/>
      <c r="E1621" s="55"/>
      <c r="F1621" s="31"/>
      <c r="G1621" s="29"/>
      <c r="H1621" s="32"/>
      <c r="I1621" s="32"/>
      <c r="J1621" s="30"/>
      <c r="K1621" s="31"/>
      <c r="L1621" s="33"/>
      <c r="M1621" s="33"/>
      <c r="N1621" s="54"/>
      <c r="O1621" s="56"/>
      <c r="P1621" s="56"/>
      <c r="Q1621" s="57"/>
      <c r="R1621" s="33"/>
      <c r="S1621" s="33"/>
      <c r="T1621" s="40"/>
      <c r="U1621" s="40"/>
      <c r="V1621" s="17"/>
      <c r="W1621" s="17"/>
      <c r="X1621" s="10" t="str">
        <f>IFERROR(VLOOKUP($F1621,PRM!$G$3:$H$5,2,FALSE),"")</f>
        <v/>
      </c>
      <c r="Y1621" s="10" t="str">
        <f>IFERROR(VLOOKUP($G1621,PRM!$I$3:$J$5,2,FALSE),"")</f>
        <v/>
      </c>
      <c r="Z1621" s="10" t="str">
        <f>IFERROR(VLOOKUP($K1621,PRM!$K$3:$L$4,2,FALSE),"")</f>
        <v/>
      </c>
      <c r="AA1621" s="10" t="str">
        <f>IFERROR(VLOOKUP($N1621,PRM!$M$3:$N$50,2,FALSE),"")</f>
        <v/>
      </c>
      <c r="AB1621" s="10" t="str">
        <f>IFERROR(VLOOKUP($Y$3&amp;$R1621,PRM!$Q$3:$R$31,2,FALSE),"")</f>
        <v/>
      </c>
      <c r="AC1621" s="10" t="str">
        <f>IFERROR(VLOOKUP($Y$3&amp;$S1621,PRM!$AH$3:$AI$133,2,FALSE),"")</f>
        <v/>
      </c>
      <c r="AD1621" s="10" t="str">
        <f>IFERROR(VLOOKUP($Y$3&amp;$T1621,PRM!$Y$3:$Z$50,2,FALSE),"")</f>
        <v>1</v>
      </c>
      <c r="AE1621" s="10" t="str">
        <f>IFERROR(VLOOKUP($Y$3&amp;$U1621,PRM!$AD$3:$AE$44,2,FALSE),"")</f>
        <v/>
      </c>
      <c r="AF1621" s="10" t="str">
        <f>IFERROR(VLOOKUP($Y$3&amp;$R1621,PRM!$Q$3:$T$31,3,FALSE),"")</f>
        <v/>
      </c>
      <c r="AG1621" s="10" t="str">
        <f>IFERROR(IF(AF1621=0,0,MATCH($Y$3,PRM!$AF$3:'PRM'!$AF$133,0)),"")</f>
        <v/>
      </c>
      <c r="AH1621" s="10" t="str">
        <f>IF($Y$3="","",(IF(AF1621=0,0,COUNTIF(PRM!$AF$3:'PRM'!$AF$133,$Y$3))))</f>
        <v/>
      </c>
      <c r="AI1621" s="10" t="str">
        <f>IFERROR(VLOOKUP($Y$3&amp;$R1621,PRM!$Q$3:$U$31,4,FALSE),"")</f>
        <v/>
      </c>
      <c r="AJ1621" s="10" t="str">
        <f>IFERROR(IF(AI1621=0,0,MATCH($Y$3,PRM!$V$3:'PRM'!$V$50,0)),"")</f>
        <v/>
      </c>
      <c r="AK1621" s="10" t="str">
        <f>IF($Y$3="","",(IF(AI1621=0,0,COUNTIF(PRM!$V$3:'PRM'!$V$50,$Y$3))))</f>
        <v/>
      </c>
      <c r="AL1621" s="10" t="str">
        <f>IFERROR(VLOOKUP($Y$3&amp;$R1621,PRM!$Q$3:$U$31,5,FALSE),"")</f>
        <v/>
      </c>
      <c r="AM1621" s="10" t="str">
        <f>IFERROR(IF(AL1621=0,0,MATCH($Y$3,PRM!$AA$3:'PRM'!$AA$94,0)),"")</f>
        <v/>
      </c>
      <c r="AN1621" s="10" t="str">
        <f>IF($Y$3="","",IF(AL1621=0,0,COUNTIF(PRM!$AA$3:'PRM'!$AA$94,$Y$3)))</f>
        <v/>
      </c>
      <c r="AO1621" s="10">
        <f t="shared" si="525"/>
        <v>0</v>
      </c>
      <c r="AP1621" s="10">
        <f t="shared" si="526"/>
        <v>0</v>
      </c>
      <c r="AQ1621" s="10">
        <f t="shared" si="527"/>
        <v>0</v>
      </c>
      <c r="AR1621" s="10">
        <f t="shared" si="528"/>
        <v>0</v>
      </c>
      <c r="AS1621" s="10">
        <f t="shared" si="529"/>
        <v>0</v>
      </c>
      <c r="AT1621" s="10">
        <f t="shared" si="530"/>
        <v>0</v>
      </c>
      <c r="AU1621" s="10">
        <f t="shared" si="531"/>
        <v>0</v>
      </c>
      <c r="AV1621" s="10">
        <f t="shared" si="532"/>
        <v>0</v>
      </c>
      <c r="AW1621" s="10">
        <f t="shared" si="533"/>
        <v>0</v>
      </c>
      <c r="AX1621" s="10">
        <f t="shared" si="534"/>
        <v>0</v>
      </c>
      <c r="AY1621" s="10">
        <f t="shared" si="535"/>
        <v>0</v>
      </c>
      <c r="AZ1621" s="10">
        <f t="shared" si="536"/>
        <v>0</v>
      </c>
      <c r="BA1621" s="10">
        <f t="shared" si="537"/>
        <v>0</v>
      </c>
      <c r="BB1621" s="10">
        <f t="shared" si="538"/>
        <v>0</v>
      </c>
      <c r="BC1621" s="10">
        <f t="shared" si="539"/>
        <v>0</v>
      </c>
      <c r="BD1621" s="10">
        <f t="shared" si="540"/>
        <v>0</v>
      </c>
      <c r="BE1621" s="10">
        <f t="shared" si="541"/>
        <v>0</v>
      </c>
      <c r="BF1621" s="10">
        <f t="shared" si="542"/>
        <v>0</v>
      </c>
      <c r="BG1621" s="10">
        <f t="shared" si="543"/>
        <v>0</v>
      </c>
      <c r="BH1621" s="10">
        <f t="shared" si="544"/>
        <v>0</v>
      </c>
    </row>
    <row r="1622" spans="1:60" ht="27.75" customHeight="1">
      <c r="A1622" t="str">
        <f t="shared" si="545"/>
        <v/>
      </c>
      <c r="B1622" s="54"/>
      <c r="C1622" s="55"/>
      <c r="D1622" s="54"/>
      <c r="E1622" s="55"/>
      <c r="F1622" s="31"/>
      <c r="G1622" s="29"/>
      <c r="H1622" s="32"/>
      <c r="I1622" s="32"/>
      <c r="J1622" s="30"/>
      <c r="K1622" s="31"/>
      <c r="L1622" s="33"/>
      <c r="M1622" s="33"/>
      <c r="N1622" s="54"/>
      <c r="O1622" s="56"/>
      <c r="P1622" s="56"/>
      <c r="Q1622" s="57"/>
      <c r="R1622" s="33"/>
      <c r="S1622" s="33"/>
      <c r="T1622" s="40"/>
      <c r="U1622" s="40"/>
      <c r="V1622" s="17"/>
      <c r="W1622" s="17"/>
      <c r="X1622" s="10" t="str">
        <f>IFERROR(VLOOKUP($F1622,PRM!$G$3:$H$5,2,FALSE),"")</f>
        <v/>
      </c>
      <c r="Y1622" s="10" t="str">
        <f>IFERROR(VLOOKUP($G1622,PRM!$I$3:$J$5,2,FALSE),"")</f>
        <v/>
      </c>
      <c r="Z1622" s="10" t="str">
        <f>IFERROR(VLOOKUP($K1622,PRM!$K$3:$L$4,2,FALSE),"")</f>
        <v/>
      </c>
      <c r="AA1622" s="10" t="str">
        <f>IFERROR(VLOOKUP($N1622,PRM!$M$3:$N$50,2,FALSE),"")</f>
        <v/>
      </c>
      <c r="AB1622" s="10" t="str">
        <f>IFERROR(VLOOKUP($Y$3&amp;$R1622,PRM!$Q$3:$R$31,2,FALSE),"")</f>
        <v/>
      </c>
      <c r="AC1622" s="10" t="str">
        <f>IFERROR(VLOOKUP($Y$3&amp;$S1622,PRM!$AH$3:$AI$133,2,FALSE),"")</f>
        <v/>
      </c>
      <c r="AD1622" s="10" t="str">
        <f>IFERROR(VLOOKUP($Y$3&amp;$T1622,PRM!$Y$3:$Z$50,2,FALSE),"")</f>
        <v>1</v>
      </c>
      <c r="AE1622" s="10" t="str">
        <f>IFERROR(VLOOKUP($Y$3&amp;$U1622,PRM!$AD$3:$AE$44,2,FALSE),"")</f>
        <v/>
      </c>
      <c r="AF1622" s="10" t="str">
        <f>IFERROR(VLOOKUP($Y$3&amp;$R1622,PRM!$Q$3:$T$31,3,FALSE),"")</f>
        <v/>
      </c>
      <c r="AG1622" s="10" t="str">
        <f>IFERROR(IF(AF1622=0,0,MATCH($Y$3,PRM!$AF$3:'PRM'!$AF$133,0)),"")</f>
        <v/>
      </c>
      <c r="AH1622" s="10" t="str">
        <f>IF($Y$3="","",(IF(AF1622=0,0,COUNTIF(PRM!$AF$3:'PRM'!$AF$133,$Y$3))))</f>
        <v/>
      </c>
      <c r="AI1622" s="10" t="str">
        <f>IFERROR(VLOOKUP($Y$3&amp;$R1622,PRM!$Q$3:$U$31,4,FALSE),"")</f>
        <v/>
      </c>
      <c r="AJ1622" s="10" t="str">
        <f>IFERROR(IF(AI1622=0,0,MATCH($Y$3,PRM!$V$3:'PRM'!$V$50,0)),"")</f>
        <v/>
      </c>
      <c r="AK1622" s="10" t="str">
        <f>IF($Y$3="","",(IF(AI1622=0,0,COUNTIF(PRM!$V$3:'PRM'!$V$50,$Y$3))))</f>
        <v/>
      </c>
      <c r="AL1622" s="10" t="str">
        <f>IFERROR(VLOOKUP($Y$3&amp;$R1622,PRM!$Q$3:$U$31,5,FALSE),"")</f>
        <v/>
      </c>
      <c r="AM1622" s="10" t="str">
        <f>IFERROR(IF(AL1622=0,0,MATCH($Y$3,PRM!$AA$3:'PRM'!$AA$94,0)),"")</f>
        <v/>
      </c>
      <c r="AN1622" s="10" t="str">
        <f>IF($Y$3="","",IF(AL1622=0,0,COUNTIF(PRM!$AA$3:'PRM'!$AA$94,$Y$3)))</f>
        <v/>
      </c>
      <c r="AO1622" s="10">
        <f t="shared" si="525"/>
        <v>0</v>
      </c>
      <c r="AP1622" s="10">
        <f t="shared" si="526"/>
        <v>0</v>
      </c>
      <c r="AQ1622" s="10">
        <f t="shared" si="527"/>
        <v>0</v>
      </c>
      <c r="AR1622" s="10">
        <f t="shared" si="528"/>
        <v>0</v>
      </c>
      <c r="AS1622" s="10">
        <f t="shared" si="529"/>
        <v>0</v>
      </c>
      <c r="AT1622" s="10">
        <f t="shared" si="530"/>
        <v>0</v>
      </c>
      <c r="AU1622" s="10">
        <f t="shared" si="531"/>
        <v>0</v>
      </c>
      <c r="AV1622" s="10">
        <f t="shared" si="532"/>
        <v>0</v>
      </c>
      <c r="AW1622" s="10">
        <f t="shared" si="533"/>
        <v>0</v>
      </c>
      <c r="AX1622" s="10">
        <f t="shared" si="534"/>
        <v>0</v>
      </c>
      <c r="AY1622" s="10">
        <f t="shared" si="535"/>
        <v>0</v>
      </c>
      <c r="AZ1622" s="10">
        <f t="shared" si="536"/>
        <v>0</v>
      </c>
      <c r="BA1622" s="10">
        <f t="shared" si="537"/>
        <v>0</v>
      </c>
      <c r="BB1622" s="10">
        <f t="shared" si="538"/>
        <v>0</v>
      </c>
      <c r="BC1622" s="10">
        <f t="shared" si="539"/>
        <v>0</v>
      </c>
      <c r="BD1622" s="10">
        <f t="shared" si="540"/>
        <v>0</v>
      </c>
      <c r="BE1622" s="10">
        <f t="shared" si="541"/>
        <v>0</v>
      </c>
      <c r="BF1622" s="10">
        <f t="shared" si="542"/>
        <v>0</v>
      </c>
      <c r="BG1622" s="10">
        <f t="shared" si="543"/>
        <v>0</v>
      </c>
      <c r="BH1622" s="10">
        <f t="shared" si="544"/>
        <v>0</v>
      </c>
    </row>
    <row r="1623" spans="1:60" ht="27.75" customHeight="1">
      <c r="A1623" t="str">
        <f t="shared" si="545"/>
        <v/>
      </c>
      <c r="B1623" s="54"/>
      <c r="C1623" s="55"/>
      <c r="D1623" s="54"/>
      <c r="E1623" s="55"/>
      <c r="F1623" s="31"/>
      <c r="G1623" s="29"/>
      <c r="H1623" s="32"/>
      <c r="I1623" s="32"/>
      <c r="J1623" s="30"/>
      <c r="K1623" s="31"/>
      <c r="L1623" s="33"/>
      <c r="M1623" s="33"/>
      <c r="N1623" s="54"/>
      <c r="O1623" s="56"/>
      <c r="P1623" s="56"/>
      <c r="Q1623" s="57"/>
      <c r="R1623" s="33"/>
      <c r="S1623" s="33"/>
      <c r="T1623" s="40"/>
      <c r="U1623" s="40"/>
      <c r="V1623" s="17"/>
      <c r="W1623" s="17"/>
      <c r="X1623" s="10" t="str">
        <f>IFERROR(VLOOKUP($F1623,PRM!$G$3:$H$5,2,FALSE),"")</f>
        <v/>
      </c>
      <c r="Y1623" s="10" t="str">
        <f>IFERROR(VLOOKUP($G1623,PRM!$I$3:$J$5,2,FALSE),"")</f>
        <v/>
      </c>
      <c r="Z1623" s="10" t="str">
        <f>IFERROR(VLOOKUP($K1623,PRM!$K$3:$L$4,2,FALSE),"")</f>
        <v/>
      </c>
      <c r="AA1623" s="10" t="str">
        <f>IFERROR(VLOOKUP($N1623,PRM!$M$3:$N$50,2,FALSE),"")</f>
        <v/>
      </c>
      <c r="AB1623" s="10" t="str">
        <f>IFERROR(VLOOKUP($Y$3&amp;$R1623,PRM!$Q$3:$R$31,2,FALSE),"")</f>
        <v/>
      </c>
      <c r="AC1623" s="10" t="str">
        <f>IFERROR(VLOOKUP($Y$3&amp;$S1623,PRM!$AH$3:$AI$133,2,FALSE),"")</f>
        <v/>
      </c>
      <c r="AD1623" s="10" t="str">
        <f>IFERROR(VLOOKUP($Y$3&amp;$T1623,PRM!$Y$3:$Z$50,2,FALSE),"")</f>
        <v>1</v>
      </c>
      <c r="AE1623" s="10" t="str">
        <f>IFERROR(VLOOKUP($Y$3&amp;$U1623,PRM!$AD$3:$AE$44,2,FALSE),"")</f>
        <v/>
      </c>
      <c r="AF1623" s="10" t="str">
        <f>IFERROR(VLOOKUP($Y$3&amp;$R1623,PRM!$Q$3:$T$31,3,FALSE),"")</f>
        <v/>
      </c>
      <c r="AG1623" s="10" t="str">
        <f>IFERROR(IF(AF1623=0,0,MATCH($Y$3,PRM!$AF$3:'PRM'!$AF$133,0)),"")</f>
        <v/>
      </c>
      <c r="AH1623" s="10" t="str">
        <f>IF($Y$3="","",(IF(AF1623=0,0,COUNTIF(PRM!$AF$3:'PRM'!$AF$133,$Y$3))))</f>
        <v/>
      </c>
      <c r="AI1623" s="10" t="str">
        <f>IFERROR(VLOOKUP($Y$3&amp;$R1623,PRM!$Q$3:$U$31,4,FALSE),"")</f>
        <v/>
      </c>
      <c r="AJ1623" s="10" t="str">
        <f>IFERROR(IF(AI1623=0,0,MATCH($Y$3,PRM!$V$3:'PRM'!$V$50,0)),"")</f>
        <v/>
      </c>
      <c r="AK1623" s="10" t="str">
        <f>IF($Y$3="","",(IF(AI1623=0,0,COUNTIF(PRM!$V$3:'PRM'!$V$50,$Y$3))))</f>
        <v/>
      </c>
      <c r="AL1623" s="10" t="str">
        <f>IFERROR(VLOOKUP($Y$3&amp;$R1623,PRM!$Q$3:$U$31,5,FALSE),"")</f>
        <v/>
      </c>
      <c r="AM1623" s="10" t="str">
        <f>IFERROR(IF(AL1623=0,0,MATCH($Y$3,PRM!$AA$3:'PRM'!$AA$94,0)),"")</f>
        <v/>
      </c>
      <c r="AN1623" s="10" t="str">
        <f>IF($Y$3="","",IF(AL1623=0,0,COUNTIF(PRM!$AA$3:'PRM'!$AA$94,$Y$3)))</f>
        <v/>
      </c>
      <c r="AO1623" s="10">
        <f t="shared" si="525"/>
        <v>0</v>
      </c>
      <c r="AP1623" s="10">
        <f t="shared" si="526"/>
        <v>0</v>
      </c>
      <c r="AQ1623" s="10">
        <f t="shared" si="527"/>
        <v>0</v>
      </c>
      <c r="AR1623" s="10">
        <f t="shared" si="528"/>
        <v>0</v>
      </c>
      <c r="AS1623" s="10">
        <f t="shared" si="529"/>
        <v>0</v>
      </c>
      <c r="AT1623" s="10">
        <f t="shared" si="530"/>
        <v>0</v>
      </c>
      <c r="AU1623" s="10">
        <f t="shared" si="531"/>
        <v>0</v>
      </c>
      <c r="AV1623" s="10">
        <f t="shared" si="532"/>
        <v>0</v>
      </c>
      <c r="AW1623" s="10">
        <f t="shared" si="533"/>
        <v>0</v>
      </c>
      <c r="AX1623" s="10">
        <f t="shared" si="534"/>
        <v>0</v>
      </c>
      <c r="AY1623" s="10">
        <f t="shared" si="535"/>
        <v>0</v>
      </c>
      <c r="AZ1623" s="10">
        <f t="shared" si="536"/>
        <v>0</v>
      </c>
      <c r="BA1623" s="10">
        <f t="shared" si="537"/>
        <v>0</v>
      </c>
      <c r="BB1623" s="10">
        <f t="shared" si="538"/>
        <v>0</v>
      </c>
      <c r="BC1623" s="10">
        <f t="shared" si="539"/>
        <v>0</v>
      </c>
      <c r="BD1623" s="10">
        <f t="shared" si="540"/>
        <v>0</v>
      </c>
      <c r="BE1623" s="10">
        <f t="shared" si="541"/>
        <v>0</v>
      </c>
      <c r="BF1623" s="10">
        <f t="shared" si="542"/>
        <v>0</v>
      </c>
      <c r="BG1623" s="10">
        <f t="shared" si="543"/>
        <v>0</v>
      </c>
      <c r="BH1623" s="10">
        <f t="shared" si="544"/>
        <v>0</v>
      </c>
    </row>
    <row r="1624" spans="1:60" ht="27.75" customHeight="1">
      <c r="A1624" t="str">
        <f t="shared" si="545"/>
        <v/>
      </c>
      <c r="B1624" s="54"/>
      <c r="C1624" s="55"/>
      <c r="D1624" s="54"/>
      <c r="E1624" s="55"/>
      <c r="F1624" s="31"/>
      <c r="G1624" s="29"/>
      <c r="H1624" s="32"/>
      <c r="I1624" s="32"/>
      <c r="J1624" s="30"/>
      <c r="K1624" s="31"/>
      <c r="L1624" s="33"/>
      <c r="M1624" s="33"/>
      <c r="N1624" s="54"/>
      <c r="O1624" s="56"/>
      <c r="P1624" s="56"/>
      <c r="Q1624" s="57"/>
      <c r="R1624" s="33"/>
      <c r="S1624" s="33"/>
      <c r="T1624" s="40"/>
      <c r="U1624" s="40"/>
      <c r="V1624" s="17"/>
      <c r="W1624" s="17"/>
      <c r="X1624" s="10" t="str">
        <f>IFERROR(VLOOKUP($F1624,PRM!$G$3:$H$5,2,FALSE),"")</f>
        <v/>
      </c>
      <c r="Y1624" s="10" t="str">
        <f>IFERROR(VLOOKUP($G1624,PRM!$I$3:$J$5,2,FALSE),"")</f>
        <v/>
      </c>
      <c r="Z1624" s="10" t="str">
        <f>IFERROR(VLOOKUP($K1624,PRM!$K$3:$L$4,2,FALSE),"")</f>
        <v/>
      </c>
      <c r="AA1624" s="10" t="str">
        <f>IFERROR(VLOOKUP($N1624,PRM!$M$3:$N$50,2,FALSE),"")</f>
        <v/>
      </c>
      <c r="AB1624" s="10" t="str">
        <f>IFERROR(VLOOKUP($Y$3&amp;$R1624,PRM!$Q$3:$R$31,2,FALSE),"")</f>
        <v/>
      </c>
      <c r="AC1624" s="10" t="str">
        <f>IFERROR(VLOOKUP($Y$3&amp;$S1624,PRM!$AH$3:$AI$133,2,FALSE),"")</f>
        <v/>
      </c>
      <c r="AD1624" s="10" t="str">
        <f>IFERROR(VLOOKUP($Y$3&amp;$T1624,PRM!$Y$3:$Z$50,2,FALSE),"")</f>
        <v>1</v>
      </c>
      <c r="AE1624" s="10" t="str">
        <f>IFERROR(VLOOKUP($Y$3&amp;$U1624,PRM!$AD$3:$AE$44,2,FALSE),"")</f>
        <v/>
      </c>
      <c r="AF1624" s="10" t="str">
        <f>IFERROR(VLOOKUP($Y$3&amp;$R1624,PRM!$Q$3:$T$31,3,FALSE),"")</f>
        <v/>
      </c>
      <c r="AG1624" s="10" t="str">
        <f>IFERROR(IF(AF1624=0,0,MATCH($Y$3,PRM!$AF$3:'PRM'!$AF$133,0)),"")</f>
        <v/>
      </c>
      <c r="AH1624" s="10" t="str">
        <f>IF($Y$3="","",(IF(AF1624=0,0,COUNTIF(PRM!$AF$3:'PRM'!$AF$133,$Y$3))))</f>
        <v/>
      </c>
      <c r="AI1624" s="10" t="str">
        <f>IFERROR(VLOOKUP($Y$3&amp;$R1624,PRM!$Q$3:$U$31,4,FALSE),"")</f>
        <v/>
      </c>
      <c r="AJ1624" s="10" t="str">
        <f>IFERROR(IF(AI1624=0,0,MATCH($Y$3,PRM!$V$3:'PRM'!$V$50,0)),"")</f>
        <v/>
      </c>
      <c r="AK1624" s="10" t="str">
        <f>IF($Y$3="","",(IF(AI1624=0,0,COUNTIF(PRM!$V$3:'PRM'!$V$50,$Y$3))))</f>
        <v/>
      </c>
      <c r="AL1624" s="10" t="str">
        <f>IFERROR(VLOOKUP($Y$3&amp;$R1624,PRM!$Q$3:$U$31,5,FALSE),"")</f>
        <v/>
      </c>
      <c r="AM1624" s="10" t="str">
        <f>IFERROR(IF(AL1624=0,0,MATCH($Y$3,PRM!$AA$3:'PRM'!$AA$94,0)),"")</f>
        <v/>
      </c>
      <c r="AN1624" s="10" t="str">
        <f>IF($Y$3="","",IF(AL1624=0,0,COUNTIF(PRM!$AA$3:'PRM'!$AA$94,$Y$3)))</f>
        <v/>
      </c>
      <c r="AO1624" s="10">
        <f t="shared" si="525"/>
        <v>0</v>
      </c>
      <c r="AP1624" s="10">
        <f t="shared" si="526"/>
        <v>0</v>
      </c>
      <c r="AQ1624" s="10">
        <f t="shared" si="527"/>
        <v>0</v>
      </c>
      <c r="AR1624" s="10">
        <f t="shared" si="528"/>
        <v>0</v>
      </c>
      <c r="AS1624" s="10">
        <f t="shared" si="529"/>
        <v>0</v>
      </c>
      <c r="AT1624" s="10">
        <f t="shared" si="530"/>
        <v>0</v>
      </c>
      <c r="AU1624" s="10">
        <f t="shared" si="531"/>
        <v>0</v>
      </c>
      <c r="AV1624" s="10">
        <f t="shared" si="532"/>
        <v>0</v>
      </c>
      <c r="AW1624" s="10">
        <f t="shared" si="533"/>
        <v>0</v>
      </c>
      <c r="AX1624" s="10">
        <f t="shared" si="534"/>
        <v>0</v>
      </c>
      <c r="AY1624" s="10">
        <f t="shared" si="535"/>
        <v>0</v>
      </c>
      <c r="AZ1624" s="10">
        <f t="shared" si="536"/>
        <v>0</v>
      </c>
      <c r="BA1624" s="10">
        <f t="shared" si="537"/>
        <v>0</v>
      </c>
      <c r="BB1624" s="10">
        <f t="shared" si="538"/>
        <v>0</v>
      </c>
      <c r="BC1624" s="10">
        <f t="shared" si="539"/>
        <v>0</v>
      </c>
      <c r="BD1624" s="10">
        <f t="shared" si="540"/>
        <v>0</v>
      </c>
      <c r="BE1624" s="10">
        <f t="shared" si="541"/>
        <v>0</v>
      </c>
      <c r="BF1624" s="10">
        <f t="shared" si="542"/>
        <v>0</v>
      </c>
      <c r="BG1624" s="10">
        <f t="shared" si="543"/>
        <v>0</v>
      </c>
      <c r="BH1624" s="10">
        <f t="shared" si="544"/>
        <v>0</v>
      </c>
    </row>
    <row r="1625" spans="1:60" ht="27.75" customHeight="1">
      <c r="A1625" t="str">
        <f t="shared" si="545"/>
        <v/>
      </c>
      <c r="B1625" s="54"/>
      <c r="C1625" s="55"/>
      <c r="D1625" s="54"/>
      <c r="E1625" s="55"/>
      <c r="F1625" s="31"/>
      <c r="G1625" s="29"/>
      <c r="H1625" s="32"/>
      <c r="I1625" s="32"/>
      <c r="J1625" s="30"/>
      <c r="K1625" s="31"/>
      <c r="L1625" s="33"/>
      <c r="M1625" s="33"/>
      <c r="N1625" s="54"/>
      <c r="O1625" s="56"/>
      <c r="P1625" s="56"/>
      <c r="Q1625" s="57"/>
      <c r="R1625" s="33"/>
      <c r="S1625" s="33"/>
      <c r="T1625" s="40"/>
      <c r="U1625" s="40"/>
      <c r="V1625" s="17"/>
      <c r="W1625" s="17"/>
      <c r="X1625" s="10" t="str">
        <f>IFERROR(VLOOKUP($F1625,PRM!$G$3:$H$5,2,FALSE),"")</f>
        <v/>
      </c>
      <c r="Y1625" s="10" t="str">
        <f>IFERROR(VLOOKUP($G1625,PRM!$I$3:$J$5,2,FALSE),"")</f>
        <v/>
      </c>
      <c r="Z1625" s="10" t="str">
        <f>IFERROR(VLOOKUP($K1625,PRM!$K$3:$L$4,2,FALSE),"")</f>
        <v/>
      </c>
      <c r="AA1625" s="10" t="str">
        <f>IFERROR(VLOOKUP($N1625,PRM!$M$3:$N$50,2,FALSE),"")</f>
        <v/>
      </c>
      <c r="AB1625" s="10" t="str">
        <f>IFERROR(VLOOKUP($Y$3&amp;$R1625,PRM!$Q$3:$R$31,2,FALSE),"")</f>
        <v/>
      </c>
      <c r="AC1625" s="10" t="str">
        <f>IFERROR(VLOOKUP($Y$3&amp;$S1625,PRM!$AH$3:$AI$133,2,FALSE),"")</f>
        <v/>
      </c>
      <c r="AD1625" s="10" t="str">
        <f>IFERROR(VLOOKUP($Y$3&amp;$T1625,PRM!$Y$3:$Z$50,2,FALSE),"")</f>
        <v>1</v>
      </c>
      <c r="AE1625" s="10" t="str">
        <f>IFERROR(VLOOKUP($Y$3&amp;$U1625,PRM!$AD$3:$AE$44,2,FALSE),"")</f>
        <v/>
      </c>
      <c r="AF1625" s="10" t="str">
        <f>IFERROR(VLOOKUP($Y$3&amp;$R1625,PRM!$Q$3:$T$31,3,FALSE),"")</f>
        <v/>
      </c>
      <c r="AG1625" s="10" t="str">
        <f>IFERROR(IF(AF1625=0,0,MATCH($Y$3,PRM!$AF$3:'PRM'!$AF$133,0)),"")</f>
        <v/>
      </c>
      <c r="AH1625" s="10" t="str">
        <f>IF($Y$3="","",(IF(AF1625=0,0,COUNTIF(PRM!$AF$3:'PRM'!$AF$133,$Y$3))))</f>
        <v/>
      </c>
      <c r="AI1625" s="10" t="str">
        <f>IFERROR(VLOOKUP($Y$3&amp;$R1625,PRM!$Q$3:$U$31,4,FALSE),"")</f>
        <v/>
      </c>
      <c r="AJ1625" s="10" t="str">
        <f>IFERROR(IF(AI1625=0,0,MATCH($Y$3,PRM!$V$3:'PRM'!$V$50,0)),"")</f>
        <v/>
      </c>
      <c r="AK1625" s="10" t="str">
        <f>IF($Y$3="","",(IF(AI1625=0,0,COUNTIF(PRM!$V$3:'PRM'!$V$50,$Y$3))))</f>
        <v/>
      </c>
      <c r="AL1625" s="10" t="str">
        <f>IFERROR(VLOOKUP($Y$3&amp;$R1625,PRM!$Q$3:$U$31,5,FALSE),"")</f>
        <v/>
      </c>
      <c r="AM1625" s="10" t="str">
        <f>IFERROR(IF(AL1625=0,0,MATCH($Y$3,PRM!$AA$3:'PRM'!$AA$94,0)),"")</f>
        <v/>
      </c>
      <c r="AN1625" s="10" t="str">
        <f>IF($Y$3="","",IF(AL1625=0,0,COUNTIF(PRM!$AA$3:'PRM'!$AA$94,$Y$3)))</f>
        <v/>
      </c>
      <c r="AO1625" s="10">
        <f t="shared" si="525"/>
        <v>0</v>
      </c>
      <c r="AP1625" s="10">
        <f t="shared" si="526"/>
        <v>0</v>
      </c>
      <c r="AQ1625" s="10">
        <f t="shared" si="527"/>
        <v>0</v>
      </c>
      <c r="AR1625" s="10">
        <f t="shared" si="528"/>
        <v>0</v>
      </c>
      <c r="AS1625" s="10">
        <f t="shared" si="529"/>
        <v>0</v>
      </c>
      <c r="AT1625" s="10">
        <f t="shared" si="530"/>
        <v>0</v>
      </c>
      <c r="AU1625" s="10">
        <f t="shared" si="531"/>
        <v>0</v>
      </c>
      <c r="AV1625" s="10">
        <f t="shared" si="532"/>
        <v>0</v>
      </c>
      <c r="AW1625" s="10">
        <f t="shared" si="533"/>
        <v>0</v>
      </c>
      <c r="AX1625" s="10">
        <f t="shared" si="534"/>
        <v>0</v>
      </c>
      <c r="AY1625" s="10">
        <f t="shared" si="535"/>
        <v>0</v>
      </c>
      <c r="AZ1625" s="10">
        <f t="shared" si="536"/>
        <v>0</v>
      </c>
      <c r="BA1625" s="10">
        <f t="shared" si="537"/>
        <v>0</v>
      </c>
      <c r="BB1625" s="10">
        <f t="shared" si="538"/>
        <v>0</v>
      </c>
      <c r="BC1625" s="10">
        <f t="shared" si="539"/>
        <v>0</v>
      </c>
      <c r="BD1625" s="10">
        <f t="shared" si="540"/>
        <v>0</v>
      </c>
      <c r="BE1625" s="10">
        <f t="shared" si="541"/>
        <v>0</v>
      </c>
      <c r="BF1625" s="10">
        <f t="shared" si="542"/>
        <v>0</v>
      </c>
      <c r="BG1625" s="10">
        <f t="shared" si="543"/>
        <v>0</v>
      </c>
      <c r="BH1625" s="10">
        <f t="shared" si="544"/>
        <v>0</v>
      </c>
    </row>
    <row r="1626" spans="1:60" ht="27.75" customHeight="1">
      <c r="A1626" t="str">
        <f t="shared" si="545"/>
        <v/>
      </c>
      <c r="B1626" s="54"/>
      <c r="C1626" s="55"/>
      <c r="D1626" s="54"/>
      <c r="E1626" s="55"/>
      <c r="F1626" s="31"/>
      <c r="G1626" s="29"/>
      <c r="H1626" s="32"/>
      <c r="I1626" s="32"/>
      <c r="J1626" s="30"/>
      <c r="K1626" s="31"/>
      <c r="L1626" s="33"/>
      <c r="M1626" s="33"/>
      <c r="N1626" s="54"/>
      <c r="O1626" s="56"/>
      <c r="P1626" s="56"/>
      <c r="Q1626" s="57"/>
      <c r="R1626" s="33"/>
      <c r="S1626" s="33"/>
      <c r="T1626" s="40"/>
      <c r="U1626" s="40"/>
      <c r="V1626" s="17"/>
      <c r="W1626" s="17"/>
      <c r="X1626" s="10" t="str">
        <f>IFERROR(VLOOKUP($F1626,PRM!$G$3:$H$5,2,FALSE),"")</f>
        <v/>
      </c>
      <c r="Y1626" s="10" t="str">
        <f>IFERROR(VLOOKUP($G1626,PRM!$I$3:$J$5,2,FALSE),"")</f>
        <v/>
      </c>
      <c r="Z1626" s="10" t="str">
        <f>IFERROR(VLOOKUP($K1626,PRM!$K$3:$L$4,2,FALSE),"")</f>
        <v/>
      </c>
      <c r="AA1626" s="10" t="str">
        <f>IFERROR(VLOOKUP($N1626,PRM!$M$3:$N$50,2,FALSE),"")</f>
        <v/>
      </c>
      <c r="AB1626" s="10" t="str">
        <f>IFERROR(VLOOKUP($Y$3&amp;$R1626,PRM!$Q$3:$R$31,2,FALSE),"")</f>
        <v/>
      </c>
      <c r="AC1626" s="10" t="str">
        <f>IFERROR(VLOOKUP($Y$3&amp;$S1626,PRM!$AH$3:$AI$133,2,FALSE),"")</f>
        <v/>
      </c>
      <c r="AD1626" s="10" t="str">
        <f>IFERROR(VLOOKUP($Y$3&amp;$T1626,PRM!$Y$3:$Z$50,2,FALSE),"")</f>
        <v>1</v>
      </c>
      <c r="AE1626" s="10" t="str">
        <f>IFERROR(VLOOKUP($Y$3&amp;$U1626,PRM!$AD$3:$AE$44,2,FALSE),"")</f>
        <v/>
      </c>
      <c r="AF1626" s="10" t="str">
        <f>IFERROR(VLOOKUP($Y$3&amp;$R1626,PRM!$Q$3:$T$31,3,FALSE),"")</f>
        <v/>
      </c>
      <c r="AG1626" s="10" t="str">
        <f>IFERROR(IF(AF1626=0,0,MATCH($Y$3,PRM!$AF$3:'PRM'!$AF$133,0)),"")</f>
        <v/>
      </c>
      <c r="AH1626" s="10" t="str">
        <f>IF($Y$3="","",(IF(AF1626=0,0,COUNTIF(PRM!$AF$3:'PRM'!$AF$133,$Y$3))))</f>
        <v/>
      </c>
      <c r="AI1626" s="10" t="str">
        <f>IFERROR(VLOOKUP($Y$3&amp;$R1626,PRM!$Q$3:$U$31,4,FALSE),"")</f>
        <v/>
      </c>
      <c r="AJ1626" s="10" t="str">
        <f>IFERROR(IF(AI1626=0,0,MATCH($Y$3,PRM!$V$3:'PRM'!$V$50,0)),"")</f>
        <v/>
      </c>
      <c r="AK1626" s="10" t="str">
        <f>IF($Y$3="","",(IF(AI1626=0,0,COUNTIF(PRM!$V$3:'PRM'!$V$50,$Y$3))))</f>
        <v/>
      </c>
      <c r="AL1626" s="10" t="str">
        <f>IFERROR(VLOOKUP($Y$3&amp;$R1626,PRM!$Q$3:$U$31,5,FALSE),"")</f>
        <v/>
      </c>
      <c r="AM1626" s="10" t="str">
        <f>IFERROR(IF(AL1626=0,0,MATCH($Y$3,PRM!$AA$3:'PRM'!$AA$94,0)),"")</f>
        <v/>
      </c>
      <c r="AN1626" s="10" t="str">
        <f>IF($Y$3="","",IF(AL1626=0,0,COUNTIF(PRM!$AA$3:'PRM'!$AA$94,$Y$3)))</f>
        <v/>
      </c>
      <c r="AO1626" s="10">
        <f t="shared" si="525"/>
        <v>0</v>
      </c>
      <c r="AP1626" s="10">
        <f t="shared" si="526"/>
        <v>0</v>
      </c>
      <c r="AQ1626" s="10">
        <f t="shared" si="527"/>
        <v>0</v>
      </c>
      <c r="AR1626" s="10">
        <f t="shared" si="528"/>
        <v>0</v>
      </c>
      <c r="AS1626" s="10">
        <f t="shared" si="529"/>
        <v>0</v>
      </c>
      <c r="AT1626" s="10">
        <f t="shared" si="530"/>
        <v>0</v>
      </c>
      <c r="AU1626" s="10">
        <f t="shared" si="531"/>
        <v>0</v>
      </c>
      <c r="AV1626" s="10">
        <f t="shared" si="532"/>
        <v>0</v>
      </c>
      <c r="AW1626" s="10">
        <f t="shared" si="533"/>
        <v>0</v>
      </c>
      <c r="AX1626" s="10">
        <f t="shared" si="534"/>
        <v>0</v>
      </c>
      <c r="AY1626" s="10">
        <f t="shared" si="535"/>
        <v>0</v>
      </c>
      <c r="AZ1626" s="10">
        <f t="shared" si="536"/>
        <v>0</v>
      </c>
      <c r="BA1626" s="10">
        <f t="shared" si="537"/>
        <v>0</v>
      </c>
      <c r="BB1626" s="10">
        <f t="shared" si="538"/>
        <v>0</v>
      </c>
      <c r="BC1626" s="10">
        <f t="shared" si="539"/>
        <v>0</v>
      </c>
      <c r="BD1626" s="10">
        <f t="shared" si="540"/>
        <v>0</v>
      </c>
      <c r="BE1626" s="10">
        <f t="shared" si="541"/>
        <v>0</v>
      </c>
      <c r="BF1626" s="10">
        <f t="shared" si="542"/>
        <v>0</v>
      </c>
      <c r="BG1626" s="10">
        <f t="shared" si="543"/>
        <v>0</v>
      </c>
      <c r="BH1626" s="10">
        <f t="shared" si="544"/>
        <v>0</v>
      </c>
    </row>
    <row r="1627" spans="1:60" ht="27.75" customHeight="1">
      <c r="A1627" t="str">
        <f t="shared" si="545"/>
        <v/>
      </c>
      <c r="B1627" s="54"/>
      <c r="C1627" s="55"/>
      <c r="D1627" s="54"/>
      <c r="E1627" s="55"/>
      <c r="F1627" s="31"/>
      <c r="G1627" s="29"/>
      <c r="H1627" s="32"/>
      <c r="I1627" s="32"/>
      <c r="J1627" s="30"/>
      <c r="K1627" s="31"/>
      <c r="L1627" s="33"/>
      <c r="M1627" s="33"/>
      <c r="N1627" s="54"/>
      <c r="O1627" s="56"/>
      <c r="P1627" s="56"/>
      <c r="Q1627" s="57"/>
      <c r="R1627" s="33"/>
      <c r="S1627" s="33"/>
      <c r="T1627" s="40"/>
      <c r="U1627" s="40"/>
      <c r="V1627" s="17"/>
      <c r="W1627" s="17"/>
      <c r="X1627" s="10" t="str">
        <f>IFERROR(VLOOKUP($F1627,PRM!$G$3:$H$5,2,FALSE),"")</f>
        <v/>
      </c>
      <c r="Y1627" s="10" t="str">
        <f>IFERROR(VLOOKUP($G1627,PRM!$I$3:$J$5,2,FALSE),"")</f>
        <v/>
      </c>
      <c r="Z1627" s="10" t="str">
        <f>IFERROR(VLOOKUP($K1627,PRM!$K$3:$L$4,2,FALSE),"")</f>
        <v/>
      </c>
      <c r="AA1627" s="10" t="str">
        <f>IFERROR(VLOOKUP($N1627,PRM!$M$3:$N$50,2,FALSE),"")</f>
        <v/>
      </c>
      <c r="AB1627" s="10" t="str">
        <f>IFERROR(VLOOKUP($Y$3&amp;$R1627,PRM!$Q$3:$R$31,2,FALSE),"")</f>
        <v/>
      </c>
      <c r="AC1627" s="10" t="str">
        <f>IFERROR(VLOOKUP($Y$3&amp;$S1627,PRM!$AH$3:$AI$133,2,FALSE),"")</f>
        <v/>
      </c>
      <c r="AD1627" s="10" t="str">
        <f>IFERROR(VLOOKUP($Y$3&amp;$T1627,PRM!$Y$3:$Z$50,2,FALSE),"")</f>
        <v>1</v>
      </c>
      <c r="AE1627" s="10" t="str">
        <f>IFERROR(VLOOKUP($Y$3&amp;$U1627,PRM!$AD$3:$AE$44,2,FALSE),"")</f>
        <v/>
      </c>
      <c r="AF1627" s="10" t="str">
        <f>IFERROR(VLOOKUP($Y$3&amp;$R1627,PRM!$Q$3:$T$31,3,FALSE),"")</f>
        <v/>
      </c>
      <c r="AG1627" s="10" t="str">
        <f>IFERROR(IF(AF1627=0,0,MATCH($Y$3,PRM!$AF$3:'PRM'!$AF$133,0)),"")</f>
        <v/>
      </c>
      <c r="AH1627" s="10" t="str">
        <f>IF($Y$3="","",(IF(AF1627=0,0,COUNTIF(PRM!$AF$3:'PRM'!$AF$133,$Y$3))))</f>
        <v/>
      </c>
      <c r="AI1627" s="10" t="str">
        <f>IFERROR(VLOOKUP($Y$3&amp;$R1627,PRM!$Q$3:$U$31,4,FALSE),"")</f>
        <v/>
      </c>
      <c r="AJ1627" s="10" t="str">
        <f>IFERROR(IF(AI1627=0,0,MATCH($Y$3,PRM!$V$3:'PRM'!$V$50,0)),"")</f>
        <v/>
      </c>
      <c r="AK1627" s="10" t="str">
        <f>IF($Y$3="","",(IF(AI1627=0,0,COUNTIF(PRM!$V$3:'PRM'!$V$50,$Y$3))))</f>
        <v/>
      </c>
      <c r="AL1627" s="10" t="str">
        <f>IFERROR(VLOOKUP($Y$3&amp;$R1627,PRM!$Q$3:$U$31,5,FALSE),"")</f>
        <v/>
      </c>
      <c r="AM1627" s="10" t="str">
        <f>IFERROR(IF(AL1627=0,0,MATCH($Y$3,PRM!$AA$3:'PRM'!$AA$94,0)),"")</f>
        <v/>
      </c>
      <c r="AN1627" s="10" t="str">
        <f>IF($Y$3="","",IF(AL1627=0,0,COUNTIF(PRM!$AA$3:'PRM'!$AA$94,$Y$3)))</f>
        <v/>
      </c>
      <c r="AO1627" s="10">
        <f t="shared" si="525"/>
        <v>0</v>
      </c>
      <c r="AP1627" s="10">
        <f t="shared" si="526"/>
        <v>0</v>
      </c>
      <c r="AQ1627" s="10">
        <f t="shared" si="527"/>
        <v>0</v>
      </c>
      <c r="AR1627" s="10">
        <f t="shared" si="528"/>
        <v>0</v>
      </c>
      <c r="AS1627" s="10">
        <f t="shared" si="529"/>
        <v>0</v>
      </c>
      <c r="AT1627" s="10">
        <f t="shared" si="530"/>
        <v>0</v>
      </c>
      <c r="AU1627" s="10">
        <f t="shared" si="531"/>
        <v>0</v>
      </c>
      <c r="AV1627" s="10">
        <f t="shared" si="532"/>
        <v>0</v>
      </c>
      <c r="AW1627" s="10">
        <f t="shared" si="533"/>
        <v>0</v>
      </c>
      <c r="AX1627" s="10">
        <f t="shared" si="534"/>
        <v>0</v>
      </c>
      <c r="AY1627" s="10">
        <f t="shared" si="535"/>
        <v>0</v>
      </c>
      <c r="AZ1627" s="10">
        <f t="shared" si="536"/>
        <v>0</v>
      </c>
      <c r="BA1627" s="10">
        <f t="shared" si="537"/>
        <v>0</v>
      </c>
      <c r="BB1627" s="10">
        <f t="shared" si="538"/>
        <v>0</v>
      </c>
      <c r="BC1627" s="10">
        <f t="shared" si="539"/>
        <v>0</v>
      </c>
      <c r="BD1627" s="10">
        <f t="shared" si="540"/>
        <v>0</v>
      </c>
      <c r="BE1627" s="10">
        <f t="shared" si="541"/>
        <v>0</v>
      </c>
      <c r="BF1627" s="10">
        <f t="shared" si="542"/>
        <v>0</v>
      </c>
      <c r="BG1627" s="10">
        <f t="shared" si="543"/>
        <v>0</v>
      </c>
      <c r="BH1627" s="10">
        <f t="shared" si="544"/>
        <v>0</v>
      </c>
    </row>
    <row r="1628" spans="1:60" ht="27.75" customHeight="1">
      <c r="A1628" t="str">
        <f t="shared" si="545"/>
        <v/>
      </c>
      <c r="B1628" s="54"/>
      <c r="C1628" s="55"/>
      <c r="D1628" s="54"/>
      <c r="E1628" s="55"/>
      <c r="F1628" s="31"/>
      <c r="G1628" s="29"/>
      <c r="H1628" s="32"/>
      <c r="I1628" s="32"/>
      <c r="J1628" s="30"/>
      <c r="K1628" s="31"/>
      <c r="L1628" s="33"/>
      <c r="M1628" s="33"/>
      <c r="N1628" s="54"/>
      <c r="O1628" s="56"/>
      <c r="P1628" s="56"/>
      <c r="Q1628" s="57"/>
      <c r="R1628" s="33"/>
      <c r="S1628" s="33"/>
      <c r="T1628" s="40"/>
      <c r="U1628" s="40"/>
      <c r="V1628" s="17"/>
      <c r="W1628" s="17"/>
      <c r="X1628" s="10" t="str">
        <f>IFERROR(VLOOKUP($F1628,PRM!$G$3:$H$5,2,FALSE),"")</f>
        <v/>
      </c>
      <c r="Y1628" s="10" t="str">
        <f>IFERROR(VLOOKUP($G1628,PRM!$I$3:$J$5,2,FALSE),"")</f>
        <v/>
      </c>
      <c r="Z1628" s="10" t="str">
        <f>IFERROR(VLOOKUP($K1628,PRM!$K$3:$L$4,2,FALSE),"")</f>
        <v/>
      </c>
      <c r="AA1628" s="10" t="str">
        <f>IFERROR(VLOOKUP($N1628,PRM!$M$3:$N$50,2,FALSE),"")</f>
        <v/>
      </c>
      <c r="AB1628" s="10" t="str">
        <f>IFERROR(VLOOKUP($Y$3&amp;$R1628,PRM!$Q$3:$R$31,2,FALSE),"")</f>
        <v/>
      </c>
      <c r="AC1628" s="10" t="str">
        <f>IFERROR(VLOOKUP($Y$3&amp;$S1628,PRM!$AH$3:$AI$133,2,FALSE),"")</f>
        <v/>
      </c>
      <c r="AD1628" s="10" t="str">
        <f>IFERROR(VLOOKUP($Y$3&amp;$T1628,PRM!$Y$3:$Z$50,2,FALSE),"")</f>
        <v>1</v>
      </c>
      <c r="AE1628" s="10" t="str">
        <f>IFERROR(VLOOKUP($Y$3&amp;$U1628,PRM!$AD$3:$AE$44,2,FALSE),"")</f>
        <v/>
      </c>
      <c r="AF1628" s="10" t="str">
        <f>IFERROR(VLOOKUP($Y$3&amp;$R1628,PRM!$Q$3:$T$31,3,FALSE),"")</f>
        <v/>
      </c>
      <c r="AG1628" s="10" t="str">
        <f>IFERROR(IF(AF1628=0,0,MATCH($Y$3,PRM!$AF$3:'PRM'!$AF$133,0)),"")</f>
        <v/>
      </c>
      <c r="AH1628" s="10" t="str">
        <f>IF($Y$3="","",(IF(AF1628=0,0,COUNTIF(PRM!$AF$3:'PRM'!$AF$133,$Y$3))))</f>
        <v/>
      </c>
      <c r="AI1628" s="10" t="str">
        <f>IFERROR(VLOOKUP($Y$3&amp;$R1628,PRM!$Q$3:$U$31,4,FALSE),"")</f>
        <v/>
      </c>
      <c r="AJ1628" s="10" t="str">
        <f>IFERROR(IF(AI1628=0,0,MATCH($Y$3,PRM!$V$3:'PRM'!$V$50,0)),"")</f>
        <v/>
      </c>
      <c r="AK1628" s="10" t="str">
        <f>IF($Y$3="","",(IF(AI1628=0,0,COUNTIF(PRM!$V$3:'PRM'!$V$50,$Y$3))))</f>
        <v/>
      </c>
      <c r="AL1628" s="10" t="str">
        <f>IFERROR(VLOOKUP($Y$3&amp;$R1628,PRM!$Q$3:$U$31,5,FALSE),"")</f>
        <v/>
      </c>
      <c r="AM1628" s="10" t="str">
        <f>IFERROR(IF(AL1628=0,0,MATCH($Y$3,PRM!$AA$3:'PRM'!$AA$94,0)),"")</f>
        <v/>
      </c>
      <c r="AN1628" s="10" t="str">
        <f>IF($Y$3="","",IF(AL1628=0,0,COUNTIF(PRM!$AA$3:'PRM'!$AA$94,$Y$3)))</f>
        <v/>
      </c>
      <c r="AO1628" s="10">
        <f t="shared" si="525"/>
        <v>0</v>
      </c>
      <c r="AP1628" s="10">
        <f t="shared" si="526"/>
        <v>0</v>
      </c>
      <c r="AQ1628" s="10">
        <f t="shared" si="527"/>
        <v>0</v>
      </c>
      <c r="AR1628" s="10">
        <f t="shared" si="528"/>
        <v>0</v>
      </c>
      <c r="AS1628" s="10">
        <f t="shared" si="529"/>
        <v>0</v>
      </c>
      <c r="AT1628" s="10">
        <f t="shared" si="530"/>
        <v>0</v>
      </c>
      <c r="AU1628" s="10">
        <f t="shared" si="531"/>
        <v>0</v>
      </c>
      <c r="AV1628" s="10">
        <f t="shared" si="532"/>
        <v>0</v>
      </c>
      <c r="AW1628" s="10">
        <f t="shared" si="533"/>
        <v>0</v>
      </c>
      <c r="AX1628" s="10">
        <f t="shared" si="534"/>
        <v>0</v>
      </c>
      <c r="AY1628" s="10">
        <f t="shared" si="535"/>
        <v>0</v>
      </c>
      <c r="AZ1628" s="10">
        <f t="shared" si="536"/>
        <v>0</v>
      </c>
      <c r="BA1628" s="10">
        <f t="shared" si="537"/>
        <v>0</v>
      </c>
      <c r="BB1628" s="10">
        <f t="shared" si="538"/>
        <v>0</v>
      </c>
      <c r="BC1628" s="10">
        <f t="shared" si="539"/>
        <v>0</v>
      </c>
      <c r="BD1628" s="10">
        <f t="shared" si="540"/>
        <v>0</v>
      </c>
      <c r="BE1628" s="10">
        <f t="shared" si="541"/>
        <v>0</v>
      </c>
      <c r="BF1628" s="10">
        <f t="shared" si="542"/>
        <v>0</v>
      </c>
      <c r="BG1628" s="10">
        <f t="shared" si="543"/>
        <v>0</v>
      </c>
      <c r="BH1628" s="10">
        <f t="shared" si="544"/>
        <v>0</v>
      </c>
    </row>
    <row r="1629" spans="1:60" ht="27.75" customHeight="1">
      <c r="A1629" t="str">
        <f t="shared" si="545"/>
        <v/>
      </c>
      <c r="B1629" s="54"/>
      <c r="C1629" s="55"/>
      <c r="D1629" s="54"/>
      <c r="E1629" s="55"/>
      <c r="F1629" s="31"/>
      <c r="G1629" s="29"/>
      <c r="H1629" s="32"/>
      <c r="I1629" s="32"/>
      <c r="J1629" s="30"/>
      <c r="K1629" s="31"/>
      <c r="L1629" s="33"/>
      <c r="M1629" s="33"/>
      <c r="N1629" s="54"/>
      <c r="O1629" s="56"/>
      <c r="P1629" s="56"/>
      <c r="Q1629" s="57"/>
      <c r="R1629" s="33"/>
      <c r="S1629" s="33"/>
      <c r="T1629" s="40"/>
      <c r="U1629" s="40"/>
      <c r="V1629" s="17"/>
      <c r="W1629" s="17"/>
      <c r="X1629" s="10" t="str">
        <f>IFERROR(VLOOKUP($F1629,PRM!$G$3:$H$5,2,FALSE),"")</f>
        <v/>
      </c>
      <c r="Y1629" s="10" t="str">
        <f>IFERROR(VLOOKUP($G1629,PRM!$I$3:$J$5,2,FALSE),"")</f>
        <v/>
      </c>
      <c r="Z1629" s="10" t="str">
        <f>IFERROR(VLOOKUP($K1629,PRM!$K$3:$L$4,2,FALSE),"")</f>
        <v/>
      </c>
      <c r="AA1629" s="10" t="str">
        <f>IFERROR(VLOOKUP($N1629,PRM!$M$3:$N$50,2,FALSE),"")</f>
        <v/>
      </c>
      <c r="AB1629" s="10" t="str">
        <f>IFERROR(VLOOKUP($Y$3&amp;$R1629,PRM!$Q$3:$R$31,2,FALSE),"")</f>
        <v/>
      </c>
      <c r="AC1629" s="10" t="str">
        <f>IFERROR(VLOOKUP($Y$3&amp;$S1629,PRM!$AH$3:$AI$133,2,FALSE),"")</f>
        <v/>
      </c>
      <c r="AD1629" s="10" t="str">
        <f>IFERROR(VLOOKUP($Y$3&amp;$T1629,PRM!$Y$3:$Z$50,2,FALSE),"")</f>
        <v>1</v>
      </c>
      <c r="AE1629" s="10" t="str">
        <f>IFERROR(VLOOKUP($Y$3&amp;$U1629,PRM!$AD$3:$AE$44,2,FALSE),"")</f>
        <v/>
      </c>
      <c r="AF1629" s="10" t="str">
        <f>IFERROR(VLOOKUP($Y$3&amp;$R1629,PRM!$Q$3:$T$31,3,FALSE),"")</f>
        <v/>
      </c>
      <c r="AG1629" s="10" t="str">
        <f>IFERROR(IF(AF1629=0,0,MATCH($Y$3,PRM!$AF$3:'PRM'!$AF$133,0)),"")</f>
        <v/>
      </c>
      <c r="AH1629" s="10" t="str">
        <f>IF($Y$3="","",(IF(AF1629=0,0,COUNTIF(PRM!$AF$3:'PRM'!$AF$133,$Y$3))))</f>
        <v/>
      </c>
      <c r="AI1629" s="10" t="str">
        <f>IFERROR(VLOOKUP($Y$3&amp;$R1629,PRM!$Q$3:$U$31,4,FALSE),"")</f>
        <v/>
      </c>
      <c r="AJ1629" s="10" t="str">
        <f>IFERROR(IF(AI1629=0,0,MATCH($Y$3,PRM!$V$3:'PRM'!$V$50,0)),"")</f>
        <v/>
      </c>
      <c r="AK1629" s="10" t="str">
        <f>IF($Y$3="","",(IF(AI1629=0,0,COUNTIF(PRM!$V$3:'PRM'!$V$50,$Y$3))))</f>
        <v/>
      </c>
      <c r="AL1629" s="10" t="str">
        <f>IFERROR(VLOOKUP($Y$3&amp;$R1629,PRM!$Q$3:$U$31,5,FALSE),"")</f>
        <v/>
      </c>
      <c r="AM1629" s="10" t="str">
        <f>IFERROR(IF(AL1629=0,0,MATCH($Y$3,PRM!$AA$3:'PRM'!$AA$94,0)),"")</f>
        <v/>
      </c>
      <c r="AN1629" s="10" t="str">
        <f>IF($Y$3="","",IF(AL1629=0,0,COUNTIF(PRM!$AA$3:'PRM'!$AA$94,$Y$3)))</f>
        <v/>
      </c>
      <c r="AO1629" s="10">
        <f t="shared" si="525"/>
        <v>0</v>
      </c>
      <c r="AP1629" s="10">
        <f t="shared" si="526"/>
        <v>0</v>
      </c>
      <c r="AQ1629" s="10">
        <f t="shared" si="527"/>
        <v>0</v>
      </c>
      <c r="AR1629" s="10">
        <f t="shared" si="528"/>
        <v>0</v>
      </c>
      <c r="AS1629" s="10">
        <f t="shared" si="529"/>
        <v>0</v>
      </c>
      <c r="AT1629" s="10">
        <f t="shared" si="530"/>
        <v>0</v>
      </c>
      <c r="AU1629" s="10">
        <f t="shared" si="531"/>
        <v>0</v>
      </c>
      <c r="AV1629" s="10">
        <f t="shared" si="532"/>
        <v>0</v>
      </c>
      <c r="AW1629" s="10">
        <f t="shared" si="533"/>
        <v>0</v>
      </c>
      <c r="AX1629" s="10">
        <f t="shared" si="534"/>
        <v>0</v>
      </c>
      <c r="AY1629" s="10">
        <f t="shared" si="535"/>
        <v>0</v>
      </c>
      <c r="AZ1629" s="10">
        <f t="shared" si="536"/>
        <v>0</v>
      </c>
      <c r="BA1629" s="10">
        <f t="shared" si="537"/>
        <v>0</v>
      </c>
      <c r="BB1629" s="10">
        <f t="shared" si="538"/>
        <v>0</v>
      </c>
      <c r="BC1629" s="10">
        <f t="shared" si="539"/>
        <v>0</v>
      </c>
      <c r="BD1629" s="10">
        <f t="shared" si="540"/>
        <v>0</v>
      </c>
      <c r="BE1629" s="10">
        <f t="shared" si="541"/>
        <v>0</v>
      </c>
      <c r="BF1629" s="10">
        <f t="shared" si="542"/>
        <v>0</v>
      </c>
      <c r="BG1629" s="10">
        <f t="shared" si="543"/>
        <v>0</v>
      </c>
      <c r="BH1629" s="10">
        <f t="shared" si="544"/>
        <v>0</v>
      </c>
    </row>
    <row r="1630" spans="1:60" ht="27.75" customHeight="1">
      <c r="A1630" t="str">
        <f t="shared" si="545"/>
        <v/>
      </c>
      <c r="B1630" s="54"/>
      <c r="C1630" s="55"/>
      <c r="D1630" s="54"/>
      <c r="E1630" s="55"/>
      <c r="F1630" s="31"/>
      <c r="G1630" s="29"/>
      <c r="H1630" s="32"/>
      <c r="I1630" s="32"/>
      <c r="J1630" s="30"/>
      <c r="K1630" s="31"/>
      <c r="L1630" s="33"/>
      <c r="M1630" s="33"/>
      <c r="N1630" s="54"/>
      <c r="O1630" s="56"/>
      <c r="P1630" s="56"/>
      <c r="Q1630" s="57"/>
      <c r="R1630" s="33"/>
      <c r="S1630" s="33"/>
      <c r="T1630" s="40"/>
      <c r="U1630" s="40"/>
      <c r="V1630" s="17"/>
      <c r="W1630" s="17"/>
      <c r="X1630" s="10" t="str">
        <f>IFERROR(VLOOKUP($F1630,PRM!$G$3:$H$5,2,FALSE),"")</f>
        <v/>
      </c>
      <c r="Y1630" s="10" t="str">
        <f>IFERROR(VLOOKUP($G1630,PRM!$I$3:$J$5,2,FALSE),"")</f>
        <v/>
      </c>
      <c r="Z1630" s="10" t="str">
        <f>IFERROR(VLOOKUP($K1630,PRM!$K$3:$L$4,2,FALSE),"")</f>
        <v/>
      </c>
      <c r="AA1630" s="10" t="str">
        <f>IFERROR(VLOOKUP($N1630,PRM!$M$3:$N$50,2,FALSE),"")</f>
        <v/>
      </c>
      <c r="AB1630" s="10" t="str">
        <f>IFERROR(VLOOKUP($Y$3&amp;$R1630,PRM!$Q$3:$R$31,2,FALSE),"")</f>
        <v/>
      </c>
      <c r="AC1630" s="10" t="str">
        <f>IFERROR(VLOOKUP($Y$3&amp;$S1630,PRM!$AH$3:$AI$133,2,FALSE),"")</f>
        <v/>
      </c>
      <c r="AD1630" s="10" t="str">
        <f>IFERROR(VLOOKUP($Y$3&amp;$T1630,PRM!$Y$3:$Z$50,2,FALSE),"")</f>
        <v>1</v>
      </c>
      <c r="AE1630" s="10" t="str">
        <f>IFERROR(VLOOKUP($Y$3&amp;$U1630,PRM!$AD$3:$AE$44,2,FALSE),"")</f>
        <v/>
      </c>
      <c r="AF1630" s="10" t="str">
        <f>IFERROR(VLOOKUP($Y$3&amp;$R1630,PRM!$Q$3:$T$31,3,FALSE),"")</f>
        <v/>
      </c>
      <c r="AG1630" s="10" t="str">
        <f>IFERROR(IF(AF1630=0,0,MATCH($Y$3,PRM!$AF$3:'PRM'!$AF$133,0)),"")</f>
        <v/>
      </c>
      <c r="AH1630" s="10" t="str">
        <f>IF($Y$3="","",(IF(AF1630=0,0,COUNTIF(PRM!$AF$3:'PRM'!$AF$133,$Y$3))))</f>
        <v/>
      </c>
      <c r="AI1630" s="10" t="str">
        <f>IFERROR(VLOOKUP($Y$3&amp;$R1630,PRM!$Q$3:$U$31,4,FALSE),"")</f>
        <v/>
      </c>
      <c r="AJ1630" s="10" t="str">
        <f>IFERROR(IF(AI1630=0,0,MATCH($Y$3,PRM!$V$3:'PRM'!$V$50,0)),"")</f>
        <v/>
      </c>
      <c r="AK1630" s="10" t="str">
        <f>IF($Y$3="","",(IF(AI1630=0,0,COUNTIF(PRM!$V$3:'PRM'!$V$50,$Y$3))))</f>
        <v/>
      </c>
      <c r="AL1630" s="10" t="str">
        <f>IFERROR(VLOOKUP($Y$3&amp;$R1630,PRM!$Q$3:$U$31,5,FALSE),"")</f>
        <v/>
      </c>
      <c r="AM1630" s="10" t="str">
        <f>IFERROR(IF(AL1630=0,0,MATCH($Y$3,PRM!$AA$3:'PRM'!$AA$94,0)),"")</f>
        <v/>
      </c>
      <c r="AN1630" s="10" t="str">
        <f>IF($Y$3="","",IF(AL1630=0,0,COUNTIF(PRM!$AA$3:'PRM'!$AA$94,$Y$3)))</f>
        <v/>
      </c>
      <c r="AO1630" s="10">
        <f t="shared" si="525"/>
        <v>0</v>
      </c>
      <c r="AP1630" s="10">
        <f t="shared" si="526"/>
        <v>0</v>
      </c>
      <c r="AQ1630" s="10">
        <f t="shared" si="527"/>
        <v>0</v>
      </c>
      <c r="AR1630" s="10">
        <f t="shared" si="528"/>
        <v>0</v>
      </c>
      <c r="AS1630" s="10">
        <f t="shared" si="529"/>
        <v>0</v>
      </c>
      <c r="AT1630" s="10">
        <f t="shared" si="530"/>
        <v>0</v>
      </c>
      <c r="AU1630" s="10">
        <f t="shared" si="531"/>
        <v>0</v>
      </c>
      <c r="AV1630" s="10">
        <f t="shared" si="532"/>
        <v>0</v>
      </c>
      <c r="AW1630" s="10">
        <f t="shared" si="533"/>
        <v>0</v>
      </c>
      <c r="AX1630" s="10">
        <f t="shared" si="534"/>
        <v>0</v>
      </c>
      <c r="AY1630" s="10">
        <f t="shared" si="535"/>
        <v>0</v>
      </c>
      <c r="AZ1630" s="10">
        <f t="shared" si="536"/>
        <v>0</v>
      </c>
      <c r="BA1630" s="10">
        <f t="shared" si="537"/>
        <v>0</v>
      </c>
      <c r="BB1630" s="10">
        <f t="shared" si="538"/>
        <v>0</v>
      </c>
      <c r="BC1630" s="10">
        <f t="shared" si="539"/>
        <v>0</v>
      </c>
      <c r="BD1630" s="10">
        <f t="shared" si="540"/>
        <v>0</v>
      </c>
      <c r="BE1630" s="10">
        <f t="shared" si="541"/>
        <v>0</v>
      </c>
      <c r="BF1630" s="10">
        <f t="shared" si="542"/>
        <v>0</v>
      </c>
      <c r="BG1630" s="10">
        <f t="shared" si="543"/>
        <v>0</v>
      </c>
      <c r="BH1630" s="10">
        <f t="shared" si="544"/>
        <v>0</v>
      </c>
    </row>
    <row r="1631" spans="1:60" ht="27.75" customHeight="1">
      <c r="A1631" t="str">
        <f t="shared" si="545"/>
        <v/>
      </c>
      <c r="B1631" s="54"/>
      <c r="C1631" s="55"/>
      <c r="D1631" s="54"/>
      <c r="E1631" s="55"/>
      <c r="F1631" s="31"/>
      <c r="G1631" s="29"/>
      <c r="H1631" s="32"/>
      <c r="I1631" s="32"/>
      <c r="J1631" s="30"/>
      <c r="K1631" s="31"/>
      <c r="L1631" s="33"/>
      <c r="M1631" s="33"/>
      <c r="N1631" s="54"/>
      <c r="O1631" s="56"/>
      <c r="P1631" s="56"/>
      <c r="Q1631" s="57"/>
      <c r="R1631" s="33"/>
      <c r="S1631" s="33"/>
      <c r="T1631" s="40"/>
      <c r="U1631" s="40"/>
      <c r="V1631" s="17"/>
      <c r="W1631" s="17"/>
      <c r="X1631" s="10" t="str">
        <f>IFERROR(VLOOKUP($F1631,PRM!$G$3:$H$5,2,FALSE),"")</f>
        <v/>
      </c>
      <c r="Y1631" s="10" t="str">
        <f>IFERROR(VLOOKUP($G1631,PRM!$I$3:$J$5,2,FALSE),"")</f>
        <v/>
      </c>
      <c r="Z1631" s="10" t="str">
        <f>IFERROR(VLOOKUP($K1631,PRM!$K$3:$L$4,2,FALSE),"")</f>
        <v/>
      </c>
      <c r="AA1631" s="10" t="str">
        <f>IFERROR(VLOOKUP($N1631,PRM!$M$3:$N$50,2,FALSE),"")</f>
        <v/>
      </c>
      <c r="AB1631" s="10" t="str">
        <f>IFERROR(VLOOKUP($Y$3&amp;$R1631,PRM!$Q$3:$R$31,2,FALSE),"")</f>
        <v/>
      </c>
      <c r="AC1631" s="10" t="str">
        <f>IFERROR(VLOOKUP($Y$3&amp;$S1631,PRM!$AH$3:$AI$133,2,FALSE),"")</f>
        <v/>
      </c>
      <c r="AD1631" s="10" t="str">
        <f>IFERROR(VLOOKUP($Y$3&amp;$T1631,PRM!$Y$3:$Z$50,2,FALSE),"")</f>
        <v>1</v>
      </c>
      <c r="AE1631" s="10" t="str">
        <f>IFERROR(VLOOKUP($Y$3&amp;$U1631,PRM!$AD$3:$AE$44,2,FALSE),"")</f>
        <v/>
      </c>
      <c r="AF1631" s="10" t="str">
        <f>IFERROR(VLOOKUP($Y$3&amp;$R1631,PRM!$Q$3:$T$31,3,FALSE),"")</f>
        <v/>
      </c>
      <c r="AG1631" s="10" t="str">
        <f>IFERROR(IF(AF1631=0,0,MATCH($Y$3,PRM!$AF$3:'PRM'!$AF$133,0)),"")</f>
        <v/>
      </c>
      <c r="AH1631" s="10" t="str">
        <f>IF($Y$3="","",(IF(AF1631=0,0,COUNTIF(PRM!$AF$3:'PRM'!$AF$133,$Y$3))))</f>
        <v/>
      </c>
      <c r="AI1631" s="10" t="str">
        <f>IFERROR(VLOOKUP($Y$3&amp;$R1631,PRM!$Q$3:$U$31,4,FALSE),"")</f>
        <v/>
      </c>
      <c r="AJ1631" s="10" t="str">
        <f>IFERROR(IF(AI1631=0,0,MATCH($Y$3,PRM!$V$3:'PRM'!$V$50,0)),"")</f>
        <v/>
      </c>
      <c r="AK1631" s="10" t="str">
        <f>IF($Y$3="","",(IF(AI1631=0,0,COUNTIF(PRM!$V$3:'PRM'!$V$50,$Y$3))))</f>
        <v/>
      </c>
      <c r="AL1631" s="10" t="str">
        <f>IFERROR(VLOOKUP($Y$3&amp;$R1631,PRM!$Q$3:$U$31,5,FALSE),"")</f>
        <v/>
      </c>
      <c r="AM1631" s="10" t="str">
        <f>IFERROR(IF(AL1631=0,0,MATCH($Y$3,PRM!$AA$3:'PRM'!$AA$94,0)),"")</f>
        <v/>
      </c>
      <c r="AN1631" s="10" t="str">
        <f>IF($Y$3="","",IF(AL1631=0,0,COUNTIF(PRM!$AA$3:'PRM'!$AA$94,$Y$3)))</f>
        <v/>
      </c>
      <c r="AO1631" s="10">
        <f t="shared" si="525"/>
        <v>0</v>
      </c>
      <c r="AP1631" s="10">
        <f t="shared" si="526"/>
        <v>0</v>
      </c>
      <c r="AQ1631" s="10">
        <f t="shared" si="527"/>
        <v>0</v>
      </c>
      <c r="AR1631" s="10">
        <f t="shared" si="528"/>
        <v>0</v>
      </c>
      <c r="AS1631" s="10">
        <f t="shared" si="529"/>
        <v>0</v>
      </c>
      <c r="AT1631" s="10">
        <f t="shared" si="530"/>
        <v>0</v>
      </c>
      <c r="AU1631" s="10">
        <f t="shared" si="531"/>
        <v>0</v>
      </c>
      <c r="AV1631" s="10">
        <f t="shared" si="532"/>
        <v>0</v>
      </c>
      <c r="AW1631" s="10">
        <f t="shared" si="533"/>
        <v>0</v>
      </c>
      <c r="AX1631" s="10">
        <f t="shared" si="534"/>
        <v>0</v>
      </c>
      <c r="AY1631" s="10">
        <f t="shared" si="535"/>
        <v>0</v>
      </c>
      <c r="AZ1631" s="10">
        <f t="shared" si="536"/>
        <v>0</v>
      </c>
      <c r="BA1631" s="10">
        <f t="shared" si="537"/>
        <v>0</v>
      </c>
      <c r="BB1631" s="10">
        <f t="shared" si="538"/>
        <v>0</v>
      </c>
      <c r="BC1631" s="10">
        <f t="shared" si="539"/>
        <v>0</v>
      </c>
      <c r="BD1631" s="10">
        <f t="shared" si="540"/>
        <v>0</v>
      </c>
      <c r="BE1631" s="10">
        <f t="shared" si="541"/>
        <v>0</v>
      </c>
      <c r="BF1631" s="10">
        <f t="shared" si="542"/>
        <v>0</v>
      </c>
      <c r="BG1631" s="10">
        <f t="shared" si="543"/>
        <v>0</v>
      </c>
      <c r="BH1631" s="10">
        <f t="shared" si="544"/>
        <v>0</v>
      </c>
    </row>
    <row r="1632" spans="1:60" ht="27.75" customHeight="1">
      <c r="A1632" t="str">
        <f t="shared" si="545"/>
        <v/>
      </c>
      <c r="B1632" s="54"/>
      <c r="C1632" s="55"/>
      <c r="D1632" s="54"/>
      <c r="E1632" s="55"/>
      <c r="F1632" s="31"/>
      <c r="G1632" s="29"/>
      <c r="H1632" s="32"/>
      <c r="I1632" s="32"/>
      <c r="J1632" s="30"/>
      <c r="K1632" s="31"/>
      <c r="L1632" s="33"/>
      <c r="M1632" s="33"/>
      <c r="N1632" s="54"/>
      <c r="O1632" s="56"/>
      <c r="P1632" s="56"/>
      <c r="Q1632" s="57"/>
      <c r="R1632" s="33"/>
      <c r="S1632" s="33"/>
      <c r="T1632" s="40"/>
      <c r="U1632" s="40"/>
      <c r="V1632" s="17"/>
      <c r="W1632" s="17"/>
      <c r="X1632" s="10" t="str">
        <f>IFERROR(VLOOKUP($F1632,PRM!$G$3:$H$5,2,FALSE),"")</f>
        <v/>
      </c>
      <c r="Y1632" s="10" t="str">
        <f>IFERROR(VLOOKUP($G1632,PRM!$I$3:$J$5,2,FALSE),"")</f>
        <v/>
      </c>
      <c r="Z1632" s="10" t="str">
        <f>IFERROR(VLOOKUP($K1632,PRM!$K$3:$L$4,2,FALSE),"")</f>
        <v/>
      </c>
      <c r="AA1632" s="10" t="str">
        <f>IFERROR(VLOOKUP($N1632,PRM!$M$3:$N$50,2,FALSE),"")</f>
        <v/>
      </c>
      <c r="AB1632" s="10" t="str">
        <f>IFERROR(VLOOKUP($Y$3&amp;$R1632,PRM!$Q$3:$R$31,2,FALSE),"")</f>
        <v/>
      </c>
      <c r="AC1632" s="10" t="str">
        <f>IFERROR(VLOOKUP($Y$3&amp;$S1632,PRM!$AH$3:$AI$133,2,FALSE),"")</f>
        <v/>
      </c>
      <c r="AD1632" s="10" t="str">
        <f>IFERROR(VLOOKUP($Y$3&amp;$T1632,PRM!$Y$3:$Z$50,2,FALSE),"")</f>
        <v>1</v>
      </c>
      <c r="AE1632" s="10" t="str">
        <f>IFERROR(VLOOKUP($Y$3&amp;$U1632,PRM!$AD$3:$AE$44,2,FALSE),"")</f>
        <v/>
      </c>
      <c r="AF1632" s="10" t="str">
        <f>IFERROR(VLOOKUP($Y$3&amp;$R1632,PRM!$Q$3:$T$31,3,FALSE),"")</f>
        <v/>
      </c>
      <c r="AG1632" s="10" t="str">
        <f>IFERROR(IF(AF1632=0,0,MATCH($Y$3,PRM!$AF$3:'PRM'!$AF$133,0)),"")</f>
        <v/>
      </c>
      <c r="AH1632" s="10" t="str">
        <f>IF($Y$3="","",(IF(AF1632=0,0,COUNTIF(PRM!$AF$3:'PRM'!$AF$133,$Y$3))))</f>
        <v/>
      </c>
      <c r="AI1632" s="10" t="str">
        <f>IFERROR(VLOOKUP($Y$3&amp;$R1632,PRM!$Q$3:$U$31,4,FALSE),"")</f>
        <v/>
      </c>
      <c r="AJ1632" s="10" t="str">
        <f>IFERROR(IF(AI1632=0,0,MATCH($Y$3,PRM!$V$3:'PRM'!$V$50,0)),"")</f>
        <v/>
      </c>
      <c r="AK1632" s="10" t="str">
        <f>IF($Y$3="","",(IF(AI1632=0,0,COUNTIF(PRM!$V$3:'PRM'!$V$50,$Y$3))))</f>
        <v/>
      </c>
      <c r="AL1632" s="10" t="str">
        <f>IFERROR(VLOOKUP($Y$3&amp;$R1632,PRM!$Q$3:$U$31,5,FALSE),"")</f>
        <v/>
      </c>
      <c r="AM1632" s="10" t="str">
        <f>IFERROR(IF(AL1632=0,0,MATCH($Y$3,PRM!$AA$3:'PRM'!$AA$94,0)),"")</f>
        <v/>
      </c>
      <c r="AN1632" s="10" t="str">
        <f>IF($Y$3="","",IF(AL1632=0,0,COUNTIF(PRM!$AA$3:'PRM'!$AA$94,$Y$3)))</f>
        <v/>
      </c>
      <c r="AO1632" s="10">
        <f t="shared" si="525"/>
        <v>0</v>
      </c>
      <c r="AP1632" s="10">
        <f t="shared" si="526"/>
        <v>0</v>
      </c>
      <c r="AQ1632" s="10">
        <f t="shared" si="527"/>
        <v>0</v>
      </c>
      <c r="AR1632" s="10">
        <f t="shared" si="528"/>
        <v>0</v>
      </c>
      <c r="AS1632" s="10">
        <f t="shared" si="529"/>
        <v>0</v>
      </c>
      <c r="AT1632" s="10">
        <f t="shared" si="530"/>
        <v>0</v>
      </c>
      <c r="AU1632" s="10">
        <f t="shared" si="531"/>
        <v>0</v>
      </c>
      <c r="AV1632" s="10">
        <f t="shared" si="532"/>
        <v>0</v>
      </c>
      <c r="AW1632" s="10">
        <f t="shared" si="533"/>
        <v>0</v>
      </c>
      <c r="AX1632" s="10">
        <f t="shared" si="534"/>
        <v>0</v>
      </c>
      <c r="AY1632" s="10">
        <f t="shared" si="535"/>
        <v>0</v>
      </c>
      <c r="AZ1632" s="10">
        <f t="shared" si="536"/>
        <v>0</v>
      </c>
      <c r="BA1632" s="10">
        <f t="shared" si="537"/>
        <v>0</v>
      </c>
      <c r="BB1632" s="10">
        <f t="shared" si="538"/>
        <v>0</v>
      </c>
      <c r="BC1632" s="10">
        <f t="shared" si="539"/>
        <v>0</v>
      </c>
      <c r="BD1632" s="10">
        <f t="shared" si="540"/>
        <v>0</v>
      </c>
      <c r="BE1632" s="10">
        <f t="shared" si="541"/>
        <v>0</v>
      </c>
      <c r="BF1632" s="10">
        <f t="shared" si="542"/>
        <v>0</v>
      </c>
      <c r="BG1632" s="10">
        <f t="shared" si="543"/>
        <v>0</v>
      </c>
      <c r="BH1632" s="10">
        <f t="shared" si="544"/>
        <v>0</v>
      </c>
    </row>
    <row r="1633" spans="1:60" ht="27.75" customHeight="1">
      <c r="A1633" t="str">
        <f t="shared" si="545"/>
        <v/>
      </c>
      <c r="B1633" s="54"/>
      <c r="C1633" s="55"/>
      <c r="D1633" s="54"/>
      <c r="E1633" s="55"/>
      <c r="F1633" s="31"/>
      <c r="G1633" s="29"/>
      <c r="H1633" s="32"/>
      <c r="I1633" s="32"/>
      <c r="J1633" s="30"/>
      <c r="K1633" s="31"/>
      <c r="L1633" s="33"/>
      <c r="M1633" s="33"/>
      <c r="N1633" s="54"/>
      <c r="O1633" s="56"/>
      <c r="P1633" s="56"/>
      <c r="Q1633" s="57"/>
      <c r="R1633" s="33"/>
      <c r="S1633" s="33"/>
      <c r="T1633" s="40"/>
      <c r="U1633" s="40"/>
      <c r="V1633" s="17"/>
      <c r="W1633" s="17"/>
      <c r="X1633" s="10" t="str">
        <f>IFERROR(VLOOKUP($F1633,PRM!$G$3:$H$5,2,FALSE),"")</f>
        <v/>
      </c>
      <c r="Y1633" s="10" t="str">
        <f>IFERROR(VLOOKUP($G1633,PRM!$I$3:$J$5,2,FALSE),"")</f>
        <v/>
      </c>
      <c r="Z1633" s="10" t="str">
        <f>IFERROR(VLOOKUP($K1633,PRM!$K$3:$L$4,2,FALSE),"")</f>
        <v/>
      </c>
      <c r="AA1633" s="10" t="str">
        <f>IFERROR(VLOOKUP($N1633,PRM!$M$3:$N$50,2,FALSE),"")</f>
        <v/>
      </c>
      <c r="AB1633" s="10" t="str">
        <f>IFERROR(VLOOKUP($Y$3&amp;$R1633,PRM!$Q$3:$R$31,2,FALSE),"")</f>
        <v/>
      </c>
      <c r="AC1633" s="10" t="str">
        <f>IFERROR(VLOOKUP($Y$3&amp;$S1633,PRM!$AH$3:$AI$133,2,FALSE),"")</f>
        <v/>
      </c>
      <c r="AD1633" s="10" t="str">
        <f>IFERROR(VLOOKUP($Y$3&amp;$T1633,PRM!$Y$3:$Z$50,2,FALSE),"")</f>
        <v>1</v>
      </c>
      <c r="AE1633" s="10" t="str">
        <f>IFERROR(VLOOKUP($Y$3&amp;$U1633,PRM!$AD$3:$AE$44,2,FALSE),"")</f>
        <v/>
      </c>
      <c r="AF1633" s="10" t="str">
        <f>IFERROR(VLOOKUP($Y$3&amp;$R1633,PRM!$Q$3:$T$31,3,FALSE),"")</f>
        <v/>
      </c>
      <c r="AG1633" s="10" t="str">
        <f>IFERROR(IF(AF1633=0,0,MATCH($Y$3,PRM!$AF$3:'PRM'!$AF$133,0)),"")</f>
        <v/>
      </c>
      <c r="AH1633" s="10" t="str">
        <f>IF($Y$3="","",(IF(AF1633=0,0,COUNTIF(PRM!$AF$3:'PRM'!$AF$133,$Y$3))))</f>
        <v/>
      </c>
      <c r="AI1633" s="10" t="str">
        <f>IFERROR(VLOOKUP($Y$3&amp;$R1633,PRM!$Q$3:$U$31,4,FALSE),"")</f>
        <v/>
      </c>
      <c r="AJ1633" s="10" t="str">
        <f>IFERROR(IF(AI1633=0,0,MATCH($Y$3,PRM!$V$3:'PRM'!$V$50,0)),"")</f>
        <v/>
      </c>
      <c r="AK1633" s="10" t="str">
        <f>IF($Y$3="","",(IF(AI1633=0,0,COUNTIF(PRM!$V$3:'PRM'!$V$50,$Y$3))))</f>
        <v/>
      </c>
      <c r="AL1633" s="10" t="str">
        <f>IFERROR(VLOOKUP($Y$3&amp;$R1633,PRM!$Q$3:$U$31,5,FALSE),"")</f>
        <v/>
      </c>
      <c r="AM1633" s="10" t="str">
        <f>IFERROR(IF(AL1633=0,0,MATCH($Y$3,PRM!$AA$3:'PRM'!$AA$94,0)),"")</f>
        <v/>
      </c>
      <c r="AN1633" s="10" t="str">
        <f>IF($Y$3="","",IF(AL1633=0,0,COUNTIF(PRM!$AA$3:'PRM'!$AA$94,$Y$3)))</f>
        <v/>
      </c>
      <c r="AO1633" s="10">
        <f t="shared" si="525"/>
        <v>0</v>
      </c>
      <c r="AP1633" s="10">
        <f t="shared" si="526"/>
        <v>0</v>
      </c>
      <c r="AQ1633" s="10">
        <f t="shared" si="527"/>
        <v>0</v>
      </c>
      <c r="AR1633" s="10">
        <f t="shared" si="528"/>
        <v>0</v>
      </c>
      <c r="AS1633" s="10">
        <f t="shared" si="529"/>
        <v>0</v>
      </c>
      <c r="AT1633" s="10">
        <f t="shared" si="530"/>
        <v>0</v>
      </c>
      <c r="AU1633" s="10">
        <f t="shared" si="531"/>
        <v>0</v>
      </c>
      <c r="AV1633" s="10">
        <f t="shared" si="532"/>
        <v>0</v>
      </c>
      <c r="AW1633" s="10">
        <f t="shared" si="533"/>
        <v>0</v>
      </c>
      <c r="AX1633" s="10">
        <f t="shared" si="534"/>
        <v>0</v>
      </c>
      <c r="AY1633" s="10">
        <f t="shared" si="535"/>
        <v>0</v>
      </c>
      <c r="AZ1633" s="10">
        <f t="shared" si="536"/>
        <v>0</v>
      </c>
      <c r="BA1633" s="10">
        <f t="shared" si="537"/>
        <v>0</v>
      </c>
      <c r="BB1633" s="10">
        <f t="shared" si="538"/>
        <v>0</v>
      </c>
      <c r="BC1633" s="10">
        <f t="shared" si="539"/>
        <v>0</v>
      </c>
      <c r="BD1633" s="10">
        <f t="shared" si="540"/>
        <v>0</v>
      </c>
      <c r="BE1633" s="10">
        <f t="shared" si="541"/>
        <v>0</v>
      </c>
      <c r="BF1633" s="10">
        <f t="shared" si="542"/>
        <v>0</v>
      </c>
      <c r="BG1633" s="10">
        <f t="shared" si="543"/>
        <v>0</v>
      </c>
      <c r="BH1633" s="10">
        <f t="shared" si="544"/>
        <v>0</v>
      </c>
    </row>
    <row r="1634" spans="1:60" ht="27.75" customHeight="1">
      <c r="A1634" t="str">
        <f t="shared" si="545"/>
        <v/>
      </c>
      <c r="B1634" s="54"/>
      <c r="C1634" s="55"/>
      <c r="D1634" s="54"/>
      <c r="E1634" s="55"/>
      <c r="F1634" s="31"/>
      <c r="G1634" s="29"/>
      <c r="H1634" s="32"/>
      <c r="I1634" s="32"/>
      <c r="J1634" s="30"/>
      <c r="K1634" s="31"/>
      <c r="L1634" s="33"/>
      <c r="M1634" s="33"/>
      <c r="N1634" s="54"/>
      <c r="O1634" s="56"/>
      <c r="P1634" s="56"/>
      <c r="Q1634" s="57"/>
      <c r="R1634" s="33"/>
      <c r="S1634" s="33"/>
      <c r="T1634" s="40"/>
      <c r="U1634" s="40"/>
      <c r="V1634" s="17"/>
      <c r="W1634" s="17"/>
      <c r="X1634" s="10" t="str">
        <f>IFERROR(VLOOKUP($F1634,PRM!$G$3:$H$5,2,FALSE),"")</f>
        <v/>
      </c>
      <c r="Y1634" s="10" t="str">
        <f>IFERROR(VLOOKUP($G1634,PRM!$I$3:$J$5,2,FALSE),"")</f>
        <v/>
      </c>
      <c r="Z1634" s="10" t="str">
        <f>IFERROR(VLOOKUP($K1634,PRM!$K$3:$L$4,2,FALSE),"")</f>
        <v/>
      </c>
      <c r="AA1634" s="10" t="str">
        <f>IFERROR(VLOOKUP($N1634,PRM!$M$3:$N$50,2,FALSE),"")</f>
        <v/>
      </c>
      <c r="AB1634" s="10" t="str">
        <f>IFERROR(VLOOKUP($Y$3&amp;$R1634,PRM!$Q$3:$R$31,2,FALSE),"")</f>
        <v/>
      </c>
      <c r="AC1634" s="10" t="str">
        <f>IFERROR(VLOOKUP($Y$3&amp;$S1634,PRM!$AH$3:$AI$133,2,FALSE),"")</f>
        <v/>
      </c>
      <c r="AD1634" s="10" t="str">
        <f>IFERROR(VLOOKUP($Y$3&amp;$T1634,PRM!$Y$3:$Z$50,2,FALSE),"")</f>
        <v>1</v>
      </c>
      <c r="AE1634" s="10" t="str">
        <f>IFERROR(VLOOKUP($Y$3&amp;$U1634,PRM!$AD$3:$AE$44,2,FALSE),"")</f>
        <v/>
      </c>
      <c r="AF1634" s="10" t="str">
        <f>IFERROR(VLOOKUP($Y$3&amp;$R1634,PRM!$Q$3:$T$31,3,FALSE),"")</f>
        <v/>
      </c>
      <c r="AG1634" s="10" t="str">
        <f>IFERROR(IF(AF1634=0,0,MATCH($Y$3,PRM!$AF$3:'PRM'!$AF$133,0)),"")</f>
        <v/>
      </c>
      <c r="AH1634" s="10" t="str">
        <f>IF($Y$3="","",(IF(AF1634=0,0,COUNTIF(PRM!$AF$3:'PRM'!$AF$133,$Y$3))))</f>
        <v/>
      </c>
      <c r="AI1634" s="10" t="str">
        <f>IFERROR(VLOOKUP($Y$3&amp;$R1634,PRM!$Q$3:$U$31,4,FALSE),"")</f>
        <v/>
      </c>
      <c r="AJ1634" s="10" t="str">
        <f>IFERROR(IF(AI1634=0,0,MATCH($Y$3,PRM!$V$3:'PRM'!$V$50,0)),"")</f>
        <v/>
      </c>
      <c r="AK1634" s="10" t="str">
        <f>IF($Y$3="","",(IF(AI1634=0,0,COUNTIF(PRM!$V$3:'PRM'!$V$50,$Y$3))))</f>
        <v/>
      </c>
      <c r="AL1634" s="10" t="str">
        <f>IFERROR(VLOOKUP($Y$3&amp;$R1634,PRM!$Q$3:$U$31,5,FALSE),"")</f>
        <v/>
      </c>
      <c r="AM1634" s="10" t="str">
        <f>IFERROR(IF(AL1634=0,0,MATCH($Y$3,PRM!$AA$3:'PRM'!$AA$94,0)),"")</f>
        <v/>
      </c>
      <c r="AN1634" s="10" t="str">
        <f>IF($Y$3="","",IF(AL1634=0,0,COUNTIF(PRM!$AA$3:'PRM'!$AA$94,$Y$3)))</f>
        <v/>
      </c>
      <c r="AO1634" s="10">
        <f t="shared" si="525"/>
        <v>0</v>
      </c>
      <c r="AP1634" s="10">
        <f t="shared" si="526"/>
        <v>0</v>
      </c>
      <c r="AQ1634" s="10">
        <f t="shared" si="527"/>
        <v>0</v>
      </c>
      <c r="AR1634" s="10">
        <f t="shared" si="528"/>
        <v>0</v>
      </c>
      <c r="AS1634" s="10">
        <f t="shared" si="529"/>
        <v>0</v>
      </c>
      <c r="AT1634" s="10">
        <f t="shared" si="530"/>
        <v>0</v>
      </c>
      <c r="AU1634" s="10">
        <f t="shared" si="531"/>
        <v>0</v>
      </c>
      <c r="AV1634" s="10">
        <f t="shared" si="532"/>
        <v>0</v>
      </c>
      <c r="AW1634" s="10">
        <f t="shared" si="533"/>
        <v>0</v>
      </c>
      <c r="AX1634" s="10">
        <f t="shared" si="534"/>
        <v>0</v>
      </c>
      <c r="AY1634" s="10">
        <f t="shared" si="535"/>
        <v>0</v>
      </c>
      <c r="AZ1634" s="10">
        <f t="shared" si="536"/>
        <v>0</v>
      </c>
      <c r="BA1634" s="10">
        <f t="shared" si="537"/>
        <v>0</v>
      </c>
      <c r="BB1634" s="10">
        <f t="shared" si="538"/>
        <v>0</v>
      </c>
      <c r="BC1634" s="10">
        <f t="shared" si="539"/>
        <v>0</v>
      </c>
      <c r="BD1634" s="10">
        <f t="shared" si="540"/>
        <v>0</v>
      </c>
      <c r="BE1634" s="10">
        <f t="shared" si="541"/>
        <v>0</v>
      </c>
      <c r="BF1634" s="10">
        <f t="shared" si="542"/>
        <v>0</v>
      </c>
      <c r="BG1634" s="10">
        <f t="shared" si="543"/>
        <v>0</v>
      </c>
      <c r="BH1634" s="10">
        <f t="shared" si="544"/>
        <v>0</v>
      </c>
    </row>
    <row r="1635" spans="1:60" ht="27.75" customHeight="1">
      <c r="A1635" t="str">
        <f t="shared" si="545"/>
        <v/>
      </c>
      <c r="B1635" s="54"/>
      <c r="C1635" s="55"/>
      <c r="D1635" s="54"/>
      <c r="E1635" s="55"/>
      <c r="F1635" s="31"/>
      <c r="G1635" s="29"/>
      <c r="H1635" s="32"/>
      <c r="I1635" s="32"/>
      <c r="J1635" s="30"/>
      <c r="K1635" s="31"/>
      <c r="L1635" s="33"/>
      <c r="M1635" s="33"/>
      <c r="N1635" s="54"/>
      <c r="O1635" s="56"/>
      <c r="P1635" s="56"/>
      <c r="Q1635" s="57"/>
      <c r="R1635" s="33"/>
      <c r="S1635" s="33"/>
      <c r="T1635" s="40"/>
      <c r="U1635" s="40"/>
      <c r="V1635" s="17"/>
      <c r="W1635" s="17"/>
      <c r="X1635" s="10" t="str">
        <f>IFERROR(VLOOKUP($F1635,PRM!$G$3:$H$5,2,FALSE),"")</f>
        <v/>
      </c>
      <c r="Y1635" s="10" t="str">
        <f>IFERROR(VLOOKUP($G1635,PRM!$I$3:$J$5,2,FALSE),"")</f>
        <v/>
      </c>
      <c r="Z1635" s="10" t="str">
        <f>IFERROR(VLOOKUP($K1635,PRM!$K$3:$L$4,2,FALSE),"")</f>
        <v/>
      </c>
      <c r="AA1635" s="10" t="str">
        <f>IFERROR(VLOOKUP($N1635,PRM!$M$3:$N$50,2,FALSE),"")</f>
        <v/>
      </c>
      <c r="AB1635" s="10" t="str">
        <f>IFERROR(VLOOKUP($Y$3&amp;$R1635,PRM!$Q$3:$R$31,2,FALSE),"")</f>
        <v/>
      </c>
      <c r="AC1635" s="10" t="str">
        <f>IFERROR(VLOOKUP($Y$3&amp;$S1635,PRM!$AH$3:$AI$133,2,FALSE),"")</f>
        <v/>
      </c>
      <c r="AD1635" s="10" t="str">
        <f>IFERROR(VLOOKUP($Y$3&amp;$T1635,PRM!$Y$3:$Z$50,2,FALSE),"")</f>
        <v>1</v>
      </c>
      <c r="AE1635" s="10" t="str">
        <f>IFERROR(VLOOKUP($Y$3&amp;$U1635,PRM!$AD$3:$AE$44,2,FALSE),"")</f>
        <v/>
      </c>
      <c r="AF1635" s="10" t="str">
        <f>IFERROR(VLOOKUP($Y$3&amp;$R1635,PRM!$Q$3:$T$31,3,FALSE),"")</f>
        <v/>
      </c>
      <c r="AG1635" s="10" t="str">
        <f>IFERROR(IF(AF1635=0,0,MATCH($Y$3,PRM!$AF$3:'PRM'!$AF$133,0)),"")</f>
        <v/>
      </c>
      <c r="AH1635" s="10" t="str">
        <f>IF($Y$3="","",(IF(AF1635=0,0,COUNTIF(PRM!$AF$3:'PRM'!$AF$133,$Y$3))))</f>
        <v/>
      </c>
      <c r="AI1635" s="10" t="str">
        <f>IFERROR(VLOOKUP($Y$3&amp;$R1635,PRM!$Q$3:$U$31,4,FALSE),"")</f>
        <v/>
      </c>
      <c r="AJ1635" s="10" t="str">
        <f>IFERROR(IF(AI1635=0,0,MATCH($Y$3,PRM!$V$3:'PRM'!$V$50,0)),"")</f>
        <v/>
      </c>
      <c r="AK1635" s="10" t="str">
        <f>IF($Y$3="","",(IF(AI1635=0,0,COUNTIF(PRM!$V$3:'PRM'!$V$50,$Y$3))))</f>
        <v/>
      </c>
      <c r="AL1635" s="10" t="str">
        <f>IFERROR(VLOOKUP($Y$3&amp;$R1635,PRM!$Q$3:$U$31,5,FALSE),"")</f>
        <v/>
      </c>
      <c r="AM1635" s="10" t="str">
        <f>IFERROR(IF(AL1635=0,0,MATCH($Y$3,PRM!$AA$3:'PRM'!$AA$94,0)),"")</f>
        <v/>
      </c>
      <c r="AN1635" s="10" t="str">
        <f>IF($Y$3="","",IF(AL1635=0,0,COUNTIF(PRM!$AA$3:'PRM'!$AA$94,$Y$3)))</f>
        <v/>
      </c>
      <c r="AO1635" s="10">
        <f t="shared" si="525"/>
        <v>0</v>
      </c>
      <c r="AP1635" s="10">
        <f t="shared" si="526"/>
        <v>0</v>
      </c>
      <c r="AQ1635" s="10">
        <f t="shared" si="527"/>
        <v>0</v>
      </c>
      <c r="AR1635" s="10">
        <f t="shared" si="528"/>
        <v>0</v>
      </c>
      <c r="AS1635" s="10">
        <f t="shared" si="529"/>
        <v>0</v>
      </c>
      <c r="AT1635" s="10">
        <f t="shared" si="530"/>
        <v>0</v>
      </c>
      <c r="AU1635" s="10">
        <f t="shared" si="531"/>
        <v>0</v>
      </c>
      <c r="AV1635" s="10">
        <f t="shared" si="532"/>
        <v>0</v>
      </c>
      <c r="AW1635" s="10">
        <f t="shared" si="533"/>
        <v>0</v>
      </c>
      <c r="AX1635" s="10">
        <f t="shared" si="534"/>
        <v>0</v>
      </c>
      <c r="AY1635" s="10">
        <f t="shared" si="535"/>
        <v>0</v>
      </c>
      <c r="AZ1635" s="10">
        <f t="shared" si="536"/>
        <v>0</v>
      </c>
      <c r="BA1635" s="10">
        <f t="shared" si="537"/>
        <v>0</v>
      </c>
      <c r="BB1635" s="10">
        <f t="shared" si="538"/>
        <v>0</v>
      </c>
      <c r="BC1635" s="10">
        <f t="shared" si="539"/>
        <v>0</v>
      </c>
      <c r="BD1635" s="10">
        <f t="shared" si="540"/>
        <v>0</v>
      </c>
      <c r="BE1635" s="10">
        <f t="shared" si="541"/>
        <v>0</v>
      </c>
      <c r="BF1635" s="10">
        <f t="shared" si="542"/>
        <v>0</v>
      </c>
      <c r="BG1635" s="10">
        <f t="shared" si="543"/>
        <v>0</v>
      </c>
      <c r="BH1635" s="10">
        <f t="shared" si="544"/>
        <v>0</v>
      </c>
    </row>
    <row r="1636" spans="1:60" ht="27.75" customHeight="1">
      <c r="A1636" t="str">
        <f t="shared" si="545"/>
        <v/>
      </c>
      <c r="B1636" s="54"/>
      <c r="C1636" s="55"/>
      <c r="D1636" s="54"/>
      <c r="E1636" s="55"/>
      <c r="F1636" s="31"/>
      <c r="G1636" s="29"/>
      <c r="H1636" s="32"/>
      <c r="I1636" s="32"/>
      <c r="J1636" s="30"/>
      <c r="K1636" s="31"/>
      <c r="L1636" s="33"/>
      <c r="M1636" s="33"/>
      <c r="N1636" s="54"/>
      <c r="O1636" s="56"/>
      <c r="P1636" s="56"/>
      <c r="Q1636" s="57"/>
      <c r="R1636" s="33"/>
      <c r="S1636" s="33"/>
      <c r="T1636" s="40"/>
      <c r="U1636" s="40"/>
      <c r="V1636" s="17"/>
      <c r="W1636" s="17"/>
      <c r="X1636" s="10" t="str">
        <f>IFERROR(VLOOKUP($F1636,PRM!$G$3:$H$5,2,FALSE),"")</f>
        <v/>
      </c>
      <c r="Y1636" s="10" t="str">
        <f>IFERROR(VLOOKUP($G1636,PRM!$I$3:$J$5,2,FALSE),"")</f>
        <v/>
      </c>
      <c r="Z1636" s="10" t="str">
        <f>IFERROR(VLOOKUP($K1636,PRM!$K$3:$L$4,2,FALSE),"")</f>
        <v/>
      </c>
      <c r="AA1636" s="10" t="str">
        <f>IFERROR(VLOOKUP($N1636,PRM!$M$3:$N$50,2,FALSE),"")</f>
        <v/>
      </c>
      <c r="AB1636" s="10" t="str">
        <f>IFERROR(VLOOKUP($Y$3&amp;$R1636,PRM!$Q$3:$R$31,2,FALSE),"")</f>
        <v/>
      </c>
      <c r="AC1636" s="10" t="str">
        <f>IFERROR(VLOOKUP($Y$3&amp;$S1636,PRM!$AH$3:$AI$133,2,FALSE),"")</f>
        <v/>
      </c>
      <c r="AD1636" s="10" t="str">
        <f>IFERROR(VLOOKUP($Y$3&amp;$T1636,PRM!$Y$3:$Z$50,2,FALSE),"")</f>
        <v>1</v>
      </c>
      <c r="AE1636" s="10" t="str">
        <f>IFERROR(VLOOKUP($Y$3&amp;$U1636,PRM!$AD$3:$AE$44,2,FALSE),"")</f>
        <v/>
      </c>
      <c r="AF1636" s="10" t="str">
        <f>IFERROR(VLOOKUP($Y$3&amp;$R1636,PRM!$Q$3:$T$31,3,FALSE),"")</f>
        <v/>
      </c>
      <c r="AG1636" s="10" t="str">
        <f>IFERROR(IF(AF1636=0,0,MATCH($Y$3,PRM!$AF$3:'PRM'!$AF$133,0)),"")</f>
        <v/>
      </c>
      <c r="AH1636" s="10" t="str">
        <f>IF($Y$3="","",(IF(AF1636=0,0,COUNTIF(PRM!$AF$3:'PRM'!$AF$133,$Y$3))))</f>
        <v/>
      </c>
      <c r="AI1636" s="10" t="str">
        <f>IFERROR(VLOOKUP($Y$3&amp;$R1636,PRM!$Q$3:$U$31,4,FALSE),"")</f>
        <v/>
      </c>
      <c r="AJ1636" s="10" t="str">
        <f>IFERROR(IF(AI1636=0,0,MATCH($Y$3,PRM!$V$3:'PRM'!$V$50,0)),"")</f>
        <v/>
      </c>
      <c r="AK1636" s="10" t="str">
        <f>IF($Y$3="","",(IF(AI1636=0,0,COUNTIF(PRM!$V$3:'PRM'!$V$50,$Y$3))))</f>
        <v/>
      </c>
      <c r="AL1636" s="10" t="str">
        <f>IFERROR(VLOOKUP($Y$3&amp;$R1636,PRM!$Q$3:$U$31,5,FALSE),"")</f>
        <v/>
      </c>
      <c r="AM1636" s="10" t="str">
        <f>IFERROR(IF(AL1636=0,0,MATCH($Y$3,PRM!$AA$3:'PRM'!$AA$94,0)),"")</f>
        <v/>
      </c>
      <c r="AN1636" s="10" t="str">
        <f>IF($Y$3="","",IF(AL1636=0,0,COUNTIF(PRM!$AA$3:'PRM'!$AA$94,$Y$3)))</f>
        <v/>
      </c>
      <c r="AO1636" s="10">
        <f t="shared" si="525"/>
        <v>0</v>
      </c>
      <c r="AP1636" s="10">
        <f t="shared" si="526"/>
        <v>0</v>
      </c>
      <c r="AQ1636" s="10">
        <f t="shared" si="527"/>
        <v>0</v>
      </c>
      <c r="AR1636" s="10">
        <f t="shared" si="528"/>
        <v>0</v>
      </c>
      <c r="AS1636" s="10">
        <f t="shared" si="529"/>
        <v>0</v>
      </c>
      <c r="AT1636" s="10">
        <f t="shared" si="530"/>
        <v>0</v>
      </c>
      <c r="AU1636" s="10">
        <f t="shared" si="531"/>
        <v>0</v>
      </c>
      <c r="AV1636" s="10">
        <f t="shared" si="532"/>
        <v>0</v>
      </c>
      <c r="AW1636" s="10">
        <f t="shared" si="533"/>
        <v>0</v>
      </c>
      <c r="AX1636" s="10">
        <f t="shared" si="534"/>
        <v>0</v>
      </c>
      <c r="AY1636" s="10">
        <f t="shared" si="535"/>
        <v>0</v>
      </c>
      <c r="AZ1636" s="10">
        <f t="shared" si="536"/>
        <v>0</v>
      </c>
      <c r="BA1636" s="10">
        <f t="shared" si="537"/>
        <v>0</v>
      </c>
      <c r="BB1636" s="10">
        <f t="shared" si="538"/>
        <v>0</v>
      </c>
      <c r="BC1636" s="10">
        <f t="shared" si="539"/>
        <v>0</v>
      </c>
      <c r="BD1636" s="10">
        <f t="shared" si="540"/>
        <v>0</v>
      </c>
      <c r="BE1636" s="10">
        <f t="shared" si="541"/>
        <v>0</v>
      </c>
      <c r="BF1636" s="10">
        <f t="shared" si="542"/>
        <v>0</v>
      </c>
      <c r="BG1636" s="10">
        <f t="shared" si="543"/>
        <v>0</v>
      </c>
      <c r="BH1636" s="10">
        <f t="shared" si="544"/>
        <v>0</v>
      </c>
    </row>
    <row r="1637" spans="1:60" ht="27.75" customHeight="1">
      <c r="A1637" t="str">
        <f t="shared" si="545"/>
        <v/>
      </c>
      <c r="B1637" s="54"/>
      <c r="C1637" s="55"/>
      <c r="D1637" s="54"/>
      <c r="E1637" s="55"/>
      <c r="F1637" s="31"/>
      <c r="G1637" s="29"/>
      <c r="H1637" s="32"/>
      <c r="I1637" s="32"/>
      <c r="J1637" s="30"/>
      <c r="K1637" s="31"/>
      <c r="L1637" s="33"/>
      <c r="M1637" s="33"/>
      <c r="N1637" s="54"/>
      <c r="O1637" s="56"/>
      <c r="P1637" s="56"/>
      <c r="Q1637" s="57"/>
      <c r="R1637" s="33"/>
      <c r="S1637" s="33"/>
      <c r="T1637" s="40"/>
      <c r="U1637" s="40"/>
      <c r="V1637" s="17"/>
      <c r="W1637" s="17"/>
      <c r="X1637" s="10" t="str">
        <f>IFERROR(VLOOKUP($F1637,PRM!$G$3:$H$5,2,FALSE),"")</f>
        <v/>
      </c>
      <c r="Y1637" s="10" t="str">
        <f>IFERROR(VLOOKUP($G1637,PRM!$I$3:$J$5,2,FALSE),"")</f>
        <v/>
      </c>
      <c r="Z1637" s="10" t="str">
        <f>IFERROR(VLOOKUP($K1637,PRM!$K$3:$L$4,2,FALSE),"")</f>
        <v/>
      </c>
      <c r="AA1637" s="10" t="str">
        <f>IFERROR(VLOOKUP($N1637,PRM!$M$3:$N$50,2,FALSE),"")</f>
        <v/>
      </c>
      <c r="AB1637" s="10" t="str">
        <f>IFERROR(VLOOKUP($Y$3&amp;$R1637,PRM!$Q$3:$R$31,2,FALSE),"")</f>
        <v/>
      </c>
      <c r="AC1637" s="10" t="str">
        <f>IFERROR(VLOOKUP($Y$3&amp;$S1637,PRM!$AH$3:$AI$133,2,FALSE),"")</f>
        <v/>
      </c>
      <c r="AD1637" s="10" t="str">
        <f>IFERROR(VLOOKUP($Y$3&amp;$T1637,PRM!$Y$3:$Z$50,2,FALSE),"")</f>
        <v>1</v>
      </c>
      <c r="AE1637" s="10" t="str">
        <f>IFERROR(VLOOKUP($Y$3&amp;$U1637,PRM!$AD$3:$AE$44,2,FALSE),"")</f>
        <v/>
      </c>
      <c r="AF1637" s="10" t="str">
        <f>IFERROR(VLOOKUP($Y$3&amp;$R1637,PRM!$Q$3:$T$31,3,FALSE),"")</f>
        <v/>
      </c>
      <c r="AG1637" s="10" t="str">
        <f>IFERROR(IF(AF1637=0,0,MATCH($Y$3,PRM!$AF$3:'PRM'!$AF$133,0)),"")</f>
        <v/>
      </c>
      <c r="AH1637" s="10" t="str">
        <f>IF($Y$3="","",(IF(AF1637=0,0,COUNTIF(PRM!$AF$3:'PRM'!$AF$133,$Y$3))))</f>
        <v/>
      </c>
      <c r="AI1637" s="10" t="str">
        <f>IFERROR(VLOOKUP($Y$3&amp;$R1637,PRM!$Q$3:$U$31,4,FALSE),"")</f>
        <v/>
      </c>
      <c r="AJ1637" s="10" t="str">
        <f>IFERROR(IF(AI1637=0,0,MATCH($Y$3,PRM!$V$3:'PRM'!$V$50,0)),"")</f>
        <v/>
      </c>
      <c r="AK1637" s="10" t="str">
        <f>IF($Y$3="","",(IF(AI1637=0,0,COUNTIF(PRM!$V$3:'PRM'!$V$50,$Y$3))))</f>
        <v/>
      </c>
      <c r="AL1637" s="10" t="str">
        <f>IFERROR(VLOOKUP($Y$3&amp;$R1637,PRM!$Q$3:$U$31,5,FALSE),"")</f>
        <v/>
      </c>
      <c r="AM1637" s="10" t="str">
        <f>IFERROR(IF(AL1637=0,0,MATCH($Y$3,PRM!$AA$3:'PRM'!$AA$94,0)),"")</f>
        <v/>
      </c>
      <c r="AN1637" s="10" t="str">
        <f>IF($Y$3="","",IF(AL1637=0,0,COUNTIF(PRM!$AA$3:'PRM'!$AA$94,$Y$3)))</f>
        <v/>
      </c>
      <c r="AO1637" s="10">
        <f t="shared" si="525"/>
        <v>0</v>
      </c>
      <c r="AP1637" s="10">
        <f t="shared" si="526"/>
        <v>0</v>
      </c>
      <c r="AQ1637" s="10">
        <f t="shared" si="527"/>
        <v>0</v>
      </c>
      <c r="AR1637" s="10">
        <f t="shared" si="528"/>
        <v>0</v>
      </c>
      <c r="AS1637" s="10">
        <f t="shared" si="529"/>
        <v>0</v>
      </c>
      <c r="AT1637" s="10">
        <f t="shared" si="530"/>
        <v>0</v>
      </c>
      <c r="AU1637" s="10">
        <f t="shared" si="531"/>
        <v>0</v>
      </c>
      <c r="AV1637" s="10">
        <f t="shared" si="532"/>
        <v>0</v>
      </c>
      <c r="AW1637" s="10">
        <f t="shared" si="533"/>
        <v>0</v>
      </c>
      <c r="AX1637" s="10">
        <f t="shared" si="534"/>
        <v>0</v>
      </c>
      <c r="AY1637" s="10">
        <f t="shared" si="535"/>
        <v>0</v>
      </c>
      <c r="AZ1637" s="10">
        <f t="shared" si="536"/>
        <v>0</v>
      </c>
      <c r="BA1637" s="10">
        <f t="shared" si="537"/>
        <v>0</v>
      </c>
      <c r="BB1637" s="10">
        <f t="shared" si="538"/>
        <v>0</v>
      </c>
      <c r="BC1637" s="10">
        <f t="shared" si="539"/>
        <v>0</v>
      </c>
      <c r="BD1637" s="10">
        <f t="shared" si="540"/>
        <v>0</v>
      </c>
      <c r="BE1637" s="10">
        <f t="shared" si="541"/>
        <v>0</v>
      </c>
      <c r="BF1637" s="10">
        <f t="shared" si="542"/>
        <v>0</v>
      </c>
      <c r="BG1637" s="10">
        <f t="shared" si="543"/>
        <v>0</v>
      </c>
      <c r="BH1637" s="10">
        <f t="shared" si="544"/>
        <v>0</v>
      </c>
    </row>
    <row r="1638" spans="1:60" ht="27.75" customHeight="1">
      <c r="A1638" t="str">
        <f t="shared" si="545"/>
        <v/>
      </c>
      <c r="B1638" s="54"/>
      <c r="C1638" s="55"/>
      <c r="D1638" s="54"/>
      <c r="E1638" s="55"/>
      <c r="F1638" s="31"/>
      <c r="G1638" s="29"/>
      <c r="H1638" s="32"/>
      <c r="I1638" s="32"/>
      <c r="J1638" s="30"/>
      <c r="K1638" s="31"/>
      <c r="L1638" s="33"/>
      <c r="M1638" s="33"/>
      <c r="N1638" s="54"/>
      <c r="O1638" s="56"/>
      <c r="P1638" s="56"/>
      <c r="Q1638" s="57"/>
      <c r="R1638" s="33"/>
      <c r="S1638" s="33"/>
      <c r="T1638" s="40"/>
      <c r="U1638" s="40"/>
      <c r="V1638" s="17"/>
      <c r="W1638" s="17"/>
      <c r="X1638" s="10" t="str">
        <f>IFERROR(VLOOKUP($F1638,PRM!$G$3:$H$5,2,FALSE),"")</f>
        <v/>
      </c>
      <c r="Y1638" s="10" t="str">
        <f>IFERROR(VLOOKUP($G1638,PRM!$I$3:$J$5,2,FALSE),"")</f>
        <v/>
      </c>
      <c r="Z1638" s="10" t="str">
        <f>IFERROR(VLOOKUP($K1638,PRM!$K$3:$L$4,2,FALSE),"")</f>
        <v/>
      </c>
      <c r="AA1638" s="10" t="str">
        <f>IFERROR(VLOOKUP($N1638,PRM!$M$3:$N$50,2,FALSE),"")</f>
        <v/>
      </c>
      <c r="AB1638" s="10" t="str">
        <f>IFERROR(VLOOKUP($Y$3&amp;$R1638,PRM!$Q$3:$R$31,2,FALSE),"")</f>
        <v/>
      </c>
      <c r="AC1638" s="10" t="str">
        <f>IFERROR(VLOOKUP($Y$3&amp;$S1638,PRM!$AH$3:$AI$133,2,FALSE),"")</f>
        <v/>
      </c>
      <c r="AD1638" s="10" t="str">
        <f>IFERROR(VLOOKUP($Y$3&amp;$T1638,PRM!$Y$3:$Z$50,2,FALSE),"")</f>
        <v>1</v>
      </c>
      <c r="AE1638" s="10" t="str">
        <f>IFERROR(VLOOKUP($Y$3&amp;$U1638,PRM!$AD$3:$AE$44,2,FALSE),"")</f>
        <v/>
      </c>
      <c r="AF1638" s="10" t="str">
        <f>IFERROR(VLOOKUP($Y$3&amp;$R1638,PRM!$Q$3:$T$31,3,FALSE),"")</f>
        <v/>
      </c>
      <c r="AG1638" s="10" t="str">
        <f>IFERROR(IF(AF1638=0,0,MATCH($Y$3,PRM!$AF$3:'PRM'!$AF$133,0)),"")</f>
        <v/>
      </c>
      <c r="AH1638" s="10" t="str">
        <f>IF($Y$3="","",(IF(AF1638=0,0,COUNTIF(PRM!$AF$3:'PRM'!$AF$133,$Y$3))))</f>
        <v/>
      </c>
      <c r="AI1638" s="10" t="str">
        <f>IFERROR(VLOOKUP($Y$3&amp;$R1638,PRM!$Q$3:$U$31,4,FALSE),"")</f>
        <v/>
      </c>
      <c r="AJ1638" s="10" t="str">
        <f>IFERROR(IF(AI1638=0,0,MATCH($Y$3,PRM!$V$3:'PRM'!$V$50,0)),"")</f>
        <v/>
      </c>
      <c r="AK1638" s="10" t="str">
        <f>IF($Y$3="","",(IF(AI1638=0,0,COUNTIF(PRM!$V$3:'PRM'!$V$50,$Y$3))))</f>
        <v/>
      </c>
      <c r="AL1638" s="10" t="str">
        <f>IFERROR(VLOOKUP($Y$3&amp;$R1638,PRM!$Q$3:$U$31,5,FALSE),"")</f>
        <v/>
      </c>
      <c r="AM1638" s="10" t="str">
        <f>IFERROR(IF(AL1638=0,0,MATCH($Y$3,PRM!$AA$3:'PRM'!$AA$94,0)),"")</f>
        <v/>
      </c>
      <c r="AN1638" s="10" t="str">
        <f>IF($Y$3="","",IF(AL1638=0,0,COUNTIF(PRM!$AA$3:'PRM'!$AA$94,$Y$3)))</f>
        <v/>
      </c>
      <c r="AO1638" s="10">
        <f t="shared" si="525"/>
        <v>0</v>
      </c>
      <c r="AP1638" s="10">
        <f t="shared" si="526"/>
        <v>0</v>
      </c>
      <c r="AQ1638" s="10">
        <f t="shared" si="527"/>
        <v>0</v>
      </c>
      <c r="AR1638" s="10">
        <f t="shared" si="528"/>
        <v>0</v>
      </c>
      <c r="AS1638" s="10">
        <f t="shared" si="529"/>
        <v>0</v>
      </c>
      <c r="AT1638" s="10">
        <f t="shared" si="530"/>
        <v>0</v>
      </c>
      <c r="AU1638" s="10">
        <f t="shared" si="531"/>
        <v>0</v>
      </c>
      <c r="AV1638" s="10">
        <f t="shared" si="532"/>
        <v>0</v>
      </c>
      <c r="AW1638" s="10">
        <f t="shared" si="533"/>
        <v>0</v>
      </c>
      <c r="AX1638" s="10">
        <f t="shared" si="534"/>
        <v>0</v>
      </c>
      <c r="AY1638" s="10">
        <f t="shared" si="535"/>
        <v>0</v>
      </c>
      <c r="AZ1638" s="10">
        <f t="shared" si="536"/>
        <v>0</v>
      </c>
      <c r="BA1638" s="10">
        <f t="shared" si="537"/>
        <v>0</v>
      </c>
      <c r="BB1638" s="10">
        <f t="shared" si="538"/>
        <v>0</v>
      </c>
      <c r="BC1638" s="10">
        <f t="shared" si="539"/>
        <v>0</v>
      </c>
      <c r="BD1638" s="10">
        <f t="shared" si="540"/>
        <v>0</v>
      </c>
      <c r="BE1638" s="10">
        <f t="shared" si="541"/>
        <v>0</v>
      </c>
      <c r="BF1638" s="10">
        <f t="shared" si="542"/>
        <v>0</v>
      </c>
      <c r="BG1638" s="10">
        <f t="shared" si="543"/>
        <v>0</v>
      </c>
      <c r="BH1638" s="10">
        <f t="shared" si="544"/>
        <v>0</v>
      </c>
    </row>
    <row r="1639" spans="1:60" ht="27.75" customHeight="1">
      <c r="A1639" t="str">
        <f t="shared" si="545"/>
        <v/>
      </c>
      <c r="B1639" s="54"/>
      <c r="C1639" s="55"/>
      <c r="D1639" s="54"/>
      <c r="E1639" s="55"/>
      <c r="F1639" s="31"/>
      <c r="G1639" s="29"/>
      <c r="H1639" s="32"/>
      <c r="I1639" s="32"/>
      <c r="J1639" s="30"/>
      <c r="K1639" s="31"/>
      <c r="L1639" s="33"/>
      <c r="M1639" s="33"/>
      <c r="N1639" s="54"/>
      <c r="O1639" s="56"/>
      <c r="P1639" s="56"/>
      <c r="Q1639" s="57"/>
      <c r="R1639" s="33"/>
      <c r="S1639" s="33"/>
      <c r="T1639" s="40"/>
      <c r="U1639" s="40"/>
      <c r="V1639" s="17"/>
      <c r="W1639" s="17"/>
      <c r="X1639" s="10" t="str">
        <f>IFERROR(VLOOKUP($F1639,PRM!$G$3:$H$5,2,FALSE),"")</f>
        <v/>
      </c>
      <c r="Y1639" s="10" t="str">
        <f>IFERROR(VLOOKUP($G1639,PRM!$I$3:$J$5,2,FALSE),"")</f>
        <v/>
      </c>
      <c r="Z1639" s="10" t="str">
        <f>IFERROR(VLOOKUP($K1639,PRM!$K$3:$L$4,2,FALSE),"")</f>
        <v/>
      </c>
      <c r="AA1639" s="10" t="str">
        <f>IFERROR(VLOOKUP($N1639,PRM!$M$3:$N$50,2,FALSE),"")</f>
        <v/>
      </c>
      <c r="AB1639" s="10" t="str">
        <f>IFERROR(VLOOKUP($Y$3&amp;$R1639,PRM!$Q$3:$R$31,2,FALSE),"")</f>
        <v/>
      </c>
      <c r="AC1639" s="10" t="str">
        <f>IFERROR(VLOOKUP($Y$3&amp;$S1639,PRM!$AH$3:$AI$133,2,FALSE),"")</f>
        <v/>
      </c>
      <c r="AD1639" s="10" t="str">
        <f>IFERROR(VLOOKUP($Y$3&amp;$T1639,PRM!$Y$3:$Z$50,2,FALSE),"")</f>
        <v>1</v>
      </c>
      <c r="AE1639" s="10" t="str">
        <f>IFERROR(VLOOKUP($Y$3&amp;$U1639,PRM!$AD$3:$AE$44,2,FALSE),"")</f>
        <v/>
      </c>
      <c r="AF1639" s="10" t="str">
        <f>IFERROR(VLOOKUP($Y$3&amp;$R1639,PRM!$Q$3:$T$31,3,FALSE),"")</f>
        <v/>
      </c>
      <c r="AG1639" s="10" t="str">
        <f>IFERROR(IF(AF1639=0,0,MATCH($Y$3,PRM!$AF$3:'PRM'!$AF$133,0)),"")</f>
        <v/>
      </c>
      <c r="AH1639" s="10" t="str">
        <f>IF($Y$3="","",(IF(AF1639=0,0,COUNTIF(PRM!$AF$3:'PRM'!$AF$133,$Y$3))))</f>
        <v/>
      </c>
      <c r="AI1639" s="10" t="str">
        <f>IFERROR(VLOOKUP($Y$3&amp;$R1639,PRM!$Q$3:$U$31,4,FALSE),"")</f>
        <v/>
      </c>
      <c r="AJ1639" s="10" t="str">
        <f>IFERROR(IF(AI1639=0,0,MATCH($Y$3,PRM!$V$3:'PRM'!$V$50,0)),"")</f>
        <v/>
      </c>
      <c r="AK1639" s="10" t="str">
        <f>IF($Y$3="","",(IF(AI1639=0,0,COUNTIF(PRM!$V$3:'PRM'!$V$50,$Y$3))))</f>
        <v/>
      </c>
      <c r="AL1639" s="10" t="str">
        <f>IFERROR(VLOOKUP($Y$3&amp;$R1639,PRM!$Q$3:$U$31,5,FALSE),"")</f>
        <v/>
      </c>
      <c r="AM1639" s="10" t="str">
        <f>IFERROR(IF(AL1639=0,0,MATCH($Y$3,PRM!$AA$3:'PRM'!$AA$94,0)),"")</f>
        <v/>
      </c>
      <c r="AN1639" s="10" t="str">
        <f>IF($Y$3="","",IF(AL1639=0,0,COUNTIF(PRM!$AA$3:'PRM'!$AA$94,$Y$3)))</f>
        <v/>
      </c>
      <c r="AO1639" s="10">
        <f t="shared" si="525"/>
        <v>0</v>
      </c>
      <c r="AP1639" s="10">
        <f t="shared" si="526"/>
        <v>0</v>
      </c>
      <c r="AQ1639" s="10">
        <f t="shared" si="527"/>
        <v>0</v>
      </c>
      <c r="AR1639" s="10">
        <f t="shared" si="528"/>
        <v>0</v>
      </c>
      <c r="AS1639" s="10">
        <f t="shared" si="529"/>
        <v>0</v>
      </c>
      <c r="AT1639" s="10">
        <f t="shared" si="530"/>
        <v>0</v>
      </c>
      <c r="AU1639" s="10">
        <f t="shared" si="531"/>
        <v>0</v>
      </c>
      <c r="AV1639" s="10">
        <f t="shared" si="532"/>
        <v>0</v>
      </c>
      <c r="AW1639" s="10">
        <f t="shared" si="533"/>
        <v>0</v>
      </c>
      <c r="AX1639" s="10">
        <f t="shared" si="534"/>
        <v>0</v>
      </c>
      <c r="AY1639" s="10">
        <f t="shared" si="535"/>
        <v>0</v>
      </c>
      <c r="AZ1639" s="10">
        <f t="shared" si="536"/>
        <v>0</v>
      </c>
      <c r="BA1639" s="10">
        <f t="shared" si="537"/>
        <v>0</v>
      </c>
      <c r="BB1639" s="10">
        <f t="shared" si="538"/>
        <v>0</v>
      </c>
      <c r="BC1639" s="10">
        <f t="shared" si="539"/>
        <v>0</v>
      </c>
      <c r="BD1639" s="10">
        <f t="shared" si="540"/>
        <v>0</v>
      </c>
      <c r="BE1639" s="10">
        <f t="shared" si="541"/>
        <v>0</v>
      </c>
      <c r="BF1639" s="10">
        <f t="shared" si="542"/>
        <v>0</v>
      </c>
      <c r="BG1639" s="10">
        <f t="shared" si="543"/>
        <v>0</v>
      </c>
      <c r="BH1639" s="10">
        <f t="shared" si="544"/>
        <v>0</v>
      </c>
    </row>
    <row r="1640" spans="1:60" ht="27.75" customHeight="1">
      <c r="A1640" t="str">
        <f t="shared" si="545"/>
        <v/>
      </c>
      <c r="B1640" s="54"/>
      <c r="C1640" s="55"/>
      <c r="D1640" s="54"/>
      <c r="E1640" s="55"/>
      <c r="F1640" s="31"/>
      <c r="G1640" s="29"/>
      <c r="H1640" s="32"/>
      <c r="I1640" s="32"/>
      <c r="J1640" s="30"/>
      <c r="K1640" s="31"/>
      <c r="L1640" s="33"/>
      <c r="M1640" s="33"/>
      <c r="N1640" s="54"/>
      <c r="O1640" s="56"/>
      <c r="P1640" s="56"/>
      <c r="Q1640" s="57"/>
      <c r="R1640" s="33"/>
      <c r="S1640" s="33"/>
      <c r="T1640" s="40"/>
      <c r="U1640" s="40"/>
      <c r="V1640" s="17"/>
      <c r="W1640" s="17"/>
      <c r="X1640" s="10" t="str">
        <f>IFERROR(VLOOKUP($F1640,PRM!$G$3:$H$5,2,FALSE),"")</f>
        <v/>
      </c>
      <c r="Y1640" s="10" t="str">
        <f>IFERROR(VLOOKUP($G1640,PRM!$I$3:$J$5,2,FALSE),"")</f>
        <v/>
      </c>
      <c r="Z1640" s="10" t="str">
        <f>IFERROR(VLOOKUP($K1640,PRM!$K$3:$L$4,2,FALSE),"")</f>
        <v/>
      </c>
      <c r="AA1640" s="10" t="str">
        <f>IFERROR(VLOOKUP($N1640,PRM!$M$3:$N$50,2,FALSE),"")</f>
        <v/>
      </c>
      <c r="AB1640" s="10" t="str">
        <f>IFERROR(VLOOKUP($Y$3&amp;$R1640,PRM!$Q$3:$R$31,2,FALSE),"")</f>
        <v/>
      </c>
      <c r="AC1640" s="10" t="str">
        <f>IFERROR(VLOOKUP($Y$3&amp;$S1640,PRM!$AH$3:$AI$133,2,FALSE),"")</f>
        <v/>
      </c>
      <c r="AD1640" s="10" t="str">
        <f>IFERROR(VLOOKUP($Y$3&amp;$T1640,PRM!$Y$3:$Z$50,2,FALSE),"")</f>
        <v>1</v>
      </c>
      <c r="AE1640" s="10" t="str">
        <f>IFERROR(VLOOKUP($Y$3&amp;$U1640,PRM!$AD$3:$AE$44,2,FALSE),"")</f>
        <v/>
      </c>
      <c r="AF1640" s="10" t="str">
        <f>IFERROR(VLOOKUP($Y$3&amp;$R1640,PRM!$Q$3:$T$31,3,FALSE),"")</f>
        <v/>
      </c>
      <c r="AG1640" s="10" t="str">
        <f>IFERROR(IF(AF1640=0,0,MATCH($Y$3,PRM!$AF$3:'PRM'!$AF$133,0)),"")</f>
        <v/>
      </c>
      <c r="AH1640" s="10" t="str">
        <f>IF($Y$3="","",(IF(AF1640=0,0,COUNTIF(PRM!$AF$3:'PRM'!$AF$133,$Y$3))))</f>
        <v/>
      </c>
      <c r="AI1640" s="10" t="str">
        <f>IFERROR(VLOOKUP($Y$3&amp;$R1640,PRM!$Q$3:$U$31,4,FALSE),"")</f>
        <v/>
      </c>
      <c r="AJ1640" s="10" t="str">
        <f>IFERROR(IF(AI1640=0,0,MATCH($Y$3,PRM!$V$3:'PRM'!$V$50,0)),"")</f>
        <v/>
      </c>
      <c r="AK1640" s="10" t="str">
        <f>IF($Y$3="","",(IF(AI1640=0,0,COUNTIF(PRM!$V$3:'PRM'!$V$50,$Y$3))))</f>
        <v/>
      </c>
      <c r="AL1640" s="10" t="str">
        <f>IFERROR(VLOOKUP($Y$3&amp;$R1640,PRM!$Q$3:$U$31,5,FALSE),"")</f>
        <v/>
      </c>
      <c r="AM1640" s="10" t="str">
        <f>IFERROR(IF(AL1640=0,0,MATCH($Y$3,PRM!$AA$3:'PRM'!$AA$94,0)),"")</f>
        <v/>
      </c>
      <c r="AN1640" s="10" t="str">
        <f>IF($Y$3="","",IF(AL1640=0,0,COUNTIF(PRM!$AA$3:'PRM'!$AA$94,$Y$3)))</f>
        <v/>
      </c>
      <c r="AO1640" s="10">
        <f t="shared" si="525"/>
        <v>0</v>
      </c>
      <c r="AP1640" s="10">
        <f t="shared" si="526"/>
        <v>0</v>
      </c>
      <c r="AQ1640" s="10">
        <f t="shared" si="527"/>
        <v>0</v>
      </c>
      <c r="AR1640" s="10">
        <f t="shared" si="528"/>
        <v>0</v>
      </c>
      <c r="AS1640" s="10">
        <f t="shared" si="529"/>
        <v>0</v>
      </c>
      <c r="AT1640" s="10">
        <f t="shared" si="530"/>
        <v>0</v>
      </c>
      <c r="AU1640" s="10">
        <f t="shared" si="531"/>
        <v>0</v>
      </c>
      <c r="AV1640" s="10">
        <f t="shared" si="532"/>
        <v>0</v>
      </c>
      <c r="AW1640" s="10">
        <f t="shared" si="533"/>
        <v>0</v>
      </c>
      <c r="AX1640" s="10">
        <f t="shared" si="534"/>
        <v>0</v>
      </c>
      <c r="AY1640" s="10">
        <f t="shared" si="535"/>
        <v>0</v>
      </c>
      <c r="AZ1640" s="10">
        <f t="shared" si="536"/>
        <v>0</v>
      </c>
      <c r="BA1640" s="10">
        <f t="shared" si="537"/>
        <v>0</v>
      </c>
      <c r="BB1640" s="10">
        <f t="shared" si="538"/>
        <v>0</v>
      </c>
      <c r="BC1640" s="10">
        <f t="shared" si="539"/>
        <v>0</v>
      </c>
      <c r="BD1640" s="10">
        <f t="shared" si="540"/>
        <v>0</v>
      </c>
      <c r="BE1640" s="10">
        <f t="shared" si="541"/>
        <v>0</v>
      </c>
      <c r="BF1640" s="10">
        <f t="shared" si="542"/>
        <v>0</v>
      </c>
      <c r="BG1640" s="10">
        <f t="shared" si="543"/>
        <v>0</v>
      </c>
      <c r="BH1640" s="10">
        <f t="shared" si="544"/>
        <v>0</v>
      </c>
    </row>
    <row r="1641" spans="1:60" ht="27.75" customHeight="1">
      <c r="A1641" t="str">
        <f t="shared" si="545"/>
        <v/>
      </c>
      <c r="B1641" s="54"/>
      <c r="C1641" s="55"/>
      <c r="D1641" s="54"/>
      <c r="E1641" s="55"/>
      <c r="F1641" s="31"/>
      <c r="G1641" s="29"/>
      <c r="H1641" s="32"/>
      <c r="I1641" s="32"/>
      <c r="J1641" s="30"/>
      <c r="K1641" s="31"/>
      <c r="L1641" s="33"/>
      <c r="M1641" s="33"/>
      <c r="N1641" s="54"/>
      <c r="O1641" s="56"/>
      <c r="P1641" s="56"/>
      <c r="Q1641" s="57"/>
      <c r="R1641" s="33"/>
      <c r="S1641" s="33"/>
      <c r="T1641" s="40"/>
      <c r="U1641" s="40"/>
      <c r="V1641" s="17"/>
      <c r="W1641" s="17"/>
      <c r="X1641" s="10" t="str">
        <f>IFERROR(VLOOKUP($F1641,PRM!$G$3:$H$5,2,FALSE),"")</f>
        <v/>
      </c>
      <c r="Y1641" s="10" t="str">
        <f>IFERROR(VLOOKUP($G1641,PRM!$I$3:$J$5,2,FALSE),"")</f>
        <v/>
      </c>
      <c r="Z1641" s="10" t="str">
        <f>IFERROR(VLOOKUP($K1641,PRM!$K$3:$L$4,2,FALSE),"")</f>
        <v/>
      </c>
      <c r="AA1641" s="10" t="str">
        <f>IFERROR(VLOOKUP($N1641,PRM!$M$3:$N$50,2,FALSE),"")</f>
        <v/>
      </c>
      <c r="AB1641" s="10" t="str">
        <f>IFERROR(VLOOKUP($Y$3&amp;$R1641,PRM!$Q$3:$R$31,2,FALSE),"")</f>
        <v/>
      </c>
      <c r="AC1641" s="10" t="str">
        <f>IFERROR(VLOOKUP($Y$3&amp;$S1641,PRM!$AH$3:$AI$133,2,FALSE),"")</f>
        <v/>
      </c>
      <c r="AD1641" s="10" t="str">
        <f>IFERROR(VLOOKUP($Y$3&amp;$T1641,PRM!$Y$3:$Z$50,2,FALSE),"")</f>
        <v>1</v>
      </c>
      <c r="AE1641" s="10" t="str">
        <f>IFERROR(VLOOKUP($Y$3&amp;$U1641,PRM!$AD$3:$AE$44,2,FALSE),"")</f>
        <v/>
      </c>
      <c r="AF1641" s="10" t="str">
        <f>IFERROR(VLOOKUP($Y$3&amp;$R1641,PRM!$Q$3:$T$31,3,FALSE),"")</f>
        <v/>
      </c>
      <c r="AG1641" s="10" t="str">
        <f>IFERROR(IF(AF1641=0,0,MATCH($Y$3,PRM!$AF$3:'PRM'!$AF$133,0)),"")</f>
        <v/>
      </c>
      <c r="AH1641" s="10" t="str">
        <f>IF($Y$3="","",(IF(AF1641=0,0,COUNTIF(PRM!$AF$3:'PRM'!$AF$133,$Y$3))))</f>
        <v/>
      </c>
      <c r="AI1641" s="10" t="str">
        <f>IFERROR(VLOOKUP($Y$3&amp;$R1641,PRM!$Q$3:$U$31,4,FALSE),"")</f>
        <v/>
      </c>
      <c r="AJ1641" s="10" t="str">
        <f>IFERROR(IF(AI1641=0,0,MATCH($Y$3,PRM!$V$3:'PRM'!$V$50,0)),"")</f>
        <v/>
      </c>
      <c r="AK1641" s="10" t="str">
        <f>IF($Y$3="","",(IF(AI1641=0,0,COUNTIF(PRM!$V$3:'PRM'!$V$50,$Y$3))))</f>
        <v/>
      </c>
      <c r="AL1641" s="10" t="str">
        <f>IFERROR(VLOOKUP($Y$3&amp;$R1641,PRM!$Q$3:$U$31,5,FALSE),"")</f>
        <v/>
      </c>
      <c r="AM1641" s="10" t="str">
        <f>IFERROR(IF(AL1641=0,0,MATCH($Y$3,PRM!$AA$3:'PRM'!$AA$94,0)),"")</f>
        <v/>
      </c>
      <c r="AN1641" s="10" t="str">
        <f>IF($Y$3="","",IF(AL1641=0,0,COUNTIF(PRM!$AA$3:'PRM'!$AA$94,$Y$3)))</f>
        <v/>
      </c>
      <c r="AO1641" s="10">
        <f t="shared" si="525"/>
        <v>0</v>
      </c>
      <c r="AP1641" s="10">
        <f t="shared" si="526"/>
        <v>0</v>
      </c>
      <c r="AQ1641" s="10">
        <f t="shared" si="527"/>
        <v>0</v>
      </c>
      <c r="AR1641" s="10">
        <f t="shared" si="528"/>
        <v>0</v>
      </c>
      <c r="AS1641" s="10">
        <f t="shared" si="529"/>
        <v>0</v>
      </c>
      <c r="AT1641" s="10">
        <f t="shared" si="530"/>
        <v>0</v>
      </c>
      <c r="AU1641" s="10">
        <f t="shared" si="531"/>
        <v>0</v>
      </c>
      <c r="AV1641" s="10">
        <f t="shared" si="532"/>
        <v>0</v>
      </c>
      <c r="AW1641" s="10">
        <f t="shared" si="533"/>
        <v>0</v>
      </c>
      <c r="AX1641" s="10">
        <f t="shared" si="534"/>
        <v>0</v>
      </c>
      <c r="AY1641" s="10">
        <f t="shared" si="535"/>
        <v>0</v>
      </c>
      <c r="AZ1641" s="10">
        <f t="shared" si="536"/>
        <v>0</v>
      </c>
      <c r="BA1641" s="10">
        <f t="shared" si="537"/>
        <v>0</v>
      </c>
      <c r="BB1641" s="10">
        <f t="shared" si="538"/>
        <v>0</v>
      </c>
      <c r="BC1641" s="10">
        <f t="shared" si="539"/>
        <v>0</v>
      </c>
      <c r="BD1641" s="10">
        <f t="shared" si="540"/>
        <v>0</v>
      </c>
      <c r="BE1641" s="10">
        <f t="shared" si="541"/>
        <v>0</v>
      </c>
      <c r="BF1641" s="10">
        <f t="shared" si="542"/>
        <v>0</v>
      </c>
      <c r="BG1641" s="10">
        <f t="shared" si="543"/>
        <v>0</v>
      </c>
      <c r="BH1641" s="10">
        <f t="shared" si="544"/>
        <v>0</v>
      </c>
    </row>
    <row r="1642" spans="1:60" ht="27.75" customHeight="1">
      <c r="A1642" t="str">
        <f t="shared" si="545"/>
        <v/>
      </c>
      <c r="B1642" s="54"/>
      <c r="C1642" s="55"/>
      <c r="D1642" s="54"/>
      <c r="E1642" s="55"/>
      <c r="F1642" s="31"/>
      <c r="G1642" s="29"/>
      <c r="H1642" s="32"/>
      <c r="I1642" s="32"/>
      <c r="J1642" s="30"/>
      <c r="K1642" s="31"/>
      <c r="L1642" s="33"/>
      <c r="M1642" s="33"/>
      <c r="N1642" s="54"/>
      <c r="O1642" s="56"/>
      <c r="P1642" s="56"/>
      <c r="Q1642" s="57"/>
      <c r="R1642" s="33"/>
      <c r="S1642" s="33"/>
      <c r="T1642" s="40"/>
      <c r="U1642" s="40"/>
      <c r="V1642" s="17"/>
      <c r="W1642" s="17"/>
      <c r="X1642" s="10" t="str">
        <f>IFERROR(VLOOKUP($F1642,PRM!$G$3:$H$5,2,FALSE),"")</f>
        <v/>
      </c>
      <c r="Y1642" s="10" t="str">
        <f>IFERROR(VLOOKUP($G1642,PRM!$I$3:$J$5,2,FALSE),"")</f>
        <v/>
      </c>
      <c r="Z1642" s="10" t="str">
        <f>IFERROR(VLOOKUP($K1642,PRM!$K$3:$L$4,2,FALSE),"")</f>
        <v/>
      </c>
      <c r="AA1642" s="10" t="str">
        <f>IFERROR(VLOOKUP($N1642,PRM!$M$3:$N$50,2,FALSE),"")</f>
        <v/>
      </c>
      <c r="AB1642" s="10" t="str">
        <f>IFERROR(VLOOKUP($Y$3&amp;$R1642,PRM!$Q$3:$R$31,2,FALSE),"")</f>
        <v/>
      </c>
      <c r="AC1642" s="10" t="str">
        <f>IFERROR(VLOOKUP($Y$3&amp;$S1642,PRM!$AH$3:$AI$133,2,FALSE),"")</f>
        <v/>
      </c>
      <c r="AD1642" s="10" t="str">
        <f>IFERROR(VLOOKUP($Y$3&amp;$T1642,PRM!$Y$3:$Z$50,2,FALSE),"")</f>
        <v>1</v>
      </c>
      <c r="AE1642" s="10" t="str">
        <f>IFERROR(VLOOKUP($Y$3&amp;$U1642,PRM!$AD$3:$AE$44,2,FALSE),"")</f>
        <v/>
      </c>
      <c r="AF1642" s="10" t="str">
        <f>IFERROR(VLOOKUP($Y$3&amp;$R1642,PRM!$Q$3:$T$31,3,FALSE),"")</f>
        <v/>
      </c>
      <c r="AG1642" s="10" t="str">
        <f>IFERROR(IF(AF1642=0,0,MATCH($Y$3,PRM!$AF$3:'PRM'!$AF$133,0)),"")</f>
        <v/>
      </c>
      <c r="AH1642" s="10" t="str">
        <f>IF($Y$3="","",(IF(AF1642=0,0,COUNTIF(PRM!$AF$3:'PRM'!$AF$133,$Y$3))))</f>
        <v/>
      </c>
      <c r="AI1642" s="10" t="str">
        <f>IFERROR(VLOOKUP($Y$3&amp;$R1642,PRM!$Q$3:$U$31,4,FALSE),"")</f>
        <v/>
      </c>
      <c r="AJ1642" s="10" t="str">
        <f>IFERROR(IF(AI1642=0,0,MATCH($Y$3,PRM!$V$3:'PRM'!$V$50,0)),"")</f>
        <v/>
      </c>
      <c r="AK1642" s="10" t="str">
        <f>IF($Y$3="","",(IF(AI1642=0,0,COUNTIF(PRM!$V$3:'PRM'!$V$50,$Y$3))))</f>
        <v/>
      </c>
      <c r="AL1642" s="10" t="str">
        <f>IFERROR(VLOOKUP($Y$3&amp;$R1642,PRM!$Q$3:$U$31,5,FALSE),"")</f>
        <v/>
      </c>
      <c r="AM1642" s="10" t="str">
        <f>IFERROR(IF(AL1642=0,0,MATCH($Y$3,PRM!$AA$3:'PRM'!$AA$94,0)),"")</f>
        <v/>
      </c>
      <c r="AN1642" s="10" t="str">
        <f>IF($Y$3="","",IF(AL1642=0,0,COUNTIF(PRM!$AA$3:'PRM'!$AA$94,$Y$3)))</f>
        <v/>
      </c>
      <c r="AO1642" s="10">
        <f t="shared" si="525"/>
        <v>0</v>
      </c>
      <c r="AP1642" s="10">
        <f t="shared" si="526"/>
        <v>0</v>
      </c>
      <c r="AQ1642" s="10">
        <f t="shared" si="527"/>
        <v>0</v>
      </c>
      <c r="AR1642" s="10">
        <f t="shared" si="528"/>
        <v>0</v>
      </c>
      <c r="AS1642" s="10">
        <f t="shared" si="529"/>
        <v>0</v>
      </c>
      <c r="AT1642" s="10">
        <f t="shared" si="530"/>
        <v>0</v>
      </c>
      <c r="AU1642" s="10">
        <f t="shared" si="531"/>
        <v>0</v>
      </c>
      <c r="AV1642" s="10">
        <f t="shared" si="532"/>
        <v>0</v>
      </c>
      <c r="AW1642" s="10">
        <f t="shared" si="533"/>
        <v>0</v>
      </c>
      <c r="AX1642" s="10">
        <f t="shared" si="534"/>
        <v>0</v>
      </c>
      <c r="AY1642" s="10">
        <f t="shared" si="535"/>
        <v>0</v>
      </c>
      <c r="AZ1642" s="10">
        <f t="shared" si="536"/>
        <v>0</v>
      </c>
      <c r="BA1642" s="10">
        <f t="shared" si="537"/>
        <v>0</v>
      </c>
      <c r="BB1642" s="10">
        <f t="shared" si="538"/>
        <v>0</v>
      </c>
      <c r="BC1642" s="10">
        <f t="shared" si="539"/>
        <v>0</v>
      </c>
      <c r="BD1642" s="10">
        <f t="shared" si="540"/>
        <v>0</v>
      </c>
      <c r="BE1642" s="10">
        <f t="shared" si="541"/>
        <v>0</v>
      </c>
      <c r="BF1642" s="10">
        <f t="shared" si="542"/>
        <v>0</v>
      </c>
      <c r="BG1642" s="10">
        <f t="shared" si="543"/>
        <v>0</v>
      </c>
      <c r="BH1642" s="10">
        <f t="shared" si="544"/>
        <v>0</v>
      </c>
    </row>
    <row r="1643" spans="1:60" ht="27.75" customHeight="1">
      <c r="A1643" t="str">
        <f t="shared" si="545"/>
        <v/>
      </c>
      <c r="B1643" s="54"/>
      <c r="C1643" s="55"/>
      <c r="D1643" s="54"/>
      <c r="E1643" s="55"/>
      <c r="F1643" s="31"/>
      <c r="G1643" s="29"/>
      <c r="H1643" s="32"/>
      <c r="I1643" s="32"/>
      <c r="J1643" s="30"/>
      <c r="K1643" s="31"/>
      <c r="L1643" s="33"/>
      <c r="M1643" s="33"/>
      <c r="N1643" s="54"/>
      <c r="O1643" s="56"/>
      <c r="P1643" s="56"/>
      <c r="Q1643" s="57"/>
      <c r="R1643" s="33"/>
      <c r="S1643" s="33"/>
      <c r="T1643" s="40"/>
      <c r="U1643" s="40"/>
      <c r="V1643" s="17"/>
      <c r="W1643" s="17"/>
      <c r="X1643" s="10" t="str">
        <f>IFERROR(VLOOKUP($F1643,PRM!$G$3:$H$5,2,FALSE),"")</f>
        <v/>
      </c>
      <c r="Y1643" s="10" t="str">
        <f>IFERROR(VLOOKUP($G1643,PRM!$I$3:$J$5,2,FALSE),"")</f>
        <v/>
      </c>
      <c r="Z1643" s="10" t="str">
        <f>IFERROR(VLOOKUP($K1643,PRM!$K$3:$L$4,2,FALSE),"")</f>
        <v/>
      </c>
      <c r="AA1643" s="10" t="str">
        <f>IFERROR(VLOOKUP($N1643,PRM!$M$3:$N$50,2,FALSE),"")</f>
        <v/>
      </c>
      <c r="AB1643" s="10" t="str">
        <f>IFERROR(VLOOKUP($Y$3&amp;$R1643,PRM!$Q$3:$R$31,2,FALSE),"")</f>
        <v/>
      </c>
      <c r="AC1643" s="10" t="str">
        <f>IFERROR(VLOOKUP($Y$3&amp;$S1643,PRM!$AH$3:$AI$133,2,FALSE),"")</f>
        <v/>
      </c>
      <c r="AD1643" s="10" t="str">
        <f>IFERROR(VLOOKUP($Y$3&amp;$T1643,PRM!$Y$3:$Z$50,2,FALSE),"")</f>
        <v>1</v>
      </c>
      <c r="AE1643" s="10" t="str">
        <f>IFERROR(VLOOKUP($Y$3&amp;$U1643,PRM!$AD$3:$AE$44,2,FALSE),"")</f>
        <v/>
      </c>
      <c r="AF1643" s="10" t="str">
        <f>IFERROR(VLOOKUP($Y$3&amp;$R1643,PRM!$Q$3:$T$31,3,FALSE),"")</f>
        <v/>
      </c>
      <c r="AG1643" s="10" t="str">
        <f>IFERROR(IF(AF1643=0,0,MATCH($Y$3,PRM!$AF$3:'PRM'!$AF$133,0)),"")</f>
        <v/>
      </c>
      <c r="AH1643" s="10" t="str">
        <f>IF($Y$3="","",(IF(AF1643=0,0,COUNTIF(PRM!$AF$3:'PRM'!$AF$133,$Y$3))))</f>
        <v/>
      </c>
      <c r="AI1643" s="10" t="str">
        <f>IFERROR(VLOOKUP($Y$3&amp;$R1643,PRM!$Q$3:$U$31,4,FALSE),"")</f>
        <v/>
      </c>
      <c r="AJ1643" s="10" t="str">
        <f>IFERROR(IF(AI1643=0,0,MATCH($Y$3,PRM!$V$3:'PRM'!$V$50,0)),"")</f>
        <v/>
      </c>
      <c r="AK1643" s="10" t="str">
        <f>IF($Y$3="","",(IF(AI1643=0,0,COUNTIF(PRM!$V$3:'PRM'!$V$50,$Y$3))))</f>
        <v/>
      </c>
      <c r="AL1643" s="10" t="str">
        <f>IFERROR(VLOOKUP($Y$3&amp;$R1643,PRM!$Q$3:$U$31,5,FALSE),"")</f>
        <v/>
      </c>
      <c r="AM1643" s="10" t="str">
        <f>IFERROR(IF(AL1643=0,0,MATCH($Y$3,PRM!$AA$3:'PRM'!$AA$94,0)),"")</f>
        <v/>
      </c>
      <c r="AN1643" s="10" t="str">
        <f>IF($Y$3="","",IF(AL1643=0,0,COUNTIF(PRM!$AA$3:'PRM'!$AA$94,$Y$3)))</f>
        <v/>
      </c>
      <c r="AO1643" s="10">
        <f t="shared" si="525"/>
        <v>0</v>
      </c>
      <c r="AP1643" s="10">
        <f t="shared" si="526"/>
        <v>0</v>
      </c>
      <c r="AQ1643" s="10">
        <f t="shared" si="527"/>
        <v>0</v>
      </c>
      <c r="AR1643" s="10">
        <f t="shared" si="528"/>
        <v>0</v>
      </c>
      <c r="AS1643" s="10">
        <f t="shared" si="529"/>
        <v>0</v>
      </c>
      <c r="AT1643" s="10">
        <f t="shared" si="530"/>
        <v>0</v>
      </c>
      <c r="AU1643" s="10">
        <f t="shared" si="531"/>
        <v>0</v>
      </c>
      <c r="AV1643" s="10">
        <f t="shared" si="532"/>
        <v>0</v>
      </c>
      <c r="AW1643" s="10">
        <f t="shared" si="533"/>
        <v>0</v>
      </c>
      <c r="AX1643" s="10">
        <f t="shared" si="534"/>
        <v>0</v>
      </c>
      <c r="AY1643" s="10">
        <f t="shared" si="535"/>
        <v>0</v>
      </c>
      <c r="AZ1643" s="10">
        <f t="shared" si="536"/>
        <v>0</v>
      </c>
      <c r="BA1643" s="10">
        <f t="shared" si="537"/>
        <v>0</v>
      </c>
      <c r="BB1643" s="10">
        <f t="shared" si="538"/>
        <v>0</v>
      </c>
      <c r="BC1643" s="10">
        <f t="shared" si="539"/>
        <v>0</v>
      </c>
      <c r="BD1643" s="10">
        <f t="shared" si="540"/>
        <v>0</v>
      </c>
      <c r="BE1643" s="10">
        <f t="shared" si="541"/>
        <v>0</v>
      </c>
      <c r="BF1643" s="10">
        <f t="shared" si="542"/>
        <v>0</v>
      </c>
      <c r="BG1643" s="10">
        <f t="shared" si="543"/>
        <v>0</v>
      </c>
      <c r="BH1643" s="10">
        <f t="shared" si="544"/>
        <v>0</v>
      </c>
    </row>
    <row r="1644" spans="1:60" ht="27.75" customHeight="1">
      <c r="A1644" t="str">
        <f t="shared" si="545"/>
        <v/>
      </c>
      <c r="B1644" s="54"/>
      <c r="C1644" s="55"/>
      <c r="D1644" s="54"/>
      <c r="E1644" s="55"/>
      <c r="F1644" s="31"/>
      <c r="G1644" s="29"/>
      <c r="H1644" s="32"/>
      <c r="I1644" s="32"/>
      <c r="J1644" s="30"/>
      <c r="K1644" s="31"/>
      <c r="L1644" s="33"/>
      <c r="M1644" s="33"/>
      <c r="N1644" s="54"/>
      <c r="O1644" s="56"/>
      <c r="P1644" s="56"/>
      <c r="Q1644" s="57"/>
      <c r="R1644" s="33"/>
      <c r="S1644" s="33"/>
      <c r="T1644" s="40"/>
      <c r="U1644" s="40"/>
      <c r="V1644" s="17"/>
      <c r="W1644" s="17"/>
      <c r="X1644" s="10" t="str">
        <f>IFERROR(VLOOKUP($F1644,PRM!$G$3:$H$5,2,FALSE),"")</f>
        <v/>
      </c>
      <c r="Y1644" s="10" t="str">
        <f>IFERROR(VLOOKUP($G1644,PRM!$I$3:$J$5,2,FALSE),"")</f>
        <v/>
      </c>
      <c r="Z1644" s="10" t="str">
        <f>IFERROR(VLOOKUP($K1644,PRM!$K$3:$L$4,2,FALSE),"")</f>
        <v/>
      </c>
      <c r="AA1644" s="10" t="str">
        <f>IFERROR(VLOOKUP($N1644,PRM!$M$3:$N$50,2,FALSE),"")</f>
        <v/>
      </c>
      <c r="AB1644" s="10" t="str">
        <f>IFERROR(VLOOKUP($Y$3&amp;$R1644,PRM!$Q$3:$R$31,2,FALSE),"")</f>
        <v/>
      </c>
      <c r="AC1644" s="10" t="str">
        <f>IFERROR(VLOOKUP($Y$3&amp;$S1644,PRM!$AH$3:$AI$133,2,FALSE),"")</f>
        <v/>
      </c>
      <c r="AD1644" s="10" t="str">
        <f>IFERROR(VLOOKUP($Y$3&amp;$T1644,PRM!$Y$3:$Z$50,2,FALSE),"")</f>
        <v>1</v>
      </c>
      <c r="AE1644" s="10" t="str">
        <f>IFERROR(VLOOKUP($Y$3&amp;$U1644,PRM!$AD$3:$AE$44,2,FALSE),"")</f>
        <v/>
      </c>
      <c r="AF1644" s="10" t="str">
        <f>IFERROR(VLOOKUP($Y$3&amp;$R1644,PRM!$Q$3:$T$31,3,FALSE),"")</f>
        <v/>
      </c>
      <c r="AG1644" s="10" t="str">
        <f>IFERROR(IF(AF1644=0,0,MATCH($Y$3,PRM!$AF$3:'PRM'!$AF$133,0)),"")</f>
        <v/>
      </c>
      <c r="AH1644" s="10" t="str">
        <f>IF($Y$3="","",(IF(AF1644=0,0,COUNTIF(PRM!$AF$3:'PRM'!$AF$133,$Y$3))))</f>
        <v/>
      </c>
      <c r="AI1644" s="10" t="str">
        <f>IFERROR(VLOOKUP($Y$3&amp;$R1644,PRM!$Q$3:$U$31,4,FALSE),"")</f>
        <v/>
      </c>
      <c r="AJ1644" s="10" t="str">
        <f>IFERROR(IF(AI1644=0,0,MATCH($Y$3,PRM!$V$3:'PRM'!$V$50,0)),"")</f>
        <v/>
      </c>
      <c r="AK1644" s="10" t="str">
        <f>IF($Y$3="","",(IF(AI1644=0,0,COUNTIF(PRM!$V$3:'PRM'!$V$50,$Y$3))))</f>
        <v/>
      </c>
      <c r="AL1644" s="10" t="str">
        <f>IFERROR(VLOOKUP($Y$3&amp;$R1644,PRM!$Q$3:$U$31,5,FALSE),"")</f>
        <v/>
      </c>
      <c r="AM1644" s="10" t="str">
        <f>IFERROR(IF(AL1644=0,0,MATCH($Y$3,PRM!$AA$3:'PRM'!$AA$94,0)),"")</f>
        <v/>
      </c>
      <c r="AN1644" s="10" t="str">
        <f>IF($Y$3="","",IF(AL1644=0,0,COUNTIF(PRM!$AA$3:'PRM'!$AA$94,$Y$3)))</f>
        <v/>
      </c>
      <c r="AO1644" s="10">
        <f t="shared" si="525"/>
        <v>0</v>
      </c>
      <c r="AP1644" s="10">
        <f t="shared" si="526"/>
        <v>0</v>
      </c>
      <c r="AQ1644" s="10">
        <f t="shared" si="527"/>
        <v>0</v>
      </c>
      <c r="AR1644" s="10">
        <f t="shared" si="528"/>
        <v>0</v>
      </c>
      <c r="AS1644" s="10">
        <f t="shared" si="529"/>
        <v>0</v>
      </c>
      <c r="AT1644" s="10">
        <f t="shared" si="530"/>
        <v>0</v>
      </c>
      <c r="AU1644" s="10">
        <f t="shared" si="531"/>
        <v>0</v>
      </c>
      <c r="AV1644" s="10">
        <f t="shared" si="532"/>
        <v>0</v>
      </c>
      <c r="AW1644" s="10">
        <f t="shared" si="533"/>
        <v>0</v>
      </c>
      <c r="AX1644" s="10">
        <f t="shared" si="534"/>
        <v>0</v>
      </c>
      <c r="AY1644" s="10">
        <f t="shared" si="535"/>
        <v>0</v>
      </c>
      <c r="AZ1644" s="10">
        <f t="shared" si="536"/>
        <v>0</v>
      </c>
      <c r="BA1644" s="10">
        <f t="shared" si="537"/>
        <v>0</v>
      </c>
      <c r="BB1644" s="10">
        <f t="shared" si="538"/>
        <v>0</v>
      </c>
      <c r="BC1644" s="10">
        <f t="shared" si="539"/>
        <v>0</v>
      </c>
      <c r="BD1644" s="10">
        <f t="shared" si="540"/>
        <v>0</v>
      </c>
      <c r="BE1644" s="10">
        <f t="shared" si="541"/>
        <v>0</v>
      </c>
      <c r="BF1644" s="10">
        <f t="shared" si="542"/>
        <v>0</v>
      </c>
      <c r="BG1644" s="10">
        <f t="shared" si="543"/>
        <v>0</v>
      </c>
      <c r="BH1644" s="10">
        <f t="shared" si="544"/>
        <v>0</v>
      </c>
    </row>
    <row r="1645" spans="1:60" ht="27.75" customHeight="1">
      <c r="A1645" t="str">
        <f t="shared" si="545"/>
        <v/>
      </c>
      <c r="B1645" s="54"/>
      <c r="C1645" s="55"/>
      <c r="D1645" s="54"/>
      <c r="E1645" s="55"/>
      <c r="F1645" s="31"/>
      <c r="G1645" s="29"/>
      <c r="H1645" s="32"/>
      <c r="I1645" s="32"/>
      <c r="J1645" s="30"/>
      <c r="K1645" s="31"/>
      <c r="L1645" s="33"/>
      <c r="M1645" s="33"/>
      <c r="N1645" s="54"/>
      <c r="O1645" s="56"/>
      <c r="P1645" s="56"/>
      <c r="Q1645" s="57"/>
      <c r="R1645" s="33"/>
      <c r="S1645" s="33"/>
      <c r="T1645" s="40"/>
      <c r="U1645" s="40"/>
      <c r="V1645" s="17"/>
      <c r="W1645" s="17"/>
      <c r="X1645" s="10" t="str">
        <f>IFERROR(VLOOKUP($F1645,PRM!$G$3:$H$5,2,FALSE),"")</f>
        <v/>
      </c>
      <c r="Y1645" s="10" t="str">
        <f>IFERROR(VLOOKUP($G1645,PRM!$I$3:$J$5,2,FALSE),"")</f>
        <v/>
      </c>
      <c r="Z1645" s="10" t="str">
        <f>IFERROR(VLOOKUP($K1645,PRM!$K$3:$L$4,2,FALSE),"")</f>
        <v/>
      </c>
      <c r="AA1645" s="10" t="str">
        <f>IFERROR(VLOOKUP($N1645,PRM!$M$3:$N$50,2,FALSE),"")</f>
        <v/>
      </c>
      <c r="AB1645" s="10" t="str">
        <f>IFERROR(VLOOKUP($Y$3&amp;$R1645,PRM!$Q$3:$R$31,2,FALSE),"")</f>
        <v/>
      </c>
      <c r="AC1645" s="10" t="str">
        <f>IFERROR(VLOOKUP($Y$3&amp;$S1645,PRM!$AH$3:$AI$133,2,FALSE),"")</f>
        <v/>
      </c>
      <c r="AD1645" s="10" t="str">
        <f>IFERROR(VLOOKUP($Y$3&amp;$T1645,PRM!$Y$3:$Z$50,2,FALSE),"")</f>
        <v>1</v>
      </c>
      <c r="AE1645" s="10" t="str">
        <f>IFERROR(VLOOKUP($Y$3&amp;$U1645,PRM!$AD$3:$AE$44,2,FALSE),"")</f>
        <v/>
      </c>
      <c r="AF1645" s="10" t="str">
        <f>IFERROR(VLOOKUP($Y$3&amp;$R1645,PRM!$Q$3:$T$31,3,FALSE),"")</f>
        <v/>
      </c>
      <c r="AG1645" s="10" t="str">
        <f>IFERROR(IF(AF1645=0,0,MATCH($Y$3,PRM!$AF$3:'PRM'!$AF$133,0)),"")</f>
        <v/>
      </c>
      <c r="AH1645" s="10" t="str">
        <f>IF($Y$3="","",(IF(AF1645=0,0,COUNTIF(PRM!$AF$3:'PRM'!$AF$133,$Y$3))))</f>
        <v/>
      </c>
      <c r="AI1645" s="10" t="str">
        <f>IFERROR(VLOOKUP($Y$3&amp;$R1645,PRM!$Q$3:$U$31,4,FALSE),"")</f>
        <v/>
      </c>
      <c r="AJ1645" s="10" t="str">
        <f>IFERROR(IF(AI1645=0,0,MATCH($Y$3,PRM!$V$3:'PRM'!$V$50,0)),"")</f>
        <v/>
      </c>
      <c r="AK1645" s="10" t="str">
        <f>IF($Y$3="","",(IF(AI1645=0,0,COUNTIF(PRM!$V$3:'PRM'!$V$50,$Y$3))))</f>
        <v/>
      </c>
      <c r="AL1645" s="10" t="str">
        <f>IFERROR(VLOOKUP($Y$3&amp;$R1645,PRM!$Q$3:$U$31,5,FALSE),"")</f>
        <v/>
      </c>
      <c r="AM1645" s="10" t="str">
        <f>IFERROR(IF(AL1645=0,0,MATCH($Y$3,PRM!$AA$3:'PRM'!$AA$94,0)),"")</f>
        <v/>
      </c>
      <c r="AN1645" s="10" t="str">
        <f>IF($Y$3="","",IF(AL1645=0,0,COUNTIF(PRM!$AA$3:'PRM'!$AA$94,$Y$3)))</f>
        <v/>
      </c>
      <c r="AO1645" s="10">
        <f t="shared" si="525"/>
        <v>0</v>
      </c>
      <c r="AP1645" s="10">
        <f t="shared" si="526"/>
        <v>0</v>
      </c>
      <c r="AQ1645" s="10">
        <f t="shared" si="527"/>
        <v>0</v>
      </c>
      <c r="AR1645" s="10">
        <f t="shared" si="528"/>
        <v>0</v>
      </c>
      <c r="AS1645" s="10">
        <f t="shared" si="529"/>
        <v>0</v>
      </c>
      <c r="AT1645" s="10">
        <f t="shared" si="530"/>
        <v>0</v>
      </c>
      <c r="AU1645" s="10">
        <f t="shared" si="531"/>
        <v>0</v>
      </c>
      <c r="AV1645" s="10">
        <f t="shared" si="532"/>
        <v>0</v>
      </c>
      <c r="AW1645" s="10">
        <f t="shared" si="533"/>
        <v>0</v>
      </c>
      <c r="AX1645" s="10">
        <f t="shared" si="534"/>
        <v>0</v>
      </c>
      <c r="AY1645" s="10">
        <f t="shared" si="535"/>
        <v>0</v>
      </c>
      <c r="AZ1645" s="10">
        <f t="shared" si="536"/>
        <v>0</v>
      </c>
      <c r="BA1645" s="10">
        <f t="shared" si="537"/>
        <v>0</v>
      </c>
      <c r="BB1645" s="10">
        <f t="shared" si="538"/>
        <v>0</v>
      </c>
      <c r="BC1645" s="10">
        <f t="shared" si="539"/>
        <v>0</v>
      </c>
      <c r="BD1645" s="10">
        <f t="shared" si="540"/>
        <v>0</v>
      </c>
      <c r="BE1645" s="10">
        <f t="shared" si="541"/>
        <v>0</v>
      </c>
      <c r="BF1645" s="10">
        <f t="shared" si="542"/>
        <v>0</v>
      </c>
      <c r="BG1645" s="10">
        <f t="shared" si="543"/>
        <v>0</v>
      </c>
      <c r="BH1645" s="10">
        <f t="shared" si="544"/>
        <v>0</v>
      </c>
    </row>
    <row r="1646" spans="1:60" ht="27.75" customHeight="1">
      <c r="A1646" t="str">
        <f t="shared" si="545"/>
        <v/>
      </c>
      <c r="B1646" s="54"/>
      <c r="C1646" s="55"/>
      <c r="D1646" s="54"/>
      <c r="E1646" s="55"/>
      <c r="F1646" s="31"/>
      <c r="G1646" s="29"/>
      <c r="H1646" s="32"/>
      <c r="I1646" s="32"/>
      <c r="J1646" s="30"/>
      <c r="K1646" s="31"/>
      <c r="L1646" s="33"/>
      <c r="M1646" s="33"/>
      <c r="N1646" s="54"/>
      <c r="O1646" s="56"/>
      <c r="P1646" s="56"/>
      <c r="Q1646" s="57"/>
      <c r="R1646" s="33"/>
      <c r="S1646" s="33"/>
      <c r="T1646" s="40"/>
      <c r="U1646" s="40"/>
      <c r="V1646" s="17"/>
      <c r="W1646" s="17"/>
      <c r="X1646" s="10" t="str">
        <f>IFERROR(VLOOKUP($F1646,PRM!$G$3:$H$5,2,FALSE),"")</f>
        <v/>
      </c>
      <c r="Y1646" s="10" t="str">
        <f>IFERROR(VLOOKUP($G1646,PRM!$I$3:$J$5,2,FALSE),"")</f>
        <v/>
      </c>
      <c r="Z1646" s="10" t="str">
        <f>IFERROR(VLOOKUP($K1646,PRM!$K$3:$L$4,2,FALSE),"")</f>
        <v/>
      </c>
      <c r="AA1646" s="10" t="str">
        <f>IFERROR(VLOOKUP($N1646,PRM!$M$3:$N$50,2,FALSE),"")</f>
        <v/>
      </c>
      <c r="AB1646" s="10" t="str">
        <f>IFERROR(VLOOKUP($Y$3&amp;$R1646,PRM!$Q$3:$R$31,2,FALSE),"")</f>
        <v/>
      </c>
      <c r="AC1646" s="10" t="str">
        <f>IFERROR(VLOOKUP($Y$3&amp;$S1646,PRM!$AH$3:$AI$133,2,FALSE),"")</f>
        <v/>
      </c>
      <c r="AD1646" s="10" t="str">
        <f>IFERROR(VLOOKUP($Y$3&amp;$T1646,PRM!$Y$3:$Z$50,2,FALSE),"")</f>
        <v>1</v>
      </c>
      <c r="AE1646" s="10" t="str">
        <f>IFERROR(VLOOKUP($Y$3&amp;$U1646,PRM!$AD$3:$AE$44,2,FALSE),"")</f>
        <v/>
      </c>
      <c r="AF1646" s="10" t="str">
        <f>IFERROR(VLOOKUP($Y$3&amp;$R1646,PRM!$Q$3:$T$31,3,FALSE),"")</f>
        <v/>
      </c>
      <c r="AG1646" s="10" t="str">
        <f>IFERROR(IF(AF1646=0,0,MATCH($Y$3,PRM!$AF$3:'PRM'!$AF$133,0)),"")</f>
        <v/>
      </c>
      <c r="AH1646" s="10" t="str">
        <f>IF($Y$3="","",(IF(AF1646=0,0,COUNTIF(PRM!$AF$3:'PRM'!$AF$133,$Y$3))))</f>
        <v/>
      </c>
      <c r="AI1646" s="10" t="str">
        <f>IFERROR(VLOOKUP($Y$3&amp;$R1646,PRM!$Q$3:$U$31,4,FALSE),"")</f>
        <v/>
      </c>
      <c r="AJ1646" s="10" t="str">
        <f>IFERROR(IF(AI1646=0,0,MATCH($Y$3,PRM!$V$3:'PRM'!$V$50,0)),"")</f>
        <v/>
      </c>
      <c r="AK1646" s="10" t="str">
        <f>IF($Y$3="","",(IF(AI1646=0,0,COUNTIF(PRM!$V$3:'PRM'!$V$50,$Y$3))))</f>
        <v/>
      </c>
      <c r="AL1646" s="10" t="str">
        <f>IFERROR(VLOOKUP($Y$3&amp;$R1646,PRM!$Q$3:$U$31,5,FALSE),"")</f>
        <v/>
      </c>
      <c r="AM1646" s="10" t="str">
        <f>IFERROR(IF(AL1646=0,0,MATCH($Y$3,PRM!$AA$3:'PRM'!$AA$94,0)),"")</f>
        <v/>
      </c>
      <c r="AN1646" s="10" t="str">
        <f>IF($Y$3="","",IF(AL1646=0,0,COUNTIF(PRM!$AA$3:'PRM'!$AA$94,$Y$3)))</f>
        <v/>
      </c>
      <c r="AO1646" s="10">
        <f t="shared" si="525"/>
        <v>0</v>
      </c>
      <c r="AP1646" s="10">
        <f t="shared" si="526"/>
        <v>0</v>
      </c>
      <c r="AQ1646" s="10">
        <f t="shared" si="527"/>
        <v>0</v>
      </c>
      <c r="AR1646" s="10">
        <f t="shared" si="528"/>
        <v>0</v>
      </c>
      <c r="AS1646" s="10">
        <f t="shared" si="529"/>
        <v>0</v>
      </c>
      <c r="AT1646" s="10">
        <f t="shared" si="530"/>
        <v>0</v>
      </c>
      <c r="AU1646" s="10">
        <f t="shared" si="531"/>
        <v>0</v>
      </c>
      <c r="AV1646" s="10">
        <f t="shared" si="532"/>
        <v>0</v>
      </c>
      <c r="AW1646" s="10">
        <f t="shared" si="533"/>
        <v>0</v>
      </c>
      <c r="AX1646" s="10">
        <f t="shared" si="534"/>
        <v>0</v>
      </c>
      <c r="AY1646" s="10">
        <f t="shared" si="535"/>
        <v>0</v>
      </c>
      <c r="AZ1646" s="10">
        <f t="shared" si="536"/>
        <v>0</v>
      </c>
      <c r="BA1646" s="10">
        <f t="shared" si="537"/>
        <v>0</v>
      </c>
      <c r="BB1646" s="10">
        <f t="shared" si="538"/>
        <v>0</v>
      </c>
      <c r="BC1646" s="10">
        <f t="shared" si="539"/>
        <v>0</v>
      </c>
      <c r="BD1646" s="10">
        <f t="shared" si="540"/>
        <v>0</v>
      </c>
      <c r="BE1646" s="10">
        <f t="shared" si="541"/>
        <v>0</v>
      </c>
      <c r="BF1646" s="10">
        <f t="shared" si="542"/>
        <v>0</v>
      </c>
      <c r="BG1646" s="10">
        <f t="shared" si="543"/>
        <v>0</v>
      </c>
      <c r="BH1646" s="10">
        <f t="shared" si="544"/>
        <v>0</v>
      </c>
    </row>
    <row r="1647" spans="1:60" ht="27.75" customHeight="1">
      <c r="A1647" t="str">
        <f t="shared" si="545"/>
        <v/>
      </c>
      <c r="B1647" s="54"/>
      <c r="C1647" s="55"/>
      <c r="D1647" s="54"/>
      <c r="E1647" s="55"/>
      <c r="F1647" s="31"/>
      <c r="G1647" s="29"/>
      <c r="H1647" s="32"/>
      <c r="I1647" s="32"/>
      <c r="J1647" s="30"/>
      <c r="K1647" s="31"/>
      <c r="L1647" s="33"/>
      <c r="M1647" s="33"/>
      <c r="N1647" s="54"/>
      <c r="O1647" s="56"/>
      <c r="P1647" s="56"/>
      <c r="Q1647" s="57"/>
      <c r="R1647" s="33"/>
      <c r="S1647" s="33"/>
      <c r="T1647" s="40"/>
      <c r="U1647" s="40"/>
      <c r="V1647" s="17"/>
      <c r="W1647" s="17"/>
      <c r="X1647" s="10" t="str">
        <f>IFERROR(VLOOKUP($F1647,PRM!$G$3:$H$5,2,FALSE),"")</f>
        <v/>
      </c>
      <c r="Y1647" s="10" t="str">
        <f>IFERROR(VLOOKUP($G1647,PRM!$I$3:$J$5,2,FALSE),"")</f>
        <v/>
      </c>
      <c r="Z1647" s="10" t="str">
        <f>IFERROR(VLOOKUP($K1647,PRM!$K$3:$L$4,2,FALSE),"")</f>
        <v/>
      </c>
      <c r="AA1647" s="10" t="str">
        <f>IFERROR(VLOOKUP($N1647,PRM!$M$3:$N$50,2,FALSE),"")</f>
        <v/>
      </c>
      <c r="AB1647" s="10" t="str">
        <f>IFERROR(VLOOKUP($Y$3&amp;$R1647,PRM!$Q$3:$R$31,2,FALSE),"")</f>
        <v/>
      </c>
      <c r="AC1647" s="10" t="str">
        <f>IFERROR(VLOOKUP($Y$3&amp;$S1647,PRM!$AH$3:$AI$133,2,FALSE),"")</f>
        <v/>
      </c>
      <c r="AD1647" s="10" t="str">
        <f>IFERROR(VLOOKUP($Y$3&amp;$T1647,PRM!$Y$3:$Z$50,2,FALSE),"")</f>
        <v>1</v>
      </c>
      <c r="AE1647" s="10" t="str">
        <f>IFERROR(VLOOKUP($Y$3&amp;$U1647,PRM!$AD$3:$AE$44,2,FALSE),"")</f>
        <v/>
      </c>
      <c r="AF1647" s="10" t="str">
        <f>IFERROR(VLOOKUP($Y$3&amp;$R1647,PRM!$Q$3:$T$31,3,FALSE),"")</f>
        <v/>
      </c>
      <c r="AG1647" s="10" t="str">
        <f>IFERROR(IF(AF1647=0,0,MATCH($Y$3,PRM!$AF$3:'PRM'!$AF$133,0)),"")</f>
        <v/>
      </c>
      <c r="AH1647" s="10" t="str">
        <f>IF($Y$3="","",(IF(AF1647=0,0,COUNTIF(PRM!$AF$3:'PRM'!$AF$133,$Y$3))))</f>
        <v/>
      </c>
      <c r="AI1647" s="10" t="str">
        <f>IFERROR(VLOOKUP($Y$3&amp;$R1647,PRM!$Q$3:$U$31,4,FALSE),"")</f>
        <v/>
      </c>
      <c r="AJ1647" s="10" t="str">
        <f>IFERROR(IF(AI1647=0,0,MATCH($Y$3,PRM!$V$3:'PRM'!$V$50,0)),"")</f>
        <v/>
      </c>
      <c r="AK1647" s="10" t="str">
        <f>IF($Y$3="","",(IF(AI1647=0,0,COUNTIF(PRM!$V$3:'PRM'!$V$50,$Y$3))))</f>
        <v/>
      </c>
      <c r="AL1647" s="10" t="str">
        <f>IFERROR(VLOOKUP($Y$3&amp;$R1647,PRM!$Q$3:$U$31,5,FALSE),"")</f>
        <v/>
      </c>
      <c r="AM1647" s="10" t="str">
        <f>IFERROR(IF(AL1647=0,0,MATCH($Y$3,PRM!$AA$3:'PRM'!$AA$94,0)),"")</f>
        <v/>
      </c>
      <c r="AN1647" s="10" t="str">
        <f>IF($Y$3="","",IF(AL1647=0,0,COUNTIF(PRM!$AA$3:'PRM'!$AA$94,$Y$3)))</f>
        <v/>
      </c>
      <c r="AO1647" s="10">
        <f t="shared" si="525"/>
        <v>0</v>
      </c>
      <c r="AP1647" s="10">
        <f t="shared" si="526"/>
        <v>0</v>
      </c>
      <c r="AQ1647" s="10">
        <f t="shared" si="527"/>
        <v>0</v>
      </c>
      <c r="AR1647" s="10">
        <f t="shared" si="528"/>
        <v>0</v>
      </c>
      <c r="AS1647" s="10">
        <f t="shared" si="529"/>
        <v>0</v>
      </c>
      <c r="AT1647" s="10">
        <f t="shared" si="530"/>
        <v>0</v>
      </c>
      <c r="AU1647" s="10">
        <f t="shared" si="531"/>
        <v>0</v>
      </c>
      <c r="AV1647" s="10">
        <f t="shared" si="532"/>
        <v>0</v>
      </c>
      <c r="AW1647" s="10">
        <f t="shared" si="533"/>
        <v>0</v>
      </c>
      <c r="AX1647" s="10">
        <f t="shared" si="534"/>
        <v>0</v>
      </c>
      <c r="AY1647" s="10">
        <f t="shared" si="535"/>
        <v>0</v>
      </c>
      <c r="AZ1647" s="10">
        <f t="shared" si="536"/>
        <v>0</v>
      </c>
      <c r="BA1647" s="10">
        <f t="shared" si="537"/>
        <v>0</v>
      </c>
      <c r="BB1647" s="10">
        <f t="shared" si="538"/>
        <v>0</v>
      </c>
      <c r="BC1647" s="10">
        <f t="shared" si="539"/>
        <v>0</v>
      </c>
      <c r="BD1647" s="10">
        <f t="shared" si="540"/>
        <v>0</v>
      </c>
      <c r="BE1647" s="10">
        <f t="shared" si="541"/>
        <v>0</v>
      </c>
      <c r="BF1647" s="10">
        <f t="shared" si="542"/>
        <v>0</v>
      </c>
      <c r="BG1647" s="10">
        <f t="shared" si="543"/>
        <v>0</v>
      </c>
      <c r="BH1647" s="10">
        <f t="shared" si="544"/>
        <v>0</v>
      </c>
    </row>
    <row r="1648" spans="1:60" ht="27.75" customHeight="1">
      <c r="A1648" t="str">
        <f t="shared" si="545"/>
        <v/>
      </c>
      <c r="B1648" s="54"/>
      <c r="C1648" s="55"/>
      <c r="D1648" s="54"/>
      <c r="E1648" s="55"/>
      <c r="F1648" s="31"/>
      <c r="G1648" s="29"/>
      <c r="H1648" s="32"/>
      <c r="I1648" s="32"/>
      <c r="J1648" s="30"/>
      <c r="K1648" s="31"/>
      <c r="L1648" s="33"/>
      <c r="M1648" s="33"/>
      <c r="N1648" s="54"/>
      <c r="O1648" s="56"/>
      <c r="P1648" s="56"/>
      <c r="Q1648" s="57"/>
      <c r="R1648" s="33"/>
      <c r="S1648" s="33"/>
      <c r="T1648" s="40"/>
      <c r="U1648" s="40"/>
      <c r="V1648" s="17"/>
      <c r="W1648" s="17"/>
      <c r="X1648" s="10" t="str">
        <f>IFERROR(VLOOKUP($F1648,PRM!$G$3:$H$5,2,FALSE),"")</f>
        <v/>
      </c>
      <c r="Y1648" s="10" t="str">
        <f>IFERROR(VLOOKUP($G1648,PRM!$I$3:$J$5,2,FALSE),"")</f>
        <v/>
      </c>
      <c r="Z1648" s="10" t="str">
        <f>IFERROR(VLOOKUP($K1648,PRM!$K$3:$L$4,2,FALSE),"")</f>
        <v/>
      </c>
      <c r="AA1648" s="10" t="str">
        <f>IFERROR(VLOOKUP($N1648,PRM!$M$3:$N$50,2,FALSE),"")</f>
        <v/>
      </c>
      <c r="AB1648" s="10" t="str">
        <f>IFERROR(VLOOKUP($Y$3&amp;$R1648,PRM!$Q$3:$R$31,2,FALSE),"")</f>
        <v/>
      </c>
      <c r="AC1648" s="10" t="str">
        <f>IFERROR(VLOOKUP($Y$3&amp;$S1648,PRM!$AH$3:$AI$133,2,FALSE),"")</f>
        <v/>
      </c>
      <c r="AD1648" s="10" t="str">
        <f>IFERROR(VLOOKUP($Y$3&amp;$T1648,PRM!$Y$3:$Z$50,2,FALSE),"")</f>
        <v>1</v>
      </c>
      <c r="AE1648" s="10" t="str">
        <f>IFERROR(VLOOKUP($Y$3&amp;$U1648,PRM!$AD$3:$AE$44,2,FALSE),"")</f>
        <v/>
      </c>
      <c r="AF1648" s="10" t="str">
        <f>IFERROR(VLOOKUP($Y$3&amp;$R1648,PRM!$Q$3:$T$31,3,FALSE),"")</f>
        <v/>
      </c>
      <c r="AG1648" s="10" t="str">
        <f>IFERROR(IF(AF1648=0,0,MATCH($Y$3,PRM!$AF$3:'PRM'!$AF$133,0)),"")</f>
        <v/>
      </c>
      <c r="AH1648" s="10" t="str">
        <f>IF($Y$3="","",(IF(AF1648=0,0,COUNTIF(PRM!$AF$3:'PRM'!$AF$133,$Y$3))))</f>
        <v/>
      </c>
      <c r="AI1648" s="10" t="str">
        <f>IFERROR(VLOOKUP($Y$3&amp;$R1648,PRM!$Q$3:$U$31,4,FALSE),"")</f>
        <v/>
      </c>
      <c r="AJ1648" s="10" t="str">
        <f>IFERROR(IF(AI1648=0,0,MATCH($Y$3,PRM!$V$3:'PRM'!$V$50,0)),"")</f>
        <v/>
      </c>
      <c r="AK1648" s="10" t="str">
        <f>IF($Y$3="","",(IF(AI1648=0,0,COUNTIF(PRM!$V$3:'PRM'!$V$50,$Y$3))))</f>
        <v/>
      </c>
      <c r="AL1648" s="10" t="str">
        <f>IFERROR(VLOOKUP($Y$3&amp;$R1648,PRM!$Q$3:$U$31,5,FALSE),"")</f>
        <v/>
      </c>
      <c r="AM1648" s="10" t="str">
        <f>IFERROR(IF(AL1648=0,0,MATCH($Y$3,PRM!$AA$3:'PRM'!$AA$94,0)),"")</f>
        <v/>
      </c>
      <c r="AN1648" s="10" t="str">
        <f>IF($Y$3="","",IF(AL1648=0,0,COUNTIF(PRM!$AA$3:'PRM'!$AA$94,$Y$3)))</f>
        <v/>
      </c>
      <c r="AO1648" s="10">
        <f t="shared" si="525"/>
        <v>0</v>
      </c>
      <c r="AP1648" s="10">
        <f t="shared" si="526"/>
        <v>0</v>
      </c>
      <c r="AQ1648" s="10">
        <f t="shared" si="527"/>
        <v>0</v>
      </c>
      <c r="AR1648" s="10">
        <f t="shared" si="528"/>
        <v>0</v>
      </c>
      <c r="AS1648" s="10">
        <f t="shared" si="529"/>
        <v>0</v>
      </c>
      <c r="AT1648" s="10">
        <f t="shared" si="530"/>
        <v>0</v>
      </c>
      <c r="AU1648" s="10">
        <f t="shared" si="531"/>
        <v>0</v>
      </c>
      <c r="AV1648" s="10">
        <f t="shared" si="532"/>
        <v>0</v>
      </c>
      <c r="AW1648" s="10">
        <f t="shared" si="533"/>
        <v>0</v>
      </c>
      <c r="AX1648" s="10">
        <f t="shared" si="534"/>
        <v>0</v>
      </c>
      <c r="AY1648" s="10">
        <f t="shared" si="535"/>
        <v>0</v>
      </c>
      <c r="AZ1648" s="10">
        <f t="shared" si="536"/>
        <v>0</v>
      </c>
      <c r="BA1648" s="10">
        <f t="shared" si="537"/>
        <v>0</v>
      </c>
      <c r="BB1648" s="10">
        <f t="shared" si="538"/>
        <v>0</v>
      </c>
      <c r="BC1648" s="10">
        <f t="shared" si="539"/>
        <v>0</v>
      </c>
      <c r="BD1648" s="10">
        <f t="shared" si="540"/>
        <v>0</v>
      </c>
      <c r="BE1648" s="10">
        <f t="shared" si="541"/>
        <v>0</v>
      </c>
      <c r="BF1648" s="10">
        <f t="shared" si="542"/>
        <v>0</v>
      </c>
      <c r="BG1648" s="10">
        <f t="shared" si="543"/>
        <v>0</v>
      </c>
      <c r="BH1648" s="10">
        <f t="shared" si="544"/>
        <v>0</v>
      </c>
    </row>
    <row r="1649" spans="1:60" ht="27.75" customHeight="1">
      <c r="A1649" t="str">
        <f t="shared" si="545"/>
        <v/>
      </c>
      <c r="B1649" s="54"/>
      <c r="C1649" s="55"/>
      <c r="D1649" s="54"/>
      <c r="E1649" s="55"/>
      <c r="F1649" s="31"/>
      <c r="G1649" s="29"/>
      <c r="H1649" s="32"/>
      <c r="I1649" s="32"/>
      <c r="J1649" s="30"/>
      <c r="K1649" s="31"/>
      <c r="L1649" s="33"/>
      <c r="M1649" s="33"/>
      <c r="N1649" s="54"/>
      <c r="O1649" s="56"/>
      <c r="P1649" s="56"/>
      <c r="Q1649" s="57"/>
      <c r="R1649" s="33"/>
      <c r="S1649" s="33"/>
      <c r="T1649" s="40"/>
      <c r="U1649" s="40"/>
      <c r="V1649" s="17"/>
      <c r="W1649" s="17"/>
      <c r="X1649" s="10" t="str">
        <f>IFERROR(VLOOKUP($F1649,PRM!$G$3:$H$5,2,FALSE),"")</f>
        <v/>
      </c>
      <c r="Y1649" s="10" t="str">
        <f>IFERROR(VLOOKUP($G1649,PRM!$I$3:$J$5,2,FALSE),"")</f>
        <v/>
      </c>
      <c r="Z1649" s="10" t="str">
        <f>IFERROR(VLOOKUP($K1649,PRM!$K$3:$L$4,2,FALSE),"")</f>
        <v/>
      </c>
      <c r="AA1649" s="10" t="str">
        <f>IFERROR(VLOOKUP($N1649,PRM!$M$3:$N$50,2,FALSE),"")</f>
        <v/>
      </c>
      <c r="AB1649" s="10" t="str">
        <f>IFERROR(VLOOKUP($Y$3&amp;$R1649,PRM!$Q$3:$R$31,2,FALSE),"")</f>
        <v/>
      </c>
      <c r="AC1649" s="10" t="str">
        <f>IFERROR(VLOOKUP($Y$3&amp;$S1649,PRM!$AH$3:$AI$133,2,FALSE),"")</f>
        <v/>
      </c>
      <c r="AD1649" s="10" t="str">
        <f>IFERROR(VLOOKUP($Y$3&amp;$T1649,PRM!$Y$3:$Z$50,2,FALSE),"")</f>
        <v>1</v>
      </c>
      <c r="AE1649" s="10" t="str">
        <f>IFERROR(VLOOKUP($Y$3&amp;$U1649,PRM!$AD$3:$AE$44,2,FALSE),"")</f>
        <v/>
      </c>
      <c r="AF1649" s="10" t="str">
        <f>IFERROR(VLOOKUP($Y$3&amp;$R1649,PRM!$Q$3:$T$31,3,FALSE),"")</f>
        <v/>
      </c>
      <c r="AG1649" s="10" t="str">
        <f>IFERROR(IF(AF1649=0,0,MATCH($Y$3,PRM!$AF$3:'PRM'!$AF$133,0)),"")</f>
        <v/>
      </c>
      <c r="AH1649" s="10" t="str">
        <f>IF($Y$3="","",(IF(AF1649=0,0,COUNTIF(PRM!$AF$3:'PRM'!$AF$133,$Y$3))))</f>
        <v/>
      </c>
      <c r="AI1649" s="10" t="str">
        <f>IFERROR(VLOOKUP($Y$3&amp;$R1649,PRM!$Q$3:$U$31,4,FALSE),"")</f>
        <v/>
      </c>
      <c r="AJ1649" s="10" t="str">
        <f>IFERROR(IF(AI1649=0,0,MATCH($Y$3,PRM!$V$3:'PRM'!$V$50,0)),"")</f>
        <v/>
      </c>
      <c r="AK1649" s="10" t="str">
        <f>IF($Y$3="","",(IF(AI1649=0,0,COUNTIF(PRM!$V$3:'PRM'!$V$50,$Y$3))))</f>
        <v/>
      </c>
      <c r="AL1649" s="10" t="str">
        <f>IFERROR(VLOOKUP($Y$3&amp;$R1649,PRM!$Q$3:$U$31,5,FALSE),"")</f>
        <v/>
      </c>
      <c r="AM1649" s="10" t="str">
        <f>IFERROR(IF(AL1649=0,0,MATCH($Y$3,PRM!$AA$3:'PRM'!$AA$94,0)),"")</f>
        <v/>
      </c>
      <c r="AN1649" s="10" t="str">
        <f>IF($Y$3="","",IF(AL1649=0,0,COUNTIF(PRM!$AA$3:'PRM'!$AA$94,$Y$3)))</f>
        <v/>
      </c>
      <c r="AO1649" s="10">
        <f t="shared" si="525"/>
        <v>0</v>
      </c>
      <c r="AP1649" s="10">
        <f t="shared" si="526"/>
        <v>0</v>
      </c>
      <c r="AQ1649" s="10">
        <f t="shared" si="527"/>
        <v>0</v>
      </c>
      <c r="AR1649" s="10">
        <f t="shared" si="528"/>
        <v>0</v>
      </c>
      <c r="AS1649" s="10">
        <f t="shared" si="529"/>
        <v>0</v>
      </c>
      <c r="AT1649" s="10">
        <f t="shared" si="530"/>
        <v>0</v>
      </c>
      <c r="AU1649" s="10">
        <f t="shared" si="531"/>
        <v>0</v>
      </c>
      <c r="AV1649" s="10">
        <f t="shared" si="532"/>
        <v>0</v>
      </c>
      <c r="AW1649" s="10">
        <f t="shared" si="533"/>
        <v>0</v>
      </c>
      <c r="AX1649" s="10">
        <f t="shared" si="534"/>
        <v>0</v>
      </c>
      <c r="AY1649" s="10">
        <f t="shared" si="535"/>
        <v>0</v>
      </c>
      <c r="AZ1649" s="10">
        <f t="shared" si="536"/>
        <v>0</v>
      </c>
      <c r="BA1649" s="10">
        <f t="shared" si="537"/>
        <v>0</v>
      </c>
      <c r="BB1649" s="10">
        <f t="shared" si="538"/>
        <v>0</v>
      </c>
      <c r="BC1649" s="10">
        <f t="shared" si="539"/>
        <v>0</v>
      </c>
      <c r="BD1649" s="10">
        <f t="shared" si="540"/>
        <v>0</v>
      </c>
      <c r="BE1649" s="10">
        <f t="shared" si="541"/>
        <v>0</v>
      </c>
      <c r="BF1649" s="10">
        <f t="shared" si="542"/>
        <v>0</v>
      </c>
      <c r="BG1649" s="10">
        <f t="shared" si="543"/>
        <v>0</v>
      </c>
      <c r="BH1649" s="10">
        <f t="shared" si="544"/>
        <v>0</v>
      </c>
    </row>
    <row r="1650" spans="1:60" ht="27.75" customHeight="1">
      <c r="A1650" t="str">
        <f t="shared" si="545"/>
        <v/>
      </c>
      <c r="B1650" s="54"/>
      <c r="C1650" s="55"/>
      <c r="D1650" s="54"/>
      <c r="E1650" s="55"/>
      <c r="F1650" s="31"/>
      <c r="G1650" s="29"/>
      <c r="H1650" s="32"/>
      <c r="I1650" s="32"/>
      <c r="J1650" s="30"/>
      <c r="K1650" s="31"/>
      <c r="L1650" s="33"/>
      <c r="M1650" s="33"/>
      <c r="N1650" s="54"/>
      <c r="O1650" s="56"/>
      <c r="P1650" s="56"/>
      <c r="Q1650" s="57"/>
      <c r="R1650" s="33"/>
      <c r="S1650" s="33"/>
      <c r="T1650" s="40"/>
      <c r="U1650" s="40"/>
      <c r="V1650" s="17"/>
      <c r="W1650" s="17"/>
      <c r="X1650" s="10" t="str">
        <f>IFERROR(VLOOKUP($F1650,PRM!$G$3:$H$5,2,FALSE),"")</f>
        <v/>
      </c>
      <c r="Y1650" s="10" t="str">
        <f>IFERROR(VLOOKUP($G1650,PRM!$I$3:$J$5,2,FALSE),"")</f>
        <v/>
      </c>
      <c r="Z1650" s="10" t="str">
        <f>IFERROR(VLOOKUP($K1650,PRM!$K$3:$L$4,2,FALSE),"")</f>
        <v/>
      </c>
      <c r="AA1650" s="10" t="str">
        <f>IFERROR(VLOOKUP($N1650,PRM!$M$3:$N$50,2,FALSE),"")</f>
        <v/>
      </c>
      <c r="AB1650" s="10" t="str">
        <f>IFERROR(VLOOKUP($Y$3&amp;$R1650,PRM!$Q$3:$R$31,2,FALSE),"")</f>
        <v/>
      </c>
      <c r="AC1650" s="10" t="str">
        <f>IFERROR(VLOOKUP($Y$3&amp;$S1650,PRM!$AH$3:$AI$133,2,FALSE),"")</f>
        <v/>
      </c>
      <c r="AD1650" s="10" t="str">
        <f>IFERROR(VLOOKUP($Y$3&amp;$T1650,PRM!$Y$3:$Z$50,2,FALSE),"")</f>
        <v>1</v>
      </c>
      <c r="AE1650" s="10" t="str">
        <f>IFERROR(VLOOKUP($Y$3&amp;$U1650,PRM!$AD$3:$AE$44,2,FALSE),"")</f>
        <v/>
      </c>
      <c r="AF1650" s="10" t="str">
        <f>IFERROR(VLOOKUP($Y$3&amp;$R1650,PRM!$Q$3:$T$31,3,FALSE),"")</f>
        <v/>
      </c>
      <c r="AG1650" s="10" t="str">
        <f>IFERROR(IF(AF1650=0,0,MATCH($Y$3,PRM!$AF$3:'PRM'!$AF$133,0)),"")</f>
        <v/>
      </c>
      <c r="AH1650" s="10" t="str">
        <f>IF($Y$3="","",(IF(AF1650=0,0,COUNTIF(PRM!$AF$3:'PRM'!$AF$133,$Y$3))))</f>
        <v/>
      </c>
      <c r="AI1650" s="10" t="str">
        <f>IFERROR(VLOOKUP($Y$3&amp;$R1650,PRM!$Q$3:$U$31,4,FALSE),"")</f>
        <v/>
      </c>
      <c r="AJ1650" s="10" t="str">
        <f>IFERROR(IF(AI1650=0,0,MATCH($Y$3,PRM!$V$3:'PRM'!$V$50,0)),"")</f>
        <v/>
      </c>
      <c r="AK1650" s="10" t="str">
        <f>IF($Y$3="","",(IF(AI1650=0,0,COUNTIF(PRM!$V$3:'PRM'!$V$50,$Y$3))))</f>
        <v/>
      </c>
      <c r="AL1650" s="10" t="str">
        <f>IFERROR(VLOOKUP($Y$3&amp;$R1650,PRM!$Q$3:$U$31,5,FALSE),"")</f>
        <v/>
      </c>
      <c r="AM1650" s="10" t="str">
        <f>IFERROR(IF(AL1650=0,0,MATCH($Y$3,PRM!$AA$3:'PRM'!$AA$94,0)),"")</f>
        <v/>
      </c>
      <c r="AN1650" s="10" t="str">
        <f>IF($Y$3="","",IF(AL1650=0,0,COUNTIF(PRM!$AA$3:'PRM'!$AA$94,$Y$3)))</f>
        <v/>
      </c>
      <c r="AO1650" s="10">
        <f t="shared" si="525"/>
        <v>0</v>
      </c>
      <c r="AP1650" s="10">
        <f t="shared" si="526"/>
        <v>0</v>
      </c>
      <c r="AQ1650" s="10">
        <f t="shared" si="527"/>
        <v>0</v>
      </c>
      <c r="AR1650" s="10">
        <f t="shared" si="528"/>
        <v>0</v>
      </c>
      <c r="AS1650" s="10">
        <f t="shared" si="529"/>
        <v>0</v>
      </c>
      <c r="AT1650" s="10">
        <f t="shared" si="530"/>
        <v>0</v>
      </c>
      <c r="AU1650" s="10">
        <f t="shared" si="531"/>
        <v>0</v>
      </c>
      <c r="AV1650" s="10">
        <f t="shared" si="532"/>
        <v>0</v>
      </c>
      <c r="AW1650" s="10">
        <f t="shared" si="533"/>
        <v>0</v>
      </c>
      <c r="AX1650" s="10">
        <f t="shared" si="534"/>
        <v>0</v>
      </c>
      <c r="AY1650" s="10">
        <f t="shared" si="535"/>
        <v>0</v>
      </c>
      <c r="AZ1650" s="10">
        <f t="shared" si="536"/>
        <v>0</v>
      </c>
      <c r="BA1650" s="10">
        <f t="shared" si="537"/>
        <v>0</v>
      </c>
      <c r="BB1650" s="10">
        <f t="shared" si="538"/>
        <v>0</v>
      </c>
      <c r="BC1650" s="10">
        <f t="shared" si="539"/>
        <v>0</v>
      </c>
      <c r="BD1650" s="10">
        <f t="shared" si="540"/>
        <v>0</v>
      </c>
      <c r="BE1650" s="10">
        <f t="shared" si="541"/>
        <v>0</v>
      </c>
      <c r="BF1650" s="10">
        <f t="shared" si="542"/>
        <v>0</v>
      </c>
      <c r="BG1650" s="10">
        <f t="shared" si="543"/>
        <v>0</v>
      </c>
      <c r="BH1650" s="10">
        <f t="shared" si="544"/>
        <v>0</v>
      </c>
    </row>
    <row r="1651" spans="1:60" ht="27.75" customHeight="1">
      <c r="A1651" t="str">
        <f t="shared" si="545"/>
        <v/>
      </c>
      <c r="B1651" s="54"/>
      <c r="C1651" s="55"/>
      <c r="D1651" s="54"/>
      <c r="E1651" s="55"/>
      <c r="F1651" s="31"/>
      <c r="G1651" s="29"/>
      <c r="H1651" s="32"/>
      <c r="I1651" s="32"/>
      <c r="J1651" s="30"/>
      <c r="K1651" s="31"/>
      <c r="L1651" s="33"/>
      <c r="M1651" s="33"/>
      <c r="N1651" s="54"/>
      <c r="O1651" s="56"/>
      <c r="P1651" s="56"/>
      <c r="Q1651" s="57"/>
      <c r="R1651" s="33"/>
      <c r="S1651" s="33"/>
      <c r="T1651" s="40"/>
      <c r="U1651" s="40"/>
      <c r="V1651" s="17"/>
      <c r="W1651" s="17"/>
      <c r="X1651" s="10" t="str">
        <f>IFERROR(VLOOKUP($F1651,PRM!$G$3:$H$5,2,FALSE),"")</f>
        <v/>
      </c>
      <c r="Y1651" s="10" t="str">
        <f>IFERROR(VLOOKUP($G1651,PRM!$I$3:$J$5,2,FALSE),"")</f>
        <v/>
      </c>
      <c r="Z1651" s="10" t="str">
        <f>IFERROR(VLOOKUP($K1651,PRM!$K$3:$L$4,2,FALSE),"")</f>
        <v/>
      </c>
      <c r="AA1651" s="10" t="str">
        <f>IFERROR(VLOOKUP($N1651,PRM!$M$3:$N$50,2,FALSE),"")</f>
        <v/>
      </c>
      <c r="AB1651" s="10" t="str">
        <f>IFERROR(VLOOKUP($Y$3&amp;$R1651,PRM!$Q$3:$R$31,2,FALSE),"")</f>
        <v/>
      </c>
      <c r="AC1651" s="10" t="str">
        <f>IFERROR(VLOOKUP($Y$3&amp;$S1651,PRM!$AH$3:$AI$133,2,FALSE),"")</f>
        <v/>
      </c>
      <c r="AD1651" s="10" t="str">
        <f>IFERROR(VLOOKUP($Y$3&amp;$T1651,PRM!$Y$3:$Z$50,2,FALSE),"")</f>
        <v>1</v>
      </c>
      <c r="AE1651" s="10" t="str">
        <f>IFERROR(VLOOKUP($Y$3&amp;$U1651,PRM!$AD$3:$AE$44,2,FALSE),"")</f>
        <v/>
      </c>
      <c r="AF1651" s="10" t="str">
        <f>IFERROR(VLOOKUP($Y$3&amp;$R1651,PRM!$Q$3:$T$31,3,FALSE),"")</f>
        <v/>
      </c>
      <c r="AG1651" s="10" t="str">
        <f>IFERROR(IF(AF1651=0,0,MATCH($Y$3,PRM!$AF$3:'PRM'!$AF$133,0)),"")</f>
        <v/>
      </c>
      <c r="AH1651" s="10" t="str">
        <f>IF($Y$3="","",(IF(AF1651=0,0,COUNTIF(PRM!$AF$3:'PRM'!$AF$133,$Y$3))))</f>
        <v/>
      </c>
      <c r="AI1651" s="10" t="str">
        <f>IFERROR(VLOOKUP($Y$3&amp;$R1651,PRM!$Q$3:$U$31,4,FALSE),"")</f>
        <v/>
      </c>
      <c r="AJ1651" s="10" t="str">
        <f>IFERROR(IF(AI1651=0,0,MATCH($Y$3,PRM!$V$3:'PRM'!$V$50,0)),"")</f>
        <v/>
      </c>
      <c r="AK1651" s="10" t="str">
        <f>IF($Y$3="","",(IF(AI1651=0,0,COUNTIF(PRM!$V$3:'PRM'!$V$50,$Y$3))))</f>
        <v/>
      </c>
      <c r="AL1651" s="10" t="str">
        <f>IFERROR(VLOOKUP($Y$3&amp;$R1651,PRM!$Q$3:$U$31,5,FALSE),"")</f>
        <v/>
      </c>
      <c r="AM1651" s="10" t="str">
        <f>IFERROR(IF(AL1651=0,0,MATCH($Y$3,PRM!$AA$3:'PRM'!$AA$94,0)),"")</f>
        <v/>
      </c>
      <c r="AN1651" s="10" t="str">
        <f>IF($Y$3="","",IF(AL1651=0,0,COUNTIF(PRM!$AA$3:'PRM'!$AA$94,$Y$3)))</f>
        <v/>
      </c>
      <c r="AO1651" s="10">
        <f t="shared" si="525"/>
        <v>0</v>
      </c>
      <c r="AP1651" s="10">
        <f t="shared" si="526"/>
        <v>0</v>
      </c>
      <c r="AQ1651" s="10">
        <f t="shared" si="527"/>
        <v>0</v>
      </c>
      <c r="AR1651" s="10">
        <f t="shared" si="528"/>
        <v>0</v>
      </c>
      <c r="AS1651" s="10">
        <f t="shared" si="529"/>
        <v>0</v>
      </c>
      <c r="AT1651" s="10">
        <f t="shared" si="530"/>
        <v>0</v>
      </c>
      <c r="AU1651" s="10">
        <f t="shared" si="531"/>
        <v>0</v>
      </c>
      <c r="AV1651" s="10">
        <f t="shared" si="532"/>
        <v>0</v>
      </c>
      <c r="AW1651" s="10">
        <f t="shared" si="533"/>
        <v>0</v>
      </c>
      <c r="AX1651" s="10">
        <f t="shared" si="534"/>
        <v>0</v>
      </c>
      <c r="AY1651" s="10">
        <f t="shared" si="535"/>
        <v>0</v>
      </c>
      <c r="AZ1651" s="10">
        <f t="shared" si="536"/>
        <v>0</v>
      </c>
      <c r="BA1651" s="10">
        <f t="shared" si="537"/>
        <v>0</v>
      </c>
      <c r="BB1651" s="10">
        <f t="shared" si="538"/>
        <v>0</v>
      </c>
      <c r="BC1651" s="10">
        <f t="shared" si="539"/>
        <v>0</v>
      </c>
      <c r="BD1651" s="10">
        <f t="shared" si="540"/>
        <v>0</v>
      </c>
      <c r="BE1651" s="10">
        <f t="shared" si="541"/>
        <v>0</v>
      </c>
      <c r="BF1651" s="10">
        <f t="shared" si="542"/>
        <v>0</v>
      </c>
      <c r="BG1651" s="10">
        <f t="shared" si="543"/>
        <v>0</v>
      </c>
      <c r="BH1651" s="10">
        <f t="shared" si="544"/>
        <v>0</v>
      </c>
    </row>
    <row r="1652" spans="1:60" ht="27.75" customHeight="1">
      <c r="A1652" t="str">
        <f t="shared" si="545"/>
        <v/>
      </c>
      <c r="B1652" s="54"/>
      <c r="C1652" s="55"/>
      <c r="D1652" s="54"/>
      <c r="E1652" s="55"/>
      <c r="F1652" s="31"/>
      <c r="G1652" s="29"/>
      <c r="H1652" s="32"/>
      <c r="I1652" s="32"/>
      <c r="J1652" s="30"/>
      <c r="K1652" s="31"/>
      <c r="L1652" s="33"/>
      <c r="M1652" s="33"/>
      <c r="N1652" s="54"/>
      <c r="O1652" s="56"/>
      <c r="P1652" s="56"/>
      <c r="Q1652" s="57"/>
      <c r="R1652" s="33"/>
      <c r="S1652" s="33"/>
      <c r="T1652" s="40"/>
      <c r="U1652" s="40"/>
      <c r="V1652" s="17"/>
      <c r="W1652" s="17"/>
      <c r="X1652" s="10" t="str">
        <f>IFERROR(VLOOKUP($F1652,PRM!$G$3:$H$5,2,FALSE),"")</f>
        <v/>
      </c>
      <c r="Y1652" s="10" t="str">
        <f>IFERROR(VLOOKUP($G1652,PRM!$I$3:$J$5,2,FALSE),"")</f>
        <v/>
      </c>
      <c r="Z1652" s="10" t="str">
        <f>IFERROR(VLOOKUP($K1652,PRM!$K$3:$L$4,2,FALSE),"")</f>
        <v/>
      </c>
      <c r="AA1652" s="10" t="str">
        <f>IFERROR(VLOOKUP($N1652,PRM!$M$3:$N$50,2,FALSE),"")</f>
        <v/>
      </c>
      <c r="AB1652" s="10" t="str">
        <f>IFERROR(VLOOKUP($Y$3&amp;$R1652,PRM!$Q$3:$R$31,2,FALSE),"")</f>
        <v/>
      </c>
      <c r="AC1652" s="10" t="str">
        <f>IFERROR(VLOOKUP($Y$3&amp;$S1652,PRM!$AH$3:$AI$133,2,FALSE),"")</f>
        <v/>
      </c>
      <c r="AD1652" s="10" t="str">
        <f>IFERROR(VLOOKUP($Y$3&amp;$T1652,PRM!$Y$3:$Z$50,2,FALSE),"")</f>
        <v>1</v>
      </c>
      <c r="AE1652" s="10" t="str">
        <f>IFERROR(VLOOKUP($Y$3&amp;$U1652,PRM!$AD$3:$AE$44,2,FALSE),"")</f>
        <v/>
      </c>
      <c r="AF1652" s="10" t="str">
        <f>IFERROR(VLOOKUP($Y$3&amp;$R1652,PRM!$Q$3:$T$31,3,FALSE),"")</f>
        <v/>
      </c>
      <c r="AG1652" s="10" t="str">
        <f>IFERROR(IF(AF1652=0,0,MATCH($Y$3,PRM!$AF$3:'PRM'!$AF$133,0)),"")</f>
        <v/>
      </c>
      <c r="AH1652" s="10" t="str">
        <f>IF($Y$3="","",(IF(AF1652=0,0,COUNTIF(PRM!$AF$3:'PRM'!$AF$133,$Y$3))))</f>
        <v/>
      </c>
      <c r="AI1652" s="10" t="str">
        <f>IFERROR(VLOOKUP($Y$3&amp;$R1652,PRM!$Q$3:$U$31,4,FALSE),"")</f>
        <v/>
      </c>
      <c r="AJ1652" s="10" t="str">
        <f>IFERROR(IF(AI1652=0,0,MATCH($Y$3,PRM!$V$3:'PRM'!$V$50,0)),"")</f>
        <v/>
      </c>
      <c r="AK1652" s="10" t="str">
        <f>IF($Y$3="","",(IF(AI1652=0,0,COUNTIF(PRM!$V$3:'PRM'!$V$50,$Y$3))))</f>
        <v/>
      </c>
      <c r="AL1652" s="10" t="str">
        <f>IFERROR(VLOOKUP($Y$3&amp;$R1652,PRM!$Q$3:$U$31,5,FALSE),"")</f>
        <v/>
      </c>
      <c r="AM1652" s="10" t="str">
        <f>IFERROR(IF(AL1652=0,0,MATCH($Y$3,PRM!$AA$3:'PRM'!$AA$94,0)),"")</f>
        <v/>
      </c>
      <c r="AN1652" s="10" t="str">
        <f>IF($Y$3="","",IF(AL1652=0,0,COUNTIF(PRM!$AA$3:'PRM'!$AA$94,$Y$3)))</f>
        <v/>
      </c>
      <c r="AO1652" s="10">
        <f t="shared" si="525"/>
        <v>0</v>
      </c>
      <c r="AP1652" s="10">
        <f t="shared" si="526"/>
        <v>0</v>
      </c>
      <c r="AQ1652" s="10">
        <f t="shared" si="527"/>
        <v>0</v>
      </c>
      <c r="AR1652" s="10">
        <f t="shared" si="528"/>
        <v>0</v>
      </c>
      <c r="AS1652" s="10">
        <f t="shared" si="529"/>
        <v>0</v>
      </c>
      <c r="AT1652" s="10">
        <f t="shared" si="530"/>
        <v>0</v>
      </c>
      <c r="AU1652" s="10">
        <f t="shared" si="531"/>
        <v>0</v>
      </c>
      <c r="AV1652" s="10">
        <f t="shared" si="532"/>
        <v>0</v>
      </c>
      <c r="AW1652" s="10">
        <f t="shared" si="533"/>
        <v>0</v>
      </c>
      <c r="AX1652" s="10">
        <f t="shared" si="534"/>
        <v>0</v>
      </c>
      <c r="AY1652" s="10">
        <f t="shared" si="535"/>
        <v>0</v>
      </c>
      <c r="AZ1652" s="10">
        <f t="shared" si="536"/>
        <v>0</v>
      </c>
      <c r="BA1652" s="10">
        <f t="shared" si="537"/>
        <v>0</v>
      </c>
      <c r="BB1652" s="10">
        <f t="shared" si="538"/>
        <v>0</v>
      </c>
      <c r="BC1652" s="10">
        <f t="shared" si="539"/>
        <v>0</v>
      </c>
      <c r="BD1652" s="10">
        <f t="shared" si="540"/>
        <v>0</v>
      </c>
      <c r="BE1652" s="10">
        <f t="shared" si="541"/>
        <v>0</v>
      </c>
      <c r="BF1652" s="10">
        <f t="shared" si="542"/>
        <v>0</v>
      </c>
      <c r="BG1652" s="10">
        <f t="shared" si="543"/>
        <v>0</v>
      </c>
      <c r="BH1652" s="10">
        <f t="shared" si="544"/>
        <v>0</v>
      </c>
    </row>
    <row r="1653" spans="1:60" ht="27.75" customHeight="1">
      <c r="A1653" t="str">
        <f t="shared" si="545"/>
        <v/>
      </c>
      <c r="B1653" s="54"/>
      <c r="C1653" s="55"/>
      <c r="D1653" s="54"/>
      <c r="E1653" s="55"/>
      <c r="F1653" s="31"/>
      <c r="G1653" s="29"/>
      <c r="H1653" s="32"/>
      <c r="I1653" s="32"/>
      <c r="J1653" s="30"/>
      <c r="K1653" s="31"/>
      <c r="L1653" s="33"/>
      <c r="M1653" s="33"/>
      <c r="N1653" s="54"/>
      <c r="O1653" s="56"/>
      <c r="P1653" s="56"/>
      <c r="Q1653" s="57"/>
      <c r="R1653" s="33"/>
      <c r="S1653" s="33"/>
      <c r="T1653" s="40"/>
      <c r="U1653" s="40"/>
      <c r="V1653" s="17"/>
      <c r="W1653" s="17"/>
      <c r="X1653" s="10" t="str">
        <f>IFERROR(VLOOKUP($F1653,PRM!$G$3:$H$5,2,FALSE),"")</f>
        <v/>
      </c>
      <c r="Y1653" s="10" t="str">
        <f>IFERROR(VLOOKUP($G1653,PRM!$I$3:$J$5,2,FALSE),"")</f>
        <v/>
      </c>
      <c r="Z1653" s="10" t="str">
        <f>IFERROR(VLOOKUP($K1653,PRM!$K$3:$L$4,2,FALSE),"")</f>
        <v/>
      </c>
      <c r="AA1653" s="10" t="str">
        <f>IFERROR(VLOOKUP($N1653,PRM!$M$3:$N$50,2,FALSE),"")</f>
        <v/>
      </c>
      <c r="AB1653" s="10" t="str">
        <f>IFERROR(VLOOKUP($Y$3&amp;$R1653,PRM!$Q$3:$R$31,2,FALSE),"")</f>
        <v/>
      </c>
      <c r="AC1653" s="10" t="str">
        <f>IFERROR(VLOOKUP($Y$3&amp;$S1653,PRM!$AH$3:$AI$133,2,FALSE),"")</f>
        <v/>
      </c>
      <c r="AD1653" s="10" t="str">
        <f>IFERROR(VLOOKUP($Y$3&amp;$T1653,PRM!$Y$3:$Z$50,2,FALSE),"")</f>
        <v>1</v>
      </c>
      <c r="AE1653" s="10" t="str">
        <f>IFERROR(VLOOKUP($Y$3&amp;$U1653,PRM!$AD$3:$AE$44,2,FALSE),"")</f>
        <v/>
      </c>
      <c r="AF1653" s="10" t="str">
        <f>IFERROR(VLOOKUP($Y$3&amp;$R1653,PRM!$Q$3:$T$31,3,FALSE),"")</f>
        <v/>
      </c>
      <c r="AG1653" s="10" t="str">
        <f>IFERROR(IF(AF1653=0,0,MATCH($Y$3,PRM!$AF$3:'PRM'!$AF$133,0)),"")</f>
        <v/>
      </c>
      <c r="AH1653" s="10" t="str">
        <f>IF($Y$3="","",(IF(AF1653=0,0,COUNTIF(PRM!$AF$3:'PRM'!$AF$133,$Y$3))))</f>
        <v/>
      </c>
      <c r="AI1653" s="10" t="str">
        <f>IFERROR(VLOOKUP($Y$3&amp;$R1653,PRM!$Q$3:$U$31,4,FALSE),"")</f>
        <v/>
      </c>
      <c r="AJ1653" s="10" t="str">
        <f>IFERROR(IF(AI1653=0,0,MATCH($Y$3,PRM!$V$3:'PRM'!$V$50,0)),"")</f>
        <v/>
      </c>
      <c r="AK1653" s="10" t="str">
        <f>IF($Y$3="","",(IF(AI1653=0,0,COUNTIF(PRM!$V$3:'PRM'!$V$50,$Y$3))))</f>
        <v/>
      </c>
      <c r="AL1653" s="10" t="str">
        <f>IFERROR(VLOOKUP($Y$3&amp;$R1653,PRM!$Q$3:$U$31,5,FALSE),"")</f>
        <v/>
      </c>
      <c r="AM1653" s="10" t="str">
        <f>IFERROR(IF(AL1653=0,0,MATCH($Y$3,PRM!$AA$3:'PRM'!$AA$94,0)),"")</f>
        <v/>
      </c>
      <c r="AN1653" s="10" t="str">
        <f>IF($Y$3="","",IF(AL1653=0,0,COUNTIF(PRM!$AA$3:'PRM'!$AA$94,$Y$3)))</f>
        <v/>
      </c>
      <c r="AO1653" s="10">
        <f t="shared" si="525"/>
        <v>0</v>
      </c>
      <c r="AP1653" s="10">
        <f t="shared" si="526"/>
        <v>0</v>
      </c>
      <c r="AQ1653" s="10">
        <f t="shared" si="527"/>
        <v>0</v>
      </c>
      <c r="AR1653" s="10">
        <f t="shared" si="528"/>
        <v>0</v>
      </c>
      <c r="AS1653" s="10">
        <f t="shared" si="529"/>
        <v>0</v>
      </c>
      <c r="AT1653" s="10">
        <f t="shared" si="530"/>
        <v>0</v>
      </c>
      <c r="AU1653" s="10">
        <f t="shared" si="531"/>
        <v>0</v>
      </c>
      <c r="AV1653" s="10">
        <f t="shared" si="532"/>
        <v>0</v>
      </c>
      <c r="AW1653" s="10">
        <f t="shared" si="533"/>
        <v>0</v>
      </c>
      <c r="AX1653" s="10">
        <f t="shared" si="534"/>
        <v>0</v>
      </c>
      <c r="AY1653" s="10">
        <f t="shared" si="535"/>
        <v>0</v>
      </c>
      <c r="AZ1653" s="10">
        <f t="shared" si="536"/>
        <v>0</v>
      </c>
      <c r="BA1653" s="10">
        <f t="shared" si="537"/>
        <v>0</v>
      </c>
      <c r="BB1653" s="10">
        <f t="shared" si="538"/>
        <v>0</v>
      </c>
      <c r="BC1653" s="10">
        <f t="shared" si="539"/>
        <v>0</v>
      </c>
      <c r="BD1653" s="10">
        <f t="shared" si="540"/>
        <v>0</v>
      </c>
      <c r="BE1653" s="10">
        <f t="shared" si="541"/>
        <v>0</v>
      </c>
      <c r="BF1653" s="10">
        <f t="shared" si="542"/>
        <v>0</v>
      </c>
      <c r="BG1653" s="10">
        <f t="shared" si="543"/>
        <v>0</v>
      </c>
      <c r="BH1653" s="10">
        <f t="shared" si="544"/>
        <v>0</v>
      </c>
    </row>
    <row r="1654" spans="1:60" ht="27.75" customHeight="1">
      <c r="A1654" t="str">
        <f t="shared" si="545"/>
        <v/>
      </c>
      <c r="B1654" s="54"/>
      <c r="C1654" s="55"/>
      <c r="D1654" s="54"/>
      <c r="E1654" s="55"/>
      <c r="F1654" s="31"/>
      <c r="G1654" s="29"/>
      <c r="H1654" s="32"/>
      <c r="I1654" s="32"/>
      <c r="J1654" s="30"/>
      <c r="K1654" s="31"/>
      <c r="L1654" s="33"/>
      <c r="M1654" s="33"/>
      <c r="N1654" s="54"/>
      <c r="O1654" s="56"/>
      <c r="P1654" s="56"/>
      <c r="Q1654" s="57"/>
      <c r="R1654" s="33"/>
      <c r="S1654" s="33"/>
      <c r="T1654" s="40"/>
      <c r="U1654" s="40"/>
      <c r="V1654" s="17"/>
      <c r="W1654" s="17"/>
      <c r="X1654" s="10" t="str">
        <f>IFERROR(VLOOKUP($F1654,PRM!$G$3:$H$5,2,FALSE),"")</f>
        <v/>
      </c>
      <c r="Y1654" s="10" t="str">
        <f>IFERROR(VLOOKUP($G1654,PRM!$I$3:$J$5,2,FALSE),"")</f>
        <v/>
      </c>
      <c r="Z1654" s="10" t="str">
        <f>IFERROR(VLOOKUP($K1654,PRM!$K$3:$L$4,2,FALSE),"")</f>
        <v/>
      </c>
      <c r="AA1654" s="10" t="str">
        <f>IFERROR(VLOOKUP($N1654,PRM!$M$3:$N$50,2,FALSE),"")</f>
        <v/>
      </c>
      <c r="AB1654" s="10" t="str">
        <f>IFERROR(VLOOKUP($Y$3&amp;$R1654,PRM!$Q$3:$R$31,2,FALSE),"")</f>
        <v/>
      </c>
      <c r="AC1654" s="10" t="str">
        <f>IFERROR(VLOOKUP($Y$3&amp;$S1654,PRM!$AH$3:$AI$133,2,FALSE),"")</f>
        <v/>
      </c>
      <c r="AD1654" s="10" t="str">
        <f>IFERROR(VLOOKUP($Y$3&amp;$T1654,PRM!$Y$3:$Z$50,2,FALSE),"")</f>
        <v>1</v>
      </c>
      <c r="AE1654" s="10" t="str">
        <f>IFERROR(VLOOKUP($Y$3&amp;$U1654,PRM!$AD$3:$AE$44,2,FALSE),"")</f>
        <v/>
      </c>
      <c r="AF1654" s="10" t="str">
        <f>IFERROR(VLOOKUP($Y$3&amp;$R1654,PRM!$Q$3:$T$31,3,FALSE),"")</f>
        <v/>
      </c>
      <c r="AG1654" s="10" t="str">
        <f>IFERROR(IF(AF1654=0,0,MATCH($Y$3,PRM!$AF$3:'PRM'!$AF$133,0)),"")</f>
        <v/>
      </c>
      <c r="AH1654" s="10" t="str">
        <f>IF($Y$3="","",(IF(AF1654=0,0,COUNTIF(PRM!$AF$3:'PRM'!$AF$133,$Y$3))))</f>
        <v/>
      </c>
      <c r="AI1654" s="10" t="str">
        <f>IFERROR(VLOOKUP($Y$3&amp;$R1654,PRM!$Q$3:$U$31,4,FALSE),"")</f>
        <v/>
      </c>
      <c r="AJ1654" s="10" t="str">
        <f>IFERROR(IF(AI1654=0,0,MATCH($Y$3,PRM!$V$3:'PRM'!$V$50,0)),"")</f>
        <v/>
      </c>
      <c r="AK1654" s="10" t="str">
        <f>IF($Y$3="","",(IF(AI1654=0,0,COUNTIF(PRM!$V$3:'PRM'!$V$50,$Y$3))))</f>
        <v/>
      </c>
      <c r="AL1654" s="10" t="str">
        <f>IFERROR(VLOOKUP($Y$3&amp;$R1654,PRM!$Q$3:$U$31,5,FALSE),"")</f>
        <v/>
      </c>
      <c r="AM1654" s="10" t="str">
        <f>IFERROR(IF(AL1654=0,0,MATCH($Y$3,PRM!$AA$3:'PRM'!$AA$94,0)),"")</f>
        <v/>
      </c>
      <c r="AN1654" s="10" t="str">
        <f>IF($Y$3="","",IF(AL1654=0,0,COUNTIF(PRM!$AA$3:'PRM'!$AA$94,$Y$3)))</f>
        <v/>
      </c>
      <c r="AO1654" s="10">
        <f t="shared" si="525"/>
        <v>0</v>
      </c>
      <c r="AP1654" s="10">
        <f t="shared" si="526"/>
        <v>0</v>
      </c>
      <c r="AQ1654" s="10">
        <f t="shared" si="527"/>
        <v>0</v>
      </c>
      <c r="AR1654" s="10">
        <f t="shared" si="528"/>
        <v>0</v>
      </c>
      <c r="AS1654" s="10">
        <f t="shared" si="529"/>
        <v>0</v>
      </c>
      <c r="AT1654" s="10">
        <f t="shared" si="530"/>
        <v>0</v>
      </c>
      <c r="AU1654" s="10">
        <f t="shared" si="531"/>
        <v>0</v>
      </c>
      <c r="AV1654" s="10">
        <f t="shared" si="532"/>
        <v>0</v>
      </c>
      <c r="AW1654" s="10">
        <f t="shared" si="533"/>
        <v>0</v>
      </c>
      <c r="AX1654" s="10">
        <f t="shared" si="534"/>
        <v>0</v>
      </c>
      <c r="AY1654" s="10">
        <f t="shared" si="535"/>
        <v>0</v>
      </c>
      <c r="AZ1654" s="10">
        <f t="shared" si="536"/>
        <v>0</v>
      </c>
      <c r="BA1654" s="10">
        <f t="shared" si="537"/>
        <v>0</v>
      </c>
      <c r="BB1654" s="10">
        <f t="shared" si="538"/>
        <v>0</v>
      </c>
      <c r="BC1654" s="10">
        <f t="shared" si="539"/>
        <v>0</v>
      </c>
      <c r="BD1654" s="10">
        <f t="shared" si="540"/>
        <v>0</v>
      </c>
      <c r="BE1654" s="10">
        <f t="shared" si="541"/>
        <v>0</v>
      </c>
      <c r="BF1654" s="10">
        <f t="shared" si="542"/>
        <v>0</v>
      </c>
      <c r="BG1654" s="10">
        <f t="shared" si="543"/>
        <v>0</v>
      </c>
      <c r="BH1654" s="10">
        <f t="shared" si="544"/>
        <v>0</v>
      </c>
    </row>
    <row r="1655" spans="1:60" ht="27.75" customHeight="1">
      <c r="A1655" t="str">
        <f t="shared" si="545"/>
        <v/>
      </c>
      <c r="B1655" s="54"/>
      <c r="C1655" s="55"/>
      <c r="D1655" s="54"/>
      <c r="E1655" s="55"/>
      <c r="F1655" s="31"/>
      <c r="G1655" s="29"/>
      <c r="H1655" s="32"/>
      <c r="I1655" s="32"/>
      <c r="J1655" s="30"/>
      <c r="K1655" s="31"/>
      <c r="L1655" s="33"/>
      <c r="M1655" s="33"/>
      <c r="N1655" s="54"/>
      <c r="O1655" s="56"/>
      <c r="P1655" s="56"/>
      <c r="Q1655" s="57"/>
      <c r="R1655" s="33"/>
      <c r="S1655" s="33"/>
      <c r="T1655" s="40"/>
      <c r="U1655" s="40"/>
      <c r="V1655" s="17"/>
      <c r="W1655" s="17"/>
      <c r="X1655" s="10" t="str">
        <f>IFERROR(VLOOKUP($F1655,PRM!$G$3:$H$5,2,FALSE),"")</f>
        <v/>
      </c>
      <c r="Y1655" s="10" t="str">
        <f>IFERROR(VLOOKUP($G1655,PRM!$I$3:$J$5,2,FALSE),"")</f>
        <v/>
      </c>
      <c r="Z1655" s="10" t="str">
        <f>IFERROR(VLOOKUP($K1655,PRM!$K$3:$L$4,2,FALSE),"")</f>
        <v/>
      </c>
      <c r="AA1655" s="10" t="str">
        <f>IFERROR(VLOOKUP($N1655,PRM!$M$3:$N$50,2,FALSE),"")</f>
        <v/>
      </c>
      <c r="AB1655" s="10" t="str">
        <f>IFERROR(VLOOKUP($Y$3&amp;$R1655,PRM!$Q$3:$R$31,2,FALSE),"")</f>
        <v/>
      </c>
      <c r="AC1655" s="10" t="str">
        <f>IFERROR(VLOOKUP($Y$3&amp;$S1655,PRM!$AH$3:$AI$133,2,FALSE),"")</f>
        <v/>
      </c>
      <c r="AD1655" s="10" t="str">
        <f>IFERROR(VLOOKUP($Y$3&amp;$T1655,PRM!$Y$3:$Z$50,2,FALSE),"")</f>
        <v>1</v>
      </c>
      <c r="AE1655" s="10" t="str">
        <f>IFERROR(VLOOKUP($Y$3&amp;$U1655,PRM!$AD$3:$AE$44,2,FALSE),"")</f>
        <v/>
      </c>
      <c r="AF1655" s="10" t="str">
        <f>IFERROR(VLOOKUP($Y$3&amp;$R1655,PRM!$Q$3:$T$31,3,FALSE),"")</f>
        <v/>
      </c>
      <c r="AG1655" s="10" t="str">
        <f>IFERROR(IF(AF1655=0,0,MATCH($Y$3,PRM!$AF$3:'PRM'!$AF$133,0)),"")</f>
        <v/>
      </c>
      <c r="AH1655" s="10" t="str">
        <f>IF($Y$3="","",(IF(AF1655=0,0,COUNTIF(PRM!$AF$3:'PRM'!$AF$133,$Y$3))))</f>
        <v/>
      </c>
      <c r="AI1655" s="10" t="str">
        <f>IFERROR(VLOOKUP($Y$3&amp;$R1655,PRM!$Q$3:$U$31,4,FALSE),"")</f>
        <v/>
      </c>
      <c r="AJ1655" s="10" t="str">
        <f>IFERROR(IF(AI1655=0,0,MATCH($Y$3,PRM!$V$3:'PRM'!$V$50,0)),"")</f>
        <v/>
      </c>
      <c r="AK1655" s="10" t="str">
        <f>IF($Y$3="","",(IF(AI1655=0,0,COUNTIF(PRM!$V$3:'PRM'!$V$50,$Y$3))))</f>
        <v/>
      </c>
      <c r="AL1655" s="10" t="str">
        <f>IFERROR(VLOOKUP($Y$3&amp;$R1655,PRM!$Q$3:$U$31,5,FALSE),"")</f>
        <v/>
      </c>
      <c r="AM1655" s="10" t="str">
        <f>IFERROR(IF(AL1655=0,0,MATCH($Y$3,PRM!$AA$3:'PRM'!$AA$94,0)),"")</f>
        <v/>
      </c>
      <c r="AN1655" s="10" t="str">
        <f>IF($Y$3="","",IF(AL1655=0,0,COUNTIF(PRM!$AA$3:'PRM'!$AA$94,$Y$3)))</f>
        <v/>
      </c>
      <c r="AO1655" s="10">
        <f t="shared" si="525"/>
        <v>0</v>
      </c>
      <c r="AP1655" s="10">
        <f t="shared" si="526"/>
        <v>0</v>
      </c>
      <c r="AQ1655" s="10">
        <f t="shared" si="527"/>
        <v>0</v>
      </c>
      <c r="AR1655" s="10">
        <f t="shared" si="528"/>
        <v>0</v>
      </c>
      <c r="AS1655" s="10">
        <f t="shared" si="529"/>
        <v>0</v>
      </c>
      <c r="AT1655" s="10">
        <f t="shared" si="530"/>
        <v>0</v>
      </c>
      <c r="AU1655" s="10">
        <f t="shared" si="531"/>
        <v>0</v>
      </c>
      <c r="AV1655" s="10">
        <f t="shared" si="532"/>
        <v>0</v>
      </c>
      <c r="AW1655" s="10">
        <f t="shared" si="533"/>
        <v>0</v>
      </c>
      <c r="AX1655" s="10">
        <f t="shared" si="534"/>
        <v>0</v>
      </c>
      <c r="AY1655" s="10">
        <f t="shared" si="535"/>
        <v>0</v>
      </c>
      <c r="AZ1655" s="10">
        <f t="shared" si="536"/>
        <v>0</v>
      </c>
      <c r="BA1655" s="10">
        <f t="shared" si="537"/>
        <v>0</v>
      </c>
      <c r="BB1655" s="10">
        <f t="shared" si="538"/>
        <v>0</v>
      </c>
      <c r="BC1655" s="10">
        <f t="shared" si="539"/>
        <v>0</v>
      </c>
      <c r="BD1655" s="10">
        <f t="shared" si="540"/>
        <v>0</v>
      </c>
      <c r="BE1655" s="10">
        <f t="shared" si="541"/>
        <v>0</v>
      </c>
      <c r="BF1655" s="10">
        <f t="shared" si="542"/>
        <v>0</v>
      </c>
      <c r="BG1655" s="10">
        <f t="shared" si="543"/>
        <v>0</v>
      </c>
      <c r="BH1655" s="10">
        <f t="shared" si="544"/>
        <v>0</v>
      </c>
    </row>
    <row r="1656" spans="1:60" ht="27.75" customHeight="1">
      <c r="A1656" t="str">
        <f t="shared" si="545"/>
        <v/>
      </c>
      <c r="B1656" s="54"/>
      <c r="C1656" s="55"/>
      <c r="D1656" s="54"/>
      <c r="E1656" s="55"/>
      <c r="F1656" s="31"/>
      <c r="G1656" s="29"/>
      <c r="H1656" s="32"/>
      <c r="I1656" s="32"/>
      <c r="J1656" s="30"/>
      <c r="K1656" s="31"/>
      <c r="L1656" s="33"/>
      <c r="M1656" s="33"/>
      <c r="N1656" s="54"/>
      <c r="O1656" s="56"/>
      <c r="P1656" s="56"/>
      <c r="Q1656" s="57"/>
      <c r="R1656" s="33"/>
      <c r="S1656" s="33"/>
      <c r="T1656" s="40"/>
      <c r="U1656" s="40"/>
      <c r="V1656" s="17"/>
      <c r="W1656" s="17"/>
      <c r="X1656" s="10" t="str">
        <f>IFERROR(VLOOKUP($F1656,PRM!$G$3:$H$5,2,FALSE),"")</f>
        <v/>
      </c>
      <c r="Y1656" s="10" t="str">
        <f>IFERROR(VLOOKUP($G1656,PRM!$I$3:$J$5,2,FALSE),"")</f>
        <v/>
      </c>
      <c r="Z1656" s="10" t="str">
        <f>IFERROR(VLOOKUP($K1656,PRM!$K$3:$L$4,2,FALSE),"")</f>
        <v/>
      </c>
      <c r="AA1656" s="10" t="str">
        <f>IFERROR(VLOOKUP($N1656,PRM!$M$3:$N$50,2,FALSE),"")</f>
        <v/>
      </c>
      <c r="AB1656" s="10" t="str">
        <f>IFERROR(VLOOKUP($Y$3&amp;$R1656,PRM!$Q$3:$R$31,2,FALSE),"")</f>
        <v/>
      </c>
      <c r="AC1656" s="10" t="str">
        <f>IFERROR(VLOOKUP($Y$3&amp;$S1656,PRM!$AH$3:$AI$133,2,FALSE),"")</f>
        <v/>
      </c>
      <c r="AD1656" s="10" t="str">
        <f>IFERROR(VLOOKUP($Y$3&amp;$T1656,PRM!$Y$3:$Z$50,2,FALSE),"")</f>
        <v>1</v>
      </c>
      <c r="AE1656" s="10" t="str">
        <f>IFERROR(VLOOKUP($Y$3&amp;$U1656,PRM!$AD$3:$AE$44,2,FALSE),"")</f>
        <v/>
      </c>
      <c r="AF1656" s="10" t="str">
        <f>IFERROR(VLOOKUP($Y$3&amp;$R1656,PRM!$Q$3:$T$31,3,FALSE),"")</f>
        <v/>
      </c>
      <c r="AG1656" s="10" t="str">
        <f>IFERROR(IF(AF1656=0,0,MATCH($Y$3,PRM!$AF$3:'PRM'!$AF$133,0)),"")</f>
        <v/>
      </c>
      <c r="AH1656" s="10" t="str">
        <f>IF($Y$3="","",(IF(AF1656=0,0,COUNTIF(PRM!$AF$3:'PRM'!$AF$133,$Y$3))))</f>
        <v/>
      </c>
      <c r="AI1656" s="10" t="str">
        <f>IFERROR(VLOOKUP($Y$3&amp;$R1656,PRM!$Q$3:$U$31,4,FALSE),"")</f>
        <v/>
      </c>
      <c r="AJ1656" s="10" t="str">
        <f>IFERROR(IF(AI1656=0,0,MATCH($Y$3,PRM!$V$3:'PRM'!$V$50,0)),"")</f>
        <v/>
      </c>
      <c r="AK1656" s="10" t="str">
        <f>IF($Y$3="","",(IF(AI1656=0,0,COUNTIF(PRM!$V$3:'PRM'!$V$50,$Y$3))))</f>
        <v/>
      </c>
      <c r="AL1656" s="10" t="str">
        <f>IFERROR(VLOOKUP($Y$3&amp;$R1656,PRM!$Q$3:$U$31,5,FALSE),"")</f>
        <v/>
      </c>
      <c r="AM1656" s="10" t="str">
        <f>IFERROR(IF(AL1656=0,0,MATCH($Y$3,PRM!$AA$3:'PRM'!$AA$94,0)),"")</f>
        <v/>
      </c>
      <c r="AN1656" s="10" t="str">
        <f>IF($Y$3="","",IF(AL1656=0,0,COUNTIF(PRM!$AA$3:'PRM'!$AA$94,$Y$3)))</f>
        <v/>
      </c>
      <c r="AO1656" s="10">
        <f t="shared" si="525"/>
        <v>0</v>
      </c>
      <c r="AP1656" s="10">
        <f t="shared" si="526"/>
        <v>0</v>
      </c>
      <c r="AQ1656" s="10">
        <f t="shared" si="527"/>
        <v>0</v>
      </c>
      <c r="AR1656" s="10">
        <f t="shared" si="528"/>
        <v>0</v>
      </c>
      <c r="AS1656" s="10">
        <f t="shared" si="529"/>
        <v>0</v>
      </c>
      <c r="AT1656" s="10">
        <f t="shared" si="530"/>
        <v>0</v>
      </c>
      <c r="AU1656" s="10">
        <f t="shared" si="531"/>
        <v>0</v>
      </c>
      <c r="AV1656" s="10">
        <f t="shared" si="532"/>
        <v>0</v>
      </c>
      <c r="AW1656" s="10">
        <f t="shared" si="533"/>
        <v>0</v>
      </c>
      <c r="AX1656" s="10">
        <f t="shared" si="534"/>
        <v>0</v>
      </c>
      <c r="AY1656" s="10">
        <f t="shared" si="535"/>
        <v>0</v>
      </c>
      <c r="AZ1656" s="10">
        <f t="shared" si="536"/>
        <v>0</v>
      </c>
      <c r="BA1656" s="10">
        <f t="shared" si="537"/>
        <v>0</v>
      </c>
      <c r="BB1656" s="10">
        <f t="shared" si="538"/>
        <v>0</v>
      </c>
      <c r="BC1656" s="10">
        <f t="shared" si="539"/>
        <v>0</v>
      </c>
      <c r="BD1656" s="10">
        <f t="shared" si="540"/>
        <v>0</v>
      </c>
      <c r="BE1656" s="10">
        <f t="shared" si="541"/>
        <v>0</v>
      </c>
      <c r="BF1656" s="10">
        <f t="shared" si="542"/>
        <v>0</v>
      </c>
      <c r="BG1656" s="10">
        <f t="shared" si="543"/>
        <v>0</v>
      </c>
      <c r="BH1656" s="10">
        <f t="shared" si="544"/>
        <v>0</v>
      </c>
    </row>
    <row r="1657" spans="1:60" ht="27.75" customHeight="1">
      <c r="A1657" t="str">
        <f t="shared" si="545"/>
        <v/>
      </c>
      <c r="B1657" s="54"/>
      <c r="C1657" s="55"/>
      <c r="D1657" s="54"/>
      <c r="E1657" s="55"/>
      <c r="F1657" s="31"/>
      <c r="G1657" s="29"/>
      <c r="H1657" s="32"/>
      <c r="I1657" s="32"/>
      <c r="J1657" s="30"/>
      <c r="K1657" s="31"/>
      <c r="L1657" s="33"/>
      <c r="M1657" s="33"/>
      <c r="N1657" s="54"/>
      <c r="O1657" s="56"/>
      <c r="P1657" s="56"/>
      <c r="Q1657" s="57"/>
      <c r="R1657" s="33"/>
      <c r="S1657" s="33"/>
      <c r="T1657" s="40"/>
      <c r="U1657" s="40"/>
      <c r="V1657" s="17"/>
      <c r="W1657" s="17"/>
      <c r="X1657" s="10" t="str">
        <f>IFERROR(VLOOKUP($F1657,PRM!$G$3:$H$5,2,FALSE),"")</f>
        <v/>
      </c>
      <c r="Y1657" s="10" t="str">
        <f>IFERROR(VLOOKUP($G1657,PRM!$I$3:$J$5,2,FALSE),"")</f>
        <v/>
      </c>
      <c r="Z1657" s="10" t="str">
        <f>IFERROR(VLOOKUP($K1657,PRM!$K$3:$L$4,2,FALSE),"")</f>
        <v/>
      </c>
      <c r="AA1657" s="10" t="str">
        <f>IFERROR(VLOOKUP($N1657,PRM!$M$3:$N$50,2,FALSE),"")</f>
        <v/>
      </c>
      <c r="AB1657" s="10" t="str">
        <f>IFERROR(VLOOKUP($Y$3&amp;$R1657,PRM!$Q$3:$R$31,2,FALSE),"")</f>
        <v/>
      </c>
      <c r="AC1657" s="10" t="str">
        <f>IFERROR(VLOOKUP($Y$3&amp;$S1657,PRM!$AH$3:$AI$133,2,FALSE),"")</f>
        <v/>
      </c>
      <c r="AD1657" s="10" t="str">
        <f>IFERROR(VLOOKUP($Y$3&amp;$T1657,PRM!$Y$3:$Z$50,2,FALSE),"")</f>
        <v>1</v>
      </c>
      <c r="AE1657" s="10" t="str">
        <f>IFERROR(VLOOKUP($Y$3&amp;$U1657,PRM!$AD$3:$AE$44,2,FALSE),"")</f>
        <v/>
      </c>
      <c r="AF1657" s="10" t="str">
        <f>IFERROR(VLOOKUP($Y$3&amp;$R1657,PRM!$Q$3:$T$31,3,FALSE),"")</f>
        <v/>
      </c>
      <c r="AG1657" s="10" t="str">
        <f>IFERROR(IF(AF1657=0,0,MATCH($Y$3,PRM!$AF$3:'PRM'!$AF$133,0)),"")</f>
        <v/>
      </c>
      <c r="AH1657" s="10" t="str">
        <f>IF($Y$3="","",(IF(AF1657=0,0,COUNTIF(PRM!$AF$3:'PRM'!$AF$133,$Y$3))))</f>
        <v/>
      </c>
      <c r="AI1657" s="10" t="str">
        <f>IFERROR(VLOOKUP($Y$3&amp;$R1657,PRM!$Q$3:$U$31,4,FALSE),"")</f>
        <v/>
      </c>
      <c r="AJ1657" s="10" t="str">
        <f>IFERROR(IF(AI1657=0,0,MATCH($Y$3,PRM!$V$3:'PRM'!$V$50,0)),"")</f>
        <v/>
      </c>
      <c r="AK1657" s="10" t="str">
        <f>IF($Y$3="","",(IF(AI1657=0,0,COUNTIF(PRM!$V$3:'PRM'!$V$50,$Y$3))))</f>
        <v/>
      </c>
      <c r="AL1657" s="10" t="str">
        <f>IFERROR(VLOOKUP($Y$3&amp;$R1657,PRM!$Q$3:$U$31,5,FALSE),"")</f>
        <v/>
      </c>
      <c r="AM1657" s="10" t="str">
        <f>IFERROR(IF(AL1657=0,0,MATCH($Y$3,PRM!$AA$3:'PRM'!$AA$94,0)),"")</f>
        <v/>
      </c>
      <c r="AN1657" s="10" t="str">
        <f>IF($Y$3="","",IF(AL1657=0,0,COUNTIF(PRM!$AA$3:'PRM'!$AA$94,$Y$3)))</f>
        <v/>
      </c>
      <c r="AO1657" s="10">
        <f t="shared" si="525"/>
        <v>0</v>
      </c>
      <c r="AP1657" s="10">
        <f t="shared" si="526"/>
        <v>0</v>
      </c>
      <c r="AQ1657" s="10">
        <f t="shared" si="527"/>
        <v>0</v>
      </c>
      <c r="AR1657" s="10">
        <f t="shared" si="528"/>
        <v>0</v>
      </c>
      <c r="AS1657" s="10">
        <f t="shared" si="529"/>
        <v>0</v>
      </c>
      <c r="AT1657" s="10">
        <f t="shared" si="530"/>
        <v>0</v>
      </c>
      <c r="AU1657" s="10">
        <f t="shared" si="531"/>
        <v>0</v>
      </c>
      <c r="AV1657" s="10">
        <f t="shared" si="532"/>
        <v>0</v>
      </c>
      <c r="AW1657" s="10">
        <f t="shared" si="533"/>
        <v>0</v>
      </c>
      <c r="AX1657" s="10">
        <f t="shared" si="534"/>
        <v>0</v>
      </c>
      <c r="AY1657" s="10">
        <f t="shared" si="535"/>
        <v>0</v>
      </c>
      <c r="AZ1657" s="10">
        <f t="shared" si="536"/>
        <v>0</v>
      </c>
      <c r="BA1657" s="10">
        <f t="shared" si="537"/>
        <v>0</v>
      </c>
      <c r="BB1657" s="10">
        <f t="shared" si="538"/>
        <v>0</v>
      </c>
      <c r="BC1657" s="10">
        <f t="shared" si="539"/>
        <v>0</v>
      </c>
      <c r="BD1657" s="10">
        <f t="shared" si="540"/>
        <v>0</v>
      </c>
      <c r="BE1657" s="10">
        <f t="shared" si="541"/>
        <v>0</v>
      </c>
      <c r="BF1657" s="10">
        <f t="shared" si="542"/>
        <v>0</v>
      </c>
      <c r="BG1657" s="10">
        <f t="shared" si="543"/>
        <v>0</v>
      </c>
      <c r="BH1657" s="10">
        <f t="shared" si="544"/>
        <v>0</v>
      </c>
    </row>
    <row r="1658" spans="1:60" ht="27.75" customHeight="1">
      <c r="A1658" t="str">
        <f t="shared" si="545"/>
        <v/>
      </c>
      <c r="B1658" s="54"/>
      <c r="C1658" s="55"/>
      <c r="D1658" s="54"/>
      <c r="E1658" s="55"/>
      <c r="F1658" s="31"/>
      <c r="G1658" s="29"/>
      <c r="H1658" s="32"/>
      <c r="I1658" s="32"/>
      <c r="J1658" s="30"/>
      <c r="K1658" s="31"/>
      <c r="L1658" s="33"/>
      <c r="M1658" s="33"/>
      <c r="N1658" s="54"/>
      <c r="O1658" s="56"/>
      <c r="P1658" s="56"/>
      <c r="Q1658" s="57"/>
      <c r="R1658" s="33"/>
      <c r="S1658" s="33"/>
      <c r="T1658" s="40"/>
      <c r="U1658" s="40"/>
      <c r="V1658" s="17"/>
      <c r="W1658" s="17"/>
      <c r="X1658" s="10" t="str">
        <f>IFERROR(VLOOKUP($F1658,PRM!$G$3:$H$5,2,FALSE),"")</f>
        <v/>
      </c>
      <c r="Y1658" s="10" t="str">
        <f>IFERROR(VLOOKUP($G1658,PRM!$I$3:$J$5,2,FALSE),"")</f>
        <v/>
      </c>
      <c r="Z1658" s="10" t="str">
        <f>IFERROR(VLOOKUP($K1658,PRM!$K$3:$L$4,2,FALSE),"")</f>
        <v/>
      </c>
      <c r="AA1658" s="10" t="str">
        <f>IFERROR(VLOOKUP($N1658,PRM!$M$3:$N$50,2,FALSE),"")</f>
        <v/>
      </c>
      <c r="AB1658" s="10" t="str">
        <f>IFERROR(VLOOKUP($Y$3&amp;$R1658,PRM!$Q$3:$R$31,2,FALSE),"")</f>
        <v/>
      </c>
      <c r="AC1658" s="10" t="str">
        <f>IFERROR(VLOOKUP($Y$3&amp;$S1658,PRM!$AH$3:$AI$133,2,FALSE),"")</f>
        <v/>
      </c>
      <c r="AD1658" s="10" t="str">
        <f>IFERROR(VLOOKUP($Y$3&amp;$T1658,PRM!$Y$3:$Z$50,2,FALSE),"")</f>
        <v>1</v>
      </c>
      <c r="AE1658" s="10" t="str">
        <f>IFERROR(VLOOKUP($Y$3&amp;$U1658,PRM!$AD$3:$AE$44,2,FALSE),"")</f>
        <v/>
      </c>
      <c r="AF1658" s="10" t="str">
        <f>IFERROR(VLOOKUP($Y$3&amp;$R1658,PRM!$Q$3:$T$31,3,FALSE),"")</f>
        <v/>
      </c>
      <c r="AG1658" s="10" t="str">
        <f>IFERROR(IF(AF1658=0,0,MATCH($Y$3,PRM!$AF$3:'PRM'!$AF$133,0)),"")</f>
        <v/>
      </c>
      <c r="AH1658" s="10" t="str">
        <f>IF($Y$3="","",(IF(AF1658=0,0,COUNTIF(PRM!$AF$3:'PRM'!$AF$133,$Y$3))))</f>
        <v/>
      </c>
      <c r="AI1658" s="10" t="str">
        <f>IFERROR(VLOOKUP($Y$3&amp;$R1658,PRM!$Q$3:$U$31,4,FALSE),"")</f>
        <v/>
      </c>
      <c r="AJ1658" s="10" t="str">
        <f>IFERROR(IF(AI1658=0,0,MATCH($Y$3,PRM!$V$3:'PRM'!$V$50,0)),"")</f>
        <v/>
      </c>
      <c r="AK1658" s="10" t="str">
        <f>IF($Y$3="","",(IF(AI1658=0,0,COUNTIF(PRM!$V$3:'PRM'!$V$50,$Y$3))))</f>
        <v/>
      </c>
      <c r="AL1658" s="10" t="str">
        <f>IFERROR(VLOOKUP($Y$3&amp;$R1658,PRM!$Q$3:$U$31,5,FALSE),"")</f>
        <v/>
      </c>
      <c r="AM1658" s="10" t="str">
        <f>IFERROR(IF(AL1658=0,0,MATCH($Y$3,PRM!$AA$3:'PRM'!$AA$94,0)),"")</f>
        <v/>
      </c>
      <c r="AN1658" s="10" t="str">
        <f>IF($Y$3="","",IF(AL1658=0,0,COUNTIF(PRM!$AA$3:'PRM'!$AA$94,$Y$3)))</f>
        <v/>
      </c>
      <c r="AO1658" s="10">
        <f t="shared" si="525"/>
        <v>0</v>
      </c>
      <c r="AP1658" s="10">
        <f t="shared" si="526"/>
        <v>0</v>
      </c>
      <c r="AQ1658" s="10">
        <f t="shared" si="527"/>
        <v>0</v>
      </c>
      <c r="AR1658" s="10">
        <f t="shared" si="528"/>
        <v>0</v>
      </c>
      <c r="AS1658" s="10">
        <f t="shared" si="529"/>
        <v>0</v>
      </c>
      <c r="AT1658" s="10">
        <f t="shared" si="530"/>
        <v>0</v>
      </c>
      <c r="AU1658" s="10">
        <f t="shared" si="531"/>
        <v>0</v>
      </c>
      <c r="AV1658" s="10">
        <f t="shared" si="532"/>
        <v>0</v>
      </c>
      <c r="AW1658" s="10">
        <f t="shared" si="533"/>
        <v>0</v>
      </c>
      <c r="AX1658" s="10">
        <f t="shared" si="534"/>
        <v>0</v>
      </c>
      <c r="AY1658" s="10">
        <f t="shared" si="535"/>
        <v>0</v>
      </c>
      <c r="AZ1658" s="10">
        <f t="shared" si="536"/>
        <v>0</v>
      </c>
      <c r="BA1658" s="10">
        <f t="shared" si="537"/>
        <v>0</v>
      </c>
      <c r="BB1658" s="10">
        <f t="shared" si="538"/>
        <v>0</v>
      </c>
      <c r="BC1658" s="10">
        <f t="shared" si="539"/>
        <v>0</v>
      </c>
      <c r="BD1658" s="10">
        <f t="shared" si="540"/>
        <v>0</v>
      </c>
      <c r="BE1658" s="10">
        <f t="shared" si="541"/>
        <v>0</v>
      </c>
      <c r="BF1658" s="10">
        <f t="shared" si="542"/>
        <v>0</v>
      </c>
      <c r="BG1658" s="10">
        <f t="shared" si="543"/>
        <v>0</v>
      </c>
      <c r="BH1658" s="10">
        <f t="shared" si="544"/>
        <v>0</v>
      </c>
    </row>
    <row r="1659" spans="1:60" ht="27.75" customHeight="1">
      <c r="A1659" t="str">
        <f t="shared" si="545"/>
        <v/>
      </c>
      <c r="B1659" s="54"/>
      <c r="C1659" s="55"/>
      <c r="D1659" s="54"/>
      <c r="E1659" s="55"/>
      <c r="F1659" s="31"/>
      <c r="G1659" s="29"/>
      <c r="H1659" s="32"/>
      <c r="I1659" s="32"/>
      <c r="J1659" s="30"/>
      <c r="K1659" s="31"/>
      <c r="L1659" s="33"/>
      <c r="M1659" s="33"/>
      <c r="N1659" s="54"/>
      <c r="O1659" s="56"/>
      <c r="P1659" s="56"/>
      <c r="Q1659" s="57"/>
      <c r="R1659" s="33"/>
      <c r="S1659" s="33"/>
      <c r="T1659" s="40"/>
      <c r="U1659" s="40"/>
      <c r="V1659" s="17"/>
      <c r="W1659" s="17"/>
      <c r="X1659" s="10" t="str">
        <f>IFERROR(VLOOKUP($F1659,PRM!$G$3:$H$5,2,FALSE),"")</f>
        <v/>
      </c>
      <c r="Y1659" s="10" t="str">
        <f>IFERROR(VLOOKUP($G1659,PRM!$I$3:$J$5,2,FALSE),"")</f>
        <v/>
      </c>
      <c r="Z1659" s="10" t="str">
        <f>IFERROR(VLOOKUP($K1659,PRM!$K$3:$L$4,2,FALSE),"")</f>
        <v/>
      </c>
      <c r="AA1659" s="10" t="str">
        <f>IFERROR(VLOOKUP($N1659,PRM!$M$3:$N$50,2,FALSE),"")</f>
        <v/>
      </c>
      <c r="AB1659" s="10" t="str">
        <f>IFERROR(VLOOKUP($Y$3&amp;$R1659,PRM!$Q$3:$R$31,2,FALSE),"")</f>
        <v/>
      </c>
      <c r="AC1659" s="10" t="str">
        <f>IFERROR(VLOOKUP($Y$3&amp;$S1659,PRM!$AH$3:$AI$133,2,FALSE),"")</f>
        <v/>
      </c>
      <c r="AD1659" s="10" t="str">
        <f>IFERROR(VLOOKUP($Y$3&amp;$T1659,PRM!$Y$3:$Z$50,2,FALSE),"")</f>
        <v>1</v>
      </c>
      <c r="AE1659" s="10" t="str">
        <f>IFERROR(VLOOKUP($Y$3&amp;$U1659,PRM!$AD$3:$AE$44,2,FALSE),"")</f>
        <v/>
      </c>
      <c r="AF1659" s="10" t="str">
        <f>IFERROR(VLOOKUP($Y$3&amp;$R1659,PRM!$Q$3:$T$31,3,FALSE),"")</f>
        <v/>
      </c>
      <c r="AG1659" s="10" t="str">
        <f>IFERROR(IF(AF1659=0,0,MATCH($Y$3,PRM!$AF$3:'PRM'!$AF$133,0)),"")</f>
        <v/>
      </c>
      <c r="AH1659" s="10" t="str">
        <f>IF($Y$3="","",(IF(AF1659=0,0,COUNTIF(PRM!$AF$3:'PRM'!$AF$133,$Y$3))))</f>
        <v/>
      </c>
      <c r="AI1659" s="10" t="str">
        <f>IFERROR(VLOOKUP($Y$3&amp;$R1659,PRM!$Q$3:$U$31,4,FALSE),"")</f>
        <v/>
      </c>
      <c r="AJ1659" s="10" t="str">
        <f>IFERROR(IF(AI1659=0,0,MATCH($Y$3,PRM!$V$3:'PRM'!$V$50,0)),"")</f>
        <v/>
      </c>
      <c r="AK1659" s="10" t="str">
        <f>IF($Y$3="","",(IF(AI1659=0,0,COUNTIF(PRM!$V$3:'PRM'!$V$50,$Y$3))))</f>
        <v/>
      </c>
      <c r="AL1659" s="10" t="str">
        <f>IFERROR(VLOOKUP($Y$3&amp;$R1659,PRM!$Q$3:$U$31,5,FALSE),"")</f>
        <v/>
      </c>
      <c r="AM1659" s="10" t="str">
        <f>IFERROR(IF(AL1659=0,0,MATCH($Y$3,PRM!$AA$3:'PRM'!$AA$94,0)),"")</f>
        <v/>
      </c>
      <c r="AN1659" s="10" t="str">
        <f>IF($Y$3="","",IF(AL1659=0,0,COUNTIF(PRM!$AA$3:'PRM'!$AA$94,$Y$3)))</f>
        <v/>
      </c>
      <c r="AO1659" s="10">
        <f t="shared" si="525"/>
        <v>0</v>
      </c>
      <c r="AP1659" s="10">
        <f t="shared" si="526"/>
        <v>0</v>
      </c>
      <c r="AQ1659" s="10">
        <f t="shared" si="527"/>
        <v>0</v>
      </c>
      <c r="AR1659" s="10">
        <f t="shared" si="528"/>
        <v>0</v>
      </c>
      <c r="AS1659" s="10">
        <f t="shared" si="529"/>
        <v>0</v>
      </c>
      <c r="AT1659" s="10">
        <f t="shared" si="530"/>
        <v>0</v>
      </c>
      <c r="AU1659" s="10">
        <f t="shared" si="531"/>
        <v>0</v>
      </c>
      <c r="AV1659" s="10">
        <f t="shared" si="532"/>
        <v>0</v>
      </c>
      <c r="AW1659" s="10">
        <f t="shared" si="533"/>
        <v>0</v>
      </c>
      <c r="AX1659" s="10">
        <f t="shared" si="534"/>
        <v>0</v>
      </c>
      <c r="AY1659" s="10">
        <f t="shared" si="535"/>
        <v>0</v>
      </c>
      <c r="AZ1659" s="10">
        <f t="shared" si="536"/>
        <v>0</v>
      </c>
      <c r="BA1659" s="10">
        <f t="shared" si="537"/>
        <v>0</v>
      </c>
      <c r="BB1659" s="10">
        <f t="shared" si="538"/>
        <v>0</v>
      </c>
      <c r="BC1659" s="10">
        <f t="shared" si="539"/>
        <v>0</v>
      </c>
      <c r="BD1659" s="10">
        <f t="shared" si="540"/>
        <v>0</v>
      </c>
      <c r="BE1659" s="10">
        <f t="shared" si="541"/>
        <v>0</v>
      </c>
      <c r="BF1659" s="10">
        <f t="shared" si="542"/>
        <v>0</v>
      </c>
      <c r="BG1659" s="10">
        <f t="shared" si="543"/>
        <v>0</v>
      </c>
      <c r="BH1659" s="10">
        <f t="shared" si="544"/>
        <v>0</v>
      </c>
    </row>
    <row r="1660" spans="1:60" ht="27.75" customHeight="1">
      <c r="A1660" t="str">
        <f t="shared" si="545"/>
        <v/>
      </c>
      <c r="B1660" s="54"/>
      <c r="C1660" s="55"/>
      <c r="D1660" s="54"/>
      <c r="E1660" s="55"/>
      <c r="F1660" s="31"/>
      <c r="G1660" s="29"/>
      <c r="H1660" s="32"/>
      <c r="I1660" s="32"/>
      <c r="J1660" s="30"/>
      <c r="K1660" s="31"/>
      <c r="L1660" s="33"/>
      <c r="M1660" s="33"/>
      <c r="N1660" s="54"/>
      <c r="O1660" s="56"/>
      <c r="P1660" s="56"/>
      <c r="Q1660" s="57"/>
      <c r="R1660" s="33"/>
      <c r="S1660" s="33"/>
      <c r="T1660" s="40"/>
      <c r="U1660" s="40"/>
      <c r="V1660" s="17"/>
      <c r="W1660" s="17"/>
      <c r="X1660" s="10" t="str">
        <f>IFERROR(VLOOKUP($F1660,PRM!$G$3:$H$5,2,FALSE),"")</f>
        <v/>
      </c>
      <c r="Y1660" s="10" t="str">
        <f>IFERROR(VLOOKUP($G1660,PRM!$I$3:$J$5,2,FALSE),"")</f>
        <v/>
      </c>
      <c r="Z1660" s="10" t="str">
        <f>IFERROR(VLOOKUP($K1660,PRM!$K$3:$L$4,2,FALSE),"")</f>
        <v/>
      </c>
      <c r="AA1660" s="10" t="str">
        <f>IFERROR(VLOOKUP($N1660,PRM!$M$3:$N$50,2,FALSE),"")</f>
        <v/>
      </c>
      <c r="AB1660" s="10" t="str">
        <f>IFERROR(VLOOKUP($Y$3&amp;$R1660,PRM!$Q$3:$R$31,2,FALSE),"")</f>
        <v/>
      </c>
      <c r="AC1660" s="10" t="str">
        <f>IFERROR(VLOOKUP($Y$3&amp;$S1660,PRM!$AH$3:$AI$133,2,FALSE),"")</f>
        <v/>
      </c>
      <c r="AD1660" s="10" t="str">
        <f>IFERROR(VLOOKUP($Y$3&amp;$T1660,PRM!$Y$3:$Z$50,2,FALSE),"")</f>
        <v>1</v>
      </c>
      <c r="AE1660" s="10" t="str">
        <f>IFERROR(VLOOKUP($Y$3&amp;$U1660,PRM!$AD$3:$AE$44,2,FALSE),"")</f>
        <v/>
      </c>
      <c r="AF1660" s="10" t="str">
        <f>IFERROR(VLOOKUP($Y$3&amp;$R1660,PRM!$Q$3:$T$31,3,FALSE),"")</f>
        <v/>
      </c>
      <c r="AG1660" s="10" t="str">
        <f>IFERROR(IF(AF1660=0,0,MATCH($Y$3,PRM!$AF$3:'PRM'!$AF$133,0)),"")</f>
        <v/>
      </c>
      <c r="AH1660" s="10" t="str">
        <f>IF($Y$3="","",(IF(AF1660=0,0,COUNTIF(PRM!$AF$3:'PRM'!$AF$133,$Y$3))))</f>
        <v/>
      </c>
      <c r="AI1660" s="10" t="str">
        <f>IFERROR(VLOOKUP($Y$3&amp;$R1660,PRM!$Q$3:$U$31,4,FALSE),"")</f>
        <v/>
      </c>
      <c r="AJ1660" s="10" t="str">
        <f>IFERROR(IF(AI1660=0,0,MATCH($Y$3,PRM!$V$3:'PRM'!$V$50,0)),"")</f>
        <v/>
      </c>
      <c r="AK1660" s="10" t="str">
        <f>IF($Y$3="","",(IF(AI1660=0,0,COUNTIF(PRM!$V$3:'PRM'!$V$50,$Y$3))))</f>
        <v/>
      </c>
      <c r="AL1660" s="10" t="str">
        <f>IFERROR(VLOOKUP($Y$3&amp;$R1660,PRM!$Q$3:$U$31,5,FALSE),"")</f>
        <v/>
      </c>
      <c r="AM1660" s="10" t="str">
        <f>IFERROR(IF(AL1660=0,0,MATCH($Y$3,PRM!$AA$3:'PRM'!$AA$94,0)),"")</f>
        <v/>
      </c>
      <c r="AN1660" s="10" t="str">
        <f>IF($Y$3="","",IF(AL1660=0,0,COUNTIF(PRM!$AA$3:'PRM'!$AA$94,$Y$3)))</f>
        <v/>
      </c>
      <c r="AO1660" s="10">
        <f t="shared" si="525"/>
        <v>0</v>
      </c>
      <c r="AP1660" s="10">
        <f t="shared" si="526"/>
        <v>0</v>
      </c>
      <c r="AQ1660" s="10">
        <f t="shared" si="527"/>
        <v>0</v>
      </c>
      <c r="AR1660" s="10">
        <f t="shared" si="528"/>
        <v>0</v>
      </c>
      <c r="AS1660" s="10">
        <f t="shared" si="529"/>
        <v>0</v>
      </c>
      <c r="AT1660" s="10">
        <f t="shared" si="530"/>
        <v>0</v>
      </c>
      <c r="AU1660" s="10">
        <f t="shared" si="531"/>
        <v>0</v>
      </c>
      <c r="AV1660" s="10">
        <f t="shared" si="532"/>
        <v>0</v>
      </c>
      <c r="AW1660" s="10">
        <f t="shared" si="533"/>
        <v>0</v>
      </c>
      <c r="AX1660" s="10">
        <f t="shared" si="534"/>
        <v>0</v>
      </c>
      <c r="AY1660" s="10">
        <f t="shared" si="535"/>
        <v>0</v>
      </c>
      <c r="AZ1660" s="10">
        <f t="shared" si="536"/>
        <v>0</v>
      </c>
      <c r="BA1660" s="10">
        <f t="shared" si="537"/>
        <v>0</v>
      </c>
      <c r="BB1660" s="10">
        <f t="shared" si="538"/>
        <v>0</v>
      </c>
      <c r="BC1660" s="10">
        <f t="shared" si="539"/>
        <v>0</v>
      </c>
      <c r="BD1660" s="10">
        <f t="shared" si="540"/>
        <v>0</v>
      </c>
      <c r="BE1660" s="10">
        <f t="shared" si="541"/>
        <v>0</v>
      </c>
      <c r="BF1660" s="10">
        <f t="shared" si="542"/>
        <v>0</v>
      </c>
      <c r="BG1660" s="10">
        <f t="shared" si="543"/>
        <v>0</v>
      </c>
      <c r="BH1660" s="10">
        <f t="shared" si="544"/>
        <v>0</v>
      </c>
    </row>
    <row r="1661" spans="1:60" ht="27.75" customHeight="1">
      <c r="A1661" t="str">
        <f t="shared" si="545"/>
        <v/>
      </c>
      <c r="B1661" s="54"/>
      <c r="C1661" s="55"/>
      <c r="D1661" s="54"/>
      <c r="E1661" s="55"/>
      <c r="F1661" s="31"/>
      <c r="G1661" s="29"/>
      <c r="H1661" s="32"/>
      <c r="I1661" s="32"/>
      <c r="J1661" s="30"/>
      <c r="K1661" s="31"/>
      <c r="L1661" s="33"/>
      <c r="M1661" s="33"/>
      <c r="N1661" s="54"/>
      <c r="O1661" s="56"/>
      <c r="P1661" s="56"/>
      <c r="Q1661" s="57"/>
      <c r="R1661" s="33"/>
      <c r="S1661" s="33"/>
      <c r="T1661" s="40"/>
      <c r="U1661" s="40"/>
      <c r="V1661" s="17"/>
      <c r="W1661" s="17"/>
      <c r="X1661" s="10" t="str">
        <f>IFERROR(VLOOKUP($F1661,PRM!$G$3:$H$5,2,FALSE),"")</f>
        <v/>
      </c>
      <c r="Y1661" s="10" t="str">
        <f>IFERROR(VLOOKUP($G1661,PRM!$I$3:$J$5,2,FALSE),"")</f>
        <v/>
      </c>
      <c r="Z1661" s="10" t="str">
        <f>IFERROR(VLOOKUP($K1661,PRM!$K$3:$L$4,2,FALSE),"")</f>
        <v/>
      </c>
      <c r="AA1661" s="10" t="str">
        <f>IFERROR(VLOOKUP($N1661,PRM!$M$3:$N$50,2,FALSE),"")</f>
        <v/>
      </c>
      <c r="AB1661" s="10" t="str">
        <f>IFERROR(VLOOKUP($Y$3&amp;$R1661,PRM!$Q$3:$R$31,2,FALSE),"")</f>
        <v/>
      </c>
      <c r="AC1661" s="10" t="str">
        <f>IFERROR(VLOOKUP($Y$3&amp;$S1661,PRM!$AH$3:$AI$133,2,FALSE),"")</f>
        <v/>
      </c>
      <c r="AD1661" s="10" t="str">
        <f>IFERROR(VLOOKUP($Y$3&amp;$T1661,PRM!$Y$3:$Z$50,2,FALSE),"")</f>
        <v>1</v>
      </c>
      <c r="AE1661" s="10" t="str">
        <f>IFERROR(VLOOKUP($Y$3&amp;$U1661,PRM!$AD$3:$AE$44,2,FALSE),"")</f>
        <v/>
      </c>
      <c r="AF1661" s="10" t="str">
        <f>IFERROR(VLOOKUP($Y$3&amp;$R1661,PRM!$Q$3:$T$31,3,FALSE),"")</f>
        <v/>
      </c>
      <c r="AG1661" s="10" t="str">
        <f>IFERROR(IF(AF1661=0,0,MATCH($Y$3,PRM!$AF$3:'PRM'!$AF$133,0)),"")</f>
        <v/>
      </c>
      <c r="AH1661" s="10" t="str">
        <f>IF($Y$3="","",(IF(AF1661=0,0,COUNTIF(PRM!$AF$3:'PRM'!$AF$133,$Y$3))))</f>
        <v/>
      </c>
      <c r="AI1661" s="10" t="str">
        <f>IFERROR(VLOOKUP($Y$3&amp;$R1661,PRM!$Q$3:$U$31,4,FALSE),"")</f>
        <v/>
      </c>
      <c r="AJ1661" s="10" t="str">
        <f>IFERROR(IF(AI1661=0,0,MATCH($Y$3,PRM!$V$3:'PRM'!$V$50,0)),"")</f>
        <v/>
      </c>
      <c r="AK1661" s="10" t="str">
        <f>IF($Y$3="","",(IF(AI1661=0,0,COUNTIF(PRM!$V$3:'PRM'!$V$50,$Y$3))))</f>
        <v/>
      </c>
      <c r="AL1661" s="10" t="str">
        <f>IFERROR(VLOOKUP($Y$3&amp;$R1661,PRM!$Q$3:$U$31,5,FALSE),"")</f>
        <v/>
      </c>
      <c r="AM1661" s="10" t="str">
        <f>IFERROR(IF(AL1661=0,0,MATCH($Y$3,PRM!$AA$3:'PRM'!$AA$94,0)),"")</f>
        <v/>
      </c>
      <c r="AN1661" s="10" t="str">
        <f>IF($Y$3="","",IF(AL1661=0,0,COUNTIF(PRM!$AA$3:'PRM'!$AA$94,$Y$3)))</f>
        <v/>
      </c>
      <c r="AO1661" s="10">
        <f t="shared" si="525"/>
        <v>0</v>
      </c>
      <c r="AP1661" s="10">
        <f t="shared" si="526"/>
        <v>0</v>
      </c>
      <c r="AQ1661" s="10">
        <f t="shared" si="527"/>
        <v>0</v>
      </c>
      <c r="AR1661" s="10">
        <f t="shared" si="528"/>
        <v>0</v>
      </c>
      <c r="AS1661" s="10">
        <f t="shared" si="529"/>
        <v>0</v>
      </c>
      <c r="AT1661" s="10">
        <f t="shared" si="530"/>
        <v>0</v>
      </c>
      <c r="AU1661" s="10">
        <f t="shared" si="531"/>
        <v>0</v>
      </c>
      <c r="AV1661" s="10">
        <f t="shared" si="532"/>
        <v>0</v>
      </c>
      <c r="AW1661" s="10">
        <f t="shared" si="533"/>
        <v>0</v>
      </c>
      <c r="AX1661" s="10">
        <f t="shared" si="534"/>
        <v>0</v>
      </c>
      <c r="AY1661" s="10">
        <f t="shared" si="535"/>
        <v>0</v>
      </c>
      <c r="AZ1661" s="10">
        <f t="shared" si="536"/>
        <v>0</v>
      </c>
      <c r="BA1661" s="10">
        <f t="shared" si="537"/>
        <v>0</v>
      </c>
      <c r="BB1661" s="10">
        <f t="shared" si="538"/>
        <v>0</v>
      </c>
      <c r="BC1661" s="10">
        <f t="shared" si="539"/>
        <v>0</v>
      </c>
      <c r="BD1661" s="10">
        <f t="shared" si="540"/>
        <v>0</v>
      </c>
      <c r="BE1661" s="10">
        <f t="shared" si="541"/>
        <v>0</v>
      </c>
      <c r="BF1661" s="10">
        <f t="shared" si="542"/>
        <v>0</v>
      </c>
      <c r="BG1661" s="10">
        <f t="shared" si="543"/>
        <v>0</v>
      </c>
      <c r="BH1661" s="10">
        <f t="shared" si="544"/>
        <v>0</v>
      </c>
    </row>
    <row r="1662" spans="1:60" ht="27.75" customHeight="1">
      <c r="A1662" t="str">
        <f t="shared" si="545"/>
        <v/>
      </c>
      <c r="B1662" s="54"/>
      <c r="C1662" s="55"/>
      <c r="D1662" s="54"/>
      <c r="E1662" s="55"/>
      <c r="F1662" s="31"/>
      <c r="G1662" s="29"/>
      <c r="H1662" s="32"/>
      <c r="I1662" s="32"/>
      <c r="J1662" s="30"/>
      <c r="K1662" s="31"/>
      <c r="L1662" s="33"/>
      <c r="M1662" s="33"/>
      <c r="N1662" s="54"/>
      <c r="O1662" s="56"/>
      <c r="P1662" s="56"/>
      <c r="Q1662" s="57"/>
      <c r="R1662" s="33"/>
      <c r="S1662" s="33"/>
      <c r="T1662" s="40"/>
      <c r="U1662" s="40"/>
      <c r="V1662" s="17"/>
      <c r="W1662" s="17"/>
      <c r="X1662" s="10" t="str">
        <f>IFERROR(VLOOKUP($F1662,PRM!$G$3:$H$5,2,FALSE),"")</f>
        <v/>
      </c>
      <c r="Y1662" s="10" t="str">
        <f>IFERROR(VLOOKUP($G1662,PRM!$I$3:$J$5,2,FALSE),"")</f>
        <v/>
      </c>
      <c r="Z1662" s="10" t="str">
        <f>IFERROR(VLOOKUP($K1662,PRM!$K$3:$L$4,2,FALSE),"")</f>
        <v/>
      </c>
      <c r="AA1662" s="10" t="str">
        <f>IFERROR(VLOOKUP($N1662,PRM!$M$3:$N$50,2,FALSE),"")</f>
        <v/>
      </c>
      <c r="AB1662" s="10" t="str">
        <f>IFERROR(VLOOKUP($Y$3&amp;$R1662,PRM!$Q$3:$R$31,2,FALSE),"")</f>
        <v/>
      </c>
      <c r="AC1662" s="10" t="str">
        <f>IFERROR(VLOOKUP($Y$3&amp;$S1662,PRM!$AH$3:$AI$133,2,FALSE),"")</f>
        <v/>
      </c>
      <c r="AD1662" s="10" t="str">
        <f>IFERROR(VLOOKUP($Y$3&amp;$T1662,PRM!$Y$3:$Z$50,2,FALSE),"")</f>
        <v>1</v>
      </c>
      <c r="AE1662" s="10" t="str">
        <f>IFERROR(VLOOKUP($Y$3&amp;$U1662,PRM!$AD$3:$AE$44,2,FALSE),"")</f>
        <v/>
      </c>
      <c r="AF1662" s="10" t="str">
        <f>IFERROR(VLOOKUP($Y$3&amp;$R1662,PRM!$Q$3:$T$31,3,FALSE),"")</f>
        <v/>
      </c>
      <c r="AG1662" s="10" t="str">
        <f>IFERROR(IF(AF1662=0,0,MATCH($Y$3,PRM!$AF$3:'PRM'!$AF$133,0)),"")</f>
        <v/>
      </c>
      <c r="AH1662" s="10" t="str">
        <f>IF($Y$3="","",(IF(AF1662=0,0,COUNTIF(PRM!$AF$3:'PRM'!$AF$133,$Y$3))))</f>
        <v/>
      </c>
      <c r="AI1662" s="10" t="str">
        <f>IFERROR(VLOOKUP($Y$3&amp;$R1662,PRM!$Q$3:$U$31,4,FALSE),"")</f>
        <v/>
      </c>
      <c r="AJ1662" s="10" t="str">
        <f>IFERROR(IF(AI1662=0,0,MATCH($Y$3,PRM!$V$3:'PRM'!$V$50,0)),"")</f>
        <v/>
      </c>
      <c r="AK1662" s="10" t="str">
        <f>IF($Y$3="","",(IF(AI1662=0,0,COUNTIF(PRM!$V$3:'PRM'!$V$50,$Y$3))))</f>
        <v/>
      </c>
      <c r="AL1662" s="10" t="str">
        <f>IFERROR(VLOOKUP($Y$3&amp;$R1662,PRM!$Q$3:$U$31,5,FALSE),"")</f>
        <v/>
      </c>
      <c r="AM1662" s="10" t="str">
        <f>IFERROR(IF(AL1662=0,0,MATCH($Y$3,PRM!$AA$3:'PRM'!$AA$94,0)),"")</f>
        <v/>
      </c>
      <c r="AN1662" s="10" t="str">
        <f>IF($Y$3="","",IF(AL1662=0,0,COUNTIF(PRM!$AA$3:'PRM'!$AA$94,$Y$3)))</f>
        <v/>
      </c>
      <c r="AO1662" s="10">
        <f t="shared" si="525"/>
        <v>0</v>
      </c>
      <c r="AP1662" s="10">
        <f t="shared" si="526"/>
        <v>0</v>
      </c>
      <c r="AQ1662" s="10">
        <f t="shared" si="527"/>
        <v>0</v>
      </c>
      <c r="AR1662" s="10">
        <f t="shared" si="528"/>
        <v>0</v>
      </c>
      <c r="AS1662" s="10">
        <f t="shared" si="529"/>
        <v>0</v>
      </c>
      <c r="AT1662" s="10">
        <f t="shared" si="530"/>
        <v>0</v>
      </c>
      <c r="AU1662" s="10">
        <f t="shared" si="531"/>
        <v>0</v>
      </c>
      <c r="AV1662" s="10">
        <f t="shared" si="532"/>
        <v>0</v>
      </c>
      <c r="AW1662" s="10">
        <f t="shared" si="533"/>
        <v>0</v>
      </c>
      <c r="AX1662" s="10">
        <f t="shared" si="534"/>
        <v>0</v>
      </c>
      <c r="AY1662" s="10">
        <f t="shared" si="535"/>
        <v>0</v>
      </c>
      <c r="AZ1662" s="10">
        <f t="shared" si="536"/>
        <v>0</v>
      </c>
      <c r="BA1662" s="10">
        <f t="shared" si="537"/>
        <v>0</v>
      </c>
      <c r="BB1662" s="10">
        <f t="shared" si="538"/>
        <v>0</v>
      </c>
      <c r="BC1662" s="10">
        <f t="shared" si="539"/>
        <v>0</v>
      </c>
      <c r="BD1662" s="10">
        <f t="shared" si="540"/>
        <v>0</v>
      </c>
      <c r="BE1662" s="10">
        <f t="shared" si="541"/>
        <v>0</v>
      </c>
      <c r="BF1662" s="10">
        <f t="shared" si="542"/>
        <v>0</v>
      </c>
      <c r="BG1662" s="10">
        <f t="shared" si="543"/>
        <v>0</v>
      </c>
      <c r="BH1662" s="10">
        <f t="shared" si="544"/>
        <v>0</v>
      </c>
    </row>
    <row r="1663" spans="1:60" ht="27.75" customHeight="1">
      <c r="A1663" t="str">
        <f t="shared" si="545"/>
        <v/>
      </c>
      <c r="B1663" s="54"/>
      <c r="C1663" s="55"/>
      <c r="D1663" s="54"/>
      <c r="E1663" s="55"/>
      <c r="F1663" s="31"/>
      <c r="G1663" s="29"/>
      <c r="H1663" s="32"/>
      <c r="I1663" s="32"/>
      <c r="J1663" s="30"/>
      <c r="K1663" s="31"/>
      <c r="L1663" s="33"/>
      <c r="M1663" s="33"/>
      <c r="N1663" s="54"/>
      <c r="O1663" s="56"/>
      <c r="P1663" s="56"/>
      <c r="Q1663" s="57"/>
      <c r="R1663" s="33"/>
      <c r="S1663" s="33"/>
      <c r="T1663" s="40"/>
      <c r="U1663" s="40"/>
      <c r="V1663" s="17"/>
      <c r="W1663" s="17"/>
      <c r="X1663" s="10" t="str">
        <f>IFERROR(VLOOKUP($F1663,PRM!$G$3:$H$5,2,FALSE),"")</f>
        <v/>
      </c>
      <c r="Y1663" s="10" t="str">
        <f>IFERROR(VLOOKUP($G1663,PRM!$I$3:$J$5,2,FALSE),"")</f>
        <v/>
      </c>
      <c r="Z1663" s="10" t="str">
        <f>IFERROR(VLOOKUP($K1663,PRM!$K$3:$L$4,2,FALSE),"")</f>
        <v/>
      </c>
      <c r="AA1663" s="10" t="str">
        <f>IFERROR(VLOOKUP($N1663,PRM!$M$3:$N$50,2,FALSE),"")</f>
        <v/>
      </c>
      <c r="AB1663" s="10" t="str">
        <f>IFERROR(VLOOKUP($Y$3&amp;$R1663,PRM!$Q$3:$R$31,2,FALSE),"")</f>
        <v/>
      </c>
      <c r="AC1663" s="10" t="str">
        <f>IFERROR(VLOOKUP($Y$3&amp;$S1663,PRM!$AH$3:$AI$133,2,FALSE),"")</f>
        <v/>
      </c>
      <c r="AD1663" s="10" t="str">
        <f>IFERROR(VLOOKUP($Y$3&amp;$T1663,PRM!$Y$3:$Z$50,2,FALSE),"")</f>
        <v>1</v>
      </c>
      <c r="AE1663" s="10" t="str">
        <f>IFERROR(VLOOKUP($Y$3&amp;$U1663,PRM!$AD$3:$AE$44,2,FALSE),"")</f>
        <v/>
      </c>
      <c r="AF1663" s="10" t="str">
        <f>IFERROR(VLOOKUP($Y$3&amp;$R1663,PRM!$Q$3:$T$31,3,FALSE),"")</f>
        <v/>
      </c>
      <c r="AG1663" s="10" t="str">
        <f>IFERROR(IF(AF1663=0,0,MATCH($Y$3,PRM!$AF$3:'PRM'!$AF$133,0)),"")</f>
        <v/>
      </c>
      <c r="AH1663" s="10" t="str">
        <f>IF($Y$3="","",(IF(AF1663=0,0,COUNTIF(PRM!$AF$3:'PRM'!$AF$133,$Y$3))))</f>
        <v/>
      </c>
      <c r="AI1663" s="10" t="str">
        <f>IFERROR(VLOOKUP($Y$3&amp;$R1663,PRM!$Q$3:$U$31,4,FALSE),"")</f>
        <v/>
      </c>
      <c r="AJ1663" s="10" t="str">
        <f>IFERROR(IF(AI1663=0,0,MATCH($Y$3,PRM!$V$3:'PRM'!$V$50,0)),"")</f>
        <v/>
      </c>
      <c r="AK1663" s="10" t="str">
        <f>IF($Y$3="","",(IF(AI1663=0,0,COUNTIF(PRM!$V$3:'PRM'!$V$50,$Y$3))))</f>
        <v/>
      </c>
      <c r="AL1663" s="10" t="str">
        <f>IFERROR(VLOOKUP($Y$3&amp;$R1663,PRM!$Q$3:$U$31,5,FALSE),"")</f>
        <v/>
      </c>
      <c r="AM1663" s="10" t="str">
        <f>IFERROR(IF(AL1663=0,0,MATCH($Y$3,PRM!$AA$3:'PRM'!$AA$94,0)),"")</f>
        <v/>
      </c>
      <c r="AN1663" s="10" t="str">
        <f>IF($Y$3="","",IF(AL1663=0,0,COUNTIF(PRM!$AA$3:'PRM'!$AA$94,$Y$3)))</f>
        <v/>
      </c>
      <c r="AO1663" s="10">
        <f t="shared" ref="AO1663:AO1726" si="546">IF(LEN(B1663)&gt;10,1,0)</f>
        <v>0</v>
      </c>
      <c r="AP1663" s="10">
        <f t="shared" ref="AP1663:AP1726" si="547">IF(LEN(C1663)&gt;10,1,0)</f>
        <v>0</v>
      </c>
      <c r="AQ1663" s="10">
        <f t="shared" ref="AQ1663:AQ1726" si="548">IF(LEN(D1663)&gt;10,1,0)</f>
        <v>0</v>
      </c>
      <c r="AR1663" s="10">
        <f t="shared" ref="AR1663:AR1726" si="549">IF(LEN(E1663)&gt;10,1,0)</f>
        <v>0</v>
      </c>
      <c r="AS1663" s="10">
        <f t="shared" ref="AS1663:AS1726" si="550">IF(F1663&lt;&gt;"",IF(X1663="",1,0),0)</f>
        <v>0</v>
      </c>
      <c r="AT1663" s="10">
        <f t="shared" ref="AT1663:AT1726" si="551">IF(G1663&lt;&gt;"",IF(Y1663="",1,0),0)</f>
        <v>0</v>
      </c>
      <c r="AU1663" s="10">
        <f t="shared" ref="AU1663:AU1726" si="552">IF(LEN(H1663)&gt;2,1,0)</f>
        <v>0</v>
      </c>
      <c r="AV1663" s="10">
        <f t="shared" ref="AV1663:AV1726" si="553">IF(LEN(I1663)&gt;2,1,0)</f>
        <v>0</v>
      </c>
      <c r="AW1663" s="10">
        <f t="shared" ref="AW1663:AW1726" si="554">IF(LEN(J1663)&gt;2,1,0)</f>
        <v>0</v>
      </c>
      <c r="AX1663" s="10">
        <f t="shared" ref="AX1663:AX1726" si="555">IF(K1663&lt;&gt;"",IF(Z1663="",1,0),0)</f>
        <v>0</v>
      </c>
      <c r="AY1663" s="10">
        <f t="shared" ref="AY1663:AY1726" si="556">IF(LEN(L1663)&gt;13,1,0)</f>
        <v>0</v>
      </c>
      <c r="AZ1663" s="10">
        <f t="shared" ref="AZ1663:AZ1726" si="557">IF(M1663="",0,IF(LEN(M1663)&lt;&gt;7,1,0))</f>
        <v>0</v>
      </c>
      <c r="BA1663" s="10">
        <f t="shared" ref="BA1663:BA1726" si="558">IF(N1663&lt;&gt;"",IF(AA1663="",1,0),0)</f>
        <v>0</v>
      </c>
      <c r="BB1663" s="10">
        <f t="shared" ref="BB1663:BB1726" si="559">IF(LEN(O1663)&gt;25,1,0)</f>
        <v>0</v>
      </c>
      <c r="BC1663" s="10">
        <f t="shared" ref="BC1663:BC1726" si="560">IF(LEN(P1663)&gt;25,1,0)</f>
        <v>0</v>
      </c>
      <c r="BD1663" s="10">
        <f t="shared" ref="BD1663:BD1726" si="561">IF(LEN(Q1663)&gt;25,1,0)</f>
        <v>0</v>
      </c>
      <c r="BE1663" s="10">
        <f t="shared" ref="BE1663:BE1726" si="562">IF(R1663&lt;&gt;"",IF(AB1663="",1,0),0)</f>
        <v>0</v>
      </c>
      <c r="BF1663" s="10">
        <f t="shared" ref="BF1663:BF1726" si="563">IF(S1663&lt;&gt;"",IF(AC1663="",1,0),0)</f>
        <v>0</v>
      </c>
      <c r="BG1663" s="10">
        <f t="shared" ref="BG1663:BG1726" si="564">IF(T1663&lt;&gt;"",IF(AD1663="",1,0),0)</f>
        <v>0</v>
      </c>
      <c r="BH1663" s="10">
        <f t="shared" ref="BH1663:BH1726" si="565">IF(U1663&lt;&gt;"",IF(AE1663="",1,0),0)</f>
        <v>0</v>
      </c>
    </row>
    <row r="1664" spans="1:60" ht="27.75" customHeight="1">
      <c r="A1664" t="str">
        <f t="shared" si="545"/>
        <v/>
      </c>
      <c r="B1664" s="54"/>
      <c r="C1664" s="55"/>
      <c r="D1664" s="54"/>
      <c r="E1664" s="55"/>
      <c r="F1664" s="31"/>
      <c r="G1664" s="29"/>
      <c r="H1664" s="32"/>
      <c r="I1664" s="32"/>
      <c r="J1664" s="30"/>
      <c r="K1664" s="31"/>
      <c r="L1664" s="33"/>
      <c r="M1664" s="33"/>
      <c r="N1664" s="54"/>
      <c r="O1664" s="56"/>
      <c r="P1664" s="56"/>
      <c r="Q1664" s="57"/>
      <c r="R1664" s="33"/>
      <c r="S1664" s="33"/>
      <c r="T1664" s="40"/>
      <c r="U1664" s="40"/>
      <c r="V1664" s="17"/>
      <c r="W1664" s="17"/>
      <c r="X1664" s="10" t="str">
        <f>IFERROR(VLOOKUP($F1664,PRM!$G$3:$H$5,2,FALSE),"")</f>
        <v/>
      </c>
      <c r="Y1664" s="10" t="str">
        <f>IFERROR(VLOOKUP($G1664,PRM!$I$3:$J$5,2,FALSE),"")</f>
        <v/>
      </c>
      <c r="Z1664" s="10" t="str">
        <f>IFERROR(VLOOKUP($K1664,PRM!$K$3:$L$4,2,FALSE),"")</f>
        <v/>
      </c>
      <c r="AA1664" s="10" t="str">
        <f>IFERROR(VLOOKUP($N1664,PRM!$M$3:$N$50,2,FALSE),"")</f>
        <v/>
      </c>
      <c r="AB1664" s="10" t="str">
        <f>IFERROR(VLOOKUP($Y$3&amp;$R1664,PRM!$Q$3:$R$31,2,FALSE),"")</f>
        <v/>
      </c>
      <c r="AC1664" s="10" t="str">
        <f>IFERROR(VLOOKUP($Y$3&amp;$S1664,PRM!$AH$3:$AI$133,2,FALSE),"")</f>
        <v/>
      </c>
      <c r="AD1664" s="10" t="str">
        <f>IFERROR(VLOOKUP($Y$3&amp;$T1664,PRM!$Y$3:$Z$50,2,FALSE),"")</f>
        <v>1</v>
      </c>
      <c r="AE1664" s="10" t="str">
        <f>IFERROR(VLOOKUP($Y$3&amp;$U1664,PRM!$AD$3:$AE$44,2,FALSE),"")</f>
        <v/>
      </c>
      <c r="AF1664" s="10" t="str">
        <f>IFERROR(VLOOKUP($Y$3&amp;$R1664,PRM!$Q$3:$T$31,3,FALSE),"")</f>
        <v/>
      </c>
      <c r="AG1664" s="10" t="str">
        <f>IFERROR(IF(AF1664=0,0,MATCH($Y$3,PRM!$AF$3:'PRM'!$AF$133,0)),"")</f>
        <v/>
      </c>
      <c r="AH1664" s="10" t="str">
        <f>IF($Y$3="","",(IF(AF1664=0,0,COUNTIF(PRM!$AF$3:'PRM'!$AF$133,$Y$3))))</f>
        <v/>
      </c>
      <c r="AI1664" s="10" t="str">
        <f>IFERROR(VLOOKUP($Y$3&amp;$R1664,PRM!$Q$3:$U$31,4,FALSE),"")</f>
        <v/>
      </c>
      <c r="AJ1664" s="10" t="str">
        <f>IFERROR(IF(AI1664=0,0,MATCH($Y$3,PRM!$V$3:'PRM'!$V$50,0)),"")</f>
        <v/>
      </c>
      <c r="AK1664" s="10" t="str">
        <f>IF($Y$3="","",(IF(AI1664=0,0,COUNTIF(PRM!$V$3:'PRM'!$V$50,$Y$3))))</f>
        <v/>
      </c>
      <c r="AL1664" s="10" t="str">
        <f>IFERROR(VLOOKUP($Y$3&amp;$R1664,PRM!$Q$3:$U$31,5,FALSE),"")</f>
        <v/>
      </c>
      <c r="AM1664" s="10" t="str">
        <f>IFERROR(IF(AL1664=0,0,MATCH($Y$3,PRM!$AA$3:'PRM'!$AA$94,0)),"")</f>
        <v/>
      </c>
      <c r="AN1664" s="10" t="str">
        <f>IF($Y$3="","",IF(AL1664=0,0,COUNTIF(PRM!$AA$3:'PRM'!$AA$94,$Y$3)))</f>
        <v/>
      </c>
      <c r="AO1664" s="10">
        <f t="shared" si="546"/>
        <v>0</v>
      </c>
      <c r="AP1664" s="10">
        <f t="shared" si="547"/>
        <v>0</v>
      </c>
      <c r="AQ1664" s="10">
        <f t="shared" si="548"/>
        <v>0</v>
      </c>
      <c r="AR1664" s="10">
        <f t="shared" si="549"/>
        <v>0</v>
      </c>
      <c r="AS1664" s="10">
        <f t="shared" si="550"/>
        <v>0</v>
      </c>
      <c r="AT1664" s="10">
        <f t="shared" si="551"/>
        <v>0</v>
      </c>
      <c r="AU1664" s="10">
        <f t="shared" si="552"/>
        <v>0</v>
      </c>
      <c r="AV1664" s="10">
        <f t="shared" si="553"/>
        <v>0</v>
      </c>
      <c r="AW1664" s="10">
        <f t="shared" si="554"/>
        <v>0</v>
      </c>
      <c r="AX1664" s="10">
        <f t="shared" si="555"/>
        <v>0</v>
      </c>
      <c r="AY1664" s="10">
        <f t="shared" si="556"/>
        <v>0</v>
      </c>
      <c r="AZ1664" s="10">
        <f t="shared" si="557"/>
        <v>0</v>
      </c>
      <c r="BA1664" s="10">
        <f t="shared" si="558"/>
        <v>0</v>
      </c>
      <c r="BB1664" s="10">
        <f t="shared" si="559"/>
        <v>0</v>
      </c>
      <c r="BC1664" s="10">
        <f t="shared" si="560"/>
        <v>0</v>
      </c>
      <c r="BD1664" s="10">
        <f t="shared" si="561"/>
        <v>0</v>
      </c>
      <c r="BE1664" s="10">
        <f t="shared" si="562"/>
        <v>0</v>
      </c>
      <c r="BF1664" s="10">
        <f t="shared" si="563"/>
        <v>0</v>
      </c>
      <c r="BG1664" s="10">
        <f t="shared" si="564"/>
        <v>0</v>
      </c>
      <c r="BH1664" s="10">
        <f t="shared" si="565"/>
        <v>0</v>
      </c>
    </row>
    <row r="1665" spans="1:60" ht="27.75" customHeight="1">
      <c r="A1665" t="str">
        <f t="shared" si="545"/>
        <v/>
      </c>
      <c r="B1665" s="54"/>
      <c r="C1665" s="55"/>
      <c r="D1665" s="54"/>
      <c r="E1665" s="55"/>
      <c r="F1665" s="31"/>
      <c r="G1665" s="29"/>
      <c r="H1665" s="32"/>
      <c r="I1665" s="32"/>
      <c r="J1665" s="30"/>
      <c r="K1665" s="31"/>
      <c r="L1665" s="33"/>
      <c r="M1665" s="33"/>
      <c r="N1665" s="54"/>
      <c r="O1665" s="56"/>
      <c r="P1665" s="56"/>
      <c r="Q1665" s="57"/>
      <c r="R1665" s="33"/>
      <c r="S1665" s="33"/>
      <c r="T1665" s="40"/>
      <c r="U1665" s="40"/>
      <c r="V1665" s="17"/>
      <c r="W1665" s="17"/>
      <c r="X1665" s="10" t="str">
        <f>IFERROR(VLOOKUP($F1665,PRM!$G$3:$H$5,2,FALSE),"")</f>
        <v/>
      </c>
      <c r="Y1665" s="10" t="str">
        <f>IFERROR(VLOOKUP($G1665,PRM!$I$3:$J$5,2,FALSE),"")</f>
        <v/>
      </c>
      <c r="Z1665" s="10" t="str">
        <f>IFERROR(VLOOKUP($K1665,PRM!$K$3:$L$4,2,FALSE),"")</f>
        <v/>
      </c>
      <c r="AA1665" s="10" t="str">
        <f>IFERROR(VLOOKUP($N1665,PRM!$M$3:$N$50,2,FALSE),"")</f>
        <v/>
      </c>
      <c r="AB1665" s="10" t="str">
        <f>IFERROR(VLOOKUP($Y$3&amp;$R1665,PRM!$Q$3:$R$31,2,FALSE),"")</f>
        <v/>
      </c>
      <c r="AC1665" s="10" t="str">
        <f>IFERROR(VLOOKUP($Y$3&amp;$S1665,PRM!$AH$3:$AI$133,2,FALSE),"")</f>
        <v/>
      </c>
      <c r="AD1665" s="10" t="str">
        <f>IFERROR(VLOOKUP($Y$3&amp;$T1665,PRM!$Y$3:$Z$50,2,FALSE),"")</f>
        <v>1</v>
      </c>
      <c r="AE1665" s="10" t="str">
        <f>IFERROR(VLOOKUP($Y$3&amp;$U1665,PRM!$AD$3:$AE$44,2,FALSE),"")</f>
        <v/>
      </c>
      <c r="AF1665" s="10" t="str">
        <f>IFERROR(VLOOKUP($Y$3&amp;$R1665,PRM!$Q$3:$T$31,3,FALSE),"")</f>
        <v/>
      </c>
      <c r="AG1665" s="10" t="str">
        <f>IFERROR(IF(AF1665=0,0,MATCH($Y$3,PRM!$AF$3:'PRM'!$AF$133,0)),"")</f>
        <v/>
      </c>
      <c r="AH1665" s="10" t="str">
        <f>IF($Y$3="","",(IF(AF1665=0,0,COUNTIF(PRM!$AF$3:'PRM'!$AF$133,$Y$3))))</f>
        <v/>
      </c>
      <c r="AI1665" s="10" t="str">
        <f>IFERROR(VLOOKUP($Y$3&amp;$R1665,PRM!$Q$3:$U$31,4,FALSE),"")</f>
        <v/>
      </c>
      <c r="AJ1665" s="10" t="str">
        <f>IFERROR(IF(AI1665=0,0,MATCH($Y$3,PRM!$V$3:'PRM'!$V$50,0)),"")</f>
        <v/>
      </c>
      <c r="AK1665" s="10" t="str">
        <f>IF($Y$3="","",(IF(AI1665=0,0,COUNTIF(PRM!$V$3:'PRM'!$V$50,$Y$3))))</f>
        <v/>
      </c>
      <c r="AL1665" s="10" t="str">
        <f>IFERROR(VLOOKUP($Y$3&amp;$R1665,PRM!$Q$3:$U$31,5,FALSE),"")</f>
        <v/>
      </c>
      <c r="AM1665" s="10" t="str">
        <f>IFERROR(IF(AL1665=0,0,MATCH($Y$3,PRM!$AA$3:'PRM'!$AA$94,0)),"")</f>
        <v/>
      </c>
      <c r="AN1665" s="10" t="str">
        <f>IF($Y$3="","",IF(AL1665=0,0,COUNTIF(PRM!$AA$3:'PRM'!$AA$94,$Y$3)))</f>
        <v/>
      </c>
      <c r="AO1665" s="10">
        <f t="shared" si="546"/>
        <v>0</v>
      </c>
      <c r="AP1665" s="10">
        <f t="shared" si="547"/>
        <v>0</v>
      </c>
      <c r="AQ1665" s="10">
        <f t="shared" si="548"/>
        <v>0</v>
      </c>
      <c r="AR1665" s="10">
        <f t="shared" si="549"/>
        <v>0</v>
      </c>
      <c r="AS1665" s="10">
        <f t="shared" si="550"/>
        <v>0</v>
      </c>
      <c r="AT1665" s="10">
        <f t="shared" si="551"/>
        <v>0</v>
      </c>
      <c r="AU1665" s="10">
        <f t="shared" si="552"/>
        <v>0</v>
      </c>
      <c r="AV1665" s="10">
        <f t="shared" si="553"/>
        <v>0</v>
      </c>
      <c r="AW1665" s="10">
        <f t="shared" si="554"/>
        <v>0</v>
      </c>
      <c r="AX1665" s="10">
        <f t="shared" si="555"/>
        <v>0</v>
      </c>
      <c r="AY1665" s="10">
        <f t="shared" si="556"/>
        <v>0</v>
      </c>
      <c r="AZ1665" s="10">
        <f t="shared" si="557"/>
        <v>0</v>
      </c>
      <c r="BA1665" s="10">
        <f t="shared" si="558"/>
        <v>0</v>
      </c>
      <c r="BB1665" s="10">
        <f t="shared" si="559"/>
        <v>0</v>
      </c>
      <c r="BC1665" s="10">
        <f t="shared" si="560"/>
        <v>0</v>
      </c>
      <c r="BD1665" s="10">
        <f t="shared" si="561"/>
        <v>0</v>
      </c>
      <c r="BE1665" s="10">
        <f t="shared" si="562"/>
        <v>0</v>
      </c>
      <c r="BF1665" s="10">
        <f t="shared" si="563"/>
        <v>0</v>
      </c>
      <c r="BG1665" s="10">
        <f t="shared" si="564"/>
        <v>0</v>
      </c>
      <c r="BH1665" s="10">
        <f t="shared" si="565"/>
        <v>0</v>
      </c>
    </row>
    <row r="1666" spans="1:60" ht="27.75" customHeight="1">
      <c r="A1666" t="str">
        <f t="shared" si="545"/>
        <v/>
      </c>
      <c r="B1666" s="54"/>
      <c r="C1666" s="55"/>
      <c r="D1666" s="54"/>
      <c r="E1666" s="55"/>
      <c r="F1666" s="31"/>
      <c r="G1666" s="29"/>
      <c r="H1666" s="32"/>
      <c r="I1666" s="32"/>
      <c r="J1666" s="30"/>
      <c r="K1666" s="31"/>
      <c r="L1666" s="33"/>
      <c r="M1666" s="33"/>
      <c r="N1666" s="54"/>
      <c r="O1666" s="56"/>
      <c r="P1666" s="56"/>
      <c r="Q1666" s="57"/>
      <c r="R1666" s="33"/>
      <c r="S1666" s="33"/>
      <c r="T1666" s="40"/>
      <c r="U1666" s="40"/>
      <c r="V1666" s="17"/>
      <c r="W1666" s="17"/>
      <c r="X1666" s="10" t="str">
        <f>IFERROR(VLOOKUP($F1666,PRM!$G$3:$H$5,2,FALSE),"")</f>
        <v/>
      </c>
      <c r="Y1666" s="10" t="str">
        <f>IFERROR(VLOOKUP($G1666,PRM!$I$3:$J$5,2,FALSE),"")</f>
        <v/>
      </c>
      <c r="Z1666" s="10" t="str">
        <f>IFERROR(VLOOKUP($K1666,PRM!$K$3:$L$4,2,FALSE),"")</f>
        <v/>
      </c>
      <c r="AA1666" s="10" t="str">
        <f>IFERROR(VLOOKUP($N1666,PRM!$M$3:$N$50,2,FALSE),"")</f>
        <v/>
      </c>
      <c r="AB1666" s="10" t="str">
        <f>IFERROR(VLOOKUP($Y$3&amp;$R1666,PRM!$Q$3:$R$31,2,FALSE),"")</f>
        <v/>
      </c>
      <c r="AC1666" s="10" t="str">
        <f>IFERROR(VLOOKUP($Y$3&amp;$S1666,PRM!$AH$3:$AI$133,2,FALSE),"")</f>
        <v/>
      </c>
      <c r="AD1666" s="10" t="str">
        <f>IFERROR(VLOOKUP($Y$3&amp;$T1666,PRM!$Y$3:$Z$50,2,FALSE),"")</f>
        <v>1</v>
      </c>
      <c r="AE1666" s="10" t="str">
        <f>IFERROR(VLOOKUP($Y$3&amp;$U1666,PRM!$AD$3:$AE$44,2,FALSE),"")</f>
        <v/>
      </c>
      <c r="AF1666" s="10" t="str">
        <f>IFERROR(VLOOKUP($Y$3&amp;$R1666,PRM!$Q$3:$T$31,3,FALSE),"")</f>
        <v/>
      </c>
      <c r="AG1666" s="10" t="str">
        <f>IFERROR(IF(AF1666=0,0,MATCH($Y$3,PRM!$AF$3:'PRM'!$AF$133,0)),"")</f>
        <v/>
      </c>
      <c r="AH1666" s="10" t="str">
        <f>IF($Y$3="","",(IF(AF1666=0,0,COUNTIF(PRM!$AF$3:'PRM'!$AF$133,$Y$3))))</f>
        <v/>
      </c>
      <c r="AI1666" s="10" t="str">
        <f>IFERROR(VLOOKUP($Y$3&amp;$R1666,PRM!$Q$3:$U$31,4,FALSE),"")</f>
        <v/>
      </c>
      <c r="AJ1666" s="10" t="str">
        <f>IFERROR(IF(AI1666=0,0,MATCH($Y$3,PRM!$V$3:'PRM'!$V$50,0)),"")</f>
        <v/>
      </c>
      <c r="AK1666" s="10" t="str">
        <f>IF($Y$3="","",(IF(AI1666=0,0,COUNTIF(PRM!$V$3:'PRM'!$V$50,$Y$3))))</f>
        <v/>
      </c>
      <c r="AL1666" s="10" t="str">
        <f>IFERROR(VLOOKUP($Y$3&amp;$R1666,PRM!$Q$3:$U$31,5,FALSE),"")</f>
        <v/>
      </c>
      <c r="AM1666" s="10" t="str">
        <f>IFERROR(IF(AL1666=0,0,MATCH($Y$3,PRM!$AA$3:'PRM'!$AA$94,0)),"")</f>
        <v/>
      </c>
      <c r="AN1666" s="10" t="str">
        <f>IF($Y$3="","",IF(AL1666=0,0,COUNTIF(PRM!$AA$3:'PRM'!$AA$94,$Y$3)))</f>
        <v/>
      </c>
      <c r="AO1666" s="10">
        <f t="shared" si="546"/>
        <v>0</v>
      </c>
      <c r="AP1666" s="10">
        <f t="shared" si="547"/>
        <v>0</v>
      </c>
      <c r="AQ1666" s="10">
        <f t="shared" si="548"/>
        <v>0</v>
      </c>
      <c r="AR1666" s="10">
        <f t="shared" si="549"/>
        <v>0</v>
      </c>
      <c r="AS1666" s="10">
        <f t="shared" si="550"/>
        <v>0</v>
      </c>
      <c r="AT1666" s="10">
        <f t="shared" si="551"/>
        <v>0</v>
      </c>
      <c r="AU1666" s="10">
        <f t="shared" si="552"/>
        <v>0</v>
      </c>
      <c r="AV1666" s="10">
        <f t="shared" si="553"/>
        <v>0</v>
      </c>
      <c r="AW1666" s="10">
        <f t="shared" si="554"/>
        <v>0</v>
      </c>
      <c r="AX1666" s="10">
        <f t="shared" si="555"/>
        <v>0</v>
      </c>
      <c r="AY1666" s="10">
        <f t="shared" si="556"/>
        <v>0</v>
      </c>
      <c r="AZ1666" s="10">
        <f t="shared" si="557"/>
        <v>0</v>
      </c>
      <c r="BA1666" s="10">
        <f t="shared" si="558"/>
        <v>0</v>
      </c>
      <c r="BB1666" s="10">
        <f t="shared" si="559"/>
        <v>0</v>
      </c>
      <c r="BC1666" s="10">
        <f t="shared" si="560"/>
        <v>0</v>
      </c>
      <c r="BD1666" s="10">
        <f t="shared" si="561"/>
        <v>0</v>
      </c>
      <c r="BE1666" s="10">
        <f t="shared" si="562"/>
        <v>0</v>
      </c>
      <c r="BF1666" s="10">
        <f t="shared" si="563"/>
        <v>0</v>
      </c>
      <c r="BG1666" s="10">
        <f t="shared" si="564"/>
        <v>0</v>
      </c>
      <c r="BH1666" s="10">
        <f t="shared" si="565"/>
        <v>0</v>
      </c>
    </row>
    <row r="1667" spans="1:60" ht="27.75" customHeight="1">
      <c r="A1667" t="str">
        <f t="shared" si="545"/>
        <v/>
      </c>
      <c r="B1667" s="54"/>
      <c r="C1667" s="55"/>
      <c r="D1667" s="54"/>
      <c r="E1667" s="55"/>
      <c r="F1667" s="31"/>
      <c r="G1667" s="29"/>
      <c r="H1667" s="32"/>
      <c r="I1667" s="32"/>
      <c r="J1667" s="30"/>
      <c r="K1667" s="31"/>
      <c r="L1667" s="33"/>
      <c r="M1667" s="33"/>
      <c r="N1667" s="54"/>
      <c r="O1667" s="56"/>
      <c r="P1667" s="56"/>
      <c r="Q1667" s="57"/>
      <c r="R1667" s="33"/>
      <c r="S1667" s="33"/>
      <c r="T1667" s="40"/>
      <c r="U1667" s="40"/>
      <c r="V1667" s="17"/>
      <c r="W1667" s="17"/>
      <c r="X1667" s="10" t="str">
        <f>IFERROR(VLOOKUP($F1667,PRM!$G$3:$H$5,2,FALSE),"")</f>
        <v/>
      </c>
      <c r="Y1667" s="10" t="str">
        <f>IFERROR(VLOOKUP($G1667,PRM!$I$3:$J$5,2,FALSE),"")</f>
        <v/>
      </c>
      <c r="Z1667" s="10" t="str">
        <f>IFERROR(VLOOKUP($K1667,PRM!$K$3:$L$4,2,FALSE),"")</f>
        <v/>
      </c>
      <c r="AA1667" s="10" t="str">
        <f>IFERROR(VLOOKUP($N1667,PRM!$M$3:$N$50,2,FALSE),"")</f>
        <v/>
      </c>
      <c r="AB1667" s="10" t="str">
        <f>IFERROR(VLOOKUP($Y$3&amp;$R1667,PRM!$Q$3:$R$31,2,FALSE),"")</f>
        <v/>
      </c>
      <c r="AC1667" s="10" t="str">
        <f>IFERROR(VLOOKUP($Y$3&amp;$S1667,PRM!$AH$3:$AI$133,2,FALSE),"")</f>
        <v/>
      </c>
      <c r="AD1667" s="10" t="str">
        <f>IFERROR(VLOOKUP($Y$3&amp;$T1667,PRM!$Y$3:$Z$50,2,FALSE),"")</f>
        <v>1</v>
      </c>
      <c r="AE1667" s="10" t="str">
        <f>IFERROR(VLOOKUP($Y$3&amp;$U1667,PRM!$AD$3:$AE$44,2,FALSE),"")</f>
        <v/>
      </c>
      <c r="AF1667" s="10" t="str">
        <f>IFERROR(VLOOKUP($Y$3&amp;$R1667,PRM!$Q$3:$T$31,3,FALSE),"")</f>
        <v/>
      </c>
      <c r="AG1667" s="10" t="str">
        <f>IFERROR(IF(AF1667=0,0,MATCH($Y$3,PRM!$AF$3:'PRM'!$AF$133,0)),"")</f>
        <v/>
      </c>
      <c r="AH1667" s="10" t="str">
        <f>IF($Y$3="","",(IF(AF1667=0,0,COUNTIF(PRM!$AF$3:'PRM'!$AF$133,$Y$3))))</f>
        <v/>
      </c>
      <c r="AI1667" s="10" t="str">
        <f>IFERROR(VLOOKUP($Y$3&amp;$R1667,PRM!$Q$3:$U$31,4,FALSE),"")</f>
        <v/>
      </c>
      <c r="AJ1667" s="10" t="str">
        <f>IFERROR(IF(AI1667=0,0,MATCH($Y$3,PRM!$V$3:'PRM'!$V$50,0)),"")</f>
        <v/>
      </c>
      <c r="AK1667" s="10" t="str">
        <f>IF($Y$3="","",(IF(AI1667=0,0,COUNTIF(PRM!$V$3:'PRM'!$V$50,$Y$3))))</f>
        <v/>
      </c>
      <c r="AL1667" s="10" t="str">
        <f>IFERROR(VLOOKUP($Y$3&amp;$R1667,PRM!$Q$3:$U$31,5,FALSE),"")</f>
        <v/>
      </c>
      <c r="AM1667" s="10" t="str">
        <f>IFERROR(IF(AL1667=0,0,MATCH($Y$3,PRM!$AA$3:'PRM'!$AA$94,0)),"")</f>
        <v/>
      </c>
      <c r="AN1667" s="10" t="str">
        <f>IF($Y$3="","",IF(AL1667=0,0,COUNTIF(PRM!$AA$3:'PRM'!$AA$94,$Y$3)))</f>
        <v/>
      </c>
      <c r="AO1667" s="10">
        <f t="shared" si="546"/>
        <v>0</v>
      </c>
      <c r="AP1667" s="10">
        <f t="shared" si="547"/>
        <v>0</v>
      </c>
      <c r="AQ1667" s="10">
        <f t="shared" si="548"/>
        <v>0</v>
      </c>
      <c r="AR1667" s="10">
        <f t="shared" si="549"/>
        <v>0</v>
      </c>
      <c r="AS1667" s="10">
        <f t="shared" si="550"/>
        <v>0</v>
      </c>
      <c r="AT1667" s="10">
        <f t="shared" si="551"/>
        <v>0</v>
      </c>
      <c r="AU1667" s="10">
        <f t="shared" si="552"/>
        <v>0</v>
      </c>
      <c r="AV1667" s="10">
        <f t="shared" si="553"/>
        <v>0</v>
      </c>
      <c r="AW1667" s="10">
        <f t="shared" si="554"/>
        <v>0</v>
      </c>
      <c r="AX1667" s="10">
        <f t="shared" si="555"/>
        <v>0</v>
      </c>
      <c r="AY1667" s="10">
        <f t="shared" si="556"/>
        <v>0</v>
      </c>
      <c r="AZ1667" s="10">
        <f t="shared" si="557"/>
        <v>0</v>
      </c>
      <c r="BA1667" s="10">
        <f t="shared" si="558"/>
        <v>0</v>
      </c>
      <c r="BB1667" s="10">
        <f t="shared" si="559"/>
        <v>0</v>
      </c>
      <c r="BC1667" s="10">
        <f t="shared" si="560"/>
        <v>0</v>
      </c>
      <c r="BD1667" s="10">
        <f t="shared" si="561"/>
        <v>0</v>
      </c>
      <c r="BE1667" s="10">
        <f t="shared" si="562"/>
        <v>0</v>
      </c>
      <c r="BF1667" s="10">
        <f t="shared" si="563"/>
        <v>0</v>
      </c>
      <c r="BG1667" s="10">
        <f t="shared" si="564"/>
        <v>0</v>
      </c>
      <c r="BH1667" s="10">
        <f t="shared" si="565"/>
        <v>0</v>
      </c>
    </row>
    <row r="1668" spans="1:60" ht="27.75" customHeight="1">
      <c r="A1668" t="str">
        <f t="shared" si="545"/>
        <v/>
      </c>
      <c r="B1668" s="54"/>
      <c r="C1668" s="55"/>
      <c r="D1668" s="54"/>
      <c r="E1668" s="55"/>
      <c r="F1668" s="31"/>
      <c r="G1668" s="29"/>
      <c r="H1668" s="32"/>
      <c r="I1668" s="32"/>
      <c r="J1668" s="30"/>
      <c r="K1668" s="31"/>
      <c r="L1668" s="33"/>
      <c r="M1668" s="33"/>
      <c r="N1668" s="54"/>
      <c r="O1668" s="56"/>
      <c r="P1668" s="56"/>
      <c r="Q1668" s="57"/>
      <c r="R1668" s="33"/>
      <c r="S1668" s="33"/>
      <c r="T1668" s="40"/>
      <c r="U1668" s="40"/>
      <c r="V1668" s="17"/>
      <c r="W1668" s="17"/>
      <c r="X1668" s="10" t="str">
        <f>IFERROR(VLOOKUP($F1668,PRM!$G$3:$H$5,2,FALSE),"")</f>
        <v/>
      </c>
      <c r="Y1668" s="10" t="str">
        <f>IFERROR(VLOOKUP($G1668,PRM!$I$3:$J$5,2,FALSE),"")</f>
        <v/>
      </c>
      <c r="Z1668" s="10" t="str">
        <f>IFERROR(VLOOKUP($K1668,PRM!$K$3:$L$4,2,FALSE),"")</f>
        <v/>
      </c>
      <c r="AA1668" s="10" t="str">
        <f>IFERROR(VLOOKUP($N1668,PRM!$M$3:$N$50,2,FALSE),"")</f>
        <v/>
      </c>
      <c r="AB1668" s="10" t="str">
        <f>IFERROR(VLOOKUP($Y$3&amp;$R1668,PRM!$Q$3:$R$31,2,FALSE),"")</f>
        <v/>
      </c>
      <c r="AC1668" s="10" t="str">
        <f>IFERROR(VLOOKUP($Y$3&amp;$S1668,PRM!$AH$3:$AI$133,2,FALSE),"")</f>
        <v/>
      </c>
      <c r="AD1668" s="10" t="str">
        <f>IFERROR(VLOOKUP($Y$3&amp;$T1668,PRM!$Y$3:$Z$50,2,FALSE),"")</f>
        <v>1</v>
      </c>
      <c r="AE1668" s="10" t="str">
        <f>IFERROR(VLOOKUP($Y$3&amp;$U1668,PRM!$AD$3:$AE$44,2,FALSE),"")</f>
        <v/>
      </c>
      <c r="AF1668" s="10" t="str">
        <f>IFERROR(VLOOKUP($Y$3&amp;$R1668,PRM!$Q$3:$T$31,3,FALSE),"")</f>
        <v/>
      </c>
      <c r="AG1668" s="10" t="str">
        <f>IFERROR(IF(AF1668=0,0,MATCH($Y$3,PRM!$AF$3:'PRM'!$AF$133,0)),"")</f>
        <v/>
      </c>
      <c r="AH1668" s="10" t="str">
        <f>IF($Y$3="","",(IF(AF1668=0,0,COUNTIF(PRM!$AF$3:'PRM'!$AF$133,$Y$3))))</f>
        <v/>
      </c>
      <c r="AI1668" s="10" t="str">
        <f>IFERROR(VLOOKUP($Y$3&amp;$R1668,PRM!$Q$3:$U$31,4,FALSE),"")</f>
        <v/>
      </c>
      <c r="AJ1668" s="10" t="str">
        <f>IFERROR(IF(AI1668=0,0,MATCH($Y$3,PRM!$V$3:'PRM'!$V$50,0)),"")</f>
        <v/>
      </c>
      <c r="AK1668" s="10" t="str">
        <f>IF($Y$3="","",(IF(AI1668=0,0,COUNTIF(PRM!$V$3:'PRM'!$V$50,$Y$3))))</f>
        <v/>
      </c>
      <c r="AL1668" s="10" t="str">
        <f>IFERROR(VLOOKUP($Y$3&amp;$R1668,PRM!$Q$3:$U$31,5,FALSE),"")</f>
        <v/>
      </c>
      <c r="AM1668" s="10" t="str">
        <f>IFERROR(IF(AL1668=0,0,MATCH($Y$3,PRM!$AA$3:'PRM'!$AA$94,0)),"")</f>
        <v/>
      </c>
      <c r="AN1668" s="10" t="str">
        <f>IF($Y$3="","",IF(AL1668=0,0,COUNTIF(PRM!$AA$3:'PRM'!$AA$94,$Y$3)))</f>
        <v/>
      </c>
      <c r="AO1668" s="10">
        <f t="shared" si="546"/>
        <v>0</v>
      </c>
      <c r="AP1668" s="10">
        <f t="shared" si="547"/>
        <v>0</v>
      </c>
      <c r="AQ1668" s="10">
        <f t="shared" si="548"/>
        <v>0</v>
      </c>
      <c r="AR1668" s="10">
        <f t="shared" si="549"/>
        <v>0</v>
      </c>
      <c r="AS1668" s="10">
        <f t="shared" si="550"/>
        <v>0</v>
      </c>
      <c r="AT1668" s="10">
        <f t="shared" si="551"/>
        <v>0</v>
      </c>
      <c r="AU1668" s="10">
        <f t="shared" si="552"/>
        <v>0</v>
      </c>
      <c r="AV1668" s="10">
        <f t="shared" si="553"/>
        <v>0</v>
      </c>
      <c r="AW1668" s="10">
        <f t="shared" si="554"/>
        <v>0</v>
      </c>
      <c r="AX1668" s="10">
        <f t="shared" si="555"/>
        <v>0</v>
      </c>
      <c r="AY1668" s="10">
        <f t="shared" si="556"/>
        <v>0</v>
      </c>
      <c r="AZ1668" s="10">
        <f t="shared" si="557"/>
        <v>0</v>
      </c>
      <c r="BA1668" s="10">
        <f t="shared" si="558"/>
        <v>0</v>
      </c>
      <c r="BB1668" s="10">
        <f t="shared" si="559"/>
        <v>0</v>
      </c>
      <c r="BC1668" s="10">
        <f t="shared" si="560"/>
        <v>0</v>
      </c>
      <c r="BD1668" s="10">
        <f t="shared" si="561"/>
        <v>0</v>
      </c>
      <c r="BE1668" s="10">
        <f t="shared" si="562"/>
        <v>0</v>
      </c>
      <c r="BF1668" s="10">
        <f t="shared" si="563"/>
        <v>0</v>
      </c>
      <c r="BG1668" s="10">
        <f t="shared" si="564"/>
        <v>0</v>
      </c>
      <c r="BH1668" s="10">
        <f t="shared" si="565"/>
        <v>0</v>
      </c>
    </row>
    <row r="1669" spans="1:60" ht="27.75" customHeight="1">
      <c r="A1669" t="str">
        <f t="shared" si="545"/>
        <v/>
      </c>
      <c r="B1669" s="54"/>
      <c r="C1669" s="55"/>
      <c r="D1669" s="54"/>
      <c r="E1669" s="55"/>
      <c r="F1669" s="31"/>
      <c r="G1669" s="29"/>
      <c r="H1669" s="32"/>
      <c r="I1669" s="32"/>
      <c r="J1669" s="30"/>
      <c r="K1669" s="31"/>
      <c r="L1669" s="33"/>
      <c r="M1669" s="33"/>
      <c r="N1669" s="54"/>
      <c r="O1669" s="56"/>
      <c r="P1669" s="56"/>
      <c r="Q1669" s="57"/>
      <c r="R1669" s="33"/>
      <c r="S1669" s="33"/>
      <c r="T1669" s="40"/>
      <c r="U1669" s="40"/>
      <c r="V1669" s="17"/>
      <c r="W1669" s="17"/>
      <c r="X1669" s="10" t="str">
        <f>IFERROR(VLOOKUP($F1669,PRM!$G$3:$H$5,2,FALSE),"")</f>
        <v/>
      </c>
      <c r="Y1669" s="10" t="str">
        <f>IFERROR(VLOOKUP($G1669,PRM!$I$3:$J$5,2,FALSE),"")</f>
        <v/>
      </c>
      <c r="Z1669" s="10" t="str">
        <f>IFERROR(VLOOKUP($K1669,PRM!$K$3:$L$4,2,FALSE),"")</f>
        <v/>
      </c>
      <c r="AA1669" s="10" t="str">
        <f>IFERROR(VLOOKUP($N1669,PRM!$M$3:$N$50,2,FALSE),"")</f>
        <v/>
      </c>
      <c r="AB1669" s="10" t="str">
        <f>IFERROR(VLOOKUP($Y$3&amp;$R1669,PRM!$Q$3:$R$31,2,FALSE),"")</f>
        <v/>
      </c>
      <c r="AC1669" s="10" t="str">
        <f>IFERROR(VLOOKUP($Y$3&amp;$S1669,PRM!$AH$3:$AI$133,2,FALSE),"")</f>
        <v/>
      </c>
      <c r="AD1669" s="10" t="str">
        <f>IFERROR(VLOOKUP($Y$3&amp;$T1669,PRM!$Y$3:$Z$50,2,FALSE),"")</f>
        <v>1</v>
      </c>
      <c r="AE1669" s="10" t="str">
        <f>IFERROR(VLOOKUP($Y$3&amp;$U1669,PRM!$AD$3:$AE$44,2,FALSE),"")</f>
        <v/>
      </c>
      <c r="AF1669" s="10" t="str">
        <f>IFERROR(VLOOKUP($Y$3&amp;$R1669,PRM!$Q$3:$T$31,3,FALSE),"")</f>
        <v/>
      </c>
      <c r="AG1669" s="10" t="str">
        <f>IFERROR(IF(AF1669=0,0,MATCH($Y$3,PRM!$AF$3:'PRM'!$AF$133,0)),"")</f>
        <v/>
      </c>
      <c r="AH1669" s="10" t="str">
        <f>IF($Y$3="","",(IF(AF1669=0,0,COUNTIF(PRM!$AF$3:'PRM'!$AF$133,$Y$3))))</f>
        <v/>
      </c>
      <c r="AI1669" s="10" t="str">
        <f>IFERROR(VLOOKUP($Y$3&amp;$R1669,PRM!$Q$3:$U$31,4,FALSE),"")</f>
        <v/>
      </c>
      <c r="AJ1669" s="10" t="str">
        <f>IFERROR(IF(AI1669=0,0,MATCH($Y$3,PRM!$V$3:'PRM'!$V$50,0)),"")</f>
        <v/>
      </c>
      <c r="AK1669" s="10" t="str">
        <f>IF($Y$3="","",(IF(AI1669=0,0,COUNTIF(PRM!$V$3:'PRM'!$V$50,$Y$3))))</f>
        <v/>
      </c>
      <c r="AL1669" s="10" t="str">
        <f>IFERROR(VLOOKUP($Y$3&amp;$R1669,PRM!$Q$3:$U$31,5,FALSE),"")</f>
        <v/>
      </c>
      <c r="AM1669" s="10" t="str">
        <f>IFERROR(IF(AL1669=0,0,MATCH($Y$3,PRM!$AA$3:'PRM'!$AA$94,0)),"")</f>
        <v/>
      </c>
      <c r="AN1669" s="10" t="str">
        <f>IF($Y$3="","",IF(AL1669=0,0,COUNTIF(PRM!$AA$3:'PRM'!$AA$94,$Y$3)))</f>
        <v/>
      </c>
      <c r="AO1669" s="10">
        <f t="shared" si="546"/>
        <v>0</v>
      </c>
      <c r="AP1669" s="10">
        <f t="shared" si="547"/>
        <v>0</v>
      </c>
      <c r="AQ1669" s="10">
        <f t="shared" si="548"/>
        <v>0</v>
      </c>
      <c r="AR1669" s="10">
        <f t="shared" si="549"/>
        <v>0</v>
      </c>
      <c r="AS1669" s="10">
        <f t="shared" si="550"/>
        <v>0</v>
      </c>
      <c r="AT1669" s="10">
        <f t="shared" si="551"/>
        <v>0</v>
      </c>
      <c r="AU1669" s="10">
        <f t="shared" si="552"/>
        <v>0</v>
      </c>
      <c r="AV1669" s="10">
        <f t="shared" si="553"/>
        <v>0</v>
      </c>
      <c r="AW1669" s="10">
        <f t="shared" si="554"/>
        <v>0</v>
      </c>
      <c r="AX1669" s="10">
        <f t="shared" si="555"/>
        <v>0</v>
      </c>
      <c r="AY1669" s="10">
        <f t="shared" si="556"/>
        <v>0</v>
      </c>
      <c r="AZ1669" s="10">
        <f t="shared" si="557"/>
        <v>0</v>
      </c>
      <c r="BA1669" s="10">
        <f t="shared" si="558"/>
        <v>0</v>
      </c>
      <c r="BB1669" s="10">
        <f t="shared" si="559"/>
        <v>0</v>
      </c>
      <c r="BC1669" s="10">
        <f t="shared" si="560"/>
        <v>0</v>
      </c>
      <c r="BD1669" s="10">
        <f t="shared" si="561"/>
        <v>0</v>
      </c>
      <c r="BE1669" s="10">
        <f t="shared" si="562"/>
        <v>0</v>
      </c>
      <c r="BF1669" s="10">
        <f t="shared" si="563"/>
        <v>0</v>
      </c>
      <c r="BG1669" s="10">
        <f t="shared" si="564"/>
        <v>0</v>
      </c>
      <c r="BH1669" s="10">
        <f t="shared" si="565"/>
        <v>0</v>
      </c>
    </row>
    <row r="1670" spans="1:60" ht="27.75" customHeight="1">
      <c r="A1670" t="str">
        <f t="shared" si="545"/>
        <v/>
      </c>
      <c r="B1670" s="54"/>
      <c r="C1670" s="55"/>
      <c r="D1670" s="54"/>
      <c r="E1670" s="55"/>
      <c r="F1670" s="31"/>
      <c r="G1670" s="29"/>
      <c r="H1670" s="32"/>
      <c r="I1670" s="32"/>
      <c r="J1670" s="30"/>
      <c r="K1670" s="31"/>
      <c r="L1670" s="33"/>
      <c r="M1670" s="33"/>
      <c r="N1670" s="54"/>
      <c r="O1670" s="56"/>
      <c r="P1670" s="56"/>
      <c r="Q1670" s="57"/>
      <c r="R1670" s="33"/>
      <c r="S1670" s="33"/>
      <c r="T1670" s="40"/>
      <c r="U1670" s="40"/>
      <c r="V1670" s="17"/>
      <c r="W1670" s="17"/>
      <c r="X1670" s="10" t="str">
        <f>IFERROR(VLOOKUP($F1670,PRM!$G$3:$H$5,2,FALSE),"")</f>
        <v/>
      </c>
      <c r="Y1670" s="10" t="str">
        <f>IFERROR(VLOOKUP($G1670,PRM!$I$3:$J$5,2,FALSE),"")</f>
        <v/>
      </c>
      <c r="Z1670" s="10" t="str">
        <f>IFERROR(VLOOKUP($K1670,PRM!$K$3:$L$4,2,FALSE),"")</f>
        <v/>
      </c>
      <c r="AA1670" s="10" t="str">
        <f>IFERROR(VLOOKUP($N1670,PRM!$M$3:$N$50,2,FALSE),"")</f>
        <v/>
      </c>
      <c r="AB1670" s="10" t="str">
        <f>IFERROR(VLOOKUP($Y$3&amp;$R1670,PRM!$Q$3:$R$31,2,FALSE),"")</f>
        <v/>
      </c>
      <c r="AC1670" s="10" t="str">
        <f>IFERROR(VLOOKUP($Y$3&amp;$S1670,PRM!$AH$3:$AI$133,2,FALSE),"")</f>
        <v/>
      </c>
      <c r="AD1670" s="10" t="str">
        <f>IFERROR(VLOOKUP($Y$3&amp;$T1670,PRM!$Y$3:$Z$50,2,FALSE),"")</f>
        <v>1</v>
      </c>
      <c r="AE1670" s="10" t="str">
        <f>IFERROR(VLOOKUP($Y$3&amp;$U1670,PRM!$AD$3:$AE$44,2,FALSE),"")</f>
        <v/>
      </c>
      <c r="AF1670" s="10" t="str">
        <f>IFERROR(VLOOKUP($Y$3&amp;$R1670,PRM!$Q$3:$T$31,3,FALSE),"")</f>
        <v/>
      </c>
      <c r="AG1670" s="10" t="str">
        <f>IFERROR(IF(AF1670=0,0,MATCH($Y$3,PRM!$AF$3:'PRM'!$AF$133,0)),"")</f>
        <v/>
      </c>
      <c r="AH1670" s="10" t="str">
        <f>IF($Y$3="","",(IF(AF1670=0,0,COUNTIF(PRM!$AF$3:'PRM'!$AF$133,$Y$3))))</f>
        <v/>
      </c>
      <c r="AI1670" s="10" t="str">
        <f>IFERROR(VLOOKUP($Y$3&amp;$R1670,PRM!$Q$3:$U$31,4,FALSE),"")</f>
        <v/>
      </c>
      <c r="AJ1670" s="10" t="str">
        <f>IFERROR(IF(AI1670=0,0,MATCH($Y$3,PRM!$V$3:'PRM'!$V$50,0)),"")</f>
        <v/>
      </c>
      <c r="AK1670" s="10" t="str">
        <f>IF($Y$3="","",(IF(AI1670=0,0,COUNTIF(PRM!$V$3:'PRM'!$V$50,$Y$3))))</f>
        <v/>
      </c>
      <c r="AL1670" s="10" t="str">
        <f>IFERROR(VLOOKUP($Y$3&amp;$R1670,PRM!$Q$3:$U$31,5,FALSE),"")</f>
        <v/>
      </c>
      <c r="AM1670" s="10" t="str">
        <f>IFERROR(IF(AL1670=0,0,MATCH($Y$3,PRM!$AA$3:'PRM'!$AA$94,0)),"")</f>
        <v/>
      </c>
      <c r="AN1670" s="10" t="str">
        <f>IF($Y$3="","",IF(AL1670=0,0,COUNTIF(PRM!$AA$3:'PRM'!$AA$94,$Y$3)))</f>
        <v/>
      </c>
      <c r="AO1670" s="10">
        <f t="shared" si="546"/>
        <v>0</v>
      </c>
      <c r="AP1670" s="10">
        <f t="shared" si="547"/>
        <v>0</v>
      </c>
      <c r="AQ1670" s="10">
        <f t="shared" si="548"/>
        <v>0</v>
      </c>
      <c r="AR1670" s="10">
        <f t="shared" si="549"/>
        <v>0</v>
      </c>
      <c r="AS1670" s="10">
        <f t="shared" si="550"/>
        <v>0</v>
      </c>
      <c r="AT1670" s="10">
        <f t="shared" si="551"/>
        <v>0</v>
      </c>
      <c r="AU1670" s="10">
        <f t="shared" si="552"/>
        <v>0</v>
      </c>
      <c r="AV1670" s="10">
        <f t="shared" si="553"/>
        <v>0</v>
      </c>
      <c r="AW1670" s="10">
        <f t="shared" si="554"/>
        <v>0</v>
      </c>
      <c r="AX1670" s="10">
        <f t="shared" si="555"/>
        <v>0</v>
      </c>
      <c r="AY1670" s="10">
        <f t="shared" si="556"/>
        <v>0</v>
      </c>
      <c r="AZ1670" s="10">
        <f t="shared" si="557"/>
        <v>0</v>
      </c>
      <c r="BA1670" s="10">
        <f t="shared" si="558"/>
        <v>0</v>
      </c>
      <c r="BB1670" s="10">
        <f t="shared" si="559"/>
        <v>0</v>
      </c>
      <c r="BC1670" s="10">
        <f t="shared" si="560"/>
        <v>0</v>
      </c>
      <c r="BD1670" s="10">
        <f t="shared" si="561"/>
        <v>0</v>
      </c>
      <c r="BE1670" s="10">
        <f t="shared" si="562"/>
        <v>0</v>
      </c>
      <c r="BF1670" s="10">
        <f t="shared" si="563"/>
        <v>0</v>
      </c>
      <c r="BG1670" s="10">
        <f t="shared" si="564"/>
        <v>0</v>
      </c>
      <c r="BH1670" s="10">
        <f t="shared" si="565"/>
        <v>0</v>
      </c>
    </row>
    <row r="1671" spans="1:60" ht="27.75" customHeight="1">
      <c r="A1671" t="str">
        <f t="shared" si="545"/>
        <v/>
      </c>
      <c r="B1671" s="54"/>
      <c r="C1671" s="55"/>
      <c r="D1671" s="54"/>
      <c r="E1671" s="55"/>
      <c r="F1671" s="31"/>
      <c r="G1671" s="29"/>
      <c r="H1671" s="32"/>
      <c r="I1671" s="32"/>
      <c r="J1671" s="30"/>
      <c r="K1671" s="31"/>
      <c r="L1671" s="33"/>
      <c r="M1671" s="33"/>
      <c r="N1671" s="54"/>
      <c r="O1671" s="56"/>
      <c r="P1671" s="56"/>
      <c r="Q1671" s="57"/>
      <c r="R1671" s="33"/>
      <c r="S1671" s="33"/>
      <c r="T1671" s="40"/>
      <c r="U1671" s="40"/>
      <c r="V1671" s="17"/>
      <c r="W1671" s="17"/>
      <c r="X1671" s="10" t="str">
        <f>IFERROR(VLOOKUP($F1671,PRM!$G$3:$H$5,2,FALSE),"")</f>
        <v/>
      </c>
      <c r="Y1671" s="10" t="str">
        <f>IFERROR(VLOOKUP($G1671,PRM!$I$3:$J$5,2,FALSE),"")</f>
        <v/>
      </c>
      <c r="Z1671" s="10" t="str">
        <f>IFERROR(VLOOKUP($K1671,PRM!$K$3:$L$4,2,FALSE),"")</f>
        <v/>
      </c>
      <c r="AA1671" s="10" t="str">
        <f>IFERROR(VLOOKUP($N1671,PRM!$M$3:$N$50,2,FALSE),"")</f>
        <v/>
      </c>
      <c r="AB1671" s="10" t="str">
        <f>IFERROR(VLOOKUP($Y$3&amp;$R1671,PRM!$Q$3:$R$31,2,FALSE),"")</f>
        <v/>
      </c>
      <c r="AC1671" s="10" t="str">
        <f>IFERROR(VLOOKUP($Y$3&amp;$S1671,PRM!$AH$3:$AI$133,2,FALSE),"")</f>
        <v/>
      </c>
      <c r="AD1671" s="10" t="str">
        <f>IFERROR(VLOOKUP($Y$3&amp;$T1671,PRM!$Y$3:$Z$50,2,FALSE),"")</f>
        <v>1</v>
      </c>
      <c r="AE1671" s="10" t="str">
        <f>IFERROR(VLOOKUP($Y$3&amp;$U1671,PRM!$AD$3:$AE$44,2,FALSE),"")</f>
        <v/>
      </c>
      <c r="AF1671" s="10" t="str">
        <f>IFERROR(VLOOKUP($Y$3&amp;$R1671,PRM!$Q$3:$T$31,3,FALSE),"")</f>
        <v/>
      </c>
      <c r="AG1671" s="10" t="str">
        <f>IFERROR(IF(AF1671=0,0,MATCH($Y$3,PRM!$AF$3:'PRM'!$AF$133,0)),"")</f>
        <v/>
      </c>
      <c r="AH1671" s="10" t="str">
        <f>IF($Y$3="","",(IF(AF1671=0,0,COUNTIF(PRM!$AF$3:'PRM'!$AF$133,$Y$3))))</f>
        <v/>
      </c>
      <c r="AI1671" s="10" t="str">
        <f>IFERROR(VLOOKUP($Y$3&amp;$R1671,PRM!$Q$3:$U$31,4,FALSE),"")</f>
        <v/>
      </c>
      <c r="AJ1671" s="10" t="str">
        <f>IFERROR(IF(AI1671=0,0,MATCH($Y$3,PRM!$V$3:'PRM'!$V$50,0)),"")</f>
        <v/>
      </c>
      <c r="AK1671" s="10" t="str">
        <f>IF($Y$3="","",(IF(AI1671=0,0,COUNTIF(PRM!$V$3:'PRM'!$V$50,$Y$3))))</f>
        <v/>
      </c>
      <c r="AL1671" s="10" t="str">
        <f>IFERROR(VLOOKUP($Y$3&amp;$R1671,PRM!$Q$3:$U$31,5,FALSE),"")</f>
        <v/>
      </c>
      <c r="AM1671" s="10" t="str">
        <f>IFERROR(IF(AL1671=0,0,MATCH($Y$3,PRM!$AA$3:'PRM'!$AA$94,0)),"")</f>
        <v/>
      </c>
      <c r="AN1671" s="10" t="str">
        <f>IF($Y$3="","",IF(AL1671=0,0,COUNTIF(PRM!$AA$3:'PRM'!$AA$94,$Y$3)))</f>
        <v/>
      </c>
      <c r="AO1671" s="10">
        <f t="shared" si="546"/>
        <v>0</v>
      </c>
      <c r="AP1671" s="10">
        <f t="shared" si="547"/>
        <v>0</v>
      </c>
      <c r="AQ1671" s="10">
        <f t="shared" si="548"/>
        <v>0</v>
      </c>
      <c r="AR1671" s="10">
        <f t="shared" si="549"/>
        <v>0</v>
      </c>
      <c r="AS1671" s="10">
        <f t="shared" si="550"/>
        <v>0</v>
      </c>
      <c r="AT1671" s="10">
        <f t="shared" si="551"/>
        <v>0</v>
      </c>
      <c r="AU1671" s="10">
        <f t="shared" si="552"/>
        <v>0</v>
      </c>
      <c r="AV1671" s="10">
        <f t="shared" si="553"/>
        <v>0</v>
      </c>
      <c r="AW1671" s="10">
        <f t="shared" si="554"/>
        <v>0</v>
      </c>
      <c r="AX1671" s="10">
        <f t="shared" si="555"/>
        <v>0</v>
      </c>
      <c r="AY1671" s="10">
        <f t="shared" si="556"/>
        <v>0</v>
      </c>
      <c r="AZ1671" s="10">
        <f t="shared" si="557"/>
        <v>0</v>
      </c>
      <c r="BA1671" s="10">
        <f t="shared" si="558"/>
        <v>0</v>
      </c>
      <c r="BB1671" s="10">
        <f t="shared" si="559"/>
        <v>0</v>
      </c>
      <c r="BC1671" s="10">
        <f t="shared" si="560"/>
        <v>0</v>
      </c>
      <c r="BD1671" s="10">
        <f t="shared" si="561"/>
        <v>0</v>
      </c>
      <c r="BE1671" s="10">
        <f t="shared" si="562"/>
        <v>0</v>
      </c>
      <c r="BF1671" s="10">
        <f t="shared" si="563"/>
        <v>0</v>
      </c>
      <c r="BG1671" s="10">
        <f t="shared" si="564"/>
        <v>0</v>
      </c>
      <c r="BH1671" s="10">
        <f t="shared" si="565"/>
        <v>0</v>
      </c>
    </row>
    <row r="1672" spans="1:60" ht="27.75" customHeight="1">
      <c r="A1672" t="str">
        <f t="shared" si="545"/>
        <v/>
      </c>
      <c r="B1672" s="54"/>
      <c r="C1672" s="55"/>
      <c r="D1672" s="54"/>
      <c r="E1672" s="55"/>
      <c r="F1672" s="31"/>
      <c r="G1672" s="29"/>
      <c r="H1672" s="32"/>
      <c r="I1672" s="32"/>
      <c r="J1672" s="30"/>
      <c r="K1672" s="31"/>
      <c r="L1672" s="33"/>
      <c r="M1672" s="33"/>
      <c r="N1672" s="54"/>
      <c r="O1672" s="56"/>
      <c r="P1672" s="56"/>
      <c r="Q1672" s="57"/>
      <c r="R1672" s="33"/>
      <c r="S1672" s="33"/>
      <c r="T1672" s="40"/>
      <c r="U1672" s="40"/>
      <c r="V1672" s="17"/>
      <c r="W1672" s="17"/>
      <c r="X1672" s="10" t="str">
        <f>IFERROR(VLOOKUP($F1672,PRM!$G$3:$H$5,2,FALSE),"")</f>
        <v/>
      </c>
      <c r="Y1672" s="10" t="str">
        <f>IFERROR(VLOOKUP($G1672,PRM!$I$3:$J$5,2,FALSE),"")</f>
        <v/>
      </c>
      <c r="Z1672" s="10" t="str">
        <f>IFERROR(VLOOKUP($K1672,PRM!$K$3:$L$4,2,FALSE),"")</f>
        <v/>
      </c>
      <c r="AA1672" s="10" t="str">
        <f>IFERROR(VLOOKUP($N1672,PRM!$M$3:$N$50,2,FALSE),"")</f>
        <v/>
      </c>
      <c r="AB1672" s="10" t="str">
        <f>IFERROR(VLOOKUP($Y$3&amp;$R1672,PRM!$Q$3:$R$31,2,FALSE),"")</f>
        <v/>
      </c>
      <c r="AC1672" s="10" t="str">
        <f>IFERROR(VLOOKUP($Y$3&amp;$S1672,PRM!$AH$3:$AI$133,2,FALSE),"")</f>
        <v/>
      </c>
      <c r="AD1672" s="10" t="str">
        <f>IFERROR(VLOOKUP($Y$3&amp;$T1672,PRM!$Y$3:$Z$50,2,FALSE),"")</f>
        <v>1</v>
      </c>
      <c r="AE1672" s="10" t="str">
        <f>IFERROR(VLOOKUP($Y$3&amp;$U1672,PRM!$AD$3:$AE$44,2,FALSE),"")</f>
        <v/>
      </c>
      <c r="AF1672" s="10" t="str">
        <f>IFERROR(VLOOKUP($Y$3&amp;$R1672,PRM!$Q$3:$T$31,3,FALSE),"")</f>
        <v/>
      </c>
      <c r="AG1672" s="10" t="str">
        <f>IFERROR(IF(AF1672=0,0,MATCH($Y$3,PRM!$AF$3:'PRM'!$AF$133,0)),"")</f>
        <v/>
      </c>
      <c r="AH1672" s="10" t="str">
        <f>IF($Y$3="","",(IF(AF1672=0,0,COUNTIF(PRM!$AF$3:'PRM'!$AF$133,$Y$3))))</f>
        <v/>
      </c>
      <c r="AI1672" s="10" t="str">
        <f>IFERROR(VLOOKUP($Y$3&amp;$R1672,PRM!$Q$3:$U$31,4,FALSE),"")</f>
        <v/>
      </c>
      <c r="AJ1672" s="10" t="str">
        <f>IFERROR(IF(AI1672=0,0,MATCH($Y$3,PRM!$V$3:'PRM'!$V$50,0)),"")</f>
        <v/>
      </c>
      <c r="AK1672" s="10" t="str">
        <f>IF($Y$3="","",(IF(AI1672=0,0,COUNTIF(PRM!$V$3:'PRM'!$V$50,$Y$3))))</f>
        <v/>
      </c>
      <c r="AL1672" s="10" t="str">
        <f>IFERROR(VLOOKUP($Y$3&amp;$R1672,PRM!$Q$3:$U$31,5,FALSE),"")</f>
        <v/>
      </c>
      <c r="AM1672" s="10" t="str">
        <f>IFERROR(IF(AL1672=0,0,MATCH($Y$3,PRM!$AA$3:'PRM'!$AA$94,0)),"")</f>
        <v/>
      </c>
      <c r="AN1672" s="10" t="str">
        <f>IF($Y$3="","",IF(AL1672=0,0,COUNTIF(PRM!$AA$3:'PRM'!$AA$94,$Y$3)))</f>
        <v/>
      </c>
      <c r="AO1672" s="10">
        <f t="shared" si="546"/>
        <v>0</v>
      </c>
      <c r="AP1672" s="10">
        <f t="shared" si="547"/>
        <v>0</v>
      </c>
      <c r="AQ1672" s="10">
        <f t="shared" si="548"/>
        <v>0</v>
      </c>
      <c r="AR1672" s="10">
        <f t="shared" si="549"/>
        <v>0</v>
      </c>
      <c r="AS1672" s="10">
        <f t="shared" si="550"/>
        <v>0</v>
      </c>
      <c r="AT1672" s="10">
        <f t="shared" si="551"/>
        <v>0</v>
      </c>
      <c r="AU1672" s="10">
        <f t="shared" si="552"/>
        <v>0</v>
      </c>
      <c r="AV1672" s="10">
        <f t="shared" si="553"/>
        <v>0</v>
      </c>
      <c r="AW1672" s="10">
        <f t="shared" si="554"/>
        <v>0</v>
      </c>
      <c r="AX1672" s="10">
        <f t="shared" si="555"/>
        <v>0</v>
      </c>
      <c r="AY1672" s="10">
        <f t="shared" si="556"/>
        <v>0</v>
      </c>
      <c r="AZ1672" s="10">
        <f t="shared" si="557"/>
        <v>0</v>
      </c>
      <c r="BA1672" s="10">
        <f t="shared" si="558"/>
        <v>0</v>
      </c>
      <c r="BB1672" s="10">
        <f t="shared" si="559"/>
        <v>0</v>
      </c>
      <c r="BC1672" s="10">
        <f t="shared" si="560"/>
        <v>0</v>
      </c>
      <c r="BD1672" s="10">
        <f t="shared" si="561"/>
        <v>0</v>
      </c>
      <c r="BE1672" s="10">
        <f t="shared" si="562"/>
        <v>0</v>
      </c>
      <c r="BF1672" s="10">
        <f t="shared" si="563"/>
        <v>0</v>
      </c>
      <c r="BG1672" s="10">
        <f t="shared" si="564"/>
        <v>0</v>
      </c>
      <c r="BH1672" s="10">
        <f t="shared" si="565"/>
        <v>0</v>
      </c>
    </row>
    <row r="1673" spans="1:60" ht="27.75" customHeight="1">
      <c r="A1673" t="str">
        <f t="shared" si="545"/>
        <v/>
      </c>
      <c r="B1673" s="54"/>
      <c r="C1673" s="55"/>
      <c r="D1673" s="54"/>
      <c r="E1673" s="55"/>
      <c r="F1673" s="31"/>
      <c r="G1673" s="29"/>
      <c r="H1673" s="32"/>
      <c r="I1673" s="32"/>
      <c r="J1673" s="30"/>
      <c r="K1673" s="31"/>
      <c r="L1673" s="33"/>
      <c r="M1673" s="33"/>
      <c r="N1673" s="54"/>
      <c r="O1673" s="56"/>
      <c r="P1673" s="56"/>
      <c r="Q1673" s="57"/>
      <c r="R1673" s="33"/>
      <c r="S1673" s="33"/>
      <c r="T1673" s="40"/>
      <c r="U1673" s="40"/>
      <c r="V1673" s="17"/>
      <c r="W1673" s="17"/>
      <c r="X1673" s="10" t="str">
        <f>IFERROR(VLOOKUP($F1673,PRM!$G$3:$H$5,2,FALSE),"")</f>
        <v/>
      </c>
      <c r="Y1673" s="10" t="str">
        <f>IFERROR(VLOOKUP($G1673,PRM!$I$3:$J$5,2,FALSE),"")</f>
        <v/>
      </c>
      <c r="Z1673" s="10" t="str">
        <f>IFERROR(VLOOKUP($K1673,PRM!$K$3:$L$4,2,FALSE),"")</f>
        <v/>
      </c>
      <c r="AA1673" s="10" t="str">
        <f>IFERROR(VLOOKUP($N1673,PRM!$M$3:$N$50,2,FALSE),"")</f>
        <v/>
      </c>
      <c r="AB1673" s="10" t="str">
        <f>IFERROR(VLOOKUP($Y$3&amp;$R1673,PRM!$Q$3:$R$31,2,FALSE),"")</f>
        <v/>
      </c>
      <c r="AC1673" s="10" t="str">
        <f>IFERROR(VLOOKUP($Y$3&amp;$S1673,PRM!$AH$3:$AI$133,2,FALSE),"")</f>
        <v/>
      </c>
      <c r="AD1673" s="10" t="str">
        <f>IFERROR(VLOOKUP($Y$3&amp;$T1673,PRM!$Y$3:$Z$50,2,FALSE),"")</f>
        <v>1</v>
      </c>
      <c r="AE1673" s="10" t="str">
        <f>IFERROR(VLOOKUP($Y$3&amp;$U1673,PRM!$AD$3:$AE$44,2,FALSE),"")</f>
        <v/>
      </c>
      <c r="AF1673" s="10" t="str">
        <f>IFERROR(VLOOKUP($Y$3&amp;$R1673,PRM!$Q$3:$T$31,3,FALSE),"")</f>
        <v/>
      </c>
      <c r="AG1673" s="10" t="str">
        <f>IFERROR(IF(AF1673=0,0,MATCH($Y$3,PRM!$AF$3:'PRM'!$AF$133,0)),"")</f>
        <v/>
      </c>
      <c r="AH1673" s="10" t="str">
        <f>IF($Y$3="","",(IF(AF1673=0,0,COUNTIF(PRM!$AF$3:'PRM'!$AF$133,$Y$3))))</f>
        <v/>
      </c>
      <c r="AI1673" s="10" t="str">
        <f>IFERROR(VLOOKUP($Y$3&amp;$R1673,PRM!$Q$3:$U$31,4,FALSE),"")</f>
        <v/>
      </c>
      <c r="AJ1673" s="10" t="str">
        <f>IFERROR(IF(AI1673=0,0,MATCH($Y$3,PRM!$V$3:'PRM'!$V$50,0)),"")</f>
        <v/>
      </c>
      <c r="AK1673" s="10" t="str">
        <f>IF($Y$3="","",(IF(AI1673=0,0,COUNTIF(PRM!$V$3:'PRM'!$V$50,$Y$3))))</f>
        <v/>
      </c>
      <c r="AL1673" s="10" t="str">
        <f>IFERROR(VLOOKUP($Y$3&amp;$R1673,PRM!$Q$3:$U$31,5,FALSE),"")</f>
        <v/>
      </c>
      <c r="AM1673" s="10" t="str">
        <f>IFERROR(IF(AL1673=0,0,MATCH($Y$3,PRM!$AA$3:'PRM'!$AA$94,0)),"")</f>
        <v/>
      </c>
      <c r="AN1673" s="10" t="str">
        <f>IF($Y$3="","",IF(AL1673=0,0,COUNTIF(PRM!$AA$3:'PRM'!$AA$94,$Y$3)))</f>
        <v/>
      </c>
      <c r="AO1673" s="10">
        <f t="shared" si="546"/>
        <v>0</v>
      </c>
      <c r="AP1673" s="10">
        <f t="shared" si="547"/>
        <v>0</v>
      </c>
      <c r="AQ1673" s="10">
        <f t="shared" si="548"/>
        <v>0</v>
      </c>
      <c r="AR1673" s="10">
        <f t="shared" si="549"/>
        <v>0</v>
      </c>
      <c r="AS1673" s="10">
        <f t="shared" si="550"/>
        <v>0</v>
      </c>
      <c r="AT1673" s="10">
        <f t="shared" si="551"/>
        <v>0</v>
      </c>
      <c r="AU1673" s="10">
        <f t="shared" si="552"/>
        <v>0</v>
      </c>
      <c r="AV1673" s="10">
        <f t="shared" si="553"/>
        <v>0</v>
      </c>
      <c r="AW1673" s="10">
        <f t="shared" si="554"/>
        <v>0</v>
      </c>
      <c r="AX1673" s="10">
        <f t="shared" si="555"/>
        <v>0</v>
      </c>
      <c r="AY1673" s="10">
        <f t="shared" si="556"/>
        <v>0</v>
      </c>
      <c r="AZ1673" s="10">
        <f t="shared" si="557"/>
        <v>0</v>
      </c>
      <c r="BA1673" s="10">
        <f t="shared" si="558"/>
        <v>0</v>
      </c>
      <c r="BB1673" s="10">
        <f t="shared" si="559"/>
        <v>0</v>
      </c>
      <c r="BC1673" s="10">
        <f t="shared" si="560"/>
        <v>0</v>
      </c>
      <c r="BD1673" s="10">
        <f t="shared" si="561"/>
        <v>0</v>
      </c>
      <c r="BE1673" s="10">
        <f t="shared" si="562"/>
        <v>0</v>
      </c>
      <c r="BF1673" s="10">
        <f t="shared" si="563"/>
        <v>0</v>
      </c>
      <c r="BG1673" s="10">
        <f t="shared" si="564"/>
        <v>0</v>
      </c>
      <c r="BH1673" s="10">
        <f t="shared" si="565"/>
        <v>0</v>
      </c>
    </row>
    <row r="1674" spans="1:60" ht="27.75" customHeight="1">
      <c r="A1674" t="str">
        <f t="shared" si="545"/>
        <v/>
      </c>
      <c r="B1674" s="54"/>
      <c r="C1674" s="55"/>
      <c r="D1674" s="54"/>
      <c r="E1674" s="55"/>
      <c r="F1674" s="31"/>
      <c r="G1674" s="29"/>
      <c r="H1674" s="32"/>
      <c r="I1674" s="32"/>
      <c r="J1674" s="30"/>
      <c r="K1674" s="31"/>
      <c r="L1674" s="33"/>
      <c r="M1674" s="33"/>
      <c r="N1674" s="54"/>
      <c r="O1674" s="56"/>
      <c r="P1674" s="56"/>
      <c r="Q1674" s="57"/>
      <c r="R1674" s="33"/>
      <c r="S1674" s="33"/>
      <c r="T1674" s="40"/>
      <c r="U1674" s="40"/>
      <c r="V1674" s="17"/>
      <c r="W1674" s="17"/>
      <c r="X1674" s="10" t="str">
        <f>IFERROR(VLOOKUP($F1674,PRM!$G$3:$H$5,2,FALSE),"")</f>
        <v/>
      </c>
      <c r="Y1674" s="10" t="str">
        <f>IFERROR(VLOOKUP($G1674,PRM!$I$3:$J$5,2,FALSE),"")</f>
        <v/>
      </c>
      <c r="Z1674" s="10" t="str">
        <f>IFERROR(VLOOKUP($K1674,PRM!$K$3:$L$4,2,FALSE),"")</f>
        <v/>
      </c>
      <c r="AA1674" s="10" t="str">
        <f>IFERROR(VLOOKUP($N1674,PRM!$M$3:$N$50,2,FALSE),"")</f>
        <v/>
      </c>
      <c r="AB1674" s="10" t="str">
        <f>IFERROR(VLOOKUP($Y$3&amp;$R1674,PRM!$Q$3:$R$31,2,FALSE),"")</f>
        <v/>
      </c>
      <c r="AC1674" s="10" t="str">
        <f>IFERROR(VLOOKUP($Y$3&amp;$S1674,PRM!$AH$3:$AI$133,2,FALSE),"")</f>
        <v/>
      </c>
      <c r="AD1674" s="10" t="str">
        <f>IFERROR(VLOOKUP($Y$3&amp;$T1674,PRM!$Y$3:$Z$50,2,FALSE),"")</f>
        <v>1</v>
      </c>
      <c r="AE1674" s="10" t="str">
        <f>IFERROR(VLOOKUP($Y$3&amp;$U1674,PRM!$AD$3:$AE$44,2,FALSE),"")</f>
        <v/>
      </c>
      <c r="AF1674" s="10" t="str">
        <f>IFERROR(VLOOKUP($Y$3&amp;$R1674,PRM!$Q$3:$T$31,3,FALSE),"")</f>
        <v/>
      </c>
      <c r="AG1674" s="10" t="str">
        <f>IFERROR(IF(AF1674=0,0,MATCH($Y$3,PRM!$AF$3:'PRM'!$AF$133,0)),"")</f>
        <v/>
      </c>
      <c r="AH1674" s="10" t="str">
        <f>IF($Y$3="","",(IF(AF1674=0,0,COUNTIF(PRM!$AF$3:'PRM'!$AF$133,$Y$3))))</f>
        <v/>
      </c>
      <c r="AI1674" s="10" t="str">
        <f>IFERROR(VLOOKUP($Y$3&amp;$R1674,PRM!$Q$3:$U$31,4,FALSE),"")</f>
        <v/>
      </c>
      <c r="AJ1674" s="10" t="str">
        <f>IFERROR(IF(AI1674=0,0,MATCH($Y$3,PRM!$V$3:'PRM'!$V$50,0)),"")</f>
        <v/>
      </c>
      <c r="AK1674" s="10" t="str">
        <f>IF($Y$3="","",(IF(AI1674=0,0,COUNTIF(PRM!$V$3:'PRM'!$V$50,$Y$3))))</f>
        <v/>
      </c>
      <c r="AL1674" s="10" t="str">
        <f>IFERROR(VLOOKUP($Y$3&amp;$R1674,PRM!$Q$3:$U$31,5,FALSE),"")</f>
        <v/>
      </c>
      <c r="AM1674" s="10" t="str">
        <f>IFERROR(IF(AL1674=0,0,MATCH($Y$3,PRM!$AA$3:'PRM'!$AA$94,0)),"")</f>
        <v/>
      </c>
      <c r="AN1674" s="10" t="str">
        <f>IF($Y$3="","",IF(AL1674=0,0,COUNTIF(PRM!$AA$3:'PRM'!$AA$94,$Y$3)))</f>
        <v/>
      </c>
      <c r="AO1674" s="10">
        <f t="shared" si="546"/>
        <v>0</v>
      </c>
      <c r="AP1674" s="10">
        <f t="shared" si="547"/>
        <v>0</v>
      </c>
      <c r="AQ1674" s="10">
        <f t="shared" si="548"/>
        <v>0</v>
      </c>
      <c r="AR1674" s="10">
        <f t="shared" si="549"/>
        <v>0</v>
      </c>
      <c r="AS1674" s="10">
        <f t="shared" si="550"/>
        <v>0</v>
      </c>
      <c r="AT1674" s="10">
        <f t="shared" si="551"/>
        <v>0</v>
      </c>
      <c r="AU1674" s="10">
        <f t="shared" si="552"/>
        <v>0</v>
      </c>
      <c r="AV1674" s="10">
        <f t="shared" si="553"/>
        <v>0</v>
      </c>
      <c r="AW1674" s="10">
        <f t="shared" si="554"/>
        <v>0</v>
      </c>
      <c r="AX1674" s="10">
        <f t="shared" si="555"/>
        <v>0</v>
      </c>
      <c r="AY1674" s="10">
        <f t="shared" si="556"/>
        <v>0</v>
      </c>
      <c r="AZ1674" s="10">
        <f t="shared" si="557"/>
        <v>0</v>
      </c>
      <c r="BA1674" s="10">
        <f t="shared" si="558"/>
        <v>0</v>
      </c>
      <c r="BB1674" s="10">
        <f t="shared" si="559"/>
        <v>0</v>
      </c>
      <c r="BC1674" s="10">
        <f t="shared" si="560"/>
        <v>0</v>
      </c>
      <c r="BD1674" s="10">
        <f t="shared" si="561"/>
        <v>0</v>
      </c>
      <c r="BE1674" s="10">
        <f t="shared" si="562"/>
        <v>0</v>
      </c>
      <c r="BF1674" s="10">
        <f t="shared" si="563"/>
        <v>0</v>
      </c>
      <c r="BG1674" s="10">
        <f t="shared" si="564"/>
        <v>0</v>
      </c>
      <c r="BH1674" s="10">
        <f t="shared" si="565"/>
        <v>0</v>
      </c>
    </row>
    <row r="1675" spans="1:60" ht="27.75" customHeight="1">
      <c r="A1675" t="str">
        <f t="shared" si="545"/>
        <v/>
      </c>
      <c r="B1675" s="54"/>
      <c r="C1675" s="55"/>
      <c r="D1675" s="54"/>
      <c r="E1675" s="55"/>
      <c r="F1675" s="31"/>
      <c r="G1675" s="29"/>
      <c r="H1675" s="32"/>
      <c r="I1675" s="32"/>
      <c r="J1675" s="30"/>
      <c r="K1675" s="31"/>
      <c r="L1675" s="33"/>
      <c r="M1675" s="33"/>
      <c r="N1675" s="54"/>
      <c r="O1675" s="56"/>
      <c r="P1675" s="56"/>
      <c r="Q1675" s="57"/>
      <c r="R1675" s="33"/>
      <c r="S1675" s="33"/>
      <c r="T1675" s="40"/>
      <c r="U1675" s="40"/>
      <c r="V1675" s="17"/>
      <c r="W1675" s="17"/>
      <c r="X1675" s="10" t="str">
        <f>IFERROR(VLOOKUP($F1675,PRM!$G$3:$H$5,2,FALSE),"")</f>
        <v/>
      </c>
      <c r="Y1675" s="10" t="str">
        <f>IFERROR(VLOOKUP($G1675,PRM!$I$3:$J$5,2,FALSE),"")</f>
        <v/>
      </c>
      <c r="Z1675" s="10" t="str">
        <f>IFERROR(VLOOKUP($K1675,PRM!$K$3:$L$4,2,FALSE),"")</f>
        <v/>
      </c>
      <c r="AA1675" s="10" t="str">
        <f>IFERROR(VLOOKUP($N1675,PRM!$M$3:$N$50,2,FALSE),"")</f>
        <v/>
      </c>
      <c r="AB1675" s="10" t="str">
        <f>IFERROR(VLOOKUP($Y$3&amp;$R1675,PRM!$Q$3:$R$31,2,FALSE),"")</f>
        <v/>
      </c>
      <c r="AC1675" s="10" t="str">
        <f>IFERROR(VLOOKUP($Y$3&amp;$S1675,PRM!$AH$3:$AI$133,2,FALSE),"")</f>
        <v/>
      </c>
      <c r="AD1675" s="10" t="str">
        <f>IFERROR(VLOOKUP($Y$3&amp;$T1675,PRM!$Y$3:$Z$50,2,FALSE),"")</f>
        <v>1</v>
      </c>
      <c r="AE1675" s="10" t="str">
        <f>IFERROR(VLOOKUP($Y$3&amp;$U1675,PRM!$AD$3:$AE$44,2,FALSE),"")</f>
        <v/>
      </c>
      <c r="AF1675" s="10" t="str">
        <f>IFERROR(VLOOKUP($Y$3&amp;$R1675,PRM!$Q$3:$T$31,3,FALSE),"")</f>
        <v/>
      </c>
      <c r="AG1675" s="10" t="str">
        <f>IFERROR(IF(AF1675=0,0,MATCH($Y$3,PRM!$AF$3:'PRM'!$AF$133,0)),"")</f>
        <v/>
      </c>
      <c r="AH1675" s="10" t="str">
        <f>IF($Y$3="","",(IF(AF1675=0,0,COUNTIF(PRM!$AF$3:'PRM'!$AF$133,$Y$3))))</f>
        <v/>
      </c>
      <c r="AI1675" s="10" t="str">
        <f>IFERROR(VLOOKUP($Y$3&amp;$R1675,PRM!$Q$3:$U$31,4,FALSE),"")</f>
        <v/>
      </c>
      <c r="AJ1675" s="10" t="str">
        <f>IFERROR(IF(AI1675=0,0,MATCH($Y$3,PRM!$V$3:'PRM'!$V$50,0)),"")</f>
        <v/>
      </c>
      <c r="AK1675" s="10" t="str">
        <f>IF($Y$3="","",(IF(AI1675=0,0,COUNTIF(PRM!$V$3:'PRM'!$V$50,$Y$3))))</f>
        <v/>
      </c>
      <c r="AL1675" s="10" t="str">
        <f>IFERROR(VLOOKUP($Y$3&amp;$R1675,PRM!$Q$3:$U$31,5,FALSE),"")</f>
        <v/>
      </c>
      <c r="AM1675" s="10" t="str">
        <f>IFERROR(IF(AL1675=0,0,MATCH($Y$3,PRM!$AA$3:'PRM'!$AA$94,0)),"")</f>
        <v/>
      </c>
      <c r="AN1675" s="10" t="str">
        <f>IF($Y$3="","",IF(AL1675=0,0,COUNTIF(PRM!$AA$3:'PRM'!$AA$94,$Y$3)))</f>
        <v/>
      </c>
      <c r="AO1675" s="10">
        <f t="shared" si="546"/>
        <v>0</v>
      </c>
      <c r="AP1675" s="10">
        <f t="shared" si="547"/>
        <v>0</v>
      </c>
      <c r="AQ1675" s="10">
        <f t="shared" si="548"/>
        <v>0</v>
      </c>
      <c r="AR1675" s="10">
        <f t="shared" si="549"/>
        <v>0</v>
      </c>
      <c r="AS1675" s="10">
        <f t="shared" si="550"/>
        <v>0</v>
      </c>
      <c r="AT1675" s="10">
        <f t="shared" si="551"/>
        <v>0</v>
      </c>
      <c r="AU1675" s="10">
        <f t="shared" si="552"/>
        <v>0</v>
      </c>
      <c r="AV1675" s="10">
        <f t="shared" si="553"/>
        <v>0</v>
      </c>
      <c r="AW1675" s="10">
        <f t="shared" si="554"/>
        <v>0</v>
      </c>
      <c r="AX1675" s="10">
        <f t="shared" si="555"/>
        <v>0</v>
      </c>
      <c r="AY1675" s="10">
        <f t="shared" si="556"/>
        <v>0</v>
      </c>
      <c r="AZ1675" s="10">
        <f t="shared" si="557"/>
        <v>0</v>
      </c>
      <c r="BA1675" s="10">
        <f t="shared" si="558"/>
        <v>0</v>
      </c>
      <c r="BB1675" s="10">
        <f t="shared" si="559"/>
        <v>0</v>
      </c>
      <c r="BC1675" s="10">
        <f t="shared" si="560"/>
        <v>0</v>
      </c>
      <c r="BD1675" s="10">
        <f t="shared" si="561"/>
        <v>0</v>
      </c>
      <c r="BE1675" s="10">
        <f t="shared" si="562"/>
        <v>0</v>
      </c>
      <c r="BF1675" s="10">
        <f t="shared" si="563"/>
        <v>0</v>
      </c>
      <c r="BG1675" s="10">
        <f t="shared" si="564"/>
        <v>0</v>
      </c>
      <c r="BH1675" s="10">
        <f t="shared" si="565"/>
        <v>0</v>
      </c>
    </row>
    <row r="1676" spans="1:60" ht="27.75" customHeight="1">
      <c r="A1676" t="str">
        <f t="shared" ref="A1676:A1739" si="566">+IF(B1676="","",ROW()-10)</f>
        <v/>
      </c>
      <c r="B1676" s="54"/>
      <c r="C1676" s="55"/>
      <c r="D1676" s="54"/>
      <c r="E1676" s="55"/>
      <c r="F1676" s="31"/>
      <c r="G1676" s="29"/>
      <c r="H1676" s="32"/>
      <c r="I1676" s="32"/>
      <c r="J1676" s="30"/>
      <c r="K1676" s="31"/>
      <c r="L1676" s="33"/>
      <c r="M1676" s="33"/>
      <c r="N1676" s="54"/>
      <c r="O1676" s="56"/>
      <c r="P1676" s="56"/>
      <c r="Q1676" s="57"/>
      <c r="R1676" s="33"/>
      <c r="S1676" s="33"/>
      <c r="T1676" s="40"/>
      <c r="U1676" s="40"/>
      <c r="V1676" s="17"/>
      <c r="W1676" s="17"/>
      <c r="X1676" s="10" t="str">
        <f>IFERROR(VLOOKUP($F1676,PRM!$G$3:$H$5,2,FALSE),"")</f>
        <v/>
      </c>
      <c r="Y1676" s="10" t="str">
        <f>IFERROR(VLOOKUP($G1676,PRM!$I$3:$J$5,2,FALSE),"")</f>
        <v/>
      </c>
      <c r="Z1676" s="10" t="str">
        <f>IFERROR(VLOOKUP($K1676,PRM!$K$3:$L$4,2,FALSE),"")</f>
        <v/>
      </c>
      <c r="AA1676" s="10" t="str">
        <f>IFERROR(VLOOKUP($N1676,PRM!$M$3:$N$50,2,FALSE),"")</f>
        <v/>
      </c>
      <c r="AB1676" s="10" t="str">
        <f>IFERROR(VLOOKUP($Y$3&amp;$R1676,PRM!$Q$3:$R$31,2,FALSE),"")</f>
        <v/>
      </c>
      <c r="AC1676" s="10" t="str">
        <f>IFERROR(VLOOKUP($Y$3&amp;$S1676,PRM!$AH$3:$AI$133,2,FALSE),"")</f>
        <v/>
      </c>
      <c r="AD1676" s="10" t="str">
        <f>IFERROR(VLOOKUP($Y$3&amp;$T1676,PRM!$Y$3:$Z$50,2,FALSE),"")</f>
        <v>1</v>
      </c>
      <c r="AE1676" s="10" t="str">
        <f>IFERROR(VLOOKUP($Y$3&amp;$U1676,PRM!$AD$3:$AE$44,2,FALSE),"")</f>
        <v/>
      </c>
      <c r="AF1676" s="10" t="str">
        <f>IFERROR(VLOOKUP($Y$3&amp;$R1676,PRM!$Q$3:$T$31,3,FALSE),"")</f>
        <v/>
      </c>
      <c r="AG1676" s="10" t="str">
        <f>IFERROR(IF(AF1676=0,0,MATCH($Y$3,PRM!$AF$3:'PRM'!$AF$133,0)),"")</f>
        <v/>
      </c>
      <c r="AH1676" s="10" t="str">
        <f>IF($Y$3="","",(IF(AF1676=0,0,COUNTIF(PRM!$AF$3:'PRM'!$AF$133,$Y$3))))</f>
        <v/>
      </c>
      <c r="AI1676" s="10" t="str">
        <f>IFERROR(VLOOKUP($Y$3&amp;$R1676,PRM!$Q$3:$U$31,4,FALSE),"")</f>
        <v/>
      </c>
      <c r="AJ1676" s="10" t="str">
        <f>IFERROR(IF(AI1676=0,0,MATCH($Y$3,PRM!$V$3:'PRM'!$V$50,0)),"")</f>
        <v/>
      </c>
      <c r="AK1676" s="10" t="str">
        <f>IF($Y$3="","",(IF(AI1676=0,0,COUNTIF(PRM!$V$3:'PRM'!$V$50,$Y$3))))</f>
        <v/>
      </c>
      <c r="AL1676" s="10" t="str">
        <f>IFERROR(VLOOKUP($Y$3&amp;$R1676,PRM!$Q$3:$U$31,5,FALSE),"")</f>
        <v/>
      </c>
      <c r="AM1676" s="10" t="str">
        <f>IFERROR(IF(AL1676=0,0,MATCH($Y$3,PRM!$AA$3:'PRM'!$AA$94,0)),"")</f>
        <v/>
      </c>
      <c r="AN1676" s="10" t="str">
        <f>IF($Y$3="","",IF(AL1676=0,0,COUNTIF(PRM!$AA$3:'PRM'!$AA$94,$Y$3)))</f>
        <v/>
      </c>
      <c r="AO1676" s="10">
        <f t="shared" si="546"/>
        <v>0</v>
      </c>
      <c r="AP1676" s="10">
        <f t="shared" si="547"/>
        <v>0</v>
      </c>
      <c r="AQ1676" s="10">
        <f t="shared" si="548"/>
        <v>0</v>
      </c>
      <c r="AR1676" s="10">
        <f t="shared" si="549"/>
        <v>0</v>
      </c>
      <c r="AS1676" s="10">
        <f t="shared" si="550"/>
        <v>0</v>
      </c>
      <c r="AT1676" s="10">
        <f t="shared" si="551"/>
        <v>0</v>
      </c>
      <c r="AU1676" s="10">
        <f t="shared" si="552"/>
        <v>0</v>
      </c>
      <c r="AV1676" s="10">
        <f t="shared" si="553"/>
        <v>0</v>
      </c>
      <c r="AW1676" s="10">
        <f t="shared" si="554"/>
        <v>0</v>
      </c>
      <c r="AX1676" s="10">
        <f t="shared" si="555"/>
        <v>0</v>
      </c>
      <c r="AY1676" s="10">
        <f t="shared" si="556"/>
        <v>0</v>
      </c>
      <c r="AZ1676" s="10">
        <f t="shared" si="557"/>
        <v>0</v>
      </c>
      <c r="BA1676" s="10">
        <f t="shared" si="558"/>
        <v>0</v>
      </c>
      <c r="BB1676" s="10">
        <f t="shared" si="559"/>
        <v>0</v>
      </c>
      <c r="BC1676" s="10">
        <f t="shared" si="560"/>
        <v>0</v>
      </c>
      <c r="BD1676" s="10">
        <f t="shared" si="561"/>
        <v>0</v>
      </c>
      <c r="BE1676" s="10">
        <f t="shared" si="562"/>
        <v>0</v>
      </c>
      <c r="BF1676" s="10">
        <f t="shared" si="563"/>
        <v>0</v>
      </c>
      <c r="BG1676" s="10">
        <f t="shared" si="564"/>
        <v>0</v>
      </c>
      <c r="BH1676" s="10">
        <f t="shared" si="565"/>
        <v>0</v>
      </c>
    </row>
    <row r="1677" spans="1:60" ht="27.75" customHeight="1">
      <c r="A1677" t="str">
        <f t="shared" si="566"/>
        <v/>
      </c>
      <c r="B1677" s="54"/>
      <c r="C1677" s="55"/>
      <c r="D1677" s="54"/>
      <c r="E1677" s="55"/>
      <c r="F1677" s="31"/>
      <c r="G1677" s="29"/>
      <c r="H1677" s="32"/>
      <c r="I1677" s="32"/>
      <c r="J1677" s="30"/>
      <c r="K1677" s="31"/>
      <c r="L1677" s="33"/>
      <c r="M1677" s="33"/>
      <c r="N1677" s="54"/>
      <c r="O1677" s="56"/>
      <c r="P1677" s="56"/>
      <c r="Q1677" s="57"/>
      <c r="R1677" s="33"/>
      <c r="S1677" s="33"/>
      <c r="T1677" s="40"/>
      <c r="U1677" s="40"/>
      <c r="V1677" s="17"/>
      <c r="W1677" s="17"/>
      <c r="X1677" s="10" t="str">
        <f>IFERROR(VLOOKUP($F1677,PRM!$G$3:$H$5,2,FALSE),"")</f>
        <v/>
      </c>
      <c r="Y1677" s="10" t="str">
        <f>IFERROR(VLOOKUP($G1677,PRM!$I$3:$J$5,2,FALSE),"")</f>
        <v/>
      </c>
      <c r="Z1677" s="10" t="str">
        <f>IFERROR(VLOOKUP($K1677,PRM!$K$3:$L$4,2,FALSE),"")</f>
        <v/>
      </c>
      <c r="AA1677" s="10" t="str">
        <f>IFERROR(VLOOKUP($N1677,PRM!$M$3:$N$50,2,FALSE),"")</f>
        <v/>
      </c>
      <c r="AB1677" s="10" t="str">
        <f>IFERROR(VLOOKUP($Y$3&amp;$R1677,PRM!$Q$3:$R$31,2,FALSE),"")</f>
        <v/>
      </c>
      <c r="AC1677" s="10" t="str">
        <f>IFERROR(VLOOKUP($Y$3&amp;$S1677,PRM!$AH$3:$AI$133,2,FALSE),"")</f>
        <v/>
      </c>
      <c r="AD1677" s="10" t="str">
        <f>IFERROR(VLOOKUP($Y$3&amp;$T1677,PRM!$Y$3:$Z$50,2,FALSE),"")</f>
        <v>1</v>
      </c>
      <c r="AE1677" s="10" t="str">
        <f>IFERROR(VLOOKUP($Y$3&amp;$U1677,PRM!$AD$3:$AE$44,2,FALSE),"")</f>
        <v/>
      </c>
      <c r="AF1677" s="10" t="str">
        <f>IFERROR(VLOOKUP($Y$3&amp;$R1677,PRM!$Q$3:$T$31,3,FALSE),"")</f>
        <v/>
      </c>
      <c r="AG1677" s="10" t="str">
        <f>IFERROR(IF(AF1677=0,0,MATCH($Y$3,PRM!$AF$3:'PRM'!$AF$133,0)),"")</f>
        <v/>
      </c>
      <c r="AH1677" s="10" t="str">
        <f>IF($Y$3="","",(IF(AF1677=0,0,COUNTIF(PRM!$AF$3:'PRM'!$AF$133,$Y$3))))</f>
        <v/>
      </c>
      <c r="AI1677" s="10" t="str">
        <f>IFERROR(VLOOKUP($Y$3&amp;$R1677,PRM!$Q$3:$U$31,4,FALSE),"")</f>
        <v/>
      </c>
      <c r="AJ1677" s="10" t="str">
        <f>IFERROR(IF(AI1677=0,0,MATCH($Y$3,PRM!$V$3:'PRM'!$V$50,0)),"")</f>
        <v/>
      </c>
      <c r="AK1677" s="10" t="str">
        <f>IF($Y$3="","",(IF(AI1677=0,0,COUNTIF(PRM!$V$3:'PRM'!$V$50,$Y$3))))</f>
        <v/>
      </c>
      <c r="AL1677" s="10" t="str">
        <f>IFERROR(VLOOKUP($Y$3&amp;$R1677,PRM!$Q$3:$U$31,5,FALSE),"")</f>
        <v/>
      </c>
      <c r="AM1677" s="10" t="str">
        <f>IFERROR(IF(AL1677=0,0,MATCH($Y$3,PRM!$AA$3:'PRM'!$AA$94,0)),"")</f>
        <v/>
      </c>
      <c r="AN1677" s="10" t="str">
        <f>IF($Y$3="","",IF(AL1677=0,0,COUNTIF(PRM!$AA$3:'PRM'!$AA$94,$Y$3)))</f>
        <v/>
      </c>
      <c r="AO1677" s="10">
        <f t="shared" si="546"/>
        <v>0</v>
      </c>
      <c r="AP1677" s="10">
        <f t="shared" si="547"/>
        <v>0</v>
      </c>
      <c r="AQ1677" s="10">
        <f t="shared" si="548"/>
        <v>0</v>
      </c>
      <c r="AR1677" s="10">
        <f t="shared" si="549"/>
        <v>0</v>
      </c>
      <c r="AS1677" s="10">
        <f t="shared" si="550"/>
        <v>0</v>
      </c>
      <c r="AT1677" s="10">
        <f t="shared" si="551"/>
        <v>0</v>
      </c>
      <c r="AU1677" s="10">
        <f t="shared" si="552"/>
        <v>0</v>
      </c>
      <c r="AV1677" s="10">
        <f t="shared" si="553"/>
        <v>0</v>
      </c>
      <c r="AW1677" s="10">
        <f t="shared" si="554"/>
        <v>0</v>
      </c>
      <c r="AX1677" s="10">
        <f t="shared" si="555"/>
        <v>0</v>
      </c>
      <c r="AY1677" s="10">
        <f t="shared" si="556"/>
        <v>0</v>
      </c>
      <c r="AZ1677" s="10">
        <f t="shared" si="557"/>
        <v>0</v>
      </c>
      <c r="BA1677" s="10">
        <f t="shared" si="558"/>
        <v>0</v>
      </c>
      <c r="BB1677" s="10">
        <f t="shared" si="559"/>
        <v>0</v>
      </c>
      <c r="BC1677" s="10">
        <f t="shared" si="560"/>
        <v>0</v>
      </c>
      <c r="BD1677" s="10">
        <f t="shared" si="561"/>
        <v>0</v>
      </c>
      <c r="BE1677" s="10">
        <f t="shared" si="562"/>
        <v>0</v>
      </c>
      <c r="BF1677" s="10">
        <f t="shared" si="563"/>
        <v>0</v>
      </c>
      <c r="BG1677" s="10">
        <f t="shared" si="564"/>
        <v>0</v>
      </c>
      <c r="BH1677" s="10">
        <f t="shared" si="565"/>
        <v>0</v>
      </c>
    </row>
    <row r="1678" spans="1:60" ht="27.75" customHeight="1">
      <c r="A1678" t="str">
        <f t="shared" si="566"/>
        <v/>
      </c>
      <c r="B1678" s="54"/>
      <c r="C1678" s="55"/>
      <c r="D1678" s="54"/>
      <c r="E1678" s="55"/>
      <c r="F1678" s="31"/>
      <c r="G1678" s="29"/>
      <c r="H1678" s="32"/>
      <c r="I1678" s="32"/>
      <c r="J1678" s="30"/>
      <c r="K1678" s="31"/>
      <c r="L1678" s="33"/>
      <c r="M1678" s="33"/>
      <c r="N1678" s="54"/>
      <c r="O1678" s="56"/>
      <c r="P1678" s="56"/>
      <c r="Q1678" s="57"/>
      <c r="R1678" s="33"/>
      <c r="S1678" s="33"/>
      <c r="T1678" s="40"/>
      <c r="U1678" s="40"/>
      <c r="V1678" s="17"/>
      <c r="W1678" s="17"/>
      <c r="X1678" s="10" t="str">
        <f>IFERROR(VLOOKUP($F1678,PRM!$G$3:$H$5,2,FALSE),"")</f>
        <v/>
      </c>
      <c r="Y1678" s="10" t="str">
        <f>IFERROR(VLOOKUP($G1678,PRM!$I$3:$J$5,2,FALSE),"")</f>
        <v/>
      </c>
      <c r="Z1678" s="10" t="str">
        <f>IFERROR(VLOOKUP($K1678,PRM!$K$3:$L$4,2,FALSE),"")</f>
        <v/>
      </c>
      <c r="AA1678" s="10" t="str">
        <f>IFERROR(VLOOKUP($N1678,PRM!$M$3:$N$50,2,FALSE),"")</f>
        <v/>
      </c>
      <c r="AB1678" s="10" t="str">
        <f>IFERROR(VLOOKUP($Y$3&amp;$R1678,PRM!$Q$3:$R$31,2,FALSE),"")</f>
        <v/>
      </c>
      <c r="AC1678" s="10" t="str">
        <f>IFERROR(VLOOKUP($Y$3&amp;$S1678,PRM!$AH$3:$AI$133,2,FALSE),"")</f>
        <v/>
      </c>
      <c r="AD1678" s="10" t="str">
        <f>IFERROR(VLOOKUP($Y$3&amp;$T1678,PRM!$Y$3:$Z$50,2,FALSE),"")</f>
        <v>1</v>
      </c>
      <c r="AE1678" s="10" t="str">
        <f>IFERROR(VLOOKUP($Y$3&amp;$U1678,PRM!$AD$3:$AE$44,2,FALSE),"")</f>
        <v/>
      </c>
      <c r="AF1678" s="10" t="str">
        <f>IFERROR(VLOOKUP($Y$3&amp;$R1678,PRM!$Q$3:$T$31,3,FALSE),"")</f>
        <v/>
      </c>
      <c r="AG1678" s="10" t="str">
        <f>IFERROR(IF(AF1678=0,0,MATCH($Y$3,PRM!$AF$3:'PRM'!$AF$133,0)),"")</f>
        <v/>
      </c>
      <c r="AH1678" s="10" t="str">
        <f>IF($Y$3="","",(IF(AF1678=0,0,COUNTIF(PRM!$AF$3:'PRM'!$AF$133,$Y$3))))</f>
        <v/>
      </c>
      <c r="AI1678" s="10" t="str">
        <f>IFERROR(VLOOKUP($Y$3&amp;$R1678,PRM!$Q$3:$U$31,4,FALSE),"")</f>
        <v/>
      </c>
      <c r="AJ1678" s="10" t="str">
        <f>IFERROR(IF(AI1678=0,0,MATCH($Y$3,PRM!$V$3:'PRM'!$V$50,0)),"")</f>
        <v/>
      </c>
      <c r="AK1678" s="10" t="str">
        <f>IF($Y$3="","",(IF(AI1678=0,0,COUNTIF(PRM!$V$3:'PRM'!$V$50,$Y$3))))</f>
        <v/>
      </c>
      <c r="AL1678" s="10" t="str">
        <f>IFERROR(VLOOKUP($Y$3&amp;$R1678,PRM!$Q$3:$U$31,5,FALSE),"")</f>
        <v/>
      </c>
      <c r="AM1678" s="10" t="str">
        <f>IFERROR(IF(AL1678=0,0,MATCH($Y$3,PRM!$AA$3:'PRM'!$AA$94,0)),"")</f>
        <v/>
      </c>
      <c r="AN1678" s="10" t="str">
        <f>IF($Y$3="","",IF(AL1678=0,0,COUNTIF(PRM!$AA$3:'PRM'!$AA$94,$Y$3)))</f>
        <v/>
      </c>
      <c r="AO1678" s="10">
        <f t="shared" si="546"/>
        <v>0</v>
      </c>
      <c r="AP1678" s="10">
        <f t="shared" si="547"/>
        <v>0</v>
      </c>
      <c r="AQ1678" s="10">
        <f t="shared" si="548"/>
        <v>0</v>
      </c>
      <c r="AR1678" s="10">
        <f t="shared" si="549"/>
        <v>0</v>
      </c>
      <c r="AS1678" s="10">
        <f t="shared" si="550"/>
        <v>0</v>
      </c>
      <c r="AT1678" s="10">
        <f t="shared" si="551"/>
        <v>0</v>
      </c>
      <c r="AU1678" s="10">
        <f t="shared" si="552"/>
        <v>0</v>
      </c>
      <c r="AV1678" s="10">
        <f t="shared" si="553"/>
        <v>0</v>
      </c>
      <c r="AW1678" s="10">
        <f t="shared" si="554"/>
        <v>0</v>
      </c>
      <c r="AX1678" s="10">
        <f t="shared" si="555"/>
        <v>0</v>
      </c>
      <c r="AY1678" s="10">
        <f t="shared" si="556"/>
        <v>0</v>
      </c>
      <c r="AZ1678" s="10">
        <f t="shared" si="557"/>
        <v>0</v>
      </c>
      <c r="BA1678" s="10">
        <f t="shared" si="558"/>
        <v>0</v>
      </c>
      <c r="BB1678" s="10">
        <f t="shared" si="559"/>
        <v>0</v>
      </c>
      <c r="BC1678" s="10">
        <f t="shared" si="560"/>
        <v>0</v>
      </c>
      <c r="BD1678" s="10">
        <f t="shared" si="561"/>
        <v>0</v>
      </c>
      <c r="BE1678" s="10">
        <f t="shared" si="562"/>
        <v>0</v>
      </c>
      <c r="BF1678" s="10">
        <f t="shared" si="563"/>
        <v>0</v>
      </c>
      <c r="BG1678" s="10">
        <f t="shared" si="564"/>
        <v>0</v>
      </c>
      <c r="BH1678" s="10">
        <f t="shared" si="565"/>
        <v>0</v>
      </c>
    </row>
    <row r="1679" spans="1:60" ht="27.75" customHeight="1">
      <c r="A1679" t="str">
        <f t="shared" si="566"/>
        <v/>
      </c>
      <c r="B1679" s="54"/>
      <c r="C1679" s="55"/>
      <c r="D1679" s="54"/>
      <c r="E1679" s="55"/>
      <c r="F1679" s="31"/>
      <c r="G1679" s="29"/>
      <c r="H1679" s="32"/>
      <c r="I1679" s="32"/>
      <c r="J1679" s="30"/>
      <c r="K1679" s="31"/>
      <c r="L1679" s="33"/>
      <c r="M1679" s="33"/>
      <c r="N1679" s="54"/>
      <c r="O1679" s="56"/>
      <c r="P1679" s="56"/>
      <c r="Q1679" s="57"/>
      <c r="R1679" s="33"/>
      <c r="S1679" s="33"/>
      <c r="T1679" s="40"/>
      <c r="U1679" s="40"/>
      <c r="V1679" s="17"/>
      <c r="W1679" s="17"/>
      <c r="X1679" s="10" t="str">
        <f>IFERROR(VLOOKUP($F1679,PRM!$G$3:$H$5,2,FALSE),"")</f>
        <v/>
      </c>
      <c r="Y1679" s="10" t="str">
        <f>IFERROR(VLOOKUP($G1679,PRM!$I$3:$J$5,2,FALSE),"")</f>
        <v/>
      </c>
      <c r="Z1679" s="10" t="str">
        <f>IFERROR(VLOOKUP($K1679,PRM!$K$3:$L$4,2,FALSE),"")</f>
        <v/>
      </c>
      <c r="AA1679" s="10" t="str">
        <f>IFERROR(VLOOKUP($N1679,PRM!$M$3:$N$50,2,FALSE),"")</f>
        <v/>
      </c>
      <c r="AB1679" s="10" t="str">
        <f>IFERROR(VLOOKUP($Y$3&amp;$R1679,PRM!$Q$3:$R$31,2,FALSE),"")</f>
        <v/>
      </c>
      <c r="AC1679" s="10" t="str">
        <f>IFERROR(VLOOKUP($Y$3&amp;$S1679,PRM!$AH$3:$AI$133,2,FALSE),"")</f>
        <v/>
      </c>
      <c r="AD1679" s="10" t="str">
        <f>IFERROR(VLOOKUP($Y$3&amp;$T1679,PRM!$Y$3:$Z$50,2,FALSE),"")</f>
        <v>1</v>
      </c>
      <c r="AE1679" s="10" t="str">
        <f>IFERROR(VLOOKUP($Y$3&amp;$U1679,PRM!$AD$3:$AE$44,2,FALSE),"")</f>
        <v/>
      </c>
      <c r="AF1679" s="10" t="str">
        <f>IFERROR(VLOOKUP($Y$3&amp;$R1679,PRM!$Q$3:$T$31,3,FALSE),"")</f>
        <v/>
      </c>
      <c r="AG1679" s="10" t="str">
        <f>IFERROR(IF(AF1679=0,0,MATCH($Y$3,PRM!$AF$3:'PRM'!$AF$133,0)),"")</f>
        <v/>
      </c>
      <c r="AH1679" s="10" t="str">
        <f>IF($Y$3="","",(IF(AF1679=0,0,COUNTIF(PRM!$AF$3:'PRM'!$AF$133,$Y$3))))</f>
        <v/>
      </c>
      <c r="AI1679" s="10" t="str">
        <f>IFERROR(VLOOKUP($Y$3&amp;$R1679,PRM!$Q$3:$U$31,4,FALSE),"")</f>
        <v/>
      </c>
      <c r="AJ1679" s="10" t="str">
        <f>IFERROR(IF(AI1679=0,0,MATCH($Y$3,PRM!$V$3:'PRM'!$V$50,0)),"")</f>
        <v/>
      </c>
      <c r="AK1679" s="10" t="str">
        <f>IF($Y$3="","",(IF(AI1679=0,0,COUNTIF(PRM!$V$3:'PRM'!$V$50,$Y$3))))</f>
        <v/>
      </c>
      <c r="AL1679" s="10" t="str">
        <f>IFERROR(VLOOKUP($Y$3&amp;$R1679,PRM!$Q$3:$U$31,5,FALSE),"")</f>
        <v/>
      </c>
      <c r="AM1679" s="10" t="str">
        <f>IFERROR(IF(AL1679=0,0,MATCH($Y$3,PRM!$AA$3:'PRM'!$AA$94,0)),"")</f>
        <v/>
      </c>
      <c r="AN1679" s="10" t="str">
        <f>IF($Y$3="","",IF(AL1679=0,0,COUNTIF(PRM!$AA$3:'PRM'!$AA$94,$Y$3)))</f>
        <v/>
      </c>
      <c r="AO1679" s="10">
        <f t="shared" si="546"/>
        <v>0</v>
      </c>
      <c r="AP1679" s="10">
        <f t="shared" si="547"/>
        <v>0</v>
      </c>
      <c r="AQ1679" s="10">
        <f t="shared" si="548"/>
        <v>0</v>
      </c>
      <c r="AR1679" s="10">
        <f t="shared" si="549"/>
        <v>0</v>
      </c>
      <c r="AS1679" s="10">
        <f t="shared" si="550"/>
        <v>0</v>
      </c>
      <c r="AT1679" s="10">
        <f t="shared" si="551"/>
        <v>0</v>
      </c>
      <c r="AU1679" s="10">
        <f t="shared" si="552"/>
        <v>0</v>
      </c>
      <c r="AV1679" s="10">
        <f t="shared" si="553"/>
        <v>0</v>
      </c>
      <c r="AW1679" s="10">
        <f t="shared" si="554"/>
        <v>0</v>
      </c>
      <c r="AX1679" s="10">
        <f t="shared" si="555"/>
        <v>0</v>
      </c>
      <c r="AY1679" s="10">
        <f t="shared" si="556"/>
        <v>0</v>
      </c>
      <c r="AZ1679" s="10">
        <f t="shared" si="557"/>
        <v>0</v>
      </c>
      <c r="BA1679" s="10">
        <f t="shared" si="558"/>
        <v>0</v>
      </c>
      <c r="BB1679" s="10">
        <f t="shared" si="559"/>
        <v>0</v>
      </c>
      <c r="BC1679" s="10">
        <f t="shared" si="560"/>
        <v>0</v>
      </c>
      <c r="BD1679" s="10">
        <f t="shared" si="561"/>
        <v>0</v>
      </c>
      <c r="BE1679" s="10">
        <f t="shared" si="562"/>
        <v>0</v>
      </c>
      <c r="BF1679" s="10">
        <f t="shared" si="563"/>
        <v>0</v>
      </c>
      <c r="BG1679" s="10">
        <f t="shared" si="564"/>
        <v>0</v>
      </c>
      <c r="BH1679" s="10">
        <f t="shared" si="565"/>
        <v>0</v>
      </c>
    </row>
    <row r="1680" spans="1:60" ht="27.75" customHeight="1">
      <c r="A1680" t="str">
        <f t="shared" si="566"/>
        <v/>
      </c>
      <c r="B1680" s="54"/>
      <c r="C1680" s="55"/>
      <c r="D1680" s="54"/>
      <c r="E1680" s="55"/>
      <c r="F1680" s="31"/>
      <c r="G1680" s="29"/>
      <c r="H1680" s="32"/>
      <c r="I1680" s="32"/>
      <c r="J1680" s="30"/>
      <c r="K1680" s="31"/>
      <c r="L1680" s="33"/>
      <c r="M1680" s="33"/>
      <c r="N1680" s="54"/>
      <c r="O1680" s="56"/>
      <c r="P1680" s="56"/>
      <c r="Q1680" s="57"/>
      <c r="R1680" s="33"/>
      <c r="S1680" s="33"/>
      <c r="T1680" s="40"/>
      <c r="U1680" s="40"/>
      <c r="V1680" s="17"/>
      <c r="W1680" s="17"/>
      <c r="X1680" s="10" t="str">
        <f>IFERROR(VLOOKUP($F1680,PRM!$G$3:$H$5,2,FALSE),"")</f>
        <v/>
      </c>
      <c r="Y1680" s="10" t="str">
        <f>IFERROR(VLOOKUP($G1680,PRM!$I$3:$J$5,2,FALSE),"")</f>
        <v/>
      </c>
      <c r="Z1680" s="10" t="str">
        <f>IFERROR(VLOOKUP($K1680,PRM!$K$3:$L$4,2,FALSE),"")</f>
        <v/>
      </c>
      <c r="AA1680" s="10" t="str">
        <f>IFERROR(VLOOKUP($N1680,PRM!$M$3:$N$50,2,FALSE),"")</f>
        <v/>
      </c>
      <c r="AB1680" s="10" t="str">
        <f>IFERROR(VLOOKUP($Y$3&amp;$R1680,PRM!$Q$3:$R$31,2,FALSE),"")</f>
        <v/>
      </c>
      <c r="AC1680" s="10" t="str">
        <f>IFERROR(VLOOKUP($Y$3&amp;$S1680,PRM!$AH$3:$AI$133,2,FALSE),"")</f>
        <v/>
      </c>
      <c r="AD1680" s="10" t="str">
        <f>IFERROR(VLOOKUP($Y$3&amp;$T1680,PRM!$Y$3:$Z$50,2,FALSE),"")</f>
        <v>1</v>
      </c>
      <c r="AE1680" s="10" t="str">
        <f>IFERROR(VLOOKUP($Y$3&amp;$U1680,PRM!$AD$3:$AE$44,2,FALSE),"")</f>
        <v/>
      </c>
      <c r="AF1680" s="10" t="str">
        <f>IFERROR(VLOOKUP($Y$3&amp;$R1680,PRM!$Q$3:$T$31,3,FALSE),"")</f>
        <v/>
      </c>
      <c r="AG1680" s="10" t="str">
        <f>IFERROR(IF(AF1680=0,0,MATCH($Y$3,PRM!$AF$3:'PRM'!$AF$133,0)),"")</f>
        <v/>
      </c>
      <c r="AH1680" s="10" t="str">
        <f>IF($Y$3="","",(IF(AF1680=0,0,COUNTIF(PRM!$AF$3:'PRM'!$AF$133,$Y$3))))</f>
        <v/>
      </c>
      <c r="AI1680" s="10" t="str">
        <f>IFERROR(VLOOKUP($Y$3&amp;$R1680,PRM!$Q$3:$U$31,4,FALSE),"")</f>
        <v/>
      </c>
      <c r="AJ1680" s="10" t="str">
        <f>IFERROR(IF(AI1680=0,0,MATCH($Y$3,PRM!$V$3:'PRM'!$V$50,0)),"")</f>
        <v/>
      </c>
      <c r="AK1680" s="10" t="str">
        <f>IF($Y$3="","",(IF(AI1680=0,0,COUNTIF(PRM!$V$3:'PRM'!$V$50,$Y$3))))</f>
        <v/>
      </c>
      <c r="AL1680" s="10" t="str">
        <f>IFERROR(VLOOKUP($Y$3&amp;$R1680,PRM!$Q$3:$U$31,5,FALSE),"")</f>
        <v/>
      </c>
      <c r="AM1680" s="10" t="str">
        <f>IFERROR(IF(AL1680=0,0,MATCH($Y$3,PRM!$AA$3:'PRM'!$AA$94,0)),"")</f>
        <v/>
      </c>
      <c r="AN1680" s="10" t="str">
        <f>IF($Y$3="","",IF(AL1680=0,0,COUNTIF(PRM!$AA$3:'PRM'!$AA$94,$Y$3)))</f>
        <v/>
      </c>
      <c r="AO1680" s="10">
        <f t="shared" si="546"/>
        <v>0</v>
      </c>
      <c r="AP1680" s="10">
        <f t="shared" si="547"/>
        <v>0</v>
      </c>
      <c r="AQ1680" s="10">
        <f t="shared" si="548"/>
        <v>0</v>
      </c>
      <c r="AR1680" s="10">
        <f t="shared" si="549"/>
        <v>0</v>
      </c>
      <c r="AS1680" s="10">
        <f t="shared" si="550"/>
        <v>0</v>
      </c>
      <c r="AT1680" s="10">
        <f t="shared" si="551"/>
        <v>0</v>
      </c>
      <c r="AU1680" s="10">
        <f t="shared" si="552"/>
        <v>0</v>
      </c>
      <c r="AV1680" s="10">
        <f t="shared" si="553"/>
        <v>0</v>
      </c>
      <c r="AW1680" s="10">
        <f t="shared" si="554"/>
        <v>0</v>
      </c>
      <c r="AX1680" s="10">
        <f t="shared" si="555"/>
        <v>0</v>
      </c>
      <c r="AY1680" s="10">
        <f t="shared" si="556"/>
        <v>0</v>
      </c>
      <c r="AZ1680" s="10">
        <f t="shared" si="557"/>
        <v>0</v>
      </c>
      <c r="BA1680" s="10">
        <f t="shared" si="558"/>
        <v>0</v>
      </c>
      <c r="BB1680" s="10">
        <f t="shared" si="559"/>
        <v>0</v>
      </c>
      <c r="BC1680" s="10">
        <f t="shared" si="560"/>
        <v>0</v>
      </c>
      <c r="BD1680" s="10">
        <f t="shared" si="561"/>
        <v>0</v>
      </c>
      <c r="BE1680" s="10">
        <f t="shared" si="562"/>
        <v>0</v>
      </c>
      <c r="BF1680" s="10">
        <f t="shared" si="563"/>
        <v>0</v>
      </c>
      <c r="BG1680" s="10">
        <f t="shared" si="564"/>
        <v>0</v>
      </c>
      <c r="BH1680" s="10">
        <f t="shared" si="565"/>
        <v>0</v>
      </c>
    </row>
    <row r="1681" spans="1:60" ht="27.75" customHeight="1">
      <c r="A1681" t="str">
        <f t="shared" si="566"/>
        <v/>
      </c>
      <c r="B1681" s="54"/>
      <c r="C1681" s="55"/>
      <c r="D1681" s="54"/>
      <c r="E1681" s="55"/>
      <c r="F1681" s="31"/>
      <c r="G1681" s="29"/>
      <c r="H1681" s="32"/>
      <c r="I1681" s="32"/>
      <c r="J1681" s="30"/>
      <c r="K1681" s="31"/>
      <c r="L1681" s="33"/>
      <c r="M1681" s="33"/>
      <c r="N1681" s="54"/>
      <c r="O1681" s="56"/>
      <c r="P1681" s="56"/>
      <c r="Q1681" s="57"/>
      <c r="R1681" s="33"/>
      <c r="S1681" s="33"/>
      <c r="T1681" s="40"/>
      <c r="U1681" s="40"/>
      <c r="V1681" s="17"/>
      <c r="W1681" s="17"/>
      <c r="X1681" s="10" t="str">
        <f>IFERROR(VLOOKUP($F1681,PRM!$G$3:$H$5,2,FALSE),"")</f>
        <v/>
      </c>
      <c r="Y1681" s="10" t="str">
        <f>IFERROR(VLOOKUP($G1681,PRM!$I$3:$J$5,2,FALSE),"")</f>
        <v/>
      </c>
      <c r="Z1681" s="10" t="str">
        <f>IFERROR(VLOOKUP($K1681,PRM!$K$3:$L$4,2,FALSE),"")</f>
        <v/>
      </c>
      <c r="AA1681" s="10" t="str">
        <f>IFERROR(VLOOKUP($N1681,PRM!$M$3:$N$50,2,FALSE),"")</f>
        <v/>
      </c>
      <c r="AB1681" s="10" t="str">
        <f>IFERROR(VLOOKUP($Y$3&amp;$R1681,PRM!$Q$3:$R$31,2,FALSE),"")</f>
        <v/>
      </c>
      <c r="AC1681" s="10" t="str">
        <f>IFERROR(VLOOKUP($Y$3&amp;$S1681,PRM!$AH$3:$AI$133,2,FALSE),"")</f>
        <v/>
      </c>
      <c r="AD1681" s="10" t="str">
        <f>IFERROR(VLOOKUP($Y$3&amp;$T1681,PRM!$Y$3:$Z$50,2,FALSE),"")</f>
        <v>1</v>
      </c>
      <c r="AE1681" s="10" t="str">
        <f>IFERROR(VLOOKUP($Y$3&amp;$U1681,PRM!$AD$3:$AE$44,2,FALSE),"")</f>
        <v/>
      </c>
      <c r="AF1681" s="10" t="str">
        <f>IFERROR(VLOOKUP($Y$3&amp;$R1681,PRM!$Q$3:$T$31,3,FALSE),"")</f>
        <v/>
      </c>
      <c r="AG1681" s="10" t="str">
        <f>IFERROR(IF(AF1681=0,0,MATCH($Y$3,PRM!$AF$3:'PRM'!$AF$133,0)),"")</f>
        <v/>
      </c>
      <c r="AH1681" s="10" t="str">
        <f>IF($Y$3="","",(IF(AF1681=0,0,COUNTIF(PRM!$AF$3:'PRM'!$AF$133,$Y$3))))</f>
        <v/>
      </c>
      <c r="AI1681" s="10" t="str">
        <f>IFERROR(VLOOKUP($Y$3&amp;$R1681,PRM!$Q$3:$U$31,4,FALSE),"")</f>
        <v/>
      </c>
      <c r="AJ1681" s="10" t="str">
        <f>IFERROR(IF(AI1681=0,0,MATCH($Y$3,PRM!$V$3:'PRM'!$V$50,0)),"")</f>
        <v/>
      </c>
      <c r="AK1681" s="10" t="str">
        <f>IF($Y$3="","",(IF(AI1681=0,0,COUNTIF(PRM!$V$3:'PRM'!$V$50,$Y$3))))</f>
        <v/>
      </c>
      <c r="AL1681" s="10" t="str">
        <f>IFERROR(VLOOKUP($Y$3&amp;$R1681,PRM!$Q$3:$U$31,5,FALSE),"")</f>
        <v/>
      </c>
      <c r="AM1681" s="10" t="str">
        <f>IFERROR(IF(AL1681=0,0,MATCH($Y$3,PRM!$AA$3:'PRM'!$AA$94,0)),"")</f>
        <v/>
      </c>
      <c r="AN1681" s="10" t="str">
        <f>IF($Y$3="","",IF(AL1681=0,0,COUNTIF(PRM!$AA$3:'PRM'!$AA$94,$Y$3)))</f>
        <v/>
      </c>
      <c r="AO1681" s="10">
        <f t="shared" si="546"/>
        <v>0</v>
      </c>
      <c r="AP1681" s="10">
        <f t="shared" si="547"/>
        <v>0</v>
      </c>
      <c r="AQ1681" s="10">
        <f t="shared" si="548"/>
        <v>0</v>
      </c>
      <c r="AR1681" s="10">
        <f t="shared" si="549"/>
        <v>0</v>
      </c>
      <c r="AS1681" s="10">
        <f t="shared" si="550"/>
        <v>0</v>
      </c>
      <c r="AT1681" s="10">
        <f t="shared" si="551"/>
        <v>0</v>
      </c>
      <c r="AU1681" s="10">
        <f t="shared" si="552"/>
        <v>0</v>
      </c>
      <c r="AV1681" s="10">
        <f t="shared" si="553"/>
        <v>0</v>
      </c>
      <c r="AW1681" s="10">
        <f t="shared" si="554"/>
        <v>0</v>
      </c>
      <c r="AX1681" s="10">
        <f t="shared" si="555"/>
        <v>0</v>
      </c>
      <c r="AY1681" s="10">
        <f t="shared" si="556"/>
        <v>0</v>
      </c>
      <c r="AZ1681" s="10">
        <f t="shared" si="557"/>
        <v>0</v>
      </c>
      <c r="BA1681" s="10">
        <f t="shared" si="558"/>
        <v>0</v>
      </c>
      <c r="BB1681" s="10">
        <f t="shared" si="559"/>
        <v>0</v>
      </c>
      <c r="BC1681" s="10">
        <f t="shared" si="560"/>
        <v>0</v>
      </c>
      <c r="BD1681" s="10">
        <f t="shared" si="561"/>
        <v>0</v>
      </c>
      <c r="BE1681" s="10">
        <f t="shared" si="562"/>
        <v>0</v>
      </c>
      <c r="BF1681" s="10">
        <f t="shared" si="563"/>
        <v>0</v>
      </c>
      <c r="BG1681" s="10">
        <f t="shared" si="564"/>
        <v>0</v>
      </c>
      <c r="BH1681" s="10">
        <f t="shared" si="565"/>
        <v>0</v>
      </c>
    </row>
    <row r="1682" spans="1:60" ht="27.75" customHeight="1">
      <c r="A1682" t="str">
        <f t="shared" si="566"/>
        <v/>
      </c>
      <c r="B1682" s="54"/>
      <c r="C1682" s="55"/>
      <c r="D1682" s="54"/>
      <c r="E1682" s="55"/>
      <c r="F1682" s="31"/>
      <c r="G1682" s="29"/>
      <c r="H1682" s="32"/>
      <c r="I1682" s="32"/>
      <c r="J1682" s="30"/>
      <c r="K1682" s="31"/>
      <c r="L1682" s="33"/>
      <c r="M1682" s="33"/>
      <c r="N1682" s="54"/>
      <c r="O1682" s="56"/>
      <c r="P1682" s="56"/>
      <c r="Q1682" s="57"/>
      <c r="R1682" s="33"/>
      <c r="S1682" s="33"/>
      <c r="T1682" s="40"/>
      <c r="U1682" s="40"/>
      <c r="V1682" s="17"/>
      <c r="W1682" s="17"/>
      <c r="X1682" s="10" t="str">
        <f>IFERROR(VLOOKUP($F1682,PRM!$G$3:$H$5,2,FALSE),"")</f>
        <v/>
      </c>
      <c r="Y1682" s="10" t="str">
        <f>IFERROR(VLOOKUP($G1682,PRM!$I$3:$J$5,2,FALSE),"")</f>
        <v/>
      </c>
      <c r="Z1682" s="10" t="str">
        <f>IFERROR(VLOOKUP($K1682,PRM!$K$3:$L$4,2,FALSE),"")</f>
        <v/>
      </c>
      <c r="AA1682" s="10" t="str">
        <f>IFERROR(VLOOKUP($N1682,PRM!$M$3:$N$50,2,FALSE),"")</f>
        <v/>
      </c>
      <c r="AB1682" s="10" t="str">
        <f>IFERROR(VLOOKUP($Y$3&amp;$R1682,PRM!$Q$3:$R$31,2,FALSE),"")</f>
        <v/>
      </c>
      <c r="AC1682" s="10" t="str">
        <f>IFERROR(VLOOKUP($Y$3&amp;$S1682,PRM!$AH$3:$AI$133,2,FALSE),"")</f>
        <v/>
      </c>
      <c r="AD1682" s="10" t="str">
        <f>IFERROR(VLOOKUP($Y$3&amp;$T1682,PRM!$Y$3:$Z$50,2,FALSE),"")</f>
        <v>1</v>
      </c>
      <c r="AE1682" s="10" t="str">
        <f>IFERROR(VLOOKUP($Y$3&amp;$U1682,PRM!$AD$3:$AE$44,2,FALSE),"")</f>
        <v/>
      </c>
      <c r="AF1682" s="10" t="str">
        <f>IFERROR(VLOOKUP($Y$3&amp;$R1682,PRM!$Q$3:$T$31,3,FALSE),"")</f>
        <v/>
      </c>
      <c r="AG1682" s="10" t="str">
        <f>IFERROR(IF(AF1682=0,0,MATCH($Y$3,PRM!$AF$3:'PRM'!$AF$133,0)),"")</f>
        <v/>
      </c>
      <c r="AH1682" s="10" t="str">
        <f>IF($Y$3="","",(IF(AF1682=0,0,COUNTIF(PRM!$AF$3:'PRM'!$AF$133,$Y$3))))</f>
        <v/>
      </c>
      <c r="AI1682" s="10" t="str">
        <f>IFERROR(VLOOKUP($Y$3&amp;$R1682,PRM!$Q$3:$U$31,4,FALSE),"")</f>
        <v/>
      </c>
      <c r="AJ1682" s="10" t="str">
        <f>IFERROR(IF(AI1682=0,0,MATCH($Y$3,PRM!$V$3:'PRM'!$V$50,0)),"")</f>
        <v/>
      </c>
      <c r="AK1682" s="10" t="str">
        <f>IF($Y$3="","",(IF(AI1682=0,0,COUNTIF(PRM!$V$3:'PRM'!$V$50,$Y$3))))</f>
        <v/>
      </c>
      <c r="AL1682" s="10" t="str">
        <f>IFERROR(VLOOKUP($Y$3&amp;$R1682,PRM!$Q$3:$U$31,5,FALSE),"")</f>
        <v/>
      </c>
      <c r="AM1682" s="10" t="str">
        <f>IFERROR(IF(AL1682=0,0,MATCH($Y$3,PRM!$AA$3:'PRM'!$AA$94,0)),"")</f>
        <v/>
      </c>
      <c r="AN1682" s="10" t="str">
        <f>IF($Y$3="","",IF(AL1682=0,0,COUNTIF(PRM!$AA$3:'PRM'!$AA$94,$Y$3)))</f>
        <v/>
      </c>
      <c r="AO1682" s="10">
        <f t="shared" si="546"/>
        <v>0</v>
      </c>
      <c r="AP1682" s="10">
        <f t="shared" si="547"/>
        <v>0</v>
      </c>
      <c r="AQ1682" s="10">
        <f t="shared" si="548"/>
        <v>0</v>
      </c>
      <c r="AR1682" s="10">
        <f t="shared" si="549"/>
        <v>0</v>
      </c>
      <c r="AS1682" s="10">
        <f t="shared" si="550"/>
        <v>0</v>
      </c>
      <c r="AT1682" s="10">
        <f t="shared" si="551"/>
        <v>0</v>
      </c>
      <c r="AU1682" s="10">
        <f t="shared" si="552"/>
        <v>0</v>
      </c>
      <c r="AV1682" s="10">
        <f t="shared" si="553"/>
        <v>0</v>
      </c>
      <c r="AW1682" s="10">
        <f t="shared" si="554"/>
        <v>0</v>
      </c>
      <c r="AX1682" s="10">
        <f t="shared" si="555"/>
        <v>0</v>
      </c>
      <c r="AY1682" s="10">
        <f t="shared" si="556"/>
        <v>0</v>
      </c>
      <c r="AZ1682" s="10">
        <f t="shared" si="557"/>
        <v>0</v>
      </c>
      <c r="BA1682" s="10">
        <f t="shared" si="558"/>
        <v>0</v>
      </c>
      <c r="BB1682" s="10">
        <f t="shared" si="559"/>
        <v>0</v>
      </c>
      <c r="BC1682" s="10">
        <f t="shared" si="560"/>
        <v>0</v>
      </c>
      <c r="BD1682" s="10">
        <f t="shared" si="561"/>
        <v>0</v>
      </c>
      <c r="BE1682" s="10">
        <f t="shared" si="562"/>
        <v>0</v>
      </c>
      <c r="BF1682" s="10">
        <f t="shared" si="563"/>
        <v>0</v>
      </c>
      <c r="BG1682" s="10">
        <f t="shared" si="564"/>
        <v>0</v>
      </c>
      <c r="BH1682" s="10">
        <f t="shared" si="565"/>
        <v>0</v>
      </c>
    </row>
    <row r="1683" spans="1:60" ht="27.75" customHeight="1">
      <c r="A1683" t="str">
        <f t="shared" si="566"/>
        <v/>
      </c>
      <c r="B1683" s="54"/>
      <c r="C1683" s="55"/>
      <c r="D1683" s="54"/>
      <c r="E1683" s="55"/>
      <c r="F1683" s="31"/>
      <c r="G1683" s="29"/>
      <c r="H1683" s="32"/>
      <c r="I1683" s="32"/>
      <c r="J1683" s="30"/>
      <c r="K1683" s="31"/>
      <c r="L1683" s="33"/>
      <c r="M1683" s="33"/>
      <c r="N1683" s="54"/>
      <c r="O1683" s="56"/>
      <c r="P1683" s="56"/>
      <c r="Q1683" s="57"/>
      <c r="R1683" s="33"/>
      <c r="S1683" s="33"/>
      <c r="T1683" s="40"/>
      <c r="U1683" s="40"/>
      <c r="V1683" s="17"/>
      <c r="W1683" s="17"/>
      <c r="X1683" s="10" t="str">
        <f>IFERROR(VLOOKUP($F1683,PRM!$G$3:$H$5,2,FALSE),"")</f>
        <v/>
      </c>
      <c r="Y1683" s="10" t="str">
        <f>IFERROR(VLOOKUP($G1683,PRM!$I$3:$J$5,2,FALSE),"")</f>
        <v/>
      </c>
      <c r="Z1683" s="10" t="str">
        <f>IFERROR(VLOOKUP($K1683,PRM!$K$3:$L$4,2,FALSE),"")</f>
        <v/>
      </c>
      <c r="AA1683" s="10" t="str">
        <f>IFERROR(VLOOKUP($N1683,PRM!$M$3:$N$50,2,FALSE),"")</f>
        <v/>
      </c>
      <c r="AB1683" s="10" t="str">
        <f>IFERROR(VLOOKUP($Y$3&amp;$R1683,PRM!$Q$3:$R$31,2,FALSE),"")</f>
        <v/>
      </c>
      <c r="AC1683" s="10" t="str">
        <f>IFERROR(VLOOKUP($Y$3&amp;$S1683,PRM!$AH$3:$AI$133,2,FALSE),"")</f>
        <v/>
      </c>
      <c r="AD1683" s="10" t="str">
        <f>IFERROR(VLOOKUP($Y$3&amp;$T1683,PRM!$Y$3:$Z$50,2,FALSE),"")</f>
        <v>1</v>
      </c>
      <c r="AE1683" s="10" t="str">
        <f>IFERROR(VLOOKUP($Y$3&amp;$U1683,PRM!$AD$3:$AE$44,2,FALSE),"")</f>
        <v/>
      </c>
      <c r="AF1683" s="10" t="str">
        <f>IFERROR(VLOOKUP($Y$3&amp;$R1683,PRM!$Q$3:$T$31,3,FALSE),"")</f>
        <v/>
      </c>
      <c r="AG1683" s="10" t="str">
        <f>IFERROR(IF(AF1683=0,0,MATCH($Y$3,PRM!$AF$3:'PRM'!$AF$133,0)),"")</f>
        <v/>
      </c>
      <c r="AH1683" s="10" t="str">
        <f>IF($Y$3="","",(IF(AF1683=0,0,COUNTIF(PRM!$AF$3:'PRM'!$AF$133,$Y$3))))</f>
        <v/>
      </c>
      <c r="AI1683" s="10" t="str">
        <f>IFERROR(VLOOKUP($Y$3&amp;$R1683,PRM!$Q$3:$U$31,4,FALSE),"")</f>
        <v/>
      </c>
      <c r="AJ1683" s="10" t="str">
        <f>IFERROR(IF(AI1683=0,0,MATCH($Y$3,PRM!$V$3:'PRM'!$V$50,0)),"")</f>
        <v/>
      </c>
      <c r="AK1683" s="10" t="str">
        <f>IF($Y$3="","",(IF(AI1683=0,0,COUNTIF(PRM!$V$3:'PRM'!$V$50,$Y$3))))</f>
        <v/>
      </c>
      <c r="AL1683" s="10" t="str">
        <f>IFERROR(VLOOKUP($Y$3&amp;$R1683,PRM!$Q$3:$U$31,5,FALSE),"")</f>
        <v/>
      </c>
      <c r="AM1683" s="10" t="str">
        <f>IFERROR(IF(AL1683=0,0,MATCH($Y$3,PRM!$AA$3:'PRM'!$AA$94,0)),"")</f>
        <v/>
      </c>
      <c r="AN1683" s="10" t="str">
        <f>IF($Y$3="","",IF(AL1683=0,0,COUNTIF(PRM!$AA$3:'PRM'!$AA$94,$Y$3)))</f>
        <v/>
      </c>
      <c r="AO1683" s="10">
        <f t="shared" si="546"/>
        <v>0</v>
      </c>
      <c r="AP1683" s="10">
        <f t="shared" si="547"/>
        <v>0</v>
      </c>
      <c r="AQ1683" s="10">
        <f t="shared" si="548"/>
        <v>0</v>
      </c>
      <c r="AR1683" s="10">
        <f t="shared" si="549"/>
        <v>0</v>
      </c>
      <c r="AS1683" s="10">
        <f t="shared" si="550"/>
        <v>0</v>
      </c>
      <c r="AT1683" s="10">
        <f t="shared" si="551"/>
        <v>0</v>
      </c>
      <c r="AU1683" s="10">
        <f t="shared" si="552"/>
        <v>0</v>
      </c>
      <c r="AV1683" s="10">
        <f t="shared" si="553"/>
        <v>0</v>
      </c>
      <c r="AW1683" s="10">
        <f t="shared" si="554"/>
        <v>0</v>
      </c>
      <c r="AX1683" s="10">
        <f t="shared" si="555"/>
        <v>0</v>
      </c>
      <c r="AY1683" s="10">
        <f t="shared" si="556"/>
        <v>0</v>
      </c>
      <c r="AZ1683" s="10">
        <f t="shared" si="557"/>
        <v>0</v>
      </c>
      <c r="BA1683" s="10">
        <f t="shared" si="558"/>
        <v>0</v>
      </c>
      <c r="BB1683" s="10">
        <f t="shared" si="559"/>
        <v>0</v>
      </c>
      <c r="BC1683" s="10">
        <f t="shared" si="560"/>
        <v>0</v>
      </c>
      <c r="BD1683" s="10">
        <f t="shared" si="561"/>
        <v>0</v>
      </c>
      <c r="BE1683" s="10">
        <f t="shared" si="562"/>
        <v>0</v>
      </c>
      <c r="BF1683" s="10">
        <f t="shared" si="563"/>
        <v>0</v>
      </c>
      <c r="BG1683" s="10">
        <f t="shared" si="564"/>
        <v>0</v>
      </c>
      <c r="BH1683" s="10">
        <f t="shared" si="565"/>
        <v>0</v>
      </c>
    </row>
    <row r="1684" spans="1:60" ht="27.75" customHeight="1">
      <c r="A1684" t="str">
        <f t="shared" si="566"/>
        <v/>
      </c>
      <c r="B1684" s="54"/>
      <c r="C1684" s="55"/>
      <c r="D1684" s="54"/>
      <c r="E1684" s="55"/>
      <c r="F1684" s="31"/>
      <c r="G1684" s="29"/>
      <c r="H1684" s="32"/>
      <c r="I1684" s="32"/>
      <c r="J1684" s="30"/>
      <c r="K1684" s="31"/>
      <c r="L1684" s="33"/>
      <c r="M1684" s="33"/>
      <c r="N1684" s="54"/>
      <c r="O1684" s="56"/>
      <c r="P1684" s="56"/>
      <c r="Q1684" s="57"/>
      <c r="R1684" s="33"/>
      <c r="S1684" s="33"/>
      <c r="T1684" s="40"/>
      <c r="U1684" s="40"/>
      <c r="V1684" s="17"/>
      <c r="W1684" s="17"/>
      <c r="X1684" s="10" t="str">
        <f>IFERROR(VLOOKUP($F1684,PRM!$G$3:$H$5,2,FALSE),"")</f>
        <v/>
      </c>
      <c r="Y1684" s="10" t="str">
        <f>IFERROR(VLOOKUP($G1684,PRM!$I$3:$J$5,2,FALSE),"")</f>
        <v/>
      </c>
      <c r="Z1684" s="10" t="str">
        <f>IFERROR(VLOOKUP($K1684,PRM!$K$3:$L$4,2,FALSE),"")</f>
        <v/>
      </c>
      <c r="AA1684" s="10" t="str">
        <f>IFERROR(VLOOKUP($N1684,PRM!$M$3:$N$50,2,FALSE),"")</f>
        <v/>
      </c>
      <c r="AB1684" s="10" t="str">
        <f>IFERROR(VLOOKUP($Y$3&amp;$R1684,PRM!$Q$3:$R$31,2,FALSE),"")</f>
        <v/>
      </c>
      <c r="AC1684" s="10" t="str">
        <f>IFERROR(VLOOKUP($Y$3&amp;$S1684,PRM!$AH$3:$AI$133,2,FALSE),"")</f>
        <v/>
      </c>
      <c r="AD1684" s="10" t="str">
        <f>IFERROR(VLOOKUP($Y$3&amp;$T1684,PRM!$Y$3:$Z$50,2,FALSE),"")</f>
        <v>1</v>
      </c>
      <c r="AE1684" s="10" t="str">
        <f>IFERROR(VLOOKUP($Y$3&amp;$U1684,PRM!$AD$3:$AE$44,2,FALSE),"")</f>
        <v/>
      </c>
      <c r="AF1684" s="10" t="str">
        <f>IFERROR(VLOOKUP($Y$3&amp;$R1684,PRM!$Q$3:$T$31,3,FALSE),"")</f>
        <v/>
      </c>
      <c r="AG1684" s="10" t="str">
        <f>IFERROR(IF(AF1684=0,0,MATCH($Y$3,PRM!$AF$3:'PRM'!$AF$133,0)),"")</f>
        <v/>
      </c>
      <c r="AH1684" s="10" t="str">
        <f>IF($Y$3="","",(IF(AF1684=0,0,COUNTIF(PRM!$AF$3:'PRM'!$AF$133,$Y$3))))</f>
        <v/>
      </c>
      <c r="AI1684" s="10" t="str">
        <f>IFERROR(VLOOKUP($Y$3&amp;$R1684,PRM!$Q$3:$U$31,4,FALSE),"")</f>
        <v/>
      </c>
      <c r="AJ1684" s="10" t="str">
        <f>IFERROR(IF(AI1684=0,0,MATCH($Y$3,PRM!$V$3:'PRM'!$V$50,0)),"")</f>
        <v/>
      </c>
      <c r="AK1684" s="10" t="str">
        <f>IF($Y$3="","",(IF(AI1684=0,0,COUNTIF(PRM!$V$3:'PRM'!$V$50,$Y$3))))</f>
        <v/>
      </c>
      <c r="AL1684" s="10" t="str">
        <f>IFERROR(VLOOKUP($Y$3&amp;$R1684,PRM!$Q$3:$U$31,5,FALSE),"")</f>
        <v/>
      </c>
      <c r="AM1684" s="10" t="str">
        <f>IFERROR(IF(AL1684=0,0,MATCH($Y$3,PRM!$AA$3:'PRM'!$AA$94,0)),"")</f>
        <v/>
      </c>
      <c r="AN1684" s="10" t="str">
        <f>IF($Y$3="","",IF(AL1684=0,0,COUNTIF(PRM!$AA$3:'PRM'!$AA$94,$Y$3)))</f>
        <v/>
      </c>
      <c r="AO1684" s="10">
        <f t="shared" si="546"/>
        <v>0</v>
      </c>
      <c r="AP1684" s="10">
        <f t="shared" si="547"/>
        <v>0</v>
      </c>
      <c r="AQ1684" s="10">
        <f t="shared" si="548"/>
        <v>0</v>
      </c>
      <c r="AR1684" s="10">
        <f t="shared" si="549"/>
        <v>0</v>
      </c>
      <c r="AS1684" s="10">
        <f t="shared" si="550"/>
        <v>0</v>
      </c>
      <c r="AT1684" s="10">
        <f t="shared" si="551"/>
        <v>0</v>
      </c>
      <c r="AU1684" s="10">
        <f t="shared" si="552"/>
        <v>0</v>
      </c>
      <c r="AV1684" s="10">
        <f t="shared" si="553"/>
        <v>0</v>
      </c>
      <c r="AW1684" s="10">
        <f t="shared" si="554"/>
        <v>0</v>
      </c>
      <c r="AX1684" s="10">
        <f t="shared" si="555"/>
        <v>0</v>
      </c>
      <c r="AY1684" s="10">
        <f t="shared" si="556"/>
        <v>0</v>
      </c>
      <c r="AZ1684" s="10">
        <f t="shared" si="557"/>
        <v>0</v>
      </c>
      <c r="BA1684" s="10">
        <f t="shared" si="558"/>
        <v>0</v>
      </c>
      <c r="BB1684" s="10">
        <f t="shared" si="559"/>
        <v>0</v>
      </c>
      <c r="BC1684" s="10">
        <f t="shared" si="560"/>
        <v>0</v>
      </c>
      <c r="BD1684" s="10">
        <f t="shared" si="561"/>
        <v>0</v>
      </c>
      <c r="BE1684" s="10">
        <f t="shared" si="562"/>
        <v>0</v>
      </c>
      <c r="BF1684" s="10">
        <f t="shared" si="563"/>
        <v>0</v>
      </c>
      <c r="BG1684" s="10">
        <f t="shared" si="564"/>
        <v>0</v>
      </c>
      <c r="BH1684" s="10">
        <f t="shared" si="565"/>
        <v>0</v>
      </c>
    </row>
    <row r="1685" spans="1:60" ht="27.75" customHeight="1">
      <c r="A1685" t="str">
        <f t="shared" si="566"/>
        <v/>
      </c>
      <c r="B1685" s="54"/>
      <c r="C1685" s="55"/>
      <c r="D1685" s="54"/>
      <c r="E1685" s="55"/>
      <c r="F1685" s="31"/>
      <c r="G1685" s="29"/>
      <c r="H1685" s="32"/>
      <c r="I1685" s="32"/>
      <c r="J1685" s="30"/>
      <c r="K1685" s="31"/>
      <c r="L1685" s="33"/>
      <c r="M1685" s="33"/>
      <c r="N1685" s="54"/>
      <c r="O1685" s="56"/>
      <c r="P1685" s="56"/>
      <c r="Q1685" s="57"/>
      <c r="R1685" s="33"/>
      <c r="S1685" s="33"/>
      <c r="T1685" s="40"/>
      <c r="U1685" s="40"/>
      <c r="V1685" s="17"/>
      <c r="W1685" s="17"/>
      <c r="X1685" s="10" t="str">
        <f>IFERROR(VLOOKUP($F1685,PRM!$G$3:$H$5,2,FALSE),"")</f>
        <v/>
      </c>
      <c r="Y1685" s="10" t="str">
        <f>IFERROR(VLOOKUP($G1685,PRM!$I$3:$J$5,2,FALSE),"")</f>
        <v/>
      </c>
      <c r="Z1685" s="10" t="str">
        <f>IFERROR(VLOOKUP($K1685,PRM!$K$3:$L$4,2,FALSE),"")</f>
        <v/>
      </c>
      <c r="AA1685" s="10" t="str">
        <f>IFERROR(VLOOKUP($N1685,PRM!$M$3:$N$50,2,FALSE),"")</f>
        <v/>
      </c>
      <c r="AB1685" s="10" t="str">
        <f>IFERROR(VLOOKUP($Y$3&amp;$R1685,PRM!$Q$3:$R$31,2,FALSE),"")</f>
        <v/>
      </c>
      <c r="AC1685" s="10" t="str">
        <f>IFERROR(VLOOKUP($Y$3&amp;$S1685,PRM!$AH$3:$AI$133,2,FALSE),"")</f>
        <v/>
      </c>
      <c r="AD1685" s="10" t="str">
        <f>IFERROR(VLOOKUP($Y$3&amp;$T1685,PRM!$Y$3:$Z$50,2,FALSE),"")</f>
        <v>1</v>
      </c>
      <c r="AE1685" s="10" t="str">
        <f>IFERROR(VLOOKUP($Y$3&amp;$U1685,PRM!$AD$3:$AE$44,2,FALSE),"")</f>
        <v/>
      </c>
      <c r="AF1685" s="10" t="str">
        <f>IFERROR(VLOOKUP($Y$3&amp;$R1685,PRM!$Q$3:$T$31,3,FALSE),"")</f>
        <v/>
      </c>
      <c r="AG1685" s="10" t="str">
        <f>IFERROR(IF(AF1685=0,0,MATCH($Y$3,PRM!$AF$3:'PRM'!$AF$133,0)),"")</f>
        <v/>
      </c>
      <c r="AH1685" s="10" t="str">
        <f>IF($Y$3="","",(IF(AF1685=0,0,COUNTIF(PRM!$AF$3:'PRM'!$AF$133,$Y$3))))</f>
        <v/>
      </c>
      <c r="AI1685" s="10" t="str">
        <f>IFERROR(VLOOKUP($Y$3&amp;$R1685,PRM!$Q$3:$U$31,4,FALSE),"")</f>
        <v/>
      </c>
      <c r="AJ1685" s="10" t="str">
        <f>IFERROR(IF(AI1685=0,0,MATCH($Y$3,PRM!$V$3:'PRM'!$V$50,0)),"")</f>
        <v/>
      </c>
      <c r="AK1685" s="10" t="str">
        <f>IF($Y$3="","",(IF(AI1685=0,0,COUNTIF(PRM!$V$3:'PRM'!$V$50,$Y$3))))</f>
        <v/>
      </c>
      <c r="AL1685" s="10" t="str">
        <f>IFERROR(VLOOKUP($Y$3&amp;$R1685,PRM!$Q$3:$U$31,5,FALSE),"")</f>
        <v/>
      </c>
      <c r="AM1685" s="10" t="str">
        <f>IFERROR(IF(AL1685=0,0,MATCH($Y$3,PRM!$AA$3:'PRM'!$AA$94,0)),"")</f>
        <v/>
      </c>
      <c r="AN1685" s="10" t="str">
        <f>IF($Y$3="","",IF(AL1685=0,0,COUNTIF(PRM!$AA$3:'PRM'!$AA$94,$Y$3)))</f>
        <v/>
      </c>
      <c r="AO1685" s="10">
        <f t="shared" si="546"/>
        <v>0</v>
      </c>
      <c r="AP1685" s="10">
        <f t="shared" si="547"/>
        <v>0</v>
      </c>
      <c r="AQ1685" s="10">
        <f t="shared" si="548"/>
        <v>0</v>
      </c>
      <c r="AR1685" s="10">
        <f t="shared" si="549"/>
        <v>0</v>
      </c>
      <c r="AS1685" s="10">
        <f t="shared" si="550"/>
        <v>0</v>
      </c>
      <c r="AT1685" s="10">
        <f t="shared" si="551"/>
        <v>0</v>
      </c>
      <c r="AU1685" s="10">
        <f t="shared" si="552"/>
        <v>0</v>
      </c>
      <c r="AV1685" s="10">
        <f t="shared" si="553"/>
        <v>0</v>
      </c>
      <c r="AW1685" s="10">
        <f t="shared" si="554"/>
        <v>0</v>
      </c>
      <c r="AX1685" s="10">
        <f t="shared" si="555"/>
        <v>0</v>
      </c>
      <c r="AY1685" s="10">
        <f t="shared" si="556"/>
        <v>0</v>
      </c>
      <c r="AZ1685" s="10">
        <f t="shared" si="557"/>
        <v>0</v>
      </c>
      <c r="BA1685" s="10">
        <f t="shared" si="558"/>
        <v>0</v>
      </c>
      <c r="BB1685" s="10">
        <f t="shared" si="559"/>
        <v>0</v>
      </c>
      <c r="BC1685" s="10">
        <f t="shared" si="560"/>
        <v>0</v>
      </c>
      <c r="BD1685" s="10">
        <f t="shared" si="561"/>
        <v>0</v>
      </c>
      <c r="BE1685" s="10">
        <f t="shared" si="562"/>
        <v>0</v>
      </c>
      <c r="BF1685" s="10">
        <f t="shared" si="563"/>
        <v>0</v>
      </c>
      <c r="BG1685" s="10">
        <f t="shared" si="564"/>
        <v>0</v>
      </c>
      <c r="BH1685" s="10">
        <f t="shared" si="565"/>
        <v>0</v>
      </c>
    </row>
    <row r="1686" spans="1:60" ht="27.75" customHeight="1">
      <c r="A1686" t="str">
        <f t="shared" si="566"/>
        <v/>
      </c>
      <c r="B1686" s="54"/>
      <c r="C1686" s="55"/>
      <c r="D1686" s="54"/>
      <c r="E1686" s="55"/>
      <c r="F1686" s="31"/>
      <c r="G1686" s="29"/>
      <c r="H1686" s="32"/>
      <c r="I1686" s="32"/>
      <c r="J1686" s="30"/>
      <c r="K1686" s="31"/>
      <c r="L1686" s="33"/>
      <c r="M1686" s="33"/>
      <c r="N1686" s="54"/>
      <c r="O1686" s="56"/>
      <c r="P1686" s="56"/>
      <c r="Q1686" s="57"/>
      <c r="R1686" s="33"/>
      <c r="S1686" s="33"/>
      <c r="T1686" s="40"/>
      <c r="U1686" s="40"/>
      <c r="V1686" s="17"/>
      <c r="W1686" s="17"/>
      <c r="X1686" s="10" t="str">
        <f>IFERROR(VLOOKUP($F1686,PRM!$G$3:$H$5,2,FALSE),"")</f>
        <v/>
      </c>
      <c r="Y1686" s="10" t="str">
        <f>IFERROR(VLOOKUP($G1686,PRM!$I$3:$J$5,2,FALSE),"")</f>
        <v/>
      </c>
      <c r="Z1686" s="10" t="str">
        <f>IFERROR(VLOOKUP($K1686,PRM!$K$3:$L$4,2,FALSE),"")</f>
        <v/>
      </c>
      <c r="AA1686" s="10" t="str">
        <f>IFERROR(VLOOKUP($N1686,PRM!$M$3:$N$50,2,FALSE),"")</f>
        <v/>
      </c>
      <c r="AB1686" s="10" t="str">
        <f>IFERROR(VLOOKUP($Y$3&amp;$R1686,PRM!$Q$3:$R$31,2,FALSE),"")</f>
        <v/>
      </c>
      <c r="AC1686" s="10" t="str">
        <f>IFERROR(VLOOKUP($Y$3&amp;$S1686,PRM!$AH$3:$AI$133,2,FALSE),"")</f>
        <v/>
      </c>
      <c r="AD1686" s="10" t="str">
        <f>IFERROR(VLOOKUP($Y$3&amp;$T1686,PRM!$Y$3:$Z$50,2,FALSE),"")</f>
        <v>1</v>
      </c>
      <c r="AE1686" s="10" t="str">
        <f>IFERROR(VLOOKUP($Y$3&amp;$U1686,PRM!$AD$3:$AE$44,2,FALSE),"")</f>
        <v/>
      </c>
      <c r="AF1686" s="10" t="str">
        <f>IFERROR(VLOOKUP($Y$3&amp;$R1686,PRM!$Q$3:$T$31,3,FALSE),"")</f>
        <v/>
      </c>
      <c r="AG1686" s="10" t="str">
        <f>IFERROR(IF(AF1686=0,0,MATCH($Y$3,PRM!$AF$3:'PRM'!$AF$133,0)),"")</f>
        <v/>
      </c>
      <c r="AH1686" s="10" t="str">
        <f>IF($Y$3="","",(IF(AF1686=0,0,COUNTIF(PRM!$AF$3:'PRM'!$AF$133,$Y$3))))</f>
        <v/>
      </c>
      <c r="AI1686" s="10" t="str">
        <f>IFERROR(VLOOKUP($Y$3&amp;$R1686,PRM!$Q$3:$U$31,4,FALSE),"")</f>
        <v/>
      </c>
      <c r="AJ1686" s="10" t="str">
        <f>IFERROR(IF(AI1686=0,0,MATCH($Y$3,PRM!$V$3:'PRM'!$V$50,0)),"")</f>
        <v/>
      </c>
      <c r="AK1686" s="10" t="str">
        <f>IF($Y$3="","",(IF(AI1686=0,0,COUNTIF(PRM!$V$3:'PRM'!$V$50,$Y$3))))</f>
        <v/>
      </c>
      <c r="AL1686" s="10" t="str">
        <f>IFERROR(VLOOKUP($Y$3&amp;$R1686,PRM!$Q$3:$U$31,5,FALSE),"")</f>
        <v/>
      </c>
      <c r="AM1686" s="10" t="str">
        <f>IFERROR(IF(AL1686=0,0,MATCH($Y$3,PRM!$AA$3:'PRM'!$AA$94,0)),"")</f>
        <v/>
      </c>
      <c r="AN1686" s="10" t="str">
        <f>IF($Y$3="","",IF(AL1686=0,0,COUNTIF(PRM!$AA$3:'PRM'!$AA$94,$Y$3)))</f>
        <v/>
      </c>
      <c r="AO1686" s="10">
        <f t="shared" si="546"/>
        <v>0</v>
      </c>
      <c r="AP1686" s="10">
        <f t="shared" si="547"/>
        <v>0</v>
      </c>
      <c r="AQ1686" s="10">
        <f t="shared" si="548"/>
        <v>0</v>
      </c>
      <c r="AR1686" s="10">
        <f t="shared" si="549"/>
        <v>0</v>
      </c>
      <c r="AS1686" s="10">
        <f t="shared" si="550"/>
        <v>0</v>
      </c>
      <c r="AT1686" s="10">
        <f t="shared" si="551"/>
        <v>0</v>
      </c>
      <c r="AU1686" s="10">
        <f t="shared" si="552"/>
        <v>0</v>
      </c>
      <c r="AV1686" s="10">
        <f t="shared" si="553"/>
        <v>0</v>
      </c>
      <c r="AW1686" s="10">
        <f t="shared" si="554"/>
        <v>0</v>
      </c>
      <c r="AX1686" s="10">
        <f t="shared" si="555"/>
        <v>0</v>
      </c>
      <c r="AY1686" s="10">
        <f t="shared" si="556"/>
        <v>0</v>
      </c>
      <c r="AZ1686" s="10">
        <f t="shared" si="557"/>
        <v>0</v>
      </c>
      <c r="BA1686" s="10">
        <f t="shared" si="558"/>
        <v>0</v>
      </c>
      <c r="BB1686" s="10">
        <f t="shared" si="559"/>
        <v>0</v>
      </c>
      <c r="BC1686" s="10">
        <f t="shared" si="560"/>
        <v>0</v>
      </c>
      <c r="BD1686" s="10">
        <f t="shared" si="561"/>
        <v>0</v>
      </c>
      <c r="BE1686" s="10">
        <f t="shared" si="562"/>
        <v>0</v>
      </c>
      <c r="BF1686" s="10">
        <f t="shared" si="563"/>
        <v>0</v>
      </c>
      <c r="BG1686" s="10">
        <f t="shared" si="564"/>
        <v>0</v>
      </c>
      <c r="BH1686" s="10">
        <f t="shared" si="565"/>
        <v>0</v>
      </c>
    </row>
    <row r="1687" spans="1:60" ht="27.75" customHeight="1">
      <c r="A1687" t="str">
        <f t="shared" si="566"/>
        <v/>
      </c>
      <c r="B1687" s="54"/>
      <c r="C1687" s="55"/>
      <c r="D1687" s="54"/>
      <c r="E1687" s="55"/>
      <c r="F1687" s="31"/>
      <c r="G1687" s="29"/>
      <c r="H1687" s="32"/>
      <c r="I1687" s="32"/>
      <c r="J1687" s="30"/>
      <c r="K1687" s="31"/>
      <c r="L1687" s="33"/>
      <c r="M1687" s="33"/>
      <c r="N1687" s="54"/>
      <c r="O1687" s="56"/>
      <c r="P1687" s="56"/>
      <c r="Q1687" s="57"/>
      <c r="R1687" s="33"/>
      <c r="S1687" s="33"/>
      <c r="T1687" s="40"/>
      <c r="U1687" s="40"/>
      <c r="V1687" s="17"/>
      <c r="W1687" s="17"/>
      <c r="X1687" s="10" t="str">
        <f>IFERROR(VLOOKUP($F1687,PRM!$G$3:$H$5,2,FALSE),"")</f>
        <v/>
      </c>
      <c r="Y1687" s="10" t="str">
        <f>IFERROR(VLOOKUP($G1687,PRM!$I$3:$J$5,2,FALSE),"")</f>
        <v/>
      </c>
      <c r="Z1687" s="10" t="str">
        <f>IFERROR(VLOOKUP($K1687,PRM!$K$3:$L$4,2,FALSE),"")</f>
        <v/>
      </c>
      <c r="AA1687" s="10" t="str">
        <f>IFERROR(VLOOKUP($N1687,PRM!$M$3:$N$50,2,FALSE),"")</f>
        <v/>
      </c>
      <c r="AB1687" s="10" t="str">
        <f>IFERROR(VLOOKUP($Y$3&amp;$R1687,PRM!$Q$3:$R$31,2,FALSE),"")</f>
        <v/>
      </c>
      <c r="AC1687" s="10" t="str">
        <f>IFERROR(VLOOKUP($Y$3&amp;$S1687,PRM!$AH$3:$AI$133,2,FALSE),"")</f>
        <v/>
      </c>
      <c r="AD1687" s="10" t="str">
        <f>IFERROR(VLOOKUP($Y$3&amp;$T1687,PRM!$Y$3:$Z$50,2,FALSE),"")</f>
        <v>1</v>
      </c>
      <c r="AE1687" s="10" t="str">
        <f>IFERROR(VLOOKUP($Y$3&amp;$U1687,PRM!$AD$3:$AE$44,2,FALSE),"")</f>
        <v/>
      </c>
      <c r="AF1687" s="10" t="str">
        <f>IFERROR(VLOOKUP($Y$3&amp;$R1687,PRM!$Q$3:$T$31,3,FALSE),"")</f>
        <v/>
      </c>
      <c r="AG1687" s="10" t="str">
        <f>IFERROR(IF(AF1687=0,0,MATCH($Y$3,PRM!$AF$3:'PRM'!$AF$133,0)),"")</f>
        <v/>
      </c>
      <c r="AH1687" s="10" t="str">
        <f>IF($Y$3="","",(IF(AF1687=0,0,COUNTIF(PRM!$AF$3:'PRM'!$AF$133,$Y$3))))</f>
        <v/>
      </c>
      <c r="AI1687" s="10" t="str">
        <f>IFERROR(VLOOKUP($Y$3&amp;$R1687,PRM!$Q$3:$U$31,4,FALSE),"")</f>
        <v/>
      </c>
      <c r="AJ1687" s="10" t="str">
        <f>IFERROR(IF(AI1687=0,0,MATCH($Y$3,PRM!$V$3:'PRM'!$V$50,0)),"")</f>
        <v/>
      </c>
      <c r="AK1687" s="10" t="str">
        <f>IF($Y$3="","",(IF(AI1687=0,0,COUNTIF(PRM!$V$3:'PRM'!$V$50,$Y$3))))</f>
        <v/>
      </c>
      <c r="AL1687" s="10" t="str">
        <f>IFERROR(VLOOKUP($Y$3&amp;$R1687,PRM!$Q$3:$U$31,5,FALSE),"")</f>
        <v/>
      </c>
      <c r="AM1687" s="10" t="str">
        <f>IFERROR(IF(AL1687=0,0,MATCH($Y$3,PRM!$AA$3:'PRM'!$AA$94,0)),"")</f>
        <v/>
      </c>
      <c r="AN1687" s="10" t="str">
        <f>IF($Y$3="","",IF(AL1687=0,0,COUNTIF(PRM!$AA$3:'PRM'!$AA$94,$Y$3)))</f>
        <v/>
      </c>
      <c r="AO1687" s="10">
        <f t="shared" si="546"/>
        <v>0</v>
      </c>
      <c r="AP1687" s="10">
        <f t="shared" si="547"/>
        <v>0</v>
      </c>
      <c r="AQ1687" s="10">
        <f t="shared" si="548"/>
        <v>0</v>
      </c>
      <c r="AR1687" s="10">
        <f t="shared" si="549"/>
        <v>0</v>
      </c>
      <c r="AS1687" s="10">
        <f t="shared" si="550"/>
        <v>0</v>
      </c>
      <c r="AT1687" s="10">
        <f t="shared" si="551"/>
        <v>0</v>
      </c>
      <c r="AU1687" s="10">
        <f t="shared" si="552"/>
        <v>0</v>
      </c>
      <c r="AV1687" s="10">
        <f t="shared" si="553"/>
        <v>0</v>
      </c>
      <c r="AW1687" s="10">
        <f t="shared" si="554"/>
        <v>0</v>
      </c>
      <c r="AX1687" s="10">
        <f t="shared" si="555"/>
        <v>0</v>
      </c>
      <c r="AY1687" s="10">
        <f t="shared" si="556"/>
        <v>0</v>
      </c>
      <c r="AZ1687" s="10">
        <f t="shared" si="557"/>
        <v>0</v>
      </c>
      <c r="BA1687" s="10">
        <f t="shared" si="558"/>
        <v>0</v>
      </c>
      <c r="BB1687" s="10">
        <f t="shared" si="559"/>
        <v>0</v>
      </c>
      <c r="BC1687" s="10">
        <f t="shared" si="560"/>
        <v>0</v>
      </c>
      <c r="BD1687" s="10">
        <f t="shared" si="561"/>
        <v>0</v>
      </c>
      <c r="BE1687" s="10">
        <f t="shared" si="562"/>
        <v>0</v>
      </c>
      <c r="BF1687" s="10">
        <f t="shared" si="563"/>
        <v>0</v>
      </c>
      <c r="BG1687" s="10">
        <f t="shared" si="564"/>
        <v>0</v>
      </c>
      <c r="BH1687" s="10">
        <f t="shared" si="565"/>
        <v>0</v>
      </c>
    </row>
    <row r="1688" spans="1:60" ht="27.75" customHeight="1">
      <c r="A1688" t="str">
        <f t="shared" si="566"/>
        <v/>
      </c>
      <c r="B1688" s="54"/>
      <c r="C1688" s="55"/>
      <c r="D1688" s="54"/>
      <c r="E1688" s="55"/>
      <c r="F1688" s="31"/>
      <c r="G1688" s="29"/>
      <c r="H1688" s="32"/>
      <c r="I1688" s="32"/>
      <c r="J1688" s="30"/>
      <c r="K1688" s="31"/>
      <c r="L1688" s="33"/>
      <c r="M1688" s="33"/>
      <c r="N1688" s="54"/>
      <c r="O1688" s="56"/>
      <c r="P1688" s="56"/>
      <c r="Q1688" s="57"/>
      <c r="R1688" s="33"/>
      <c r="S1688" s="33"/>
      <c r="T1688" s="40"/>
      <c r="U1688" s="40"/>
      <c r="V1688" s="17"/>
      <c r="W1688" s="17"/>
      <c r="X1688" s="10" t="str">
        <f>IFERROR(VLOOKUP($F1688,PRM!$G$3:$H$5,2,FALSE),"")</f>
        <v/>
      </c>
      <c r="Y1688" s="10" t="str">
        <f>IFERROR(VLOOKUP($G1688,PRM!$I$3:$J$5,2,FALSE),"")</f>
        <v/>
      </c>
      <c r="Z1688" s="10" t="str">
        <f>IFERROR(VLOOKUP($K1688,PRM!$K$3:$L$4,2,FALSE),"")</f>
        <v/>
      </c>
      <c r="AA1688" s="10" t="str">
        <f>IFERROR(VLOOKUP($N1688,PRM!$M$3:$N$50,2,FALSE),"")</f>
        <v/>
      </c>
      <c r="AB1688" s="10" t="str">
        <f>IFERROR(VLOOKUP($Y$3&amp;$R1688,PRM!$Q$3:$R$31,2,FALSE),"")</f>
        <v/>
      </c>
      <c r="AC1688" s="10" t="str">
        <f>IFERROR(VLOOKUP($Y$3&amp;$S1688,PRM!$AH$3:$AI$133,2,FALSE),"")</f>
        <v/>
      </c>
      <c r="AD1688" s="10" t="str">
        <f>IFERROR(VLOOKUP($Y$3&amp;$T1688,PRM!$Y$3:$Z$50,2,FALSE),"")</f>
        <v>1</v>
      </c>
      <c r="AE1688" s="10" t="str">
        <f>IFERROR(VLOOKUP($Y$3&amp;$U1688,PRM!$AD$3:$AE$44,2,FALSE),"")</f>
        <v/>
      </c>
      <c r="AF1688" s="10" t="str">
        <f>IFERROR(VLOOKUP($Y$3&amp;$R1688,PRM!$Q$3:$T$31,3,FALSE),"")</f>
        <v/>
      </c>
      <c r="AG1688" s="10" t="str">
        <f>IFERROR(IF(AF1688=0,0,MATCH($Y$3,PRM!$AF$3:'PRM'!$AF$133,0)),"")</f>
        <v/>
      </c>
      <c r="AH1688" s="10" t="str">
        <f>IF($Y$3="","",(IF(AF1688=0,0,COUNTIF(PRM!$AF$3:'PRM'!$AF$133,$Y$3))))</f>
        <v/>
      </c>
      <c r="AI1688" s="10" t="str">
        <f>IFERROR(VLOOKUP($Y$3&amp;$R1688,PRM!$Q$3:$U$31,4,FALSE),"")</f>
        <v/>
      </c>
      <c r="AJ1688" s="10" t="str">
        <f>IFERROR(IF(AI1688=0,0,MATCH($Y$3,PRM!$V$3:'PRM'!$V$50,0)),"")</f>
        <v/>
      </c>
      <c r="AK1688" s="10" t="str">
        <f>IF($Y$3="","",(IF(AI1688=0,0,COUNTIF(PRM!$V$3:'PRM'!$V$50,$Y$3))))</f>
        <v/>
      </c>
      <c r="AL1688" s="10" t="str">
        <f>IFERROR(VLOOKUP($Y$3&amp;$R1688,PRM!$Q$3:$U$31,5,FALSE),"")</f>
        <v/>
      </c>
      <c r="AM1688" s="10" t="str">
        <f>IFERROR(IF(AL1688=0,0,MATCH($Y$3,PRM!$AA$3:'PRM'!$AA$94,0)),"")</f>
        <v/>
      </c>
      <c r="AN1688" s="10" t="str">
        <f>IF($Y$3="","",IF(AL1688=0,0,COUNTIF(PRM!$AA$3:'PRM'!$AA$94,$Y$3)))</f>
        <v/>
      </c>
      <c r="AO1688" s="10">
        <f t="shared" si="546"/>
        <v>0</v>
      </c>
      <c r="AP1688" s="10">
        <f t="shared" si="547"/>
        <v>0</v>
      </c>
      <c r="AQ1688" s="10">
        <f t="shared" si="548"/>
        <v>0</v>
      </c>
      <c r="AR1688" s="10">
        <f t="shared" si="549"/>
        <v>0</v>
      </c>
      <c r="AS1688" s="10">
        <f t="shared" si="550"/>
        <v>0</v>
      </c>
      <c r="AT1688" s="10">
        <f t="shared" si="551"/>
        <v>0</v>
      </c>
      <c r="AU1688" s="10">
        <f t="shared" si="552"/>
        <v>0</v>
      </c>
      <c r="AV1688" s="10">
        <f t="shared" si="553"/>
        <v>0</v>
      </c>
      <c r="AW1688" s="10">
        <f t="shared" si="554"/>
        <v>0</v>
      </c>
      <c r="AX1688" s="10">
        <f t="shared" si="555"/>
        <v>0</v>
      </c>
      <c r="AY1688" s="10">
        <f t="shared" si="556"/>
        <v>0</v>
      </c>
      <c r="AZ1688" s="10">
        <f t="shared" si="557"/>
        <v>0</v>
      </c>
      <c r="BA1688" s="10">
        <f t="shared" si="558"/>
        <v>0</v>
      </c>
      <c r="BB1688" s="10">
        <f t="shared" si="559"/>
        <v>0</v>
      </c>
      <c r="BC1688" s="10">
        <f t="shared" si="560"/>
        <v>0</v>
      </c>
      <c r="BD1688" s="10">
        <f t="shared" si="561"/>
        <v>0</v>
      </c>
      <c r="BE1688" s="10">
        <f t="shared" si="562"/>
        <v>0</v>
      </c>
      <c r="BF1688" s="10">
        <f t="shared" si="563"/>
        <v>0</v>
      </c>
      <c r="BG1688" s="10">
        <f t="shared" si="564"/>
        <v>0</v>
      </c>
      <c r="BH1688" s="10">
        <f t="shared" si="565"/>
        <v>0</v>
      </c>
    </row>
    <row r="1689" spans="1:60" ht="27.75" customHeight="1">
      <c r="A1689" t="str">
        <f t="shared" si="566"/>
        <v/>
      </c>
      <c r="B1689" s="54"/>
      <c r="C1689" s="55"/>
      <c r="D1689" s="54"/>
      <c r="E1689" s="55"/>
      <c r="F1689" s="31"/>
      <c r="G1689" s="29"/>
      <c r="H1689" s="32"/>
      <c r="I1689" s="32"/>
      <c r="J1689" s="30"/>
      <c r="K1689" s="31"/>
      <c r="L1689" s="33"/>
      <c r="M1689" s="33"/>
      <c r="N1689" s="54"/>
      <c r="O1689" s="56"/>
      <c r="P1689" s="56"/>
      <c r="Q1689" s="57"/>
      <c r="R1689" s="33"/>
      <c r="S1689" s="33"/>
      <c r="T1689" s="40"/>
      <c r="U1689" s="40"/>
      <c r="V1689" s="17"/>
      <c r="W1689" s="17"/>
      <c r="X1689" s="10" t="str">
        <f>IFERROR(VLOOKUP($F1689,PRM!$G$3:$H$5,2,FALSE),"")</f>
        <v/>
      </c>
      <c r="Y1689" s="10" t="str">
        <f>IFERROR(VLOOKUP($G1689,PRM!$I$3:$J$5,2,FALSE),"")</f>
        <v/>
      </c>
      <c r="Z1689" s="10" t="str">
        <f>IFERROR(VLOOKUP($K1689,PRM!$K$3:$L$4,2,FALSE),"")</f>
        <v/>
      </c>
      <c r="AA1689" s="10" t="str">
        <f>IFERROR(VLOOKUP($N1689,PRM!$M$3:$N$50,2,FALSE),"")</f>
        <v/>
      </c>
      <c r="AB1689" s="10" t="str">
        <f>IFERROR(VLOOKUP($Y$3&amp;$R1689,PRM!$Q$3:$R$31,2,FALSE),"")</f>
        <v/>
      </c>
      <c r="AC1689" s="10" t="str">
        <f>IFERROR(VLOOKUP($Y$3&amp;$S1689,PRM!$AH$3:$AI$133,2,FALSE),"")</f>
        <v/>
      </c>
      <c r="AD1689" s="10" t="str">
        <f>IFERROR(VLOOKUP($Y$3&amp;$T1689,PRM!$Y$3:$Z$50,2,FALSE),"")</f>
        <v>1</v>
      </c>
      <c r="AE1689" s="10" t="str">
        <f>IFERROR(VLOOKUP($Y$3&amp;$U1689,PRM!$AD$3:$AE$44,2,FALSE),"")</f>
        <v/>
      </c>
      <c r="AF1689" s="10" t="str">
        <f>IFERROR(VLOOKUP($Y$3&amp;$R1689,PRM!$Q$3:$T$31,3,FALSE),"")</f>
        <v/>
      </c>
      <c r="AG1689" s="10" t="str">
        <f>IFERROR(IF(AF1689=0,0,MATCH($Y$3,PRM!$AF$3:'PRM'!$AF$133,0)),"")</f>
        <v/>
      </c>
      <c r="AH1689" s="10" t="str">
        <f>IF($Y$3="","",(IF(AF1689=0,0,COUNTIF(PRM!$AF$3:'PRM'!$AF$133,$Y$3))))</f>
        <v/>
      </c>
      <c r="AI1689" s="10" t="str">
        <f>IFERROR(VLOOKUP($Y$3&amp;$R1689,PRM!$Q$3:$U$31,4,FALSE),"")</f>
        <v/>
      </c>
      <c r="AJ1689" s="10" t="str">
        <f>IFERROR(IF(AI1689=0,0,MATCH($Y$3,PRM!$V$3:'PRM'!$V$50,0)),"")</f>
        <v/>
      </c>
      <c r="AK1689" s="10" t="str">
        <f>IF($Y$3="","",(IF(AI1689=0,0,COUNTIF(PRM!$V$3:'PRM'!$V$50,$Y$3))))</f>
        <v/>
      </c>
      <c r="AL1689" s="10" t="str">
        <f>IFERROR(VLOOKUP($Y$3&amp;$R1689,PRM!$Q$3:$U$31,5,FALSE),"")</f>
        <v/>
      </c>
      <c r="AM1689" s="10" t="str">
        <f>IFERROR(IF(AL1689=0,0,MATCH($Y$3,PRM!$AA$3:'PRM'!$AA$94,0)),"")</f>
        <v/>
      </c>
      <c r="AN1689" s="10" t="str">
        <f>IF($Y$3="","",IF(AL1689=0,0,COUNTIF(PRM!$AA$3:'PRM'!$AA$94,$Y$3)))</f>
        <v/>
      </c>
      <c r="AO1689" s="10">
        <f t="shared" si="546"/>
        <v>0</v>
      </c>
      <c r="AP1689" s="10">
        <f t="shared" si="547"/>
        <v>0</v>
      </c>
      <c r="AQ1689" s="10">
        <f t="shared" si="548"/>
        <v>0</v>
      </c>
      <c r="AR1689" s="10">
        <f t="shared" si="549"/>
        <v>0</v>
      </c>
      <c r="AS1689" s="10">
        <f t="shared" si="550"/>
        <v>0</v>
      </c>
      <c r="AT1689" s="10">
        <f t="shared" si="551"/>
        <v>0</v>
      </c>
      <c r="AU1689" s="10">
        <f t="shared" si="552"/>
        <v>0</v>
      </c>
      <c r="AV1689" s="10">
        <f t="shared" si="553"/>
        <v>0</v>
      </c>
      <c r="AW1689" s="10">
        <f t="shared" si="554"/>
        <v>0</v>
      </c>
      <c r="AX1689" s="10">
        <f t="shared" si="555"/>
        <v>0</v>
      </c>
      <c r="AY1689" s="10">
        <f t="shared" si="556"/>
        <v>0</v>
      </c>
      <c r="AZ1689" s="10">
        <f t="shared" si="557"/>
        <v>0</v>
      </c>
      <c r="BA1689" s="10">
        <f t="shared" si="558"/>
        <v>0</v>
      </c>
      <c r="BB1689" s="10">
        <f t="shared" si="559"/>
        <v>0</v>
      </c>
      <c r="BC1689" s="10">
        <f t="shared" si="560"/>
        <v>0</v>
      </c>
      <c r="BD1689" s="10">
        <f t="shared" si="561"/>
        <v>0</v>
      </c>
      <c r="BE1689" s="10">
        <f t="shared" si="562"/>
        <v>0</v>
      </c>
      <c r="BF1689" s="10">
        <f t="shared" si="563"/>
        <v>0</v>
      </c>
      <c r="BG1689" s="10">
        <f t="shared" si="564"/>
        <v>0</v>
      </c>
      <c r="BH1689" s="10">
        <f t="shared" si="565"/>
        <v>0</v>
      </c>
    </row>
    <row r="1690" spans="1:60" ht="27.75" customHeight="1">
      <c r="A1690" t="str">
        <f t="shared" si="566"/>
        <v/>
      </c>
      <c r="B1690" s="54"/>
      <c r="C1690" s="55"/>
      <c r="D1690" s="54"/>
      <c r="E1690" s="55"/>
      <c r="F1690" s="31"/>
      <c r="G1690" s="29"/>
      <c r="H1690" s="32"/>
      <c r="I1690" s="32"/>
      <c r="J1690" s="30"/>
      <c r="K1690" s="31"/>
      <c r="L1690" s="33"/>
      <c r="M1690" s="33"/>
      <c r="N1690" s="54"/>
      <c r="O1690" s="56"/>
      <c r="P1690" s="56"/>
      <c r="Q1690" s="57"/>
      <c r="R1690" s="33"/>
      <c r="S1690" s="33"/>
      <c r="T1690" s="40"/>
      <c r="U1690" s="40"/>
      <c r="V1690" s="17"/>
      <c r="W1690" s="17"/>
      <c r="X1690" s="10" t="str">
        <f>IFERROR(VLOOKUP($F1690,PRM!$G$3:$H$5,2,FALSE),"")</f>
        <v/>
      </c>
      <c r="Y1690" s="10" t="str">
        <f>IFERROR(VLOOKUP($G1690,PRM!$I$3:$J$5,2,FALSE),"")</f>
        <v/>
      </c>
      <c r="Z1690" s="10" t="str">
        <f>IFERROR(VLOOKUP($K1690,PRM!$K$3:$L$4,2,FALSE),"")</f>
        <v/>
      </c>
      <c r="AA1690" s="10" t="str">
        <f>IFERROR(VLOOKUP($N1690,PRM!$M$3:$N$50,2,FALSE),"")</f>
        <v/>
      </c>
      <c r="AB1690" s="10" t="str">
        <f>IFERROR(VLOOKUP($Y$3&amp;$R1690,PRM!$Q$3:$R$31,2,FALSE),"")</f>
        <v/>
      </c>
      <c r="AC1690" s="10" t="str">
        <f>IFERROR(VLOOKUP($Y$3&amp;$S1690,PRM!$AH$3:$AI$133,2,FALSE),"")</f>
        <v/>
      </c>
      <c r="AD1690" s="10" t="str">
        <f>IFERROR(VLOOKUP($Y$3&amp;$T1690,PRM!$Y$3:$Z$50,2,FALSE),"")</f>
        <v>1</v>
      </c>
      <c r="AE1690" s="10" t="str">
        <f>IFERROR(VLOOKUP($Y$3&amp;$U1690,PRM!$AD$3:$AE$44,2,FALSE),"")</f>
        <v/>
      </c>
      <c r="AF1690" s="10" t="str">
        <f>IFERROR(VLOOKUP($Y$3&amp;$R1690,PRM!$Q$3:$T$31,3,FALSE),"")</f>
        <v/>
      </c>
      <c r="AG1690" s="10" t="str">
        <f>IFERROR(IF(AF1690=0,0,MATCH($Y$3,PRM!$AF$3:'PRM'!$AF$133,0)),"")</f>
        <v/>
      </c>
      <c r="AH1690" s="10" t="str">
        <f>IF($Y$3="","",(IF(AF1690=0,0,COUNTIF(PRM!$AF$3:'PRM'!$AF$133,$Y$3))))</f>
        <v/>
      </c>
      <c r="AI1690" s="10" t="str">
        <f>IFERROR(VLOOKUP($Y$3&amp;$R1690,PRM!$Q$3:$U$31,4,FALSE),"")</f>
        <v/>
      </c>
      <c r="AJ1690" s="10" t="str">
        <f>IFERROR(IF(AI1690=0,0,MATCH($Y$3,PRM!$V$3:'PRM'!$V$50,0)),"")</f>
        <v/>
      </c>
      <c r="AK1690" s="10" t="str">
        <f>IF($Y$3="","",(IF(AI1690=0,0,COUNTIF(PRM!$V$3:'PRM'!$V$50,$Y$3))))</f>
        <v/>
      </c>
      <c r="AL1690" s="10" t="str">
        <f>IFERROR(VLOOKUP($Y$3&amp;$R1690,PRM!$Q$3:$U$31,5,FALSE),"")</f>
        <v/>
      </c>
      <c r="AM1690" s="10" t="str">
        <f>IFERROR(IF(AL1690=0,0,MATCH($Y$3,PRM!$AA$3:'PRM'!$AA$94,0)),"")</f>
        <v/>
      </c>
      <c r="AN1690" s="10" t="str">
        <f>IF($Y$3="","",IF(AL1690=0,0,COUNTIF(PRM!$AA$3:'PRM'!$AA$94,$Y$3)))</f>
        <v/>
      </c>
      <c r="AO1690" s="10">
        <f t="shared" si="546"/>
        <v>0</v>
      </c>
      <c r="AP1690" s="10">
        <f t="shared" si="547"/>
        <v>0</v>
      </c>
      <c r="AQ1690" s="10">
        <f t="shared" si="548"/>
        <v>0</v>
      </c>
      <c r="AR1690" s="10">
        <f t="shared" si="549"/>
        <v>0</v>
      </c>
      <c r="AS1690" s="10">
        <f t="shared" si="550"/>
        <v>0</v>
      </c>
      <c r="AT1690" s="10">
        <f t="shared" si="551"/>
        <v>0</v>
      </c>
      <c r="AU1690" s="10">
        <f t="shared" si="552"/>
        <v>0</v>
      </c>
      <c r="AV1690" s="10">
        <f t="shared" si="553"/>
        <v>0</v>
      </c>
      <c r="AW1690" s="10">
        <f t="shared" si="554"/>
        <v>0</v>
      </c>
      <c r="AX1690" s="10">
        <f t="shared" si="555"/>
        <v>0</v>
      </c>
      <c r="AY1690" s="10">
        <f t="shared" si="556"/>
        <v>0</v>
      </c>
      <c r="AZ1690" s="10">
        <f t="shared" si="557"/>
        <v>0</v>
      </c>
      <c r="BA1690" s="10">
        <f t="shared" si="558"/>
        <v>0</v>
      </c>
      <c r="BB1690" s="10">
        <f t="shared" si="559"/>
        <v>0</v>
      </c>
      <c r="BC1690" s="10">
        <f t="shared" si="560"/>
        <v>0</v>
      </c>
      <c r="BD1690" s="10">
        <f t="shared" si="561"/>
        <v>0</v>
      </c>
      <c r="BE1690" s="10">
        <f t="shared" si="562"/>
        <v>0</v>
      </c>
      <c r="BF1690" s="10">
        <f t="shared" si="563"/>
        <v>0</v>
      </c>
      <c r="BG1690" s="10">
        <f t="shared" si="564"/>
        <v>0</v>
      </c>
      <c r="BH1690" s="10">
        <f t="shared" si="565"/>
        <v>0</v>
      </c>
    </row>
    <row r="1691" spans="1:60" ht="27.75" customHeight="1">
      <c r="A1691" t="str">
        <f t="shared" si="566"/>
        <v/>
      </c>
      <c r="B1691" s="54"/>
      <c r="C1691" s="55"/>
      <c r="D1691" s="54"/>
      <c r="E1691" s="55"/>
      <c r="F1691" s="31"/>
      <c r="G1691" s="29"/>
      <c r="H1691" s="32"/>
      <c r="I1691" s="32"/>
      <c r="J1691" s="30"/>
      <c r="K1691" s="31"/>
      <c r="L1691" s="33"/>
      <c r="M1691" s="33"/>
      <c r="N1691" s="54"/>
      <c r="O1691" s="56"/>
      <c r="P1691" s="56"/>
      <c r="Q1691" s="57"/>
      <c r="R1691" s="33"/>
      <c r="S1691" s="33"/>
      <c r="T1691" s="40"/>
      <c r="U1691" s="40"/>
      <c r="V1691" s="17"/>
      <c r="W1691" s="17"/>
      <c r="X1691" s="10" t="str">
        <f>IFERROR(VLOOKUP($F1691,PRM!$G$3:$H$5,2,FALSE),"")</f>
        <v/>
      </c>
      <c r="Y1691" s="10" t="str">
        <f>IFERROR(VLOOKUP($G1691,PRM!$I$3:$J$5,2,FALSE),"")</f>
        <v/>
      </c>
      <c r="Z1691" s="10" t="str">
        <f>IFERROR(VLOOKUP($K1691,PRM!$K$3:$L$4,2,FALSE),"")</f>
        <v/>
      </c>
      <c r="AA1691" s="10" t="str">
        <f>IFERROR(VLOOKUP($N1691,PRM!$M$3:$N$50,2,FALSE),"")</f>
        <v/>
      </c>
      <c r="AB1691" s="10" t="str">
        <f>IFERROR(VLOOKUP($Y$3&amp;$R1691,PRM!$Q$3:$R$31,2,FALSE),"")</f>
        <v/>
      </c>
      <c r="AC1691" s="10" t="str">
        <f>IFERROR(VLOOKUP($Y$3&amp;$S1691,PRM!$AH$3:$AI$133,2,FALSE),"")</f>
        <v/>
      </c>
      <c r="AD1691" s="10" t="str">
        <f>IFERROR(VLOOKUP($Y$3&amp;$T1691,PRM!$Y$3:$Z$50,2,FALSE),"")</f>
        <v>1</v>
      </c>
      <c r="AE1691" s="10" t="str">
        <f>IFERROR(VLOOKUP($Y$3&amp;$U1691,PRM!$AD$3:$AE$44,2,FALSE),"")</f>
        <v/>
      </c>
      <c r="AF1691" s="10" t="str">
        <f>IFERROR(VLOOKUP($Y$3&amp;$R1691,PRM!$Q$3:$T$31,3,FALSE),"")</f>
        <v/>
      </c>
      <c r="AG1691" s="10" t="str">
        <f>IFERROR(IF(AF1691=0,0,MATCH($Y$3,PRM!$AF$3:'PRM'!$AF$133,0)),"")</f>
        <v/>
      </c>
      <c r="AH1691" s="10" t="str">
        <f>IF($Y$3="","",(IF(AF1691=0,0,COUNTIF(PRM!$AF$3:'PRM'!$AF$133,$Y$3))))</f>
        <v/>
      </c>
      <c r="AI1691" s="10" t="str">
        <f>IFERROR(VLOOKUP($Y$3&amp;$R1691,PRM!$Q$3:$U$31,4,FALSE),"")</f>
        <v/>
      </c>
      <c r="AJ1691" s="10" t="str">
        <f>IFERROR(IF(AI1691=0,0,MATCH($Y$3,PRM!$V$3:'PRM'!$V$50,0)),"")</f>
        <v/>
      </c>
      <c r="AK1691" s="10" t="str">
        <f>IF($Y$3="","",(IF(AI1691=0,0,COUNTIF(PRM!$V$3:'PRM'!$V$50,$Y$3))))</f>
        <v/>
      </c>
      <c r="AL1691" s="10" t="str">
        <f>IFERROR(VLOOKUP($Y$3&amp;$R1691,PRM!$Q$3:$U$31,5,FALSE),"")</f>
        <v/>
      </c>
      <c r="AM1691" s="10" t="str">
        <f>IFERROR(IF(AL1691=0,0,MATCH($Y$3,PRM!$AA$3:'PRM'!$AA$94,0)),"")</f>
        <v/>
      </c>
      <c r="AN1691" s="10" t="str">
        <f>IF($Y$3="","",IF(AL1691=0,0,COUNTIF(PRM!$AA$3:'PRM'!$AA$94,$Y$3)))</f>
        <v/>
      </c>
      <c r="AO1691" s="10">
        <f t="shared" si="546"/>
        <v>0</v>
      </c>
      <c r="AP1691" s="10">
        <f t="shared" si="547"/>
        <v>0</v>
      </c>
      <c r="AQ1691" s="10">
        <f t="shared" si="548"/>
        <v>0</v>
      </c>
      <c r="AR1691" s="10">
        <f t="shared" si="549"/>
        <v>0</v>
      </c>
      <c r="AS1691" s="10">
        <f t="shared" si="550"/>
        <v>0</v>
      </c>
      <c r="AT1691" s="10">
        <f t="shared" si="551"/>
        <v>0</v>
      </c>
      <c r="AU1691" s="10">
        <f t="shared" si="552"/>
        <v>0</v>
      </c>
      <c r="AV1691" s="10">
        <f t="shared" si="553"/>
        <v>0</v>
      </c>
      <c r="AW1691" s="10">
        <f t="shared" si="554"/>
        <v>0</v>
      </c>
      <c r="AX1691" s="10">
        <f t="shared" si="555"/>
        <v>0</v>
      </c>
      <c r="AY1691" s="10">
        <f t="shared" si="556"/>
        <v>0</v>
      </c>
      <c r="AZ1691" s="10">
        <f t="shared" si="557"/>
        <v>0</v>
      </c>
      <c r="BA1691" s="10">
        <f t="shared" si="558"/>
        <v>0</v>
      </c>
      <c r="BB1691" s="10">
        <f t="shared" si="559"/>
        <v>0</v>
      </c>
      <c r="BC1691" s="10">
        <f t="shared" si="560"/>
        <v>0</v>
      </c>
      <c r="BD1691" s="10">
        <f t="shared" si="561"/>
        <v>0</v>
      </c>
      <c r="BE1691" s="10">
        <f t="shared" si="562"/>
        <v>0</v>
      </c>
      <c r="BF1691" s="10">
        <f t="shared" si="563"/>
        <v>0</v>
      </c>
      <c r="BG1691" s="10">
        <f t="shared" si="564"/>
        <v>0</v>
      </c>
      <c r="BH1691" s="10">
        <f t="shared" si="565"/>
        <v>0</v>
      </c>
    </row>
    <row r="1692" spans="1:60" ht="27.75" customHeight="1">
      <c r="A1692" t="str">
        <f t="shared" si="566"/>
        <v/>
      </c>
      <c r="B1692" s="54"/>
      <c r="C1692" s="55"/>
      <c r="D1692" s="54"/>
      <c r="E1692" s="55"/>
      <c r="F1692" s="31"/>
      <c r="G1692" s="29"/>
      <c r="H1692" s="32"/>
      <c r="I1692" s="32"/>
      <c r="J1692" s="30"/>
      <c r="K1692" s="31"/>
      <c r="L1692" s="33"/>
      <c r="M1692" s="33"/>
      <c r="N1692" s="54"/>
      <c r="O1692" s="56"/>
      <c r="P1692" s="56"/>
      <c r="Q1692" s="57"/>
      <c r="R1692" s="33"/>
      <c r="S1692" s="33"/>
      <c r="T1692" s="40"/>
      <c r="U1692" s="40"/>
      <c r="V1692" s="17"/>
      <c r="W1692" s="17"/>
      <c r="X1692" s="10" t="str">
        <f>IFERROR(VLOOKUP($F1692,PRM!$G$3:$H$5,2,FALSE),"")</f>
        <v/>
      </c>
      <c r="Y1692" s="10" t="str">
        <f>IFERROR(VLOOKUP($G1692,PRM!$I$3:$J$5,2,FALSE),"")</f>
        <v/>
      </c>
      <c r="Z1692" s="10" t="str">
        <f>IFERROR(VLOOKUP($K1692,PRM!$K$3:$L$4,2,FALSE),"")</f>
        <v/>
      </c>
      <c r="AA1692" s="10" t="str">
        <f>IFERROR(VLOOKUP($N1692,PRM!$M$3:$N$50,2,FALSE),"")</f>
        <v/>
      </c>
      <c r="AB1692" s="10" t="str">
        <f>IFERROR(VLOOKUP($Y$3&amp;$R1692,PRM!$Q$3:$R$31,2,FALSE),"")</f>
        <v/>
      </c>
      <c r="AC1692" s="10" t="str">
        <f>IFERROR(VLOOKUP($Y$3&amp;$S1692,PRM!$AH$3:$AI$133,2,FALSE),"")</f>
        <v/>
      </c>
      <c r="AD1692" s="10" t="str">
        <f>IFERROR(VLOOKUP($Y$3&amp;$T1692,PRM!$Y$3:$Z$50,2,FALSE),"")</f>
        <v>1</v>
      </c>
      <c r="AE1692" s="10" t="str">
        <f>IFERROR(VLOOKUP($Y$3&amp;$U1692,PRM!$AD$3:$AE$44,2,FALSE),"")</f>
        <v/>
      </c>
      <c r="AF1692" s="10" t="str">
        <f>IFERROR(VLOOKUP($Y$3&amp;$R1692,PRM!$Q$3:$T$31,3,FALSE),"")</f>
        <v/>
      </c>
      <c r="AG1692" s="10" t="str">
        <f>IFERROR(IF(AF1692=0,0,MATCH($Y$3,PRM!$AF$3:'PRM'!$AF$133,0)),"")</f>
        <v/>
      </c>
      <c r="AH1692" s="10" t="str">
        <f>IF($Y$3="","",(IF(AF1692=0,0,COUNTIF(PRM!$AF$3:'PRM'!$AF$133,$Y$3))))</f>
        <v/>
      </c>
      <c r="AI1692" s="10" t="str">
        <f>IFERROR(VLOOKUP($Y$3&amp;$R1692,PRM!$Q$3:$U$31,4,FALSE),"")</f>
        <v/>
      </c>
      <c r="AJ1692" s="10" t="str">
        <f>IFERROR(IF(AI1692=0,0,MATCH($Y$3,PRM!$V$3:'PRM'!$V$50,0)),"")</f>
        <v/>
      </c>
      <c r="AK1692" s="10" t="str">
        <f>IF($Y$3="","",(IF(AI1692=0,0,COUNTIF(PRM!$V$3:'PRM'!$V$50,$Y$3))))</f>
        <v/>
      </c>
      <c r="AL1692" s="10" t="str">
        <f>IFERROR(VLOOKUP($Y$3&amp;$R1692,PRM!$Q$3:$U$31,5,FALSE),"")</f>
        <v/>
      </c>
      <c r="AM1692" s="10" t="str">
        <f>IFERROR(IF(AL1692=0,0,MATCH($Y$3,PRM!$AA$3:'PRM'!$AA$94,0)),"")</f>
        <v/>
      </c>
      <c r="AN1692" s="10" t="str">
        <f>IF($Y$3="","",IF(AL1692=0,0,COUNTIF(PRM!$AA$3:'PRM'!$AA$94,$Y$3)))</f>
        <v/>
      </c>
      <c r="AO1692" s="10">
        <f t="shared" si="546"/>
        <v>0</v>
      </c>
      <c r="AP1692" s="10">
        <f t="shared" si="547"/>
        <v>0</v>
      </c>
      <c r="AQ1692" s="10">
        <f t="shared" si="548"/>
        <v>0</v>
      </c>
      <c r="AR1692" s="10">
        <f t="shared" si="549"/>
        <v>0</v>
      </c>
      <c r="AS1692" s="10">
        <f t="shared" si="550"/>
        <v>0</v>
      </c>
      <c r="AT1692" s="10">
        <f t="shared" si="551"/>
        <v>0</v>
      </c>
      <c r="AU1692" s="10">
        <f t="shared" si="552"/>
        <v>0</v>
      </c>
      <c r="AV1692" s="10">
        <f t="shared" si="553"/>
        <v>0</v>
      </c>
      <c r="AW1692" s="10">
        <f t="shared" si="554"/>
        <v>0</v>
      </c>
      <c r="AX1692" s="10">
        <f t="shared" si="555"/>
        <v>0</v>
      </c>
      <c r="AY1692" s="10">
        <f t="shared" si="556"/>
        <v>0</v>
      </c>
      <c r="AZ1692" s="10">
        <f t="shared" si="557"/>
        <v>0</v>
      </c>
      <c r="BA1692" s="10">
        <f t="shared" si="558"/>
        <v>0</v>
      </c>
      <c r="BB1692" s="10">
        <f t="shared" si="559"/>
        <v>0</v>
      </c>
      <c r="BC1692" s="10">
        <f t="shared" si="560"/>
        <v>0</v>
      </c>
      <c r="BD1692" s="10">
        <f t="shared" si="561"/>
        <v>0</v>
      </c>
      <c r="BE1692" s="10">
        <f t="shared" si="562"/>
        <v>0</v>
      </c>
      <c r="BF1692" s="10">
        <f t="shared" si="563"/>
        <v>0</v>
      </c>
      <c r="BG1692" s="10">
        <f t="shared" si="564"/>
        <v>0</v>
      </c>
      <c r="BH1692" s="10">
        <f t="shared" si="565"/>
        <v>0</v>
      </c>
    </row>
    <row r="1693" spans="1:60" ht="27.75" customHeight="1">
      <c r="A1693" t="str">
        <f t="shared" si="566"/>
        <v/>
      </c>
      <c r="B1693" s="54"/>
      <c r="C1693" s="55"/>
      <c r="D1693" s="54"/>
      <c r="E1693" s="55"/>
      <c r="F1693" s="31"/>
      <c r="G1693" s="29"/>
      <c r="H1693" s="32"/>
      <c r="I1693" s="32"/>
      <c r="J1693" s="30"/>
      <c r="K1693" s="31"/>
      <c r="L1693" s="33"/>
      <c r="M1693" s="33"/>
      <c r="N1693" s="54"/>
      <c r="O1693" s="56"/>
      <c r="P1693" s="56"/>
      <c r="Q1693" s="57"/>
      <c r="R1693" s="33"/>
      <c r="S1693" s="33"/>
      <c r="T1693" s="40"/>
      <c r="U1693" s="40"/>
      <c r="V1693" s="17"/>
      <c r="W1693" s="17"/>
      <c r="X1693" s="10" t="str">
        <f>IFERROR(VLOOKUP($F1693,PRM!$G$3:$H$5,2,FALSE),"")</f>
        <v/>
      </c>
      <c r="Y1693" s="10" t="str">
        <f>IFERROR(VLOOKUP($G1693,PRM!$I$3:$J$5,2,FALSE),"")</f>
        <v/>
      </c>
      <c r="Z1693" s="10" t="str">
        <f>IFERROR(VLOOKUP($K1693,PRM!$K$3:$L$4,2,FALSE),"")</f>
        <v/>
      </c>
      <c r="AA1693" s="10" t="str">
        <f>IFERROR(VLOOKUP($N1693,PRM!$M$3:$N$50,2,FALSE),"")</f>
        <v/>
      </c>
      <c r="AB1693" s="10" t="str">
        <f>IFERROR(VLOOKUP($Y$3&amp;$R1693,PRM!$Q$3:$R$31,2,FALSE),"")</f>
        <v/>
      </c>
      <c r="AC1693" s="10" t="str">
        <f>IFERROR(VLOOKUP($Y$3&amp;$S1693,PRM!$AH$3:$AI$133,2,FALSE),"")</f>
        <v/>
      </c>
      <c r="AD1693" s="10" t="str">
        <f>IFERROR(VLOOKUP($Y$3&amp;$T1693,PRM!$Y$3:$Z$50,2,FALSE),"")</f>
        <v>1</v>
      </c>
      <c r="AE1693" s="10" t="str">
        <f>IFERROR(VLOOKUP($Y$3&amp;$U1693,PRM!$AD$3:$AE$44,2,FALSE),"")</f>
        <v/>
      </c>
      <c r="AF1693" s="10" t="str">
        <f>IFERROR(VLOOKUP($Y$3&amp;$R1693,PRM!$Q$3:$T$31,3,FALSE),"")</f>
        <v/>
      </c>
      <c r="AG1693" s="10" t="str">
        <f>IFERROR(IF(AF1693=0,0,MATCH($Y$3,PRM!$AF$3:'PRM'!$AF$133,0)),"")</f>
        <v/>
      </c>
      <c r="AH1693" s="10" t="str">
        <f>IF($Y$3="","",(IF(AF1693=0,0,COUNTIF(PRM!$AF$3:'PRM'!$AF$133,$Y$3))))</f>
        <v/>
      </c>
      <c r="AI1693" s="10" t="str">
        <f>IFERROR(VLOOKUP($Y$3&amp;$R1693,PRM!$Q$3:$U$31,4,FALSE),"")</f>
        <v/>
      </c>
      <c r="AJ1693" s="10" t="str">
        <f>IFERROR(IF(AI1693=0,0,MATCH($Y$3,PRM!$V$3:'PRM'!$V$50,0)),"")</f>
        <v/>
      </c>
      <c r="AK1693" s="10" t="str">
        <f>IF($Y$3="","",(IF(AI1693=0,0,COUNTIF(PRM!$V$3:'PRM'!$V$50,$Y$3))))</f>
        <v/>
      </c>
      <c r="AL1693" s="10" t="str">
        <f>IFERROR(VLOOKUP($Y$3&amp;$R1693,PRM!$Q$3:$U$31,5,FALSE),"")</f>
        <v/>
      </c>
      <c r="AM1693" s="10" t="str">
        <f>IFERROR(IF(AL1693=0,0,MATCH($Y$3,PRM!$AA$3:'PRM'!$AA$94,0)),"")</f>
        <v/>
      </c>
      <c r="AN1693" s="10" t="str">
        <f>IF($Y$3="","",IF(AL1693=0,0,COUNTIF(PRM!$AA$3:'PRM'!$AA$94,$Y$3)))</f>
        <v/>
      </c>
      <c r="AO1693" s="10">
        <f t="shared" si="546"/>
        <v>0</v>
      </c>
      <c r="AP1693" s="10">
        <f t="shared" si="547"/>
        <v>0</v>
      </c>
      <c r="AQ1693" s="10">
        <f t="shared" si="548"/>
        <v>0</v>
      </c>
      <c r="AR1693" s="10">
        <f t="shared" si="549"/>
        <v>0</v>
      </c>
      <c r="AS1693" s="10">
        <f t="shared" si="550"/>
        <v>0</v>
      </c>
      <c r="AT1693" s="10">
        <f t="shared" si="551"/>
        <v>0</v>
      </c>
      <c r="AU1693" s="10">
        <f t="shared" si="552"/>
        <v>0</v>
      </c>
      <c r="AV1693" s="10">
        <f t="shared" si="553"/>
        <v>0</v>
      </c>
      <c r="AW1693" s="10">
        <f t="shared" si="554"/>
        <v>0</v>
      </c>
      <c r="AX1693" s="10">
        <f t="shared" si="555"/>
        <v>0</v>
      </c>
      <c r="AY1693" s="10">
        <f t="shared" si="556"/>
        <v>0</v>
      </c>
      <c r="AZ1693" s="10">
        <f t="shared" si="557"/>
        <v>0</v>
      </c>
      <c r="BA1693" s="10">
        <f t="shared" si="558"/>
        <v>0</v>
      </c>
      <c r="BB1693" s="10">
        <f t="shared" si="559"/>
        <v>0</v>
      </c>
      <c r="BC1693" s="10">
        <f t="shared" si="560"/>
        <v>0</v>
      </c>
      <c r="BD1693" s="10">
        <f t="shared" si="561"/>
        <v>0</v>
      </c>
      <c r="BE1693" s="10">
        <f t="shared" si="562"/>
        <v>0</v>
      </c>
      <c r="BF1693" s="10">
        <f t="shared" si="563"/>
        <v>0</v>
      </c>
      <c r="BG1693" s="10">
        <f t="shared" si="564"/>
        <v>0</v>
      </c>
      <c r="BH1693" s="10">
        <f t="shared" si="565"/>
        <v>0</v>
      </c>
    </row>
    <row r="1694" spans="1:60" ht="27.75" customHeight="1">
      <c r="A1694" t="str">
        <f t="shared" si="566"/>
        <v/>
      </c>
      <c r="B1694" s="54"/>
      <c r="C1694" s="55"/>
      <c r="D1694" s="54"/>
      <c r="E1694" s="55"/>
      <c r="F1694" s="31"/>
      <c r="G1694" s="29"/>
      <c r="H1694" s="32"/>
      <c r="I1694" s="32"/>
      <c r="J1694" s="30"/>
      <c r="K1694" s="31"/>
      <c r="L1694" s="33"/>
      <c r="M1694" s="33"/>
      <c r="N1694" s="54"/>
      <c r="O1694" s="56"/>
      <c r="P1694" s="56"/>
      <c r="Q1694" s="57"/>
      <c r="R1694" s="33"/>
      <c r="S1694" s="33"/>
      <c r="T1694" s="40"/>
      <c r="U1694" s="40"/>
      <c r="V1694" s="17"/>
      <c r="W1694" s="17"/>
      <c r="X1694" s="10" t="str">
        <f>IFERROR(VLOOKUP($F1694,PRM!$G$3:$H$5,2,FALSE),"")</f>
        <v/>
      </c>
      <c r="Y1694" s="10" t="str">
        <f>IFERROR(VLOOKUP($G1694,PRM!$I$3:$J$5,2,FALSE),"")</f>
        <v/>
      </c>
      <c r="Z1694" s="10" t="str">
        <f>IFERROR(VLOOKUP($K1694,PRM!$K$3:$L$4,2,FALSE),"")</f>
        <v/>
      </c>
      <c r="AA1694" s="10" t="str">
        <f>IFERROR(VLOOKUP($N1694,PRM!$M$3:$N$50,2,FALSE),"")</f>
        <v/>
      </c>
      <c r="AB1694" s="10" t="str">
        <f>IFERROR(VLOOKUP($Y$3&amp;$R1694,PRM!$Q$3:$R$31,2,FALSE),"")</f>
        <v/>
      </c>
      <c r="AC1694" s="10" t="str">
        <f>IFERROR(VLOOKUP($Y$3&amp;$S1694,PRM!$AH$3:$AI$133,2,FALSE),"")</f>
        <v/>
      </c>
      <c r="AD1694" s="10" t="str">
        <f>IFERROR(VLOOKUP($Y$3&amp;$T1694,PRM!$Y$3:$Z$50,2,FALSE),"")</f>
        <v>1</v>
      </c>
      <c r="AE1694" s="10" t="str">
        <f>IFERROR(VLOOKUP($Y$3&amp;$U1694,PRM!$AD$3:$AE$44,2,FALSE),"")</f>
        <v/>
      </c>
      <c r="AF1694" s="10" t="str">
        <f>IFERROR(VLOOKUP($Y$3&amp;$R1694,PRM!$Q$3:$T$31,3,FALSE),"")</f>
        <v/>
      </c>
      <c r="AG1694" s="10" t="str">
        <f>IFERROR(IF(AF1694=0,0,MATCH($Y$3,PRM!$AF$3:'PRM'!$AF$133,0)),"")</f>
        <v/>
      </c>
      <c r="AH1694" s="10" t="str">
        <f>IF($Y$3="","",(IF(AF1694=0,0,COUNTIF(PRM!$AF$3:'PRM'!$AF$133,$Y$3))))</f>
        <v/>
      </c>
      <c r="AI1694" s="10" t="str">
        <f>IFERROR(VLOOKUP($Y$3&amp;$R1694,PRM!$Q$3:$U$31,4,FALSE),"")</f>
        <v/>
      </c>
      <c r="AJ1694" s="10" t="str">
        <f>IFERROR(IF(AI1694=0,0,MATCH($Y$3,PRM!$V$3:'PRM'!$V$50,0)),"")</f>
        <v/>
      </c>
      <c r="AK1694" s="10" t="str">
        <f>IF($Y$3="","",(IF(AI1694=0,0,COUNTIF(PRM!$V$3:'PRM'!$V$50,$Y$3))))</f>
        <v/>
      </c>
      <c r="AL1694" s="10" t="str">
        <f>IFERROR(VLOOKUP($Y$3&amp;$R1694,PRM!$Q$3:$U$31,5,FALSE),"")</f>
        <v/>
      </c>
      <c r="AM1694" s="10" t="str">
        <f>IFERROR(IF(AL1694=0,0,MATCH($Y$3,PRM!$AA$3:'PRM'!$AA$94,0)),"")</f>
        <v/>
      </c>
      <c r="AN1694" s="10" t="str">
        <f>IF($Y$3="","",IF(AL1694=0,0,COUNTIF(PRM!$AA$3:'PRM'!$AA$94,$Y$3)))</f>
        <v/>
      </c>
      <c r="AO1694" s="10">
        <f t="shared" si="546"/>
        <v>0</v>
      </c>
      <c r="AP1694" s="10">
        <f t="shared" si="547"/>
        <v>0</v>
      </c>
      <c r="AQ1694" s="10">
        <f t="shared" si="548"/>
        <v>0</v>
      </c>
      <c r="AR1694" s="10">
        <f t="shared" si="549"/>
        <v>0</v>
      </c>
      <c r="AS1694" s="10">
        <f t="shared" si="550"/>
        <v>0</v>
      </c>
      <c r="AT1694" s="10">
        <f t="shared" si="551"/>
        <v>0</v>
      </c>
      <c r="AU1694" s="10">
        <f t="shared" si="552"/>
        <v>0</v>
      </c>
      <c r="AV1694" s="10">
        <f t="shared" si="553"/>
        <v>0</v>
      </c>
      <c r="AW1694" s="10">
        <f t="shared" si="554"/>
        <v>0</v>
      </c>
      <c r="AX1694" s="10">
        <f t="shared" si="555"/>
        <v>0</v>
      </c>
      <c r="AY1694" s="10">
        <f t="shared" si="556"/>
        <v>0</v>
      </c>
      <c r="AZ1694" s="10">
        <f t="shared" si="557"/>
        <v>0</v>
      </c>
      <c r="BA1694" s="10">
        <f t="shared" si="558"/>
        <v>0</v>
      </c>
      <c r="BB1694" s="10">
        <f t="shared" si="559"/>
        <v>0</v>
      </c>
      <c r="BC1694" s="10">
        <f t="shared" si="560"/>
        <v>0</v>
      </c>
      <c r="BD1694" s="10">
        <f t="shared" si="561"/>
        <v>0</v>
      </c>
      <c r="BE1694" s="10">
        <f t="shared" si="562"/>
        <v>0</v>
      </c>
      <c r="BF1694" s="10">
        <f t="shared" si="563"/>
        <v>0</v>
      </c>
      <c r="BG1694" s="10">
        <f t="shared" si="564"/>
        <v>0</v>
      </c>
      <c r="BH1694" s="10">
        <f t="shared" si="565"/>
        <v>0</v>
      </c>
    </row>
    <row r="1695" spans="1:60" ht="27.75" customHeight="1">
      <c r="A1695" t="str">
        <f t="shared" si="566"/>
        <v/>
      </c>
      <c r="B1695" s="54"/>
      <c r="C1695" s="55"/>
      <c r="D1695" s="54"/>
      <c r="E1695" s="55"/>
      <c r="F1695" s="31"/>
      <c r="G1695" s="29"/>
      <c r="H1695" s="32"/>
      <c r="I1695" s="32"/>
      <c r="J1695" s="30"/>
      <c r="K1695" s="31"/>
      <c r="L1695" s="33"/>
      <c r="M1695" s="33"/>
      <c r="N1695" s="54"/>
      <c r="O1695" s="56"/>
      <c r="P1695" s="56"/>
      <c r="Q1695" s="57"/>
      <c r="R1695" s="33"/>
      <c r="S1695" s="33"/>
      <c r="T1695" s="40"/>
      <c r="U1695" s="40"/>
      <c r="V1695" s="17"/>
      <c r="W1695" s="17"/>
      <c r="X1695" s="10" t="str">
        <f>IFERROR(VLOOKUP($F1695,PRM!$G$3:$H$5,2,FALSE),"")</f>
        <v/>
      </c>
      <c r="Y1695" s="10" t="str">
        <f>IFERROR(VLOOKUP($G1695,PRM!$I$3:$J$5,2,FALSE),"")</f>
        <v/>
      </c>
      <c r="Z1695" s="10" t="str">
        <f>IFERROR(VLOOKUP($K1695,PRM!$K$3:$L$4,2,FALSE),"")</f>
        <v/>
      </c>
      <c r="AA1695" s="10" t="str">
        <f>IFERROR(VLOOKUP($N1695,PRM!$M$3:$N$50,2,FALSE),"")</f>
        <v/>
      </c>
      <c r="AB1695" s="10" t="str">
        <f>IFERROR(VLOOKUP($Y$3&amp;$R1695,PRM!$Q$3:$R$31,2,FALSE),"")</f>
        <v/>
      </c>
      <c r="AC1695" s="10" t="str">
        <f>IFERROR(VLOOKUP($Y$3&amp;$S1695,PRM!$AH$3:$AI$133,2,FALSE),"")</f>
        <v/>
      </c>
      <c r="AD1695" s="10" t="str">
        <f>IFERROR(VLOOKUP($Y$3&amp;$T1695,PRM!$Y$3:$Z$50,2,FALSE),"")</f>
        <v>1</v>
      </c>
      <c r="AE1695" s="10" t="str">
        <f>IFERROR(VLOOKUP($Y$3&amp;$U1695,PRM!$AD$3:$AE$44,2,FALSE),"")</f>
        <v/>
      </c>
      <c r="AF1695" s="10" t="str">
        <f>IFERROR(VLOOKUP($Y$3&amp;$R1695,PRM!$Q$3:$T$31,3,FALSE),"")</f>
        <v/>
      </c>
      <c r="AG1695" s="10" t="str">
        <f>IFERROR(IF(AF1695=0,0,MATCH($Y$3,PRM!$AF$3:'PRM'!$AF$133,0)),"")</f>
        <v/>
      </c>
      <c r="AH1695" s="10" t="str">
        <f>IF($Y$3="","",(IF(AF1695=0,0,COUNTIF(PRM!$AF$3:'PRM'!$AF$133,$Y$3))))</f>
        <v/>
      </c>
      <c r="AI1695" s="10" t="str">
        <f>IFERROR(VLOOKUP($Y$3&amp;$R1695,PRM!$Q$3:$U$31,4,FALSE),"")</f>
        <v/>
      </c>
      <c r="AJ1695" s="10" t="str">
        <f>IFERROR(IF(AI1695=0,0,MATCH($Y$3,PRM!$V$3:'PRM'!$V$50,0)),"")</f>
        <v/>
      </c>
      <c r="AK1695" s="10" t="str">
        <f>IF($Y$3="","",(IF(AI1695=0,0,COUNTIF(PRM!$V$3:'PRM'!$V$50,$Y$3))))</f>
        <v/>
      </c>
      <c r="AL1695" s="10" t="str">
        <f>IFERROR(VLOOKUP($Y$3&amp;$R1695,PRM!$Q$3:$U$31,5,FALSE),"")</f>
        <v/>
      </c>
      <c r="AM1695" s="10" t="str">
        <f>IFERROR(IF(AL1695=0,0,MATCH($Y$3,PRM!$AA$3:'PRM'!$AA$94,0)),"")</f>
        <v/>
      </c>
      <c r="AN1695" s="10" t="str">
        <f>IF($Y$3="","",IF(AL1695=0,0,COUNTIF(PRM!$AA$3:'PRM'!$AA$94,$Y$3)))</f>
        <v/>
      </c>
      <c r="AO1695" s="10">
        <f t="shared" si="546"/>
        <v>0</v>
      </c>
      <c r="AP1695" s="10">
        <f t="shared" si="547"/>
        <v>0</v>
      </c>
      <c r="AQ1695" s="10">
        <f t="shared" si="548"/>
        <v>0</v>
      </c>
      <c r="AR1695" s="10">
        <f t="shared" si="549"/>
        <v>0</v>
      </c>
      <c r="AS1695" s="10">
        <f t="shared" si="550"/>
        <v>0</v>
      </c>
      <c r="AT1695" s="10">
        <f t="shared" si="551"/>
        <v>0</v>
      </c>
      <c r="AU1695" s="10">
        <f t="shared" si="552"/>
        <v>0</v>
      </c>
      <c r="AV1695" s="10">
        <f t="shared" si="553"/>
        <v>0</v>
      </c>
      <c r="AW1695" s="10">
        <f t="shared" si="554"/>
        <v>0</v>
      </c>
      <c r="AX1695" s="10">
        <f t="shared" si="555"/>
        <v>0</v>
      </c>
      <c r="AY1695" s="10">
        <f t="shared" si="556"/>
        <v>0</v>
      </c>
      <c r="AZ1695" s="10">
        <f t="shared" si="557"/>
        <v>0</v>
      </c>
      <c r="BA1695" s="10">
        <f t="shared" si="558"/>
        <v>0</v>
      </c>
      <c r="BB1695" s="10">
        <f t="shared" si="559"/>
        <v>0</v>
      </c>
      <c r="BC1695" s="10">
        <f t="shared" si="560"/>
        <v>0</v>
      </c>
      <c r="BD1695" s="10">
        <f t="shared" si="561"/>
        <v>0</v>
      </c>
      <c r="BE1695" s="10">
        <f t="shared" si="562"/>
        <v>0</v>
      </c>
      <c r="BF1695" s="10">
        <f t="shared" si="563"/>
        <v>0</v>
      </c>
      <c r="BG1695" s="10">
        <f t="shared" si="564"/>
        <v>0</v>
      </c>
      <c r="BH1695" s="10">
        <f t="shared" si="565"/>
        <v>0</v>
      </c>
    </row>
    <row r="1696" spans="1:60" ht="27.75" customHeight="1">
      <c r="A1696" t="str">
        <f t="shared" si="566"/>
        <v/>
      </c>
      <c r="B1696" s="54"/>
      <c r="C1696" s="55"/>
      <c r="D1696" s="54"/>
      <c r="E1696" s="55"/>
      <c r="F1696" s="31"/>
      <c r="G1696" s="29"/>
      <c r="H1696" s="32"/>
      <c r="I1696" s="32"/>
      <c r="J1696" s="30"/>
      <c r="K1696" s="31"/>
      <c r="L1696" s="33"/>
      <c r="M1696" s="33"/>
      <c r="N1696" s="54"/>
      <c r="O1696" s="56"/>
      <c r="P1696" s="56"/>
      <c r="Q1696" s="57"/>
      <c r="R1696" s="33"/>
      <c r="S1696" s="33"/>
      <c r="T1696" s="40"/>
      <c r="U1696" s="40"/>
      <c r="V1696" s="17"/>
      <c r="W1696" s="17"/>
      <c r="X1696" s="10" t="str">
        <f>IFERROR(VLOOKUP($F1696,PRM!$G$3:$H$5,2,FALSE),"")</f>
        <v/>
      </c>
      <c r="Y1696" s="10" t="str">
        <f>IFERROR(VLOOKUP($G1696,PRM!$I$3:$J$5,2,FALSE),"")</f>
        <v/>
      </c>
      <c r="Z1696" s="10" t="str">
        <f>IFERROR(VLOOKUP($K1696,PRM!$K$3:$L$4,2,FALSE),"")</f>
        <v/>
      </c>
      <c r="AA1696" s="10" t="str">
        <f>IFERROR(VLOOKUP($N1696,PRM!$M$3:$N$50,2,FALSE),"")</f>
        <v/>
      </c>
      <c r="AB1696" s="10" t="str">
        <f>IFERROR(VLOOKUP($Y$3&amp;$R1696,PRM!$Q$3:$R$31,2,FALSE),"")</f>
        <v/>
      </c>
      <c r="AC1696" s="10" t="str">
        <f>IFERROR(VLOOKUP($Y$3&amp;$S1696,PRM!$AH$3:$AI$133,2,FALSE),"")</f>
        <v/>
      </c>
      <c r="AD1696" s="10" t="str">
        <f>IFERROR(VLOOKUP($Y$3&amp;$T1696,PRM!$Y$3:$Z$50,2,FALSE),"")</f>
        <v>1</v>
      </c>
      <c r="AE1696" s="10" t="str">
        <f>IFERROR(VLOOKUP($Y$3&amp;$U1696,PRM!$AD$3:$AE$44,2,FALSE),"")</f>
        <v/>
      </c>
      <c r="AF1696" s="10" t="str">
        <f>IFERROR(VLOOKUP($Y$3&amp;$R1696,PRM!$Q$3:$T$31,3,FALSE),"")</f>
        <v/>
      </c>
      <c r="AG1696" s="10" t="str">
        <f>IFERROR(IF(AF1696=0,0,MATCH($Y$3,PRM!$AF$3:'PRM'!$AF$133,0)),"")</f>
        <v/>
      </c>
      <c r="AH1696" s="10" t="str">
        <f>IF($Y$3="","",(IF(AF1696=0,0,COUNTIF(PRM!$AF$3:'PRM'!$AF$133,$Y$3))))</f>
        <v/>
      </c>
      <c r="AI1696" s="10" t="str">
        <f>IFERROR(VLOOKUP($Y$3&amp;$R1696,PRM!$Q$3:$U$31,4,FALSE),"")</f>
        <v/>
      </c>
      <c r="AJ1696" s="10" t="str">
        <f>IFERROR(IF(AI1696=0,0,MATCH($Y$3,PRM!$V$3:'PRM'!$V$50,0)),"")</f>
        <v/>
      </c>
      <c r="AK1696" s="10" t="str">
        <f>IF($Y$3="","",(IF(AI1696=0,0,COUNTIF(PRM!$V$3:'PRM'!$V$50,$Y$3))))</f>
        <v/>
      </c>
      <c r="AL1696" s="10" t="str">
        <f>IFERROR(VLOOKUP($Y$3&amp;$R1696,PRM!$Q$3:$U$31,5,FALSE),"")</f>
        <v/>
      </c>
      <c r="AM1696" s="10" t="str">
        <f>IFERROR(IF(AL1696=0,0,MATCH($Y$3,PRM!$AA$3:'PRM'!$AA$94,0)),"")</f>
        <v/>
      </c>
      <c r="AN1696" s="10" t="str">
        <f>IF($Y$3="","",IF(AL1696=0,0,COUNTIF(PRM!$AA$3:'PRM'!$AA$94,$Y$3)))</f>
        <v/>
      </c>
      <c r="AO1696" s="10">
        <f t="shared" si="546"/>
        <v>0</v>
      </c>
      <c r="AP1696" s="10">
        <f t="shared" si="547"/>
        <v>0</v>
      </c>
      <c r="AQ1696" s="10">
        <f t="shared" si="548"/>
        <v>0</v>
      </c>
      <c r="AR1696" s="10">
        <f t="shared" si="549"/>
        <v>0</v>
      </c>
      <c r="AS1696" s="10">
        <f t="shared" si="550"/>
        <v>0</v>
      </c>
      <c r="AT1696" s="10">
        <f t="shared" si="551"/>
        <v>0</v>
      </c>
      <c r="AU1696" s="10">
        <f t="shared" si="552"/>
        <v>0</v>
      </c>
      <c r="AV1696" s="10">
        <f t="shared" si="553"/>
        <v>0</v>
      </c>
      <c r="AW1696" s="10">
        <f t="shared" si="554"/>
        <v>0</v>
      </c>
      <c r="AX1696" s="10">
        <f t="shared" si="555"/>
        <v>0</v>
      </c>
      <c r="AY1696" s="10">
        <f t="shared" si="556"/>
        <v>0</v>
      </c>
      <c r="AZ1696" s="10">
        <f t="shared" si="557"/>
        <v>0</v>
      </c>
      <c r="BA1696" s="10">
        <f t="shared" si="558"/>
        <v>0</v>
      </c>
      <c r="BB1696" s="10">
        <f t="shared" si="559"/>
        <v>0</v>
      </c>
      <c r="BC1696" s="10">
        <f t="shared" si="560"/>
        <v>0</v>
      </c>
      <c r="BD1696" s="10">
        <f t="shared" si="561"/>
        <v>0</v>
      </c>
      <c r="BE1696" s="10">
        <f t="shared" si="562"/>
        <v>0</v>
      </c>
      <c r="BF1696" s="10">
        <f t="shared" si="563"/>
        <v>0</v>
      </c>
      <c r="BG1696" s="10">
        <f t="shared" si="564"/>
        <v>0</v>
      </c>
      <c r="BH1696" s="10">
        <f t="shared" si="565"/>
        <v>0</v>
      </c>
    </row>
    <row r="1697" spans="1:60" ht="27.75" customHeight="1">
      <c r="A1697" t="str">
        <f t="shared" si="566"/>
        <v/>
      </c>
      <c r="B1697" s="54"/>
      <c r="C1697" s="55"/>
      <c r="D1697" s="54"/>
      <c r="E1697" s="55"/>
      <c r="F1697" s="31"/>
      <c r="G1697" s="29"/>
      <c r="H1697" s="32"/>
      <c r="I1697" s="32"/>
      <c r="J1697" s="30"/>
      <c r="K1697" s="31"/>
      <c r="L1697" s="33"/>
      <c r="M1697" s="33"/>
      <c r="N1697" s="54"/>
      <c r="O1697" s="56"/>
      <c r="P1697" s="56"/>
      <c r="Q1697" s="57"/>
      <c r="R1697" s="33"/>
      <c r="S1697" s="33"/>
      <c r="T1697" s="40"/>
      <c r="U1697" s="40"/>
      <c r="V1697" s="17"/>
      <c r="W1697" s="17"/>
      <c r="X1697" s="10" t="str">
        <f>IFERROR(VLOOKUP($F1697,PRM!$G$3:$H$5,2,FALSE),"")</f>
        <v/>
      </c>
      <c r="Y1697" s="10" t="str">
        <f>IFERROR(VLOOKUP($G1697,PRM!$I$3:$J$5,2,FALSE),"")</f>
        <v/>
      </c>
      <c r="Z1697" s="10" t="str">
        <f>IFERROR(VLOOKUP($K1697,PRM!$K$3:$L$4,2,FALSE),"")</f>
        <v/>
      </c>
      <c r="AA1697" s="10" t="str">
        <f>IFERROR(VLOOKUP($N1697,PRM!$M$3:$N$50,2,FALSE),"")</f>
        <v/>
      </c>
      <c r="AB1697" s="10" t="str">
        <f>IFERROR(VLOOKUP($Y$3&amp;$R1697,PRM!$Q$3:$R$31,2,FALSE),"")</f>
        <v/>
      </c>
      <c r="AC1697" s="10" t="str">
        <f>IFERROR(VLOOKUP($Y$3&amp;$S1697,PRM!$AH$3:$AI$133,2,FALSE),"")</f>
        <v/>
      </c>
      <c r="AD1697" s="10" t="str">
        <f>IFERROR(VLOOKUP($Y$3&amp;$T1697,PRM!$Y$3:$Z$50,2,FALSE),"")</f>
        <v>1</v>
      </c>
      <c r="AE1697" s="10" t="str">
        <f>IFERROR(VLOOKUP($Y$3&amp;$U1697,PRM!$AD$3:$AE$44,2,FALSE),"")</f>
        <v/>
      </c>
      <c r="AF1697" s="10" t="str">
        <f>IFERROR(VLOOKUP($Y$3&amp;$R1697,PRM!$Q$3:$T$31,3,FALSE),"")</f>
        <v/>
      </c>
      <c r="AG1697" s="10" t="str">
        <f>IFERROR(IF(AF1697=0,0,MATCH($Y$3,PRM!$AF$3:'PRM'!$AF$133,0)),"")</f>
        <v/>
      </c>
      <c r="AH1697" s="10" t="str">
        <f>IF($Y$3="","",(IF(AF1697=0,0,COUNTIF(PRM!$AF$3:'PRM'!$AF$133,$Y$3))))</f>
        <v/>
      </c>
      <c r="AI1697" s="10" t="str">
        <f>IFERROR(VLOOKUP($Y$3&amp;$R1697,PRM!$Q$3:$U$31,4,FALSE),"")</f>
        <v/>
      </c>
      <c r="AJ1697" s="10" t="str">
        <f>IFERROR(IF(AI1697=0,0,MATCH($Y$3,PRM!$V$3:'PRM'!$V$50,0)),"")</f>
        <v/>
      </c>
      <c r="AK1697" s="10" t="str">
        <f>IF($Y$3="","",(IF(AI1697=0,0,COUNTIF(PRM!$V$3:'PRM'!$V$50,$Y$3))))</f>
        <v/>
      </c>
      <c r="AL1697" s="10" t="str">
        <f>IFERROR(VLOOKUP($Y$3&amp;$R1697,PRM!$Q$3:$U$31,5,FALSE),"")</f>
        <v/>
      </c>
      <c r="AM1697" s="10" t="str">
        <f>IFERROR(IF(AL1697=0,0,MATCH($Y$3,PRM!$AA$3:'PRM'!$AA$94,0)),"")</f>
        <v/>
      </c>
      <c r="AN1697" s="10" t="str">
        <f>IF($Y$3="","",IF(AL1697=0,0,COUNTIF(PRM!$AA$3:'PRM'!$AA$94,$Y$3)))</f>
        <v/>
      </c>
      <c r="AO1697" s="10">
        <f t="shared" si="546"/>
        <v>0</v>
      </c>
      <c r="AP1697" s="10">
        <f t="shared" si="547"/>
        <v>0</v>
      </c>
      <c r="AQ1697" s="10">
        <f t="shared" si="548"/>
        <v>0</v>
      </c>
      <c r="AR1697" s="10">
        <f t="shared" si="549"/>
        <v>0</v>
      </c>
      <c r="AS1697" s="10">
        <f t="shared" si="550"/>
        <v>0</v>
      </c>
      <c r="AT1697" s="10">
        <f t="shared" si="551"/>
        <v>0</v>
      </c>
      <c r="AU1697" s="10">
        <f t="shared" si="552"/>
        <v>0</v>
      </c>
      <c r="AV1697" s="10">
        <f t="shared" si="553"/>
        <v>0</v>
      </c>
      <c r="AW1697" s="10">
        <f t="shared" si="554"/>
        <v>0</v>
      </c>
      <c r="AX1697" s="10">
        <f t="shared" si="555"/>
        <v>0</v>
      </c>
      <c r="AY1697" s="10">
        <f t="shared" si="556"/>
        <v>0</v>
      </c>
      <c r="AZ1697" s="10">
        <f t="shared" si="557"/>
        <v>0</v>
      </c>
      <c r="BA1697" s="10">
        <f t="shared" si="558"/>
        <v>0</v>
      </c>
      <c r="BB1697" s="10">
        <f t="shared" si="559"/>
        <v>0</v>
      </c>
      <c r="BC1697" s="10">
        <f t="shared" si="560"/>
        <v>0</v>
      </c>
      <c r="BD1697" s="10">
        <f t="shared" si="561"/>
        <v>0</v>
      </c>
      <c r="BE1697" s="10">
        <f t="shared" si="562"/>
        <v>0</v>
      </c>
      <c r="BF1697" s="10">
        <f t="shared" si="563"/>
        <v>0</v>
      </c>
      <c r="BG1697" s="10">
        <f t="shared" si="564"/>
        <v>0</v>
      </c>
      <c r="BH1697" s="10">
        <f t="shared" si="565"/>
        <v>0</v>
      </c>
    </row>
    <row r="1698" spans="1:60" ht="27.75" customHeight="1">
      <c r="A1698" t="str">
        <f t="shared" si="566"/>
        <v/>
      </c>
      <c r="B1698" s="54"/>
      <c r="C1698" s="55"/>
      <c r="D1698" s="54"/>
      <c r="E1698" s="55"/>
      <c r="F1698" s="31"/>
      <c r="G1698" s="29"/>
      <c r="H1698" s="32"/>
      <c r="I1698" s="32"/>
      <c r="J1698" s="30"/>
      <c r="K1698" s="31"/>
      <c r="L1698" s="33"/>
      <c r="M1698" s="33"/>
      <c r="N1698" s="54"/>
      <c r="O1698" s="56"/>
      <c r="P1698" s="56"/>
      <c r="Q1698" s="57"/>
      <c r="R1698" s="33"/>
      <c r="S1698" s="33"/>
      <c r="T1698" s="40"/>
      <c r="U1698" s="40"/>
      <c r="V1698" s="17"/>
      <c r="W1698" s="17"/>
      <c r="X1698" s="10" t="str">
        <f>IFERROR(VLOOKUP($F1698,PRM!$G$3:$H$5,2,FALSE),"")</f>
        <v/>
      </c>
      <c r="Y1698" s="10" t="str">
        <f>IFERROR(VLOOKUP($G1698,PRM!$I$3:$J$5,2,FALSE),"")</f>
        <v/>
      </c>
      <c r="Z1698" s="10" t="str">
        <f>IFERROR(VLOOKUP($K1698,PRM!$K$3:$L$4,2,FALSE),"")</f>
        <v/>
      </c>
      <c r="AA1698" s="10" t="str">
        <f>IFERROR(VLOOKUP($N1698,PRM!$M$3:$N$50,2,FALSE),"")</f>
        <v/>
      </c>
      <c r="AB1698" s="10" t="str">
        <f>IFERROR(VLOOKUP($Y$3&amp;$R1698,PRM!$Q$3:$R$31,2,FALSE),"")</f>
        <v/>
      </c>
      <c r="AC1698" s="10" t="str">
        <f>IFERROR(VLOOKUP($Y$3&amp;$S1698,PRM!$AH$3:$AI$133,2,FALSE),"")</f>
        <v/>
      </c>
      <c r="AD1698" s="10" t="str">
        <f>IFERROR(VLOOKUP($Y$3&amp;$T1698,PRM!$Y$3:$Z$50,2,FALSE),"")</f>
        <v>1</v>
      </c>
      <c r="AE1698" s="10" t="str">
        <f>IFERROR(VLOOKUP($Y$3&amp;$U1698,PRM!$AD$3:$AE$44,2,FALSE),"")</f>
        <v/>
      </c>
      <c r="AF1698" s="10" t="str">
        <f>IFERROR(VLOOKUP($Y$3&amp;$R1698,PRM!$Q$3:$T$31,3,FALSE),"")</f>
        <v/>
      </c>
      <c r="AG1698" s="10" t="str">
        <f>IFERROR(IF(AF1698=0,0,MATCH($Y$3,PRM!$AF$3:'PRM'!$AF$133,0)),"")</f>
        <v/>
      </c>
      <c r="AH1698" s="10" t="str">
        <f>IF($Y$3="","",(IF(AF1698=0,0,COUNTIF(PRM!$AF$3:'PRM'!$AF$133,$Y$3))))</f>
        <v/>
      </c>
      <c r="AI1698" s="10" t="str">
        <f>IFERROR(VLOOKUP($Y$3&amp;$R1698,PRM!$Q$3:$U$31,4,FALSE),"")</f>
        <v/>
      </c>
      <c r="AJ1698" s="10" t="str">
        <f>IFERROR(IF(AI1698=0,0,MATCH($Y$3,PRM!$V$3:'PRM'!$V$50,0)),"")</f>
        <v/>
      </c>
      <c r="AK1698" s="10" t="str">
        <f>IF($Y$3="","",(IF(AI1698=0,0,COUNTIF(PRM!$V$3:'PRM'!$V$50,$Y$3))))</f>
        <v/>
      </c>
      <c r="AL1698" s="10" t="str">
        <f>IFERROR(VLOOKUP($Y$3&amp;$R1698,PRM!$Q$3:$U$31,5,FALSE),"")</f>
        <v/>
      </c>
      <c r="AM1698" s="10" t="str">
        <f>IFERROR(IF(AL1698=0,0,MATCH($Y$3,PRM!$AA$3:'PRM'!$AA$94,0)),"")</f>
        <v/>
      </c>
      <c r="AN1698" s="10" t="str">
        <f>IF($Y$3="","",IF(AL1698=0,0,COUNTIF(PRM!$AA$3:'PRM'!$AA$94,$Y$3)))</f>
        <v/>
      </c>
      <c r="AO1698" s="10">
        <f t="shared" si="546"/>
        <v>0</v>
      </c>
      <c r="AP1698" s="10">
        <f t="shared" si="547"/>
        <v>0</v>
      </c>
      <c r="AQ1698" s="10">
        <f t="shared" si="548"/>
        <v>0</v>
      </c>
      <c r="AR1698" s="10">
        <f t="shared" si="549"/>
        <v>0</v>
      </c>
      <c r="AS1698" s="10">
        <f t="shared" si="550"/>
        <v>0</v>
      </c>
      <c r="AT1698" s="10">
        <f t="shared" si="551"/>
        <v>0</v>
      </c>
      <c r="AU1698" s="10">
        <f t="shared" si="552"/>
        <v>0</v>
      </c>
      <c r="AV1698" s="10">
        <f t="shared" si="553"/>
        <v>0</v>
      </c>
      <c r="AW1698" s="10">
        <f t="shared" si="554"/>
        <v>0</v>
      </c>
      <c r="AX1698" s="10">
        <f t="shared" si="555"/>
        <v>0</v>
      </c>
      <c r="AY1698" s="10">
        <f t="shared" si="556"/>
        <v>0</v>
      </c>
      <c r="AZ1698" s="10">
        <f t="shared" si="557"/>
        <v>0</v>
      </c>
      <c r="BA1698" s="10">
        <f t="shared" si="558"/>
        <v>0</v>
      </c>
      <c r="BB1698" s="10">
        <f t="shared" si="559"/>
        <v>0</v>
      </c>
      <c r="BC1698" s="10">
        <f t="shared" si="560"/>
        <v>0</v>
      </c>
      <c r="BD1698" s="10">
        <f t="shared" si="561"/>
        <v>0</v>
      </c>
      <c r="BE1698" s="10">
        <f t="shared" si="562"/>
        <v>0</v>
      </c>
      <c r="BF1698" s="10">
        <f t="shared" si="563"/>
        <v>0</v>
      </c>
      <c r="BG1698" s="10">
        <f t="shared" si="564"/>
        <v>0</v>
      </c>
      <c r="BH1698" s="10">
        <f t="shared" si="565"/>
        <v>0</v>
      </c>
    </row>
    <row r="1699" spans="1:60" ht="27.75" customHeight="1">
      <c r="A1699" t="str">
        <f t="shared" si="566"/>
        <v/>
      </c>
      <c r="B1699" s="54"/>
      <c r="C1699" s="55"/>
      <c r="D1699" s="54"/>
      <c r="E1699" s="55"/>
      <c r="F1699" s="31"/>
      <c r="G1699" s="29"/>
      <c r="H1699" s="32"/>
      <c r="I1699" s="32"/>
      <c r="J1699" s="30"/>
      <c r="K1699" s="31"/>
      <c r="L1699" s="33"/>
      <c r="M1699" s="33"/>
      <c r="N1699" s="54"/>
      <c r="O1699" s="56"/>
      <c r="P1699" s="56"/>
      <c r="Q1699" s="57"/>
      <c r="R1699" s="33"/>
      <c r="S1699" s="33"/>
      <c r="T1699" s="40"/>
      <c r="U1699" s="40"/>
      <c r="V1699" s="17"/>
      <c r="W1699" s="17"/>
      <c r="X1699" s="10" t="str">
        <f>IFERROR(VLOOKUP($F1699,PRM!$G$3:$H$5,2,FALSE),"")</f>
        <v/>
      </c>
      <c r="Y1699" s="10" t="str">
        <f>IFERROR(VLOOKUP($G1699,PRM!$I$3:$J$5,2,FALSE),"")</f>
        <v/>
      </c>
      <c r="Z1699" s="10" t="str">
        <f>IFERROR(VLOOKUP($K1699,PRM!$K$3:$L$4,2,FALSE),"")</f>
        <v/>
      </c>
      <c r="AA1699" s="10" t="str">
        <f>IFERROR(VLOOKUP($N1699,PRM!$M$3:$N$50,2,FALSE),"")</f>
        <v/>
      </c>
      <c r="AB1699" s="10" t="str">
        <f>IFERROR(VLOOKUP($Y$3&amp;$R1699,PRM!$Q$3:$R$31,2,FALSE),"")</f>
        <v/>
      </c>
      <c r="AC1699" s="10" t="str">
        <f>IFERROR(VLOOKUP($Y$3&amp;$S1699,PRM!$AH$3:$AI$133,2,FALSE),"")</f>
        <v/>
      </c>
      <c r="AD1699" s="10" t="str">
        <f>IFERROR(VLOOKUP($Y$3&amp;$T1699,PRM!$Y$3:$Z$50,2,FALSE),"")</f>
        <v>1</v>
      </c>
      <c r="AE1699" s="10" t="str">
        <f>IFERROR(VLOOKUP($Y$3&amp;$U1699,PRM!$AD$3:$AE$44,2,FALSE),"")</f>
        <v/>
      </c>
      <c r="AF1699" s="10" t="str">
        <f>IFERROR(VLOOKUP($Y$3&amp;$R1699,PRM!$Q$3:$T$31,3,FALSE),"")</f>
        <v/>
      </c>
      <c r="AG1699" s="10" t="str">
        <f>IFERROR(IF(AF1699=0,0,MATCH($Y$3,PRM!$AF$3:'PRM'!$AF$133,0)),"")</f>
        <v/>
      </c>
      <c r="AH1699" s="10" t="str">
        <f>IF($Y$3="","",(IF(AF1699=0,0,COUNTIF(PRM!$AF$3:'PRM'!$AF$133,$Y$3))))</f>
        <v/>
      </c>
      <c r="AI1699" s="10" t="str">
        <f>IFERROR(VLOOKUP($Y$3&amp;$R1699,PRM!$Q$3:$U$31,4,FALSE),"")</f>
        <v/>
      </c>
      <c r="AJ1699" s="10" t="str">
        <f>IFERROR(IF(AI1699=0,0,MATCH($Y$3,PRM!$V$3:'PRM'!$V$50,0)),"")</f>
        <v/>
      </c>
      <c r="AK1699" s="10" t="str">
        <f>IF($Y$3="","",(IF(AI1699=0,0,COUNTIF(PRM!$V$3:'PRM'!$V$50,$Y$3))))</f>
        <v/>
      </c>
      <c r="AL1699" s="10" t="str">
        <f>IFERROR(VLOOKUP($Y$3&amp;$R1699,PRM!$Q$3:$U$31,5,FALSE),"")</f>
        <v/>
      </c>
      <c r="AM1699" s="10" t="str">
        <f>IFERROR(IF(AL1699=0,0,MATCH($Y$3,PRM!$AA$3:'PRM'!$AA$94,0)),"")</f>
        <v/>
      </c>
      <c r="AN1699" s="10" t="str">
        <f>IF($Y$3="","",IF(AL1699=0,0,COUNTIF(PRM!$AA$3:'PRM'!$AA$94,$Y$3)))</f>
        <v/>
      </c>
      <c r="AO1699" s="10">
        <f t="shared" si="546"/>
        <v>0</v>
      </c>
      <c r="AP1699" s="10">
        <f t="shared" si="547"/>
        <v>0</v>
      </c>
      <c r="AQ1699" s="10">
        <f t="shared" si="548"/>
        <v>0</v>
      </c>
      <c r="AR1699" s="10">
        <f t="shared" si="549"/>
        <v>0</v>
      </c>
      <c r="AS1699" s="10">
        <f t="shared" si="550"/>
        <v>0</v>
      </c>
      <c r="AT1699" s="10">
        <f t="shared" si="551"/>
        <v>0</v>
      </c>
      <c r="AU1699" s="10">
        <f t="shared" si="552"/>
        <v>0</v>
      </c>
      <c r="AV1699" s="10">
        <f t="shared" si="553"/>
        <v>0</v>
      </c>
      <c r="AW1699" s="10">
        <f t="shared" si="554"/>
        <v>0</v>
      </c>
      <c r="AX1699" s="10">
        <f t="shared" si="555"/>
        <v>0</v>
      </c>
      <c r="AY1699" s="10">
        <f t="shared" si="556"/>
        <v>0</v>
      </c>
      <c r="AZ1699" s="10">
        <f t="shared" si="557"/>
        <v>0</v>
      </c>
      <c r="BA1699" s="10">
        <f t="shared" si="558"/>
        <v>0</v>
      </c>
      <c r="BB1699" s="10">
        <f t="shared" si="559"/>
        <v>0</v>
      </c>
      <c r="BC1699" s="10">
        <f t="shared" si="560"/>
        <v>0</v>
      </c>
      <c r="BD1699" s="10">
        <f t="shared" si="561"/>
        <v>0</v>
      </c>
      <c r="BE1699" s="10">
        <f t="shared" si="562"/>
        <v>0</v>
      </c>
      <c r="BF1699" s="10">
        <f t="shared" si="563"/>
        <v>0</v>
      </c>
      <c r="BG1699" s="10">
        <f t="shared" si="564"/>
        <v>0</v>
      </c>
      <c r="BH1699" s="10">
        <f t="shared" si="565"/>
        <v>0</v>
      </c>
    </row>
    <row r="1700" spans="1:60" ht="27.75" customHeight="1">
      <c r="A1700" t="str">
        <f t="shared" si="566"/>
        <v/>
      </c>
      <c r="B1700" s="54"/>
      <c r="C1700" s="55"/>
      <c r="D1700" s="54"/>
      <c r="E1700" s="55"/>
      <c r="F1700" s="31"/>
      <c r="G1700" s="29"/>
      <c r="H1700" s="32"/>
      <c r="I1700" s="32"/>
      <c r="J1700" s="30"/>
      <c r="K1700" s="31"/>
      <c r="L1700" s="33"/>
      <c r="M1700" s="33"/>
      <c r="N1700" s="54"/>
      <c r="O1700" s="56"/>
      <c r="P1700" s="56"/>
      <c r="Q1700" s="57"/>
      <c r="R1700" s="33"/>
      <c r="S1700" s="33"/>
      <c r="T1700" s="40"/>
      <c r="U1700" s="40"/>
      <c r="V1700" s="17"/>
      <c r="W1700" s="17"/>
      <c r="X1700" s="10" t="str">
        <f>IFERROR(VLOOKUP($F1700,PRM!$G$3:$H$5,2,FALSE),"")</f>
        <v/>
      </c>
      <c r="Y1700" s="10" t="str">
        <f>IFERROR(VLOOKUP($G1700,PRM!$I$3:$J$5,2,FALSE),"")</f>
        <v/>
      </c>
      <c r="Z1700" s="10" t="str">
        <f>IFERROR(VLOOKUP($K1700,PRM!$K$3:$L$4,2,FALSE),"")</f>
        <v/>
      </c>
      <c r="AA1700" s="10" t="str">
        <f>IFERROR(VLOOKUP($N1700,PRM!$M$3:$N$50,2,FALSE),"")</f>
        <v/>
      </c>
      <c r="AB1700" s="10" t="str">
        <f>IFERROR(VLOOKUP($Y$3&amp;$R1700,PRM!$Q$3:$R$31,2,FALSE),"")</f>
        <v/>
      </c>
      <c r="AC1700" s="10" t="str">
        <f>IFERROR(VLOOKUP($Y$3&amp;$S1700,PRM!$AH$3:$AI$133,2,FALSE),"")</f>
        <v/>
      </c>
      <c r="AD1700" s="10" t="str">
        <f>IFERROR(VLOOKUP($Y$3&amp;$T1700,PRM!$Y$3:$Z$50,2,FALSE),"")</f>
        <v>1</v>
      </c>
      <c r="AE1700" s="10" t="str">
        <f>IFERROR(VLOOKUP($Y$3&amp;$U1700,PRM!$AD$3:$AE$44,2,FALSE),"")</f>
        <v/>
      </c>
      <c r="AF1700" s="10" t="str">
        <f>IFERROR(VLOOKUP($Y$3&amp;$R1700,PRM!$Q$3:$T$31,3,FALSE),"")</f>
        <v/>
      </c>
      <c r="AG1700" s="10" t="str">
        <f>IFERROR(IF(AF1700=0,0,MATCH($Y$3,PRM!$AF$3:'PRM'!$AF$133,0)),"")</f>
        <v/>
      </c>
      <c r="AH1700" s="10" t="str">
        <f>IF($Y$3="","",(IF(AF1700=0,0,COUNTIF(PRM!$AF$3:'PRM'!$AF$133,$Y$3))))</f>
        <v/>
      </c>
      <c r="AI1700" s="10" t="str">
        <f>IFERROR(VLOOKUP($Y$3&amp;$R1700,PRM!$Q$3:$U$31,4,FALSE),"")</f>
        <v/>
      </c>
      <c r="AJ1700" s="10" t="str">
        <f>IFERROR(IF(AI1700=0,0,MATCH($Y$3,PRM!$V$3:'PRM'!$V$50,0)),"")</f>
        <v/>
      </c>
      <c r="AK1700" s="10" t="str">
        <f>IF($Y$3="","",(IF(AI1700=0,0,COUNTIF(PRM!$V$3:'PRM'!$V$50,$Y$3))))</f>
        <v/>
      </c>
      <c r="AL1700" s="10" t="str">
        <f>IFERROR(VLOOKUP($Y$3&amp;$R1700,PRM!$Q$3:$U$31,5,FALSE),"")</f>
        <v/>
      </c>
      <c r="AM1700" s="10" t="str">
        <f>IFERROR(IF(AL1700=0,0,MATCH($Y$3,PRM!$AA$3:'PRM'!$AA$94,0)),"")</f>
        <v/>
      </c>
      <c r="AN1700" s="10" t="str">
        <f>IF($Y$3="","",IF(AL1700=0,0,COUNTIF(PRM!$AA$3:'PRM'!$AA$94,$Y$3)))</f>
        <v/>
      </c>
      <c r="AO1700" s="10">
        <f t="shared" si="546"/>
        <v>0</v>
      </c>
      <c r="AP1700" s="10">
        <f t="shared" si="547"/>
        <v>0</v>
      </c>
      <c r="AQ1700" s="10">
        <f t="shared" si="548"/>
        <v>0</v>
      </c>
      <c r="AR1700" s="10">
        <f t="shared" si="549"/>
        <v>0</v>
      </c>
      <c r="AS1700" s="10">
        <f t="shared" si="550"/>
        <v>0</v>
      </c>
      <c r="AT1700" s="10">
        <f t="shared" si="551"/>
        <v>0</v>
      </c>
      <c r="AU1700" s="10">
        <f t="shared" si="552"/>
        <v>0</v>
      </c>
      <c r="AV1700" s="10">
        <f t="shared" si="553"/>
        <v>0</v>
      </c>
      <c r="AW1700" s="10">
        <f t="shared" si="554"/>
        <v>0</v>
      </c>
      <c r="AX1700" s="10">
        <f t="shared" si="555"/>
        <v>0</v>
      </c>
      <c r="AY1700" s="10">
        <f t="shared" si="556"/>
        <v>0</v>
      </c>
      <c r="AZ1700" s="10">
        <f t="shared" si="557"/>
        <v>0</v>
      </c>
      <c r="BA1700" s="10">
        <f t="shared" si="558"/>
        <v>0</v>
      </c>
      <c r="BB1700" s="10">
        <f t="shared" si="559"/>
        <v>0</v>
      </c>
      <c r="BC1700" s="10">
        <f t="shared" si="560"/>
        <v>0</v>
      </c>
      <c r="BD1700" s="10">
        <f t="shared" si="561"/>
        <v>0</v>
      </c>
      <c r="BE1700" s="10">
        <f t="shared" si="562"/>
        <v>0</v>
      </c>
      <c r="BF1700" s="10">
        <f t="shared" si="563"/>
        <v>0</v>
      </c>
      <c r="BG1700" s="10">
        <f t="shared" si="564"/>
        <v>0</v>
      </c>
      <c r="BH1700" s="10">
        <f t="shared" si="565"/>
        <v>0</v>
      </c>
    </row>
    <row r="1701" spans="1:60" ht="27.75" customHeight="1">
      <c r="A1701" t="str">
        <f t="shared" si="566"/>
        <v/>
      </c>
      <c r="B1701" s="54"/>
      <c r="C1701" s="55"/>
      <c r="D1701" s="54"/>
      <c r="E1701" s="55"/>
      <c r="F1701" s="31"/>
      <c r="G1701" s="29"/>
      <c r="H1701" s="32"/>
      <c r="I1701" s="32"/>
      <c r="J1701" s="30"/>
      <c r="K1701" s="31"/>
      <c r="L1701" s="33"/>
      <c r="M1701" s="33"/>
      <c r="N1701" s="54"/>
      <c r="O1701" s="56"/>
      <c r="P1701" s="56"/>
      <c r="Q1701" s="57"/>
      <c r="R1701" s="33"/>
      <c r="S1701" s="33"/>
      <c r="T1701" s="40"/>
      <c r="U1701" s="40"/>
      <c r="V1701" s="17"/>
      <c r="W1701" s="17"/>
      <c r="X1701" s="10" t="str">
        <f>IFERROR(VLOOKUP($F1701,PRM!$G$3:$H$5,2,FALSE),"")</f>
        <v/>
      </c>
      <c r="Y1701" s="10" t="str">
        <f>IFERROR(VLOOKUP($G1701,PRM!$I$3:$J$5,2,FALSE),"")</f>
        <v/>
      </c>
      <c r="Z1701" s="10" t="str">
        <f>IFERROR(VLOOKUP($K1701,PRM!$K$3:$L$4,2,FALSE),"")</f>
        <v/>
      </c>
      <c r="AA1701" s="10" t="str">
        <f>IFERROR(VLOOKUP($N1701,PRM!$M$3:$N$50,2,FALSE),"")</f>
        <v/>
      </c>
      <c r="AB1701" s="10" t="str">
        <f>IFERROR(VLOOKUP($Y$3&amp;$R1701,PRM!$Q$3:$R$31,2,FALSE),"")</f>
        <v/>
      </c>
      <c r="AC1701" s="10" t="str">
        <f>IFERROR(VLOOKUP($Y$3&amp;$S1701,PRM!$AH$3:$AI$133,2,FALSE),"")</f>
        <v/>
      </c>
      <c r="AD1701" s="10" t="str">
        <f>IFERROR(VLOOKUP($Y$3&amp;$T1701,PRM!$Y$3:$Z$50,2,FALSE),"")</f>
        <v>1</v>
      </c>
      <c r="AE1701" s="10" t="str">
        <f>IFERROR(VLOOKUP($Y$3&amp;$U1701,PRM!$AD$3:$AE$44,2,FALSE),"")</f>
        <v/>
      </c>
      <c r="AF1701" s="10" t="str">
        <f>IFERROR(VLOOKUP($Y$3&amp;$R1701,PRM!$Q$3:$T$31,3,FALSE),"")</f>
        <v/>
      </c>
      <c r="AG1701" s="10" t="str">
        <f>IFERROR(IF(AF1701=0,0,MATCH($Y$3,PRM!$AF$3:'PRM'!$AF$133,0)),"")</f>
        <v/>
      </c>
      <c r="AH1701" s="10" t="str">
        <f>IF($Y$3="","",(IF(AF1701=0,0,COUNTIF(PRM!$AF$3:'PRM'!$AF$133,$Y$3))))</f>
        <v/>
      </c>
      <c r="AI1701" s="10" t="str">
        <f>IFERROR(VLOOKUP($Y$3&amp;$R1701,PRM!$Q$3:$U$31,4,FALSE),"")</f>
        <v/>
      </c>
      <c r="AJ1701" s="10" t="str">
        <f>IFERROR(IF(AI1701=0,0,MATCH($Y$3,PRM!$V$3:'PRM'!$V$50,0)),"")</f>
        <v/>
      </c>
      <c r="AK1701" s="10" t="str">
        <f>IF($Y$3="","",(IF(AI1701=0,0,COUNTIF(PRM!$V$3:'PRM'!$V$50,$Y$3))))</f>
        <v/>
      </c>
      <c r="AL1701" s="10" t="str">
        <f>IFERROR(VLOOKUP($Y$3&amp;$R1701,PRM!$Q$3:$U$31,5,FALSE),"")</f>
        <v/>
      </c>
      <c r="AM1701" s="10" t="str">
        <f>IFERROR(IF(AL1701=0,0,MATCH($Y$3,PRM!$AA$3:'PRM'!$AA$94,0)),"")</f>
        <v/>
      </c>
      <c r="AN1701" s="10" t="str">
        <f>IF($Y$3="","",IF(AL1701=0,0,COUNTIF(PRM!$AA$3:'PRM'!$AA$94,$Y$3)))</f>
        <v/>
      </c>
      <c r="AO1701" s="10">
        <f t="shared" si="546"/>
        <v>0</v>
      </c>
      <c r="AP1701" s="10">
        <f t="shared" si="547"/>
        <v>0</v>
      </c>
      <c r="AQ1701" s="10">
        <f t="shared" si="548"/>
        <v>0</v>
      </c>
      <c r="AR1701" s="10">
        <f t="shared" si="549"/>
        <v>0</v>
      </c>
      <c r="AS1701" s="10">
        <f t="shared" si="550"/>
        <v>0</v>
      </c>
      <c r="AT1701" s="10">
        <f t="shared" si="551"/>
        <v>0</v>
      </c>
      <c r="AU1701" s="10">
        <f t="shared" si="552"/>
        <v>0</v>
      </c>
      <c r="AV1701" s="10">
        <f t="shared" si="553"/>
        <v>0</v>
      </c>
      <c r="AW1701" s="10">
        <f t="shared" si="554"/>
        <v>0</v>
      </c>
      <c r="AX1701" s="10">
        <f t="shared" si="555"/>
        <v>0</v>
      </c>
      <c r="AY1701" s="10">
        <f t="shared" si="556"/>
        <v>0</v>
      </c>
      <c r="AZ1701" s="10">
        <f t="shared" si="557"/>
        <v>0</v>
      </c>
      <c r="BA1701" s="10">
        <f t="shared" si="558"/>
        <v>0</v>
      </c>
      <c r="BB1701" s="10">
        <f t="shared" si="559"/>
        <v>0</v>
      </c>
      <c r="BC1701" s="10">
        <f t="shared" si="560"/>
        <v>0</v>
      </c>
      <c r="BD1701" s="10">
        <f t="shared" si="561"/>
        <v>0</v>
      </c>
      <c r="BE1701" s="10">
        <f t="shared" si="562"/>
        <v>0</v>
      </c>
      <c r="BF1701" s="10">
        <f t="shared" si="563"/>
        <v>0</v>
      </c>
      <c r="BG1701" s="10">
        <f t="shared" si="564"/>
        <v>0</v>
      </c>
      <c r="BH1701" s="10">
        <f t="shared" si="565"/>
        <v>0</v>
      </c>
    </row>
    <row r="1702" spans="1:60" ht="27.75" customHeight="1">
      <c r="A1702" t="str">
        <f t="shared" si="566"/>
        <v/>
      </c>
      <c r="B1702" s="54"/>
      <c r="C1702" s="55"/>
      <c r="D1702" s="54"/>
      <c r="E1702" s="55"/>
      <c r="F1702" s="31"/>
      <c r="G1702" s="29"/>
      <c r="H1702" s="32"/>
      <c r="I1702" s="32"/>
      <c r="J1702" s="30"/>
      <c r="K1702" s="31"/>
      <c r="L1702" s="33"/>
      <c r="M1702" s="33"/>
      <c r="N1702" s="54"/>
      <c r="O1702" s="56"/>
      <c r="P1702" s="56"/>
      <c r="Q1702" s="57"/>
      <c r="R1702" s="33"/>
      <c r="S1702" s="33"/>
      <c r="T1702" s="40"/>
      <c r="U1702" s="40"/>
      <c r="V1702" s="17"/>
      <c r="W1702" s="17"/>
      <c r="X1702" s="10" t="str">
        <f>IFERROR(VLOOKUP($F1702,PRM!$G$3:$H$5,2,FALSE),"")</f>
        <v/>
      </c>
      <c r="Y1702" s="10" t="str">
        <f>IFERROR(VLOOKUP($G1702,PRM!$I$3:$J$5,2,FALSE),"")</f>
        <v/>
      </c>
      <c r="Z1702" s="10" t="str">
        <f>IFERROR(VLOOKUP($K1702,PRM!$K$3:$L$4,2,FALSE),"")</f>
        <v/>
      </c>
      <c r="AA1702" s="10" t="str">
        <f>IFERROR(VLOOKUP($N1702,PRM!$M$3:$N$50,2,FALSE),"")</f>
        <v/>
      </c>
      <c r="AB1702" s="10" t="str">
        <f>IFERROR(VLOOKUP($Y$3&amp;$R1702,PRM!$Q$3:$R$31,2,FALSE),"")</f>
        <v/>
      </c>
      <c r="AC1702" s="10" t="str">
        <f>IFERROR(VLOOKUP($Y$3&amp;$S1702,PRM!$AH$3:$AI$133,2,FALSE),"")</f>
        <v/>
      </c>
      <c r="AD1702" s="10" t="str">
        <f>IFERROR(VLOOKUP($Y$3&amp;$T1702,PRM!$Y$3:$Z$50,2,FALSE),"")</f>
        <v>1</v>
      </c>
      <c r="AE1702" s="10" t="str">
        <f>IFERROR(VLOOKUP($Y$3&amp;$U1702,PRM!$AD$3:$AE$44,2,FALSE),"")</f>
        <v/>
      </c>
      <c r="AF1702" s="10" t="str">
        <f>IFERROR(VLOOKUP($Y$3&amp;$R1702,PRM!$Q$3:$T$31,3,FALSE),"")</f>
        <v/>
      </c>
      <c r="AG1702" s="10" t="str">
        <f>IFERROR(IF(AF1702=0,0,MATCH($Y$3,PRM!$AF$3:'PRM'!$AF$133,0)),"")</f>
        <v/>
      </c>
      <c r="AH1702" s="10" t="str">
        <f>IF($Y$3="","",(IF(AF1702=0,0,COUNTIF(PRM!$AF$3:'PRM'!$AF$133,$Y$3))))</f>
        <v/>
      </c>
      <c r="AI1702" s="10" t="str">
        <f>IFERROR(VLOOKUP($Y$3&amp;$R1702,PRM!$Q$3:$U$31,4,FALSE),"")</f>
        <v/>
      </c>
      <c r="AJ1702" s="10" t="str">
        <f>IFERROR(IF(AI1702=0,0,MATCH($Y$3,PRM!$V$3:'PRM'!$V$50,0)),"")</f>
        <v/>
      </c>
      <c r="AK1702" s="10" t="str">
        <f>IF($Y$3="","",(IF(AI1702=0,0,COUNTIF(PRM!$V$3:'PRM'!$V$50,$Y$3))))</f>
        <v/>
      </c>
      <c r="AL1702" s="10" t="str">
        <f>IFERROR(VLOOKUP($Y$3&amp;$R1702,PRM!$Q$3:$U$31,5,FALSE),"")</f>
        <v/>
      </c>
      <c r="AM1702" s="10" t="str">
        <f>IFERROR(IF(AL1702=0,0,MATCH($Y$3,PRM!$AA$3:'PRM'!$AA$94,0)),"")</f>
        <v/>
      </c>
      <c r="AN1702" s="10" t="str">
        <f>IF($Y$3="","",IF(AL1702=0,0,COUNTIF(PRM!$AA$3:'PRM'!$AA$94,$Y$3)))</f>
        <v/>
      </c>
      <c r="AO1702" s="10">
        <f t="shared" si="546"/>
        <v>0</v>
      </c>
      <c r="AP1702" s="10">
        <f t="shared" si="547"/>
        <v>0</v>
      </c>
      <c r="AQ1702" s="10">
        <f t="shared" si="548"/>
        <v>0</v>
      </c>
      <c r="AR1702" s="10">
        <f t="shared" si="549"/>
        <v>0</v>
      </c>
      <c r="AS1702" s="10">
        <f t="shared" si="550"/>
        <v>0</v>
      </c>
      <c r="AT1702" s="10">
        <f t="shared" si="551"/>
        <v>0</v>
      </c>
      <c r="AU1702" s="10">
        <f t="shared" si="552"/>
        <v>0</v>
      </c>
      <c r="AV1702" s="10">
        <f t="shared" si="553"/>
        <v>0</v>
      </c>
      <c r="AW1702" s="10">
        <f t="shared" si="554"/>
        <v>0</v>
      </c>
      <c r="AX1702" s="10">
        <f t="shared" si="555"/>
        <v>0</v>
      </c>
      <c r="AY1702" s="10">
        <f t="shared" si="556"/>
        <v>0</v>
      </c>
      <c r="AZ1702" s="10">
        <f t="shared" si="557"/>
        <v>0</v>
      </c>
      <c r="BA1702" s="10">
        <f t="shared" si="558"/>
        <v>0</v>
      </c>
      <c r="BB1702" s="10">
        <f t="shared" si="559"/>
        <v>0</v>
      </c>
      <c r="BC1702" s="10">
        <f t="shared" si="560"/>
        <v>0</v>
      </c>
      <c r="BD1702" s="10">
        <f t="shared" si="561"/>
        <v>0</v>
      </c>
      <c r="BE1702" s="10">
        <f t="shared" si="562"/>
        <v>0</v>
      </c>
      <c r="BF1702" s="10">
        <f t="shared" si="563"/>
        <v>0</v>
      </c>
      <c r="BG1702" s="10">
        <f t="shared" si="564"/>
        <v>0</v>
      </c>
      <c r="BH1702" s="10">
        <f t="shared" si="565"/>
        <v>0</v>
      </c>
    </row>
    <row r="1703" spans="1:60" ht="27.75" customHeight="1">
      <c r="A1703" t="str">
        <f t="shared" si="566"/>
        <v/>
      </c>
      <c r="B1703" s="54"/>
      <c r="C1703" s="55"/>
      <c r="D1703" s="54"/>
      <c r="E1703" s="55"/>
      <c r="F1703" s="31"/>
      <c r="G1703" s="29"/>
      <c r="H1703" s="32"/>
      <c r="I1703" s="32"/>
      <c r="J1703" s="30"/>
      <c r="K1703" s="31"/>
      <c r="L1703" s="33"/>
      <c r="M1703" s="33"/>
      <c r="N1703" s="54"/>
      <c r="O1703" s="56"/>
      <c r="P1703" s="56"/>
      <c r="Q1703" s="57"/>
      <c r="R1703" s="33"/>
      <c r="S1703" s="33"/>
      <c r="T1703" s="40"/>
      <c r="U1703" s="40"/>
      <c r="V1703" s="17"/>
      <c r="W1703" s="17"/>
      <c r="X1703" s="10" t="str">
        <f>IFERROR(VLOOKUP($F1703,PRM!$G$3:$H$5,2,FALSE),"")</f>
        <v/>
      </c>
      <c r="Y1703" s="10" t="str">
        <f>IFERROR(VLOOKUP($G1703,PRM!$I$3:$J$5,2,FALSE),"")</f>
        <v/>
      </c>
      <c r="Z1703" s="10" t="str">
        <f>IFERROR(VLOOKUP($K1703,PRM!$K$3:$L$4,2,FALSE),"")</f>
        <v/>
      </c>
      <c r="AA1703" s="10" t="str">
        <f>IFERROR(VLOOKUP($N1703,PRM!$M$3:$N$50,2,FALSE),"")</f>
        <v/>
      </c>
      <c r="AB1703" s="10" t="str">
        <f>IFERROR(VLOOKUP($Y$3&amp;$R1703,PRM!$Q$3:$R$31,2,FALSE),"")</f>
        <v/>
      </c>
      <c r="AC1703" s="10" t="str">
        <f>IFERROR(VLOOKUP($Y$3&amp;$S1703,PRM!$AH$3:$AI$133,2,FALSE),"")</f>
        <v/>
      </c>
      <c r="AD1703" s="10" t="str">
        <f>IFERROR(VLOOKUP($Y$3&amp;$T1703,PRM!$Y$3:$Z$50,2,FALSE),"")</f>
        <v>1</v>
      </c>
      <c r="AE1703" s="10" t="str">
        <f>IFERROR(VLOOKUP($Y$3&amp;$U1703,PRM!$AD$3:$AE$44,2,FALSE),"")</f>
        <v/>
      </c>
      <c r="AF1703" s="10" t="str">
        <f>IFERROR(VLOOKUP($Y$3&amp;$R1703,PRM!$Q$3:$T$31,3,FALSE),"")</f>
        <v/>
      </c>
      <c r="AG1703" s="10" t="str">
        <f>IFERROR(IF(AF1703=0,0,MATCH($Y$3,PRM!$AF$3:'PRM'!$AF$133,0)),"")</f>
        <v/>
      </c>
      <c r="AH1703" s="10" t="str">
        <f>IF($Y$3="","",(IF(AF1703=0,0,COUNTIF(PRM!$AF$3:'PRM'!$AF$133,$Y$3))))</f>
        <v/>
      </c>
      <c r="AI1703" s="10" t="str">
        <f>IFERROR(VLOOKUP($Y$3&amp;$R1703,PRM!$Q$3:$U$31,4,FALSE),"")</f>
        <v/>
      </c>
      <c r="AJ1703" s="10" t="str">
        <f>IFERROR(IF(AI1703=0,0,MATCH($Y$3,PRM!$V$3:'PRM'!$V$50,0)),"")</f>
        <v/>
      </c>
      <c r="AK1703" s="10" t="str">
        <f>IF($Y$3="","",(IF(AI1703=0,0,COUNTIF(PRM!$V$3:'PRM'!$V$50,$Y$3))))</f>
        <v/>
      </c>
      <c r="AL1703" s="10" t="str">
        <f>IFERROR(VLOOKUP($Y$3&amp;$R1703,PRM!$Q$3:$U$31,5,FALSE),"")</f>
        <v/>
      </c>
      <c r="AM1703" s="10" t="str">
        <f>IFERROR(IF(AL1703=0,0,MATCH($Y$3,PRM!$AA$3:'PRM'!$AA$94,0)),"")</f>
        <v/>
      </c>
      <c r="AN1703" s="10" t="str">
        <f>IF($Y$3="","",IF(AL1703=0,0,COUNTIF(PRM!$AA$3:'PRM'!$AA$94,$Y$3)))</f>
        <v/>
      </c>
      <c r="AO1703" s="10">
        <f t="shared" si="546"/>
        <v>0</v>
      </c>
      <c r="AP1703" s="10">
        <f t="shared" si="547"/>
        <v>0</v>
      </c>
      <c r="AQ1703" s="10">
        <f t="shared" si="548"/>
        <v>0</v>
      </c>
      <c r="AR1703" s="10">
        <f t="shared" si="549"/>
        <v>0</v>
      </c>
      <c r="AS1703" s="10">
        <f t="shared" si="550"/>
        <v>0</v>
      </c>
      <c r="AT1703" s="10">
        <f t="shared" si="551"/>
        <v>0</v>
      </c>
      <c r="AU1703" s="10">
        <f t="shared" si="552"/>
        <v>0</v>
      </c>
      <c r="AV1703" s="10">
        <f t="shared" si="553"/>
        <v>0</v>
      </c>
      <c r="AW1703" s="10">
        <f t="shared" si="554"/>
        <v>0</v>
      </c>
      <c r="AX1703" s="10">
        <f t="shared" si="555"/>
        <v>0</v>
      </c>
      <c r="AY1703" s="10">
        <f t="shared" si="556"/>
        <v>0</v>
      </c>
      <c r="AZ1703" s="10">
        <f t="shared" si="557"/>
        <v>0</v>
      </c>
      <c r="BA1703" s="10">
        <f t="shared" si="558"/>
        <v>0</v>
      </c>
      <c r="BB1703" s="10">
        <f t="shared" si="559"/>
        <v>0</v>
      </c>
      <c r="BC1703" s="10">
        <f t="shared" si="560"/>
        <v>0</v>
      </c>
      <c r="BD1703" s="10">
        <f t="shared" si="561"/>
        <v>0</v>
      </c>
      <c r="BE1703" s="10">
        <f t="shared" si="562"/>
        <v>0</v>
      </c>
      <c r="BF1703" s="10">
        <f t="shared" si="563"/>
        <v>0</v>
      </c>
      <c r="BG1703" s="10">
        <f t="shared" si="564"/>
        <v>0</v>
      </c>
      <c r="BH1703" s="10">
        <f t="shared" si="565"/>
        <v>0</v>
      </c>
    </row>
    <row r="1704" spans="1:60" ht="27.75" customHeight="1">
      <c r="A1704" t="str">
        <f t="shared" si="566"/>
        <v/>
      </c>
      <c r="B1704" s="54"/>
      <c r="C1704" s="55"/>
      <c r="D1704" s="54"/>
      <c r="E1704" s="55"/>
      <c r="F1704" s="31"/>
      <c r="G1704" s="29"/>
      <c r="H1704" s="32"/>
      <c r="I1704" s="32"/>
      <c r="J1704" s="30"/>
      <c r="K1704" s="31"/>
      <c r="L1704" s="33"/>
      <c r="M1704" s="33"/>
      <c r="N1704" s="54"/>
      <c r="O1704" s="56"/>
      <c r="P1704" s="56"/>
      <c r="Q1704" s="57"/>
      <c r="R1704" s="33"/>
      <c r="S1704" s="33"/>
      <c r="T1704" s="40"/>
      <c r="U1704" s="40"/>
      <c r="V1704" s="17"/>
      <c r="W1704" s="17"/>
      <c r="X1704" s="10" t="str">
        <f>IFERROR(VLOOKUP($F1704,PRM!$G$3:$H$5,2,FALSE),"")</f>
        <v/>
      </c>
      <c r="Y1704" s="10" t="str">
        <f>IFERROR(VLOOKUP($G1704,PRM!$I$3:$J$5,2,FALSE),"")</f>
        <v/>
      </c>
      <c r="Z1704" s="10" t="str">
        <f>IFERROR(VLOOKUP($K1704,PRM!$K$3:$L$4,2,FALSE),"")</f>
        <v/>
      </c>
      <c r="AA1704" s="10" t="str">
        <f>IFERROR(VLOOKUP($N1704,PRM!$M$3:$N$50,2,FALSE),"")</f>
        <v/>
      </c>
      <c r="AB1704" s="10" t="str">
        <f>IFERROR(VLOOKUP($Y$3&amp;$R1704,PRM!$Q$3:$R$31,2,FALSE),"")</f>
        <v/>
      </c>
      <c r="AC1704" s="10" t="str">
        <f>IFERROR(VLOOKUP($Y$3&amp;$S1704,PRM!$AH$3:$AI$133,2,FALSE),"")</f>
        <v/>
      </c>
      <c r="AD1704" s="10" t="str">
        <f>IFERROR(VLOOKUP($Y$3&amp;$T1704,PRM!$Y$3:$Z$50,2,FALSE),"")</f>
        <v>1</v>
      </c>
      <c r="AE1704" s="10" t="str">
        <f>IFERROR(VLOOKUP($Y$3&amp;$U1704,PRM!$AD$3:$AE$44,2,FALSE),"")</f>
        <v/>
      </c>
      <c r="AF1704" s="10" t="str">
        <f>IFERROR(VLOOKUP($Y$3&amp;$R1704,PRM!$Q$3:$T$31,3,FALSE),"")</f>
        <v/>
      </c>
      <c r="AG1704" s="10" t="str">
        <f>IFERROR(IF(AF1704=0,0,MATCH($Y$3,PRM!$AF$3:'PRM'!$AF$133,0)),"")</f>
        <v/>
      </c>
      <c r="AH1704" s="10" t="str">
        <f>IF($Y$3="","",(IF(AF1704=0,0,COUNTIF(PRM!$AF$3:'PRM'!$AF$133,$Y$3))))</f>
        <v/>
      </c>
      <c r="AI1704" s="10" t="str">
        <f>IFERROR(VLOOKUP($Y$3&amp;$R1704,PRM!$Q$3:$U$31,4,FALSE),"")</f>
        <v/>
      </c>
      <c r="AJ1704" s="10" t="str">
        <f>IFERROR(IF(AI1704=0,0,MATCH($Y$3,PRM!$V$3:'PRM'!$V$50,0)),"")</f>
        <v/>
      </c>
      <c r="AK1704" s="10" t="str">
        <f>IF($Y$3="","",(IF(AI1704=0,0,COUNTIF(PRM!$V$3:'PRM'!$V$50,$Y$3))))</f>
        <v/>
      </c>
      <c r="AL1704" s="10" t="str">
        <f>IFERROR(VLOOKUP($Y$3&amp;$R1704,PRM!$Q$3:$U$31,5,FALSE),"")</f>
        <v/>
      </c>
      <c r="AM1704" s="10" t="str">
        <f>IFERROR(IF(AL1704=0,0,MATCH($Y$3,PRM!$AA$3:'PRM'!$AA$94,0)),"")</f>
        <v/>
      </c>
      <c r="AN1704" s="10" t="str">
        <f>IF($Y$3="","",IF(AL1704=0,0,COUNTIF(PRM!$AA$3:'PRM'!$AA$94,$Y$3)))</f>
        <v/>
      </c>
      <c r="AO1704" s="10">
        <f t="shared" si="546"/>
        <v>0</v>
      </c>
      <c r="AP1704" s="10">
        <f t="shared" si="547"/>
        <v>0</v>
      </c>
      <c r="AQ1704" s="10">
        <f t="shared" si="548"/>
        <v>0</v>
      </c>
      <c r="AR1704" s="10">
        <f t="shared" si="549"/>
        <v>0</v>
      </c>
      <c r="AS1704" s="10">
        <f t="shared" si="550"/>
        <v>0</v>
      </c>
      <c r="AT1704" s="10">
        <f t="shared" si="551"/>
        <v>0</v>
      </c>
      <c r="AU1704" s="10">
        <f t="shared" si="552"/>
        <v>0</v>
      </c>
      <c r="AV1704" s="10">
        <f t="shared" si="553"/>
        <v>0</v>
      </c>
      <c r="AW1704" s="10">
        <f t="shared" si="554"/>
        <v>0</v>
      </c>
      <c r="AX1704" s="10">
        <f t="shared" si="555"/>
        <v>0</v>
      </c>
      <c r="AY1704" s="10">
        <f t="shared" si="556"/>
        <v>0</v>
      </c>
      <c r="AZ1704" s="10">
        <f t="shared" si="557"/>
        <v>0</v>
      </c>
      <c r="BA1704" s="10">
        <f t="shared" si="558"/>
        <v>0</v>
      </c>
      <c r="BB1704" s="10">
        <f t="shared" si="559"/>
        <v>0</v>
      </c>
      <c r="BC1704" s="10">
        <f t="shared" si="560"/>
        <v>0</v>
      </c>
      <c r="BD1704" s="10">
        <f t="shared" si="561"/>
        <v>0</v>
      </c>
      <c r="BE1704" s="10">
        <f t="shared" si="562"/>
        <v>0</v>
      </c>
      <c r="BF1704" s="10">
        <f t="shared" si="563"/>
        <v>0</v>
      </c>
      <c r="BG1704" s="10">
        <f t="shared" si="564"/>
        <v>0</v>
      </c>
      <c r="BH1704" s="10">
        <f t="shared" si="565"/>
        <v>0</v>
      </c>
    </row>
    <row r="1705" spans="1:60" ht="27.75" customHeight="1">
      <c r="A1705" t="str">
        <f t="shared" si="566"/>
        <v/>
      </c>
      <c r="B1705" s="54"/>
      <c r="C1705" s="55"/>
      <c r="D1705" s="54"/>
      <c r="E1705" s="55"/>
      <c r="F1705" s="31"/>
      <c r="G1705" s="29"/>
      <c r="H1705" s="32"/>
      <c r="I1705" s="32"/>
      <c r="J1705" s="30"/>
      <c r="K1705" s="31"/>
      <c r="L1705" s="33"/>
      <c r="M1705" s="33"/>
      <c r="N1705" s="54"/>
      <c r="O1705" s="56"/>
      <c r="P1705" s="56"/>
      <c r="Q1705" s="57"/>
      <c r="R1705" s="33"/>
      <c r="S1705" s="33"/>
      <c r="T1705" s="40"/>
      <c r="U1705" s="40"/>
      <c r="V1705" s="17"/>
      <c r="W1705" s="17"/>
      <c r="X1705" s="10" t="str">
        <f>IFERROR(VLOOKUP($F1705,PRM!$G$3:$H$5,2,FALSE),"")</f>
        <v/>
      </c>
      <c r="Y1705" s="10" t="str">
        <f>IFERROR(VLOOKUP($G1705,PRM!$I$3:$J$5,2,FALSE),"")</f>
        <v/>
      </c>
      <c r="Z1705" s="10" t="str">
        <f>IFERROR(VLOOKUP($K1705,PRM!$K$3:$L$4,2,FALSE),"")</f>
        <v/>
      </c>
      <c r="AA1705" s="10" t="str">
        <f>IFERROR(VLOOKUP($N1705,PRM!$M$3:$N$50,2,FALSE),"")</f>
        <v/>
      </c>
      <c r="AB1705" s="10" t="str">
        <f>IFERROR(VLOOKUP($Y$3&amp;$R1705,PRM!$Q$3:$R$31,2,FALSE),"")</f>
        <v/>
      </c>
      <c r="AC1705" s="10" t="str">
        <f>IFERROR(VLOOKUP($Y$3&amp;$S1705,PRM!$AH$3:$AI$133,2,FALSE),"")</f>
        <v/>
      </c>
      <c r="AD1705" s="10" t="str">
        <f>IFERROR(VLOOKUP($Y$3&amp;$T1705,PRM!$Y$3:$Z$50,2,FALSE),"")</f>
        <v>1</v>
      </c>
      <c r="AE1705" s="10" t="str">
        <f>IFERROR(VLOOKUP($Y$3&amp;$U1705,PRM!$AD$3:$AE$44,2,FALSE),"")</f>
        <v/>
      </c>
      <c r="AF1705" s="10" t="str">
        <f>IFERROR(VLOOKUP($Y$3&amp;$R1705,PRM!$Q$3:$T$31,3,FALSE),"")</f>
        <v/>
      </c>
      <c r="AG1705" s="10" t="str">
        <f>IFERROR(IF(AF1705=0,0,MATCH($Y$3,PRM!$AF$3:'PRM'!$AF$133,0)),"")</f>
        <v/>
      </c>
      <c r="AH1705" s="10" t="str">
        <f>IF($Y$3="","",(IF(AF1705=0,0,COUNTIF(PRM!$AF$3:'PRM'!$AF$133,$Y$3))))</f>
        <v/>
      </c>
      <c r="AI1705" s="10" t="str">
        <f>IFERROR(VLOOKUP($Y$3&amp;$R1705,PRM!$Q$3:$U$31,4,FALSE),"")</f>
        <v/>
      </c>
      <c r="AJ1705" s="10" t="str">
        <f>IFERROR(IF(AI1705=0,0,MATCH($Y$3,PRM!$V$3:'PRM'!$V$50,0)),"")</f>
        <v/>
      </c>
      <c r="AK1705" s="10" t="str">
        <f>IF($Y$3="","",(IF(AI1705=0,0,COUNTIF(PRM!$V$3:'PRM'!$V$50,$Y$3))))</f>
        <v/>
      </c>
      <c r="AL1705" s="10" t="str">
        <f>IFERROR(VLOOKUP($Y$3&amp;$R1705,PRM!$Q$3:$U$31,5,FALSE),"")</f>
        <v/>
      </c>
      <c r="AM1705" s="10" t="str">
        <f>IFERROR(IF(AL1705=0,0,MATCH($Y$3,PRM!$AA$3:'PRM'!$AA$94,0)),"")</f>
        <v/>
      </c>
      <c r="AN1705" s="10" t="str">
        <f>IF($Y$3="","",IF(AL1705=0,0,COUNTIF(PRM!$AA$3:'PRM'!$AA$94,$Y$3)))</f>
        <v/>
      </c>
      <c r="AO1705" s="10">
        <f t="shared" si="546"/>
        <v>0</v>
      </c>
      <c r="AP1705" s="10">
        <f t="shared" si="547"/>
        <v>0</v>
      </c>
      <c r="AQ1705" s="10">
        <f t="shared" si="548"/>
        <v>0</v>
      </c>
      <c r="AR1705" s="10">
        <f t="shared" si="549"/>
        <v>0</v>
      </c>
      <c r="AS1705" s="10">
        <f t="shared" si="550"/>
        <v>0</v>
      </c>
      <c r="AT1705" s="10">
        <f t="shared" si="551"/>
        <v>0</v>
      </c>
      <c r="AU1705" s="10">
        <f t="shared" si="552"/>
        <v>0</v>
      </c>
      <c r="AV1705" s="10">
        <f t="shared" si="553"/>
        <v>0</v>
      </c>
      <c r="AW1705" s="10">
        <f t="shared" si="554"/>
        <v>0</v>
      </c>
      <c r="AX1705" s="10">
        <f t="shared" si="555"/>
        <v>0</v>
      </c>
      <c r="AY1705" s="10">
        <f t="shared" si="556"/>
        <v>0</v>
      </c>
      <c r="AZ1705" s="10">
        <f t="shared" si="557"/>
        <v>0</v>
      </c>
      <c r="BA1705" s="10">
        <f t="shared" si="558"/>
        <v>0</v>
      </c>
      <c r="BB1705" s="10">
        <f t="shared" si="559"/>
        <v>0</v>
      </c>
      <c r="BC1705" s="10">
        <f t="shared" si="560"/>
        <v>0</v>
      </c>
      <c r="BD1705" s="10">
        <f t="shared" si="561"/>
        <v>0</v>
      </c>
      <c r="BE1705" s="10">
        <f t="shared" si="562"/>
        <v>0</v>
      </c>
      <c r="BF1705" s="10">
        <f t="shared" si="563"/>
        <v>0</v>
      </c>
      <c r="BG1705" s="10">
        <f t="shared" si="564"/>
        <v>0</v>
      </c>
      <c r="BH1705" s="10">
        <f t="shared" si="565"/>
        <v>0</v>
      </c>
    </row>
    <row r="1706" spans="1:60" ht="27.75" customHeight="1">
      <c r="A1706" t="str">
        <f t="shared" si="566"/>
        <v/>
      </c>
      <c r="B1706" s="54"/>
      <c r="C1706" s="55"/>
      <c r="D1706" s="54"/>
      <c r="E1706" s="55"/>
      <c r="F1706" s="31"/>
      <c r="G1706" s="29"/>
      <c r="H1706" s="32"/>
      <c r="I1706" s="32"/>
      <c r="J1706" s="30"/>
      <c r="K1706" s="31"/>
      <c r="L1706" s="33"/>
      <c r="M1706" s="33"/>
      <c r="N1706" s="54"/>
      <c r="O1706" s="56"/>
      <c r="P1706" s="56"/>
      <c r="Q1706" s="57"/>
      <c r="R1706" s="33"/>
      <c r="S1706" s="33"/>
      <c r="T1706" s="40"/>
      <c r="U1706" s="40"/>
      <c r="V1706" s="17"/>
      <c r="W1706" s="17"/>
      <c r="X1706" s="10" t="str">
        <f>IFERROR(VLOOKUP($F1706,PRM!$G$3:$H$5,2,FALSE),"")</f>
        <v/>
      </c>
      <c r="Y1706" s="10" t="str">
        <f>IFERROR(VLOOKUP($G1706,PRM!$I$3:$J$5,2,FALSE),"")</f>
        <v/>
      </c>
      <c r="Z1706" s="10" t="str">
        <f>IFERROR(VLOOKUP($K1706,PRM!$K$3:$L$4,2,FALSE),"")</f>
        <v/>
      </c>
      <c r="AA1706" s="10" t="str">
        <f>IFERROR(VLOOKUP($N1706,PRM!$M$3:$N$50,2,FALSE),"")</f>
        <v/>
      </c>
      <c r="AB1706" s="10" t="str">
        <f>IFERROR(VLOOKUP($Y$3&amp;$R1706,PRM!$Q$3:$R$31,2,FALSE),"")</f>
        <v/>
      </c>
      <c r="AC1706" s="10" t="str">
        <f>IFERROR(VLOOKUP($Y$3&amp;$S1706,PRM!$AH$3:$AI$133,2,FALSE),"")</f>
        <v/>
      </c>
      <c r="AD1706" s="10" t="str">
        <f>IFERROR(VLOOKUP($Y$3&amp;$T1706,PRM!$Y$3:$Z$50,2,FALSE),"")</f>
        <v>1</v>
      </c>
      <c r="AE1706" s="10" t="str">
        <f>IFERROR(VLOOKUP($Y$3&amp;$U1706,PRM!$AD$3:$AE$44,2,FALSE),"")</f>
        <v/>
      </c>
      <c r="AF1706" s="10" t="str">
        <f>IFERROR(VLOOKUP($Y$3&amp;$R1706,PRM!$Q$3:$T$31,3,FALSE),"")</f>
        <v/>
      </c>
      <c r="AG1706" s="10" t="str">
        <f>IFERROR(IF(AF1706=0,0,MATCH($Y$3,PRM!$AF$3:'PRM'!$AF$133,0)),"")</f>
        <v/>
      </c>
      <c r="AH1706" s="10" t="str">
        <f>IF($Y$3="","",(IF(AF1706=0,0,COUNTIF(PRM!$AF$3:'PRM'!$AF$133,$Y$3))))</f>
        <v/>
      </c>
      <c r="AI1706" s="10" t="str">
        <f>IFERROR(VLOOKUP($Y$3&amp;$R1706,PRM!$Q$3:$U$31,4,FALSE),"")</f>
        <v/>
      </c>
      <c r="AJ1706" s="10" t="str">
        <f>IFERROR(IF(AI1706=0,0,MATCH($Y$3,PRM!$V$3:'PRM'!$V$50,0)),"")</f>
        <v/>
      </c>
      <c r="AK1706" s="10" t="str">
        <f>IF($Y$3="","",(IF(AI1706=0,0,COUNTIF(PRM!$V$3:'PRM'!$V$50,$Y$3))))</f>
        <v/>
      </c>
      <c r="AL1706" s="10" t="str">
        <f>IFERROR(VLOOKUP($Y$3&amp;$R1706,PRM!$Q$3:$U$31,5,FALSE),"")</f>
        <v/>
      </c>
      <c r="AM1706" s="10" t="str">
        <f>IFERROR(IF(AL1706=0,0,MATCH($Y$3,PRM!$AA$3:'PRM'!$AA$94,0)),"")</f>
        <v/>
      </c>
      <c r="AN1706" s="10" t="str">
        <f>IF($Y$3="","",IF(AL1706=0,0,COUNTIF(PRM!$AA$3:'PRM'!$AA$94,$Y$3)))</f>
        <v/>
      </c>
      <c r="AO1706" s="10">
        <f t="shared" si="546"/>
        <v>0</v>
      </c>
      <c r="AP1706" s="10">
        <f t="shared" si="547"/>
        <v>0</v>
      </c>
      <c r="AQ1706" s="10">
        <f t="shared" si="548"/>
        <v>0</v>
      </c>
      <c r="AR1706" s="10">
        <f t="shared" si="549"/>
        <v>0</v>
      </c>
      <c r="AS1706" s="10">
        <f t="shared" si="550"/>
        <v>0</v>
      </c>
      <c r="AT1706" s="10">
        <f t="shared" si="551"/>
        <v>0</v>
      </c>
      <c r="AU1706" s="10">
        <f t="shared" si="552"/>
        <v>0</v>
      </c>
      <c r="AV1706" s="10">
        <f t="shared" si="553"/>
        <v>0</v>
      </c>
      <c r="AW1706" s="10">
        <f t="shared" si="554"/>
        <v>0</v>
      </c>
      <c r="AX1706" s="10">
        <f t="shared" si="555"/>
        <v>0</v>
      </c>
      <c r="AY1706" s="10">
        <f t="shared" si="556"/>
        <v>0</v>
      </c>
      <c r="AZ1706" s="10">
        <f t="shared" si="557"/>
        <v>0</v>
      </c>
      <c r="BA1706" s="10">
        <f t="shared" si="558"/>
        <v>0</v>
      </c>
      <c r="BB1706" s="10">
        <f t="shared" si="559"/>
        <v>0</v>
      </c>
      <c r="BC1706" s="10">
        <f t="shared" si="560"/>
        <v>0</v>
      </c>
      <c r="BD1706" s="10">
        <f t="shared" si="561"/>
        <v>0</v>
      </c>
      <c r="BE1706" s="10">
        <f t="shared" si="562"/>
        <v>0</v>
      </c>
      <c r="BF1706" s="10">
        <f t="shared" si="563"/>
        <v>0</v>
      </c>
      <c r="BG1706" s="10">
        <f t="shared" si="564"/>
        <v>0</v>
      </c>
      <c r="BH1706" s="10">
        <f t="shared" si="565"/>
        <v>0</v>
      </c>
    </row>
    <row r="1707" spans="1:60" ht="27.75" customHeight="1">
      <c r="A1707" t="str">
        <f t="shared" si="566"/>
        <v/>
      </c>
      <c r="B1707" s="54"/>
      <c r="C1707" s="55"/>
      <c r="D1707" s="54"/>
      <c r="E1707" s="55"/>
      <c r="F1707" s="31"/>
      <c r="G1707" s="29"/>
      <c r="H1707" s="32"/>
      <c r="I1707" s="32"/>
      <c r="J1707" s="30"/>
      <c r="K1707" s="31"/>
      <c r="L1707" s="33"/>
      <c r="M1707" s="33"/>
      <c r="N1707" s="54"/>
      <c r="O1707" s="56"/>
      <c r="P1707" s="56"/>
      <c r="Q1707" s="57"/>
      <c r="R1707" s="33"/>
      <c r="S1707" s="33"/>
      <c r="T1707" s="40"/>
      <c r="U1707" s="40"/>
      <c r="V1707" s="17"/>
      <c r="W1707" s="17"/>
      <c r="X1707" s="10" t="str">
        <f>IFERROR(VLOOKUP($F1707,PRM!$G$3:$H$5,2,FALSE),"")</f>
        <v/>
      </c>
      <c r="Y1707" s="10" t="str">
        <f>IFERROR(VLOOKUP($G1707,PRM!$I$3:$J$5,2,FALSE),"")</f>
        <v/>
      </c>
      <c r="Z1707" s="10" t="str">
        <f>IFERROR(VLOOKUP($K1707,PRM!$K$3:$L$4,2,FALSE),"")</f>
        <v/>
      </c>
      <c r="AA1707" s="10" t="str">
        <f>IFERROR(VLOOKUP($N1707,PRM!$M$3:$N$50,2,FALSE),"")</f>
        <v/>
      </c>
      <c r="AB1707" s="10" t="str">
        <f>IFERROR(VLOOKUP($Y$3&amp;$R1707,PRM!$Q$3:$R$31,2,FALSE),"")</f>
        <v/>
      </c>
      <c r="AC1707" s="10" t="str">
        <f>IFERROR(VLOOKUP($Y$3&amp;$S1707,PRM!$AH$3:$AI$133,2,FALSE),"")</f>
        <v/>
      </c>
      <c r="AD1707" s="10" t="str">
        <f>IFERROR(VLOOKUP($Y$3&amp;$T1707,PRM!$Y$3:$Z$50,2,FALSE),"")</f>
        <v>1</v>
      </c>
      <c r="AE1707" s="10" t="str">
        <f>IFERROR(VLOOKUP($Y$3&amp;$U1707,PRM!$AD$3:$AE$44,2,FALSE),"")</f>
        <v/>
      </c>
      <c r="AF1707" s="10" t="str">
        <f>IFERROR(VLOOKUP($Y$3&amp;$R1707,PRM!$Q$3:$T$31,3,FALSE),"")</f>
        <v/>
      </c>
      <c r="AG1707" s="10" t="str">
        <f>IFERROR(IF(AF1707=0,0,MATCH($Y$3,PRM!$AF$3:'PRM'!$AF$133,0)),"")</f>
        <v/>
      </c>
      <c r="AH1707" s="10" t="str">
        <f>IF($Y$3="","",(IF(AF1707=0,0,COUNTIF(PRM!$AF$3:'PRM'!$AF$133,$Y$3))))</f>
        <v/>
      </c>
      <c r="AI1707" s="10" t="str">
        <f>IFERROR(VLOOKUP($Y$3&amp;$R1707,PRM!$Q$3:$U$31,4,FALSE),"")</f>
        <v/>
      </c>
      <c r="AJ1707" s="10" t="str">
        <f>IFERROR(IF(AI1707=0,0,MATCH($Y$3,PRM!$V$3:'PRM'!$V$50,0)),"")</f>
        <v/>
      </c>
      <c r="AK1707" s="10" t="str">
        <f>IF($Y$3="","",(IF(AI1707=0,0,COUNTIF(PRM!$V$3:'PRM'!$V$50,$Y$3))))</f>
        <v/>
      </c>
      <c r="AL1707" s="10" t="str">
        <f>IFERROR(VLOOKUP($Y$3&amp;$R1707,PRM!$Q$3:$U$31,5,FALSE),"")</f>
        <v/>
      </c>
      <c r="AM1707" s="10" t="str">
        <f>IFERROR(IF(AL1707=0,0,MATCH($Y$3,PRM!$AA$3:'PRM'!$AA$94,0)),"")</f>
        <v/>
      </c>
      <c r="AN1707" s="10" t="str">
        <f>IF($Y$3="","",IF(AL1707=0,0,COUNTIF(PRM!$AA$3:'PRM'!$AA$94,$Y$3)))</f>
        <v/>
      </c>
      <c r="AO1707" s="10">
        <f t="shared" si="546"/>
        <v>0</v>
      </c>
      <c r="AP1707" s="10">
        <f t="shared" si="547"/>
        <v>0</v>
      </c>
      <c r="AQ1707" s="10">
        <f t="shared" si="548"/>
        <v>0</v>
      </c>
      <c r="AR1707" s="10">
        <f t="shared" si="549"/>
        <v>0</v>
      </c>
      <c r="AS1707" s="10">
        <f t="shared" si="550"/>
        <v>0</v>
      </c>
      <c r="AT1707" s="10">
        <f t="shared" si="551"/>
        <v>0</v>
      </c>
      <c r="AU1707" s="10">
        <f t="shared" si="552"/>
        <v>0</v>
      </c>
      <c r="AV1707" s="10">
        <f t="shared" si="553"/>
        <v>0</v>
      </c>
      <c r="AW1707" s="10">
        <f t="shared" si="554"/>
        <v>0</v>
      </c>
      <c r="AX1707" s="10">
        <f t="shared" si="555"/>
        <v>0</v>
      </c>
      <c r="AY1707" s="10">
        <f t="shared" si="556"/>
        <v>0</v>
      </c>
      <c r="AZ1707" s="10">
        <f t="shared" si="557"/>
        <v>0</v>
      </c>
      <c r="BA1707" s="10">
        <f t="shared" si="558"/>
        <v>0</v>
      </c>
      <c r="BB1707" s="10">
        <f t="shared" si="559"/>
        <v>0</v>
      </c>
      <c r="BC1707" s="10">
        <f t="shared" si="560"/>
        <v>0</v>
      </c>
      <c r="BD1707" s="10">
        <f t="shared" si="561"/>
        <v>0</v>
      </c>
      <c r="BE1707" s="10">
        <f t="shared" si="562"/>
        <v>0</v>
      </c>
      <c r="BF1707" s="10">
        <f t="shared" si="563"/>
        <v>0</v>
      </c>
      <c r="BG1707" s="10">
        <f t="shared" si="564"/>
        <v>0</v>
      </c>
      <c r="BH1707" s="10">
        <f t="shared" si="565"/>
        <v>0</v>
      </c>
    </row>
    <row r="1708" spans="1:60" ht="27.75" customHeight="1">
      <c r="A1708" t="str">
        <f t="shared" si="566"/>
        <v/>
      </c>
      <c r="B1708" s="54"/>
      <c r="C1708" s="55"/>
      <c r="D1708" s="54"/>
      <c r="E1708" s="55"/>
      <c r="F1708" s="31"/>
      <c r="G1708" s="29"/>
      <c r="H1708" s="32"/>
      <c r="I1708" s="32"/>
      <c r="J1708" s="30"/>
      <c r="K1708" s="31"/>
      <c r="L1708" s="33"/>
      <c r="M1708" s="33"/>
      <c r="N1708" s="54"/>
      <c r="O1708" s="56"/>
      <c r="P1708" s="56"/>
      <c r="Q1708" s="57"/>
      <c r="R1708" s="33"/>
      <c r="S1708" s="33"/>
      <c r="T1708" s="40"/>
      <c r="U1708" s="40"/>
      <c r="V1708" s="17"/>
      <c r="W1708" s="17"/>
      <c r="X1708" s="10" t="str">
        <f>IFERROR(VLOOKUP($F1708,PRM!$G$3:$H$5,2,FALSE),"")</f>
        <v/>
      </c>
      <c r="Y1708" s="10" t="str">
        <f>IFERROR(VLOOKUP($G1708,PRM!$I$3:$J$5,2,FALSE),"")</f>
        <v/>
      </c>
      <c r="Z1708" s="10" t="str">
        <f>IFERROR(VLOOKUP($K1708,PRM!$K$3:$L$4,2,FALSE),"")</f>
        <v/>
      </c>
      <c r="AA1708" s="10" t="str">
        <f>IFERROR(VLOOKUP($N1708,PRM!$M$3:$N$50,2,FALSE),"")</f>
        <v/>
      </c>
      <c r="AB1708" s="10" t="str">
        <f>IFERROR(VLOOKUP($Y$3&amp;$R1708,PRM!$Q$3:$R$31,2,FALSE),"")</f>
        <v/>
      </c>
      <c r="AC1708" s="10" t="str">
        <f>IFERROR(VLOOKUP($Y$3&amp;$S1708,PRM!$AH$3:$AI$133,2,FALSE),"")</f>
        <v/>
      </c>
      <c r="AD1708" s="10" t="str">
        <f>IFERROR(VLOOKUP($Y$3&amp;$T1708,PRM!$Y$3:$Z$50,2,FALSE),"")</f>
        <v>1</v>
      </c>
      <c r="AE1708" s="10" t="str">
        <f>IFERROR(VLOOKUP($Y$3&amp;$U1708,PRM!$AD$3:$AE$44,2,FALSE),"")</f>
        <v/>
      </c>
      <c r="AF1708" s="10" t="str">
        <f>IFERROR(VLOOKUP($Y$3&amp;$R1708,PRM!$Q$3:$T$31,3,FALSE),"")</f>
        <v/>
      </c>
      <c r="AG1708" s="10" t="str">
        <f>IFERROR(IF(AF1708=0,0,MATCH($Y$3,PRM!$AF$3:'PRM'!$AF$133,0)),"")</f>
        <v/>
      </c>
      <c r="AH1708" s="10" t="str">
        <f>IF($Y$3="","",(IF(AF1708=0,0,COUNTIF(PRM!$AF$3:'PRM'!$AF$133,$Y$3))))</f>
        <v/>
      </c>
      <c r="AI1708" s="10" t="str">
        <f>IFERROR(VLOOKUP($Y$3&amp;$R1708,PRM!$Q$3:$U$31,4,FALSE),"")</f>
        <v/>
      </c>
      <c r="AJ1708" s="10" t="str">
        <f>IFERROR(IF(AI1708=0,0,MATCH($Y$3,PRM!$V$3:'PRM'!$V$50,0)),"")</f>
        <v/>
      </c>
      <c r="AK1708" s="10" t="str">
        <f>IF($Y$3="","",(IF(AI1708=0,0,COUNTIF(PRM!$V$3:'PRM'!$V$50,$Y$3))))</f>
        <v/>
      </c>
      <c r="AL1708" s="10" t="str">
        <f>IFERROR(VLOOKUP($Y$3&amp;$R1708,PRM!$Q$3:$U$31,5,FALSE),"")</f>
        <v/>
      </c>
      <c r="AM1708" s="10" t="str">
        <f>IFERROR(IF(AL1708=0,0,MATCH($Y$3,PRM!$AA$3:'PRM'!$AA$94,0)),"")</f>
        <v/>
      </c>
      <c r="AN1708" s="10" t="str">
        <f>IF($Y$3="","",IF(AL1708=0,0,COUNTIF(PRM!$AA$3:'PRM'!$AA$94,$Y$3)))</f>
        <v/>
      </c>
      <c r="AO1708" s="10">
        <f t="shared" si="546"/>
        <v>0</v>
      </c>
      <c r="AP1708" s="10">
        <f t="shared" si="547"/>
        <v>0</v>
      </c>
      <c r="AQ1708" s="10">
        <f t="shared" si="548"/>
        <v>0</v>
      </c>
      <c r="AR1708" s="10">
        <f t="shared" si="549"/>
        <v>0</v>
      </c>
      <c r="AS1708" s="10">
        <f t="shared" si="550"/>
        <v>0</v>
      </c>
      <c r="AT1708" s="10">
        <f t="shared" si="551"/>
        <v>0</v>
      </c>
      <c r="AU1708" s="10">
        <f t="shared" si="552"/>
        <v>0</v>
      </c>
      <c r="AV1708" s="10">
        <f t="shared" si="553"/>
        <v>0</v>
      </c>
      <c r="AW1708" s="10">
        <f t="shared" si="554"/>
        <v>0</v>
      </c>
      <c r="AX1708" s="10">
        <f t="shared" si="555"/>
        <v>0</v>
      </c>
      <c r="AY1708" s="10">
        <f t="shared" si="556"/>
        <v>0</v>
      </c>
      <c r="AZ1708" s="10">
        <f t="shared" si="557"/>
        <v>0</v>
      </c>
      <c r="BA1708" s="10">
        <f t="shared" si="558"/>
        <v>0</v>
      </c>
      <c r="BB1708" s="10">
        <f t="shared" si="559"/>
        <v>0</v>
      </c>
      <c r="BC1708" s="10">
        <f t="shared" si="560"/>
        <v>0</v>
      </c>
      <c r="BD1708" s="10">
        <f t="shared" si="561"/>
        <v>0</v>
      </c>
      <c r="BE1708" s="10">
        <f t="shared" si="562"/>
        <v>0</v>
      </c>
      <c r="BF1708" s="10">
        <f t="shared" si="563"/>
        <v>0</v>
      </c>
      <c r="BG1708" s="10">
        <f t="shared" si="564"/>
        <v>0</v>
      </c>
      <c r="BH1708" s="10">
        <f t="shared" si="565"/>
        <v>0</v>
      </c>
    </row>
    <row r="1709" spans="1:60" ht="27.75" customHeight="1">
      <c r="A1709" t="str">
        <f t="shared" si="566"/>
        <v/>
      </c>
      <c r="B1709" s="54"/>
      <c r="C1709" s="55"/>
      <c r="D1709" s="54"/>
      <c r="E1709" s="55"/>
      <c r="F1709" s="31"/>
      <c r="G1709" s="29"/>
      <c r="H1709" s="32"/>
      <c r="I1709" s="32"/>
      <c r="J1709" s="30"/>
      <c r="K1709" s="31"/>
      <c r="L1709" s="33"/>
      <c r="M1709" s="33"/>
      <c r="N1709" s="54"/>
      <c r="O1709" s="56"/>
      <c r="P1709" s="56"/>
      <c r="Q1709" s="57"/>
      <c r="R1709" s="33"/>
      <c r="S1709" s="33"/>
      <c r="T1709" s="40"/>
      <c r="U1709" s="40"/>
      <c r="V1709" s="17"/>
      <c r="W1709" s="17"/>
      <c r="X1709" s="10" t="str">
        <f>IFERROR(VLOOKUP($F1709,PRM!$G$3:$H$5,2,FALSE),"")</f>
        <v/>
      </c>
      <c r="Y1709" s="10" t="str">
        <f>IFERROR(VLOOKUP($G1709,PRM!$I$3:$J$5,2,FALSE),"")</f>
        <v/>
      </c>
      <c r="Z1709" s="10" t="str">
        <f>IFERROR(VLOOKUP($K1709,PRM!$K$3:$L$4,2,FALSE),"")</f>
        <v/>
      </c>
      <c r="AA1709" s="10" t="str">
        <f>IFERROR(VLOOKUP($N1709,PRM!$M$3:$N$50,2,FALSE),"")</f>
        <v/>
      </c>
      <c r="AB1709" s="10" t="str">
        <f>IFERROR(VLOOKUP($Y$3&amp;$R1709,PRM!$Q$3:$R$31,2,FALSE),"")</f>
        <v/>
      </c>
      <c r="AC1709" s="10" t="str">
        <f>IFERROR(VLOOKUP($Y$3&amp;$S1709,PRM!$AH$3:$AI$133,2,FALSE),"")</f>
        <v/>
      </c>
      <c r="AD1709" s="10" t="str">
        <f>IFERROR(VLOOKUP($Y$3&amp;$T1709,PRM!$Y$3:$Z$50,2,FALSE),"")</f>
        <v>1</v>
      </c>
      <c r="AE1709" s="10" t="str">
        <f>IFERROR(VLOOKUP($Y$3&amp;$U1709,PRM!$AD$3:$AE$44,2,FALSE),"")</f>
        <v/>
      </c>
      <c r="AF1709" s="10" t="str">
        <f>IFERROR(VLOOKUP($Y$3&amp;$R1709,PRM!$Q$3:$T$31,3,FALSE),"")</f>
        <v/>
      </c>
      <c r="AG1709" s="10" t="str">
        <f>IFERROR(IF(AF1709=0,0,MATCH($Y$3,PRM!$AF$3:'PRM'!$AF$133,0)),"")</f>
        <v/>
      </c>
      <c r="AH1709" s="10" t="str">
        <f>IF($Y$3="","",(IF(AF1709=0,0,COUNTIF(PRM!$AF$3:'PRM'!$AF$133,$Y$3))))</f>
        <v/>
      </c>
      <c r="AI1709" s="10" t="str">
        <f>IFERROR(VLOOKUP($Y$3&amp;$R1709,PRM!$Q$3:$U$31,4,FALSE),"")</f>
        <v/>
      </c>
      <c r="AJ1709" s="10" t="str">
        <f>IFERROR(IF(AI1709=0,0,MATCH($Y$3,PRM!$V$3:'PRM'!$V$50,0)),"")</f>
        <v/>
      </c>
      <c r="AK1709" s="10" t="str">
        <f>IF($Y$3="","",(IF(AI1709=0,0,COUNTIF(PRM!$V$3:'PRM'!$V$50,$Y$3))))</f>
        <v/>
      </c>
      <c r="AL1709" s="10" t="str">
        <f>IFERROR(VLOOKUP($Y$3&amp;$R1709,PRM!$Q$3:$U$31,5,FALSE),"")</f>
        <v/>
      </c>
      <c r="AM1709" s="10" t="str">
        <f>IFERROR(IF(AL1709=0,0,MATCH($Y$3,PRM!$AA$3:'PRM'!$AA$94,0)),"")</f>
        <v/>
      </c>
      <c r="AN1709" s="10" t="str">
        <f>IF($Y$3="","",IF(AL1709=0,0,COUNTIF(PRM!$AA$3:'PRM'!$AA$94,$Y$3)))</f>
        <v/>
      </c>
      <c r="AO1709" s="10">
        <f t="shared" si="546"/>
        <v>0</v>
      </c>
      <c r="AP1709" s="10">
        <f t="shared" si="547"/>
        <v>0</v>
      </c>
      <c r="AQ1709" s="10">
        <f t="shared" si="548"/>
        <v>0</v>
      </c>
      <c r="AR1709" s="10">
        <f t="shared" si="549"/>
        <v>0</v>
      </c>
      <c r="AS1709" s="10">
        <f t="shared" si="550"/>
        <v>0</v>
      </c>
      <c r="AT1709" s="10">
        <f t="shared" si="551"/>
        <v>0</v>
      </c>
      <c r="AU1709" s="10">
        <f t="shared" si="552"/>
        <v>0</v>
      </c>
      <c r="AV1709" s="10">
        <f t="shared" si="553"/>
        <v>0</v>
      </c>
      <c r="AW1709" s="10">
        <f t="shared" si="554"/>
        <v>0</v>
      </c>
      <c r="AX1709" s="10">
        <f t="shared" si="555"/>
        <v>0</v>
      </c>
      <c r="AY1709" s="10">
        <f t="shared" si="556"/>
        <v>0</v>
      </c>
      <c r="AZ1709" s="10">
        <f t="shared" si="557"/>
        <v>0</v>
      </c>
      <c r="BA1709" s="10">
        <f t="shared" si="558"/>
        <v>0</v>
      </c>
      <c r="BB1709" s="10">
        <f t="shared" si="559"/>
        <v>0</v>
      </c>
      <c r="BC1709" s="10">
        <f t="shared" si="560"/>
        <v>0</v>
      </c>
      <c r="BD1709" s="10">
        <f t="shared" si="561"/>
        <v>0</v>
      </c>
      <c r="BE1709" s="10">
        <f t="shared" si="562"/>
        <v>0</v>
      </c>
      <c r="BF1709" s="10">
        <f t="shared" si="563"/>
        <v>0</v>
      </c>
      <c r="BG1709" s="10">
        <f t="shared" si="564"/>
        <v>0</v>
      </c>
      <c r="BH1709" s="10">
        <f t="shared" si="565"/>
        <v>0</v>
      </c>
    </row>
    <row r="1710" spans="1:60" ht="27.75" customHeight="1">
      <c r="A1710" t="str">
        <f t="shared" si="566"/>
        <v/>
      </c>
      <c r="B1710" s="54"/>
      <c r="C1710" s="55"/>
      <c r="D1710" s="54"/>
      <c r="E1710" s="55"/>
      <c r="F1710" s="31"/>
      <c r="G1710" s="29"/>
      <c r="H1710" s="32"/>
      <c r="I1710" s="32"/>
      <c r="J1710" s="30"/>
      <c r="K1710" s="31"/>
      <c r="L1710" s="33"/>
      <c r="M1710" s="33"/>
      <c r="N1710" s="54"/>
      <c r="O1710" s="56"/>
      <c r="P1710" s="56"/>
      <c r="Q1710" s="57"/>
      <c r="R1710" s="33"/>
      <c r="S1710" s="33"/>
      <c r="T1710" s="40"/>
      <c r="U1710" s="40"/>
      <c r="V1710" s="17"/>
      <c r="W1710" s="17"/>
      <c r="X1710" s="10" t="str">
        <f>IFERROR(VLOOKUP($F1710,PRM!$G$3:$H$5,2,FALSE),"")</f>
        <v/>
      </c>
      <c r="Y1710" s="10" t="str">
        <f>IFERROR(VLOOKUP($G1710,PRM!$I$3:$J$5,2,FALSE),"")</f>
        <v/>
      </c>
      <c r="Z1710" s="10" t="str">
        <f>IFERROR(VLOOKUP($K1710,PRM!$K$3:$L$4,2,FALSE),"")</f>
        <v/>
      </c>
      <c r="AA1710" s="10" t="str">
        <f>IFERROR(VLOOKUP($N1710,PRM!$M$3:$N$50,2,FALSE),"")</f>
        <v/>
      </c>
      <c r="AB1710" s="10" t="str">
        <f>IFERROR(VLOOKUP($Y$3&amp;$R1710,PRM!$Q$3:$R$31,2,FALSE),"")</f>
        <v/>
      </c>
      <c r="AC1710" s="10" t="str">
        <f>IFERROR(VLOOKUP($Y$3&amp;$S1710,PRM!$AH$3:$AI$133,2,FALSE),"")</f>
        <v/>
      </c>
      <c r="AD1710" s="10" t="str">
        <f>IFERROR(VLOOKUP($Y$3&amp;$T1710,PRM!$Y$3:$Z$50,2,FALSE),"")</f>
        <v>1</v>
      </c>
      <c r="AE1710" s="10" t="str">
        <f>IFERROR(VLOOKUP($Y$3&amp;$U1710,PRM!$AD$3:$AE$44,2,FALSE),"")</f>
        <v/>
      </c>
      <c r="AF1710" s="10" t="str">
        <f>IFERROR(VLOOKUP($Y$3&amp;$R1710,PRM!$Q$3:$T$31,3,FALSE),"")</f>
        <v/>
      </c>
      <c r="AG1710" s="10" t="str">
        <f>IFERROR(IF(AF1710=0,0,MATCH($Y$3,PRM!$AF$3:'PRM'!$AF$133,0)),"")</f>
        <v/>
      </c>
      <c r="AH1710" s="10" t="str">
        <f>IF($Y$3="","",(IF(AF1710=0,0,COUNTIF(PRM!$AF$3:'PRM'!$AF$133,$Y$3))))</f>
        <v/>
      </c>
      <c r="AI1710" s="10" t="str">
        <f>IFERROR(VLOOKUP($Y$3&amp;$R1710,PRM!$Q$3:$U$31,4,FALSE),"")</f>
        <v/>
      </c>
      <c r="AJ1710" s="10" t="str">
        <f>IFERROR(IF(AI1710=0,0,MATCH($Y$3,PRM!$V$3:'PRM'!$V$50,0)),"")</f>
        <v/>
      </c>
      <c r="AK1710" s="10" t="str">
        <f>IF($Y$3="","",(IF(AI1710=0,0,COUNTIF(PRM!$V$3:'PRM'!$V$50,$Y$3))))</f>
        <v/>
      </c>
      <c r="AL1710" s="10" t="str">
        <f>IFERROR(VLOOKUP($Y$3&amp;$R1710,PRM!$Q$3:$U$31,5,FALSE),"")</f>
        <v/>
      </c>
      <c r="AM1710" s="10" t="str">
        <f>IFERROR(IF(AL1710=0,0,MATCH($Y$3,PRM!$AA$3:'PRM'!$AA$94,0)),"")</f>
        <v/>
      </c>
      <c r="AN1710" s="10" t="str">
        <f>IF($Y$3="","",IF(AL1710=0,0,COUNTIF(PRM!$AA$3:'PRM'!$AA$94,$Y$3)))</f>
        <v/>
      </c>
      <c r="AO1710" s="10">
        <f t="shared" si="546"/>
        <v>0</v>
      </c>
      <c r="AP1710" s="10">
        <f t="shared" si="547"/>
        <v>0</v>
      </c>
      <c r="AQ1710" s="10">
        <f t="shared" si="548"/>
        <v>0</v>
      </c>
      <c r="AR1710" s="10">
        <f t="shared" si="549"/>
        <v>0</v>
      </c>
      <c r="AS1710" s="10">
        <f t="shared" si="550"/>
        <v>0</v>
      </c>
      <c r="AT1710" s="10">
        <f t="shared" si="551"/>
        <v>0</v>
      </c>
      <c r="AU1710" s="10">
        <f t="shared" si="552"/>
        <v>0</v>
      </c>
      <c r="AV1710" s="10">
        <f t="shared" si="553"/>
        <v>0</v>
      </c>
      <c r="AW1710" s="10">
        <f t="shared" si="554"/>
        <v>0</v>
      </c>
      <c r="AX1710" s="10">
        <f t="shared" si="555"/>
        <v>0</v>
      </c>
      <c r="AY1710" s="10">
        <f t="shared" si="556"/>
        <v>0</v>
      </c>
      <c r="AZ1710" s="10">
        <f t="shared" si="557"/>
        <v>0</v>
      </c>
      <c r="BA1710" s="10">
        <f t="shared" si="558"/>
        <v>0</v>
      </c>
      <c r="BB1710" s="10">
        <f t="shared" si="559"/>
        <v>0</v>
      </c>
      <c r="BC1710" s="10">
        <f t="shared" si="560"/>
        <v>0</v>
      </c>
      <c r="BD1710" s="10">
        <f t="shared" si="561"/>
        <v>0</v>
      </c>
      <c r="BE1710" s="10">
        <f t="shared" si="562"/>
        <v>0</v>
      </c>
      <c r="BF1710" s="10">
        <f t="shared" si="563"/>
        <v>0</v>
      </c>
      <c r="BG1710" s="10">
        <f t="shared" si="564"/>
        <v>0</v>
      </c>
      <c r="BH1710" s="10">
        <f t="shared" si="565"/>
        <v>0</v>
      </c>
    </row>
    <row r="1711" spans="1:60" ht="27.75" customHeight="1">
      <c r="A1711" t="str">
        <f t="shared" si="566"/>
        <v/>
      </c>
      <c r="B1711" s="54"/>
      <c r="C1711" s="55"/>
      <c r="D1711" s="54"/>
      <c r="E1711" s="55"/>
      <c r="F1711" s="31"/>
      <c r="G1711" s="29"/>
      <c r="H1711" s="32"/>
      <c r="I1711" s="32"/>
      <c r="J1711" s="30"/>
      <c r="K1711" s="31"/>
      <c r="L1711" s="33"/>
      <c r="M1711" s="33"/>
      <c r="N1711" s="54"/>
      <c r="O1711" s="56"/>
      <c r="P1711" s="56"/>
      <c r="Q1711" s="57"/>
      <c r="R1711" s="33"/>
      <c r="S1711" s="33"/>
      <c r="T1711" s="40"/>
      <c r="U1711" s="40"/>
      <c r="V1711" s="17"/>
      <c r="W1711" s="17"/>
      <c r="X1711" s="10" t="str">
        <f>IFERROR(VLOOKUP($F1711,PRM!$G$3:$H$5,2,FALSE),"")</f>
        <v/>
      </c>
      <c r="Y1711" s="10" t="str">
        <f>IFERROR(VLOOKUP($G1711,PRM!$I$3:$J$5,2,FALSE),"")</f>
        <v/>
      </c>
      <c r="Z1711" s="10" t="str">
        <f>IFERROR(VLOOKUP($K1711,PRM!$K$3:$L$4,2,FALSE),"")</f>
        <v/>
      </c>
      <c r="AA1711" s="10" t="str">
        <f>IFERROR(VLOOKUP($N1711,PRM!$M$3:$N$50,2,FALSE),"")</f>
        <v/>
      </c>
      <c r="AB1711" s="10" t="str">
        <f>IFERROR(VLOOKUP($Y$3&amp;$R1711,PRM!$Q$3:$R$31,2,FALSE),"")</f>
        <v/>
      </c>
      <c r="AC1711" s="10" t="str">
        <f>IFERROR(VLOOKUP($Y$3&amp;$S1711,PRM!$AH$3:$AI$133,2,FALSE),"")</f>
        <v/>
      </c>
      <c r="AD1711" s="10" t="str">
        <f>IFERROR(VLOOKUP($Y$3&amp;$T1711,PRM!$Y$3:$Z$50,2,FALSE),"")</f>
        <v>1</v>
      </c>
      <c r="AE1711" s="10" t="str">
        <f>IFERROR(VLOOKUP($Y$3&amp;$U1711,PRM!$AD$3:$AE$44,2,FALSE),"")</f>
        <v/>
      </c>
      <c r="AF1711" s="10" t="str">
        <f>IFERROR(VLOOKUP($Y$3&amp;$R1711,PRM!$Q$3:$T$31,3,FALSE),"")</f>
        <v/>
      </c>
      <c r="AG1711" s="10" t="str">
        <f>IFERROR(IF(AF1711=0,0,MATCH($Y$3,PRM!$AF$3:'PRM'!$AF$133,0)),"")</f>
        <v/>
      </c>
      <c r="AH1711" s="10" t="str">
        <f>IF($Y$3="","",(IF(AF1711=0,0,COUNTIF(PRM!$AF$3:'PRM'!$AF$133,$Y$3))))</f>
        <v/>
      </c>
      <c r="AI1711" s="10" t="str">
        <f>IFERROR(VLOOKUP($Y$3&amp;$R1711,PRM!$Q$3:$U$31,4,FALSE),"")</f>
        <v/>
      </c>
      <c r="AJ1711" s="10" t="str">
        <f>IFERROR(IF(AI1711=0,0,MATCH($Y$3,PRM!$V$3:'PRM'!$V$50,0)),"")</f>
        <v/>
      </c>
      <c r="AK1711" s="10" t="str">
        <f>IF($Y$3="","",(IF(AI1711=0,0,COUNTIF(PRM!$V$3:'PRM'!$V$50,$Y$3))))</f>
        <v/>
      </c>
      <c r="AL1711" s="10" t="str">
        <f>IFERROR(VLOOKUP($Y$3&amp;$R1711,PRM!$Q$3:$U$31,5,FALSE),"")</f>
        <v/>
      </c>
      <c r="AM1711" s="10" t="str">
        <f>IFERROR(IF(AL1711=0,0,MATCH($Y$3,PRM!$AA$3:'PRM'!$AA$94,0)),"")</f>
        <v/>
      </c>
      <c r="AN1711" s="10" t="str">
        <f>IF($Y$3="","",IF(AL1711=0,0,COUNTIF(PRM!$AA$3:'PRM'!$AA$94,$Y$3)))</f>
        <v/>
      </c>
      <c r="AO1711" s="10">
        <f t="shared" si="546"/>
        <v>0</v>
      </c>
      <c r="AP1711" s="10">
        <f t="shared" si="547"/>
        <v>0</v>
      </c>
      <c r="AQ1711" s="10">
        <f t="shared" si="548"/>
        <v>0</v>
      </c>
      <c r="AR1711" s="10">
        <f t="shared" si="549"/>
        <v>0</v>
      </c>
      <c r="AS1711" s="10">
        <f t="shared" si="550"/>
        <v>0</v>
      </c>
      <c r="AT1711" s="10">
        <f t="shared" si="551"/>
        <v>0</v>
      </c>
      <c r="AU1711" s="10">
        <f t="shared" si="552"/>
        <v>0</v>
      </c>
      <c r="AV1711" s="10">
        <f t="shared" si="553"/>
        <v>0</v>
      </c>
      <c r="AW1711" s="10">
        <f t="shared" si="554"/>
        <v>0</v>
      </c>
      <c r="AX1711" s="10">
        <f t="shared" si="555"/>
        <v>0</v>
      </c>
      <c r="AY1711" s="10">
        <f t="shared" si="556"/>
        <v>0</v>
      </c>
      <c r="AZ1711" s="10">
        <f t="shared" si="557"/>
        <v>0</v>
      </c>
      <c r="BA1711" s="10">
        <f t="shared" si="558"/>
        <v>0</v>
      </c>
      <c r="BB1711" s="10">
        <f t="shared" si="559"/>
        <v>0</v>
      </c>
      <c r="BC1711" s="10">
        <f t="shared" si="560"/>
        <v>0</v>
      </c>
      <c r="BD1711" s="10">
        <f t="shared" si="561"/>
        <v>0</v>
      </c>
      <c r="BE1711" s="10">
        <f t="shared" si="562"/>
        <v>0</v>
      </c>
      <c r="BF1711" s="10">
        <f t="shared" si="563"/>
        <v>0</v>
      </c>
      <c r="BG1711" s="10">
        <f t="shared" si="564"/>
        <v>0</v>
      </c>
      <c r="BH1711" s="10">
        <f t="shared" si="565"/>
        <v>0</v>
      </c>
    </row>
    <row r="1712" spans="1:60" ht="27.75" customHeight="1">
      <c r="A1712" t="str">
        <f t="shared" si="566"/>
        <v/>
      </c>
      <c r="B1712" s="54"/>
      <c r="C1712" s="55"/>
      <c r="D1712" s="54"/>
      <c r="E1712" s="55"/>
      <c r="F1712" s="31"/>
      <c r="G1712" s="29"/>
      <c r="H1712" s="32"/>
      <c r="I1712" s="32"/>
      <c r="J1712" s="30"/>
      <c r="K1712" s="31"/>
      <c r="L1712" s="33"/>
      <c r="M1712" s="33"/>
      <c r="N1712" s="54"/>
      <c r="O1712" s="56"/>
      <c r="P1712" s="56"/>
      <c r="Q1712" s="57"/>
      <c r="R1712" s="33"/>
      <c r="S1712" s="33"/>
      <c r="T1712" s="40"/>
      <c r="U1712" s="40"/>
      <c r="V1712" s="17"/>
      <c r="W1712" s="17"/>
      <c r="X1712" s="10" t="str">
        <f>IFERROR(VLOOKUP($F1712,PRM!$G$3:$H$5,2,FALSE),"")</f>
        <v/>
      </c>
      <c r="Y1712" s="10" t="str">
        <f>IFERROR(VLOOKUP($G1712,PRM!$I$3:$J$5,2,FALSE),"")</f>
        <v/>
      </c>
      <c r="Z1712" s="10" t="str">
        <f>IFERROR(VLOOKUP($K1712,PRM!$K$3:$L$4,2,FALSE),"")</f>
        <v/>
      </c>
      <c r="AA1712" s="10" t="str">
        <f>IFERROR(VLOOKUP($N1712,PRM!$M$3:$N$50,2,FALSE),"")</f>
        <v/>
      </c>
      <c r="AB1712" s="10" t="str">
        <f>IFERROR(VLOOKUP($Y$3&amp;$R1712,PRM!$Q$3:$R$31,2,FALSE),"")</f>
        <v/>
      </c>
      <c r="AC1712" s="10" t="str">
        <f>IFERROR(VLOOKUP($Y$3&amp;$S1712,PRM!$AH$3:$AI$133,2,FALSE),"")</f>
        <v/>
      </c>
      <c r="AD1712" s="10" t="str">
        <f>IFERROR(VLOOKUP($Y$3&amp;$T1712,PRM!$Y$3:$Z$50,2,FALSE),"")</f>
        <v>1</v>
      </c>
      <c r="AE1712" s="10" t="str">
        <f>IFERROR(VLOOKUP($Y$3&amp;$U1712,PRM!$AD$3:$AE$44,2,FALSE),"")</f>
        <v/>
      </c>
      <c r="AF1712" s="10" t="str">
        <f>IFERROR(VLOOKUP($Y$3&amp;$R1712,PRM!$Q$3:$T$31,3,FALSE),"")</f>
        <v/>
      </c>
      <c r="AG1712" s="10" t="str">
        <f>IFERROR(IF(AF1712=0,0,MATCH($Y$3,PRM!$AF$3:'PRM'!$AF$133,0)),"")</f>
        <v/>
      </c>
      <c r="AH1712" s="10" t="str">
        <f>IF($Y$3="","",(IF(AF1712=0,0,COUNTIF(PRM!$AF$3:'PRM'!$AF$133,$Y$3))))</f>
        <v/>
      </c>
      <c r="AI1712" s="10" t="str">
        <f>IFERROR(VLOOKUP($Y$3&amp;$R1712,PRM!$Q$3:$U$31,4,FALSE),"")</f>
        <v/>
      </c>
      <c r="AJ1712" s="10" t="str">
        <f>IFERROR(IF(AI1712=0,0,MATCH($Y$3,PRM!$V$3:'PRM'!$V$50,0)),"")</f>
        <v/>
      </c>
      <c r="AK1712" s="10" t="str">
        <f>IF($Y$3="","",(IF(AI1712=0,0,COUNTIF(PRM!$V$3:'PRM'!$V$50,$Y$3))))</f>
        <v/>
      </c>
      <c r="AL1712" s="10" t="str">
        <f>IFERROR(VLOOKUP($Y$3&amp;$R1712,PRM!$Q$3:$U$31,5,FALSE),"")</f>
        <v/>
      </c>
      <c r="AM1712" s="10" t="str">
        <f>IFERROR(IF(AL1712=0,0,MATCH($Y$3,PRM!$AA$3:'PRM'!$AA$94,0)),"")</f>
        <v/>
      </c>
      <c r="AN1712" s="10" t="str">
        <f>IF($Y$3="","",IF(AL1712=0,0,COUNTIF(PRM!$AA$3:'PRM'!$AA$94,$Y$3)))</f>
        <v/>
      </c>
      <c r="AO1712" s="10">
        <f t="shared" si="546"/>
        <v>0</v>
      </c>
      <c r="AP1712" s="10">
        <f t="shared" si="547"/>
        <v>0</v>
      </c>
      <c r="AQ1712" s="10">
        <f t="shared" si="548"/>
        <v>0</v>
      </c>
      <c r="AR1712" s="10">
        <f t="shared" si="549"/>
        <v>0</v>
      </c>
      <c r="AS1712" s="10">
        <f t="shared" si="550"/>
        <v>0</v>
      </c>
      <c r="AT1712" s="10">
        <f t="shared" si="551"/>
        <v>0</v>
      </c>
      <c r="AU1712" s="10">
        <f t="shared" si="552"/>
        <v>0</v>
      </c>
      <c r="AV1712" s="10">
        <f t="shared" si="553"/>
        <v>0</v>
      </c>
      <c r="AW1712" s="10">
        <f t="shared" si="554"/>
        <v>0</v>
      </c>
      <c r="AX1712" s="10">
        <f t="shared" si="555"/>
        <v>0</v>
      </c>
      <c r="AY1712" s="10">
        <f t="shared" si="556"/>
        <v>0</v>
      </c>
      <c r="AZ1712" s="10">
        <f t="shared" si="557"/>
        <v>0</v>
      </c>
      <c r="BA1712" s="10">
        <f t="shared" si="558"/>
        <v>0</v>
      </c>
      <c r="BB1712" s="10">
        <f t="shared" si="559"/>
        <v>0</v>
      </c>
      <c r="BC1712" s="10">
        <f t="shared" si="560"/>
        <v>0</v>
      </c>
      <c r="BD1712" s="10">
        <f t="shared" si="561"/>
        <v>0</v>
      </c>
      <c r="BE1712" s="10">
        <f t="shared" si="562"/>
        <v>0</v>
      </c>
      <c r="BF1712" s="10">
        <f t="shared" si="563"/>
        <v>0</v>
      </c>
      <c r="BG1712" s="10">
        <f t="shared" si="564"/>
        <v>0</v>
      </c>
      <c r="BH1712" s="10">
        <f t="shared" si="565"/>
        <v>0</v>
      </c>
    </row>
    <row r="1713" spans="1:60" ht="27.75" customHeight="1">
      <c r="A1713" t="str">
        <f t="shared" si="566"/>
        <v/>
      </c>
      <c r="B1713" s="54"/>
      <c r="C1713" s="55"/>
      <c r="D1713" s="54"/>
      <c r="E1713" s="55"/>
      <c r="F1713" s="31"/>
      <c r="G1713" s="29"/>
      <c r="H1713" s="32"/>
      <c r="I1713" s="32"/>
      <c r="J1713" s="30"/>
      <c r="K1713" s="31"/>
      <c r="L1713" s="33"/>
      <c r="M1713" s="33"/>
      <c r="N1713" s="54"/>
      <c r="O1713" s="56"/>
      <c r="P1713" s="56"/>
      <c r="Q1713" s="57"/>
      <c r="R1713" s="33"/>
      <c r="S1713" s="33"/>
      <c r="T1713" s="40"/>
      <c r="U1713" s="40"/>
      <c r="V1713" s="17"/>
      <c r="W1713" s="17"/>
      <c r="X1713" s="10" t="str">
        <f>IFERROR(VLOOKUP($F1713,PRM!$G$3:$H$5,2,FALSE),"")</f>
        <v/>
      </c>
      <c r="Y1713" s="10" t="str">
        <f>IFERROR(VLOOKUP($G1713,PRM!$I$3:$J$5,2,FALSE),"")</f>
        <v/>
      </c>
      <c r="Z1713" s="10" t="str">
        <f>IFERROR(VLOOKUP($K1713,PRM!$K$3:$L$4,2,FALSE),"")</f>
        <v/>
      </c>
      <c r="AA1713" s="10" t="str">
        <f>IFERROR(VLOOKUP($N1713,PRM!$M$3:$N$50,2,FALSE),"")</f>
        <v/>
      </c>
      <c r="AB1713" s="10" t="str">
        <f>IFERROR(VLOOKUP($Y$3&amp;$R1713,PRM!$Q$3:$R$31,2,FALSE),"")</f>
        <v/>
      </c>
      <c r="AC1713" s="10" t="str">
        <f>IFERROR(VLOOKUP($Y$3&amp;$S1713,PRM!$AH$3:$AI$133,2,FALSE),"")</f>
        <v/>
      </c>
      <c r="AD1713" s="10" t="str">
        <f>IFERROR(VLOOKUP($Y$3&amp;$T1713,PRM!$Y$3:$Z$50,2,FALSE),"")</f>
        <v>1</v>
      </c>
      <c r="AE1713" s="10" t="str">
        <f>IFERROR(VLOOKUP($Y$3&amp;$U1713,PRM!$AD$3:$AE$44,2,FALSE),"")</f>
        <v/>
      </c>
      <c r="AF1713" s="10" t="str">
        <f>IFERROR(VLOOKUP($Y$3&amp;$R1713,PRM!$Q$3:$T$31,3,FALSE),"")</f>
        <v/>
      </c>
      <c r="AG1713" s="10" t="str">
        <f>IFERROR(IF(AF1713=0,0,MATCH($Y$3,PRM!$AF$3:'PRM'!$AF$133,0)),"")</f>
        <v/>
      </c>
      <c r="AH1713" s="10" t="str">
        <f>IF($Y$3="","",(IF(AF1713=0,0,COUNTIF(PRM!$AF$3:'PRM'!$AF$133,$Y$3))))</f>
        <v/>
      </c>
      <c r="AI1713" s="10" t="str">
        <f>IFERROR(VLOOKUP($Y$3&amp;$R1713,PRM!$Q$3:$U$31,4,FALSE),"")</f>
        <v/>
      </c>
      <c r="AJ1713" s="10" t="str">
        <f>IFERROR(IF(AI1713=0,0,MATCH($Y$3,PRM!$V$3:'PRM'!$V$50,0)),"")</f>
        <v/>
      </c>
      <c r="AK1713" s="10" t="str">
        <f>IF($Y$3="","",(IF(AI1713=0,0,COUNTIF(PRM!$V$3:'PRM'!$V$50,$Y$3))))</f>
        <v/>
      </c>
      <c r="AL1713" s="10" t="str">
        <f>IFERROR(VLOOKUP($Y$3&amp;$R1713,PRM!$Q$3:$U$31,5,FALSE),"")</f>
        <v/>
      </c>
      <c r="AM1713" s="10" t="str">
        <f>IFERROR(IF(AL1713=0,0,MATCH($Y$3,PRM!$AA$3:'PRM'!$AA$94,0)),"")</f>
        <v/>
      </c>
      <c r="AN1713" s="10" t="str">
        <f>IF($Y$3="","",IF(AL1713=0,0,COUNTIF(PRM!$AA$3:'PRM'!$AA$94,$Y$3)))</f>
        <v/>
      </c>
      <c r="AO1713" s="10">
        <f t="shared" si="546"/>
        <v>0</v>
      </c>
      <c r="AP1713" s="10">
        <f t="shared" si="547"/>
        <v>0</v>
      </c>
      <c r="AQ1713" s="10">
        <f t="shared" si="548"/>
        <v>0</v>
      </c>
      <c r="AR1713" s="10">
        <f t="shared" si="549"/>
        <v>0</v>
      </c>
      <c r="AS1713" s="10">
        <f t="shared" si="550"/>
        <v>0</v>
      </c>
      <c r="AT1713" s="10">
        <f t="shared" si="551"/>
        <v>0</v>
      </c>
      <c r="AU1713" s="10">
        <f t="shared" si="552"/>
        <v>0</v>
      </c>
      <c r="AV1713" s="10">
        <f t="shared" si="553"/>
        <v>0</v>
      </c>
      <c r="AW1713" s="10">
        <f t="shared" si="554"/>
        <v>0</v>
      </c>
      <c r="AX1713" s="10">
        <f t="shared" si="555"/>
        <v>0</v>
      </c>
      <c r="AY1713" s="10">
        <f t="shared" si="556"/>
        <v>0</v>
      </c>
      <c r="AZ1713" s="10">
        <f t="shared" si="557"/>
        <v>0</v>
      </c>
      <c r="BA1713" s="10">
        <f t="shared" si="558"/>
        <v>0</v>
      </c>
      <c r="BB1713" s="10">
        <f t="shared" si="559"/>
        <v>0</v>
      </c>
      <c r="BC1713" s="10">
        <f t="shared" si="560"/>
        <v>0</v>
      </c>
      <c r="BD1713" s="10">
        <f t="shared" si="561"/>
        <v>0</v>
      </c>
      <c r="BE1713" s="10">
        <f t="shared" si="562"/>
        <v>0</v>
      </c>
      <c r="BF1713" s="10">
        <f t="shared" si="563"/>
        <v>0</v>
      </c>
      <c r="BG1713" s="10">
        <f t="shared" si="564"/>
        <v>0</v>
      </c>
      <c r="BH1713" s="10">
        <f t="shared" si="565"/>
        <v>0</v>
      </c>
    </row>
    <row r="1714" spans="1:60" ht="27.75" customHeight="1">
      <c r="A1714" t="str">
        <f t="shared" si="566"/>
        <v/>
      </c>
      <c r="B1714" s="54"/>
      <c r="C1714" s="55"/>
      <c r="D1714" s="54"/>
      <c r="E1714" s="55"/>
      <c r="F1714" s="31"/>
      <c r="G1714" s="29"/>
      <c r="H1714" s="32"/>
      <c r="I1714" s="32"/>
      <c r="J1714" s="30"/>
      <c r="K1714" s="31"/>
      <c r="L1714" s="33"/>
      <c r="M1714" s="33"/>
      <c r="N1714" s="54"/>
      <c r="O1714" s="56"/>
      <c r="P1714" s="56"/>
      <c r="Q1714" s="57"/>
      <c r="R1714" s="33"/>
      <c r="S1714" s="33"/>
      <c r="T1714" s="40"/>
      <c r="U1714" s="40"/>
      <c r="V1714" s="17"/>
      <c r="W1714" s="17"/>
      <c r="X1714" s="10" t="str">
        <f>IFERROR(VLOOKUP($F1714,PRM!$G$3:$H$5,2,FALSE),"")</f>
        <v/>
      </c>
      <c r="Y1714" s="10" t="str">
        <f>IFERROR(VLOOKUP($G1714,PRM!$I$3:$J$5,2,FALSE),"")</f>
        <v/>
      </c>
      <c r="Z1714" s="10" t="str">
        <f>IFERROR(VLOOKUP($K1714,PRM!$K$3:$L$4,2,FALSE),"")</f>
        <v/>
      </c>
      <c r="AA1714" s="10" t="str">
        <f>IFERROR(VLOOKUP($N1714,PRM!$M$3:$N$50,2,FALSE),"")</f>
        <v/>
      </c>
      <c r="AB1714" s="10" t="str">
        <f>IFERROR(VLOOKUP($Y$3&amp;$R1714,PRM!$Q$3:$R$31,2,FALSE),"")</f>
        <v/>
      </c>
      <c r="AC1714" s="10" t="str">
        <f>IFERROR(VLOOKUP($Y$3&amp;$S1714,PRM!$AH$3:$AI$133,2,FALSE),"")</f>
        <v/>
      </c>
      <c r="AD1714" s="10" t="str">
        <f>IFERROR(VLOOKUP($Y$3&amp;$T1714,PRM!$Y$3:$Z$50,2,FALSE),"")</f>
        <v>1</v>
      </c>
      <c r="AE1714" s="10" t="str">
        <f>IFERROR(VLOOKUP($Y$3&amp;$U1714,PRM!$AD$3:$AE$44,2,FALSE),"")</f>
        <v/>
      </c>
      <c r="AF1714" s="10" t="str">
        <f>IFERROR(VLOOKUP($Y$3&amp;$R1714,PRM!$Q$3:$T$31,3,FALSE),"")</f>
        <v/>
      </c>
      <c r="AG1714" s="10" t="str">
        <f>IFERROR(IF(AF1714=0,0,MATCH($Y$3,PRM!$AF$3:'PRM'!$AF$133,0)),"")</f>
        <v/>
      </c>
      <c r="AH1714" s="10" t="str">
        <f>IF($Y$3="","",(IF(AF1714=0,0,COUNTIF(PRM!$AF$3:'PRM'!$AF$133,$Y$3))))</f>
        <v/>
      </c>
      <c r="AI1714" s="10" t="str">
        <f>IFERROR(VLOOKUP($Y$3&amp;$R1714,PRM!$Q$3:$U$31,4,FALSE),"")</f>
        <v/>
      </c>
      <c r="AJ1714" s="10" t="str">
        <f>IFERROR(IF(AI1714=0,0,MATCH($Y$3,PRM!$V$3:'PRM'!$V$50,0)),"")</f>
        <v/>
      </c>
      <c r="AK1714" s="10" t="str">
        <f>IF($Y$3="","",(IF(AI1714=0,0,COUNTIF(PRM!$V$3:'PRM'!$V$50,$Y$3))))</f>
        <v/>
      </c>
      <c r="AL1714" s="10" t="str">
        <f>IFERROR(VLOOKUP($Y$3&amp;$R1714,PRM!$Q$3:$U$31,5,FALSE),"")</f>
        <v/>
      </c>
      <c r="AM1714" s="10" t="str">
        <f>IFERROR(IF(AL1714=0,0,MATCH($Y$3,PRM!$AA$3:'PRM'!$AA$94,0)),"")</f>
        <v/>
      </c>
      <c r="AN1714" s="10" t="str">
        <f>IF($Y$3="","",IF(AL1714=0,0,COUNTIF(PRM!$AA$3:'PRM'!$AA$94,$Y$3)))</f>
        <v/>
      </c>
      <c r="AO1714" s="10">
        <f t="shared" si="546"/>
        <v>0</v>
      </c>
      <c r="AP1714" s="10">
        <f t="shared" si="547"/>
        <v>0</v>
      </c>
      <c r="AQ1714" s="10">
        <f t="shared" si="548"/>
        <v>0</v>
      </c>
      <c r="AR1714" s="10">
        <f t="shared" si="549"/>
        <v>0</v>
      </c>
      <c r="AS1714" s="10">
        <f t="shared" si="550"/>
        <v>0</v>
      </c>
      <c r="AT1714" s="10">
        <f t="shared" si="551"/>
        <v>0</v>
      </c>
      <c r="AU1714" s="10">
        <f t="shared" si="552"/>
        <v>0</v>
      </c>
      <c r="AV1714" s="10">
        <f t="shared" si="553"/>
        <v>0</v>
      </c>
      <c r="AW1714" s="10">
        <f t="shared" si="554"/>
        <v>0</v>
      </c>
      <c r="AX1714" s="10">
        <f t="shared" si="555"/>
        <v>0</v>
      </c>
      <c r="AY1714" s="10">
        <f t="shared" si="556"/>
        <v>0</v>
      </c>
      <c r="AZ1714" s="10">
        <f t="shared" si="557"/>
        <v>0</v>
      </c>
      <c r="BA1714" s="10">
        <f t="shared" si="558"/>
        <v>0</v>
      </c>
      <c r="BB1714" s="10">
        <f t="shared" si="559"/>
        <v>0</v>
      </c>
      <c r="BC1714" s="10">
        <f t="shared" si="560"/>
        <v>0</v>
      </c>
      <c r="BD1714" s="10">
        <f t="shared" si="561"/>
        <v>0</v>
      </c>
      <c r="BE1714" s="10">
        <f t="shared" si="562"/>
        <v>0</v>
      </c>
      <c r="BF1714" s="10">
        <f t="shared" si="563"/>
        <v>0</v>
      </c>
      <c r="BG1714" s="10">
        <f t="shared" si="564"/>
        <v>0</v>
      </c>
      <c r="BH1714" s="10">
        <f t="shared" si="565"/>
        <v>0</v>
      </c>
    </row>
    <row r="1715" spans="1:60" ht="27.75" customHeight="1">
      <c r="A1715" t="str">
        <f t="shared" si="566"/>
        <v/>
      </c>
      <c r="B1715" s="54"/>
      <c r="C1715" s="55"/>
      <c r="D1715" s="54"/>
      <c r="E1715" s="55"/>
      <c r="F1715" s="31"/>
      <c r="G1715" s="29"/>
      <c r="H1715" s="32"/>
      <c r="I1715" s="32"/>
      <c r="J1715" s="30"/>
      <c r="K1715" s="31"/>
      <c r="L1715" s="33"/>
      <c r="M1715" s="33"/>
      <c r="N1715" s="54"/>
      <c r="O1715" s="56"/>
      <c r="P1715" s="56"/>
      <c r="Q1715" s="57"/>
      <c r="R1715" s="33"/>
      <c r="S1715" s="33"/>
      <c r="T1715" s="40"/>
      <c r="U1715" s="40"/>
      <c r="V1715" s="17"/>
      <c r="W1715" s="17"/>
      <c r="X1715" s="10" t="str">
        <f>IFERROR(VLOOKUP($F1715,PRM!$G$3:$H$5,2,FALSE),"")</f>
        <v/>
      </c>
      <c r="Y1715" s="10" t="str">
        <f>IFERROR(VLOOKUP($G1715,PRM!$I$3:$J$5,2,FALSE),"")</f>
        <v/>
      </c>
      <c r="Z1715" s="10" t="str">
        <f>IFERROR(VLOOKUP($K1715,PRM!$K$3:$L$4,2,FALSE),"")</f>
        <v/>
      </c>
      <c r="AA1715" s="10" t="str">
        <f>IFERROR(VLOOKUP($N1715,PRM!$M$3:$N$50,2,FALSE),"")</f>
        <v/>
      </c>
      <c r="AB1715" s="10" t="str">
        <f>IFERROR(VLOOKUP($Y$3&amp;$R1715,PRM!$Q$3:$R$31,2,FALSE),"")</f>
        <v/>
      </c>
      <c r="AC1715" s="10" t="str">
        <f>IFERROR(VLOOKUP($Y$3&amp;$S1715,PRM!$AH$3:$AI$133,2,FALSE),"")</f>
        <v/>
      </c>
      <c r="AD1715" s="10" t="str">
        <f>IFERROR(VLOOKUP($Y$3&amp;$T1715,PRM!$Y$3:$Z$50,2,FALSE),"")</f>
        <v>1</v>
      </c>
      <c r="AE1715" s="10" t="str">
        <f>IFERROR(VLOOKUP($Y$3&amp;$U1715,PRM!$AD$3:$AE$44,2,FALSE),"")</f>
        <v/>
      </c>
      <c r="AF1715" s="10" t="str">
        <f>IFERROR(VLOOKUP($Y$3&amp;$R1715,PRM!$Q$3:$T$31,3,FALSE),"")</f>
        <v/>
      </c>
      <c r="AG1715" s="10" t="str">
        <f>IFERROR(IF(AF1715=0,0,MATCH($Y$3,PRM!$AF$3:'PRM'!$AF$133,0)),"")</f>
        <v/>
      </c>
      <c r="AH1715" s="10" t="str">
        <f>IF($Y$3="","",(IF(AF1715=0,0,COUNTIF(PRM!$AF$3:'PRM'!$AF$133,$Y$3))))</f>
        <v/>
      </c>
      <c r="AI1715" s="10" t="str">
        <f>IFERROR(VLOOKUP($Y$3&amp;$R1715,PRM!$Q$3:$U$31,4,FALSE),"")</f>
        <v/>
      </c>
      <c r="AJ1715" s="10" t="str">
        <f>IFERROR(IF(AI1715=0,0,MATCH($Y$3,PRM!$V$3:'PRM'!$V$50,0)),"")</f>
        <v/>
      </c>
      <c r="AK1715" s="10" t="str">
        <f>IF($Y$3="","",(IF(AI1715=0,0,COUNTIF(PRM!$V$3:'PRM'!$V$50,$Y$3))))</f>
        <v/>
      </c>
      <c r="AL1715" s="10" t="str">
        <f>IFERROR(VLOOKUP($Y$3&amp;$R1715,PRM!$Q$3:$U$31,5,FALSE),"")</f>
        <v/>
      </c>
      <c r="AM1715" s="10" t="str">
        <f>IFERROR(IF(AL1715=0,0,MATCH($Y$3,PRM!$AA$3:'PRM'!$AA$94,0)),"")</f>
        <v/>
      </c>
      <c r="AN1715" s="10" t="str">
        <f>IF($Y$3="","",IF(AL1715=0,0,COUNTIF(PRM!$AA$3:'PRM'!$AA$94,$Y$3)))</f>
        <v/>
      </c>
      <c r="AO1715" s="10">
        <f t="shared" si="546"/>
        <v>0</v>
      </c>
      <c r="AP1715" s="10">
        <f t="shared" si="547"/>
        <v>0</v>
      </c>
      <c r="AQ1715" s="10">
        <f t="shared" si="548"/>
        <v>0</v>
      </c>
      <c r="AR1715" s="10">
        <f t="shared" si="549"/>
        <v>0</v>
      </c>
      <c r="AS1715" s="10">
        <f t="shared" si="550"/>
        <v>0</v>
      </c>
      <c r="AT1715" s="10">
        <f t="shared" si="551"/>
        <v>0</v>
      </c>
      <c r="AU1715" s="10">
        <f t="shared" si="552"/>
        <v>0</v>
      </c>
      <c r="AV1715" s="10">
        <f t="shared" si="553"/>
        <v>0</v>
      </c>
      <c r="AW1715" s="10">
        <f t="shared" si="554"/>
        <v>0</v>
      </c>
      <c r="AX1715" s="10">
        <f t="shared" si="555"/>
        <v>0</v>
      </c>
      <c r="AY1715" s="10">
        <f t="shared" si="556"/>
        <v>0</v>
      </c>
      <c r="AZ1715" s="10">
        <f t="shared" si="557"/>
        <v>0</v>
      </c>
      <c r="BA1715" s="10">
        <f t="shared" si="558"/>
        <v>0</v>
      </c>
      <c r="BB1715" s="10">
        <f t="shared" si="559"/>
        <v>0</v>
      </c>
      <c r="BC1715" s="10">
        <f t="shared" si="560"/>
        <v>0</v>
      </c>
      <c r="BD1715" s="10">
        <f t="shared" si="561"/>
        <v>0</v>
      </c>
      <c r="BE1715" s="10">
        <f t="shared" si="562"/>
        <v>0</v>
      </c>
      <c r="BF1715" s="10">
        <f t="shared" si="563"/>
        <v>0</v>
      </c>
      <c r="BG1715" s="10">
        <f t="shared" si="564"/>
        <v>0</v>
      </c>
      <c r="BH1715" s="10">
        <f t="shared" si="565"/>
        <v>0</v>
      </c>
    </row>
    <row r="1716" spans="1:60" ht="27.75" customHeight="1">
      <c r="A1716" t="str">
        <f t="shared" si="566"/>
        <v/>
      </c>
      <c r="B1716" s="54"/>
      <c r="C1716" s="55"/>
      <c r="D1716" s="54"/>
      <c r="E1716" s="55"/>
      <c r="F1716" s="31"/>
      <c r="G1716" s="29"/>
      <c r="H1716" s="32"/>
      <c r="I1716" s="32"/>
      <c r="J1716" s="30"/>
      <c r="K1716" s="31"/>
      <c r="L1716" s="33"/>
      <c r="M1716" s="33"/>
      <c r="N1716" s="54"/>
      <c r="O1716" s="56"/>
      <c r="P1716" s="56"/>
      <c r="Q1716" s="57"/>
      <c r="R1716" s="33"/>
      <c r="S1716" s="33"/>
      <c r="T1716" s="40"/>
      <c r="U1716" s="40"/>
      <c r="V1716" s="17"/>
      <c r="W1716" s="17"/>
      <c r="X1716" s="10" t="str">
        <f>IFERROR(VLOOKUP($F1716,PRM!$G$3:$H$5,2,FALSE),"")</f>
        <v/>
      </c>
      <c r="Y1716" s="10" t="str">
        <f>IFERROR(VLOOKUP($G1716,PRM!$I$3:$J$5,2,FALSE),"")</f>
        <v/>
      </c>
      <c r="Z1716" s="10" t="str">
        <f>IFERROR(VLOOKUP($K1716,PRM!$K$3:$L$4,2,FALSE),"")</f>
        <v/>
      </c>
      <c r="AA1716" s="10" t="str">
        <f>IFERROR(VLOOKUP($N1716,PRM!$M$3:$N$50,2,FALSE),"")</f>
        <v/>
      </c>
      <c r="AB1716" s="10" t="str">
        <f>IFERROR(VLOOKUP($Y$3&amp;$R1716,PRM!$Q$3:$R$31,2,FALSE),"")</f>
        <v/>
      </c>
      <c r="AC1716" s="10" t="str">
        <f>IFERROR(VLOOKUP($Y$3&amp;$S1716,PRM!$AH$3:$AI$133,2,FALSE),"")</f>
        <v/>
      </c>
      <c r="AD1716" s="10" t="str">
        <f>IFERROR(VLOOKUP($Y$3&amp;$T1716,PRM!$Y$3:$Z$50,2,FALSE),"")</f>
        <v>1</v>
      </c>
      <c r="AE1716" s="10" t="str">
        <f>IFERROR(VLOOKUP($Y$3&amp;$U1716,PRM!$AD$3:$AE$44,2,FALSE),"")</f>
        <v/>
      </c>
      <c r="AF1716" s="10" t="str">
        <f>IFERROR(VLOOKUP($Y$3&amp;$R1716,PRM!$Q$3:$T$31,3,FALSE),"")</f>
        <v/>
      </c>
      <c r="AG1716" s="10" t="str">
        <f>IFERROR(IF(AF1716=0,0,MATCH($Y$3,PRM!$AF$3:'PRM'!$AF$133,0)),"")</f>
        <v/>
      </c>
      <c r="AH1716" s="10" t="str">
        <f>IF($Y$3="","",(IF(AF1716=0,0,COUNTIF(PRM!$AF$3:'PRM'!$AF$133,$Y$3))))</f>
        <v/>
      </c>
      <c r="AI1716" s="10" t="str">
        <f>IFERROR(VLOOKUP($Y$3&amp;$R1716,PRM!$Q$3:$U$31,4,FALSE),"")</f>
        <v/>
      </c>
      <c r="AJ1716" s="10" t="str">
        <f>IFERROR(IF(AI1716=0,0,MATCH($Y$3,PRM!$V$3:'PRM'!$V$50,0)),"")</f>
        <v/>
      </c>
      <c r="AK1716" s="10" t="str">
        <f>IF($Y$3="","",(IF(AI1716=0,0,COUNTIF(PRM!$V$3:'PRM'!$V$50,$Y$3))))</f>
        <v/>
      </c>
      <c r="AL1716" s="10" t="str">
        <f>IFERROR(VLOOKUP($Y$3&amp;$R1716,PRM!$Q$3:$U$31,5,FALSE),"")</f>
        <v/>
      </c>
      <c r="AM1716" s="10" t="str">
        <f>IFERROR(IF(AL1716=0,0,MATCH($Y$3,PRM!$AA$3:'PRM'!$AA$94,0)),"")</f>
        <v/>
      </c>
      <c r="AN1716" s="10" t="str">
        <f>IF($Y$3="","",IF(AL1716=0,0,COUNTIF(PRM!$AA$3:'PRM'!$AA$94,$Y$3)))</f>
        <v/>
      </c>
      <c r="AO1716" s="10">
        <f t="shared" si="546"/>
        <v>0</v>
      </c>
      <c r="AP1716" s="10">
        <f t="shared" si="547"/>
        <v>0</v>
      </c>
      <c r="AQ1716" s="10">
        <f t="shared" si="548"/>
        <v>0</v>
      </c>
      <c r="AR1716" s="10">
        <f t="shared" si="549"/>
        <v>0</v>
      </c>
      <c r="AS1716" s="10">
        <f t="shared" si="550"/>
        <v>0</v>
      </c>
      <c r="AT1716" s="10">
        <f t="shared" si="551"/>
        <v>0</v>
      </c>
      <c r="AU1716" s="10">
        <f t="shared" si="552"/>
        <v>0</v>
      </c>
      <c r="AV1716" s="10">
        <f t="shared" si="553"/>
        <v>0</v>
      </c>
      <c r="AW1716" s="10">
        <f t="shared" si="554"/>
        <v>0</v>
      </c>
      <c r="AX1716" s="10">
        <f t="shared" si="555"/>
        <v>0</v>
      </c>
      <c r="AY1716" s="10">
        <f t="shared" si="556"/>
        <v>0</v>
      </c>
      <c r="AZ1716" s="10">
        <f t="shared" si="557"/>
        <v>0</v>
      </c>
      <c r="BA1716" s="10">
        <f t="shared" si="558"/>
        <v>0</v>
      </c>
      <c r="BB1716" s="10">
        <f t="shared" si="559"/>
        <v>0</v>
      </c>
      <c r="BC1716" s="10">
        <f t="shared" si="560"/>
        <v>0</v>
      </c>
      <c r="BD1716" s="10">
        <f t="shared" si="561"/>
        <v>0</v>
      </c>
      <c r="BE1716" s="10">
        <f t="shared" si="562"/>
        <v>0</v>
      </c>
      <c r="BF1716" s="10">
        <f t="shared" si="563"/>
        <v>0</v>
      </c>
      <c r="BG1716" s="10">
        <f t="shared" si="564"/>
        <v>0</v>
      </c>
      <c r="BH1716" s="10">
        <f t="shared" si="565"/>
        <v>0</v>
      </c>
    </row>
    <row r="1717" spans="1:60" ht="27.75" customHeight="1">
      <c r="A1717" t="str">
        <f t="shared" si="566"/>
        <v/>
      </c>
      <c r="B1717" s="54"/>
      <c r="C1717" s="55"/>
      <c r="D1717" s="54"/>
      <c r="E1717" s="55"/>
      <c r="F1717" s="31"/>
      <c r="G1717" s="29"/>
      <c r="H1717" s="32"/>
      <c r="I1717" s="32"/>
      <c r="J1717" s="30"/>
      <c r="K1717" s="31"/>
      <c r="L1717" s="33"/>
      <c r="M1717" s="33"/>
      <c r="N1717" s="54"/>
      <c r="O1717" s="56"/>
      <c r="P1717" s="56"/>
      <c r="Q1717" s="57"/>
      <c r="R1717" s="33"/>
      <c r="S1717" s="33"/>
      <c r="T1717" s="40"/>
      <c r="U1717" s="40"/>
      <c r="V1717" s="17"/>
      <c r="W1717" s="17"/>
      <c r="X1717" s="10" t="str">
        <f>IFERROR(VLOOKUP($F1717,PRM!$G$3:$H$5,2,FALSE),"")</f>
        <v/>
      </c>
      <c r="Y1717" s="10" t="str">
        <f>IFERROR(VLOOKUP($G1717,PRM!$I$3:$J$5,2,FALSE),"")</f>
        <v/>
      </c>
      <c r="Z1717" s="10" t="str">
        <f>IFERROR(VLOOKUP($K1717,PRM!$K$3:$L$4,2,FALSE),"")</f>
        <v/>
      </c>
      <c r="AA1717" s="10" t="str">
        <f>IFERROR(VLOOKUP($N1717,PRM!$M$3:$N$50,2,FALSE),"")</f>
        <v/>
      </c>
      <c r="AB1717" s="10" t="str">
        <f>IFERROR(VLOOKUP($Y$3&amp;$R1717,PRM!$Q$3:$R$31,2,FALSE),"")</f>
        <v/>
      </c>
      <c r="AC1717" s="10" t="str">
        <f>IFERROR(VLOOKUP($Y$3&amp;$S1717,PRM!$AH$3:$AI$133,2,FALSE),"")</f>
        <v/>
      </c>
      <c r="AD1717" s="10" t="str">
        <f>IFERROR(VLOOKUP($Y$3&amp;$T1717,PRM!$Y$3:$Z$50,2,FALSE),"")</f>
        <v>1</v>
      </c>
      <c r="AE1717" s="10" t="str">
        <f>IFERROR(VLOOKUP($Y$3&amp;$U1717,PRM!$AD$3:$AE$44,2,FALSE),"")</f>
        <v/>
      </c>
      <c r="AF1717" s="10" t="str">
        <f>IFERROR(VLOOKUP($Y$3&amp;$R1717,PRM!$Q$3:$T$31,3,FALSE),"")</f>
        <v/>
      </c>
      <c r="AG1717" s="10" t="str">
        <f>IFERROR(IF(AF1717=0,0,MATCH($Y$3,PRM!$AF$3:'PRM'!$AF$133,0)),"")</f>
        <v/>
      </c>
      <c r="AH1717" s="10" t="str">
        <f>IF($Y$3="","",(IF(AF1717=0,0,COUNTIF(PRM!$AF$3:'PRM'!$AF$133,$Y$3))))</f>
        <v/>
      </c>
      <c r="AI1717" s="10" t="str">
        <f>IFERROR(VLOOKUP($Y$3&amp;$R1717,PRM!$Q$3:$U$31,4,FALSE),"")</f>
        <v/>
      </c>
      <c r="AJ1717" s="10" t="str">
        <f>IFERROR(IF(AI1717=0,0,MATCH($Y$3,PRM!$V$3:'PRM'!$V$50,0)),"")</f>
        <v/>
      </c>
      <c r="AK1717" s="10" t="str">
        <f>IF($Y$3="","",(IF(AI1717=0,0,COUNTIF(PRM!$V$3:'PRM'!$V$50,$Y$3))))</f>
        <v/>
      </c>
      <c r="AL1717" s="10" t="str">
        <f>IFERROR(VLOOKUP($Y$3&amp;$R1717,PRM!$Q$3:$U$31,5,FALSE),"")</f>
        <v/>
      </c>
      <c r="AM1717" s="10" t="str">
        <f>IFERROR(IF(AL1717=0,0,MATCH($Y$3,PRM!$AA$3:'PRM'!$AA$94,0)),"")</f>
        <v/>
      </c>
      <c r="AN1717" s="10" t="str">
        <f>IF($Y$3="","",IF(AL1717=0,0,COUNTIF(PRM!$AA$3:'PRM'!$AA$94,$Y$3)))</f>
        <v/>
      </c>
      <c r="AO1717" s="10">
        <f t="shared" si="546"/>
        <v>0</v>
      </c>
      <c r="AP1717" s="10">
        <f t="shared" si="547"/>
        <v>0</v>
      </c>
      <c r="AQ1717" s="10">
        <f t="shared" si="548"/>
        <v>0</v>
      </c>
      <c r="AR1717" s="10">
        <f t="shared" si="549"/>
        <v>0</v>
      </c>
      <c r="AS1717" s="10">
        <f t="shared" si="550"/>
        <v>0</v>
      </c>
      <c r="AT1717" s="10">
        <f t="shared" si="551"/>
        <v>0</v>
      </c>
      <c r="AU1717" s="10">
        <f t="shared" si="552"/>
        <v>0</v>
      </c>
      <c r="AV1717" s="10">
        <f t="shared" si="553"/>
        <v>0</v>
      </c>
      <c r="AW1717" s="10">
        <f t="shared" si="554"/>
        <v>0</v>
      </c>
      <c r="AX1717" s="10">
        <f t="shared" si="555"/>
        <v>0</v>
      </c>
      <c r="AY1717" s="10">
        <f t="shared" si="556"/>
        <v>0</v>
      </c>
      <c r="AZ1717" s="10">
        <f t="shared" si="557"/>
        <v>0</v>
      </c>
      <c r="BA1717" s="10">
        <f t="shared" si="558"/>
        <v>0</v>
      </c>
      <c r="BB1717" s="10">
        <f t="shared" si="559"/>
        <v>0</v>
      </c>
      <c r="BC1717" s="10">
        <f t="shared" si="560"/>
        <v>0</v>
      </c>
      <c r="BD1717" s="10">
        <f t="shared" si="561"/>
        <v>0</v>
      </c>
      <c r="BE1717" s="10">
        <f t="shared" si="562"/>
        <v>0</v>
      </c>
      <c r="BF1717" s="10">
        <f t="shared" si="563"/>
        <v>0</v>
      </c>
      <c r="BG1717" s="10">
        <f t="shared" si="564"/>
        <v>0</v>
      </c>
      <c r="BH1717" s="10">
        <f t="shared" si="565"/>
        <v>0</v>
      </c>
    </row>
    <row r="1718" spans="1:60" ht="27.75" customHeight="1">
      <c r="A1718" t="str">
        <f t="shared" si="566"/>
        <v/>
      </c>
      <c r="B1718" s="54"/>
      <c r="C1718" s="55"/>
      <c r="D1718" s="54"/>
      <c r="E1718" s="55"/>
      <c r="F1718" s="31"/>
      <c r="G1718" s="29"/>
      <c r="H1718" s="32"/>
      <c r="I1718" s="32"/>
      <c r="J1718" s="30"/>
      <c r="K1718" s="31"/>
      <c r="L1718" s="33"/>
      <c r="M1718" s="33"/>
      <c r="N1718" s="54"/>
      <c r="O1718" s="56"/>
      <c r="P1718" s="56"/>
      <c r="Q1718" s="57"/>
      <c r="R1718" s="33"/>
      <c r="S1718" s="33"/>
      <c r="T1718" s="40"/>
      <c r="U1718" s="40"/>
      <c r="V1718" s="17"/>
      <c r="W1718" s="17"/>
      <c r="X1718" s="10" t="str">
        <f>IFERROR(VLOOKUP($F1718,PRM!$G$3:$H$5,2,FALSE),"")</f>
        <v/>
      </c>
      <c r="Y1718" s="10" t="str">
        <f>IFERROR(VLOOKUP($G1718,PRM!$I$3:$J$5,2,FALSE),"")</f>
        <v/>
      </c>
      <c r="Z1718" s="10" t="str">
        <f>IFERROR(VLOOKUP($K1718,PRM!$K$3:$L$4,2,FALSE),"")</f>
        <v/>
      </c>
      <c r="AA1718" s="10" t="str">
        <f>IFERROR(VLOOKUP($N1718,PRM!$M$3:$N$50,2,FALSE),"")</f>
        <v/>
      </c>
      <c r="AB1718" s="10" t="str">
        <f>IFERROR(VLOOKUP($Y$3&amp;$R1718,PRM!$Q$3:$R$31,2,FALSE),"")</f>
        <v/>
      </c>
      <c r="AC1718" s="10" t="str">
        <f>IFERROR(VLOOKUP($Y$3&amp;$S1718,PRM!$AH$3:$AI$133,2,FALSE),"")</f>
        <v/>
      </c>
      <c r="AD1718" s="10" t="str">
        <f>IFERROR(VLOOKUP($Y$3&amp;$T1718,PRM!$Y$3:$Z$50,2,FALSE),"")</f>
        <v>1</v>
      </c>
      <c r="AE1718" s="10" t="str">
        <f>IFERROR(VLOOKUP($Y$3&amp;$U1718,PRM!$AD$3:$AE$44,2,FALSE),"")</f>
        <v/>
      </c>
      <c r="AF1718" s="10" t="str">
        <f>IFERROR(VLOOKUP($Y$3&amp;$R1718,PRM!$Q$3:$T$31,3,FALSE),"")</f>
        <v/>
      </c>
      <c r="AG1718" s="10" t="str">
        <f>IFERROR(IF(AF1718=0,0,MATCH($Y$3,PRM!$AF$3:'PRM'!$AF$133,0)),"")</f>
        <v/>
      </c>
      <c r="AH1718" s="10" t="str">
        <f>IF($Y$3="","",(IF(AF1718=0,0,COUNTIF(PRM!$AF$3:'PRM'!$AF$133,$Y$3))))</f>
        <v/>
      </c>
      <c r="AI1718" s="10" t="str">
        <f>IFERROR(VLOOKUP($Y$3&amp;$R1718,PRM!$Q$3:$U$31,4,FALSE),"")</f>
        <v/>
      </c>
      <c r="AJ1718" s="10" t="str">
        <f>IFERROR(IF(AI1718=0,0,MATCH($Y$3,PRM!$V$3:'PRM'!$V$50,0)),"")</f>
        <v/>
      </c>
      <c r="AK1718" s="10" t="str">
        <f>IF($Y$3="","",(IF(AI1718=0,0,COUNTIF(PRM!$V$3:'PRM'!$V$50,$Y$3))))</f>
        <v/>
      </c>
      <c r="AL1718" s="10" t="str">
        <f>IFERROR(VLOOKUP($Y$3&amp;$R1718,PRM!$Q$3:$U$31,5,FALSE),"")</f>
        <v/>
      </c>
      <c r="AM1718" s="10" t="str">
        <f>IFERROR(IF(AL1718=0,0,MATCH($Y$3,PRM!$AA$3:'PRM'!$AA$94,0)),"")</f>
        <v/>
      </c>
      <c r="AN1718" s="10" t="str">
        <f>IF($Y$3="","",IF(AL1718=0,0,COUNTIF(PRM!$AA$3:'PRM'!$AA$94,$Y$3)))</f>
        <v/>
      </c>
      <c r="AO1718" s="10">
        <f t="shared" si="546"/>
        <v>0</v>
      </c>
      <c r="AP1718" s="10">
        <f t="shared" si="547"/>
        <v>0</v>
      </c>
      <c r="AQ1718" s="10">
        <f t="shared" si="548"/>
        <v>0</v>
      </c>
      <c r="AR1718" s="10">
        <f t="shared" si="549"/>
        <v>0</v>
      </c>
      <c r="AS1718" s="10">
        <f t="shared" si="550"/>
        <v>0</v>
      </c>
      <c r="AT1718" s="10">
        <f t="shared" si="551"/>
        <v>0</v>
      </c>
      <c r="AU1718" s="10">
        <f t="shared" si="552"/>
        <v>0</v>
      </c>
      <c r="AV1718" s="10">
        <f t="shared" si="553"/>
        <v>0</v>
      </c>
      <c r="AW1718" s="10">
        <f t="shared" si="554"/>
        <v>0</v>
      </c>
      <c r="AX1718" s="10">
        <f t="shared" si="555"/>
        <v>0</v>
      </c>
      <c r="AY1718" s="10">
        <f t="shared" si="556"/>
        <v>0</v>
      </c>
      <c r="AZ1718" s="10">
        <f t="shared" si="557"/>
        <v>0</v>
      </c>
      <c r="BA1718" s="10">
        <f t="shared" si="558"/>
        <v>0</v>
      </c>
      <c r="BB1718" s="10">
        <f t="shared" si="559"/>
        <v>0</v>
      </c>
      <c r="BC1718" s="10">
        <f t="shared" si="560"/>
        <v>0</v>
      </c>
      <c r="BD1718" s="10">
        <f t="shared" si="561"/>
        <v>0</v>
      </c>
      <c r="BE1718" s="10">
        <f t="shared" si="562"/>
        <v>0</v>
      </c>
      <c r="BF1718" s="10">
        <f t="shared" si="563"/>
        <v>0</v>
      </c>
      <c r="BG1718" s="10">
        <f t="shared" si="564"/>
        <v>0</v>
      </c>
      <c r="BH1718" s="10">
        <f t="shared" si="565"/>
        <v>0</v>
      </c>
    </row>
    <row r="1719" spans="1:60" ht="27.75" customHeight="1">
      <c r="A1719" t="str">
        <f t="shared" si="566"/>
        <v/>
      </c>
      <c r="B1719" s="54"/>
      <c r="C1719" s="55"/>
      <c r="D1719" s="54"/>
      <c r="E1719" s="55"/>
      <c r="F1719" s="31"/>
      <c r="G1719" s="29"/>
      <c r="H1719" s="32"/>
      <c r="I1719" s="32"/>
      <c r="J1719" s="30"/>
      <c r="K1719" s="31"/>
      <c r="L1719" s="33"/>
      <c r="M1719" s="33"/>
      <c r="N1719" s="54"/>
      <c r="O1719" s="56"/>
      <c r="P1719" s="56"/>
      <c r="Q1719" s="57"/>
      <c r="R1719" s="33"/>
      <c r="S1719" s="33"/>
      <c r="T1719" s="40"/>
      <c r="U1719" s="40"/>
      <c r="V1719" s="17"/>
      <c r="W1719" s="17"/>
      <c r="X1719" s="10" t="str">
        <f>IFERROR(VLOOKUP($F1719,PRM!$G$3:$H$5,2,FALSE),"")</f>
        <v/>
      </c>
      <c r="Y1719" s="10" t="str">
        <f>IFERROR(VLOOKUP($G1719,PRM!$I$3:$J$5,2,FALSE),"")</f>
        <v/>
      </c>
      <c r="Z1719" s="10" t="str">
        <f>IFERROR(VLOOKUP($K1719,PRM!$K$3:$L$4,2,FALSE),"")</f>
        <v/>
      </c>
      <c r="AA1719" s="10" t="str">
        <f>IFERROR(VLOOKUP($N1719,PRM!$M$3:$N$50,2,FALSE),"")</f>
        <v/>
      </c>
      <c r="AB1719" s="10" t="str">
        <f>IFERROR(VLOOKUP($Y$3&amp;$R1719,PRM!$Q$3:$R$31,2,FALSE),"")</f>
        <v/>
      </c>
      <c r="AC1719" s="10" t="str">
        <f>IFERROR(VLOOKUP($Y$3&amp;$S1719,PRM!$AH$3:$AI$133,2,FALSE),"")</f>
        <v/>
      </c>
      <c r="AD1719" s="10" t="str">
        <f>IFERROR(VLOOKUP($Y$3&amp;$T1719,PRM!$Y$3:$Z$50,2,FALSE),"")</f>
        <v>1</v>
      </c>
      <c r="AE1719" s="10" t="str">
        <f>IFERROR(VLOOKUP($Y$3&amp;$U1719,PRM!$AD$3:$AE$44,2,FALSE),"")</f>
        <v/>
      </c>
      <c r="AF1719" s="10" t="str">
        <f>IFERROR(VLOOKUP($Y$3&amp;$R1719,PRM!$Q$3:$T$31,3,FALSE),"")</f>
        <v/>
      </c>
      <c r="AG1719" s="10" t="str">
        <f>IFERROR(IF(AF1719=0,0,MATCH($Y$3,PRM!$AF$3:'PRM'!$AF$133,0)),"")</f>
        <v/>
      </c>
      <c r="AH1719" s="10" t="str">
        <f>IF($Y$3="","",(IF(AF1719=0,0,COUNTIF(PRM!$AF$3:'PRM'!$AF$133,$Y$3))))</f>
        <v/>
      </c>
      <c r="AI1719" s="10" t="str">
        <f>IFERROR(VLOOKUP($Y$3&amp;$R1719,PRM!$Q$3:$U$31,4,FALSE),"")</f>
        <v/>
      </c>
      <c r="AJ1719" s="10" t="str">
        <f>IFERROR(IF(AI1719=0,0,MATCH($Y$3,PRM!$V$3:'PRM'!$V$50,0)),"")</f>
        <v/>
      </c>
      <c r="AK1719" s="10" t="str">
        <f>IF($Y$3="","",(IF(AI1719=0,0,COUNTIF(PRM!$V$3:'PRM'!$V$50,$Y$3))))</f>
        <v/>
      </c>
      <c r="AL1719" s="10" t="str">
        <f>IFERROR(VLOOKUP($Y$3&amp;$R1719,PRM!$Q$3:$U$31,5,FALSE),"")</f>
        <v/>
      </c>
      <c r="AM1719" s="10" t="str">
        <f>IFERROR(IF(AL1719=0,0,MATCH($Y$3,PRM!$AA$3:'PRM'!$AA$94,0)),"")</f>
        <v/>
      </c>
      <c r="AN1719" s="10" t="str">
        <f>IF($Y$3="","",IF(AL1719=0,0,COUNTIF(PRM!$AA$3:'PRM'!$AA$94,$Y$3)))</f>
        <v/>
      </c>
      <c r="AO1719" s="10">
        <f t="shared" si="546"/>
        <v>0</v>
      </c>
      <c r="AP1719" s="10">
        <f t="shared" si="547"/>
        <v>0</v>
      </c>
      <c r="AQ1719" s="10">
        <f t="shared" si="548"/>
        <v>0</v>
      </c>
      <c r="AR1719" s="10">
        <f t="shared" si="549"/>
        <v>0</v>
      </c>
      <c r="AS1719" s="10">
        <f t="shared" si="550"/>
        <v>0</v>
      </c>
      <c r="AT1719" s="10">
        <f t="shared" si="551"/>
        <v>0</v>
      </c>
      <c r="AU1719" s="10">
        <f t="shared" si="552"/>
        <v>0</v>
      </c>
      <c r="AV1719" s="10">
        <f t="shared" si="553"/>
        <v>0</v>
      </c>
      <c r="AW1719" s="10">
        <f t="shared" si="554"/>
        <v>0</v>
      </c>
      <c r="AX1719" s="10">
        <f t="shared" si="555"/>
        <v>0</v>
      </c>
      <c r="AY1719" s="10">
        <f t="shared" si="556"/>
        <v>0</v>
      </c>
      <c r="AZ1719" s="10">
        <f t="shared" si="557"/>
        <v>0</v>
      </c>
      <c r="BA1719" s="10">
        <f t="shared" si="558"/>
        <v>0</v>
      </c>
      <c r="BB1719" s="10">
        <f t="shared" si="559"/>
        <v>0</v>
      </c>
      <c r="BC1719" s="10">
        <f t="shared" si="560"/>
        <v>0</v>
      </c>
      <c r="BD1719" s="10">
        <f t="shared" si="561"/>
        <v>0</v>
      </c>
      <c r="BE1719" s="10">
        <f t="shared" si="562"/>
        <v>0</v>
      </c>
      <c r="BF1719" s="10">
        <f t="shared" si="563"/>
        <v>0</v>
      </c>
      <c r="BG1719" s="10">
        <f t="shared" si="564"/>
        <v>0</v>
      </c>
      <c r="BH1719" s="10">
        <f t="shared" si="565"/>
        <v>0</v>
      </c>
    </row>
    <row r="1720" spans="1:60" ht="27.75" customHeight="1">
      <c r="A1720" t="str">
        <f t="shared" si="566"/>
        <v/>
      </c>
      <c r="B1720" s="54"/>
      <c r="C1720" s="55"/>
      <c r="D1720" s="54"/>
      <c r="E1720" s="55"/>
      <c r="F1720" s="31"/>
      <c r="G1720" s="29"/>
      <c r="H1720" s="32"/>
      <c r="I1720" s="32"/>
      <c r="J1720" s="30"/>
      <c r="K1720" s="31"/>
      <c r="L1720" s="33"/>
      <c r="M1720" s="33"/>
      <c r="N1720" s="54"/>
      <c r="O1720" s="56"/>
      <c r="P1720" s="56"/>
      <c r="Q1720" s="57"/>
      <c r="R1720" s="33"/>
      <c r="S1720" s="33"/>
      <c r="T1720" s="40"/>
      <c r="U1720" s="40"/>
      <c r="V1720" s="17"/>
      <c r="W1720" s="17"/>
      <c r="X1720" s="10" t="str">
        <f>IFERROR(VLOOKUP($F1720,PRM!$G$3:$H$5,2,FALSE),"")</f>
        <v/>
      </c>
      <c r="Y1720" s="10" t="str">
        <f>IFERROR(VLOOKUP($G1720,PRM!$I$3:$J$5,2,FALSE),"")</f>
        <v/>
      </c>
      <c r="Z1720" s="10" t="str">
        <f>IFERROR(VLOOKUP($K1720,PRM!$K$3:$L$4,2,FALSE),"")</f>
        <v/>
      </c>
      <c r="AA1720" s="10" t="str">
        <f>IFERROR(VLOOKUP($N1720,PRM!$M$3:$N$50,2,FALSE),"")</f>
        <v/>
      </c>
      <c r="AB1720" s="10" t="str">
        <f>IFERROR(VLOOKUP($Y$3&amp;$R1720,PRM!$Q$3:$R$31,2,FALSE),"")</f>
        <v/>
      </c>
      <c r="AC1720" s="10" t="str">
        <f>IFERROR(VLOOKUP($Y$3&amp;$S1720,PRM!$AH$3:$AI$133,2,FALSE),"")</f>
        <v/>
      </c>
      <c r="AD1720" s="10" t="str">
        <f>IFERROR(VLOOKUP($Y$3&amp;$T1720,PRM!$Y$3:$Z$50,2,FALSE),"")</f>
        <v>1</v>
      </c>
      <c r="AE1720" s="10" t="str">
        <f>IFERROR(VLOOKUP($Y$3&amp;$U1720,PRM!$AD$3:$AE$44,2,FALSE),"")</f>
        <v/>
      </c>
      <c r="AF1720" s="10" t="str">
        <f>IFERROR(VLOOKUP($Y$3&amp;$R1720,PRM!$Q$3:$T$31,3,FALSE),"")</f>
        <v/>
      </c>
      <c r="AG1720" s="10" t="str">
        <f>IFERROR(IF(AF1720=0,0,MATCH($Y$3,PRM!$AF$3:'PRM'!$AF$133,0)),"")</f>
        <v/>
      </c>
      <c r="AH1720" s="10" t="str">
        <f>IF($Y$3="","",(IF(AF1720=0,0,COUNTIF(PRM!$AF$3:'PRM'!$AF$133,$Y$3))))</f>
        <v/>
      </c>
      <c r="AI1720" s="10" t="str">
        <f>IFERROR(VLOOKUP($Y$3&amp;$R1720,PRM!$Q$3:$U$31,4,FALSE),"")</f>
        <v/>
      </c>
      <c r="AJ1720" s="10" t="str">
        <f>IFERROR(IF(AI1720=0,0,MATCH($Y$3,PRM!$V$3:'PRM'!$V$50,0)),"")</f>
        <v/>
      </c>
      <c r="AK1720" s="10" t="str">
        <f>IF($Y$3="","",(IF(AI1720=0,0,COUNTIF(PRM!$V$3:'PRM'!$V$50,$Y$3))))</f>
        <v/>
      </c>
      <c r="AL1720" s="10" t="str">
        <f>IFERROR(VLOOKUP($Y$3&amp;$R1720,PRM!$Q$3:$U$31,5,FALSE),"")</f>
        <v/>
      </c>
      <c r="AM1720" s="10" t="str">
        <f>IFERROR(IF(AL1720=0,0,MATCH($Y$3,PRM!$AA$3:'PRM'!$AA$94,0)),"")</f>
        <v/>
      </c>
      <c r="AN1720" s="10" t="str">
        <f>IF($Y$3="","",IF(AL1720=0,0,COUNTIF(PRM!$AA$3:'PRM'!$AA$94,$Y$3)))</f>
        <v/>
      </c>
      <c r="AO1720" s="10">
        <f t="shared" si="546"/>
        <v>0</v>
      </c>
      <c r="AP1720" s="10">
        <f t="shared" si="547"/>
        <v>0</v>
      </c>
      <c r="AQ1720" s="10">
        <f t="shared" si="548"/>
        <v>0</v>
      </c>
      <c r="AR1720" s="10">
        <f t="shared" si="549"/>
        <v>0</v>
      </c>
      <c r="AS1720" s="10">
        <f t="shared" si="550"/>
        <v>0</v>
      </c>
      <c r="AT1720" s="10">
        <f t="shared" si="551"/>
        <v>0</v>
      </c>
      <c r="AU1720" s="10">
        <f t="shared" si="552"/>
        <v>0</v>
      </c>
      <c r="AV1720" s="10">
        <f t="shared" si="553"/>
        <v>0</v>
      </c>
      <c r="AW1720" s="10">
        <f t="shared" si="554"/>
        <v>0</v>
      </c>
      <c r="AX1720" s="10">
        <f t="shared" si="555"/>
        <v>0</v>
      </c>
      <c r="AY1720" s="10">
        <f t="shared" si="556"/>
        <v>0</v>
      </c>
      <c r="AZ1720" s="10">
        <f t="shared" si="557"/>
        <v>0</v>
      </c>
      <c r="BA1720" s="10">
        <f t="shared" si="558"/>
        <v>0</v>
      </c>
      <c r="BB1720" s="10">
        <f t="shared" si="559"/>
        <v>0</v>
      </c>
      <c r="BC1720" s="10">
        <f t="shared" si="560"/>
        <v>0</v>
      </c>
      <c r="BD1720" s="10">
        <f t="shared" si="561"/>
        <v>0</v>
      </c>
      <c r="BE1720" s="10">
        <f t="shared" si="562"/>
        <v>0</v>
      </c>
      <c r="BF1720" s="10">
        <f t="shared" si="563"/>
        <v>0</v>
      </c>
      <c r="BG1720" s="10">
        <f t="shared" si="564"/>
        <v>0</v>
      </c>
      <c r="BH1720" s="10">
        <f t="shared" si="565"/>
        <v>0</v>
      </c>
    </row>
    <row r="1721" spans="1:60" ht="27.75" customHeight="1">
      <c r="A1721" t="str">
        <f t="shared" si="566"/>
        <v/>
      </c>
      <c r="B1721" s="54"/>
      <c r="C1721" s="55"/>
      <c r="D1721" s="54"/>
      <c r="E1721" s="55"/>
      <c r="F1721" s="31"/>
      <c r="G1721" s="29"/>
      <c r="H1721" s="32"/>
      <c r="I1721" s="32"/>
      <c r="J1721" s="30"/>
      <c r="K1721" s="31"/>
      <c r="L1721" s="33"/>
      <c r="M1721" s="33"/>
      <c r="N1721" s="54"/>
      <c r="O1721" s="56"/>
      <c r="P1721" s="56"/>
      <c r="Q1721" s="57"/>
      <c r="R1721" s="33"/>
      <c r="S1721" s="33"/>
      <c r="T1721" s="40"/>
      <c r="U1721" s="40"/>
      <c r="V1721" s="17"/>
      <c r="W1721" s="17"/>
      <c r="X1721" s="10" t="str">
        <f>IFERROR(VLOOKUP($F1721,PRM!$G$3:$H$5,2,FALSE),"")</f>
        <v/>
      </c>
      <c r="Y1721" s="10" t="str">
        <f>IFERROR(VLOOKUP($G1721,PRM!$I$3:$J$5,2,FALSE),"")</f>
        <v/>
      </c>
      <c r="Z1721" s="10" t="str">
        <f>IFERROR(VLOOKUP($K1721,PRM!$K$3:$L$4,2,FALSE),"")</f>
        <v/>
      </c>
      <c r="AA1721" s="10" t="str">
        <f>IFERROR(VLOOKUP($N1721,PRM!$M$3:$N$50,2,FALSE),"")</f>
        <v/>
      </c>
      <c r="AB1721" s="10" t="str">
        <f>IFERROR(VLOOKUP($Y$3&amp;$R1721,PRM!$Q$3:$R$31,2,FALSE),"")</f>
        <v/>
      </c>
      <c r="AC1721" s="10" t="str">
        <f>IFERROR(VLOOKUP($Y$3&amp;$S1721,PRM!$AH$3:$AI$133,2,FALSE),"")</f>
        <v/>
      </c>
      <c r="AD1721" s="10" t="str">
        <f>IFERROR(VLOOKUP($Y$3&amp;$T1721,PRM!$Y$3:$Z$50,2,FALSE),"")</f>
        <v>1</v>
      </c>
      <c r="AE1721" s="10" t="str">
        <f>IFERROR(VLOOKUP($Y$3&amp;$U1721,PRM!$AD$3:$AE$44,2,FALSE),"")</f>
        <v/>
      </c>
      <c r="AF1721" s="10" t="str">
        <f>IFERROR(VLOOKUP($Y$3&amp;$R1721,PRM!$Q$3:$T$31,3,FALSE),"")</f>
        <v/>
      </c>
      <c r="AG1721" s="10" t="str">
        <f>IFERROR(IF(AF1721=0,0,MATCH($Y$3,PRM!$AF$3:'PRM'!$AF$133,0)),"")</f>
        <v/>
      </c>
      <c r="AH1721" s="10" t="str">
        <f>IF($Y$3="","",(IF(AF1721=0,0,COUNTIF(PRM!$AF$3:'PRM'!$AF$133,$Y$3))))</f>
        <v/>
      </c>
      <c r="AI1721" s="10" t="str">
        <f>IFERROR(VLOOKUP($Y$3&amp;$R1721,PRM!$Q$3:$U$31,4,FALSE),"")</f>
        <v/>
      </c>
      <c r="AJ1721" s="10" t="str">
        <f>IFERROR(IF(AI1721=0,0,MATCH($Y$3,PRM!$V$3:'PRM'!$V$50,0)),"")</f>
        <v/>
      </c>
      <c r="AK1721" s="10" t="str">
        <f>IF($Y$3="","",(IF(AI1721=0,0,COUNTIF(PRM!$V$3:'PRM'!$V$50,$Y$3))))</f>
        <v/>
      </c>
      <c r="AL1721" s="10" t="str">
        <f>IFERROR(VLOOKUP($Y$3&amp;$R1721,PRM!$Q$3:$U$31,5,FALSE),"")</f>
        <v/>
      </c>
      <c r="AM1721" s="10" t="str">
        <f>IFERROR(IF(AL1721=0,0,MATCH($Y$3,PRM!$AA$3:'PRM'!$AA$94,0)),"")</f>
        <v/>
      </c>
      <c r="AN1721" s="10" t="str">
        <f>IF($Y$3="","",IF(AL1721=0,0,COUNTIF(PRM!$AA$3:'PRM'!$AA$94,$Y$3)))</f>
        <v/>
      </c>
      <c r="AO1721" s="10">
        <f t="shared" si="546"/>
        <v>0</v>
      </c>
      <c r="AP1721" s="10">
        <f t="shared" si="547"/>
        <v>0</v>
      </c>
      <c r="AQ1721" s="10">
        <f t="shared" si="548"/>
        <v>0</v>
      </c>
      <c r="AR1721" s="10">
        <f t="shared" si="549"/>
        <v>0</v>
      </c>
      <c r="AS1721" s="10">
        <f t="shared" si="550"/>
        <v>0</v>
      </c>
      <c r="AT1721" s="10">
        <f t="shared" si="551"/>
        <v>0</v>
      </c>
      <c r="AU1721" s="10">
        <f t="shared" si="552"/>
        <v>0</v>
      </c>
      <c r="AV1721" s="10">
        <f t="shared" si="553"/>
        <v>0</v>
      </c>
      <c r="AW1721" s="10">
        <f t="shared" si="554"/>
        <v>0</v>
      </c>
      <c r="AX1721" s="10">
        <f t="shared" si="555"/>
        <v>0</v>
      </c>
      <c r="AY1721" s="10">
        <f t="shared" si="556"/>
        <v>0</v>
      </c>
      <c r="AZ1721" s="10">
        <f t="shared" si="557"/>
        <v>0</v>
      </c>
      <c r="BA1721" s="10">
        <f t="shared" si="558"/>
        <v>0</v>
      </c>
      <c r="BB1721" s="10">
        <f t="shared" si="559"/>
        <v>0</v>
      </c>
      <c r="BC1721" s="10">
        <f t="shared" si="560"/>
        <v>0</v>
      </c>
      <c r="BD1721" s="10">
        <f t="shared" si="561"/>
        <v>0</v>
      </c>
      <c r="BE1721" s="10">
        <f t="shared" si="562"/>
        <v>0</v>
      </c>
      <c r="BF1721" s="10">
        <f t="shared" si="563"/>
        <v>0</v>
      </c>
      <c r="BG1721" s="10">
        <f t="shared" si="564"/>
        <v>0</v>
      </c>
      <c r="BH1721" s="10">
        <f t="shared" si="565"/>
        <v>0</v>
      </c>
    </row>
    <row r="1722" spans="1:60" ht="27.75" customHeight="1">
      <c r="A1722" t="str">
        <f t="shared" si="566"/>
        <v/>
      </c>
      <c r="B1722" s="54"/>
      <c r="C1722" s="55"/>
      <c r="D1722" s="54"/>
      <c r="E1722" s="55"/>
      <c r="F1722" s="31"/>
      <c r="G1722" s="29"/>
      <c r="H1722" s="32"/>
      <c r="I1722" s="32"/>
      <c r="J1722" s="30"/>
      <c r="K1722" s="31"/>
      <c r="L1722" s="33"/>
      <c r="M1722" s="33"/>
      <c r="N1722" s="54"/>
      <c r="O1722" s="56"/>
      <c r="P1722" s="56"/>
      <c r="Q1722" s="57"/>
      <c r="R1722" s="33"/>
      <c r="S1722" s="33"/>
      <c r="T1722" s="40"/>
      <c r="U1722" s="40"/>
      <c r="V1722" s="17"/>
      <c r="W1722" s="17"/>
      <c r="X1722" s="10" t="str">
        <f>IFERROR(VLOOKUP($F1722,PRM!$G$3:$H$5,2,FALSE),"")</f>
        <v/>
      </c>
      <c r="Y1722" s="10" t="str">
        <f>IFERROR(VLOOKUP($G1722,PRM!$I$3:$J$5,2,FALSE),"")</f>
        <v/>
      </c>
      <c r="Z1722" s="10" t="str">
        <f>IFERROR(VLOOKUP($K1722,PRM!$K$3:$L$4,2,FALSE),"")</f>
        <v/>
      </c>
      <c r="AA1722" s="10" t="str">
        <f>IFERROR(VLOOKUP($N1722,PRM!$M$3:$N$50,2,FALSE),"")</f>
        <v/>
      </c>
      <c r="AB1722" s="10" t="str">
        <f>IFERROR(VLOOKUP($Y$3&amp;$R1722,PRM!$Q$3:$R$31,2,FALSE),"")</f>
        <v/>
      </c>
      <c r="AC1722" s="10" t="str">
        <f>IFERROR(VLOOKUP($Y$3&amp;$S1722,PRM!$AH$3:$AI$133,2,FALSE),"")</f>
        <v/>
      </c>
      <c r="AD1722" s="10" t="str">
        <f>IFERROR(VLOOKUP($Y$3&amp;$T1722,PRM!$Y$3:$Z$50,2,FALSE),"")</f>
        <v>1</v>
      </c>
      <c r="AE1722" s="10" t="str">
        <f>IFERROR(VLOOKUP($Y$3&amp;$U1722,PRM!$AD$3:$AE$44,2,FALSE),"")</f>
        <v/>
      </c>
      <c r="AF1722" s="10" t="str">
        <f>IFERROR(VLOOKUP($Y$3&amp;$R1722,PRM!$Q$3:$T$31,3,FALSE),"")</f>
        <v/>
      </c>
      <c r="AG1722" s="10" t="str">
        <f>IFERROR(IF(AF1722=0,0,MATCH($Y$3,PRM!$AF$3:'PRM'!$AF$133,0)),"")</f>
        <v/>
      </c>
      <c r="AH1722" s="10" t="str">
        <f>IF($Y$3="","",(IF(AF1722=0,0,COUNTIF(PRM!$AF$3:'PRM'!$AF$133,$Y$3))))</f>
        <v/>
      </c>
      <c r="AI1722" s="10" t="str">
        <f>IFERROR(VLOOKUP($Y$3&amp;$R1722,PRM!$Q$3:$U$31,4,FALSE),"")</f>
        <v/>
      </c>
      <c r="AJ1722" s="10" t="str">
        <f>IFERROR(IF(AI1722=0,0,MATCH($Y$3,PRM!$V$3:'PRM'!$V$50,0)),"")</f>
        <v/>
      </c>
      <c r="AK1722" s="10" t="str">
        <f>IF($Y$3="","",(IF(AI1722=0,0,COUNTIF(PRM!$V$3:'PRM'!$V$50,$Y$3))))</f>
        <v/>
      </c>
      <c r="AL1722" s="10" t="str">
        <f>IFERROR(VLOOKUP($Y$3&amp;$R1722,PRM!$Q$3:$U$31,5,FALSE),"")</f>
        <v/>
      </c>
      <c r="AM1722" s="10" t="str">
        <f>IFERROR(IF(AL1722=0,0,MATCH($Y$3,PRM!$AA$3:'PRM'!$AA$94,0)),"")</f>
        <v/>
      </c>
      <c r="AN1722" s="10" t="str">
        <f>IF($Y$3="","",IF(AL1722=0,0,COUNTIF(PRM!$AA$3:'PRM'!$AA$94,$Y$3)))</f>
        <v/>
      </c>
      <c r="AO1722" s="10">
        <f t="shared" si="546"/>
        <v>0</v>
      </c>
      <c r="AP1722" s="10">
        <f t="shared" si="547"/>
        <v>0</v>
      </c>
      <c r="AQ1722" s="10">
        <f t="shared" si="548"/>
        <v>0</v>
      </c>
      <c r="AR1722" s="10">
        <f t="shared" si="549"/>
        <v>0</v>
      </c>
      <c r="AS1722" s="10">
        <f t="shared" si="550"/>
        <v>0</v>
      </c>
      <c r="AT1722" s="10">
        <f t="shared" si="551"/>
        <v>0</v>
      </c>
      <c r="AU1722" s="10">
        <f t="shared" si="552"/>
        <v>0</v>
      </c>
      <c r="AV1722" s="10">
        <f t="shared" si="553"/>
        <v>0</v>
      </c>
      <c r="AW1722" s="10">
        <f t="shared" si="554"/>
        <v>0</v>
      </c>
      <c r="AX1722" s="10">
        <f t="shared" si="555"/>
        <v>0</v>
      </c>
      <c r="AY1722" s="10">
        <f t="shared" si="556"/>
        <v>0</v>
      </c>
      <c r="AZ1722" s="10">
        <f t="shared" si="557"/>
        <v>0</v>
      </c>
      <c r="BA1722" s="10">
        <f t="shared" si="558"/>
        <v>0</v>
      </c>
      <c r="BB1722" s="10">
        <f t="shared" si="559"/>
        <v>0</v>
      </c>
      <c r="BC1722" s="10">
        <f t="shared" si="560"/>
        <v>0</v>
      </c>
      <c r="BD1722" s="10">
        <f t="shared" si="561"/>
        <v>0</v>
      </c>
      <c r="BE1722" s="10">
        <f t="shared" si="562"/>
        <v>0</v>
      </c>
      <c r="BF1722" s="10">
        <f t="shared" si="563"/>
        <v>0</v>
      </c>
      <c r="BG1722" s="10">
        <f t="shared" si="564"/>
        <v>0</v>
      </c>
      <c r="BH1722" s="10">
        <f t="shared" si="565"/>
        <v>0</v>
      </c>
    </row>
    <row r="1723" spans="1:60" ht="27.75" customHeight="1">
      <c r="A1723" t="str">
        <f t="shared" si="566"/>
        <v/>
      </c>
      <c r="B1723" s="54"/>
      <c r="C1723" s="55"/>
      <c r="D1723" s="54"/>
      <c r="E1723" s="55"/>
      <c r="F1723" s="31"/>
      <c r="G1723" s="29"/>
      <c r="H1723" s="32"/>
      <c r="I1723" s="32"/>
      <c r="J1723" s="30"/>
      <c r="K1723" s="31"/>
      <c r="L1723" s="33"/>
      <c r="M1723" s="33"/>
      <c r="N1723" s="54"/>
      <c r="O1723" s="56"/>
      <c r="P1723" s="56"/>
      <c r="Q1723" s="57"/>
      <c r="R1723" s="33"/>
      <c r="S1723" s="33"/>
      <c r="T1723" s="40"/>
      <c r="U1723" s="40"/>
      <c r="V1723" s="17"/>
      <c r="W1723" s="17"/>
      <c r="X1723" s="10" t="str">
        <f>IFERROR(VLOOKUP($F1723,PRM!$G$3:$H$5,2,FALSE),"")</f>
        <v/>
      </c>
      <c r="Y1723" s="10" t="str">
        <f>IFERROR(VLOOKUP($G1723,PRM!$I$3:$J$5,2,FALSE),"")</f>
        <v/>
      </c>
      <c r="Z1723" s="10" t="str">
        <f>IFERROR(VLOOKUP($K1723,PRM!$K$3:$L$4,2,FALSE),"")</f>
        <v/>
      </c>
      <c r="AA1723" s="10" t="str">
        <f>IFERROR(VLOOKUP($N1723,PRM!$M$3:$N$50,2,FALSE),"")</f>
        <v/>
      </c>
      <c r="AB1723" s="10" t="str">
        <f>IFERROR(VLOOKUP($Y$3&amp;$R1723,PRM!$Q$3:$R$31,2,FALSE),"")</f>
        <v/>
      </c>
      <c r="AC1723" s="10" t="str">
        <f>IFERROR(VLOOKUP($Y$3&amp;$S1723,PRM!$AH$3:$AI$133,2,FALSE),"")</f>
        <v/>
      </c>
      <c r="AD1723" s="10" t="str">
        <f>IFERROR(VLOOKUP($Y$3&amp;$T1723,PRM!$Y$3:$Z$50,2,FALSE),"")</f>
        <v>1</v>
      </c>
      <c r="AE1723" s="10" t="str">
        <f>IFERROR(VLOOKUP($Y$3&amp;$U1723,PRM!$AD$3:$AE$44,2,FALSE),"")</f>
        <v/>
      </c>
      <c r="AF1723" s="10" t="str">
        <f>IFERROR(VLOOKUP($Y$3&amp;$R1723,PRM!$Q$3:$T$31,3,FALSE),"")</f>
        <v/>
      </c>
      <c r="AG1723" s="10" t="str">
        <f>IFERROR(IF(AF1723=0,0,MATCH($Y$3,PRM!$AF$3:'PRM'!$AF$133,0)),"")</f>
        <v/>
      </c>
      <c r="AH1723" s="10" t="str">
        <f>IF($Y$3="","",(IF(AF1723=0,0,COUNTIF(PRM!$AF$3:'PRM'!$AF$133,$Y$3))))</f>
        <v/>
      </c>
      <c r="AI1723" s="10" t="str">
        <f>IFERROR(VLOOKUP($Y$3&amp;$R1723,PRM!$Q$3:$U$31,4,FALSE),"")</f>
        <v/>
      </c>
      <c r="AJ1723" s="10" t="str">
        <f>IFERROR(IF(AI1723=0,0,MATCH($Y$3,PRM!$V$3:'PRM'!$V$50,0)),"")</f>
        <v/>
      </c>
      <c r="AK1723" s="10" t="str">
        <f>IF($Y$3="","",(IF(AI1723=0,0,COUNTIF(PRM!$V$3:'PRM'!$V$50,$Y$3))))</f>
        <v/>
      </c>
      <c r="AL1723" s="10" t="str">
        <f>IFERROR(VLOOKUP($Y$3&amp;$R1723,PRM!$Q$3:$U$31,5,FALSE),"")</f>
        <v/>
      </c>
      <c r="AM1723" s="10" t="str">
        <f>IFERROR(IF(AL1723=0,0,MATCH($Y$3,PRM!$AA$3:'PRM'!$AA$94,0)),"")</f>
        <v/>
      </c>
      <c r="AN1723" s="10" t="str">
        <f>IF($Y$3="","",IF(AL1723=0,0,COUNTIF(PRM!$AA$3:'PRM'!$AA$94,$Y$3)))</f>
        <v/>
      </c>
      <c r="AO1723" s="10">
        <f t="shared" si="546"/>
        <v>0</v>
      </c>
      <c r="AP1723" s="10">
        <f t="shared" si="547"/>
        <v>0</v>
      </c>
      <c r="AQ1723" s="10">
        <f t="shared" si="548"/>
        <v>0</v>
      </c>
      <c r="AR1723" s="10">
        <f t="shared" si="549"/>
        <v>0</v>
      </c>
      <c r="AS1723" s="10">
        <f t="shared" si="550"/>
        <v>0</v>
      </c>
      <c r="AT1723" s="10">
        <f t="shared" si="551"/>
        <v>0</v>
      </c>
      <c r="AU1723" s="10">
        <f t="shared" si="552"/>
        <v>0</v>
      </c>
      <c r="AV1723" s="10">
        <f t="shared" si="553"/>
        <v>0</v>
      </c>
      <c r="AW1723" s="10">
        <f t="shared" si="554"/>
        <v>0</v>
      </c>
      <c r="AX1723" s="10">
        <f t="shared" si="555"/>
        <v>0</v>
      </c>
      <c r="AY1723" s="10">
        <f t="shared" si="556"/>
        <v>0</v>
      </c>
      <c r="AZ1723" s="10">
        <f t="shared" si="557"/>
        <v>0</v>
      </c>
      <c r="BA1723" s="10">
        <f t="shared" si="558"/>
        <v>0</v>
      </c>
      <c r="BB1723" s="10">
        <f t="shared" si="559"/>
        <v>0</v>
      </c>
      <c r="BC1723" s="10">
        <f t="shared" si="560"/>
        <v>0</v>
      </c>
      <c r="BD1723" s="10">
        <f t="shared" si="561"/>
        <v>0</v>
      </c>
      <c r="BE1723" s="10">
        <f t="shared" si="562"/>
        <v>0</v>
      </c>
      <c r="BF1723" s="10">
        <f t="shared" si="563"/>
        <v>0</v>
      </c>
      <c r="BG1723" s="10">
        <f t="shared" si="564"/>
        <v>0</v>
      </c>
      <c r="BH1723" s="10">
        <f t="shared" si="565"/>
        <v>0</v>
      </c>
    </row>
    <row r="1724" spans="1:60" ht="27.75" customHeight="1">
      <c r="A1724" t="str">
        <f t="shared" si="566"/>
        <v/>
      </c>
      <c r="B1724" s="54"/>
      <c r="C1724" s="55"/>
      <c r="D1724" s="54"/>
      <c r="E1724" s="55"/>
      <c r="F1724" s="31"/>
      <c r="G1724" s="29"/>
      <c r="H1724" s="32"/>
      <c r="I1724" s="32"/>
      <c r="J1724" s="30"/>
      <c r="K1724" s="31"/>
      <c r="L1724" s="33"/>
      <c r="M1724" s="33"/>
      <c r="N1724" s="54"/>
      <c r="O1724" s="56"/>
      <c r="P1724" s="56"/>
      <c r="Q1724" s="57"/>
      <c r="R1724" s="33"/>
      <c r="S1724" s="33"/>
      <c r="T1724" s="40"/>
      <c r="U1724" s="40"/>
      <c r="V1724" s="17"/>
      <c r="W1724" s="17"/>
      <c r="X1724" s="10" t="str">
        <f>IFERROR(VLOOKUP($F1724,PRM!$G$3:$H$5,2,FALSE),"")</f>
        <v/>
      </c>
      <c r="Y1724" s="10" t="str">
        <f>IFERROR(VLOOKUP($G1724,PRM!$I$3:$J$5,2,FALSE),"")</f>
        <v/>
      </c>
      <c r="Z1724" s="10" t="str">
        <f>IFERROR(VLOOKUP($K1724,PRM!$K$3:$L$4,2,FALSE),"")</f>
        <v/>
      </c>
      <c r="AA1724" s="10" t="str">
        <f>IFERROR(VLOOKUP($N1724,PRM!$M$3:$N$50,2,FALSE),"")</f>
        <v/>
      </c>
      <c r="AB1724" s="10" t="str">
        <f>IFERROR(VLOOKUP($Y$3&amp;$R1724,PRM!$Q$3:$R$31,2,FALSE),"")</f>
        <v/>
      </c>
      <c r="AC1724" s="10" t="str">
        <f>IFERROR(VLOOKUP($Y$3&amp;$S1724,PRM!$AH$3:$AI$133,2,FALSE),"")</f>
        <v/>
      </c>
      <c r="AD1724" s="10" t="str">
        <f>IFERROR(VLOOKUP($Y$3&amp;$T1724,PRM!$Y$3:$Z$50,2,FALSE),"")</f>
        <v>1</v>
      </c>
      <c r="AE1724" s="10" t="str">
        <f>IFERROR(VLOOKUP($Y$3&amp;$U1724,PRM!$AD$3:$AE$44,2,FALSE),"")</f>
        <v/>
      </c>
      <c r="AF1724" s="10" t="str">
        <f>IFERROR(VLOOKUP($Y$3&amp;$R1724,PRM!$Q$3:$T$31,3,FALSE),"")</f>
        <v/>
      </c>
      <c r="AG1724" s="10" t="str">
        <f>IFERROR(IF(AF1724=0,0,MATCH($Y$3,PRM!$AF$3:'PRM'!$AF$133,0)),"")</f>
        <v/>
      </c>
      <c r="AH1724" s="10" t="str">
        <f>IF($Y$3="","",(IF(AF1724=0,0,COUNTIF(PRM!$AF$3:'PRM'!$AF$133,$Y$3))))</f>
        <v/>
      </c>
      <c r="AI1724" s="10" t="str">
        <f>IFERROR(VLOOKUP($Y$3&amp;$R1724,PRM!$Q$3:$U$31,4,FALSE),"")</f>
        <v/>
      </c>
      <c r="AJ1724" s="10" t="str">
        <f>IFERROR(IF(AI1724=0,0,MATCH($Y$3,PRM!$V$3:'PRM'!$V$50,0)),"")</f>
        <v/>
      </c>
      <c r="AK1724" s="10" t="str">
        <f>IF($Y$3="","",(IF(AI1724=0,0,COUNTIF(PRM!$V$3:'PRM'!$V$50,$Y$3))))</f>
        <v/>
      </c>
      <c r="AL1724" s="10" t="str">
        <f>IFERROR(VLOOKUP($Y$3&amp;$R1724,PRM!$Q$3:$U$31,5,FALSE),"")</f>
        <v/>
      </c>
      <c r="AM1724" s="10" t="str">
        <f>IFERROR(IF(AL1724=0,0,MATCH($Y$3,PRM!$AA$3:'PRM'!$AA$94,0)),"")</f>
        <v/>
      </c>
      <c r="AN1724" s="10" t="str">
        <f>IF($Y$3="","",IF(AL1724=0,0,COUNTIF(PRM!$AA$3:'PRM'!$AA$94,$Y$3)))</f>
        <v/>
      </c>
      <c r="AO1724" s="10">
        <f t="shared" si="546"/>
        <v>0</v>
      </c>
      <c r="AP1724" s="10">
        <f t="shared" si="547"/>
        <v>0</v>
      </c>
      <c r="AQ1724" s="10">
        <f t="shared" si="548"/>
        <v>0</v>
      </c>
      <c r="AR1724" s="10">
        <f t="shared" si="549"/>
        <v>0</v>
      </c>
      <c r="AS1724" s="10">
        <f t="shared" si="550"/>
        <v>0</v>
      </c>
      <c r="AT1724" s="10">
        <f t="shared" si="551"/>
        <v>0</v>
      </c>
      <c r="AU1724" s="10">
        <f t="shared" si="552"/>
        <v>0</v>
      </c>
      <c r="AV1724" s="10">
        <f t="shared" si="553"/>
        <v>0</v>
      </c>
      <c r="AW1724" s="10">
        <f t="shared" si="554"/>
        <v>0</v>
      </c>
      <c r="AX1724" s="10">
        <f t="shared" si="555"/>
        <v>0</v>
      </c>
      <c r="AY1724" s="10">
        <f t="shared" si="556"/>
        <v>0</v>
      </c>
      <c r="AZ1724" s="10">
        <f t="shared" si="557"/>
        <v>0</v>
      </c>
      <c r="BA1724" s="10">
        <f t="shared" si="558"/>
        <v>0</v>
      </c>
      <c r="BB1724" s="10">
        <f t="shared" si="559"/>
        <v>0</v>
      </c>
      <c r="BC1724" s="10">
        <f t="shared" si="560"/>
        <v>0</v>
      </c>
      <c r="BD1724" s="10">
        <f t="shared" si="561"/>
        <v>0</v>
      </c>
      <c r="BE1724" s="10">
        <f t="shared" si="562"/>
        <v>0</v>
      </c>
      <c r="BF1724" s="10">
        <f t="shared" si="563"/>
        <v>0</v>
      </c>
      <c r="BG1724" s="10">
        <f t="shared" si="564"/>
        <v>0</v>
      </c>
      <c r="BH1724" s="10">
        <f t="shared" si="565"/>
        <v>0</v>
      </c>
    </row>
    <row r="1725" spans="1:60" ht="27.75" customHeight="1">
      <c r="A1725" t="str">
        <f t="shared" si="566"/>
        <v/>
      </c>
      <c r="B1725" s="54"/>
      <c r="C1725" s="55"/>
      <c r="D1725" s="54"/>
      <c r="E1725" s="55"/>
      <c r="F1725" s="31"/>
      <c r="G1725" s="29"/>
      <c r="H1725" s="32"/>
      <c r="I1725" s="32"/>
      <c r="J1725" s="30"/>
      <c r="K1725" s="31"/>
      <c r="L1725" s="33"/>
      <c r="M1725" s="33"/>
      <c r="N1725" s="54"/>
      <c r="O1725" s="56"/>
      <c r="P1725" s="56"/>
      <c r="Q1725" s="57"/>
      <c r="R1725" s="33"/>
      <c r="S1725" s="33"/>
      <c r="T1725" s="40"/>
      <c r="U1725" s="40"/>
      <c r="V1725" s="17"/>
      <c r="W1725" s="17"/>
      <c r="X1725" s="10" t="str">
        <f>IFERROR(VLOOKUP($F1725,PRM!$G$3:$H$5,2,FALSE),"")</f>
        <v/>
      </c>
      <c r="Y1725" s="10" t="str">
        <f>IFERROR(VLOOKUP($G1725,PRM!$I$3:$J$5,2,FALSE),"")</f>
        <v/>
      </c>
      <c r="Z1725" s="10" t="str">
        <f>IFERROR(VLOOKUP($K1725,PRM!$K$3:$L$4,2,FALSE),"")</f>
        <v/>
      </c>
      <c r="AA1725" s="10" t="str">
        <f>IFERROR(VLOOKUP($N1725,PRM!$M$3:$N$50,2,FALSE),"")</f>
        <v/>
      </c>
      <c r="AB1725" s="10" t="str">
        <f>IFERROR(VLOOKUP($Y$3&amp;$R1725,PRM!$Q$3:$R$31,2,FALSE),"")</f>
        <v/>
      </c>
      <c r="AC1725" s="10" t="str">
        <f>IFERROR(VLOOKUP($Y$3&amp;$S1725,PRM!$AH$3:$AI$133,2,FALSE),"")</f>
        <v/>
      </c>
      <c r="AD1725" s="10" t="str">
        <f>IFERROR(VLOOKUP($Y$3&amp;$T1725,PRM!$Y$3:$Z$50,2,FALSE),"")</f>
        <v>1</v>
      </c>
      <c r="AE1725" s="10" t="str">
        <f>IFERROR(VLOOKUP($Y$3&amp;$U1725,PRM!$AD$3:$AE$44,2,FALSE),"")</f>
        <v/>
      </c>
      <c r="AF1725" s="10" t="str">
        <f>IFERROR(VLOOKUP($Y$3&amp;$R1725,PRM!$Q$3:$T$31,3,FALSE),"")</f>
        <v/>
      </c>
      <c r="AG1725" s="10" t="str">
        <f>IFERROR(IF(AF1725=0,0,MATCH($Y$3,PRM!$AF$3:'PRM'!$AF$133,0)),"")</f>
        <v/>
      </c>
      <c r="AH1725" s="10" t="str">
        <f>IF($Y$3="","",(IF(AF1725=0,0,COUNTIF(PRM!$AF$3:'PRM'!$AF$133,$Y$3))))</f>
        <v/>
      </c>
      <c r="AI1725" s="10" t="str">
        <f>IFERROR(VLOOKUP($Y$3&amp;$R1725,PRM!$Q$3:$U$31,4,FALSE),"")</f>
        <v/>
      </c>
      <c r="AJ1725" s="10" t="str">
        <f>IFERROR(IF(AI1725=0,0,MATCH($Y$3,PRM!$V$3:'PRM'!$V$50,0)),"")</f>
        <v/>
      </c>
      <c r="AK1725" s="10" t="str">
        <f>IF($Y$3="","",(IF(AI1725=0,0,COUNTIF(PRM!$V$3:'PRM'!$V$50,$Y$3))))</f>
        <v/>
      </c>
      <c r="AL1725" s="10" t="str">
        <f>IFERROR(VLOOKUP($Y$3&amp;$R1725,PRM!$Q$3:$U$31,5,FALSE),"")</f>
        <v/>
      </c>
      <c r="AM1725" s="10" t="str">
        <f>IFERROR(IF(AL1725=0,0,MATCH($Y$3,PRM!$AA$3:'PRM'!$AA$94,0)),"")</f>
        <v/>
      </c>
      <c r="AN1725" s="10" t="str">
        <f>IF($Y$3="","",IF(AL1725=0,0,COUNTIF(PRM!$AA$3:'PRM'!$AA$94,$Y$3)))</f>
        <v/>
      </c>
      <c r="AO1725" s="10">
        <f t="shared" si="546"/>
        <v>0</v>
      </c>
      <c r="AP1725" s="10">
        <f t="shared" si="547"/>
        <v>0</v>
      </c>
      <c r="AQ1725" s="10">
        <f t="shared" si="548"/>
        <v>0</v>
      </c>
      <c r="AR1725" s="10">
        <f t="shared" si="549"/>
        <v>0</v>
      </c>
      <c r="AS1725" s="10">
        <f t="shared" si="550"/>
        <v>0</v>
      </c>
      <c r="AT1725" s="10">
        <f t="shared" si="551"/>
        <v>0</v>
      </c>
      <c r="AU1725" s="10">
        <f t="shared" si="552"/>
        <v>0</v>
      </c>
      <c r="AV1725" s="10">
        <f t="shared" si="553"/>
        <v>0</v>
      </c>
      <c r="AW1725" s="10">
        <f t="shared" si="554"/>
        <v>0</v>
      </c>
      <c r="AX1725" s="10">
        <f t="shared" si="555"/>
        <v>0</v>
      </c>
      <c r="AY1725" s="10">
        <f t="shared" si="556"/>
        <v>0</v>
      </c>
      <c r="AZ1725" s="10">
        <f t="shared" si="557"/>
        <v>0</v>
      </c>
      <c r="BA1725" s="10">
        <f t="shared" si="558"/>
        <v>0</v>
      </c>
      <c r="BB1725" s="10">
        <f t="shared" si="559"/>
        <v>0</v>
      </c>
      <c r="BC1725" s="10">
        <f t="shared" si="560"/>
        <v>0</v>
      </c>
      <c r="BD1725" s="10">
        <f t="shared" si="561"/>
        <v>0</v>
      </c>
      <c r="BE1725" s="10">
        <f t="shared" si="562"/>
        <v>0</v>
      </c>
      <c r="BF1725" s="10">
        <f t="shared" si="563"/>
        <v>0</v>
      </c>
      <c r="BG1725" s="10">
        <f t="shared" si="564"/>
        <v>0</v>
      </c>
      <c r="BH1725" s="10">
        <f t="shared" si="565"/>
        <v>0</v>
      </c>
    </row>
    <row r="1726" spans="1:60" ht="27.75" customHeight="1">
      <c r="A1726" t="str">
        <f t="shared" si="566"/>
        <v/>
      </c>
      <c r="B1726" s="54"/>
      <c r="C1726" s="55"/>
      <c r="D1726" s="54"/>
      <c r="E1726" s="55"/>
      <c r="F1726" s="31"/>
      <c r="G1726" s="29"/>
      <c r="H1726" s="32"/>
      <c r="I1726" s="32"/>
      <c r="J1726" s="30"/>
      <c r="K1726" s="31"/>
      <c r="L1726" s="33"/>
      <c r="M1726" s="33"/>
      <c r="N1726" s="54"/>
      <c r="O1726" s="56"/>
      <c r="P1726" s="56"/>
      <c r="Q1726" s="57"/>
      <c r="R1726" s="33"/>
      <c r="S1726" s="33"/>
      <c r="T1726" s="40"/>
      <c r="U1726" s="40"/>
      <c r="V1726" s="17"/>
      <c r="W1726" s="17"/>
      <c r="X1726" s="10" t="str">
        <f>IFERROR(VLOOKUP($F1726,PRM!$G$3:$H$5,2,FALSE),"")</f>
        <v/>
      </c>
      <c r="Y1726" s="10" t="str">
        <f>IFERROR(VLOOKUP($G1726,PRM!$I$3:$J$5,2,FALSE),"")</f>
        <v/>
      </c>
      <c r="Z1726" s="10" t="str">
        <f>IFERROR(VLOOKUP($K1726,PRM!$K$3:$L$4,2,FALSE),"")</f>
        <v/>
      </c>
      <c r="AA1726" s="10" t="str">
        <f>IFERROR(VLOOKUP($N1726,PRM!$M$3:$N$50,2,FALSE),"")</f>
        <v/>
      </c>
      <c r="AB1726" s="10" t="str">
        <f>IFERROR(VLOOKUP($Y$3&amp;$R1726,PRM!$Q$3:$R$31,2,FALSE),"")</f>
        <v/>
      </c>
      <c r="AC1726" s="10" t="str">
        <f>IFERROR(VLOOKUP($Y$3&amp;$S1726,PRM!$AH$3:$AI$133,2,FALSE),"")</f>
        <v/>
      </c>
      <c r="AD1726" s="10" t="str">
        <f>IFERROR(VLOOKUP($Y$3&amp;$T1726,PRM!$Y$3:$Z$50,2,FALSE),"")</f>
        <v>1</v>
      </c>
      <c r="AE1726" s="10" t="str">
        <f>IFERROR(VLOOKUP($Y$3&amp;$U1726,PRM!$AD$3:$AE$44,2,FALSE),"")</f>
        <v/>
      </c>
      <c r="AF1726" s="10" t="str">
        <f>IFERROR(VLOOKUP($Y$3&amp;$R1726,PRM!$Q$3:$T$31,3,FALSE),"")</f>
        <v/>
      </c>
      <c r="AG1726" s="10" t="str">
        <f>IFERROR(IF(AF1726=0,0,MATCH($Y$3,PRM!$AF$3:'PRM'!$AF$133,0)),"")</f>
        <v/>
      </c>
      <c r="AH1726" s="10" t="str">
        <f>IF($Y$3="","",(IF(AF1726=0,0,COUNTIF(PRM!$AF$3:'PRM'!$AF$133,$Y$3))))</f>
        <v/>
      </c>
      <c r="AI1726" s="10" t="str">
        <f>IFERROR(VLOOKUP($Y$3&amp;$R1726,PRM!$Q$3:$U$31,4,FALSE),"")</f>
        <v/>
      </c>
      <c r="AJ1726" s="10" t="str">
        <f>IFERROR(IF(AI1726=0,0,MATCH($Y$3,PRM!$V$3:'PRM'!$V$50,0)),"")</f>
        <v/>
      </c>
      <c r="AK1726" s="10" t="str">
        <f>IF($Y$3="","",(IF(AI1726=0,0,COUNTIF(PRM!$V$3:'PRM'!$V$50,$Y$3))))</f>
        <v/>
      </c>
      <c r="AL1726" s="10" t="str">
        <f>IFERROR(VLOOKUP($Y$3&amp;$R1726,PRM!$Q$3:$U$31,5,FALSE),"")</f>
        <v/>
      </c>
      <c r="AM1726" s="10" t="str">
        <f>IFERROR(IF(AL1726=0,0,MATCH($Y$3,PRM!$AA$3:'PRM'!$AA$94,0)),"")</f>
        <v/>
      </c>
      <c r="AN1726" s="10" t="str">
        <f>IF($Y$3="","",IF(AL1726=0,0,COUNTIF(PRM!$AA$3:'PRM'!$AA$94,$Y$3)))</f>
        <v/>
      </c>
      <c r="AO1726" s="10">
        <f t="shared" si="546"/>
        <v>0</v>
      </c>
      <c r="AP1726" s="10">
        <f t="shared" si="547"/>
        <v>0</v>
      </c>
      <c r="AQ1726" s="10">
        <f t="shared" si="548"/>
        <v>0</v>
      </c>
      <c r="AR1726" s="10">
        <f t="shared" si="549"/>
        <v>0</v>
      </c>
      <c r="AS1726" s="10">
        <f t="shared" si="550"/>
        <v>0</v>
      </c>
      <c r="AT1726" s="10">
        <f t="shared" si="551"/>
        <v>0</v>
      </c>
      <c r="AU1726" s="10">
        <f t="shared" si="552"/>
        <v>0</v>
      </c>
      <c r="AV1726" s="10">
        <f t="shared" si="553"/>
        <v>0</v>
      </c>
      <c r="AW1726" s="10">
        <f t="shared" si="554"/>
        <v>0</v>
      </c>
      <c r="AX1726" s="10">
        <f t="shared" si="555"/>
        <v>0</v>
      </c>
      <c r="AY1726" s="10">
        <f t="shared" si="556"/>
        <v>0</v>
      </c>
      <c r="AZ1726" s="10">
        <f t="shared" si="557"/>
        <v>0</v>
      </c>
      <c r="BA1726" s="10">
        <f t="shared" si="558"/>
        <v>0</v>
      </c>
      <c r="BB1726" s="10">
        <f t="shared" si="559"/>
        <v>0</v>
      </c>
      <c r="BC1726" s="10">
        <f t="shared" si="560"/>
        <v>0</v>
      </c>
      <c r="BD1726" s="10">
        <f t="shared" si="561"/>
        <v>0</v>
      </c>
      <c r="BE1726" s="10">
        <f t="shared" si="562"/>
        <v>0</v>
      </c>
      <c r="BF1726" s="10">
        <f t="shared" si="563"/>
        <v>0</v>
      </c>
      <c r="BG1726" s="10">
        <f t="shared" si="564"/>
        <v>0</v>
      </c>
      <c r="BH1726" s="10">
        <f t="shared" si="565"/>
        <v>0</v>
      </c>
    </row>
    <row r="1727" spans="1:60" ht="27.75" customHeight="1">
      <c r="A1727" t="str">
        <f t="shared" si="566"/>
        <v/>
      </c>
      <c r="B1727" s="54"/>
      <c r="C1727" s="55"/>
      <c r="D1727" s="54"/>
      <c r="E1727" s="55"/>
      <c r="F1727" s="31"/>
      <c r="G1727" s="29"/>
      <c r="H1727" s="32"/>
      <c r="I1727" s="32"/>
      <c r="J1727" s="30"/>
      <c r="K1727" s="31"/>
      <c r="L1727" s="33"/>
      <c r="M1727" s="33"/>
      <c r="N1727" s="54"/>
      <c r="O1727" s="56"/>
      <c r="P1727" s="56"/>
      <c r="Q1727" s="57"/>
      <c r="R1727" s="33"/>
      <c r="S1727" s="33"/>
      <c r="T1727" s="40"/>
      <c r="U1727" s="40"/>
      <c r="V1727" s="17"/>
      <c r="W1727" s="17"/>
      <c r="X1727" s="10" t="str">
        <f>IFERROR(VLOOKUP($F1727,PRM!$G$3:$H$5,2,FALSE),"")</f>
        <v/>
      </c>
      <c r="Y1727" s="10" t="str">
        <f>IFERROR(VLOOKUP($G1727,PRM!$I$3:$J$5,2,FALSE),"")</f>
        <v/>
      </c>
      <c r="Z1727" s="10" t="str">
        <f>IFERROR(VLOOKUP($K1727,PRM!$K$3:$L$4,2,FALSE),"")</f>
        <v/>
      </c>
      <c r="AA1727" s="10" t="str">
        <f>IFERROR(VLOOKUP($N1727,PRM!$M$3:$N$50,2,FALSE),"")</f>
        <v/>
      </c>
      <c r="AB1727" s="10" t="str">
        <f>IFERROR(VLOOKUP($Y$3&amp;$R1727,PRM!$Q$3:$R$31,2,FALSE),"")</f>
        <v/>
      </c>
      <c r="AC1727" s="10" t="str">
        <f>IFERROR(VLOOKUP($Y$3&amp;$S1727,PRM!$AH$3:$AI$133,2,FALSE),"")</f>
        <v/>
      </c>
      <c r="AD1727" s="10" t="str">
        <f>IFERROR(VLOOKUP($Y$3&amp;$T1727,PRM!$Y$3:$Z$50,2,FALSE),"")</f>
        <v>1</v>
      </c>
      <c r="AE1727" s="10" t="str">
        <f>IFERROR(VLOOKUP($Y$3&amp;$U1727,PRM!$AD$3:$AE$44,2,FALSE),"")</f>
        <v/>
      </c>
      <c r="AF1727" s="10" t="str">
        <f>IFERROR(VLOOKUP($Y$3&amp;$R1727,PRM!$Q$3:$T$31,3,FALSE),"")</f>
        <v/>
      </c>
      <c r="AG1727" s="10" t="str">
        <f>IFERROR(IF(AF1727=0,0,MATCH($Y$3,PRM!$AF$3:'PRM'!$AF$133,0)),"")</f>
        <v/>
      </c>
      <c r="AH1727" s="10" t="str">
        <f>IF($Y$3="","",(IF(AF1727=0,0,COUNTIF(PRM!$AF$3:'PRM'!$AF$133,$Y$3))))</f>
        <v/>
      </c>
      <c r="AI1727" s="10" t="str">
        <f>IFERROR(VLOOKUP($Y$3&amp;$R1727,PRM!$Q$3:$U$31,4,FALSE),"")</f>
        <v/>
      </c>
      <c r="AJ1727" s="10" t="str">
        <f>IFERROR(IF(AI1727=0,0,MATCH($Y$3,PRM!$V$3:'PRM'!$V$50,0)),"")</f>
        <v/>
      </c>
      <c r="AK1727" s="10" t="str">
        <f>IF($Y$3="","",(IF(AI1727=0,0,COUNTIF(PRM!$V$3:'PRM'!$V$50,$Y$3))))</f>
        <v/>
      </c>
      <c r="AL1727" s="10" t="str">
        <f>IFERROR(VLOOKUP($Y$3&amp;$R1727,PRM!$Q$3:$U$31,5,FALSE),"")</f>
        <v/>
      </c>
      <c r="AM1727" s="10" t="str">
        <f>IFERROR(IF(AL1727=0,0,MATCH($Y$3,PRM!$AA$3:'PRM'!$AA$94,0)),"")</f>
        <v/>
      </c>
      <c r="AN1727" s="10" t="str">
        <f>IF($Y$3="","",IF(AL1727=0,0,COUNTIF(PRM!$AA$3:'PRM'!$AA$94,$Y$3)))</f>
        <v/>
      </c>
      <c r="AO1727" s="10">
        <f t="shared" ref="AO1727:AO1790" si="567">IF(LEN(B1727)&gt;10,1,0)</f>
        <v>0</v>
      </c>
      <c r="AP1727" s="10">
        <f t="shared" ref="AP1727:AP1790" si="568">IF(LEN(C1727)&gt;10,1,0)</f>
        <v>0</v>
      </c>
      <c r="AQ1727" s="10">
        <f t="shared" ref="AQ1727:AQ1790" si="569">IF(LEN(D1727)&gt;10,1,0)</f>
        <v>0</v>
      </c>
      <c r="AR1727" s="10">
        <f t="shared" ref="AR1727:AR1790" si="570">IF(LEN(E1727)&gt;10,1,0)</f>
        <v>0</v>
      </c>
      <c r="AS1727" s="10">
        <f t="shared" ref="AS1727:AS1790" si="571">IF(F1727&lt;&gt;"",IF(X1727="",1,0),0)</f>
        <v>0</v>
      </c>
      <c r="AT1727" s="10">
        <f t="shared" ref="AT1727:AT1790" si="572">IF(G1727&lt;&gt;"",IF(Y1727="",1,0),0)</f>
        <v>0</v>
      </c>
      <c r="AU1727" s="10">
        <f t="shared" ref="AU1727:AU1790" si="573">IF(LEN(H1727)&gt;2,1,0)</f>
        <v>0</v>
      </c>
      <c r="AV1727" s="10">
        <f t="shared" ref="AV1727:AV1790" si="574">IF(LEN(I1727)&gt;2,1,0)</f>
        <v>0</v>
      </c>
      <c r="AW1727" s="10">
        <f t="shared" ref="AW1727:AW1790" si="575">IF(LEN(J1727)&gt;2,1,0)</f>
        <v>0</v>
      </c>
      <c r="AX1727" s="10">
        <f t="shared" ref="AX1727:AX1790" si="576">IF(K1727&lt;&gt;"",IF(Z1727="",1,0),0)</f>
        <v>0</v>
      </c>
      <c r="AY1727" s="10">
        <f t="shared" ref="AY1727:AY1790" si="577">IF(LEN(L1727)&gt;13,1,0)</f>
        <v>0</v>
      </c>
      <c r="AZ1727" s="10">
        <f t="shared" ref="AZ1727:AZ1790" si="578">IF(M1727="",0,IF(LEN(M1727)&lt;&gt;7,1,0))</f>
        <v>0</v>
      </c>
      <c r="BA1727" s="10">
        <f t="shared" ref="BA1727:BA1790" si="579">IF(N1727&lt;&gt;"",IF(AA1727="",1,0),0)</f>
        <v>0</v>
      </c>
      <c r="BB1727" s="10">
        <f t="shared" ref="BB1727:BB1790" si="580">IF(LEN(O1727)&gt;25,1,0)</f>
        <v>0</v>
      </c>
      <c r="BC1727" s="10">
        <f t="shared" ref="BC1727:BC1790" si="581">IF(LEN(P1727)&gt;25,1,0)</f>
        <v>0</v>
      </c>
      <c r="BD1727" s="10">
        <f t="shared" ref="BD1727:BD1790" si="582">IF(LEN(Q1727)&gt;25,1,0)</f>
        <v>0</v>
      </c>
      <c r="BE1727" s="10">
        <f t="shared" ref="BE1727:BE1790" si="583">IF(R1727&lt;&gt;"",IF(AB1727="",1,0),0)</f>
        <v>0</v>
      </c>
      <c r="BF1727" s="10">
        <f t="shared" ref="BF1727:BF1790" si="584">IF(S1727&lt;&gt;"",IF(AC1727="",1,0),0)</f>
        <v>0</v>
      </c>
      <c r="BG1727" s="10">
        <f t="shared" ref="BG1727:BG1790" si="585">IF(T1727&lt;&gt;"",IF(AD1727="",1,0),0)</f>
        <v>0</v>
      </c>
      <c r="BH1727" s="10">
        <f t="shared" ref="BH1727:BH1790" si="586">IF(U1727&lt;&gt;"",IF(AE1727="",1,0),0)</f>
        <v>0</v>
      </c>
    </row>
    <row r="1728" spans="1:60" ht="27.75" customHeight="1">
      <c r="A1728" t="str">
        <f t="shared" si="566"/>
        <v/>
      </c>
      <c r="B1728" s="54"/>
      <c r="C1728" s="55"/>
      <c r="D1728" s="54"/>
      <c r="E1728" s="55"/>
      <c r="F1728" s="31"/>
      <c r="G1728" s="29"/>
      <c r="H1728" s="32"/>
      <c r="I1728" s="32"/>
      <c r="J1728" s="30"/>
      <c r="K1728" s="31"/>
      <c r="L1728" s="33"/>
      <c r="M1728" s="33"/>
      <c r="N1728" s="54"/>
      <c r="O1728" s="56"/>
      <c r="P1728" s="56"/>
      <c r="Q1728" s="57"/>
      <c r="R1728" s="33"/>
      <c r="S1728" s="33"/>
      <c r="T1728" s="40"/>
      <c r="U1728" s="40"/>
      <c r="V1728" s="17"/>
      <c r="W1728" s="17"/>
      <c r="X1728" s="10" t="str">
        <f>IFERROR(VLOOKUP($F1728,PRM!$G$3:$H$5,2,FALSE),"")</f>
        <v/>
      </c>
      <c r="Y1728" s="10" t="str">
        <f>IFERROR(VLOOKUP($G1728,PRM!$I$3:$J$5,2,FALSE),"")</f>
        <v/>
      </c>
      <c r="Z1728" s="10" t="str">
        <f>IFERROR(VLOOKUP($K1728,PRM!$K$3:$L$4,2,FALSE),"")</f>
        <v/>
      </c>
      <c r="AA1728" s="10" t="str">
        <f>IFERROR(VLOOKUP($N1728,PRM!$M$3:$N$50,2,FALSE),"")</f>
        <v/>
      </c>
      <c r="AB1728" s="10" t="str">
        <f>IFERROR(VLOOKUP($Y$3&amp;$R1728,PRM!$Q$3:$R$31,2,FALSE),"")</f>
        <v/>
      </c>
      <c r="AC1728" s="10" t="str">
        <f>IFERROR(VLOOKUP($Y$3&amp;$S1728,PRM!$AH$3:$AI$133,2,FALSE),"")</f>
        <v/>
      </c>
      <c r="AD1728" s="10" t="str">
        <f>IFERROR(VLOOKUP($Y$3&amp;$T1728,PRM!$Y$3:$Z$50,2,FALSE),"")</f>
        <v>1</v>
      </c>
      <c r="AE1728" s="10" t="str">
        <f>IFERROR(VLOOKUP($Y$3&amp;$U1728,PRM!$AD$3:$AE$44,2,FALSE),"")</f>
        <v/>
      </c>
      <c r="AF1728" s="10" t="str">
        <f>IFERROR(VLOOKUP($Y$3&amp;$R1728,PRM!$Q$3:$T$31,3,FALSE),"")</f>
        <v/>
      </c>
      <c r="AG1728" s="10" t="str">
        <f>IFERROR(IF(AF1728=0,0,MATCH($Y$3,PRM!$AF$3:'PRM'!$AF$133,0)),"")</f>
        <v/>
      </c>
      <c r="AH1728" s="10" t="str">
        <f>IF($Y$3="","",(IF(AF1728=0,0,COUNTIF(PRM!$AF$3:'PRM'!$AF$133,$Y$3))))</f>
        <v/>
      </c>
      <c r="AI1728" s="10" t="str">
        <f>IFERROR(VLOOKUP($Y$3&amp;$R1728,PRM!$Q$3:$U$31,4,FALSE),"")</f>
        <v/>
      </c>
      <c r="AJ1728" s="10" t="str">
        <f>IFERROR(IF(AI1728=0,0,MATCH($Y$3,PRM!$V$3:'PRM'!$V$50,0)),"")</f>
        <v/>
      </c>
      <c r="AK1728" s="10" t="str">
        <f>IF($Y$3="","",(IF(AI1728=0,0,COUNTIF(PRM!$V$3:'PRM'!$V$50,$Y$3))))</f>
        <v/>
      </c>
      <c r="AL1728" s="10" t="str">
        <f>IFERROR(VLOOKUP($Y$3&amp;$R1728,PRM!$Q$3:$U$31,5,FALSE),"")</f>
        <v/>
      </c>
      <c r="AM1728" s="10" t="str">
        <f>IFERROR(IF(AL1728=0,0,MATCH($Y$3,PRM!$AA$3:'PRM'!$AA$94,0)),"")</f>
        <v/>
      </c>
      <c r="AN1728" s="10" t="str">
        <f>IF($Y$3="","",IF(AL1728=0,0,COUNTIF(PRM!$AA$3:'PRM'!$AA$94,$Y$3)))</f>
        <v/>
      </c>
      <c r="AO1728" s="10">
        <f t="shared" si="567"/>
        <v>0</v>
      </c>
      <c r="AP1728" s="10">
        <f t="shared" si="568"/>
        <v>0</v>
      </c>
      <c r="AQ1728" s="10">
        <f t="shared" si="569"/>
        <v>0</v>
      </c>
      <c r="AR1728" s="10">
        <f t="shared" si="570"/>
        <v>0</v>
      </c>
      <c r="AS1728" s="10">
        <f t="shared" si="571"/>
        <v>0</v>
      </c>
      <c r="AT1728" s="10">
        <f t="shared" si="572"/>
        <v>0</v>
      </c>
      <c r="AU1728" s="10">
        <f t="shared" si="573"/>
        <v>0</v>
      </c>
      <c r="AV1728" s="10">
        <f t="shared" si="574"/>
        <v>0</v>
      </c>
      <c r="AW1728" s="10">
        <f t="shared" si="575"/>
        <v>0</v>
      </c>
      <c r="AX1728" s="10">
        <f t="shared" si="576"/>
        <v>0</v>
      </c>
      <c r="AY1728" s="10">
        <f t="shared" si="577"/>
        <v>0</v>
      </c>
      <c r="AZ1728" s="10">
        <f t="shared" si="578"/>
        <v>0</v>
      </c>
      <c r="BA1728" s="10">
        <f t="shared" si="579"/>
        <v>0</v>
      </c>
      <c r="BB1728" s="10">
        <f t="shared" si="580"/>
        <v>0</v>
      </c>
      <c r="BC1728" s="10">
        <f t="shared" si="581"/>
        <v>0</v>
      </c>
      <c r="BD1728" s="10">
        <f t="shared" si="582"/>
        <v>0</v>
      </c>
      <c r="BE1728" s="10">
        <f t="shared" si="583"/>
        <v>0</v>
      </c>
      <c r="BF1728" s="10">
        <f t="shared" si="584"/>
        <v>0</v>
      </c>
      <c r="BG1728" s="10">
        <f t="shared" si="585"/>
        <v>0</v>
      </c>
      <c r="BH1728" s="10">
        <f t="shared" si="586"/>
        <v>0</v>
      </c>
    </row>
    <row r="1729" spans="1:60" ht="27.75" customHeight="1">
      <c r="A1729" t="str">
        <f t="shared" si="566"/>
        <v/>
      </c>
      <c r="B1729" s="54"/>
      <c r="C1729" s="55"/>
      <c r="D1729" s="54"/>
      <c r="E1729" s="55"/>
      <c r="F1729" s="31"/>
      <c r="G1729" s="29"/>
      <c r="H1729" s="32"/>
      <c r="I1729" s="32"/>
      <c r="J1729" s="30"/>
      <c r="K1729" s="31"/>
      <c r="L1729" s="33"/>
      <c r="M1729" s="33"/>
      <c r="N1729" s="54"/>
      <c r="O1729" s="56"/>
      <c r="P1729" s="56"/>
      <c r="Q1729" s="57"/>
      <c r="R1729" s="33"/>
      <c r="S1729" s="33"/>
      <c r="T1729" s="40"/>
      <c r="U1729" s="40"/>
      <c r="V1729" s="17"/>
      <c r="W1729" s="17"/>
      <c r="X1729" s="10" t="str">
        <f>IFERROR(VLOOKUP($F1729,PRM!$G$3:$H$5,2,FALSE),"")</f>
        <v/>
      </c>
      <c r="Y1729" s="10" t="str">
        <f>IFERROR(VLOOKUP($G1729,PRM!$I$3:$J$5,2,FALSE),"")</f>
        <v/>
      </c>
      <c r="Z1729" s="10" t="str">
        <f>IFERROR(VLOOKUP($K1729,PRM!$K$3:$L$4,2,FALSE),"")</f>
        <v/>
      </c>
      <c r="AA1729" s="10" t="str">
        <f>IFERROR(VLOOKUP($N1729,PRM!$M$3:$N$50,2,FALSE),"")</f>
        <v/>
      </c>
      <c r="AB1729" s="10" t="str">
        <f>IFERROR(VLOOKUP($Y$3&amp;$R1729,PRM!$Q$3:$R$31,2,FALSE),"")</f>
        <v/>
      </c>
      <c r="AC1729" s="10" t="str">
        <f>IFERROR(VLOOKUP($Y$3&amp;$S1729,PRM!$AH$3:$AI$133,2,FALSE),"")</f>
        <v/>
      </c>
      <c r="AD1729" s="10" t="str">
        <f>IFERROR(VLOOKUP($Y$3&amp;$T1729,PRM!$Y$3:$Z$50,2,FALSE),"")</f>
        <v>1</v>
      </c>
      <c r="AE1729" s="10" t="str">
        <f>IFERROR(VLOOKUP($Y$3&amp;$U1729,PRM!$AD$3:$AE$44,2,FALSE),"")</f>
        <v/>
      </c>
      <c r="AF1729" s="10" t="str">
        <f>IFERROR(VLOOKUP($Y$3&amp;$R1729,PRM!$Q$3:$T$31,3,FALSE),"")</f>
        <v/>
      </c>
      <c r="AG1729" s="10" t="str">
        <f>IFERROR(IF(AF1729=0,0,MATCH($Y$3,PRM!$AF$3:'PRM'!$AF$133,0)),"")</f>
        <v/>
      </c>
      <c r="AH1729" s="10" t="str">
        <f>IF($Y$3="","",(IF(AF1729=0,0,COUNTIF(PRM!$AF$3:'PRM'!$AF$133,$Y$3))))</f>
        <v/>
      </c>
      <c r="AI1729" s="10" t="str">
        <f>IFERROR(VLOOKUP($Y$3&amp;$R1729,PRM!$Q$3:$U$31,4,FALSE),"")</f>
        <v/>
      </c>
      <c r="AJ1729" s="10" t="str">
        <f>IFERROR(IF(AI1729=0,0,MATCH($Y$3,PRM!$V$3:'PRM'!$V$50,0)),"")</f>
        <v/>
      </c>
      <c r="AK1729" s="10" t="str">
        <f>IF($Y$3="","",(IF(AI1729=0,0,COUNTIF(PRM!$V$3:'PRM'!$V$50,$Y$3))))</f>
        <v/>
      </c>
      <c r="AL1729" s="10" t="str">
        <f>IFERROR(VLOOKUP($Y$3&amp;$R1729,PRM!$Q$3:$U$31,5,FALSE),"")</f>
        <v/>
      </c>
      <c r="AM1729" s="10" t="str">
        <f>IFERROR(IF(AL1729=0,0,MATCH($Y$3,PRM!$AA$3:'PRM'!$AA$94,0)),"")</f>
        <v/>
      </c>
      <c r="AN1729" s="10" t="str">
        <f>IF($Y$3="","",IF(AL1729=0,0,COUNTIF(PRM!$AA$3:'PRM'!$AA$94,$Y$3)))</f>
        <v/>
      </c>
      <c r="AO1729" s="10">
        <f t="shared" si="567"/>
        <v>0</v>
      </c>
      <c r="AP1729" s="10">
        <f t="shared" si="568"/>
        <v>0</v>
      </c>
      <c r="AQ1729" s="10">
        <f t="shared" si="569"/>
        <v>0</v>
      </c>
      <c r="AR1729" s="10">
        <f t="shared" si="570"/>
        <v>0</v>
      </c>
      <c r="AS1729" s="10">
        <f t="shared" si="571"/>
        <v>0</v>
      </c>
      <c r="AT1729" s="10">
        <f t="shared" si="572"/>
        <v>0</v>
      </c>
      <c r="AU1729" s="10">
        <f t="shared" si="573"/>
        <v>0</v>
      </c>
      <c r="AV1729" s="10">
        <f t="shared" si="574"/>
        <v>0</v>
      </c>
      <c r="AW1729" s="10">
        <f t="shared" si="575"/>
        <v>0</v>
      </c>
      <c r="AX1729" s="10">
        <f t="shared" si="576"/>
        <v>0</v>
      </c>
      <c r="AY1729" s="10">
        <f t="shared" si="577"/>
        <v>0</v>
      </c>
      <c r="AZ1729" s="10">
        <f t="shared" si="578"/>
        <v>0</v>
      </c>
      <c r="BA1729" s="10">
        <f t="shared" si="579"/>
        <v>0</v>
      </c>
      <c r="BB1729" s="10">
        <f t="shared" si="580"/>
        <v>0</v>
      </c>
      <c r="BC1729" s="10">
        <f t="shared" si="581"/>
        <v>0</v>
      </c>
      <c r="BD1729" s="10">
        <f t="shared" si="582"/>
        <v>0</v>
      </c>
      <c r="BE1729" s="10">
        <f t="shared" si="583"/>
        <v>0</v>
      </c>
      <c r="BF1729" s="10">
        <f t="shared" si="584"/>
        <v>0</v>
      </c>
      <c r="BG1729" s="10">
        <f t="shared" si="585"/>
        <v>0</v>
      </c>
      <c r="BH1729" s="10">
        <f t="shared" si="586"/>
        <v>0</v>
      </c>
    </row>
    <row r="1730" spans="1:60" ht="27.75" customHeight="1">
      <c r="A1730" t="str">
        <f t="shared" si="566"/>
        <v/>
      </c>
      <c r="B1730" s="54"/>
      <c r="C1730" s="55"/>
      <c r="D1730" s="54"/>
      <c r="E1730" s="55"/>
      <c r="F1730" s="31"/>
      <c r="G1730" s="29"/>
      <c r="H1730" s="32"/>
      <c r="I1730" s="32"/>
      <c r="J1730" s="30"/>
      <c r="K1730" s="31"/>
      <c r="L1730" s="33"/>
      <c r="M1730" s="33"/>
      <c r="N1730" s="54"/>
      <c r="O1730" s="56"/>
      <c r="P1730" s="56"/>
      <c r="Q1730" s="57"/>
      <c r="R1730" s="33"/>
      <c r="S1730" s="33"/>
      <c r="T1730" s="40"/>
      <c r="U1730" s="40"/>
      <c r="V1730" s="17"/>
      <c r="W1730" s="17"/>
      <c r="X1730" s="10" t="str">
        <f>IFERROR(VLOOKUP($F1730,PRM!$G$3:$H$5,2,FALSE),"")</f>
        <v/>
      </c>
      <c r="Y1730" s="10" t="str">
        <f>IFERROR(VLOOKUP($G1730,PRM!$I$3:$J$5,2,FALSE),"")</f>
        <v/>
      </c>
      <c r="Z1730" s="10" t="str">
        <f>IFERROR(VLOOKUP($K1730,PRM!$K$3:$L$4,2,FALSE),"")</f>
        <v/>
      </c>
      <c r="AA1730" s="10" t="str">
        <f>IFERROR(VLOOKUP($N1730,PRM!$M$3:$N$50,2,FALSE),"")</f>
        <v/>
      </c>
      <c r="AB1730" s="10" t="str">
        <f>IFERROR(VLOOKUP($Y$3&amp;$R1730,PRM!$Q$3:$R$31,2,FALSE),"")</f>
        <v/>
      </c>
      <c r="AC1730" s="10" t="str">
        <f>IFERROR(VLOOKUP($Y$3&amp;$S1730,PRM!$AH$3:$AI$133,2,FALSE),"")</f>
        <v/>
      </c>
      <c r="AD1730" s="10" t="str">
        <f>IFERROR(VLOOKUP($Y$3&amp;$T1730,PRM!$Y$3:$Z$50,2,FALSE),"")</f>
        <v>1</v>
      </c>
      <c r="AE1730" s="10" t="str">
        <f>IFERROR(VLOOKUP($Y$3&amp;$U1730,PRM!$AD$3:$AE$44,2,FALSE),"")</f>
        <v/>
      </c>
      <c r="AF1730" s="10" t="str">
        <f>IFERROR(VLOOKUP($Y$3&amp;$R1730,PRM!$Q$3:$T$31,3,FALSE),"")</f>
        <v/>
      </c>
      <c r="AG1730" s="10" t="str">
        <f>IFERROR(IF(AF1730=0,0,MATCH($Y$3,PRM!$AF$3:'PRM'!$AF$133,0)),"")</f>
        <v/>
      </c>
      <c r="AH1730" s="10" t="str">
        <f>IF($Y$3="","",(IF(AF1730=0,0,COUNTIF(PRM!$AF$3:'PRM'!$AF$133,$Y$3))))</f>
        <v/>
      </c>
      <c r="AI1730" s="10" t="str">
        <f>IFERROR(VLOOKUP($Y$3&amp;$R1730,PRM!$Q$3:$U$31,4,FALSE),"")</f>
        <v/>
      </c>
      <c r="AJ1730" s="10" t="str">
        <f>IFERROR(IF(AI1730=0,0,MATCH($Y$3,PRM!$V$3:'PRM'!$V$50,0)),"")</f>
        <v/>
      </c>
      <c r="AK1730" s="10" t="str">
        <f>IF($Y$3="","",(IF(AI1730=0,0,COUNTIF(PRM!$V$3:'PRM'!$V$50,$Y$3))))</f>
        <v/>
      </c>
      <c r="AL1730" s="10" t="str">
        <f>IFERROR(VLOOKUP($Y$3&amp;$R1730,PRM!$Q$3:$U$31,5,FALSE),"")</f>
        <v/>
      </c>
      <c r="AM1730" s="10" t="str">
        <f>IFERROR(IF(AL1730=0,0,MATCH($Y$3,PRM!$AA$3:'PRM'!$AA$94,0)),"")</f>
        <v/>
      </c>
      <c r="AN1730" s="10" t="str">
        <f>IF($Y$3="","",IF(AL1730=0,0,COUNTIF(PRM!$AA$3:'PRM'!$AA$94,$Y$3)))</f>
        <v/>
      </c>
      <c r="AO1730" s="10">
        <f t="shared" si="567"/>
        <v>0</v>
      </c>
      <c r="AP1730" s="10">
        <f t="shared" si="568"/>
        <v>0</v>
      </c>
      <c r="AQ1730" s="10">
        <f t="shared" si="569"/>
        <v>0</v>
      </c>
      <c r="AR1730" s="10">
        <f t="shared" si="570"/>
        <v>0</v>
      </c>
      <c r="AS1730" s="10">
        <f t="shared" si="571"/>
        <v>0</v>
      </c>
      <c r="AT1730" s="10">
        <f t="shared" si="572"/>
        <v>0</v>
      </c>
      <c r="AU1730" s="10">
        <f t="shared" si="573"/>
        <v>0</v>
      </c>
      <c r="AV1730" s="10">
        <f t="shared" si="574"/>
        <v>0</v>
      </c>
      <c r="AW1730" s="10">
        <f t="shared" si="575"/>
        <v>0</v>
      </c>
      <c r="AX1730" s="10">
        <f t="shared" si="576"/>
        <v>0</v>
      </c>
      <c r="AY1730" s="10">
        <f t="shared" si="577"/>
        <v>0</v>
      </c>
      <c r="AZ1730" s="10">
        <f t="shared" si="578"/>
        <v>0</v>
      </c>
      <c r="BA1730" s="10">
        <f t="shared" si="579"/>
        <v>0</v>
      </c>
      <c r="BB1730" s="10">
        <f t="shared" si="580"/>
        <v>0</v>
      </c>
      <c r="BC1730" s="10">
        <f t="shared" si="581"/>
        <v>0</v>
      </c>
      <c r="BD1730" s="10">
        <f t="shared" si="582"/>
        <v>0</v>
      </c>
      <c r="BE1730" s="10">
        <f t="shared" si="583"/>
        <v>0</v>
      </c>
      <c r="BF1730" s="10">
        <f t="shared" si="584"/>
        <v>0</v>
      </c>
      <c r="BG1730" s="10">
        <f t="shared" si="585"/>
        <v>0</v>
      </c>
      <c r="BH1730" s="10">
        <f t="shared" si="586"/>
        <v>0</v>
      </c>
    </row>
    <row r="1731" spans="1:60" ht="27.75" customHeight="1">
      <c r="A1731" t="str">
        <f t="shared" si="566"/>
        <v/>
      </c>
      <c r="B1731" s="54"/>
      <c r="C1731" s="55"/>
      <c r="D1731" s="54"/>
      <c r="E1731" s="55"/>
      <c r="F1731" s="31"/>
      <c r="G1731" s="29"/>
      <c r="H1731" s="32"/>
      <c r="I1731" s="32"/>
      <c r="J1731" s="30"/>
      <c r="K1731" s="31"/>
      <c r="L1731" s="33"/>
      <c r="M1731" s="33"/>
      <c r="N1731" s="54"/>
      <c r="O1731" s="56"/>
      <c r="P1731" s="56"/>
      <c r="Q1731" s="57"/>
      <c r="R1731" s="33"/>
      <c r="S1731" s="33"/>
      <c r="T1731" s="40"/>
      <c r="U1731" s="40"/>
      <c r="V1731" s="17"/>
      <c r="W1731" s="17"/>
      <c r="X1731" s="10" t="str">
        <f>IFERROR(VLOOKUP($F1731,PRM!$G$3:$H$5,2,FALSE),"")</f>
        <v/>
      </c>
      <c r="Y1731" s="10" t="str">
        <f>IFERROR(VLOOKUP($G1731,PRM!$I$3:$J$5,2,FALSE),"")</f>
        <v/>
      </c>
      <c r="Z1731" s="10" t="str">
        <f>IFERROR(VLOOKUP($K1731,PRM!$K$3:$L$4,2,FALSE),"")</f>
        <v/>
      </c>
      <c r="AA1731" s="10" t="str">
        <f>IFERROR(VLOOKUP($N1731,PRM!$M$3:$N$50,2,FALSE),"")</f>
        <v/>
      </c>
      <c r="AB1731" s="10" t="str">
        <f>IFERROR(VLOOKUP($Y$3&amp;$R1731,PRM!$Q$3:$R$31,2,FALSE),"")</f>
        <v/>
      </c>
      <c r="AC1731" s="10" t="str">
        <f>IFERROR(VLOOKUP($Y$3&amp;$S1731,PRM!$AH$3:$AI$133,2,FALSE),"")</f>
        <v/>
      </c>
      <c r="AD1731" s="10" t="str">
        <f>IFERROR(VLOOKUP($Y$3&amp;$T1731,PRM!$Y$3:$Z$50,2,FALSE),"")</f>
        <v>1</v>
      </c>
      <c r="AE1731" s="10" t="str">
        <f>IFERROR(VLOOKUP($Y$3&amp;$U1731,PRM!$AD$3:$AE$44,2,FALSE),"")</f>
        <v/>
      </c>
      <c r="AF1731" s="10" t="str">
        <f>IFERROR(VLOOKUP($Y$3&amp;$R1731,PRM!$Q$3:$T$31,3,FALSE),"")</f>
        <v/>
      </c>
      <c r="AG1731" s="10" t="str">
        <f>IFERROR(IF(AF1731=0,0,MATCH($Y$3,PRM!$AF$3:'PRM'!$AF$133,0)),"")</f>
        <v/>
      </c>
      <c r="AH1731" s="10" t="str">
        <f>IF($Y$3="","",(IF(AF1731=0,0,COUNTIF(PRM!$AF$3:'PRM'!$AF$133,$Y$3))))</f>
        <v/>
      </c>
      <c r="AI1731" s="10" t="str">
        <f>IFERROR(VLOOKUP($Y$3&amp;$R1731,PRM!$Q$3:$U$31,4,FALSE),"")</f>
        <v/>
      </c>
      <c r="AJ1731" s="10" t="str">
        <f>IFERROR(IF(AI1731=0,0,MATCH($Y$3,PRM!$V$3:'PRM'!$V$50,0)),"")</f>
        <v/>
      </c>
      <c r="AK1731" s="10" t="str">
        <f>IF($Y$3="","",(IF(AI1731=0,0,COUNTIF(PRM!$V$3:'PRM'!$V$50,$Y$3))))</f>
        <v/>
      </c>
      <c r="AL1731" s="10" t="str">
        <f>IFERROR(VLOOKUP($Y$3&amp;$R1731,PRM!$Q$3:$U$31,5,FALSE),"")</f>
        <v/>
      </c>
      <c r="AM1731" s="10" t="str">
        <f>IFERROR(IF(AL1731=0,0,MATCH($Y$3,PRM!$AA$3:'PRM'!$AA$94,0)),"")</f>
        <v/>
      </c>
      <c r="AN1731" s="10" t="str">
        <f>IF($Y$3="","",IF(AL1731=0,0,COUNTIF(PRM!$AA$3:'PRM'!$AA$94,$Y$3)))</f>
        <v/>
      </c>
      <c r="AO1731" s="10">
        <f t="shared" si="567"/>
        <v>0</v>
      </c>
      <c r="AP1731" s="10">
        <f t="shared" si="568"/>
        <v>0</v>
      </c>
      <c r="AQ1731" s="10">
        <f t="shared" si="569"/>
        <v>0</v>
      </c>
      <c r="AR1731" s="10">
        <f t="shared" si="570"/>
        <v>0</v>
      </c>
      <c r="AS1731" s="10">
        <f t="shared" si="571"/>
        <v>0</v>
      </c>
      <c r="AT1731" s="10">
        <f t="shared" si="572"/>
        <v>0</v>
      </c>
      <c r="AU1731" s="10">
        <f t="shared" si="573"/>
        <v>0</v>
      </c>
      <c r="AV1731" s="10">
        <f t="shared" si="574"/>
        <v>0</v>
      </c>
      <c r="AW1731" s="10">
        <f t="shared" si="575"/>
        <v>0</v>
      </c>
      <c r="AX1731" s="10">
        <f t="shared" si="576"/>
        <v>0</v>
      </c>
      <c r="AY1731" s="10">
        <f t="shared" si="577"/>
        <v>0</v>
      </c>
      <c r="AZ1731" s="10">
        <f t="shared" si="578"/>
        <v>0</v>
      </c>
      <c r="BA1731" s="10">
        <f t="shared" si="579"/>
        <v>0</v>
      </c>
      <c r="BB1731" s="10">
        <f t="shared" si="580"/>
        <v>0</v>
      </c>
      <c r="BC1731" s="10">
        <f t="shared" si="581"/>
        <v>0</v>
      </c>
      <c r="BD1731" s="10">
        <f t="shared" si="582"/>
        <v>0</v>
      </c>
      <c r="BE1731" s="10">
        <f t="shared" si="583"/>
        <v>0</v>
      </c>
      <c r="BF1731" s="10">
        <f t="shared" si="584"/>
        <v>0</v>
      </c>
      <c r="BG1731" s="10">
        <f t="shared" si="585"/>
        <v>0</v>
      </c>
      <c r="BH1731" s="10">
        <f t="shared" si="586"/>
        <v>0</v>
      </c>
    </row>
    <row r="1732" spans="1:60" ht="27.75" customHeight="1">
      <c r="A1732" t="str">
        <f t="shared" si="566"/>
        <v/>
      </c>
      <c r="B1732" s="54"/>
      <c r="C1732" s="55"/>
      <c r="D1732" s="54"/>
      <c r="E1732" s="55"/>
      <c r="F1732" s="31"/>
      <c r="G1732" s="29"/>
      <c r="H1732" s="32"/>
      <c r="I1732" s="32"/>
      <c r="J1732" s="30"/>
      <c r="K1732" s="31"/>
      <c r="L1732" s="33"/>
      <c r="M1732" s="33"/>
      <c r="N1732" s="54"/>
      <c r="O1732" s="56"/>
      <c r="P1732" s="56"/>
      <c r="Q1732" s="57"/>
      <c r="R1732" s="33"/>
      <c r="S1732" s="33"/>
      <c r="T1732" s="40"/>
      <c r="U1732" s="40"/>
      <c r="V1732" s="17"/>
      <c r="W1732" s="17"/>
      <c r="X1732" s="10" t="str">
        <f>IFERROR(VLOOKUP($F1732,PRM!$G$3:$H$5,2,FALSE),"")</f>
        <v/>
      </c>
      <c r="Y1732" s="10" t="str">
        <f>IFERROR(VLOOKUP($G1732,PRM!$I$3:$J$5,2,FALSE),"")</f>
        <v/>
      </c>
      <c r="Z1732" s="10" t="str">
        <f>IFERROR(VLOOKUP($K1732,PRM!$K$3:$L$4,2,FALSE),"")</f>
        <v/>
      </c>
      <c r="AA1732" s="10" t="str">
        <f>IFERROR(VLOOKUP($N1732,PRM!$M$3:$N$50,2,FALSE),"")</f>
        <v/>
      </c>
      <c r="AB1732" s="10" t="str">
        <f>IFERROR(VLOOKUP($Y$3&amp;$R1732,PRM!$Q$3:$R$31,2,FALSE),"")</f>
        <v/>
      </c>
      <c r="AC1732" s="10" t="str">
        <f>IFERROR(VLOOKUP($Y$3&amp;$S1732,PRM!$AH$3:$AI$133,2,FALSE),"")</f>
        <v/>
      </c>
      <c r="AD1732" s="10" t="str">
        <f>IFERROR(VLOOKUP($Y$3&amp;$T1732,PRM!$Y$3:$Z$50,2,FALSE),"")</f>
        <v>1</v>
      </c>
      <c r="AE1732" s="10" t="str">
        <f>IFERROR(VLOOKUP($Y$3&amp;$U1732,PRM!$AD$3:$AE$44,2,FALSE),"")</f>
        <v/>
      </c>
      <c r="AF1732" s="10" t="str">
        <f>IFERROR(VLOOKUP($Y$3&amp;$R1732,PRM!$Q$3:$T$31,3,FALSE),"")</f>
        <v/>
      </c>
      <c r="AG1732" s="10" t="str">
        <f>IFERROR(IF(AF1732=0,0,MATCH($Y$3,PRM!$AF$3:'PRM'!$AF$133,0)),"")</f>
        <v/>
      </c>
      <c r="AH1732" s="10" t="str">
        <f>IF($Y$3="","",(IF(AF1732=0,0,COUNTIF(PRM!$AF$3:'PRM'!$AF$133,$Y$3))))</f>
        <v/>
      </c>
      <c r="AI1732" s="10" t="str">
        <f>IFERROR(VLOOKUP($Y$3&amp;$R1732,PRM!$Q$3:$U$31,4,FALSE),"")</f>
        <v/>
      </c>
      <c r="AJ1732" s="10" t="str">
        <f>IFERROR(IF(AI1732=0,0,MATCH($Y$3,PRM!$V$3:'PRM'!$V$50,0)),"")</f>
        <v/>
      </c>
      <c r="AK1732" s="10" t="str">
        <f>IF($Y$3="","",(IF(AI1732=0,0,COUNTIF(PRM!$V$3:'PRM'!$V$50,$Y$3))))</f>
        <v/>
      </c>
      <c r="AL1732" s="10" t="str">
        <f>IFERROR(VLOOKUP($Y$3&amp;$R1732,PRM!$Q$3:$U$31,5,FALSE),"")</f>
        <v/>
      </c>
      <c r="AM1732" s="10" t="str">
        <f>IFERROR(IF(AL1732=0,0,MATCH($Y$3,PRM!$AA$3:'PRM'!$AA$94,0)),"")</f>
        <v/>
      </c>
      <c r="AN1732" s="10" t="str">
        <f>IF($Y$3="","",IF(AL1732=0,0,COUNTIF(PRM!$AA$3:'PRM'!$AA$94,$Y$3)))</f>
        <v/>
      </c>
      <c r="AO1732" s="10">
        <f t="shared" si="567"/>
        <v>0</v>
      </c>
      <c r="AP1732" s="10">
        <f t="shared" si="568"/>
        <v>0</v>
      </c>
      <c r="AQ1732" s="10">
        <f t="shared" si="569"/>
        <v>0</v>
      </c>
      <c r="AR1732" s="10">
        <f t="shared" si="570"/>
        <v>0</v>
      </c>
      <c r="AS1732" s="10">
        <f t="shared" si="571"/>
        <v>0</v>
      </c>
      <c r="AT1732" s="10">
        <f t="shared" si="572"/>
        <v>0</v>
      </c>
      <c r="AU1732" s="10">
        <f t="shared" si="573"/>
        <v>0</v>
      </c>
      <c r="AV1732" s="10">
        <f t="shared" si="574"/>
        <v>0</v>
      </c>
      <c r="AW1732" s="10">
        <f t="shared" si="575"/>
        <v>0</v>
      </c>
      <c r="AX1732" s="10">
        <f t="shared" si="576"/>
        <v>0</v>
      </c>
      <c r="AY1732" s="10">
        <f t="shared" si="577"/>
        <v>0</v>
      </c>
      <c r="AZ1732" s="10">
        <f t="shared" si="578"/>
        <v>0</v>
      </c>
      <c r="BA1732" s="10">
        <f t="shared" si="579"/>
        <v>0</v>
      </c>
      <c r="BB1732" s="10">
        <f t="shared" si="580"/>
        <v>0</v>
      </c>
      <c r="BC1732" s="10">
        <f t="shared" si="581"/>
        <v>0</v>
      </c>
      <c r="BD1732" s="10">
        <f t="shared" si="582"/>
        <v>0</v>
      </c>
      <c r="BE1732" s="10">
        <f t="shared" si="583"/>
        <v>0</v>
      </c>
      <c r="BF1732" s="10">
        <f t="shared" si="584"/>
        <v>0</v>
      </c>
      <c r="BG1732" s="10">
        <f t="shared" si="585"/>
        <v>0</v>
      </c>
      <c r="BH1732" s="10">
        <f t="shared" si="586"/>
        <v>0</v>
      </c>
    </row>
    <row r="1733" spans="1:60" ht="27.75" customHeight="1">
      <c r="A1733" t="str">
        <f t="shared" si="566"/>
        <v/>
      </c>
      <c r="B1733" s="54"/>
      <c r="C1733" s="55"/>
      <c r="D1733" s="54"/>
      <c r="E1733" s="55"/>
      <c r="F1733" s="31"/>
      <c r="G1733" s="29"/>
      <c r="H1733" s="32"/>
      <c r="I1733" s="32"/>
      <c r="J1733" s="30"/>
      <c r="K1733" s="31"/>
      <c r="L1733" s="33"/>
      <c r="M1733" s="33"/>
      <c r="N1733" s="54"/>
      <c r="O1733" s="56"/>
      <c r="P1733" s="56"/>
      <c r="Q1733" s="57"/>
      <c r="R1733" s="33"/>
      <c r="S1733" s="33"/>
      <c r="T1733" s="40"/>
      <c r="U1733" s="40"/>
      <c r="V1733" s="17"/>
      <c r="W1733" s="17"/>
      <c r="X1733" s="10" t="str">
        <f>IFERROR(VLOOKUP($F1733,PRM!$G$3:$H$5,2,FALSE),"")</f>
        <v/>
      </c>
      <c r="Y1733" s="10" t="str">
        <f>IFERROR(VLOOKUP($G1733,PRM!$I$3:$J$5,2,FALSE),"")</f>
        <v/>
      </c>
      <c r="Z1733" s="10" t="str">
        <f>IFERROR(VLOOKUP($K1733,PRM!$K$3:$L$4,2,FALSE),"")</f>
        <v/>
      </c>
      <c r="AA1733" s="10" t="str">
        <f>IFERROR(VLOOKUP($N1733,PRM!$M$3:$N$50,2,FALSE),"")</f>
        <v/>
      </c>
      <c r="AB1733" s="10" t="str">
        <f>IFERROR(VLOOKUP($Y$3&amp;$R1733,PRM!$Q$3:$R$31,2,FALSE),"")</f>
        <v/>
      </c>
      <c r="AC1733" s="10" t="str">
        <f>IFERROR(VLOOKUP($Y$3&amp;$S1733,PRM!$AH$3:$AI$133,2,FALSE),"")</f>
        <v/>
      </c>
      <c r="AD1733" s="10" t="str">
        <f>IFERROR(VLOOKUP($Y$3&amp;$T1733,PRM!$Y$3:$Z$50,2,FALSE),"")</f>
        <v>1</v>
      </c>
      <c r="AE1733" s="10" t="str">
        <f>IFERROR(VLOOKUP($Y$3&amp;$U1733,PRM!$AD$3:$AE$44,2,FALSE),"")</f>
        <v/>
      </c>
      <c r="AF1733" s="10" t="str">
        <f>IFERROR(VLOOKUP($Y$3&amp;$R1733,PRM!$Q$3:$T$31,3,FALSE),"")</f>
        <v/>
      </c>
      <c r="AG1733" s="10" t="str">
        <f>IFERROR(IF(AF1733=0,0,MATCH($Y$3,PRM!$AF$3:'PRM'!$AF$133,0)),"")</f>
        <v/>
      </c>
      <c r="AH1733" s="10" t="str">
        <f>IF($Y$3="","",(IF(AF1733=0,0,COUNTIF(PRM!$AF$3:'PRM'!$AF$133,$Y$3))))</f>
        <v/>
      </c>
      <c r="AI1733" s="10" t="str">
        <f>IFERROR(VLOOKUP($Y$3&amp;$R1733,PRM!$Q$3:$U$31,4,FALSE),"")</f>
        <v/>
      </c>
      <c r="AJ1733" s="10" t="str">
        <f>IFERROR(IF(AI1733=0,0,MATCH($Y$3,PRM!$V$3:'PRM'!$V$50,0)),"")</f>
        <v/>
      </c>
      <c r="AK1733" s="10" t="str">
        <f>IF($Y$3="","",(IF(AI1733=0,0,COUNTIF(PRM!$V$3:'PRM'!$V$50,$Y$3))))</f>
        <v/>
      </c>
      <c r="AL1733" s="10" t="str">
        <f>IFERROR(VLOOKUP($Y$3&amp;$R1733,PRM!$Q$3:$U$31,5,FALSE),"")</f>
        <v/>
      </c>
      <c r="AM1733" s="10" t="str">
        <f>IFERROR(IF(AL1733=0,0,MATCH($Y$3,PRM!$AA$3:'PRM'!$AA$94,0)),"")</f>
        <v/>
      </c>
      <c r="AN1733" s="10" t="str">
        <f>IF($Y$3="","",IF(AL1733=0,0,COUNTIF(PRM!$AA$3:'PRM'!$AA$94,$Y$3)))</f>
        <v/>
      </c>
      <c r="AO1733" s="10">
        <f t="shared" si="567"/>
        <v>0</v>
      </c>
      <c r="AP1733" s="10">
        <f t="shared" si="568"/>
        <v>0</v>
      </c>
      <c r="AQ1733" s="10">
        <f t="shared" si="569"/>
        <v>0</v>
      </c>
      <c r="AR1733" s="10">
        <f t="shared" si="570"/>
        <v>0</v>
      </c>
      <c r="AS1733" s="10">
        <f t="shared" si="571"/>
        <v>0</v>
      </c>
      <c r="AT1733" s="10">
        <f t="shared" si="572"/>
        <v>0</v>
      </c>
      <c r="AU1733" s="10">
        <f t="shared" si="573"/>
        <v>0</v>
      </c>
      <c r="AV1733" s="10">
        <f t="shared" si="574"/>
        <v>0</v>
      </c>
      <c r="AW1733" s="10">
        <f t="shared" si="575"/>
        <v>0</v>
      </c>
      <c r="AX1733" s="10">
        <f t="shared" si="576"/>
        <v>0</v>
      </c>
      <c r="AY1733" s="10">
        <f t="shared" si="577"/>
        <v>0</v>
      </c>
      <c r="AZ1733" s="10">
        <f t="shared" si="578"/>
        <v>0</v>
      </c>
      <c r="BA1733" s="10">
        <f t="shared" si="579"/>
        <v>0</v>
      </c>
      <c r="BB1733" s="10">
        <f t="shared" si="580"/>
        <v>0</v>
      </c>
      <c r="BC1733" s="10">
        <f t="shared" si="581"/>
        <v>0</v>
      </c>
      <c r="BD1733" s="10">
        <f t="shared" si="582"/>
        <v>0</v>
      </c>
      <c r="BE1733" s="10">
        <f t="shared" si="583"/>
        <v>0</v>
      </c>
      <c r="BF1733" s="10">
        <f t="shared" si="584"/>
        <v>0</v>
      </c>
      <c r="BG1733" s="10">
        <f t="shared" si="585"/>
        <v>0</v>
      </c>
      <c r="BH1733" s="10">
        <f t="shared" si="586"/>
        <v>0</v>
      </c>
    </row>
    <row r="1734" spans="1:60" ht="27.75" customHeight="1">
      <c r="A1734" t="str">
        <f t="shared" si="566"/>
        <v/>
      </c>
      <c r="B1734" s="54"/>
      <c r="C1734" s="55"/>
      <c r="D1734" s="54"/>
      <c r="E1734" s="55"/>
      <c r="F1734" s="31"/>
      <c r="G1734" s="29"/>
      <c r="H1734" s="32"/>
      <c r="I1734" s="32"/>
      <c r="J1734" s="30"/>
      <c r="K1734" s="31"/>
      <c r="L1734" s="33"/>
      <c r="M1734" s="33"/>
      <c r="N1734" s="54"/>
      <c r="O1734" s="56"/>
      <c r="P1734" s="56"/>
      <c r="Q1734" s="57"/>
      <c r="R1734" s="33"/>
      <c r="S1734" s="33"/>
      <c r="T1734" s="40"/>
      <c r="U1734" s="40"/>
      <c r="V1734" s="17"/>
      <c r="W1734" s="17"/>
      <c r="X1734" s="10" t="str">
        <f>IFERROR(VLOOKUP($F1734,PRM!$G$3:$H$5,2,FALSE),"")</f>
        <v/>
      </c>
      <c r="Y1734" s="10" t="str">
        <f>IFERROR(VLOOKUP($G1734,PRM!$I$3:$J$5,2,FALSE),"")</f>
        <v/>
      </c>
      <c r="Z1734" s="10" t="str">
        <f>IFERROR(VLOOKUP($K1734,PRM!$K$3:$L$4,2,FALSE),"")</f>
        <v/>
      </c>
      <c r="AA1734" s="10" t="str">
        <f>IFERROR(VLOOKUP($N1734,PRM!$M$3:$N$50,2,FALSE),"")</f>
        <v/>
      </c>
      <c r="AB1734" s="10" t="str">
        <f>IFERROR(VLOOKUP($Y$3&amp;$R1734,PRM!$Q$3:$R$31,2,FALSE),"")</f>
        <v/>
      </c>
      <c r="AC1734" s="10" t="str">
        <f>IFERROR(VLOOKUP($Y$3&amp;$S1734,PRM!$AH$3:$AI$133,2,FALSE),"")</f>
        <v/>
      </c>
      <c r="AD1734" s="10" t="str">
        <f>IFERROR(VLOOKUP($Y$3&amp;$T1734,PRM!$Y$3:$Z$50,2,FALSE),"")</f>
        <v>1</v>
      </c>
      <c r="AE1734" s="10" t="str">
        <f>IFERROR(VLOOKUP($Y$3&amp;$U1734,PRM!$AD$3:$AE$44,2,FALSE),"")</f>
        <v/>
      </c>
      <c r="AF1734" s="10" t="str">
        <f>IFERROR(VLOOKUP($Y$3&amp;$R1734,PRM!$Q$3:$T$31,3,FALSE),"")</f>
        <v/>
      </c>
      <c r="AG1734" s="10" t="str">
        <f>IFERROR(IF(AF1734=0,0,MATCH($Y$3,PRM!$AF$3:'PRM'!$AF$133,0)),"")</f>
        <v/>
      </c>
      <c r="AH1734" s="10" t="str">
        <f>IF($Y$3="","",(IF(AF1734=0,0,COUNTIF(PRM!$AF$3:'PRM'!$AF$133,$Y$3))))</f>
        <v/>
      </c>
      <c r="AI1734" s="10" t="str">
        <f>IFERROR(VLOOKUP($Y$3&amp;$R1734,PRM!$Q$3:$U$31,4,FALSE),"")</f>
        <v/>
      </c>
      <c r="AJ1734" s="10" t="str">
        <f>IFERROR(IF(AI1734=0,0,MATCH($Y$3,PRM!$V$3:'PRM'!$V$50,0)),"")</f>
        <v/>
      </c>
      <c r="AK1734" s="10" t="str">
        <f>IF($Y$3="","",(IF(AI1734=0,0,COUNTIF(PRM!$V$3:'PRM'!$V$50,$Y$3))))</f>
        <v/>
      </c>
      <c r="AL1734" s="10" t="str">
        <f>IFERROR(VLOOKUP($Y$3&amp;$R1734,PRM!$Q$3:$U$31,5,FALSE),"")</f>
        <v/>
      </c>
      <c r="AM1734" s="10" t="str">
        <f>IFERROR(IF(AL1734=0,0,MATCH($Y$3,PRM!$AA$3:'PRM'!$AA$94,0)),"")</f>
        <v/>
      </c>
      <c r="AN1734" s="10" t="str">
        <f>IF($Y$3="","",IF(AL1734=0,0,COUNTIF(PRM!$AA$3:'PRM'!$AA$94,$Y$3)))</f>
        <v/>
      </c>
      <c r="AO1734" s="10">
        <f t="shared" si="567"/>
        <v>0</v>
      </c>
      <c r="AP1734" s="10">
        <f t="shared" si="568"/>
        <v>0</v>
      </c>
      <c r="AQ1734" s="10">
        <f t="shared" si="569"/>
        <v>0</v>
      </c>
      <c r="AR1734" s="10">
        <f t="shared" si="570"/>
        <v>0</v>
      </c>
      <c r="AS1734" s="10">
        <f t="shared" si="571"/>
        <v>0</v>
      </c>
      <c r="AT1734" s="10">
        <f t="shared" si="572"/>
        <v>0</v>
      </c>
      <c r="AU1734" s="10">
        <f t="shared" si="573"/>
        <v>0</v>
      </c>
      <c r="AV1734" s="10">
        <f t="shared" si="574"/>
        <v>0</v>
      </c>
      <c r="AW1734" s="10">
        <f t="shared" si="575"/>
        <v>0</v>
      </c>
      <c r="AX1734" s="10">
        <f t="shared" si="576"/>
        <v>0</v>
      </c>
      <c r="AY1734" s="10">
        <f t="shared" si="577"/>
        <v>0</v>
      </c>
      <c r="AZ1734" s="10">
        <f t="shared" si="578"/>
        <v>0</v>
      </c>
      <c r="BA1734" s="10">
        <f t="shared" si="579"/>
        <v>0</v>
      </c>
      <c r="BB1734" s="10">
        <f t="shared" si="580"/>
        <v>0</v>
      </c>
      <c r="BC1734" s="10">
        <f t="shared" si="581"/>
        <v>0</v>
      </c>
      <c r="BD1734" s="10">
        <f t="shared" si="582"/>
        <v>0</v>
      </c>
      <c r="BE1734" s="10">
        <f t="shared" si="583"/>
        <v>0</v>
      </c>
      <c r="BF1734" s="10">
        <f t="shared" si="584"/>
        <v>0</v>
      </c>
      <c r="BG1734" s="10">
        <f t="shared" si="585"/>
        <v>0</v>
      </c>
      <c r="BH1734" s="10">
        <f t="shared" si="586"/>
        <v>0</v>
      </c>
    </row>
    <row r="1735" spans="1:60" ht="27.75" customHeight="1">
      <c r="A1735" t="str">
        <f t="shared" si="566"/>
        <v/>
      </c>
      <c r="B1735" s="54"/>
      <c r="C1735" s="55"/>
      <c r="D1735" s="54"/>
      <c r="E1735" s="55"/>
      <c r="F1735" s="31"/>
      <c r="G1735" s="29"/>
      <c r="H1735" s="32"/>
      <c r="I1735" s="32"/>
      <c r="J1735" s="30"/>
      <c r="K1735" s="31"/>
      <c r="L1735" s="33"/>
      <c r="M1735" s="33"/>
      <c r="N1735" s="54"/>
      <c r="O1735" s="56"/>
      <c r="P1735" s="56"/>
      <c r="Q1735" s="57"/>
      <c r="R1735" s="33"/>
      <c r="S1735" s="33"/>
      <c r="T1735" s="40"/>
      <c r="U1735" s="40"/>
      <c r="V1735" s="17"/>
      <c r="W1735" s="17"/>
      <c r="X1735" s="10" t="str">
        <f>IFERROR(VLOOKUP($F1735,PRM!$G$3:$H$5,2,FALSE),"")</f>
        <v/>
      </c>
      <c r="Y1735" s="10" t="str">
        <f>IFERROR(VLOOKUP($G1735,PRM!$I$3:$J$5,2,FALSE),"")</f>
        <v/>
      </c>
      <c r="Z1735" s="10" t="str">
        <f>IFERROR(VLOOKUP($K1735,PRM!$K$3:$L$4,2,FALSE),"")</f>
        <v/>
      </c>
      <c r="AA1735" s="10" t="str">
        <f>IFERROR(VLOOKUP($N1735,PRM!$M$3:$N$50,2,FALSE),"")</f>
        <v/>
      </c>
      <c r="AB1735" s="10" t="str">
        <f>IFERROR(VLOOKUP($Y$3&amp;$R1735,PRM!$Q$3:$R$31,2,FALSE),"")</f>
        <v/>
      </c>
      <c r="AC1735" s="10" t="str">
        <f>IFERROR(VLOOKUP($Y$3&amp;$S1735,PRM!$AH$3:$AI$133,2,FALSE),"")</f>
        <v/>
      </c>
      <c r="AD1735" s="10" t="str">
        <f>IFERROR(VLOOKUP($Y$3&amp;$T1735,PRM!$Y$3:$Z$50,2,FALSE),"")</f>
        <v>1</v>
      </c>
      <c r="AE1735" s="10" t="str">
        <f>IFERROR(VLOOKUP($Y$3&amp;$U1735,PRM!$AD$3:$AE$44,2,FALSE),"")</f>
        <v/>
      </c>
      <c r="AF1735" s="10" t="str">
        <f>IFERROR(VLOOKUP($Y$3&amp;$R1735,PRM!$Q$3:$T$31,3,FALSE),"")</f>
        <v/>
      </c>
      <c r="AG1735" s="10" t="str">
        <f>IFERROR(IF(AF1735=0,0,MATCH($Y$3,PRM!$AF$3:'PRM'!$AF$133,0)),"")</f>
        <v/>
      </c>
      <c r="AH1735" s="10" t="str">
        <f>IF($Y$3="","",(IF(AF1735=0,0,COUNTIF(PRM!$AF$3:'PRM'!$AF$133,$Y$3))))</f>
        <v/>
      </c>
      <c r="AI1735" s="10" t="str">
        <f>IFERROR(VLOOKUP($Y$3&amp;$R1735,PRM!$Q$3:$U$31,4,FALSE),"")</f>
        <v/>
      </c>
      <c r="AJ1735" s="10" t="str">
        <f>IFERROR(IF(AI1735=0,0,MATCH($Y$3,PRM!$V$3:'PRM'!$V$50,0)),"")</f>
        <v/>
      </c>
      <c r="AK1735" s="10" t="str">
        <f>IF($Y$3="","",(IF(AI1735=0,0,COUNTIF(PRM!$V$3:'PRM'!$V$50,$Y$3))))</f>
        <v/>
      </c>
      <c r="AL1735" s="10" t="str">
        <f>IFERROR(VLOOKUP($Y$3&amp;$R1735,PRM!$Q$3:$U$31,5,FALSE),"")</f>
        <v/>
      </c>
      <c r="AM1735" s="10" t="str">
        <f>IFERROR(IF(AL1735=0,0,MATCH($Y$3,PRM!$AA$3:'PRM'!$AA$94,0)),"")</f>
        <v/>
      </c>
      <c r="AN1735" s="10" t="str">
        <f>IF($Y$3="","",IF(AL1735=0,0,COUNTIF(PRM!$AA$3:'PRM'!$AA$94,$Y$3)))</f>
        <v/>
      </c>
      <c r="AO1735" s="10">
        <f t="shared" si="567"/>
        <v>0</v>
      </c>
      <c r="AP1735" s="10">
        <f t="shared" si="568"/>
        <v>0</v>
      </c>
      <c r="AQ1735" s="10">
        <f t="shared" si="569"/>
        <v>0</v>
      </c>
      <c r="AR1735" s="10">
        <f t="shared" si="570"/>
        <v>0</v>
      </c>
      <c r="AS1735" s="10">
        <f t="shared" si="571"/>
        <v>0</v>
      </c>
      <c r="AT1735" s="10">
        <f t="shared" si="572"/>
        <v>0</v>
      </c>
      <c r="AU1735" s="10">
        <f t="shared" si="573"/>
        <v>0</v>
      </c>
      <c r="AV1735" s="10">
        <f t="shared" si="574"/>
        <v>0</v>
      </c>
      <c r="AW1735" s="10">
        <f t="shared" si="575"/>
        <v>0</v>
      </c>
      <c r="AX1735" s="10">
        <f t="shared" si="576"/>
        <v>0</v>
      </c>
      <c r="AY1735" s="10">
        <f t="shared" si="577"/>
        <v>0</v>
      </c>
      <c r="AZ1735" s="10">
        <f t="shared" si="578"/>
        <v>0</v>
      </c>
      <c r="BA1735" s="10">
        <f t="shared" si="579"/>
        <v>0</v>
      </c>
      <c r="BB1735" s="10">
        <f t="shared" si="580"/>
        <v>0</v>
      </c>
      <c r="BC1735" s="10">
        <f t="shared" si="581"/>
        <v>0</v>
      </c>
      <c r="BD1735" s="10">
        <f t="shared" si="582"/>
        <v>0</v>
      </c>
      <c r="BE1735" s="10">
        <f t="shared" si="583"/>
        <v>0</v>
      </c>
      <c r="BF1735" s="10">
        <f t="shared" si="584"/>
        <v>0</v>
      </c>
      <c r="BG1735" s="10">
        <f t="shared" si="585"/>
        <v>0</v>
      </c>
      <c r="BH1735" s="10">
        <f t="shared" si="586"/>
        <v>0</v>
      </c>
    </row>
    <row r="1736" spans="1:60" ht="27.75" customHeight="1">
      <c r="A1736" t="str">
        <f t="shared" si="566"/>
        <v/>
      </c>
      <c r="B1736" s="54"/>
      <c r="C1736" s="55"/>
      <c r="D1736" s="54"/>
      <c r="E1736" s="55"/>
      <c r="F1736" s="31"/>
      <c r="G1736" s="29"/>
      <c r="H1736" s="32"/>
      <c r="I1736" s="32"/>
      <c r="J1736" s="30"/>
      <c r="K1736" s="31"/>
      <c r="L1736" s="33"/>
      <c r="M1736" s="33"/>
      <c r="N1736" s="54"/>
      <c r="O1736" s="56"/>
      <c r="P1736" s="56"/>
      <c r="Q1736" s="57"/>
      <c r="R1736" s="33"/>
      <c r="S1736" s="33"/>
      <c r="T1736" s="40"/>
      <c r="U1736" s="40"/>
      <c r="V1736" s="17"/>
      <c r="W1736" s="17"/>
      <c r="X1736" s="10" t="str">
        <f>IFERROR(VLOOKUP($F1736,PRM!$G$3:$H$5,2,FALSE),"")</f>
        <v/>
      </c>
      <c r="Y1736" s="10" t="str">
        <f>IFERROR(VLOOKUP($G1736,PRM!$I$3:$J$5,2,FALSE),"")</f>
        <v/>
      </c>
      <c r="Z1736" s="10" t="str">
        <f>IFERROR(VLOOKUP($K1736,PRM!$K$3:$L$4,2,FALSE),"")</f>
        <v/>
      </c>
      <c r="AA1736" s="10" t="str">
        <f>IFERROR(VLOOKUP($N1736,PRM!$M$3:$N$50,2,FALSE),"")</f>
        <v/>
      </c>
      <c r="AB1736" s="10" t="str">
        <f>IFERROR(VLOOKUP($Y$3&amp;$R1736,PRM!$Q$3:$R$31,2,FALSE),"")</f>
        <v/>
      </c>
      <c r="AC1736" s="10" t="str">
        <f>IFERROR(VLOOKUP($Y$3&amp;$S1736,PRM!$AH$3:$AI$133,2,FALSE),"")</f>
        <v/>
      </c>
      <c r="AD1736" s="10" t="str">
        <f>IFERROR(VLOOKUP($Y$3&amp;$T1736,PRM!$Y$3:$Z$50,2,FALSE),"")</f>
        <v>1</v>
      </c>
      <c r="AE1736" s="10" t="str">
        <f>IFERROR(VLOOKUP($Y$3&amp;$U1736,PRM!$AD$3:$AE$44,2,FALSE),"")</f>
        <v/>
      </c>
      <c r="AF1736" s="10" t="str">
        <f>IFERROR(VLOOKUP($Y$3&amp;$R1736,PRM!$Q$3:$T$31,3,FALSE),"")</f>
        <v/>
      </c>
      <c r="AG1736" s="10" t="str">
        <f>IFERROR(IF(AF1736=0,0,MATCH($Y$3,PRM!$AF$3:'PRM'!$AF$133,0)),"")</f>
        <v/>
      </c>
      <c r="AH1736" s="10" t="str">
        <f>IF($Y$3="","",(IF(AF1736=0,0,COUNTIF(PRM!$AF$3:'PRM'!$AF$133,$Y$3))))</f>
        <v/>
      </c>
      <c r="AI1736" s="10" t="str">
        <f>IFERROR(VLOOKUP($Y$3&amp;$R1736,PRM!$Q$3:$U$31,4,FALSE),"")</f>
        <v/>
      </c>
      <c r="AJ1736" s="10" t="str">
        <f>IFERROR(IF(AI1736=0,0,MATCH($Y$3,PRM!$V$3:'PRM'!$V$50,0)),"")</f>
        <v/>
      </c>
      <c r="AK1736" s="10" t="str">
        <f>IF($Y$3="","",(IF(AI1736=0,0,COUNTIF(PRM!$V$3:'PRM'!$V$50,$Y$3))))</f>
        <v/>
      </c>
      <c r="AL1736" s="10" t="str">
        <f>IFERROR(VLOOKUP($Y$3&amp;$R1736,PRM!$Q$3:$U$31,5,FALSE),"")</f>
        <v/>
      </c>
      <c r="AM1736" s="10" t="str">
        <f>IFERROR(IF(AL1736=0,0,MATCH($Y$3,PRM!$AA$3:'PRM'!$AA$94,0)),"")</f>
        <v/>
      </c>
      <c r="AN1736" s="10" t="str">
        <f>IF($Y$3="","",IF(AL1736=0,0,COUNTIF(PRM!$AA$3:'PRM'!$AA$94,$Y$3)))</f>
        <v/>
      </c>
      <c r="AO1736" s="10">
        <f t="shared" si="567"/>
        <v>0</v>
      </c>
      <c r="AP1736" s="10">
        <f t="shared" si="568"/>
        <v>0</v>
      </c>
      <c r="AQ1736" s="10">
        <f t="shared" si="569"/>
        <v>0</v>
      </c>
      <c r="AR1736" s="10">
        <f t="shared" si="570"/>
        <v>0</v>
      </c>
      <c r="AS1736" s="10">
        <f t="shared" si="571"/>
        <v>0</v>
      </c>
      <c r="AT1736" s="10">
        <f t="shared" si="572"/>
        <v>0</v>
      </c>
      <c r="AU1736" s="10">
        <f t="shared" si="573"/>
        <v>0</v>
      </c>
      <c r="AV1736" s="10">
        <f t="shared" si="574"/>
        <v>0</v>
      </c>
      <c r="AW1736" s="10">
        <f t="shared" si="575"/>
        <v>0</v>
      </c>
      <c r="AX1736" s="10">
        <f t="shared" si="576"/>
        <v>0</v>
      </c>
      <c r="AY1736" s="10">
        <f t="shared" si="577"/>
        <v>0</v>
      </c>
      <c r="AZ1736" s="10">
        <f t="shared" si="578"/>
        <v>0</v>
      </c>
      <c r="BA1736" s="10">
        <f t="shared" si="579"/>
        <v>0</v>
      </c>
      <c r="BB1736" s="10">
        <f t="shared" si="580"/>
        <v>0</v>
      </c>
      <c r="BC1736" s="10">
        <f t="shared" si="581"/>
        <v>0</v>
      </c>
      <c r="BD1736" s="10">
        <f t="shared" si="582"/>
        <v>0</v>
      </c>
      <c r="BE1736" s="10">
        <f t="shared" si="583"/>
        <v>0</v>
      </c>
      <c r="BF1736" s="10">
        <f t="shared" si="584"/>
        <v>0</v>
      </c>
      <c r="BG1736" s="10">
        <f t="shared" si="585"/>
        <v>0</v>
      </c>
      <c r="BH1736" s="10">
        <f t="shared" si="586"/>
        <v>0</v>
      </c>
    </row>
    <row r="1737" spans="1:60" ht="27.75" customHeight="1">
      <c r="A1737" t="str">
        <f t="shared" si="566"/>
        <v/>
      </c>
      <c r="B1737" s="54"/>
      <c r="C1737" s="55"/>
      <c r="D1737" s="54"/>
      <c r="E1737" s="55"/>
      <c r="F1737" s="31"/>
      <c r="G1737" s="29"/>
      <c r="H1737" s="32"/>
      <c r="I1737" s="32"/>
      <c r="J1737" s="30"/>
      <c r="K1737" s="31"/>
      <c r="L1737" s="33"/>
      <c r="M1737" s="33"/>
      <c r="N1737" s="54"/>
      <c r="O1737" s="56"/>
      <c r="P1737" s="56"/>
      <c r="Q1737" s="57"/>
      <c r="R1737" s="33"/>
      <c r="S1737" s="33"/>
      <c r="T1737" s="40"/>
      <c r="U1737" s="40"/>
      <c r="V1737" s="17"/>
      <c r="W1737" s="17"/>
      <c r="X1737" s="10" t="str">
        <f>IFERROR(VLOOKUP($F1737,PRM!$G$3:$H$5,2,FALSE),"")</f>
        <v/>
      </c>
      <c r="Y1737" s="10" t="str">
        <f>IFERROR(VLOOKUP($G1737,PRM!$I$3:$J$5,2,FALSE),"")</f>
        <v/>
      </c>
      <c r="Z1737" s="10" t="str">
        <f>IFERROR(VLOOKUP($K1737,PRM!$K$3:$L$4,2,FALSE),"")</f>
        <v/>
      </c>
      <c r="AA1737" s="10" t="str">
        <f>IFERROR(VLOOKUP($N1737,PRM!$M$3:$N$50,2,FALSE),"")</f>
        <v/>
      </c>
      <c r="AB1737" s="10" t="str">
        <f>IFERROR(VLOOKUP($Y$3&amp;$R1737,PRM!$Q$3:$R$31,2,FALSE),"")</f>
        <v/>
      </c>
      <c r="AC1737" s="10" t="str">
        <f>IFERROR(VLOOKUP($Y$3&amp;$S1737,PRM!$AH$3:$AI$133,2,FALSE),"")</f>
        <v/>
      </c>
      <c r="AD1737" s="10" t="str">
        <f>IFERROR(VLOOKUP($Y$3&amp;$T1737,PRM!$Y$3:$Z$50,2,FALSE),"")</f>
        <v>1</v>
      </c>
      <c r="AE1737" s="10" t="str">
        <f>IFERROR(VLOOKUP($Y$3&amp;$U1737,PRM!$AD$3:$AE$44,2,FALSE),"")</f>
        <v/>
      </c>
      <c r="AF1737" s="10" t="str">
        <f>IFERROR(VLOOKUP($Y$3&amp;$R1737,PRM!$Q$3:$T$31,3,FALSE),"")</f>
        <v/>
      </c>
      <c r="AG1737" s="10" t="str">
        <f>IFERROR(IF(AF1737=0,0,MATCH($Y$3,PRM!$AF$3:'PRM'!$AF$133,0)),"")</f>
        <v/>
      </c>
      <c r="AH1737" s="10" t="str">
        <f>IF($Y$3="","",(IF(AF1737=0,0,COUNTIF(PRM!$AF$3:'PRM'!$AF$133,$Y$3))))</f>
        <v/>
      </c>
      <c r="AI1737" s="10" t="str">
        <f>IFERROR(VLOOKUP($Y$3&amp;$R1737,PRM!$Q$3:$U$31,4,FALSE),"")</f>
        <v/>
      </c>
      <c r="AJ1737" s="10" t="str">
        <f>IFERROR(IF(AI1737=0,0,MATCH($Y$3,PRM!$V$3:'PRM'!$V$50,0)),"")</f>
        <v/>
      </c>
      <c r="AK1737" s="10" t="str">
        <f>IF($Y$3="","",(IF(AI1737=0,0,COUNTIF(PRM!$V$3:'PRM'!$V$50,$Y$3))))</f>
        <v/>
      </c>
      <c r="AL1737" s="10" t="str">
        <f>IFERROR(VLOOKUP($Y$3&amp;$R1737,PRM!$Q$3:$U$31,5,FALSE),"")</f>
        <v/>
      </c>
      <c r="AM1737" s="10" t="str">
        <f>IFERROR(IF(AL1737=0,0,MATCH($Y$3,PRM!$AA$3:'PRM'!$AA$94,0)),"")</f>
        <v/>
      </c>
      <c r="AN1737" s="10" t="str">
        <f>IF($Y$3="","",IF(AL1737=0,0,COUNTIF(PRM!$AA$3:'PRM'!$AA$94,$Y$3)))</f>
        <v/>
      </c>
      <c r="AO1737" s="10">
        <f t="shared" si="567"/>
        <v>0</v>
      </c>
      <c r="AP1737" s="10">
        <f t="shared" si="568"/>
        <v>0</v>
      </c>
      <c r="AQ1737" s="10">
        <f t="shared" si="569"/>
        <v>0</v>
      </c>
      <c r="AR1737" s="10">
        <f t="shared" si="570"/>
        <v>0</v>
      </c>
      <c r="AS1737" s="10">
        <f t="shared" si="571"/>
        <v>0</v>
      </c>
      <c r="AT1737" s="10">
        <f t="shared" si="572"/>
        <v>0</v>
      </c>
      <c r="AU1737" s="10">
        <f t="shared" si="573"/>
        <v>0</v>
      </c>
      <c r="AV1737" s="10">
        <f t="shared" si="574"/>
        <v>0</v>
      </c>
      <c r="AW1737" s="10">
        <f t="shared" si="575"/>
        <v>0</v>
      </c>
      <c r="AX1737" s="10">
        <f t="shared" si="576"/>
        <v>0</v>
      </c>
      <c r="AY1737" s="10">
        <f t="shared" si="577"/>
        <v>0</v>
      </c>
      <c r="AZ1737" s="10">
        <f t="shared" si="578"/>
        <v>0</v>
      </c>
      <c r="BA1737" s="10">
        <f t="shared" si="579"/>
        <v>0</v>
      </c>
      <c r="BB1737" s="10">
        <f t="shared" si="580"/>
        <v>0</v>
      </c>
      <c r="BC1737" s="10">
        <f t="shared" si="581"/>
        <v>0</v>
      </c>
      <c r="BD1737" s="10">
        <f t="shared" si="582"/>
        <v>0</v>
      </c>
      <c r="BE1737" s="10">
        <f t="shared" si="583"/>
        <v>0</v>
      </c>
      <c r="BF1737" s="10">
        <f t="shared" si="584"/>
        <v>0</v>
      </c>
      <c r="BG1737" s="10">
        <f t="shared" si="585"/>
        <v>0</v>
      </c>
      <c r="BH1737" s="10">
        <f t="shared" si="586"/>
        <v>0</v>
      </c>
    </row>
    <row r="1738" spans="1:60" ht="27.75" customHeight="1">
      <c r="A1738" t="str">
        <f t="shared" si="566"/>
        <v/>
      </c>
      <c r="B1738" s="54"/>
      <c r="C1738" s="55"/>
      <c r="D1738" s="54"/>
      <c r="E1738" s="55"/>
      <c r="F1738" s="31"/>
      <c r="G1738" s="29"/>
      <c r="H1738" s="32"/>
      <c r="I1738" s="32"/>
      <c r="J1738" s="30"/>
      <c r="K1738" s="31"/>
      <c r="L1738" s="33"/>
      <c r="M1738" s="33"/>
      <c r="N1738" s="54"/>
      <c r="O1738" s="56"/>
      <c r="P1738" s="56"/>
      <c r="Q1738" s="57"/>
      <c r="R1738" s="33"/>
      <c r="S1738" s="33"/>
      <c r="T1738" s="40"/>
      <c r="U1738" s="40"/>
      <c r="V1738" s="17"/>
      <c r="W1738" s="17"/>
      <c r="X1738" s="10" t="str">
        <f>IFERROR(VLOOKUP($F1738,PRM!$G$3:$H$5,2,FALSE),"")</f>
        <v/>
      </c>
      <c r="Y1738" s="10" t="str">
        <f>IFERROR(VLOOKUP($G1738,PRM!$I$3:$J$5,2,FALSE),"")</f>
        <v/>
      </c>
      <c r="Z1738" s="10" t="str">
        <f>IFERROR(VLOOKUP($K1738,PRM!$K$3:$L$4,2,FALSE),"")</f>
        <v/>
      </c>
      <c r="AA1738" s="10" t="str">
        <f>IFERROR(VLOOKUP($N1738,PRM!$M$3:$N$50,2,FALSE),"")</f>
        <v/>
      </c>
      <c r="AB1738" s="10" t="str">
        <f>IFERROR(VLOOKUP($Y$3&amp;$R1738,PRM!$Q$3:$R$31,2,FALSE),"")</f>
        <v/>
      </c>
      <c r="AC1738" s="10" t="str">
        <f>IFERROR(VLOOKUP($Y$3&amp;$S1738,PRM!$AH$3:$AI$133,2,FALSE),"")</f>
        <v/>
      </c>
      <c r="AD1738" s="10" t="str">
        <f>IFERROR(VLOOKUP($Y$3&amp;$T1738,PRM!$Y$3:$Z$50,2,FALSE),"")</f>
        <v>1</v>
      </c>
      <c r="AE1738" s="10" t="str">
        <f>IFERROR(VLOOKUP($Y$3&amp;$U1738,PRM!$AD$3:$AE$44,2,FALSE),"")</f>
        <v/>
      </c>
      <c r="AF1738" s="10" t="str">
        <f>IFERROR(VLOOKUP($Y$3&amp;$R1738,PRM!$Q$3:$T$31,3,FALSE),"")</f>
        <v/>
      </c>
      <c r="AG1738" s="10" t="str">
        <f>IFERROR(IF(AF1738=0,0,MATCH($Y$3,PRM!$AF$3:'PRM'!$AF$133,0)),"")</f>
        <v/>
      </c>
      <c r="AH1738" s="10" t="str">
        <f>IF($Y$3="","",(IF(AF1738=0,0,COUNTIF(PRM!$AF$3:'PRM'!$AF$133,$Y$3))))</f>
        <v/>
      </c>
      <c r="AI1738" s="10" t="str">
        <f>IFERROR(VLOOKUP($Y$3&amp;$R1738,PRM!$Q$3:$U$31,4,FALSE),"")</f>
        <v/>
      </c>
      <c r="AJ1738" s="10" t="str">
        <f>IFERROR(IF(AI1738=0,0,MATCH($Y$3,PRM!$V$3:'PRM'!$V$50,0)),"")</f>
        <v/>
      </c>
      <c r="AK1738" s="10" t="str">
        <f>IF($Y$3="","",(IF(AI1738=0,0,COUNTIF(PRM!$V$3:'PRM'!$V$50,$Y$3))))</f>
        <v/>
      </c>
      <c r="AL1738" s="10" t="str">
        <f>IFERROR(VLOOKUP($Y$3&amp;$R1738,PRM!$Q$3:$U$31,5,FALSE),"")</f>
        <v/>
      </c>
      <c r="AM1738" s="10" t="str">
        <f>IFERROR(IF(AL1738=0,0,MATCH($Y$3,PRM!$AA$3:'PRM'!$AA$94,0)),"")</f>
        <v/>
      </c>
      <c r="AN1738" s="10" t="str">
        <f>IF($Y$3="","",IF(AL1738=0,0,COUNTIF(PRM!$AA$3:'PRM'!$AA$94,$Y$3)))</f>
        <v/>
      </c>
      <c r="AO1738" s="10">
        <f t="shared" si="567"/>
        <v>0</v>
      </c>
      <c r="AP1738" s="10">
        <f t="shared" si="568"/>
        <v>0</v>
      </c>
      <c r="AQ1738" s="10">
        <f t="shared" si="569"/>
        <v>0</v>
      </c>
      <c r="AR1738" s="10">
        <f t="shared" si="570"/>
        <v>0</v>
      </c>
      <c r="AS1738" s="10">
        <f t="shared" si="571"/>
        <v>0</v>
      </c>
      <c r="AT1738" s="10">
        <f t="shared" si="572"/>
        <v>0</v>
      </c>
      <c r="AU1738" s="10">
        <f t="shared" si="573"/>
        <v>0</v>
      </c>
      <c r="AV1738" s="10">
        <f t="shared" si="574"/>
        <v>0</v>
      </c>
      <c r="AW1738" s="10">
        <f t="shared" si="575"/>
        <v>0</v>
      </c>
      <c r="AX1738" s="10">
        <f t="shared" si="576"/>
        <v>0</v>
      </c>
      <c r="AY1738" s="10">
        <f t="shared" si="577"/>
        <v>0</v>
      </c>
      <c r="AZ1738" s="10">
        <f t="shared" si="578"/>
        <v>0</v>
      </c>
      <c r="BA1738" s="10">
        <f t="shared" si="579"/>
        <v>0</v>
      </c>
      <c r="BB1738" s="10">
        <f t="shared" si="580"/>
        <v>0</v>
      </c>
      <c r="BC1738" s="10">
        <f t="shared" si="581"/>
        <v>0</v>
      </c>
      <c r="BD1738" s="10">
        <f t="shared" si="582"/>
        <v>0</v>
      </c>
      <c r="BE1738" s="10">
        <f t="shared" si="583"/>
        <v>0</v>
      </c>
      <c r="BF1738" s="10">
        <f t="shared" si="584"/>
        <v>0</v>
      </c>
      <c r="BG1738" s="10">
        <f t="shared" si="585"/>
        <v>0</v>
      </c>
      <c r="BH1738" s="10">
        <f t="shared" si="586"/>
        <v>0</v>
      </c>
    </row>
    <row r="1739" spans="1:60" ht="27.75" customHeight="1">
      <c r="A1739" t="str">
        <f t="shared" si="566"/>
        <v/>
      </c>
      <c r="B1739" s="54"/>
      <c r="C1739" s="55"/>
      <c r="D1739" s="54"/>
      <c r="E1739" s="55"/>
      <c r="F1739" s="31"/>
      <c r="G1739" s="29"/>
      <c r="H1739" s="32"/>
      <c r="I1739" s="32"/>
      <c r="J1739" s="30"/>
      <c r="K1739" s="31"/>
      <c r="L1739" s="33"/>
      <c r="M1739" s="33"/>
      <c r="N1739" s="54"/>
      <c r="O1739" s="56"/>
      <c r="P1739" s="56"/>
      <c r="Q1739" s="57"/>
      <c r="R1739" s="33"/>
      <c r="S1739" s="33"/>
      <c r="T1739" s="40"/>
      <c r="U1739" s="40"/>
      <c r="V1739" s="17"/>
      <c r="W1739" s="17"/>
      <c r="X1739" s="10" t="str">
        <f>IFERROR(VLOOKUP($F1739,PRM!$G$3:$H$5,2,FALSE),"")</f>
        <v/>
      </c>
      <c r="Y1739" s="10" t="str">
        <f>IFERROR(VLOOKUP($G1739,PRM!$I$3:$J$5,2,FALSE),"")</f>
        <v/>
      </c>
      <c r="Z1739" s="10" t="str">
        <f>IFERROR(VLOOKUP($K1739,PRM!$K$3:$L$4,2,FALSE),"")</f>
        <v/>
      </c>
      <c r="AA1739" s="10" t="str">
        <f>IFERROR(VLOOKUP($N1739,PRM!$M$3:$N$50,2,FALSE),"")</f>
        <v/>
      </c>
      <c r="AB1739" s="10" t="str">
        <f>IFERROR(VLOOKUP($Y$3&amp;$R1739,PRM!$Q$3:$R$31,2,FALSE),"")</f>
        <v/>
      </c>
      <c r="AC1739" s="10" t="str">
        <f>IFERROR(VLOOKUP($Y$3&amp;$S1739,PRM!$AH$3:$AI$133,2,FALSE),"")</f>
        <v/>
      </c>
      <c r="AD1739" s="10" t="str">
        <f>IFERROR(VLOOKUP($Y$3&amp;$T1739,PRM!$Y$3:$Z$50,2,FALSE),"")</f>
        <v>1</v>
      </c>
      <c r="AE1739" s="10" t="str">
        <f>IFERROR(VLOOKUP($Y$3&amp;$U1739,PRM!$AD$3:$AE$44,2,FALSE),"")</f>
        <v/>
      </c>
      <c r="AF1739" s="10" t="str">
        <f>IFERROR(VLOOKUP($Y$3&amp;$R1739,PRM!$Q$3:$T$31,3,FALSE),"")</f>
        <v/>
      </c>
      <c r="AG1739" s="10" t="str">
        <f>IFERROR(IF(AF1739=0,0,MATCH($Y$3,PRM!$AF$3:'PRM'!$AF$133,0)),"")</f>
        <v/>
      </c>
      <c r="AH1739" s="10" t="str">
        <f>IF($Y$3="","",(IF(AF1739=0,0,COUNTIF(PRM!$AF$3:'PRM'!$AF$133,$Y$3))))</f>
        <v/>
      </c>
      <c r="AI1739" s="10" t="str">
        <f>IFERROR(VLOOKUP($Y$3&amp;$R1739,PRM!$Q$3:$U$31,4,FALSE),"")</f>
        <v/>
      </c>
      <c r="AJ1739" s="10" t="str">
        <f>IFERROR(IF(AI1739=0,0,MATCH($Y$3,PRM!$V$3:'PRM'!$V$50,0)),"")</f>
        <v/>
      </c>
      <c r="AK1739" s="10" t="str">
        <f>IF($Y$3="","",(IF(AI1739=0,0,COUNTIF(PRM!$V$3:'PRM'!$V$50,$Y$3))))</f>
        <v/>
      </c>
      <c r="AL1739" s="10" t="str">
        <f>IFERROR(VLOOKUP($Y$3&amp;$R1739,PRM!$Q$3:$U$31,5,FALSE),"")</f>
        <v/>
      </c>
      <c r="AM1739" s="10" t="str">
        <f>IFERROR(IF(AL1739=0,0,MATCH($Y$3,PRM!$AA$3:'PRM'!$AA$94,0)),"")</f>
        <v/>
      </c>
      <c r="AN1739" s="10" t="str">
        <f>IF($Y$3="","",IF(AL1739=0,0,COUNTIF(PRM!$AA$3:'PRM'!$AA$94,$Y$3)))</f>
        <v/>
      </c>
      <c r="AO1739" s="10">
        <f t="shared" si="567"/>
        <v>0</v>
      </c>
      <c r="AP1739" s="10">
        <f t="shared" si="568"/>
        <v>0</v>
      </c>
      <c r="AQ1739" s="10">
        <f t="shared" si="569"/>
        <v>0</v>
      </c>
      <c r="AR1739" s="10">
        <f t="shared" si="570"/>
        <v>0</v>
      </c>
      <c r="AS1739" s="10">
        <f t="shared" si="571"/>
        <v>0</v>
      </c>
      <c r="AT1739" s="10">
        <f t="shared" si="572"/>
        <v>0</v>
      </c>
      <c r="AU1739" s="10">
        <f t="shared" si="573"/>
        <v>0</v>
      </c>
      <c r="AV1739" s="10">
        <f t="shared" si="574"/>
        <v>0</v>
      </c>
      <c r="AW1739" s="10">
        <f t="shared" si="575"/>
        <v>0</v>
      </c>
      <c r="AX1739" s="10">
        <f t="shared" si="576"/>
        <v>0</v>
      </c>
      <c r="AY1739" s="10">
        <f t="shared" si="577"/>
        <v>0</v>
      </c>
      <c r="AZ1739" s="10">
        <f t="shared" si="578"/>
        <v>0</v>
      </c>
      <c r="BA1739" s="10">
        <f t="shared" si="579"/>
        <v>0</v>
      </c>
      <c r="BB1739" s="10">
        <f t="shared" si="580"/>
        <v>0</v>
      </c>
      <c r="BC1739" s="10">
        <f t="shared" si="581"/>
        <v>0</v>
      </c>
      <c r="BD1739" s="10">
        <f t="shared" si="582"/>
        <v>0</v>
      </c>
      <c r="BE1739" s="10">
        <f t="shared" si="583"/>
        <v>0</v>
      </c>
      <c r="BF1739" s="10">
        <f t="shared" si="584"/>
        <v>0</v>
      </c>
      <c r="BG1739" s="10">
        <f t="shared" si="585"/>
        <v>0</v>
      </c>
      <c r="BH1739" s="10">
        <f t="shared" si="586"/>
        <v>0</v>
      </c>
    </row>
    <row r="1740" spans="1:60" ht="27.75" customHeight="1">
      <c r="A1740" t="str">
        <f t="shared" ref="A1740:A1803" si="587">+IF(B1740="","",ROW()-10)</f>
        <v/>
      </c>
      <c r="B1740" s="54"/>
      <c r="C1740" s="55"/>
      <c r="D1740" s="54"/>
      <c r="E1740" s="55"/>
      <c r="F1740" s="31"/>
      <c r="G1740" s="29"/>
      <c r="H1740" s="32"/>
      <c r="I1740" s="32"/>
      <c r="J1740" s="30"/>
      <c r="K1740" s="31"/>
      <c r="L1740" s="33"/>
      <c r="M1740" s="33"/>
      <c r="N1740" s="54"/>
      <c r="O1740" s="56"/>
      <c r="P1740" s="56"/>
      <c r="Q1740" s="57"/>
      <c r="R1740" s="33"/>
      <c r="S1740" s="33"/>
      <c r="T1740" s="40"/>
      <c r="U1740" s="40"/>
      <c r="V1740" s="17"/>
      <c r="W1740" s="17"/>
      <c r="X1740" s="10" t="str">
        <f>IFERROR(VLOOKUP($F1740,PRM!$G$3:$H$5,2,FALSE),"")</f>
        <v/>
      </c>
      <c r="Y1740" s="10" t="str">
        <f>IFERROR(VLOOKUP($G1740,PRM!$I$3:$J$5,2,FALSE),"")</f>
        <v/>
      </c>
      <c r="Z1740" s="10" t="str">
        <f>IFERROR(VLOOKUP($K1740,PRM!$K$3:$L$4,2,FALSE),"")</f>
        <v/>
      </c>
      <c r="AA1740" s="10" t="str">
        <f>IFERROR(VLOOKUP($N1740,PRM!$M$3:$N$50,2,FALSE),"")</f>
        <v/>
      </c>
      <c r="AB1740" s="10" t="str">
        <f>IFERROR(VLOOKUP($Y$3&amp;$R1740,PRM!$Q$3:$R$31,2,FALSE),"")</f>
        <v/>
      </c>
      <c r="AC1740" s="10" t="str">
        <f>IFERROR(VLOOKUP($Y$3&amp;$S1740,PRM!$AH$3:$AI$133,2,FALSE),"")</f>
        <v/>
      </c>
      <c r="AD1740" s="10" t="str">
        <f>IFERROR(VLOOKUP($Y$3&amp;$T1740,PRM!$Y$3:$Z$50,2,FALSE),"")</f>
        <v>1</v>
      </c>
      <c r="AE1740" s="10" t="str">
        <f>IFERROR(VLOOKUP($Y$3&amp;$U1740,PRM!$AD$3:$AE$44,2,FALSE),"")</f>
        <v/>
      </c>
      <c r="AF1740" s="10" t="str">
        <f>IFERROR(VLOOKUP($Y$3&amp;$R1740,PRM!$Q$3:$T$31,3,FALSE),"")</f>
        <v/>
      </c>
      <c r="AG1740" s="10" t="str">
        <f>IFERROR(IF(AF1740=0,0,MATCH($Y$3,PRM!$AF$3:'PRM'!$AF$133,0)),"")</f>
        <v/>
      </c>
      <c r="AH1740" s="10" t="str">
        <f>IF($Y$3="","",(IF(AF1740=0,0,COUNTIF(PRM!$AF$3:'PRM'!$AF$133,$Y$3))))</f>
        <v/>
      </c>
      <c r="AI1740" s="10" t="str">
        <f>IFERROR(VLOOKUP($Y$3&amp;$R1740,PRM!$Q$3:$U$31,4,FALSE),"")</f>
        <v/>
      </c>
      <c r="AJ1740" s="10" t="str">
        <f>IFERROR(IF(AI1740=0,0,MATCH($Y$3,PRM!$V$3:'PRM'!$V$50,0)),"")</f>
        <v/>
      </c>
      <c r="AK1740" s="10" t="str">
        <f>IF($Y$3="","",(IF(AI1740=0,0,COUNTIF(PRM!$V$3:'PRM'!$V$50,$Y$3))))</f>
        <v/>
      </c>
      <c r="AL1740" s="10" t="str">
        <f>IFERROR(VLOOKUP($Y$3&amp;$R1740,PRM!$Q$3:$U$31,5,FALSE),"")</f>
        <v/>
      </c>
      <c r="AM1740" s="10" t="str">
        <f>IFERROR(IF(AL1740=0,0,MATCH($Y$3,PRM!$AA$3:'PRM'!$AA$94,0)),"")</f>
        <v/>
      </c>
      <c r="AN1740" s="10" t="str">
        <f>IF($Y$3="","",IF(AL1740=0,0,COUNTIF(PRM!$AA$3:'PRM'!$AA$94,$Y$3)))</f>
        <v/>
      </c>
      <c r="AO1740" s="10">
        <f t="shared" si="567"/>
        <v>0</v>
      </c>
      <c r="AP1740" s="10">
        <f t="shared" si="568"/>
        <v>0</v>
      </c>
      <c r="AQ1740" s="10">
        <f t="shared" si="569"/>
        <v>0</v>
      </c>
      <c r="AR1740" s="10">
        <f t="shared" si="570"/>
        <v>0</v>
      </c>
      <c r="AS1740" s="10">
        <f t="shared" si="571"/>
        <v>0</v>
      </c>
      <c r="AT1740" s="10">
        <f t="shared" si="572"/>
        <v>0</v>
      </c>
      <c r="AU1740" s="10">
        <f t="shared" si="573"/>
        <v>0</v>
      </c>
      <c r="AV1740" s="10">
        <f t="shared" si="574"/>
        <v>0</v>
      </c>
      <c r="AW1740" s="10">
        <f t="shared" si="575"/>
        <v>0</v>
      </c>
      <c r="AX1740" s="10">
        <f t="shared" si="576"/>
        <v>0</v>
      </c>
      <c r="AY1740" s="10">
        <f t="shared" si="577"/>
        <v>0</v>
      </c>
      <c r="AZ1740" s="10">
        <f t="shared" si="578"/>
        <v>0</v>
      </c>
      <c r="BA1740" s="10">
        <f t="shared" si="579"/>
        <v>0</v>
      </c>
      <c r="BB1740" s="10">
        <f t="shared" si="580"/>
        <v>0</v>
      </c>
      <c r="BC1740" s="10">
        <f t="shared" si="581"/>
        <v>0</v>
      </c>
      <c r="BD1740" s="10">
        <f t="shared" si="582"/>
        <v>0</v>
      </c>
      <c r="BE1740" s="10">
        <f t="shared" si="583"/>
        <v>0</v>
      </c>
      <c r="BF1740" s="10">
        <f t="shared" si="584"/>
        <v>0</v>
      </c>
      <c r="BG1740" s="10">
        <f t="shared" si="585"/>
        <v>0</v>
      </c>
      <c r="BH1740" s="10">
        <f t="shared" si="586"/>
        <v>0</v>
      </c>
    </row>
    <row r="1741" spans="1:60" ht="27.75" customHeight="1">
      <c r="A1741" t="str">
        <f t="shared" si="587"/>
        <v/>
      </c>
      <c r="B1741" s="54"/>
      <c r="C1741" s="55"/>
      <c r="D1741" s="54"/>
      <c r="E1741" s="55"/>
      <c r="F1741" s="31"/>
      <c r="G1741" s="29"/>
      <c r="H1741" s="32"/>
      <c r="I1741" s="32"/>
      <c r="J1741" s="30"/>
      <c r="K1741" s="31"/>
      <c r="L1741" s="33"/>
      <c r="M1741" s="33"/>
      <c r="N1741" s="54"/>
      <c r="O1741" s="56"/>
      <c r="P1741" s="56"/>
      <c r="Q1741" s="57"/>
      <c r="R1741" s="33"/>
      <c r="S1741" s="33"/>
      <c r="T1741" s="40"/>
      <c r="U1741" s="40"/>
      <c r="V1741" s="17"/>
      <c r="W1741" s="17"/>
      <c r="X1741" s="10" t="str">
        <f>IFERROR(VLOOKUP($F1741,PRM!$G$3:$H$5,2,FALSE),"")</f>
        <v/>
      </c>
      <c r="Y1741" s="10" t="str">
        <f>IFERROR(VLOOKUP($G1741,PRM!$I$3:$J$5,2,FALSE),"")</f>
        <v/>
      </c>
      <c r="Z1741" s="10" t="str">
        <f>IFERROR(VLOOKUP($K1741,PRM!$K$3:$L$4,2,FALSE),"")</f>
        <v/>
      </c>
      <c r="AA1741" s="10" t="str">
        <f>IFERROR(VLOOKUP($N1741,PRM!$M$3:$N$50,2,FALSE),"")</f>
        <v/>
      </c>
      <c r="AB1741" s="10" t="str">
        <f>IFERROR(VLOOKUP($Y$3&amp;$R1741,PRM!$Q$3:$R$31,2,FALSE),"")</f>
        <v/>
      </c>
      <c r="AC1741" s="10" t="str">
        <f>IFERROR(VLOOKUP($Y$3&amp;$S1741,PRM!$AH$3:$AI$133,2,FALSE),"")</f>
        <v/>
      </c>
      <c r="AD1741" s="10" t="str">
        <f>IFERROR(VLOOKUP($Y$3&amp;$T1741,PRM!$Y$3:$Z$50,2,FALSE),"")</f>
        <v>1</v>
      </c>
      <c r="AE1741" s="10" t="str">
        <f>IFERROR(VLOOKUP($Y$3&amp;$U1741,PRM!$AD$3:$AE$44,2,FALSE),"")</f>
        <v/>
      </c>
      <c r="AF1741" s="10" t="str">
        <f>IFERROR(VLOOKUP($Y$3&amp;$R1741,PRM!$Q$3:$T$31,3,FALSE),"")</f>
        <v/>
      </c>
      <c r="AG1741" s="10" t="str">
        <f>IFERROR(IF(AF1741=0,0,MATCH($Y$3,PRM!$AF$3:'PRM'!$AF$133,0)),"")</f>
        <v/>
      </c>
      <c r="AH1741" s="10" t="str">
        <f>IF($Y$3="","",(IF(AF1741=0,0,COUNTIF(PRM!$AF$3:'PRM'!$AF$133,$Y$3))))</f>
        <v/>
      </c>
      <c r="AI1741" s="10" t="str">
        <f>IFERROR(VLOOKUP($Y$3&amp;$R1741,PRM!$Q$3:$U$31,4,FALSE),"")</f>
        <v/>
      </c>
      <c r="AJ1741" s="10" t="str">
        <f>IFERROR(IF(AI1741=0,0,MATCH($Y$3,PRM!$V$3:'PRM'!$V$50,0)),"")</f>
        <v/>
      </c>
      <c r="AK1741" s="10" t="str">
        <f>IF($Y$3="","",(IF(AI1741=0,0,COUNTIF(PRM!$V$3:'PRM'!$V$50,$Y$3))))</f>
        <v/>
      </c>
      <c r="AL1741" s="10" t="str">
        <f>IFERROR(VLOOKUP($Y$3&amp;$R1741,PRM!$Q$3:$U$31,5,FALSE),"")</f>
        <v/>
      </c>
      <c r="AM1741" s="10" t="str">
        <f>IFERROR(IF(AL1741=0,0,MATCH($Y$3,PRM!$AA$3:'PRM'!$AA$94,0)),"")</f>
        <v/>
      </c>
      <c r="AN1741" s="10" t="str">
        <f>IF($Y$3="","",IF(AL1741=0,0,COUNTIF(PRM!$AA$3:'PRM'!$AA$94,$Y$3)))</f>
        <v/>
      </c>
      <c r="AO1741" s="10">
        <f t="shared" si="567"/>
        <v>0</v>
      </c>
      <c r="AP1741" s="10">
        <f t="shared" si="568"/>
        <v>0</v>
      </c>
      <c r="AQ1741" s="10">
        <f t="shared" si="569"/>
        <v>0</v>
      </c>
      <c r="AR1741" s="10">
        <f t="shared" si="570"/>
        <v>0</v>
      </c>
      <c r="AS1741" s="10">
        <f t="shared" si="571"/>
        <v>0</v>
      </c>
      <c r="AT1741" s="10">
        <f t="shared" si="572"/>
        <v>0</v>
      </c>
      <c r="AU1741" s="10">
        <f t="shared" si="573"/>
        <v>0</v>
      </c>
      <c r="AV1741" s="10">
        <f t="shared" si="574"/>
        <v>0</v>
      </c>
      <c r="AW1741" s="10">
        <f t="shared" si="575"/>
        <v>0</v>
      </c>
      <c r="AX1741" s="10">
        <f t="shared" si="576"/>
        <v>0</v>
      </c>
      <c r="AY1741" s="10">
        <f t="shared" si="577"/>
        <v>0</v>
      </c>
      <c r="AZ1741" s="10">
        <f t="shared" si="578"/>
        <v>0</v>
      </c>
      <c r="BA1741" s="10">
        <f t="shared" si="579"/>
        <v>0</v>
      </c>
      <c r="BB1741" s="10">
        <f t="shared" si="580"/>
        <v>0</v>
      </c>
      <c r="BC1741" s="10">
        <f t="shared" si="581"/>
        <v>0</v>
      </c>
      <c r="BD1741" s="10">
        <f t="shared" si="582"/>
        <v>0</v>
      </c>
      <c r="BE1741" s="10">
        <f t="shared" si="583"/>
        <v>0</v>
      </c>
      <c r="BF1741" s="10">
        <f t="shared" si="584"/>
        <v>0</v>
      </c>
      <c r="BG1741" s="10">
        <f t="shared" si="585"/>
        <v>0</v>
      </c>
      <c r="BH1741" s="10">
        <f t="shared" si="586"/>
        <v>0</v>
      </c>
    </row>
    <row r="1742" spans="1:60" ht="27.75" customHeight="1">
      <c r="A1742" t="str">
        <f t="shared" si="587"/>
        <v/>
      </c>
      <c r="B1742" s="54"/>
      <c r="C1742" s="55"/>
      <c r="D1742" s="54"/>
      <c r="E1742" s="55"/>
      <c r="F1742" s="31"/>
      <c r="G1742" s="29"/>
      <c r="H1742" s="32"/>
      <c r="I1742" s="32"/>
      <c r="J1742" s="30"/>
      <c r="K1742" s="31"/>
      <c r="L1742" s="33"/>
      <c r="M1742" s="33"/>
      <c r="N1742" s="54"/>
      <c r="O1742" s="56"/>
      <c r="P1742" s="56"/>
      <c r="Q1742" s="57"/>
      <c r="R1742" s="33"/>
      <c r="S1742" s="33"/>
      <c r="T1742" s="40"/>
      <c r="U1742" s="40"/>
      <c r="V1742" s="17"/>
      <c r="W1742" s="17"/>
      <c r="X1742" s="10" t="str">
        <f>IFERROR(VLOOKUP($F1742,PRM!$G$3:$H$5,2,FALSE),"")</f>
        <v/>
      </c>
      <c r="Y1742" s="10" t="str">
        <f>IFERROR(VLOOKUP($G1742,PRM!$I$3:$J$5,2,FALSE),"")</f>
        <v/>
      </c>
      <c r="Z1742" s="10" t="str">
        <f>IFERROR(VLOOKUP($K1742,PRM!$K$3:$L$4,2,FALSE),"")</f>
        <v/>
      </c>
      <c r="AA1742" s="10" t="str">
        <f>IFERROR(VLOOKUP($N1742,PRM!$M$3:$N$50,2,FALSE),"")</f>
        <v/>
      </c>
      <c r="AB1742" s="10" t="str">
        <f>IFERROR(VLOOKUP($Y$3&amp;$R1742,PRM!$Q$3:$R$31,2,FALSE),"")</f>
        <v/>
      </c>
      <c r="AC1742" s="10" t="str">
        <f>IFERROR(VLOOKUP($Y$3&amp;$S1742,PRM!$AH$3:$AI$133,2,FALSE),"")</f>
        <v/>
      </c>
      <c r="AD1742" s="10" t="str">
        <f>IFERROR(VLOOKUP($Y$3&amp;$T1742,PRM!$Y$3:$Z$50,2,FALSE),"")</f>
        <v>1</v>
      </c>
      <c r="AE1742" s="10" t="str">
        <f>IFERROR(VLOOKUP($Y$3&amp;$U1742,PRM!$AD$3:$AE$44,2,FALSE),"")</f>
        <v/>
      </c>
      <c r="AF1742" s="10" t="str">
        <f>IFERROR(VLOOKUP($Y$3&amp;$R1742,PRM!$Q$3:$T$31,3,FALSE),"")</f>
        <v/>
      </c>
      <c r="AG1742" s="10" t="str">
        <f>IFERROR(IF(AF1742=0,0,MATCH($Y$3,PRM!$AF$3:'PRM'!$AF$133,0)),"")</f>
        <v/>
      </c>
      <c r="AH1742" s="10" t="str">
        <f>IF($Y$3="","",(IF(AF1742=0,0,COUNTIF(PRM!$AF$3:'PRM'!$AF$133,$Y$3))))</f>
        <v/>
      </c>
      <c r="AI1742" s="10" t="str">
        <f>IFERROR(VLOOKUP($Y$3&amp;$R1742,PRM!$Q$3:$U$31,4,FALSE),"")</f>
        <v/>
      </c>
      <c r="AJ1742" s="10" t="str">
        <f>IFERROR(IF(AI1742=0,0,MATCH($Y$3,PRM!$V$3:'PRM'!$V$50,0)),"")</f>
        <v/>
      </c>
      <c r="AK1742" s="10" t="str">
        <f>IF($Y$3="","",(IF(AI1742=0,0,COUNTIF(PRM!$V$3:'PRM'!$V$50,$Y$3))))</f>
        <v/>
      </c>
      <c r="AL1742" s="10" t="str">
        <f>IFERROR(VLOOKUP($Y$3&amp;$R1742,PRM!$Q$3:$U$31,5,FALSE),"")</f>
        <v/>
      </c>
      <c r="AM1742" s="10" t="str">
        <f>IFERROR(IF(AL1742=0,0,MATCH($Y$3,PRM!$AA$3:'PRM'!$AA$94,0)),"")</f>
        <v/>
      </c>
      <c r="AN1742" s="10" t="str">
        <f>IF($Y$3="","",IF(AL1742=0,0,COUNTIF(PRM!$AA$3:'PRM'!$AA$94,$Y$3)))</f>
        <v/>
      </c>
      <c r="AO1742" s="10">
        <f t="shared" si="567"/>
        <v>0</v>
      </c>
      <c r="AP1742" s="10">
        <f t="shared" si="568"/>
        <v>0</v>
      </c>
      <c r="AQ1742" s="10">
        <f t="shared" si="569"/>
        <v>0</v>
      </c>
      <c r="AR1742" s="10">
        <f t="shared" si="570"/>
        <v>0</v>
      </c>
      <c r="AS1742" s="10">
        <f t="shared" si="571"/>
        <v>0</v>
      </c>
      <c r="AT1742" s="10">
        <f t="shared" si="572"/>
        <v>0</v>
      </c>
      <c r="AU1742" s="10">
        <f t="shared" si="573"/>
        <v>0</v>
      </c>
      <c r="AV1742" s="10">
        <f t="shared" si="574"/>
        <v>0</v>
      </c>
      <c r="AW1742" s="10">
        <f t="shared" si="575"/>
        <v>0</v>
      </c>
      <c r="AX1742" s="10">
        <f t="shared" si="576"/>
        <v>0</v>
      </c>
      <c r="AY1742" s="10">
        <f t="shared" si="577"/>
        <v>0</v>
      </c>
      <c r="AZ1742" s="10">
        <f t="shared" si="578"/>
        <v>0</v>
      </c>
      <c r="BA1742" s="10">
        <f t="shared" si="579"/>
        <v>0</v>
      </c>
      <c r="BB1742" s="10">
        <f t="shared" si="580"/>
        <v>0</v>
      </c>
      <c r="BC1742" s="10">
        <f t="shared" si="581"/>
        <v>0</v>
      </c>
      <c r="BD1742" s="10">
        <f t="shared" si="582"/>
        <v>0</v>
      </c>
      <c r="BE1742" s="10">
        <f t="shared" si="583"/>
        <v>0</v>
      </c>
      <c r="BF1742" s="10">
        <f t="shared" si="584"/>
        <v>0</v>
      </c>
      <c r="BG1742" s="10">
        <f t="shared" si="585"/>
        <v>0</v>
      </c>
      <c r="BH1742" s="10">
        <f t="shared" si="586"/>
        <v>0</v>
      </c>
    </row>
    <row r="1743" spans="1:60" ht="27.75" customHeight="1">
      <c r="A1743" t="str">
        <f t="shared" si="587"/>
        <v/>
      </c>
      <c r="B1743" s="54"/>
      <c r="C1743" s="55"/>
      <c r="D1743" s="54"/>
      <c r="E1743" s="55"/>
      <c r="F1743" s="31"/>
      <c r="G1743" s="29"/>
      <c r="H1743" s="32"/>
      <c r="I1743" s="32"/>
      <c r="J1743" s="30"/>
      <c r="K1743" s="31"/>
      <c r="L1743" s="33"/>
      <c r="M1743" s="33"/>
      <c r="N1743" s="54"/>
      <c r="O1743" s="56"/>
      <c r="P1743" s="56"/>
      <c r="Q1743" s="57"/>
      <c r="R1743" s="33"/>
      <c r="S1743" s="33"/>
      <c r="T1743" s="40"/>
      <c r="U1743" s="40"/>
      <c r="V1743" s="17"/>
      <c r="W1743" s="17"/>
      <c r="X1743" s="10" t="str">
        <f>IFERROR(VLOOKUP($F1743,PRM!$G$3:$H$5,2,FALSE),"")</f>
        <v/>
      </c>
      <c r="Y1743" s="10" t="str">
        <f>IFERROR(VLOOKUP($G1743,PRM!$I$3:$J$5,2,FALSE),"")</f>
        <v/>
      </c>
      <c r="Z1743" s="10" t="str">
        <f>IFERROR(VLOOKUP($K1743,PRM!$K$3:$L$4,2,FALSE),"")</f>
        <v/>
      </c>
      <c r="AA1743" s="10" t="str">
        <f>IFERROR(VLOOKUP($N1743,PRM!$M$3:$N$50,2,FALSE),"")</f>
        <v/>
      </c>
      <c r="AB1743" s="10" t="str">
        <f>IFERROR(VLOOKUP($Y$3&amp;$R1743,PRM!$Q$3:$R$31,2,FALSE),"")</f>
        <v/>
      </c>
      <c r="AC1743" s="10" t="str">
        <f>IFERROR(VLOOKUP($Y$3&amp;$S1743,PRM!$AH$3:$AI$133,2,FALSE),"")</f>
        <v/>
      </c>
      <c r="AD1743" s="10" t="str">
        <f>IFERROR(VLOOKUP($Y$3&amp;$T1743,PRM!$Y$3:$Z$50,2,FALSE),"")</f>
        <v>1</v>
      </c>
      <c r="AE1743" s="10" t="str">
        <f>IFERROR(VLOOKUP($Y$3&amp;$U1743,PRM!$AD$3:$AE$44,2,FALSE),"")</f>
        <v/>
      </c>
      <c r="AF1743" s="10" t="str">
        <f>IFERROR(VLOOKUP($Y$3&amp;$R1743,PRM!$Q$3:$T$31,3,FALSE),"")</f>
        <v/>
      </c>
      <c r="AG1743" s="10" t="str">
        <f>IFERROR(IF(AF1743=0,0,MATCH($Y$3,PRM!$AF$3:'PRM'!$AF$133,0)),"")</f>
        <v/>
      </c>
      <c r="AH1743" s="10" t="str">
        <f>IF($Y$3="","",(IF(AF1743=0,0,COUNTIF(PRM!$AF$3:'PRM'!$AF$133,$Y$3))))</f>
        <v/>
      </c>
      <c r="AI1743" s="10" t="str">
        <f>IFERROR(VLOOKUP($Y$3&amp;$R1743,PRM!$Q$3:$U$31,4,FALSE),"")</f>
        <v/>
      </c>
      <c r="AJ1743" s="10" t="str">
        <f>IFERROR(IF(AI1743=0,0,MATCH($Y$3,PRM!$V$3:'PRM'!$V$50,0)),"")</f>
        <v/>
      </c>
      <c r="AK1743" s="10" t="str">
        <f>IF($Y$3="","",(IF(AI1743=0,0,COUNTIF(PRM!$V$3:'PRM'!$V$50,$Y$3))))</f>
        <v/>
      </c>
      <c r="AL1743" s="10" t="str">
        <f>IFERROR(VLOOKUP($Y$3&amp;$R1743,PRM!$Q$3:$U$31,5,FALSE),"")</f>
        <v/>
      </c>
      <c r="AM1743" s="10" t="str">
        <f>IFERROR(IF(AL1743=0,0,MATCH($Y$3,PRM!$AA$3:'PRM'!$AA$94,0)),"")</f>
        <v/>
      </c>
      <c r="AN1743" s="10" t="str">
        <f>IF($Y$3="","",IF(AL1743=0,0,COUNTIF(PRM!$AA$3:'PRM'!$AA$94,$Y$3)))</f>
        <v/>
      </c>
      <c r="AO1743" s="10">
        <f t="shared" si="567"/>
        <v>0</v>
      </c>
      <c r="AP1743" s="10">
        <f t="shared" si="568"/>
        <v>0</v>
      </c>
      <c r="AQ1743" s="10">
        <f t="shared" si="569"/>
        <v>0</v>
      </c>
      <c r="AR1743" s="10">
        <f t="shared" si="570"/>
        <v>0</v>
      </c>
      <c r="AS1743" s="10">
        <f t="shared" si="571"/>
        <v>0</v>
      </c>
      <c r="AT1743" s="10">
        <f t="shared" si="572"/>
        <v>0</v>
      </c>
      <c r="AU1743" s="10">
        <f t="shared" si="573"/>
        <v>0</v>
      </c>
      <c r="AV1743" s="10">
        <f t="shared" si="574"/>
        <v>0</v>
      </c>
      <c r="AW1743" s="10">
        <f t="shared" si="575"/>
        <v>0</v>
      </c>
      <c r="AX1743" s="10">
        <f t="shared" si="576"/>
        <v>0</v>
      </c>
      <c r="AY1743" s="10">
        <f t="shared" si="577"/>
        <v>0</v>
      </c>
      <c r="AZ1743" s="10">
        <f t="shared" si="578"/>
        <v>0</v>
      </c>
      <c r="BA1743" s="10">
        <f t="shared" si="579"/>
        <v>0</v>
      </c>
      <c r="BB1743" s="10">
        <f t="shared" si="580"/>
        <v>0</v>
      </c>
      <c r="BC1743" s="10">
        <f t="shared" si="581"/>
        <v>0</v>
      </c>
      <c r="BD1743" s="10">
        <f t="shared" si="582"/>
        <v>0</v>
      </c>
      <c r="BE1743" s="10">
        <f t="shared" si="583"/>
        <v>0</v>
      </c>
      <c r="BF1743" s="10">
        <f t="shared" si="584"/>
        <v>0</v>
      </c>
      <c r="BG1743" s="10">
        <f t="shared" si="585"/>
        <v>0</v>
      </c>
      <c r="BH1743" s="10">
        <f t="shared" si="586"/>
        <v>0</v>
      </c>
    </row>
    <row r="1744" spans="1:60" ht="27.75" customHeight="1">
      <c r="A1744" t="str">
        <f t="shared" si="587"/>
        <v/>
      </c>
      <c r="B1744" s="54"/>
      <c r="C1744" s="55"/>
      <c r="D1744" s="54"/>
      <c r="E1744" s="55"/>
      <c r="F1744" s="31"/>
      <c r="G1744" s="29"/>
      <c r="H1744" s="32"/>
      <c r="I1744" s="32"/>
      <c r="J1744" s="30"/>
      <c r="K1744" s="31"/>
      <c r="L1744" s="33"/>
      <c r="M1744" s="33"/>
      <c r="N1744" s="54"/>
      <c r="O1744" s="56"/>
      <c r="P1744" s="56"/>
      <c r="Q1744" s="57"/>
      <c r="R1744" s="33"/>
      <c r="S1744" s="33"/>
      <c r="T1744" s="40"/>
      <c r="U1744" s="40"/>
      <c r="V1744" s="17"/>
      <c r="W1744" s="17"/>
      <c r="X1744" s="10" t="str">
        <f>IFERROR(VLOOKUP($F1744,PRM!$G$3:$H$5,2,FALSE),"")</f>
        <v/>
      </c>
      <c r="Y1744" s="10" t="str">
        <f>IFERROR(VLOOKUP($G1744,PRM!$I$3:$J$5,2,FALSE),"")</f>
        <v/>
      </c>
      <c r="Z1744" s="10" t="str">
        <f>IFERROR(VLOOKUP($K1744,PRM!$K$3:$L$4,2,FALSE),"")</f>
        <v/>
      </c>
      <c r="AA1744" s="10" t="str">
        <f>IFERROR(VLOOKUP($N1744,PRM!$M$3:$N$50,2,FALSE),"")</f>
        <v/>
      </c>
      <c r="AB1744" s="10" t="str">
        <f>IFERROR(VLOOKUP($Y$3&amp;$R1744,PRM!$Q$3:$R$31,2,FALSE),"")</f>
        <v/>
      </c>
      <c r="AC1744" s="10" t="str">
        <f>IFERROR(VLOOKUP($Y$3&amp;$S1744,PRM!$AH$3:$AI$133,2,FALSE),"")</f>
        <v/>
      </c>
      <c r="AD1744" s="10" t="str">
        <f>IFERROR(VLOOKUP($Y$3&amp;$T1744,PRM!$Y$3:$Z$50,2,FALSE),"")</f>
        <v>1</v>
      </c>
      <c r="AE1744" s="10" t="str">
        <f>IFERROR(VLOOKUP($Y$3&amp;$U1744,PRM!$AD$3:$AE$44,2,FALSE),"")</f>
        <v/>
      </c>
      <c r="AF1744" s="10" t="str">
        <f>IFERROR(VLOOKUP($Y$3&amp;$R1744,PRM!$Q$3:$T$31,3,FALSE),"")</f>
        <v/>
      </c>
      <c r="AG1744" s="10" t="str">
        <f>IFERROR(IF(AF1744=0,0,MATCH($Y$3,PRM!$AF$3:'PRM'!$AF$133,0)),"")</f>
        <v/>
      </c>
      <c r="AH1744" s="10" t="str">
        <f>IF($Y$3="","",(IF(AF1744=0,0,COUNTIF(PRM!$AF$3:'PRM'!$AF$133,$Y$3))))</f>
        <v/>
      </c>
      <c r="AI1744" s="10" t="str">
        <f>IFERROR(VLOOKUP($Y$3&amp;$R1744,PRM!$Q$3:$U$31,4,FALSE),"")</f>
        <v/>
      </c>
      <c r="AJ1744" s="10" t="str">
        <f>IFERROR(IF(AI1744=0,0,MATCH($Y$3,PRM!$V$3:'PRM'!$V$50,0)),"")</f>
        <v/>
      </c>
      <c r="AK1744" s="10" t="str">
        <f>IF($Y$3="","",(IF(AI1744=0,0,COUNTIF(PRM!$V$3:'PRM'!$V$50,$Y$3))))</f>
        <v/>
      </c>
      <c r="AL1744" s="10" t="str">
        <f>IFERROR(VLOOKUP($Y$3&amp;$R1744,PRM!$Q$3:$U$31,5,FALSE),"")</f>
        <v/>
      </c>
      <c r="AM1744" s="10" t="str">
        <f>IFERROR(IF(AL1744=0,0,MATCH($Y$3,PRM!$AA$3:'PRM'!$AA$94,0)),"")</f>
        <v/>
      </c>
      <c r="AN1744" s="10" t="str">
        <f>IF($Y$3="","",IF(AL1744=0,0,COUNTIF(PRM!$AA$3:'PRM'!$AA$94,$Y$3)))</f>
        <v/>
      </c>
      <c r="AO1744" s="10">
        <f t="shared" si="567"/>
        <v>0</v>
      </c>
      <c r="AP1744" s="10">
        <f t="shared" si="568"/>
        <v>0</v>
      </c>
      <c r="AQ1744" s="10">
        <f t="shared" si="569"/>
        <v>0</v>
      </c>
      <c r="AR1744" s="10">
        <f t="shared" si="570"/>
        <v>0</v>
      </c>
      <c r="AS1744" s="10">
        <f t="shared" si="571"/>
        <v>0</v>
      </c>
      <c r="AT1744" s="10">
        <f t="shared" si="572"/>
        <v>0</v>
      </c>
      <c r="AU1744" s="10">
        <f t="shared" si="573"/>
        <v>0</v>
      </c>
      <c r="AV1744" s="10">
        <f t="shared" si="574"/>
        <v>0</v>
      </c>
      <c r="AW1744" s="10">
        <f t="shared" si="575"/>
        <v>0</v>
      </c>
      <c r="AX1744" s="10">
        <f t="shared" si="576"/>
        <v>0</v>
      </c>
      <c r="AY1744" s="10">
        <f t="shared" si="577"/>
        <v>0</v>
      </c>
      <c r="AZ1744" s="10">
        <f t="shared" si="578"/>
        <v>0</v>
      </c>
      <c r="BA1744" s="10">
        <f t="shared" si="579"/>
        <v>0</v>
      </c>
      <c r="BB1744" s="10">
        <f t="shared" si="580"/>
        <v>0</v>
      </c>
      <c r="BC1744" s="10">
        <f t="shared" si="581"/>
        <v>0</v>
      </c>
      <c r="BD1744" s="10">
        <f t="shared" si="582"/>
        <v>0</v>
      </c>
      <c r="BE1744" s="10">
        <f t="shared" si="583"/>
        <v>0</v>
      </c>
      <c r="BF1744" s="10">
        <f t="shared" si="584"/>
        <v>0</v>
      </c>
      <c r="BG1744" s="10">
        <f t="shared" si="585"/>
        <v>0</v>
      </c>
      <c r="BH1744" s="10">
        <f t="shared" si="586"/>
        <v>0</v>
      </c>
    </row>
    <row r="1745" spans="1:60" ht="27.75" customHeight="1">
      <c r="A1745" t="str">
        <f t="shared" si="587"/>
        <v/>
      </c>
      <c r="B1745" s="54"/>
      <c r="C1745" s="55"/>
      <c r="D1745" s="54"/>
      <c r="E1745" s="55"/>
      <c r="F1745" s="31"/>
      <c r="G1745" s="29"/>
      <c r="H1745" s="32"/>
      <c r="I1745" s="32"/>
      <c r="J1745" s="30"/>
      <c r="K1745" s="31"/>
      <c r="L1745" s="33"/>
      <c r="M1745" s="33"/>
      <c r="N1745" s="54"/>
      <c r="O1745" s="56"/>
      <c r="P1745" s="56"/>
      <c r="Q1745" s="57"/>
      <c r="R1745" s="33"/>
      <c r="S1745" s="33"/>
      <c r="T1745" s="40"/>
      <c r="U1745" s="40"/>
      <c r="V1745" s="17"/>
      <c r="W1745" s="17"/>
      <c r="X1745" s="10" t="str">
        <f>IFERROR(VLOOKUP($F1745,PRM!$G$3:$H$5,2,FALSE),"")</f>
        <v/>
      </c>
      <c r="Y1745" s="10" t="str">
        <f>IFERROR(VLOOKUP($G1745,PRM!$I$3:$J$5,2,FALSE),"")</f>
        <v/>
      </c>
      <c r="Z1745" s="10" t="str">
        <f>IFERROR(VLOOKUP($K1745,PRM!$K$3:$L$4,2,FALSE),"")</f>
        <v/>
      </c>
      <c r="AA1745" s="10" t="str">
        <f>IFERROR(VLOOKUP($N1745,PRM!$M$3:$N$50,2,FALSE),"")</f>
        <v/>
      </c>
      <c r="AB1745" s="10" t="str">
        <f>IFERROR(VLOOKUP($Y$3&amp;$R1745,PRM!$Q$3:$R$31,2,FALSE),"")</f>
        <v/>
      </c>
      <c r="AC1745" s="10" t="str">
        <f>IFERROR(VLOOKUP($Y$3&amp;$S1745,PRM!$AH$3:$AI$133,2,FALSE),"")</f>
        <v/>
      </c>
      <c r="AD1745" s="10" t="str">
        <f>IFERROR(VLOOKUP($Y$3&amp;$T1745,PRM!$Y$3:$Z$50,2,FALSE),"")</f>
        <v>1</v>
      </c>
      <c r="AE1745" s="10" t="str">
        <f>IFERROR(VLOOKUP($Y$3&amp;$U1745,PRM!$AD$3:$AE$44,2,FALSE),"")</f>
        <v/>
      </c>
      <c r="AF1745" s="10" t="str">
        <f>IFERROR(VLOOKUP($Y$3&amp;$R1745,PRM!$Q$3:$T$31,3,FALSE),"")</f>
        <v/>
      </c>
      <c r="AG1745" s="10" t="str">
        <f>IFERROR(IF(AF1745=0,0,MATCH($Y$3,PRM!$AF$3:'PRM'!$AF$133,0)),"")</f>
        <v/>
      </c>
      <c r="AH1745" s="10" t="str">
        <f>IF($Y$3="","",(IF(AF1745=0,0,COUNTIF(PRM!$AF$3:'PRM'!$AF$133,$Y$3))))</f>
        <v/>
      </c>
      <c r="AI1745" s="10" t="str">
        <f>IFERROR(VLOOKUP($Y$3&amp;$R1745,PRM!$Q$3:$U$31,4,FALSE),"")</f>
        <v/>
      </c>
      <c r="AJ1745" s="10" t="str">
        <f>IFERROR(IF(AI1745=0,0,MATCH($Y$3,PRM!$V$3:'PRM'!$V$50,0)),"")</f>
        <v/>
      </c>
      <c r="AK1745" s="10" t="str">
        <f>IF($Y$3="","",(IF(AI1745=0,0,COUNTIF(PRM!$V$3:'PRM'!$V$50,$Y$3))))</f>
        <v/>
      </c>
      <c r="AL1745" s="10" t="str">
        <f>IFERROR(VLOOKUP($Y$3&amp;$R1745,PRM!$Q$3:$U$31,5,FALSE),"")</f>
        <v/>
      </c>
      <c r="AM1745" s="10" t="str">
        <f>IFERROR(IF(AL1745=0,0,MATCH($Y$3,PRM!$AA$3:'PRM'!$AA$94,0)),"")</f>
        <v/>
      </c>
      <c r="AN1745" s="10" t="str">
        <f>IF($Y$3="","",IF(AL1745=0,0,COUNTIF(PRM!$AA$3:'PRM'!$AA$94,$Y$3)))</f>
        <v/>
      </c>
      <c r="AO1745" s="10">
        <f t="shared" si="567"/>
        <v>0</v>
      </c>
      <c r="AP1745" s="10">
        <f t="shared" si="568"/>
        <v>0</v>
      </c>
      <c r="AQ1745" s="10">
        <f t="shared" si="569"/>
        <v>0</v>
      </c>
      <c r="AR1745" s="10">
        <f t="shared" si="570"/>
        <v>0</v>
      </c>
      <c r="AS1745" s="10">
        <f t="shared" si="571"/>
        <v>0</v>
      </c>
      <c r="AT1745" s="10">
        <f t="shared" si="572"/>
        <v>0</v>
      </c>
      <c r="AU1745" s="10">
        <f t="shared" si="573"/>
        <v>0</v>
      </c>
      <c r="AV1745" s="10">
        <f t="shared" si="574"/>
        <v>0</v>
      </c>
      <c r="AW1745" s="10">
        <f t="shared" si="575"/>
        <v>0</v>
      </c>
      <c r="AX1745" s="10">
        <f t="shared" si="576"/>
        <v>0</v>
      </c>
      <c r="AY1745" s="10">
        <f t="shared" si="577"/>
        <v>0</v>
      </c>
      <c r="AZ1745" s="10">
        <f t="shared" si="578"/>
        <v>0</v>
      </c>
      <c r="BA1745" s="10">
        <f t="shared" si="579"/>
        <v>0</v>
      </c>
      <c r="BB1745" s="10">
        <f t="shared" si="580"/>
        <v>0</v>
      </c>
      <c r="BC1745" s="10">
        <f t="shared" si="581"/>
        <v>0</v>
      </c>
      <c r="BD1745" s="10">
        <f t="shared" si="582"/>
        <v>0</v>
      </c>
      <c r="BE1745" s="10">
        <f t="shared" si="583"/>
        <v>0</v>
      </c>
      <c r="BF1745" s="10">
        <f t="shared" si="584"/>
        <v>0</v>
      </c>
      <c r="BG1745" s="10">
        <f t="shared" si="585"/>
        <v>0</v>
      </c>
      <c r="BH1745" s="10">
        <f t="shared" si="586"/>
        <v>0</v>
      </c>
    </row>
    <row r="1746" spans="1:60" ht="27.75" customHeight="1">
      <c r="A1746" t="str">
        <f t="shared" si="587"/>
        <v/>
      </c>
      <c r="B1746" s="54"/>
      <c r="C1746" s="55"/>
      <c r="D1746" s="54"/>
      <c r="E1746" s="55"/>
      <c r="F1746" s="31"/>
      <c r="G1746" s="29"/>
      <c r="H1746" s="32"/>
      <c r="I1746" s="32"/>
      <c r="J1746" s="30"/>
      <c r="K1746" s="31"/>
      <c r="L1746" s="33"/>
      <c r="M1746" s="33"/>
      <c r="N1746" s="54"/>
      <c r="O1746" s="56"/>
      <c r="P1746" s="56"/>
      <c r="Q1746" s="57"/>
      <c r="R1746" s="33"/>
      <c r="S1746" s="33"/>
      <c r="T1746" s="40"/>
      <c r="U1746" s="40"/>
      <c r="V1746" s="17"/>
      <c r="W1746" s="17"/>
      <c r="X1746" s="10" t="str">
        <f>IFERROR(VLOOKUP($F1746,PRM!$G$3:$H$5,2,FALSE),"")</f>
        <v/>
      </c>
      <c r="Y1746" s="10" t="str">
        <f>IFERROR(VLOOKUP($G1746,PRM!$I$3:$J$5,2,FALSE),"")</f>
        <v/>
      </c>
      <c r="Z1746" s="10" t="str">
        <f>IFERROR(VLOOKUP($K1746,PRM!$K$3:$L$4,2,FALSE),"")</f>
        <v/>
      </c>
      <c r="AA1746" s="10" t="str">
        <f>IFERROR(VLOOKUP($N1746,PRM!$M$3:$N$50,2,FALSE),"")</f>
        <v/>
      </c>
      <c r="AB1746" s="10" t="str">
        <f>IFERROR(VLOOKUP($Y$3&amp;$R1746,PRM!$Q$3:$R$31,2,FALSE),"")</f>
        <v/>
      </c>
      <c r="AC1746" s="10" t="str">
        <f>IFERROR(VLOOKUP($Y$3&amp;$S1746,PRM!$AH$3:$AI$133,2,FALSE),"")</f>
        <v/>
      </c>
      <c r="AD1746" s="10" t="str">
        <f>IFERROR(VLOOKUP($Y$3&amp;$T1746,PRM!$Y$3:$Z$50,2,FALSE),"")</f>
        <v>1</v>
      </c>
      <c r="AE1746" s="10" t="str">
        <f>IFERROR(VLOOKUP($Y$3&amp;$U1746,PRM!$AD$3:$AE$44,2,FALSE),"")</f>
        <v/>
      </c>
      <c r="AF1746" s="10" t="str">
        <f>IFERROR(VLOOKUP($Y$3&amp;$R1746,PRM!$Q$3:$T$31,3,FALSE),"")</f>
        <v/>
      </c>
      <c r="AG1746" s="10" t="str">
        <f>IFERROR(IF(AF1746=0,0,MATCH($Y$3,PRM!$AF$3:'PRM'!$AF$133,0)),"")</f>
        <v/>
      </c>
      <c r="AH1746" s="10" t="str">
        <f>IF($Y$3="","",(IF(AF1746=0,0,COUNTIF(PRM!$AF$3:'PRM'!$AF$133,$Y$3))))</f>
        <v/>
      </c>
      <c r="AI1746" s="10" t="str">
        <f>IFERROR(VLOOKUP($Y$3&amp;$R1746,PRM!$Q$3:$U$31,4,FALSE),"")</f>
        <v/>
      </c>
      <c r="AJ1746" s="10" t="str">
        <f>IFERROR(IF(AI1746=0,0,MATCH($Y$3,PRM!$V$3:'PRM'!$V$50,0)),"")</f>
        <v/>
      </c>
      <c r="AK1746" s="10" t="str">
        <f>IF($Y$3="","",(IF(AI1746=0,0,COUNTIF(PRM!$V$3:'PRM'!$V$50,$Y$3))))</f>
        <v/>
      </c>
      <c r="AL1746" s="10" t="str">
        <f>IFERROR(VLOOKUP($Y$3&amp;$R1746,PRM!$Q$3:$U$31,5,FALSE),"")</f>
        <v/>
      </c>
      <c r="AM1746" s="10" t="str">
        <f>IFERROR(IF(AL1746=0,0,MATCH($Y$3,PRM!$AA$3:'PRM'!$AA$94,0)),"")</f>
        <v/>
      </c>
      <c r="AN1746" s="10" t="str">
        <f>IF($Y$3="","",IF(AL1746=0,0,COUNTIF(PRM!$AA$3:'PRM'!$AA$94,$Y$3)))</f>
        <v/>
      </c>
      <c r="AO1746" s="10">
        <f t="shared" si="567"/>
        <v>0</v>
      </c>
      <c r="AP1746" s="10">
        <f t="shared" si="568"/>
        <v>0</v>
      </c>
      <c r="AQ1746" s="10">
        <f t="shared" si="569"/>
        <v>0</v>
      </c>
      <c r="AR1746" s="10">
        <f t="shared" si="570"/>
        <v>0</v>
      </c>
      <c r="AS1746" s="10">
        <f t="shared" si="571"/>
        <v>0</v>
      </c>
      <c r="AT1746" s="10">
        <f t="shared" si="572"/>
        <v>0</v>
      </c>
      <c r="AU1746" s="10">
        <f t="shared" si="573"/>
        <v>0</v>
      </c>
      <c r="AV1746" s="10">
        <f t="shared" si="574"/>
        <v>0</v>
      </c>
      <c r="AW1746" s="10">
        <f t="shared" si="575"/>
        <v>0</v>
      </c>
      <c r="AX1746" s="10">
        <f t="shared" si="576"/>
        <v>0</v>
      </c>
      <c r="AY1746" s="10">
        <f t="shared" si="577"/>
        <v>0</v>
      </c>
      <c r="AZ1746" s="10">
        <f t="shared" si="578"/>
        <v>0</v>
      </c>
      <c r="BA1746" s="10">
        <f t="shared" si="579"/>
        <v>0</v>
      </c>
      <c r="BB1746" s="10">
        <f t="shared" si="580"/>
        <v>0</v>
      </c>
      <c r="BC1746" s="10">
        <f t="shared" si="581"/>
        <v>0</v>
      </c>
      <c r="BD1746" s="10">
        <f t="shared" si="582"/>
        <v>0</v>
      </c>
      <c r="BE1746" s="10">
        <f t="shared" si="583"/>
        <v>0</v>
      </c>
      <c r="BF1746" s="10">
        <f t="shared" si="584"/>
        <v>0</v>
      </c>
      <c r="BG1746" s="10">
        <f t="shared" si="585"/>
        <v>0</v>
      </c>
      <c r="BH1746" s="10">
        <f t="shared" si="586"/>
        <v>0</v>
      </c>
    </row>
    <row r="1747" spans="1:60" ht="27.75" customHeight="1">
      <c r="A1747" t="str">
        <f t="shared" si="587"/>
        <v/>
      </c>
      <c r="B1747" s="54"/>
      <c r="C1747" s="55"/>
      <c r="D1747" s="54"/>
      <c r="E1747" s="55"/>
      <c r="F1747" s="31"/>
      <c r="G1747" s="29"/>
      <c r="H1747" s="32"/>
      <c r="I1747" s="32"/>
      <c r="J1747" s="30"/>
      <c r="K1747" s="31"/>
      <c r="L1747" s="33"/>
      <c r="M1747" s="33"/>
      <c r="N1747" s="54"/>
      <c r="O1747" s="56"/>
      <c r="P1747" s="56"/>
      <c r="Q1747" s="57"/>
      <c r="R1747" s="33"/>
      <c r="S1747" s="33"/>
      <c r="T1747" s="40"/>
      <c r="U1747" s="40"/>
      <c r="V1747" s="17"/>
      <c r="W1747" s="17"/>
      <c r="X1747" s="10" t="str">
        <f>IFERROR(VLOOKUP($F1747,PRM!$G$3:$H$5,2,FALSE),"")</f>
        <v/>
      </c>
      <c r="Y1747" s="10" t="str">
        <f>IFERROR(VLOOKUP($G1747,PRM!$I$3:$J$5,2,FALSE),"")</f>
        <v/>
      </c>
      <c r="Z1747" s="10" t="str">
        <f>IFERROR(VLOOKUP($K1747,PRM!$K$3:$L$4,2,FALSE),"")</f>
        <v/>
      </c>
      <c r="AA1747" s="10" t="str">
        <f>IFERROR(VLOOKUP($N1747,PRM!$M$3:$N$50,2,FALSE),"")</f>
        <v/>
      </c>
      <c r="AB1747" s="10" t="str">
        <f>IFERROR(VLOOKUP($Y$3&amp;$R1747,PRM!$Q$3:$R$31,2,FALSE),"")</f>
        <v/>
      </c>
      <c r="AC1747" s="10" t="str">
        <f>IFERROR(VLOOKUP($Y$3&amp;$S1747,PRM!$AH$3:$AI$133,2,FALSE),"")</f>
        <v/>
      </c>
      <c r="AD1747" s="10" t="str">
        <f>IFERROR(VLOOKUP($Y$3&amp;$T1747,PRM!$Y$3:$Z$50,2,FALSE),"")</f>
        <v>1</v>
      </c>
      <c r="AE1747" s="10" t="str">
        <f>IFERROR(VLOOKUP($Y$3&amp;$U1747,PRM!$AD$3:$AE$44,2,FALSE),"")</f>
        <v/>
      </c>
      <c r="AF1747" s="10" t="str">
        <f>IFERROR(VLOOKUP($Y$3&amp;$R1747,PRM!$Q$3:$T$31,3,FALSE),"")</f>
        <v/>
      </c>
      <c r="AG1747" s="10" t="str">
        <f>IFERROR(IF(AF1747=0,0,MATCH($Y$3,PRM!$AF$3:'PRM'!$AF$133,0)),"")</f>
        <v/>
      </c>
      <c r="AH1747" s="10" t="str">
        <f>IF($Y$3="","",(IF(AF1747=0,0,COUNTIF(PRM!$AF$3:'PRM'!$AF$133,$Y$3))))</f>
        <v/>
      </c>
      <c r="AI1747" s="10" t="str">
        <f>IFERROR(VLOOKUP($Y$3&amp;$R1747,PRM!$Q$3:$U$31,4,FALSE),"")</f>
        <v/>
      </c>
      <c r="AJ1747" s="10" t="str">
        <f>IFERROR(IF(AI1747=0,0,MATCH($Y$3,PRM!$V$3:'PRM'!$V$50,0)),"")</f>
        <v/>
      </c>
      <c r="AK1747" s="10" t="str">
        <f>IF($Y$3="","",(IF(AI1747=0,0,COUNTIF(PRM!$V$3:'PRM'!$V$50,$Y$3))))</f>
        <v/>
      </c>
      <c r="AL1747" s="10" t="str">
        <f>IFERROR(VLOOKUP($Y$3&amp;$R1747,PRM!$Q$3:$U$31,5,FALSE),"")</f>
        <v/>
      </c>
      <c r="AM1747" s="10" t="str">
        <f>IFERROR(IF(AL1747=0,0,MATCH($Y$3,PRM!$AA$3:'PRM'!$AA$94,0)),"")</f>
        <v/>
      </c>
      <c r="AN1747" s="10" t="str">
        <f>IF($Y$3="","",IF(AL1747=0,0,COUNTIF(PRM!$AA$3:'PRM'!$AA$94,$Y$3)))</f>
        <v/>
      </c>
      <c r="AO1747" s="10">
        <f t="shared" si="567"/>
        <v>0</v>
      </c>
      <c r="AP1747" s="10">
        <f t="shared" si="568"/>
        <v>0</v>
      </c>
      <c r="AQ1747" s="10">
        <f t="shared" si="569"/>
        <v>0</v>
      </c>
      <c r="AR1747" s="10">
        <f t="shared" si="570"/>
        <v>0</v>
      </c>
      <c r="AS1747" s="10">
        <f t="shared" si="571"/>
        <v>0</v>
      </c>
      <c r="AT1747" s="10">
        <f t="shared" si="572"/>
        <v>0</v>
      </c>
      <c r="AU1747" s="10">
        <f t="shared" si="573"/>
        <v>0</v>
      </c>
      <c r="AV1747" s="10">
        <f t="shared" si="574"/>
        <v>0</v>
      </c>
      <c r="AW1747" s="10">
        <f t="shared" si="575"/>
        <v>0</v>
      </c>
      <c r="AX1747" s="10">
        <f t="shared" si="576"/>
        <v>0</v>
      </c>
      <c r="AY1747" s="10">
        <f t="shared" si="577"/>
        <v>0</v>
      </c>
      <c r="AZ1747" s="10">
        <f t="shared" si="578"/>
        <v>0</v>
      </c>
      <c r="BA1747" s="10">
        <f t="shared" si="579"/>
        <v>0</v>
      </c>
      <c r="BB1747" s="10">
        <f t="shared" si="580"/>
        <v>0</v>
      </c>
      <c r="BC1747" s="10">
        <f t="shared" si="581"/>
        <v>0</v>
      </c>
      <c r="BD1747" s="10">
        <f t="shared" si="582"/>
        <v>0</v>
      </c>
      <c r="BE1747" s="10">
        <f t="shared" si="583"/>
        <v>0</v>
      </c>
      <c r="BF1747" s="10">
        <f t="shared" si="584"/>
        <v>0</v>
      </c>
      <c r="BG1747" s="10">
        <f t="shared" si="585"/>
        <v>0</v>
      </c>
      <c r="BH1747" s="10">
        <f t="shared" si="586"/>
        <v>0</v>
      </c>
    </row>
    <row r="1748" spans="1:60" ht="27.75" customHeight="1">
      <c r="A1748" t="str">
        <f t="shared" si="587"/>
        <v/>
      </c>
      <c r="B1748" s="54"/>
      <c r="C1748" s="55"/>
      <c r="D1748" s="54"/>
      <c r="E1748" s="55"/>
      <c r="F1748" s="31"/>
      <c r="G1748" s="29"/>
      <c r="H1748" s="32"/>
      <c r="I1748" s="32"/>
      <c r="J1748" s="30"/>
      <c r="K1748" s="31"/>
      <c r="L1748" s="33"/>
      <c r="M1748" s="33"/>
      <c r="N1748" s="54"/>
      <c r="O1748" s="56"/>
      <c r="P1748" s="56"/>
      <c r="Q1748" s="57"/>
      <c r="R1748" s="33"/>
      <c r="S1748" s="33"/>
      <c r="T1748" s="40"/>
      <c r="U1748" s="40"/>
      <c r="V1748" s="17"/>
      <c r="W1748" s="17"/>
      <c r="X1748" s="10" t="str">
        <f>IFERROR(VLOOKUP($F1748,PRM!$G$3:$H$5,2,FALSE),"")</f>
        <v/>
      </c>
      <c r="Y1748" s="10" t="str">
        <f>IFERROR(VLOOKUP($G1748,PRM!$I$3:$J$5,2,FALSE),"")</f>
        <v/>
      </c>
      <c r="Z1748" s="10" t="str">
        <f>IFERROR(VLOOKUP($K1748,PRM!$K$3:$L$4,2,FALSE),"")</f>
        <v/>
      </c>
      <c r="AA1748" s="10" t="str">
        <f>IFERROR(VLOOKUP($N1748,PRM!$M$3:$N$50,2,FALSE),"")</f>
        <v/>
      </c>
      <c r="AB1748" s="10" t="str">
        <f>IFERROR(VLOOKUP($Y$3&amp;$R1748,PRM!$Q$3:$R$31,2,FALSE),"")</f>
        <v/>
      </c>
      <c r="AC1748" s="10" t="str">
        <f>IFERROR(VLOOKUP($Y$3&amp;$S1748,PRM!$AH$3:$AI$133,2,FALSE),"")</f>
        <v/>
      </c>
      <c r="AD1748" s="10" t="str">
        <f>IFERROR(VLOOKUP($Y$3&amp;$T1748,PRM!$Y$3:$Z$50,2,FALSE),"")</f>
        <v>1</v>
      </c>
      <c r="AE1748" s="10" t="str">
        <f>IFERROR(VLOOKUP($Y$3&amp;$U1748,PRM!$AD$3:$AE$44,2,FALSE),"")</f>
        <v/>
      </c>
      <c r="AF1748" s="10" t="str">
        <f>IFERROR(VLOOKUP($Y$3&amp;$R1748,PRM!$Q$3:$T$31,3,FALSE),"")</f>
        <v/>
      </c>
      <c r="AG1748" s="10" t="str">
        <f>IFERROR(IF(AF1748=0,0,MATCH($Y$3,PRM!$AF$3:'PRM'!$AF$133,0)),"")</f>
        <v/>
      </c>
      <c r="AH1748" s="10" t="str">
        <f>IF($Y$3="","",(IF(AF1748=0,0,COUNTIF(PRM!$AF$3:'PRM'!$AF$133,$Y$3))))</f>
        <v/>
      </c>
      <c r="AI1748" s="10" t="str">
        <f>IFERROR(VLOOKUP($Y$3&amp;$R1748,PRM!$Q$3:$U$31,4,FALSE),"")</f>
        <v/>
      </c>
      <c r="AJ1748" s="10" t="str">
        <f>IFERROR(IF(AI1748=0,0,MATCH($Y$3,PRM!$V$3:'PRM'!$V$50,0)),"")</f>
        <v/>
      </c>
      <c r="AK1748" s="10" t="str">
        <f>IF($Y$3="","",(IF(AI1748=0,0,COUNTIF(PRM!$V$3:'PRM'!$V$50,$Y$3))))</f>
        <v/>
      </c>
      <c r="AL1748" s="10" t="str">
        <f>IFERROR(VLOOKUP($Y$3&amp;$R1748,PRM!$Q$3:$U$31,5,FALSE),"")</f>
        <v/>
      </c>
      <c r="AM1748" s="10" t="str">
        <f>IFERROR(IF(AL1748=0,0,MATCH($Y$3,PRM!$AA$3:'PRM'!$AA$94,0)),"")</f>
        <v/>
      </c>
      <c r="AN1748" s="10" t="str">
        <f>IF($Y$3="","",IF(AL1748=0,0,COUNTIF(PRM!$AA$3:'PRM'!$AA$94,$Y$3)))</f>
        <v/>
      </c>
      <c r="AO1748" s="10">
        <f t="shared" si="567"/>
        <v>0</v>
      </c>
      <c r="AP1748" s="10">
        <f t="shared" si="568"/>
        <v>0</v>
      </c>
      <c r="AQ1748" s="10">
        <f t="shared" si="569"/>
        <v>0</v>
      </c>
      <c r="AR1748" s="10">
        <f t="shared" si="570"/>
        <v>0</v>
      </c>
      <c r="AS1748" s="10">
        <f t="shared" si="571"/>
        <v>0</v>
      </c>
      <c r="AT1748" s="10">
        <f t="shared" si="572"/>
        <v>0</v>
      </c>
      <c r="AU1748" s="10">
        <f t="shared" si="573"/>
        <v>0</v>
      </c>
      <c r="AV1748" s="10">
        <f t="shared" si="574"/>
        <v>0</v>
      </c>
      <c r="AW1748" s="10">
        <f t="shared" si="575"/>
        <v>0</v>
      </c>
      <c r="AX1748" s="10">
        <f t="shared" si="576"/>
        <v>0</v>
      </c>
      <c r="AY1748" s="10">
        <f t="shared" si="577"/>
        <v>0</v>
      </c>
      <c r="AZ1748" s="10">
        <f t="shared" si="578"/>
        <v>0</v>
      </c>
      <c r="BA1748" s="10">
        <f t="shared" si="579"/>
        <v>0</v>
      </c>
      <c r="BB1748" s="10">
        <f t="shared" si="580"/>
        <v>0</v>
      </c>
      <c r="BC1748" s="10">
        <f t="shared" si="581"/>
        <v>0</v>
      </c>
      <c r="BD1748" s="10">
        <f t="shared" si="582"/>
        <v>0</v>
      </c>
      <c r="BE1748" s="10">
        <f t="shared" si="583"/>
        <v>0</v>
      </c>
      <c r="BF1748" s="10">
        <f t="shared" si="584"/>
        <v>0</v>
      </c>
      <c r="BG1748" s="10">
        <f t="shared" si="585"/>
        <v>0</v>
      </c>
      <c r="BH1748" s="10">
        <f t="shared" si="586"/>
        <v>0</v>
      </c>
    </row>
    <row r="1749" spans="1:60" ht="27.75" customHeight="1">
      <c r="A1749" t="str">
        <f t="shared" si="587"/>
        <v/>
      </c>
      <c r="B1749" s="54"/>
      <c r="C1749" s="55"/>
      <c r="D1749" s="54"/>
      <c r="E1749" s="55"/>
      <c r="F1749" s="31"/>
      <c r="G1749" s="29"/>
      <c r="H1749" s="32"/>
      <c r="I1749" s="32"/>
      <c r="J1749" s="30"/>
      <c r="K1749" s="31"/>
      <c r="L1749" s="33"/>
      <c r="M1749" s="33"/>
      <c r="N1749" s="54"/>
      <c r="O1749" s="56"/>
      <c r="P1749" s="56"/>
      <c r="Q1749" s="57"/>
      <c r="R1749" s="33"/>
      <c r="S1749" s="33"/>
      <c r="T1749" s="40"/>
      <c r="U1749" s="40"/>
      <c r="V1749" s="17"/>
      <c r="W1749" s="17"/>
      <c r="X1749" s="10" t="str">
        <f>IFERROR(VLOOKUP($F1749,PRM!$G$3:$H$5,2,FALSE),"")</f>
        <v/>
      </c>
      <c r="Y1749" s="10" t="str">
        <f>IFERROR(VLOOKUP($G1749,PRM!$I$3:$J$5,2,FALSE),"")</f>
        <v/>
      </c>
      <c r="Z1749" s="10" t="str">
        <f>IFERROR(VLOOKUP($K1749,PRM!$K$3:$L$4,2,FALSE),"")</f>
        <v/>
      </c>
      <c r="AA1749" s="10" t="str">
        <f>IFERROR(VLOOKUP($N1749,PRM!$M$3:$N$50,2,FALSE),"")</f>
        <v/>
      </c>
      <c r="AB1749" s="10" t="str">
        <f>IFERROR(VLOOKUP($Y$3&amp;$R1749,PRM!$Q$3:$R$31,2,FALSE),"")</f>
        <v/>
      </c>
      <c r="AC1749" s="10" t="str">
        <f>IFERROR(VLOOKUP($Y$3&amp;$S1749,PRM!$AH$3:$AI$133,2,FALSE),"")</f>
        <v/>
      </c>
      <c r="AD1749" s="10" t="str">
        <f>IFERROR(VLOOKUP($Y$3&amp;$T1749,PRM!$Y$3:$Z$50,2,FALSE),"")</f>
        <v>1</v>
      </c>
      <c r="AE1749" s="10" t="str">
        <f>IFERROR(VLOOKUP($Y$3&amp;$U1749,PRM!$AD$3:$AE$44,2,FALSE),"")</f>
        <v/>
      </c>
      <c r="AF1749" s="10" t="str">
        <f>IFERROR(VLOOKUP($Y$3&amp;$R1749,PRM!$Q$3:$T$31,3,FALSE),"")</f>
        <v/>
      </c>
      <c r="AG1749" s="10" t="str">
        <f>IFERROR(IF(AF1749=0,0,MATCH($Y$3,PRM!$AF$3:'PRM'!$AF$133,0)),"")</f>
        <v/>
      </c>
      <c r="AH1749" s="10" t="str">
        <f>IF($Y$3="","",(IF(AF1749=0,0,COUNTIF(PRM!$AF$3:'PRM'!$AF$133,$Y$3))))</f>
        <v/>
      </c>
      <c r="AI1749" s="10" t="str">
        <f>IFERROR(VLOOKUP($Y$3&amp;$R1749,PRM!$Q$3:$U$31,4,FALSE),"")</f>
        <v/>
      </c>
      <c r="AJ1749" s="10" t="str">
        <f>IFERROR(IF(AI1749=0,0,MATCH($Y$3,PRM!$V$3:'PRM'!$V$50,0)),"")</f>
        <v/>
      </c>
      <c r="AK1749" s="10" t="str">
        <f>IF($Y$3="","",(IF(AI1749=0,0,COUNTIF(PRM!$V$3:'PRM'!$V$50,$Y$3))))</f>
        <v/>
      </c>
      <c r="AL1749" s="10" t="str">
        <f>IFERROR(VLOOKUP($Y$3&amp;$R1749,PRM!$Q$3:$U$31,5,FALSE),"")</f>
        <v/>
      </c>
      <c r="AM1749" s="10" t="str">
        <f>IFERROR(IF(AL1749=0,0,MATCH($Y$3,PRM!$AA$3:'PRM'!$AA$94,0)),"")</f>
        <v/>
      </c>
      <c r="AN1749" s="10" t="str">
        <f>IF($Y$3="","",IF(AL1749=0,0,COUNTIF(PRM!$AA$3:'PRM'!$AA$94,$Y$3)))</f>
        <v/>
      </c>
      <c r="AO1749" s="10">
        <f t="shared" si="567"/>
        <v>0</v>
      </c>
      <c r="AP1749" s="10">
        <f t="shared" si="568"/>
        <v>0</v>
      </c>
      <c r="AQ1749" s="10">
        <f t="shared" si="569"/>
        <v>0</v>
      </c>
      <c r="AR1749" s="10">
        <f t="shared" si="570"/>
        <v>0</v>
      </c>
      <c r="AS1749" s="10">
        <f t="shared" si="571"/>
        <v>0</v>
      </c>
      <c r="AT1749" s="10">
        <f t="shared" si="572"/>
        <v>0</v>
      </c>
      <c r="AU1749" s="10">
        <f t="shared" si="573"/>
        <v>0</v>
      </c>
      <c r="AV1749" s="10">
        <f t="shared" si="574"/>
        <v>0</v>
      </c>
      <c r="AW1749" s="10">
        <f t="shared" si="575"/>
        <v>0</v>
      </c>
      <c r="AX1749" s="10">
        <f t="shared" si="576"/>
        <v>0</v>
      </c>
      <c r="AY1749" s="10">
        <f t="shared" si="577"/>
        <v>0</v>
      </c>
      <c r="AZ1749" s="10">
        <f t="shared" si="578"/>
        <v>0</v>
      </c>
      <c r="BA1749" s="10">
        <f t="shared" si="579"/>
        <v>0</v>
      </c>
      <c r="BB1749" s="10">
        <f t="shared" si="580"/>
        <v>0</v>
      </c>
      <c r="BC1749" s="10">
        <f t="shared" si="581"/>
        <v>0</v>
      </c>
      <c r="BD1749" s="10">
        <f t="shared" si="582"/>
        <v>0</v>
      </c>
      <c r="BE1749" s="10">
        <f t="shared" si="583"/>
        <v>0</v>
      </c>
      <c r="BF1749" s="10">
        <f t="shared" si="584"/>
        <v>0</v>
      </c>
      <c r="BG1749" s="10">
        <f t="shared" si="585"/>
        <v>0</v>
      </c>
      <c r="BH1749" s="10">
        <f t="shared" si="586"/>
        <v>0</v>
      </c>
    </row>
    <row r="1750" spans="1:60" ht="27.75" customHeight="1">
      <c r="A1750" t="str">
        <f t="shared" si="587"/>
        <v/>
      </c>
      <c r="B1750" s="54"/>
      <c r="C1750" s="55"/>
      <c r="D1750" s="54"/>
      <c r="E1750" s="55"/>
      <c r="F1750" s="31"/>
      <c r="G1750" s="29"/>
      <c r="H1750" s="32"/>
      <c r="I1750" s="32"/>
      <c r="J1750" s="30"/>
      <c r="K1750" s="31"/>
      <c r="L1750" s="33"/>
      <c r="M1750" s="33"/>
      <c r="N1750" s="54"/>
      <c r="O1750" s="56"/>
      <c r="P1750" s="56"/>
      <c r="Q1750" s="57"/>
      <c r="R1750" s="33"/>
      <c r="S1750" s="33"/>
      <c r="T1750" s="40"/>
      <c r="U1750" s="40"/>
      <c r="V1750" s="17"/>
      <c r="W1750" s="17"/>
      <c r="X1750" s="10" t="str">
        <f>IFERROR(VLOOKUP($F1750,PRM!$G$3:$H$5,2,FALSE),"")</f>
        <v/>
      </c>
      <c r="Y1750" s="10" t="str">
        <f>IFERROR(VLOOKUP($G1750,PRM!$I$3:$J$5,2,FALSE),"")</f>
        <v/>
      </c>
      <c r="Z1750" s="10" t="str">
        <f>IFERROR(VLOOKUP($K1750,PRM!$K$3:$L$4,2,FALSE),"")</f>
        <v/>
      </c>
      <c r="AA1750" s="10" t="str">
        <f>IFERROR(VLOOKUP($N1750,PRM!$M$3:$N$50,2,FALSE),"")</f>
        <v/>
      </c>
      <c r="AB1750" s="10" t="str">
        <f>IFERROR(VLOOKUP($Y$3&amp;$R1750,PRM!$Q$3:$R$31,2,FALSE),"")</f>
        <v/>
      </c>
      <c r="AC1750" s="10" t="str">
        <f>IFERROR(VLOOKUP($Y$3&amp;$S1750,PRM!$AH$3:$AI$133,2,FALSE),"")</f>
        <v/>
      </c>
      <c r="AD1750" s="10" t="str">
        <f>IFERROR(VLOOKUP($Y$3&amp;$T1750,PRM!$Y$3:$Z$50,2,FALSE),"")</f>
        <v>1</v>
      </c>
      <c r="AE1750" s="10" t="str">
        <f>IFERROR(VLOOKUP($Y$3&amp;$U1750,PRM!$AD$3:$AE$44,2,FALSE),"")</f>
        <v/>
      </c>
      <c r="AF1750" s="10" t="str">
        <f>IFERROR(VLOOKUP($Y$3&amp;$R1750,PRM!$Q$3:$T$31,3,FALSE),"")</f>
        <v/>
      </c>
      <c r="AG1750" s="10" t="str">
        <f>IFERROR(IF(AF1750=0,0,MATCH($Y$3,PRM!$AF$3:'PRM'!$AF$133,0)),"")</f>
        <v/>
      </c>
      <c r="AH1750" s="10" t="str">
        <f>IF($Y$3="","",(IF(AF1750=0,0,COUNTIF(PRM!$AF$3:'PRM'!$AF$133,$Y$3))))</f>
        <v/>
      </c>
      <c r="AI1750" s="10" t="str">
        <f>IFERROR(VLOOKUP($Y$3&amp;$R1750,PRM!$Q$3:$U$31,4,FALSE),"")</f>
        <v/>
      </c>
      <c r="AJ1750" s="10" t="str">
        <f>IFERROR(IF(AI1750=0,0,MATCH($Y$3,PRM!$V$3:'PRM'!$V$50,0)),"")</f>
        <v/>
      </c>
      <c r="AK1750" s="10" t="str">
        <f>IF($Y$3="","",(IF(AI1750=0,0,COUNTIF(PRM!$V$3:'PRM'!$V$50,$Y$3))))</f>
        <v/>
      </c>
      <c r="AL1750" s="10" t="str">
        <f>IFERROR(VLOOKUP($Y$3&amp;$R1750,PRM!$Q$3:$U$31,5,FALSE),"")</f>
        <v/>
      </c>
      <c r="AM1750" s="10" t="str">
        <f>IFERROR(IF(AL1750=0,0,MATCH($Y$3,PRM!$AA$3:'PRM'!$AA$94,0)),"")</f>
        <v/>
      </c>
      <c r="AN1750" s="10" t="str">
        <f>IF($Y$3="","",IF(AL1750=0,0,COUNTIF(PRM!$AA$3:'PRM'!$AA$94,$Y$3)))</f>
        <v/>
      </c>
      <c r="AO1750" s="10">
        <f t="shared" si="567"/>
        <v>0</v>
      </c>
      <c r="AP1750" s="10">
        <f t="shared" si="568"/>
        <v>0</v>
      </c>
      <c r="AQ1750" s="10">
        <f t="shared" si="569"/>
        <v>0</v>
      </c>
      <c r="AR1750" s="10">
        <f t="shared" si="570"/>
        <v>0</v>
      </c>
      <c r="AS1750" s="10">
        <f t="shared" si="571"/>
        <v>0</v>
      </c>
      <c r="AT1750" s="10">
        <f t="shared" si="572"/>
        <v>0</v>
      </c>
      <c r="AU1750" s="10">
        <f t="shared" si="573"/>
        <v>0</v>
      </c>
      <c r="AV1750" s="10">
        <f t="shared" si="574"/>
        <v>0</v>
      </c>
      <c r="AW1750" s="10">
        <f t="shared" si="575"/>
        <v>0</v>
      </c>
      <c r="AX1750" s="10">
        <f t="shared" si="576"/>
        <v>0</v>
      </c>
      <c r="AY1750" s="10">
        <f t="shared" si="577"/>
        <v>0</v>
      </c>
      <c r="AZ1750" s="10">
        <f t="shared" si="578"/>
        <v>0</v>
      </c>
      <c r="BA1750" s="10">
        <f t="shared" si="579"/>
        <v>0</v>
      </c>
      <c r="BB1750" s="10">
        <f t="shared" si="580"/>
        <v>0</v>
      </c>
      <c r="BC1750" s="10">
        <f t="shared" si="581"/>
        <v>0</v>
      </c>
      <c r="BD1750" s="10">
        <f t="shared" si="582"/>
        <v>0</v>
      </c>
      <c r="BE1750" s="10">
        <f t="shared" si="583"/>
        <v>0</v>
      </c>
      <c r="BF1750" s="10">
        <f t="shared" si="584"/>
        <v>0</v>
      </c>
      <c r="BG1750" s="10">
        <f t="shared" si="585"/>
        <v>0</v>
      </c>
      <c r="BH1750" s="10">
        <f t="shared" si="586"/>
        <v>0</v>
      </c>
    </row>
    <row r="1751" spans="1:60" ht="27.75" customHeight="1">
      <c r="A1751" t="str">
        <f t="shared" si="587"/>
        <v/>
      </c>
      <c r="B1751" s="54"/>
      <c r="C1751" s="55"/>
      <c r="D1751" s="54"/>
      <c r="E1751" s="55"/>
      <c r="F1751" s="31"/>
      <c r="G1751" s="29"/>
      <c r="H1751" s="32"/>
      <c r="I1751" s="32"/>
      <c r="J1751" s="30"/>
      <c r="K1751" s="31"/>
      <c r="L1751" s="33"/>
      <c r="M1751" s="33"/>
      <c r="N1751" s="54"/>
      <c r="O1751" s="56"/>
      <c r="P1751" s="56"/>
      <c r="Q1751" s="57"/>
      <c r="R1751" s="33"/>
      <c r="S1751" s="33"/>
      <c r="T1751" s="40"/>
      <c r="U1751" s="40"/>
      <c r="V1751" s="17"/>
      <c r="W1751" s="17"/>
      <c r="X1751" s="10" t="str">
        <f>IFERROR(VLOOKUP($F1751,PRM!$G$3:$H$5,2,FALSE),"")</f>
        <v/>
      </c>
      <c r="Y1751" s="10" t="str">
        <f>IFERROR(VLOOKUP($G1751,PRM!$I$3:$J$5,2,FALSE),"")</f>
        <v/>
      </c>
      <c r="Z1751" s="10" t="str">
        <f>IFERROR(VLOOKUP($K1751,PRM!$K$3:$L$4,2,FALSE),"")</f>
        <v/>
      </c>
      <c r="AA1751" s="10" t="str">
        <f>IFERROR(VLOOKUP($N1751,PRM!$M$3:$N$50,2,FALSE),"")</f>
        <v/>
      </c>
      <c r="AB1751" s="10" t="str">
        <f>IFERROR(VLOOKUP($Y$3&amp;$R1751,PRM!$Q$3:$R$31,2,FALSE),"")</f>
        <v/>
      </c>
      <c r="AC1751" s="10" t="str">
        <f>IFERROR(VLOOKUP($Y$3&amp;$S1751,PRM!$AH$3:$AI$133,2,FALSE),"")</f>
        <v/>
      </c>
      <c r="AD1751" s="10" t="str">
        <f>IFERROR(VLOOKUP($Y$3&amp;$T1751,PRM!$Y$3:$Z$50,2,FALSE),"")</f>
        <v>1</v>
      </c>
      <c r="AE1751" s="10" t="str">
        <f>IFERROR(VLOOKUP($Y$3&amp;$U1751,PRM!$AD$3:$AE$44,2,FALSE),"")</f>
        <v/>
      </c>
      <c r="AF1751" s="10" t="str">
        <f>IFERROR(VLOOKUP($Y$3&amp;$R1751,PRM!$Q$3:$T$31,3,FALSE),"")</f>
        <v/>
      </c>
      <c r="AG1751" s="10" t="str">
        <f>IFERROR(IF(AF1751=0,0,MATCH($Y$3,PRM!$AF$3:'PRM'!$AF$133,0)),"")</f>
        <v/>
      </c>
      <c r="AH1751" s="10" t="str">
        <f>IF($Y$3="","",(IF(AF1751=0,0,COUNTIF(PRM!$AF$3:'PRM'!$AF$133,$Y$3))))</f>
        <v/>
      </c>
      <c r="AI1751" s="10" t="str">
        <f>IFERROR(VLOOKUP($Y$3&amp;$R1751,PRM!$Q$3:$U$31,4,FALSE),"")</f>
        <v/>
      </c>
      <c r="AJ1751" s="10" t="str">
        <f>IFERROR(IF(AI1751=0,0,MATCH($Y$3,PRM!$V$3:'PRM'!$V$50,0)),"")</f>
        <v/>
      </c>
      <c r="AK1751" s="10" t="str">
        <f>IF($Y$3="","",(IF(AI1751=0,0,COUNTIF(PRM!$V$3:'PRM'!$V$50,$Y$3))))</f>
        <v/>
      </c>
      <c r="AL1751" s="10" t="str">
        <f>IFERROR(VLOOKUP($Y$3&amp;$R1751,PRM!$Q$3:$U$31,5,FALSE),"")</f>
        <v/>
      </c>
      <c r="AM1751" s="10" t="str">
        <f>IFERROR(IF(AL1751=0,0,MATCH($Y$3,PRM!$AA$3:'PRM'!$AA$94,0)),"")</f>
        <v/>
      </c>
      <c r="AN1751" s="10" t="str">
        <f>IF($Y$3="","",IF(AL1751=0,0,COUNTIF(PRM!$AA$3:'PRM'!$AA$94,$Y$3)))</f>
        <v/>
      </c>
      <c r="AO1751" s="10">
        <f t="shared" si="567"/>
        <v>0</v>
      </c>
      <c r="AP1751" s="10">
        <f t="shared" si="568"/>
        <v>0</v>
      </c>
      <c r="AQ1751" s="10">
        <f t="shared" si="569"/>
        <v>0</v>
      </c>
      <c r="AR1751" s="10">
        <f t="shared" si="570"/>
        <v>0</v>
      </c>
      <c r="AS1751" s="10">
        <f t="shared" si="571"/>
        <v>0</v>
      </c>
      <c r="AT1751" s="10">
        <f t="shared" si="572"/>
        <v>0</v>
      </c>
      <c r="AU1751" s="10">
        <f t="shared" si="573"/>
        <v>0</v>
      </c>
      <c r="AV1751" s="10">
        <f t="shared" si="574"/>
        <v>0</v>
      </c>
      <c r="AW1751" s="10">
        <f t="shared" si="575"/>
        <v>0</v>
      </c>
      <c r="AX1751" s="10">
        <f t="shared" si="576"/>
        <v>0</v>
      </c>
      <c r="AY1751" s="10">
        <f t="shared" si="577"/>
        <v>0</v>
      </c>
      <c r="AZ1751" s="10">
        <f t="shared" si="578"/>
        <v>0</v>
      </c>
      <c r="BA1751" s="10">
        <f t="shared" si="579"/>
        <v>0</v>
      </c>
      <c r="BB1751" s="10">
        <f t="shared" si="580"/>
        <v>0</v>
      </c>
      <c r="BC1751" s="10">
        <f t="shared" si="581"/>
        <v>0</v>
      </c>
      <c r="BD1751" s="10">
        <f t="shared" si="582"/>
        <v>0</v>
      </c>
      <c r="BE1751" s="10">
        <f t="shared" si="583"/>
        <v>0</v>
      </c>
      <c r="BF1751" s="10">
        <f t="shared" si="584"/>
        <v>0</v>
      </c>
      <c r="BG1751" s="10">
        <f t="shared" si="585"/>
        <v>0</v>
      </c>
      <c r="BH1751" s="10">
        <f t="shared" si="586"/>
        <v>0</v>
      </c>
    </row>
    <row r="1752" spans="1:60" ht="27.75" customHeight="1">
      <c r="A1752" t="str">
        <f t="shared" si="587"/>
        <v/>
      </c>
      <c r="B1752" s="54"/>
      <c r="C1752" s="55"/>
      <c r="D1752" s="54"/>
      <c r="E1752" s="55"/>
      <c r="F1752" s="31"/>
      <c r="G1752" s="29"/>
      <c r="H1752" s="32"/>
      <c r="I1752" s="32"/>
      <c r="J1752" s="30"/>
      <c r="K1752" s="31"/>
      <c r="L1752" s="33"/>
      <c r="M1752" s="33"/>
      <c r="N1752" s="54"/>
      <c r="O1752" s="56"/>
      <c r="P1752" s="56"/>
      <c r="Q1752" s="57"/>
      <c r="R1752" s="33"/>
      <c r="S1752" s="33"/>
      <c r="T1752" s="40"/>
      <c r="U1752" s="40"/>
      <c r="V1752" s="17"/>
      <c r="W1752" s="17"/>
      <c r="X1752" s="10" t="str">
        <f>IFERROR(VLOOKUP($F1752,PRM!$G$3:$H$5,2,FALSE),"")</f>
        <v/>
      </c>
      <c r="Y1752" s="10" t="str">
        <f>IFERROR(VLOOKUP($G1752,PRM!$I$3:$J$5,2,FALSE),"")</f>
        <v/>
      </c>
      <c r="Z1752" s="10" t="str">
        <f>IFERROR(VLOOKUP($K1752,PRM!$K$3:$L$4,2,FALSE),"")</f>
        <v/>
      </c>
      <c r="AA1752" s="10" t="str">
        <f>IFERROR(VLOOKUP($N1752,PRM!$M$3:$N$50,2,FALSE),"")</f>
        <v/>
      </c>
      <c r="AB1752" s="10" t="str">
        <f>IFERROR(VLOOKUP($Y$3&amp;$R1752,PRM!$Q$3:$R$31,2,FALSE),"")</f>
        <v/>
      </c>
      <c r="AC1752" s="10" t="str">
        <f>IFERROR(VLOOKUP($Y$3&amp;$S1752,PRM!$AH$3:$AI$133,2,FALSE),"")</f>
        <v/>
      </c>
      <c r="AD1752" s="10" t="str">
        <f>IFERROR(VLOOKUP($Y$3&amp;$T1752,PRM!$Y$3:$Z$50,2,FALSE),"")</f>
        <v>1</v>
      </c>
      <c r="AE1752" s="10" t="str">
        <f>IFERROR(VLOOKUP($Y$3&amp;$U1752,PRM!$AD$3:$AE$44,2,FALSE),"")</f>
        <v/>
      </c>
      <c r="AF1752" s="10" t="str">
        <f>IFERROR(VLOOKUP($Y$3&amp;$R1752,PRM!$Q$3:$T$31,3,FALSE),"")</f>
        <v/>
      </c>
      <c r="AG1752" s="10" t="str">
        <f>IFERROR(IF(AF1752=0,0,MATCH($Y$3,PRM!$AF$3:'PRM'!$AF$133,0)),"")</f>
        <v/>
      </c>
      <c r="AH1752" s="10" t="str">
        <f>IF($Y$3="","",(IF(AF1752=0,0,COUNTIF(PRM!$AF$3:'PRM'!$AF$133,$Y$3))))</f>
        <v/>
      </c>
      <c r="AI1752" s="10" t="str">
        <f>IFERROR(VLOOKUP($Y$3&amp;$R1752,PRM!$Q$3:$U$31,4,FALSE),"")</f>
        <v/>
      </c>
      <c r="AJ1752" s="10" t="str">
        <f>IFERROR(IF(AI1752=0,0,MATCH($Y$3,PRM!$V$3:'PRM'!$V$50,0)),"")</f>
        <v/>
      </c>
      <c r="AK1752" s="10" t="str">
        <f>IF($Y$3="","",(IF(AI1752=0,0,COUNTIF(PRM!$V$3:'PRM'!$V$50,$Y$3))))</f>
        <v/>
      </c>
      <c r="AL1752" s="10" t="str">
        <f>IFERROR(VLOOKUP($Y$3&amp;$R1752,PRM!$Q$3:$U$31,5,FALSE),"")</f>
        <v/>
      </c>
      <c r="AM1752" s="10" t="str">
        <f>IFERROR(IF(AL1752=0,0,MATCH($Y$3,PRM!$AA$3:'PRM'!$AA$94,0)),"")</f>
        <v/>
      </c>
      <c r="AN1752" s="10" t="str">
        <f>IF($Y$3="","",IF(AL1752=0,0,COUNTIF(PRM!$AA$3:'PRM'!$AA$94,$Y$3)))</f>
        <v/>
      </c>
      <c r="AO1752" s="10">
        <f t="shared" si="567"/>
        <v>0</v>
      </c>
      <c r="AP1752" s="10">
        <f t="shared" si="568"/>
        <v>0</v>
      </c>
      <c r="AQ1752" s="10">
        <f t="shared" si="569"/>
        <v>0</v>
      </c>
      <c r="AR1752" s="10">
        <f t="shared" si="570"/>
        <v>0</v>
      </c>
      <c r="AS1752" s="10">
        <f t="shared" si="571"/>
        <v>0</v>
      </c>
      <c r="AT1752" s="10">
        <f t="shared" si="572"/>
        <v>0</v>
      </c>
      <c r="AU1752" s="10">
        <f t="shared" si="573"/>
        <v>0</v>
      </c>
      <c r="AV1752" s="10">
        <f t="shared" si="574"/>
        <v>0</v>
      </c>
      <c r="AW1752" s="10">
        <f t="shared" si="575"/>
        <v>0</v>
      </c>
      <c r="AX1752" s="10">
        <f t="shared" si="576"/>
        <v>0</v>
      </c>
      <c r="AY1752" s="10">
        <f t="shared" si="577"/>
        <v>0</v>
      </c>
      <c r="AZ1752" s="10">
        <f t="shared" si="578"/>
        <v>0</v>
      </c>
      <c r="BA1752" s="10">
        <f t="shared" si="579"/>
        <v>0</v>
      </c>
      <c r="BB1752" s="10">
        <f t="shared" si="580"/>
        <v>0</v>
      </c>
      <c r="BC1752" s="10">
        <f t="shared" si="581"/>
        <v>0</v>
      </c>
      <c r="BD1752" s="10">
        <f t="shared" si="582"/>
        <v>0</v>
      </c>
      <c r="BE1752" s="10">
        <f t="shared" si="583"/>
        <v>0</v>
      </c>
      <c r="BF1752" s="10">
        <f t="shared" si="584"/>
        <v>0</v>
      </c>
      <c r="BG1752" s="10">
        <f t="shared" si="585"/>
        <v>0</v>
      </c>
      <c r="BH1752" s="10">
        <f t="shared" si="586"/>
        <v>0</v>
      </c>
    </row>
    <row r="1753" spans="1:60" ht="27.75" customHeight="1">
      <c r="A1753" t="str">
        <f t="shared" si="587"/>
        <v/>
      </c>
      <c r="B1753" s="54"/>
      <c r="C1753" s="55"/>
      <c r="D1753" s="54"/>
      <c r="E1753" s="55"/>
      <c r="F1753" s="31"/>
      <c r="G1753" s="29"/>
      <c r="H1753" s="32"/>
      <c r="I1753" s="32"/>
      <c r="J1753" s="30"/>
      <c r="K1753" s="31"/>
      <c r="L1753" s="33"/>
      <c r="M1753" s="33"/>
      <c r="N1753" s="54"/>
      <c r="O1753" s="56"/>
      <c r="P1753" s="56"/>
      <c r="Q1753" s="57"/>
      <c r="R1753" s="33"/>
      <c r="S1753" s="33"/>
      <c r="T1753" s="40"/>
      <c r="U1753" s="40"/>
      <c r="V1753" s="17"/>
      <c r="W1753" s="17"/>
      <c r="X1753" s="10" t="str">
        <f>IFERROR(VLOOKUP($F1753,PRM!$G$3:$H$5,2,FALSE),"")</f>
        <v/>
      </c>
      <c r="Y1753" s="10" t="str">
        <f>IFERROR(VLOOKUP($G1753,PRM!$I$3:$J$5,2,FALSE),"")</f>
        <v/>
      </c>
      <c r="Z1753" s="10" t="str">
        <f>IFERROR(VLOOKUP($K1753,PRM!$K$3:$L$4,2,FALSE),"")</f>
        <v/>
      </c>
      <c r="AA1753" s="10" t="str">
        <f>IFERROR(VLOOKUP($N1753,PRM!$M$3:$N$50,2,FALSE),"")</f>
        <v/>
      </c>
      <c r="AB1753" s="10" t="str">
        <f>IFERROR(VLOOKUP($Y$3&amp;$R1753,PRM!$Q$3:$R$31,2,FALSE),"")</f>
        <v/>
      </c>
      <c r="AC1753" s="10" t="str">
        <f>IFERROR(VLOOKUP($Y$3&amp;$S1753,PRM!$AH$3:$AI$133,2,FALSE),"")</f>
        <v/>
      </c>
      <c r="AD1753" s="10" t="str">
        <f>IFERROR(VLOOKUP($Y$3&amp;$T1753,PRM!$Y$3:$Z$50,2,FALSE),"")</f>
        <v>1</v>
      </c>
      <c r="AE1753" s="10" t="str">
        <f>IFERROR(VLOOKUP($Y$3&amp;$U1753,PRM!$AD$3:$AE$44,2,FALSE),"")</f>
        <v/>
      </c>
      <c r="AF1753" s="10" t="str">
        <f>IFERROR(VLOOKUP($Y$3&amp;$R1753,PRM!$Q$3:$T$31,3,FALSE),"")</f>
        <v/>
      </c>
      <c r="AG1753" s="10" t="str">
        <f>IFERROR(IF(AF1753=0,0,MATCH($Y$3,PRM!$AF$3:'PRM'!$AF$133,0)),"")</f>
        <v/>
      </c>
      <c r="AH1753" s="10" t="str">
        <f>IF($Y$3="","",(IF(AF1753=0,0,COUNTIF(PRM!$AF$3:'PRM'!$AF$133,$Y$3))))</f>
        <v/>
      </c>
      <c r="AI1753" s="10" t="str">
        <f>IFERROR(VLOOKUP($Y$3&amp;$R1753,PRM!$Q$3:$U$31,4,FALSE),"")</f>
        <v/>
      </c>
      <c r="AJ1753" s="10" t="str">
        <f>IFERROR(IF(AI1753=0,0,MATCH($Y$3,PRM!$V$3:'PRM'!$V$50,0)),"")</f>
        <v/>
      </c>
      <c r="AK1753" s="10" t="str">
        <f>IF($Y$3="","",(IF(AI1753=0,0,COUNTIF(PRM!$V$3:'PRM'!$V$50,$Y$3))))</f>
        <v/>
      </c>
      <c r="AL1753" s="10" t="str">
        <f>IFERROR(VLOOKUP($Y$3&amp;$R1753,PRM!$Q$3:$U$31,5,FALSE),"")</f>
        <v/>
      </c>
      <c r="AM1753" s="10" t="str">
        <f>IFERROR(IF(AL1753=0,0,MATCH($Y$3,PRM!$AA$3:'PRM'!$AA$94,0)),"")</f>
        <v/>
      </c>
      <c r="AN1753" s="10" t="str">
        <f>IF($Y$3="","",IF(AL1753=0,0,COUNTIF(PRM!$AA$3:'PRM'!$AA$94,$Y$3)))</f>
        <v/>
      </c>
      <c r="AO1753" s="10">
        <f t="shared" si="567"/>
        <v>0</v>
      </c>
      <c r="AP1753" s="10">
        <f t="shared" si="568"/>
        <v>0</v>
      </c>
      <c r="AQ1753" s="10">
        <f t="shared" si="569"/>
        <v>0</v>
      </c>
      <c r="AR1753" s="10">
        <f t="shared" si="570"/>
        <v>0</v>
      </c>
      <c r="AS1753" s="10">
        <f t="shared" si="571"/>
        <v>0</v>
      </c>
      <c r="AT1753" s="10">
        <f t="shared" si="572"/>
        <v>0</v>
      </c>
      <c r="AU1753" s="10">
        <f t="shared" si="573"/>
        <v>0</v>
      </c>
      <c r="AV1753" s="10">
        <f t="shared" si="574"/>
        <v>0</v>
      </c>
      <c r="AW1753" s="10">
        <f t="shared" si="575"/>
        <v>0</v>
      </c>
      <c r="AX1753" s="10">
        <f t="shared" si="576"/>
        <v>0</v>
      </c>
      <c r="AY1753" s="10">
        <f t="shared" si="577"/>
        <v>0</v>
      </c>
      <c r="AZ1753" s="10">
        <f t="shared" si="578"/>
        <v>0</v>
      </c>
      <c r="BA1753" s="10">
        <f t="shared" si="579"/>
        <v>0</v>
      </c>
      <c r="BB1753" s="10">
        <f t="shared" si="580"/>
        <v>0</v>
      </c>
      <c r="BC1753" s="10">
        <f t="shared" si="581"/>
        <v>0</v>
      </c>
      <c r="BD1753" s="10">
        <f t="shared" si="582"/>
        <v>0</v>
      </c>
      <c r="BE1753" s="10">
        <f t="shared" si="583"/>
        <v>0</v>
      </c>
      <c r="BF1753" s="10">
        <f t="shared" si="584"/>
        <v>0</v>
      </c>
      <c r="BG1753" s="10">
        <f t="shared" si="585"/>
        <v>0</v>
      </c>
      <c r="BH1753" s="10">
        <f t="shared" si="586"/>
        <v>0</v>
      </c>
    </row>
    <row r="1754" spans="1:60" ht="27.75" customHeight="1">
      <c r="A1754" t="str">
        <f t="shared" si="587"/>
        <v/>
      </c>
      <c r="B1754" s="54"/>
      <c r="C1754" s="55"/>
      <c r="D1754" s="54"/>
      <c r="E1754" s="55"/>
      <c r="F1754" s="31"/>
      <c r="G1754" s="29"/>
      <c r="H1754" s="32"/>
      <c r="I1754" s="32"/>
      <c r="J1754" s="30"/>
      <c r="K1754" s="31"/>
      <c r="L1754" s="33"/>
      <c r="M1754" s="33"/>
      <c r="N1754" s="54"/>
      <c r="O1754" s="56"/>
      <c r="P1754" s="56"/>
      <c r="Q1754" s="57"/>
      <c r="R1754" s="33"/>
      <c r="S1754" s="33"/>
      <c r="T1754" s="40"/>
      <c r="U1754" s="40"/>
      <c r="V1754" s="17"/>
      <c r="W1754" s="17"/>
      <c r="X1754" s="10" t="str">
        <f>IFERROR(VLOOKUP($F1754,PRM!$G$3:$H$5,2,FALSE),"")</f>
        <v/>
      </c>
      <c r="Y1754" s="10" t="str">
        <f>IFERROR(VLOOKUP($G1754,PRM!$I$3:$J$5,2,FALSE),"")</f>
        <v/>
      </c>
      <c r="Z1754" s="10" t="str">
        <f>IFERROR(VLOOKUP($K1754,PRM!$K$3:$L$4,2,FALSE),"")</f>
        <v/>
      </c>
      <c r="AA1754" s="10" t="str">
        <f>IFERROR(VLOOKUP($N1754,PRM!$M$3:$N$50,2,FALSE),"")</f>
        <v/>
      </c>
      <c r="AB1754" s="10" t="str">
        <f>IFERROR(VLOOKUP($Y$3&amp;$R1754,PRM!$Q$3:$R$31,2,FALSE),"")</f>
        <v/>
      </c>
      <c r="AC1754" s="10" t="str">
        <f>IFERROR(VLOOKUP($Y$3&amp;$S1754,PRM!$AH$3:$AI$133,2,FALSE),"")</f>
        <v/>
      </c>
      <c r="AD1754" s="10" t="str">
        <f>IFERROR(VLOOKUP($Y$3&amp;$T1754,PRM!$Y$3:$Z$50,2,FALSE),"")</f>
        <v>1</v>
      </c>
      <c r="AE1754" s="10" t="str">
        <f>IFERROR(VLOOKUP($Y$3&amp;$U1754,PRM!$AD$3:$AE$44,2,FALSE),"")</f>
        <v/>
      </c>
      <c r="AF1754" s="10" t="str">
        <f>IFERROR(VLOOKUP($Y$3&amp;$R1754,PRM!$Q$3:$T$31,3,FALSE),"")</f>
        <v/>
      </c>
      <c r="AG1754" s="10" t="str">
        <f>IFERROR(IF(AF1754=0,0,MATCH($Y$3,PRM!$AF$3:'PRM'!$AF$133,0)),"")</f>
        <v/>
      </c>
      <c r="AH1754" s="10" t="str">
        <f>IF($Y$3="","",(IF(AF1754=0,0,COUNTIF(PRM!$AF$3:'PRM'!$AF$133,$Y$3))))</f>
        <v/>
      </c>
      <c r="AI1754" s="10" t="str">
        <f>IFERROR(VLOOKUP($Y$3&amp;$R1754,PRM!$Q$3:$U$31,4,FALSE),"")</f>
        <v/>
      </c>
      <c r="AJ1754" s="10" t="str">
        <f>IFERROR(IF(AI1754=0,0,MATCH($Y$3,PRM!$V$3:'PRM'!$V$50,0)),"")</f>
        <v/>
      </c>
      <c r="AK1754" s="10" t="str">
        <f>IF($Y$3="","",(IF(AI1754=0,0,COUNTIF(PRM!$V$3:'PRM'!$V$50,$Y$3))))</f>
        <v/>
      </c>
      <c r="AL1754" s="10" t="str">
        <f>IFERROR(VLOOKUP($Y$3&amp;$R1754,PRM!$Q$3:$U$31,5,FALSE),"")</f>
        <v/>
      </c>
      <c r="AM1754" s="10" t="str">
        <f>IFERROR(IF(AL1754=0,0,MATCH($Y$3,PRM!$AA$3:'PRM'!$AA$94,0)),"")</f>
        <v/>
      </c>
      <c r="AN1754" s="10" t="str">
        <f>IF($Y$3="","",IF(AL1754=0,0,COUNTIF(PRM!$AA$3:'PRM'!$AA$94,$Y$3)))</f>
        <v/>
      </c>
      <c r="AO1754" s="10">
        <f t="shared" si="567"/>
        <v>0</v>
      </c>
      <c r="AP1754" s="10">
        <f t="shared" si="568"/>
        <v>0</v>
      </c>
      <c r="AQ1754" s="10">
        <f t="shared" si="569"/>
        <v>0</v>
      </c>
      <c r="AR1754" s="10">
        <f t="shared" si="570"/>
        <v>0</v>
      </c>
      <c r="AS1754" s="10">
        <f t="shared" si="571"/>
        <v>0</v>
      </c>
      <c r="AT1754" s="10">
        <f t="shared" si="572"/>
        <v>0</v>
      </c>
      <c r="AU1754" s="10">
        <f t="shared" si="573"/>
        <v>0</v>
      </c>
      <c r="AV1754" s="10">
        <f t="shared" si="574"/>
        <v>0</v>
      </c>
      <c r="AW1754" s="10">
        <f t="shared" si="575"/>
        <v>0</v>
      </c>
      <c r="AX1754" s="10">
        <f t="shared" si="576"/>
        <v>0</v>
      </c>
      <c r="AY1754" s="10">
        <f t="shared" si="577"/>
        <v>0</v>
      </c>
      <c r="AZ1754" s="10">
        <f t="shared" si="578"/>
        <v>0</v>
      </c>
      <c r="BA1754" s="10">
        <f t="shared" si="579"/>
        <v>0</v>
      </c>
      <c r="BB1754" s="10">
        <f t="shared" si="580"/>
        <v>0</v>
      </c>
      <c r="BC1754" s="10">
        <f t="shared" si="581"/>
        <v>0</v>
      </c>
      <c r="BD1754" s="10">
        <f t="shared" si="582"/>
        <v>0</v>
      </c>
      <c r="BE1754" s="10">
        <f t="shared" si="583"/>
        <v>0</v>
      </c>
      <c r="BF1754" s="10">
        <f t="shared" si="584"/>
        <v>0</v>
      </c>
      <c r="BG1754" s="10">
        <f t="shared" si="585"/>
        <v>0</v>
      </c>
      <c r="BH1754" s="10">
        <f t="shared" si="586"/>
        <v>0</v>
      </c>
    </row>
    <row r="1755" spans="1:60" ht="27.75" customHeight="1">
      <c r="A1755" t="str">
        <f t="shared" si="587"/>
        <v/>
      </c>
      <c r="B1755" s="54"/>
      <c r="C1755" s="55"/>
      <c r="D1755" s="54"/>
      <c r="E1755" s="55"/>
      <c r="F1755" s="31"/>
      <c r="G1755" s="29"/>
      <c r="H1755" s="32"/>
      <c r="I1755" s="32"/>
      <c r="J1755" s="30"/>
      <c r="K1755" s="31"/>
      <c r="L1755" s="33"/>
      <c r="M1755" s="33"/>
      <c r="N1755" s="54"/>
      <c r="O1755" s="56"/>
      <c r="P1755" s="56"/>
      <c r="Q1755" s="57"/>
      <c r="R1755" s="33"/>
      <c r="S1755" s="33"/>
      <c r="T1755" s="40"/>
      <c r="U1755" s="40"/>
      <c r="V1755" s="17"/>
      <c r="W1755" s="17"/>
      <c r="X1755" s="10" t="str">
        <f>IFERROR(VLOOKUP($F1755,PRM!$G$3:$H$5,2,FALSE),"")</f>
        <v/>
      </c>
      <c r="Y1755" s="10" t="str">
        <f>IFERROR(VLOOKUP($G1755,PRM!$I$3:$J$5,2,FALSE),"")</f>
        <v/>
      </c>
      <c r="Z1755" s="10" t="str">
        <f>IFERROR(VLOOKUP($K1755,PRM!$K$3:$L$4,2,FALSE),"")</f>
        <v/>
      </c>
      <c r="AA1755" s="10" t="str">
        <f>IFERROR(VLOOKUP($N1755,PRM!$M$3:$N$50,2,FALSE),"")</f>
        <v/>
      </c>
      <c r="AB1755" s="10" t="str">
        <f>IFERROR(VLOOKUP($Y$3&amp;$R1755,PRM!$Q$3:$R$31,2,FALSE),"")</f>
        <v/>
      </c>
      <c r="AC1755" s="10" t="str">
        <f>IFERROR(VLOOKUP($Y$3&amp;$S1755,PRM!$AH$3:$AI$133,2,FALSE),"")</f>
        <v/>
      </c>
      <c r="AD1755" s="10" t="str">
        <f>IFERROR(VLOOKUP($Y$3&amp;$T1755,PRM!$Y$3:$Z$50,2,FALSE),"")</f>
        <v>1</v>
      </c>
      <c r="AE1755" s="10" t="str">
        <f>IFERROR(VLOOKUP($Y$3&amp;$U1755,PRM!$AD$3:$AE$44,2,FALSE),"")</f>
        <v/>
      </c>
      <c r="AF1755" s="10" t="str">
        <f>IFERROR(VLOOKUP($Y$3&amp;$R1755,PRM!$Q$3:$T$31,3,FALSE),"")</f>
        <v/>
      </c>
      <c r="AG1755" s="10" t="str">
        <f>IFERROR(IF(AF1755=0,0,MATCH($Y$3,PRM!$AF$3:'PRM'!$AF$133,0)),"")</f>
        <v/>
      </c>
      <c r="AH1755" s="10" t="str">
        <f>IF($Y$3="","",(IF(AF1755=0,0,COUNTIF(PRM!$AF$3:'PRM'!$AF$133,$Y$3))))</f>
        <v/>
      </c>
      <c r="AI1755" s="10" t="str">
        <f>IFERROR(VLOOKUP($Y$3&amp;$R1755,PRM!$Q$3:$U$31,4,FALSE),"")</f>
        <v/>
      </c>
      <c r="AJ1755" s="10" t="str">
        <f>IFERROR(IF(AI1755=0,0,MATCH($Y$3,PRM!$V$3:'PRM'!$V$50,0)),"")</f>
        <v/>
      </c>
      <c r="AK1755" s="10" t="str">
        <f>IF($Y$3="","",(IF(AI1755=0,0,COUNTIF(PRM!$V$3:'PRM'!$V$50,$Y$3))))</f>
        <v/>
      </c>
      <c r="AL1755" s="10" t="str">
        <f>IFERROR(VLOOKUP($Y$3&amp;$R1755,PRM!$Q$3:$U$31,5,FALSE),"")</f>
        <v/>
      </c>
      <c r="AM1755" s="10" t="str">
        <f>IFERROR(IF(AL1755=0,0,MATCH($Y$3,PRM!$AA$3:'PRM'!$AA$94,0)),"")</f>
        <v/>
      </c>
      <c r="AN1755" s="10" t="str">
        <f>IF($Y$3="","",IF(AL1755=0,0,COUNTIF(PRM!$AA$3:'PRM'!$AA$94,$Y$3)))</f>
        <v/>
      </c>
      <c r="AO1755" s="10">
        <f t="shared" si="567"/>
        <v>0</v>
      </c>
      <c r="AP1755" s="10">
        <f t="shared" si="568"/>
        <v>0</v>
      </c>
      <c r="AQ1755" s="10">
        <f t="shared" si="569"/>
        <v>0</v>
      </c>
      <c r="AR1755" s="10">
        <f t="shared" si="570"/>
        <v>0</v>
      </c>
      <c r="AS1755" s="10">
        <f t="shared" si="571"/>
        <v>0</v>
      </c>
      <c r="AT1755" s="10">
        <f t="shared" si="572"/>
        <v>0</v>
      </c>
      <c r="AU1755" s="10">
        <f t="shared" si="573"/>
        <v>0</v>
      </c>
      <c r="AV1755" s="10">
        <f t="shared" si="574"/>
        <v>0</v>
      </c>
      <c r="AW1755" s="10">
        <f t="shared" si="575"/>
        <v>0</v>
      </c>
      <c r="AX1755" s="10">
        <f t="shared" si="576"/>
        <v>0</v>
      </c>
      <c r="AY1755" s="10">
        <f t="shared" si="577"/>
        <v>0</v>
      </c>
      <c r="AZ1755" s="10">
        <f t="shared" si="578"/>
        <v>0</v>
      </c>
      <c r="BA1755" s="10">
        <f t="shared" si="579"/>
        <v>0</v>
      </c>
      <c r="BB1755" s="10">
        <f t="shared" si="580"/>
        <v>0</v>
      </c>
      <c r="BC1755" s="10">
        <f t="shared" si="581"/>
        <v>0</v>
      </c>
      <c r="BD1755" s="10">
        <f t="shared" si="582"/>
        <v>0</v>
      </c>
      <c r="BE1755" s="10">
        <f t="shared" si="583"/>
        <v>0</v>
      </c>
      <c r="BF1755" s="10">
        <f t="shared" si="584"/>
        <v>0</v>
      </c>
      <c r="BG1755" s="10">
        <f t="shared" si="585"/>
        <v>0</v>
      </c>
      <c r="BH1755" s="10">
        <f t="shared" si="586"/>
        <v>0</v>
      </c>
    </row>
    <row r="1756" spans="1:60" ht="27.75" customHeight="1">
      <c r="A1756" t="str">
        <f t="shared" si="587"/>
        <v/>
      </c>
      <c r="B1756" s="54"/>
      <c r="C1756" s="55"/>
      <c r="D1756" s="54"/>
      <c r="E1756" s="55"/>
      <c r="F1756" s="31"/>
      <c r="G1756" s="29"/>
      <c r="H1756" s="32"/>
      <c r="I1756" s="32"/>
      <c r="J1756" s="30"/>
      <c r="K1756" s="31"/>
      <c r="L1756" s="33"/>
      <c r="M1756" s="33"/>
      <c r="N1756" s="54"/>
      <c r="O1756" s="56"/>
      <c r="P1756" s="56"/>
      <c r="Q1756" s="57"/>
      <c r="R1756" s="33"/>
      <c r="S1756" s="33"/>
      <c r="T1756" s="40"/>
      <c r="U1756" s="40"/>
      <c r="V1756" s="17"/>
      <c r="W1756" s="17"/>
      <c r="X1756" s="10" t="str">
        <f>IFERROR(VLOOKUP($F1756,PRM!$G$3:$H$5,2,FALSE),"")</f>
        <v/>
      </c>
      <c r="Y1756" s="10" t="str">
        <f>IFERROR(VLOOKUP($G1756,PRM!$I$3:$J$5,2,FALSE),"")</f>
        <v/>
      </c>
      <c r="Z1756" s="10" t="str">
        <f>IFERROR(VLOOKUP($K1756,PRM!$K$3:$L$4,2,FALSE),"")</f>
        <v/>
      </c>
      <c r="AA1756" s="10" t="str">
        <f>IFERROR(VLOOKUP($N1756,PRM!$M$3:$N$50,2,FALSE),"")</f>
        <v/>
      </c>
      <c r="AB1756" s="10" t="str">
        <f>IFERROR(VLOOKUP($Y$3&amp;$R1756,PRM!$Q$3:$R$31,2,FALSE),"")</f>
        <v/>
      </c>
      <c r="AC1756" s="10" t="str">
        <f>IFERROR(VLOOKUP($Y$3&amp;$S1756,PRM!$AH$3:$AI$133,2,FALSE),"")</f>
        <v/>
      </c>
      <c r="AD1756" s="10" t="str">
        <f>IFERROR(VLOOKUP($Y$3&amp;$T1756,PRM!$Y$3:$Z$50,2,FALSE),"")</f>
        <v>1</v>
      </c>
      <c r="AE1756" s="10" t="str">
        <f>IFERROR(VLOOKUP($Y$3&amp;$U1756,PRM!$AD$3:$AE$44,2,FALSE),"")</f>
        <v/>
      </c>
      <c r="AF1756" s="10" t="str">
        <f>IFERROR(VLOOKUP($Y$3&amp;$R1756,PRM!$Q$3:$T$31,3,FALSE),"")</f>
        <v/>
      </c>
      <c r="AG1756" s="10" t="str">
        <f>IFERROR(IF(AF1756=0,0,MATCH($Y$3,PRM!$AF$3:'PRM'!$AF$133,0)),"")</f>
        <v/>
      </c>
      <c r="AH1756" s="10" t="str">
        <f>IF($Y$3="","",(IF(AF1756=0,0,COUNTIF(PRM!$AF$3:'PRM'!$AF$133,$Y$3))))</f>
        <v/>
      </c>
      <c r="AI1756" s="10" t="str">
        <f>IFERROR(VLOOKUP($Y$3&amp;$R1756,PRM!$Q$3:$U$31,4,FALSE),"")</f>
        <v/>
      </c>
      <c r="AJ1756" s="10" t="str">
        <f>IFERROR(IF(AI1756=0,0,MATCH($Y$3,PRM!$V$3:'PRM'!$V$50,0)),"")</f>
        <v/>
      </c>
      <c r="AK1756" s="10" t="str">
        <f>IF($Y$3="","",(IF(AI1756=0,0,COUNTIF(PRM!$V$3:'PRM'!$V$50,$Y$3))))</f>
        <v/>
      </c>
      <c r="AL1756" s="10" t="str">
        <f>IFERROR(VLOOKUP($Y$3&amp;$R1756,PRM!$Q$3:$U$31,5,FALSE),"")</f>
        <v/>
      </c>
      <c r="AM1756" s="10" t="str">
        <f>IFERROR(IF(AL1756=0,0,MATCH($Y$3,PRM!$AA$3:'PRM'!$AA$94,0)),"")</f>
        <v/>
      </c>
      <c r="AN1756" s="10" t="str">
        <f>IF($Y$3="","",IF(AL1756=0,0,COUNTIF(PRM!$AA$3:'PRM'!$AA$94,$Y$3)))</f>
        <v/>
      </c>
      <c r="AO1756" s="10">
        <f t="shared" si="567"/>
        <v>0</v>
      </c>
      <c r="AP1756" s="10">
        <f t="shared" si="568"/>
        <v>0</v>
      </c>
      <c r="AQ1756" s="10">
        <f t="shared" si="569"/>
        <v>0</v>
      </c>
      <c r="AR1756" s="10">
        <f t="shared" si="570"/>
        <v>0</v>
      </c>
      <c r="AS1756" s="10">
        <f t="shared" si="571"/>
        <v>0</v>
      </c>
      <c r="AT1756" s="10">
        <f t="shared" si="572"/>
        <v>0</v>
      </c>
      <c r="AU1756" s="10">
        <f t="shared" si="573"/>
        <v>0</v>
      </c>
      <c r="AV1756" s="10">
        <f t="shared" si="574"/>
        <v>0</v>
      </c>
      <c r="AW1756" s="10">
        <f t="shared" si="575"/>
        <v>0</v>
      </c>
      <c r="AX1756" s="10">
        <f t="shared" si="576"/>
        <v>0</v>
      </c>
      <c r="AY1756" s="10">
        <f t="shared" si="577"/>
        <v>0</v>
      </c>
      <c r="AZ1756" s="10">
        <f t="shared" si="578"/>
        <v>0</v>
      </c>
      <c r="BA1756" s="10">
        <f t="shared" si="579"/>
        <v>0</v>
      </c>
      <c r="BB1756" s="10">
        <f t="shared" si="580"/>
        <v>0</v>
      </c>
      <c r="BC1756" s="10">
        <f t="shared" si="581"/>
        <v>0</v>
      </c>
      <c r="BD1756" s="10">
        <f t="shared" si="582"/>
        <v>0</v>
      </c>
      <c r="BE1756" s="10">
        <f t="shared" si="583"/>
        <v>0</v>
      </c>
      <c r="BF1756" s="10">
        <f t="shared" si="584"/>
        <v>0</v>
      </c>
      <c r="BG1756" s="10">
        <f t="shared" si="585"/>
        <v>0</v>
      </c>
      <c r="BH1756" s="10">
        <f t="shared" si="586"/>
        <v>0</v>
      </c>
    </row>
    <row r="1757" spans="1:60" ht="27.75" customHeight="1">
      <c r="A1757" t="str">
        <f t="shared" si="587"/>
        <v/>
      </c>
      <c r="B1757" s="54"/>
      <c r="C1757" s="55"/>
      <c r="D1757" s="54"/>
      <c r="E1757" s="55"/>
      <c r="F1757" s="31"/>
      <c r="G1757" s="29"/>
      <c r="H1757" s="32"/>
      <c r="I1757" s="32"/>
      <c r="J1757" s="30"/>
      <c r="K1757" s="31"/>
      <c r="L1757" s="33"/>
      <c r="M1757" s="33"/>
      <c r="N1757" s="54"/>
      <c r="O1757" s="56"/>
      <c r="P1757" s="56"/>
      <c r="Q1757" s="57"/>
      <c r="R1757" s="33"/>
      <c r="S1757" s="33"/>
      <c r="T1757" s="40"/>
      <c r="U1757" s="40"/>
      <c r="V1757" s="17"/>
      <c r="W1757" s="17"/>
      <c r="X1757" s="10" t="str">
        <f>IFERROR(VLOOKUP($F1757,PRM!$G$3:$H$5,2,FALSE),"")</f>
        <v/>
      </c>
      <c r="Y1757" s="10" t="str">
        <f>IFERROR(VLOOKUP($G1757,PRM!$I$3:$J$5,2,FALSE),"")</f>
        <v/>
      </c>
      <c r="Z1757" s="10" t="str">
        <f>IFERROR(VLOOKUP($K1757,PRM!$K$3:$L$4,2,FALSE),"")</f>
        <v/>
      </c>
      <c r="AA1757" s="10" t="str">
        <f>IFERROR(VLOOKUP($N1757,PRM!$M$3:$N$50,2,FALSE),"")</f>
        <v/>
      </c>
      <c r="AB1757" s="10" t="str">
        <f>IFERROR(VLOOKUP($Y$3&amp;$R1757,PRM!$Q$3:$R$31,2,FALSE),"")</f>
        <v/>
      </c>
      <c r="AC1757" s="10" t="str">
        <f>IFERROR(VLOOKUP($Y$3&amp;$S1757,PRM!$AH$3:$AI$133,2,FALSE),"")</f>
        <v/>
      </c>
      <c r="AD1757" s="10" t="str">
        <f>IFERROR(VLOOKUP($Y$3&amp;$T1757,PRM!$Y$3:$Z$50,2,FALSE),"")</f>
        <v>1</v>
      </c>
      <c r="AE1757" s="10" t="str">
        <f>IFERROR(VLOOKUP($Y$3&amp;$U1757,PRM!$AD$3:$AE$44,2,FALSE),"")</f>
        <v/>
      </c>
      <c r="AF1757" s="10" t="str">
        <f>IFERROR(VLOOKUP($Y$3&amp;$R1757,PRM!$Q$3:$T$31,3,FALSE),"")</f>
        <v/>
      </c>
      <c r="AG1757" s="10" t="str">
        <f>IFERROR(IF(AF1757=0,0,MATCH($Y$3,PRM!$AF$3:'PRM'!$AF$133,0)),"")</f>
        <v/>
      </c>
      <c r="AH1757" s="10" t="str">
        <f>IF($Y$3="","",(IF(AF1757=0,0,COUNTIF(PRM!$AF$3:'PRM'!$AF$133,$Y$3))))</f>
        <v/>
      </c>
      <c r="AI1757" s="10" t="str">
        <f>IFERROR(VLOOKUP($Y$3&amp;$R1757,PRM!$Q$3:$U$31,4,FALSE),"")</f>
        <v/>
      </c>
      <c r="AJ1757" s="10" t="str">
        <f>IFERROR(IF(AI1757=0,0,MATCH($Y$3,PRM!$V$3:'PRM'!$V$50,0)),"")</f>
        <v/>
      </c>
      <c r="AK1757" s="10" t="str">
        <f>IF($Y$3="","",(IF(AI1757=0,0,COUNTIF(PRM!$V$3:'PRM'!$V$50,$Y$3))))</f>
        <v/>
      </c>
      <c r="AL1757" s="10" t="str">
        <f>IFERROR(VLOOKUP($Y$3&amp;$R1757,PRM!$Q$3:$U$31,5,FALSE),"")</f>
        <v/>
      </c>
      <c r="AM1757" s="10" t="str">
        <f>IFERROR(IF(AL1757=0,0,MATCH($Y$3,PRM!$AA$3:'PRM'!$AA$94,0)),"")</f>
        <v/>
      </c>
      <c r="AN1757" s="10" t="str">
        <f>IF($Y$3="","",IF(AL1757=0,0,COUNTIF(PRM!$AA$3:'PRM'!$AA$94,$Y$3)))</f>
        <v/>
      </c>
      <c r="AO1757" s="10">
        <f t="shared" si="567"/>
        <v>0</v>
      </c>
      <c r="AP1757" s="10">
        <f t="shared" si="568"/>
        <v>0</v>
      </c>
      <c r="AQ1757" s="10">
        <f t="shared" si="569"/>
        <v>0</v>
      </c>
      <c r="AR1757" s="10">
        <f t="shared" si="570"/>
        <v>0</v>
      </c>
      <c r="AS1757" s="10">
        <f t="shared" si="571"/>
        <v>0</v>
      </c>
      <c r="AT1757" s="10">
        <f t="shared" si="572"/>
        <v>0</v>
      </c>
      <c r="AU1757" s="10">
        <f t="shared" si="573"/>
        <v>0</v>
      </c>
      <c r="AV1757" s="10">
        <f t="shared" si="574"/>
        <v>0</v>
      </c>
      <c r="AW1757" s="10">
        <f t="shared" si="575"/>
        <v>0</v>
      </c>
      <c r="AX1757" s="10">
        <f t="shared" si="576"/>
        <v>0</v>
      </c>
      <c r="AY1757" s="10">
        <f t="shared" si="577"/>
        <v>0</v>
      </c>
      <c r="AZ1757" s="10">
        <f t="shared" si="578"/>
        <v>0</v>
      </c>
      <c r="BA1757" s="10">
        <f t="shared" si="579"/>
        <v>0</v>
      </c>
      <c r="BB1757" s="10">
        <f t="shared" si="580"/>
        <v>0</v>
      </c>
      <c r="BC1757" s="10">
        <f t="shared" si="581"/>
        <v>0</v>
      </c>
      <c r="BD1757" s="10">
        <f t="shared" si="582"/>
        <v>0</v>
      </c>
      <c r="BE1757" s="10">
        <f t="shared" si="583"/>
        <v>0</v>
      </c>
      <c r="BF1757" s="10">
        <f t="shared" si="584"/>
        <v>0</v>
      </c>
      <c r="BG1757" s="10">
        <f t="shared" si="585"/>
        <v>0</v>
      </c>
      <c r="BH1757" s="10">
        <f t="shared" si="586"/>
        <v>0</v>
      </c>
    </row>
    <row r="1758" spans="1:60" ht="27.75" customHeight="1">
      <c r="A1758" t="str">
        <f t="shared" si="587"/>
        <v/>
      </c>
      <c r="B1758" s="54"/>
      <c r="C1758" s="55"/>
      <c r="D1758" s="54"/>
      <c r="E1758" s="55"/>
      <c r="F1758" s="31"/>
      <c r="G1758" s="29"/>
      <c r="H1758" s="32"/>
      <c r="I1758" s="32"/>
      <c r="J1758" s="30"/>
      <c r="K1758" s="31"/>
      <c r="L1758" s="33"/>
      <c r="M1758" s="33"/>
      <c r="N1758" s="54"/>
      <c r="O1758" s="56"/>
      <c r="P1758" s="56"/>
      <c r="Q1758" s="57"/>
      <c r="R1758" s="33"/>
      <c r="S1758" s="33"/>
      <c r="T1758" s="40"/>
      <c r="U1758" s="40"/>
      <c r="V1758" s="17"/>
      <c r="W1758" s="17"/>
      <c r="X1758" s="10" t="str">
        <f>IFERROR(VLOOKUP($F1758,PRM!$G$3:$H$5,2,FALSE),"")</f>
        <v/>
      </c>
      <c r="Y1758" s="10" t="str">
        <f>IFERROR(VLOOKUP($G1758,PRM!$I$3:$J$5,2,FALSE),"")</f>
        <v/>
      </c>
      <c r="Z1758" s="10" t="str">
        <f>IFERROR(VLOOKUP($K1758,PRM!$K$3:$L$4,2,FALSE),"")</f>
        <v/>
      </c>
      <c r="AA1758" s="10" t="str">
        <f>IFERROR(VLOOKUP($N1758,PRM!$M$3:$N$50,2,FALSE),"")</f>
        <v/>
      </c>
      <c r="AB1758" s="10" t="str">
        <f>IFERROR(VLOOKUP($Y$3&amp;$R1758,PRM!$Q$3:$R$31,2,FALSE),"")</f>
        <v/>
      </c>
      <c r="AC1758" s="10" t="str">
        <f>IFERROR(VLOOKUP($Y$3&amp;$S1758,PRM!$AH$3:$AI$133,2,FALSE),"")</f>
        <v/>
      </c>
      <c r="AD1758" s="10" t="str">
        <f>IFERROR(VLOOKUP($Y$3&amp;$T1758,PRM!$Y$3:$Z$50,2,FALSE),"")</f>
        <v>1</v>
      </c>
      <c r="AE1758" s="10" t="str">
        <f>IFERROR(VLOOKUP($Y$3&amp;$U1758,PRM!$AD$3:$AE$44,2,FALSE),"")</f>
        <v/>
      </c>
      <c r="AF1758" s="10" t="str">
        <f>IFERROR(VLOOKUP($Y$3&amp;$R1758,PRM!$Q$3:$T$31,3,FALSE),"")</f>
        <v/>
      </c>
      <c r="AG1758" s="10" t="str">
        <f>IFERROR(IF(AF1758=0,0,MATCH($Y$3,PRM!$AF$3:'PRM'!$AF$133,0)),"")</f>
        <v/>
      </c>
      <c r="AH1758" s="10" t="str">
        <f>IF($Y$3="","",(IF(AF1758=0,0,COUNTIF(PRM!$AF$3:'PRM'!$AF$133,$Y$3))))</f>
        <v/>
      </c>
      <c r="AI1758" s="10" t="str">
        <f>IFERROR(VLOOKUP($Y$3&amp;$R1758,PRM!$Q$3:$U$31,4,FALSE),"")</f>
        <v/>
      </c>
      <c r="AJ1758" s="10" t="str">
        <f>IFERROR(IF(AI1758=0,0,MATCH($Y$3,PRM!$V$3:'PRM'!$V$50,0)),"")</f>
        <v/>
      </c>
      <c r="AK1758" s="10" t="str">
        <f>IF($Y$3="","",(IF(AI1758=0,0,COUNTIF(PRM!$V$3:'PRM'!$V$50,$Y$3))))</f>
        <v/>
      </c>
      <c r="AL1758" s="10" t="str">
        <f>IFERROR(VLOOKUP($Y$3&amp;$R1758,PRM!$Q$3:$U$31,5,FALSE),"")</f>
        <v/>
      </c>
      <c r="AM1758" s="10" t="str">
        <f>IFERROR(IF(AL1758=0,0,MATCH($Y$3,PRM!$AA$3:'PRM'!$AA$94,0)),"")</f>
        <v/>
      </c>
      <c r="AN1758" s="10" t="str">
        <f>IF($Y$3="","",IF(AL1758=0,0,COUNTIF(PRM!$AA$3:'PRM'!$AA$94,$Y$3)))</f>
        <v/>
      </c>
      <c r="AO1758" s="10">
        <f t="shared" si="567"/>
        <v>0</v>
      </c>
      <c r="AP1758" s="10">
        <f t="shared" si="568"/>
        <v>0</v>
      </c>
      <c r="AQ1758" s="10">
        <f t="shared" si="569"/>
        <v>0</v>
      </c>
      <c r="AR1758" s="10">
        <f t="shared" si="570"/>
        <v>0</v>
      </c>
      <c r="AS1758" s="10">
        <f t="shared" si="571"/>
        <v>0</v>
      </c>
      <c r="AT1758" s="10">
        <f t="shared" si="572"/>
        <v>0</v>
      </c>
      <c r="AU1758" s="10">
        <f t="shared" si="573"/>
        <v>0</v>
      </c>
      <c r="AV1758" s="10">
        <f t="shared" si="574"/>
        <v>0</v>
      </c>
      <c r="AW1758" s="10">
        <f t="shared" si="575"/>
        <v>0</v>
      </c>
      <c r="AX1758" s="10">
        <f t="shared" si="576"/>
        <v>0</v>
      </c>
      <c r="AY1758" s="10">
        <f t="shared" si="577"/>
        <v>0</v>
      </c>
      <c r="AZ1758" s="10">
        <f t="shared" si="578"/>
        <v>0</v>
      </c>
      <c r="BA1758" s="10">
        <f t="shared" si="579"/>
        <v>0</v>
      </c>
      <c r="BB1758" s="10">
        <f t="shared" si="580"/>
        <v>0</v>
      </c>
      <c r="BC1758" s="10">
        <f t="shared" si="581"/>
        <v>0</v>
      </c>
      <c r="BD1758" s="10">
        <f t="shared" si="582"/>
        <v>0</v>
      </c>
      <c r="BE1758" s="10">
        <f t="shared" si="583"/>
        <v>0</v>
      </c>
      <c r="BF1758" s="10">
        <f t="shared" si="584"/>
        <v>0</v>
      </c>
      <c r="BG1758" s="10">
        <f t="shared" si="585"/>
        <v>0</v>
      </c>
      <c r="BH1758" s="10">
        <f t="shared" si="586"/>
        <v>0</v>
      </c>
    </row>
    <row r="1759" spans="1:60" ht="27.75" customHeight="1">
      <c r="A1759" t="str">
        <f t="shared" si="587"/>
        <v/>
      </c>
      <c r="B1759" s="54"/>
      <c r="C1759" s="55"/>
      <c r="D1759" s="54"/>
      <c r="E1759" s="55"/>
      <c r="F1759" s="31"/>
      <c r="G1759" s="29"/>
      <c r="H1759" s="32"/>
      <c r="I1759" s="32"/>
      <c r="J1759" s="30"/>
      <c r="K1759" s="31"/>
      <c r="L1759" s="33"/>
      <c r="M1759" s="33"/>
      <c r="N1759" s="54"/>
      <c r="O1759" s="56"/>
      <c r="P1759" s="56"/>
      <c r="Q1759" s="57"/>
      <c r="R1759" s="33"/>
      <c r="S1759" s="33"/>
      <c r="T1759" s="40"/>
      <c r="U1759" s="40"/>
      <c r="V1759" s="17"/>
      <c r="W1759" s="17"/>
      <c r="X1759" s="10" t="str">
        <f>IFERROR(VLOOKUP($F1759,PRM!$G$3:$H$5,2,FALSE),"")</f>
        <v/>
      </c>
      <c r="Y1759" s="10" t="str">
        <f>IFERROR(VLOOKUP($G1759,PRM!$I$3:$J$5,2,FALSE),"")</f>
        <v/>
      </c>
      <c r="Z1759" s="10" t="str">
        <f>IFERROR(VLOOKUP($K1759,PRM!$K$3:$L$4,2,FALSE),"")</f>
        <v/>
      </c>
      <c r="AA1759" s="10" t="str">
        <f>IFERROR(VLOOKUP($N1759,PRM!$M$3:$N$50,2,FALSE),"")</f>
        <v/>
      </c>
      <c r="AB1759" s="10" t="str">
        <f>IFERROR(VLOOKUP($Y$3&amp;$R1759,PRM!$Q$3:$R$31,2,FALSE),"")</f>
        <v/>
      </c>
      <c r="AC1759" s="10" t="str">
        <f>IFERROR(VLOOKUP($Y$3&amp;$S1759,PRM!$AH$3:$AI$133,2,FALSE),"")</f>
        <v/>
      </c>
      <c r="AD1759" s="10" t="str">
        <f>IFERROR(VLOOKUP($Y$3&amp;$T1759,PRM!$Y$3:$Z$50,2,FALSE),"")</f>
        <v>1</v>
      </c>
      <c r="AE1759" s="10" t="str">
        <f>IFERROR(VLOOKUP($Y$3&amp;$U1759,PRM!$AD$3:$AE$44,2,FALSE),"")</f>
        <v/>
      </c>
      <c r="AF1759" s="10" t="str">
        <f>IFERROR(VLOOKUP($Y$3&amp;$R1759,PRM!$Q$3:$T$31,3,FALSE),"")</f>
        <v/>
      </c>
      <c r="AG1759" s="10" t="str">
        <f>IFERROR(IF(AF1759=0,0,MATCH($Y$3,PRM!$AF$3:'PRM'!$AF$133,0)),"")</f>
        <v/>
      </c>
      <c r="AH1759" s="10" t="str">
        <f>IF($Y$3="","",(IF(AF1759=0,0,COUNTIF(PRM!$AF$3:'PRM'!$AF$133,$Y$3))))</f>
        <v/>
      </c>
      <c r="AI1759" s="10" t="str">
        <f>IFERROR(VLOOKUP($Y$3&amp;$R1759,PRM!$Q$3:$U$31,4,FALSE),"")</f>
        <v/>
      </c>
      <c r="AJ1759" s="10" t="str">
        <f>IFERROR(IF(AI1759=0,0,MATCH($Y$3,PRM!$V$3:'PRM'!$V$50,0)),"")</f>
        <v/>
      </c>
      <c r="AK1759" s="10" t="str">
        <f>IF($Y$3="","",(IF(AI1759=0,0,COUNTIF(PRM!$V$3:'PRM'!$V$50,$Y$3))))</f>
        <v/>
      </c>
      <c r="AL1759" s="10" t="str">
        <f>IFERROR(VLOOKUP($Y$3&amp;$R1759,PRM!$Q$3:$U$31,5,FALSE),"")</f>
        <v/>
      </c>
      <c r="AM1759" s="10" t="str">
        <f>IFERROR(IF(AL1759=0,0,MATCH($Y$3,PRM!$AA$3:'PRM'!$AA$94,0)),"")</f>
        <v/>
      </c>
      <c r="AN1759" s="10" t="str">
        <f>IF($Y$3="","",IF(AL1759=0,0,COUNTIF(PRM!$AA$3:'PRM'!$AA$94,$Y$3)))</f>
        <v/>
      </c>
      <c r="AO1759" s="10">
        <f t="shared" si="567"/>
        <v>0</v>
      </c>
      <c r="AP1759" s="10">
        <f t="shared" si="568"/>
        <v>0</v>
      </c>
      <c r="AQ1759" s="10">
        <f t="shared" si="569"/>
        <v>0</v>
      </c>
      <c r="AR1759" s="10">
        <f t="shared" si="570"/>
        <v>0</v>
      </c>
      <c r="AS1759" s="10">
        <f t="shared" si="571"/>
        <v>0</v>
      </c>
      <c r="AT1759" s="10">
        <f t="shared" si="572"/>
        <v>0</v>
      </c>
      <c r="AU1759" s="10">
        <f t="shared" si="573"/>
        <v>0</v>
      </c>
      <c r="AV1759" s="10">
        <f t="shared" si="574"/>
        <v>0</v>
      </c>
      <c r="AW1759" s="10">
        <f t="shared" si="575"/>
        <v>0</v>
      </c>
      <c r="AX1759" s="10">
        <f t="shared" si="576"/>
        <v>0</v>
      </c>
      <c r="AY1759" s="10">
        <f t="shared" si="577"/>
        <v>0</v>
      </c>
      <c r="AZ1759" s="10">
        <f t="shared" si="578"/>
        <v>0</v>
      </c>
      <c r="BA1759" s="10">
        <f t="shared" si="579"/>
        <v>0</v>
      </c>
      <c r="BB1759" s="10">
        <f t="shared" si="580"/>
        <v>0</v>
      </c>
      <c r="BC1759" s="10">
        <f t="shared" si="581"/>
        <v>0</v>
      </c>
      <c r="BD1759" s="10">
        <f t="shared" si="582"/>
        <v>0</v>
      </c>
      <c r="BE1759" s="10">
        <f t="shared" si="583"/>
        <v>0</v>
      </c>
      <c r="BF1759" s="10">
        <f t="shared" si="584"/>
        <v>0</v>
      </c>
      <c r="BG1759" s="10">
        <f t="shared" si="585"/>
        <v>0</v>
      </c>
      <c r="BH1759" s="10">
        <f t="shared" si="586"/>
        <v>0</v>
      </c>
    </row>
    <row r="1760" spans="1:60" ht="27.75" customHeight="1">
      <c r="A1760" t="str">
        <f t="shared" si="587"/>
        <v/>
      </c>
      <c r="B1760" s="54"/>
      <c r="C1760" s="55"/>
      <c r="D1760" s="54"/>
      <c r="E1760" s="55"/>
      <c r="F1760" s="31"/>
      <c r="G1760" s="29"/>
      <c r="H1760" s="32"/>
      <c r="I1760" s="32"/>
      <c r="J1760" s="30"/>
      <c r="K1760" s="31"/>
      <c r="L1760" s="33"/>
      <c r="M1760" s="33"/>
      <c r="N1760" s="54"/>
      <c r="O1760" s="56"/>
      <c r="P1760" s="56"/>
      <c r="Q1760" s="57"/>
      <c r="R1760" s="33"/>
      <c r="S1760" s="33"/>
      <c r="T1760" s="40"/>
      <c r="U1760" s="40"/>
      <c r="V1760" s="17"/>
      <c r="W1760" s="17"/>
      <c r="X1760" s="10" t="str">
        <f>IFERROR(VLOOKUP($F1760,PRM!$G$3:$H$5,2,FALSE),"")</f>
        <v/>
      </c>
      <c r="Y1760" s="10" t="str">
        <f>IFERROR(VLOOKUP($G1760,PRM!$I$3:$J$5,2,FALSE),"")</f>
        <v/>
      </c>
      <c r="Z1760" s="10" t="str">
        <f>IFERROR(VLOOKUP($K1760,PRM!$K$3:$L$4,2,FALSE),"")</f>
        <v/>
      </c>
      <c r="AA1760" s="10" t="str">
        <f>IFERROR(VLOOKUP($N1760,PRM!$M$3:$N$50,2,FALSE),"")</f>
        <v/>
      </c>
      <c r="AB1760" s="10" t="str">
        <f>IFERROR(VLOOKUP($Y$3&amp;$R1760,PRM!$Q$3:$R$31,2,FALSE),"")</f>
        <v/>
      </c>
      <c r="AC1760" s="10" t="str">
        <f>IFERROR(VLOOKUP($Y$3&amp;$S1760,PRM!$AH$3:$AI$133,2,FALSE),"")</f>
        <v/>
      </c>
      <c r="AD1760" s="10" t="str">
        <f>IFERROR(VLOOKUP($Y$3&amp;$T1760,PRM!$Y$3:$Z$50,2,FALSE),"")</f>
        <v>1</v>
      </c>
      <c r="AE1760" s="10" t="str">
        <f>IFERROR(VLOOKUP($Y$3&amp;$U1760,PRM!$AD$3:$AE$44,2,FALSE),"")</f>
        <v/>
      </c>
      <c r="AF1760" s="10" t="str">
        <f>IFERROR(VLOOKUP($Y$3&amp;$R1760,PRM!$Q$3:$T$31,3,FALSE),"")</f>
        <v/>
      </c>
      <c r="AG1760" s="10" t="str">
        <f>IFERROR(IF(AF1760=0,0,MATCH($Y$3,PRM!$AF$3:'PRM'!$AF$133,0)),"")</f>
        <v/>
      </c>
      <c r="AH1760" s="10" t="str">
        <f>IF($Y$3="","",(IF(AF1760=0,0,COUNTIF(PRM!$AF$3:'PRM'!$AF$133,$Y$3))))</f>
        <v/>
      </c>
      <c r="AI1760" s="10" t="str">
        <f>IFERROR(VLOOKUP($Y$3&amp;$R1760,PRM!$Q$3:$U$31,4,FALSE),"")</f>
        <v/>
      </c>
      <c r="AJ1760" s="10" t="str">
        <f>IFERROR(IF(AI1760=0,0,MATCH($Y$3,PRM!$V$3:'PRM'!$V$50,0)),"")</f>
        <v/>
      </c>
      <c r="AK1760" s="10" t="str">
        <f>IF($Y$3="","",(IF(AI1760=0,0,COUNTIF(PRM!$V$3:'PRM'!$V$50,$Y$3))))</f>
        <v/>
      </c>
      <c r="AL1760" s="10" t="str">
        <f>IFERROR(VLOOKUP($Y$3&amp;$R1760,PRM!$Q$3:$U$31,5,FALSE),"")</f>
        <v/>
      </c>
      <c r="AM1760" s="10" t="str">
        <f>IFERROR(IF(AL1760=0,0,MATCH($Y$3,PRM!$AA$3:'PRM'!$AA$94,0)),"")</f>
        <v/>
      </c>
      <c r="AN1760" s="10" t="str">
        <f>IF($Y$3="","",IF(AL1760=0,0,COUNTIF(PRM!$AA$3:'PRM'!$AA$94,$Y$3)))</f>
        <v/>
      </c>
      <c r="AO1760" s="10">
        <f t="shared" si="567"/>
        <v>0</v>
      </c>
      <c r="AP1760" s="10">
        <f t="shared" si="568"/>
        <v>0</v>
      </c>
      <c r="AQ1760" s="10">
        <f t="shared" si="569"/>
        <v>0</v>
      </c>
      <c r="AR1760" s="10">
        <f t="shared" si="570"/>
        <v>0</v>
      </c>
      <c r="AS1760" s="10">
        <f t="shared" si="571"/>
        <v>0</v>
      </c>
      <c r="AT1760" s="10">
        <f t="shared" si="572"/>
        <v>0</v>
      </c>
      <c r="AU1760" s="10">
        <f t="shared" si="573"/>
        <v>0</v>
      </c>
      <c r="AV1760" s="10">
        <f t="shared" si="574"/>
        <v>0</v>
      </c>
      <c r="AW1760" s="10">
        <f t="shared" si="575"/>
        <v>0</v>
      </c>
      <c r="AX1760" s="10">
        <f t="shared" si="576"/>
        <v>0</v>
      </c>
      <c r="AY1760" s="10">
        <f t="shared" si="577"/>
        <v>0</v>
      </c>
      <c r="AZ1760" s="10">
        <f t="shared" si="578"/>
        <v>0</v>
      </c>
      <c r="BA1760" s="10">
        <f t="shared" si="579"/>
        <v>0</v>
      </c>
      <c r="BB1760" s="10">
        <f t="shared" si="580"/>
        <v>0</v>
      </c>
      <c r="BC1760" s="10">
        <f t="shared" si="581"/>
        <v>0</v>
      </c>
      <c r="BD1760" s="10">
        <f t="shared" si="582"/>
        <v>0</v>
      </c>
      <c r="BE1760" s="10">
        <f t="shared" si="583"/>
        <v>0</v>
      </c>
      <c r="BF1760" s="10">
        <f t="shared" si="584"/>
        <v>0</v>
      </c>
      <c r="BG1760" s="10">
        <f t="shared" si="585"/>
        <v>0</v>
      </c>
      <c r="BH1760" s="10">
        <f t="shared" si="586"/>
        <v>0</v>
      </c>
    </row>
    <row r="1761" spans="1:60" ht="27.75" customHeight="1">
      <c r="A1761" t="str">
        <f t="shared" si="587"/>
        <v/>
      </c>
      <c r="B1761" s="54"/>
      <c r="C1761" s="55"/>
      <c r="D1761" s="54"/>
      <c r="E1761" s="55"/>
      <c r="F1761" s="31"/>
      <c r="G1761" s="29"/>
      <c r="H1761" s="32"/>
      <c r="I1761" s="32"/>
      <c r="J1761" s="30"/>
      <c r="K1761" s="31"/>
      <c r="L1761" s="33"/>
      <c r="M1761" s="33"/>
      <c r="N1761" s="54"/>
      <c r="O1761" s="56"/>
      <c r="P1761" s="56"/>
      <c r="Q1761" s="57"/>
      <c r="R1761" s="33"/>
      <c r="S1761" s="33"/>
      <c r="T1761" s="40"/>
      <c r="U1761" s="40"/>
      <c r="V1761" s="17"/>
      <c r="W1761" s="17"/>
      <c r="X1761" s="10" t="str">
        <f>IFERROR(VLOOKUP($F1761,PRM!$G$3:$H$5,2,FALSE),"")</f>
        <v/>
      </c>
      <c r="Y1761" s="10" t="str">
        <f>IFERROR(VLOOKUP($G1761,PRM!$I$3:$J$5,2,FALSE),"")</f>
        <v/>
      </c>
      <c r="Z1761" s="10" t="str">
        <f>IFERROR(VLOOKUP($K1761,PRM!$K$3:$L$4,2,FALSE),"")</f>
        <v/>
      </c>
      <c r="AA1761" s="10" t="str">
        <f>IFERROR(VLOOKUP($N1761,PRM!$M$3:$N$50,2,FALSE),"")</f>
        <v/>
      </c>
      <c r="AB1761" s="10" t="str">
        <f>IFERROR(VLOOKUP($Y$3&amp;$R1761,PRM!$Q$3:$R$31,2,FALSE),"")</f>
        <v/>
      </c>
      <c r="AC1761" s="10" t="str">
        <f>IFERROR(VLOOKUP($Y$3&amp;$S1761,PRM!$AH$3:$AI$133,2,FALSE),"")</f>
        <v/>
      </c>
      <c r="AD1761" s="10" t="str">
        <f>IFERROR(VLOOKUP($Y$3&amp;$T1761,PRM!$Y$3:$Z$50,2,FALSE),"")</f>
        <v>1</v>
      </c>
      <c r="AE1761" s="10" t="str">
        <f>IFERROR(VLOOKUP($Y$3&amp;$U1761,PRM!$AD$3:$AE$44,2,FALSE),"")</f>
        <v/>
      </c>
      <c r="AF1761" s="10" t="str">
        <f>IFERROR(VLOOKUP($Y$3&amp;$R1761,PRM!$Q$3:$T$31,3,FALSE),"")</f>
        <v/>
      </c>
      <c r="AG1761" s="10" t="str">
        <f>IFERROR(IF(AF1761=0,0,MATCH($Y$3,PRM!$AF$3:'PRM'!$AF$133,0)),"")</f>
        <v/>
      </c>
      <c r="AH1761" s="10" t="str">
        <f>IF($Y$3="","",(IF(AF1761=0,0,COUNTIF(PRM!$AF$3:'PRM'!$AF$133,$Y$3))))</f>
        <v/>
      </c>
      <c r="AI1761" s="10" t="str">
        <f>IFERROR(VLOOKUP($Y$3&amp;$R1761,PRM!$Q$3:$U$31,4,FALSE),"")</f>
        <v/>
      </c>
      <c r="AJ1761" s="10" t="str">
        <f>IFERROR(IF(AI1761=0,0,MATCH($Y$3,PRM!$V$3:'PRM'!$V$50,0)),"")</f>
        <v/>
      </c>
      <c r="AK1761" s="10" t="str">
        <f>IF($Y$3="","",(IF(AI1761=0,0,COUNTIF(PRM!$V$3:'PRM'!$V$50,$Y$3))))</f>
        <v/>
      </c>
      <c r="AL1761" s="10" t="str">
        <f>IFERROR(VLOOKUP($Y$3&amp;$R1761,PRM!$Q$3:$U$31,5,FALSE),"")</f>
        <v/>
      </c>
      <c r="AM1761" s="10" t="str">
        <f>IFERROR(IF(AL1761=0,0,MATCH($Y$3,PRM!$AA$3:'PRM'!$AA$94,0)),"")</f>
        <v/>
      </c>
      <c r="AN1761" s="10" t="str">
        <f>IF($Y$3="","",IF(AL1761=0,0,COUNTIF(PRM!$AA$3:'PRM'!$AA$94,$Y$3)))</f>
        <v/>
      </c>
      <c r="AO1761" s="10">
        <f t="shared" si="567"/>
        <v>0</v>
      </c>
      <c r="AP1761" s="10">
        <f t="shared" si="568"/>
        <v>0</v>
      </c>
      <c r="AQ1761" s="10">
        <f t="shared" si="569"/>
        <v>0</v>
      </c>
      <c r="AR1761" s="10">
        <f t="shared" si="570"/>
        <v>0</v>
      </c>
      <c r="AS1761" s="10">
        <f t="shared" si="571"/>
        <v>0</v>
      </c>
      <c r="AT1761" s="10">
        <f t="shared" si="572"/>
        <v>0</v>
      </c>
      <c r="AU1761" s="10">
        <f t="shared" si="573"/>
        <v>0</v>
      </c>
      <c r="AV1761" s="10">
        <f t="shared" si="574"/>
        <v>0</v>
      </c>
      <c r="AW1761" s="10">
        <f t="shared" si="575"/>
        <v>0</v>
      </c>
      <c r="AX1761" s="10">
        <f t="shared" si="576"/>
        <v>0</v>
      </c>
      <c r="AY1761" s="10">
        <f t="shared" si="577"/>
        <v>0</v>
      </c>
      <c r="AZ1761" s="10">
        <f t="shared" si="578"/>
        <v>0</v>
      </c>
      <c r="BA1761" s="10">
        <f t="shared" si="579"/>
        <v>0</v>
      </c>
      <c r="BB1761" s="10">
        <f t="shared" si="580"/>
        <v>0</v>
      </c>
      <c r="BC1761" s="10">
        <f t="shared" si="581"/>
        <v>0</v>
      </c>
      <c r="BD1761" s="10">
        <f t="shared" si="582"/>
        <v>0</v>
      </c>
      <c r="BE1761" s="10">
        <f t="shared" si="583"/>
        <v>0</v>
      </c>
      <c r="BF1761" s="10">
        <f t="shared" si="584"/>
        <v>0</v>
      </c>
      <c r="BG1761" s="10">
        <f t="shared" si="585"/>
        <v>0</v>
      </c>
      <c r="BH1761" s="10">
        <f t="shared" si="586"/>
        <v>0</v>
      </c>
    </row>
    <row r="1762" spans="1:60" ht="27.75" customHeight="1">
      <c r="A1762" t="str">
        <f t="shared" si="587"/>
        <v/>
      </c>
      <c r="B1762" s="54"/>
      <c r="C1762" s="55"/>
      <c r="D1762" s="54"/>
      <c r="E1762" s="55"/>
      <c r="F1762" s="31"/>
      <c r="G1762" s="29"/>
      <c r="H1762" s="32"/>
      <c r="I1762" s="32"/>
      <c r="J1762" s="30"/>
      <c r="K1762" s="31"/>
      <c r="L1762" s="33"/>
      <c r="M1762" s="33"/>
      <c r="N1762" s="54"/>
      <c r="O1762" s="56"/>
      <c r="P1762" s="56"/>
      <c r="Q1762" s="57"/>
      <c r="R1762" s="33"/>
      <c r="S1762" s="33"/>
      <c r="T1762" s="40"/>
      <c r="U1762" s="40"/>
      <c r="V1762" s="17"/>
      <c r="W1762" s="17"/>
      <c r="X1762" s="10" t="str">
        <f>IFERROR(VLOOKUP($F1762,PRM!$G$3:$H$5,2,FALSE),"")</f>
        <v/>
      </c>
      <c r="Y1762" s="10" t="str">
        <f>IFERROR(VLOOKUP($G1762,PRM!$I$3:$J$5,2,FALSE),"")</f>
        <v/>
      </c>
      <c r="Z1762" s="10" t="str">
        <f>IFERROR(VLOOKUP($K1762,PRM!$K$3:$L$4,2,FALSE),"")</f>
        <v/>
      </c>
      <c r="AA1762" s="10" t="str">
        <f>IFERROR(VLOOKUP($N1762,PRM!$M$3:$N$50,2,FALSE),"")</f>
        <v/>
      </c>
      <c r="AB1762" s="10" t="str">
        <f>IFERROR(VLOOKUP($Y$3&amp;$R1762,PRM!$Q$3:$R$31,2,FALSE),"")</f>
        <v/>
      </c>
      <c r="AC1762" s="10" t="str">
        <f>IFERROR(VLOOKUP($Y$3&amp;$S1762,PRM!$AH$3:$AI$133,2,FALSE),"")</f>
        <v/>
      </c>
      <c r="AD1762" s="10" t="str">
        <f>IFERROR(VLOOKUP($Y$3&amp;$T1762,PRM!$Y$3:$Z$50,2,FALSE),"")</f>
        <v>1</v>
      </c>
      <c r="AE1762" s="10" t="str">
        <f>IFERROR(VLOOKUP($Y$3&amp;$U1762,PRM!$AD$3:$AE$44,2,FALSE),"")</f>
        <v/>
      </c>
      <c r="AF1762" s="10" t="str">
        <f>IFERROR(VLOOKUP($Y$3&amp;$R1762,PRM!$Q$3:$T$31,3,FALSE),"")</f>
        <v/>
      </c>
      <c r="AG1762" s="10" t="str">
        <f>IFERROR(IF(AF1762=0,0,MATCH($Y$3,PRM!$AF$3:'PRM'!$AF$133,0)),"")</f>
        <v/>
      </c>
      <c r="AH1762" s="10" t="str">
        <f>IF($Y$3="","",(IF(AF1762=0,0,COUNTIF(PRM!$AF$3:'PRM'!$AF$133,$Y$3))))</f>
        <v/>
      </c>
      <c r="AI1762" s="10" t="str">
        <f>IFERROR(VLOOKUP($Y$3&amp;$R1762,PRM!$Q$3:$U$31,4,FALSE),"")</f>
        <v/>
      </c>
      <c r="AJ1762" s="10" t="str">
        <f>IFERROR(IF(AI1762=0,0,MATCH($Y$3,PRM!$V$3:'PRM'!$V$50,0)),"")</f>
        <v/>
      </c>
      <c r="AK1762" s="10" t="str">
        <f>IF($Y$3="","",(IF(AI1762=0,0,COUNTIF(PRM!$V$3:'PRM'!$V$50,$Y$3))))</f>
        <v/>
      </c>
      <c r="AL1762" s="10" t="str">
        <f>IFERROR(VLOOKUP($Y$3&amp;$R1762,PRM!$Q$3:$U$31,5,FALSE),"")</f>
        <v/>
      </c>
      <c r="AM1762" s="10" t="str">
        <f>IFERROR(IF(AL1762=0,0,MATCH($Y$3,PRM!$AA$3:'PRM'!$AA$94,0)),"")</f>
        <v/>
      </c>
      <c r="AN1762" s="10" t="str">
        <f>IF($Y$3="","",IF(AL1762=0,0,COUNTIF(PRM!$AA$3:'PRM'!$AA$94,$Y$3)))</f>
        <v/>
      </c>
      <c r="AO1762" s="10">
        <f t="shared" si="567"/>
        <v>0</v>
      </c>
      <c r="AP1762" s="10">
        <f t="shared" si="568"/>
        <v>0</v>
      </c>
      <c r="AQ1762" s="10">
        <f t="shared" si="569"/>
        <v>0</v>
      </c>
      <c r="AR1762" s="10">
        <f t="shared" si="570"/>
        <v>0</v>
      </c>
      <c r="AS1762" s="10">
        <f t="shared" si="571"/>
        <v>0</v>
      </c>
      <c r="AT1762" s="10">
        <f t="shared" si="572"/>
        <v>0</v>
      </c>
      <c r="AU1762" s="10">
        <f t="shared" si="573"/>
        <v>0</v>
      </c>
      <c r="AV1762" s="10">
        <f t="shared" si="574"/>
        <v>0</v>
      </c>
      <c r="AW1762" s="10">
        <f t="shared" si="575"/>
        <v>0</v>
      </c>
      <c r="AX1762" s="10">
        <f t="shared" si="576"/>
        <v>0</v>
      </c>
      <c r="AY1762" s="10">
        <f t="shared" si="577"/>
        <v>0</v>
      </c>
      <c r="AZ1762" s="10">
        <f t="shared" si="578"/>
        <v>0</v>
      </c>
      <c r="BA1762" s="10">
        <f t="shared" si="579"/>
        <v>0</v>
      </c>
      <c r="BB1762" s="10">
        <f t="shared" si="580"/>
        <v>0</v>
      </c>
      <c r="BC1762" s="10">
        <f t="shared" si="581"/>
        <v>0</v>
      </c>
      <c r="BD1762" s="10">
        <f t="shared" si="582"/>
        <v>0</v>
      </c>
      <c r="BE1762" s="10">
        <f t="shared" si="583"/>
        <v>0</v>
      </c>
      <c r="BF1762" s="10">
        <f t="shared" si="584"/>
        <v>0</v>
      </c>
      <c r="BG1762" s="10">
        <f t="shared" si="585"/>
        <v>0</v>
      </c>
      <c r="BH1762" s="10">
        <f t="shared" si="586"/>
        <v>0</v>
      </c>
    </row>
    <row r="1763" spans="1:60" ht="27.75" customHeight="1">
      <c r="A1763" t="str">
        <f t="shared" si="587"/>
        <v/>
      </c>
      <c r="B1763" s="54"/>
      <c r="C1763" s="55"/>
      <c r="D1763" s="54"/>
      <c r="E1763" s="55"/>
      <c r="F1763" s="31"/>
      <c r="G1763" s="29"/>
      <c r="H1763" s="32"/>
      <c r="I1763" s="32"/>
      <c r="J1763" s="30"/>
      <c r="K1763" s="31"/>
      <c r="L1763" s="33"/>
      <c r="M1763" s="33"/>
      <c r="N1763" s="54"/>
      <c r="O1763" s="56"/>
      <c r="P1763" s="56"/>
      <c r="Q1763" s="57"/>
      <c r="R1763" s="33"/>
      <c r="S1763" s="33"/>
      <c r="T1763" s="40"/>
      <c r="U1763" s="40"/>
      <c r="V1763" s="17"/>
      <c r="W1763" s="17"/>
      <c r="X1763" s="10" t="str">
        <f>IFERROR(VLOOKUP($F1763,PRM!$G$3:$H$5,2,FALSE),"")</f>
        <v/>
      </c>
      <c r="Y1763" s="10" t="str">
        <f>IFERROR(VLOOKUP($G1763,PRM!$I$3:$J$5,2,FALSE),"")</f>
        <v/>
      </c>
      <c r="Z1763" s="10" t="str">
        <f>IFERROR(VLOOKUP($K1763,PRM!$K$3:$L$4,2,FALSE),"")</f>
        <v/>
      </c>
      <c r="AA1763" s="10" t="str">
        <f>IFERROR(VLOOKUP($N1763,PRM!$M$3:$N$50,2,FALSE),"")</f>
        <v/>
      </c>
      <c r="AB1763" s="10" t="str">
        <f>IFERROR(VLOOKUP($Y$3&amp;$R1763,PRM!$Q$3:$R$31,2,FALSE),"")</f>
        <v/>
      </c>
      <c r="AC1763" s="10" t="str">
        <f>IFERROR(VLOOKUP($Y$3&amp;$S1763,PRM!$AH$3:$AI$133,2,FALSE),"")</f>
        <v/>
      </c>
      <c r="AD1763" s="10" t="str">
        <f>IFERROR(VLOOKUP($Y$3&amp;$T1763,PRM!$Y$3:$Z$50,2,FALSE),"")</f>
        <v>1</v>
      </c>
      <c r="AE1763" s="10" t="str">
        <f>IFERROR(VLOOKUP($Y$3&amp;$U1763,PRM!$AD$3:$AE$44,2,FALSE),"")</f>
        <v/>
      </c>
      <c r="AF1763" s="10" t="str">
        <f>IFERROR(VLOOKUP($Y$3&amp;$R1763,PRM!$Q$3:$T$31,3,FALSE),"")</f>
        <v/>
      </c>
      <c r="AG1763" s="10" t="str">
        <f>IFERROR(IF(AF1763=0,0,MATCH($Y$3,PRM!$AF$3:'PRM'!$AF$133,0)),"")</f>
        <v/>
      </c>
      <c r="AH1763" s="10" t="str">
        <f>IF($Y$3="","",(IF(AF1763=0,0,COUNTIF(PRM!$AF$3:'PRM'!$AF$133,$Y$3))))</f>
        <v/>
      </c>
      <c r="AI1763" s="10" t="str">
        <f>IFERROR(VLOOKUP($Y$3&amp;$R1763,PRM!$Q$3:$U$31,4,FALSE),"")</f>
        <v/>
      </c>
      <c r="AJ1763" s="10" t="str">
        <f>IFERROR(IF(AI1763=0,0,MATCH($Y$3,PRM!$V$3:'PRM'!$V$50,0)),"")</f>
        <v/>
      </c>
      <c r="AK1763" s="10" t="str">
        <f>IF($Y$3="","",(IF(AI1763=0,0,COUNTIF(PRM!$V$3:'PRM'!$V$50,$Y$3))))</f>
        <v/>
      </c>
      <c r="AL1763" s="10" t="str">
        <f>IFERROR(VLOOKUP($Y$3&amp;$R1763,PRM!$Q$3:$U$31,5,FALSE),"")</f>
        <v/>
      </c>
      <c r="AM1763" s="10" t="str">
        <f>IFERROR(IF(AL1763=0,0,MATCH($Y$3,PRM!$AA$3:'PRM'!$AA$94,0)),"")</f>
        <v/>
      </c>
      <c r="AN1763" s="10" t="str">
        <f>IF($Y$3="","",IF(AL1763=0,0,COUNTIF(PRM!$AA$3:'PRM'!$AA$94,$Y$3)))</f>
        <v/>
      </c>
      <c r="AO1763" s="10">
        <f t="shared" si="567"/>
        <v>0</v>
      </c>
      <c r="AP1763" s="10">
        <f t="shared" si="568"/>
        <v>0</v>
      </c>
      <c r="AQ1763" s="10">
        <f t="shared" si="569"/>
        <v>0</v>
      </c>
      <c r="AR1763" s="10">
        <f t="shared" si="570"/>
        <v>0</v>
      </c>
      <c r="AS1763" s="10">
        <f t="shared" si="571"/>
        <v>0</v>
      </c>
      <c r="AT1763" s="10">
        <f t="shared" si="572"/>
        <v>0</v>
      </c>
      <c r="AU1763" s="10">
        <f t="shared" si="573"/>
        <v>0</v>
      </c>
      <c r="AV1763" s="10">
        <f t="shared" si="574"/>
        <v>0</v>
      </c>
      <c r="AW1763" s="10">
        <f t="shared" si="575"/>
        <v>0</v>
      </c>
      <c r="AX1763" s="10">
        <f t="shared" si="576"/>
        <v>0</v>
      </c>
      <c r="AY1763" s="10">
        <f t="shared" si="577"/>
        <v>0</v>
      </c>
      <c r="AZ1763" s="10">
        <f t="shared" si="578"/>
        <v>0</v>
      </c>
      <c r="BA1763" s="10">
        <f t="shared" si="579"/>
        <v>0</v>
      </c>
      <c r="BB1763" s="10">
        <f t="shared" si="580"/>
        <v>0</v>
      </c>
      <c r="BC1763" s="10">
        <f t="shared" si="581"/>
        <v>0</v>
      </c>
      <c r="BD1763" s="10">
        <f t="shared" si="582"/>
        <v>0</v>
      </c>
      <c r="BE1763" s="10">
        <f t="shared" si="583"/>
        <v>0</v>
      </c>
      <c r="BF1763" s="10">
        <f t="shared" si="584"/>
        <v>0</v>
      </c>
      <c r="BG1763" s="10">
        <f t="shared" si="585"/>
        <v>0</v>
      </c>
      <c r="BH1763" s="10">
        <f t="shared" si="586"/>
        <v>0</v>
      </c>
    </row>
    <row r="1764" spans="1:60" ht="27.75" customHeight="1">
      <c r="A1764" t="str">
        <f t="shared" si="587"/>
        <v/>
      </c>
      <c r="B1764" s="54"/>
      <c r="C1764" s="55"/>
      <c r="D1764" s="54"/>
      <c r="E1764" s="55"/>
      <c r="F1764" s="31"/>
      <c r="G1764" s="29"/>
      <c r="H1764" s="32"/>
      <c r="I1764" s="32"/>
      <c r="J1764" s="30"/>
      <c r="K1764" s="31"/>
      <c r="L1764" s="33"/>
      <c r="M1764" s="33"/>
      <c r="N1764" s="54"/>
      <c r="O1764" s="56"/>
      <c r="P1764" s="56"/>
      <c r="Q1764" s="57"/>
      <c r="R1764" s="33"/>
      <c r="S1764" s="33"/>
      <c r="T1764" s="40"/>
      <c r="U1764" s="40"/>
      <c r="V1764" s="17"/>
      <c r="W1764" s="17"/>
      <c r="X1764" s="10" t="str">
        <f>IFERROR(VLOOKUP($F1764,PRM!$G$3:$H$5,2,FALSE),"")</f>
        <v/>
      </c>
      <c r="Y1764" s="10" t="str">
        <f>IFERROR(VLOOKUP($G1764,PRM!$I$3:$J$5,2,FALSE),"")</f>
        <v/>
      </c>
      <c r="Z1764" s="10" t="str">
        <f>IFERROR(VLOOKUP($K1764,PRM!$K$3:$L$4,2,FALSE),"")</f>
        <v/>
      </c>
      <c r="AA1764" s="10" t="str">
        <f>IFERROR(VLOOKUP($N1764,PRM!$M$3:$N$50,2,FALSE),"")</f>
        <v/>
      </c>
      <c r="AB1764" s="10" t="str">
        <f>IFERROR(VLOOKUP($Y$3&amp;$R1764,PRM!$Q$3:$R$31,2,FALSE),"")</f>
        <v/>
      </c>
      <c r="AC1764" s="10" t="str">
        <f>IFERROR(VLOOKUP($Y$3&amp;$S1764,PRM!$AH$3:$AI$133,2,FALSE),"")</f>
        <v/>
      </c>
      <c r="AD1764" s="10" t="str">
        <f>IFERROR(VLOOKUP($Y$3&amp;$T1764,PRM!$Y$3:$Z$50,2,FALSE),"")</f>
        <v>1</v>
      </c>
      <c r="AE1764" s="10" t="str">
        <f>IFERROR(VLOOKUP($Y$3&amp;$U1764,PRM!$AD$3:$AE$44,2,FALSE),"")</f>
        <v/>
      </c>
      <c r="AF1764" s="10" t="str">
        <f>IFERROR(VLOOKUP($Y$3&amp;$R1764,PRM!$Q$3:$T$31,3,FALSE),"")</f>
        <v/>
      </c>
      <c r="AG1764" s="10" t="str">
        <f>IFERROR(IF(AF1764=0,0,MATCH($Y$3,PRM!$AF$3:'PRM'!$AF$133,0)),"")</f>
        <v/>
      </c>
      <c r="AH1764" s="10" t="str">
        <f>IF($Y$3="","",(IF(AF1764=0,0,COUNTIF(PRM!$AF$3:'PRM'!$AF$133,$Y$3))))</f>
        <v/>
      </c>
      <c r="AI1764" s="10" t="str">
        <f>IFERROR(VLOOKUP($Y$3&amp;$R1764,PRM!$Q$3:$U$31,4,FALSE),"")</f>
        <v/>
      </c>
      <c r="AJ1764" s="10" t="str">
        <f>IFERROR(IF(AI1764=0,0,MATCH($Y$3,PRM!$V$3:'PRM'!$V$50,0)),"")</f>
        <v/>
      </c>
      <c r="AK1764" s="10" t="str">
        <f>IF($Y$3="","",(IF(AI1764=0,0,COUNTIF(PRM!$V$3:'PRM'!$V$50,$Y$3))))</f>
        <v/>
      </c>
      <c r="AL1764" s="10" t="str">
        <f>IFERROR(VLOOKUP($Y$3&amp;$R1764,PRM!$Q$3:$U$31,5,FALSE),"")</f>
        <v/>
      </c>
      <c r="AM1764" s="10" t="str">
        <f>IFERROR(IF(AL1764=0,0,MATCH($Y$3,PRM!$AA$3:'PRM'!$AA$94,0)),"")</f>
        <v/>
      </c>
      <c r="AN1764" s="10" t="str">
        <f>IF($Y$3="","",IF(AL1764=0,0,COUNTIF(PRM!$AA$3:'PRM'!$AA$94,$Y$3)))</f>
        <v/>
      </c>
      <c r="AO1764" s="10">
        <f t="shared" si="567"/>
        <v>0</v>
      </c>
      <c r="AP1764" s="10">
        <f t="shared" si="568"/>
        <v>0</v>
      </c>
      <c r="AQ1764" s="10">
        <f t="shared" si="569"/>
        <v>0</v>
      </c>
      <c r="AR1764" s="10">
        <f t="shared" si="570"/>
        <v>0</v>
      </c>
      <c r="AS1764" s="10">
        <f t="shared" si="571"/>
        <v>0</v>
      </c>
      <c r="AT1764" s="10">
        <f t="shared" si="572"/>
        <v>0</v>
      </c>
      <c r="AU1764" s="10">
        <f t="shared" si="573"/>
        <v>0</v>
      </c>
      <c r="AV1764" s="10">
        <f t="shared" si="574"/>
        <v>0</v>
      </c>
      <c r="AW1764" s="10">
        <f t="shared" si="575"/>
        <v>0</v>
      </c>
      <c r="AX1764" s="10">
        <f t="shared" si="576"/>
        <v>0</v>
      </c>
      <c r="AY1764" s="10">
        <f t="shared" si="577"/>
        <v>0</v>
      </c>
      <c r="AZ1764" s="10">
        <f t="shared" si="578"/>
        <v>0</v>
      </c>
      <c r="BA1764" s="10">
        <f t="shared" si="579"/>
        <v>0</v>
      </c>
      <c r="BB1764" s="10">
        <f t="shared" si="580"/>
        <v>0</v>
      </c>
      <c r="BC1764" s="10">
        <f t="shared" si="581"/>
        <v>0</v>
      </c>
      <c r="BD1764" s="10">
        <f t="shared" si="582"/>
        <v>0</v>
      </c>
      <c r="BE1764" s="10">
        <f t="shared" si="583"/>
        <v>0</v>
      </c>
      <c r="BF1764" s="10">
        <f t="shared" si="584"/>
        <v>0</v>
      </c>
      <c r="BG1764" s="10">
        <f t="shared" si="585"/>
        <v>0</v>
      </c>
      <c r="BH1764" s="10">
        <f t="shared" si="586"/>
        <v>0</v>
      </c>
    </row>
    <row r="1765" spans="1:60" ht="27.75" customHeight="1">
      <c r="A1765" t="str">
        <f t="shared" si="587"/>
        <v/>
      </c>
      <c r="B1765" s="54"/>
      <c r="C1765" s="55"/>
      <c r="D1765" s="54"/>
      <c r="E1765" s="55"/>
      <c r="F1765" s="31"/>
      <c r="G1765" s="29"/>
      <c r="H1765" s="32"/>
      <c r="I1765" s="32"/>
      <c r="J1765" s="30"/>
      <c r="K1765" s="31"/>
      <c r="L1765" s="33"/>
      <c r="M1765" s="33"/>
      <c r="N1765" s="54"/>
      <c r="O1765" s="56"/>
      <c r="P1765" s="56"/>
      <c r="Q1765" s="57"/>
      <c r="R1765" s="33"/>
      <c r="S1765" s="33"/>
      <c r="T1765" s="40"/>
      <c r="U1765" s="40"/>
      <c r="V1765" s="17"/>
      <c r="W1765" s="17"/>
      <c r="X1765" s="10" t="str">
        <f>IFERROR(VLOOKUP($F1765,PRM!$G$3:$H$5,2,FALSE),"")</f>
        <v/>
      </c>
      <c r="Y1765" s="10" t="str">
        <f>IFERROR(VLOOKUP($G1765,PRM!$I$3:$J$5,2,FALSE),"")</f>
        <v/>
      </c>
      <c r="Z1765" s="10" t="str">
        <f>IFERROR(VLOOKUP($K1765,PRM!$K$3:$L$4,2,FALSE),"")</f>
        <v/>
      </c>
      <c r="AA1765" s="10" t="str">
        <f>IFERROR(VLOOKUP($N1765,PRM!$M$3:$N$50,2,FALSE),"")</f>
        <v/>
      </c>
      <c r="AB1765" s="10" t="str">
        <f>IFERROR(VLOOKUP($Y$3&amp;$R1765,PRM!$Q$3:$R$31,2,FALSE),"")</f>
        <v/>
      </c>
      <c r="AC1765" s="10" t="str">
        <f>IFERROR(VLOOKUP($Y$3&amp;$S1765,PRM!$AH$3:$AI$133,2,FALSE),"")</f>
        <v/>
      </c>
      <c r="AD1765" s="10" t="str">
        <f>IFERROR(VLOOKUP($Y$3&amp;$T1765,PRM!$Y$3:$Z$50,2,FALSE),"")</f>
        <v>1</v>
      </c>
      <c r="AE1765" s="10" t="str">
        <f>IFERROR(VLOOKUP($Y$3&amp;$U1765,PRM!$AD$3:$AE$44,2,FALSE),"")</f>
        <v/>
      </c>
      <c r="AF1765" s="10" t="str">
        <f>IFERROR(VLOOKUP($Y$3&amp;$R1765,PRM!$Q$3:$T$31,3,FALSE),"")</f>
        <v/>
      </c>
      <c r="AG1765" s="10" t="str">
        <f>IFERROR(IF(AF1765=0,0,MATCH($Y$3,PRM!$AF$3:'PRM'!$AF$133,0)),"")</f>
        <v/>
      </c>
      <c r="AH1765" s="10" t="str">
        <f>IF($Y$3="","",(IF(AF1765=0,0,COUNTIF(PRM!$AF$3:'PRM'!$AF$133,$Y$3))))</f>
        <v/>
      </c>
      <c r="AI1765" s="10" t="str">
        <f>IFERROR(VLOOKUP($Y$3&amp;$R1765,PRM!$Q$3:$U$31,4,FALSE),"")</f>
        <v/>
      </c>
      <c r="AJ1765" s="10" t="str">
        <f>IFERROR(IF(AI1765=0,0,MATCH($Y$3,PRM!$V$3:'PRM'!$V$50,0)),"")</f>
        <v/>
      </c>
      <c r="AK1765" s="10" t="str">
        <f>IF($Y$3="","",(IF(AI1765=0,0,COUNTIF(PRM!$V$3:'PRM'!$V$50,$Y$3))))</f>
        <v/>
      </c>
      <c r="AL1765" s="10" t="str">
        <f>IFERROR(VLOOKUP($Y$3&amp;$R1765,PRM!$Q$3:$U$31,5,FALSE),"")</f>
        <v/>
      </c>
      <c r="AM1765" s="10" t="str">
        <f>IFERROR(IF(AL1765=0,0,MATCH($Y$3,PRM!$AA$3:'PRM'!$AA$94,0)),"")</f>
        <v/>
      </c>
      <c r="AN1765" s="10" t="str">
        <f>IF($Y$3="","",IF(AL1765=0,0,COUNTIF(PRM!$AA$3:'PRM'!$AA$94,$Y$3)))</f>
        <v/>
      </c>
      <c r="AO1765" s="10">
        <f t="shared" si="567"/>
        <v>0</v>
      </c>
      <c r="AP1765" s="10">
        <f t="shared" si="568"/>
        <v>0</v>
      </c>
      <c r="AQ1765" s="10">
        <f t="shared" si="569"/>
        <v>0</v>
      </c>
      <c r="AR1765" s="10">
        <f t="shared" si="570"/>
        <v>0</v>
      </c>
      <c r="AS1765" s="10">
        <f t="shared" si="571"/>
        <v>0</v>
      </c>
      <c r="AT1765" s="10">
        <f t="shared" si="572"/>
        <v>0</v>
      </c>
      <c r="AU1765" s="10">
        <f t="shared" si="573"/>
        <v>0</v>
      </c>
      <c r="AV1765" s="10">
        <f t="shared" si="574"/>
        <v>0</v>
      </c>
      <c r="AW1765" s="10">
        <f t="shared" si="575"/>
        <v>0</v>
      </c>
      <c r="AX1765" s="10">
        <f t="shared" si="576"/>
        <v>0</v>
      </c>
      <c r="AY1765" s="10">
        <f t="shared" si="577"/>
        <v>0</v>
      </c>
      <c r="AZ1765" s="10">
        <f t="shared" si="578"/>
        <v>0</v>
      </c>
      <c r="BA1765" s="10">
        <f t="shared" si="579"/>
        <v>0</v>
      </c>
      <c r="BB1765" s="10">
        <f t="shared" si="580"/>
        <v>0</v>
      </c>
      <c r="BC1765" s="10">
        <f t="shared" si="581"/>
        <v>0</v>
      </c>
      <c r="BD1765" s="10">
        <f t="shared" si="582"/>
        <v>0</v>
      </c>
      <c r="BE1765" s="10">
        <f t="shared" si="583"/>
        <v>0</v>
      </c>
      <c r="BF1765" s="10">
        <f t="shared" si="584"/>
        <v>0</v>
      </c>
      <c r="BG1765" s="10">
        <f t="shared" si="585"/>
        <v>0</v>
      </c>
      <c r="BH1765" s="10">
        <f t="shared" si="586"/>
        <v>0</v>
      </c>
    </row>
    <row r="1766" spans="1:60" ht="27.75" customHeight="1">
      <c r="A1766" t="str">
        <f t="shared" si="587"/>
        <v/>
      </c>
      <c r="B1766" s="54"/>
      <c r="C1766" s="55"/>
      <c r="D1766" s="54"/>
      <c r="E1766" s="55"/>
      <c r="F1766" s="31"/>
      <c r="G1766" s="29"/>
      <c r="H1766" s="32"/>
      <c r="I1766" s="32"/>
      <c r="J1766" s="30"/>
      <c r="K1766" s="31"/>
      <c r="L1766" s="33"/>
      <c r="M1766" s="33"/>
      <c r="N1766" s="54"/>
      <c r="O1766" s="56"/>
      <c r="P1766" s="56"/>
      <c r="Q1766" s="57"/>
      <c r="R1766" s="33"/>
      <c r="S1766" s="33"/>
      <c r="T1766" s="40"/>
      <c r="U1766" s="40"/>
      <c r="V1766" s="17"/>
      <c r="W1766" s="17"/>
      <c r="X1766" s="10" t="str">
        <f>IFERROR(VLOOKUP($F1766,PRM!$G$3:$H$5,2,FALSE),"")</f>
        <v/>
      </c>
      <c r="Y1766" s="10" t="str">
        <f>IFERROR(VLOOKUP($G1766,PRM!$I$3:$J$5,2,FALSE),"")</f>
        <v/>
      </c>
      <c r="Z1766" s="10" t="str">
        <f>IFERROR(VLOOKUP($K1766,PRM!$K$3:$L$4,2,FALSE),"")</f>
        <v/>
      </c>
      <c r="AA1766" s="10" t="str">
        <f>IFERROR(VLOOKUP($N1766,PRM!$M$3:$N$50,2,FALSE),"")</f>
        <v/>
      </c>
      <c r="AB1766" s="10" t="str">
        <f>IFERROR(VLOOKUP($Y$3&amp;$R1766,PRM!$Q$3:$R$31,2,FALSE),"")</f>
        <v/>
      </c>
      <c r="AC1766" s="10" t="str">
        <f>IFERROR(VLOOKUP($Y$3&amp;$S1766,PRM!$AH$3:$AI$133,2,FALSE),"")</f>
        <v/>
      </c>
      <c r="AD1766" s="10" t="str">
        <f>IFERROR(VLOOKUP($Y$3&amp;$T1766,PRM!$Y$3:$Z$50,2,FALSE),"")</f>
        <v>1</v>
      </c>
      <c r="AE1766" s="10" t="str">
        <f>IFERROR(VLOOKUP($Y$3&amp;$U1766,PRM!$AD$3:$AE$44,2,FALSE),"")</f>
        <v/>
      </c>
      <c r="AF1766" s="10" t="str">
        <f>IFERROR(VLOOKUP($Y$3&amp;$R1766,PRM!$Q$3:$T$31,3,FALSE),"")</f>
        <v/>
      </c>
      <c r="AG1766" s="10" t="str">
        <f>IFERROR(IF(AF1766=0,0,MATCH($Y$3,PRM!$AF$3:'PRM'!$AF$133,0)),"")</f>
        <v/>
      </c>
      <c r="AH1766" s="10" t="str">
        <f>IF($Y$3="","",(IF(AF1766=0,0,COUNTIF(PRM!$AF$3:'PRM'!$AF$133,$Y$3))))</f>
        <v/>
      </c>
      <c r="AI1766" s="10" t="str">
        <f>IFERROR(VLOOKUP($Y$3&amp;$R1766,PRM!$Q$3:$U$31,4,FALSE),"")</f>
        <v/>
      </c>
      <c r="AJ1766" s="10" t="str">
        <f>IFERROR(IF(AI1766=0,0,MATCH($Y$3,PRM!$V$3:'PRM'!$V$50,0)),"")</f>
        <v/>
      </c>
      <c r="AK1766" s="10" t="str">
        <f>IF($Y$3="","",(IF(AI1766=0,0,COUNTIF(PRM!$V$3:'PRM'!$V$50,$Y$3))))</f>
        <v/>
      </c>
      <c r="AL1766" s="10" t="str">
        <f>IFERROR(VLOOKUP($Y$3&amp;$R1766,PRM!$Q$3:$U$31,5,FALSE),"")</f>
        <v/>
      </c>
      <c r="AM1766" s="10" t="str">
        <f>IFERROR(IF(AL1766=0,0,MATCH($Y$3,PRM!$AA$3:'PRM'!$AA$94,0)),"")</f>
        <v/>
      </c>
      <c r="AN1766" s="10" t="str">
        <f>IF($Y$3="","",IF(AL1766=0,0,COUNTIF(PRM!$AA$3:'PRM'!$AA$94,$Y$3)))</f>
        <v/>
      </c>
      <c r="AO1766" s="10">
        <f t="shared" si="567"/>
        <v>0</v>
      </c>
      <c r="AP1766" s="10">
        <f t="shared" si="568"/>
        <v>0</v>
      </c>
      <c r="AQ1766" s="10">
        <f t="shared" si="569"/>
        <v>0</v>
      </c>
      <c r="AR1766" s="10">
        <f t="shared" si="570"/>
        <v>0</v>
      </c>
      <c r="AS1766" s="10">
        <f t="shared" si="571"/>
        <v>0</v>
      </c>
      <c r="AT1766" s="10">
        <f t="shared" si="572"/>
        <v>0</v>
      </c>
      <c r="AU1766" s="10">
        <f t="shared" si="573"/>
        <v>0</v>
      </c>
      <c r="AV1766" s="10">
        <f t="shared" si="574"/>
        <v>0</v>
      </c>
      <c r="AW1766" s="10">
        <f t="shared" si="575"/>
        <v>0</v>
      </c>
      <c r="AX1766" s="10">
        <f t="shared" si="576"/>
        <v>0</v>
      </c>
      <c r="AY1766" s="10">
        <f t="shared" si="577"/>
        <v>0</v>
      </c>
      <c r="AZ1766" s="10">
        <f t="shared" si="578"/>
        <v>0</v>
      </c>
      <c r="BA1766" s="10">
        <f t="shared" si="579"/>
        <v>0</v>
      </c>
      <c r="BB1766" s="10">
        <f t="shared" si="580"/>
        <v>0</v>
      </c>
      <c r="BC1766" s="10">
        <f t="shared" si="581"/>
        <v>0</v>
      </c>
      <c r="BD1766" s="10">
        <f t="shared" si="582"/>
        <v>0</v>
      </c>
      <c r="BE1766" s="10">
        <f t="shared" si="583"/>
        <v>0</v>
      </c>
      <c r="BF1766" s="10">
        <f t="shared" si="584"/>
        <v>0</v>
      </c>
      <c r="BG1766" s="10">
        <f t="shared" si="585"/>
        <v>0</v>
      </c>
      <c r="BH1766" s="10">
        <f t="shared" si="586"/>
        <v>0</v>
      </c>
    </row>
    <row r="1767" spans="1:60" ht="27.75" customHeight="1">
      <c r="A1767" t="str">
        <f t="shared" si="587"/>
        <v/>
      </c>
      <c r="B1767" s="54"/>
      <c r="C1767" s="55"/>
      <c r="D1767" s="54"/>
      <c r="E1767" s="55"/>
      <c r="F1767" s="31"/>
      <c r="G1767" s="29"/>
      <c r="H1767" s="32"/>
      <c r="I1767" s="32"/>
      <c r="J1767" s="30"/>
      <c r="K1767" s="31"/>
      <c r="L1767" s="33"/>
      <c r="M1767" s="33"/>
      <c r="N1767" s="54"/>
      <c r="O1767" s="56"/>
      <c r="P1767" s="56"/>
      <c r="Q1767" s="57"/>
      <c r="R1767" s="33"/>
      <c r="S1767" s="33"/>
      <c r="T1767" s="40"/>
      <c r="U1767" s="40"/>
      <c r="V1767" s="17"/>
      <c r="W1767" s="17"/>
      <c r="X1767" s="10" t="str">
        <f>IFERROR(VLOOKUP($F1767,PRM!$G$3:$H$5,2,FALSE),"")</f>
        <v/>
      </c>
      <c r="Y1767" s="10" t="str">
        <f>IFERROR(VLOOKUP($G1767,PRM!$I$3:$J$5,2,FALSE),"")</f>
        <v/>
      </c>
      <c r="Z1767" s="10" t="str">
        <f>IFERROR(VLOOKUP($K1767,PRM!$K$3:$L$4,2,FALSE),"")</f>
        <v/>
      </c>
      <c r="AA1767" s="10" t="str">
        <f>IFERROR(VLOOKUP($N1767,PRM!$M$3:$N$50,2,FALSE),"")</f>
        <v/>
      </c>
      <c r="AB1767" s="10" t="str">
        <f>IFERROR(VLOOKUP($Y$3&amp;$R1767,PRM!$Q$3:$R$31,2,FALSE),"")</f>
        <v/>
      </c>
      <c r="AC1767" s="10" t="str">
        <f>IFERROR(VLOOKUP($Y$3&amp;$S1767,PRM!$AH$3:$AI$133,2,FALSE),"")</f>
        <v/>
      </c>
      <c r="AD1767" s="10" t="str">
        <f>IFERROR(VLOOKUP($Y$3&amp;$T1767,PRM!$Y$3:$Z$50,2,FALSE),"")</f>
        <v>1</v>
      </c>
      <c r="AE1767" s="10" t="str">
        <f>IFERROR(VLOOKUP($Y$3&amp;$U1767,PRM!$AD$3:$AE$44,2,FALSE),"")</f>
        <v/>
      </c>
      <c r="AF1767" s="10" t="str">
        <f>IFERROR(VLOOKUP($Y$3&amp;$R1767,PRM!$Q$3:$T$31,3,FALSE),"")</f>
        <v/>
      </c>
      <c r="AG1767" s="10" t="str">
        <f>IFERROR(IF(AF1767=0,0,MATCH($Y$3,PRM!$AF$3:'PRM'!$AF$133,0)),"")</f>
        <v/>
      </c>
      <c r="AH1767" s="10" t="str">
        <f>IF($Y$3="","",(IF(AF1767=0,0,COUNTIF(PRM!$AF$3:'PRM'!$AF$133,$Y$3))))</f>
        <v/>
      </c>
      <c r="AI1767" s="10" t="str">
        <f>IFERROR(VLOOKUP($Y$3&amp;$R1767,PRM!$Q$3:$U$31,4,FALSE),"")</f>
        <v/>
      </c>
      <c r="AJ1767" s="10" t="str">
        <f>IFERROR(IF(AI1767=0,0,MATCH($Y$3,PRM!$V$3:'PRM'!$V$50,0)),"")</f>
        <v/>
      </c>
      <c r="AK1767" s="10" t="str">
        <f>IF($Y$3="","",(IF(AI1767=0,0,COUNTIF(PRM!$V$3:'PRM'!$V$50,$Y$3))))</f>
        <v/>
      </c>
      <c r="AL1767" s="10" t="str">
        <f>IFERROR(VLOOKUP($Y$3&amp;$R1767,PRM!$Q$3:$U$31,5,FALSE),"")</f>
        <v/>
      </c>
      <c r="AM1767" s="10" t="str">
        <f>IFERROR(IF(AL1767=0,0,MATCH($Y$3,PRM!$AA$3:'PRM'!$AA$94,0)),"")</f>
        <v/>
      </c>
      <c r="AN1767" s="10" t="str">
        <f>IF($Y$3="","",IF(AL1767=0,0,COUNTIF(PRM!$AA$3:'PRM'!$AA$94,$Y$3)))</f>
        <v/>
      </c>
      <c r="AO1767" s="10">
        <f t="shared" si="567"/>
        <v>0</v>
      </c>
      <c r="AP1767" s="10">
        <f t="shared" si="568"/>
        <v>0</v>
      </c>
      <c r="AQ1767" s="10">
        <f t="shared" si="569"/>
        <v>0</v>
      </c>
      <c r="AR1767" s="10">
        <f t="shared" si="570"/>
        <v>0</v>
      </c>
      <c r="AS1767" s="10">
        <f t="shared" si="571"/>
        <v>0</v>
      </c>
      <c r="AT1767" s="10">
        <f t="shared" si="572"/>
        <v>0</v>
      </c>
      <c r="AU1767" s="10">
        <f t="shared" si="573"/>
        <v>0</v>
      </c>
      <c r="AV1767" s="10">
        <f t="shared" si="574"/>
        <v>0</v>
      </c>
      <c r="AW1767" s="10">
        <f t="shared" si="575"/>
        <v>0</v>
      </c>
      <c r="AX1767" s="10">
        <f t="shared" si="576"/>
        <v>0</v>
      </c>
      <c r="AY1767" s="10">
        <f t="shared" si="577"/>
        <v>0</v>
      </c>
      <c r="AZ1767" s="10">
        <f t="shared" si="578"/>
        <v>0</v>
      </c>
      <c r="BA1767" s="10">
        <f t="shared" si="579"/>
        <v>0</v>
      </c>
      <c r="BB1767" s="10">
        <f t="shared" si="580"/>
        <v>0</v>
      </c>
      <c r="BC1767" s="10">
        <f t="shared" si="581"/>
        <v>0</v>
      </c>
      <c r="BD1767" s="10">
        <f t="shared" si="582"/>
        <v>0</v>
      </c>
      <c r="BE1767" s="10">
        <f t="shared" si="583"/>
        <v>0</v>
      </c>
      <c r="BF1767" s="10">
        <f t="shared" si="584"/>
        <v>0</v>
      </c>
      <c r="BG1767" s="10">
        <f t="shared" si="585"/>
        <v>0</v>
      </c>
      <c r="BH1767" s="10">
        <f t="shared" si="586"/>
        <v>0</v>
      </c>
    </row>
    <row r="1768" spans="1:60" ht="27.75" customHeight="1">
      <c r="A1768" t="str">
        <f t="shared" si="587"/>
        <v/>
      </c>
      <c r="B1768" s="54"/>
      <c r="C1768" s="55"/>
      <c r="D1768" s="54"/>
      <c r="E1768" s="55"/>
      <c r="F1768" s="31"/>
      <c r="G1768" s="29"/>
      <c r="H1768" s="32"/>
      <c r="I1768" s="32"/>
      <c r="J1768" s="30"/>
      <c r="K1768" s="31"/>
      <c r="L1768" s="33"/>
      <c r="M1768" s="33"/>
      <c r="N1768" s="54"/>
      <c r="O1768" s="56"/>
      <c r="P1768" s="56"/>
      <c r="Q1768" s="57"/>
      <c r="R1768" s="33"/>
      <c r="S1768" s="33"/>
      <c r="T1768" s="40"/>
      <c r="U1768" s="40"/>
      <c r="V1768" s="17"/>
      <c r="W1768" s="17"/>
      <c r="X1768" s="10" t="str">
        <f>IFERROR(VLOOKUP($F1768,PRM!$G$3:$H$5,2,FALSE),"")</f>
        <v/>
      </c>
      <c r="Y1768" s="10" t="str">
        <f>IFERROR(VLOOKUP($G1768,PRM!$I$3:$J$5,2,FALSE),"")</f>
        <v/>
      </c>
      <c r="Z1768" s="10" t="str">
        <f>IFERROR(VLOOKUP($K1768,PRM!$K$3:$L$4,2,FALSE),"")</f>
        <v/>
      </c>
      <c r="AA1768" s="10" t="str">
        <f>IFERROR(VLOOKUP($N1768,PRM!$M$3:$N$50,2,FALSE),"")</f>
        <v/>
      </c>
      <c r="AB1768" s="10" t="str">
        <f>IFERROR(VLOOKUP($Y$3&amp;$R1768,PRM!$Q$3:$R$31,2,FALSE),"")</f>
        <v/>
      </c>
      <c r="AC1768" s="10" t="str">
        <f>IFERROR(VLOOKUP($Y$3&amp;$S1768,PRM!$AH$3:$AI$133,2,FALSE),"")</f>
        <v/>
      </c>
      <c r="AD1768" s="10" t="str">
        <f>IFERROR(VLOOKUP($Y$3&amp;$T1768,PRM!$Y$3:$Z$50,2,FALSE),"")</f>
        <v>1</v>
      </c>
      <c r="AE1768" s="10" t="str">
        <f>IFERROR(VLOOKUP($Y$3&amp;$U1768,PRM!$AD$3:$AE$44,2,FALSE),"")</f>
        <v/>
      </c>
      <c r="AF1768" s="10" t="str">
        <f>IFERROR(VLOOKUP($Y$3&amp;$R1768,PRM!$Q$3:$T$31,3,FALSE),"")</f>
        <v/>
      </c>
      <c r="AG1768" s="10" t="str">
        <f>IFERROR(IF(AF1768=0,0,MATCH($Y$3,PRM!$AF$3:'PRM'!$AF$133,0)),"")</f>
        <v/>
      </c>
      <c r="AH1768" s="10" t="str">
        <f>IF($Y$3="","",(IF(AF1768=0,0,COUNTIF(PRM!$AF$3:'PRM'!$AF$133,$Y$3))))</f>
        <v/>
      </c>
      <c r="AI1768" s="10" t="str">
        <f>IFERROR(VLOOKUP($Y$3&amp;$R1768,PRM!$Q$3:$U$31,4,FALSE),"")</f>
        <v/>
      </c>
      <c r="AJ1768" s="10" t="str">
        <f>IFERROR(IF(AI1768=0,0,MATCH($Y$3,PRM!$V$3:'PRM'!$V$50,0)),"")</f>
        <v/>
      </c>
      <c r="AK1768" s="10" t="str">
        <f>IF($Y$3="","",(IF(AI1768=0,0,COUNTIF(PRM!$V$3:'PRM'!$V$50,$Y$3))))</f>
        <v/>
      </c>
      <c r="AL1768" s="10" t="str">
        <f>IFERROR(VLOOKUP($Y$3&amp;$R1768,PRM!$Q$3:$U$31,5,FALSE),"")</f>
        <v/>
      </c>
      <c r="AM1768" s="10" t="str">
        <f>IFERROR(IF(AL1768=0,0,MATCH($Y$3,PRM!$AA$3:'PRM'!$AA$94,0)),"")</f>
        <v/>
      </c>
      <c r="AN1768" s="10" t="str">
        <f>IF($Y$3="","",IF(AL1768=0,0,COUNTIF(PRM!$AA$3:'PRM'!$AA$94,$Y$3)))</f>
        <v/>
      </c>
      <c r="AO1768" s="10">
        <f t="shared" si="567"/>
        <v>0</v>
      </c>
      <c r="AP1768" s="10">
        <f t="shared" si="568"/>
        <v>0</v>
      </c>
      <c r="AQ1768" s="10">
        <f t="shared" si="569"/>
        <v>0</v>
      </c>
      <c r="AR1768" s="10">
        <f t="shared" si="570"/>
        <v>0</v>
      </c>
      <c r="AS1768" s="10">
        <f t="shared" si="571"/>
        <v>0</v>
      </c>
      <c r="AT1768" s="10">
        <f t="shared" si="572"/>
        <v>0</v>
      </c>
      <c r="AU1768" s="10">
        <f t="shared" si="573"/>
        <v>0</v>
      </c>
      <c r="AV1768" s="10">
        <f t="shared" si="574"/>
        <v>0</v>
      </c>
      <c r="AW1768" s="10">
        <f t="shared" si="575"/>
        <v>0</v>
      </c>
      <c r="AX1768" s="10">
        <f t="shared" si="576"/>
        <v>0</v>
      </c>
      <c r="AY1768" s="10">
        <f t="shared" si="577"/>
        <v>0</v>
      </c>
      <c r="AZ1768" s="10">
        <f t="shared" si="578"/>
        <v>0</v>
      </c>
      <c r="BA1768" s="10">
        <f t="shared" si="579"/>
        <v>0</v>
      </c>
      <c r="BB1768" s="10">
        <f t="shared" si="580"/>
        <v>0</v>
      </c>
      <c r="BC1768" s="10">
        <f t="shared" si="581"/>
        <v>0</v>
      </c>
      <c r="BD1768" s="10">
        <f t="shared" si="582"/>
        <v>0</v>
      </c>
      <c r="BE1768" s="10">
        <f t="shared" si="583"/>
        <v>0</v>
      </c>
      <c r="BF1768" s="10">
        <f t="shared" si="584"/>
        <v>0</v>
      </c>
      <c r="BG1768" s="10">
        <f t="shared" si="585"/>
        <v>0</v>
      </c>
      <c r="BH1768" s="10">
        <f t="shared" si="586"/>
        <v>0</v>
      </c>
    </row>
    <row r="1769" spans="1:60" ht="27.75" customHeight="1">
      <c r="A1769" t="str">
        <f t="shared" si="587"/>
        <v/>
      </c>
      <c r="B1769" s="54"/>
      <c r="C1769" s="55"/>
      <c r="D1769" s="54"/>
      <c r="E1769" s="55"/>
      <c r="F1769" s="31"/>
      <c r="G1769" s="29"/>
      <c r="H1769" s="32"/>
      <c r="I1769" s="32"/>
      <c r="J1769" s="30"/>
      <c r="K1769" s="31"/>
      <c r="L1769" s="33"/>
      <c r="M1769" s="33"/>
      <c r="N1769" s="54"/>
      <c r="O1769" s="56"/>
      <c r="P1769" s="56"/>
      <c r="Q1769" s="57"/>
      <c r="R1769" s="33"/>
      <c r="S1769" s="33"/>
      <c r="T1769" s="40"/>
      <c r="U1769" s="40"/>
      <c r="V1769" s="17"/>
      <c r="W1769" s="17"/>
      <c r="X1769" s="10" t="str">
        <f>IFERROR(VLOOKUP($F1769,PRM!$G$3:$H$5,2,FALSE),"")</f>
        <v/>
      </c>
      <c r="Y1769" s="10" t="str">
        <f>IFERROR(VLOOKUP($G1769,PRM!$I$3:$J$5,2,FALSE),"")</f>
        <v/>
      </c>
      <c r="Z1769" s="10" t="str">
        <f>IFERROR(VLOOKUP($K1769,PRM!$K$3:$L$4,2,FALSE),"")</f>
        <v/>
      </c>
      <c r="AA1769" s="10" t="str">
        <f>IFERROR(VLOOKUP($N1769,PRM!$M$3:$N$50,2,FALSE),"")</f>
        <v/>
      </c>
      <c r="AB1769" s="10" t="str">
        <f>IFERROR(VLOOKUP($Y$3&amp;$R1769,PRM!$Q$3:$R$31,2,FALSE),"")</f>
        <v/>
      </c>
      <c r="AC1769" s="10" t="str">
        <f>IFERROR(VLOOKUP($Y$3&amp;$S1769,PRM!$AH$3:$AI$133,2,FALSE),"")</f>
        <v/>
      </c>
      <c r="AD1769" s="10" t="str">
        <f>IFERROR(VLOOKUP($Y$3&amp;$T1769,PRM!$Y$3:$Z$50,2,FALSE),"")</f>
        <v>1</v>
      </c>
      <c r="AE1769" s="10" t="str">
        <f>IFERROR(VLOOKUP($Y$3&amp;$U1769,PRM!$AD$3:$AE$44,2,FALSE),"")</f>
        <v/>
      </c>
      <c r="AF1769" s="10" t="str">
        <f>IFERROR(VLOOKUP($Y$3&amp;$R1769,PRM!$Q$3:$T$31,3,FALSE),"")</f>
        <v/>
      </c>
      <c r="AG1769" s="10" t="str">
        <f>IFERROR(IF(AF1769=0,0,MATCH($Y$3,PRM!$AF$3:'PRM'!$AF$133,0)),"")</f>
        <v/>
      </c>
      <c r="AH1769" s="10" t="str">
        <f>IF($Y$3="","",(IF(AF1769=0,0,COUNTIF(PRM!$AF$3:'PRM'!$AF$133,$Y$3))))</f>
        <v/>
      </c>
      <c r="AI1769" s="10" t="str">
        <f>IFERROR(VLOOKUP($Y$3&amp;$R1769,PRM!$Q$3:$U$31,4,FALSE),"")</f>
        <v/>
      </c>
      <c r="AJ1769" s="10" t="str">
        <f>IFERROR(IF(AI1769=0,0,MATCH($Y$3,PRM!$V$3:'PRM'!$V$50,0)),"")</f>
        <v/>
      </c>
      <c r="AK1769" s="10" t="str">
        <f>IF($Y$3="","",(IF(AI1769=0,0,COUNTIF(PRM!$V$3:'PRM'!$V$50,$Y$3))))</f>
        <v/>
      </c>
      <c r="AL1769" s="10" t="str">
        <f>IFERROR(VLOOKUP($Y$3&amp;$R1769,PRM!$Q$3:$U$31,5,FALSE),"")</f>
        <v/>
      </c>
      <c r="AM1769" s="10" t="str">
        <f>IFERROR(IF(AL1769=0,0,MATCH($Y$3,PRM!$AA$3:'PRM'!$AA$94,0)),"")</f>
        <v/>
      </c>
      <c r="AN1769" s="10" t="str">
        <f>IF($Y$3="","",IF(AL1769=0,0,COUNTIF(PRM!$AA$3:'PRM'!$AA$94,$Y$3)))</f>
        <v/>
      </c>
      <c r="AO1769" s="10">
        <f t="shared" si="567"/>
        <v>0</v>
      </c>
      <c r="AP1769" s="10">
        <f t="shared" si="568"/>
        <v>0</v>
      </c>
      <c r="AQ1769" s="10">
        <f t="shared" si="569"/>
        <v>0</v>
      </c>
      <c r="AR1769" s="10">
        <f t="shared" si="570"/>
        <v>0</v>
      </c>
      <c r="AS1769" s="10">
        <f t="shared" si="571"/>
        <v>0</v>
      </c>
      <c r="AT1769" s="10">
        <f t="shared" si="572"/>
        <v>0</v>
      </c>
      <c r="AU1769" s="10">
        <f t="shared" si="573"/>
        <v>0</v>
      </c>
      <c r="AV1769" s="10">
        <f t="shared" si="574"/>
        <v>0</v>
      </c>
      <c r="AW1769" s="10">
        <f t="shared" si="575"/>
        <v>0</v>
      </c>
      <c r="AX1769" s="10">
        <f t="shared" si="576"/>
        <v>0</v>
      </c>
      <c r="AY1769" s="10">
        <f t="shared" si="577"/>
        <v>0</v>
      </c>
      <c r="AZ1769" s="10">
        <f t="shared" si="578"/>
        <v>0</v>
      </c>
      <c r="BA1769" s="10">
        <f t="shared" si="579"/>
        <v>0</v>
      </c>
      <c r="BB1769" s="10">
        <f t="shared" si="580"/>
        <v>0</v>
      </c>
      <c r="BC1769" s="10">
        <f t="shared" si="581"/>
        <v>0</v>
      </c>
      <c r="BD1769" s="10">
        <f t="shared" si="582"/>
        <v>0</v>
      </c>
      <c r="BE1769" s="10">
        <f t="shared" si="583"/>
        <v>0</v>
      </c>
      <c r="BF1769" s="10">
        <f t="shared" si="584"/>
        <v>0</v>
      </c>
      <c r="BG1769" s="10">
        <f t="shared" si="585"/>
        <v>0</v>
      </c>
      <c r="BH1769" s="10">
        <f t="shared" si="586"/>
        <v>0</v>
      </c>
    </row>
    <row r="1770" spans="1:60" ht="27.75" customHeight="1">
      <c r="A1770" t="str">
        <f t="shared" si="587"/>
        <v/>
      </c>
      <c r="B1770" s="54"/>
      <c r="C1770" s="55"/>
      <c r="D1770" s="54"/>
      <c r="E1770" s="55"/>
      <c r="F1770" s="31"/>
      <c r="G1770" s="29"/>
      <c r="H1770" s="32"/>
      <c r="I1770" s="32"/>
      <c r="J1770" s="30"/>
      <c r="K1770" s="31"/>
      <c r="L1770" s="33"/>
      <c r="M1770" s="33"/>
      <c r="N1770" s="54"/>
      <c r="O1770" s="56"/>
      <c r="P1770" s="56"/>
      <c r="Q1770" s="57"/>
      <c r="R1770" s="33"/>
      <c r="S1770" s="33"/>
      <c r="T1770" s="40"/>
      <c r="U1770" s="40"/>
      <c r="V1770" s="17"/>
      <c r="W1770" s="17"/>
      <c r="X1770" s="10" t="str">
        <f>IFERROR(VLOOKUP($F1770,PRM!$G$3:$H$5,2,FALSE),"")</f>
        <v/>
      </c>
      <c r="Y1770" s="10" t="str">
        <f>IFERROR(VLOOKUP($G1770,PRM!$I$3:$J$5,2,FALSE),"")</f>
        <v/>
      </c>
      <c r="Z1770" s="10" t="str">
        <f>IFERROR(VLOOKUP($K1770,PRM!$K$3:$L$4,2,FALSE),"")</f>
        <v/>
      </c>
      <c r="AA1770" s="10" t="str">
        <f>IFERROR(VLOOKUP($N1770,PRM!$M$3:$N$50,2,FALSE),"")</f>
        <v/>
      </c>
      <c r="AB1770" s="10" t="str">
        <f>IFERROR(VLOOKUP($Y$3&amp;$R1770,PRM!$Q$3:$R$31,2,FALSE),"")</f>
        <v/>
      </c>
      <c r="AC1770" s="10" t="str">
        <f>IFERROR(VLOOKUP($Y$3&amp;$S1770,PRM!$AH$3:$AI$133,2,FALSE),"")</f>
        <v/>
      </c>
      <c r="AD1770" s="10" t="str">
        <f>IFERROR(VLOOKUP($Y$3&amp;$T1770,PRM!$Y$3:$Z$50,2,FALSE),"")</f>
        <v>1</v>
      </c>
      <c r="AE1770" s="10" t="str">
        <f>IFERROR(VLOOKUP($Y$3&amp;$U1770,PRM!$AD$3:$AE$44,2,FALSE),"")</f>
        <v/>
      </c>
      <c r="AF1770" s="10" t="str">
        <f>IFERROR(VLOOKUP($Y$3&amp;$R1770,PRM!$Q$3:$T$31,3,FALSE),"")</f>
        <v/>
      </c>
      <c r="AG1770" s="10" t="str">
        <f>IFERROR(IF(AF1770=0,0,MATCH($Y$3,PRM!$AF$3:'PRM'!$AF$133,0)),"")</f>
        <v/>
      </c>
      <c r="AH1770" s="10" t="str">
        <f>IF($Y$3="","",(IF(AF1770=0,0,COUNTIF(PRM!$AF$3:'PRM'!$AF$133,$Y$3))))</f>
        <v/>
      </c>
      <c r="AI1770" s="10" t="str">
        <f>IFERROR(VLOOKUP($Y$3&amp;$R1770,PRM!$Q$3:$U$31,4,FALSE),"")</f>
        <v/>
      </c>
      <c r="AJ1770" s="10" t="str">
        <f>IFERROR(IF(AI1770=0,0,MATCH($Y$3,PRM!$V$3:'PRM'!$V$50,0)),"")</f>
        <v/>
      </c>
      <c r="AK1770" s="10" t="str">
        <f>IF($Y$3="","",(IF(AI1770=0,0,COUNTIF(PRM!$V$3:'PRM'!$V$50,$Y$3))))</f>
        <v/>
      </c>
      <c r="AL1770" s="10" t="str">
        <f>IFERROR(VLOOKUP($Y$3&amp;$R1770,PRM!$Q$3:$U$31,5,FALSE),"")</f>
        <v/>
      </c>
      <c r="AM1770" s="10" t="str">
        <f>IFERROR(IF(AL1770=0,0,MATCH($Y$3,PRM!$AA$3:'PRM'!$AA$94,0)),"")</f>
        <v/>
      </c>
      <c r="AN1770" s="10" t="str">
        <f>IF($Y$3="","",IF(AL1770=0,0,COUNTIF(PRM!$AA$3:'PRM'!$AA$94,$Y$3)))</f>
        <v/>
      </c>
      <c r="AO1770" s="10">
        <f t="shared" si="567"/>
        <v>0</v>
      </c>
      <c r="AP1770" s="10">
        <f t="shared" si="568"/>
        <v>0</v>
      </c>
      <c r="AQ1770" s="10">
        <f t="shared" si="569"/>
        <v>0</v>
      </c>
      <c r="AR1770" s="10">
        <f t="shared" si="570"/>
        <v>0</v>
      </c>
      <c r="AS1770" s="10">
        <f t="shared" si="571"/>
        <v>0</v>
      </c>
      <c r="AT1770" s="10">
        <f t="shared" si="572"/>
        <v>0</v>
      </c>
      <c r="AU1770" s="10">
        <f t="shared" si="573"/>
        <v>0</v>
      </c>
      <c r="AV1770" s="10">
        <f t="shared" si="574"/>
        <v>0</v>
      </c>
      <c r="AW1770" s="10">
        <f t="shared" si="575"/>
        <v>0</v>
      </c>
      <c r="AX1770" s="10">
        <f t="shared" si="576"/>
        <v>0</v>
      </c>
      <c r="AY1770" s="10">
        <f t="shared" si="577"/>
        <v>0</v>
      </c>
      <c r="AZ1770" s="10">
        <f t="shared" si="578"/>
        <v>0</v>
      </c>
      <c r="BA1770" s="10">
        <f t="shared" si="579"/>
        <v>0</v>
      </c>
      <c r="BB1770" s="10">
        <f t="shared" si="580"/>
        <v>0</v>
      </c>
      <c r="BC1770" s="10">
        <f t="shared" si="581"/>
        <v>0</v>
      </c>
      <c r="BD1770" s="10">
        <f t="shared" si="582"/>
        <v>0</v>
      </c>
      <c r="BE1770" s="10">
        <f t="shared" si="583"/>
        <v>0</v>
      </c>
      <c r="BF1770" s="10">
        <f t="shared" si="584"/>
        <v>0</v>
      </c>
      <c r="BG1770" s="10">
        <f t="shared" si="585"/>
        <v>0</v>
      </c>
      <c r="BH1770" s="10">
        <f t="shared" si="586"/>
        <v>0</v>
      </c>
    </row>
    <row r="1771" spans="1:60" ht="27.75" customHeight="1">
      <c r="A1771" t="str">
        <f t="shared" si="587"/>
        <v/>
      </c>
      <c r="B1771" s="54"/>
      <c r="C1771" s="55"/>
      <c r="D1771" s="54"/>
      <c r="E1771" s="55"/>
      <c r="F1771" s="31"/>
      <c r="G1771" s="29"/>
      <c r="H1771" s="32"/>
      <c r="I1771" s="32"/>
      <c r="J1771" s="30"/>
      <c r="K1771" s="31"/>
      <c r="L1771" s="33"/>
      <c r="M1771" s="33"/>
      <c r="N1771" s="54"/>
      <c r="O1771" s="56"/>
      <c r="P1771" s="56"/>
      <c r="Q1771" s="57"/>
      <c r="R1771" s="33"/>
      <c r="S1771" s="33"/>
      <c r="T1771" s="40"/>
      <c r="U1771" s="40"/>
      <c r="V1771" s="17"/>
      <c r="W1771" s="17"/>
      <c r="X1771" s="10" t="str">
        <f>IFERROR(VLOOKUP($F1771,PRM!$G$3:$H$5,2,FALSE),"")</f>
        <v/>
      </c>
      <c r="Y1771" s="10" t="str">
        <f>IFERROR(VLOOKUP($G1771,PRM!$I$3:$J$5,2,FALSE),"")</f>
        <v/>
      </c>
      <c r="Z1771" s="10" t="str">
        <f>IFERROR(VLOOKUP($K1771,PRM!$K$3:$L$4,2,FALSE),"")</f>
        <v/>
      </c>
      <c r="AA1771" s="10" t="str">
        <f>IFERROR(VLOOKUP($N1771,PRM!$M$3:$N$50,2,FALSE),"")</f>
        <v/>
      </c>
      <c r="AB1771" s="10" t="str">
        <f>IFERROR(VLOOKUP($Y$3&amp;$R1771,PRM!$Q$3:$R$31,2,FALSE),"")</f>
        <v/>
      </c>
      <c r="AC1771" s="10" t="str">
        <f>IFERROR(VLOOKUP($Y$3&amp;$S1771,PRM!$AH$3:$AI$133,2,FALSE),"")</f>
        <v/>
      </c>
      <c r="AD1771" s="10" t="str">
        <f>IFERROR(VLOOKUP($Y$3&amp;$T1771,PRM!$Y$3:$Z$50,2,FALSE),"")</f>
        <v>1</v>
      </c>
      <c r="AE1771" s="10" t="str">
        <f>IFERROR(VLOOKUP($Y$3&amp;$U1771,PRM!$AD$3:$AE$44,2,FALSE),"")</f>
        <v/>
      </c>
      <c r="AF1771" s="10" t="str">
        <f>IFERROR(VLOOKUP($Y$3&amp;$R1771,PRM!$Q$3:$T$31,3,FALSE),"")</f>
        <v/>
      </c>
      <c r="AG1771" s="10" t="str">
        <f>IFERROR(IF(AF1771=0,0,MATCH($Y$3,PRM!$AF$3:'PRM'!$AF$133,0)),"")</f>
        <v/>
      </c>
      <c r="AH1771" s="10" t="str">
        <f>IF($Y$3="","",(IF(AF1771=0,0,COUNTIF(PRM!$AF$3:'PRM'!$AF$133,$Y$3))))</f>
        <v/>
      </c>
      <c r="AI1771" s="10" t="str">
        <f>IFERROR(VLOOKUP($Y$3&amp;$R1771,PRM!$Q$3:$U$31,4,FALSE),"")</f>
        <v/>
      </c>
      <c r="AJ1771" s="10" t="str">
        <f>IFERROR(IF(AI1771=0,0,MATCH($Y$3,PRM!$V$3:'PRM'!$V$50,0)),"")</f>
        <v/>
      </c>
      <c r="AK1771" s="10" t="str">
        <f>IF($Y$3="","",(IF(AI1771=0,0,COUNTIF(PRM!$V$3:'PRM'!$V$50,$Y$3))))</f>
        <v/>
      </c>
      <c r="AL1771" s="10" t="str">
        <f>IFERROR(VLOOKUP($Y$3&amp;$R1771,PRM!$Q$3:$U$31,5,FALSE),"")</f>
        <v/>
      </c>
      <c r="AM1771" s="10" t="str">
        <f>IFERROR(IF(AL1771=0,0,MATCH($Y$3,PRM!$AA$3:'PRM'!$AA$94,0)),"")</f>
        <v/>
      </c>
      <c r="AN1771" s="10" t="str">
        <f>IF($Y$3="","",IF(AL1771=0,0,COUNTIF(PRM!$AA$3:'PRM'!$AA$94,$Y$3)))</f>
        <v/>
      </c>
      <c r="AO1771" s="10">
        <f t="shared" si="567"/>
        <v>0</v>
      </c>
      <c r="AP1771" s="10">
        <f t="shared" si="568"/>
        <v>0</v>
      </c>
      <c r="AQ1771" s="10">
        <f t="shared" si="569"/>
        <v>0</v>
      </c>
      <c r="AR1771" s="10">
        <f t="shared" si="570"/>
        <v>0</v>
      </c>
      <c r="AS1771" s="10">
        <f t="shared" si="571"/>
        <v>0</v>
      </c>
      <c r="AT1771" s="10">
        <f t="shared" si="572"/>
        <v>0</v>
      </c>
      <c r="AU1771" s="10">
        <f t="shared" si="573"/>
        <v>0</v>
      </c>
      <c r="AV1771" s="10">
        <f t="shared" si="574"/>
        <v>0</v>
      </c>
      <c r="AW1771" s="10">
        <f t="shared" si="575"/>
        <v>0</v>
      </c>
      <c r="AX1771" s="10">
        <f t="shared" si="576"/>
        <v>0</v>
      </c>
      <c r="AY1771" s="10">
        <f t="shared" si="577"/>
        <v>0</v>
      </c>
      <c r="AZ1771" s="10">
        <f t="shared" si="578"/>
        <v>0</v>
      </c>
      <c r="BA1771" s="10">
        <f t="shared" si="579"/>
        <v>0</v>
      </c>
      <c r="BB1771" s="10">
        <f t="shared" si="580"/>
        <v>0</v>
      </c>
      <c r="BC1771" s="10">
        <f t="shared" si="581"/>
        <v>0</v>
      </c>
      <c r="BD1771" s="10">
        <f t="shared" si="582"/>
        <v>0</v>
      </c>
      <c r="BE1771" s="10">
        <f t="shared" si="583"/>
        <v>0</v>
      </c>
      <c r="BF1771" s="10">
        <f t="shared" si="584"/>
        <v>0</v>
      </c>
      <c r="BG1771" s="10">
        <f t="shared" si="585"/>
        <v>0</v>
      </c>
      <c r="BH1771" s="10">
        <f t="shared" si="586"/>
        <v>0</v>
      </c>
    </row>
    <row r="1772" spans="1:60" ht="27.75" customHeight="1">
      <c r="A1772" t="str">
        <f t="shared" si="587"/>
        <v/>
      </c>
      <c r="B1772" s="54"/>
      <c r="C1772" s="55"/>
      <c r="D1772" s="54"/>
      <c r="E1772" s="55"/>
      <c r="F1772" s="31"/>
      <c r="G1772" s="29"/>
      <c r="H1772" s="32"/>
      <c r="I1772" s="32"/>
      <c r="J1772" s="30"/>
      <c r="K1772" s="31"/>
      <c r="L1772" s="33"/>
      <c r="M1772" s="33"/>
      <c r="N1772" s="54"/>
      <c r="O1772" s="56"/>
      <c r="P1772" s="56"/>
      <c r="Q1772" s="57"/>
      <c r="R1772" s="33"/>
      <c r="S1772" s="33"/>
      <c r="T1772" s="40"/>
      <c r="U1772" s="40"/>
      <c r="V1772" s="17"/>
      <c r="W1772" s="17"/>
      <c r="X1772" s="10" t="str">
        <f>IFERROR(VLOOKUP($F1772,PRM!$G$3:$H$5,2,FALSE),"")</f>
        <v/>
      </c>
      <c r="Y1772" s="10" t="str">
        <f>IFERROR(VLOOKUP($G1772,PRM!$I$3:$J$5,2,FALSE),"")</f>
        <v/>
      </c>
      <c r="Z1772" s="10" t="str">
        <f>IFERROR(VLOOKUP($K1772,PRM!$K$3:$L$4,2,FALSE),"")</f>
        <v/>
      </c>
      <c r="AA1772" s="10" t="str">
        <f>IFERROR(VLOOKUP($N1772,PRM!$M$3:$N$50,2,FALSE),"")</f>
        <v/>
      </c>
      <c r="AB1772" s="10" t="str">
        <f>IFERROR(VLOOKUP($Y$3&amp;$R1772,PRM!$Q$3:$R$31,2,FALSE),"")</f>
        <v/>
      </c>
      <c r="AC1772" s="10" t="str">
        <f>IFERROR(VLOOKUP($Y$3&amp;$S1772,PRM!$AH$3:$AI$133,2,FALSE),"")</f>
        <v/>
      </c>
      <c r="AD1772" s="10" t="str">
        <f>IFERROR(VLOOKUP($Y$3&amp;$T1772,PRM!$Y$3:$Z$50,2,FALSE),"")</f>
        <v>1</v>
      </c>
      <c r="AE1772" s="10" t="str">
        <f>IFERROR(VLOOKUP($Y$3&amp;$U1772,PRM!$AD$3:$AE$44,2,FALSE),"")</f>
        <v/>
      </c>
      <c r="AF1772" s="10" t="str">
        <f>IFERROR(VLOOKUP($Y$3&amp;$R1772,PRM!$Q$3:$T$31,3,FALSE),"")</f>
        <v/>
      </c>
      <c r="AG1772" s="10" t="str">
        <f>IFERROR(IF(AF1772=0,0,MATCH($Y$3,PRM!$AF$3:'PRM'!$AF$133,0)),"")</f>
        <v/>
      </c>
      <c r="AH1772" s="10" t="str">
        <f>IF($Y$3="","",(IF(AF1772=0,0,COUNTIF(PRM!$AF$3:'PRM'!$AF$133,$Y$3))))</f>
        <v/>
      </c>
      <c r="AI1772" s="10" t="str">
        <f>IFERROR(VLOOKUP($Y$3&amp;$R1772,PRM!$Q$3:$U$31,4,FALSE),"")</f>
        <v/>
      </c>
      <c r="AJ1772" s="10" t="str">
        <f>IFERROR(IF(AI1772=0,0,MATCH($Y$3,PRM!$V$3:'PRM'!$V$50,0)),"")</f>
        <v/>
      </c>
      <c r="AK1772" s="10" t="str">
        <f>IF($Y$3="","",(IF(AI1772=0,0,COUNTIF(PRM!$V$3:'PRM'!$V$50,$Y$3))))</f>
        <v/>
      </c>
      <c r="AL1772" s="10" t="str">
        <f>IFERROR(VLOOKUP($Y$3&amp;$R1772,PRM!$Q$3:$U$31,5,FALSE),"")</f>
        <v/>
      </c>
      <c r="AM1772" s="10" t="str">
        <f>IFERROR(IF(AL1772=0,0,MATCH($Y$3,PRM!$AA$3:'PRM'!$AA$94,0)),"")</f>
        <v/>
      </c>
      <c r="AN1772" s="10" t="str">
        <f>IF($Y$3="","",IF(AL1772=0,0,COUNTIF(PRM!$AA$3:'PRM'!$AA$94,$Y$3)))</f>
        <v/>
      </c>
      <c r="AO1772" s="10">
        <f t="shared" si="567"/>
        <v>0</v>
      </c>
      <c r="AP1772" s="10">
        <f t="shared" si="568"/>
        <v>0</v>
      </c>
      <c r="AQ1772" s="10">
        <f t="shared" si="569"/>
        <v>0</v>
      </c>
      <c r="AR1772" s="10">
        <f t="shared" si="570"/>
        <v>0</v>
      </c>
      <c r="AS1772" s="10">
        <f t="shared" si="571"/>
        <v>0</v>
      </c>
      <c r="AT1772" s="10">
        <f t="shared" si="572"/>
        <v>0</v>
      </c>
      <c r="AU1772" s="10">
        <f t="shared" si="573"/>
        <v>0</v>
      </c>
      <c r="AV1772" s="10">
        <f t="shared" si="574"/>
        <v>0</v>
      </c>
      <c r="AW1772" s="10">
        <f t="shared" si="575"/>
        <v>0</v>
      </c>
      <c r="AX1772" s="10">
        <f t="shared" si="576"/>
        <v>0</v>
      </c>
      <c r="AY1772" s="10">
        <f t="shared" si="577"/>
        <v>0</v>
      </c>
      <c r="AZ1772" s="10">
        <f t="shared" si="578"/>
        <v>0</v>
      </c>
      <c r="BA1772" s="10">
        <f t="shared" si="579"/>
        <v>0</v>
      </c>
      <c r="BB1772" s="10">
        <f t="shared" si="580"/>
        <v>0</v>
      </c>
      <c r="BC1772" s="10">
        <f t="shared" si="581"/>
        <v>0</v>
      </c>
      <c r="BD1772" s="10">
        <f t="shared" si="582"/>
        <v>0</v>
      </c>
      <c r="BE1772" s="10">
        <f t="shared" si="583"/>
        <v>0</v>
      </c>
      <c r="BF1772" s="10">
        <f t="shared" si="584"/>
        <v>0</v>
      </c>
      <c r="BG1772" s="10">
        <f t="shared" si="585"/>
        <v>0</v>
      </c>
      <c r="BH1772" s="10">
        <f t="shared" si="586"/>
        <v>0</v>
      </c>
    </row>
    <row r="1773" spans="1:60" ht="27.75" customHeight="1">
      <c r="A1773" t="str">
        <f t="shared" si="587"/>
        <v/>
      </c>
      <c r="B1773" s="54"/>
      <c r="C1773" s="55"/>
      <c r="D1773" s="54"/>
      <c r="E1773" s="55"/>
      <c r="F1773" s="31"/>
      <c r="G1773" s="29"/>
      <c r="H1773" s="32"/>
      <c r="I1773" s="32"/>
      <c r="J1773" s="30"/>
      <c r="K1773" s="31"/>
      <c r="L1773" s="33"/>
      <c r="M1773" s="33"/>
      <c r="N1773" s="54"/>
      <c r="O1773" s="56"/>
      <c r="P1773" s="56"/>
      <c r="Q1773" s="57"/>
      <c r="R1773" s="33"/>
      <c r="S1773" s="33"/>
      <c r="T1773" s="40"/>
      <c r="U1773" s="40"/>
      <c r="V1773" s="17"/>
      <c r="W1773" s="17"/>
      <c r="X1773" s="10" t="str">
        <f>IFERROR(VLOOKUP($F1773,PRM!$G$3:$H$5,2,FALSE),"")</f>
        <v/>
      </c>
      <c r="Y1773" s="10" t="str">
        <f>IFERROR(VLOOKUP($G1773,PRM!$I$3:$J$5,2,FALSE),"")</f>
        <v/>
      </c>
      <c r="Z1773" s="10" t="str">
        <f>IFERROR(VLOOKUP($K1773,PRM!$K$3:$L$4,2,FALSE),"")</f>
        <v/>
      </c>
      <c r="AA1773" s="10" t="str">
        <f>IFERROR(VLOOKUP($N1773,PRM!$M$3:$N$50,2,FALSE),"")</f>
        <v/>
      </c>
      <c r="AB1773" s="10" t="str">
        <f>IFERROR(VLOOKUP($Y$3&amp;$R1773,PRM!$Q$3:$R$31,2,FALSE),"")</f>
        <v/>
      </c>
      <c r="AC1773" s="10" t="str">
        <f>IFERROR(VLOOKUP($Y$3&amp;$S1773,PRM!$AH$3:$AI$133,2,FALSE),"")</f>
        <v/>
      </c>
      <c r="AD1773" s="10" t="str">
        <f>IFERROR(VLOOKUP($Y$3&amp;$T1773,PRM!$Y$3:$Z$50,2,FALSE),"")</f>
        <v>1</v>
      </c>
      <c r="AE1773" s="10" t="str">
        <f>IFERROR(VLOOKUP($Y$3&amp;$U1773,PRM!$AD$3:$AE$44,2,FALSE),"")</f>
        <v/>
      </c>
      <c r="AF1773" s="10" t="str">
        <f>IFERROR(VLOOKUP($Y$3&amp;$R1773,PRM!$Q$3:$T$31,3,FALSE),"")</f>
        <v/>
      </c>
      <c r="AG1773" s="10" t="str">
        <f>IFERROR(IF(AF1773=0,0,MATCH($Y$3,PRM!$AF$3:'PRM'!$AF$133,0)),"")</f>
        <v/>
      </c>
      <c r="AH1773" s="10" t="str">
        <f>IF($Y$3="","",(IF(AF1773=0,0,COUNTIF(PRM!$AF$3:'PRM'!$AF$133,$Y$3))))</f>
        <v/>
      </c>
      <c r="AI1773" s="10" t="str">
        <f>IFERROR(VLOOKUP($Y$3&amp;$R1773,PRM!$Q$3:$U$31,4,FALSE),"")</f>
        <v/>
      </c>
      <c r="AJ1773" s="10" t="str">
        <f>IFERROR(IF(AI1773=0,0,MATCH($Y$3,PRM!$V$3:'PRM'!$V$50,0)),"")</f>
        <v/>
      </c>
      <c r="AK1773" s="10" t="str">
        <f>IF($Y$3="","",(IF(AI1773=0,0,COUNTIF(PRM!$V$3:'PRM'!$V$50,$Y$3))))</f>
        <v/>
      </c>
      <c r="AL1773" s="10" t="str">
        <f>IFERROR(VLOOKUP($Y$3&amp;$R1773,PRM!$Q$3:$U$31,5,FALSE),"")</f>
        <v/>
      </c>
      <c r="AM1773" s="10" t="str">
        <f>IFERROR(IF(AL1773=0,0,MATCH($Y$3,PRM!$AA$3:'PRM'!$AA$94,0)),"")</f>
        <v/>
      </c>
      <c r="AN1773" s="10" t="str">
        <f>IF($Y$3="","",IF(AL1773=0,0,COUNTIF(PRM!$AA$3:'PRM'!$AA$94,$Y$3)))</f>
        <v/>
      </c>
      <c r="AO1773" s="10">
        <f t="shared" si="567"/>
        <v>0</v>
      </c>
      <c r="AP1773" s="10">
        <f t="shared" si="568"/>
        <v>0</v>
      </c>
      <c r="AQ1773" s="10">
        <f t="shared" si="569"/>
        <v>0</v>
      </c>
      <c r="AR1773" s="10">
        <f t="shared" si="570"/>
        <v>0</v>
      </c>
      <c r="AS1773" s="10">
        <f t="shared" si="571"/>
        <v>0</v>
      </c>
      <c r="AT1773" s="10">
        <f t="shared" si="572"/>
        <v>0</v>
      </c>
      <c r="AU1773" s="10">
        <f t="shared" si="573"/>
        <v>0</v>
      </c>
      <c r="AV1773" s="10">
        <f t="shared" si="574"/>
        <v>0</v>
      </c>
      <c r="AW1773" s="10">
        <f t="shared" si="575"/>
        <v>0</v>
      </c>
      <c r="AX1773" s="10">
        <f t="shared" si="576"/>
        <v>0</v>
      </c>
      <c r="AY1773" s="10">
        <f t="shared" si="577"/>
        <v>0</v>
      </c>
      <c r="AZ1773" s="10">
        <f t="shared" si="578"/>
        <v>0</v>
      </c>
      <c r="BA1773" s="10">
        <f t="shared" si="579"/>
        <v>0</v>
      </c>
      <c r="BB1773" s="10">
        <f t="shared" si="580"/>
        <v>0</v>
      </c>
      <c r="BC1773" s="10">
        <f t="shared" si="581"/>
        <v>0</v>
      </c>
      <c r="BD1773" s="10">
        <f t="shared" si="582"/>
        <v>0</v>
      </c>
      <c r="BE1773" s="10">
        <f t="shared" si="583"/>
        <v>0</v>
      </c>
      <c r="BF1773" s="10">
        <f t="shared" si="584"/>
        <v>0</v>
      </c>
      <c r="BG1773" s="10">
        <f t="shared" si="585"/>
        <v>0</v>
      </c>
      <c r="BH1773" s="10">
        <f t="shared" si="586"/>
        <v>0</v>
      </c>
    </row>
    <row r="1774" spans="1:60" ht="27.75" customHeight="1">
      <c r="A1774" t="str">
        <f t="shared" si="587"/>
        <v/>
      </c>
      <c r="B1774" s="54"/>
      <c r="C1774" s="55"/>
      <c r="D1774" s="54"/>
      <c r="E1774" s="55"/>
      <c r="F1774" s="31"/>
      <c r="G1774" s="29"/>
      <c r="H1774" s="32"/>
      <c r="I1774" s="32"/>
      <c r="J1774" s="30"/>
      <c r="K1774" s="31"/>
      <c r="L1774" s="33"/>
      <c r="M1774" s="33"/>
      <c r="N1774" s="54"/>
      <c r="O1774" s="56"/>
      <c r="P1774" s="56"/>
      <c r="Q1774" s="57"/>
      <c r="R1774" s="33"/>
      <c r="S1774" s="33"/>
      <c r="T1774" s="40"/>
      <c r="U1774" s="40"/>
      <c r="V1774" s="17"/>
      <c r="W1774" s="17"/>
      <c r="X1774" s="10" t="str">
        <f>IFERROR(VLOOKUP($F1774,PRM!$G$3:$H$5,2,FALSE),"")</f>
        <v/>
      </c>
      <c r="Y1774" s="10" t="str">
        <f>IFERROR(VLOOKUP($G1774,PRM!$I$3:$J$5,2,FALSE),"")</f>
        <v/>
      </c>
      <c r="Z1774" s="10" t="str">
        <f>IFERROR(VLOOKUP($K1774,PRM!$K$3:$L$4,2,FALSE),"")</f>
        <v/>
      </c>
      <c r="AA1774" s="10" t="str">
        <f>IFERROR(VLOOKUP($N1774,PRM!$M$3:$N$50,2,FALSE),"")</f>
        <v/>
      </c>
      <c r="AB1774" s="10" t="str">
        <f>IFERROR(VLOOKUP($Y$3&amp;$R1774,PRM!$Q$3:$R$31,2,FALSE),"")</f>
        <v/>
      </c>
      <c r="AC1774" s="10" t="str">
        <f>IFERROR(VLOOKUP($Y$3&amp;$S1774,PRM!$AH$3:$AI$133,2,FALSE),"")</f>
        <v/>
      </c>
      <c r="AD1774" s="10" t="str">
        <f>IFERROR(VLOOKUP($Y$3&amp;$T1774,PRM!$Y$3:$Z$50,2,FALSE),"")</f>
        <v>1</v>
      </c>
      <c r="AE1774" s="10" t="str">
        <f>IFERROR(VLOOKUP($Y$3&amp;$U1774,PRM!$AD$3:$AE$44,2,FALSE),"")</f>
        <v/>
      </c>
      <c r="AF1774" s="10" t="str">
        <f>IFERROR(VLOOKUP($Y$3&amp;$R1774,PRM!$Q$3:$T$31,3,FALSE),"")</f>
        <v/>
      </c>
      <c r="AG1774" s="10" t="str">
        <f>IFERROR(IF(AF1774=0,0,MATCH($Y$3,PRM!$AF$3:'PRM'!$AF$133,0)),"")</f>
        <v/>
      </c>
      <c r="AH1774" s="10" t="str">
        <f>IF($Y$3="","",(IF(AF1774=0,0,COUNTIF(PRM!$AF$3:'PRM'!$AF$133,$Y$3))))</f>
        <v/>
      </c>
      <c r="AI1774" s="10" t="str">
        <f>IFERROR(VLOOKUP($Y$3&amp;$R1774,PRM!$Q$3:$U$31,4,FALSE),"")</f>
        <v/>
      </c>
      <c r="AJ1774" s="10" t="str">
        <f>IFERROR(IF(AI1774=0,0,MATCH($Y$3,PRM!$V$3:'PRM'!$V$50,0)),"")</f>
        <v/>
      </c>
      <c r="AK1774" s="10" t="str">
        <f>IF($Y$3="","",(IF(AI1774=0,0,COUNTIF(PRM!$V$3:'PRM'!$V$50,$Y$3))))</f>
        <v/>
      </c>
      <c r="AL1774" s="10" t="str">
        <f>IFERROR(VLOOKUP($Y$3&amp;$R1774,PRM!$Q$3:$U$31,5,FALSE),"")</f>
        <v/>
      </c>
      <c r="AM1774" s="10" t="str">
        <f>IFERROR(IF(AL1774=0,0,MATCH($Y$3,PRM!$AA$3:'PRM'!$AA$94,0)),"")</f>
        <v/>
      </c>
      <c r="AN1774" s="10" t="str">
        <f>IF($Y$3="","",IF(AL1774=0,0,COUNTIF(PRM!$AA$3:'PRM'!$AA$94,$Y$3)))</f>
        <v/>
      </c>
      <c r="AO1774" s="10">
        <f t="shared" si="567"/>
        <v>0</v>
      </c>
      <c r="AP1774" s="10">
        <f t="shared" si="568"/>
        <v>0</v>
      </c>
      <c r="AQ1774" s="10">
        <f t="shared" si="569"/>
        <v>0</v>
      </c>
      <c r="AR1774" s="10">
        <f t="shared" si="570"/>
        <v>0</v>
      </c>
      <c r="AS1774" s="10">
        <f t="shared" si="571"/>
        <v>0</v>
      </c>
      <c r="AT1774" s="10">
        <f t="shared" si="572"/>
        <v>0</v>
      </c>
      <c r="AU1774" s="10">
        <f t="shared" si="573"/>
        <v>0</v>
      </c>
      <c r="AV1774" s="10">
        <f t="shared" si="574"/>
        <v>0</v>
      </c>
      <c r="AW1774" s="10">
        <f t="shared" si="575"/>
        <v>0</v>
      </c>
      <c r="AX1774" s="10">
        <f t="shared" si="576"/>
        <v>0</v>
      </c>
      <c r="AY1774" s="10">
        <f t="shared" si="577"/>
        <v>0</v>
      </c>
      <c r="AZ1774" s="10">
        <f t="shared" si="578"/>
        <v>0</v>
      </c>
      <c r="BA1774" s="10">
        <f t="shared" si="579"/>
        <v>0</v>
      </c>
      <c r="BB1774" s="10">
        <f t="shared" si="580"/>
        <v>0</v>
      </c>
      <c r="BC1774" s="10">
        <f t="shared" si="581"/>
        <v>0</v>
      </c>
      <c r="BD1774" s="10">
        <f t="shared" si="582"/>
        <v>0</v>
      </c>
      <c r="BE1774" s="10">
        <f t="shared" si="583"/>
        <v>0</v>
      </c>
      <c r="BF1774" s="10">
        <f t="shared" si="584"/>
        <v>0</v>
      </c>
      <c r="BG1774" s="10">
        <f t="shared" si="585"/>
        <v>0</v>
      </c>
      <c r="BH1774" s="10">
        <f t="shared" si="586"/>
        <v>0</v>
      </c>
    </row>
    <row r="1775" spans="1:60" ht="27.75" customHeight="1">
      <c r="A1775" t="str">
        <f t="shared" si="587"/>
        <v/>
      </c>
      <c r="B1775" s="54"/>
      <c r="C1775" s="55"/>
      <c r="D1775" s="54"/>
      <c r="E1775" s="55"/>
      <c r="F1775" s="31"/>
      <c r="G1775" s="29"/>
      <c r="H1775" s="32"/>
      <c r="I1775" s="32"/>
      <c r="J1775" s="30"/>
      <c r="K1775" s="31"/>
      <c r="L1775" s="33"/>
      <c r="M1775" s="33"/>
      <c r="N1775" s="54"/>
      <c r="O1775" s="56"/>
      <c r="P1775" s="56"/>
      <c r="Q1775" s="57"/>
      <c r="R1775" s="33"/>
      <c r="S1775" s="33"/>
      <c r="T1775" s="40"/>
      <c r="U1775" s="40"/>
      <c r="V1775" s="17"/>
      <c r="W1775" s="17"/>
      <c r="X1775" s="10" t="str">
        <f>IFERROR(VLOOKUP($F1775,PRM!$G$3:$H$5,2,FALSE),"")</f>
        <v/>
      </c>
      <c r="Y1775" s="10" t="str">
        <f>IFERROR(VLOOKUP($G1775,PRM!$I$3:$J$5,2,FALSE),"")</f>
        <v/>
      </c>
      <c r="Z1775" s="10" t="str">
        <f>IFERROR(VLOOKUP($K1775,PRM!$K$3:$L$4,2,FALSE),"")</f>
        <v/>
      </c>
      <c r="AA1775" s="10" t="str">
        <f>IFERROR(VLOOKUP($N1775,PRM!$M$3:$N$50,2,FALSE),"")</f>
        <v/>
      </c>
      <c r="AB1775" s="10" t="str">
        <f>IFERROR(VLOOKUP($Y$3&amp;$R1775,PRM!$Q$3:$R$31,2,FALSE),"")</f>
        <v/>
      </c>
      <c r="AC1775" s="10" t="str">
        <f>IFERROR(VLOOKUP($Y$3&amp;$S1775,PRM!$AH$3:$AI$133,2,FALSE),"")</f>
        <v/>
      </c>
      <c r="AD1775" s="10" t="str">
        <f>IFERROR(VLOOKUP($Y$3&amp;$T1775,PRM!$Y$3:$Z$50,2,FALSE),"")</f>
        <v>1</v>
      </c>
      <c r="AE1775" s="10" t="str">
        <f>IFERROR(VLOOKUP($Y$3&amp;$U1775,PRM!$AD$3:$AE$44,2,FALSE),"")</f>
        <v/>
      </c>
      <c r="AF1775" s="10" t="str">
        <f>IFERROR(VLOOKUP($Y$3&amp;$R1775,PRM!$Q$3:$T$31,3,FALSE),"")</f>
        <v/>
      </c>
      <c r="AG1775" s="10" t="str">
        <f>IFERROR(IF(AF1775=0,0,MATCH($Y$3,PRM!$AF$3:'PRM'!$AF$133,0)),"")</f>
        <v/>
      </c>
      <c r="AH1775" s="10" t="str">
        <f>IF($Y$3="","",(IF(AF1775=0,0,COUNTIF(PRM!$AF$3:'PRM'!$AF$133,$Y$3))))</f>
        <v/>
      </c>
      <c r="AI1775" s="10" t="str">
        <f>IFERROR(VLOOKUP($Y$3&amp;$R1775,PRM!$Q$3:$U$31,4,FALSE),"")</f>
        <v/>
      </c>
      <c r="AJ1775" s="10" t="str">
        <f>IFERROR(IF(AI1775=0,0,MATCH($Y$3,PRM!$V$3:'PRM'!$V$50,0)),"")</f>
        <v/>
      </c>
      <c r="AK1775" s="10" t="str">
        <f>IF($Y$3="","",(IF(AI1775=0,0,COUNTIF(PRM!$V$3:'PRM'!$V$50,$Y$3))))</f>
        <v/>
      </c>
      <c r="AL1775" s="10" t="str">
        <f>IFERROR(VLOOKUP($Y$3&amp;$R1775,PRM!$Q$3:$U$31,5,FALSE),"")</f>
        <v/>
      </c>
      <c r="AM1775" s="10" t="str">
        <f>IFERROR(IF(AL1775=0,0,MATCH($Y$3,PRM!$AA$3:'PRM'!$AA$94,0)),"")</f>
        <v/>
      </c>
      <c r="AN1775" s="10" t="str">
        <f>IF($Y$3="","",IF(AL1775=0,0,COUNTIF(PRM!$AA$3:'PRM'!$AA$94,$Y$3)))</f>
        <v/>
      </c>
      <c r="AO1775" s="10">
        <f t="shared" si="567"/>
        <v>0</v>
      </c>
      <c r="AP1775" s="10">
        <f t="shared" si="568"/>
        <v>0</v>
      </c>
      <c r="AQ1775" s="10">
        <f t="shared" si="569"/>
        <v>0</v>
      </c>
      <c r="AR1775" s="10">
        <f t="shared" si="570"/>
        <v>0</v>
      </c>
      <c r="AS1775" s="10">
        <f t="shared" si="571"/>
        <v>0</v>
      </c>
      <c r="AT1775" s="10">
        <f t="shared" si="572"/>
        <v>0</v>
      </c>
      <c r="AU1775" s="10">
        <f t="shared" si="573"/>
        <v>0</v>
      </c>
      <c r="AV1775" s="10">
        <f t="shared" si="574"/>
        <v>0</v>
      </c>
      <c r="AW1775" s="10">
        <f t="shared" si="575"/>
        <v>0</v>
      </c>
      <c r="AX1775" s="10">
        <f t="shared" si="576"/>
        <v>0</v>
      </c>
      <c r="AY1775" s="10">
        <f t="shared" si="577"/>
        <v>0</v>
      </c>
      <c r="AZ1775" s="10">
        <f t="shared" si="578"/>
        <v>0</v>
      </c>
      <c r="BA1775" s="10">
        <f t="shared" si="579"/>
        <v>0</v>
      </c>
      <c r="BB1775" s="10">
        <f t="shared" si="580"/>
        <v>0</v>
      </c>
      <c r="BC1775" s="10">
        <f t="shared" si="581"/>
        <v>0</v>
      </c>
      <c r="BD1775" s="10">
        <f t="shared" si="582"/>
        <v>0</v>
      </c>
      <c r="BE1775" s="10">
        <f t="shared" si="583"/>
        <v>0</v>
      </c>
      <c r="BF1775" s="10">
        <f t="shared" si="584"/>
        <v>0</v>
      </c>
      <c r="BG1775" s="10">
        <f t="shared" si="585"/>
        <v>0</v>
      </c>
      <c r="BH1775" s="10">
        <f t="shared" si="586"/>
        <v>0</v>
      </c>
    </row>
    <row r="1776" spans="1:60" ht="27.75" customHeight="1">
      <c r="A1776" t="str">
        <f t="shared" si="587"/>
        <v/>
      </c>
      <c r="B1776" s="54"/>
      <c r="C1776" s="55"/>
      <c r="D1776" s="54"/>
      <c r="E1776" s="55"/>
      <c r="F1776" s="31"/>
      <c r="G1776" s="29"/>
      <c r="H1776" s="32"/>
      <c r="I1776" s="32"/>
      <c r="J1776" s="30"/>
      <c r="K1776" s="31"/>
      <c r="L1776" s="33"/>
      <c r="M1776" s="33"/>
      <c r="N1776" s="54"/>
      <c r="O1776" s="56"/>
      <c r="P1776" s="56"/>
      <c r="Q1776" s="57"/>
      <c r="R1776" s="33"/>
      <c r="S1776" s="33"/>
      <c r="T1776" s="40"/>
      <c r="U1776" s="40"/>
      <c r="V1776" s="17"/>
      <c r="W1776" s="17"/>
      <c r="X1776" s="10" t="str">
        <f>IFERROR(VLOOKUP($F1776,PRM!$G$3:$H$5,2,FALSE),"")</f>
        <v/>
      </c>
      <c r="Y1776" s="10" t="str">
        <f>IFERROR(VLOOKUP($G1776,PRM!$I$3:$J$5,2,FALSE),"")</f>
        <v/>
      </c>
      <c r="Z1776" s="10" t="str">
        <f>IFERROR(VLOOKUP($K1776,PRM!$K$3:$L$4,2,FALSE),"")</f>
        <v/>
      </c>
      <c r="AA1776" s="10" t="str">
        <f>IFERROR(VLOOKUP($N1776,PRM!$M$3:$N$50,2,FALSE),"")</f>
        <v/>
      </c>
      <c r="AB1776" s="10" t="str">
        <f>IFERROR(VLOOKUP($Y$3&amp;$R1776,PRM!$Q$3:$R$31,2,FALSE),"")</f>
        <v/>
      </c>
      <c r="AC1776" s="10" t="str">
        <f>IFERROR(VLOOKUP($Y$3&amp;$S1776,PRM!$AH$3:$AI$133,2,FALSE),"")</f>
        <v/>
      </c>
      <c r="AD1776" s="10" t="str">
        <f>IFERROR(VLOOKUP($Y$3&amp;$T1776,PRM!$Y$3:$Z$50,2,FALSE),"")</f>
        <v>1</v>
      </c>
      <c r="AE1776" s="10" t="str">
        <f>IFERROR(VLOOKUP($Y$3&amp;$U1776,PRM!$AD$3:$AE$44,2,FALSE),"")</f>
        <v/>
      </c>
      <c r="AF1776" s="10" t="str">
        <f>IFERROR(VLOOKUP($Y$3&amp;$R1776,PRM!$Q$3:$T$31,3,FALSE),"")</f>
        <v/>
      </c>
      <c r="AG1776" s="10" t="str">
        <f>IFERROR(IF(AF1776=0,0,MATCH($Y$3,PRM!$AF$3:'PRM'!$AF$133,0)),"")</f>
        <v/>
      </c>
      <c r="AH1776" s="10" t="str">
        <f>IF($Y$3="","",(IF(AF1776=0,0,COUNTIF(PRM!$AF$3:'PRM'!$AF$133,$Y$3))))</f>
        <v/>
      </c>
      <c r="AI1776" s="10" t="str">
        <f>IFERROR(VLOOKUP($Y$3&amp;$R1776,PRM!$Q$3:$U$31,4,FALSE),"")</f>
        <v/>
      </c>
      <c r="AJ1776" s="10" t="str">
        <f>IFERROR(IF(AI1776=0,0,MATCH($Y$3,PRM!$V$3:'PRM'!$V$50,0)),"")</f>
        <v/>
      </c>
      <c r="AK1776" s="10" t="str">
        <f>IF($Y$3="","",(IF(AI1776=0,0,COUNTIF(PRM!$V$3:'PRM'!$V$50,$Y$3))))</f>
        <v/>
      </c>
      <c r="AL1776" s="10" t="str">
        <f>IFERROR(VLOOKUP($Y$3&amp;$R1776,PRM!$Q$3:$U$31,5,FALSE),"")</f>
        <v/>
      </c>
      <c r="AM1776" s="10" t="str">
        <f>IFERROR(IF(AL1776=0,0,MATCH($Y$3,PRM!$AA$3:'PRM'!$AA$94,0)),"")</f>
        <v/>
      </c>
      <c r="AN1776" s="10" t="str">
        <f>IF($Y$3="","",IF(AL1776=0,0,COUNTIF(PRM!$AA$3:'PRM'!$AA$94,$Y$3)))</f>
        <v/>
      </c>
      <c r="AO1776" s="10">
        <f t="shared" si="567"/>
        <v>0</v>
      </c>
      <c r="AP1776" s="10">
        <f t="shared" si="568"/>
        <v>0</v>
      </c>
      <c r="AQ1776" s="10">
        <f t="shared" si="569"/>
        <v>0</v>
      </c>
      <c r="AR1776" s="10">
        <f t="shared" si="570"/>
        <v>0</v>
      </c>
      <c r="AS1776" s="10">
        <f t="shared" si="571"/>
        <v>0</v>
      </c>
      <c r="AT1776" s="10">
        <f t="shared" si="572"/>
        <v>0</v>
      </c>
      <c r="AU1776" s="10">
        <f t="shared" si="573"/>
        <v>0</v>
      </c>
      <c r="AV1776" s="10">
        <f t="shared" si="574"/>
        <v>0</v>
      </c>
      <c r="AW1776" s="10">
        <f t="shared" si="575"/>
        <v>0</v>
      </c>
      <c r="AX1776" s="10">
        <f t="shared" si="576"/>
        <v>0</v>
      </c>
      <c r="AY1776" s="10">
        <f t="shared" si="577"/>
        <v>0</v>
      </c>
      <c r="AZ1776" s="10">
        <f t="shared" si="578"/>
        <v>0</v>
      </c>
      <c r="BA1776" s="10">
        <f t="shared" si="579"/>
        <v>0</v>
      </c>
      <c r="BB1776" s="10">
        <f t="shared" si="580"/>
        <v>0</v>
      </c>
      <c r="BC1776" s="10">
        <f t="shared" si="581"/>
        <v>0</v>
      </c>
      <c r="BD1776" s="10">
        <f t="shared" si="582"/>
        <v>0</v>
      </c>
      <c r="BE1776" s="10">
        <f t="shared" si="583"/>
        <v>0</v>
      </c>
      <c r="BF1776" s="10">
        <f t="shared" si="584"/>
        <v>0</v>
      </c>
      <c r="BG1776" s="10">
        <f t="shared" si="585"/>
        <v>0</v>
      </c>
      <c r="BH1776" s="10">
        <f t="shared" si="586"/>
        <v>0</v>
      </c>
    </row>
    <row r="1777" spans="1:60" ht="27.75" customHeight="1">
      <c r="A1777" t="str">
        <f t="shared" si="587"/>
        <v/>
      </c>
      <c r="B1777" s="54"/>
      <c r="C1777" s="55"/>
      <c r="D1777" s="54"/>
      <c r="E1777" s="55"/>
      <c r="F1777" s="31"/>
      <c r="G1777" s="29"/>
      <c r="H1777" s="32"/>
      <c r="I1777" s="32"/>
      <c r="J1777" s="30"/>
      <c r="K1777" s="31"/>
      <c r="L1777" s="33"/>
      <c r="M1777" s="33"/>
      <c r="N1777" s="54"/>
      <c r="O1777" s="56"/>
      <c r="P1777" s="56"/>
      <c r="Q1777" s="57"/>
      <c r="R1777" s="33"/>
      <c r="S1777" s="33"/>
      <c r="T1777" s="40"/>
      <c r="U1777" s="40"/>
      <c r="V1777" s="17"/>
      <c r="W1777" s="17"/>
      <c r="X1777" s="10" t="str">
        <f>IFERROR(VLOOKUP($F1777,PRM!$G$3:$H$5,2,FALSE),"")</f>
        <v/>
      </c>
      <c r="Y1777" s="10" t="str">
        <f>IFERROR(VLOOKUP($G1777,PRM!$I$3:$J$5,2,FALSE),"")</f>
        <v/>
      </c>
      <c r="Z1777" s="10" t="str">
        <f>IFERROR(VLOOKUP($K1777,PRM!$K$3:$L$4,2,FALSE),"")</f>
        <v/>
      </c>
      <c r="AA1777" s="10" t="str">
        <f>IFERROR(VLOOKUP($N1777,PRM!$M$3:$N$50,2,FALSE),"")</f>
        <v/>
      </c>
      <c r="AB1777" s="10" t="str">
        <f>IFERROR(VLOOKUP($Y$3&amp;$R1777,PRM!$Q$3:$R$31,2,FALSE),"")</f>
        <v/>
      </c>
      <c r="AC1777" s="10" t="str">
        <f>IFERROR(VLOOKUP($Y$3&amp;$S1777,PRM!$AH$3:$AI$133,2,FALSE),"")</f>
        <v/>
      </c>
      <c r="AD1777" s="10" t="str">
        <f>IFERROR(VLOOKUP($Y$3&amp;$T1777,PRM!$Y$3:$Z$50,2,FALSE),"")</f>
        <v>1</v>
      </c>
      <c r="AE1777" s="10" t="str">
        <f>IFERROR(VLOOKUP($Y$3&amp;$U1777,PRM!$AD$3:$AE$44,2,FALSE),"")</f>
        <v/>
      </c>
      <c r="AF1777" s="10" t="str">
        <f>IFERROR(VLOOKUP($Y$3&amp;$R1777,PRM!$Q$3:$T$31,3,FALSE),"")</f>
        <v/>
      </c>
      <c r="AG1777" s="10" t="str">
        <f>IFERROR(IF(AF1777=0,0,MATCH($Y$3,PRM!$AF$3:'PRM'!$AF$133,0)),"")</f>
        <v/>
      </c>
      <c r="AH1777" s="10" t="str">
        <f>IF($Y$3="","",(IF(AF1777=0,0,COUNTIF(PRM!$AF$3:'PRM'!$AF$133,$Y$3))))</f>
        <v/>
      </c>
      <c r="AI1777" s="10" t="str">
        <f>IFERROR(VLOOKUP($Y$3&amp;$R1777,PRM!$Q$3:$U$31,4,FALSE),"")</f>
        <v/>
      </c>
      <c r="AJ1777" s="10" t="str">
        <f>IFERROR(IF(AI1777=0,0,MATCH($Y$3,PRM!$V$3:'PRM'!$V$50,0)),"")</f>
        <v/>
      </c>
      <c r="AK1777" s="10" t="str">
        <f>IF($Y$3="","",(IF(AI1777=0,0,COUNTIF(PRM!$V$3:'PRM'!$V$50,$Y$3))))</f>
        <v/>
      </c>
      <c r="AL1777" s="10" t="str">
        <f>IFERROR(VLOOKUP($Y$3&amp;$R1777,PRM!$Q$3:$U$31,5,FALSE),"")</f>
        <v/>
      </c>
      <c r="AM1777" s="10" t="str">
        <f>IFERROR(IF(AL1777=0,0,MATCH($Y$3,PRM!$AA$3:'PRM'!$AA$94,0)),"")</f>
        <v/>
      </c>
      <c r="AN1777" s="10" t="str">
        <f>IF($Y$3="","",IF(AL1777=0,0,COUNTIF(PRM!$AA$3:'PRM'!$AA$94,$Y$3)))</f>
        <v/>
      </c>
      <c r="AO1777" s="10">
        <f t="shared" si="567"/>
        <v>0</v>
      </c>
      <c r="AP1777" s="10">
        <f t="shared" si="568"/>
        <v>0</v>
      </c>
      <c r="AQ1777" s="10">
        <f t="shared" si="569"/>
        <v>0</v>
      </c>
      <c r="AR1777" s="10">
        <f t="shared" si="570"/>
        <v>0</v>
      </c>
      <c r="AS1777" s="10">
        <f t="shared" si="571"/>
        <v>0</v>
      </c>
      <c r="AT1777" s="10">
        <f t="shared" si="572"/>
        <v>0</v>
      </c>
      <c r="AU1777" s="10">
        <f t="shared" si="573"/>
        <v>0</v>
      </c>
      <c r="AV1777" s="10">
        <f t="shared" si="574"/>
        <v>0</v>
      </c>
      <c r="AW1777" s="10">
        <f t="shared" si="575"/>
        <v>0</v>
      </c>
      <c r="AX1777" s="10">
        <f t="shared" si="576"/>
        <v>0</v>
      </c>
      <c r="AY1777" s="10">
        <f t="shared" si="577"/>
        <v>0</v>
      </c>
      <c r="AZ1777" s="10">
        <f t="shared" si="578"/>
        <v>0</v>
      </c>
      <c r="BA1777" s="10">
        <f t="shared" si="579"/>
        <v>0</v>
      </c>
      <c r="BB1777" s="10">
        <f t="shared" si="580"/>
        <v>0</v>
      </c>
      <c r="BC1777" s="10">
        <f t="shared" si="581"/>
        <v>0</v>
      </c>
      <c r="BD1777" s="10">
        <f t="shared" si="582"/>
        <v>0</v>
      </c>
      <c r="BE1777" s="10">
        <f t="shared" si="583"/>
        <v>0</v>
      </c>
      <c r="BF1777" s="10">
        <f t="shared" si="584"/>
        <v>0</v>
      </c>
      <c r="BG1777" s="10">
        <f t="shared" si="585"/>
        <v>0</v>
      </c>
      <c r="BH1777" s="10">
        <f t="shared" si="586"/>
        <v>0</v>
      </c>
    </row>
    <row r="1778" spans="1:60" ht="27.75" customHeight="1">
      <c r="A1778" t="str">
        <f t="shared" si="587"/>
        <v/>
      </c>
      <c r="B1778" s="54"/>
      <c r="C1778" s="55"/>
      <c r="D1778" s="54"/>
      <c r="E1778" s="55"/>
      <c r="F1778" s="31"/>
      <c r="G1778" s="29"/>
      <c r="H1778" s="32"/>
      <c r="I1778" s="32"/>
      <c r="J1778" s="30"/>
      <c r="K1778" s="31"/>
      <c r="L1778" s="33"/>
      <c r="M1778" s="33"/>
      <c r="N1778" s="54"/>
      <c r="O1778" s="56"/>
      <c r="P1778" s="56"/>
      <c r="Q1778" s="57"/>
      <c r="R1778" s="33"/>
      <c r="S1778" s="33"/>
      <c r="T1778" s="40"/>
      <c r="U1778" s="40"/>
      <c r="V1778" s="17"/>
      <c r="W1778" s="17"/>
      <c r="X1778" s="10" t="str">
        <f>IFERROR(VLOOKUP($F1778,PRM!$G$3:$H$5,2,FALSE),"")</f>
        <v/>
      </c>
      <c r="Y1778" s="10" t="str">
        <f>IFERROR(VLOOKUP($G1778,PRM!$I$3:$J$5,2,FALSE),"")</f>
        <v/>
      </c>
      <c r="Z1778" s="10" t="str">
        <f>IFERROR(VLOOKUP($K1778,PRM!$K$3:$L$4,2,FALSE),"")</f>
        <v/>
      </c>
      <c r="AA1778" s="10" t="str">
        <f>IFERROR(VLOOKUP($N1778,PRM!$M$3:$N$50,2,FALSE),"")</f>
        <v/>
      </c>
      <c r="AB1778" s="10" t="str">
        <f>IFERROR(VLOOKUP($Y$3&amp;$R1778,PRM!$Q$3:$R$31,2,FALSE),"")</f>
        <v/>
      </c>
      <c r="AC1778" s="10" t="str">
        <f>IFERROR(VLOOKUP($Y$3&amp;$S1778,PRM!$AH$3:$AI$133,2,FALSE),"")</f>
        <v/>
      </c>
      <c r="AD1778" s="10" t="str">
        <f>IFERROR(VLOOKUP($Y$3&amp;$T1778,PRM!$Y$3:$Z$50,2,FALSE),"")</f>
        <v>1</v>
      </c>
      <c r="AE1778" s="10" t="str">
        <f>IFERROR(VLOOKUP($Y$3&amp;$U1778,PRM!$AD$3:$AE$44,2,FALSE),"")</f>
        <v/>
      </c>
      <c r="AF1778" s="10" t="str">
        <f>IFERROR(VLOOKUP($Y$3&amp;$R1778,PRM!$Q$3:$T$31,3,FALSE),"")</f>
        <v/>
      </c>
      <c r="AG1778" s="10" t="str">
        <f>IFERROR(IF(AF1778=0,0,MATCH($Y$3,PRM!$AF$3:'PRM'!$AF$133,0)),"")</f>
        <v/>
      </c>
      <c r="AH1778" s="10" t="str">
        <f>IF($Y$3="","",(IF(AF1778=0,0,COUNTIF(PRM!$AF$3:'PRM'!$AF$133,$Y$3))))</f>
        <v/>
      </c>
      <c r="AI1778" s="10" t="str">
        <f>IFERROR(VLOOKUP($Y$3&amp;$R1778,PRM!$Q$3:$U$31,4,FALSE),"")</f>
        <v/>
      </c>
      <c r="AJ1778" s="10" t="str">
        <f>IFERROR(IF(AI1778=0,0,MATCH($Y$3,PRM!$V$3:'PRM'!$V$50,0)),"")</f>
        <v/>
      </c>
      <c r="AK1778" s="10" t="str">
        <f>IF($Y$3="","",(IF(AI1778=0,0,COUNTIF(PRM!$V$3:'PRM'!$V$50,$Y$3))))</f>
        <v/>
      </c>
      <c r="AL1778" s="10" t="str">
        <f>IFERROR(VLOOKUP($Y$3&amp;$R1778,PRM!$Q$3:$U$31,5,FALSE),"")</f>
        <v/>
      </c>
      <c r="AM1778" s="10" t="str">
        <f>IFERROR(IF(AL1778=0,0,MATCH($Y$3,PRM!$AA$3:'PRM'!$AA$94,0)),"")</f>
        <v/>
      </c>
      <c r="AN1778" s="10" t="str">
        <f>IF($Y$3="","",IF(AL1778=0,0,COUNTIF(PRM!$AA$3:'PRM'!$AA$94,$Y$3)))</f>
        <v/>
      </c>
      <c r="AO1778" s="10">
        <f t="shared" si="567"/>
        <v>0</v>
      </c>
      <c r="AP1778" s="10">
        <f t="shared" si="568"/>
        <v>0</v>
      </c>
      <c r="AQ1778" s="10">
        <f t="shared" si="569"/>
        <v>0</v>
      </c>
      <c r="AR1778" s="10">
        <f t="shared" si="570"/>
        <v>0</v>
      </c>
      <c r="AS1778" s="10">
        <f t="shared" si="571"/>
        <v>0</v>
      </c>
      <c r="AT1778" s="10">
        <f t="shared" si="572"/>
        <v>0</v>
      </c>
      <c r="AU1778" s="10">
        <f t="shared" si="573"/>
        <v>0</v>
      </c>
      <c r="AV1778" s="10">
        <f t="shared" si="574"/>
        <v>0</v>
      </c>
      <c r="AW1778" s="10">
        <f t="shared" si="575"/>
        <v>0</v>
      </c>
      <c r="AX1778" s="10">
        <f t="shared" si="576"/>
        <v>0</v>
      </c>
      <c r="AY1778" s="10">
        <f t="shared" si="577"/>
        <v>0</v>
      </c>
      <c r="AZ1778" s="10">
        <f t="shared" si="578"/>
        <v>0</v>
      </c>
      <c r="BA1778" s="10">
        <f t="shared" si="579"/>
        <v>0</v>
      </c>
      <c r="BB1778" s="10">
        <f t="shared" si="580"/>
        <v>0</v>
      </c>
      <c r="BC1778" s="10">
        <f t="shared" si="581"/>
        <v>0</v>
      </c>
      <c r="BD1778" s="10">
        <f t="shared" si="582"/>
        <v>0</v>
      </c>
      <c r="BE1778" s="10">
        <f t="shared" si="583"/>
        <v>0</v>
      </c>
      <c r="BF1778" s="10">
        <f t="shared" si="584"/>
        <v>0</v>
      </c>
      <c r="BG1778" s="10">
        <f t="shared" si="585"/>
        <v>0</v>
      </c>
      <c r="BH1778" s="10">
        <f t="shared" si="586"/>
        <v>0</v>
      </c>
    </row>
    <row r="1779" spans="1:60" ht="27.75" customHeight="1">
      <c r="A1779" t="str">
        <f t="shared" si="587"/>
        <v/>
      </c>
      <c r="B1779" s="54"/>
      <c r="C1779" s="55"/>
      <c r="D1779" s="54"/>
      <c r="E1779" s="55"/>
      <c r="F1779" s="31"/>
      <c r="G1779" s="29"/>
      <c r="H1779" s="32"/>
      <c r="I1779" s="32"/>
      <c r="J1779" s="30"/>
      <c r="K1779" s="31"/>
      <c r="L1779" s="33"/>
      <c r="M1779" s="33"/>
      <c r="N1779" s="54"/>
      <c r="O1779" s="56"/>
      <c r="P1779" s="56"/>
      <c r="Q1779" s="57"/>
      <c r="R1779" s="33"/>
      <c r="S1779" s="33"/>
      <c r="T1779" s="40"/>
      <c r="U1779" s="40"/>
      <c r="V1779" s="17"/>
      <c r="W1779" s="17"/>
      <c r="X1779" s="10" t="str">
        <f>IFERROR(VLOOKUP($F1779,PRM!$G$3:$H$5,2,FALSE),"")</f>
        <v/>
      </c>
      <c r="Y1779" s="10" t="str">
        <f>IFERROR(VLOOKUP($G1779,PRM!$I$3:$J$5,2,FALSE),"")</f>
        <v/>
      </c>
      <c r="Z1779" s="10" t="str">
        <f>IFERROR(VLOOKUP($K1779,PRM!$K$3:$L$4,2,FALSE),"")</f>
        <v/>
      </c>
      <c r="AA1779" s="10" t="str">
        <f>IFERROR(VLOOKUP($N1779,PRM!$M$3:$N$50,2,FALSE),"")</f>
        <v/>
      </c>
      <c r="AB1779" s="10" t="str">
        <f>IFERROR(VLOOKUP($Y$3&amp;$R1779,PRM!$Q$3:$R$31,2,FALSE),"")</f>
        <v/>
      </c>
      <c r="AC1779" s="10" t="str">
        <f>IFERROR(VLOOKUP($Y$3&amp;$S1779,PRM!$AH$3:$AI$133,2,FALSE),"")</f>
        <v/>
      </c>
      <c r="AD1779" s="10" t="str">
        <f>IFERROR(VLOOKUP($Y$3&amp;$T1779,PRM!$Y$3:$Z$50,2,FALSE),"")</f>
        <v>1</v>
      </c>
      <c r="AE1779" s="10" t="str">
        <f>IFERROR(VLOOKUP($Y$3&amp;$U1779,PRM!$AD$3:$AE$44,2,FALSE),"")</f>
        <v/>
      </c>
      <c r="AF1779" s="10" t="str">
        <f>IFERROR(VLOOKUP($Y$3&amp;$R1779,PRM!$Q$3:$T$31,3,FALSE),"")</f>
        <v/>
      </c>
      <c r="AG1779" s="10" t="str">
        <f>IFERROR(IF(AF1779=0,0,MATCH($Y$3,PRM!$AF$3:'PRM'!$AF$133,0)),"")</f>
        <v/>
      </c>
      <c r="AH1779" s="10" t="str">
        <f>IF($Y$3="","",(IF(AF1779=0,0,COUNTIF(PRM!$AF$3:'PRM'!$AF$133,$Y$3))))</f>
        <v/>
      </c>
      <c r="AI1779" s="10" t="str">
        <f>IFERROR(VLOOKUP($Y$3&amp;$R1779,PRM!$Q$3:$U$31,4,FALSE),"")</f>
        <v/>
      </c>
      <c r="AJ1779" s="10" t="str">
        <f>IFERROR(IF(AI1779=0,0,MATCH($Y$3,PRM!$V$3:'PRM'!$V$50,0)),"")</f>
        <v/>
      </c>
      <c r="AK1779" s="10" t="str">
        <f>IF($Y$3="","",(IF(AI1779=0,0,COUNTIF(PRM!$V$3:'PRM'!$V$50,$Y$3))))</f>
        <v/>
      </c>
      <c r="AL1779" s="10" t="str">
        <f>IFERROR(VLOOKUP($Y$3&amp;$R1779,PRM!$Q$3:$U$31,5,FALSE),"")</f>
        <v/>
      </c>
      <c r="AM1779" s="10" t="str">
        <f>IFERROR(IF(AL1779=0,0,MATCH($Y$3,PRM!$AA$3:'PRM'!$AA$94,0)),"")</f>
        <v/>
      </c>
      <c r="AN1779" s="10" t="str">
        <f>IF($Y$3="","",IF(AL1779=0,0,COUNTIF(PRM!$AA$3:'PRM'!$AA$94,$Y$3)))</f>
        <v/>
      </c>
      <c r="AO1779" s="10">
        <f t="shared" si="567"/>
        <v>0</v>
      </c>
      <c r="AP1779" s="10">
        <f t="shared" si="568"/>
        <v>0</v>
      </c>
      <c r="AQ1779" s="10">
        <f t="shared" si="569"/>
        <v>0</v>
      </c>
      <c r="AR1779" s="10">
        <f t="shared" si="570"/>
        <v>0</v>
      </c>
      <c r="AS1779" s="10">
        <f t="shared" si="571"/>
        <v>0</v>
      </c>
      <c r="AT1779" s="10">
        <f t="shared" si="572"/>
        <v>0</v>
      </c>
      <c r="AU1779" s="10">
        <f t="shared" si="573"/>
        <v>0</v>
      </c>
      <c r="AV1779" s="10">
        <f t="shared" si="574"/>
        <v>0</v>
      </c>
      <c r="AW1779" s="10">
        <f t="shared" si="575"/>
        <v>0</v>
      </c>
      <c r="AX1779" s="10">
        <f t="shared" si="576"/>
        <v>0</v>
      </c>
      <c r="AY1779" s="10">
        <f t="shared" si="577"/>
        <v>0</v>
      </c>
      <c r="AZ1779" s="10">
        <f t="shared" si="578"/>
        <v>0</v>
      </c>
      <c r="BA1779" s="10">
        <f t="shared" si="579"/>
        <v>0</v>
      </c>
      <c r="BB1779" s="10">
        <f t="shared" si="580"/>
        <v>0</v>
      </c>
      <c r="BC1779" s="10">
        <f t="shared" si="581"/>
        <v>0</v>
      </c>
      <c r="BD1779" s="10">
        <f t="shared" si="582"/>
        <v>0</v>
      </c>
      <c r="BE1779" s="10">
        <f t="shared" si="583"/>
        <v>0</v>
      </c>
      <c r="BF1779" s="10">
        <f t="shared" si="584"/>
        <v>0</v>
      </c>
      <c r="BG1779" s="10">
        <f t="shared" si="585"/>
        <v>0</v>
      </c>
      <c r="BH1779" s="10">
        <f t="shared" si="586"/>
        <v>0</v>
      </c>
    </row>
    <row r="1780" spans="1:60" ht="27.75" customHeight="1">
      <c r="A1780" t="str">
        <f t="shared" si="587"/>
        <v/>
      </c>
      <c r="B1780" s="54"/>
      <c r="C1780" s="55"/>
      <c r="D1780" s="54"/>
      <c r="E1780" s="55"/>
      <c r="F1780" s="31"/>
      <c r="G1780" s="29"/>
      <c r="H1780" s="32"/>
      <c r="I1780" s="32"/>
      <c r="J1780" s="30"/>
      <c r="K1780" s="31"/>
      <c r="L1780" s="33"/>
      <c r="M1780" s="33"/>
      <c r="N1780" s="54"/>
      <c r="O1780" s="56"/>
      <c r="P1780" s="56"/>
      <c r="Q1780" s="57"/>
      <c r="R1780" s="33"/>
      <c r="S1780" s="33"/>
      <c r="T1780" s="40"/>
      <c r="U1780" s="40"/>
      <c r="V1780" s="17"/>
      <c r="W1780" s="17"/>
      <c r="X1780" s="10" t="str">
        <f>IFERROR(VLOOKUP($F1780,PRM!$G$3:$H$5,2,FALSE),"")</f>
        <v/>
      </c>
      <c r="Y1780" s="10" t="str">
        <f>IFERROR(VLOOKUP($G1780,PRM!$I$3:$J$5,2,FALSE),"")</f>
        <v/>
      </c>
      <c r="Z1780" s="10" t="str">
        <f>IFERROR(VLOOKUP($K1780,PRM!$K$3:$L$4,2,FALSE),"")</f>
        <v/>
      </c>
      <c r="AA1780" s="10" t="str">
        <f>IFERROR(VLOOKUP($N1780,PRM!$M$3:$N$50,2,FALSE),"")</f>
        <v/>
      </c>
      <c r="AB1780" s="10" t="str">
        <f>IFERROR(VLOOKUP($Y$3&amp;$R1780,PRM!$Q$3:$R$31,2,FALSE),"")</f>
        <v/>
      </c>
      <c r="AC1780" s="10" t="str">
        <f>IFERROR(VLOOKUP($Y$3&amp;$S1780,PRM!$AH$3:$AI$133,2,FALSE),"")</f>
        <v/>
      </c>
      <c r="AD1780" s="10" t="str">
        <f>IFERROR(VLOOKUP($Y$3&amp;$T1780,PRM!$Y$3:$Z$50,2,FALSE),"")</f>
        <v>1</v>
      </c>
      <c r="AE1780" s="10" t="str">
        <f>IFERROR(VLOOKUP($Y$3&amp;$U1780,PRM!$AD$3:$AE$44,2,FALSE),"")</f>
        <v/>
      </c>
      <c r="AF1780" s="10" t="str">
        <f>IFERROR(VLOOKUP($Y$3&amp;$R1780,PRM!$Q$3:$T$31,3,FALSE),"")</f>
        <v/>
      </c>
      <c r="AG1780" s="10" t="str">
        <f>IFERROR(IF(AF1780=0,0,MATCH($Y$3,PRM!$AF$3:'PRM'!$AF$133,0)),"")</f>
        <v/>
      </c>
      <c r="AH1780" s="10" t="str">
        <f>IF($Y$3="","",(IF(AF1780=0,0,COUNTIF(PRM!$AF$3:'PRM'!$AF$133,$Y$3))))</f>
        <v/>
      </c>
      <c r="AI1780" s="10" t="str">
        <f>IFERROR(VLOOKUP($Y$3&amp;$R1780,PRM!$Q$3:$U$31,4,FALSE),"")</f>
        <v/>
      </c>
      <c r="AJ1780" s="10" t="str">
        <f>IFERROR(IF(AI1780=0,0,MATCH($Y$3,PRM!$V$3:'PRM'!$V$50,0)),"")</f>
        <v/>
      </c>
      <c r="AK1780" s="10" t="str">
        <f>IF($Y$3="","",(IF(AI1780=0,0,COUNTIF(PRM!$V$3:'PRM'!$V$50,$Y$3))))</f>
        <v/>
      </c>
      <c r="AL1780" s="10" t="str">
        <f>IFERROR(VLOOKUP($Y$3&amp;$R1780,PRM!$Q$3:$U$31,5,FALSE),"")</f>
        <v/>
      </c>
      <c r="AM1780" s="10" t="str">
        <f>IFERROR(IF(AL1780=0,0,MATCH($Y$3,PRM!$AA$3:'PRM'!$AA$94,0)),"")</f>
        <v/>
      </c>
      <c r="AN1780" s="10" t="str">
        <f>IF($Y$3="","",IF(AL1780=0,0,COUNTIF(PRM!$AA$3:'PRM'!$AA$94,$Y$3)))</f>
        <v/>
      </c>
      <c r="AO1780" s="10">
        <f t="shared" si="567"/>
        <v>0</v>
      </c>
      <c r="AP1780" s="10">
        <f t="shared" si="568"/>
        <v>0</v>
      </c>
      <c r="AQ1780" s="10">
        <f t="shared" si="569"/>
        <v>0</v>
      </c>
      <c r="AR1780" s="10">
        <f t="shared" si="570"/>
        <v>0</v>
      </c>
      <c r="AS1780" s="10">
        <f t="shared" si="571"/>
        <v>0</v>
      </c>
      <c r="AT1780" s="10">
        <f t="shared" si="572"/>
        <v>0</v>
      </c>
      <c r="AU1780" s="10">
        <f t="shared" si="573"/>
        <v>0</v>
      </c>
      <c r="AV1780" s="10">
        <f t="shared" si="574"/>
        <v>0</v>
      </c>
      <c r="AW1780" s="10">
        <f t="shared" si="575"/>
        <v>0</v>
      </c>
      <c r="AX1780" s="10">
        <f t="shared" si="576"/>
        <v>0</v>
      </c>
      <c r="AY1780" s="10">
        <f t="shared" si="577"/>
        <v>0</v>
      </c>
      <c r="AZ1780" s="10">
        <f t="shared" si="578"/>
        <v>0</v>
      </c>
      <c r="BA1780" s="10">
        <f t="shared" si="579"/>
        <v>0</v>
      </c>
      <c r="BB1780" s="10">
        <f t="shared" si="580"/>
        <v>0</v>
      </c>
      <c r="BC1780" s="10">
        <f t="shared" si="581"/>
        <v>0</v>
      </c>
      <c r="BD1780" s="10">
        <f t="shared" si="582"/>
        <v>0</v>
      </c>
      <c r="BE1780" s="10">
        <f t="shared" si="583"/>
        <v>0</v>
      </c>
      <c r="BF1780" s="10">
        <f t="shared" si="584"/>
        <v>0</v>
      </c>
      <c r="BG1780" s="10">
        <f t="shared" si="585"/>
        <v>0</v>
      </c>
      <c r="BH1780" s="10">
        <f t="shared" si="586"/>
        <v>0</v>
      </c>
    </row>
    <row r="1781" spans="1:60" ht="27.75" customHeight="1">
      <c r="A1781" t="str">
        <f t="shared" si="587"/>
        <v/>
      </c>
      <c r="B1781" s="54"/>
      <c r="C1781" s="55"/>
      <c r="D1781" s="54"/>
      <c r="E1781" s="55"/>
      <c r="F1781" s="31"/>
      <c r="G1781" s="29"/>
      <c r="H1781" s="32"/>
      <c r="I1781" s="32"/>
      <c r="J1781" s="30"/>
      <c r="K1781" s="31"/>
      <c r="L1781" s="33"/>
      <c r="M1781" s="33"/>
      <c r="N1781" s="54"/>
      <c r="O1781" s="56"/>
      <c r="P1781" s="56"/>
      <c r="Q1781" s="57"/>
      <c r="R1781" s="33"/>
      <c r="S1781" s="33"/>
      <c r="T1781" s="40"/>
      <c r="U1781" s="40"/>
      <c r="V1781" s="17"/>
      <c r="W1781" s="17"/>
      <c r="X1781" s="10" t="str">
        <f>IFERROR(VLOOKUP($F1781,PRM!$G$3:$H$5,2,FALSE),"")</f>
        <v/>
      </c>
      <c r="Y1781" s="10" t="str">
        <f>IFERROR(VLOOKUP($G1781,PRM!$I$3:$J$5,2,FALSE),"")</f>
        <v/>
      </c>
      <c r="Z1781" s="10" t="str">
        <f>IFERROR(VLOOKUP($K1781,PRM!$K$3:$L$4,2,FALSE),"")</f>
        <v/>
      </c>
      <c r="AA1781" s="10" t="str">
        <f>IFERROR(VLOOKUP($N1781,PRM!$M$3:$N$50,2,FALSE),"")</f>
        <v/>
      </c>
      <c r="AB1781" s="10" t="str">
        <f>IFERROR(VLOOKUP($Y$3&amp;$R1781,PRM!$Q$3:$R$31,2,FALSE),"")</f>
        <v/>
      </c>
      <c r="AC1781" s="10" t="str">
        <f>IFERROR(VLOOKUP($Y$3&amp;$S1781,PRM!$AH$3:$AI$133,2,FALSE),"")</f>
        <v/>
      </c>
      <c r="AD1781" s="10" t="str">
        <f>IFERROR(VLOOKUP($Y$3&amp;$T1781,PRM!$Y$3:$Z$50,2,FALSE),"")</f>
        <v>1</v>
      </c>
      <c r="AE1781" s="10" t="str">
        <f>IFERROR(VLOOKUP($Y$3&amp;$U1781,PRM!$AD$3:$AE$44,2,FALSE),"")</f>
        <v/>
      </c>
      <c r="AF1781" s="10" t="str">
        <f>IFERROR(VLOOKUP($Y$3&amp;$R1781,PRM!$Q$3:$T$31,3,FALSE),"")</f>
        <v/>
      </c>
      <c r="AG1781" s="10" t="str">
        <f>IFERROR(IF(AF1781=0,0,MATCH($Y$3,PRM!$AF$3:'PRM'!$AF$133,0)),"")</f>
        <v/>
      </c>
      <c r="AH1781" s="10" t="str">
        <f>IF($Y$3="","",(IF(AF1781=0,0,COUNTIF(PRM!$AF$3:'PRM'!$AF$133,$Y$3))))</f>
        <v/>
      </c>
      <c r="AI1781" s="10" t="str">
        <f>IFERROR(VLOOKUP($Y$3&amp;$R1781,PRM!$Q$3:$U$31,4,FALSE),"")</f>
        <v/>
      </c>
      <c r="AJ1781" s="10" t="str">
        <f>IFERROR(IF(AI1781=0,0,MATCH($Y$3,PRM!$V$3:'PRM'!$V$50,0)),"")</f>
        <v/>
      </c>
      <c r="AK1781" s="10" t="str">
        <f>IF($Y$3="","",(IF(AI1781=0,0,COUNTIF(PRM!$V$3:'PRM'!$V$50,$Y$3))))</f>
        <v/>
      </c>
      <c r="AL1781" s="10" t="str">
        <f>IFERROR(VLOOKUP($Y$3&amp;$R1781,PRM!$Q$3:$U$31,5,FALSE),"")</f>
        <v/>
      </c>
      <c r="AM1781" s="10" t="str">
        <f>IFERROR(IF(AL1781=0,0,MATCH($Y$3,PRM!$AA$3:'PRM'!$AA$94,0)),"")</f>
        <v/>
      </c>
      <c r="AN1781" s="10" t="str">
        <f>IF($Y$3="","",IF(AL1781=0,0,COUNTIF(PRM!$AA$3:'PRM'!$AA$94,$Y$3)))</f>
        <v/>
      </c>
      <c r="AO1781" s="10">
        <f t="shared" si="567"/>
        <v>0</v>
      </c>
      <c r="AP1781" s="10">
        <f t="shared" si="568"/>
        <v>0</v>
      </c>
      <c r="AQ1781" s="10">
        <f t="shared" si="569"/>
        <v>0</v>
      </c>
      <c r="AR1781" s="10">
        <f t="shared" si="570"/>
        <v>0</v>
      </c>
      <c r="AS1781" s="10">
        <f t="shared" si="571"/>
        <v>0</v>
      </c>
      <c r="AT1781" s="10">
        <f t="shared" si="572"/>
        <v>0</v>
      </c>
      <c r="AU1781" s="10">
        <f t="shared" si="573"/>
        <v>0</v>
      </c>
      <c r="AV1781" s="10">
        <f t="shared" si="574"/>
        <v>0</v>
      </c>
      <c r="AW1781" s="10">
        <f t="shared" si="575"/>
        <v>0</v>
      </c>
      <c r="AX1781" s="10">
        <f t="shared" si="576"/>
        <v>0</v>
      </c>
      <c r="AY1781" s="10">
        <f t="shared" si="577"/>
        <v>0</v>
      </c>
      <c r="AZ1781" s="10">
        <f t="shared" si="578"/>
        <v>0</v>
      </c>
      <c r="BA1781" s="10">
        <f t="shared" si="579"/>
        <v>0</v>
      </c>
      <c r="BB1781" s="10">
        <f t="shared" si="580"/>
        <v>0</v>
      </c>
      <c r="BC1781" s="10">
        <f t="shared" si="581"/>
        <v>0</v>
      </c>
      <c r="BD1781" s="10">
        <f t="shared" si="582"/>
        <v>0</v>
      </c>
      <c r="BE1781" s="10">
        <f t="shared" si="583"/>
        <v>0</v>
      </c>
      <c r="BF1781" s="10">
        <f t="shared" si="584"/>
        <v>0</v>
      </c>
      <c r="BG1781" s="10">
        <f t="shared" si="585"/>
        <v>0</v>
      </c>
      <c r="BH1781" s="10">
        <f t="shared" si="586"/>
        <v>0</v>
      </c>
    </row>
    <row r="1782" spans="1:60" ht="27.75" customHeight="1">
      <c r="A1782" t="str">
        <f t="shared" si="587"/>
        <v/>
      </c>
      <c r="B1782" s="54"/>
      <c r="C1782" s="55"/>
      <c r="D1782" s="54"/>
      <c r="E1782" s="55"/>
      <c r="F1782" s="31"/>
      <c r="G1782" s="29"/>
      <c r="H1782" s="32"/>
      <c r="I1782" s="32"/>
      <c r="J1782" s="30"/>
      <c r="K1782" s="31"/>
      <c r="L1782" s="33"/>
      <c r="M1782" s="33"/>
      <c r="N1782" s="54"/>
      <c r="O1782" s="56"/>
      <c r="P1782" s="56"/>
      <c r="Q1782" s="57"/>
      <c r="R1782" s="33"/>
      <c r="S1782" s="33"/>
      <c r="T1782" s="40"/>
      <c r="U1782" s="40"/>
      <c r="V1782" s="17"/>
      <c r="W1782" s="17"/>
      <c r="X1782" s="10" t="str">
        <f>IFERROR(VLOOKUP($F1782,PRM!$G$3:$H$5,2,FALSE),"")</f>
        <v/>
      </c>
      <c r="Y1782" s="10" t="str">
        <f>IFERROR(VLOOKUP($G1782,PRM!$I$3:$J$5,2,FALSE),"")</f>
        <v/>
      </c>
      <c r="Z1782" s="10" t="str">
        <f>IFERROR(VLOOKUP($K1782,PRM!$K$3:$L$4,2,FALSE),"")</f>
        <v/>
      </c>
      <c r="AA1782" s="10" t="str">
        <f>IFERROR(VLOOKUP($N1782,PRM!$M$3:$N$50,2,FALSE),"")</f>
        <v/>
      </c>
      <c r="AB1782" s="10" t="str">
        <f>IFERROR(VLOOKUP($Y$3&amp;$R1782,PRM!$Q$3:$R$31,2,FALSE),"")</f>
        <v/>
      </c>
      <c r="AC1782" s="10" t="str">
        <f>IFERROR(VLOOKUP($Y$3&amp;$S1782,PRM!$AH$3:$AI$133,2,FALSE),"")</f>
        <v/>
      </c>
      <c r="AD1782" s="10" t="str">
        <f>IFERROR(VLOOKUP($Y$3&amp;$T1782,PRM!$Y$3:$Z$50,2,FALSE),"")</f>
        <v>1</v>
      </c>
      <c r="AE1782" s="10" t="str">
        <f>IFERROR(VLOOKUP($Y$3&amp;$U1782,PRM!$AD$3:$AE$44,2,FALSE),"")</f>
        <v/>
      </c>
      <c r="AF1782" s="10" t="str">
        <f>IFERROR(VLOOKUP($Y$3&amp;$R1782,PRM!$Q$3:$T$31,3,FALSE),"")</f>
        <v/>
      </c>
      <c r="AG1782" s="10" t="str">
        <f>IFERROR(IF(AF1782=0,0,MATCH($Y$3,PRM!$AF$3:'PRM'!$AF$133,0)),"")</f>
        <v/>
      </c>
      <c r="AH1782" s="10" t="str">
        <f>IF($Y$3="","",(IF(AF1782=0,0,COUNTIF(PRM!$AF$3:'PRM'!$AF$133,$Y$3))))</f>
        <v/>
      </c>
      <c r="AI1782" s="10" t="str">
        <f>IFERROR(VLOOKUP($Y$3&amp;$R1782,PRM!$Q$3:$U$31,4,FALSE),"")</f>
        <v/>
      </c>
      <c r="AJ1782" s="10" t="str">
        <f>IFERROR(IF(AI1782=0,0,MATCH($Y$3,PRM!$V$3:'PRM'!$V$50,0)),"")</f>
        <v/>
      </c>
      <c r="AK1782" s="10" t="str">
        <f>IF($Y$3="","",(IF(AI1782=0,0,COUNTIF(PRM!$V$3:'PRM'!$V$50,$Y$3))))</f>
        <v/>
      </c>
      <c r="AL1782" s="10" t="str">
        <f>IFERROR(VLOOKUP($Y$3&amp;$R1782,PRM!$Q$3:$U$31,5,FALSE),"")</f>
        <v/>
      </c>
      <c r="AM1782" s="10" t="str">
        <f>IFERROR(IF(AL1782=0,0,MATCH($Y$3,PRM!$AA$3:'PRM'!$AA$94,0)),"")</f>
        <v/>
      </c>
      <c r="AN1782" s="10" t="str">
        <f>IF($Y$3="","",IF(AL1782=0,0,COUNTIF(PRM!$AA$3:'PRM'!$AA$94,$Y$3)))</f>
        <v/>
      </c>
      <c r="AO1782" s="10">
        <f t="shared" si="567"/>
        <v>0</v>
      </c>
      <c r="AP1782" s="10">
        <f t="shared" si="568"/>
        <v>0</v>
      </c>
      <c r="AQ1782" s="10">
        <f t="shared" si="569"/>
        <v>0</v>
      </c>
      <c r="AR1782" s="10">
        <f t="shared" si="570"/>
        <v>0</v>
      </c>
      <c r="AS1782" s="10">
        <f t="shared" si="571"/>
        <v>0</v>
      </c>
      <c r="AT1782" s="10">
        <f t="shared" si="572"/>
        <v>0</v>
      </c>
      <c r="AU1782" s="10">
        <f t="shared" si="573"/>
        <v>0</v>
      </c>
      <c r="AV1782" s="10">
        <f t="shared" si="574"/>
        <v>0</v>
      </c>
      <c r="AW1782" s="10">
        <f t="shared" si="575"/>
        <v>0</v>
      </c>
      <c r="AX1782" s="10">
        <f t="shared" si="576"/>
        <v>0</v>
      </c>
      <c r="AY1782" s="10">
        <f t="shared" si="577"/>
        <v>0</v>
      </c>
      <c r="AZ1782" s="10">
        <f t="shared" si="578"/>
        <v>0</v>
      </c>
      <c r="BA1782" s="10">
        <f t="shared" si="579"/>
        <v>0</v>
      </c>
      <c r="BB1782" s="10">
        <f t="shared" si="580"/>
        <v>0</v>
      </c>
      <c r="BC1782" s="10">
        <f t="shared" si="581"/>
        <v>0</v>
      </c>
      <c r="BD1782" s="10">
        <f t="shared" si="582"/>
        <v>0</v>
      </c>
      <c r="BE1782" s="10">
        <f t="shared" si="583"/>
        <v>0</v>
      </c>
      <c r="BF1782" s="10">
        <f t="shared" si="584"/>
        <v>0</v>
      </c>
      <c r="BG1782" s="10">
        <f t="shared" si="585"/>
        <v>0</v>
      </c>
      <c r="BH1782" s="10">
        <f t="shared" si="586"/>
        <v>0</v>
      </c>
    </row>
    <row r="1783" spans="1:60" ht="27.75" customHeight="1">
      <c r="A1783" t="str">
        <f t="shared" si="587"/>
        <v/>
      </c>
      <c r="B1783" s="54"/>
      <c r="C1783" s="55"/>
      <c r="D1783" s="54"/>
      <c r="E1783" s="55"/>
      <c r="F1783" s="31"/>
      <c r="G1783" s="29"/>
      <c r="H1783" s="32"/>
      <c r="I1783" s="32"/>
      <c r="J1783" s="30"/>
      <c r="K1783" s="31"/>
      <c r="L1783" s="33"/>
      <c r="M1783" s="33"/>
      <c r="N1783" s="54"/>
      <c r="O1783" s="56"/>
      <c r="P1783" s="56"/>
      <c r="Q1783" s="57"/>
      <c r="R1783" s="33"/>
      <c r="S1783" s="33"/>
      <c r="T1783" s="40"/>
      <c r="U1783" s="40"/>
      <c r="V1783" s="17"/>
      <c r="W1783" s="17"/>
      <c r="X1783" s="10" t="str">
        <f>IFERROR(VLOOKUP($F1783,PRM!$G$3:$H$5,2,FALSE),"")</f>
        <v/>
      </c>
      <c r="Y1783" s="10" t="str">
        <f>IFERROR(VLOOKUP($G1783,PRM!$I$3:$J$5,2,FALSE),"")</f>
        <v/>
      </c>
      <c r="Z1783" s="10" t="str">
        <f>IFERROR(VLOOKUP($K1783,PRM!$K$3:$L$4,2,FALSE),"")</f>
        <v/>
      </c>
      <c r="AA1783" s="10" t="str">
        <f>IFERROR(VLOOKUP($N1783,PRM!$M$3:$N$50,2,FALSE),"")</f>
        <v/>
      </c>
      <c r="AB1783" s="10" t="str">
        <f>IFERROR(VLOOKUP($Y$3&amp;$R1783,PRM!$Q$3:$R$31,2,FALSE),"")</f>
        <v/>
      </c>
      <c r="AC1783" s="10" t="str">
        <f>IFERROR(VLOOKUP($Y$3&amp;$S1783,PRM!$AH$3:$AI$133,2,FALSE),"")</f>
        <v/>
      </c>
      <c r="AD1783" s="10" t="str">
        <f>IFERROR(VLOOKUP($Y$3&amp;$T1783,PRM!$Y$3:$Z$50,2,FALSE),"")</f>
        <v>1</v>
      </c>
      <c r="AE1783" s="10" t="str">
        <f>IFERROR(VLOOKUP($Y$3&amp;$U1783,PRM!$AD$3:$AE$44,2,FALSE),"")</f>
        <v/>
      </c>
      <c r="AF1783" s="10" t="str">
        <f>IFERROR(VLOOKUP($Y$3&amp;$R1783,PRM!$Q$3:$T$31,3,FALSE),"")</f>
        <v/>
      </c>
      <c r="AG1783" s="10" t="str">
        <f>IFERROR(IF(AF1783=0,0,MATCH($Y$3,PRM!$AF$3:'PRM'!$AF$133,0)),"")</f>
        <v/>
      </c>
      <c r="AH1783" s="10" t="str">
        <f>IF($Y$3="","",(IF(AF1783=0,0,COUNTIF(PRM!$AF$3:'PRM'!$AF$133,$Y$3))))</f>
        <v/>
      </c>
      <c r="AI1783" s="10" t="str">
        <f>IFERROR(VLOOKUP($Y$3&amp;$R1783,PRM!$Q$3:$U$31,4,FALSE),"")</f>
        <v/>
      </c>
      <c r="AJ1783" s="10" t="str">
        <f>IFERROR(IF(AI1783=0,0,MATCH($Y$3,PRM!$V$3:'PRM'!$V$50,0)),"")</f>
        <v/>
      </c>
      <c r="AK1783" s="10" t="str">
        <f>IF($Y$3="","",(IF(AI1783=0,0,COUNTIF(PRM!$V$3:'PRM'!$V$50,$Y$3))))</f>
        <v/>
      </c>
      <c r="AL1783" s="10" t="str">
        <f>IFERROR(VLOOKUP($Y$3&amp;$R1783,PRM!$Q$3:$U$31,5,FALSE),"")</f>
        <v/>
      </c>
      <c r="AM1783" s="10" t="str">
        <f>IFERROR(IF(AL1783=0,0,MATCH($Y$3,PRM!$AA$3:'PRM'!$AA$94,0)),"")</f>
        <v/>
      </c>
      <c r="AN1783" s="10" t="str">
        <f>IF($Y$3="","",IF(AL1783=0,0,COUNTIF(PRM!$AA$3:'PRM'!$AA$94,$Y$3)))</f>
        <v/>
      </c>
      <c r="AO1783" s="10">
        <f t="shared" si="567"/>
        <v>0</v>
      </c>
      <c r="AP1783" s="10">
        <f t="shared" si="568"/>
        <v>0</v>
      </c>
      <c r="AQ1783" s="10">
        <f t="shared" si="569"/>
        <v>0</v>
      </c>
      <c r="AR1783" s="10">
        <f t="shared" si="570"/>
        <v>0</v>
      </c>
      <c r="AS1783" s="10">
        <f t="shared" si="571"/>
        <v>0</v>
      </c>
      <c r="AT1783" s="10">
        <f t="shared" si="572"/>
        <v>0</v>
      </c>
      <c r="AU1783" s="10">
        <f t="shared" si="573"/>
        <v>0</v>
      </c>
      <c r="AV1783" s="10">
        <f t="shared" si="574"/>
        <v>0</v>
      </c>
      <c r="AW1783" s="10">
        <f t="shared" si="575"/>
        <v>0</v>
      </c>
      <c r="AX1783" s="10">
        <f t="shared" si="576"/>
        <v>0</v>
      </c>
      <c r="AY1783" s="10">
        <f t="shared" si="577"/>
        <v>0</v>
      </c>
      <c r="AZ1783" s="10">
        <f t="shared" si="578"/>
        <v>0</v>
      </c>
      <c r="BA1783" s="10">
        <f t="shared" si="579"/>
        <v>0</v>
      </c>
      <c r="BB1783" s="10">
        <f t="shared" si="580"/>
        <v>0</v>
      </c>
      <c r="BC1783" s="10">
        <f t="shared" si="581"/>
        <v>0</v>
      </c>
      <c r="BD1783" s="10">
        <f t="shared" si="582"/>
        <v>0</v>
      </c>
      <c r="BE1783" s="10">
        <f t="shared" si="583"/>
        <v>0</v>
      </c>
      <c r="BF1783" s="10">
        <f t="shared" si="584"/>
        <v>0</v>
      </c>
      <c r="BG1783" s="10">
        <f t="shared" si="585"/>
        <v>0</v>
      </c>
      <c r="BH1783" s="10">
        <f t="shared" si="586"/>
        <v>0</v>
      </c>
    </row>
    <row r="1784" spans="1:60" ht="27.75" customHeight="1">
      <c r="A1784" t="str">
        <f t="shared" si="587"/>
        <v/>
      </c>
      <c r="B1784" s="54"/>
      <c r="C1784" s="55"/>
      <c r="D1784" s="54"/>
      <c r="E1784" s="55"/>
      <c r="F1784" s="31"/>
      <c r="G1784" s="29"/>
      <c r="H1784" s="32"/>
      <c r="I1784" s="32"/>
      <c r="J1784" s="30"/>
      <c r="K1784" s="31"/>
      <c r="L1784" s="33"/>
      <c r="M1784" s="33"/>
      <c r="N1784" s="54"/>
      <c r="O1784" s="56"/>
      <c r="P1784" s="56"/>
      <c r="Q1784" s="57"/>
      <c r="R1784" s="33"/>
      <c r="S1784" s="33"/>
      <c r="T1784" s="40"/>
      <c r="U1784" s="40"/>
      <c r="V1784" s="17"/>
      <c r="W1784" s="17"/>
      <c r="X1784" s="10" t="str">
        <f>IFERROR(VLOOKUP($F1784,PRM!$G$3:$H$5,2,FALSE),"")</f>
        <v/>
      </c>
      <c r="Y1784" s="10" t="str">
        <f>IFERROR(VLOOKUP($G1784,PRM!$I$3:$J$5,2,FALSE),"")</f>
        <v/>
      </c>
      <c r="Z1784" s="10" t="str">
        <f>IFERROR(VLOOKUP($K1784,PRM!$K$3:$L$4,2,FALSE),"")</f>
        <v/>
      </c>
      <c r="AA1784" s="10" t="str">
        <f>IFERROR(VLOOKUP($N1784,PRM!$M$3:$N$50,2,FALSE),"")</f>
        <v/>
      </c>
      <c r="AB1784" s="10" t="str">
        <f>IFERROR(VLOOKUP($Y$3&amp;$R1784,PRM!$Q$3:$R$31,2,FALSE),"")</f>
        <v/>
      </c>
      <c r="AC1784" s="10" t="str">
        <f>IFERROR(VLOOKUP($Y$3&amp;$S1784,PRM!$AH$3:$AI$133,2,FALSE),"")</f>
        <v/>
      </c>
      <c r="AD1784" s="10" t="str">
        <f>IFERROR(VLOOKUP($Y$3&amp;$T1784,PRM!$Y$3:$Z$50,2,FALSE),"")</f>
        <v>1</v>
      </c>
      <c r="AE1784" s="10" t="str">
        <f>IFERROR(VLOOKUP($Y$3&amp;$U1784,PRM!$AD$3:$AE$44,2,FALSE),"")</f>
        <v/>
      </c>
      <c r="AF1784" s="10" t="str">
        <f>IFERROR(VLOOKUP($Y$3&amp;$R1784,PRM!$Q$3:$T$31,3,FALSE),"")</f>
        <v/>
      </c>
      <c r="AG1784" s="10" t="str">
        <f>IFERROR(IF(AF1784=0,0,MATCH($Y$3,PRM!$AF$3:'PRM'!$AF$133,0)),"")</f>
        <v/>
      </c>
      <c r="AH1784" s="10" t="str">
        <f>IF($Y$3="","",(IF(AF1784=0,0,COUNTIF(PRM!$AF$3:'PRM'!$AF$133,$Y$3))))</f>
        <v/>
      </c>
      <c r="AI1784" s="10" t="str">
        <f>IFERROR(VLOOKUP($Y$3&amp;$R1784,PRM!$Q$3:$U$31,4,FALSE),"")</f>
        <v/>
      </c>
      <c r="AJ1784" s="10" t="str">
        <f>IFERROR(IF(AI1784=0,0,MATCH($Y$3,PRM!$V$3:'PRM'!$V$50,0)),"")</f>
        <v/>
      </c>
      <c r="AK1784" s="10" t="str">
        <f>IF($Y$3="","",(IF(AI1784=0,0,COUNTIF(PRM!$V$3:'PRM'!$V$50,$Y$3))))</f>
        <v/>
      </c>
      <c r="AL1784" s="10" t="str">
        <f>IFERROR(VLOOKUP($Y$3&amp;$R1784,PRM!$Q$3:$U$31,5,FALSE),"")</f>
        <v/>
      </c>
      <c r="AM1784" s="10" t="str">
        <f>IFERROR(IF(AL1784=0,0,MATCH($Y$3,PRM!$AA$3:'PRM'!$AA$94,0)),"")</f>
        <v/>
      </c>
      <c r="AN1784" s="10" t="str">
        <f>IF($Y$3="","",IF(AL1784=0,0,COUNTIF(PRM!$AA$3:'PRM'!$AA$94,$Y$3)))</f>
        <v/>
      </c>
      <c r="AO1784" s="10">
        <f t="shared" si="567"/>
        <v>0</v>
      </c>
      <c r="AP1784" s="10">
        <f t="shared" si="568"/>
        <v>0</v>
      </c>
      <c r="AQ1784" s="10">
        <f t="shared" si="569"/>
        <v>0</v>
      </c>
      <c r="AR1784" s="10">
        <f t="shared" si="570"/>
        <v>0</v>
      </c>
      <c r="AS1784" s="10">
        <f t="shared" si="571"/>
        <v>0</v>
      </c>
      <c r="AT1784" s="10">
        <f t="shared" si="572"/>
        <v>0</v>
      </c>
      <c r="AU1784" s="10">
        <f t="shared" si="573"/>
        <v>0</v>
      </c>
      <c r="AV1784" s="10">
        <f t="shared" si="574"/>
        <v>0</v>
      </c>
      <c r="AW1784" s="10">
        <f t="shared" si="575"/>
        <v>0</v>
      </c>
      <c r="AX1784" s="10">
        <f t="shared" si="576"/>
        <v>0</v>
      </c>
      <c r="AY1784" s="10">
        <f t="shared" si="577"/>
        <v>0</v>
      </c>
      <c r="AZ1784" s="10">
        <f t="shared" si="578"/>
        <v>0</v>
      </c>
      <c r="BA1784" s="10">
        <f t="shared" si="579"/>
        <v>0</v>
      </c>
      <c r="BB1784" s="10">
        <f t="shared" si="580"/>
        <v>0</v>
      </c>
      <c r="BC1784" s="10">
        <f t="shared" si="581"/>
        <v>0</v>
      </c>
      <c r="BD1784" s="10">
        <f t="shared" si="582"/>
        <v>0</v>
      </c>
      <c r="BE1784" s="10">
        <f t="shared" si="583"/>
        <v>0</v>
      </c>
      <c r="BF1784" s="10">
        <f t="shared" si="584"/>
        <v>0</v>
      </c>
      <c r="BG1784" s="10">
        <f t="shared" si="585"/>
        <v>0</v>
      </c>
      <c r="BH1784" s="10">
        <f t="shared" si="586"/>
        <v>0</v>
      </c>
    </row>
    <row r="1785" spans="1:60" ht="27.75" customHeight="1">
      <c r="A1785" t="str">
        <f t="shared" si="587"/>
        <v/>
      </c>
      <c r="B1785" s="54"/>
      <c r="C1785" s="55"/>
      <c r="D1785" s="54"/>
      <c r="E1785" s="55"/>
      <c r="F1785" s="31"/>
      <c r="G1785" s="29"/>
      <c r="H1785" s="32"/>
      <c r="I1785" s="32"/>
      <c r="J1785" s="30"/>
      <c r="K1785" s="31"/>
      <c r="L1785" s="33"/>
      <c r="M1785" s="33"/>
      <c r="N1785" s="54"/>
      <c r="O1785" s="56"/>
      <c r="P1785" s="56"/>
      <c r="Q1785" s="57"/>
      <c r="R1785" s="33"/>
      <c r="S1785" s="33"/>
      <c r="T1785" s="40"/>
      <c r="U1785" s="40"/>
      <c r="V1785" s="17"/>
      <c r="W1785" s="17"/>
      <c r="X1785" s="10" t="str">
        <f>IFERROR(VLOOKUP($F1785,PRM!$G$3:$H$5,2,FALSE),"")</f>
        <v/>
      </c>
      <c r="Y1785" s="10" t="str">
        <f>IFERROR(VLOOKUP($G1785,PRM!$I$3:$J$5,2,FALSE),"")</f>
        <v/>
      </c>
      <c r="Z1785" s="10" t="str">
        <f>IFERROR(VLOOKUP($K1785,PRM!$K$3:$L$4,2,FALSE),"")</f>
        <v/>
      </c>
      <c r="AA1785" s="10" t="str">
        <f>IFERROR(VLOOKUP($N1785,PRM!$M$3:$N$50,2,FALSE),"")</f>
        <v/>
      </c>
      <c r="AB1785" s="10" t="str">
        <f>IFERROR(VLOOKUP($Y$3&amp;$R1785,PRM!$Q$3:$R$31,2,FALSE),"")</f>
        <v/>
      </c>
      <c r="AC1785" s="10" t="str">
        <f>IFERROR(VLOOKUP($Y$3&amp;$S1785,PRM!$AH$3:$AI$133,2,FALSE),"")</f>
        <v/>
      </c>
      <c r="AD1785" s="10" t="str">
        <f>IFERROR(VLOOKUP($Y$3&amp;$T1785,PRM!$Y$3:$Z$50,2,FALSE),"")</f>
        <v>1</v>
      </c>
      <c r="AE1785" s="10" t="str">
        <f>IFERROR(VLOOKUP($Y$3&amp;$U1785,PRM!$AD$3:$AE$44,2,FALSE),"")</f>
        <v/>
      </c>
      <c r="AF1785" s="10" t="str">
        <f>IFERROR(VLOOKUP($Y$3&amp;$R1785,PRM!$Q$3:$T$31,3,FALSE),"")</f>
        <v/>
      </c>
      <c r="AG1785" s="10" t="str">
        <f>IFERROR(IF(AF1785=0,0,MATCH($Y$3,PRM!$AF$3:'PRM'!$AF$133,0)),"")</f>
        <v/>
      </c>
      <c r="AH1785" s="10" t="str">
        <f>IF($Y$3="","",(IF(AF1785=0,0,COUNTIF(PRM!$AF$3:'PRM'!$AF$133,$Y$3))))</f>
        <v/>
      </c>
      <c r="AI1785" s="10" t="str">
        <f>IFERROR(VLOOKUP($Y$3&amp;$R1785,PRM!$Q$3:$U$31,4,FALSE),"")</f>
        <v/>
      </c>
      <c r="AJ1785" s="10" t="str">
        <f>IFERROR(IF(AI1785=0,0,MATCH($Y$3,PRM!$V$3:'PRM'!$V$50,0)),"")</f>
        <v/>
      </c>
      <c r="AK1785" s="10" t="str">
        <f>IF($Y$3="","",(IF(AI1785=0,0,COUNTIF(PRM!$V$3:'PRM'!$V$50,$Y$3))))</f>
        <v/>
      </c>
      <c r="AL1785" s="10" t="str">
        <f>IFERROR(VLOOKUP($Y$3&amp;$R1785,PRM!$Q$3:$U$31,5,FALSE),"")</f>
        <v/>
      </c>
      <c r="AM1785" s="10" t="str">
        <f>IFERROR(IF(AL1785=0,0,MATCH($Y$3,PRM!$AA$3:'PRM'!$AA$94,0)),"")</f>
        <v/>
      </c>
      <c r="AN1785" s="10" t="str">
        <f>IF($Y$3="","",IF(AL1785=0,0,COUNTIF(PRM!$AA$3:'PRM'!$AA$94,$Y$3)))</f>
        <v/>
      </c>
      <c r="AO1785" s="10">
        <f t="shared" si="567"/>
        <v>0</v>
      </c>
      <c r="AP1785" s="10">
        <f t="shared" si="568"/>
        <v>0</v>
      </c>
      <c r="AQ1785" s="10">
        <f t="shared" si="569"/>
        <v>0</v>
      </c>
      <c r="AR1785" s="10">
        <f t="shared" si="570"/>
        <v>0</v>
      </c>
      <c r="AS1785" s="10">
        <f t="shared" si="571"/>
        <v>0</v>
      </c>
      <c r="AT1785" s="10">
        <f t="shared" si="572"/>
        <v>0</v>
      </c>
      <c r="AU1785" s="10">
        <f t="shared" si="573"/>
        <v>0</v>
      </c>
      <c r="AV1785" s="10">
        <f t="shared" si="574"/>
        <v>0</v>
      </c>
      <c r="AW1785" s="10">
        <f t="shared" si="575"/>
        <v>0</v>
      </c>
      <c r="AX1785" s="10">
        <f t="shared" si="576"/>
        <v>0</v>
      </c>
      <c r="AY1785" s="10">
        <f t="shared" si="577"/>
        <v>0</v>
      </c>
      <c r="AZ1785" s="10">
        <f t="shared" si="578"/>
        <v>0</v>
      </c>
      <c r="BA1785" s="10">
        <f t="shared" si="579"/>
        <v>0</v>
      </c>
      <c r="BB1785" s="10">
        <f t="shared" si="580"/>
        <v>0</v>
      </c>
      <c r="BC1785" s="10">
        <f t="shared" si="581"/>
        <v>0</v>
      </c>
      <c r="BD1785" s="10">
        <f t="shared" si="582"/>
        <v>0</v>
      </c>
      <c r="BE1785" s="10">
        <f t="shared" si="583"/>
        <v>0</v>
      </c>
      <c r="BF1785" s="10">
        <f t="shared" si="584"/>
        <v>0</v>
      </c>
      <c r="BG1785" s="10">
        <f t="shared" si="585"/>
        <v>0</v>
      </c>
      <c r="BH1785" s="10">
        <f t="shared" si="586"/>
        <v>0</v>
      </c>
    </row>
    <row r="1786" spans="1:60" ht="27.75" customHeight="1">
      <c r="A1786" t="str">
        <f t="shared" si="587"/>
        <v/>
      </c>
      <c r="B1786" s="54"/>
      <c r="C1786" s="55"/>
      <c r="D1786" s="54"/>
      <c r="E1786" s="55"/>
      <c r="F1786" s="31"/>
      <c r="G1786" s="29"/>
      <c r="H1786" s="32"/>
      <c r="I1786" s="32"/>
      <c r="J1786" s="30"/>
      <c r="K1786" s="31"/>
      <c r="L1786" s="33"/>
      <c r="M1786" s="33"/>
      <c r="N1786" s="54"/>
      <c r="O1786" s="56"/>
      <c r="P1786" s="56"/>
      <c r="Q1786" s="57"/>
      <c r="R1786" s="33"/>
      <c r="S1786" s="33"/>
      <c r="T1786" s="40"/>
      <c r="U1786" s="40"/>
      <c r="V1786" s="17"/>
      <c r="W1786" s="17"/>
      <c r="X1786" s="10" t="str">
        <f>IFERROR(VLOOKUP($F1786,PRM!$G$3:$H$5,2,FALSE),"")</f>
        <v/>
      </c>
      <c r="Y1786" s="10" t="str">
        <f>IFERROR(VLOOKUP($G1786,PRM!$I$3:$J$5,2,FALSE),"")</f>
        <v/>
      </c>
      <c r="Z1786" s="10" t="str">
        <f>IFERROR(VLOOKUP($K1786,PRM!$K$3:$L$4,2,FALSE),"")</f>
        <v/>
      </c>
      <c r="AA1786" s="10" t="str">
        <f>IFERROR(VLOOKUP($N1786,PRM!$M$3:$N$50,2,FALSE),"")</f>
        <v/>
      </c>
      <c r="AB1786" s="10" t="str">
        <f>IFERROR(VLOOKUP($Y$3&amp;$R1786,PRM!$Q$3:$R$31,2,FALSE),"")</f>
        <v/>
      </c>
      <c r="AC1786" s="10" t="str">
        <f>IFERROR(VLOOKUP($Y$3&amp;$S1786,PRM!$AH$3:$AI$133,2,FALSE),"")</f>
        <v/>
      </c>
      <c r="AD1786" s="10" t="str">
        <f>IFERROR(VLOOKUP($Y$3&amp;$T1786,PRM!$Y$3:$Z$50,2,FALSE),"")</f>
        <v>1</v>
      </c>
      <c r="AE1786" s="10" t="str">
        <f>IFERROR(VLOOKUP($Y$3&amp;$U1786,PRM!$AD$3:$AE$44,2,FALSE),"")</f>
        <v/>
      </c>
      <c r="AF1786" s="10" t="str">
        <f>IFERROR(VLOOKUP($Y$3&amp;$R1786,PRM!$Q$3:$T$31,3,FALSE),"")</f>
        <v/>
      </c>
      <c r="AG1786" s="10" t="str">
        <f>IFERROR(IF(AF1786=0,0,MATCH($Y$3,PRM!$AF$3:'PRM'!$AF$133,0)),"")</f>
        <v/>
      </c>
      <c r="AH1786" s="10" t="str">
        <f>IF($Y$3="","",(IF(AF1786=0,0,COUNTIF(PRM!$AF$3:'PRM'!$AF$133,$Y$3))))</f>
        <v/>
      </c>
      <c r="AI1786" s="10" t="str">
        <f>IFERROR(VLOOKUP($Y$3&amp;$R1786,PRM!$Q$3:$U$31,4,FALSE),"")</f>
        <v/>
      </c>
      <c r="AJ1786" s="10" t="str">
        <f>IFERROR(IF(AI1786=0,0,MATCH($Y$3,PRM!$V$3:'PRM'!$V$50,0)),"")</f>
        <v/>
      </c>
      <c r="AK1786" s="10" t="str">
        <f>IF($Y$3="","",(IF(AI1786=0,0,COUNTIF(PRM!$V$3:'PRM'!$V$50,$Y$3))))</f>
        <v/>
      </c>
      <c r="AL1786" s="10" t="str">
        <f>IFERROR(VLOOKUP($Y$3&amp;$R1786,PRM!$Q$3:$U$31,5,FALSE),"")</f>
        <v/>
      </c>
      <c r="AM1786" s="10" t="str">
        <f>IFERROR(IF(AL1786=0,0,MATCH($Y$3,PRM!$AA$3:'PRM'!$AA$94,0)),"")</f>
        <v/>
      </c>
      <c r="AN1786" s="10" t="str">
        <f>IF($Y$3="","",IF(AL1786=0,0,COUNTIF(PRM!$AA$3:'PRM'!$AA$94,$Y$3)))</f>
        <v/>
      </c>
      <c r="AO1786" s="10">
        <f t="shared" si="567"/>
        <v>0</v>
      </c>
      <c r="AP1786" s="10">
        <f t="shared" si="568"/>
        <v>0</v>
      </c>
      <c r="AQ1786" s="10">
        <f t="shared" si="569"/>
        <v>0</v>
      </c>
      <c r="AR1786" s="10">
        <f t="shared" si="570"/>
        <v>0</v>
      </c>
      <c r="AS1786" s="10">
        <f t="shared" si="571"/>
        <v>0</v>
      </c>
      <c r="AT1786" s="10">
        <f t="shared" si="572"/>
        <v>0</v>
      </c>
      <c r="AU1786" s="10">
        <f t="shared" si="573"/>
        <v>0</v>
      </c>
      <c r="AV1786" s="10">
        <f t="shared" si="574"/>
        <v>0</v>
      </c>
      <c r="AW1786" s="10">
        <f t="shared" si="575"/>
        <v>0</v>
      </c>
      <c r="AX1786" s="10">
        <f t="shared" si="576"/>
        <v>0</v>
      </c>
      <c r="AY1786" s="10">
        <f t="shared" si="577"/>
        <v>0</v>
      </c>
      <c r="AZ1786" s="10">
        <f t="shared" si="578"/>
        <v>0</v>
      </c>
      <c r="BA1786" s="10">
        <f t="shared" si="579"/>
        <v>0</v>
      </c>
      <c r="BB1786" s="10">
        <f t="shared" si="580"/>
        <v>0</v>
      </c>
      <c r="BC1786" s="10">
        <f t="shared" si="581"/>
        <v>0</v>
      </c>
      <c r="BD1786" s="10">
        <f t="shared" si="582"/>
        <v>0</v>
      </c>
      <c r="BE1786" s="10">
        <f t="shared" si="583"/>
        <v>0</v>
      </c>
      <c r="BF1786" s="10">
        <f t="shared" si="584"/>
        <v>0</v>
      </c>
      <c r="BG1786" s="10">
        <f t="shared" si="585"/>
        <v>0</v>
      </c>
      <c r="BH1786" s="10">
        <f t="shared" si="586"/>
        <v>0</v>
      </c>
    </row>
    <row r="1787" spans="1:60" ht="27.75" customHeight="1">
      <c r="A1787" t="str">
        <f t="shared" si="587"/>
        <v/>
      </c>
      <c r="B1787" s="54"/>
      <c r="C1787" s="55"/>
      <c r="D1787" s="54"/>
      <c r="E1787" s="55"/>
      <c r="F1787" s="31"/>
      <c r="G1787" s="29"/>
      <c r="H1787" s="32"/>
      <c r="I1787" s="32"/>
      <c r="J1787" s="30"/>
      <c r="K1787" s="31"/>
      <c r="L1787" s="33"/>
      <c r="M1787" s="33"/>
      <c r="N1787" s="54"/>
      <c r="O1787" s="56"/>
      <c r="P1787" s="56"/>
      <c r="Q1787" s="57"/>
      <c r="R1787" s="33"/>
      <c r="S1787" s="33"/>
      <c r="T1787" s="40"/>
      <c r="U1787" s="40"/>
      <c r="V1787" s="17"/>
      <c r="W1787" s="17"/>
      <c r="X1787" s="10" t="str">
        <f>IFERROR(VLOOKUP($F1787,PRM!$G$3:$H$5,2,FALSE),"")</f>
        <v/>
      </c>
      <c r="Y1787" s="10" t="str">
        <f>IFERROR(VLOOKUP($G1787,PRM!$I$3:$J$5,2,FALSE),"")</f>
        <v/>
      </c>
      <c r="Z1787" s="10" t="str">
        <f>IFERROR(VLOOKUP($K1787,PRM!$K$3:$L$4,2,FALSE),"")</f>
        <v/>
      </c>
      <c r="AA1787" s="10" t="str">
        <f>IFERROR(VLOOKUP($N1787,PRM!$M$3:$N$50,2,FALSE),"")</f>
        <v/>
      </c>
      <c r="AB1787" s="10" t="str">
        <f>IFERROR(VLOOKUP($Y$3&amp;$R1787,PRM!$Q$3:$R$31,2,FALSE),"")</f>
        <v/>
      </c>
      <c r="AC1787" s="10" t="str">
        <f>IFERROR(VLOOKUP($Y$3&amp;$S1787,PRM!$AH$3:$AI$133,2,FALSE),"")</f>
        <v/>
      </c>
      <c r="AD1787" s="10" t="str">
        <f>IFERROR(VLOOKUP($Y$3&amp;$T1787,PRM!$Y$3:$Z$50,2,FALSE),"")</f>
        <v>1</v>
      </c>
      <c r="AE1787" s="10" t="str">
        <f>IFERROR(VLOOKUP($Y$3&amp;$U1787,PRM!$AD$3:$AE$44,2,FALSE),"")</f>
        <v/>
      </c>
      <c r="AF1787" s="10" t="str">
        <f>IFERROR(VLOOKUP($Y$3&amp;$R1787,PRM!$Q$3:$T$31,3,FALSE),"")</f>
        <v/>
      </c>
      <c r="AG1787" s="10" t="str">
        <f>IFERROR(IF(AF1787=0,0,MATCH($Y$3,PRM!$AF$3:'PRM'!$AF$133,0)),"")</f>
        <v/>
      </c>
      <c r="AH1787" s="10" t="str">
        <f>IF($Y$3="","",(IF(AF1787=0,0,COUNTIF(PRM!$AF$3:'PRM'!$AF$133,$Y$3))))</f>
        <v/>
      </c>
      <c r="AI1787" s="10" t="str">
        <f>IFERROR(VLOOKUP($Y$3&amp;$R1787,PRM!$Q$3:$U$31,4,FALSE),"")</f>
        <v/>
      </c>
      <c r="AJ1787" s="10" t="str">
        <f>IFERROR(IF(AI1787=0,0,MATCH($Y$3,PRM!$V$3:'PRM'!$V$50,0)),"")</f>
        <v/>
      </c>
      <c r="AK1787" s="10" t="str">
        <f>IF($Y$3="","",(IF(AI1787=0,0,COUNTIF(PRM!$V$3:'PRM'!$V$50,$Y$3))))</f>
        <v/>
      </c>
      <c r="AL1787" s="10" t="str">
        <f>IFERROR(VLOOKUP($Y$3&amp;$R1787,PRM!$Q$3:$U$31,5,FALSE),"")</f>
        <v/>
      </c>
      <c r="AM1787" s="10" t="str">
        <f>IFERROR(IF(AL1787=0,0,MATCH($Y$3,PRM!$AA$3:'PRM'!$AA$94,0)),"")</f>
        <v/>
      </c>
      <c r="AN1787" s="10" t="str">
        <f>IF($Y$3="","",IF(AL1787=0,0,COUNTIF(PRM!$AA$3:'PRM'!$AA$94,$Y$3)))</f>
        <v/>
      </c>
      <c r="AO1787" s="10">
        <f t="shared" si="567"/>
        <v>0</v>
      </c>
      <c r="AP1787" s="10">
        <f t="shared" si="568"/>
        <v>0</v>
      </c>
      <c r="AQ1787" s="10">
        <f t="shared" si="569"/>
        <v>0</v>
      </c>
      <c r="AR1787" s="10">
        <f t="shared" si="570"/>
        <v>0</v>
      </c>
      <c r="AS1787" s="10">
        <f t="shared" si="571"/>
        <v>0</v>
      </c>
      <c r="AT1787" s="10">
        <f t="shared" si="572"/>
        <v>0</v>
      </c>
      <c r="AU1787" s="10">
        <f t="shared" si="573"/>
        <v>0</v>
      </c>
      <c r="AV1787" s="10">
        <f t="shared" si="574"/>
        <v>0</v>
      </c>
      <c r="AW1787" s="10">
        <f t="shared" si="575"/>
        <v>0</v>
      </c>
      <c r="AX1787" s="10">
        <f t="shared" si="576"/>
        <v>0</v>
      </c>
      <c r="AY1787" s="10">
        <f t="shared" si="577"/>
        <v>0</v>
      </c>
      <c r="AZ1787" s="10">
        <f t="shared" si="578"/>
        <v>0</v>
      </c>
      <c r="BA1787" s="10">
        <f t="shared" si="579"/>
        <v>0</v>
      </c>
      <c r="BB1787" s="10">
        <f t="shared" si="580"/>
        <v>0</v>
      </c>
      <c r="BC1787" s="10">
        <f t="shared" si="581"/>
        <v>0</v>
      </c>
      <c r="BD1787" s="10">
        <f t="shared" si="582"/>
        <v>0</v>
      </c>
      <c r="BE1787" s="10">
        <f t="shared" si="583"/>
        <v>0</v>
      </c>
      <c r="BF1787" s="10">
        <f t="shared" si="584"/>
        <v>0</v>
      </c>
      <c r="BG1787" s="10">
        <f t="shared" si="585"/>
        <v>0</v>
      </c>
      <c r="BH1787" s="10">
        <f t="shared" si="586"/>
        <v>0</v>
      </c>
    </row>
    <row r="1788" spans="1:60" ht="27.75" customHeight="1">
      <c r="A1788" t="str">
        <f t="shared" si="587"/>
        <v/>
      </c>
      <c r="B1788" s="54"/>
      <c r="C1788" s="55"/>
      <c r="D1788" s="54"/>
      <c r="E1788" s="55"/>
      <c r="F1788" s="31"/>
      <c r="G1788" s="29"/>
      <c r="H1788" s="32"/>
      <c r="I1788" s="32"/>
      <c r="J1788" s="30"/>
      <c r="K1788" s="31"/>
      <c r="L1788" s="33"/>
      <c r="M1788" s="33"/>
      <c r="N1788" s="54"/>
      <c r="O1788" s="56"/>
      <c r="P1788" s="56"/>
      <c r="Q1788" s="57"/>
      <c r="R1788" s="33"/>
      <c r="S1788" s="33"/>
      <c r="T1788" s="40"/>
      <c r="U1788" s="40"/>
      <c r="V1788" s="17"/>
      <c r="W1788" s="17"/>
      <c r="X1788" s="10" t="str">
        <f>IFERROR(VLOOKUP($F1788,PRM!$G$3:$H$5,2,FALSE),"")</f>
        <v/>
      </c>
      <c r="Y1788" s="10" t="str">
        <f>IFERROR(VLOOKUP($G1788,PRM!$I$3:$J$5,2,FALSE),"")</f>
        <v/>
      </c>
      <c r="Z1788" s="10" t="str">
        <f>IFERROR(VLOOKUP($K1788,PRM!$K$3:$L$4,2,FALSE),"")</f>
        <v/>
      </c>
      <c r="AA1788" s="10" t="str">
        <f>IFERROR(VLOOKUP($N1788,PRM!$M$3:$N$50,2,FALSE),"")</f>
        <v/>
      </c>
      <c r="AB1788" s="10" t="str">
        <f>IFERROR(VLOOKUP($Y$3&amp;$R1788,PRM!$Q$3:$R$31,2,FALSE),"")</f>
        <v/>
      </c>
      <c r="AC1788" s="10" t="str">
        <f>IFERROR(VLOOKUP($Y$3&amp;$S1788,PRM!$AH$3:$AI$133,2,FALSE),"")</f>
        <v/>
      </c>
      <c r="AD1788" s="10" t="str">
        <f>IFERROR(VLOOKUP($Y$3&amp;$T1788,PRM!$Y$3:$Z$50,2,FALSE),"")</f>
        <v>1</v>
      </c>
      <c r="AE1788" s="10" t="str">
        <f>IFERROR(VLOOKUP($Y$3&amp;$U1788,PRM!$AD$3:$AE$44,2,FALSE),"")</f>
        <v/>
      </c>
      <c r="AF1788" s="10" t="str">
        <f>IFERROR(VLOOKUP($Y$3&amp;$R1788,PRM!$Q$3:$T$31,3,FALSE),"")</f>
        <v/>
      </c>
      <c r="AG1788" s="10" t="str">
        <f>IFERROR(IF(AF1788=0,0,MATCH($Y$3,PRM!$AF$3:'PRM'!$AF$133,0)),"")</f>
        <v/>
      </c>
      <c r="AH1788" s="10" t="str">
        <f>IF($Y$3="","",(IF(AF1788=0,0,COUNTIF(PRM!$AF$3:'PRM'!$AF$133,$Y$3))))</f>
        <v/>
      </c>
      <c r="AI1788" s="10" t="str">
        <f>IFERROR(VLOOKUP($Y$3&amp;$R1788,PRM!$Q$3:$U$31,4,FALSE),"")</f>
        <v/>
      </c>
      <c r="AJ1788" s="10" t="str">
        <f>IFERROR(IF(AI1788=0,0,MATCH($Y$3,PRM!$V$3:'PRM'!$V$50,0)),"")</f>
        <v/>
      </c>
      <c r="AK1788" s="10" t="str">
        <f>IF($Y$3="","",(IF(AI1788=0,0,COUNTIF(PRM!$V$3:'PRM'!$V$50,$Y$3))))</f>
        <v/>
      </c>
      <c r="AL1788" s="10" t="str">
        <f>IFERROR(VLOOKUP($Y$3&amp;$R1788,PRM!$Q$3:$U$31,5,FALSE),"")</f>
        <v/>
      </c>
      <c r="AM1788" s="10" t="str">
        <f>IFERROR(IF(AL1788=0,0,MATCH($Y$3,PRM!$AA$3:'PRM'!$AA$94,0)),"")</f>
        <v/>
      </c>
      <c r="AN1788" s="10" t="str">
        <f>IF($Y$3="","",IF(AL1788=0,0,COUNTIF(PRM!$AA$3:'PRM'!$AA$94,$Y$3)))</f>
        <v/>
      </c>
      <c r="AO1788" s="10">
        <f t="shared" si="567"/>
        <v>0</v>
      </c>
      <c r="AP1788" s="10">
        <f t="shared" si="568"/>
        <v>0</v>
      </c>
      <c r="AQ1788" s="10">
        <f t="shared" si="569"/>
        <v>0</v>
      </c>
      <c r="AR1788" s="10">
        <f t="shared" si="570"/>
        <v>0</v>
      </c>
      <c r="AS1788" s="10">
        <f t="shared" si="571"/>
        <v>0</v>
      </c>
      <c r="AT1788" s="10">
        <f t="shared" si="572"/>
        <v>0</v>
      </c>
      <c r="AU1788" s="10">
        <f t="shared" si="573"/>
        <v>0</v>
      </c>
      <c r="AV1788" s="10">
        <f t="shared" si="574"/>
        <v>0</v>
      </c>
      <c r="AW1788" s="10">
        <f t="shared" si="575"/>
        <v>0</v>
      </c>
      <c r="AX1788" s="10">
        <f t="shared" si="576"/>
        <v>0</v>
      </c>
      <c r="AY1788" s="10">
        <f t="shared" si="577"/>
        <v>0</v>
      </c>
      <c r="AZ1788" s="10">
        <f t="shared" si="578"/>
        <v>0</v>
      </c>
      <c r="BA1788" s="10">
        <f t="shared" si="579"/>
        <v>0</v>
      </c>
      <c r="BB1788" s="10">
        <f t="shared" si="580"/>
        <v>0</v>
      </c>
      <c r="BC1788" s="10">
        <f t="shared" si="581"/>
        <v>0</v>
      </c>
      <c r="BD1788" s="10">
        <f t="shared" si="582"/>
        <v>0</v>
      </c>
      <c r="BE1788" s="10">
        <f t="shared" si="583"/>
        <v>0</v>
      </c>
      <c r="BF1788" s="10">
        <f t="shared" si="584"/>
        <v>0</v>
      </c>
      <c r="BG1788" s="10">
        <f t="shared" si="585"/>
        <v>0</v>
      </c>
      <c r="BH1788" s="10">
        <f t="shared" si="586"/>
        <v>0</v>
      </c>
    </row>
    <row r="1789" spans="1:60" ht="27.75" customHeight="1">
      <c r="A1789" t="str">
        <f t="shared" si="587"/>
        <v/>
      </c>
      <c r="B1789" s="54"/>
      <c r="C1789" s="55"/>
      <c r="D1789" s="54"/>
      <c r="E1789" s="55"/>
      <c r="F1789" s="31"/>
      <c r="G1789" s="29"/>
      <c r="H1789" s="32"/>
      <c r="I1789" s="32"/>
      <c r="J1789" s="30"/>
      <c r="K1789" s="31"/>
      <c r="L1789" s="33"/>
      <c r="M1789" s="33"/>
      <c r="N1789" s="54"/>
      <c r="O1789" s="56"/>
      <c r="P1789" s="56"/>
      <c r="Q1789" s="57"/>
      <c r="R1789" s="33"/>
      <c r="S1789" s="33"/>
      <c r="T1789" s="40"/>
      <c r="U1789" s="40"/>
      <c r="V1789" s="17"/>
      <c r="W1789" s="17"/>
      <c r="X1789" s="10" t="str">
        <f>IFERROR(VLOOKUP($F1789,PRM!$G$3:$H$5,2,FALSE),"")</f>
        <v/>
      </c>
      <c r="Y1789" s="10" t="str">
        <f>IFERROR(VLOOKUP($G1789,PRM!$I$3:$J$5,2,FALSE),"")</f>
        <v/>
      </c>
      <c r="Z1789" s="10" t="str">
        <f>IFERROR(VLOOKUP($K1789,PRM!$K$3:$L$4,2,FALSE),"")</f>
        <v/>
      </c>
      <c r="AA1789" s="10" t="str">
        <f>IFERROR(VLOOKUP($N1789,PRM!$M$3:$N$50,2,FALSE),"")</f>
        <v/>
      </c>
      <c r="AB1789" s="10" t="str">
        <f>IFERROR(VLOOKUP($Y$3&amp;$R1789,PRM!$Q$3:$R$31,2,FALSE),"")</f>
        <v/>
      </c>
      <c r="AC1789" s="10" t="str">
        <f>IFERROR(VLOOKUP($Y$3&amp;$S1789,PRM!$AH$3:$AI$133,2,FALSE),"")</f>
        <v/>
      </c>
      <c r="AD1789" s="10" t="str">
        <f>IFERROR(VLOOKUP($Y$3&amp;$T1789,PRM!$Y$3:$Z$50,2,FALSE),"")</f>
        <v>1</v>
      </c>
      <c r="AE1789" s="10" t="str">
        <f>IFERROR(VLOOKUP($Y$3&amp;$U1789,PRM!$AD$3:$AE$44,2,FALSE),"")</f>
        <v/>
      </c>
      <c r="AF1789" s="10" t="str">
        <f>IFERROR(VLOOKUP($Y$3&amp;$R1789,PRM!$Q$3:$T$31,3,FALSE),"")</f>
        <v/>
      </c>
      <c r="AG1789" s="10" t="str">
        <f>IFERROR(IF(AF1789=0,0,MATCH($Y$3,PRM!$AF$3:'PRM'!$AF$133,0)),"")</f>
        <v/>
      </c>
      <c r="AH1789" s="10" t="str">
        <f>IF($Y$3="","",(IF(AF1789=0,0,COUNTIF(PRM!$AF$3:'PRM'!$AF$133,$Y$3))))</f>
        <v/>
      </c>
      <c r="AI1789" s="10" t="str">
        <f>IFERROR(VLOOKUP($Y$3&amp;$R1789,PRM!$Q$3:$U$31,4,FALSE),"")</f>
        <v/>
      </c>
      <c r="AJ1789" s="10" t="str">
        <f>IFERROR(IF(AI1789=0,0,MATCH($Y$3,PRM!$V$3:'PRM'!$V$50,0)),"")</f>
        <v/>
      </c>
      <c r="AK1789" s="10" t="str">
        <f>IF($Y$3="","",(IF(AI1789=0,0,COUNTIF(PRM!$V$3:'PRM'!$V$50,$Y$3))))</f>
        <v/>
      </c>
      <c r="AL1789" s="10" t="str">
        <f>IFERROR(VLOOKUP($Y$3&amp;$R1789,PRM!$Q$3:$U$31,5,FALSE),"")</f>
        <v/>
      </c>
      <c r="AM1789" s="10" t="str">
        <f>IFERROR(IF(AL1789=0,0,MATCH($Y$3,PRM!$AA$3:'PRM'!$AA$94,0)),"")</f>
        <v/>
      </c>
      <c r="AN1789" s="10" t="str">
        <f>IF($Y$3="","",IF(AL1789=0,0,COUNTIF(PRM!$AA$3:'PRM'!$AA$94,$Y$3)))</f>
        <v/>
      </c>
      <c r="AO1789" s="10">
        <f t="shared" si="567"/>
        <v>0</v>
      </c>
      <c r="AP1789" s="10">
        <f t="shared" si="568"/>
        <v>0</v>
      </c>
      <c r="AQ1789" s="10">
        <f t="shared" si="569"/>
        <v>0</v>
      </c>
      <c r="AR1789" s="10">
        <f t="shared" si="570"/>
        <v>0</v>
      </c>
      <c r="AS1789" s="10">
        <f t="shared" si="571"/>
        <v>0</v>
      </c>
      <c r="AT1789" s="10">
        <f t="shared" si="572"/>
        <v>0</v>
      </c>
      <c r="AU1789" s="10">
        <f t="shared" si="573"/>
        <v>0</v>
      </c>
      <c r="AV1789" s="10">
        <f t="shared" si="574"/>
        <v>0</v>
      </c>
      <c r="AW1789" s="10">
        <f t="shared" si="575"/>
        <v>0</v>
      </c>
      <c r="AX1789" s="10">
        <f t="shared" si="576"/>
        <v>0</v>
      </c>
      <c r="AY1789" s="10">
        <f t="shared" si="577"/>
        <v>0</v>
      </c>
      <c r="AZ1789" s="10">
        <f t="shared" si="578"/>
        <v>0</v>
      </c>
      <c r="BA1789" s="10">
        <f t="shared" si="579"/>
        <v>0</v>
      </c>
      <c r="BB1789" s="10">
        <f t="shared" si="580"/>
        <v>0</v>
      </c>
      <c r="BC1789" s="10">
        <f t="shared" si="581"/>
        <v>0</v>
      </c>
      <c r="BD1789" s="10">
        <f t="shared" si="582"/>
        <v>0</v>
      </c>
      <c r="BE1789" s="10">
        <f t="shared" si="583"/>
        <v>0</v>
      </c>
      <c r="BF1789" s="10">
        <f t="shared" si="584"/>
        <v>0</v>
      </c>
      <c r="BG1789" s="10">
        <f t="shared" si="585"/>
        <v>0</v>
      </c>
      <c r="BH1789" s="10">
        <f t="shared" si="586"/>
        <v>0</v>
      </c>
    </row>
    <row r="1790" spans="1:60" ht="27.75" customHeight="1">
      <c r="A1790" t="str">
        <f t="shared" si="587"/>
        <v/>
      </c>
      <c r="B1790" s="54"/>
      <c r="C1790" s="55"/>
      <c r="D1790" s="54"/>
      <c r="E1790" s="55"/>
      <c r="F1790" s="31"/>
      <c r="G1790" s="29"/>
      <c r="H1790" s="32"/>
      <c r="I1790" s="32"/>
      <c r="J1790" s="30"/>
      <c r="K1790" s="31"/>
      <c r="L1790" s="33"/>
      <c r="M1790" s="33"/>
      <c r="N1790" s="54"/>
      <c r="O1790" s="56"/>
      <c r="P1790" s="56"/>
      <c r="Q1790" s="57"/>
      <c r="R1790" s="33"/>
      <c r="S1790" s="33"/>
      <c r="T1790" s="40"/>
      <c r="U1790" s="40"/>
      <c r="V1790" s="17"/>
      <c r="W1790" s="17"/>
      <c r="X1790" s="10" t="str">
        <f>IFERROR(VLOOKUP($F1790,PRM!$G$3:$H$5,2,FALSE),"")</f>
        <v/>
      </c>
      <c r="Y1790" s="10" t="str">
        <f>IFERROR(VLOOKUP($G1790,PRM!$I$3:$J$5,2,FALSE),"")</f>
        <v/>
      </c>
      <c r="Z1790" s="10" t="str">
        <f>IFERROR(VLOOKUP($K1790,PRM!$K$3:$L$4,2,FALSE),"")</f>
        <v/>
      </c>
      <c r="AA1790" s="10" t="str">
        <f>IFERROR(VLOOKUP($N1790,PRM!$M$3:$N$50,2,FALSE),"")</f>
        <v/>
      </c>
      <c r="AB1790" s="10" t="str">
        <f>IFERROR(VLOOKUP($Y$3&amp;$R1790,PRM!$Q$3:$R$31,2,FALSE),"")</f>
        <v/>
      </c>
      <c r="AC1790" s="10" t="str">
        <f>IFERROR(VLOOKUP($Y$3&amp;$S1790,PRM!$AH$3:$AI$133,2,FALSE),"")</f>
        <v/>
      </c>
      <c r="AD1790" s="10" t="str">
        <f>IFERROR(VLOOKUP($Y$3&amp;$T1790,PRM!$Y$3:$Z$50,2,FALSE),"")</f>
        <v>1</v>
      </c>
      <c r="AE1790" s="10" t="str">
        <f>IFERROR(VLOOKUP($Y$3&amp;$U1790,PRM!$AD$3:$AE$44,2,FALSE),"")</f>
        <v/>
      </c>
      <c r="AF1790" s="10" t="str">
        <f>IFERROR(VLOOKUP($Y$3&amp;$R1790,PRM!$Q$3:$T$31,3,FALSE),"")</f>
        <v/>
      </c>
      <c r="AG1790" s="10" t="str">
        <f>IFERROR(IF(AF1790=0,0,MATCH($Y$3,PRM!$AF$3:'PRM'!$AF$133,0)),"")</f>
        <v/>
      </c>
      <c r="AH1790" s="10" t="str">
        <f>IF($Y$3="","",(IF(AF1790=0,0,COUNTIF(PRM!$AF$3:'PRM'!$AF$133,$Y$3))))</f>
        <v/>
      </c>
      <c r="AI1790" s="10" t="str">
        <f>IFERROR(VLOOKUP($Y$3&amp;$R1790,PRM!$Q$3:$U$31,4,FALSE),"")</f>
        <v/>
      </c>
      <c r="AJ1790" s="10" t="str">
        <f>IFERROR(IF(AI1790=0,0,MATCH($Y$3,PRM!$V$3:'PRM'!$V$50,0)),"")</f>
        <v/>
      </c>
      <c r="AK1790" s="10" t="str">
        <f>IF($Y$3="","",(IF(AI1790=0,0,COUNTIF(PRM!$V$3:'PRM'!$V$50,$Y$3))))</f>
        <v/>
      </c>
      <c r="AL1790" s="10" t="str">
        <f>IFERROR(VLOOKUP($Y$3&amp;$R1790,PRM!$Q$3:$U$31,5,FALSE),"")</f>
        <v/>
      </c>
      <c r="AM1790" s="10" t="str">
        <f>IFERROR(IF(AL1790=0,0,MATCH($Y$3,PRM!$AA$3:'PRM'!$AA$94,0)),"")</f>
        <v/>
      </c>
      <c r="AN1790" s="10" t="str">
        <f>IF($Y$3="","",IF(AL1790=0,0,COUNTIF(PRM!$AA$3:'PRM'!$AA$94,$Y$3)))</f>
        <v/>
      </c>
      <c r="AO1790" s="10">
        <f t="shared" si="567"/>
        <v>0</v>
      </c>
      <c r="AP1790" s="10">
        <f t="shared" si="568"/>
        <v>0</v>
      </c>
      <c r="AQ1790" s="10">
        <f t="shared" si="569"/>
        <v>0</v>
      </c>
      <c r="AR1790" s="10">
        <f t="shared" si="570"/>
        <v>0</v>
      </c>
      <c r="AS1790" s="10">
        <f t="shared" si="571"/>
        <v>0</v>
      </c>
      <c r="AT1790" s="10">
        <f t="shared" si="572"/>
        <v>0</v>
      </c>
      <c r="AU1790" s="10">
        <f t="shared" si="573"/>
        <v>0</v>
      </c>
      <c r="AV1790" s="10">
        <f t="shared" si="574"/>
        <v>0</v>
      </c>
      <c r="AW1790" s="10">
        <f t="shared" si="575"/>
        <v>0</v>
      </c>
      <c r="AX1790" s="10">
        <f t="shared" si="576"/>
        <v>0</v>
      </c>
      <c r="AY1790" s="10">
        <f t="shared" si="577"/>
        <v>0</v>
      </c>
      <c r="AZ1790" s="10">
        <f t="shared" si="578"/>
        <v>0</v>
      </c>
      <c r="BA1790" s="10">
        <f t="shared" si="579"/>
        <v>0</v>
      </c>
      <c r="BB1790" s="10">
        <f t="shared" si="580"/>
        <v>0</v>
      </c>
      <c r="BC1790" s="10">
        <f t="shared" si="581"/>
        <v>0</v>
      </c>
      <c r="BD1790" s="10">
        <f t="shared" si="582"/>
        <v>0</v>
      </c>
      <c r="BE1790" s="10">
        <f t="shared" si="583"/>
        <v>0</v>
      </c>
      <c r="BF1790" s="10">
        <f t="shared" si="584"/>
        <v>0</v>
      </c>
      <c r="BG1790" s="10">
        <f t="shared" si="585"/>
        <v>0</v>
      </c>
      <c r="BH1790" s="10">
        <f t="shared" si="586"/>
        <v>0</v>
      </c>
    </row>
    <row r="1791" spans="1:60" ht="27.75" customHeight="1">
      <c r="A1791" t="str">
        <f t="shared" si="587"/>
        <v/>
      </c>
      <c r="B1791" s="54"/>
      <c r="C1791" s="55"/>
      <c r="D1791" s="54"/>
      <c r="E1791" s="55"/>
      <c r="F1791" s="31"/>
      <c r="G1791" s="29"/>
      <c r="H1791" s="32"/>
      <c r="I1791" s="32"/>
      <c r="J1791" s="30"/>
      <c r="K1791" s="31"/>
      <c r="L1791" s="33"/>
      <c r="M1791" s="33"/>
      <c r="N1791" s="54"/>
      <c r="O1791" s="56"/>
      <c r="P1791" s="56"/>
      <c r="Q1791" s="57"/>
      <c r="R1791" s="33"/>
      <c r="S1791" s="33"/>
      <c r="T1791" s="40"/>
      <c r="U1791" s="40"/>
      <c r="V1791" s="17"/>
      <c r="W1791" s="17"/>
      <c r="X1791" s="10" t="str">
        <f>IFERROR(VLOOKUP($F1791,PRM!$G$3:$H$5,2,FALSE),"")</f>
        <v/>
      </c>
      <c r="Y1791" s="10" t="str">
        <f>IFERROR(VLOOKUP($G1791,PRM!$I$3:$J$5,2,FALSE),"")</f>
        <v/>
      </c>
      <c r="Z1791" s="10" t="str">
        <f>IFERROR(VLOOKUP($K1791,PRM!$K$3:$L$4,2,FALSE),"")</f>
        <v/>
      </c>
      <c r="AA1791" s="10" t="str">
        <f>IFERROR(VLOOKUP($N1791,PRM!$M$3:$N$50,2,FALSE),"")</f>
        <v/>
      </c>
      <c r="AB1791" s="10" t="str">
        <f>IFERROR(VLOOKUP($Y$3&amp;$R1791,PRM!$Q$3:$R$31,2,FALSE),"")</f>
        <v/>
      </c>
      <c r="AC1791" s="10" t="str">
        <f>IFERROR(VLOOKUP($Y$3&amp;$S1791,PRM!$AH$3:$AI$133,2,FALSE),"")</f>
        <v/>
      </c>
      <c r="AD1791" s="10" t="str">
        <f>IFERROR(VLOOKUP($Y$3&amp;$T1791,PRM!$Y$3:$Z$50,2,FALSE),"")</f>
        <v>1</v>
      </c>
      <c r="AE1791" s="10" t="str">
        <f>IFERROR(VLOOKUP($Y$3&amp;$U1791,PRM!$AD$3:$AE$44,2,FALSE),"")</f>
        <v/>
      </c>
      <c r="AF1791" s="10" t="str">
        <f>IFERROR(VLOOKUP($Y$3&amp;$R1791,PRM!$Q$3:$T$31,3,FALSE),"")</f>
        <v/>
      </c>
      <c r="AG1791" s="10" t="str">
        <f>IFERROR(IF(AF1791=0,0,MATCH($Y$3,PRM!$AF$3:'PRM'!$AF$133,0)),"")</f>
        <v/>
      </c>
      <c r="AH1791" s="10" t="str">
        <f>IF($Y$3="","",(IF(AF1791=0,0,COUNTIF(PRM!$AF$3:'PRM'!$AF$133,$Y$3))))</f>
        <v/>
      </c>
      <c r="AI1791" s="10" t="str">
        <f>IFERROR(VLOOKUP($Y$3&amp;$R1791,PRM!$Q$3:$U$31,4,FALSE),"")</f>
        <v/>
      </c>
      <c r="AJ1791" s="10" t="str">
        <f>IFERROR(IF(AI1791=0,0,MATCH($Y$3,PRM!$V$3:'PRM'!$V$50,0)),"")</f>
        <v/>
      </c>
      <c r="AK1791" s="10" t="str">
        <f>IF($Y$3="","",(IF(AI1791=0,0,COUNTIF(PRM!$V$3:'PRM'!$V$50,$Y$3))))</f>
        <v/>
      </c>
      <c r="AL1791" s="10" t="str">
        <f>IFERROR(VLOOKUP($Y$3&amp;$R1791,PRM!$Q$3:$U$31,5,FALSE),"")</f>
        <v/>
      </c>
      <c r="AM1791" s="10" t="str">
        <f>IFERROR(IF(AL1791=0,0,MATCH($Y$3,PRM!$AA$3:'PRM'!$AA$94,0)),"")</f>
        <v/>
      </c>
      <c r="AN1791" s="10" t="str">
        <f>IF($Y$3="","",IF(AL1791=0,0,COUNTIF(PRM!$AA$3:'PRM'!$AA$94,$Y$3)))</f>
        <v/>
      </c>
      <c r="AO1791" s="10">
        <f t="shared" ref="AO1791:AO1854" si="588">IF(LEN(B1791)&gt;10,1,0)</f>
        <v>0</v>
      </c>
      <c r="AP1791" s="10">
        <f t="shared" ref="AP1791:AP1854" si="589">IF(LEN(C1791)&gt;10,1,0)</f>
        <v>0</v>
      </c>
      <c r="AQ1791" s="10">
        <f t="shared" ref="AQ1791:AQ1854" si="590">IF(LEN(D1791)&gt;10,1,0)</f>
        <v>0</v>
      </c>
      <c r="AR1791" s="10">
        <f t="shared" ref="AR1791:AR1854" si="591">IF(LEN(E1791)&gt;10,1,0)</f>
        <v>0</v>
      </c>
      <c r="AS1791" s="10">
        <f t="shared" ref="AS1791:AS1854" si="592">IF(F1791&lt;&gt;"",IF(X1791="",1,0),0)</f>
        <v>0</v>
      </c>
      <c r="AT1791" s="10">
        <f t="shared" ref="AT1791:AT1854" si="593">IF(G1791&lt;&gt;"",IF(Y1791="",1,0),0)</f>
        <v>0</v>
      </c>
      <c r="AU1791" s="10">
        <f t="shared" ref="AU1791:AU1854" si="594">IF(LEN(H1791)&gt;2,1,0)</f>
        <v>0</v>
      </c>
      <c r="AV1791" s="10">
        <f t="shared" ref="AV1791:AV1854" si="595">IF(LEN(I1791)&gt;2,1,0)</f>
        <v>0</v>
      </c>
      <c r="AW1791" s="10">
        <f t="shared" ref="AW1791:AW1854" si="596">IF(LEN(J1791)&gt;2,1,0)</f>
        <v>0</v>
      </c>
      <c r="AX1791" s="10">
        <f t="shared" ref="AX1791:AX1854" si="597">IF(K1791&lt;&gt;"",IF(Z1791="",1,0),0)</f>
        <v>0</v>
      </c>
      <c r="AY1791" s="10">
        <f t="shared" ref="AY1791:AY1854" si="598">IF(LEN(L1791)&gt;13,1,0)</f>
        <v>0</v>
      </c>
      <c r="AZ1791" s="10">
        <f t="shared" ref="AZ1791:AZ1854" si="599">IF(M1791="",0,IF(LEN(M1791)&lt;&gt;7,1,0))</f>
        <v>0</v>
      </c>
      <c r="BA1791" s="10">
        <f t="shared" ref="BA1791:BA1854" si="600">IF(N1791&lt;&gt;"",IF(AA1791="",1,0),0)</f>
        <v>0</v>
      </c>
      <c r="BB1791" s="10">
        <f t="shared" ref="BB1791:BB1854" si="601">IF(LEN(O1791)&gt;25,1,0)</f>
        <v>0</v>
      </c>
      <c r="BC1791" s="10">
        <f t="shared" ref="BC1791:BC1854" si="602">IF(LEN(P1791)&gt;25,1,0)</f>
        <v>0</v>
      </c>
      <c r="BD1791" s="10">
        <f t="shared" ref="BD1791:BD1854" si="603">IF(LEN(Q1791)&gt;25,1,0)</f>
        <v>0</v>
      </c>
      <c r="BE1791" s="10">
        <f t="shared" ref="BE1791:BE1854" si="604">IF(R1791&lt;&gt;"",IF(AB1791="",1,0),0)</f>
        <v>0</v>
      </c>
      <c r="BF1791" s="10">
        <f t="shared" ref="BF1791:BF1854" si="605">IF(S1791&lt;&gt;"",IF(AC1791="",1,0),0)</f>
        <v>0</v>
      </c>
      <c r="BG1791" s="10">
        <f t="shared" ref="BG1791:BG1854" si="606">IF(T1791&lt;&gt;"",IF(AD1791="",1,0),0)</f>
        <v>0</v>
      </c>
      <c r="BH1791" s="10">
        <f t="shared" ref="BH1791:BH1854" si="607">IF(U1791&lt;&gt;"",IF(AE1791="",1,0),0)</f>
        <v>0</v>
      </c>
    </row>
    <row r="1792" spans="1:60" ht="27.75" customHeight="1">
      <c r="A1792" t="str">
        <f t="shared" si="587"/>
        <v/>
      </c>
      <c r="B1792" s="54"/>
      <c r="C1792" s="55"/>
      <c r="D1792" s="54"/>
      <c r="E1792" s="55"/>
      <c r="F1792" s="31"/>
      <c r="G1792" s="29"/>
      <c r="H1792" s="32"/>
      <c r="I1792" s="32"/>
      <c r="J1792" s="30"/>
      <c r="K1792" s="31"/>
      <c r="L1792" s="33"/>
      <c r="M1792" s="33"/>
      <c r="N1792" s="54"/>
      <c r="O1792" s="56"/>
      <c r="P1792" s="56"/>
      <c r="Q1792" s="57"/>
      <c r="R1792" s="33"/>
      <c r="S1792" s="33"/>
      <c r="T1792" s="40"/>
      <c r="U1792" s="40"/>
      <c r="V1792" s="17"/>
      <c r="W1792" s="17"/>
      <c r="X1792" s="10" t="str">
        <f>IFERROR(VLOOKUP($F1792,PRM!$G$3:$H$5,2,FALSE),"")</f>
        <v/>
      </c>
      <c r="Y1792" s="10" t="str">
        <f>IFERROR(VLOOKUP($G1792,PRM!$I$3:$J$5,2,FALSE),"")</f>
        <v/>
      </c>
      <c r="Z1792" s="10" t="str">
        <f>IFERROR(VLOOKUP($K1792,PRM!$K$3:$L$4,2,FALSE),"")</f>
        <v/>
      </c>
      <c r="AA1792" s="10" t="str">
        <f>IFERROR(VLOOKUP($N1792,PRM!$M$3:$N$50,2,FALSE),"")</f>
        <v/>
      </c>
      <c r="AB1792" s="10" t="str">
        <f>IFERROR(VLOOKUP($Y$3&amp;$R1792,PRM!$Q$3:$R$31,2,FALSE),"")</f>
        <v/>
      </c>
      <c r="AC1792" s="10" t="str">
        <f>IFERROR(VLOOKUP($Y$3&amp;$S1792,PRM!$AH$3:$AI$133,2,FALSE),"")</f>
        <v/>
      </c>
      <c r="AD1792" s="10" t="str">
        <f>IFERROR(VLOOKUP($Y$3&amp;$T1792,PRM!$Y$3:$Z$50,2,FALSE),"")</f>
        <v>1</v>
      </c>
      <c r="AE1792" s="10" t="str">
        <f>IFERROR(VLOOKUP($Y$3&amp;$U1792,PRM!$AD$3:$AE$44,2,FALSE),"")</f>
        <v/>
      </c>
      <c r="AF1792" s="10" t="str">
        <f>IFERROR(VLOOKUP($Y$3&amp;$R1792,PRM!$Q$3:$T$31,3,FALSE),"")</f>
        <v/>
      </c>
      <c r="AG1792" s="10" t="str">
        <f>IFERROR(IF(AF1792=0,0,MATCH($Y$3,PRM!$AF$3:'PRM'!$AF$133,0)),"")</f>
        <v/>
      </c>
      <c r="AH1792" s="10" t="str">
        <f>IF($Y$3="","",(IF(AF1792=0,0,COUNTIF(PRM!$AF$3:'PRM'!$AF$133,$Y$3))))</f>
        <v/>
      </c>
      <c r="AI1792" s="10" t="str">
        <f>IFERROR(VLOOKUP($Y$3&amp;$R1792,PRM!$Q$3:$U$31,4,FALSE),"")</f>
        <v/>
      </c>
      <c r="AJ1792" s="10" t="str">
        <f>IFERROR(IF(AI1792=0,0,MATCH($Y$3,PRM!$V$3:'PRM'!$V$50,0)),"")</f>
        <v/>
      </c>
      <c r="AK1792" s="10" t="str">
        <f>IF($Y$3="","",(IF(AI1792=0,0,COUNTIF(PRM!$V$3:'PRM'!$V$50,$Y$3))))</f>
        <v/>
      </c>
      <c r="AL1792" s="10" t="str">
        <f>IFERROR(VLOOKUP($Y$3&amp;$R1792,PRM!$Q$3:$U$31,5,FALSE),"")</f>
        <v/>
      </c>
      <c r="AM1792" s="10" t="str">
        <f>IFERROR(IF(AL1792=0,0,MATCH($Y$3,PRM!$AA$3:'PRM'!$AA$94,0)),"")</f>
        <v/>
      </c>
      <c r="AN1792" s="10" t="str">
        <f>IF($Y$3="","",IF(AL1792=0,0,COUNTIF(PRM!$AA$3:'PRM'!$AA$94,$Y$3)))</f>
        <v/>
      </c>
      <c r="AO1792" s="10">
        <f t="shared" si="588"/>
        <v>0</v>
      </c>
      <c r="AP1792" s="10">
        <f t="shared" si="589"/>
        <v>0</v>
      </c>
      <c r="AQ1792" s="10">
        <f t="shared" si="590"/>
        <v>0</v>
      </c>
      <c r="AR1792" s="10">
        <f t="shared" si="591"/>
        <v>0</v>
      </c>
      <c r="AS1792" s="10">
        <f t="shared" si="592"/>
        <v>0</v>
      </c>
      <c r="AT1792" s="10">
        <f t="shared" si="593"/>
        <v>0</v>
      </c>
      <c r="AU1792" s="10">
        <f t="shared" si="594"/>
        <v>0</v>
      </c>
      <c r="AV1792" s="10">
        <f t="shared" si="595"/>
        <v>0</v>
      </c>
      <c r="AW1792" s="10">
        <f t="shared" si="596"/>
        <v>0</v>
      </c>
      <c r="AX1792" s="10">
        <f t="shared" si="597"/>
        <v>0</v>
      </c>
      <c r="AY1792" s="10">
        <f t="shared" si="598"/>
        <v>0</v>
      </c>
      <c r="AZ1792" s="10">
        <f t="shared" si="599"/>
        <v>0</v>
      </c>
      <c r="BA1792" s="10">
        <f t="shared" si="600"/>
        <v>0</v>
      </c>
      <c r="BB1792" s="10">
        <f t="shared" si="601"/>
        <v>0</v>
      </c>
      <c r="BC1792" s="10">
        <f t="shared" si="602"/>
        <v>0</v>
      </c>
      <c r="BD1792" s="10">
        <f t="shared" si="603"/>
        <v>0</v>
      </c>
      <c r="BE1792" s="10">
        <f t="shared" si="604"/>
        <v>0</v>
      </c>
      <c r="BF1792" s="10">
        <f t="shared" si="605"/>
        <v>0</v>
      </c>
      <c r="BG1792" s="10">
        <f t="shared" si="606"/>
        <v>0</v>
      </c>
      <c r="BH1792" s="10">
        <f t="shared" si="607"/>
        <v>0</v>
      </c>
    </row>
    <row r="1793" spans="1:60" ht="27.75" customHeight="1">
      <c r="A1793" t="str">
        <f t="shared" si="587"/>
        <v/>
      </c>
      <c r="B1793" s="54"/>
      <c r="C1793" s="55"/>
      <c r="D1793" s="54"/>
      <c r="E1793" s="55"/>
      <c r="F1793" s="31"/>
      <c r="G1793" s="29"/>
      <c r="H1793" s="32"/>
      <c r="I1793" s="32"/>
      <c r="J1793" s="30"/>
      <c r="K1793" s="31"/>
      <c r="L1793" s="33"/>
      <c r="M1793" s="33"/>
      <c r="N1793" s="54"/>
      <c r="O1793" s="56"/>
      <c r="P1793" s="56"/>
      <c r="Q1793" s="57"/>
      <c r="R1793" s="33"/>
      <c r="S1793" s="33"/>
      <c r="T1793" s="40"/>
      <c r="U1793" s="40"/>
      <c r="V1793" s="17"/>
      <c r="W1793" s="17"/>
      <c r="X1793" s="10" t="str">
        <f>IFERROR(VLOOKUP($F1793,PRM!$G$3:$H$5,2,FALSE),"")</f>
        <v/>
      </c>
      <c r="Y1793" s="10" t="str">
        <f>IFERROR(VLOOKUP($G1793,PRM!$I$3:$J$5,2,FALSE),"")</f>
        <v/>
      </c>
      <c r="Z1793" s="10" t="str">
        <f>IFERROR(VLOOKUP($K1793,PRM!$K$3:$L$4,2,FALSE),"")</f>
        <v/>
      </c>
      <c r="AA1793" s="10" t="str">
        <f>IFERROR(VLOOKUP($N1793,PRM!$M$3:$N$50,2,FALSE),"")</f>
        <v/>
      </c>
      <c r="AB1793" s="10" t="str">
        <f>IFERROR(VLOOKUP($Y$3&amp;$R1793,PRM!$Q$3:$R$31,2,FALSE),"")</f>
        <v/>
      </c>
      <c r="AC1793" s="10" t="str">
        <f>IFERROR(VLOOKUP($Y$3&amp;$S1793,PRM!$AH$3:$AI$133,2,FALSE),"")</f>
        <v/>
      </c>
      <c r="AD1793" s="10" t="str">
        <f>IFERROR(VLOOKUP($Y$3&amp;$T1793,PRM!$Y$3:$Z$50,2,FALSE),"")</f>
        <v>1</v>
      </c>
      <c r="AE1793" s="10" t="str">
        <f>IFERROR(VLOOKUP($Y$3&amp;$U1793,PRM!$AD$3:$AE$44,2,FALSE),"")</f>
        <v/>
      </c>
      <c r="AF1793" s="10" t="str">
        <f>IFERROR(VLOOKUP($Y$3&amp;$R1793,PRM!$Q$3:$T$31,3,FALSE),"")</f>
        <v/>
      </c>
      <c r="AG1793" s="10" t="str">
        <f>IFERROR(IF(AF1793=0,0,MATCH($Y$3,PRM!$AF$3:'PRM'!$AF$133,0)),"")</f>
        <v/>
      </c>
      <c r="AH1793" s="10" t="str">
        <f>IF($Y$3="","",(IF(AF1793=0,0,COUNTIF(PRM!$AF$3:'PRM'!$AF$133,$Y$3))))</f>
        <v/>
      </c>
      <c r="AI1793" s="10" t="str">
        <f>IFERROR(VLOOKUP($Y$3&amp;$R1793,PRM!$Q$3:$U$31,4,FALSE),"")</f>
        <v/>
      </c>
      <c r="AJ1793" s="10" t="str">
        <f>IFERROR(IF(AI1793=0,0,MATCH($Y$3,PRM!$V$3:'PRM'!$V$50,0)),"")</f>
        <v/>
      </c>
      <c r="AK1793" s="10" t="str">
        <f>IF($Y$3="","",(IF(AI1793=0,0,COUNTIF(PRM!$V$3:'PRM'!$V$50,$Y$3))))</f>
        <v/>
      </c>
      <c r="AL1793" s="10" t="str">
        <f>IFERROR(VLOOKUP($Y$3&amp;$R1793,PRM!$Q$3:$U$31,5,FALSE),"")</f>
        <v/>
      </c>
      <c r="AM1793" s="10" t="str">
        <f>IFERROR(IF(AL1793=0,0,MATCH($Y$3,PRM!$AA$3:'PRM'!$AA$94,0)),"")</f>
        <v/>
      </c>
      <c r="AN1793" s="10" t="str">
        <f>IF($Y$3="","",IF(AL1793=0,0,COUNTIF(PRM!$AA$3:'PRM'!$AA$94,$Y$3)))</f>
        <v/>
      </c>
      <c r="AO1793" s="10">
        <f t="shared" si="588"/>
        <v>0</v>
      </c>
      <c r="AP1793" s="10">
        <f t="shared" si="589"/>
        <v>0</v>
      </c>
      <c r="AQ1793" s="10">
        <f t="shared" si="590"/>
        <v>0</v>
      </c>
      <c r="AR1793" s="10">
        <f t="shared" si="591"/>
        <v>0</v>
      </c>
      <c r="AS1793" s="10">
        <f t="shared" si="592"/>
        <v>0</v>
      </c>
      <c r="AT1793" s="10">
        <f t="shared" si="593"/>
        <v>0</v>
      </c>
      <c r="AU1793" s="10">
        <f t="shared" si="594"/>
        <v>0</v>
      </c>
      <c r="AV1793" s="10">
        <f t="shared" si="595"/>
        <v>0</v>
      </c>
      <c r="AW1793" s="10">
        <f t="shared" si="596"/>
        <v>0</v>
      </c>
      <c r="AX1793" s="10">
        <f t="shared" si="597"/>
        <v>0</v>
      </c>
      <c r="AY1793" s="10">
        <f t="shared" si="598"/>
        <v>0</v>
      </c>
      <c r="AZ1793" s="10">
        <f t="shared" si="599"/>
        <v>0</v>
      </c>
      <c r="BA1793" s="10">
        <f t="shared" si="600"/>
        <v>0</v>
      </c>
      <c r="BB1793" s="10">
        <f t="shared" si="601"/>
        <v>0</v>
      </c>
      <c r="BC1793" s="10">
        <f t="shared" si="602"/>
        <v>0</v>
      </c>
      <c r="BD1793" s="10">
        <f t="shared" si="603"/>
        <v>0</v>
      </c>
      <c r="BE1793" s="10">
        <f t="shared" si="604"/>
        <v>0</v>
      </c>
      <c r="BF1793" s="10">
        <f t="shared" si="605"/>
        <v>0</v>
      </c>
      <c r="BG1793" s="10">
        <f t="shared" si="606"/>
        <v>0</v>
      </c>
      <c r="BH1793" s="10">
        <f t="shared" si="607"/>
        <v>0</v>
      </c>
    </row>
    <row r="1794" spans="1:60" ht="27.75" customHeight="1">
      <c r="A1794" t="str">
        <f t="shared" si="587"/>
        <v/>
      </c>
      <c r="B1794" s="54"/>
      <c r="C1794" s="55"/>
      <c r="D1794" s="54"/>
      <c r="E1794" s="55"/>
      <c r="F1794" s="31"/>
      <c r="G1794" s="29"/>
      <c r="H1794" s="32"/>
      <c r="I1794" s="32"/>
      <c r="J1794" s="30"/>
      <c r="K1794" s="31"/>
      <c r="L1794" s="33"/>
      <c r="M1794" s="33"/>
      <c r="N1794" s="54"/>
      <c r="O1794" s="56"/>
      <c r="P1794" s="56"/>
      <c r="Q1794" s="57"/>
      <c r="R1794" s="33"/>
      <c r="S1794" s="33"/>
      <c r="T1794" s="40"/>
      <c r="U1794" s="40"/>
      <c r="V1794" s="17"/>
      <c r="W1794" s="17"/>
      <c r="X1794" s="10" t="str">
        <f>IFERROR(VLOOKUP($F1794,PRM!$G$3:$H$5,2,FALSE),"")</f>
        <v/>
      </c>
      <c r="Y1794" s="10" t="str">
        <f>IFERROR(VLOOKUP($G1794,PRM!$I$3:$J$5,2,FALSE),"")</f>
        <v/>
      </c>
      <c r="Z1794" s="10" t="str">
        <f>IFERROR(VLOOKUP($K1794,PRM!$K$3:$L$4,2,FALSE),"")</f>
        <v/>
      </c>
      <c r="AA1794" s="10" t="str">
        <f>IFERROR(VLOOKUP($N1794,PRM!$M$3:$N$50,2,FALSE),"")</f>
        <v/>
      </c>
      <c r="AB1794" s="10" t="str">
        <f>IFERROR(VLOOKUP($Y$3&amp;$R1794,PRM!$Q$3:$R$31,2,FALSE),"")</f>
        <v/>
      </c>
      <c r="AC1794" s="10" t="str">
        <f>IFERROR(VLOOKUP($Y$3&amp;$S1794,PRM!$AH$3:$AI$133,2,FALSE),"")</f>
        <v/>
      </c>
      <c r="AD1794" s="10" t="str">
        <f>IFERROR(VLOOKUP($Y$3&amp;$T1794,PRM!$Y$3:$Z$50,2,FALSE),"")</f>
        <v>1</v>
      </c>
      <c r="AE1794" s="10" t="str">
        <f>IFERROR(VLOOKUP($Y$3&amp;$U1794,PRM!$AD$3:$AE$44,2,FALSE),"")</f>
        <v/>
      </c>
      <c r="AF1794" s="10" t="str">
        <f>IFERROR(VLOOKUP($Y$3&amp;$R1794,PRM!$Q$3:$T$31,3,FALSE),"")</f>
        <v/>
      </c>
      <c r="AG1794" s="10" t="str">
        <f>IFERROR(IF(AF1794=0,0,MATCH($Y$3,PRM!$AF$3:'PRM'!$AF$133,0)),"")</f>
        <v/>
      </c>
      <c r="AH1794" s="10" t="str">
        <f>IF($Y$3="","",(IF(AF1794=0,0,COUNTIF(PRM!$AF$3:'PRM'!$AF$133,$Y$3))))</f>
        <v/>
      </c>
      <c r="AI1794" s="10" t="str">
        <f>IFERROR(VLOOKUP($Y$3&amp;$R1794,PRM!$Q$3:$U$31,4,FALSE),"")</f>
        <v/>
      </c>
      <c r="AJ1794" s="10" t="str">
        <f>IFERROR(IF(AI1794=0,0,MATCH($Y$3,PRM!$V$3:'PRM'!$V$50,0)),"")</f>
        <v/>
      </c>
      <c r="AK1794" s="10" t="str">
        <f>IF($Y$3="","",(IF(AI1794=0,0,COUNTIF(PRM!$V$3:'PRM'!$V$50,$Y$3))))</f>
        <v/>
      </c>
      <c r="AL1794" s="10" t="str">
        <f>IFERROR(VLOOKUP($Y$3&amp;$R1794,PRM!$Q$3:$U$31,5,FALSE),"")</f>
        <v/>
      </c>
      <c r="AM1794" s="10" t="str">
        <f>IFERROR(IF(AL1794=0,0,MATCH($Y$3,PRM!$AA$3:'PRM'!$AA$94,0)),"")</f>
        <v/>
      </c>
      <c r="AN1794" s="10" t="str">
        <f>IF($Y$3="","",IF(AL1794=0,0,COUNTIF(PRM!$AA$3:'PRM'!$AA$94,$Y$3)))</f>
        <v/>
      </c>
      <c r="AO1794" s="10">
        <f t="shared" si="588"/>
        <v>0</v>
      </c>
      <c r="AP1794" s="10">
        <f t="shared" si="589"/>
        <v>0</v>
      </c>
      <c r="AQ1794" s="10">
        <f t="shared" si="590"/>
        <v>0</v>
      </c>
      <c r="AR1794" s="10">
        <f t="shared" si="591"/>
        <v>0</v>
      </c>
      <c r="AS1794" s="10">
        <f t="shared" si="592"/>
        <v>0</v>
      </c>
      <c r="AT1794" s="10">
        <f t="shared" si="593"/>
        <v>0</v>
      </c>
      <c r="AU1794" s="10">
        <f t="shared" si="594"/>
        <v>0</v>
      </c>
      <c r="AV1794" s="10">
        <f t="shared" si="595"/>
        <v>0</v>
      </c>
      <c r="AW1794" s="10">
        <f t="shared" si="596"/>
        <v>0</v>
      </c>
      <c r="AX1794" s="10">
        <f t="shared" si="597"/>
        <v>0</v>
      </c>
      <c r="AY1794" s="10">
        <f t="shared" si="598"/>
        <v>0</v>
      </c>
      <c r="AZ1794" s="10">
        <f t="shared" si="599"/>
        <v>0</v>
      </c>
      <c r="BA1794" s="10">
        <f t="shared" si="600"/>
        <v>0</v>
      </c>
      <c r="BB1794" s="10">
        <f t="shared" si="601"/>
        <v>0</v>
      </c>
      <c r="BC1794" s="10">
        <f t="shared" si="602"/>
        <v>0</v>
      </c>
      <c r="BD1794" s="10">
        <f t="shared" si="603"/>
        <v>0</v>
      </c>
      <c r="BE1794" s="10">
        <f t="shared" si="604"/>
        <v>0</v>
      </c>
      <c r="BF1794" s="10">
        <f t="shared" si="605"/>
        <v>0</v>
      </c>
      <c r="BG1794" s="10">
        <f t="shared" si="606"/>
        <v>0</v>
      </c>
      <c r="BH1794" s="10">
        <f t="shared" si="607"/>
        <v>0</v>
      </c>
    </row>
    <row r="1795" spans="1:60" ht="27.75" customHeight="1">
      <c r="A1795" t="str">
        <f t="shared" si="587"/>
        <v/>
      </c>
      <c r="B1795" s="54"/>
      <c r="C1795" s="55"/>
      <c r="D1795" s="54"/>
      <c r="E1795" s="55"/>
      <c r="F1795" s="31"/>
      <c r="G1795" s="29"/>
      <c r="H1795" s="32"/>
      <c r="I1795" s="32"/>
      <c r="J1795" s="30"/>
      <c r="K1795" s="31"/>
      <c r="L1795" s="33"/>
      <c r="M1795" s="33"/>
      <c r="N1795" s="54"/>
      <c r="O1795" s="56"/>
      <c r="P1795" s="56"/>
      <c r="Q1795" s="57"/>
      <c r="R1795" s="33"/>
      <c r="S1795" s="33"/>
      <c r="T1795" s="40"/>
      <c r="U1795" s="40"/>
      <c r="V1795" s="17"/>
      <c r="W1795" s="17"/>
      <c r="X1795" s="10" t="str">
        <f>IFERROR(VLOOKUP($F1795,PRM!$G$3:$H$5,2,FALSE),"")</f>
        <v/>
      </c>
      <c r="Y1795" s="10" t="str">
        <f>IFERROR(VLOOKUP($G1795,PRM!$I$3:$J$5,2,FALSE),"")</f>
        <v/>
      </c>
      <c r="Z1795" s="10" t="str">
        <f>IFERROR(VLOOKUP($K1795,PRM!$K$3:$L$4,2,FALSE),"")</f>
        <v/>
      </c>
      <c r="AA1795" s="10" t="str">
        <f>IFERROR(VLOOKUP($N1795,PRM!$M$3:$N$50,2,FALSE),"")</f>
        <v/>
      </c>
      <c r="AB1795" s="10" t="str">
        <f>IFERROR(VLOOKUP($Y$3&amp;$R1795,PRM!$Q$3:$R$31,2,FALSE),"")</f>
        <v/>
      </c>
      <c r="AC1795" s="10" t="str">
        <f>IFERROR(VLOOKUP($Y$3&amp;$S1795,PRM!$AH$3:$AI$133,2,FALSE),"")</f>
        <v/>
      </c>
      <c r="AD1795" s="10" t="str">
        <f>IFERROR(VLOOKUP($Y$3&amp;$T1795,PRM!$Y$3:$Z$50,2,FALSE),"")</f>
        <v>1</v>
      </c>
      <c r="AE1795" s="10" t="str">
        <f>IFERROR(VLOOKUP($Y$3&amp;$U1795,PRM!$AD$3:$AE$44,2,FALSE),"")</f>
        <v/>
      </c>
      <c r="AF1795" s="10" t="str">
        <f>IFERROR(VLOOKUP($Y$3&amp;$R1795,PRM!$Q$3:$T$31,3,FALSE),"")</f>
        <v/>
      </c>
      <c r="AG1795" s="10" t="str">
        <f>IFERROR(IF(AF1795=0,0,MATCH($Y$3,PRM!$AF$3:'PRM'!$AF$133,0)),"")</f>
        <v/>
      </c>
      <c r="AH1795" s="10" t="str">
        <f>IF($Y$3="","",(IF(AF1795=0,0,COUNTIF(PRM!$AF$3:'PRM'!$AF$133,$Y$3))))</f>
        <v/>
      </c>
      <c r="AI1795" s="10" t="str">
        <f>IFERROR(VLOOKUP($Y$3&amp;$R1795,PRM!$Q$3:$U$31,4,FALSE),"")</f>
        <v/>
      </c>
      <c r="AJ1795" s="10" t="str">
        <f>IFERROR(IF(AI1795=0,0,MATCH($Y$3,PRM!$V$3:'PRM'!$V$50,0)),"")</f>
        <v/>
      </c>
      <c r="AK1795" s="10" t="str">
        <f>IF($Y$3="","",(IF(AI1795=0,0,COUNTIF(PRM!$V$3:'PRM'!$V$50,$Y$3))))</f>
        <v/>
      </c>
      <c r="AL1795" s="10" t="str">
        <f>IFERROR(VLOOKUP($Y$3&amp;$R1795,PRM!$Q$3:$U$31,5,FALSE),"")</f>
        <v/>
      </c>
      <c r="AM1795" s="10" t="str">
        <f>IFERROR(IF(AL1795=0,0,MATCH($Y$3,PRM!$AA$3:'PRM'!$AA$94,0)),"")</f>
        <v/>
      </c>
      <c r="AN1795" s="10" t="str">
        <f>IF($Y$3="","",IF(AL1795=0,0,COUNTIF(PRM!$AA$3:'PRM'!$AA$94,$Y$3)))</f>
        <v/>
      </c>
      <c r="AO1795" s="10">
        <f t="shared" si="588"/>
        <v>0</v>
      </c>
      <c r="AP1795" s="10">
        <f t="shared" si="589"/>
        <v>0</v>
      </c>
      <c r="AQ1795" s="10">
        <f t="shared" si="590"/>
        <v>0</v>
      </c>
      <c r="AR1795" s="10">
        <f t="shared" si="591"/>
        <v>0</v>
      </c>
      <c r="AS1795" s="10">
        <f t="shared" si="592"/>
        <v>0</v>
      </c>
      <c r="AT1795" s="10">
        <f t="shared" si="593"/>
        <v>0</v>
      </c>
      <c r="AU1795" s="10">
        <f t="shared" si="594"/>
        <v>0</v>
      </c>
      <c r="AV1795" s="10">
        <f t="shared" si="595"/>
        <v>0</v>
      </c>
      <c r="AW1795" s="10">
        <f t="shared" si="596"/>
        <v>0</v>
      </c>
      <c r="AX1795" s="10">
        <f t="shared" si="597"/>
        <v>0</v>
      </c>
      <c r="AY1795" s="10">
        <f t="shared" si="598"/>
        <v>0</v>
      </c>
      <c r="AZ1795" s="10">
        <f t="shared" si="599"/>
        <v>0</v>
      </c>
      <c r="BA1795" s="10">
        <f t="shared" si="600"/>
        <v>0</v>
      </c>
      <c r="BB1795" s="10">
        <f t="shared" si="601"/>
        <v>0</v>
      </c>
      <c r="BC1795" s="10">
        <f t="shared" si="602"/>
        <v>0</v>
      </c>
      <c r="BD1795" s="10">
        <f t="shared" si="603"/>
        <v>0</v>
      </c>
      <c r="BE1795" s="10">
        <f t="shared" si="604"/>
        <v>0</v>
      </c>
      <c r="BF1795" s="10">
        <f t="shared" si="605"/>
        <v>0</v>
      </c>
      <c r="BG1795" s="10">
        <f t="shared" si="606"/>
        <v>0</v>
      </c>
      <c r="BH1795" s="10">
        <f t="shared" si="607"/>
        <v>0</v>
      </c>
    </row>
    <row r="1796" spans="1:60" ht="27.75" customHeight="1">
      <c r="A1796" t="str">
        <f t="shared" si="587"/>
        <v/>
      </c>
      <c r="B1796" s="54"/>
      <c r="C1796" s="55"/>
      <c r="D1796" s="54"/>
      <c r="E1796" s="55"/>
      <c r="F1796" s="31"/>
      <c r="G1796" s="29"/>
      <c r="H1796" s="32"/>
      <c r="I1796" s="32"/>
      <c r="J1796" s="30"/>
      <c r="K1796" s="31"/>
      <c r="L1796" s="33"/>
      <c r="M1796" s="33"/>
      <c r="N1796" s="54"/>
      <c r="O1796" s="56"/>
      <c r="P1796" s="56"/>
      <c r="Q1796" s="57"/>
      <c r="R1796" s="33"/>
      <c r="S1796" s="33"/>
      <c r="T1796" s="40"/>
      <c r="U1796" s="40"/>
      <c r="V1796" s="17"/>
      <c r="W1796" s="17"/>
      <c r="X1796" s="10" t="str">
        <f>IFERROR(VLOOKUP($F1796,PRM!$G$3:$H$5,2,FALSE),"")</f>
        <v/>
      </c>
      <c r="Y1796" s="10" t="str">
        <f>IFERROR(VLOOKUP($G1796,PRM!$I$3:$J$5,2,FALSE),"")</f>
        <v/>
      </c>
      <c r="Z1796" s="10" t="str">
        <f>IFERROR(VLOOKUP($K1796,PRM!$K$3:$L$4,2,FALSE),"")</f>
        <v/>
      </c>
      <c r="AA1796" s="10" t="str">
        <f>IFERROR(VLOOKUP($N1796,PRM!$M$3:$N$50,2,FALSE),"")</f>
        <v/>
      </c>
      <c r="AB1796" s="10" t="str">
        <f>IFERROR(VLOOKUP($Y$3&amp;$R1796,PRM!$Q$3:$R$31,2,FALSE),"")</f>
        <v/>
      </c>
      <c r="AC1796" s="10" t="str">
        <f>IFERROR(VLOOKUP($Y$3&amp;$S1796,PRM!$AH$3:$AI$133,2,FALSE),"")</f>
        <v/>
      </c>
      <c r="AD1796" s="10" t="str">
        <f>IFERROR(VLOOKUP($Y$3&amp;$T1796,PRM!$Y$3:$Z$50,2,FALSE),"")</f>
        <v>1</v>
      </c>
      <c r="AE1796" s="10" t="str">
        <f>IFERROR(VLOOKUP($Y$3&amp;$U1796,PRM!$AD$3:$AE$44,2,FALSE),"")</f>
        <v/>
      </c>
      <c r="AF1796" s="10" t="str">
        <f>IFERROR(VLOOKUP($Y$3&amp;$R1796,PRM!$Q$3:$T$31,3,FALSE),"")</f>
        <v/>
      </c>
      <c r="AG1796" s="10" t="str">
        <f>IFERROR(IF(AF1796=0,0,MATCH($Y$3,PRM!$AF$3:'PRM'!$AF$133,0)),"")</f>
        <v/>
      </c>
      <c r="AH1796" s="10" t="str">
        <f>IF($Y$3="","",(IF(AF1796=0,0,COUNTIF(PRM!$AF$3:'PRM'!$AF$133,$Y$3))))</f>
        <v/>
      </c>
      <c r="AI1796" s="10" t="str">
        <f>IFERROR(VLOOKUP($Y$3&amp;$R1796,PRM!$Q$3:$U$31,4,FALSE),"")</f>
        <v/>
      </c>
      <c r="AJ1796" s="10" t="str">
        <f>IFERROR(IF(AI1796=0,0,MATCH($Y$3,PRM!$V$3:'PRM'!$V$50,0)),"")</f>
        <v/>
      </c>
      <c r="AK1796" s="10" t="str">
        <f>IF($Y$3="","",(IF(AI1796=0,0,COUNTIF(PRM!$V$3:'PRM'!$V$50,$Y$3))))</f>
        <v/>
      </c>
      <c r="AL1796" s="10" t="str">
        <f>IFERROR(VLOOKUP($Y$3&amp;$R1796,PRM!$Q$3:$U$31,5,FALSE),"")</f>
        <v/>
      </c>
      <c r="AM1796" s="10" t="str">
        <f>IFERROR(IF(AL1796=0,0,MATCH($Y$3,PRM!$AA$3:'PRM'!$AA$94,0)),"")</f>
        <v/>
      </c>
      <c r="AN1796" s="10" t="str">
        <f>IF($Y$3="","",IF(AL1796=0,0,COUNTIF(PRM!$AA$3:'PRM'!$AA$94,$Y$3)))</f>
        <v/>
      </c>
      <c r="AO1796" s="10">
        <f t="shared" si="588"/>
        <v>0</v>
      </c>
      <c r="AP1796" s="10">
        <f t="shared" si="589"/>
        <v>0</v>
      </c>
      <c r="AQ1796" s="10">
        <f t="shared" si="590"/>
        <v>0</v>
      </c>
      <c r="AR1796" s="10">
        <f t="shared" si="591"/>
        <v>0</v>
      </c>
      <c r="AS1796" s="10">
        <f t="shared" si="592"/>
        <v>0</v>
      </c>
      <c r="AT1796" s="10">
        <f t="shared" si="593"/>
        <v>0</v>
      </c>
      <c r="AU1796" s="10">
        <f t="shared" si="594"/>
        <v>0</v>
      </c>
      <c r="AV1796" s="10">
        <f t="shared" si="595"/>
        <v>0</v>
      </c>
      <c r="AW1796" s="10">
        <f t="shared" si="596"/>
        <v>0</v>
      </c>
      <c r="AX1796" s="10">
        <f t="shared" si="597"/>
        <v>0</v>
      </c>
      <c r="AY1796" s="10">
        <f t="shared" si="598"/>
        <v>0</v>
      </c>
      <c r="AZ1796" s="10">
        <f t="shared" si="599"/>
        <v>0</v>
      </c>
      <c r="BA1796" s="10">
        <f t="shared" si="600"/>
        <v>0</v>
      </c>
      <c r="BB1796" s="10">
        <f t="shared" si="601"/>
        <v>0</v>
      </c>
      <c r="BC1796" s="10">
        <f t="shared" si="602"/>
        <v>0</v>
      </c>
      <c r="BD1796" s="10">
        <f t="shared" si="603"/>
        <v>0</v>
      </c>
      <c r="BE1796" s="10">
        <f t="shared" si="604"/>
        <v>0</v>
      </c>
      <c r="BF1796" s="10">
        <f t="shared" si="605"/>
        <v>0</v>
      </c>
      <c r="BG1796" s="10">
        <f t="shared" si="606"/>
        <v>0</v>
      </c>
      <c r="BH1796" s="10">
        <f t="shared" si="607"/>
        <v>0</v>
      </c>
    </row>
    <row r="1797" spans="1:60" ht="27.75" customHeight="1">
      <c r="A1797" t="str">
        <f t="shared" si="587"/>
        <v/>
      </c>
      <c r="B1797" s="54"/>
      <c r="C1797" s="55"/>
      <c r="D1797" s="54"/>
      <c r="E1797" s="55"/>
      <c r="F1797" s="31"/>
      <c r="G1797" s="29"/>
      <c r="H1797" s="32"/>
      <c r="I1797" s="32"/>
      <c r="J1797" s="30"/>
      <c r="K1797" s="31"/>
      <c r="L1797" s="33"/>
      <c r="M1797" s="33"/>
      <c r="N1797" s="54"/>
      <c r="O1797" s="56"/>
      <c r="P1797" s="56"/>
      <c r="Q1797" s="57"/>
      <c r="R1797" s="33"/>
      <c r="S1797" s="33"/>
      <c r="T1797" s="40"/>
      <c r="U1797" s="40"/>
      <c r="V1797" s="17"/>
      <c r="W1797" s="17"/>
      <c r="X1797" s="10" t="str">
        <f>IFERROR(VLOOKUP($F1797,PRM!$G$3:$H$5,2,FALSE),"")</f>
        <v/>
      </c>
      <c r="Y1797" s="10" t="str">
        <f>IFERROR(VLOOKUP($G1797,PRM!$I$3:$J$5,2,FALSE),"")</f>
        <v/>
      </c>
      <c r="Z1797" s="10" t="str">
        <f>IFERROR(VLOOKUP($K1797,PRM!$K$3:$L$4,2,FALSE),"")</f>
        <v/>
      </c>
      <c r="AA1797" s="10" t="str">
        <f>IFERROR(VLOOKUP($N1797,PRM!$M$3:$N$50,2,FALSE),"")</f>
        <v/>
      </c>
      <c r="AB1797" s="10" t="str">
        <f>IFERROR(VLOOKUP($Y$3&amp;$R1797,PRM!$Q$3:$R$31,2,FALSE),"")</f>
        <v/>
      </c>
      <c r="AC1797" s="10" t="str">
        <f>IFERROR(VLOOKUP($Y$3&amp;$S1797,PRM!$AH$3:$AI$133,2,FALSE),"")</f>
        <v/>
      </c>
      <c r="AD1797" s="10" t="str">
        <f>IFERROR(VLOOKUP($Y$3&amp;$T1797,PRM!$Y$3:$Z$50,2,FALSE),"")</f>
        <v>1</v>
      </c>
      <c r="AE1797" s="10" t="str">
        <f>IFERROR(VLOOKUP($Y$3&amp;$U1797,PRM!$AD$3:$AE$44,2,FALSE),"")</f>
        <v/>
      </c>
      <c r="AF1797" s="10" t="str">
        <f>IFERROR(VLOOKUP($Y$3&amp;$R1797,PRM!$Q$3:$T$31,3,FALSE),"")</f>
        <v/>
      </c>
      <c r="AG1797" s="10" t="str">
        <f>IFERROR(IF(AF1797=0,0,MATCH($Y$3,PRM!$AF$3:'PRM'!$AF$133,0)),"")</f>
        <v/>
      </c>
      <c r="AH1797" s="10" t="str">
        <f>IF($Y$3="","",(IF(AF1797=0,0,COUNTIF(PRM!$AF$3:'PRM'!$AF$133,$Y$3))))</f>
        <v/>
      </c>
      <c r="AI1797" s="10" t="str">
        <f>IFERROR(VLOOKUP($Y$3&amp;$R1797,PRM!$Q$3:$U$31,4,FALSE),"")</f>
        <v/>
      </c>
      <c r="AJ1797" s="10" t="str">
        <f>IFERROR(IF(AI1797=0,0,MATCH($Y$3,PRM!$V$3:'PRM'!$V$50,0)),"")</f>
        <v/>
      </c>
      <c r="AK1797" s="10" t="str">
        <f>IF($Y$3="","",(IF(AI1797=0,0,COUNTIF(PRM!$V$3:'PRM'!$V$50,$Y$3))))</f>
        <v/>
      </c>
      <c r="AL1797" s="10" t="str">
        <f>IFERROR(VLOOKUP($Y$3&amp;$R1797,PRM!$Q$3:$U$31,5,FALSE),"")</f>
        <v/>
      </c>
      <c r="AM1797" s="10" t="str">
        <f>IFERROR(IF(AL1797=0,0,MATCH($Y$3,PRM!$AA$3:'PRM'!$AA$94,0)),"")</f>
        <v/>
      </c>
      <c r="AN1797" s="10" t="str">
        <f>IF($Y$3="","",IF(AL1797=0,0,COUNTIF(PRM!$AA$3:'PRM'!$AA$94,$Y$3)))</f>
        <v/>
      </c>
      <c r="AO1797" s="10">
        <f t="shared" si="588"/>
        <v>0</v>
      </c>
      <c r="AP1797" s="10">
        <f t="shared" si="589"/>
        <v>0</v>
      </c>
      <c r="AQ1797" s="10">
        <f t="shared" si="590"/>
        <v>0</v>
      </c>
      <c r="AR1797" s="10">
        <f t="shared" si="591"/>
        <v>0</v>
      </c>
      <c r="AS1797" s="10">
        <f t="shared" si="592"/>
        <v>0</v>
      </c>
      <c r="AT1797" s="10">
        <f t="shared" si="593"/>
        <v>0</v>
      </c>
      <c r="AU1797" s="10">
        <f t="shared" si="594"/>
        <v>0</v>
      </c>
      <c r="AV1797" s="10">
        <f t="shared" si="595"/>
        <v>0</v>
      </c>
      <c r="AW1797" s="10">
        <f t="shared" si="596"/>
        <v>0</v>
      </c>
      <c r="AX1797" s="10">
        <f t="shared" si="597"/>
        <v>0</v>
      </c>
      <c r="AY1797" s="10">
        <f t="shared" si="598"/>
        <v>0</v>
      </c>
      <c r="AZ1797" s="10">
        <f t="shared" si="599"/>
        <v>0</v>
      </c>
      <c r="BA1797" s="10">
        <f t="shared" si="600"/>
        <v>0</v>
      </c>
      <c r="BB1797" s="10">
        <f t="shared" si="601"/>
        <v>0</v>
      </c>
      <c r="BC1797" s="10">
        <f t="shared" si="602"/>
        <v>0</v>
      </c>
      <c r="BD1797" s="10">
        <f t="shared" si="603"/>
        <v>0</v>
      </c>
      <c r="BE1797" s="10">
        <f t="shared" si="604"/>
        <v>0</v>
      </c>
      <c r="BF1797" s="10">
        <f t="shared" si="605"/>
        <v>0</v>
      </c>
      <c r="BG1797" s="10">
        <f t="shared" si="606"/>
        <v>0</v>
      </c>
      <c r="BH1797" s="10">
        <f t="shared" si="607"/>
        <v>0</v>
      </c>
    </row>
    <row r="1798" spans="1:60" ht="27.75" customHeight="1">
      <c r="A1798" t="str">
        <f t="shared" si="587"/>
        <v/>
      </c>
      <c r="B1798" s="54"/>
      <c r="C1798" s="55"/>
      <c r="D1798" s="54"/>
      <c r="E1798" s="55"/>
      <c r="F1798" s="31"/>
      <c r="G1798" s="29"/>
      <c r="H1798" s="32"/>
      <c r="I1798" s="32"/>
      <c r="J1798" s="30"/>
      <c r="K1798" s="31"/>
      <c r="L1798" s="33"/>
      <c r="M1798" s="33"/>
      <c r="N1798" s="54"/>
      <c r="O1798" s="56"/>
      <c r="P1798" s="56"/>
      <c r="Q1798" s="57"/>
      <c r="R1798" s="33"/>
      <c r="S1798" s="33"/>
      <c r="T1798" s="40"/>
      <c r="U1798" s="40"/>
      <c r="V1798" s="17"/>
      <c r="W1798" s="17"/>
      <c r="X1798" s="10" t="str">
        <f>IFERROR(VLOOKUP($F1798,PRM!$G$3:$H$5,2,FALSE),"")</f>
        <v/>
      </c>
      <c r="Y1798" s="10" t="str">
        <f>IFERROR(VLOOKUP($G1798,PRM!$I$3:$J$5,2,FALSE),"")</f>
        <v/>
      </c>
      <c r="Z1798" s="10" t="str">
        <f>IFERROR(VLOOKUP($K1798,PRM!$K$3:$L$4,2,FALSE),"")</f>
        <v/>
      </c>
      <c r="AA1798" s="10" t="str">
        <f>IFERROR(VLOOKUP($N1798,PRM!$M$3:$N$50,2,FALSE),"")</f>
        <v/>
      </c>
      <c r="AB1798" s="10" t="str">
        <f>IFERROR(VLOOKUP($Y$3&amp;$R1798,PRM!$Q$3:$R$31,2,FALSE),"")</f>
        <v/>
      </c>
      <c r="AC1798" s="10" t="str">
        <f>IFERROR(VLOOKUP($Y$3&amp;$S1798,PRM!$AH$3:$AI$133,2,FALSE),"")</f>
        <v/>
      </c>
      <c r="AD1798" s="10" t="str">
        <f>IFERROR(VLOOKUP($Y$3&amp;$T1798,PRM!$Y$3:$Z$50,2,FALSE),"")</f>
        <v>1</v>
      </c>
      <c r="AE1798" s="10" t="str">
        <f>IFERROR(VLOOKUP($Y$3&amp;$U1798,PRM!$AD$3:$AE$44,2,FALSE),"")</f>
        <v/>
      </c>
      <c r="AF1798" s="10" t="str">
        <f>IFERROR(VLOOKUP($Y$3&amp;$R1798,PRM!$Q$3:$T$31,3,FALSE),"")</f>
        <v/>
      </c>
      <c r="AG1798" s="10" t="str">
        <f>IFERROR(IF(AF1798=0,0,MATCH($Y$3,PRM!$AF$3:'PRM'!$AF$133,0)),"")</f>
        <v/>
      </c>
      <c r="AH1798" s="10" t="str">
        <f>IF($Y$3="","",(IF(AF1798=0,0,COUNTIF(PRM!$AF$3:'PRM'!$AF$133,$Y$3))))</f>
        <v/>
      </c>
      <c r="AI1798" s="10" t="str">
        <f>IFERROR(VLOOKUP($Y$3&amp;$R1798,PRM!$Q$3:$U$31,4,FALSE),"")</f>
        <v/>
      </c>
      <c r="AJ1798" s="10" t="str">
        <f>IFERROR(IF(AI1798=0,0,MATCH($Y$3,PRM!$V$3:'PRM'!$V$50,0)),"")</f>
        <v/>
      </c>
      <c r="AK1798" s="10" t="str">
        <f>IF($Y$3="","",(IF(AI1798=0,0,COUNTIF(PRM!$V$3:'PRM'!$V$50,$Y$3))))</f>
        <v/>
      </c>
      <c r="AL1798" s="10" t="str">
        <f>IFERROR(VLOOKUP($Y$3&amp;$R1798,PRM!$Q$3:$U$31,5,FALSE),"")</f>
        <v/>
      </c>
      <c r="AM1798" s="10" t="str">
        <f>IFERROR(IF(AL1798=0,0,MATCH($Y$3,PRM!$AA$3:'PRM'!$AA$94,0)),"")</f>
        <v/>
      </c>
      <c r="AN1798" s="10" t="str">
        <f>IF($Y$3="","",IF(AL1798=0,0,COUNTIF(PRM!$AA$3:'PRM'!$AA$94,$Y$3)))</f>
        <v/>
      </c>
      <c r="AO1798" s="10">
        <f t="shared" si="588"/>
        <v>0</v>
      </c>
      <c r="AP1798" s="10">
        <f t="shared" si="589"/>
        <v>0</v>
      </c>
      <c r="AQ1798" s="10">
        <f t="shared" si="590"/>
        <v>0</v>
      </c>
      <c r="AR1798" s="10">
        <f t="shared" si="591"/>
        <v>0</v>
      </c>
      <c r="AS1798" s="10">
        <f t="shared" si="592"/>
        <v>0</v>
      </c>
      <c r="AT1798" s="10">
        <f t="shared" si="593"/>
        <v>0</v>
      </c>
      <c r="AU1798" s="10">
        <f t="shared" si="594"/>
        <v>0</v>
      </c>
      <c r="AV1798" s="10">
        <f t="shared" si="595"/>
        <v>0</v>
      </c>
      <c r="AW1798" s="10">
        <f t="shared" si="596"/>
        <v>0</v>
      </c>
      <c r="AX1798" s="10">
        <f t="shared" si="597"/>
        <v>0</v>
      </c>
      <c r="AY1798" s="10">
        <f t="shared" si="598"/>
        <v>0</v>
      </c>
      <c r="AZ1798" s="10">
        <f t="shared" si="599"/>
        <v>0</v>
      </c>
      <c r="BA1798" s="10">
        <f t="shared" si="600"/>
        <v>0</v>
      </c>
      <c r="BB1798" s="10">
        <f t="shared" si="601"/>
        <v>0</v>
      </c>
      <c r="BC1798" s="10">
        <f t="shared" si="602"/>
        <v>0</v>
      </c>
      <c r="BD1798" s="10">
        <f t="shared" si="603"/>
        <v>0</v>
      </c>
      <c r="BE1798" s="10">
        <f t="shared" si="604"/>
        <v>0</v>
      </c>
      <c r="BF1798" s="10">
        <f t="shared" si="605"/>
        <v>0</v>
      </c>
      <c r="BG1798" s="10">
        <f t="shared" si="606"/>
        <v>0</v>
      </c>
      <c r="BH1798" s="10">
        <f t="shared" si="607"/>
        <v>0</v>
      </c>
    </row>
    <row r="1799" spans="1:60" ht="27.75" customHeight="1">
      <c r="A1799" t="str">
        <f t="shared" si="587"/>
        <v/>
      </c>
      <c r="B1799" s="54"/>
      <c r="C1799" s="55"/>
      <c r="D1799" s="54"/>
      <c r="E1799" s="55"/>
      <c r="F1799" s="31"/>
      <c r="G1799" s="29"/>
      <c r="H1799" s="32"/>
      <c r="I1799" s="32"/>
      <c r="J1799" s="30"/>
      <c r="K1799" s="31"/>
      <c r="L1799" s="33"/>
      <c r="M1799" s="33"/>
      <c r="N1799" s="54"/>
      <c r="O1799" s="56"/>
      <c r="P1799" s="56"/>
      <c r="Q1799" s="57"/>
      <c r="R1799" s="33"/>
      <c r="S1799" s="33"/>
      <c r="T1799" s="40"/>
      <c r="U1799" s="40"/>
      <c r="V1799" s="17"/>
      <c r="W1799" s="17"/>
      <c r="X1799" s="10" t="str">
        <f>IFERROR(VLOOKUP($F1799,PRM!$G$3:$H$5,2,FALSE),"")</f>
        <v/>
      </c>
      <c r="Y1799" s="10" t="str">
        <f>IFERROR(VLOOKUP($G1799,PRM!$I$3:$J$5,2,FALSE),"")</f>
        <v/>
      </c>
      <c r="Z1799" s="10" t="str">
        <f>IFERROR(VLOOKUP($K1799,PRM!$K$3:$L$4,2,FALSE),"")</f>
        <v/>
      </c>
      <c r="AA1799" s="10" t="str">
        <f>IFERROR(VLOOKUP($N1799,PRM!$M$3:$N$50,2,FALSE),"")</f>
        <v/>
      </c>
      <c r="AB1799" s="10" t="str">
        <f>IFERROR(VLOOKUP($Y$3&amp;$R1799,PRM!$Q$3:$R$31,2,FALSE),"")</f>
        <v/>
      </c>
      <c r="AC1799" s="10" t="str">
        <f>IFERROR(VLOOKUP($Y$3&amp;$S1799,PRM!$AH$3:$AI$133,2,FALSE),"")</f>
        <v/>
      </c>
      <c r="AD1799" s="10" t="str">
        <f>IFERROR(VLOOKUP($Y$3&amp;$T1799,PRM!$Y$3:$Z$50,2,FALSE),"")</f>
        <v>1</v>
      </c>
      <c r="AE1799" s="10" t="str">
        <f>IFERROR(VLOOKUP($Y$3&amp;$U1799,PRM!$AD$3:$AE$44,2,FALSE),"")</f>
        <v/>
      </c>
      <c r="AF1799" s="10" t="str">
        <f>IFERROR(VLOOKUP($Y$3&amp;$R1799,PRM!$Q$3:$T$31,3,FALSE),"")</f>
        <v/>
      </c>
      <c r="AG1799" s="10" t="str">
        <f>IFERROR(IF(AF1799=0,0,MATCH($Y$3,PRM!$AF$3:'PRM'!$AF$133,0)),"")</f>
        <v/>
      </c>
      <c r="AH1799" s="10" t="str">
        <f>IF($Y$3="","",(IF(AF1799=0,0,COUNTIF(PRM!$AF$3:'PRM'!$AF$133,$Y$3))))</f>
        <v/>
      </c>
      <c r="AI1799" s="10" t="str">
        <f>IFERROR(VLOOKUP($Y$3&amp;$R1799,PRM!$Q$3:$U$31,4,FALSE),"")</f>
        <v/>
      </c>
      <c r="AJ1799" s="10" t="str">
        <f>IFERROR(IF(AI1799=0,0,MATCH($Y$3,PRM!$V$3:'PRM'!$V$50,0)),"")</f>
        <v/>
      </c>
      <c r="AK1799" s="10" t="str">
        <f>IF($Y$3="","",(IF(AI1799=0,0,COUNTIF(PRM!$V$3:'PRM'!$V$50,$Y$3))))</f>
        <v/>
      </c>
      <c r="AL1799" s="10" t="str">
        <f>IFERROR(VLOOKUP($Y$3&amp;$R1799,PRM!$Q$3:$U$31,5,FALSE),"")</f>
        <v/>
      </c>
      <c r="AM1799" s="10" t="str">
        <f>IFERROR(IF(AL1799=0,0,MATCH($Y$3,PRM!$AA$3:'PRM'!$AA$94,0)),"")</f>
        <v/>
      </c>
      <c r="AN1799" s="10" t="str">
        <f>IF($Y$3="","",IF(AL1799=0,0,COUNTIF(PRM!$AA$3:'PRM'!$AA$94,$Y$3)))</f>
        <v/>
      </c>
      <c r="AO1799" s="10">
        <f t="shared" si="588"/>
        <v>0</v>
      </c>
      <c r="AP1799" s="10">
        <f t="shared" si="589"/>
        <v>0</v>
      </c>
      <c r="AQ1799" s="10">
        <f t="shared" si="590"/>
        <v>0</v>
      </c>
      <c r="AR1799" s="10">
        <f t="shared" si="591"/>
        <v>0</v>
      </c>
      <c r="AS1799" s="10">
        <f t="shared" si="592"/>
        <v>0</v>
      </c>
      <c r="AT1799" s="10">
        <f t="shared" si="593"/>
        <v>0</v>
      </c>
      <c r="AU1799" s="10">
        <f t="shared" si="594"/>
        <v>0</v>
      </c>
      <c r="AV1799" s="10">
        <f t="shared" si="595"/>
        <v>0</v>
      </c>
      <c r="AW1799" s="10">
        <f t="shared" si="596"/>
        <v>0</v>
      </c>
      <c r="AX1799" s="10">
        <f t="shared" si="597"/>
        <v>0</v>
      </c>
      <c r="AY1799" s="10">
        <f t="shared" si="598"/>
        <v>0</v>
      </c>
      <c r="AZ1799" s="10">
        <f t="shared" si="599"/>
        <v>0</v>
      </c>
      <c r="BA1799" s="10">
        <f t="shared" si="600"/>
        <v>0</v>
      </c>
      <c r="BB1799" s="10">
        <f t="shared" si="601"/>
        <v>0</v>
      </c>
      <c r="BC1799" s="10">
        <f t="shared" si="602"/>
        <v>0</v>
      </c>
      <c r="BD1799" s="10">
        <f t="shared" si="603"/>
        <v>0</v>
      </c>
      <c r="BE1799" s="10">
        <f t="shared" si="604"/>
        <v>0</v>
      </c>
      <c r="BF1799" s="10">
        <f t="shared" si="605"/>
        <v>0</v>
      </c>
      <c r="BG1799" s="10">
        <f t="shared" si="606"/>
        <v>0</v>
      </c>
      <c r="BH1799" s="10">
        <f t="shared" si="607"/>
        <v>0</v>
      </c>
    </row>
    <row r="1800" spans="1:60" ht="27.75" customHeight="1">
      <c r="A1800" t="str">
        <f t="shared" si="587"/>
        <v/>
      </c>
      <c r="B1800" s="54"/>
      <c r="C1800" s="55"/>
      <c r="D1800" s="54"/>
      <c r="E1800" s="55"/>
      <c r="F1800" s="31"/>
      <c r="G1800" s="29"/>
      <c r="H1800" s="32"/>
      <c r="I1800" s="32"/>
      <c r="J1800" s="30"/>
      <c r="K1800" s="31"/>
      <c r="L1800" s="33"/>
      <c r="M1800" s="33"/>
      <c r="N1800" s="54"/>
      <c r="O1800" s="56"/>
      <c r="P1800" s="56"/>
      <c r="Q1800" s="57"/>
      <c r="R1800" s="33"/>
      <c r="S1800" s="33"/>
      <c r="T1800" s="40"/>
      <c r="U1800" s="40"/>
      <c r="V1800" s="17"/>
      <c r="W1800" s="17"/>
      <c r="X1800" s="10" t="str">
        <f>IFERROR(VLOOKUP($F1800,PRM!$G$3:$H$5,2,FALSE),"")</f>
        <v/>
      </c>
      <c r="Y1800" s="10" t="str">
        <f>IFERROR(VLOOKUP($G1800,PRM!$I$3:$J$5,2,FALSE),"")</f>
        <v/>
      </c>
      <c r="Z1800" s="10" t="str">
        <f>IFERROR(VLOOKUP($K1800,PRM!$K$3:$L$4,2,FALSE),"")</f>
        <v/>
      </c>
      <c r="AA1800" s="10" t="str">
        <f>IFERROR(VLOOKUP($N1800,PRM!$M$3:$N$50,2,FALSE),"")</f>
        <v/>
      </c>
      <c r="AB1800" s="10" t="str">
        <f>IFERROR(VLOOKUP($Y$3&amp;$R1800,PRM!$Q$3:$R$31,2,FALSE),"")</f>
        <v/>
      </c>
      <c r="AC1800" s="10" t="str">
        <f>IFERROR(VLOOKUP($Y$3&amp;$S1800,PRM!$AH$3:$AI$133,2,FALSE),"")</f>
        <v/>
      </c>
      <c r="AD1800" s="10" t="str">
        <f>IFERROR(VLOOKUP($Y$3&amp;$T1800,PRM!$Y$3:$Z$50,2,FALSE),"")</f>
        <v>1</v>
      </c>
      <c r="AE1800" s="10" t="str">
        <f>IFERROR(VLOOKUP($Y$3&amp;$U1800,PRM!$AD$3:$AE$44,2,FALSE),"")</f>
        <v/>
      </c>
      <c r="AF1800" s="10" t="str">
        <f>IFERROR(VLOOKUP($Y$3&amp;$R1800,PRM!$Q$3:$T$31,3,FALSE),"")</f>
        <v/>
      </c>
      <c r="AG1800" s="10" t="str">
        <f>IFERROR(IF(AF1800=0,0,MATCH($Y$3,PRM!$AF$3:'PRM'!$AF$133,0)),"")</f>
        <v/>
      </c>
      <c r="AH1800" s="10" t="str">
        <f>IF($Y$3="","",(IF(AF1800=0,0,COUNTIF(PRM!$AF$3:'PRM'!$AF$133,$Y$3))))</f>
        <v/>
      </c>
      <c r="AI1800" s="10" t="str">
        <f>IFERROR(VLOOKUP($Y$3&amp;$R1800,PRM!$Q$3:$U$31,4,FALSE),"")</f>
        <v/>
      </c>
      <c r="AJ1800" s="10" t="str">
        <f>IFERROR(IF(AI1800=0,0,MATCH($Y$3,PRM!$V$3:'PRM'!$V$50,0)),"")</f>
        <v/>
      </c>
      <c r="AK1800" s="10" t="str">
        <f>IF($Y$3="","",(IF(AI1800=0,0,COUNTIF(PRM!$V$3:'PRM'!$V$50,$Y$3))))</f>
        <v/>
      </c>
      <c r="AL1800" s="10" t="str">
        <f>IFERROR(VLOOKUP($Y$3&amp;$R1800,PRM!$Q$3:$U$31,5,FALSE),"")</f>
        <v/>
      </c>
      <c r="AM1800" s="10" t="str">
        <f>IFERROR(IF(AL1800=0,0,MATCH($Y$3,PRM!$AA$3:'PRM'!$AA$94,0)),"")</f>
        <v/>
      </c>
      <c r="AN1800" s="10" t="str">
        <f>IF($Y$3="","",IF(AL1800=0,0,COUNTIF(PRM!$AA$3:'PRM'!$AA$94,$Y$3)))</f>
        <v/>
      </c>
      <c r="AO1800" s="10">
        <f t="shared" si="588"/>
        <v>0</v>
      </c>
      <c r="AP1800" s="10">
        <f t="shared" si="589"/>
        <v>0</v>
      </c>
      <c r="AQ1800" s="10">
        <f t="shared" si="590"/>
        <v>0</v>
      </c>
      <c r="AR1800" s="10">
        <f t="shared" si="591"/>
        <v>0</v>
      </c>
      <c r="AS1800" s="10">
        <f t="shared" si="592"/>
        <v>0</v>
      </c>
      <c r="AT1800" s="10">
        <f t="shared" si="593"/>
        <v>0</v>
      </c>
      <c r="AU1800" s="10">
        <f t="shared" si="594"/>
        <v>0</v>
      </c>
      <c r="AV1800" s="10">
        <f t="shared" si="595"/>
        <v>0</v>
      </c>
      <c r="AW1800" s="10">
        <f t="shared" si="596"/>
        <v>0</v>
      </c>
      <c r="AX1800" s="10">
        <f t="shared" si="597"/>
        <v>0</v>
      </c>
      <c r="AY1800" s="10">
        <f t="shared" si="598"/>
        <v>0</v>
      </c>
      <c r="AZ1800" s="10">
        <f t="shared" si="599"/>
        <v>0</v>
      </c>
      <c r="BA1800" s="10">
        <f t="shared" si="600"/>
        <v>0</v>
      </c>
      <c r="BB1800" s="10">
        <f t="shared" si="601"/>
        <v>0</v>
      </c>
      <c r="BC1800" s="10">
        <f t="shared" si="602"/>
        <v>0</v>
      </c>
      <c r="BD1800" s="10">
        <f t="shared" si="603"/>
        <v>0</v>
      </c>
      <c r="BE1800" s="10">
        <f t="shared" si="604"/>
        <v>0</v>
      </c>
      <c r="BF1800" s="10">
        <f t="shared" si="605"/>
        <v>0</v>
      </c>
      <c r="BG1800" s="10">
        <f t="shared" si="606"/>
        <v>0</v>
      </c>
      <c r="BH1800" s="10">
        <f t="shared" si="607"/>
        <v>0</v>
      </c>
    </row>
    <row r="1801" spans="1:60" ht="27.75" customHeight="1">
      <c r="A1801" t="str">
        <f t="shared" si="587"/>
        <v/>
      </c>
      <c r="B1801" s="54"/>
      <c r="C1801" s="55"/>
      <c r="D1801" s="54"/>
      <c r="E1801" s="55"/>
      <c r="F1801" s="31"/>
      <c r="G1801" s="29"/>
      <c r="H1801" s="32"/>
      <c r="I1801" s="32"/>
      <c r="J1801" s="30"/>
      <c r="K1801" s="31"/>
      <c r="L1801" s="33"/>
      <c r="M1801" s="33"/>
      <c r="N1801" s="54"/>
      <c r="O1801" s="56"/>
      <c r="P1801" s="56"/>
      <c r="Q1801" s="57"/>
      <c r="R1801" s="33"/>
      <c r="S1801" s="33"/>
      <c r="T1801" s="40"/>
      <c r="U1801" s="40"/>
      <c r="V1801" s="17"/>
      <c r="W1801" s="17"/>
      <c r="X1801" s="10" t="str">
        <f>IFERROR(VLOOKUP($F1801,PRM!$G$3:$H$5,2,FALSE),"")</f>
        <v/>
      </c>
      <c r="Y1801" s="10" t="str">
        <f>IFERROR(VLOOKUP($G1801,PRM!$I$3:$J$5,2,FALSE),"")</f>
        <v/>
      </c>
      <c r="Z1801" s="10" t="str">
        <f>IFERROR(VLOOKUP($K1801,PRM!$K$3:$L$4,2,FALSE),"")</f>
        <v/>
      </c>
      <c r="AA1801" s="10" t="str">
        <f>IFERROR(VLOOKUP($N1801,PRM!$M$3:$N$50,2,FALSE),"")</f>
        <v/>
      </c>
      <c r="AB1801" s="10" t="str">
        <f>IFERROR(VLOOKUP($Y$3&amp;$R1801,PRM!$Q$3:$R$31,2,FALSE),"")</f>
        <v/>
      </c>
      <c r="AC1801" s="10" t="str">
        <f>IFERROR(VLOOKUP($Y$3&amp;$S1801,PRM!$AH$3:$AI$133,2,FALSE),"")</f>
        <v/>
      </c>
      <c r="AD1801" s="10" t="str">
        <f>IFERROR(VLOOKUP($Y$3&amp;$T1801,PRM!$Y$3:$Z$50,2,FALSE),"")</f>
        <v>1</v>
      </c>
      <c r="AE1801" s="10" t="str">
        <f>IFERROR(VLOOKUP($Y$3&amp;$U1801,PRM!$AD$3:$AE$44,2,FALSE),"")</f>
        <v/>
      </c>
      <c r="AF1801" s="10" t="str">
        <f>IFERROR(VLOOKUP($Y$3&amp;$R1801,PRM!$Q$3:$T$31,3,FALSE),"")</f>
        <v/>
      </c>
      <c r="AG1801" s="10" t="str">
        <f>IFERROR(IF(AF1801=0,0,MATCH($Y$3,PRM!$AF$3:'PRM'!$AF$133,0)),"")</f>
        <v/>
      </c>
      <c r="AH1801" s="10" t="str">
        <f>IF($Y$3="","",(IF(AF1801=0,0,COUNTIF(PRM!$AF$3:'PRM'!$AF$133,$Y$3))))</f>
        <v/>
      </c>
      <c r="AI1801" s="10" t="str">
        <f>IFERROR(VLOOKUP($Y$3&amp;$R1801,PRM!$Q$3:$U$31,4,FALSE),"")</f>
        <v/>
      </c>
      <c r="AJ1801" s="10" t="str">
        <f>IFERROR(IF(AI1801=0,0,MATCH($Y$3,PRM!$V$3:'PRM'!$V$50,0)),"")</f>
        <v/>
      </c>
      <c r="AK1801" s="10" t="str">
        <f>IF($Y$3="","",(IF(AI1801=0,0,COUNTIF(PRM!$V$3:'PRM'!$V$50,$Y$3))))</f>
        <v/>
      </c>
      <c r="AL1801" s="10" t="str">
        <f>IFERROR(VLOOKUP($Y$3&amp;$R1801,PRM!$Q$3:$U$31,5,FALSE),"")</f>
        <v/>
      </c>
      <c r="AM1801" s="10" t="str">
        <f>IFERROR(IF(AL1801=0,0,MATCH($Y$3,PRM!$AA$3:'PRM'!$AA$94,0)),"")</f>
        <v/>
      </c>
      <c r="AN1801" s="10" t="str">
        <f>IF($Y$3="","",IF(AL1801=0,0,COUNTIF(PRM!$AA$3:'PRM'!$AA$94,$Y$3)))</f>
        <v/>
      </c>
      <c r="AO1801" s="10">
        <f t="shared" si="588"/>
        <v>0</v>
      </c>
      <c r="AP1801" s="10">
        <f t="shared" si="589"/>
        <v>0</v>
      </c>
      <c r="AQ1801" s="10">
        <f t="shared" si="590"/>
        <v>0</v>
      </c>
      <c r="AR1801" s="10">
        <f t="shared" si="591"/>
        <v>0</v>
      </c>
      <c r="AS1801" s="10">
        <f t="shared" si="592"/>
        <v>0</v>
      </c>
      <c r="AT1801" s="10">
        <f t="shared" si="593"/>
        <v>0</v>
      </c>
      <c r="AU1801" s="10">
        <f t="shared" si="594"/>
        <v>0</v>
      </c>
      <c r="AV1801" s="10">
        <f t="shared" si="595"/>
        <v>0</v>
      </c>
      <c r="AW1801" s="10">
        <f t="shared" si="596"/>
        <v>0</v>
      </c>
      <c r="AX1801" s="10">
        <f t="shared" si="597"/>
        <v>0</v>
      </c>
      <c r="AY1801" s="10">
        <f t="shared" si="598"/>
        <v>0</v>
      </c>
      <c r="AZ1801" s="10">
        <f t="shared" si="599"/>
        <v>0</v>
      </c>
      <c r="BA1801" s="10">
        <f t="shared" si="600"/>
        <v>0</v>
      </c>
      <c r="BB1801" s="10">
        <f t="shared" si="601"/>
        <v>0</v>
      </c>
      <c r="BC1801" s="10">
        <f t="shared" si="602"/>
        <v>0</v>
      </c>
      <c r="BD1801" s="10">
        <f t="shared" si="603"/>
        <v>0</v>
      </c>
      <c r="BE1801" s="10">
        <f t="shared" si="604"/>
        <v>0</v>
      </c>
      <c r="BF1801" s="10">
        <f t="shared" si="605"/>
        <v>0</v>
      </c>
      <c r="BG1801" s="10">
        <f t="shared" si="606"/>
        <v>0</v>
      </c>
      <c r="BH1801" s="10">
        <f t="shared" si="607"/>
        <v>0</v>
      </c>
    </row>
    <row r="1802" spans="1:60" ht="27.75" customHeight="1">
      <c r="A1802" t="str">
        <f t="shared" si="587"/>
        <v/>
      </c>
      <c r="B1802" s="54"/>
      <c r="C1802" s="55"/>
      <c r="D1802" s="54"/>
      <c r="E1802" s="55"/>
      <c r="F1802" s="31"/>
      <c r="G1802" s="29"/>
      <c r="H1802" s="32"/>
      <c r="I1802" s="32"/>
      <c r="J1802" s="30"/>
      <c r="K1802" s="31"/>
      <c r="L1802" s="33"/>
      <c r="M1802" s="33"/>
      <c r="N1802" s="54"/>
      <c r="O1802" s="56"/>
      <c r="P1802" s="56"/>
      <c r="Q1802" s="57"/>
      <c r="R1802" s="33"/>
      <c r="S1802" s="33"/>
      <c r="T1802" s="40"/>
      <c r="U1802" s="40"/>
      <c r="V1802" s="17"/>
      <c r="W1802" s="17"/>
      <c r="X1802" s="10" t="str">
        <f>IFERROR(VLOOKUP($F1802,PRM!$G$3:$H$5,2,FALSE),"")</f>
        <v/>
      </c>
      <c r="Y1802" s="10" t="str">
        <f>IFERROR(VLOOKUP($G1802,PRM!$I$3:$J$5,2,FALSE),"")</f>
        <v/>
      </c>
      <c r="Z1802" s="10" t="str">
        <f>IFERROR(VLOOKUP($K1802,PRM!$K$3:$L$4,2,FALSE),"")</f>
        <v/>
      </c>
      <c r="AA1802" s="10" t="str">
        <f>IFERROR(VLOOKUP($N1802,PRM!$M$3:$N$50,2,FALSE),"")</f>
        <v/>
      </c>
      <c r="AB1802" s="10" t="str">
        <f>IFERROR(VLOOKUP($Y$3&amp;$R1802,PRM!$Q$3:$R$31,2,FALSE),"")</f>
        <v/>
      </c>
      <c r="AC1802" s="10" t="str">
        <f>IFERROR(VLOOKUP($Y$3&amp;$S1802,PRM!$AH$3:$AI$133,2,FALSE),"")</f>
        <v/>
      </c>
      <c r="AD1802" s="10" t="str">
        <f>IFERROR(VLOOKUP($Y$3&amp;$T1802,PRM!$Y$3:$Z$50,2,FALSE),"")</f>
        <v>1</v>
      </c>
      <c r="AE1802" s="10" t="str">
        <f>IFERROR(VLOOKUP($Y$3&amp;$U1802,PRM!$AD$3:$AE$44,2,FALSE),"")</f>
        <v/>
      </c>
      <c r="AF1802" s="10" t="str">
        <f>IFERROR(VLOOKUP($Y$3&amp;$R1802,PRM!$Q$3:$T$31,3,FALSE),"")</f>
        <v/>
      </c>
      <c r="AG1802" s="10" t="str">
        <f>IFERROR(IF(AF1802=0,0,MATCH($Y$3,PRM!$AF$3:'PRM'!$AF$133,0)),"")</f>
        <v/>
      </c>
      <c r="AH1802" s="10" t="str">
        <f>IF($Y$3="","",(IF(AF1802=0,0,COUNTIF(PRM!$AF$3:'PRM'!$AF$133,$Y$3))))</f>
        <v/>
      </c>
      <c r="AI1802" s="10" t="str">
        <f>IFERROR(VLOOKUP($Y$3&amp;$R1802,PRM!$Q$3:$U$31,4,FALSE),"")</f>
        <v/>
      </c>
      <c r="AJ1802" s="10" t="str">
        <f>IFERROR(IF(AI1802=0,0,MATCH($Y$3,PRM!$V$3:'PRM'!$V$50,0)),"")</f>
        <v/>
      </c>
      <c r="AK1802" s="10" t="str">
        <f>IF($Y$3="","",(IF(AI1802=0,0,COUNTIF(PRM!$V$3:'PRM'!$V$50,$Y$3))))</f>
        <v/>
      </c>
      <c r="AL1802" s="10" t="str">
        <f>IFERROR(VLOOKUP($Y$3&amp;$R1802,PRM!$Q$3:$U$31,5,FALSE),"")</f>
        <v/>
      </c>
      <c r="AM1802" s="10" t="str">
        <f>IFERROR(IF(AL1802=0,0,MATCH($Y$3,PRM!$AA$3:'PRM'!$AA$94,0)),"")</f>
        <v/>
      </c>
      <c r="AN1802" s="10" t="str">
        <f>IF($Y$3="","",IF(AL1802=0,0,COUNTIF(PRM!$AA$3:'PRM'!$AA$94,$Y$3)))</f>
        <v/>
      </c>
      <c r="AO1802" s="10">
        <f t="shared" si="588"/>
        <v>0</v>
      </c>
      <c r="AP1802" s="10">
        <f t="shared" si="589"/>
        <v>0</v>
      </c>
      <c r="AQ1802" s="10">
        <f t="shared" si="590"/>
        <v>0</v>
      </c>
      <c r="AR1802" s="10">
        <f t="shared" si="591"/>
        <v>0</v>
      </c>
      <c r="AS1802" s="10">
        <f t="shared" si="592"/>
        <v>0</v>
      </c>
      <c r="AT1802" s="10">
        <f t="shared" si="593"/>
        <v>0</v>
      </c>
      <c r="AU1802" s="10">
        <f t="shared" si="594"/>
        <v>0</v>
      </c>
      <c r="AV1802" s="10">
        <f t="shared" si="595"/>
        <v>0</v>
      </c>
      <c r="AW1802" s="10">
        <f t="shared" si="596"/>
        <v>0</v>
      </c>
      <c r="AX1802" s="10">
        <f t="shared" si="597"/>
        <v>0</v>
      </c>
      <c r="AY1802" s="10">
        <f t="shared" si="598"/>
        <v>0</v>
      </c>
      <c r="AZ1802" s="10">
        <f t="shared" si="599"/>
        <v>0</v>
      </c>
      <c r="BA1802" s="10">
        <f t="shared" si="600"/>
        <v>0</v>
      </c>
      <c r="BB1802" s="10">
        <f t="shared" si="601"/>
        <v>0</v>
      </c>
      <c r="BC1802" s="10">
        <f t="shared" si="602"/>
        <v>0</v>
      </c>
      <c r="BD1802" s="10">
        <f t="shared" si="603"/>
        <v>0</v>
      </c>
      <c r="BE1802" s="10">
        <f t="shared" si="604"/>
        <v>0</v>
      </c>
      <c r="BF1802" s="10">
        <f t="shared" si="605"/>
        <v>0</v>
      </c>
      <c r="BG1802" s="10">
        <f t="shared" si="606"/>
        <v>0</v>
      </c>
      <c r="BH1802" s="10">
        <f t="shared" si="607"/>
        <v>0</v>
      </c>
    </row>
    <row r="1803" spans="1:60" ht="27.75" customHeight="1">
      <c r="A1803" t="str">
        <f t="shared" si="587"/>
        <v/>
      </c>
      <c r="B1803" s="54"/>
      <c r="C1803" s="55"/>
      <c r="D1803" s="54"/>
      <c r="E1803" s="55"/>
      <c r="F1803" s="31"/>
      <c r="G1803" s="29"/>
      <c r="H1803" s="32"/>
      <c r="I1803" s="32"/>
      <c r="J1803" s="30"/>
      <c r="K1803" s="31"/>
      <c r="L1803" s="33"/>
      <c r="M1803" s="33"/>
      <c r="N1803" s="54"/>
      <c r="O1803" s="56"/>
      <c r="P1803" s="56"/>
      <c r="Q1803" s="57"/>
      <c r="R1803" s="33"/>
      <c r="S1803" s="33"/>
      <c r="T1803" s="40"/>
      <c r="U1803" s="40"/>
      <c r="V1803" s="17"/>
      <c r="W1803" s="17"/>
      <c r="X1803" s="10" t="str">
        <f>IFERROR(VLOOKUP($F1803,PRM!$G$3:$H$5,2,FALSE),"")</f>
        <v/>
      </c>
      <c r="Y1803" s="10" t="str">
        <f>IFERROR(VLOOKUP($G1803,PRM!$I$3:$J$5,2,FALSE),"")</f>
        <v/>
      </c>
      <c r="Z1803" s="10" t="str">
        <f>IFERROR(VLOOKUP($K1803,PRM!$K$3:$L$4,2,FALSE),"")</f>
        <v/>
      </c>
      <c r="AA1803" s="10" t="str">
        <f>IFERROR(VLOOKUP($N1803,PRM!$M$3:$N$50,2,FALSE),"")</f>
        <v/>
      </c>
      <c r="AB1803" s="10" t="str">
        <f>IFERROR(VLOOKUP($Y$3&amp;$R1803,PRM!$Q$3:$R$31,2,FALSE),"")</f>
        <v/>
      </c>
      <c r="AC1803" s="10" t="str">
        <f>IFERROR(VLOOKUP($Y$3&amp;$S1803,PRM!$AH$3:$AI$133,2,FALSE),"")</f>
        <v/>
      </c>
      <c r="AD1803" s="10" t="str">
        <f>IFERROR(VLOOKUP($Y$3&amp;$T1803,PRM!$Y$3:$Z$50,2,FALSE),"")</f>
        <v>1</v>
      </c>
      <c r="AE1803" s="10" t="str">
        <f>IFERROR(VLOOKUP($Y$3&amp;$U1803,PRM!$AD$3:$AE$44,2,FALSE),"")</f>
        <v/>
      </c>
      <c r="AF1803" s="10" t="str">
        <f>IFERROR(VLOOKUP($Y$3&amp;$R1803,PRM!$Q$3:$T$31,3,FALSE),"")</f>
        <v/>
      </c>
      <c r="AG1803" s="10" t="str">
        <f>IFERROR(IF(AF1803=0,0,MATCH($Y$3,PRM!$AF$3:'PRM'!$AF$133,0)),"")</f>
        <v/>
      </c>
      <c r="AH1803" s="10" t="str">
        <f>IF($Y$3="","",(IF(AF1803=0,0,COUNTIF(PRM!$AF$3:'PRM'!$AF$133,$Y$3))))</f>
        <v/>
      </c>
      <c r="AI1803" s="10" t="str">
        <f>IFERROR(VLOOKUP($Y$3&amp;$R1803,PRM!$Q$3:$U$31,4,FALSE),"")</f>
        <v/>
      </c>
      <c r="AJ1803" s="10" t="str">
        <f>IFERROR(IF(AI1803=0,0,MATCH($Y$3,PRM!$V$3:'PRM'!$V$50,0)),"")</f>
        <v/>
      </c>
      <c r="AK1803" s="10" t="str">
        <f>IF($Y$3="","",(IF(AI1803=0,0,COUNTIF(PRM!$V$3:'PRM'!$V$50,$Y$3))))</f>
        <v/>
      </c>
      <c r="AL1803" s="10" t="str">
        <f>IFERROR(VLOOKUP($Y$3&amp;$R1803,PRM!$Q$3:$U$31,5,FALSE),"")</f>
        <v/>
      </c>
      <c r="AM1803" s="10" t="str">
        <f>IFERROR(IF(AL1803=0,0,MATCH($Y$3,PRM!$AA$3:'PRM'!$AA$94,0)),"")</f>
        <v/>
      </c>
      <c r="AN1803" s="10" t="str">
        <f>IF($Y$3="","",IF(AL1803=0,0,COUNTIF(PRM!$AA$3:'PRM'!$AA$94,$Y$3)))</f>
        <v/>
      </c>
      <c r="AO1803" s="10">
        <f t="shared" si="588"/>
        <v>0</v>
      </c>
      <c r="AP1803" s="10">
        <f t="shared" si="589"/>
        <v>0</v>
      </c>
      <c r="AQ1803" s="10">
        <f t="shared" si="590"/>
        <v>0</v>
      </c>
      <c r="AR1803" s="10">
        <f t="shared" si="591"/>
        <v>0</v>
      </c>
      <c r="AS1803" s="10">
        <f t="shared" si="592"/>
        <v>0</v>
      </c>
      <c r="AT1803" s="10">
        <f t="shared" si="593"/>
        <v>0</v>
      </c>
      <c r="AU1803" s="10">
        <f t="shared" si="594"/>
        <v>0</v>
      </c>
      <c r="AV1803" s="10">
        <f t="shared" si="595"/>
        <v>0</v>
      </c>
      <c r="AW1803" s="10">
        <f t="shared" si="596"/>
        <v>0</v>
      </c>
      <c r="AX1803" s="10">
        <f t="shared" si="597"/>
        <v>0</v>
      </c>
      <c r="AY1803" s="10">
        <f t="shared" si="598"/>
        <v>0</v>
      </c>
      <c r="AZ1803" s="10">
        <f t="shared" si="599"/>
        <v>0</v>
      </c>
      <c r="BA1803" s="10">
        <f t="shared" si="600"/>
        <v>0</v>
      </c>
      <c r="BB1803" s="10">
        <f t="shared" si="601"/>
        <v>0</v>
      </c>
      <c r="BC1803" s="10">
        <f t="shared" si="602"/>
        <v>0</v>
      </c>
      <c r="BD1803" s="10">
        <f t="shared" si="603"/>
        <v>0</v>
      </c>
      <c r="BE1803" s="10">
        <f t="shared" si="604"/>
        <v>0</v>
      </c>
      <c r="BF1803" s="10">
        <f t="shared" si="605"/>
        <v>0</v>
      </c>
      <c r="BG1803" s="10">
        <f t="shared" si="606"/>
        <v>0</v>
      </c>
      <c r="BH1803" s="10">
        <f t="shared" si="607"/>
        <v>0</v>
      </c>
    </row>
    <row r="1804" spans="1:60" ht="27.75" customHeight="1">
      <c r="A1804" t="str">
        <f t="shared" ref="A1804:A1867" si="608">+IF(B1804="","",ROW()-10)</f>
        <v/>
      </c>
      <c r="B1804" s="54"/>
      <c r="C1804" s="55"/>
      <c r="D1804" s="54"/>
      <c r="E1804" s="55"/>
      <c r="F1804" s="31"/>
      <c r="G1804" s="29"/>
      <c r="H1804" s="32"/>
      <c r="I1804" s="32"/>
      <c r="J1804" s="30"/>
      <c r="K1804" s="31"/>
      <c r="L1804" s="33"/>
      <c r="M1804" s="33"/>
      <c r="N1804" s="54"/>
      <c r="O1804" s="56"/>
      <c r="P1804" s="56"/>
      <c r="Q1804" s="57"/>
      <c r="R1804" s="33"/>
      <c r="S1804" s="33"/>
      <c r="T1804" s="40"/>
      <c r="U1804" s="40"/>
      <c r="V1804" s="17"/>
      <c r="W1804" s="17"/>
      <c r="X1804" s="10" t="str">
        <f>IFERROR(VLOOKUP($F1804,PRM!$G$3:$H$5,2,FALSE),"")</f>
        <v/>
      </c>
      <c r="Y1804" s="10" t="str">
        <f>IFERROR(VLOOKUP($G1804,PRM!$I$3:$J$5,2,FALSE),"")</f>
        <v/>
      </c>
      <c r="Z1804" s="10" t="str">
        <f>IFERROR(VLOOKUP($K1804,PRM!$K$3:$L$4,2,FALSE),"")</f>
        <v/>
      </c>
      <c r="AA1804" s="10" t="str">
        <f>IFERROR(VLOOKUP($N1804,PRM!$M$3:$N$50,2,FALSE),"")</f>
        <v/>
      </c>
      <c r="AB1804" s="10" t="str">
        <f>IFERROR(VLOOKUP($Y$3&amp;$R1804,PRM!$Q$3:$R$31,2,FALSE),"")</f>
        <v/>
      </c>
      <c r="AC1804" s="10" t="str">
        <f>IFERROR(VLOOKUP($Y$3&amp;$S1804,PRM!$AH$3:$AI$133,2,FALSE),"")</f>
        <v/>
      </c>
      <c r="AD1804" s="10" t="str">
        <f>IFERROR(VLOOKUP($Y$3&amp;$T1804,PRM!$Y$3:$Z$50,2,FALSE),"")</f>
        <v>1</v>
      </c>
      <c r="AE1804" s="10" t="str">
        <f>IFERROR(VLOOKUP($Y$3&amp;$U1804,PRM!$AD$3:$AE$44,2,FALSE),"")</f>
        <v/>
      </c>
      <c r="AF1804" s="10" t="str">
        <f>IFERROR(VLOOKUP($Y$3&amp;$R1804,PRM!$Q$3:$T$31,3,FALSE),"")</f>
        <v/>
      </c>
      <c r="AG1804" s="10" t="str">
        <f>IFERROR(IF(AF1804=0,0,MATCH($Y$3,PRM!$AF$3:'PRM'!$AF$133,0)),"")</f>
        <v/>
      </c>
      <c r="AH1804" s="10" t="str">
        <f>IF($Y$3="","",(IF(AF1804=0,0,COUNTIF(PRM!$AF$3:'PRM'!$AF$133,$Y$3))))</f>
        <v/>
      </c>
      <c r="AI1804" s="10" t="str">
        <f>IFERROR(VLOOKUP($Y$3&amp;$R1804,PRM!$Q$3:$U$31,4,FALSE),"")</f>
        <v/>
      </c>
      <c r="AJ1804" s="10" t="str">
        <f>IFERROR(IF(AI1804=0,0,MATCH($Y$3,PRM!$V$3:'PRM'!$V$50,0)),"")</f>
        <v/>
      </c>
      <c r="AK1804" s="10" t="str">
        <f>IF($Y$3="","",(IF(AI1804=0,0,COUNTIF(PRM!$V$3:'PRM'!$V$50,$Y$3))))</f>
        <v/>
      </c>
      <c r="AL1804" s="10" t="str">
        <f>IFERROR(VLOOKUP($Y$3&amp;$R1804,PRM!$Q$3:$U$31,5,FALSE),"")</f>
        <v/>
      </c>
      <c r="AM1804" s="10" t="str">
        <f>IFERROR(IF(AL1804=0,0,MATCH($Y$3,PRM!$AA$3:'PRM'!$AA$94,0)),"")</f>
        <v/>
      </c>
      <c r="AN1804" s="10" t="str">
        <f>IF($Y$3="","",IF(AL1804=0,0,COUNTIF(PRM!$AA$3:'PRM'!$AA$94,$Y$3)))</f>
        <v/>
      </c>
      <c r="AO1804" s="10">
        <f t="shared" si="588"/>
        <v>0</v>
      </c>
      <c r="AP1804" s="10">
        <f t="shared" si="589"/>
        <v>0</v>
      </c>
      <c r="AQ1804" s="10">
        <f t="shared" si="590"/>
        <v>0</v>
      </c>
      <c r="AR1804" s="10">
        <f t="shared" si="591"/>
        <v>0</v>
      </c>
      <c r="AS1804" s="10">
        <f t="shared" si="592"/>
        <v>0</v>
      </c>
      <c r="AT1804" s="10">
        <f t="shared" si="593"/>
        <v>0</v>
      </c>
      <c r="AU1804" s="10">
        <f t="shared" si="594"/>
        <v>0</v>
      </c>
      <c r="AV1804" s="10">
        <f t="shared" si="595"/>
        <v>0</v>
      </c>
      <c r="AW1804" s="10">
        <f t="shared" si="596"/>
        <v>0</v>
      </c>
      <c r="AX1804" s="10">
        <f t="shared" si="597"/>
        <v>0</v>
      </c>
      <c r="AY1804" s="10">
        <f t="shared" si="598"/>
        <v>0</v>
      </c>
      <c r="AZ1804" s="10">
        <f t="shared" si="599"/>
        <v>0</v>
      </c>
      <c r="BA1804" s="10">
        <f t="shared" si="600"/>
        <v>0</v>
      </c>
      <c r="BB1804" s="10">
        <f t="shared" si="601"/>
        <v>0</v>
      </c>
      <c r="BC1804" s="10">
        <f t="shared" si="602"/>
        <v>0</v>
      </c>
      <c r="BD1804" s="10">
        <f t="shared" si="603"/>
        <v>0</v>
      </c>
      <c r="BE1804" s="10">
        <f t="shared" si="604"/>
        <v>0</v>
      </c>
      <c r="BF1804" s="10">
        <f t="shared" si="605"/>
        <v>0</v>
      </c>
      <c r="BG1804" s="10">
        <f t="shared" si="606"/>
        <v>0</v>
      </c>
      <c r="BH1804" s="10">
        <f t="shared" si="607"/>
        <v>0</v>
      </c>
    </row>
    <row r="1805" spans="1:60" ht="27.75" customHeight="1">
      <c r="A1805" t="str">
        <f t="shared" si="608"/>
        <v/>
      </c>
      <c r="B1805" s="54"/>
      <c r="C1805" s="55"/>
      <c r="D1805" s="54"/>
      <c r="E1805" s="55"/>
      <c r="F1805" s="31"/>
      <c r="G1805" s="29"/>
      <c r="H1805" s="32"/>
      <c r="I1805" s="32"/>
      <c r="J1805" s="30"/>
      <c r="K1805" s="31"/>
      <c r="L1805" s="33"/>
      <c r="M1805" s="33"/>
      <c r="N1805" s="54"/>
      <c r="O1805" s="56"/>
      <c r="P1805" s="56"/>
      <c r="Q1805" s="57"/>
      <c r="R1805" s="33"/>
      <c r="S1805" s="33"/>
      <c r="T1805" s="40"/>
      <c r="U1805" s="40"/>
      <c r="V1805" s="17"/>
      <c r="W1805" s="17"/>
      <c r="X1805" s="10" t="str">
        <f>IFERROR(VLOOKUP($F1805,PRM!$G$3:$H$5,2,FALSE),"")</f>
        <v/>
      </c>
      <c r="Y1805" s="10" t="str">
        <f>IFERROR(VLOOKUP($G1805,PRM!$I$3:$J$5,2,FALSE),"")</f>
        <v/>
      </c>
      <c r="Z1805" s="10" t="str">
        <f>IFERROR(VLOOKUP($K1805,PRM!$K$3:$L$4,2,FALSE),"")</f>
        <v/>
      </c>
      <c r="AA1805" s="10" t="str">
        <f>IFERROR(VLOOKUP($N1805,PRM!$M$3:$N$50,2,FALSE),"")</f>
        <v/>
      </c>
      <c r="AB1805" s="10" t="str">
        <f>IFERROR(VLOOKUP($Y$3&amp;$R1805,PRM!$Q$3:$R$31,2,FALSE),"")</f>
        <v/>
      </c>
      <c r="AC1805" s="10" t="str">
        <f>IFERROR(VLOOKUP($Y$3&amp;$S1805,PRM!$AH$3:$AI$133,2,FALSE),"")</f>
        <v/>
      </c>
      <c r="AD1805" s="10" t="str">
        <f>IFERROR(VLOOKUP($Y$3&amp;$T1805,PRM!$Y$3:$Z$50,2,FALSE),"")</f>
        <v>1</v>
      </c>
      <c r="AE1805" s="10" t="str">
        <f>IFERROR(VLOOKUP($Y$3&amp;$U1805,PRM!$AD$3:$AE$44,2,FALSE),"")</f>
        <v/>
      </c>
      <c r="AF1805" s="10" t="str">
        <f>IFERROR(VLOOKUP($Y$3&amp;$R1805,PRM!$Q$3:$T$31,3,FALSE),"")</f>
        <v/>
      </c>
      <c r="AG1805" s="10" t="str">
        <f>IFERROR(IF(AF1805=0,0,MATCH($Y$3,PRM!$AF$3:'PRM'!$AF$133,0)),"")</f>
        <v/>
      </c>
      <c r="AH1805" s="10" t="str">
        <f>IF($Y$3="","",(IF(AF1805=0,0,COUNTIF(PRM!$AF$3:'PRM'!$AF$133,$Y$3))))</f>
        <v/>
      </c>
      <c r="AI1805" s="10" t="str">
        <f>IFERROR(VLOOKUP($Y$3&amp;$R1805,PRM!$Q$3:$U$31,4,FALSE),"")</f>
        <v/>
      </c>
      <c r="AJ1805" s="10" t="str">
        <f>IFERROR(IF(AI1805=0,0,MATCH($Y$3,PRM!$V$3:'PRM'!$V$50,0)),"")</f>
        <v/>
      </c>
      <c r="AK1805" s="10" t="str">
        <f>IF($Y$3="","",(IF(AI1805=0,0,COUNTIF(PRM!$V$3:'PRM'!$V$50,$Y$3))))</f>
        <v/>
      </c>
      <c r="AL1805" s="10" t="str">
        <f>IFERROR(VLOOKUP($Y$3&amp;$R1805,PRM!$Q$3:$U$31,5,FALSE),"")</f>
        <v/>
      </c>
      <c r="AM1805" s="10" t="str">
        <f>IFERROR(IF(AL1805=0,0,MATCH($Y$3,PRM!$AA$3:'PRM'!$AA$94,0)),"")</f>
        <v/>
      </c>
      <c r="AN1805" s="10" t="str">
        <f>IF($Y$3="","",IF(AL1805=0,0,COUNTIF(PRM!$AA$3:'PRM'!$AA$94,$Y$3)))</f>
        <v/>
      </c>
      <c r="AO1805" s="10">
        <f t="shared" si="588"/>
        <v>0</v>
      </c>
      <c r="AP1805" s="10">
        <f t="shared" si="589"/>
        <v>0</v>
      </c>
      <c r="AQ1805" s="10">
        <f t="shared" si="590"/>
        <v>0</v>
      </c>
      <c r="AR1805" s="10">
        <f t="shared" si="591"/>
        <v>0</v>
      </c>
      <c r="AS1805" s="10">
        <f t="shared" si="592"/>
        <v>0</v>
      </c>
      <c r="AT1805" s="10">
        <f t="shared" si="593"/>
        <v>0</v>
      </c>
      <c r="AU1805" s="10">
        <f t="shared" si="594"/>
        <v>0</v>
      </c>
      <c r="AV1805" s="10">
        <f t="shared" si="595"/>
        <v>0</v>
      </c>
      <c r="AW1805" s="10">
        <f t="shared" si="596"/>
        <v>0</v>
      </c>
      <c r="AX1805" s="10">
        <f t="shared" si="597"/>
        <v>0</v>
      </c>
      <c r="AY1805" s="10">
        <f t="shared" si="598"/>
        <v>0</v>
      </c>
      <c r="AZ1805" s="10">
        <f t="shared" si="599"/>
        <v>0</v>
      </c>
      <c r="BA1805" s="10">
        <f t="shared" si="600"/>
        <v>0</v>
      </c>
      <c r="BB1805" s="10">
        <f t="shared" si="601"/>
        <v>0</v>
      </c>
      <c r="BC1805" s="10">
        <f t="shared" si="602"/>
        <v>0</v>
      </c>
      <c r="BD1805" s="10">
        <f t="shared" si="603"/>
        <v>0</v>
      </c>
      <c r="BE1805" s="10">
        <f t="shared" si="604"/>
        <v>0</v>
      </c>
      <c r="BF1805" s="10">
        <f t="shared" si="605"/>
        <v>0</v>
      </c>
      <c r="BG1805" s="10">
        <f t="shared" si="606"/>
        <v>0</v>
      </c>
      <c r="BH1805" s="10">
        <f t="shared" si="607"/>
        <v>0</v>
      </c>
    </row>
    <row r="1806" spans="1:60" ht="27.75" customHeight="1">
      <c r="A1806" t="str">
        <f t="shared" si="608"/>
        <v/>
      </c>
      <c r="B1806" s="54"/>
      <c r="C1806" s="55"/>
      <c r="D1806" s="54"/>
      <c r="E1806" s="55"/>
      <c r="F1806" s="31"/>
      <c r="G1806" s="29"/>
      <c r="H1806" s="32"/>
      <c r="I1806" s="32"/>
      <c r="J1806" s="30"/>
      <c r="K1806" s="31"/>
      <c r="L1806" s="33"/>
      <c r="M1806" s="33"/>
      <c r="N1806" s="54"/>
      <c r="O1806" s="56"/>
      <c r="P1806" s="56"/>
      <c r="Q1806" s="57"/>
      <c r="R1806" s="33"/>
      <c r="S1806" s="33"/>
      <c r="T1806" s="40"/>
      <c r="U1806" s="40"/>
      <c r="V1806" s="17"/>
      <c r="W1806" s="17"/>
      <c r="X1806" s="10" t="str">
        <f>IFERROR(VLOOKUP($F1806,PRM!$G$3:$H$5,2,FALSE),"")</f>
        <v/>
      </c>
      <c r="Y1806" s="10" t="str">
        <f>IFERROR(VLOOKUP($G1806,PRM!$I$3:$J$5,2,FALSE),"")</f>
        <v/>
      </c>
      <c r="Z1806" s="10" t="str">
        <f>IFERROR(VLOOKUP($K1806,PRM!$K$3:$L$4,2,FALSE),"")</f>
        <v/>
      </c>
      <c r="AA1806" s="10" t="str">
        <f>IFERROR(VLOOKUP($N1806,PRM!$M$3:$N$50,2,FALSE),"")</f>
        <v/>
      </c>
      <c r="AB1806" s="10" t="str">
        <f>IFERROR(VLOOKUP($Y$3&amp;$R1806,PRM!$Q$3:$R$31,2,FALSE),"")</f>
        <v/>
      </c>
      <c r="AC1806" s="10" t="str">
        <f>IFERROR(VLOOKUP($Y$3&amp;$S1806,PRM!$AH$3:$AI$133,2,FALSE),"")</f>
        <v/>
      </c>
      <c r="AD1806" s="10" t="str">
        <f>IFERROR(VLOOKUP($Y$3&amp;$T1806,PRM!$Y$3:$Z$50,2,FALSE),"")</f>
        <v>1</v>
      </c>
      <c r="AE1806" s="10" t="str">
        <f>IFERROR(VLOOKUP($Y$3&amp;$U1806,PRM!$AD$3:$AE$44,2,FALSE),"")</f>
        <v/>
      </c>
      <c r="AF1806" s="10" t="str">
        <f>IFERROR(VLOOKUP($Y$3&amp;$R1806,PRM!$Q$3:$T$31,3,FALSE),"")</f>
        <v/>
      </c>
      <c r="AG1806" s="10" t="str">
        <f>IFERROR(IF(AF1806=0,0,MATCH($Y$3,PRM!$AF$3:'PRM'!$AF$133,0)),"")</f>
        <v/>
      </c>
      <c r="AH1806" s="10" t="str">
        <f>IF($Y$3="","",(IF(AF1806=0,0,COUNTIF(PRM!$AF$3:'PRM'!$AF$133,$Y$3))))</f>
        <v/>
      </c>
      <c r="AI1806" s="10" t="str">
        <f>IFERROR(VLOOKUP($Y$3&amp;$R1806,PRM!$Q$3:$U$31,4,FALSE),"")</f>
        <v/>
      </c>
      <c r="AJ1806" s="10" t="str">
        <f>IFERROR(IF(AI1806=0,0,MATCH($Y$3,PRM!$V$3:'PRM'!$V$50,0)),"")</f>
        <v/>
      </c>
      <c r="AK1806" s="10" t="str">
        <f>IF($Y$3="","",(IF(AI1806=0,0,COUNTIF(PRM!$V$3:'PRM'!$V$50,$Y$3))))</f>
        <v/>
      </c>
      <c r="AL1806" s="10" t="str">
        <f>IFERROR(VLOOKUP($Y$3&amp;$R1806,PRM!$Q$3:$U$31,5,FALSE),"")</f>
        <v/>
      </c>
      <c r="AM1806" s="10" t="str">
        <f>IFERROR(IF(AL1806=0,0,MATCH($Y$3,PRM!$AA$3:'PRM'!$AA$94,0)),"")</f>
        <v/>
      </c>
      <c r="AN1806" s="10" t="str">
        <f>IF($Y$3="","",IF(AL1806=0,0,COUNTIF(PRM!$AA$3:'PRM'!$AA$94,$Y$3)))</f>
        <v/>
      </c>
      <c r="AO1806" s="10">
        <f t="shared" si="588"/>
        <v>0</v>
      </c>
      <c r="AP1806" s="10">
        <f t="shared" si="589"/>
        <v>0</v>
      </c>
      <c r="AQ1806" s="10">
        <f t="shared" si="590"/>
        <v>0</v>
      </c>
      <c r="AR1806" s="10">
        <f t="shared" si="591"/>
        <v>0</v>
      </c>
      <c r="AS1806" s="10">
        <f t="shared" si="592"/>
        <v>0</v>
      </c>
      <c r="AT1806" s="10">
        <f t="shared" si="593"/>
        <v>0</v>
      </c>
      <c r="AU1806" s="10">
        <f t="shared" si="594"/>
        <v>0</v>
      </c>
      <c r="AV1806" s="10">
        <f t="shared" si="595"/>
        <v>0</v>
      </c>
      <c r="AW1806" s="10">
        <f t="shared" si="596"/>
        <v>0</v>
      </c>
      <c r="AX1806" s="10">
        <f t="shared" si="597"/>
        <v>0</v>
      </c>
      <c r="AY1806" s="10">
        <f t="shared" si="598"/>
        <v>0</v>
      </c>
      <c r="AZ1806" s="10">
        <f t="shared" si="599"/>
        <v>0</v>
      </c>
      <c r="BA1806" s="10">
        <f t="shared" si="600"/>
        <v>0</v>
      </c>
      <c r="BB1806" s="10">
        <f t="shared" si="601"/>
        <v>0</v>
      </c>
      <c r="BC1806" s="10">
        <f t="shared" si="602"/>
        <v>0</v>
      </c>
      <c r="BD1806" s="10">
        <f t="shared" si="603"/>
        <v>0</v>
      </c>
      <c r="BE1806" s="10">
        <f t="shared" si="604"/>
        <v>0</v>
      </c>
      <c r="BF1806" s="10">
        <f t="shared" si="605"/>
        <v>0</v>
      </c>
      <c r="BG1806" s="10">
        <f t="shared" si="606"/>
        <v>0</v>
      </c>
      <c r="BH1806" s="10">
        <f t="shared" si="607"/>
        <v>0</v>
      </c>
    </row>
    <row r="1807" spans="1:60" ht="27.75" customHeight="1">
      <c r="A1807" t="str">
        <f t="shared" si="608"/>
        <v/>
      </c>
      <c r="B1807" s="54"/>
      <c r="C1807" s="55"/>
      <c r="D1807" s="54"/>
      <c r="E1807" s="55"/>
      <c r="F1807" s="31"/>
      <c r="G1807" s="29"/>
      <c r="H1807" s="32"/>
      <c r="I1807" s="32"/>
      <c r="J1807" s="30"/>
      <c r="K1807" s="31"/>
      <c r="L1807" s="33"/>
      <c r="M1807" s="33"/>
      <c r="N1807" s="54"/>
      <c r="O1807" s="56"/>
      <c r="P1807" s="56"/>
      <c r="Q1807" s="57"/>
      <c r="R1807" s="33"/>
      <c r="S1807" s="33"/>
      <c r="T1807" s="40"/>
      <c r="U1807" s="40"/>
      <c r="V1807" s="17"/>
      <c r="W1807" s="17"/>
      <c r="X1807" s="10" t="str">
        <f>IFERROR(VLOOKUP($F1807,PRM!$G$3:$H$5,2,FALSE),"")</f>
        <v/>
      </c>
      <c r="Y1807" s="10" t="str">
        <f>IFERROR(VLOOKUP($G1807,PRM!$I$3:$J$5,2,FALSE),"")</f>
        <v/>
      </c>
      <c r="Z1807" s="10" t="str">
        <f>IFERROR(VLOOKUP($K1807,PRM!$K$3:$L$4,2,FALSE),"")</f>
        <v/>
      </c>
      <c r="AA1807" s="10" t="str">
        <f>IFERROR(VLOOKUP($N1807,PRM!$M$3:$N$50,2,FALSE),"")</f>
        <v/>
      </c>
      <c r="AB1807" s="10" t="str">
        <f>IFERROR(VLOOKUP($Y$3&amp;$R1807,PRM!$Q$3:$R$31,2,FALSE),"")</f>
        <v/>
      </c>
      <c r="AC1807" s="10" t="str">
        <f>IFERROR(VLOOKUP($Y$3&amp;$S1807,PRM!$AH$3:$AI$133,2,FALSE),"")</f>
        <v/>
      </c>
      <c r="AD1807" s="10" t="str">
        <f>IFERROR(VLOOKUP($Y$3&amp;$T1807,PRM!$Y$3:$Z$50,2,FALSE),"")</f>
        <v>1</v>
      </c>
      <c r="AE1807" s="10" t="str">
        <f>IFERROR(VLOOKUP($Y$3&amp;$U1807,PRM!$AD$3:$AE$44,2,FALSE),"")</f>
        <v/>
      </c>
      <c r="AF1807" s="10" t="str">
        <f>IFERROR(VLOOKUP($Y$3&amp;$R1807,PRM!$Q$3:$T$31,3,FALSE),"")</f>
        <v/>
      </c>
      <c r="AG1807" s="10" t="str">
        <f>IFERROR(IF(AF1807=0,0,MATCH($Y$3,PRM!$AF$3:'PRM'!$AF$133,0)),"")</f>
        <v/>
      </c>
      <c r="AH1807" s="10" t="str">
        <f>IF($Y$3="","",(IF(AF1807=0,0,COUNTIF(PRM!$AF$3:'PRM'!$AF$133,$Y$3))))</f>
        <v/>
      </c>
      <c r="AI1807" s="10" t="str">
        <f>IFERROR(VLOOKUP($Y$3&amp;$R1807,PRM!$Q$3:$U$31,4,FALSE),"")</f>
        <v/>
      </c>
      <c r="AJ1807" s="10" t="str">
        <f>IFERROR(IF(AI1807=0,0,MATCH($Y$3,PRM!$V$3:'PRM'!$V$50,0)),"")</f>
        <v/>
      </c>
      <c r="AK1807" s="10" t="str">
        <f>IF($Y$3="","",(IF(AI1807=0,0,COUNTIF(PRM!$V$3:'PRM'!$V$50,$Y$3))))</f>
        <v/>
      </c>
      <c r="AL1807" s="10" t="str">
        <f>IFERROR(VLOOKUP($Y$3&amp;$R1807,PRM!$Q$3:$U$31,5,FALSE),"")</f>
        <v/>
      </c>
      <c r="AM1807" s="10" t="str">
        <f>IFERROR(IF(AL1807=0,0,MATCH($Y$3,PRM!$AA$3:'PRM'!$AA$94,0)),"")</f>
        <v/>
      </c>
      <c r="AN1807" s="10" t="str">
        <f>IF($Y$3="","",IF(AL1807=0,0,COUNTIF(PRM!$AA$3:'PRM'!$AA$94,$Y$3)))</f>
        <v/>
      </c>
      <c r="AO1807" s="10">
        <f t="shared" si="588"/>
        <v>0</v>
      </c>
      <c r="AP1807" s="10">
        <f t="shared" si="589"/>
        <v>0</v>
      </c>
      <c r="AQ1807" s="10">
        <f t="shared" si="590"/>
        <v>0</v>
      </c>
      <c r="AR1807" s="10">
        <f t="shared" si="591"/>
        <v>0</v>
      </c>
      <c r="AS1807" s="10">
        <f t="shared" si="592"/>
        <v>0</v>
      </c>
      <c r="AT1807" s="10">
        <f t="shared" si="593"/>
        <v>0</v>
      </c>
      <c r="AU1807" s="10">
        <f t="shared" si="594"/>
        <v>0</v>
      </c>
      <c r="AV1807" s="10">
        <f t="shared" si="595"/>
        <v>0</v>
      </c>
      <c r="AW1807" s="10">
        <f t="shared" si="596"/>
        <v>0</v>
      </c>
      <c r="AX1807" s="10">
        <f t="shared" si="597"/>
        <v>0</v>
      </c>
      <c r="AY1807" s="10">
        <f t="shared" si="598"/>
        <v>0</v>
      </c>
      <c r="AZ1807" s="10">
        <f t="shared" si="599"/>
        <v>0</v>
      </c>
      <c r="BA1807" s="10">
        <f t="shared" si="600"/>
        <v>0</v>
      </c>
      <c r="BB1807" s="10">
        <f t="shared" si="601"/>
        <v>0</v>
      </c>
      <c r="BC1807" s="10">
        <f t="shared" si="602"/>
        <v>0</v>
      </c>
      <c r="BD1807" s="10">
        <f t="shared" si="603"/>
        <v>0</v>
      </c>
      <c r="BE1807" s="10">
        <f t="shared" si="604"/>
        <v>0</v>
      </c>
      <c r="BF1807" s="10">
        <f t="shared" si="605"/>
        <v>0</v>
      </c>
      <c r="BG1807" s="10">
        <f t="shared" si="606"/>
        <v>0</v>
      </c>
      <c r="BH1807" s="10">
        <f t="shared" si="607"/>
        <v>0</v>
      </c>
    </row>
    <row r="1808" spans="1:60" ht="27.75" customHeight="1">
      <c r="A1808" t="str">
        <f t="shared" si="608"/>
        <v/>
      </c>
      <c r="B1808" s="54"/>
      <c r="C1808" s="55"/>
      <c r="D1808" s="54"/>
      <c r="E1808" s="55"/>
      <c r="F1808" s="31"/>
      <c r="G1808" s="29"/>
      <c r="H1808" s="32"/>
      <c r="I1808" s="32"/>
      <c r="J1808" s="30"/>
      <c r="K1808" s="31"/>
      <c r="L1808" s="33"/>
      <c r="M1808" s="33"/>
      <c r="N1808" s="54"/>
      <c r="O1808" s="56"/>
      <c r="P1808" s="56"/>
      <c r="Q1808" s="57"/>
      <c r="R1808" s="33"/>
      <c r="S1808" s="33"/>
      <c r="T1808" s="40"/>
      <c r="U1808" s="40"/>
      <c r="V1808" s="17"/>
      <c r="W1808" s="17"/>
      <c r="X1808" s="10" t="str">
        <f>IFERROR(VLOOKUP($F1808,PRM!$G$3:$H$5,2,FALSE),"")</f>
        <v/>
      </c>
      <c r="Y1808" s="10" t="str">
        <f>IFERROR(VLOOKUP($G1808,PRM!$I$3:$J$5,2,FALSE),"")</f>
        <v/>
      </c>
      <c r="Z1808" s="10" t="str">
        <f>IFERROR(VLOOKUP($K1808,PRM!$K$3:$L$4,2,FALSE),"")</f>
        <v/>
      </c>
      <c r="AA1808" s="10" t="str">
        <f>IFERROR(VLOOKUP($N1808,PRM!$M$3:$N$50,2,FALSE),"")</f>
        <v/>
      </c>
      <c r="AB1808" s="10" t="str">
        <f>IFERROR(VLOOKUP($Y$3&amp;$R1808,PRM!$Q$3:$R$31,2,FALSE),"")</f>
        <v/>
      </c>
      <c r="AC1808" s="10" t="str">
        <f>IFERROR(VLOOKUP($Y$3&amp;$S1808,PRM!$AH$3:$AI$133,2,FALSE),"")</f>
        <v/>
      </c>
      <c r="AD1808" s="10" t="str">
        <f>IFERROR(VLOOKUP($Y$3&amp;$T1808,PRM!$Y$3:$Z$50,2,FALSE),"")</f>
        <v>1</v>
      </c>
      <c r="AE1808" s="10" t="str">
        <f>IFERROR(VLOOKUP($Y$3&amp;$U1808,PRM!$AD$3:$AE$44,2,FALSE),"")</f>
        <v/>
      </c>
      <c r="AF1808" s="10" t="str">
        <f>IFERROR(VLOOKUP($Y$3&amp;$R1808,PRM!$Q$3:$T$31,3,FALSE),"")</f>
        <v/>
      </c>
      <c r="AG1808" s="10" t="str">
        <f>IFERROR(IF(AF1808=0,0,MATCH($Y$3,PRM!$AF$3:'PRM'!$AF$133,0)),"")</f>
        <v/>
      </c>
      <c r="AH1808" s="10" t="str">
        <f>IF($Y$3="","",(IF(AF1808=0,0,COUNTIF(PRM!$AF$3:'PRM'!$AF$133,$Y$3))))</f>
        <v/>
      </c>
      <c r="AI1808" s="10" t="str">
        <f>IFERROR(VLOOKUP($Y$3&amp;$R1808,PRM!$Q$3:$U$31,4,FALSE),"")</f>
        <v/>
      </c>
      <c r="AJ1808" s="10" t="str">
        <f>IFERROR(IF(AI1808=0,0,MATCH($Y$3,PRM!$V$3:'PRM'!$V$50,0)),"")</f>
        <v/>
      </c>
      <c r="AK1808" s="10" t="str">
        <f>IF($Y$3="","",(IF(AI1808=0,0,COUNTIF(PRM!$V$3:'PRM'!$V$50,$Y$3))))</f>
        <v/>
      </c>
      <c r="AL1808" s="10" t="str">
        <f>IFERROR(VLOOKUP($Y$3&amp;$R1808,PRM!$Q$3:$U$31,5,FALSE),"")</f>
        <v/>
      </c>
      <c r="AM1808" s="10" t="str">
        <f>IFERROR(IF(AL1808=0,0,MATCH($Y$3,PRM!$AA$3:'PRM'!$AA$94,0)),"")</f>
        <v/>
      </c>
      <c r="AN1808" s="10" t="str">
        <f>IF($Y$3="","",IF(AL1808=0,0,COUNTIF(PRM!$AA$3:'PRM'!$AA$94,$Y$3)))</f>
        <v/>
      </c>
      <c r="AO1808" s="10">
        <f t="shared" si="588"/>
        <v>0</v>
      </c>
      <c r="AP1808" s="10">
        <f t="shared" si="589"/>
        <v>0</v>
      </c>
      <c r="AQ1808" s="10">
        <f t="shared" si="590"/>
        <v>0</v>
      </c>
      <c r="AR1808" s="10">
        <f t="shared" si="591"/>
        <v>0</v>
      </c>
      <c r="AS1808" s="10">
        <f t="shared" si="592"/>
        <v>0</v>
      </c>
      <c r="AT1808" s="10">
        <f t="shared" si="593"/>
        <v>0</v>
      </c>
      <c r="AU1808" s="10">
        <f t="shared" si="594"/>
        <v>0</v>
      </c>
      <c r="AV1808" s="10">
        <f t="shared" si="595"/>
        <v>0</v>
      </c>
      <c r="AW1808" s="10">
        <f t="shared" si="596"/>
        <v>0</v>
      </c>
      <c r="AX1808" s="10">
        <f t="shared" si="597"/>
        <v>0</v>
      </c>
      <c r="AY1808" s="10">
        <f t="shared" si="598"/>
        <v>0</v>
      </c>
      <c r="AZ1808" s="10">
        <f t="shared" si="599"/>
        <v>0</v>
      </c>
      <c r="BA1808" s="10">
        <f t="shared" si="600"/>
        <v>0</v>
      </c>
      <c r="BB1808" s="10">
        <f t="shared" si="601"/>
        <v>0</v>
      </c>
      <c r="BC1808" s="10">
        <f t="shared" si="602"/>
        <v>0</v>
      </c>
      <c r="BD1808" s="10">
        <f t="shared" si="603"/>
        <v>0</v>
      </c>
      <c r="BE1808" s="10">
        <f t="shared" si="604"/>
        <v>0</v>
      </c>
      <c r="BF1808" s="10">
        <f t="shared" si="605"/>
        <v>0</v>
      </c>
      <c r="BG1808" s="10">
        <f t="shared" si="606"/>
        <v>0</v>
      </c>
      <c r="BH1808" s="10">
        <f t="shared" si="607"/>
        <v>0</v>
      </c>
    </row>
    <row r="1809" spans="1:60" ht="27.75" customHeight="1">
      <c r="A1809" t="str">
        <f t="shared" si="608"/>
        <v/>
      </c>
      <c r="B1809" s="54"/>
      <c r="C1809" s="55"/>
      <c r="D1809" s="54"/>
      <c r="E1809" s="55"/>
      <c r="F1809" s="31"/>
      <c r="G1809" s="29"/>
      <c r="H1809" s="32"/>
      <c r="I1809" s="32"/>
      <c r="J1809" s="30"/>
      <c r="K1809" s="31"/>
      <c r="L1809" s="33"/>
      <c r="M1809" s="33"/>
      <c r="N1809" s="54"/>
      <c r="O1809" s="56"/>
      <c r="P1809" s="56"/>
      <c r="Q1809" s="57"/>
      <c r="R1809" s="33"/>
      <c r="S1809" s="33"/>
      <c r="T1809" s="40"/>
      <c r="U1809" s="40"/>
      <c r="V1809" s="17"/>
      <c r="W1809" s="17"/>
      <c r="X1809" s="10" t="str">
        <f>IFERROR(VLOOKUP($F1809,PRM!$G$3:$H$5,2,FALSE),"")</f>
        <v/>
      </c>
      <c r="Y1809" s="10" t="str">
        <f>IFERROR(VLOOKUP($G1809,PRM!$I$3:$J$5,2,FALSE),"")</f>
        <v/>
      </c>
      <c r="Z1809" s="10" t="str">
        <f>IFERROR(VLOOKUP($K1809,PRM!$K$3:$L$4,2,FALSE),"")</f>
        <v/>
      </c>
      <c r="AA1809" s="10" t="str">
        <f>IFERROR(VLOOKUP($N1809,PRM!$M$3:$N$50,2,FALSE),"")</f>
        <v/>
      </c>
      <c r="AB1809" s="10" t="str">
        <f>IFERROR(VLOOKUP($Y$3&amp;$R1809,PRM!$Q$3:$R$31,2,FALSE),"")</f>
        <v/>
      </c>
      <c r="AC1809" s="10" t="str">
        <f>IFERROR(VLOOKUP($Y$3&amp;$S1809,PRM!$AH$3:$AI$133,2,FALSE),"")</f>
        <v/>
      </c>
      <c r="AD1809" s="10" t="str">
        <f>IFERROR(VLOOKUP($Y$3&amp;$T1809,PRM!$Y$3:$Z$50,2,FALSE),"")</f>
        <v>1</v>
      </c>
      <c r="AE1809" s="10" t="str">
        <f>IFERROR(VLOOKUP($Y$3&amp;$U1809,PRM!$AD$3:$AE$44,2,FALSE),"")</f>
        <v/>
      </c>
      <c r="AF1809" s="10" t="str">
        <f>IFERROR(VLOOKUP($Y$3&amp;$R1809,PRM!$Q$3:$T$31,3,FALSE),"")</f>
        <v/>
      </c>
      <c r="AG1809" s="10" t="str">
        <f>IFERROR(IF(AF1809=0,0,MATCH($Y$3,PRM!$AF$3:'PRM'!$AF$133,0)),"")</f>
        <v/>
      </c>
      <c r="AH1809" s="10" t="str">
        <f>IF($Y$3="","",(IF(AF1809=0,0,COUNTIF(PRM!$AF$3:'PRM'!$AF$133,$Y$3))))</f>
        <v/>
      </c>
      <c r="AI1809" s="10" t="str">
        <f>IFERROR(VLOOKUP($Y$3&amp;$R1809,PRM!$Q$3:$U$31,4,FALSE),"")</f>
        <v/>
      </c>
      <c r="AJ1809" s="10" t="str">
        <f>IFERROR(IF(AI1809=0,0,MATCH($Y$3,PRM!$V$3:'PRM'!$V$50,0)),"")</f>
        <v/>
      </c>
      <c r="AK1809" s="10" t="str">
        <f>IF($Y$3="","",(IF(AI1809=0,0,COUNTIF(PRM!$V$3:'PRM'!$V$50,$Y$3))))</f>
        <v/>
      </c>
      <c r="AL1809" s="10" t="str">
        <f>IFERROR(VLOOKUP($Y$3&amp;$R1809,PRM!$Q$3:$U$31,5,FALSE),"")</f>
        <v/>
      </c>
      <c r="AM1809" s="10" t="str">
        <f>IFERROR(IF(AL1809=0,0,MATCH($Y$3,PRM!$AA$3:'PRM'!$AA$94,0)),"")</f>
        <v/>
      </c>
      <c r="AN1809" s="10" t="str">
        <f>IF($Y$3="","",IF(AL1809=0,0,COUNTIF(PRM!$AA$3:'PRM'!$AA$94,$Y$3)))</f>
        <v/>
      </c>
      <c r="AO1809" s="10">
        <f t="shared" si="588"/>
        <v>0</v>
      </c>
      <c r="AP1809" s="10">
        <f t="shared" si="589"/>
        <v>0</v>
      </c>
      <c r="AQ1809" s="10">
        <f t="shared" si="590"/>
        <v>0</v>
      </c>
      <c r="AR1809" s="10">
        <f t="shared" si="591"/>
        <v>0</v>
      </c>
      <c r="AS1809" s="10">
        <f t="shared" si="592"/>
        <v>0</v>
      </c>
      <c r="AT1809" s="10">
        <f t="shared" si="593"/>
        <v>0</v>
      </c>
      <c r="AU1809" s="10">
        <f t="shared" si="594"/>
        <v>0</v>
      </c>
      <c r="AV1809" s="10">
        <f t="shared" si="595"/>
        <v>0</v>
      </c>
      <c r="AW1809" s="10">
        <f t="shared" si="596"/>
        <v>0</v>
      </c>
      <c r="AX1809" s="10">
        <f t="shared" si="597"/>
        <v>0</v>
      </c>
      <c r="AY1809" s="10">
        <f t="shared" si="598"/>
        <v>0</v>
      </c>
      <c r="AZ1809" s="10">
        <f t="shared" si="599"/>
        <v>0</v>
      </c>
      <c r="BA1809" s="10">
        <f t="shared" si="600"/>
        <v>0</v>
      </c>
      <c r="BB1809" s="10">
        <f t="shared" si="601"/>
        <v>0</v>
      </c>
      <c r="BC1809" s="10">
        <f t="shared" si="602"/>
        <v>0</v>
      </c>
      <c r="BD1809" s="10">
        <f t="shared" si="603"/>
        <v>0</v>
      </c>
      <c r="BE1809" s="10">
        <f t="shared" si="604"/>
        <v>0</v>
      </c>
      <c r="BF1809" s="10">
        <f t="shared" si="605"/>
        <v>0</v>
      </c>
      <c r="BG1809" s="10">
        <f t="shared" si="606"/>
        <v>0</v>
      </c>
      <c r="BH1809" s="10">
        <f t="shared" si="607"/>
        <v>0</v>
      </c>
    </row>
    <row r="1810" spans="1:60" ht="27.75" customHeight="1">
      <c r="A1810" t="str">
        <f t="shared" si="608"/>
        <v/>
      </c>
      <c r="B1810" s="54"/>
      <c r="C1810" s="55"/>
      <c r="D1810" s="54"/>
      <c r="E1810" s="55"/>
      <c r="F1810" s="31"/>
      <c r="G1810" s="29"/>
      <c r="H1810" s="32"/>
      <c r="I1810" s="32"/>
      <c r="J1810" s="30"/>
      <c r="K1810" s="31"/>
      <c r="L1810" s="33"/>
      <c r="M1810" s="33"/>
      <c r="N1810" s="54"/>
      <c r="O1810" s="56"/>
      <c r="P1810" s="56"/>
      <c r="Q1810" s="57"/>
      <c r="R1810" s="33"/>
      <c r="S1810" s="33"/>
      <c r="T1810" s="40"/>
      <c r="U1810" s="40"/>
      <c r="V1810" s="17"/>
      <c r="W1810" s="17"/>
      <c r="X1810" s="10" t="str">
        <f>IFERROR(VLOOKUP($F1810,PRM!$G$3:$H$5,2,FALSE),"")</f>
        <v/>
      </c>
      <c r="Y1810" s="10" t="str">
        <f>IFERROR(VLOOKUP($G1810,PRM!$I$3:$J$5,2,FALSE),"")</f>
        <v/>
      </c>
      <c r="Z1810" s="10" t="str">
        <f>IFERROR(VLOOKUP($K1810,PRM!$K$3:$L$4,2,FALSE),"")</f>
        <v/>
      </c>
      <c r="AA1810" s="10" t="str">
        <f>IFERROR(VLOOKUP($N1810,PRM!$M$3:$N$50,2,FALSE),"")</f>
        <v/>
      </c>
      <c r="AB1810" s="10" t="str">
        <f>IFERROR(VLOOKUP($Y$3&amp;$R1810,PRM!$Q$3:$R$31,2,FALSE),"")</f>
        <v/>
      </c>
      <c r="AC1810" s="10" t="str">
        <f>IFERROR(VLOOKUP($Y$3&amp;$S1810,PRM!$AH$3:$AI$133,2,FALSE),"")</f>
        <v/>
      </c>
      <c r="AD1810" s="10" t="str">
        <f>IFERROR(VLOOKUP($Y$3&amp;$T1810,PRM!$Y$3:$Z$50,2,FALSE),"")</f>
        <v>1</v>
      </c>
      <c r="AE1810" s="10" t="str">
        <f>IFERROR(VLOOKUP($Y$3&amp;$U1810,PRM!$AD$3:$AE$44,2,FALSE),"")</f>
        <v/>
      </c>
      <c r="AF1810" s="10" t="str">
        <f>IFERROR(VLOOKUP($Y$3&amp;$R1810,PRM!$Q$3:$T$31,3,FALSE),"")</f>
        <v/>
      </c>
      <c r="AG1810" s="10" t="str">
        <f>IFERROR(IF(AF1810=0,0,MATCH($Y$3,PRM!$AF$3:'PRM'!$AF$133,0)),"")</f>
        <v/>
      </c>
      <c r="AH1810" s="10" t="str">
        <f>IF($Y$3="","",(IF(AF1810=0,0,COUNTIF(PRM!$AF$3:'PRM'!$AF$133,$Y$3))))</f>
        <v/>
      </c>
      <c r="AI1810" s="10" t="str">
        <f>IFERROR(VLOOKUP($Y$3&amp;$R1810,PRM!$Q$3:$U$31,4,FALSE),"")</f>
        <v/>
      </c>
      <c r="AJ1810" s="10" t="str">
        <f>IFERROR(IF(AI1810=0,0,MATCH($Y$3,PRM!$V$3:'PRM'!$V$50,0)),"")</f>
        <v/>
      </c>
      <c r="AK1810" s="10" t="str">
        <f>IF($Y$3="","",(IF(AI1810=0,0,COUNTIF(PRM!$V$3:'PRM'!$V$50,$Y$3))))</f>
        <v/>
      </c>
      <c r="AL1810" s="10" t="str">
        <f>IFERROR(VLOOKUP($Y$3&amp;$R1810,PRM!$Q$3:$U$31,5,FALSE),"")</f>
        <v/>
      </c>
      <c r="AM1810" s="10" t="str">
        <f>IFERROR(IF(AL1810=0,0,MATCH($Y$3,PRM!$AA$3:'PRM'!$AA$94,0)),"")</f>
        <v/>
      </c>
      <c r="AN1810" s="10" t="str">
        <f>IF($Y$3="","",IF(AL1810=0,0,COUNTIF(PRM!$AA$3:'PRM'!$AA$94,$Y$3)))</f>
        <v/>
      </c>
      <c r="AO1810" s="10">
        <f t="shared" si="588"/>
        <v>0</v>
      </c>
      <c r="AP1810" s="10">
        <f t="shared" si="589"/>
        <v>0</v>
      </c>
      <c r="AQ1810" s="10">
        <f t="shared" si="590"/>
        <v>0</v>
      </c>
      <c r="AR1810" s="10">
        <f t="shared" si="591"/>
        <v>0</v>
      </c>
      <c r="AS1810" s="10">
        <f t="shared" si="592"/>
        <v>0</v>
      </c>
      <c r="AT1810" s="10">
        <f t="shared" si="593"/>
        <v>0</v>
      </c>
      <c r="AU1810" s="10">
        <f t="shared" si="594"/>
        <v>0</v>
      </c>
      <c r="AV1810" s="10">
        <f t="shared" si="595"/>
        <v>0</v>
      </c>
      <c r="AW1810" s="10">
        <f t="shared" si="596"/>
        <v>0</v>
      </c>
      <c r="AX1810" s="10">
        <f t="shared" si="597"/>
        <v>0</v>
      </c>
      <c r="AY1810" s="10">
        <f t="shared" si="598"/>
        <v>0</v>
      </c>
      <c r="AZ1810" s="10">
        <f t="shared" si="599"/>
        <v>0</v>
      </c>
      <c r="BA1810" s="10">
        <f t="shared" si="600"/>
        <v>0</v>
      </c>
      <c r="BB1810" s="10">
        <f t="shared" si="601"/>
        <v>0</v>
      </c>
      <c r="BC1810" s="10">
        <f t="shared" si="602"/>
        <v>0</v>
      </c>
      <c r="BD1810" s="10">
        <f t="shared" si="603"/>
        <v>0</v>
      </c>
      <c r="BE1810" s="10">
        <f t="shared" si="604"/>
        <v>0</v>
      </c>
      <c r="BF1810" s="10">
        <f t="shared" si="605"/>
        <v>0</v>
      </c>
      <c r="BG1810" s="10">
        <f t="shared" si="606"/>
        <v>0</v>
      </c>
      <c r="BH1810" s="10">
        <f t="shared" si="607"/>
        <v>0</v>
      </c>
    </row>
    <row r="1811" spans="1:60" ht="27.75" customHeight="1">
      <c r="A1811" t="str">
        <f t="shared" si="608"/>
        <v/>
      </c>
      <c r="B1811" s="54"/>
      <c r="C1811" s="55"/>
      <c r="D1811" s="54"/>
      <c r="E1811" s="55"/>
      <c r="F1811" s="31"/>
      <c r="G1811" s="29"/>
      <c r="H1811" s="32"/>
      <c r="I1811" s="32"/>
      <c r="J1811" s="30"/>
      <c r="K1811" s="31"/>
      <c r="L1811" s="33"/>
      <c r="M1811" s="33"/>
      <c r="N1811" s="54"/>
      <c r="O1811" s="56"/>
      <c r="P1811" s="56"/>
      <c r="Q1811" s="57"/>
      <c r="R1811" s="33"/>
      <c r="S1811" s="33"/>
      <c r="T1811" s="40"/>
      <c r="U1811" s="40"/>
      <c r="V1811" s="17"/>
      <c r="W1811" s="17"/>
      <c r="X1811" s="10" t="str">
        <f>IFERROR(VLOOKUP($F1811,PRM!$G$3:$H$5,2,FALSE),"")</f>
        <v/>
      </c>
      <c r="Y1811" s="10" t="str">
        <f>IFERROR(VLOOKUP($G1811,PRM!$I$3:$J$5,2,FALSE),"")</f>
        <v/>
      </c>
      <c r="Z1811" s="10" t="str">
        <f>IFERROR(VLOOKUP($K1811,PRM!$K$3:$L$4,2,FALSE),"")</f>
        <v/>
      </c>
      <c r="AA1811" s="10" t="str">
        <f>IFERROR(VLOOKUP($N1811,PRM!$M$3:$N$50,2,FALSE),"")</f>
        <v/>
      </c>
      <c r="AB1811" s="10" t="str">
        <f>IFERROR(VLOOKUP($Y$3&amp;$R1811,PRM!$Q$3:$R$31,2,FALSE),"")</f>
        <v/>
      </c>
      <c r="AC1811" s="10" t="str">
        <f>IFERROR(VLOOKUP($Y$3&amp;$S1811,PRM!$AH$3:$AI$133,2,FALSE),"")</f>
        <v/>
      </c>
      <c r="AD1811" s="10" t="str">
        <f>IFERROR(VLOOKUP($Y$3&amp;$T1811,PRM!$Y$3:$Z$50,2,FALSE),"")</f>
        <v>1</v>
      </c>
      <c r="AE1811" s="10" t="str">
        <f>IFERROR(VLOOKUP($Y$3&amp;$U1811,PRM!$AD$3:$AE$44,2,FALSE),"")</f>
        <v/>
      </c>
      <c r="AF1811" s="10" t="str">
        <f>IFERROR(VLOOKUP($Y$3&amp;$R1811,PRM!$Q$3:$T$31,3,FALSE),"")</f>
        <v/>
      </c>
      <c r="AG1811" s="10" t="str">
        <f>IFERROR(IF(AF1811=0,0,MATCH($Y$3,PRM!$AF$3:'PRM'!$AF$133,0)),"")</f>
        <v/>
      </c>
      <c r="AH1811" s="10" t="str">
        <f>IF($Y$3="","",(IF(AF1811=0,0,COUNTIF(PRM!$AF$3:'PRM'!$AF$133,$Y$3))))</f>
        <v/>
      </c>
      <c r="AI1811" s="10" t="str">
        <f>IFERROR(VLOOKUP($Y$3&amp;$R1811,PRM!$Q$3:$U$31,4,FALSE),"")</f>
        <v/>
      </c>
      <c r="AJ1811" s="10" t="str">
        <f>IFERROR(IF(AI1811=0,0,MATCH($Y$3,PRM!$V$3:'PRM'!$V$50,0)),"")</f>
        <v/>
      </c>
      <c r="AK1811" s="10" t="str">
        <f>IF($Y$3="","",(IF(AI1811=0,0,COUNTIF(PRM!$V$3:'PRM'!$V$50,$Y$3))))</f>
        <v/>
      </c>
      <c r="AL1811" s="10" t="str">
        <f>IFERROR(VLOOKUP($Y$3&amp;$R1811,PRM!$Q$3:$U$31,5,FALSE),"")</f>
        <v/>
      </c>
      <c r="AM1811" s="10" t="str">
        <f>IFERROR(IF(AL1811=0,0,MATCH($Y$3,PRM!$AA$3:'PRM'!$AA$94,0)),"")</f>
        <v/>
      </c>
      <c r="AN1811" s="10" t="str">
        <f>IF($Y$3="","",IF(AL1811=0,0,COUNTIF(PRM!$AA$3:'PRM'!$AA$94,$Y$3)))</f>
        <v/>
      </c>
      <c r="AO1811" s="10">
        <f t="shared" si="588"/>
        <v>0</v>
      </c>
      <c r="AP1811" s="10">
        <f t="shared" si="589"/>
        <v>0</v>
      </c>
      <c r="AQ1811" s="10">
        <f t="shared" si="590"/>
        <v>0</v>
      </c>
      <c r="AR1811" s="10">
        <f t="shared" si="591"/>
        <v>0</v>
      </c>
      <c r="AS1811" s="10">
        <f t="shared" si="592"/>
        <v>0</v>
      </c>
      <c r="AT1811" s="10">
        <f t="shared" si="593"/>
        <v>0</v>
      </c>
      <c r="AU1811" s="10">
        <f t="shared" si="594"/>
        <v>0</v>
      </c>
      <c r="AV1811" s="10">
        <f t="shared" si="595"/>
        <v>0</v>
      </c>
      <c r="AW1811" s="10">
        <f t="shared" si="596"/>
        <v>0</v>
      </c>
      <c r="AX1811" s="10">
        <f t="shared" si="597"/>
        <v>0</v>
      </c>
      <c r="AY1811" s="10">
        <f t="shared" si="598"/>
        <v>0</v>
      </c>
      <c r="AZ1811" s="10">
        <f t="shared" si="599"/>
        <v>0</v>
      </c>
      <c r="BA1811" s="10">
        <f t="shared" si="600"/>
        <v>0</v>
      </c>
      <c r="BB1811" s="10">
        <f t="shared" si="601"/>
        <v>0</v>
      </c>
      <c r="BC1811" s="10">
        <f t="shared" si="602"/>
        <v>0</v>
      </c>
      <c r="BD1811" s="10">
        <f t="shared" si="603"/>
        <v>0</v>
      </c>
      <c r="BE1811" s="10">
        <f t="shared" si="604"/>
        <v>0</v>
      </c>
      <c r="BF1811" s="10">
        <f t="shared" si="605"/>
        <v>0</v>
      </c>
      <c r="BG1811" s="10">
        <f t="shared" si="606"/>
        <v>0</v>
      </c>
      <c r="BH1811" s="10">
        <f t="shared" si="607"/>
        <v>0</v>
      </c>
    </row>
    <row r="1812" spans="1:60" ht="27.75" customHeight="1">
      <c r="A1812" t="str">
        <f t="shared" si="608"/>
        <v/>
      </c>
      <c r="B1812" s="54"/>
      <c r="C1812" s="55"/>
      <c r="D1812" s="54"/>
      <c r="E1812" s="55"/>
      <c r="F1812" s="31"/>
      <c r="G1812" s="29"/>
      <c r="H1812" s="32"/>
      <c r="I1812" s="32"/>
      <c r="J1812" s="30"/>
      <c r="K1812" s="31"/>
      <c r="L1812" s="33"/>
      <c r="M1812" s="33"/>
      <c r="N1812" s="54"/>
      <c r="O1812" s="56"/>
      <c r="P1812" s="56"/>
      <c r="Q1812" s="57"/>
      <c r="R1812" s="33"/>
      <c r="S1812" s="33"/>
      <c r="T1812" s="40"/>
      <c r="U1812" s="40"/>
      <c r="V1812" s="17"/>
      <c r="W1812" s="17"/>
      <c r="X1812" s="10" t="str">
        <f>IFERROR(VLOOKUP($F1812,PRM!$G$3:$H$5,2,FALSE),"")</f>
        <v/>
      </c>
      <c r="Y1812" s="10" t="str">
        <f>IFERROR(VLOOKUP($G1812,PRM!$I$3:$J$5,2,FALSE),"")</f>
        <v/>
      </c>
      <c r="Z1812" s="10" t="str">
        <f>IFERROR(VLOOKUP($K1812,PRM!$K$3:$L$4,2,FALSE),"")</f>
        <v/>
      </c>
      <c r="AA1812" s="10" t="str">
        <f>IFERROR(VLOOKUP($N1812,PRM!$M$3:$N$50,2,FALSE),"")</f>
        <v/>
      </c>
      <c r="AB1812" s="10" t="str">
        <f>IFERROR(VLOOKUP($Y$3&amp;$R1812,PRM!$Q$3:$R$31,2,FALSE),"")</f>
        <v/>
      </c>
      <c r="AC1812" s="10" t="str">
        <f>IFERROR(VLOOKUP($Y$3&amp;$S1812,PRM!$AH$3:$AI$133,2,FALSE),"")</f>
        <v/>
      </c>
      <c r="AD1812" s="10" t="str">
        <f>IFERROR(VLOOKUP($Y$3&amp;$T1812,PRM!$Y$3:$Z$50,2,FALSE),"")</f>
        <v>1</v>
      </c>
      <c r="AE1812" s="10" t="str">
        <f>IFERROR(VLOOKUP($Y$3&amp;$U1812,PRM!$AD$3:$AE$44,2,FALSE),"")</f>
        <v/>
      </c>
      <c r="AF1812" s="10" t="str">
        <f>IFERROR(VLOOKUP($Y$3&amp;$R1812,PRM!$Q$3:$T$31,3,FALSE),"")</f>
        <v/>
      </c>
      <c r="AG1812" s="10" t="str">
        <f>IFERROR(IF(AF1812=0,0,MATCH($Y$3,PRM!$AF$3:'PRM'!$AF$133,0)),"")</f>
        <v/>
      </c>
      <c r="AH1812" s="10" t="str">
        <f>IF($Y$3="","",(IF(AF1812=0,0,COUNTIF(PRM!$AF$3:'PRM'!$AF$133,$Y$3))))</f>
        <v/>
      </c>
      <c r="AI1812" s="10" t="str">
        <f>IFERROR(VLOOKUP($Y$3&amp;$R1812,PRM!$Q$3:$U$31,4,FALSE),"")</f>
        <v/>
      </c>
      <c r="AJ1812" s="10" t="str">
        <f>IFERROR(IF(AI1812=0,0,MATCH($Y$3,PRM!$V$3:'PRM'!$V$50,0)),"")</f>
        <v/>
      </c>
      <c r="AK1812" s="10" t="str">
        <f>IF($Y$3="","",(IF(AI1812=0,0,COUNTIF(PRM!$V$3:'PRM'!$V$50,$Y$3))))</f>
        <v/>
      </c>
      <c r="AL1812" s="10" t="str">
        <f>IFERROR(VLOOKUP($Y$3&amp;$R1812,PRM!$Q$3:$U$31,5,FALSE),"")</f>
        <v/>
      </c>
      <c r="AM1812" s="10" t="str">
        <f>IFERROR(IF(AL1812=0,0,MATCH($Y$3,PRM!$AA$3:'PRM'!$AA$94,0)),"")</f>
        <v/>
      </c>
      <c r="AN1812" s="10" t="str">
        <f>IF($Y$3="","",IF(AL1812=0,0,COUNTIF(PRM!$AA$3:'PRM'!$AA$94,$Y$3)))</f>
        <v/>
      </c>
      <c r="AO1812" s="10">
        <f t="shared" si="588"/>
        <v>0</v>
      </c>
      <c r="AP1812" s="10">
        <f t="shared" si="589"/>
        <v>0</v>
      </c>
      <c r="AQ1812" s="10">
        <f t="shared" si="590"/>
        <v>0</v>
      </c>
      <c r="AR1812" s="10">
        <f t="shared" si="591"/>
        <v>0</v>
      </c>
      <c r="AS1812" s="10">
        <f t="shared" si="592"/>
        <v>0</v>
      </c>
      <c r="AT1812" s="10">
        <f t="shared" si="593"/>
        <v>0</v>
      </c>
      <c r="AU1812" s="10">
        <f t="shared" si="594"/>
        <v>0</v>
      </c>
      <c r="AV1812" s="10">
        <f t="shared" si="595"/>
        <v>0</v>
      </c>
      <c r="AW1812" s="10">
        <f t="shared" si="596"/>
        <v>0</v>
      </c>
      <c r="AX1812" s="10">
        <f t="shared" si="597"/>
        <v>0</v>
      </c>
      <c r="AY1812" s="10">
        <f t="shared" si="598"/>
        <v>0</v>
      </c>
      <c r="AZ1812" s="10">
        <f t="shared" si="599"/>
        <v>0</v>
      </c>
      <c r="BA1812" s="10">
        <f t="shared" si="600"/>
        <v>0</v>
      </c>
      <c r="BB1812" s="10">
        <f t="shared" si="601"/>
        <v>0</v>
      </c>
      <c r="BC1812" s="10">
        <f t="shared" si="602"/>
        <v>0</v>
      </c>
      <c r="BD1812" s="10">
        <f t="shared" si="603"/>
        <v>0</v>
      </c>
      <c r="BE1812" s="10">
        <f t="shared" si="604"/>
        <v>0</v>
      </c>
      <c r="BF1812" s="10">
        <f t="shared" si="605"/>
        <v>0</v>
      </c>
      <c r="BG1812" s="10">
        <f t="shared" si="606"/>
        <v>0</v>
      </c>
      <c r="BH1812" s="10">
        <f t="shared" si="607"/>
        <v>0</v>
      </c>
    </row>
    <row r="1813" spans="1:60" ht="27.75" customHeight="1">
      <c r="A1813" t="str">
        <f t="shared" si="608"/>
        <v/>
      </c>
      <c r="B1813" s="54"/>
      <c r="C1813" s="55"/>
      <c r="D1813" s="54"/>
      <c r="E1813" s="55"/>
      <c r="F1813" s="31"/>
      <c r="G1813" s="29"/>
      <c r="H1813" s="32"/>
      <c r="I1813" s="32"/>
      <c r="J1813" s="30"/>
      <c r="K1813" s="31"/>
      <c r="L1813" s="33"/>
      <c r="M1813" s="33"/>
      <c r="N1813" s="54"/>
      <c r="O1813" s="56"/>
      <c r="P1813" s="56"/>
      <c r="Q1813" s="57"/>
      <c r="R1813" s="33"/>
      <c r="S1813" s="33"/>
      <c r="T1813" s="40"/>
      <c r="U1813" s="40"/>
      <c r="V1813" s="17"/>
      <c r="W1813" s="17"/>
      <c r="X1813" s="10" t="str">
        <f>IFERROR(VLOOKUP($F1813,PRM!$G$3:$H$5,2,FALSE),"")</f>
        <v/>
      </c>
      <c r="Y1813" s="10" t="str">
        <f>IFERROR(VLOOKUP($G1813,PRM!$I$3:$J$5,2,FALSE),"")</f>
        <v/>
      </c>
      <c r="Z1813" s="10" t="str">
        <f>IFERROR(VLOOKUP($K1813,PRM!$K$3:$L$4,2,FALSE),"")</f>
        <v/>
      </c>
      <c r="AA1813" s="10" t="str">
        <f>IFERROR(VLOOKUP($N1813,PRM!$M$3:$N$50,2,FALSE),"")</f>
        <v/>
      </c>
      <c r="AB1813" s="10" t="str">
        <f>IFERROR(VLOOKUP($Y$3&amp;$R1813,PRM!$Q$3:$R$31,2,FALSE),"")</f>
        <v/>
      </c>
      <c r="AC1813" s="10" t="str">
        <f>IFERROR(VLOOKUP($Y$3&amp;$S1813,PRM!$AH$3:$AI$133,2,FALSE),"")</f>
        <v/>
      </c>
      <c r="AD1813" s="10" t="str">
        <f>IFERROR(VLOOKUP($Y$3&amp;$T1813,PRM!$Y$3:$Z$50,2,FALSE),"")</f>
        <v>1</v>
      </c>
      <c r="AE1813" s="10" t="str">
        <f>IFERROR(VLOOKUP($Y$3&amp;$U1813,PRM!$AD$3:$AE$44,2,FALSE),"")</f>
        <v/>
      </c>
      <c r="AF1813" s="10" t="str">
        <f>IFERROR(VLOOKUP($Y$3&amp;$R1813,PRM!$Q$3:$T$31,3,FALSE),"")</f>
        <v/>
      </c>
      <c r="AG1813" s="10" t="str">
        <f>IFERROR(IF(AF1813=0,0,MATCH($Y$3,PRM!$AF$3:'PRM'!$AF$133,0)),"")</f>
        <v/>
      </c>
      <c r="AH1813" s="10" t="str">
        <f>IF($Y$3="","",(IF(AF1813=0,0,COUNTIF(PRM!$AF$3:'PRM'!$AF$133,$Y$3))))</f>
        <v/>
      </c>
      <c r="AI1813" s="10" t="str">
        <f>IFERROR(VLOOKUP($Y$3&amp;$R1813,PRM!$Q$3:$U$31,4,FALSE),"")</f>
        <v/>
      </c>
      <c r="AJ1813" s="10" t="str">
        <f>IFERROR(IF(AI1813=0,0,MATCH($Y$3,PRM!$V$3:'PRM'!$V$50,0)),"")</f>
        <v/>
      </c>
      <c r="AK1813" s="10" t="str">
        <f>IF($Y$3="","",(IF(AI1813=0,0,COUNTIF(PRM!$V$3:'PRM'!$V$50,$Y$3))))</f>
        <v/>
      </c>
      <c r="AL1813" s="10" t="str">
        <f>IFERROR(VLOOKUP($Y$3&amp;$R1813,PRM!$Q$3:$U$31,5,FALSE),"")</f>
        <v/>
      </c>
      <c r="AM1813" s="10" t="str">
        <f>IFERROR(IF(AL1813=0,0,MATCH($Y$3,PRM!$AA$3:'PRM'!$AA$94,0)),"")</f>
        <v/>
      </c>
      <c r="AN1813" s="10" t="str">
        <f>IF($Y$3="","",IF(AL1813=0,0,COUNTIF(PRM!$AA$3:'PRM'!$AA$94,$Y$3)))</f>
        <v/>
      </c>
      <c r="AO1813" s="10">
        <f t="shared" si="588"/>
        <v>0</v>
      </c>
      <c r="AP1813" s="10">
        <f t="shared" si="589"/>
        <v>0</v>
      </c>
      <c r="AQ1813" s="10">
        <f t="shared" si="590"/>
        <v>0</v>
      </c>
      <c r="AR1813" s="10">
        <f t="shared" si="591"/>
        <v>0</v>
      </c>
      <c r="AS1813" s="10">
        <f t="shared" si="592"/>
        <v>0</v>
      </c>
      <c r="AT1813" s="10">
        <f t="shared" si="593"/>
        <v>0</v>
      </c>
      <c r="AU1813" s="10">
        <f t="shared" si="594"/>
        <v>0</v>
      </c>
      <c r="AV1813" s="10">
        <f t="shared" si="595"/>
        <v>0</v>
      </c>
      <c r="AW1813" s="10">
        <f t="shared" si="596"/>
        <v>0</v>
      </c>
      <c r="AX1813" s="10">
        <f t="shared" si="597"/>
        <v>0</v>
      </c>
      <c r="AY1813" s="10">
        <f t="shared" si="598"/>
        <v>0</v>
      </c>
      <c r="AZ1813" s="10">
        <f t="shared" si="599"/>
        <v>0</v>
      </c>
      <c r="BA1813" s="10">
        <f t="shared" si="600"/>
        <v>0</v>
      </c>
      <c r="BB1813" s="10">
        <f t="shared" si="601"/>
        <v>0</v>
      </c>
      <c r="BC1813" s="10">
        <f t="shared" si="602"/>
        <v>0</v>
      </c>
      <c r="BD1813" s="10">
        <f t="shared" si="603"/>
        <v>0</v>
      </c>
      <c r="BE1813" s="10">
        <f t="shared" si="604"/>
        <v>0</v>
      </c>
      <c r="BF1813" s="10">
        <f t="shared" si="605"/>
        <v>0</v>
      </c>
      <c r="BG1813" s="10">
        <f t="shared" si="606"/>
        <v>0</v>
      </c>
      <c r="BH1813" s="10">
        <f t="shared" si="607"/>
        <v>0</v>
      </c>
    </row>
    <row r="1814" spans="1:60" ht="27.75" customHeight="1">
      <c r="A1814" t="str">
        <f t="shared" si="608"/>
        <v/>
      </c>
      <c r="B1814" s="54"/>
      <c r="C1814" s="55"/>
      <c r="D1814" s="54"/>
      <c r="E1814" s="55"/>
      <c r="F1814" s="31"/>
      <c r="G1814" s="29"/>
      <c r="H1814" s="32"/>
      <c r="I1814" s="32"/>
      <c r="J1814" s="30"/>
      <c r="K1814" s="31"/>
      <c r="L1814" s="33"/>
      <c r="M1814" s="33"/>
      <c r="N1814" s="54"/>
      <c r="O1814" s="56"/>
      <c r="P1814" s="56"/>
      <c r="Q1814" s="57"/>
      <c r="R1814" s="33"/>
      <c r="S1814" s="33"/>
      <c r="T1814" s="40"/>
      <c r="U1814" s="40"/>
      <c r="V1814" s="17"/>
      <c r="W1814" s="17"/>
      <c r="X1814" s="10" t="str">
        <f>IFERROR(VLOOKUP($F1814,PRM!$G$3:$H$5,2,FALSE),"")</f>
        <v/>
      </c>
      <c r="Y1814" s="10" t="str">
        <f>IFERROR(VLOOKUP($G1814,PRM!$I$3:$J$5,2,FALSE),"")</f>
        <v/>
      </c>
      <c r="Z1814" s="10" t="str">
        <f>IFERROR(VLOOKUP($K1814,PRM!$K$3:$L$4,2,FALSE),"")</f>
        <v/>
      </c>
      <c r="AA1814" s="10" t="str">
        <f>IFERROR(VLOOKUP($N1814,PRM!$M$3:$N$50,2,FALSE),"")</f>
        <v/>
      </c>
      <c r="AB1814" s="10" t="str">
        <f>IFERROR(VLOOKUP($Y$3&amp;$R1814,PRM!$Q$3:$R$31,2,FALSE),"")</f>
        <v/>
      </c>
      <c r="AC1814" s="10" t="str">
        <f>IFERROR(VLOOKUP($Y$3&amp;$S1814,PRM!$AH$3:$AI$133,2,FALSE),"")</f>
        <v/>
      </c>
      <c r="AD1814" s="10" t="str">
        <f>IFERROR(VLOOKUP($Y$3&amp;$T1814,PRM!$Y$3:$Z$50,2,FALSE),"")</f>
        <v>1</v>
      </c>
      <c r="AE1814" s="10" t="str">
        <f>IFERROR(VLOOKUP($Y$3&amp;$U1814,PRM!$AD$3:$AE$44,2,FALSE),"")</f>
        <v/>
      </c>
      <c r="AF1814" s="10" t="str">
        <f>IFERROR(VLOOKUP($Y$3&amp;$R1814,PRM!$Q$3:$T$31,3,FALSE),"")</f>
        <v/>
      </c>
      <c r="AG1814" s="10" t="str">
        <f>IFERROR(IF(AF1814=0,0,MATCH($Y$3,PRM!$AF$3:'PRM'!$AF$133,0)),"")</f>
        <v/>
      </c>
      <c r="AH1814" s="10" t="str">
        <f>IF($Y$3="","",(IF(AF1814=0,0,COUNTIF(PRM!$AF$3:'PRM'!$AF$133,$Y$3))))</f>
        <v/>
      </c>
      <c r="AI1814" s="10" t="str">
        <f>IFERROR(VLOOKUP($Y$3&amp;$R1814,PRM!$Q$3:$U$31,4,FALSE),"")</f>
        <v/>
      </c>
      <c r="AJ1814" s="10" t="str">
        <f>IFERROR(IF(AI1814=0,0,MATCH($Y$3,PRM!$V$3:'PRM'!$V$50,0)),"")</f>
        <v/>
      </c>
      <c r="AK1814" s="10" t="str">
        <f>IF($Y$3="","",(IF(AI1814=0,0,COUNTIF(PRM!$V$3:'PRM'!$V$50,$Y$3))))</f>
        <v/>
      </c>
      <c r="AL1814" s="10" t="str">
        <f>IFERROR(VLOOKUP($Y$3&amp;$R1814,PRM!$Q$3:$U$31,5,FALSE),"")</f>
        <v/>
      </c>
      <c r="AM1814" s="10" t="str">
        <f>IFERROR(IF(AL1814=0,0,MATCH($Y$3,PRM!$AA$3:'PRM'!$AA$94,0)),"")</f>
        <v/>
      </c>
      <c r="AN1814" s="10" t="str">
        <f>IF($Y$3="","",IF(AL1814=0,0,COUNTIF(PRM!$AA$3:'PRM'!$AA$94,$Y$3)))</f>
        <v/>
      </c>
      <c r="AO1814" s="10">
        <f t="shared" si="588"/>
        <v>0</v>
      </c>
      <c r="AP1814" s="10">
        <f t="shared" si="589"/>
        <v>0</v>
      </c>
      <c r="AQ1814" s="10">
        <f t="shared" si="590"/>
        <v>0</v>
      </c>
      <c r="AR1814" s="10">
        <f t="shared" si="591"/>
        <v>0</v>
      </c>
      <c r="AS1814" s="10">
        <f t="shared" si="592"/>
        <v>0</v>
      </c>
      <c r="AT1814" s="10">
        <f t="shared" si="593"/>
        <v>0</v>
      </c>
      <c r="AU1814" s="10">
        <f t="shared" si="594"/>
        <v>0</v>
      </c>
      <c r="AV1814" s="10">
        <f t="shared" si="595"/>
        <v>0</v>
      </c>
      <c r="AW1814" s="10">
        <f t="shared" si="596"/>
        <v>0</v>
      </c>
      <c r="AX1814" s="10">
        <f t="shared" si="597"/>
        <v>0</v>
      </c>
      <c r="AY1814" s="10">
        <f t="shared" si="598"/>
        <v>0</v>
      </c>
      <c r="AZ1814" s="10">
        <f t="shared" si="599"/>
        <v>0</v>
      </c>
      <c r="BA1814" s="10">
        <f t="shared" si="600"/>
        <v>0</v>
      </c>
      <c r="BB1814" s="10">
        <f t="shared" si="601"/>
        <v>0</v>
      </c>
      <c r="BC1814" s="10">
        <f t="shared" si="602"/>
        <v>0</v>
      </c>
      <c r="BD1814" s="10">
        <f t="shared" si="603"/>
        <v>0</v>
      </c>
      <c r="BE1814" s="10">
        <f t="shared" si="604"/>
        <v>0</v>
      </c>
      <c r="BF1814" s="10">
        <f t="shared" si="605"/>
        <v>0</v>
      </c>
      <c r="BG1814" s="10">
        <f t="shared" si="606"/>
        <v>0</v>
      </c>
      <c r="BH1814" s="10">
        <f t="shared" si="607"/>
        <v>0</v>
      </c>
    </row>
    <row r="1815" spans="1:60" ht="27.75" customHeight="1">
      <c r="A1815" t="str">
        <f t="shared" si="608"/>
        <v/>
      </c>
      <c r="B1815" s="54"/>
      <c r="C1815" s="55"/>
      <c r="D1815" s="54"/>
      <c r="E1815" s="55"/>
      <c r="F1815" s="31"/>
      <c r="G1815" s="29"/>
      <c r="H1815" s="32"/>
      <c r="I1815" s="32"/>
      <c r="J1815" s="30"/>
      <c r="K1815" s="31"/>
      <c r="L1815" s="33"/>
      <c r="M1815" s="33"/>
      <c r="N1815" s="54"/>
      <c r="O1815" s="56"/>
      <c r="P1815" s="56"/>
      <c r="Q1815" s="57"/>
      <c r="R1815" s="33"/>
      <c r="S1815" s="33"/>
      <c r="T1815" s="40"/>
      <c r="U1815" s="40"/>
      <c r="V1815" s="17"/>
      <c r="W1815" s="17"/>
      <c r="X1815" s="10" t="str">
        <f>IFERROR(VLOOKUP($F1815,PRM!$G$3:$H$5,2,FALSE),"")</f>
        <v/>
      </c>
      <c r="Y1815" s="10" t="str">
        <f>IFERROR(VLOOKUP($G1815,PRM!$I$3:$J$5,2,FALSE),"")</f>
        <v/>
      </c>
      <c r="Z1815" s="10" t="str">
        <f>IFERROR(VLOOKUP($K1815,PRM!$K$3:$L$4,2,FALSE),"")</f>
        <v/>
      </c>
      <c r="AA1815" s="10" t="str">
        <f>IFERROR(VLOOKUP($N1815,PRM!$M$3:$N$50,2,FALSE),"")</f>
        <v/>
      </c>
      <c r="AB1815" s="10" t="str">
        <f>IFERROR(VLOOKUP($Y$3&amp;$R1815,PRM!$Q$3:$R$31,2,FALSE),"")</f>
        <v/>
      </c>
      <c r="AC1815" s="10" t="str">
        <f>IFERROR(VLOOKUP($Y$3&amp;$S1815,PRM!$AH$3:$AI$133,2,FALSE),"")</f>
        <v/>
      </c>
      <c r="AD1815" s="10" t="str">
        <f>IFERROR(VLOOKUP($Y$3&amp;$T1815,PRM!$Y$3:$Z$50,2,FALSE),"")</f>
        <v>1</v>
      </c>
      <c r="AE1815" s="10" t="str">
        <f>IFERROR(VLOOKUP($Y$3&amp;$U1815,PRM!$AD$3:$AE$44,2,FALSE),"")</f>
        <v/>
      </c>
      <c r="AF1815" s="10" t="str">
        <f>IFERROR(VLOOKUP($Y$3&amp;$R1815,PRM!$Q$3:$T$31,3,FALSE),"")</f>
        <v/>
      </c>
      <c r="AG1815" s="10" t="str">
        <f>IFERROR(IF(AF1815=0,0,MATCH($Y$3,PRM!$AF$3:'PRM'!$AF$133,0)),"")</f>
        <v/>
      </c>
      <c r="AH1815" s="10" t="str">
        <f>IF($Y$3="","",(IF(AF1815=0,0,COUNTIF(PRM!$AF$3:'PRM'!$AF$133,$Y$3))))</f>
        <v/>
      </c>
      <c r="AI1815" s="10" t="str">
        <f>IFERROR(VLOOKUP($Y$3&amp;$R1815,PRM!$Q$3:$U$31,4,FALSE),"")</f>
        <v/>
      </c>
      <c r="AJ1815" s="10" t="str">
        <f>IFERROR(IF(AI1815=0,0,MATCH($Y$3,PRM!$V$3:'PRM'!$V$50,0)),"")</f>
        <v/>
      </c>
      <c r="AK1815" s="10" t="str">
        <f>IF($Y$3="","",(IF(AI1815=0,0,COUNTIF(PRM!$V$3:'PRM'!$V$50,$Y$3))))</f>
        <v/>
      </c>
      <c r="AL1815" s="10" t="str">
        <f>IFERROR(VLOOKUP($Y$3&amp;$R1815,PRM!$Q$3:$U$31,5,FALSE),"")</f>
        <v/>
      </c>
      <c r="AM1815" s="10" t="str">
        <f>IFERROR(IF(AL1815=0,0,MATCH($Y$3,PRM!$AA$3:'PRM'!$AA$94,0)),"")</f>
        <v/>
      </c>
      <c r="AN1815" s="10" t="str">
        <f>IF($Y$3="","",IF(AL1815=0,0,COUNTIF(PRM!$AA$3:'PRM'!$AA$94,$Y$3)))</f>
        <v/>
      </c>
      <c r="AO1815" s="10">
        <f t="shared" si="588"/>
        <v>0</v>
      </c>
      <c r="AP1815" s="10">
        <f t="shared" si="589"/>
        <v>0</v>
      </c>
      <c r="AQ1815" s="10">
        <f t="shared" si="590"/>
        <v>0</v>
      </c>
      <c r="AR1815" s="10">
        <f t="shared" si="591"/>
        <v>0</v>
      </c>
      <c r="AS1815" s="10">
        <f t="shared" si="592"/>
        <v>0</v>
      </c>
      <c r="AT1815" s="10">
        <f t="shared" si="593"/>
        <v>0</v>
      </c>
      <c r="AU1815" s="10">
        <f t="shared" si="594"/>
        <v>0</v>
      </c>
      <c r="AV1815" s="10">
        <f t="shared" si="595"/>
        <v>0</v>
      </c>
      <c r="AW1815" s="10">
        <f t="shared" si="596"/>
        <v>0</v>
      </c>
      <c r="AX1815" s="10">
        <f t="shared" si="597"/>
        <v>0</v>
      </c>
      <c r="AY1815" s="10">
        <f t="shared" si="598"/>
        <v>0</v>
      </c>
      <c r="AZ1815" s="10">
        <f t="shared" si="599"/>
        <v>0</v>
      </c>
      <c r="BA1815" s="10">
        <f t="shared" si="600"/>
        <v>0</v>
      </c>
      <c r="BB1815" s="10">
        <f t="shared" si="601"/>
        <v>0</v>
      </c>
      <c r="BC1815" s="10">
        <f t="shared" si="602"/>
        <v>0</v>
      </c>
      <c r="BD1815" s="10">
        <f t="shared" si="603"/>
        <v>0</v>
      </c>
      <c r="BE1815" s="10">
        <f t="shared" si="604"/>
        <v>0</v>
      </c>
      <c r="BF1815" s="10">
        <f t="shared" si="605"/>
        <v>0</v>
      </c>
      <c r="BG1815" s="10">
        <f t="shared" si="606"/>
        <v>0</v>
      </c>
      <c r="BH1815" s="10">
        <f t="shared" si="607"/>
        <v>0</v>
      </c>
    </row>
    <row r="1816" spans="1:60" ht="27.75" customHeight="1">
      <c r="A1816" t="str">
        <f t="shared" si="608"/>
        <v/>
      </c>
      <c r="B1816" s="54"/>
      <c r="C1816" s="55"/>
      <c r="D1816" s="54"/>
      <c r="E1816" s="55"/>
      <c r="F1816" s="31"/>
      <c r="G1816" s="29"/>
      <c r="H1816" s="32"/>
      <c r="I1816" s="32"/>
      <c r="J1816" s="30"/>
      <c r="K1816" s="31"/>
      <c r="L1816" s="33"/>
      <c r="M1816" s="33"/>
      <c r="N1816" s="54"/>
      <c r="O1816" s="56"/>
      <c r="P1816" s="56"/>
      <c r="Q1816" s="57"/>
      <c r="R1816" s="33"/>
      <c r="S1816" s="33"/>
      <c r="T1816" s="40"/>
      <c r="U1816" s="40"/>
      <c r="V1816" s="17"/>
      <c r="W1816" s="17"/>
      <c r="X1816" s="10" t="str">
        <f>IFERROR(VLOOKUP($F1816,PRM!$G$3:$H$5,2,FALSE),"")</f>
        <v/>
      </c>
      <c r="Y1816" s="10" t="str">
        <f>IFERROR(VLOOKUP($G1816,PRM!$I$3:$J$5,2,FALSE),"")</f>
        <v/>
      </c>
      <c r="Z1816" s="10" t="str">
        <f>IFERROR(VLOOKUP($K1816,PRM!$K$3:$L$4,2,FALSE),"")</f>
        <v/>
      </c>
      <c r="AA1816" s="10" t="str">
        <f>IFERROR(VLOOKUP($N1816,PRM!$M$3:$N$50,2,FALSE),"")</f>
        <v/>
      </c>
      <c r="AB1816" s="10" t="str">
        <f>IFERROR(VLOOKUP($Y$3&amp;$R1816,PRM!$Q$3:$R$31,2,FALSE),"")</f>
        <v/>
      </c>
      <c r="AC1816" s="10" t="str">
        <f>IFERROR(VLOOKUP($Y$3&amp;$S1816,PRM!$AH$3:$AI$133,2,FALSE),"")</f>
        <v/>
      </c>
      <c r="AD1816" s="10" t="str">
        <f>IFERROR(VLOOKUP($Y$3&amp;$T1816,PRM!$Y$3:$Z$50,2,FALSE),"")</f>
        <v>1</v>
      </c>
      <c r="AE1816" s="10" t="str">
        <f>IFERROR(VLOOKUP($Y$3&amp;$U1816,PRM!$AD$3:$AE$44,2,FALSE),"")</f>
        <v/>
      </c>
      <c r="AF1816" s="10" t="str">
        <f>IFERROR(VLOOKUP($Y$3&amp;$R1816,PRM!$Q$3:$T$31,3,FALSE),"")</f>
        <v/>
      </c>
      <c r="AG1816" s="10" t="str">
        <f>IFERROR(IF(AF1816=0,0,MATCH($Y$3,PRM!$AF$3:'PRM'!$AF$133,0)),"")</f>
        <v/>
      </c>
      <c r="AH1816" s="10" t="str">
        <f>IF($Y$3="","",(IF(AF1816=0,0,COUNTIF(PRM!$AF$3:'PRM'!$AF$133,$Y$3))))</f>
        <v/>
      </c>
      <c r="AI1816" s="10" t="str">
        <f>IFERROR(VLOOKUP($Y$3&amp;$R1816,PRM!$Q$3:$U$31,4,FALSE),"")</f>
        <v/>
      </c>
      <c r="AJ1816" s="10" t="str">
        <f>IFERROR(IF(AI1816=0,0,MATCH($Y$3,PRM!$V$3:'PRM'!$V$50,0)),"")</f>
        <v/>
      </c>
      <c r="AK1816" s="10" t="str">
        <f>IF($Y$3="","",(IF(AI1816=0,0,COUNTIF(PRM!$V$3:'PRM'!$V$50,$Y$3))))</f>
        <v/>
      </c>
      <c r="AL1816" s="10" t="str">
        <f>IFERROR(VLOOKUP($Y$3&amp;$R1816,PRM!$Q$3:$U$31,5,FALSE),"")</f>
        <v/>
      </c>
      <c r="AM1816" s="10" t="str">
        <f>IFERROR(IF(AL1816=0,0,MATCH($Y$3,PRM!$AA$3:'PRM'!$AA$94,0)),"")</f>
        <v/>
      </c>
      <c r="AN1816" s="10" t="str">
        <f>IF($Y$3="","",IF(AL1816=0,0,COUNTIF(PRM!$AA$3:'PRM'!$AA$94,$Y$3)))</f>
        <v/>
      </c>
      <c r="AO1816" s="10">
        <f t="shared" si="588"/>
        <v>0</v>
      </c>
      <c r="AP1816" s="10">
        <f t="shared" si="589"/>
        <v>0</v>
      </c>
      <c r="AQ1816" s="10">
        <f t="shared" si="590"/>
        <v>0</v>
      </c>
      <c r="AR1816" s="10">
        <f t="shared" si="591"/>
        <v>0</v>
      </c>
      <c r="AS1816" s="10">
        <f t="shared" si="592"/>
        <v>0</v>
      </c>
      <c r="AT1816" s="10">
        <f t="shared" si="593"/>
        <v>0</v>
      </c>
      <c r="AU1816" s="10">
        <f t="shared" si="594"/>
        <v>0</v>
      </c>
      <c r="AV1816" s="10">
        <f t="shared" si="595"/>
        <v>0</v>
      </c>
      <c r="AW1816" s="10">
        <f t="shared" si="596"/>
        <v>0</v>
      </c>
      <c r="AX1816" s="10">
        <f t="shared" si="597"/>
        <v>0</v>
      </c>
      <c r="AY1816" s="10">
        <f t="shared" si="598"/>
        <v>0</v>
      </c>
      <c r="AZ1816" s="10">
        <f t="shared" si="599"/>
        <v>0</v>
      </c>
      <c r="BA1816" s="10">
        <f t="shared" si="600"/>
        <v>0</v>
      </c>
      <c r="BB1816" s="10">
        <f t="shared" si="601"/>
        <v>0</v>
      </c>
      <c r="BC1816" s="10">
        <f t="shared" si="602"/>
        <v>0</v>
      </c>
      <c r="BD1816" s="10">
        <f t="shared" si="603"/>
        <v>0</v>
      </c>
      <c r="BE1816" s="10">
        <f t="shared" si="604"/>
        <v>0</v>
      </c>
      <c r="BF1816" s="10">
        <f t="shared" si="605"/>
        <v>0</v>
      </c>
      <c r="BG1816" s="10">
        <f t="shared" si="606"/>
        <v>0</v>
      </c>
      <c r="BH1816" s="10">
        <f t="shared" si="607"/>
        <v>0</v>
      </c>
    </row>
    <row r="1817" spans="1:60" ht="27.75" customHeight="1">
      <c r="A1817" t="str">
        <f t="shared" si="608"/>
        <v/>
      </c>
      <c r="B1817" s="54"/>
      <c r="C1817" s="55"/>
      <c r="D1817" s="54"/>
      <c r="E1817" s="55"/>
      <c r="F1817" s="31"/>
      <c r="G1817" s="29"/>
      <c r="H1817" s="32"/>
      <c r="I1817" s="32"/>
      <c r="J1817" s="30"/>
      <c r="K1817" s="31"/>
      <c r="L1817" s="33"/>
      <c r="M1817" s="33"/>
      <c r="N1817" s="54"/>
      <c r="O1817" s="56"/>
      <c r="P1817" s="56"/>
      <c r="Q1817" s="57"/>
      <c r="R1817" s="33"/>
      <c r="S1817" s="33"/>
      <c r="T1817" s="40"/>
      <c r="U1817" s="40"/>
      <c r="V1817" s="17"/>
      <c r="W1817" s="17"/>
      <c r="X1817" s="10" t="str">
        <f>IFERROR(VLOOKUP($F1817,PRM!$G$3:$H$5,2,FALSE),"")</f>
        <v/>
      </c>
      <c r="Y1817" s="10" t="str">
        <f>IFERROR(VLOOKUP($G1817,PRM!$I$3:$J$5,2,FALSE),"")</f>
        <v/>
      </c>
      <c r="Z1817" s="10" t="str">
        <f>IFERROR(VLOOKUP($K1817,PRM!$K$3:$L$4,2,FALSE),"")</f>
        <v/>
      </c>
      <c r="AA1817" s="10" t="str">
        <f>IFERROR(VLOOKUP($N1817,PRM!$M$3:$N$50,2,FALSE),"")</f>
        <v/>
      </c>
      <c r="AB1817" s="10" t="str">
        <f>IFERROR(VLOOKUP($Y$3&amp;$R1817,PRM!$Q$3:$R$31,2,FALSE),"")</f>
        <v/>
      </c>
      <c r="AC1817" s="10" t="str">
        <f>IFERROR(VLOOKUP($Y$3&amp;$S1817,PRM!$AH$3:$AI$133,2,FALSE),"")</f>
        <v/>
      </c>
      <c r="AD1817" s="10" t="str">
        <f>IFERROR(VLOOKUP($Y$3&amp;$T1817,PRM!$Y$3:$Z$50,2,FALSE),"")</f>
        <v>1</v>
      </c>
      <c r="AE1817" s="10" t="str">
        <f>IFERROR(VLOOKUP($Y$3&amp;$U1817,PRM!$AD$3:$AE$44,2,FALSE),"")</f>
        <v/>
      </c>
      <c r="AF1817" s="10" t="str">
        <f>IFERROR(VLOOKUP($Y$3&amp;$R1817,PRM!$Q$3:$T$31,3,FALSE),"")</f>
        <v/>
      </c>
      <c r="AG1817" s="10" t="str">
        <f>IFERROR(IF(AF1817=0,0,MATCH($Y$3,PRM!$AF$3:'PRM'!$AF$133,0)),"")</f>
        <v/>
      </c>
      <c r="AH1817" s="10" t="str">
        <f>IF($Y$3="","",(IF(AF1817=0,0,COUNTIF(PRM!$AF$3:'PRM'!$AF$133,$Y$3))))</f>
        <v/>
      </c>
      <c r="AI1817" s="10" t="str">
        <f>IFERROR(VLOOKUP($Y$3&amp;$R1817,PRM!$Q$3:$U$31,4,FALSE),"")</f>
        <v/>
      </c>
      <c r="AJ1817" s="10" t="str">
        <f>IFERROR(IF(AI1817=0,0,MATCH($Y$3,PRM!$V$3:'PRM'!$V$50,0)),"")</f>
        <v/>
      </c>
      <c r="AK1817" s="10" t="str">
        <f>IF($Y$3="","",(IF(AI1817=0,0,COUNTIF(PRM!$V$3:'PRM'!$V$50,$Y$3))))</f>
        <v/>
      </c>
      <c r="AL1817" s="10" t="str">
        <f>IFERROR(VLOOKUP($Y$3&amp;$R1817,PRM!$Q$3:$U$31,5,FALSE),"")</f>
        <v/>
      </c>
      <c r="AM1817" s="10" t="str">
        <f>IFERROR(IF(AL1817=0,0,MATCH($Y$3,PRM!$AA$3:'PRM'!$AA$94,0)),"")</f>
        <v/>
      </c>
      <c r="AN1817" s="10" t="str">
        <f>IF($Y$3="","",IF(AL1817=0,0,COUNTIF(PRM!$AA$3:'PRM'!$AA$94,$Y$3)))</f>
        <v/>
      </c>
      <c r="AO1817" s="10">
        <f t="shared" si="588"/>
        <v>0</v>
      </c>
      <c r="AP1817" s="10">
        <f t="shared" si="589"/>
        <v>0</v>
      </c>
      <c r="AQ1817" s="10">
        <f t="shared" si="590"/>
        <v>0</v>
      </c>
      <c r="AR1817" s="10">
        <f t="shared" si="591"/>
        <v>0</v>
      </c>
      <c r="AS1817" s="10">
        <f t="shared" si="592"/>
        <v>0</v>
      </c>
      <c r="AT1817" s="10">
        <f t="shared" si="593"/>
        <v>0</v>
      </c>
      <c r="AU1817" s="10">
        <f t="shared" si="594"/>
        <v>0</v>
      </c>
      <c r="AV1817" s="10">
        <f t="shared" si="595"/>
        <v>0</v>
      </c>
      <c r="AW1817" s="10">
        <f t="shared" si="596"/>
        <v>0</v>
      </c>
      <c r="AX1817" s="10">
        <f t="shared" si="597"/>
        <v>0</v>
      </c>
      <c r="AY1817" s="10">
        <f t="shared" si="598"/>
        <v>0</v>
      </c>
      <c r="AZ1817" s="10">
        <f t="shared" si="599"/>
        <v>0</v>
      </c>
      <c r="BA1817" s="10">
        <f t="shared" si="600"/>
        <v>0</v>
      </c>
      <c r="BB1817" s="10">
        <f t="shared" si="601"/>
        <v>0</v>
      </c>
      <c r="BC1817" s="10">
        <f t="shared" si="602"/>
        <v>0</v>
      </c>
      <c r="BD1817" s="10">
        <f t="shared" si="603"/>
        <v>0</v>
      </c>
      <c r="BE1817" s="10">
        <f t="shared" si="604"/>
        <v>0</v>
      </c>
      <c r="BF1817" s="10">
        <f t="shared" si="605"/>
        <v>0</v>
      </c>
      <c r="BG1817" s="10">
        <f t="shared" si="606"/>
        <v>0</v>
      </c>
      <c r="BH1817" s="10">
        <f t="shared" si="607"/>
        <v>0</v>
      </c>
    </row>
    <row r="1818" spans="1:60" ht="27.75" customHeight="1">
      <c r="A1818" t="str">
        <f t="shared" si="608"/>
        <v/>
      </c>
      <c r="B1818" s="54"/>
      <c r="C1818" s="55"/>
      <c r="D1818" s="54"/>
      <c r="E1818" s="55"/>
      <c r="F1818" s="31"/>
      <c r="G1818" s="29"/>
      <c r="H1818" s="32"/>
      <c r="I1818" s="32"/>
      <c r="J1818" s="30"/>
      <c r="K1818" s="31"/>
      <c r="L1818" s="33"/>
      <c r="M1818" s="33"/>
      <c r="N1818" s="54"/>
      <c r="O1818" s="56"/>
      <c r="P1818" s="56"/>
      <c r="Q1818" s="57"/>
      <c r="R1818" s="33"/>
      <c r="S1818" s="33"/>
      <c r="T1818" s="40"/>
      <c r="U1818" s="40"/>
      <c r="V1818" s="17"/>
      <c r="W1818" s="17"/>
      <c r="X1818" s="10" t="str">
        <f>IFERROR(VLOOKUP($F1818,PRM!$G$3:$H$5,2,FALSE),"")</f>
        <v/>
      </c>
      <c r="Y1818" s="10" t="str">
        <f>IFERROR(VLOOKUP($G1818,PRM!$I$3:$J$5,2,FALSE),"")</f>
        <v/>
      </c>
      <c r="Z1818" s="10" t="str">
        <f>IFERROR(VLOOKUP($K1818,PRM!$K$3:$L$4,2,FALSE),"")</f>
        <v/>
      </c>
      <c r="AA1818" s="10" t="str">
        <f>IFERROR(VLOOKUP($N1818,PRM!$M$3:$N$50,2,FALSE),"")</f>
        <v/>
      </c>
      <c r="AB1818" s="10" t="str">
        <f>IFERROR(VLOOKUP($Y$3&amp;$R1818,PRM!$Q$3:$R$31,2,FALSE),"")</f>
        <v/>
      </c>
      <c r="AC1818" s="10" t="str">
        <f>IFERROR(VLOOKUP($Y$3&amp;$S1818,PRM!$AH$3:$AI$133,2,FALSE),"")</f>
        <v/>
      </c>
      <c r="AD1818" s="10" t="str">
        <f>IFERROR(VLOOKUP($Y$3&amp;$T1818,PRM!$Y$3:$Z$50,2,FALSE),"")</f>
        <v>1</v>
      </c>
      <c r="AE1818" s="10" t="str">
        <f>IFERROR(VLOOKUP($Y$3&amp;$U1818,PRM!$AD$3:$AE$44,2,FALSE),"")</f>
        <v/>
      </c>
      <c r="AF1818" s="10" t="str">
        <f>IFERROR(VLOOKUP($Y$3&amp;$R1818,PRM!$Q$3:$T$31,3,FALSE),"")</f>
        <v/>
      </c>
      <c r="AG1818" s="10" t="str">
        <f>IFERROR(IF(AF1818=0,0,MATCH($Y$3,PRM!$AF$3:'PRM'!$AF$133,0)),"")</f>
        <v/>
      </c>
      <c r="AH1818" s="10" t="str">
        <f>IF($Y$3="","",(IF(AF1818=0,0,COUNTIF(PRM!$AF$3:'PRM'!$AF$133,$Y$3))))</f>
        <v/>
      </c>
      <c r="AI1818" s="10" t="str">
        <f>IFERROR(VLOOKUP($Y$3&amp;$R1818,PRM!$Q$3:$U$31,4,FALSE),"")</f>
        <v/>
      </c>
      <c r="AJ1818" s="10" t="str">
        <f>IFERROR(IF(AI1818=0,0,MATCH($Y$3,PRM!$V$3:'PRM'!$V$50,0)),"")</f>
        <v/>
      </c>
      <c r="AK1818" s="10" t="str">
        <f>IF($Y$3="","",(IF(AI1818=0,0,COUNTIF(PRM!$V$3:'PRM'!$V$50,$Y$3))))</f>
        <v/>
      </c>
      <c r="AL1818" s="10" t="str">
        <f>IFERROR(VLOOKUP($Y$3&amp;$R1818,PRM!$Q$3:$U$31,5,FALSE),"")</f>
        <v/>
      </c>
      <c r="AM1818" s="10" t="str">
        <f>IFERROR(IF(AL1818=0,0,MATCH($Y$3,PRM!$AA$3:'PRM'!$AA$94,0)),"")</f>
        <v/>
      </c>
      <c r="AN1818" s="10" t="str">
        <f>IF($Y$3="","",IF(AL1818=0,0,COUNTIF(PRM!$AA$3:'PRM'!$AA$94,$Y$3)))</f>
        <v/>
      </c>
      <c r="AO1818" s="10">
        <f t="shared" si="588"/>
        <v>0</v>
      </c>
      <c r="AP1818" s="10">
        <f t="shared" si="589"/>
        <v>0</v>
      </c>
      <c r="AQ1818" s="10">
        <f t="shared" si="590"/>
        <v>0</v>
      </c>
      <c r="AR1818" s="10">
        <f t="shared" si="591"/>
        <v>0</v>
      </c>
      <c r="AS1818" s="10">
        <f t="shared" si="592"/>
        <v>0</v>
      </c>
      <c r="AT1818" s="10">
        <f t="shared" si="593"/>
        <v>0</v>
      </c>
      <c r="AU1818" s="10">
        <f t="shared" si="594"/>
        <v>0</v>
      </c>
      <c r="AV1818" s="10">
        <f t="shared" si="595"/>
        <v>0</v>
      </c>
      <c r="AW1818" s="10">
        <f t="shared" si="596"/>
        <v>0</v>
      </c>
      <c r="AX1818" s="10">
        <f t="shared" si="597"/>
        <v>0</v>
      </c>
      <c r="AY1818" s="10">
        <f t="shared" si="598"/>
        <v>0</v>
      </c>
      <c r="AZ1818" s="10">
        <f t="shared" si="599"/>
        <v>0</v>
      </c>
      <c r="BA1818" s="10">
        <f t="shared" si="600"/>
        <v>0</v>
      </c>
      <c r="BB1818" s="10">
        <f t="shared" si="601"/>
        <v>0</v>
      </c>
      <c r="BC1818" s="10">
        <f t="shared" si="602"/>
        <v>0</v>
      </c>
      <c r="BD1818" s="10">
        <f t="shared" si="603"/>
        <v>0</v>
      </c>
      <c r="BE1818" s="10">
        <f t="shared" si="604"/>
        <v>0</v>
      </c>
      <c r="BF1818" s="10">
        <f t="shared" si="605"/>
        <v>0</v>
      </c>
      <c r="BG1818" s="10">
        <f t="shared" si="606"/>
        <v>0</v>
      </c>
      <c r="BH1818" s="10">
        <f t="shared" si="607"/>
        <v>0</v>
      </c>
    </row>
    <row r="1819" spans="1:60" ht="27.75" customHeight="1">
      <c r="A1819" t="str">
        <f t="shared" si="608"/>
        <v/>
      </c>
      <c r="B1819" s="54"/>
      <c r="C1819" s="55"/>
      <c r="D1819" s="54"/>
      <c r="E1819" s="55"/>
      <c r="F1819" s="31"/>
      <c r="G1819" s="29"/>
      <c r="H1819" s="32"/>
      <c r="I1819" s="32"/>
      <c r="J1819" s="30"/>
      <c r="K1819" s="31"/>
      <c r="L1819" s="33"/>
      <c r="M1819" s="33"/>
      <c r="N1819" s="54"/>
      <c r="O1819" s="56"/>
      <c r="P1819" s="56"/>
      <c r="Q1819" s="57"/>
      <c r="R1819" s="33"/>
      <c r="S1819" s="33"/>
      <c r="T1819" s="40"/>
      <c r="U1819" s="40"/>
      <c r="V1819" s="17"/>
      <c r="W1819" s="17"/>
      <c r="X1819" s="10" t="str">
        <f>IFERROR(VLOOKUP($F1819,PRM!$G$3:$H$5,2,FALSE),"")</f>
        <v/>
      </c>
      <c r="Y1819" s="10" t="str">
        <f>IFERROR(VLOOKUP($G1819,PRM!$I$3:$J$5,2,FALSE),"")</f>
        <v/>
      </c>
      <c r="Z1819" s="10" t="str">
        <f>IFERROR(VLOOKUP($K1819,PRM!$K$3:$L$4,2,FALSE),"")</f>
        <v/>
      </c>
      <c r="AA1819" s="10" t="str">
        <f>IFERROR(VLOOKUP($N1819,PRM!$M$3:$N$50,2,FALSE),"")</f>
        <v/>
      </c>
      <c r="AB1819" s="10" t="str">
        <f>IFERROR(VLOOKUP($Y$3&amp;$R1819,PRM!$Q$3:$R$31,2,FALSE),"")</f>
        <v/>
      </c>
      <c r="AC1819" s="10" t="str">
        <f>IFERROR(VLOOKUP($Y$3&amp;$S1819,PRM!$AH$3:$AI$133,2,FALSE),"")</f>
        <v/>
      </c>
      <c r="AD1819" s="10" t="str">
        <f>IFERROR(VLOOKUP($Y$3&amp;$T1819,PRM!$Y$3:$Z$50,2,FALSE),"")</f>
        <v>1</v>
      </c>
      <c r="AE1819" s="10" t="str">
        <f>IFERROR(VLOOKUP($Y$3&amp;$U1819,PRM!$AD$3:$AE$44,2,FALSE),"")</f>
        <v/>
      </c>
      <c r="AF1819" s="10" t="str">
        <f>IFERROR(VLOOKUP($Y$3&amp;$R1819,PRM!$Q$3:$T$31,3,FALSE),"")</f>
        <v/>
      </c>
      <c r="AG1819" s="10" t="str">
        <f>IFERROR(IF(AF1819=0,0,MATCH($Y$3,PRM!$AF$3:'PRM'!$AF$133,0)),"")</f>
        <v/>
      </c>
      <c r="AH1819" s="10" t="str">
        <f>IF($Y$3="","",(IF(AF1819=0,0,COUNTIF(PRM!$AF$3:'PRM'!$AF$133,$Y$3))))</f>
        <v/>
      </c>
      <c r="AI1819" s="10" t="str">
        <f>IFERROR(VLOOKUP($Y$3&amp;$R1819,PRM!$Q$3:$U$31,4,FALSE),"")</f>
        <v/>
      </c>
      <c r="AJ1819" s="10" t="str">
        <f>IFERROR(IF(AI1819=0,0,MATCH($Y$3,PRM!$V$3:'PRM'!$V$50,0)),"")</f>
        <v/>
      </c>
      <c r="AK1819" s="10" t="str">
        <f>IF($Y$3="","",(IF(AI1819=0,0,COUNTIF(PRM!$V$3:'PRM'!$V$50,$Y$3))))</f>
        <v/>
      </c>
      <c r="AL1819" s="10" t="str">
        <f>IFERROR(VLOOKUP($Y$3&amp;$R1819,PRM!$Q$3:$U$31,5,FALSE),"")</f>
        <v/>
      </c>
      <c r="AM1819" s="10" t="str">
        <f>IFERROR(IF(AL1819=0,0,MATCH($Y$3,PRM!$AA$3:'PRM'!$AA$94,0)),"")</f>
        <v/>
      </c>
      <c r="AN1819" s="10" t="str">
        <f>IF($Y$3="","",IF(AL1819=0,0,COUNTIF(PRM!$AA$3:'PRM'!$AA$94,$Y$3)))</f>
        <v/>
      </c>
      <c r="AO1819" s="10">
        <f t="shared" si="588"/>
        <v>0</v>
      </c>
      <c r="AP1819" s="10">
        <f t="shared" si="589"/>
        <v>0</v>
      </c>
      <c r="AQ1819" s="10">
        <f t="shared" si="590"/>
        <v>0</v>
      </c>
      <c r="AR1819" s="10">
        <f t="shared" si="591"/>
        <v>0</v>
      </c>
      <c r="AS1819" s="10">
        <f t="shared" si="592"/>
        <v>0</v>
      </c>
      <c r="AT1819" s="10">
        <f t="shared" si="593"/>
        <v>0</v>
      </c>
      <c r="AU1819" s="10">
        <f t="shared" si="594"/>
        <v>0</v>
      </c>
      <c r="AV1819" s="10">
        <f t="shared" si="595"/>
        <v>0</v>
      </c>
      <c r="AW1819" s="10">
        <f t="shared" si="596"/>
        <v>0</v>
      </c>
      <c r="AX1819" s="10">
        <f t="shared" si="597"/>
        <v>0</v>
      </c>
      <c r="AY1819" s="10">
        <f t="shared" si="598"/>
        <v>0</v>
      </c>
      <c r="AZ1819" s="10">
        <f t="shared" si="599"/>
        <v>0</v>
      </c>
      <c r="BA1819" s="10">
        <f t="shared" si="600"/>
        <v>0</v>
      </c>
      <c r="BB1819" s="10">
        <f t="shared" si="601"/>
        <v>0</v>
      </c>
      <c r="BC1819" s="10">
        <f t="shared" si="602"/>
        <v>0</v>
      </c>
      <c r="BD1819" s="10">
        <f t="shared" si="603"/>
        <v>0</v>
      </c>
      <c r="BE1819" s="10">
        <f t="shared" si="604"/>
        <v>0</v>
      </c>
      <c r="BF1819" s="10">
        <f t="shared" si="605"/>
        <v>0</v>
      </c>
      <c r="BG1819" s="10">
        <f t="shared" si="606"/>
        <v>0</v>
      </c>
      <c r="BH1819" s="10">
        <f t="shared" si="607"/>
        <v>0</v>
      </c>
    </row>
    <row r="1820" spans="1:60" ht="27.75" customHeight="1">
      <c r="A1820" t="str">
        <f t="shared" si="608"/>
        <v/>
      </c>
      <c r="B1820" s="54"/>
      <c r="C1820" s="55"/>
      <c r="D1820" s="54"/>
      <c r="E1820" s="55"/>
      <c r="F1820" s="31"/>
      <c r="G1820" s="29"/>
      <c r="H1820" s="32"/>
      <c r="I1820" s="32"/>
      <c r="J1820" s="30"/>
      <c r="K1820" s="31"/>
      <c r="L1820" s="33"/>
      <c r="M1820" s="33"/>
      <c r="N1820" s="54"/>
      <c r="O1820" s="56"/>
      <c r="P1820" s="56"/>
      <c r="Q1820" s="57"/>
      <c r="R1820" s="33"/>
      <c r="S1820" s="33"/>
      <c r="T1820" s="40"/>
      <c r="U1820" s="40"/>
      <c r="V1820" s="17"/>
      <c r="W1820" s="17"/>
      <c r="X1820" s="10" t="str">
        <f>IFERROR(VLOOKUP($F1820,PRM!$G$3:$H$5,2,FALSE),"")</f>
        <v/>
      </c>
      <c r="Y1820" s="10" t="str">
        <f>IFERROR(VLOOKUP($G1820,PRM!$I$3:$J$5,2,FALSE),"")</f>
        <v/>
      </c>
      <c r="Z1820" s="10" t="str">
        <f>IFERROR(VLOOKUP($K1820,PRM!$K$3:$L$4,2,FALSE),"")</f>
        <v/>
      </c>
      <c r="AA1820" s="10" t="str">
        <f>IFERROR(VLOOKUP($N1820,PRM!$M$3:$N$50,2,FALSE),"")</f>
        <v/>
      </c>
      <c r="AB1820" s="10" t="str">
        <f>IFERROR(VLOOKUP($Y$3&amp;$R1820,PRM!$Q$3:$R$31,2,FALSE),"")</f>
        <v/>
      </c>
      <c r="AC1820" s="10" t="str">
        <f>IFERROR(VLOOKUP($Y$3&amp;$S1820,PRM!$AH$3:$AI$133,2,FALSE),"")</f>
        <v/>
      </c>
      <c r="AD1820" s="10" t="str">
        <f>IFERROR(VLOOKUP($Y$3&amp;$T1820,PRM!$Y$3:$Z$50,2,FALSE),"")</f>
        <v>1</v>
      </c>
      <c r="AE1820" s="10" t="str">
        <f>IFERROR(VLOOKUP($Y$3&amp;$U1820,PRM!$AD$3:$AE$44,2,FALSE),"")</f>
        <v/>
      </c>
      <c r="AF1820" s="10" t="str">
        <f>IFERROR(VLOOKUP($Y$3&amp;$R1820,PRM!$Q$3:$T$31,3,FALSE),"")</f>
        <v/>
      </c>
      <c r="AG1820" s="10" t="str">
        <f>IFERROR(IF(AF1820=0,0,MATCH($Y$3,PRM!$AF$3:'PRM'!$AF$133,0)),"")</f>
        <v/>
      </c>
      <c r="AH1820" s="10" t="str">
        <f>IF($Y$3="","",(IF(AF1820=0,0,COUNTIF(PRM!$AF$3:'PRM'!$AF$133,$Y$3))))</f>
        <v/>
      </c>
      <c r="AI1820" s="10" t="str">
        <f>IFERROR(VLOOKUP($Y$3&amp;$R1820,PRM!$Q$3:$U$31,4,FALSE),"")</f>
        <v/>
      </c>
      <c r="AJ1820" s="10" t="str">
        <f>IFERROR(IF(AI1820=0,0,MATCH($Y$3,PRM!$V$3:'PRM'!$V$50,0)),"")</f>
        <v/>
      </c>
      <c r="AK1820" s="10" t="str">
        <f>IF($Y$3="","",(IF(AI1820=0,0,COUNTIF(PRM!$V$3:'PRM'!$V$50,$Y$3))))</f>
        <v/>
      </c>
      <c r="AL1820" s="10" t="str">
        <f>IFERROR(VLOOKUP($Y$3&amp;$R1820,PRM!$Q$3:$U$31,5,FALSE),"")</f>
        <v/>
      </c>
      <c r="AM1820" s="10" t="str">
        <f>IFERROR(IF(AL1820=0,0,MATCH($Y$3,PRM!$AA$3:'PRM'!$AA$94,0)),"")</f>
        <v/>
      </c>
      <c r="AN1820" s="10" t="str">
        <f>IF($Y$3="","",IF(AL1820=0,0,COUNTIF(PRM!$AA$3:'PRM'!$AA$94,$Y$3)))</f>
        <v/>
      </c>
      <c r="AO1820" s="10">
        <f t="shared" si="588"/>
        <v>0</v>
      </c>
      <c r="AP1820" s="10">
        <f t="shared" si="589"/>
        <v>0</v>
      </c>
      <c r="AQ1820" s="10">
        <f t="shared" si="590"/>
        <v>0</v>
      </c>
      <c r="AR1820" s="10">
        <f t="shared" si="591"/>
        <v>0</v>
      </c>
      <c r="AS1820" s="10">
        <f t="shared" si="592"/>
        <v>0</v>
      </c>
      <c r="AT1820" s="10">
        <f t="shared" si="593"/>
        <v>0</v>
      </c>
      <c r="AU1820" s="10">
        <f t="shared" si="594"/>
        <v>0</v>
      </c>
      <c r="AV1820" s="10">
        <f t="shared" si="595"/>
        <v>0</v>
      </c>
      <c r="AW1820" s="10">
        <f t="shared" si="596"/>
        <v>0</v>
      </c>
      <c r="AX1820" s="10">
        <f t="shared" si="597"/>
        <v>0</v>
      </c>
      <c r="AY1820" s="10">
        <f t="shared" si="598"/>
        <v>0</v>
      </c>
      <c r="AZ1820" s="10">
        <f t="shared" si="599"/>
        <v>0</v>
      </c>
      <c r="BA1820" s="10">
        <f t="shared" si="600"/>
        <v>0</v>
      </c>
      <c r="BB1820" s="10">
        <f t="shared" si="601"/>
        <v>0</v>
      </c>
      <c r="BC1820" s="10">
        <f t="shared" si="602"/>
        <v>0</v>
      </c>
      <c r="BD1820" s="10">
        <f t="shared" si="603"/>
        <v>0</v>
      </c>
      <c r="BE1820" s="10">
        <f t="shared" si="604"/>
        <v>0</v>
      </c>
      <c r="BF1820" s="10">
        <f t="shared" si="605"/>
        <v>0</v>
      </c>
      <c r="BG1820" s="10">
        <f t="shared" si="606"/>
        <v>0</v>
      </c>
      <c r="BH1820" s="10">
        <f t="shared" si="607"/>
        <v>0</v>
      </c>
    </row>
    <row r="1821" spans="1:60" ht="27.75" customHeight="1">
      <c r="A1821" t="str">
        <f t="shared" si="608"/>
        <v/>
      </c>
      <c r="B1821" s="54"/>
      <c r="C1821" s="55"/>
      <c r="D1821" s="54"/>
      <c r="E1821" s="55"/>
      <c r="F1821" s="31"/>
      <c r="G1821" s="29"/>
      <c r="H1821" s="32"/>
      <c r="I1821" s="32"/>
      <c r="J1821" s="30"/>
      <c r="K1821" s="31"/>
      <c r="L1821" s="33"/>
      <c r="M1821" s="33"/>
      <c r="N1821" s="54"/>
      <c r="O1821" s="56"/>
      <c r="P1821" s="56"/>
      <c r="Q1821" s="57"/>
      <c r="R1821" s="33"/>
      <c r="S1821" s="33"/>
      <c r="T1821" s="40"/>
      <c r="U1821" s="40"/>
      <c r="V1821" s="17"/>
      <c r="W1821" s="17"/>
      <c r="X1821" s="10" t="str">
        <f>IFERROR(VLOOKUP($F1821,PRM!$G$3:$H$5,2,FALSE),"")</f>
        <v/>
      </c>
      <c r="Y1821" s="10" t="str">
        <f>IFERROR(VLOOKUP($G1821,PRM!$I$3:$J$5,2,FALSE),"")</f>
        <v/>
      </c>
      <c r="Z1821" s="10" t="str">
        <f>IFERROR(VLOOKUP($K1821,PRM!$K$3:$L$4,2,FALSE),"")</f>
        <v/>
      </c>
      <c r="AA1821" s="10" t="str">
        <f>IFERROR(VLOOKUP($N1821,PRM!$M$3:$N$50,2,FALSE),"")</f>
        <v/>
      </c>
      <c r="AB1821" s="10" t="str">
        <f>IFERROR(VLOOKUP($Y$3&amp;$R1821,PRM!$Q$3:$R$31,2,FALSE),"")</f>
        <v/>
      </c>
      <c r="AC1821" s="10" t="str">
        <f>IFERROR(VLOOKUP($Y$3&amp;$S1821,PRM!$AH$3:$AI$133,2,FALSE),"")</f>
        <v/>
      </c>
      <c r="AD1821" s="10" t="str">
        <f>IFERROR(VLOOKUP($Y$3&amp;$T1821,PRM!$Y$3:$Z$50,2,FALSE),"")</f>
        <v>1</v>
      </c>
      <c r="AE1821" s="10" t="str">
        <f>IFERROR(VLOOKUP($Y$3&amp;$U1821,PRM!$AD$3:$AE$44,2,FALSE),"")</f>
        <v/>
      </c>
      <c r="AF1821" s="10" t="str">
        <f>IFERROR(VLOOKUP($Y$3&amp;$R1821,PRM!$Q$3:$T$31,3,FALSE),"")</f>
        <v/>
      </c>
      <c r="AG1821" s="10" t="str">
        <f>IFERROR(IF(AF1821=0,0,MATCH($Y$3,PRM!$AF$3:'PRM'!$AF$133,0)),"")</f>
        <v/>
      </c>
      <c r="AH1821" s="10" t="str">
        <f>IF($Y$3="","",(IF(AF1821=0,0,COUNTIF(PRM!$AF$3:'PRM'!$AF$133,$Y$3))))</f>
        <v/>
      </c>
      <c r="AI1821" s="10" t="str">
        <f>IFERROR(VLOOKUP($Y$3&amp;$R1821,PRM!$Q$3:$U$31,4,FALSE),"")</f>
        <v/>
      </c>
      <c r="AJ1821" s="10" t="str">
        <f>IFERROR(IF(AI1821=0,0,MATCH($Y$3,PRM!$V$3:'PRM'!$V$50,0)),"")</f>
        <v/>
      </c>
      <c r="AK1821" s="10" t="str">
        <f>IF($Y$3="","",(IF(AI1821=0,0,COUNTIF(PRM!$V$3:'PRM'!$V$50,$Y$3))))</f>
        <v/>
      </c>
      <c r="AL1821" s="10" t="str">
        <f>IFERROR(VLOOKUP($Y$3&amp;$R1821,PRM!$Q$3:$U$31,5,FALSE),"")</f>
        <v/>
      </c>
      <c r="AM1821" s="10" t="str">
        <f>IFERROR(IF(AL1821=0,0,MATCH($Y$3,PRM!$AA$3:'PRM'!$AA$94,0)),"")</f>
        <v/>
      </c>
      <c r="AN1821" s="10" t="str">
        <f>IF($Y$3="","",IF(AL1821=0,0,COUNTIF(PRM!$AA$3:'PRM'!$AA$94,$Y$3)))</f>
        <v/>
      </c>
      <c r="AO1821" s="10">
        <f t="shared" si="588"/>
        <v>0</v>
      </c>
      <c r="AP1821" s="10">
        <f t="shared" si="589"/>
        <v>0</v>
      </c>
      <c r="AQ1821" s="10">
        <f t="shared" si="590"/>
        <v>0</v>
      </c>
      <c r="AR1821" s="10">
        <f t="shared" si="591"/>
        <v>0</v>
      </c>
      <c r="AS1821" s="10">
        <f t="shared" si="592"/>
        <v>0</v>
      </c>
      <c r="AT1821" s="10">
        <f t="shared" si="593"/>
        <v>0</v>
      </c>
      <c r="AU1821" s="10">
        <f t="shared" si="594"/>
        <v>0</v>
      </c>
      <c r="AV1821" s="10">
        <f t="shared" si="595"/>
        <v>0</v>
      </c>
      <c r="AW1821" s="10">
        <f t="shared" si="596"/>
        <v>0</v>
      </c>
      <c r="AX1821" s="10">
        <f t="shared" si="597"/>
        <v>0</v>
      </c>
      <c r="AY1821" s="10">
        <f t="shared" si="598"/>
        <v>0</v>
      </c>
      <c r="AZ1821" s="10">
        <f t="shared" si="599"/>
        <v>0</v>
      </c>
      <c r="BA1821" s="10">
        <f t="shared" si="600"/>
        <v>0</v>
      </c>
      <c r="BB1821" s="10">
        <f t="shared" si="601"/>
        <v>0</v>
      </c>
      <c r="BC1821" s="10">
        <f t="shared" si="602"/>
        <v>0</v>
      </c>
      <c r="BD1821" s="10">
        <f t="shared" si="603"/>
        <v>0</v>
      </c>
      <c r="BE1821" s="10">
        <f t="shared" si="604"/>
        <v>0</v>
      </c>
      <c r="BF1821" s="10">
        <f t="shared" si="605"/>
        <v>0</v>
      </c>
      <c r="BG1821" s="10">
        <f t="shared" si="606"/>
        <v>0</v>
      </c>
      <c r="BH1821" s="10">
        <f t="shared" si="607"/>
        <v>0</v>
      </c>
    </row>
    <row r="1822" spans="1:60" ht="27.75" customHeight="1">
      <c r="A1822" t="str">
        <f t="shared" si="608"/>
        <v/>
      </c>
      <c r="B1822" s="54"/>
      <c r="C1822" s="55"/>
      <c r="D1822" s="54"/>
      <c r="E1822" s="55"/>
      <c r="F1822" s="31"/>
      <c r="G1822" s="29"/>
      <c r="H1822" s="32"/>
      <c r="I1822" s="32"/>
      <c r="J1822" s="30"/>
      <c r="K1822" s="31"/>
      <c r="L1822" s="33"/>
      <c r="M1822" s="33"/>
      <c r="N1822" s="54"/>
      <c r="O1822" s="56"/>
      <c r="P1822" s="56"/>
      <c r="Q1822" s="57"/>
      <c r="R1822" s="33"/>
      <c r="S1822" s="33"/>
      <c r="T1822" s="40"/>
      <c r="U1822" s="40"/>
      <c r="V1822" s="17"/>
      <c r="W1822" s="17"/>
      <c r="X1822" s="10" t="str">
        <f>IFERROR(VLOOKUP($F1822,PRM!$G$3:$H$5,2,FALSE),"")</f>
        <v/>
      </c>
      <c r="Y1822" s="10" t="str">
        <f>IFERROR(VLOOKUP($G1822,PRM!$I$3:$J$5,2,FALSE),"")</f>
        <v/>
      </c>
      <c r="Z1822" s="10" t="str">
        <f>IFERROR(VLOOKUP($K1822,PRM!$K$3:$L$4,2,FALSE),"")</f>
        <v/>
      </c>
      <c r="AA1822" s="10" t="str">
        <f>IFERROR(VLOOKUP($N1822,PRM!$M$3:$N$50,2,FALSE),"")</f>
        <v/>
      </c>
      <c r="AB1822" s="10" t="str">
        <f>IFERROR(VLOOKUP($Y$3&amp;$R1822,PRM!$Q$3:$R$31,2,FALSE),"")</f>
        <v/>
      </c>
      <c r="AC1822" s="10" t="str">
        <f>IFERROR(VLOOKUP($Y$3&amp;$S1822,PRM!$AH$3:$AI$133,2,FALSE),"")</f>
        <v/>
      </c>
      <c r="AD1822" s="10" t="str">
        <f>IFERROR(VLOOKUP($Y$3&amp;$T1822,PRM!$Y$3:$Z$50,2,FALSE),"")</f>
        <v>1</v>
      </c>
      <c r="AE1822" s="10" t="str">
        <f>IFERROR(VLOOKUP($Y$3&amp;$U1822,PRM!$AD$3:$AE$44,2,FALSE),"")</f>
        <v/>
      </c>
      <c r="AF1822" s="10" t="str">
        <f>IFERROR(VLOOKUP($Y$3&amp;$R1822,PRM!$Q$3:$T$31,3,FALSE),"")</f>
        <v/>
      </c>
      <c r="AG1822" s="10" t="str">
        <f>IFERROR(IF(AF1822=0,0,MATCH($Y$3,PRM!$AF$3:'PRM'!$AF$133,0)),"")</f>
        <v/>
      </c>
      <c r="AH1822" s="10" t="str">
        <f>IF($Y$3="","",(IF(AF1822=0,0,COUNTIF(PRM!$AF$3:'PRM'!$AF$133,$Y$3))))</f>
        <v/>
      </c>
      <c r="AI1822" s="10" t="str">
        <f>IFERROR(VLOOKUP($Y$3&amp;$R1822,PRM!$Q$3:$U$31,4,FALSE),"")</f>
        <v/>
      </c>
      <c r="AJ1822" s="10" t="str">
        <f>IFERROR(IF(AI1822=0,0,MATCH($Y$3,PRM!$V$3:'PRM'!$V$50,0)),"")</f>
        <v/>
      </c>
      <c r="AK1822" s="10" t="str">
        <f>IF($Y$3="","",(IF(AI1822=0,0,COUNTIF(PRM!$V$3:'PRM'!$V$50,$Y$3))))</f>
        <v/>
      </c>
      <c r="AL1822" s="10" t="str">
        <f>IFERROR(VLOOKUP($Y$3&amp;$R1822,PRM!$Q$3:$U$31,5,FALSE),"")</f>
        <v/>
      </c>
      <c r="AM1822" s="10" t="str">
        <f>IFERROR(IF(AL1822=0,0,MATCH($Y$3,PRM!$AA$3:'PRM'!$AA$94,0)),"")</f>
        <v/>
      </c>
      <c r="AN1822" s="10" t="str">
        <f>IF($Y$3="","",IF(AL1822=0,0,COUNTIF(PRM!$AA$3:'PRM'!$AA$94,$Y$3)))</f>
        <v/>
      </c>
      <c r="AO1822" s="10">
        <f t="shared" si="588"/>
        <v>0</v>
      </c>
      <c r="AP1822" s="10">
        <f t="shared" si="589"/>
        <v>0</v>
      </c>
      <c r="AQ1822" s="10">
        <f t="shared" si="590"/>
        <v>0</v>
      </c>
      <c r="AR1822" s="10">
        <f t="shared" si="591"/>
        <v>0</v>
      </c>
      <c r="AS1822" s="10">
        <f t="shared" si="592"/>
        <v>0</v>
      </c>
      <c r="AT1822" s="10">
        <f t="shared" si="593"/>
        <v>0</v>
      </c>
      <c r="AU1822" s="10">
        <f t="shared" si="594"/>
        <v>0</v>
      </c>
      <c r="AV1822" s="10">
        <f t="shared" si="595"/>
        <v>0</v>
      </c>
      <c r="AW1822" s="10">
        <f t="shared" si="596"/>
        <v>0</v>
      </c>
      <c r="AX1822" s="10">
        <f t="shared" si="597"/>
        <v>0</v>
      </c>
      <c r="AY1822" s="10">
        <f t="shared" si="598"/>
        <v>0</v>
      </c>
      <c r="AZ1822" s="10">
        <f t="shared" si="599"/>
        <v>0</v>
      </c>
      <c r="BA1822" s="10">
        <f t="shared" si="600"/>
        <v>0</v>
      </c>
      <c r="BB1822" s="10">
        <f t="shared" si="601"/>
        <v>0</v>
      </c>
      <c r="BC1822" s="10">
        <f t="shared" si="602"/>
        <v>0</v>
      </c>
      <c r="BD1822" s="10">
        <f t="shared" si="603"/>
        <v>0</v>
      </c>
      <c r="BE1822" s="10">
        <f t="shared" si="604"/>
        <v>0</v>
      </c>
      <c r="BF1822" s="10">
        <f t="shared" si="605"/>
        <v>0</v>
      </c>
      <c r="BG1822" s="10">
        <f t="shared" si="606"/>
        <v>0</v>
      </c>
      <c r="BH1822" s="10">
        <f t="shared" si="607"/>
        <v>0</v>
      </c>
    </row>
    <row r="1823" spans="1:60" ht="27.75" customHeight="1">
      <c r="A1823" t="str">
        <f t="shared" si="608"/>
        <v/>
      </c>
      <c r="B1823" s="54"/>
      <c r="C1823" s="55"/>
      <c r="D1823" s="54"/>
      <c r="E1823" s="55"/>
      <c r="F1823" s="31"/>
      <c r="G1823" s="29"/>
      <c r="H1823" s="32"/>
      <c r="I1823" s="32"/>
      <c r="J1823" s="30"/>
      <c r="K1823" s="31"/>
      <c r="L1823" s="33"/>
      <c r="M1823" s="33"/>
      <c r="N1823" s="54"/>
      <c r="O1823" s="56"/>
      <c r="P1823" s="56"/>
      <c r="Q1823" s="57"/>
      <c r="R1823" s="33"/>
      <c r="S1823" s="33"/>
      <c r="T1823" s="40"/>
      <c r="U1823" s="40"/>
      <c r="V1823" s="17"/>
      <c r="W1823" s="17"/>
      <c r="X1823" s="10" t="str">
        <f>IFERROR(VLOOKUP($F1823,PRM!$G$3:$H$5,2,FALSE),"")</f>
        <v/>
      </c>
      <c r="Y1823" s="10" t="str">
        <f>IFERROR(VLOOKUP($G1823,PRM!$I$3:$J$5,2,FALSE),"")</f>
        <v/>
      </c>
      <c r="Z1823" s="10" t="str">
        <f>IFERROR(VLOOKUP($K1823,PRM!$K$3:$L$4,2,FALSE),"")</f>
        <v/>
      </c>
      <c r="AA1823" s="10" t="str">
        <f>IFERROR(VLOOKUP($N1823,PRM!$M$3:$N$50,2,FALSE),"")</f>
        <v/>
      </c>
      <c r="AB1823" s="10" t="str">
        <f>IFERROR(VLOOKUP($Y$3&amp;$R1823,PRM!$Q$3:$R$31,2,FALSE),"")</f>
        <v/>
      </c>
      <c r="AC1823" s="10" t="str">
        <f>IFERROR(VLOOKUP($Y$3&amp;$S1823,PRM!$AH$3:$AI$133,2,FALSE),"")</f>
        <v/>
      </c>
      <c r="AD1823" s="10" t="str">
        <f>IFERROR(VLOOKUP($Y$3&amp;$T1823,PRM!$Y$3:$Z$50,2,FALSE),"")</f>
        <v>1</v>
      </c>
      <c r="AE1823" s="10" t="str">
        <f>IFERROR(VLOOKUP($Y$3&amp;$U1823,PRM!$AD$3:$AE$44,2,FALSE),"")</f>
        <v/>
      </c>
      <c r="AF1823" s="10" t="str">
        <f>IFERROR(VLOOKUP($Y$3&amp;$R1823,PRM!$Q$3:$T$31,3,FALSE),"")</f>
        <v/>
      </c>
      <c r="AG1823" s="10" t="str">
        <f>IFERROR(IF(AF1823=0,0,MATCH($Y$3,PRM!$AF$3:'PRM'!$AF$133,0)),"")</f>
        <v/>
      </c>
      <c r="AH1823" s="10" t="str">
        <f>IF($Y$3="","",(IF(AF1823=0,0,COUNTIF(PRM!$AF$3:'PRM'!$AF$133,$Y$3))))</f>
        <v/>
      </c>
      <c r="AI1823" s="10" t="str">
        <f>IFERROR(VLOOKUP($Y$3&amp;$R1823,PRM!$Q$3:$U$31,4,FALSE),"")</f>
        <v/>
      </c>
      <c r="AJ1823" s="10" t="str">
        <f>IFERROR(IF(AI1823=0,0,MATCH($Y$3,PRM!$V$3:'PRM'!$V$50,0)),"")</f>
        <v/>
      </c>
      <c r="AK1823" s="10" t="str">
        <f>IF($Y$3="","",(IF(AI1823=0,0,COUNTIF(PRM!$V$3:'PRM'!$V$50,$Y$3))))</f>
        <v/>
      </c>
      <c r="AL1823" s="10" t="str">
        <f>IFERROR(VLOOKUP($Y$3&amp;$R1823,PRM!$Q$3:$U$31,5,FALSE),"")</f>
        <v/>
      </c>
      <c r="AM1823" s="10" t="str">
        <f>IFERROR(IF(AL1823=0,0,MATCH($Y$3,PRM!$AA$3:'PRM'!$AA$94,0)),"")</f>
        <v/>
      </c>
      <c r="AN1823" s="10" t="str">
        <f>IF($Y$3="","",IF(AL1823=0,0,COUNTIF(PRM!$AA$3:'PRM'!$AA$94,$Y$3)))</f>
        <v/>
      </c>
      <c r="AO1823" s="10">
        <f t="shared" si="588"/>
        <v>0</v>
      </c>
      <c r="AP1823" s="10">
        <f t="shared" si="589"/>
        <v>0</v>
      </c>
      <c r="AQ1823" s="10">
        <f t="shared" si="590"/>
        <v>0</v>
      </c>
      <c r="AR1823" s="10">
        <f t="shared" si="591"/>
        <v>0</v>
      </c>
      <c r="AS1823" s="10">
        <f t="shared" si="592"/>
        <v>0</v>
      </c>
      <c r="AT1823" s="10">
        <f t="shared" si="593"/>
        <v>0</v>
      </c>
      <c r="AU1823" s="10">
        <f t="shared" si="594"/>
        <v>0</v>
      </c>
      <c r="AV1823" s="10">
        <f t="shared" si="595"/>
        <v>0</v>
      </c>
      <c r="AW1823" s="10">
        <f t="shared" si="596"/>
        <v>0</v>
      </c>
      <c r="AX1823" s="10">
        <f t="shared" si="597"/>
        <v>0</v>
      </c>
      <c r="AY1823" s="10">
        <f t="shared" si="598"/>
        <v>0</v>
      </c>
      <c r="AZ1823" s="10">
        <f t="shared" si="599"/>
        <v>0</v>
      </c>
      <c r="BA1823" s="10">
        <f t="shared" si="600"/>
        <v>0</v>
      </c>
      <c r="BB1823" s="10">
        <f t="shared" si="601"/>
        <v>0</v>
      </c>
      <c r="BC1823" s="10">
        <f t="shared" si="602"/>
        <v>0</v>
      </c>
      <c r="BD1823" s="10">
        <f t="shared" si="603"/>
        <v>0</v>
      </c>
      <c r="BE1823" s="10">
        <f t="shared" si="604"/>
        <v>0</v>
      </c>
      <c r="BF1823" s="10">
        <f t="shared" si="605"/>
        <v>0</v>
      </c>
      <c r="BG1823" s="10">
        <f t="shared" si="606"/>
        <v>0</v>
      </c>
      <c r="BH1823" s="10">
        <f t="shared" si="607"/>
        <v>0</v>
      </c>
    </row>
    <row r="1824" spans="1:60" ht="27.75" customHeight="1">
      <c r="A1824" t="str">
        <f t="shared" si="608"/>
        <v/>
      </c>
      <c r="B1824" s="54"/>
      <c r="C1824" s="55"/>
      <c r="D1824" s="54"/>
      <c r="E1824" s="55"/>
      <c r="F1824" s="31"/>
      <c r="G1824" s="29"/>
      <c r="H1824" s="32"/>
      <c r="I1824" s="32"/>
      <c r="J1824" s="30"/>
      <c r="K1824" s="31"/>
      <c r="L1824" s="33"/>
      <c r="M1824" s="33"/>
      <c r="N1824" s="54"/>
      <c r="O1824" s="56"/>
      <c r="P1824" s="56"/>
      <c r="Q1824" s="57"/>
      <c r="R1824" s="33"/>
      <c r="S1824" s="33"/>
      <c r="T1824" s="40"/>
      <c r="U1824" s="40"/>
      <c r="V1824" s="17"/>
      <c r="W1824" s="17"/>
      <c r="X1824" s="10" t="str">
        <f>IFERROR(VLOOKUP($F1824,PRM!$G$3:$H$5,2,FALSE),"")</f>
        <v/>
      </c>
      <c r="Y1824" s="10" t="str">
        <f>IFERROR(VLOOKUP($G1824,PRM!$I$3:$J$5,2,FALSE),"")</f>
        <v/>
      </c>
      <c r="Z1824" s="10" t="str">
        <f>IFERROR(VLOOKUP($K1824,PRM!$K$3:$L$4,2,FALSE),"")</f>
        <v/>
      </c>
      <c r="AA1824" s="10" t="str">
        <f>IFERROR(VLOOKUP($N1824,PRM!$M$3:$N$50,2,FALSE),"")</f>
        <v/>
      </c>
      <c r="AB1824" s="10" t="str">
        <f>IFERROR(VLOOKUP($Y$3&amp;$R1824,PRM!$Q$3:$R$31,2,FALSE),"")</f>
        <v/>
      </c>
      <c r="AC1824" s="10" t="str">
        <f>IFERROR(VLOOKUP($Y$3&amp;$S1824,PRM!$AH$3:$AI$133,2,FALSE),"")</f>
        <v/>
      </c>
      <c r="AD1824" s="10" t="str">
        <f>IFERROR(VLOOKUP($Y$3&amp;$T1824,PRM!$Y$3:$Z$50,2,FALSE),"")</f>
        <v>1</v>
      </c>
      <c r="AE1824" s="10" t="str">
        <f>IFERROR(VLOOKUP($Y$3&amp;$U1824,PRM!$AD$3:$AE$44,2,FALSE),"")</f>
        <v/>
      </c>
      <c r="AF1824" s="10" t="str">
        <f>IFERROR(VLOOKUP($Y$3&amp;$R1824,PRM!$Q$3:$T$31,3,FALSE),"")</f>
        <v/>
      </c>
      <c r="AG1824" s="10" t="str">
        <f>IFERROR(IF(AF1824=0,0,MATCH($Y$3,PRM!$AF$3:'PRM'!$AF$133,0)),"")</f>
        <v/>
      </c>
      <c r="AH1824" s="10" t="str">
        <f>IF($Y$3="","",(IF(AF1824=0,0,COUNTIF(PRM!$AF$3:'PRM'!$AF$133,$Y$3))))</f>
        <v/>
      </c>
      <c r="AI1824" s="10" t="str">
        <f>IFERROR(VLOOKUP($Y$3&amp;$R1824,PRM!$Q$3:$U$31,4,FALSE),"")</f>
        <v/>
      </c>
      <c r="AJ1824" s="10" t="str">
        <f>IFERROR(IF(AI1824=0,0,MATCH($Y$3,PRM!$V$3:'PRM'!$V$50,0)),"")</f>
        <v/>
      </c>
      <c r="AK1824" s="10" t="str">
        <f>IF($Y$3="","",(IF(AI1824=0,0,COUNTIF(PRM!$V$3:'PRM'!$V$50,$Y$3))))</f>
        <v/>
      </c>
      <c r="AL1824" s="10" t="str">
        <f>IFERROR(VLOOKUP($Y$3&amp;$R1824,PRM!$Q$3:$U$31,5,FALSE),"")</f>
        <v/>
      </c>
      <c r="AM1824" s="10" t="str">
        <f>IFERROR(IF(AL1824=0,0,MATCH($Y$3,PRM!$AA$3:'PRM'!$AA$94,0)),"")</f>
        <v/>
      </c>
      <c r="AN1824" s="10" t="str">
        <f>IF($Y$3="","",IF(AL1824=0,0,COUNTIF(PRM!$AA$3:'PRM'!$AA$94,$Y$3)))</f>
        <v/>
      </c>
      <c r="AO1824" s="10">
        <f t="shared" si="588"/>
        <v>0</v>
      </c>
      <c r="AP1824" s="10">
        <f t="shared" si="589"/>
        <v>0</v>
      </c>
      <c r="AQ1824" s="10">
        <f t="shared" si="590"/>
        <v>0</v>
      </c>
      <c r="AR1824" s="10">
        <f t="shared" si="591"/>
        <v>0</v>
      </c>
      <c r="AS1824" s="10">
        <f t="shared" si="592"/>
        <v>0</v>
      </c>
      <c r="AT1824" s="10">
        <f t="shared" si="593"/>
        <v>0</v>
      </c>
      <c r="AU1824" s="10">
        <f t="shared" si="594"/>
        <v>0</v>
      </c>
      <c r="AV1824" s="10">
        <f t="shared" si="595"/>
        <v>0</v>
      </c>
      <c r="AW1824" s="10">
        <f t="shared" si="596"/>
        <v>0</v>
      </c>
      <c r="AX1824" s="10">
        <f t="shared" si="597"/>
        <v>0</v>
      </c>
      <c r="AY1824" s="10">
        <f t="shared" si="598"/>
        <v>0</v>
      </c>
      <c r="AZ1824" s="10">
        <f t="shared" si="599"/>
        <v>0</v>
      </c>
      <c r="BA1824" s="10">
        <f t="shared" si="600"/>
        <v>0</v>
      </c>
      <c r="BB1824" s="10">
        <f t="shared" si="601"/>
        <v>0</v>
      </c>
      <c r="BC1824" s="10">
        <f t="shared" si="602"/>
        <v>0</v>
      </c>
      <c r="BD1824" s="10">
        <f t="shared" si="603"/>
        <v>0</v>
      </c>
      <c r="BE1824" s="10">
        <f t="shared" si="604"/>
        <v>0</v>
      </c>
      <c r="BF1824" s="10">
        <f t="shared" si="605"/>
        <v>0</v>
      </c>
      <c r="BG1824" s="10">
        <f t="shared" si="606"/>
        <v>0</v>
      </c>
      <c r="BH1824" s="10">
        <f t="shared" si="607"/>
        <v>0</v>
      </c>
    </row>
    <row r="1825" spans="1:60" ht="27.75" customHeight="1">
      <c r="A1825" t="str">
        <f t="shared" si="608"/>
        <v/>
      </c>
      <c r="B1825" s="54"/>
      <c r="C1825" s="55"/>
      <c r="D1825" s="54"/>
      <c r="E1825" s="55"/>
      <c r="F1825" s="31"/>
      <c r="G1825" s="29"/>
      <c r="H1825" s="32"/>
      <c r="I1825" s="32"/>
      <c r="J1825" s="30"/>
      <c r="K1825" s="31"/>
      <c r="L1825" s="33"/>
      <c r="M1825" s="33"/>
      <c r="N1825" s="54"/>
      <c r="O1825" s="56"/>
      <c r="P1825" s="56"/>
      <c r="Q1825" s="57"/>
      <c r="R1825" s="33"/>
      <c r="S1825" s="33"/>
      <c r="T1825" s="40"/>
      <c r="U1825" s="40"/>
      <c r="V1825" s="17"/>
      <c r="W1825" s="17"/>
      <c r="X1825" s="10" t="str">
        <f>IFERROR(VLOOKUP($F1825,PRM!$G$3:$H$5,2,FALSE),"")</f>
        <v/>
      </c>
      <c r="Y1825" s="10" t="str">
        <f>IFERROR(VLOOKUP($G1825,PRM!$I$3:$J$5,2,FALSE),"")</f>
        <v/>
      </c>
      <c r="Z1825" s="10" t="str">
        <f>IFERROR(VLOOKUP($K1825,PRM!$K$3:$L$4,2,FALSE),"")</f>
        <v/>
      </c>
      <c r="AA1825" s="10" t="str">
        <f>IFERROR(VLOOKUP($N1825,PRM!$M$3:$N$50,2,FALSE),"")</f>
        <v/>
      </c>
      <c r="AB1825" s="10" t="str">
        <f>IFERROR(VLOOKUP($Y$3&amp;$R1825,PRM!$Q$3:$R$31,2,FALSE),"")</f>
        <v/>
      </c>
      <c r="AC1825" s="10" t="str">
        <f>IFERROR(VLOOKUP($Y$3&amp;$S1825,PRM!$AH$3:$AI$133,2,FALSE),"")</f>
        <v/>
      </c>
      <c r="AD1825" s="10" t="str">
        <f>IFERROR(VLOOKUP($Y$3&amp;$T1825,PRM!$Y$3:$Z$50,2,FALSE),"")</f>
        <v>1</v>
      </c>
      <c r="AE1825" s="10" t="str">
        <f>IFERROR(VLOOKUP($Y$3&amp;$U1825,PRM!$AD$3:$AE$44,2,FALSE),"")</f>
        <v/>
      </c>
      <c r="AF1825" s="10" t="str">
        <f>IFERROR(VLOOKUP($Y$3&amp;$R1825,PRM!$Q$3:$T$31,3,FALSE),"")</f>
        <v/>
      </c>
      <c r="AG1825" s="10" t="str">
        <f>IFERROR(IF(AF1825=0,0,MATCH($Y$3,PRM!$AF$3:'PRM'!$AF$133,0)),"")</f>
        <v/>
      </c>
      <c r="AH1825" s="10" t="str">
        <f>IF($Y$3="","",(IF(AF1825=0,0,COUNTIF(PRM!$AF$3:'PRM'!$AF$133,$Y$3))))</f>
        <v/>
      </c>
      <c r="AI1825" s="10" t="str">
        <f>IFERROR(VLOOKUP($Y$3&amp;$R1825,PRM!$Q$3:$U$31,4,FALSE),"")</f>
        <v/>
      </c>
      <c r="AJ1825" s="10" t="str">
        <f>IFERROR(IF(AI1825=0,0,MATCH($Y$3,PRM!$V$3:'PRM'!$V$50,0)),"")</f>
        <v/>
      </c>
      <c r="AK1825" s="10" t="str">
        <f>IF($Y$3="","",(IF(AI1825=0,0,COUNTIF(PRM!$V$3:'PRM'!$V$50,$Y$3))))</f>
        <v/>
      </c>
      <c r="AL1825" s="10" t="str">
        <f>IFERROR(VLOOKUP($Y$3&amp;$R1825,PRM!$Q$3:$U$31,5,FALSE),"")</f>
        <v/>
      </c>
      <c r="AM1825" s="10" t="str">
        <f>IFERROR(IF(AL1825=0,0,MATCH($Y$3,PRM!$AA$3:'PRM'!$AA$94,0)),"")</f>
        <v/>
      </c>
      <c r="AN1825" s="10" t="str">
        <f>IF($Y$3="","",IF(AL1825=0,0,COUNTIF(PRM!$AA$3:'PRM'!$AA$94,$Y$3)))</f>
        <v/>
      </c>
      <c r="AO1825" s="10">
        <f t="shared" si="588"/>
        <v>0</v>
      </c>
      <c r="AP1825" s="10">
        <f t="shared" si="589"/>
        <v>0</v>
      </c>
      <c r="AQ1825" s="10">
        <f t="shared" si="590"/>
        <v>0</v>
      </c>
      <c r="AR1825" s="10">
        <f t="shared" si="591"/>
        <v>0</v>
      </c>
      <c r="AS1825" s="10">
        <f t="shared" si="592"/>
        <v>0</v>
      </c>
      <c r="AT1825" s="10">
        <f t="shared" si="593"/>
        <v>0</v>
      </c>
      <c r="AU1825" s="10">
        <f t="shared" si="594"/>
        <v>0</v>
      </c>
      <c r="AV1825" s="10">
        <f t="shared" si="595"/>
        <v>0</v>
      </c>
      <c r="AW1825" s="10">
        <f t="shared" si="596"/>
        <v>0</v>
      </c>
      <c r="AX1825" s="10">
        <f t="shared" si="597"/>
        <v>0</v>
      </c>
      <c r="AY1825" s="10">
        <f t="shared" si="598"/>
        <v>0</v>
      </c>
      <c r="AZ1825" s="10">
        <f t="shared" si="599"/>
        <v>0</v>
      </c>
      <c r="BA1825" s="10">
        <f t="shared" si="600"/>
        <v>0</v>
      </c>
      <c r="BB1825" s="10">
        <f t="shared" si="601"/>
        <v>0</v>
      </c>
      <c r="BC1825" s="10">
        <f t="shared" si="602"/>
        <v>0</v>
      </c>
      <c r="BD1825" s="10">
        <f t="shared" si="603"/>
        <v>0</v>
      </c>
      <c r="BE1825" s="10">
        <f t="shared" si="604"/>
        <v>0</v>
      </c>
      <c r="BF1825" s="10">
        <f t="shared" si="605"/>
        <v>0</v>
      </c>
      <c r="BG1825" s="10">
        <f t="shared" si="606"/>
        <v>0</v>
      </c>
      <c r="BH1825" s="10">
        <f t="shared" si="607"/>
        <v>0</v>
      </c>
    </row>
    <row r="1826" spans="1:60" ht="27.75" customHeight="1">
      <c r="A1826" t="str">
        <f t="shared" si="608"/>
        <v/>
      </c>
      <c r="B1826" s="54"/>
      <c r="C1826" s="55"/>
      <c r="D1826" s="54"/>
      <c r="E1826" s="55"/>
      <c r="F1826" s="31"/>
      <c r="G1826" s="29"/>
      <c r="H1826" s="32"/>
      <c r="I1826" s="32"/>
      <c r="J1826" s="30"/>
      <c r="K1826" s="31"/>
      <c r="L1826" s="33"/>
      <c r="M1826" s="33"/>
      <c r="N1826" s="54"/>
      <c r="O1826" s="56"/>
      <c r="P1826" s="56"/>
      <c r="Q1826" s="57"/>
      <c r="R1826" s="33"/>
      <c r="S1826" s="33"/>
      <c r="T1826" s="40"/>
      <c r="U1826" s="40"/>
      <c r="V1826" s="17"/>
      <c r="W1826" s="17"/>
      <c r="X1826" s="10" t="str">
        <f>IFERROR(VLOOKUP($F1826,PRM!$G$3:$H$5,2,FALSE),"")</f>
        <v/>
      </c>
      <c r="Y1826" s="10" t="str">
        <f>IFERROR(VLOOKUP($G1826,PRM!$I$3:$J$5,2,FALSE),"")</f>
        <v/>
      </c>
      <c r="Z1826" s="10" t="str">
        <f>IFERROR(VLOOKUP($K1826,PRM!$K$3:$L$4,2,FALSE),"")</f>
        <v/>
      </c>
      <c r="AA1826" s="10" t="str">
        <f>IFERROR(VLOOKUP($N1826,PRM!$M$3:$N$50,2,FALSE),"")</f>
        <v/>
      </c>
      <c r="AB1826" s="10" t="str">
        <f>IFERROR(VLOOKUP($Y$3&amp;$R1826,PRM!$Q$3:$R$31,2,FALSE),"")</f>
        <v/>
      </c>
      <c r="AC1826" s="10" t="str">
        <f>IFERROR(VLOOKUP($Y$3&amp;$S1826,PRM!$AH$3:$AI$133,2,FALSE),"")</f>
        <v/>
      </c>
      <c r="AD1826" s="10" t="str">
        <f>IFERROR(VLOOKUP($Y$3&amp;$T1826,PRM!$Y$3:$Z$50,2,FALSE),"")</f>
        <v>1</v>
      </c>
      <c r="AE1826" s="10" t="str">
        <f>IFERROR(VLOOKUP($Y$3&amp;$U1826,PRM!$AD$3:$AE$44,2,FALSE),"")</f>
        <v/>
      </c>
      <c r="AF1826" s="10" t="str">
        <f>IFERROR(VLOOKUP($Y$3&amp;$R1826,PRM!$Q$3:$T$31,3,FALSE),"")</f>
        <v/>
      </c>
      <c r="AG1826" s="10" t="str">
        <f>IFERROR(IF(AF1826=0,0,MATCH($Y$3,PRM!$AF$3:'PRM'!$AF$133,0)),"")</f>
        <v/>
      </c>
      <c r="AH1826" s="10" t="str">
        <f>IF($Y$3="","",(IF(AF1826=0,0,COUNTIF(PRM!$AF$3:'PRM'!$AF$133,$Y$3))))</f>
        <v/>
      </c>
      <c r="AI1826" s="10" t="str">
        <f>IFERROR(VLOOKUP($Y$3&amp;$R1826,PRM!$Q$3:$U$31,4,FALSE),"")</f>
        <v/>
      </c>
      <c r="AJ1826" s="10" t="str">
        <f>IFERROR(IF(AI1826=0,0,MATCH($Y$3,PRM!$V$3:'PRM'!$V$50,0)),"")</f>
        <v/>
      </c>
      <c r="AK1826" s="10" t="str">
        <f>IF($Y$3="","",(IF(AI1826=0,0,COUNTIF(PRM!$V$3:'PRM'!$V$50,$Y$3))))</f>
        <v/>
      </c>
      <c r="AL1826" s="10" t="str">
        <f>IFERROR(VLOOKUP($Y$3&amp;$R1826,PRM!$Q$3:$U$31,5,FALSE),"")</f>
        <v/>
      </c>
      <c r="AM1826" s="10" t="str">
        <f>IFERROR(IF(AL1826=0,0,MATCH($Y$3,PRM!$AA$3:'PRM'!$AA$94,0)),"")</f>
        <v/>
      </c>
      <c r="AN1826" s="10" t="str">
        <f>IF($Y$3="","",IF(AL1826=0,0,COUNTIF(PRM!$AA$3:'PRM'!$AA$94,$Y$3)))</f>
        <v/>
      </c>
      <c r="AO1826" s="10">
        <f t="shared" si="588"/>
        <v>0</v>
      </c>
      <c r="AP1826" s="10">
        <f t="shared" si="589"/>
        <v>0</v>
      </c>
      <c r="AQ1826" s="10">
        <f t="shared" si="590"/>
        <v>0</v>
      </c>
      <c r="AR1826" s="10">
        <f t="shared" si="591"/>
        <v>0</v>
      </c>
      <c r="AS1826" s="10">
        <f t="shared" si="592"/>
        <v>0</v>
      </c>
      <c r="AT1826" s="10">
        <f t="shared" si="593"/>
        <v>0</v>
      </c>
      <c r="AU1826" s="10">
        <f t="shared" si="594"/>
        <v>0</v>
      </c>
      <c r="AV1826" s="10">
        <f t="shared" si="595"/>
        <v>0</v>
      </c>
      <c r="AW1826" s="10">
        <f t="shared" si="596"/>
        <v>0</v>
      </c>
      <c r="AX1826" s="10">
        <f t="shared" si="597"/>
        <v>0</v>
      </c>
      <c r="AY1826" s="10">
        <f t="shared" si="598"/>
        <v>0</v>
      </c>
      <c r="AZ1826" s="10">
        <f t="shared" si="599"/>
        <v>0</v>
      </c>
      <c r="BA1826" s="10">
        <f t="shared" si="600"/>
        <v>0</v>
      </c>
      <c r="BB1826" s="10">
        <f t="shared" si="601"/>
        <v>0</v>
      </c>
      <c r="BC1826" s="10">
        <f t="shared" si="602"/>
        <v>0</v>
      </c>
      <c r="BD1826" s="10">
        <f t="shared" si="603"/>
        <v>0</v>
      </c>
      <c r="BE1826" s="10">
        <f t="shared" si="604"/>
        <v>0</v>
      </c>
      <c r="BF1826" s="10">
        <f t="shared" si="605"/>
        <v>0</v>
      </c>
      <c r="BG1826" s="10">
        <f t="shared" si="606"/>
        <v>0</v>
      </c>
      <c r="BH1826" s="10">
        <f t="shared" si="607"/>
        <v>0</v>
      </c>
    </row>
    <row r="1827" spans="1:60" ht="27.75" customHeight="1">
      <c r="A1827" t="str">
        <f t="shared" si="608"/>
        <v/>
      </c>
      <c r="B1827" s="54"/>
      <c r="C1827" s="55"/>
      <c r="D1827" s="54"/>
      <c r="E1827" s="55"/>
      <c r="F1827" s="31"/>
      <c r="G1827" s="29"/>
      <c r="H1827" s="32"/>
      <c r="I1827" s="32"/>
      <c r="J1827" s="30"/>
      <c r="K1827" s="31"/>
      <c r="L1827" s="33"/>
      <c r="M1827" s="33"/>
      <c r="N1827" s="54"/>
      <c r="O1827" s="56"/>
      <c r="P1827" s="56"/>
      <c r="Q1827" s="57"/>
      <c r="R1827" s="33"/>
      <c r="S1827" s="33"/>
      <c r="T1827" s="40"/>
      <c r="U1827" s="40"/>
      <c r="V1827" s="17"/>
      <c r="W1827" s="17"/>
      <c r="X1827" s="10" t="str">
        <f>IFERROR(VLOOKUP($F1827,PRM!$G$3:$H$5,2,FALSE),"")</f>
        <v/>
      </c>
      <c r="Y1827" s="10" t="str">
        <f>IFERROR(VLOOKUP($G1827,PRM!$I$3:$J$5,2,FALSE),"")</f>
        <v/>
      </c>
      <c r="Z1827" s="10" t="str">
        <f>IFERROR(VLOOKUP($K1827,PRM!$K$3:$L$4,2,FALSE),"")</f>
        <v/>
      </c>
      <c r="AA1827" s="10" t="str">
        <f>IFERROR(VLOOKUP($N1827,PRM!$M$3:$N$50,2,FALSE),"")</f>
        <v/>
      </c>
      <c r="AB1827" s="10" t="str">
        <f>IFERROR(VLOOKUP($Y$3&amp;$R1827,PRM!$Q$3:$R$31,2,FALSE),"")</f>
        <v/>
      </c>
      <c r="AC1827" s="10" t="str">
        <f>IFERROR(VLOOKUP($Y$3&amp;$S1827,PRM!$AH$3:$AI$133,2,FALSE),"")</f>
        <v/>
      </c>
      <c r="AD1827" s="10" t="str">
        <f>IFERROR(VLOOKUP($Y$3&amp;$T1827,PRM!$Y$3:$Z$50,2,FALSE),"")</f>
        <v>1</v>
      </c>
      <c r="AE1827" s="10" t="str">
        <f>IFERROR(VLOOKUP($Y$3&amp;$U1827,PRM!$AD$3:$AE$44,2,FALSE),"")</f>
        <v/>
      </c>
      <c r="AF1827" s="10" t="str">
        <f>IFERROR(VLOOKUP($Y$3&amp;$R1827,PRM!$Q$3:$T$31,3,FALSE),"")</f>
        <v/>
      </c>
      <c r="AG1827" s="10" t="str">
        <f>IFERROR(IF(AF1827=0,0,MATCH($Y$3,PRM!$AF$3:'PRM'!$AF$133,0)),"")</f>
        <v/>
      </c>
      <c r="AH1827" s="10" t="str">
        <f>IF($Y$3="","",(IF(AF1827=0,0,COUNTIF(PRM!$AF$3:'PRM'!$AF$133,$Y$3))))</f>
        <v/>
      </c>
      <c r="AI1827" s="10" t="str">
        <f>IFERROR(VLOOKUP($Y$3&amp;$R1827,PRM!$Q$3:$U$31,4,FALSE),"")</f>
        <v/>
      </c>
      <c r="AJ1827" s="10" t="str">
        <f>IFERROR(IF(AI1827=0,0,MATCH($Y$3,PRM!$V$3:'PRM'!$V$50,0)),"")</f>
        <v/>
      </c>
      <c r="AK1827" s="10" t="str">
        <f>IF($Y$3="","",(IF(AI1827=0,0,COUNTIF(PRM!$V$3:'PRM'!$V$50,$Y$3))))</f>
        <v/>
      </c>
      <c r="AL1827" s="10" t="str">
        <f>IFERROR(VLOOKUP($Y$3&amp;$R1827,PRM!$Q$3:$U$31,5,FALSE),"")</f>
        <v/>
      </c>
      <c r="AM1827" s="10" t="str">
        <f>IFERROR(IF(AL1827=0,0,MATCH($Y$3,PRM!$AA$3:'PRM'!$AA$94,0)),"")</f>
        <v/>
      </c>
      <c r="AN1827" s="10" t="str">
        <f>IF($Y$3="","",IF(AL1827=0,0,COUNTIF(PRM!$AA$3:'PRM'!$AA$94,$Y$3)))</f>
        <v/>
      </c>
      <c r="AO1827" s="10">
        <f t="shared" si="588"/>
        <v>0</v>
      </c>
      <c r="AP1827" s="10">
        <f t="shared" si="589"/>
        <v>0</v>
      </c>
      <c r="AQ1827" s="10">
        <f t="shared" si="590"/>
        <v>0</v>
      </c>
      <c r="AR1827" s="10">
        <f t="shared" si="591"/>
        <v>0</v>
      </c>
      <c r="AS1827" s="10">
        <f t="shared" si="592"/>
        <v>0</v>
      </c>
      <c r="AT1827" s="10">
        <f t="shared" si="593"/>
        <v>0</v>
      </c>
      <c r="AU1827" s="10">
        <f t="shared" si="594"/>
        <v>0</v>
      </c>
      <c r="AV1827" s="10">
        <f t="shared" si="595"/>
        <v>0</v>
      </c>
      <c r="AW1827" s="10">
        <f t="shared" si="596"/>
        <v>0</v>
      </c>
      <c r="AX1827" s="10">
        <f t="shared" si="597"/>
        <v>0</v>
      </c>
      <c r="AY1827" s="10">
        <f t="shared" si="598"/>
        <v>0</v>
      </c>
      <c r="AZ1827" s="10">
        <f t="shared" si="599"/>
        <v>0</v>
      </c>
      <c r="BA1827" s="10">
        <f t="shared" si="600"/>
        <v>0</v>
      </c>
      <c r="BB1827" s="10">
        <f t="shared" si="601"/>
        <v>0</v>
      </c>
      <c r="BC1827" s="10">
        <f t="shared" si="602"/>
        <v>0</v>
      </c>
      <c r="BD1827" s="10">
        <f t="shared" si="603"/>
        <v>0</v>
      </c>
      <c r="BE1827" s="10">
        <f t="shared" si="604"/>
        <v>0</v>
      </c>
      <c r="BF1827" s="10">
        <f t="shared" si="605"/>
        <v>0</v>
      </c>
      <c r="BG1827" s="10">
        <f t="shared" si="606"/>
        <v>0</v>
      </c>
      <c r="BH1827" s="10">
        <f t="shared" si="607"/>
        <v>0</v>
      </c>
    </row>
    <row r="1828" spans="1:60" ht="27.75" customHeight="1">
      <c r="A1828" t="str">
        <f t="shared" si="608"/>
        <v/>
      </c>
      <c r="B1828" s="54"/>
      <c r="C1828" s="55"/>
      <c r="D1828" s="54"/>
      <c r="E1828" s="55"/>
      <c r="F1828" s="31"/>
      <c r="G1828" s="29"/>
      <c r="H1828" s="32"/>
      <c r="I1828" s="32"/>
      <c r="J1828" s="30"/>
      <c r="K1828" s="31"/>
      <c r="L1828" s="33"/>
      <c r="M1828" s="33"/>
      <c r="N1828" s="54"/>
      <c r="O1828" s="56"/>
      <c r="P1828" s="56"/>
      <c r="Q1828" s="57"/>
      <c r="R1828" s="33"/>
      <c r="S1828" s="33"/>
      <c r="T1828" s="40"/>
      <c r="U1828" s="40"/>
      <c r="V1828" s="17"/>
      <c r="W1828" s="17"/>
      <c r="X1828" s="10" t="str">
        <f>IFERROR(VLOOKUP($F1828,PRM!$G$3:$H$5,2,FALSE),"")</f>
        <v/>
      </c>
      <c r="Y1828" s="10" t="str">
        <f>IFERROR(VLOOKUP($G1828,PRM!$I$3:$J$5,2,FALSE),"")</f>
        <v/>
      </c>
      <c r="Z1828" s="10" t="str">
        <f>IFERROR(VLOOKUP($K1828,PRM!$K$3:$L$4,2,FALSE),"")</f>
        <v/>
      </c>
      <c r="AA1828" s="10" t="str">
        <f>IFERROR(VLOOKUP($N1828,PRM!$M$3:$N$50,2,FALSE),"")</f>
        <v/>
      </c>
      <c r="AB1828" s="10" t="str">
        <f>IFERROR(VLOOKUP($Y$3&amp;$R1828,PRM!$Q$3:$R$31,2,FALSE),"")</f>
        <v/>
      </c>
      <c r="AC1828" s="10" t="str">
        <f>IFERROR(VLOOKUP($Y$3&amp;$S1828,PRM!$AH$3:$AI$133,2,FALSE),"")</f>
        <v/>
      </c>
      <c r="AD1828" s="10" t="str">
        <f>IFERROR(VLOOKUP($Y$3&amp;$T1828,PRM!$Y$3:$Z$50,2,FALSE),"")</f>
        <v>1</v>
      </c>
      <c r="AE1828" s="10" t="str">
        <f>IFERROR(VLOOKUP($Y$3&amp;$U1828,PRM!$AD$3:$AE$44,2,FALSE),"")</f>
        <v/>
      </c>
      <c r="AF1828" s="10" t="str">
        <f>IFERROR(VLOOKUP($Y$3&amp;$R1828,PRM!$Q$3:$T$31,3,FALSE),"")</f>
        <v/>
      </c>
      <c r="AG1828" s="10" t="str">
        <f>IFERROR(IF(AF1828=0,0,MATCH($Y$3,PRM!$AF$3:'PRM'!$AF$133,0)),"")</f>
        <v/>
      </c>
      <c r="AH1828" s="10" t="str">
        <f>IF($Y$3="","",(IF(AF1828=0,0,COUNTIF(PRM!$AF$3:'PRM'!$AF$133,$Y$3))))</f>
        <v/>
      </c>
      <c r="AI1828" s="10" t="str">
        <f>IFERROR(VLOOKUP($Y$3&amp;$R1828,PRM!$Q$3:$U$31,4,FALSE),"")</f>
        <v/>
      </c>
      <c r="AJ1828" s="10" t="str">
        <f>IFERROR(IF(AI1828=0,0,MATCH($Y$3,PRM!$V$3:'PRM'!$V$50,0)),"")</f>
        <v/>
      </c>
      <c r="AK1828" s="10" t="str">
        <f>IF($Y$3="","",(IF(AI1828=0,0,COUNTIF(PRM!$V$3:'PRM'!$V$50,$Y$3))))</f>
        <v/>
      </c>
      <c r="AL1828" s="10" t="str">
        <f>IFERROR(VLOOKUP($Y$3&amp;$R1828,PRM!$Q$3:$U$31,5,FALSE),"")</f>
        <v/>
      </c>
      <c r="AM1828" s="10" t="str">
        <f>IFERROR(IF(AL1828=0,0,MATCH($Y$3,PRM!$AA$3:'PRM'!$AA$94,0)),"")</f>
        <v/>
      </c>
      <c r="AN1828" s="10" t="str">
        <f>IF($Y$3="","",IF(AL1828=0,0,COUNTIF(PRM!$AA$3:'PRM'!$AA$94,$Y$3)))</f>
        <v/>
      </c>
      <c r="AO1828" s="10">
        <f t="shared" si="588"/>
        <v>0</v>
      </c>
      <c r="AP1828" s="10">
        <f t="shared" si="589"/>
        <v>0</v>
      </c>
      <c r="AQ1828" s="10">
        <f t="shared" si="590"/>
        <v>0</v>
      </c>
      <c r="AR1828" s="10">
        <f t="shared" si="591"/>
        <v>0</v>
      </c>
      <c r="AS1828" s="10">
        <f t="shared" si="592"/>
        <v>0</v>
      </c>
      <c r="AT1828" s="10">
        <f t="shared" si="593"/>
        <v>0</v>
      </c>
      <c r="AU1828" s="10">
        <f t="shared" si="594"/>
        <v>0</v>
      </c>
      <c r="AV1828" s="10">
        <f t="shared" si="595"/>
        <v>0</v>
      </c>
      <c r="AW1828" s="10">
        <f t="shared" si="596"/>
        <v>0</v>
      </c>
      <c r="AX1828" s="10">
        <f t="shared" si="597"/>
        <v>0</v>
      </c>
      <c r="AY1828" s="10">
        <f t="shared" si="598"/>
        <v>0</v>
      </c>
      <c r="AZ1828" s="10">
        <f t="shared" si="599"/>
        <v>0</v>
      </c>
      <c r="BA1828" s="10">
        <f t="shared" si="600"/>
        <v>0</v>
      </c>
      <c r="BB1828" s="10">
        <f t="shared" si="601"/>
        <v>0</v>
      </c>
      <c r="BC1828" s="10">
        <f t="shared" si="602"/>
        <v>0</v>
      </c>
      <c r="BD1828" s="10">
        <f t="shared" si="603"/>
        <v>0</v>
      </c>
      <c r="BE1828" s="10">
        <f t="shared" si="604"/>
        <v>0</v>
      </c>
      <c r="BF1828" s="10">
        <f t="shared" si="605"/>
        <v>0</v>
      </c>
      <c r="BG1828" s="10">
        <f t="shared" si="606"/>
        <v>0</v>
      </c>
      <c r="BH1828" s="10">
        <f t="shared" si="607"/>
        <v>0</v>
      </c>
    </row>
    <row r="1829" spans="1:60" ht="27.75" customHeight="1">
      <c r="A1829" t="str">
        <f t="shared" si="608"/>
        <v/>
      </c>
      <c r="B1829" s="54"/>
      <c r="C1829" s="55"/>
      <c r="D1829" s="54"/>
      <c r="E1829" s="55"/>
      <c r="F1829" s="31"/>
      <c r="G1829" s="29"/>
      <c r="H1829" s="32"/>
      <c r="I1829" s="32"/>
      <c r="J1829" s="30"/>
      <c r="K1829" s="31"/>
      <c r="L1829" s="33"/>
      <c r="M1829" s="33"/>
      <c r="N1829" s="54"/>
      <c r="O1829" s="56"/>
      <c r="P1829" s="56"/>
      <c r="Q1829" s="57"/>
      <c r="R1829" s="33"/>
      <c r="S1829" s="33"/>
      <c r="T1829" s="40"/>
      <c r="U1829" s="40"/>
      <c r="V1829" s="17"/>
      <c r="W1829" s="17"/>
      <c r="X1829" s="10" t="str">
        <f>IFERROR(VLOOKUP($F1829,PRM!$G$3:$H$5,2,FALSE),"")</f>
        <v/>
      </c>
      <c r="Y1829" s="10" t="str">
        <f>IFERROR(VLOOKUP($G1829,PRM!$I$3:$J$5,2,FALSE),"")</f>
        <v/>
      </c>
      <c r="Z1829" s="10" t="str">
        <f>IFERROR(VLOOKUP($K1829,PRM!$K$3:$L$4,2,FALSE),"")</f>
        <v/>
      </c>
      <c r="AA1829" s="10" t="str">
        <f>IFERROR(VLOOKUP($N1829,PRM!$M$3:$N$50,2,FALSE),"")</f>
        <v/>
      </c>
      <c r="AB1829" s="10" t="str">
        <f>IFERROR(VLOOKUP($Y$3&amp;$R1829,PRM!$Q$3:$R$31,2,FALSE),"")</f>
        <v/>
      </c>
      <c r="AC1829" s="10" t="str">
        <f>IFERROR(VLOOKUP($Y$3&amp;$S1829,PRM!$AH$3:$AI$133,2,FALSE),"")</f>
        <v/>
      </c>
      <c r="AD1829" s="10" t="str">
        <f>IFERROR(VLOOKUP($Y$3&amp;$T1829,PRM!$Y$3:$Z$50,2,FALSE),"")</f>
        <v>1</v>
      </c>
      <c r="AE1829" s="10" t="str">
        <f>IFERROR(VLOOKUP($Y$3&amp;$U1829,PRM!$AD$3:$AE$44,2,FALSE),"")</f>
        <v/>
      </c>
      <c r="AF1829" s="10" t="str">
        <f>IFERROR(VLOOKUP($Y$3&amp;$R1829,PRM!$Q$3:$T$31,3,FALSE),"")</f>
        <v/>
      </c>
      <c r="AG1829" s="10" t="str">
        <f>IFERROR(IF(AF1829=0,0,MATCH($Y$3,PRM!$AF$3:'PRM'!$AF$133,0)),"")</f>
        <v/>
      </c>
      <c r="AH1829" s="10" t="str">
        <f>IF($Y$3="","",(IF(AF1829=0,0,COUNTIF(PRM!$AF$3:'PRM'!$AF$133,$Y$3))))</f>
        <v/>
      </c>
      <c r="AI1829" s="10" t="str">
        <f>IFERROR(VLOOKUP($Y$3&amp;$R1829,PRM!$Q$3:$U$31,4,FALSE),"")</f>
        <v/>
      </c>
      <c r="AJ1829" s="10" t="str">
        <f>IFERROR(IF(AI1829=0,0,MATCH($Y$3,PRM!$V$3:'PRM'!$V$50,0)),"")</f>
        <v/>
      </c>
      <c r="AK1829" s="10" t="str">
        <f>IF($Y$3="","",(IF(AI1829=0,0,COUNTIF(PRM!$V$3:'PRM'!$V$50,$Y$3))))</f>
        <v/>
      </c>
      <c r="AL1829" s="10" t="str">
        <f>IFERROR(VLOOKUP($Y$3&amp;$R1829,PRM!$Q$3:$U$31,5,FALSE),"")</f>
        <v/>
      </c>
      <c r="AM1829" s="10" t="str">
        <f>IFERROR(IF(AL1829=0,0,MATCH($Y$3,PRM!$AA$3:'PRM'!$AA$94,0)),"")</f>
        <v/>
      </c>
      <c r="AN1829" s="10" t="str">
        <f>IF($Y$3="","",IF(AL1829=0,0,COUNTIF(PRM!$AA$3:'PRM'!$AA$94,$Y$3)))</f>
        <v/>
      </c>
      <c r="AO1829" s="10">
        <f t="shared" si="588"/>
        <v>0</v>
      </c>
      <c r="AP1829" s="10">
        <f t="shared" si="589"/>
        <v>0</v>
      </c>
      <c r="AQ1829" s="10">
        <f t="shared" si="590"/>
        <v>0</v>
      </c>
      <c r="AR1829" s="10">
        <f t="shared" si="591"/>
        <v>0</v>
      </c>
      <c r="AS1829" s="10">
        <f t="shared" si="592"/>
        <v>0</v>
      </c>
      <c r="AT1829" s="10">
        <f t="shared" si="593"/>
        <v>0</v>
      </c>
      <c r="AU1829" s="10">
        <f t="shared" si="594"/>
        <v>0</v>
      </c>
      <c r="AV1829" s="10">
        <f t="shared" si="595"/>
        <v>0</v>
      </c>
      <c r="AW1829" s="10">
        <f t="shared" si="596"/>
        <v>0</v>
      </c>
      <c r="AX1829" s="10">
        <f t="shared" si="597"/>
        <v>0</v>
      </c>
      <c r="AY1829" s="10">
        <f t="shared" si="598"/>
        <v>0</v>
      </c>
      <c r="AZ1829" s="10">
        <f t="shared" si="599"/>
        <v>0</v>
      </c>
      <c r="BA1829" s="10">
        <f t="shared" si="600"/>
        <v>0</v>
      </c>
      <c r="BB1829" s="10">
        <f t="shared" si="601"/>
        <v>0</v>
      </c>
      <c r="BC1829" s="10">
        <f t="shared" si="602"/>
        <v>0</v>
      </c>
      <c r="BD1829" s="10">
        <f t="shared" si="603"/>
        <v>0</v>
      </c>
      <c r="BE1829" s="10">
        <f t="shared" si="604"/>
        <v>0</v>
      </c>
      <c r="BF1829" s="10">
        <f t="shared" si="605"/>
        <v>0</v>
      </c>
      <c r="BG1829" s="10">
        <f t="shared" si="606"/>
        <v>0</v>
      </c>
      <c r="BH1829" s="10">
        <f t="shared" si="607"/>
        <v>0</v>
      </c>
    </row>
    <row r="1830" spans="1:60" ht="27.75" customHeight="1">
      <c r="A1830" t="str">
        <f t="shared" si="608"/>
        <v/>
      </c>
      <c r="B1830" s="54"/>
      <c r="C1830" s="55"/>
      <c r="D1830" s="54"/>
      <c r="E1830" s="55"/>
      <c r="F1830" s="31"/>
      <c r="G1830" s="29"/>
      <c r="H1830" s="32"/>
      <c r="I1830" s="32"/>
      <c r="J1830" s="30"/>
      <c r="K1830" s="31"/>
      <c r="L1830" s="33"/>
      <c r="M1830" s="33"/>
      <c r="N1830" s="54"/>
      <c r="O1830" s="56"/>
      <c r="P1830" s="56"/>
      <c r="Q1830" s="57"/>
      <c r="R1830" s="33"/>
      <c r="S1830" s="33"/>
      <c r="T1830" s="40"/>
      <c r="U1830" s="40"/>
      <c r="V1830" s="17"/>
      <c r="W1830" s="17"/>
      <c r="X1830" s="10" t="str">
        <f>IFERROR(VLOOKUP($F1830,PRM!$G$3:$H$5,2,FALSE),"")</f>
        <v/>
      </c>
      <c r="Y1830" s="10" t="str">
        <f>IFERROR(VLOOKUP($G1830,PRM!$I$3:$J$5,2,FALSE),"")</f>
        <v/>
      </c>
      <c r="Z1830" s="10" t="str">
        <f>IFERROR(VLOOKUP($K1830,PRM!$K$3:$L$4,2,FALSE),"")</f>
        <v/>
      </c>
      <c r="AA1830" s="10" t="str">
        <f>IFERROR(VLOOKUP($N1830,PRM!$M$3:$N$50,2,FALSE),"")</f>
        <v/>
      </c>
      <c r="AB1830" s="10" t="str">
        <f>IFERROR(VLOOKUP($Y$3&amp;$R1830,PRM!$Q$3:$R$31,2,FALSE),"")</f>
        <v/>
      </c>
      <c r="AC1830" s="10" t="str">
        <f>IFERROR(VLOOKUP($Y$3&amp;$S1830,PRM!$AH$3:$AI$133,2,FALSE),"")</f>
        <v/>
      </c>
      <c r="AD1830" s="10" t="str">
        <f>IFERROR(VLOOKUP($Y$3&amp;$T1830,PRM!$Y$3:$Z$50,2,FALSE),"")</f>
        <v>1</v>
      </c>
      <c r="AE1830" s="10" t="str">
        <f>IFERROR(VLOOKUP($Y$3&amp;$U1830,PRM!$AD$3:$AE$44,2,FALSE),"")</f>
        <v/>
      </c>
      <c r="AF1830" s="10" t="str">
        <f>IFERROR(VLOOKUP($Y$3&amp;$R1830,PRM!$Q$3:$T$31,3,FALSE),"")</f>
        <v/>
      </c>
      <c r="AG1830" s="10" t="str">
        <f>IFERROR(IF(AF1830=0,0,MATCH($Y$3,PRM!$AF$3:'PRM'!$AF$133,0)),"")</f>
        <v/>
      </c>
      <c r="AH1830" s="10" t="str">
        <f>IF($Y$3="","",(IF(AF1830=0,0,COUNTIF(PRM!$AF$3:'PRM'!$AF$133,$Y$3))))</f>
        <v/>
      </c>
      <c r="AI1830" s="10" t="str">
        <f>IFERROR(VLOOKUP($Y$3&amp;$R1830,PRM!$Q$3:$U$31,4,FALSE),"")</f>
        <v/>
      </c>
      <c r="AJ1830" s="10" t="str">
        <f>IFERROR(IF(AI1830=0,0,MATCH($Y$3,PRM!$V$3:'PRM'!$V$50,0)),"")</f>
        <v/>
      </c>
      <c r="AK1830" s="10" t="str">
        <f>IF($Y$3="","",(IF(AI1830=0,0,COUNTIF(PRM!$V$3:'PRM'!$V$50,$Y$3))))</f>
        <v/>
      </c>
      <c r="AL1830" s="10" t="str">
        <f>IFERROR(VLOOKUP($Y$3&amp;$R1830,PRM!$Q$3:$U$31,5,FALSE),"")</f>
        <v/>
      </c>
      <c r="AM1830" s="10" t="str">
        <f>IFERROR(IF(AL1830=0,0,MATCH($Y$3,PRM!$AA$3:'PRM'!$AA$94,0)),"")</f>
        <v/>
      </c>
      <c r="AN1830" s="10" t="str">
        <f>IF($Y$3="","",IF(AL1830=0,0,COUNTIF(PRM!$AA$3:'PRM'!$AA$94,$Y$3)))</f>
        <v/>
      </c>
      <c r="AO1830" s="10">
        <f t="shared" si="588"/>
        <v>0</v>
      </c>
      <c r="AP1830" s="10">
        <f t="shared" si="589"/>
        <v>0</v>
      </c>
      <c r="AQ1830" s="10">
        <f t="shared" si="590"/>
        <v>0</v>
      </c>
      <c r="AR1830" s="10">
        <f t="shared" si="591"/>
        <v>0</v>
      </c>
      <c r="AS1830" s="10">
        <f t="shared" si="592"/>
        <v>0</v>
      </c>
      <c r="AT1830" s="10">
        <f t="shared" si="593"/>
        <v>0</v>
      </c>
      <c r="AU1830" s="10">
        <f t="shared" si="594"/>
        <v>0</v>
      </c>
      <c r="AV1830" s="10">
        <f t="shared" si="595"/>
        <v>0</v>
      </c>
      <c r="AW1830" s="10">
        <f t="shared" si="596"/>
        <v>0</v>
      </c>
      <c r="AX1830" s="10">
        <f t="shared" si="597"/>
        <v>0</v>
      </c>
      <c r="AY1830" s="10">
        <f t="shared" si="598"/>
        <v>0</v>
      </c>
      <c r="AZ1830" s="10">
        <f t="shared" si="599"/>
        <v>0</v>
      </c>
      <c r="BA1830" s="10">
        <f t="shared" si="600"/>
        <v>0</v>
      </c>
      <c r="BB1830" s="10">
        <f t="shared" si="601"/>
        <v>0</v>
      </c>
      <c r="BC1830" s="10">
        <f t="shared" si="602"/>
        <v>0</v>
      </c>
      <c r="BD1830" s="10">
        <f t="shared" si="603"/>
        <v>0</v>
      </c>
      <c r="BE1830" s="10">
        <f t="shared" si="604"/>
        <v>0</v>
      </c>
      <c r="BF1830" s="10">
        <f t="shared" si="605"/>
        <v>0</v>
      </c>
      <c r="BG1830" s="10">
        <f t="shared" si="606"/>
        <v>0</v>
      </c>
      <c r="BH1830" s="10">
        <f t="shared" si="607"/>
        <v>0</v>
      </c>
    </row>
    <row r="1831" spans="1:60" ht="27.75" customHeight="1">
      <c r="A1831" t="str">
        <f t="shared" si="608"/>
        <v/>
      </c>
      <c r="B1831" s="54"/>
      <c r="C1831" s="55"/>
      <c r="D1831" s="54"/>
      <c r="E1831" s="55"/>
      <c r="F1831" s="31"/>
      <c r="G1831" s="29"/>
      <c r="H1831" s="32"/>
      <c r="I1831" s="32"/>
      <c r="J1831" s="30"/>
      <c r="K1831" s="31"/>
      <c r="L1831" s="33"/>
      <c r="M1831" s="33"/>
      <c r="N1831" s="54"/>
      <c r="O1831" s="56"/>
      <c r="P1831" s="56"/>
      <c r="Q1831" s="57"/>
      <c r="R1831" s="33"/>
      <c r="S1831" s="33"/>
      <c r="T1831" s="40"/>
      <c r="U1831" s="40"/>
      <c r="V1831" s="17"/>
      <c r="W1831" s="17"/>
      <c r="X1831" s="10" t="str">
        <f>IFERROR(VLOOKUP($F1831,PRM!$G$3:$H$5,2,FALSE),"")</f>
        <v/>
      </c>
      <c r="Y1831" s="10" t="str">
        <f>IFERROR(VLOOKUP($G1831,PRM!$I$3:$J$5,2,FALSE),"")</f>
        <v/>
      </c>
      <c r="Z1831" s="10" t="str">
        <f>IFERROR(VLOOKUP($K1831,PRM!$K$3:$L$4,2,FALSE),"")</f>
        <v/>
      </c>
      <c r="AA1831" s="10" t="str">
        <f>IFERROR(VLOOKUP($N1831,PRM!$M$3:$N$50,2,FALSE),"")</f>
        <v/>
      </c>
      <c r="AB1831" s="10" t="str">
        <f>IFERROR(VLOOKUP($Y$3&amp;$R1831,PRM!$Q$3:$R$31,2,FALSE),"")</f>
        <v/>
      </c>
      <c r="AC1831" s="10" t="str">
        <f>IFERROR(VLOOKUP($Y$3&amp;$S1831,PRM!$AH$3:$AI$133,2,FALSE),"")</f>
        <v/>
      </c>
      <c r="AD1831" s="10" t="str">
        <f>IFERROR(VLOOKUP($Y$3&amp;$T1831,PRM!$Y$3:$Z$50,2,FALSE),"")</f>
        <v>1</v>
      </c>
      <c r="AE1831" s="10" t="str">
        <f>IFERROR(VLOOKUP($Y$3&amp;$U1831,PRM!$AD$3:$AE$44,2,FALSE),"")</f>
        <v/>
      </c>
      <c r="AF1831" s="10" t="str">
        <f>IFERROR(VLOOKUP($Y$3&amp;$R1831,PRM!$Q$3:$T$31,3,FALSE),"")</f>
        <v/>
      </c>
      <c r="AG1831" s="10" t="str">
        <f>IFERROR(IF(AF1831=0,0,MATCH($Y$3,PRM!$AF$3:'PRM'!$AF$133,0)),"")</f>
        <v/>
      </c>
      <c r="AH1831" s="10" t="str">
        <f>IF($Y$3="","",(IF(AF1831=0,0,COUNTIF(PRM!$AF$3:'PRM'!$AF$133,$Y$3))))</f>
        <v/>
      </c>
      <c r="AI1831" s="10" t="str">
        <f>IFERROR(VLOOKUP($Y$3&amp;$R1831,PRM!$Q$3:$U$31,4,FALSE),"")</f>
        <v/>
      </c>
      <c r="AJ1831" s="10" t="str">
        <f>IFERROR(IF(AI1831=0,0,MATCH($Y$3,PRM!$V$3:'PRM'!$V$50,0)),"")</f>
        <v/>
      </c>
      <c r="AK1831" s="10" t="str">
        <f>IF($Y$3="","",(IF(AI1831=0,0,COUNTIF(PRM!$V$3:'PRM'!$V$50,$Y$3))))</f>
        <v/>
      </c>
      <c r="AL1831" s="10" t="str">
        <f>IFERROR(VLOOKUP($Y$3&amp;$R1831,PRM!$Q$3:$U$31,5,FALSE),"")</f>
        <v/>
      </c>
      <c r="AM1831" s="10" t="str">
        <f>IFERROR(IF(AL1831=0,0,MATCH($Y$3,PRM!$AA$3:'PRM'!$AA$94,0)),"")</f>
        <v/>
      </c>
      <c r="AN1831" s="10" t="str">
        <f>IF($Y$3="","",IF(AL1831=0,0,COUNTIF(PRM!$AA$3:'PRM'!$AA$94,$Y$3)))</f>
        <v/>
      </c>
      <c r="AO1831" s="10">
        <f t="shared" si="588"/>
        <v>0</v>
      </c>
      <c r="AP1831" s="10">
        <f t="shared" si="589"/>
        <v>0</v>
      </c>
      <c r="AQ1831" s="10">
        <f t="shared" si="590"/>
        <v>0</v>
      </c>
      <c r="AR1831" s="10">
        <f t="shared" si="591"/>
        <v>0</v>
      </c>
      <c r="AS1831" s="10">
        <f t="shared" si="592"/>
        <v>0</v>
      </c>
      <c r="AT1831" s="10">
        <f t="shared" si="593"/>
        <v>0</v>
      </c>
      <c r="AU1831" s="10">
        <f t="shared" si="594"/>
        <v>0</v>
      </c>
      <c r="AV1831" s="10">
        <f t="shared" si="595"/>
        <v>0</v>
      </c>
      <c r="AW1831" s="10">
        <f t="shared" si="596"/>
        <v>0</v>
      </c>
      <c r="AX1831" s="10">
        <f t="shared" si="597"/>
        <v>0</v>
      </c>
      <c r="AY1831" s="10">
        <f t="shared" si="598"/>
        <v>0</v>
      </c>
      <c r="AZ1831" s="10">
        <f t="shared" si="599"/>
        <v>0</v>
      </c>
      <c r="BA1831" s="10">
        <f t="shared" si="600"/>
        <v>0</v>
      </c>
      <c r="BB1831" s="10">
        <f t="shared" si="601"/>
        <v>0</v>
      </c>
      <c r="BC1831" s="10">
        <f t="shared" si="602"/>
        <v>0</v>
      </c>
      <c r="BD1831" s="10">
        <f t="shared" si="603"/>
        <v>0</v>
      </c>
      <c r="BE1831" s="10">
        <f t="shared" si="604"/>
        <v>0</v>
      </c>
      <c r="BF1831" s="10">
        <f t="shared" si="605"/>
        <v>0</v>
      </c>
      <c r="BG1831" s="10">
        <f t="shared" si="606"/>
        <v>0</v>
      </c>
      <c r="BH1831" s="10">
        <f t="shared" si="607"/>
        <v>0</v>
      </c>
    </row>
    <row r="1832" spans="1:60" ht="27.75" customHeight="1">
      <c r="A1832" t="str">
        <f t="shared" si="608"/>
        <v/>
      </c>
      <c r="B1832" s="54"/>
      <c r="C1832" s="55"/>
      <c r="D1832" s="54"/>
      <c r="E1832" s="55"/>
      <c r="F1832" s="31"/>
      <c r="G1832" s="29"/>
      <c r="H1832" s="32"/>
      <c r="I1832" s="32"/>
      <c r="J1832" s="30"/>
      <c r="K1832" s="31"/>
      <c r="L1832" s="33"/>
      <c r="M1832" s="33"/>
      <c r="N1832" s="54"/>
      <c r="O1832" s="56"/>
      <c r="P1832" s="56"/>
      <c r="Q1832" s="57"/>
      <c r="R1832" s="33"/>
      <c r="S1832" s="33"/>
      <c r="T1832" s="40"/>
      <c r="U1832" s="40"/>
      <c r="V1832" s="17"/>
      <c r="W1832" s="17"/>
      <c r="X1832" s="10" t="str">
        <f>IFERROR(VLOOKUP($F1832,PRM!$G$3:$H$5,2,FALSE),"")</f>
        <v/>
      </c>
      <c r="Y1832" s="10" t="str">
        <f>IFERROR(VLOOKUP($G1832,PRM!$I$3:$J$5,2,FALSE),"")</f>
        <v/>
      </c>
      <c r="Z1832" s="10" t="str">
        <f>IFERROR(VLOOKUP($K1832,PRM!$K$3:$L$4,2,FALSE),"")</f>
        <v/>
      </c>
      <c r="AA1832" s="10" t="str">
        <f>IFERROR(VLOOKUP($N1832,PRM!$M$3:$N$50,2,FALSE),"")</f>
        <v/>
      </c>
      <c r="AB1832" s="10" t="str">
        <f>IFERROR(VLOOKUP($Y$3&amp;$R1832,PRM!$Q$3:$R$31,2,FALSE),"")</f>
        <v/>
      </c>
      <c r="AC1832" s="10" t="str">
        <f>IFERROR(VLOOKUP($Y$3&amp;$S1832,PRM!$AH$3:$AI$133,2,FALSE),"")</f>
        <v/>
      </c>
      <c r="AD1832" s="10" t="str">
        <f>IFERROR(VLOOKUP($Y$3&amp;$T1832,PRM!$Y$3:$Z$50,2,FALSE),"")</f>
        <v>1</v>
      </c>
      <c r="AE1832" s="10" t="str">
        <f>IFERROR(VLOOKUP($Y$3&amp;$U1832,PRM!$AD$3:$AE$44,2,FALSE),"")</f>
        <v/>
      </c>
      <c r="AF1832" s="10" t="str">
        <f>IFERROR(VLOOKUP($Y$3&amp;$R1832,PRM!$Q$3:$T$31,3,FALSE),"")</f>
        <v/>
      </c>
      <c r="AG1832" s="10" t="str">
        <f>IFERROR(IF(AF1832=0,0,MATCH($Y$3,PRM!$AF$3:'PRM'!$AF$133,0)),"")</f>
        <v/>
      </c>
      <c r="AH1832" s="10" t="str">
        <f>IF($Y$3="","",(IF(AF1832=0,0,COUNTIF(PRM!$AF$3:'PRM'!$AF$133,$Y$3))))</f>
        <v/>
      </c>
      <c r="AI1832" s="10" t="str">
        <f>IFERROR(VLOOKUP($Y$3&amp;$R1832,PRM!$Q$3:$U$31,4,FALSE),"")</f>
        <v/>
      </c>
      <c r="AJ1832" s="10" t="str">
        <f>IFERROR(IF(AI1832=0,0,MATCH($Y$3,PRM!$V$3:'PRM'!$V$50,0)),"")</f>
        <v/>
      </c>
      <c r="AK1832" s="10" t="str">
        <f>IF($Y$3="","",(IF(AI1832=0,0,COUNTIF(PRM!$V$3:'PRM'!$V$50,$Y$3))))</f>
        <v/>
      </c>
      <c r="AL1832" s="10" t="str">
        <f>IFERROR(VLOOKUP($Y$3&amp;$R1832,PRM!$Q$3:$U$31,5,FALSE),"")</f>
        <v/>
      </c>
      <c r="AM1832" s="10" t="str">
        <f>IFERROR(IF(AL1832=0,0,MATCH($Y$3,PRM!$AA$3:'PRM'!$AA$94,0)),"")</f>
        <v/>
      </c>
      <c r="AN1832" s="10" t="str">
        <f>IF($Y$3="","",IF(AL1832=0,0,COUNTIF(PRM!$AA$3:'PRM'!$AA$94,$Y$3)))</f>
        <v/>
      </c>
      <c r="AO1832" s="10">
        <f t="shared" si="588"/>
        <v>0</v>
      </c>
      <c r="AP1832" s="10">
        <f t="shared" si="589"/>
        <v>0</v>
      </c>
      <c r="AQ1832" s="10">
        <f t="shared" si="590"/>
        <v>0</v>
      </c>
      <c r="AR1832" s="10">
        <f t="shared" si="591"/>
        <v>0</v>
      </c>
      <c r="AS1832" s="10">
        <f t="shared" si="592"/>
        <v>0</v>
      </c>
      <c r="AT1832" s="10">
        <f t="shared" si="593"/>
        <v>0</v>
      </c>
      <c r="AU1832" s="10">
        <f t="shared" si="594"/>
        <v>0</v>
      </c>
      <c r="AV1832" s="10">
        <f t="shared" si="595"/>
        <v>0</v>
      </c>
      <c r="AW1832" s="10">
        <f t="shared" si="596"/>
        <v>0</v>
      </c>
      <c r="AX1832" s="10">
        <f t="shared" si="597"/>
        <v>0</v>
      </c>
      <c r="AY1832" s="10">
        <f t="shared" si="598"/>
        <v>0</v>
      </c>
      <c r="AZ1832" s="10">
        <f t="shared" si="599"/>
        <v>0</v>
      </c>
      <c r="BA1832" s="10">
        <f t="shared" si="600"/>
        <v>0</v>
      </c>
      <c r="BB1832" s="10">
        <f t="shared" si="601"/>
        <v>0</v>
      </c>
      <c r="BC1832" s="10">
        <f t="shared" si="602"/>
        <v>0</v>
      </c>
      <c r="BD1832" s="10">
        <f t="shared" si="603"/>
        <v>0</v>
      </c>
      <c r="BE1832" s="10">
        <f t="shared" si="604"/>
        <v>0</v>
      </c>
      <c r="BF1832" s="10">
        <f t="shared" si="605"/>
        <v>0</v>
      </c>
      <c r="BG1832" s="10">
        <f t="shared" si="606"/>
        <v>0</v>
      </c>
      <c r="BH1832" s="10">
        <f t="shared" si="607"/>
        <v>0</v>
      </c>
    </row>
    <row r="1833" spans="1:60" ht="27.75" customHeight="1">
      <c r="A1833" t="str">
        <f t="shared" si="608"/>
        <v/>
      </c>
      <c r="B1833" s="54"/>
      <c r="C1833" s="55"/>
      <c r="D1833" s="54"/>
      <c r="E1833" s="55"/>
      <c r="F1833" s="31"/>
      <c r="G1833" s="29"/>
      <c r="H1833" s="32"/>
      <c r="I1833" s="32"/>
      <c r="J1833" s="30"/>
      <c r="K1833" s="31"/>
      <c r="L1833" s="33"/>
      <c r="M1833" s="33"/>
      <c r="N1833" s="54"/>
      <c r="O1833" s="56"/>
      <c r="P1833" s="56"/>
      <c r="Q1833" s="57"/>
      <c r="R1833" s="33"/>
      <c r="S1833" s="33"/>
      <c r="T1833" s="40"/>
      <c r="U1833" s="40"/>
      <c r="V1833" s="17"/>
      <c r="W1833" s="17"/>
      <c r="X1833" s="10" t="str">
        <f>IFERROR(VLOOKUP($F1833,PRM!$G$3:$H$5,2,FALSE),"")</f>
        <v/>
      </c>
      <c r="Y1833" s="10" t="str">
        <f>IFERROR(VLOOKUP($G1833,PRM!$I$3:$J$5,2,FALSE),"")</f>
        <v/>
      </c>
      <c r="Z1833" s="10" t="str">
        <f>IFERROR(VLOOKUP($K1833,PRM!$K$3:$L$4,2,FALSE),"")</f>
        <v/>
      </c>
      <c r="AA1833" s="10" t="str">
        <f>IFERROR(VLOOKUP($N1833,PRM!$M$3:$N$50,2,FALSE),"")</f>
        <v/>
      </c>
      <c r="AB1833" s="10" t="str">
        <f>IFERROR(VLOOKUP($Y$3&amp;$R1833,PRM!$Q$3:$R$31,2,FALSE),"")</f>
        <v/>
      </c>
      <c r="AC1833" s="10" t="str">
        <f>IFERROR(VLOOKUP($Y$3&amp;$S1833,PRM!$AH$3:$AI$133,2,FALSE),"")</f>
        <v/>
      </c>
      <c r="AD1833" s="10" t="str">
        <f>IFERROR(VLOOKUP($Y$3&amp;$T1833,PRM!$Y$3:$Z$50,2,FALSE),"")</f>
        <v>1</v>
      </c>
      <c r="AE1833" s="10" t="str">
        <f>IFERROR(VLOOKUP($Y$3&amp;$U1833,PRM!$AD$3:$AE$44,2,FALSE),"")</f>
        <v/>
      </c>
      <c r="AF1833" s="10" t="str">
        <f>IFERROR(VLOOKUP($Y$3&amp;$R1833,PRM!$Q$3:$T$31,3,FALSE),"")</f>
        <v/>
      </c>
      <c r="AG1833" s="10" t="str">
        <f>IFERROR(IF(AF1833=0,0,MATCH($Y$3,PRM!$AF$3:'PRM'!$AF$133,0)),"")</f>
        <v/>
      </c>
      <c r="AH1833" s="10" t="str">
        <f>IF($Y$3="","",(IF(AF1833=0,0,COUNTIF(PRM!$AF$3:'PRM'!$AF$133,$Y$3))))</f>
        <v/>
      </c>
      <c r="AI1833" s="10" t="str">
        <f>IFERROR(VLOOKUP($Y$3&amp;$R1833,PRM!$Q$3:$U$31,4,FALSE),"")</f>
        <v/>
      </c>
      <c r="AJ1833" s="10" t="str">
        <f>IFERROR(IF(AI1833=0,0,MATCH($Y$3,PRM!$V$3:'PRM'!$V$50,0)),"")</f>
        <v/>
      </c>
      <c r="AK1833" s="10" t="str">
        <f>IF($Y$3="","",(IF(AI1833=0,0,COUNTIF(PRM!$V$3:'PRM'!$V$50,$Y$3))))</f>
        <v/>
      </c>
      <c r="AL1833" s="10" t="str">
        <f>IFERROR(VLOOKUP($Y$3&amp;$R1833,PRM!$Q$3:$U$31,5,FALSE),"")</f>
        <v/>
      </c>
      <c r="AM1833" s="10" t="str">
        <f>IFERROR(IF(AL1833=0,0,MATCH($Y$3,PRM!$AA$3:'PRM'!$AA$94,0)),"")</f>
        <v/>
      </c>
      <c r="AN1833" s="10" t="str">
        <f>IF($Y$3="","",IF(AL1833=0,0,COUNTIF(PRM!$AA$3:'PRM'!$AA$94,$Y$3)))</f>
        <v/>
      </c>
      <c r="AO1833" s="10">
        <f t="shared" si="588"/>
        <v>0</v>
      </c>
      <c r="AP1833" s="10">
        <f t="shared" si="589"/>
        <v>0</v>
      </c>
      <c r="AQ1833" s="10">
        <f t="shared" si="590"/>
        <v>0</v>
      </c>
      <c r="AR1833" s="10">
        <f t="shared" si="591"/>
        <v>0</v>
      </c>
      <c r="AS1833" s="10">
        <f t="shared" si="592"/>
        <v>0</v>
      </c>
      <c r="AT1833" s="10">
        <f t="shared" si="593"/>
        <v>0</v>
      </c>
      <c r="AU1833" s="10">
        <f t="shared" si="594"/>
        <v>0</v>
      </c>
      <c r="AV1833" s="10">
        <f t="shared" si="595"/>
        <v>0</v>
      </c>
      <c r="AW1833" s="10">
        <f t="shared" si="596"/>
        <v>0</v>
      </c>
      <c r="AX1833" s="10">
        <f t="shared" si="597"/>
        <v>0</v>
      </c>
      <c r="AY1833" s="10">
        <f t="shared" si="598"/>
        <v>0</v>
      </c>
      <c r="AZ1833" s="10">
        <f t="shared" si="599"/>
        <v>0</v>
      </c>
      <c r="BA1833" s="10">
        <f t="shared" si="600"/>
        <v>0</v>
      </c>
      <c r="BB1833" s="10">
        <f t="shared" si="601"/>
        <v>0</v>
      </c>
      <c r="BC1833" s="10">
        <f t="shared" si="602"/>
        <v>0</v>
      </c>
      <c r="BD1833" s="10">
        <f t="shared" si="603"/>
        <v>0</v>
      </c>
      <c r="BE1833" s="10">
        <f t="shared" si="604"/>
        <v>0</v>
      </c>
      <c r="BF1833" s="10">
        <f t="shared" si="605"/>
        <v>0</v>
      </c>
      <c r="BG1833" s="10">
        <f t="shared" si="606"/>
        <v>0</v>
      </c>
      <c r="BH1833" s="10">
        <f t="shared" si="607"/>
        <v>0</v>
      </c>
    </row>
    <row r="1834" spans="1:60" ht="27.75" customHeight="1">
      <c r="A1834" t="str">
        <f t="shared" si="608"/>
        <v/>
      </c>
      <c r="B1834" s="54"/>
      <c r="C1834" s="55"/>
      <c r="D1834" s="54"/>
      <c r="E1834" s="55"/>
      <c r="F1834" s="31"/>
      <c r="G1834" s="29"/>
      <c r="H1834" s="32"/>
      <c r="I1834" s="32"/>
      <c r="J1834" s="30"/>
      <c r="K1834" s="31"/>
      <c r="L1834" s="33"/>
      <c r="M1834" s="33"/>
      <c r="N1834" s="54"/>
      <c r="O1834" s="56"/>
      <c r="P1834" s="56"/>
      <c r="Q1834" s="57"/>
      <c r="R1834" s="33"/>
      <c r="S1834" s="33"/>
      <c r="T1834" s="40"/>
      <c r="U1834" s="40"/>
      <c r="V1834" s="17"/>
      <c r="W1834" s="17"/>
      <c r="X1834" s="10" t="str">
        <f>IFERROR(VLOOKUP($F1834,PRM!$G$3:$H$5,2,FALSE),"")</f>
        <v/>
      </c>
      <c r="Y1834" s="10" t="str">
        <f>IFERROR(VLOOKUP($G1834,PRM!$I$3:$J$5,2,FALSE),"")</f>
        <v/>
      </c>
      <c r="Z1834" s="10" t="str">
        <f>IFERROR(VLOOKUP($K1834,PRM!$K$3:$L$4,2,FALSE),"")</f>
        <v/>
      </c>
      <c r="AA1834" s="10" t="str">
        <f>IFERROR(VLOOKUP($N1834,PRM!$M$3:$N$50,2,FALSE),"")</f>
        <v/>
      </c>
      <c r="AB1834" s="10" t="str">
        <f>IFERROR(VLOOKUP($Y$3&amp;$R1834,PRM!$Q$3:$R$31,2,FALSE),"")</f>
        <v/>
      </c>
      <c r="AC1834" s="10" t="str">
        <f>IFERROR(VLOOKUP($Y$3&amp;$S1834,PRM!$AH$3:$AI$133,2,FALSE),"")</f>
        <v/>
      </c>
      <c r="AD1834" s="10" t="str">
        <f>IFERROR(VLOOKUP($Y$3&amp;$T1834,PRM!$Y$3:$Z$50,2,FALSE),"")</f>
        <v>1</v>
      </c>
      <c r="AE1834" s="10" t="str">
        <f>IFERROR(VLOOKUP($Y$3&amp;$U1834,PRM!$AD$3:$AE$44,2,FALSE),"")</f>
        <v/>
      </c>
      <c r="AF1834" s="10" t="str">
        <f>IFERROR(VLOOKUP($Y$3&amp;$R1834,PRM!$Q$3:$T$31,3,FALSE),"")</f>
        <v/>
      </c>
      <c r="AG1834" s="10" t="str">
        <f>IFERROR(IF(AF1834=0,0,MATCH($Y$3,PRM!$AF$3:'PRM'!$AF$133,0)),"")</f>
        <v/>
      </c>
      <c r="AH1834" s="10" t="str">
        <f>IF($Y$3="","",(IF(AF1834=0,0,COUNTIF(PRM!$AF$3:'PRM'!$AF$133,$Y$3))))</f>
        <v/>
      </c>
      <c r="AI1834" s="10" t="str">
        <f>IFERROR(VLOOKUP($Y$3&amp;$R1834,PRM!$Q$3:$U$31,4,FALSE),"")</f>
        <v/>
      </c>
      <c r="AJ1834" s="10" t="str">
        <f>IFERROR(IF(AI1834=0,0,MATCH($Y$3,PRM!$V$3:'PRM'!$V$50,0)),"")</f>
        <v/>
      </c>
      <c r="AK1834" s="10" t="str">
        <f>IF($Y$3="","",(IF(AI1834=0,0,COUNTIF(PRM!$V$3:'PRM'!$V$50,$Y$3))))</f>
        <v/>
      </c>
      <c r="AL1834" s="10" t="str">
        <f>IFERROR(VLOOKUP($Y$3&amp;$R1834,PRM!$Q$3:$U$31,5,FALSE),"")</f>
        <v/>
      </c>
      <c r="AM1834" s="10" t="str">
        <f>IFERROR(IF(AL1834=0,0,MATCH($Y$3,PRM!$AA$3:'PRM'!$AA$94,0)),"")</f>
        <v/>
      </c>
      <c r="AN1834" s="10" t="str">
        <f>IF($Y$3="","",IF(AL1834=0,0,COUNTIF(PRM!$AA$3:'PRM'!$AA$94,$Y$3)))</f>
        <v/>
      </c>
      <c r="AO1834" s="10">
        <f t="shared" si="588"/>
        <v>0</v>
      </c>
      <c r="AP1834" s="10">
        <f t="shared" si="589"/>
        <v>0</v>
      </c>
      <c r="AQ1834" s="10">
        <f t="shared" si="590"/>
        <v>0</v>
      </c>
      <c r="AR1834" s="10">
        <f t="shared" si="591"/>
        <v>0</v>
      </c>
      <c r="AS1834" s="10">
        <f t="shared" si="592"/>
        <v>0</v>
      </c>
      <c r="AT1834" s="10">
        <f t="shared" si="593"/>
        <v>0</v>
      </c>
      <c r="AU1834" s="10">
        <f t="shared" si="594"/>
        <v>0</v>
      </c>
      <c r="AV1834" s="10">
        <f t="shared" si="595"/>
        <v>0</v>
      </c>
      <c r="AW1834" s="10">
        <f t="shared" si="596"/>
        <v>0</v>
      </c>
      <c r="AX1834" s="10">
        <f t="shared" si="597"/>
        <v>0</v>
      </c>
      <c r="AY1834" s="10">
        <f t="shared" si="598"/>
        <v>0</v>
      </c>
      <c r="AZ1834" s="10">
        <f t="shared" si="599"/>
        <v>0</v>
      </c>
      <c r="BA1834" s="10">
        <f t="shared" si="600"/>
        <v>0</v>
      </c>
      <c r="BB1834" s="10">
        <f t="shared" si="601"/>
        <v>0</v>
      </c>
      <c r="BC1834" s="10">
        <f t="shared" si="602"/>
        <v>0</v>
      </c>
      <c r="BD1834" s="10">
        <f t="shared" si="603"/>
        <v>0</v>
      </c>
      <c r="BE1834" s="10">
        <f t="shared" si="604"/>
        <v>0</v>
      </c>
      <c r="BF1834" s="10">
        <f t="shared" si="605"/>
        <v>0</v>
      </c>
      <c r="BG1834" s="10">
        <f t="shared" si="606"/>
        <v>0</v>
      </c>
      <c r="BH1834" s="10">
        <f t="shared" si="607"/>
        <v>0</v>
      </c>
    </row>
    <row r="1835" spans="1:60" ht="27.75" customHeight="1">
      <c r="A1835" t="str">
        <f t="shared" si="608"/>
        <v/>
      </c>
      <c r="B1835" s="54"/>
      <c r="C1835" s="55"/>
      <c r="D1835" s="54"/>
      <c r="E1835" s="55"/>
      <c r="F1835" s="31"/>
      <c r="G1835" s="29"/>
      <c r="H1835" s="32"/>
      <c r="I1835" s="32"/>
      <c r="J1835" s="30"/>
      <c r="K1835" s="31"/>
      <c r="L1835" s="33"/>
      <c r="M1835" s="33"/>
      <c r="N1835" s="54"/>
      <c r="O1835" s="56"/>
      <c r="P1835" s="56"/>
      <c r="Q1835" s="57"/>
      <c r="R1835" s="33"/>
      <c r="S1835" s="33"/>
      <c r="T1835" s="40"/>
      <c r="U1835" s="40"/>
      <c r="V1835" s="17"/>
      <c r="W1835" s="17"/>
      <c r="X1835" s="10" t="str">
        <f>IFERROR(VLOOKUP($F1835,PRM!$G$3:$H$5,2,FALSE),"")</f>
        <v/>
      </c>
      <c r="Y1835" s="10" t="str">
        <f>IFERROR(VLOOKUP($G1835,PRM!$I$3:$J$5,2,FALSE),"")</f>
        <v/>
      </c>
      <c r="Z1835" s="10" t="str">
        <f>IFERROR(VLOOKUP($K1835,PRM!$K$3:$L$4,2,FALSE),"")</f>
        <v/>
      </c>
      <c r="AA1835" s="10" t="str">
        <f>IFERROR(VLOOKUP($N1835,PRM!$M$3:$N$50,2,FALSE),"")</f>
        <v/>
      </c>
      <c r="AB1835" s="10" t="str">
        <f>IFERROR(VLOOKUP($Y$3&amp;$R1835,PRM!$Q$3:$R$31,2,FALSE),"")</f>
        <v/>
      </c>
      <c r="AC1835" s="10" t="str">
        <f>IFERROR(VLOOKUP($Y$3&amp;$S1835,PRM!$AH$3:$AI$133,2,FALSE),"")</f>
        <v/>
      </c>
      <c r="AD1835" s="10" t="str">
        <f>IFERROR(VLOOKUP($Y$3&amp;$T1835,PRM!$Y$3:$Z$50,2,FALSE),"")</f>
        <v>1</v>
      </c>
      <c r="AE1835" s="10" t="str">
        <f>IFERROR(VLOOKUP($Y$3&amp;$U1835,PRM!$AD$3:$AE$44,2,FALSE),"")</f>
        <v/>
      </c>
      <c r="AF1835" s="10" t="str">
        <f>IFERROR(VLOOKUP($Y$3&amp;$R1835,PRM!$Q$3:$T$31,3,FALSE),"")</f>
        <v/>
      </c>
      <c r="AG1835" s="10" t="str">
        <f>IFERROR(IF(AF1835=0,0,MATCH($Y$3,PRM!$AF$3:'PRM'!$AF$133,0)),"")</f>
        <v/>
      </c>
      <c r="AH1835" s="10" t="str">
        <f>IF($Y$3="","",(IF(AF1835=0,0,COUNTIF(PRM!$AF$3:'PRM'!$AF$133,$Y$3))))</f>
        <v/>
      </c>
      <c r="AI1835" s="10" t="str">
        <f>IFERROR(VLOOKUP($Y$3&amp;$R1835,PRM!$Q$3:$U$31,4,FALSE),"")</f>
        <v/>
      </c>
      <c r="AJ1835" s="10" t="str">
        <f>IFERROR(IF(AI1835=0,0,MATCH($Y$3,PRM!$V$3:'PRM'!$V$50,0)),"")</f>
        <v/>
      </c>
      <c r="AK1835" s="10" t="str">
        <f>IF($Y$3="","",(IF(AI1835=0,0,COUNTIF(PRM!$V$3:'PRM'!$V$50,$Y$3))))</f>
        <v/>
      </c>
      <c r="AL1835" s="10" t="str">
        <f>IFERROR(VLOOKUP($Y$3&amp;$R1835,PRM!$Q$3:$U$31,5,FALSE),"")</f>
        <v/>
      </c>
      <c r="AM1835" s="10" t="str">
        <f>IFERROR(IF(AL1835=0,0,MATCH($Y$3,PRM!$AA$3:'PRM'!$AA$94,0)),"")</f>
        <v/>
      </c>
      <c r="AN1835" s="10" t="str">
        <f>IF($Y$3="","",IF(AL1835=0,0,COUNTIF(PRM!$AA$3:'PRM'!$AA$94,$Y$3)))</f>
        <v/>
      </c>
      <c r="AO1835" s="10">
        <f t="shared" si="588"/>
        <v>0</v>
      </c>
      <c r="AP1835" s="10">
        <f t="shared" si="589"/>
        <v>0</v>
      </c>
      <c r="AQ1835" s="10">
        <f t="shared" si="590"/>
        <v>0</v>
      </c>
      <c r="AR1835" s="10">
        <f t="shared" si="591"/>
        <v>0</v>
      </c>
      <c r="AS1835" s="10">
        <f t="shared" si="592"/>
        <v>0</v>
      </c>
      <c r="AT1835" s="10">
        <f t="shared" si="593"/>
        <v>0</v>
      </c>
      <c r="AU1835" s="10">
        <f t="shared" si="594"/>
        <v>0</v>
      </c>
      <c r="AV1835" s="10">
        <f t="shared" si="595"/>
        <v>0</v>
      </c>
      <c r="AW1835" s="10">
        <f t="shared" si="596"/>
        <v>0</v>
      </c>
      <c r="AX1835" s="10">
        <f t="shared" si="597"/>
        <v>0</v>
      </c>
      <c r="AY1835" s="10">
        <f t="shared" si="598"/>
        <v>0</v>
      </c>
      <c r="AZ1835" s="10">
        <f t="shared" si="599"/>
        <v>0</v>
      </c>
      <c r="BA1835" s="10">
        <f t="shared" si="600"/>
        <v>0</v>
      </c>
      <c r="BB1835" s="10">
        <f t="shared" si="601"/>
        <v>0</v>
      </c>
      <c r="BC1835" s="10">
        <f t="shared" si="602"/>
        <v>0</v>
      </c>
      <c r="BD1835" s="10">
        <f t="shared" si="603"/>
        <v>0</v>
      </c>
      <c r="BE1835" s="10">
        <f t="shared" si="604"/>
        <v>0</v>
      </c>
      <c r="BF1835" s="10">
        <f t="shared" si="605"/>
        <v>0</v>
      </c>
      <c r="BG1835" s="10">
        <f t="shared" si="606"/>
        <v>0</v>
      </c>
      <c r="BH1835" s="10">
        <f t="shared" si="607"/>
        <v>0</v>
      </c>
    </row>
    <row r="1836" spans="1:60" ht="27.75" customHeight="1">
      <c r="A1836" t="str">
        <f t="shared" si="608"/>
        <v/>
      </c>
      <c r="B1836" s="54"/>
      <c r="C1836" s="55"/>
      <c r="D1836" s="54"/>
      <c r="E1836" s="55"/>
      <c r="F1836" s="31"/>
      <c r="G1836" s="29"/>
      <c r="H1836" s="32"/>
      <c r="I1836" s="32"/>
      <c r="J1836" s="30"/>
      <c r="K1836" s="31"/>
      <c r="L1836" s="33"/>
      <c r="M1836" s="33"/>
      <c r="N1836" s="54"/>
      <c r="O1836" s="56"/>
      <c r="P1836" s="56"/>
      <c r="Q1836" s="57"/>
      <c r="R1836" s="33"/>
      <c r="S1836" s="33"/>
      <c r="T1836" s="40"/>
      <c r="U1836" s="40"/>
      <c r="V1836" s="17"/>
      <c r="W1836" s="17"/>
      <c r="X1836" s="10" t="str">
        <f>IFERROR(VLOOKUP($F1836,PRM!$G$3:$H$5,2,FALSE),"")</f>
        <v/>
      </c>
      <c r="Y1836" s="10" t="str">
        <f>IFERROR(VLOOKUP($G1836,PRM!$I$3:$J$5,2,FALSE),"")</f>
        <v/>
      </c>
      <c r="Z1836" s="10" t="str">
        <f>IFERROR(VLOOKUP($K1836,PRM!$K$3:$L$4,2,FALSE),"")</f>
        <v/>
      </c>
      <c r="AA1836" s="10" t="str">
        <f>IFERROR(VLOOKUP($N1836,PRM!$M$3:$N$50,2,FALSE),"")</f>
        <v/>
      </c>
      <c r="AB1836" s="10" t="str">
        <f>IFERROR(VLOOKUP($Y$3&amp;$R1836,PRM!$Q$3:$R$31,2,FALSE),"")</f>
        <v/>
      </c>
      <c r="AC1836" s="10" t="str">
        <f>IFERROR(VLOOKUP($Y$3&amp;$S1836,PRM!$AH$3:$AI$133,2,FALSE),"")</f>
        <v/>
      </c>
      <c r="AD1836" s="10" t="str">
        <f>IFERROR(VLOOKUP($Y$3&amp;$T1836,PRM!$Y$3:$Z$50,2,FALSE),"")</f>
        <v>1</v>
      </c>
      <c r="AE1836" s="10" t="str">
        <f>IFERROR(VLOOKUP($Y$3&amp;$U1836,PRM!$AD$3:$AE$44,2,FALSE),"")</f>
        <v/>
      </c>
      <c r="AF1836" s="10" t="str">
        <f>IFERROR(VLOOKUP($Y$3&amp;$R1836,PRM!$Q$3:$T$31,3,FALSE),"")</f>
        <v/>
      </c>
      <c r="AG1836" s="10" t="str">
        <f>IFERROR(IF(AF1836=0,0,MATCH($Y$3,PRM!$AF$3:'PRM'!$AF$133,0)),"")</f>
        <v/>
      </c>
      <c r="AH1836" s="10" t="str">
        <f>IF($Y$3="","",(IF(AF1836=0,0,COUNTIF(PRM!$AF$3:'PRM'!$AF$133,$Y$3))))</f>
        <v/>
      </c>
      <c r="AI1836" s="10" t="str">
        <f>IFERROR(VLOOKUP($Y$3&amp;$R1836,PRM!$Q$3:$U$31,4,FALSE),"")</f>
        <v/>
      </c>
      <c r="AJ1836" s="10" t="str">
        <f>IFERROR(IF(AI1836=0,0,MATCH($Y$3,PRM!$V$3:'PRM'!$V$50,0)),"")</f>
        <v/>
      </c>
      <c r="AK1836" s="10" t="str">
        <f>IF($Y$3="","",(IF(AI1836=0,0,COUNTIF(PRM!$V$3:'PRM'!$V$50,$Y$3))))</f>
        <v/>
      </c>
      <c r="AL1836" s="10" t="str">
        <f>IFERROR(VLOOKUP($Y$3&amp;$R1836,PRM!$Q$3:$U$31,5,FALSE),"")</f>
        <v/>
      </c>
      <c r="AM1836" s="10" t="str">
        <f>IFERROR(IF(AL1836=0,0,MATCH($Y$3,PRM!$AA$3:'PRM'!$AA$94,0)),"")</f>
        <v/>
      </c>
      <c r="AN1836" s="10" t="str">
        <f>IF($Y$3="","",IF(AL1836=0,0,COUNTIF(PRM!$AA$3:'PRM'!$AA$94,$Y$3)))</f>
        <v/>
      </c>
      <c r="AO1836" s="10">
        <f t="shared" si="588"/>
        <v>0</v>
      </c>
      <c r="AP1836" s="10">
        <f t="shared" si="589"/>
        <v>0</v>
      </c>
      <c r="AQ1836" s="10">
        <f t="shared" si="590"/>
        <v>0</v>
      </c>
      <c r="AR1836" s="10">
        <f t="shared" si="591"/>
        <v>0</v>
      </c>
      <c r="AS1836" s="10">
        <f t="shared" si="592"/>
        <v>0</v>
      </c>
      <c r="AT1836" s="10">
        <f t="shared" si="593"/>
        <v>0</v>
      </c>
      <c r="AU1836" s="10">
        <f t="shared" si="594"/>
        <v>0</v>
      </c>
      <c r="AV1836" s="10">
        <f t="shared" si="595"/>
        <v>0</v>
      </c>
      <c r="AW1836" s="10">
        <f t="shared" si="596"/>
        <v>0</v>
      </c>
      <c r="AX1836" s="10">
        <f t="shared" si="597"/>
        <v>0</v>
      </c>
      <c r="AY1836" s="10">
        <f t="shared" si="598"/>
        <v>0</v>
      </c>
      <c r="AZ1836" s="10">
        <f t="shared" si="599"/>
        <v>0</v>
      </c>
      <c r="BA1836" s="10">
        <f t="shared" si="600"/>
        <v>0</v>
      </c>
      <c r="BB1836" s="10">
        <f t="shared" si="601"/>
        <v>0</v>
      </c>
      <c r="BC1836" s="10">
        <f t="shared" si="602"/>
        <v>0</v>
      </c>
      <c r="BD1836" s="10">
        <f t="shared" si="603"/>
        <v>0</v>
      </c>
      <c r="BE1836" s="10">
        <f t="shared" si="604"/>
        <v>0</v>
      </c>
      <c r="BF1836" s="10">
        <f t="shared" si="605"/>
        <v>0</v>
      </c>
      <c r="BG1836" s="10">
        <f t="shared" si="606"/>
        <v>0</v>
      </c>
      <c r="BH1836" s="10">
        <f t="shared" si="607"/>
        <v>0</v>
      </c>
    </row>
    <row r="1837" spans="1:60" ht="27.75" customHeight="1">
      <c r="A1837" t="str">
        <f t="shared" si="608"/>
        <v/>
      </c>
      <c r="B1837" s="54"/>
      <c r="C1837" s="55"/>
      <c r="D1837" s="54"/>
      <c r="E1837" s="55"/>
      <c r="F1837" s="31"/>
      <c r="G1837" s="29"/>
      <c r="H1837" s="32"/>
      <c r="I1837" s="32"/>
      <c r="J1837" s="30"/>
      <c r="K1837" s="31"/>
      <c r="L1837" s="33"/>
      <c r="M1837" s="33"/>
      <c r="N1837" s="54"/>
      <c r="O1837" s="56"/>
      <c r="P1837" s="56"/>
      <c r="Q1837" s="57"/>
      <c r="R1837" s="33"/>
      <c r="S1837" s="33"/>
      <c r="T1837" s="40"/>
      <c r="U1837" s="40"/>
      <c r="V1837" s="17"/>
      <c r="W1837" s="17"/>
      <c r="X1837" s="10" t="str">
        <f>IFERROR(VLOOKUP($F1837,PRM!$G$3:$H$5,2,FALSE),"")</f>
        <v/>
      </c>
      <c r="Y1837" s="10" t="str">
        <f>IFERROR(VLOOKUP($G1837,PRM!$I$3:$J$5,2,FALSE),"")</f>
        <v/>
      </c>
      <c r="Z1837" s="10" t="str">
        <f>IFERROR(VLOOKUP($K1837,PRM!$K$3:$L$4,2,FALSE),"")</f>
        <v/>
      </c>
      <c r="AA1837" s="10" t="str">
        <f>IFERROR(VLOOKUP($N1837,PRM!$M$3:$N$50,2,FALSE),"")</f>
        <v/>
      </c>
      <c r="AB1837" s="10" t="str">
        <f>IFERROR(VLOOKUP($Y$3&amp;$R1837,PRM!$Q$3:$R$31,2,FALSE),"")</f>
        <v/>
      </c>
      <c r="AC1837" s="10" t="str">
        <f>IFERROR(VLOOKUP($Y$3&amp;$S1837,PRM!$AH$3:$AI$133,2,FALSE),"")</f>
        <v/>
      </c>
      <c r="AD1837" s="10" t="str">
        <f>IFERROR(VLOOKUP($Y$3&amp;$T1837,PRM!$Y$3:$Z$50,2,FALSE),"")</f>
        <v>1</v>
      </c>
      <c r="AE1837" s="10" t="str">
        <f>IFERROR(VLOOKUP($Y$3&amp;$U1837,PRM!$AD$3:$AE$44,2,FALSE),"")</f>
        <v/>
      </c>
      <c r="AF1837" s="10" t="str">
        <f>IFERROR(VLOOKUP($Y$3&amp;$R1837,PRM!$Q$3:$T$31,3,FALSE),"")</f>
        <v/>
      </c>
      <c r="AG1837" s="10" t="str">
        <f>IFERROR(IF(AF1837=0,0,MATCH($Y$3,PRM!$AF$3:'PRM'!$AF$133,0)),"")</f>
        <v/>
      </c>
      <c r="AH1837" s="10" t="str">
        <f>IF($Y$3="","",(IF(AF1837=0,0,COUNTIF(PRM!$AF$3:'PRM'!$AF$133,$Y$3))))</f>
        <v/>
      </c>
      <c r="AI1837" s="10" t="str">
        <f>IFERROR(VLOOKUP($Y$3&amp;$R1837,PRM!$Q$3:$U$31,4,FALSE),"")</f>
        <v/>
      </c>
      <c r="AJ1837" s="10" t="str">
        <f>IFERROR(IF(AI1837=0,0,MATCH($Y$3,PRM!$V$3:'PRM'!$V$50,0)),"")</f>
        <v/>
      </c>
      <c r="AK1837" s="10" t="str">
        <f>IF($Y$3="","",(IF(AI1837=0,0,COUNTIF(PRM!$V$3:'PRM'!$V$50,$Y$3))))</f>
        <v/>
      </c>
      <c r="AL1837" s="10" t="str">
        <f>IFERROR(VLOOKUP($Y$3&amp;$R1837,PRM!$Q$3:$U$31,5,FALSE),"")</f>
        <v/>
      </c>
      <c r="AM1837" s="10" t="str">
        <f>IFERROR(IF(AL1837=0,0,MATCH($Y$3,PRM!$AA$3:'PRM'!$AA$94,0)),"")</f>
        <v/>
      </c>
      <c r="AN1837" s="10" t="str">
        <f>IF($Y$3="","",IF(AL1837=0,0,COUNTIF(PRM!$AA$3:'PRM'!$AA$94,$Y$3)))</f>
        <v/>
      </c>
      <c r="AO1837" s="10">
        <f t="shared" si="588"/>
        <v>0</v>
      </c>
      <c r="AP1837" s="10">
        <f t="shared" si="589"/>
        <v>0</v>
      </c>
      <c r="AQ1837" s="10">
        <f t="shared" si="590"/>
        <v>0</v>
      </c>
      <c r="AR1837" s="10">
        <f t="shared" si="591"/>
        <v>0</v>
      </c>
      <c r="AS1837" s="10">
        <f t="shared" si="592"/>
        <v>0</v>
      </c>
      <c r="AT1837" s="10">
        <f t="shared" si="593"/>
        <v>0</v>
      </c>
      <c r="AU1837" s="10">
        <f t="shared" si="594"/>
        <v>0</v>
      </c>
      <c r="AV1837" s="10">
        <f t="shared" si="595"/>
        <v>0</v>
      </c>
      <c r="AW1837" s="10">
        <f t="shared" si="596"/>
        <v>0</v>
      </c>
      <c r="AX1837" s="10">
        <f t="shared" si="597"/>
        <v>0</v>
      </c>
      <c r="AY1837" s="10">
        <f t="shared" si="598"/>
        <v>0</v>
      </c>
      <c r="AZ1837" s="10">
        <f t="shared" si="599"/>
        <v>0</v>
      </c>
      <c r="BA1837" s="10">
        <f t="shared" si="600"/>
        <v>0</v>
      </c>
      <c r="BB1837" s="10">
        <f t="shared" si="601"/>
        <v>0</v>
      </c>
      <c r="BC1837" s="10">
        <f t="shared" si="602"/>
        <v>0</v>
      </c>
      <c r="BD1837" s="10">
        <f t="shared" si="603"/>
        <v>0</v>
      </c>
      <c r="BE1837" s="10">
        <f t="shared" si="604"/>
        <v>0</v>
      </c>
      <c r="BF1837" s="10">
        <f t="shared" si="605"/>
        <v>0</v>
      </c>
      <c r="BG1837" s="10">
        <f t="shared" si="606"/>
        <v>0</v>
      </c>
      <c r="BH1837" s="10">
        <f t="shared" si="607"/>
        <v>0</v>
      </c>
    </row>
    <row r="1838" spans="1:60" ht="27.75" customHeight="1">
      <c r="A1838" t="str">
        <f t="shared" si="608"/>
        <v/>
      </c>
      <c r="B1838" s="54"/>
      <c r="C1838" s="55"/>
      <c r="D1838" s="54"/>
      <c r="E1838" s="55"/>
      <c r="F1838" s="31"/>
      <c r="G1838" s="29"/>
      <c r="H1838" s="32"/>
      <c r="I1838" s="32"/>
      <c r="J1838" s="30"/>
      <c r="K1838" s="31"/>
      <c r="L1838" s="33"/>
      <c r="M1838" s="33"/>
      <c r="N1838" s="54"/>
      <c r="O1838" s="56"/>
      <c r="P1838" s="56"/>
      <c r="Q1838" s="57"/>
      <c r="R1838" s="33"/>
      <c r="S1838" s="33"/>
      <c r="T1838" s="40"/>
      <c r="U1838" s="40"/>
      <c r="V1838" s="17"/>
      <c r="W1838" s="17"/>
      <c r="X1838" s="10" t="str">
        <f>IFERROR(VLOOKUP($F1838,PRM!$G$3:$H$5,2,FALSE),"")</f>
        <v/>
      </c>
      <c r="Y1838" s="10" t="str">
        <f>IFERROR(VLOOKUP($G1838,PRM!$I$3:$J$5,2,FALSE),"")</f>
        <v/>
      </c>
      <c r="Z1838" s="10" t="str">
        <f>IFERROR(VLOOKUP($K1838,PRM!$K$3:$L$4,2,FALSE),"")</f>
        <v/>
      </c>
      <c r="AA1838" s="10" t="str">
        <f>IFERROR(VLOOKUP($N1838,PRM!$M$3:$N$50,2,FALSE),"")</f>
        <v/>
      </c>
      <c r="AB1838" s="10" t="str">
        <f>IFERROR(VLOOKUP($Y$3&amp;$R1838,PRM!$Q$3:$R$31,2,FALSE),"")</f>
        <v/>
      </c>
      <c r="AC1838" s="10" t="str">
        <f>IFERROR(VLOOKUP($Y$3&amp;$S1838,PRM!$AH$3:$AI$133,2,FALSE),"")</f>
        <v/>
      </c>
      <c r="AD1838" s="10" t="str">
        <f>IFERROR(VLOOKUP($Y$3&amp;$T1838,PRM!$Y$3:$Z$50,2,FALSE),"")</f>
        <v>1</v>
      </c>
      <c r="AE1838" s="10" t="str">
        <f>IFERROR(VLOOKUP($Y$3&amp;$U1838,PRM!$AD$3:$AE$44,2,FALSE),"")</f>
        <v/>
      </c>
      <c r="AF1838" s="10" t="str">
        <f>IFERROR(VLOOKUP($Y$3&amp;$R1838,PRM!$Q$3:$T$31,3,FALSE),"")</f>
        <v/>
      </c>
      <c r="AG1838" s="10" t="str">
        <f>IFERROR(IF(AF1838=0,0,MATCH($Y$3,PRM!$AF$3:'PRM'!$AF$133,0)),"")</f>
        <v/>
      </c>
      <c r="AH1838" s="10" t="str">
        <f>IF($Y$3="","",(IF(AF1838=0,0,COUNTIF(PRM!$AF$3:'PRM'!$AF$133,$Y$3))))</f>
        <v/>
      </c>
      <c r="AI1838" s="10" t="str">
        <f>IFERROR(VLOOKUP($Y$3&amp;$R1838,PRM!$Q$3:$U$31,4,FALSE),"")</f>
        <v/>
      </c>
      <c r="AJ1838" s="10" t="str">
        <f>IFERROR(IF(AI1838=0,0,MATCH($Y$3,PRM!$V$3:'PRM'!$V$50,0)),"")</f>
        <v/>
      </c>
      <c r="AK1838" s="10" t="str">
        <f>IF($Y$3="","",(IF(AI1838=0,0,COUNTIF(PRM!$V$3:'PRM'!$V$50,$Y$3))))</f>
        <v/>
      </c>
      <c r="AL1838" s="10" t="str">
        <f>IFERROR(VLOOKUP($Y$3&amp;$R1838,PRM!$Q$3:$U$31,5,FALSE),"")</f>
        <v/>
      </c>
      <c r="AM1838" s="10" t="str">
        <f>IFERROR(IF(AL1838=0,0,MATCH($Y$3,PRM!$AA$3:'PRM'!$AA$94,0)),"")</f>
        <v/>
      </c>
      <c r="AN1838" s="10" t="str">
        <f>IF($Y$3="","",IF(AL1838=0,0,COUNTIF(PRM!$AA$3:'PRM'!$AA$94,$Y$3)))</f>
        <v/>
      </c>
      <c r="AO1838" s="10">
        <f t="shared" si="588"/>
        <v>0</v>
      </c>
      <c r="AP1838" s="10">
        <f t="shared" si="589"/>
        <v>0</v>
      </c>
      <c r="AQ1838" s="10">
        <f t="shared" si="590"/>
        <v>0</v>
      </c>
      <c r="AR1838" s="10">
        <f t="shared" si="591"/>
        <v>0</v>
      </c>
      <c r="AS1838" s="10">
        <f t="shared" si="592"/>
        <v>0</v>
      </c>
      <c r="AT1838" s="10">
        <f t="shared" si="593"/>
        <v>0</v>
      </c>
      <c r="AU1838" s="10">
        <f t="shared" si="594"/>
        <v>0</v>
      </c>
      <c r="AV1838" s="10">
        <f t="shared" si="595"/>
        <v>0</v>
      </c>
      <c r="AW1838" s="10">
        <f t="shared" si="596"/>
        <v>0</v>
      </c>
      <c r="AX1838" s="10">
        <f t="shared" si="597"/>
        <v>0</v>
      </c>
      <c r="AY1838" s="10">
        <f t="shared" si="598"/>
        <v>0</v>
      </c>
      <c r="AZ1838" s="10">
        <f t="shared" si="599"/>
        <v>0</v>
      </c>
      <c r="BA1838" s="10">
        <f t="shared" si="600"/>
        <v>0</v>
      </c>
      <c r="BB1838" s="10">
        <f t="shared" si="601"/>
        <v>0</v>
      </c>
      <c r="BC1838" s="10">
        <f t="shared" si="602"/>
        <v>0</v>
      </c>
      <c r="BD1838" s="10">
        <f t="shared" si="603"/>
        <v>0</v>
      </c>
      <c r="BE1838" s="10">
        <f t="shared" si="604"/>
        <v>0</v>
      </c>
      <c r="BF1838" s="10">
        <f t="shared" si="605"/>
        <v>0</v>
      </c>
      <c r="BG1838" s="10">
        <f t="shared" si="606"/>
        <v>0</v>
      </c>
      <c r="BH1838" s="10">
        <f t="shared" si="607"/>
        <v>0</v>
      </c>
    </row>
    <row r="1839" spans="1:60" ht="27.75" customHeight="1">
      <c r="A1839" t="str">
        <f t="shared" si="608"/>
        <v/>
      </c>
      <c r="B1839" s="54"/>
      <c r="C1839" s="55"/>
      <c r="D1839" s="54"/>
      <c r="E1839" s="55"/>
      <c r="F1839" s="31"/>
      <c r="G1839" s="29"/>
      <c r="H1839" s="32"/>
      <c r="I1839" s="32"/>
      <c r="J1839" s="30"/>
      <c r="K1839" s="31"/>
      <c r="L1839" s="33"/>
      <c r="M1839" s="33"/>
      <c r="N1839" s="54"/>
      <c r="O1839" s="56"/>
      <c r="P1839" s="56"/>
      <c r="Q1839" s="57"/>
      <c r="R1839" s="33"/>
      <c r="S1839" s="33"/>
      <c r="T1839" s="40"/>
      <c r="U1839" s="40"/>
      <c r="V1839" s="17"/>
      <c r="W1839" s="17"/>
      <c r="X1839" s="10" t="str">
        <f>IFERROR(VLOOKUP($F1839,PRM!$G$3:$H$5,2,FALSE),"")</f>
        <v/>
      </c>
      <c r="Y1839" s="10" t="str">
        <f>IFERROR(VLOOKUP($G1839,PRM!$I$3:$J$5,2,FALSE),"")</f>
        <v/>
      </c>
      <c r="Z1839" s="10" t="str">
        <f>IFERROR(VLOOKUP($K1839,PRM!$K$3:$L$4,2,FALSE),"")</f>
        <v/>
      </c>
      <c r="AA1839" s="10" t="str">
        <f>IFERROR(VLOOKUP($N1839,PRM!$M$3:$N$50,2,FALSE),"")</f>
        <v/>
      </c>
      <c r="AB1839" s="10" t="str">
        <f>IFERROR(VLOOKUP($Y$3&amp;$R1839,PRM!$Q$3:$R$31,2,FALSE),"")</f>
        <v/>
      </c>
      <c r="AC1839" s="10" t="str">
        <f>IFERROR(VLOOKUP($Y$3&amp;$S1839,PRM!$AH$3:$AI$133,2,FALSE),"")</f>
        <v/>
      </c>
      <c r="AD1839" s="10" t="str">
        <f>IFERROR(VLOOKUP($Y$3&amp;$T1839,PRM!$Y$3:$Z$50,2,FALSE),"")</f>
        <v>1</v>
      </c>
      <c r="AE1839" s="10" t="str">
        <f>IFERROR(VLOOKUP($Y$3&amp;$U1839,PRM!$AD$3:$AE$44,2,FALSE),"")</f>
        <v/>
      </c>
      <c r="AF1839" s="10" t="str">
        <f>IFERROR(VLOOKUP($Y$3&amp;$R1839,PRM!$Q$3:$T$31,3,FALSE),"")</f>
        <v/>
      </c>
      <c r="AG1839" s="10" t="str">
        <f>IFERROR(IF(AF1839=0,0,MATCH($Y$3,PRM!$AF$3:'PRM'!$AF$133,0)),"")</f>
        <v/>
      </c>
      <c r="AH1839" s="10" t="str">
        <f>IF($Y$3="","",(IF(AF1839=0,0,COUNTIF(PRM!$AF$3:'PRM'!$AF$133,$Y$3))))</f>
        <v/>
      </c>
      <c r="AI1839" s="10" t="str">
        <f>IFERROR(VLOOKUP($Y$3&amp;$R1839,PRM!$Q$3:$U$31,4,FALSE),"")</f>
        <v/>
      </c>
      <c r="AJ1839" s="10" t="str">
        <f>IFERROR(IF(AI1839=0,0,MATCH($Y$3,PRM!$V$3:'PRM'!$V$50,0)),"")</f>
        <v/>
      </c>
      <c r="AK1839" s="10" t="str">
        <f>IF($Y$3="","",(IF(AI1839=0,0,COUNTIF(PRM!$V$3:'PRM'!$V$50,$Y$3))))</f>
        <v/>
      </c>
      <c r="AL1839" s="10" t="str">
        <f>IFERROR(VLOOKUP($Y$3&amp;$R1839,PRM!$Q$3:$U$31,5,FALSE),"")</f>
        <v/>
      </c>
      <c r="AM1839" s="10" t="str">
        <f>IFERROR(IF(AL1839=0,0,MATCH($Y$3,PRM!$AA$3:'PRM'!$AA$94,0)),"")</f>
        <v/>
      </c>
      <c r="AN1839" s="10" t="str">
        <f>IF($Y$3="","",IF(AL1839=0,0,COUNTIF(PRM!$AA$3:'PRM'!$AA$94,$Y$3)))</f>
        <v/>
      </c>
      <c r="AO1839" s="10">
        <f t="shared" si="588"/>
        <v>0</v>
      </c>
      <c r="AP1839" s="10">
        <f t="shared" si="589"/>
        <v>0</v>
      </c>
      <c r="AQ1839" s="10">
        <f t="shared" si="590"/>
        <v>0</v>
      </c>
      <c r="AR1839" s="10">
        <f t="shared" si="591"/>
        <v>0</v>
      </c>
      <c r="AS1839" s="10">
        <f t="shared" si="592"/>
        <v>0</v>
      </c>
      <c r="AT1839" s="10">
        <f t="shared" si="593"/>
        <v>0</v>
      </c>
      <c r="AU1839" s="10">
        <f t="shared" si="594"/>
        <v>0</v>
      </c>
      <c r="AV1839" s="10">
        <f t="shared" si="595"/>
        <v>0</v>
      </c>
      <c r="AW1839" s="10">
        <f t="shared" si="596"/>
        <v>0</v>
      </c>
      <c r="AX1839" s="10">
        <f t="shared" si="597"/>
        <v>0</v>
      </c>
      <c r="AY1839" s="10">
        <f t="shared" si="598"/>
        <v>0</v>
      </c>
      <c r="AZ1839" s="10">
        <f t="shared" si="599"/>
        <v>0</v>
      </c>
      <c r="BA1839" s="10">
        <f t="shared" si="600"/>
        <v>0</v>
      </c>
      <c r="BB1839" s="10">
        <f t="shared" si="601"/>
        <v>0</v>
      </c>
      <c r="BC1839" s="10">
        <f t="shared" si="602"/>
        <v>0</v>
      </c>
      <c r="BD1839" s="10">
        <f t="shared" si="603"/>
        <v>0</v>
      </c>
      <c r="BE1839" s="10">
        <f t="shared" si="604"/>
        <v>0</v>
      </c>
      <c r="BF1839" s="10">
        <f t="shared" si="605"/>
        <v>0</v>
      </c>
      <c r="BG1839" s="10">
        <f t="shared" si="606"/>
        <v>0</v>
      </c>
      <c r="BH1839" s="10">
        <f t="shared" si="607"/>
        <v>0</v>
      </c>
    </row>
    <row r="1840" spans="1:60" ht="27.75" customHeight="1">
      <c r="A1840" t="str">
        <f t="shared" si="608"/>
        <v/>
      </c>
      <c r="B1840" s="54"/>
      <c r="C1840" s="55"/>
      <c r="D1840" s="54"/>
      <c r="E1840" s="55"/>
      <c r="F1840" s="31"/>
      <c r="G1840" s="29"/>
      <c r="H1840" s="32"/>
      <c r="I1840" s="32"/>
      <c r="J1840" s="30"/>
      <c r="K1840" s="31"/>
      <c r="L1840" s="33"/>
      <c r="M1840" s="33"/>
      <c r="N1840" s="54"/>
      <c r="O1840" s="56"/>
      <c r="P1840" s="56"/>
      <c r="Q1840" s="57"/>
      <c r="R1840" s="33"/>
      <c r="S1840" s="33"/>
      <c r="T1840" s="40"/>
      <c r="U1840" s="40"/>
      <c r="V1840" s="17"/>
      <c r="W1840" s="17"/>
      <c r="X1840" s="10" t="str">
        <f>IFERROR(VLOOKUP($F1840,PRM!$G$3:$H$5,2,FALSE),"")</f>
        <v/>
      </c>
      <c r="Y1840" s="10" t="str">
        <f>IFERROR(VLOOKUP($G1840,PRM!$I$3:$J$5,2,FALSE),"")</f>
        <v/>
      </c>
      <c r="Z1840" s="10" t="str">
        <f>IFERROR(VLOOKUP($K1840,PRM!$K$3:$L$4,2,FALSE),"")</f>
        <v/>
      </c>
      <c r="AA1840" s="10" t="str">
        <f>IFERROR(VLOOKUP($N1840,PRM!$M$3:$N$50,2,FALSE),"")</f>
        <v/>
      </c>
      <c r="AB1840" s="10" t="str">
        <f>IFERROR(VLOOKUP($Y$3&amp;$R1840,PRM!$Q$3:$R$31,2,FALSE),"")</f>
        <v/>
      </c>
      <c r="AC1840" s="10" t="str">
        <f>IFERROR(VLOOKUP($Y$3&amp;$S1840,PRM!$AH$3:$AI$133,2,FALSE),"")</f>
        <v/>
      </c>
      <c r="AD1840" s="10" t="str">
        <f>IFERROR(VLOOKUP($Y$3&amp;$T1840,PRM!$Y$3:$Z$50,2,FALSE),"")</f>
        <v>1</v>
      </c>
      <c r="AE1840" s="10" t="str">
        <f>IFERROR(VLOOKUP($Y$3&amp;$U1840,PRM!$AD$3:$AE$44,2,FALSE),"")</f>
        <v/>
      </c>
      <c r="AF1840" s="10" t="str">
        <f>IFERROR(VLOOKUP($Y$3&amp;$R1840,PRM!$Q$3:$T$31,3,FALSE),"")</f>
        <v/>
      </c>
      <c r="AG1840" s="10" t="str">
        <f>IFERROR(IF(AF1840=0,0,MATCH($Y$3,PRM!$AF$3:'PRM'!$AF$133,0)),"")</f>
        <v/>
      </c>
      <c r="AH1840" s="10" t="str">
        <f>IF($Y$3="","",(IF(AF1840=0,0,COUNTIF(PRM!$AF$3:'PRM'!$AF$133,$Y$3))))</f>
        <v/>
      </c>
      <c r="AI1840" s="10" t="str">
        <f>IFERROR(VLOOKUP($Y$3&amp;$R1840,PRM!$Q$3:$U$31,4,FALSE),"")</f>
        <v/>
      </c>
      <c r="AJ1840" s="10" t="str">
        <f>IFERROR(IF(AI1840=0,0,MATCH($Y$3,PRM!$V$3:'PRM'!$V$50,0)),"")</f>
        <v/>
      </c>
      <c r="AK1840" s="10" t="str">
        <f>IF($Y$3="","",(IF(AI1840=0,0,COUNTIF(PRM!$V$3:'PRM'!$V$50,$Y$3))))</f>
        <v/>
      </c>
      <c r="AL1840" s="10" t="str">
        <f>IFERROR(VLOOKUP($Y$3&amp;$R1840,PRM!$Q$3:$U$31,5,FALSE),"")</f>
        <v/>
      </c>
      <c r="AM1840" s="10" t="str">
        <f>IFERROR(IF(AL1840=0,0,MATCH($Y$3,PRM!$AA$3:'PRM'!$AA$94,0)),"")</f>
        <v/>
      </c>
      <c r="AN1840" s="10" t="str">
        <f>IF($Y$3="","",IF(AL1840=0,0,COUNTIF(PRM!$AA$3:'PRM'!$AA$94,$Y$3)))</f>
        <v/>
      </c>
      <c r="AO1840" s="10">
        <f t="shared" si="588"/>
        <v>0</v>
      </c>
      <c r="AP1840" s="10">
        <f t="shared" si="589"/>
        <v>0</v>
      </c>
      <c r="AQ1840" s="10">
        <f t="shared" si="590"/>
        <v>0</v>
      </c>
      <c r="AR1840" s="10">
        <f t="shared" si="591"/>
        <v>0</v>
      </c>
      <c r="AS1840" s="10">
        <f t="shared" si="592"/>
        <v>0</v>
      </c>
      <c r="AT1840" s="10">
        <f t="shared" si="593"/>
        <v>0</v>
      </c>
      <c r="AU1840" s="10">
        <f t="shared" si="594"/>
        <v>0</v>
      </c>
      <c r="AV1840" s="10">
        <f t="shared" si="595"/>
        <v>0</v>
      </c>
      <c r="AW1840" s="10">
        <f t="shared" si="596"/>
        <v>0</v>
      </c>
      <c r="AX1840" s="10">
        <f t="shared" si="597"/>
        <v>0</v>
      </c>
      <c r="AY1840" s="10">
        <f t="shared" si="598"/>
        <v>0</v>
      </c>
      <c r="AZ1840" s="10">
        <f t="shared" si="599"/>
        <v>0</v>
      </c>
      <c r="BA1840" s="10">
        <f t="shared" si="600"/>
        <v>0</v>
      </c>
      <c r="BB1840" s="10">
        <f t="shared" si="601"/>
        <v>0</v>
      </c>
      <c r="BC1840" s="10">
        <f t="shared" si="602"/>
        <v>0</v>
      </c>
      <c r="BD1840" s="10">
        <f t="shared" si="603"/>
        <v>0</v>
      </c>
      <c r="BE1840" s="10">
        <f t="shared" si="604"/>
        <v>0</v>
      </c>
      <c r="BF1840" s="10">
        <f t="shared" si="605"/>
        <v>0</v>
      </c>
      <c r="BG1840" s="10">
        <f t="shared" si="606"/>
        <v>0</v>
      </c>
      <c r="BH1840" s="10">
        <f t="shared" si="607"/>
        <v>0</v>
      </c>
    </row>
    <row r="1841" spans="1:60" ht="27.75" customHeight="1">
      <c r="A1841" t="str">
        <f t="shared" si="608"/>
        <v/>
      </c>
      <c r="B1841" s="54"/>
      <c r="C1841" s="55"/>
      <c r="D1841" s="54"/>
      <c r="E1841" s="55"/>
      <c r="F1841" s="31"/>
      <c r="G1841" s="29"/>
      <c r="H1841" s="32"/>
      <c r="I1841" s="32"/>
      <c r="J1841" s="30"/>
      <c r="K1841" s="31"/>
      <c r="L1841" s="33"/>
      <c r="M1841" s="33"/>
      <c r="N1841" s="54"/>
      <c r="O1841" s="56"/>
      <c r="P1841" s="56"/>
      <c r="Q1841" s="57"/>
      <c r="R1841" s="33"/>
      <c r="S1841" s="33"/>
      <c r="T1841" s="40"/>
      <c r="U1841" s="40"/>
      <c r="V1841" s="17"/>
      <c r="W1841" s="17"/>
      <c r="X1841" s="10" t="str">
        <f>IFERROR(VLOOKUP($F1841,PRM!$G$3:$H$5,2,FALSE),"")</f>
        <v/>
      </c>
      <c r="Y1841" s="10" t="str">
        <f>IFERROR(VLOOKUP($G1841,PRM!$I$3:$J$5,2,FALSE),"")</f>
        <v/>
      </c>
      <c r="Z1841" s="10" t="str">
        <f>IFERROR(VLOOKUP($K1841,PRM!$K$3:$L$4,2,FALSE),"")</f>
        <v/>
      </c>
      <c r="AA1841" s="10" t="str">
        <f>IFERROR(VLOOKUP($N1841,PRM!$M$3:$N$50,2,FALSE),"")</f>
        <v/>
      </c>
      <c r="AB1841" s="10" t="str">
        <f>IFERROR(VLOOKUP($Y$3&amp;$R1841,PRM!$Q$3:$R$31,2,FALSE),"")</f>
        <v/>
      </c>
      <c r="AC1841" s="10" t="str">
        <f>IFERROR(VLOOKUP($Y$3&amp;$S1841,PRM!$AH$3:$AI$133,2,FALSE),"")</f>
        <v/>
      </c>
      <c r="AD1841" s="10" t="str">
        <f>IFERROR(VLOOKUP($Y$3&amp;$T1841,PRM!$Y$3:$Z$50,2,FALSE),"")</f>
        <v>1</v>
      </c>
      <c r="AE1841" s="10" t="str">
        <f>IFERROR(VLOOKUP($Y$3&amp;$U1841,PRM!$AD$3:$AE$44,2,FALSE),"")</f>
        <v/>
      </c>
      <c r="AF1841" s="10" t="str">
        <f>IFERROR(VLOOKUP($Y$3&amp;$R1841,PRM!$Q$3:$T$31,3,FALSE),"")</f>
        <v/>
      </c>
      <c r="AG1841" s="10" t="str">
        <f>IFERROR(IF(AF1841=0,0,MATCH($Y$3,PRM!$AF$3:'PRM'!$AF$133,0)),"")</f>
        <v/>
      </c>
      <c r="AH1841" s="10" t="str">
        <f>IF($Y$3="","",(IF(AF1841=0,0,COUNTIF(PRM!$AF$3:'PRM'!$AF$133,$Y$3))))</f>
        <v/>
      </c>
      <c r="AI1841" s="10" t="str">
        <f>IFERROR(VLOOKUP($Y$3&amp;$R1841,PRM!$Q$3:$U$31,4,FALSE),"")</f>
        <v/>
      </c>
      <c r="AJ1841" s="10" t="str">
        <f>IFERROR(IF(AI1841=0,0,MATCH($Y$3,PRM!$V$3:'PRM'!$V$50,0)),"")</f>
        <v/>
      </c>
      <c r="AK1841" s="10" t="str">
        <f>IF($Y$3="","",(IF(AI1841=0,0,COUNTIF(PRM!$V$3:'PRM'!$V$50,$Y$3))))</f>
        <v/>
      </c>
      <c r="AL1841" s="10" t="str">
        <f>IFERROR(VLOOKUP($Y$3&amp;$R1841,PRM!$Q$3:$U$31,5,FALSE),"")</f>
        <v/>
      </c>
      <c r="AM1841" s="10" t="str">
        <f>IFERROR(IF(AL1841=0,0,MATCH($Y$3,PRM!$AA$3:'PRM'!$AA$94,0)),"")</f>
        <v/>
      </c>
      <c r="AN1841" s="10" t="str">
        <f>IF($Y$3="","",IF(AL1841=0,0,COUNTIF(PRM!$AA$3:'PRM'!$AA$94,$Y$3)))</f>
        <v/>
      </c>
      <c r="AO1841" s="10">
        <f t="shared" si="588"/>
        <v>0</v>
      </c>
      <c r="AP1841" s="10">
        <f t="shared" si="589"/>
        <v>0</v>
      </c>
      <c r="AQ1841" s="10">
        <f t="shared" si="590"/>
        <v>0</v>
      </c>
      <c r="AR1841" s="10">
        <f t="shared" si="591"/>
        <v>0</v>
      </c>
      <c r="AS1841" s="10">
        <f t="shared" si="592"/>
        <v>0</v>
      </c>
      <c r="AT1841" s="10">
        <f t="shared" si="593"/>
        <v>0</v>
      </c>
      <c r="AU1841" s="10">
        <f t="shared" si="594"/>
        <v>0</v>
      </c>
      <c r="AV1841" s="10">
        <f t="shared" si="595"/>
        <v>0</v>
      </c>
      <c r="AW1841" s="10">
        <f t="shared" si="596"/>
        <v>0</v>
      </c>
      <c r="AX1841" s="10">
        <f t="shared" si="597"/>
        <v>0</v>
      </c>
      <c r="AY1841" s="10">
        <f t="shared" si="598"/>
        <v>0</v>
      </c>
      <c r="AZ1841" s="10">
        <f t="shared" si="599"/>
        <v>0</v>
      </c>
      <c r="BA1841" s="10">
        <f t="shared" si="600"/>
        <v>0</v>
      </c>
      <c r="BB1841" s="10">
        <f t="shared" si="601"/>
        <v>0</v>
      </c>
      <c r="BC1841" s="10">
        <f t="shared" si="602"/>
        <v>0</v>
      </c>
      <c r="BD1841" s="10">
        <f t="shared" si="603"/>
        <v>0</v>
      </c>
      <c r="BE1841" s="10">
        <f t="shared" si="604"/>
        <v>0</v>
      </c>
      <c r="BF1841" s="10">
        <f t="shared" si="605"/>
        <v>0</v>
      </c>
      <c r="BG1841" s="10">
        <f t="shared" si="606"/>
        <v>0</v>
      </c>
      <c r="BH1841" s="10">
        <f t="shared" si="607"/>
        <v>0</v>
      </c>
    </row>
    <row r="1842" spans="1:60" ht="27.75" customHeight="1">
      <c r="A1842" t="str">
        <f t="shared" si="608"/>
        <v/>
      </c>
      <c r="B1842" s="54"/>
      <c r="C1842" s="55"/>
      <c r="D1842" s="54"/>
      <c r="E1842" s="55"/>
      <c r="F1842" s="31"/>
      <c r="G1842" s="29"/>
      <c r="H1842" s="32"/>
      <c r="I1842" s="32"/>
      <c r="J1842" s="30"/>
      <c r="K1842" s="31"/>
      <c r="L1842" s="33"/>
      <c r="M1842" s="33"/>
      <c r="N1842" s="54"/>
      <c r="O1842" s="56"/>
      <c r="P1842" s="56"/>
      <c r="Q1842" s="57"/>
      <c r="R1842" s="33"/>
      <c r="S1842" s="33"/>
      <c r="T1842" s="40"/>
      <c r="U1842" s="40"/>
      <c r="V1842" s="17"/>
      <c r="W1842" s="17"/>
      <c r="X1842" s="10" t="str">
        <f>IFERROR(VLOOKUP($F1842,PRM!$G$3:$H$5,2,FALSE),"")</f>
        <v/>
      </c>
      <c r="Y1842" s="10" t="str">
        <f>IFERROR(VLOOKUP($G1842,PRM!$I$3:$J$5,2,FALSE),"")</f>
        <v/>
      </c>
      <c r="Z1842" s="10" t="str">
        <f>IFERROR(VLOOKUP($K1842,PRM!$K$3:$L$4,2,FALSE),"")</f>
        <v/>
      </c>
      <c r="AA1842" s="10" t="str">
        <f>IFERROR(VLOOKUP($N1842,PRM!$M$3:$N$50,2,FALSE),"")</f>
        <v/>
      </c>
      <c r="AB1842" s="10" t="str">
        <f>IFERROR(VLOOKUP($Y$3&amp;$R1842,PRM!$Q$3:$R$31,2,FALSE),"")</f>
        <v/>
      </c>
      <c r="AC1842" s="10" t="str">
        <f>IFERROR(VLOOKUP($Y$3&amp;$S1842,PRM!$AH$3:$AI$133,2,FALSE),"")</f>
        <v/>
      </c>
      <c r="AD1842" s="10" t="str">
        <f>IFERROR(VLOOKUP($Y$3&amp;$T1842,PRM!$Y$3:$Z$50,2,FALSE),"")</f>
        <v>1</v>
      </c>
      <c r="AE1842" s="10" t="str">
        <f>IFERROR(VLOOKUP($Y$3&amp;$U1842,PRM!$AD$3:$AE$44,2,FALSE),"")</f>
        <v/>
      </c>
      <c r="AF1842" s="10" t="str">
        <f>IFERROR(VLOOKUP($Y$3&amp;$R1842,PRM!$Q$3:$T$31,3,FALSE),"")</f>
        <v/>
      </c>
      <c r="AG1842" s="10" t="str">
        <f>IFERROR(IF(AF1842=0,0,MATCH($Y$3,PRM!$AF$3:'PRM'!$AF$133,0)),"")</f>
        <v/>
      </c>
      <c r="AH1842" s="10" t="str">
        <f>IF($Y$3="","",(IF(AF1842=0,0,COUNTIF(PRM!$AF$3:'PRM'!$AF$133,$Y$3))))</f>
        <v/>
      </c>
      <c r="AI1842" s="10" t="str">
        <f>IFERROR(VLOOKUP($Y$3&amp;$R1842,PRM!$Q$3:$U$31,4,FALSE),"")</f>
        <v/>
      </c>
      <c r="AJ1842" s="10" t="str">
        <f>IFERROR(IF(AI1842=0,0,MATCH($Y$3,PRM!$V$3:'PRM'!$V$50,0)),"")</f>
        <v/>
      </c>
      <c r="AK1842" s="10" t="str">
        <f>IF($Y$3="","",(IF(AI1842=0,0,COUNTIF(PRM!$V$3:'PRM'!$V$50,$Y$3))))</f>
        <v/>
      </c>
      <c r="AL1842" s="10" t="str">
        <f>IFERROR(VLOOKUP($Y$3&amp;$R1842,PRM!$Q$3:$U$31,5,FALSE),"")</f>
        <v/>
      </c>
      <c r="AM1842" s="10" t="str">
        <f>IFERROR(IF(AL1842=0,0,MATCH($Y$3,PRM!$AA$3:'PRM'!$AA$94,0)),"")</f>
        <v/>
      </c>
      <c r="AN1842" s="10" t="str">
        <f>IF($Y$3="","",IF(AL1842=0,0,COUNTIF(PRM!$AA$3:'PRM'!$AA$94,$Y$3)))</f>
        <v/>
      </c>
      <c r="AO1842" s="10">
        <f t="shared" si="588"/>
        <v>0</v>
      </c>
      <c r="AP1842" s="10">
        <f t="shared" si="589"/>
        <v>0</v>
      </c>
      <c r="AQ1842" s="10">
        <f t="shared" si="590"/>
        <v>0</v>
      </c>
      <c r="AR1842" s="10">
        <f t="shared" si="591"/>
        <v>0</v>
      </c>
      <c r="AS1842" s="10">
        <f t="shared" si="592"/>
        <v>0</v>
      </c>
      <c r="AT1842" s="10">
        <f t="shared" si="593"/>
        <v>0</v>
      </c>
      <c r="AU1842" s="10">
        <f t="shared" si="594"/>
        <v>0</v>
      </c>
      <c r="AV1842" s="10">
        <f t="shared" si="595"/>
        <v>0</v>
      </c>
      <c r="AW1842" s="10">
        <f t="shared" si="596"/>
        <v>0</v>
      </c>
      <c r="AX1842" s="10">
        <f t="shared" si="597"/>
        <v>0</v>
      </c>
      <c r="AY1842" s="10">
        <f t="shared" si="598"/>
        <v>0</v>
      </c>
      <c r="AZ1842" s="10">
        <f t="shared" si="599"/>
        <v>0</v>
      </c>
      <c r="BA1842" s="10">
        <f t="shared" si="600"/>
        <v>0</v>
      </c>
      <c r="BB1842" s="10">
        <f t="shared" si="601"/>
        <v>0</v>
      </c>
      <c r="BC1842" s="10">
        <f t="shared" si="602"/>
        <v>0</v>
      </c>
      <c r="BD1842" s="10">
        <f t="shared" si="603"/>
        <v>0</v>
      </c>
      <c r="BE1842" s="10">
        <f t="shared" si="604"/>
        <v>0</v>
      </c>
      <c r="BF1842" s="10">
        <f t="shared" si="605"/>
        <v>0</v>
      </c>
      <c r="BG1842" s="10">
        <f t="shared" si="606"/>
        <v>0</v>
      </c>
      <c r="BH1842" s="10">
        <f t="shared" si="607"/>
        <v>0</v>
      </c>
    </row>
    <row r="1843" spans="1:60" ht="27.75" customHeight="1">
      <c r="A1843" t="str">
        <f t="shared" si="608"/>
        <v/>
      </c>
      <c r="B1843" s="54"/>
      <c r="C1843" s="55"/>
      <c r="D1843" s="54"/>
      <c r="E1843" s="55"/>
      <c r="F1843" s="31"/>
      <c r="G1843" s="29"/>
      <c r="H1843" s="32"/>
      <c r="I1843" s="32"/>
      <c r="J1843" s="30"/>
      <c r="K1843" s="31"/>
      <c r="L1843" s="33"/>
      <c r="M1843" s="33"/>
      <c r="N1843" s="54"/>
      <c r="O1843" s="56"/>
      <c r="P1843" s="56"/>
      <c r="Q1843" s="57"/>
      <c r="R1843" s="33"/>
      <c r="S1843" s="33"/>
      <c r="T1843" s="40"/>
      <c r="U1843" s="40"/>
      <c r="V1843" s="17"/>
      <c r="W1843" s="17"/>
      <c r="X1843" s="10" t="str">
        <f>IFERROR(VLOOKUP($F1843,PRM!$G$3:$H$5,2,FALSE),"")</f>
        <v/>
      </c>
      <c r="Y1843" s="10" t="str">
        <f>IFERROR(VLOOKUP($G1843,PRM!$I$3:$J$5,2,FALSE),"")</f>
        <v/>
      </c>
      <c r="Z1843" s="10" t="str">
        <f>IFERROR(VLOOKUP($K1843,PRM!$K$3:$L$4,2,FALSE),"")</f>
        <v/>
      </c>
      <c r="AA1843" s="10" t="str">
        <f>IFERROR(VLOOKUP($N1843,PRM!$M$3:$N$50,2,FALSE),"")</f>
        <v/>
      </c>
      <c r="AB1843" s="10" t="str">
        <f>IFERROR(VLOOKUP($Y$3&amp;$R1843,PRM!$Q$3:$R$31,2,FALSE),"")</f>
        <v/>
      </c>
      <c r="AC1843" s="10" t="str">
        <f>IFERROR(VLOOKUP($Y$3&amp;$S1843,PRM!$AH$3:$AI$133,2,FALSE),"")</f>
        <v/>
      </c>
      <c r="AD1843" s="10" t="str">
        <f>IFERROR(VLOOKUP($Y$3&amp;$T1843,PRM!$Y$3:$Z$50,2,FALSE),"")</f>
        <v>1</v>
      </c>
      <c r="AE1843" s="10" t="str">
        <f>IFERROR(VLOOKUP($Y$3&amp;$U1843,PRM!$AD$3:$AE$44,2,FALSE),"")</f>
        <v/>
      </c>
      <c r="AF1843" s="10" t="str">
        <f>IFERROR(VLOOKUP($Y$3&amp;$R1843,PRM!$Q$3:$T$31,3,FALSE),"")</f>
        <v/>
      </c>
      <c r="AG1843" s="10" t="str">
        <f>IFERROR(IF(AF1843=0,0,MATCH($Y$3,PRM!$AF$3:'PRM'!$AF$133,0)),"")</f>
        <v/>
      </c>
      <c r="AH1843" s="10" t="str">
        <f>IF($Y$3="","",(IF(AF1843=0,0,COUNTIF(PRM!$AF$3:'PRM'!$AF$133,$Y$3))))</f>
        <v/>
      </c>
      <c r="AI1843" s="10" t="str">
        <f>IFERROR(VLOOKUP($Y$3&amp;$R1843,PRM!$Q$3:$U$31,4,FALSE),"")</f>
        <v/>
      </c>
      <c r="AJ1843" s="10" t="str">
        <f>IFERROR(IF(AI1843=0,0,MATCH($Y$3,PRM!$V$3:'PRM'!$V$50,0)),"")</f>
        <v/>
      </c>
      <c r="AK1843" s="10" t="str">
        <f>IF($Y$3="","",(IF(AI1843=0,0,COUNTIF(PRM!$V$3:'PRM'!$V$50,$Y$3))))</f>
        <v/>
      </c>
      <c r="AL1843" s="10" t="str">
        <f>IFERROR(VLOOKUP($Y$3&amp;$R1843,PRM!$Q$3:$U$31,5,FALSE),"")</f>
        <v/>
      </c>
      <c r="AM1843" s="10" t="str">
        <f>IFERROR(IF(AL1843=0,0,MATCH($Y$3,PRM!$AA$3:'PRM'!$AA$94,0)),"")</f>
        <v/>
      </c>
      <c r="AN1843" s="10" t="str">
        <f>IF($Y$3="","",IF(AL1843=0,0,COUNTIF(PRM!$AA$3:'PRM'!$AA$94,$Y$3)))</f>
        <v/>
      </c>
      <c r="AO1843" s="10">
        <f t="shared" si="588"/>
        <v>0</v>
      </c>
      <c r="AP1843" s="10">
        <f t="shared" si="589"/>
        <v>0</v>
      </c>
      <c r="AQ1843" s="10">
        <f t="shared" si="590"/>
        <v>0</v>
      </c>
      <c r="AR1843" s="10">
        <f t="shared" si="591"/>
        <v>0</v>
      </c>
      <c r="AS1843" s="10">
        <f t="shared" si="592"/>
        <v>0</v>
      </c>
      <c r="AT1843" s="10">
        <f t="shared" si="593"/>
        <v>0</v>
      </c>
      <c r="AU1843" s="10">
        <f t="shared" si="594"/>
        <v>0</v>
      </c>
      <c r="AV1843" s="10">
        <f t="shared" si="595"/>
        <v>0</v>
      </c>
      <c r="AW1843" s="10">
        <f t="shared" si="596"/>
        <v>0</v>
      </c>
      <c r="AX1843" s="10">
        <f t="shared" si="597"/>
        <v>0</v>
      </c>
      <c r="AY1843" s="10">
        <f t="shared" si="598"/>
        <v>0</v>
      </c>
      <c r="AZ1843" s="10">
        <f t="shared" si="599"/>
        <v>0</v>
      </c>
      <c r="BA1843" s="10">
        <f t="shared" si="600"/>
        <v>0</v>
      </c>
      <c r="BB1843" s="10">
        <f t="shared" si="601"/>
        <v>0</v>
      </c>
      <c r="BC1843" s="10">
        <f t="shared" si="602"/>
        <v>0</v>
      </c>
      <c r="BD1843" s="10">
        <f t="shared" si="603"/>
        <v>0</v>
      </c>
      <c r="BE1843" s="10">
        <f t="shared" si="604"/>
        <v>0</v>
      </c>
      <c r="BF1843" s="10">
        <f t="shared" si="605"/>
        <v>0</v>
      </c>
      <c r="BG1843" s="10">
        <f t="shared" si="606"/>
        <v>0</v>
      </c>
      <c r="BH1843" s="10">
        <f t="shared" si="607"/>
        <v>0</v>
      </c>
    </row>
    <row r="1844" spans="1:60" ht="27.75" customHeight="1">
      <c r="A1844" t="str">
        <f t="shared" si="608"/>
        <v/>
      </c>
      <c r="B1844" s="54"/>
      <c r="C1844" s="55"/>
      <c r="D1844" s="54"/>
      <c r="E1844" s="55"/>
      <c r="F1844" s="31"/>
      <c r="G1844" s="29"/>
      <c r="H1844" s="32"/>
      <c r="I1844" s="32"/>
      <c r="J1844" s="30"/>
      <c r="K1844" s="31"/>
      <c r="L1844" s="33"/>
      <c r="M1844" s="33"/>
      <c r="N1844" s="54"/>
      <c r="O1844" s="56"/>
      <c r="P1844" s="56"/>
      <c r="Q1844" s="57"/>
      <c r="R1844" s="33"/>
      <c r="S1844" s="33"/>
      <c r="T1844" s="40"/>
      <c r="U1844" s="40"/>
      <c r="V1844" s="17"/>
      <c r="W1844" s="17"/>
      <c r="X1844" s="10" t="str">
        <f>IFERROR(VLOOKUP($F1844,PRM!$G$3:$H$5,2,FALSE),"")</f>
        <v/>
      </c>
      <c r="Y1844" s="10" t="str">
        <f>IFERROR(VLOOKUP($G1844,PRM!$I$3:$J$5,2,FALSE),"")</f>
        <v/>
      </c>
      <c r="Z1844" s="10" t="str">
        <f>IFERROR(VLOOKUP($K1844,PRM!$K$3:$L$4,2,FALSE),"")</f>
        <v/>
      </c>
      <c r="AA1844" s="10" t="str">
        <f>IFERROR(VLOOKUP($N1844,PRM!$M$3:$N$50,2,FALSE),"")</f>
        <v/>
      </c>
      <c r="AB1844" s="10" t="str">
        <f>IFERROR(VLOOKUP($Y$3&amp;$R1844,PRM!$Q$3:$R$31,2,FALSE),"")</f>
        <v/>
      </c>
      <c r="AC1844" s="10" t="str">
        <f>IFERROR(VLOOKUP($Y$3&amp;$S1844,PRM!$AH$3:$AI$133,2,FALSE),"")</f>
        <v/>
      </c>
      <c r="AD1844" s="10" t="str">
        <f>IFERROR(VLOOKUP($Y$3&amp;$T1844,PRM!$Y$3:$Z$50,2,FALSE),"")</f>
        <v>1</v>
      </c>
      <c r="AE1844" s="10" t="str">
        <f>IFERROR(VLOOKUP($Y$3&amp;$U1844,PRM!$AD$3:$AE$44,2,FALSE),"")</f>
        <v/>
      </c>
      <c r="AF1844" s="10" t="str">
        <f>IFERROR(VLOOKUP($Y$3&amp;$R1844,PRM!$Q$3:$T$31,3,FALSE),"")</f>
        <v/>
      </c>
      <c r="AG1844" s="10" t="str">
        <f>IFERROR(IF(AF1844=0,0,MATCH($Y$3,PRM!$AF$3:'PRM'!$AF$133,0)),"")</f>
        <v/>
      </c>
      <c r="AH1844" s="10" t="str">
        <f>IF($Y$3="","",(IF(AF1844=0,0,COUNTIF(PRM!$AF$3:'PRM'!$AF$133,$Y$3))))</f>
        <v/>
      </c>
      <c r="AI1844" s="10" t="str">
        <f>IFERROR(VLOOKUP($Y$3&amp;$R1844,PRM!$Q$3:$U$31,4,FALSE),"")</f>
        <v/>
      </c>
      <c r="AJ1844" s="10" t="str">
        <f>IFERROR(IF(AI1844=0,0,MATCH($Y$3,PRM!$V$3:'PRM'!$V$50,0)),"")</f>
        <v/>
      </c>
      <c r="AK1844" s="10" t="str">
        <f>IF($Y$3="","",(IF(AI1844=0,0,COUNTIF(PRM!$V$3:'PRM'!$V$50,$Y$3))))</f>
        <v/>
      </c>
      <c r="AL1844" s="10" t="str">
        <f>IFERROR(VLOOKUP($Y$3&amp;$R1844,PRM!$Q$3:$U$31,5,FALSE),"")</f>
        <v/>
      </c>
      <c r="AM1844" s="10" t="str">
        <f>IFERROR(IF(AL1844=0,0,MATCH($Y$3,PRM!$AA$3:'PRM'!$AA$94,0)),"")</f>
        <v/>
      </c>
      <c r="AN1844" s="10" t="str">
        <f>IF($Y$3="","",IF(AL1844=0,0,COUNTIF(PRM!$AA$3:'PRM'!$AA$94,$Y$3)))</f>
        <v/>
      </c>
      <c r="AO1844" s="10">
        <f t="shared" si="588"/>
        <v>0</v>
      </c>
      <c r="AP1844" s="10">
        <f t="shared" si="589"/>
        <v>0</v>
      </c>
      <c r="AQ1844" s="10">
        <f t="shared" si="590"/>
        <v>0</v>
      </c>
      <c r="AR1844" s="10">
        <f t="shared" si="591"/>
        <v>0</v>
      </c>
      <c r="AS1844" s="10">
        <f t="shared" si="592"/>
        <v>0</v>
      </c>
      <c r="AT1844" s="10">
        <f t="shared" si="593"/>
        <v>0</v>
      </c>
      <c r="AU1844" s="10">
        <f t="shared" si="594"/>
        <v>0</v>
      </c>
      <c r="AV1844" s="10">
        <f t="shared" si="595"/>
        <v>0</v>
      </c>
      <c r="AW1844" s="10">
        <f t="shared" si="596"/>
        <v>0</v>
      </c>
      <c r="AX1844" s="10">
        <f t="shared" si="597"/>
        <v>0</v>
      </c>
      <c r="AY1844" s="10">
        <f t="shared" si="598"/>
        <v>0</v>
      </c>
      <c r="AZ1844" s="10">
        <f t="shared" si="599"/>
        <v>0</v>
      </c>
      <c r="BA1844" s="10">
        <f t="shared" si="600"/>
        <v>0</v>
      </c>
      <c r="BB1844" s="10">
        <f t="shared" si="601"/>
        <v>0</v>
      </c>
      <c r="BC1844" s="10">
        <f t="shared" si="602"/>
        <v>0</v>
      </c>
      <c r="BD1844" s="10">
        <f t="shared" si="603"/>
        <v>0</v>
      </c>
      <c r="BE1844" s="10">
        <f t="shared" si="604"/>
        <v>0</v>
      </c>
      <c r="BF1844" s="10">
        <f t="shared" si="605"/>
        <v>0</v>
      </c>
      <c r="BG1844" s="10">
        <f t="shared" si="606"/>
        <v>0</v>
      </c>
      <c r="BH1844" s="10">
        <f t="shared" si="607"/>
        <v>0</v>
      </c>
    </row>
    <row r="1845" spans="1:60" ht="27.75" customHeight="1">
      <c r="A1845" t="str">
        <f t="shared" si="608"/>
        <v/>
      </c>
      <c r="B1845" s="54"/>
      <c r="C1845" s="55"/>
      <c r="D1845" s="54"/>
      <c r="E1845" s="55"/>
      <c r="F1845" s="31"/>
      <c r="G1845" s="29"/>
      <c r="H1845" s="32"/>
      <c r="I1845" s="32"/>
      <c r="J1845" s="30"/>
      <c r="K1845" s="31"/>
      <c r="L1845" s="33"/>
      <c r="M1845" s="33"/>
      <c r="N1845" s="54"/>
      <c r="O1845" s="56"/>
      <c r="P1845" s="56"/>
      <c r="Q1845" s="57"/>
      <c r="R1845" s="33"/>
      <c r="S1845" s="33"/>
      <c r="T1845" s="40"/>
      <c r="U1845" s="40"/>
      <c r="V1845" s="17"/>
      <c r="W1845" s="17"/>
      <c r="X1845" s="10" t="str">
        <f>IFERROR(VLOOKUP($F1845,PRM!$G$3:$H$5,2,FALSE),"")</f>
        <v/>
      </c>
      <c r="Y1845" s="10" t="str">
        <f>IFERROR(VLOOKUP($G1845,PRM!$I$3:$J$5,2,FALSE),"")</f>
        <v/>
      </c>
      <c r="Z1845" s="10" t="str">
        <f>IFERROR(VLOOKUP($K1845,PRM!$K$3:$L$4,2,FALSE),"")</f>
        <v/>
      </c>
      <c r="AA1845" s="10" t="str">
        <f>IFERROR(VLOOKUP($N1845,PRM!$M$3:$N$50,2,FALSE),"")</f>
        <v/>
      </c>
      <c r="AB1845" s="10" t="str">
        <f>IFERROR(VLOOKUP($Y$3&amp;$R1845,PRM!$Q$3:$R$31,2,FALSE),"")</f>
        <v/>
      </c>
      <c r="AC1845" s="10" t="str">
        <f>IFERROR(VLOOKUP($Y$3&amp;$S1845,PRM!$AH$3:$AI$133,2,FALSE),"")</f>
        <v/>
      </c>
      <c r="AD1845" s="10" t="str">
        <f>IFERROR(VLOOKUP($Y$3&amp;$T1845,PRM!$Y$3:$Z$50,2,FALSE),"")</f>
        <v>1</v>
      </c>
      <c r="AE1845" s="10" t="str">
        <f>IFERROR(VLOOKUP($Y$3&amp;$U1845,PRM!$AD$3:$AE$44,2,FALSE),"")</f>
        <v/>
      </c>
      <c r="AF1845" s="10" t="str">
        <f>IFERROR(VLOOKUP($Y$3&amp;$R1845,PRM!$Q$3:$T$31,3,FALSE),"")</f>
        <v/>
      </c>
      <c r="AG1845" s="10" t="str">
        <f>IFERROR(IF(AF1845=0,0,MATCH($Y$3,PRM!$AF$3:'PRM'!$AF$133,0)),"")</f>
        <v/>
      </c>
      <c r="AH1845" s="10" t="str">
        <f>IF($Y$3="","",(IF(AF1845=0,0,COUNTIF(PRM!$AF$3:'PRM'!$AF$133,$Y$3))))</f>
        <v/>
      </c>
      <c r="AI1845" s="10" t="str">
        <f>IFERROR(VLOOKUP($Y$3&amp;$R1845,PRM!$Q$3:$U$31,4,FALSE),"")</f>
        <v/>
      </c>
      <c r="AJ1845" s="10" t="str">
        <f>IFERROR(IF(AI1845=0,0,MATCH($Y$3,PRM!$V$3:'PRM'!$V$50,0)),"")</f>
        <v/>
      </c>
      <c r="AK1845" s="10" t="str">
        <f>IF($Y$3="","",(IF(AI1845=0,0,COUNTIF(PRM!$V$3:'PRM'!$V$50,$Y$3))))</f>
        <v/>
      </c>
      <c r="AL1845" s="10" t="str">
        <f>IFERROR(VLOOKUP($Y$3&amp;$R1845,PRM!$Q$3:$U$31,5,FALSE),"")</f>
        <v/>
      </c>
      <c r="AM1845" s="10" t="str">
        <f>IFERROR(IF(AL1845=0,0,MATCH($Y$3,PRM!$AA$3:'PRM'!$AA$94,0)),"")</f>
        <v/>
      </c>
      <c r="AN1845" s="10" t="str">
        <f>IF($Y$3="","",IF(AL1845=0,0,COUNTIF(PRM!$AA$3:'PRM'!$AA$94,$Y$3)))</f>
        <v/>
      </c>
      <c r="AO1845" s="10">
        <f t="shared" si="588"/>
        <v>0</v>
      </c>
      <c r="AP1845" s="10">
        <f t="shared" si="589"/>
        <v>0</v>
      </c>
      <c r="AQ1845" s="10">
        <f t="shared" si="590"/>
        <v>0</v>
      </c>
      <c r="AR1845" s="10">
        <f t="shared" si="591"/>
        <v>0</v>
      </c>
      <c r="AS1845" s="10">
        <f t="shared" si="592"/>
        <v>0</v>
      </c>
      <c r="AT1845" s="10">
        <f t="shared" si="593"/>
        <v>0</v>
      </c>
      <c r="AU1845" s="10">
        <f t="shared" si="594"/>
        <v>0</v>
      </c>
      <c r="AV1845" s="10">
        <f t="shared" si="595"/>
        <v>0</v>
      </c>
      <c r="AW1845" s="10">
        <f t="shared" si="596"/>
        <v>0</v>
      </c>
      <c r="AX1845" s="10">
        <f t="shared" si="597"/>
        <v>0</v>
      </c>
      <c r="AY1845" s="10">
        <f t="shared" si="598"/>
        <v>0</v>
      </c>
      <c r="AZ1845" s="10">
        <f t="shared" si="599"/>
        <v>0</v>
      </c>
      <c r="BA1845" s="10">
        <f t="shared" si="600"/>
        <v>0</v>
      </c>
      <c r="BB1845" s="10">
        <f t="shared" si="601"/>
        <v>0</v>
      </c>
      <c r="BC1845" s="10">
        <f t="shared" si="602"/>
        <v>0</v>
      </c>
      <c r="BD1845" s="10">
        <f t="shared" si="603"/>
        <v>0</v>
      </c>
      <c r="BE1845" s="10">
        <f t="shared" si="604"/>
        <v>0</v>
      </c>
      <c r="BF1845" s="10">
        <f t="shared" si="605"/>
        <v>0</v>
      </c>
      <c r="BG1845" s="10">
        <f t="shared" si="606"/>
        <v>0</v>
      </c>
      <c r="BH1845" s="10">
        <f t="shared" si="607"/>
        <v>0</v>
      </c>
    </row>
    <row r="1846" spans="1:60" ht="27.75" customHeight="1">
      <c r="A1846" t="str">
        <f t="shared" si="608"/>
        <v/>
      </c>
      <c r="B1846" s="54"/>
      <c r="C1846" s="55"/>
      <c r="D1846" s="54"/>
      <c r="E1846" s="55"/>
      <c r="F1846" s="31"/>
      <c r="G1846" s="29"/>
      <c r="H1846" s="32"/>
      <c r="I1846" s="32"/>
      <c r="J1846" s="30"/>
      <c r="K1846" s="31"/>
      <c r="L1846" s="33"/>
      <c r="M1846" s="33"/>
      <c r="N1846" s="54"/>
      <c r="O1846" s="56"/>
      <c r="P1846" s="56"/>
      <c r="Q1846" s="57"/>
      <c r="R1846" s="33"/>
      <c r="S1846" s="33"/>
      <c r="T1846" s="40"/>
      <c r="U1846" s="40"/>
      <c r="V1846" s="17"/>
      <c r="W1846" s="17"/>
      <c r="X1846" s="10" t="str">
        <f>IFERROR(VLOOKUP($F1846,PRM!$G$3:$H$5,2,FALSE),"")</f>
        <v/>
      </c>
      <c r="Y1846" s="10" t="str">
        <f>IFERROR(VLOOKUP($G1846,PRM!$I$3:$J$5,2,FALSE),"")</f>
        <v/>
      </c>
      <c r="Z1846" s="10" t="str">
        <f>IFERROR(VLOOKUP($K1846,PRM!$K$3:$L$4,2,FALSE),"")</f>
        <v/>
      </c>
      <c r="AA1846" s="10" t="str">
        <f>IFERROR(VLOOKUP($N1846,PRM!$M$3:$N$50,2,FALSE),"")</f>
        <v/>
      </c>
      <c r="AB1846" s="10" t="str">
        <f>IFERROR(VLOOKUP($Y$3&amp;$R1846,PRM!$Q$3:$R$31,2,FALSE),"")</f>
        <v/>
      </c>
      <c r="AC1846" s="10" t="str">
        <f>IFERROR(VLOOKUP($Y$3&amp;$S1846,PRM!$AH$3:$AI$133,2,FALSE),"")</f>
        <v/>
      </c>
      <c r="AD1846" s="10" t="str">
        <f>IFERROR(VLOOKUP($Y$3&amp;$T1846,PRM!$Y$3:$Z$50,2,FALSE),"")</f>
        <v>1</v>
      </c>
      <c r="AE1846" s="10" t="str">
        <f>IFERROR(VLOOKUP($Y$3&amp;$U1846,PRM!$AD$3:$AE$44,2,FALSE),"")</f>
        <v/>
      </c>
      <c r="AF1846" s="10" t="str">
        <f>IFERROR(VLOOKUP($Y$3&amp;$R1846,PRM!$Q$3:$T$31,3,FALSE),"")</f>
        <v/>
      </c>
      <c r="AG1846" s="10" t="str">
        <f>IFERROR(IF(AF1846=0,0,MATCH($Y$3,PRM!$AF$3:'PRM'!$AF$133,0)),"")</f>
        <v/>
      </c>
      <c r="AH1846" s="10" t="str">
        <f>IF($Y$3="","",(IF(AF1846=0,0,COUNTIF(PRM!$AF$3:'PRM'!$AF$133,$Y$3))))</f>
        <v/>
      </c>
      <c r="AI1846" s="10" t="str">
        <f>IFERROR(VLOOKUP($Y$3&amp;$R1846,PRM!$Q$3:$U$31,4,FALSE),"")</f>
        <v/>
      </c>
      <c r="AJ1846" s="10" t="str">
        <f>IFERROR(IF(AI1846=0,0,MATCH($Y$3,PRM!$V$3:'PRM'!$V$50,0)),"")</f>
        <v/>
      </c>
      <c r="AK1846" s="10" t="str">
        <f>IF($Y$3="","",(IF(AI1846=0,0,COUNTIF(PRM!$V$3:'PRM'!$V$50,$Y$3))))</f>
        <v/>
      </c>
      <c r="AL1846" s="10" t="str">
        <f>IFERROR(VLOOKUP($Y$3&amp;$R1846,PRM!$Q$3:$U$31,5,FALSE),"")</f>
        <v/>
      </c>
      <c r="AM1846" s="10" t="str">
        <f>IFERROR(IF(AL1846=0,0,MATCH($Y$3,PRM!$AA$3:'PRM'!$AA$94,0)),"")</f>
        <v/>
      </c>
      <c r="AN1846" s="10" t="str">
        <f>IF($Y$3="","",IF(AL1846=0,0,COUNTIF(PRM!$AA$3:'PRM'!$AA$94,$Y$3)))</f>
        <v/>
      </c>
      <c r="AO1846" s="10">
        <f t="shared" si="588"/>
        <v>0</v>
      </c>
      <c r="AP1846" s="10">
        <f t="shared" si="589"/>
        <v>0</v>
      </c>
      <c r="AQ1846" s="10">
        <f t="shared" si="590"/>
        <v>0</v>
      </c>
      <c r="AR1846" s="10">
        <f t="shared" si="591"/>
        <v>0</v>
      </c>
      <c r="AS1846" s="10">
        <f t="shared" si="592"/>
        <v>0</v>
      </c>
      <c r="AT1846" s="10">
        <f t="shared" si="593"/>
        <v>0</v>
      </c>
      <c r="AU1846" s="10">
        <f t="shared" si="594"/>
        <v>0</v>
      </c>
      <c r="AV1846" s="10">
        <f t="shared" si="595"/>
        <v>0</v>
      </c>
      <c r="AW1846" s="10">
        <f t="shared" si="596"/>
        <v>0</v>
      </c>
      <c r="AX1846" s="10">
        <f t="shared" si="597"/>
        <v>0</v>
      </c>
      <c r="AY1846" s="10">
        <f t="shared" si="598"/>
        <v>0</v>
      </c>
      <c r="AZ1846" s="10">
        <f t="shared" si="599"/>
        <v>0</v>
      </c>
      <c r="BA1846" s="10">
        <f t="shared" si="600"/>
        <v>0</v>
      </c>
      <c r="BB1846" s="10">
        <f t="shared" si="601"/>
        <v>0</v>
      </c>
      <c r="BC1846" s="10">
        <f t="shared" si="602"/>
        <v>0</v>
      </c>
      <c r="BD1846" s="10">
        <f t="shared" si="603"/>
        <v>0</v>
      </c>
      <c r="BE1846" s="10">
        <f t="shared" si="604"/>
        <v>0</v>
      </c>
      <c r="BF1846" s="10">
        <f t="shared" si="605"/>
        <v>0</v>
      </c>
      <c r="BG1846" s="10">
        <f t="shared" si="606"/>
        <v>0</v>
      </c>
      <c r="BH1846" s="10">
        <f t="shared" si="607"/>
        <v>0</v>
      </c>
    </row>
    <row r="1847" spans="1:60" ht="27.75" customHeight="1">
      <c r="A1847" t="str">
        <f t="shared" si="608"/>
        <v/>
      </c>
      <c r="B1847" s="54"/>
      <c r="C1847" s="55"/>
      <c r="D1847" s="54"/>
      <c r="E1847" s="55"/>
      <c r="F1847" s="31"/>
      <c r="G1847" s="29"/>
      <c r="H1847" s="32"/>
      <c r="I1847" s="32"/>
      <c r="J1847" s="30"/>
      <c r="K1847" s="31"/>
      <c r="L1847" s="33"/>
      <c r="M1847" s="33"/>
      <c r="N1847" s="54"/>
      <c r="O1847" s="56"/>
      <c r="P1847" s="56"/>
      <c r="Q1847" s="57"/>
      <c r="R1847" s="33"/>
      <c r="S1847" s="33"/>
      <c r="T1847" s="40"/>
      <c r="U1847" s="40"/>
      <c r="V1847" s="17"/>
      <c r="W1847" s="17"/>
      <c r="X1847" s="10" t="str">
        <f>IFERROR(VLOOKUP($F1847,PRM!$G$3:$H$5,2,FALSE),"")</f>
        <v/>
      </c>
      <c r="Y1847" s="10" t="str">
        <f>IFERROR(VLOOKUP($G1847,PRM!$I$3:$J$5,2,FALSE),"")</f>
        <v/>
      </c>
      <c r="Z1847" s="10" t="str">
        <f>IFERROR(VLOOKUP($K1847,PRM!$K$3:$L$4,2,FALSE),"")</f>
        <v/>
      </c>
      <c r="AA1847" s="10" t="str">
        <f>IFERROR(VLOOKUP($N1847,PRM!$M$3:$N$50,2,FALSE),"")</f>
        <v/>
      </c>
      <c r="AB1847" s="10" t="str">
        <f>IFERROR(VLOOKUP($Y$3&amp;$R1847,PRM!$Q$3:$R$31,2,FALSE),"")</f>
        <v/>
      </c>
      <c r="AC1847" s="10" t="str">
        <f>IFERROR(VLOOKUP($Y$3&amp;$S1847,PRM!$AH$3:$AI$133,2,FALSE),"")</f>
        <v/>
      </c>
      <c r="AD1847" s="10" t="str">
        <f>IFERROR(VLOOKUP($Y$3&amp;$T1847,PRM!$Y$3:$Z$50,2,FALSE),"")</f>
        <v>1</v>
      </c>
      <c r="AE1847" s="10" t="str">
        <f>IFERROR(VLOOKUP($Y$3&amp;$U1847,PRM!$AD$3:$AE$44,2,FALSE),"")</f>
        <v/>
      </c>
      <c r="AF1847" s="10" t="str">
        <f>IFERROR(VLOOKUP($Y$3&amp;$R1847,PRM!$Q$3:$T$31,3,FALSE),"")</f>
        <v/>
      </c>
      <c r="AG1847" s="10" t="str">
        <f>IFERROR(IF(AF1847=0,0,MATCH($Y$3,PRM!$AF$3:'PRM'!$AF$133,0)),"")</f>
        <v/>
      </c>
      <c r="AH1847" s="10" t="str">
        <f>IF($Y$3="","",(IF(AF1847=0,0,COUNTIF(PRM!$AF$3:'PRM'!$AF$133,$Y$3))))</f>
        <v/>
      </c>
      <c r="AI1847" s="10" t="str">
        <f>IFERROR(VLOOKUP($Y$3&amp;$R1847,PRM!$Q$3:$U$31,4,FALSE),"")</f>
        <v/>
      </c>
      <c r="AJ1847" s="10" t="str">
        <f>IFERROR(IF(AI1847=0,0,MATCH($Y$3,PRM!$V$3:'PRM'!$V$50,0)),"")</f>
        <v/>
      </c>
      <c r="AK1847" s="10" t="str">
        <f>IF($Y$3="","",(IF(AI1847=0,0,COUNTIF(PRM!$V$3:'PRM'!$V$50,$Y$3))))</f>
        <v/>
      </c>
      <c r="AL1847" s="10" t="str">
        <f>IFERROR(VLOOKUP($Y$3&amp;$R1847,PRM!$Q$3:$U$31,5,FALSE),"")</f>
        <v/>
      </c>
      <c r="AM1847" s="10" t="str">
        <f>IFERROR(IF(AL1847=0,0,MATCH($Y$3,PRM!$AA$3:'PRM'!$AA$94,0)),"")</f>
        <v/>
      </c>
      <c r="AN1847" s="10" t="str">
        <f>IF($Y$3="","",IF(AL1847=0,0,COUNTIF(PRM!$AA$3:'PRM'!$AA$94,$Y$3)))</f>
        <v/>
      </c>
      <c r="AO1847" s="10">
        <f t="shared" si="588"/>
        <v>0</v>
      </c>
      <c r="AP1847" s="10">
        <f t="shared" si="589"/>
        <v>0</v>
      </c>
      <c r="AQ1847" s="10">
        <f t="shared" si="590"/>
        <v>0</v>
      </c>
      <c r="AR1847" s="10">
        <f t="shared" si="591"/>
        <v>0</v>
      </c>
      <c r="AS1847" s="10">
        <f t="shared" si="592"/>
        <v>0</v>
      </c>
      <c r="AT1847" s="10">
        <f t="shared" si="593"/>
        <v>0</v>
      </c>
      <c r="AU1847" s="10">
        <f t="shared" si="594"/>
        <v>0</v>
      </c>
      <c r="AV1847" s="10">
        <f t="shared" si="595"/>
        <v>0</v>
      </c>
      <c r="AW1847" s="10">
        <f t="shared" si="596"/>
        <v>0</v>
      </c>
      <c r="AX1847" s="10">
        <f t="shared" si="597"/>
        <v>0</v>
      </c>
      <c r="AY1847" s="10">
        <f t="shared" si="598"/>
        <v>0</v>
      </c>
      <c r="AZ1847" s="10">
        <f t="shared" si="599"/>
        <v>0</v>
      </c>
      <c r="BA1847" s="10">
        <f t="shared" si="600"/>
        <v>0</v>
      </c>
      <c r="BB1847" s="10">
        <f t="shared" si="601"/>
        <v>0</v>
      </c>
      <c r="BC1847" s="10">
        <f t="shared" si="602"/>
        <v>0</v>
      </c>
      <c r="BD1847" s="10">
        <f t="shared" si="603"/>
        <v>0</v>
      </c>
      <c r="BE1847" s="10">
        <f t="shared" si="604"/>
        <v>0</v>
      </c>
      <c r="BF1847" s="10">
        <f t="shared" si="605"/>
        <v>0</v>
      </c>
      <c r="BG1847" s="10">
        <f t="shared" si="606"/>
        <v>0</v>
      </c>
      <c r="BH1847" s="10">
        <f t="shared" si="607"/>
        <v>0</v>
      </c>
    </row>
    <row r="1848" spans="1:60" ht="27.75" customHeight="1">
      <c r="A1848" t="str">
        <f t="shared" si="608"/>
        <v/>
      </c>
      <c r="B1848" s="54"/>
      <c r="C1848" s="55"/>
      <c r="D1848" s="54"/>
      <c r="E1848" s="55"/>
      <c r="F1848" s="31"/>
      <c r="G1848" s="29"/>
      <c r="H1848" s="32"/>
      <c r="I1848" s="32"/>
      <c r="J1848" s="30"/>
      <c r="K1848" s="31"/>
      <c r="L1848" s="33"/>
      <c r="M1848" s="33"/>
      <c r="N1848" s="54"/>
      <c r="O1848" s="56"/>
      <c r="P1848" s="56"/>
      <c r="Q1848" s="57"/>
      <c r="R1848" s="33"/>
      <c r="S1848" s="33"/>
      <c r="T1848" s="40"/>
      <c r="U1848" s="40"/>
      <c r="V1848" s="17"/>
      <c r="W1848" s="17"/>
      <c r="X1848" s="10" t="str">
        <f>IFERROR(VLOOKUP($F1848,PRM!$G$3:$H$5,2,FALSE),"")</f>
        <v/>
      </c>
      <c r="Y1848" s="10" t="str">
        <f>IFERROR(VLOOKUP($G1848,PRM!$I$3:$J$5,2,FALSE),"")</f>
        <v/>
      </c>
      <c r="Z1848" s="10" t="str">
        <f>IFERROR(VLOOKUP($K1848,PRM!$K$3:$L$4,2,FALSE),"")</f>
        <v/>
      </c>
      <c r="AA1848" s="10" t="str">
        <f>IFERROR(VLOOKUP($N1848,PRM!$M$3:$N$50,2,FALSE),"")</f>
        <v/>
      </c>
      <c r="AB1848" s="10" t="str">
        <f>IFERROR(VLOOKUP($Y$3&amp;$R1848,PRM!$Q$3:$R$31,2,FALSE),"")</f>
        <v/>
      </c>
      <c r="AC1848" s="10" t="str">
        <f>IFERROR(VLOOKUP($Y$3&amp;$S1848,PRM!$AH$3:$AI$133,2,FALSE),"")</f>
        <v/>
      </c>
      <c r="AD1848" s="10" t="str">
        <f>IFERROR(VLOOKUP($Y$3&amp;$T1848,PRM!$Y$3:$Z$50,2,FALSE),"")</f>
        <v>1</v>
      </c>
      <c r="AE1848" s="10" t="str">
        <f>IFERROR(VLOOKUP($Y$3&amp;$U1848,PRM!$AD$3:$AE$44,2,FALSE),"")</f>
        <v/>
      </c>
      <c r="AF1848" s="10" t="str">
        <f>IFERROR(VLOOKUP($Y$3&amp;$R1848,PRM!$Q$3:$T$31,3,FALSE),"")</f>
        <v/>
      </c>
      <c r="AG1848" s="10" t="str">
        <f>IFERROR(IF(AF1848=0,0,MATCH($Y$3,PRM!$AF$3:'PRM'!$AF$133,0)),"")</f>
        <v/>
      </c>
      <c r="AH1848" s="10" t="str">
        <f>IF($Y$3="","",(IF(AF1848=0,0,COUNTIF(PRM!$AF$3:'PRM'!$AF$133,$Y$3))))</f>
        <v/>
      </c>
      <c r="AI1848" s="10" t="str">
        <f>IFERROR(VLOOKUP($Y$3&amp;$R1848,PRM!$Q$3:$U$31,4,FALSE),"")</f>
        <v/>
      </c>
      <c r="AJ1848" s="10" t="str">
        <f>IFERROR(IF(AI1848=0,0,MATCH($Y$3,PRM!$V$3:'PRM'!$V$50,0)),"")</f>
        <v/>
      </c>
      <c r="AK1848" s="10" t="str">
        <f>IF($Y$3="","",(IF(AI1848=0,0,COUNTIF(PRM!$V$3:'PRM'!$V$50,$Y$3))))</f>
        <v/>
      </c>
      <c r="AL1848" s="10" t="str">
        <f>IFERROR(VLOOKUP($Y$3&amp;$R1848,PRM!$Q$3:$U$31,5,FALSE),"")</f>
        <v/>
      </c>
      <c r="AM1848" s="10" t="str">
        <f>IFERROR(IF(AL1848=0,0,MATCH($Y$3,PRM!$AA$3:'PRM'!$AA$94,0)),"")</f>
        <v/>
      </c>
      <c r="AN1848" s="10" t="str">
        <f>IF($Y$3="","",IF(AL1848=0,0,COUNTIF(PRM!$AA$3:'PRM'!$AA$94,$Y$3)))</f>
        <v/>
      </c>
      <c r="AO1848" s="10">
        <f t="shared" si="588"/>
        <v>0</v>
      </c>
      <c r="AP1848" s="10">
        <f t="shared" si="589"/>
        <v>0</v>
      </c>
      <c r="AQ1848" s="10">
        <f t="shared" si="590"/>
        <v>0</v>
      </c>
      <c r="AR1848" s="10">
        <f t="shared" si="591"/>
        <v>0</v>
      </c>
      <c r="AS1848" s="10">
        <f t="shared" si="592"/>
        <v>0</v>
      </c>
      <c r="AT1848" s="10">
        <f t="shared" si="593"/>
        <v>0</v>
      </c>
      <c r="AU1848" s="10">
        <f t="shared" si="594"/>
        <v>0</v>
      </c>
      <c r="AV1848" s="10">
        <f t="shared" si="595"/>
        <v>0</v>
      </c>
      <c r="AW1848" s="10">
        <f t="shared" si="596"/>
        <v>0</v>
      </c>
      <c r="AX1848" s="10">
        <f t="shared" si="597"/>
        <v>0</v>
      </c>
      <c r="AY1848" s="10">
        <f t="shared" si="598"/>
        <v>0</v>
      </c>
      <c r="AZ1848" s="10">
        <f t="shared" si="599"/>
        <v>0</v>
      </c>
      <c r="BA1848" s="10">
        <f t="shared" si="600"/>
        <v>0</v>
      </c>
      <c r="BB1848" s="10">
        <f t="shared" si="601"/>
        <v>0</v>
      </c>
      <c r="BC1848" s="10">
        <f t="shared" si="602"/>
        <v>0</v>
      </c>
      <c r="BD1848" s="10">
        <f t="shared" si="603"/>
        <v>0</v>
      </c>
      <c r="BE1848" s="10">
        <f t="shared" si="604"/>
        <v>0</v>
      </c>
      <c r="BF1848" s="10">
        <f t="shared" si="605"/>
        <v>0</v>
      </c>
      <c r="BG1848" s="10">
        <f t="shared" si="606"/>
        <v>0</v>
      </c>
      <c r="BH1848" s="10">
        <f t="shared" si="607"/>
        <v>0</v>
      </c>
    </row>
    <row r="1849" spans="1:60" ht="27.75" customHeight="1">
      <c r="A1849" t="str">
        <f t="shared" si="608"/>
        <v/>
      </c>
      <c r="B1849" s="54"/>
      <c r="C1849" s="55"/>
      <c r="D1849" s="54"/>
      <c r="E1849" s="55"/>
      <c r="F1849" s="31"/>
      <c r="G1849" s="29"/>
      <c r="H1849" s="32"/>
      <c r="I1849" s="32"/>
      <c r="J1849" s="30"/>
      <c r="K1849" s="31"/>
      <c r="L1849" s="33"/>
      <c r="M1849" s="33"/>
      <c r="N1849" s="54"/>
      <c r="O1849" s="56"/>
      <c r="P1849" s="56"/>
      <c r="Q1849" s="57"/>
      <c r="R1849" s="33"/>
      <c r="S1849" s="33"/>
      <c r="T1849" s="40"/>
      <c r="U1849" s="40"/>
      <c r="V1849" s="17"/>
      <c r="W1849" s="17"/>
      <c r="X1849" s="10" t="str">
        <f>IFERROR(VLOOKUP($F1849,PRM!$G$3:$H$5,2,FALSE),"")</f>
        <v/>
      </c>
      <c r="Y1849" s="10" t="str">
        <f>IFERROR(VLOOKUP($G1849,PRM!$I$3:$J$5,2,FALSE),"")</f>
        <v/>
      </c>
      <c r="Z1849" s="10" t="str">
        <f>IFERROR(VLOOKUP($K1849,PRM!$K$3:$L$4,2,FALSE),"")</f>
        <v/>
      </c>
      <c r="AA1849" s="10" t="str">
        <f>IFERROR(VLOOKUP($N1849,PRM!$M$3:$N$50,2,FALSE),"")</f>
        <v/>
      </c>
      <c r="AB1849" s="10" t="str">
        <f>IFERROR(VLOOKUP($Y$3&amp;$R1849,PRM!$Q$3:$R$31,2,FALSE),"")</f>
        <v/>
      </c>
      <c r="AC1849" s="10" t="str">
        <f>IFERROR(VLOOKUP($Y$3&amp;$S1849,PRM!$AH$3:$AI$133,2,FALSE),"")</f>
        <v/>
      </c>
      <c r="AD1849" s="10" t="str">
        <f>IFERROR(VLOOKUP($Y$3&amp;$T1849,PRM!$Y$3:$Z$50,2,FALSE),"")</f>
        <v>1</v>
      </c>
      <c r="AE1849" s="10" t="str">
        <f>IFERROR(VLOOKUP($Y$3&amp;$U1849,PRM!$AD$3:$AE$44,2,FALSE),"")</f>
        <v/>
      </c>
      <c r="AF1849" s="10" t="str">
        <f>IFERROR(VLOOKUP($Y$3&amp;$R1849,PRM!$Q$3:$T$31,3,FALSE),"")</f>
        <v/>
      </c>
      <c r="AG1849" s="10" t="str">
        <f>IFERROR(IF(AF1849=0,0,MATCH($Y$3,PRM!$AF$3:'PRM'!$AF$133,0)),"")</f>
        <v/>
      </c>
      <c r="AH1849" s="10" t="str">
        <f>IF($Y$3="","",(IF(AF1849=0,0,COUNTIF(PRM!$AF$3:'PRM'!$AF$133,$Y$3))))</f>
        <v/>
      </c>
      <c r="AI1849" s="10" t="str">
        <f>IFERROR(VLOOKUP($Y$3&amp;$R1849,PRM!$Q$3:$U$31,4,FALSE),"")</f>
        <v/>
      </c>
      <c r="AJ1849" s="10" t="str">
        <f>IFERROR(IF(AI1849=0,0,MATCH($Y$3,PRM!$V$3:'PRM'!$V$50,0)),"")</f>
        <v/>
      </c>
      <c r="AK1849" s="10" t="str">
        <f>IF($Y$3="","",(IF(AI1849=0,0,COUNTIF(PRM!$V$3:'PRM'!$V$50,$Y$3))))</f>
        <v/>
      </c>
      <c r="AL1849" s="10" t="str">
        <f>IFERROR(VLOOKUP($Y$3&amp;$R1849,PRM!$Q$3:$U$31,5,FALSE),"")</f>
        <v/>
      </c>
      <c r="AM1849" s="10" t="str">
        <f>IFERROR(IF(AL1849=0,0,MATCH($Y$3,PRM!$AA$3:'PRM'!$AA$94,0)),"")</f>
        <v/>
      </c>
      <c r="AN1849" s="10" t="str">
        <f>IF($Y$3="","",IF(AL1849=0,0,COUNTIF(PRM!$AA$3:'PRM'!$AA$94,$Y$3)))</f>
        <v/>
      </c>
      <c r="AO1849" s="10">
        <f t="shared" si="588"/>
        <v>0</v>
      </c>
      <c r="AP1849" s="10">
        <f t="shared" si="589"/>
        <v>0</v>
      </c>
      <c r="AQ1849" s="10">
        <f t="shared" si="590"/>
        <v>0</v>
      </c>
      <c r="AR1849" s="10">
        <f t="shared" si="591"/>
        <v>0</v>
      </c>
      <c r="AS1849" s="10">
        <f t="shared" si="592"/>
        <v>0</v>
      </c>
      <c r="AT1849" s="10">
        <f t="shared" si="593"/>
        <v>0</v>
      </c>
      <c r="AU1849" s="10">
        <f t="shared" si="594"/>
        <v>0</v>
      </c>
      <c r="AV1849" s="10">
        <f t="shared" si="595"/>
        <v>0</v>
      </c>
      <c r="AW1849" s="10">
        <f t="shared" si="596"/>
        <v>0</v>
      </c>
      <c r="AX1849" s="10">
        <f t="shared" si="597"/>
        <v>0</v>
      </c>
      <c r="AY1849" s="10">
        <f t="shared" si="598"/>
        <v>0</v>
      </c>
      <c r="AZ1849" s="10">
        <f t="shared" si="599"/>
        <v>0</v>
      </c>
      <c r="BA1849" s="10">
        <f t="shared" si="600"/>
        <v>0</v>
      </c>
      <c r="BB1849" s="10">
        <f t="shared" si="601"/>
        <v>0</v>
      </c>
      <c r="BC1849" s="10">
        <f t="shared" si="602"/>
        <v>0</v>
      </c>
      <c r="BD1849" s="10">
        <f t="shared" si="603"/>
        <v>0</v>
      </c>
      <c r="BE1849" s="10">
        <f t="shared" si="604"/>
        <v>0</v>
      </c>
      <c r="BF1849" s="10">
        <f t="shared" si="605"/>
        <v>0</v>
      </c>
      <c r="BG1849" s="10">
        <f t="shared" si="606"/>
        <v>0</v>
      </c>
      <c r="BH1849" s="10">
        <f t="shared" si="607"/>
        <v>0</v>
      </c>
    </row>
    <row r="1850" spans="1:60" ht="27.75" customHeight="1">
      <c r="A1850" t="str">
        <f t="shared" si="608"/>
        <v/>
      </c>
      <c r="B1850" s="54"/>
      <c r="C1850" s="55"/>
      <c r="D1850" s="54"/>
      <c r="E1850" s="55"/>
      <c r="F1850" s="31"/>
      <c r="G1850" s="29"/>
      <c r="H1850" s="32"/>
      <c r="I1850" s="32"/>
      <c r="J1850" s="30"/>
      <c r="K1850" s="31"/>
      <c r="L1850" s="33"/>
      <c r="M1850" s="33"/>
      <c r="N1850" s="54"/>
      <c r="O1850" s="56"/>
      <c r="P1850" s="56"/>
      <c r="Q1850" s="57"/>
      <c r="R1850" s="33"/>
      <c r="S1850" s="33"/>
      <c r="T1850" s="40"/>
      <c r="U1850" s="40"/>
      <c r="V1850" s="17"/>
      <c r="W1850" s="17"/>
      <c r="X1850" s="10" t="str">
        <f>IFERROR(VLOOKUP($F1850,PRM!$G$3:$H$5,2,FALSE),"")</f>
        <v/>
      </c>
      <c r="Y1850" s="10" t="str">
        <f>IFERROR(VLOOKUP($G1850,PRM!$I$3:$J$5,2,FALSE),"")</f>
        <v/>
      </c>
      <c r="Z1850" s="10" t="str">
        <f>IFERROR(VLOOKUP($K1850,PRM!$K$3:$L$4,2,FALSE),"")</f>
        <v/>
      </c>
      <c r="AA1850" s="10" t="str">
        <f>IFERROR(VLOOKUP($N1850,PRM!$M$3:$N$50,2,FALSE),"")</f>
        <v/>
      </c>
      <c r="AB1850" s="10" t="str">
        <f>IFERROR(VLOOKUP($Y$3&amp;$R1850,PRM!$Q$3:$R$31,2,FALSE),"")</f>
        <v/>
      </c>
      <c r="AC1850" s="10" t="str">
        <f>IFERROR(VLOOKUP($Y$3&amp;$S1850,PRM!$AH$3:$AI$133,2,FALSE),"")</f>
        <v/>
      </c>
      <c r="AD1850" s="10" t="str">
        <f>IFERROR(VLOOKUP($Y$3&amp;$T1850,PRM!$Y$3:$Z$50,2,FALSE),"")</f>
        <v>1</v>
      </c>
      <c r="AE1850" s="10" t="str">
        <f>IFERROR(VLOOKUP($Y$3&amp;$U1850,PRM!$AD$3:$AE$44,2,FALSE),"")</f>
        <v/>
      </c>
      <c r="AF1850" s="10" t="str">
        <f>IFERROR(VLOOKUP($Y$3&amp;$R1850,PRM!$Q$3:$T$31,3,FALSE),"")</f>
        <v/>
      </c>
      <c r="AG1850" s="10" t="str">
        <f>IFERROR(IF(AF1850=0,0,MATCH($Y$3,PRM!$AF$3:'PRM'!$AF$133,0)),"")</f>
        <v/>
      </c>
      <c r="AH1850" s="10" t="str">
        <f>IF($Y$3="","",(IF(AF1850=0,0,COUNTIF(PRM!$AF$3:'PRM'!$AF$133,$Y$3))))</f>
        <v/>
      </c>
      <c r="AI1850" s="10" t="str">
        <f>IFERROR(VLOOKUP($Y$3&amp;$R1850,PRM!$Q$3:$U$31,4,FALSE),"")</f>
        <v/>
      </c>
      <c r="AJ1850" s="10" t="str">
        <f>IFERROR(IF(AI1850=0,0,MATCH($Y$3,PRM!$V$3:'PRM'!$V$50,0)),"")</f>
        <v/>
      </c>
      <c r="AK1850" s="10" t="str">
        <f>IF($Y$3="","",(IF(AI1850=0,0,COUNTIF(PRM!$V$3:'PRM'!$V$50,$Y$3))))</f>
        <v/>
      </c>
      <c r="AL1850" s="10" t="str">
        <f>IFERROR(VLOOKUP($Y$3&amp;$R1850,PRM!$Q$3:$U$31,5,FALSE),"")</f>
        <v/>
      </c>
      <c r="AM1850" s="10" t="str">
        <f>IFERROR(IF(AL1850=0,0,MATCH($Y$3,PRM!$AA$3:'PRM'!$AA$94,0)),"")</f>
        <v/>
      </c>
      <c r="AN1850" s="10" t="str">
        <f>IF($Y$3="","",IF(AL1850=0,0,COUNTIF(PRM!$AA$3:'PRM'!$AA$94,$Y$3)))</f>
        <v/>
      </c>
      <c r="AO1850" s="10">
        <f t="shared" si="588"/>
        <v>0</v>
      </c>
      <c r="AP1850" s="10">
        <f t="shared" si="589"/>
        <v>0</v>
      </c>
      <c r="AQ1850" s="10">
        <f t="shared" si="590"/>
        <v>0</v>
      </c>
      <c r="AR1850" s="10">
        <f t="shared" si="591"/>
        <v>0</v>
      </c>
      <c r="AS1850" s="10">
        <f t="shared" si="592"/>
        <v>0</v>
      </c>
      <c r="AT1850" s="10">
        <f t="shared" si="593"/>
        <v>0</v>
      </c>
      <c r="AU1850" s="10">
        <f t="shared" si="594"/>
        <v>0</v>
      </c>
      <c r="AV1850" s="10">
        <f t="shared" si="595"/>
        <v>0</v>
      </c>
      <c r="AW1850" s="10">
        <f t="shared" si="596"/>
        <v>0</v>
      </c>
      <c r="AX1850" s="10">
        <f t="shared" si="597"/>
        <v>0</v>
      </c>
      <c r="AY1850" s="10">
        <f t="shared" si="598"/>
        <v>0</v>
      </c>
      <c r="AZ1850" s="10">
        <f t="shared" si="599"/>
        <v>0</v>
      </c>
      <c r="BA1850" s="10">
        <f t="shared" si="600"/>
        <v>0</v>
      </c>
      <c r="BB1850" s="10">
        <f t="shared" si="601"/>
        <v>0</v>
      </c>
      <c r="BC1850" s="10">
        <f t="shared" si="602"/>
        <v>0</v>
      </c>
      <c r="BD1850" s="10">
        <f t="shared" si="603"/>
        <v>0</v>
      </c>
      <c r="BE1850" s="10">
        <f t="shared" si="604"/>
        <v>0</v>
      </c>
      <c r="BF1850" s="10">
        <f t="shared" si="605"/>
        <v>0</v>
      </c>
      <c r="BG1850" s="10">
        <f t="shared" si="606"/>
        <v>0</v>
      </c>
      <c r="BH1850" s="10">
        <f t="shared" si="607"/>
        <v>0</v>
      </c>
    </row>
    <row r="1851" spans="1:60" ht="27.75" customHeight="1">
      <c r="A1851" t="str">
        <f t="shared" si="608"/>
        <v/>
      </c>
      <c r="B1851" s="54"/>
      <c r="C1851" s="55"/>
      <c r="D1851" s="54"/>
      <c r="E1851" s="55"/>
      <c r="F1851" s="31"/>
      <c r="G1851" s="29"/>
      <c r="H1851" s="32"/>
      <c r="I1851" s="32"/>
      <c r="J1851" s="30"/>
      <c r="K1851" s="31"/>
      <c r="L1851" s="33"/>
      <c r="M1851" s="33"/>
      <c r="N1851" s="54"/>
      <c r="O1851" s="56"/>
      <c r="P1851" s="56"/>
      <c r="Q1851" s="57"/>
      <c r="R1851" s="33"/>
      <c r="S1851" s="33"/>
      <c r="T1851" s="40"/>
      <c r="U1851" s="40"/>
      <c r="V1851" s="17"/>
      <c r="W1851" s="17"/>
      <c r="X1851" s="10" t="str">
        <f>IFERROR(VLOOKUP($F1851,PRM!$G$3:$H$5,2,FALSE),"")</f>
        <v/>
      </c>
      <c r="Y1851" s="10" t="str">
        <f>IFERROR(VLOOKUP($G1851,PRM!$I$3:$J$5,2,FALSE),"")</f>
        <v/>
      </c>
      <c r="Z1851" s="10" t="str">
        <f>IFERROR(VLOOKUP($K1851,PRM!$K$3:$L$4,2,FALSE),"")</f>
        <v/>
      </c>
      <c r="AA1851" s="10" t="str">
        <f>IFERROR(VLOOKUP($N1851,PRM!$M$3:$N$50,2,FALSE),"")</f>
        <v/>
      </c>
      <c r="AB1851" s="10" t="str">
        <f>IFERROR(VLOOKUP($Y$3&amp;$R1851,PRM!$Q$3:$R$31,2,FALSE),"")</f>
        <v/>
      </c>
      <c r="AC1851" s="10" t="str">
        <f>IFERROR(VLOOKUP($Y$3&amp;$S1851,PRM!$AH$3:$AI$133,2,FALSE),"")</f>
        <v/>
      </c>
      <c r="AD1851" s="10" t="str">
        <f>IFERROR(VLOOKUP($Y$3&amp;$T1851,PRM!$Y$3:$Z$50,2,FALSE),"")</f>
        <v>1</v>
      </c>
      <c r="AE1851" s="10" t="str">
        <f>IFERROR(VLOOKUP($Y$3&amp;$U1851,PRM!$AD$3:$AE$44,2,FALSE),"")</f>
        <v/>
      </c>
      <c r="AF1851" s="10" t="str">
        <f>IFERROR(VLOOKUP($Y$3&amp;$R1851,PRM!$Q$3:$T$31,3,FALSE),"")</f>
        <v/>
      </c>
      <c r="AG1851" s="10" t="str">
        <f>IFERROR(IF(AF1851=0,0,MATCH($Y$3,PRM!$AF$3:'PRM'!$AF$133,0)),"")</f>
        <v/>
      </c>
      <c r="AH1851" s="10" t="str">
        <f>IF($Y$3="","",(IF(AF1851=0,0,COUNTIF(PRM!$AF$3:'PRM'!$AF$133,$Y$3))))</f>
        <v/>
      </c>
      <c r="AI1851" s="10" t="str">
        <f>IFERROR(VLOOKUP($Y$3&amp;$R1851,PRM!$Q$3:$U$31,4,FALSE),"")</f>
        <v/>
      </c>
      <c r="AJ1851" s="10" t="str">
        <f>IFERROR(IF(AI1851=0,0,MATCH($Y$3,PRM!$V$3:'PRM'!$V$50,0)),"")</f>
        <v/>
      </c>
      <c r="AK1851" s="10" t="str">
        <f>IF($Y$3="","",(IF(AI1851=0,0,COUNTIF(PRM!$V$3:'PRM'!$V$50,$Y$3))))</f>
        <v/>
      </c>
      <c r="AL1851" s="10" t="str">
        <f>IFERROR(VLOOKUP($Y$3&amp;$R1851,PRM!$Q$3:$U$31,5,FALSE),"")</f>
        <v/>
      </c>
      <c r="AM1851" s="10" t="str">
        <f>IFERROR(IF(AL1851=0,0,MATCH($Y$3,PRM!$AA$3:'PRM'!$AA$94,0)),"")</f>
        <v/>
      </c>
      <c r="AN1851" s="10" t="str">
        <f>IF($Y$3="","",IF(AL1851=0,0,COUNTIF(PRM!$AA$3:'PRM'!$AA$94,$Y$3)))</f>
        <v/>
      </c>
      <c r="AO1851" s="10">
        <f t="shared" si="588"/>
        <v>0</v>
      </c>
      <c r="AP1851" s="10">
        <f t="shared" si="589"/>
        <v>0</v>
      </c>
      <c r="AQ1851" s="10">
        <f t="shared" si="590"/>
        <v>0</v>
      </c>
      <c r="AR1851" s="10">
        <f t="shared" si="591"/>
        <v>0</v>
      </c>
      <c r="AS1851" s="10">
        <f t="shared" si="592"/>
        <v>0</v>
      </c>
      <c r="AT1851" s="10">
        <f t="shared" si="593"/>
        <v>0</v>
      </c>
      <c r="AU1851" s="10">
        <f t="shared" si="594"/>
        <v>0</v>
      </c>
      <c r="AV1851" s="10">
        <f t="shared" si="595"/>
        <v>0</v>
      </c>
      <c r="AW1851" s="10">
        <f t="shared" si="596"/>
        <v>0</v>
      </c>
      <c r="AX1851" s="10">
        <f t="shared" si="597"/>
        <v>0</v>
      </c>
      <c r="AY1851" s="10">
        <f t="shared" si="598"/>
        <v>0</v>
      </c>
      <c r="AZ1851" s="10">
        <f t="shared" si="599"/>
        <v>0</v>
      </c>
      <c r="BA1851" s="10">
        <f t="shared" si="600"/>
        <v>0</v>
      </c>
      <c r="BB1851" s="10">
        <f t="shared" si="601"/>
        <v>0</v>
      </c>
      <c r="BC1851" s="10">
        <f t="shared" si="602"/>
        <v>0</v>
      </c>
      <c r="BD1851" s="10">
        <f t="shared" si="603"/>
        <v>0</v>
      </c>
      <c r="BE1851" s="10">
        <f t="shared" si="604"/>
        <v>0</v>
      </c>
      <c r="BF1851" s="10">
        <f t="shared" si="605"/>
        <v>0</v>
      </c>
      <c r="BG1851" s="10">
        <f t="shared" si="606"/>
        <v>0</v>
      </c>
      <c r="BH1851" s="10">
        <f t="shared" si="607"/>
        <v>0</v>
      </c>
    </row>
    <row r="1852" spans="1:60" ht="27.75" customHeight="1">
      <c r="A1852" t="str">
        <f t="shared" si="608"/>
        <v/>
      </c>
      <c r="B1852" s="54"/>
      <c r="C1852" s="55"/>
      <c r="D1852" s="54"/>
      <c r="E1852" s="55"/>
      <c r="F1852" s="31"/>
      <c r="G1852" s="29"/>
      <c r="H1852" s="32"/>
      <c r="I1852" s="32"/>
      <c r="J1852" s="30"/>
      <c r="K1852" s="31"/>
      <c r="L1852" s="33"/>
      <c r="M1852" s="33"/>
      <c r="N1852" s="54"/>
      <c r="O1852" s="56"/>
      <c r="P1852" s="56"/>
      <c r="Q1852" s="57"/>
      <c r="R1852" s="33"/>
      <c r="S1852" s="33"/>
      <c r="T1852" s="40"/>
      <c r="U1852" s="40"/>
      <c r="V1852" s="17"/>
      <c r="W1852" s="17"/>
      <c r="X1852" s="10" t="str">
        <f>IFERROR(VLOOKUP($F1852,PRM!$G$3:$H$5,2,FALSE),"")</f>
        <v/>
      </c>
      <c r="Y1852" s="10" t="str">
        <f>IFERROR(VLOOKUP($G1852,PRM!$I$3:$J$5,2,FALSE),"")</f>
        <v/>
      </c>
      <c r="Z1852" s="10" t="str">
        <f>IFERROR(VLOOKUP($K1852,PRM!$K$3:$L$4,2,FALSE),"")</f>
        <v/>
      </c>
      <c r="AA1852" s="10" t="str">
        <f>IFERROR(VLOOKUP($N1852,PRM!$M$3:$N$50,2,FALSE),"")</f>
        <v/>
      </c>
      <c r="AB1852" s="10" t="str">
        <f>IFERROR(VLOOKUP($Y$3&amp;$R1852,PRM!$Q$3:$R$31,2,FALSE),"")</f>
        <v/>
      </c>
      <c r="AC1852" s="10" t="str">
        <f>IFERROR(VLOOKUP($Y$3&amp;$S1852,PRM!$AH$3:$AI$133,2,FALSE),"")</f>
        <v/>
      </c>
      <c r="AD1852" s="10" t="str">
        <f>IFERROR(VLOOKUP($Y$3&amp;$T1852,PRM!$Y$3:$Z$50,2,FALSE),"")</f>
        <v>1</v>
      </c>
      <c r="AE1852" s="10" t="str">
        <f>IFERROR(VLOOKUP($Y$3&amp;$U1852,PRM!$AD$3:$AE$44,2,FALSE),"")</f>
        <v/>
      </c>
      <c r="AF1852" s="10" t="str">
        <f>IFERROR(VLOOKUP($Y$3&amp;$R1852,PRM!$Q$3:$T$31,3,FALSE),"")</f>
        <v/>
      </c>
      <c r="AG1852" s="10" t="str">
        <f>IFERROR(IF(AF1852=0,0,MATCH($Y$3,PRM!$AF$3:'PRM'!$AF$133,0)),"")</f>
        <v/>
      </c>
      <c r="AH1852" s="10" t="str">
        <f>IF($Y$3="","",(IF(AF1852=0,0,COUNTIF(PRM!$AF$3:'PRM'!$AF$133,$Y$3))))</f>
        <v/>
      </c>
      <c r="AI1852" s="10" t="str">
        <f>IFERROR(VLOOKUP($Y$3&amp;$R1852,PRM!$Q$3:$U$31,4,FALSE),"")</f>
        <v/>
      </c>
      <c r="AJ1852" s="10" t="str">
        <f>IFERROR(IF(AI1852=0,0,MATCH($Y$3,PRM!$V$3:'PRM'!$V$50,0)),"")</f>
        <v/>
      </c>
      <c r="AK1852" s="10" t="str">
        <f>IF($Y$3="","",(IF(AI1852=0,0,COUNTIF(PRM!$V$3:'PRM'!$V$50,$Y$3))))</f>
        <v/>
      </c>
      <c r="AL1852" s="10" t="str">
        <f>IFERROR(VLOOKUP($Y$3&amp;$R1852,PRM!$Q$3:$U$31,5,FALSE),"")</f>
        <v/>
      </c>
      <c r="AM1852" s="10" t="str">
        <f>IFERROR(IF(AL1852=0,0,MATCH($Y$3,PRM!$AA$3:'PRM'!$AA$94,0)),"")</f>
        <v/>
      </c>
      <c r="AN1852" s="10" t="str">
        <f>IF($Y$3="","",IF(AL1852=0,0,COUNTIF(PRM!$AA$3:'PRM'!$AA$94,$Y$3)))</f>
        <v/>
      </c>
      <c r="AO1852" s="10">
        <f t="shared" si="588"/>
        <v>0</v>
      </c>
      <c r="AP1852" s="10">
        <f t="shared" si="589"/>
        <v>0</v>
      </c>
      <c r="AQ1852" s="10">
        <f t="shared" si="590"/>
        <v>0</v>
      </c>
      <c r="AR1852" s="10">
        <f t="shared" si="591"/>
        <v>0</v>
      </c>
      <c r="AS1852" s="10">
        <f t="shared" si="592"/>
        <v>0</v>
      </c>
      <c r="AT1852" s="10">
        <f t="shared" si="593"/>
        <v>0</v>
      </c>
      <c r="AU1852" s="10">
        <f t="shared" si="594"/>
        <v>0</v>
      </c>
      <c r="AV1852" s="10">
        <f t="shared" si="595"/>
        <v>0</v>
      </c>
      <c r="AW1852" s="10">
        <f t="shared" si="596"/>
        <v>0</v>
      </c>
      <c r="AX1852" s="10">
        <f t="shared" si="597"/>
        <v>0</v>
      </c>
      <c r="AY1852" s="10">
        <f t="shared" si="598"/>
        <v>0</v>
      </c>
      <c r="AZ1852" s="10">
        <f t="shared" si="599"/>
        <v>0</v>
      </c>
      <c r="BA1852" s="10">
        <f t="shared" si="600"/>
        <v>0</v>
      </c>
      <c r="BB1852" s="10">
        <f t="shared" si="601"/>
        <v>0</v>
      </c>
      <c r="BC1852" s="10">
        <f t="shared" si="602"/>
        <v>0</v>
      </c>
      <c r="BD1852" s="10">
        <f t="shared" si="603"/>
        <v>0</v>
      </c>
      <c r="BE1852" s="10">
        <f t="shared" si="604"/>
        <v>0</v>
      </c>
      <c r="BF1852" s="10">
        <f t="shared" si="605"/>
        <v>0</v>
      </c>
      <c r="BG1852" s="10">
        <f t="shared" si="606"/>
        <v>0</v>
      </c>
      <c r="BH1852" s="10">
        <f t="shared" si="607"/>
        <v>0</v>
      </c>
    </row>
    <row r="1853" spans="1:60" ht="27.75" customHeight="1">
      <c r="A1853" t="str">
        <f t="shared" si="608"/>
        <v/>
      </c>
      <c r="B1853" s="54"/>
      <c r="C1853" s="55"/>
      <c r="D1853" s="54"/>
      <c r="E1853" s="55"/>
      <c r="F1853" s="31"/>
      <c r="G1853" s="29"/>
      <c r="H1853" s="32"/>
      <c r="I1853" s="32"/>
      <c r="J1853" s="30"/>
      <c r="K1853" s="31"/>
      <c r="L1853" s="33"/>
      <c r="M1853" s="33"/>
      <c r="N1853" s="54"/>
      <c r="O1853" s="56"/>
      <c r="P1853" s="56"/>
      <c r="Q1853" s="57"/>
      <c r="R1853" s="33"/>
      <c r="S1853" s="33"/>
      <c r="T1853" s="40"/>
      <c r="U1853" s="40"/>
      <c r="V1853" s="17"/>
      <c r="W1853" s="17"/>
      <c r="X1853" s="10" t="str">
        <f>IFERROR(VLOOKUP($F1853,PRM!$G$3:$H$5,2,FALSE),"")</f>
        <v/>
      </c>
      <c r="Y1853" s="10" t="str">
        <f>IFERROR(VLOOKUP($G1853,PRM!$I$3:$J$5,2,FALSE),"")</f>
        <v/>
      </c>
      <c r="Z1853" s="10" t="str">
        <f>IFERROR(VLOOKUP($K1853,PRM!$K$3:$L$4,2,FALSE),"")</f>
        <v/>
      </c>
      <c r="AA1853" s="10" t="str">
        <f>IFERROR(VLOOKUP($N1853,PRM!$M$3:$N$50,2,FALSE),"")</f>
        <v/>
      </c>
      <c r="AB1853" s="10" t="str">
        <f>IFERROR(VLOOKUP($Y$3&amp;$R1853,PRM!$Q$3:$R$31,2,FALSE),"")</f>
        <v/>
      </c>
      <c r="AC1853" s="10" t="str">
        <f>IFERROR(VLOOKUP($Y$3&amp;$S1853,PRM!$AH$3:$AI$133,2,FALSE),"")</f>
        <v/>
      </c>
      <c r="AD1853" s="10" t="str">
        <f>IFERROR(VLOOKUP($Y$3&amp;$T1853,PRM!$Y$3:$Z$50,2,FALSE),"")</f>
        <v>1</v>
      </c>
      <c r="AE1853" s="10" t="str">
        <f>IFERROR(VLOOKUP($Y$3&amp;$U1853,PRM!$AD$3:$AE$44,2,FALSE),"")</f>
        <v/>
      </c>
      <c r="AF1853" s="10" t="str">
        <f>IFERROR(VLOOKUP($Y$3&amp;$R1853,PRM!$Q$3:$T$31,3,FALSE),"")</f>
        <v/>
      </c>
      <c r="AG1853" s="10" t="str">
        <f>IFERROR(IF(AF1853=0,0,MATCH($Y$3,PRM!$AF$3:'PRM'!$AF$133,0)),"")</f>
        <v/>
      </c>
      <c r="AH1853" s="10" t="str">
        <f>IF($Y$3="","",(IF(AF1853=0,0,COUNTIF(PRM!$AF$3:'PRM'!$AF$133,$Y$3))))</f>
        <v/>
      </c>
      <c r="AI1853" s="10" t="str">
        <f>IFERROR(VLOOKUP($Y$3&amp;$R1853,PRM!$Q$3:$U$31,4,FALSE),"")</f>
        <v/>
      </c>
      <c r="AJ1853" s="10" t="str">
        <f>IFERROR(IF(AI1853=0,0,MATCH($Y$3,PRM!$V$3:'PRM'!$V$50,0)),"")</f>
        <v/>
      </c>
      <c r="AK1853" s="10" t="str">
        <f>IF($Y$3="","",(IF(AI1853=0,0,COUNTIF(PRM!$V$3:'PRM'!$V$50,$Y$3))))</f>
        <v/>
      </c>
      <c r="AL1853" s="10" t="str">
        <f>IFERROR(VLOOKUP($Y$3&amp;$R1853,PRM!$Q$3:$U$31,5,FALSE),"")</f>
        <v/>
      </c>
      <c r="AM1853" s="10" t="str">
        <f>IFERROR(IF(AL1853=0,0,MATCH($Y$3,PRM!$AA$3:'PRM'!$AA$94,0)),"")</f>
        <v/>
      </c>
      <c r="AN1853" s="10" t="str">
        <f>IF($Y$3="","",IF(AL1853=0,0,COUNTIF(PRM!$AA$3:'PRM'!$AA$94,$Y$3)))</f>
        <v/>
      </c>
      <c r="AO1853" s="10">
        <f t="shared" si="588"/>
        <v>0</v>
      </c>
      <c r="AP1853" s="10">
        <f t="shared" si="589"/>
        <v>0</v>
      </c>
      <c r="AQ1853" s="10">
        <f t="shared" si="590"/>
        <v>0</v>
      </c>
      <c r="AR1853" s="10">
        <f t="shared" si="591"/>
        <v>0</v>
      </c>
      <c r="AS1853" s="10">
        <f t="shared" si="592"/>
        <v>0</v>
      </c>
      <c r="AT1853" s="10">
        <f t="shared" si="593"/>
        <v>0</v>
      </c>
      <c r="AU1853" s="10">
        <f t="shared" si="594"/>
        <v>0</v>
      </c>
      <c r="AV1853" s="10">
        <f t="shared" si="595"/>
        <v>0</v>
      </c>
      <c r="AW1853" s="10">
        <f t="shared" si="596"/>
        <v>0</v>
      </c>
      <c r="AX1853" s="10">
        <f t="shared" si="597"/>
        <v>0</v>
      </c>
      <c r="AY1853" s="10">
        <f t="shared" si="598"/>
        <v>0</v>
      </c>
      <c r="AZ1853" s="10">
        <f t="shared" si="599"/>
        <v>0</v>
      </c>
      <c r="BA1853" s="10">
        <f t="shared" si="600"/>
        <v>0</v>
      </c>
      <c r="BB1853" s="10">
        <f t="shared" si="601"/>
        <v>0</v>
      </c>
      <c r="BC1853" s="10">
        <f t="shared" si="602"/>
        <v>0</v>
      </c>
      <c r="BD1853" s="10">
        <f t="shared" si="603"/>
        <v>0</v>
      </c>
      <c r="BE1853" s="10">
        <f t="shared" si="604"/>
        <v>0</v>
      </c>
      <c r="BF1853" s="10">
        <f t="shared" si="605"/>
        <v>0</v>
      </c>
      <c r="BG1853" s="10">
        <f t="shared" si="606"/>
        <v>0</v>
      </c>
      <c r="BH1853" s="10">
        <f t="shared" si="607"/>
        <v>0</v>
      </c>
    </row>
    <row r="1854" spans="1:60" ht="27.75" customHeight="1">
      <c r="A1854" t="str">
        <f t="shared" si="608"/>
        <v/>
      </c>
      <c r="B1854" s="54"/>
      <c r="C1854" s="55"/>
      <c r="D1854" s="54"/>
      <c r="E1854" s="55"/>
      <c r="F1854" s="31"/>
      <c r="G1854" s="29"/>
      <c r="H1854" s="32"/>
      <c r="I1854" s="32"/>
      <c r="J1854" s="30"/>
      <c r="K1854" s="31"/>
      <c r="L1854" s="33"/>
      <c r="M1854" s="33"/>
      <c r="N1854" s="54"/>
      <c r="O1854" s="56"/>
      <c r="P1854" s="56"/>
      <c r="Q1854" s="57"/>
      <c r="R1854" s="33"/>
      <c r="S1854" s="33"/>
      <c r="T1854" s="40"/>
      <c r="U1854" s="40"/>
      <c r="V1854" s="17"/>
      <c r="W1854" s="17"/>
      <c r="X1854" s="10" t="str">
        <f>IFERROR(VLOOKUP($F1854,PRM!$G$3:$H$5,2,FALSE),"")</f>
        <v/>
      </c>
      <c r="Y1854" s="10" t="str">
        <f>IFERROR(VLOOKUP($G1854,PRM!$I$3:$J$5,2,FALSE),"")</f>
        <v/>
      </c>
      <c r="Z1854" s="10" t="str">
        <f>IFERROR(VLOOKUP($K1854,PRM!$K$3:$L$4,2,FALSE),"")</f>
        <v/>
      </c>
      <c r="AA1854" s="10" t="str">
        <f>IFERROR(VLOOKUP($N1854,PRM!$M$3:$N$50,2,FALSE),"")</f>
        <v/>
      </c>
      <c r="AB1854" s="10" t="str">
        <f>IFERROR(VLOOKUP($Y$3&amp;$R1854,PRM!$Q$3:$R$31,2,FALSE),"")</f>
        <v/>
      </c>
      <c r="AC1854" s="10" t="str">
        <f>IFERROR(VLOOKUP($Y$3&amp;$S1854,PRM!$AH$3:$AI$133,2,FALSE),"")</f>
        <v/>
      </c>
      <c r="AD1854" s="10" t="str">
        <f>IFERROR(VLOOKUP($Y$3&amp;$T1854,PRM!$Y$3:$Z$50,2,FALSE),"")</f>
        <v>1</v>
      </c>
      <c r="AE1854" s="10" t="str">
        <f>IFERROR(VLOOKUP($Y$3&amp;$U1854,PRM!$AD$3:$AE$44,2,FALSE),"")</f>
        <v/>
      </c>
      <c r="AF1854" s="10" t="str">
        <f>IFERROR(VLOOKUP($Y$3&amp;$R1854,PRM!$Q$3:$T$31,3,FALSE),"")</f>
        <v/>
      </c>
      <c r="AG1854" s="10" t="str">
        <f>IFERROR(IF(AF1854=0,0,MATCH($Y$3,PRM!$AF$3:'PRM'!$AF$133,0)),"")</f>
        <v/>
      </c>
      <c r="AH1854" s="10" t="str">
        <f>IF($Y$3="","",(IF(AF1854=0,0,COUNTIF(PRM!$AF$3:'PRM'!$AF$133,$Y$3))))</f>
        <v/>
      </c>
      <c r="AI1854" s="10" t="str">
        <f>IFERROR(VLOOKUP($Y$3&amp;$R1854,PRM!$Q$3:$U$31,4,FALSE),"")</f>
        <v/>
      </c>
      <c r="AJ1854" s="10" t="str">
        <f>IFERROR(IF(AI1854=0,0,MATCH($Y$3,PRM!$V$3:'PRM'!$V$50,0)),"")</f>
        <v/>
      </c>
      <c r="AK1854" s="10" t="str">
        <f>IF($Y$3="","",(IF(AI1854=0,0,COUNTIF(PRM!$V$3:'PRM'!$V$50,$Y$3))))</f>
        <v/>
      </c>
      <c r="AL1854" s="10" t="str">
        <f>IFERROR(VLOOKUP($Y$3&amp;$R1854,PRM!$Q$3:$U$31,5,FALSE),"")</f>
        <v/>
      </c>
      <c r="AM1854" s="10" t="str">
        <f>IFERROR(IF(AL1854=0,0,MATCH($Y$3,PRM!$AA$3:'PRM'!$AA$94,0)),"")</f>
        <v/>
      </c>
      <c r="AN1854" s="10" t="str">
        <f>IF($Y$3="","",IF(AL1854=0,0,COUNTIF(PRM!$AA$3:'PRM'!$AA$94,$Y$3)))</f>
        <v/>
      </c>
      <c r="AO1854" s="10">
        <f t="shared" si="588"/>
        <v>0</v>
      </c>
      <c r="AP1854" s="10">
        <f t="shared" si="589"/>
        <v>0</v>
      </c>
      <c r="AQ1854" s="10">
        <f t="shared" si="590"/>
        <v>0</v>
      </c>
      <c r="AR1854" s="10">
        <f t="shared" si="591"/>
        <v>0</v>
      </c>
      <c r="AS1854" s="10">
        <f t="shared" si="592"/>
        <v>0</v>
      </c>
      <c r="AT1854" s="10">
        <f t="shared" si="593"/>
        <v>0</v>
      </c>
      <c r="AU1854" s="10">
        <f t="shared" si="594"/>
        <v>0</v>
      </c>
      <c r="AV1854" s="10">
        <f t="shared" si="595"/>
        <v>0</v>
      </c>
      <c r="AW1854" s="10">
        <f t="shared" si="596"/>
        <v>0</v>
      </c>
      <c r="AX1854" s="10">
        <f t="shared" si="597"/>
        <v>0</v>
      </c>
      <c r="AY1854" s="10">
        <f t="shared" si="598"/>
        <v>0</v>
      </c>
      <c r="AZ1854" s="10">
        <f t="shared" si="599"/>
        <v>0</v>
      </c>
      <c r="BA1854" s="10">
        <f t="shared" si="600"/>
        <v>0</v>
      </c>
      <c r="BB1854" s="10">
        <f t="shared" si="601"/>
        <v>0</v>
      </c>
      <c r="BC1854" s="10">
        <f t="shared" si="602"/>
        <v>0</v>
      </c>
      <c r="BD1854" s="10">
        <f t="shared" si="603"/>
        <v>0</v>
      </c>
      <c r="BE1854" s="10">
        <f t="shared" si="604"/>
        <v>0</v>
      </c>
      <c r="BF1854" s="10">
        <f t="shared" si="605"/>
        <v>0</v>
      </c>
      <c r="BG1854" s="10">
        <f t="shared" si="606"/>
        <v>0</v>
      </c>
      <c r="BH1854" s="10">
        <f t="shared" si="607"/>
        <v>0</v>
      </c>
    </row>
    <row r="1855" spans="1:60" ht="27.75" customHeight="1">
      <c r="A1855" t="str">
        <f t="shared" si="608"/>
        <v/>
      </c>
      <c r="B1855" s="54"/>
      <c r="C1855" s="55"/>
      <c r="D1855" s="54"/>
      <c r="E1855" s="55"/>
      <c r="F1855" s="31"/>
      <c r="G1855" s="29"/>
      <c r="H1855" s="32"/>
      <c r="I1855" s="32"/>
      <c r="J1855" s="30"/>
      <c r="K1855" s="31"/>
      <c r="L1855" s="33"/>
      <c r="M1855" s="33"/>
      <c r="N1855" s="54"/>
      <c r="O1855" s="56"/>
      <c r="P1855" s="56"/>
      <c r="Q1855" s="57"/>
      <c r="R1855" s="33"/>
      <c r="S1855" s="33"/>
      <c r="T1855" s="40"/>
      <c r="U1855" s="40"/>
      <c r="V1855" s="17"/>
      <c r="W1855" s="17"/>
      <c r="X1855" s="10" t="str">
        <f>IFERROR(VLOOKUP($F1855,PRM!$G$3:$H$5,2,FALSE),"")</f>
        <v/>
      </c>
      <c r="Y1855" s="10" t="str">
        <f>IFERROR(VLOOKUP($G1855,PRM!$I$3:$J$5,2,FALSE),"")</f>
        <v/>
      </c>
      <c r="Z1855" s="10" t="str">
        <f>IFERROR(VLOOKUP($K1855,PRM!$K$3:$L$4,2,FALSE),"")</f>
        <v/>
      </c>
      <c r="AA1855" s="10" t="str">
        <f>IFERROR(VLOOKUP($N1855,PRM!$M$3:$N$50,2,FALSE),"")</f>
        <v/>
      </c>
      <c r="AB1855" s="10" t="str">
        <f>IFERROR(VLOOKUP($Y$3&amp;$R1855,PRM!$Q$3:$R$31,2,FALSE),"")</f>
        <v/>
      </c>
      <c r="AC1855" s="10" t="str">
        <f>IFERROR(VLOOKUP($Y$3&amp;$S1855,PRM!$AH$3:$AI$133,2,FALSE),"")</f>
        <v/>
      </c>
      <c r="AD1855" s="10" t="str">
        <f>IFERROR(VLOOKUP($Y$3&amp;$T1855,PRM!$Y$3:$Z$50,2,FALSE),"")</f>
        <v>1</v>
      </c>
      <c r="AE1855" s="10" t="str">
        <f>IFERROR(VLOOKUP($Y$3&amp;$U1855,PRM!$AD$3:$AE$44,2,FALSE),"")</f>
        <v/>
      </c>
      <c r="AF1855" s="10" t="str">
        <f>IFERROR(VLOOKUP($Y$3&amp;$R1855,PRM!$Q$3:$T$31,3,FALSE),"")</f>
        <v/>
      </c>
      <c r="AG1855" s="10" t="str">
        <f>IFERROR(IF(AF1855=0,0,MATCH($Y$3,PRM!$AF$3:'PRM'!$AF$133,0)),"")</f>
        <v/>
      </c>
      <c r="AH1855" s="10" t="str">
        <f>IF($Y$3="","",(IF(AF1855=0,0,COUNTIF(PRM!$AF$3:'PRM'!$AF$133,$Y$3))))</f>
        <v/>
      </c>
      <c r="AI1855" s="10" t="str">
        <f>IFERROR(VLOOKUP($Y$3&amp;$R1855,PRM!$Q$3:$U$31,4,FALSE),"")</f>
        <v/>
      </c>
      <c r="AJ1855" s="10" t="str">
        <f>IFERROR(IF(AI1855=0,0,MATCH($Y$3,PRM!$V$3:'PRM'!$V$50,0)),"")</f>
        <v/>
      </c>
      <c r="AK1855" s="10" t="str">
        <f>IF($Y$3="","",(IF(AI1855=0,0,COUNTIF(PRM!$V$3:'PRM'!$V$50,$Y$3))))</f>
        <v/>
      </c>
      <c r="AL1855" s="10" t="str">
        <f>IFERROR(VLOOKUP($Y$3&amp;$R1855,PRM!$Q$3:$U$31,5,FALSE),"")</f>
        <v/>
      </c>
      <c r="AM1855" s="10" t="str">
        <f>IFERROR(IF(AL1855=0,0,MATCH($Y$3,PRM!$AA$3:'PRM'!$AA$94,0)),"")</f>
        <v/>
      </c>
      <c r="AN1855" s="10" t="str">
        <f>IF($Y$3="","",IF(AL1855=0,0,COUNTIF(PRM!$AA$3:'PRM'!$AA$94,$Y$3)))</f>
        <v/>
      </c>
      <c r="AO1855" s="10">
        <f t="shared" ref="AO1855:AO1918" si="609">IF(LEN(B1855)&gt;10,1,0)</f>
        <v>0</v>
      </c>
      <c r="AP1855" s="10">
        <f t="shared" ref="AP1855:AP1918" si="610">IF(LEN(C1855)&gt;10,1,0)</f>
        <v>0</v>
      </c>
      <c r="AQ1855" s="10">
        <f t="shared" ref="AQ1855:AQ1918" si="611">IF(LEN(D1855)&gt;10,1,0)</f>
        <v>0</v>
      </c>
      <c r="AR1855" s="10">
        <f t="shared" ref="AR1855:AR1918" si="612">IF(LEN(E1855)&gt;10,1,0)</f>
        <v>0</v>
      </c>
      <c r="AS1855" s="10">
        <f t="shared" ref="AS1855:AS1918" si="613">IF(F1855&lt;&gt;"",IF(X1855="",1,0),0)</f>
        <v>0</v>
      </c>
      <c r="AT1855" s="10">
        <f t="shared" ref="AT1855:AT1918" si="614">IF(G1855&lt;&gt;"",IF(Y1855="",1,0),0)</f>
        <v>0</v>
      </c>
      <c r="AU1855" s="10">
        <f t="shared" ref="AU1855:AU1918" si="615">IF(LEN(H1855)&gt;2,1,0)</f>
        <v>0</v>
      </c>
      <c r="AV1855" s="10">
        <f t="shared" ref="AV1855:AV1918" si="616">IF(LEN(I1855)&gt;2,1,0)</f>
        <v>0</v>
      </c>
      <c r="AW1855" s="10">
        <f t="shared" ref="AW1855:AW1918" si="617">IF(LEN(J1855)&gt;2,1,0)</f>
        <v>0</v>
      </c>
      <c r="AX1855" s="10">
        <f t="shared" ref="AX1855:AX1918" si="618">IF(K1855&lt;&gt;"",IF(Z1855="",1,0),0)</f>
        <v>0</v>
      </c>
      <c r="AY1855" s="10">
        <f t="shared" ref="AY1855:AY1918" si="619">IF(LEN(L1855)&gt;13,1,0)</f>
        <v>0</v>
      </c>
      <c r="AZ1855" s="10">
        <f t="shared" ref="AZ1855:AZ1918" si="620">IF(M1855="",0,IF(LEN(M1855)&lt;&gt;7,1,0))</f>
        <v>0</v>
      </c>
      <c r="BA1855" s="10">
        <f t="shared" ref="BA1855:BA1918" si="621">IF(N1855&lt;&gt;"",IF(AA1855="",1,0),0)</f>
        <v>0</v>
      </c>
      <c r="BB1855" s="10">
        <f t="shared" ref="BB1855:BB1918" si="622">IF(LEN(O1855)&gt;25,1,0)</f>
        <v>0</v>
      </c>
      <c r="BC1855" s="10">
        <f t="shared" ref="BC1855:BC1918" si="623">IF(LEN(P1855)&gt;25,1,0)</f>
        <v>0</v>
      </c>
      <c r="BD1855" s="10">
        <f t="shared" ref="BD1855:BD1918" si="624">IF(LEN(Q1855)&gt;25,1,0)</f>
        <v>0</v>
      </c>
      <c r="BE1855" s="10">
        <f t="shared" ref="BE1855:BE1918" si="625">IF(R1855&lt;&gt;"",IF(AB1855="",1,0),0)</f>
        <v>0</v>
      </c>
      <c r="BF1855" s="10">
        <f t="shared" ref="BF1855:BF1918" si="626">IF(S1855&lt;&gt;"",IF(AC1855="",1,0),0)</f>
        <v>0</v>
      </c>
      <c r="BG1855" s="10">
        <f t="shared" ref="BG1855:BG1918" si="627">IF(T1855&lt;&gt;"",IF(AD1855="",1,0),0)</f>
        <v>0</v>
      </c>
      <c r="BH1855" s="10">
        <f t="shared" ref="BH1855:BH1918" si="628">IF(U1855&lt;&gt;"",IF(AE1855="",1,0),0)</f>
        <v>0</v>
      </c>
    </row>
    <row r="1856" spans="1:60" ht="27.75" customHeight="1">
      <c r="A1856" t="str">
        <f t="shared" si="608"/>
        <v/>
      </c>
      <c r="B1856" s="54"/>
      <c r="C1856" s="55"/>
      <c r="D1856" s="54"/>
      <c r="E1856" s="55"/>
      <c r="F1856" s="31"/>
      <c r="G1856" s="29"/>
      <c r="H1856" s="32"/>
      <c r="I1856" s="32"/>
      <c r="J1856" s="30"/>
      <c r="K1856" s="31"/>
      <c r="L1856" s="33"/>
      <c r="M1856" s="33"/>
      <c r="N1856" s="54"/>
      <c r="O1856" s="56"/>
      <c r="P1856" s="56"/>
      <c r="Q1856" s="57"/>
      <c r="R1856" s="33"/>
      <c r="S1856" s="33"/>
      <c r="T1856" s="40"/>
      <c r="U1856" s="40"/>
      <c r="V1856" s="17"/>
      <c r="W1856" s="17"/>
      <c r="X1856" s="10" t="str">
        <f>IFERROR(VLOOKUP($F1856,PRM!$G$3:$H$5,2,FALSE),"")</f>
        <v/>
      </c>
      <c r="Y1856" s="10" t="str">
        <f>IFERROR(VLOOKUP($G1856,PRM!$I$3:$J$5,2,FALSE),"")</f>
        <v/>
      </c>
      <c r="Z1856" s="10" t="str">
        <f>IFERROR(VLOOKUP($K1856,PRM!$K$3:$L$4,2,FALSE),"")</f>
        <v/>
      </c>
      <c r="AA1856" s="10" t="str">
        <f>IFERROR(VLOOKUP($N1856,PRM!$M$3:$N$50,2,FALSE),"")</f>
        <v/>
      </c>
      <c r="AB1856" s="10" t="str">
        <f>IFERROR(VLOOKUP($Y$3&amp;$R1856,PRM!$Q$3:$R$31,2,FALSE),"")</f>
        <v/>
      </c>
      <c r="AC1856" s="10" t="str">
        <f>IFERROR(VLOOKUP($Y$3&amp;$S1856,PRM!$AH$3:$AI$133,2,FALSE),"")</f>
        <v/>
      </c>
      <c r="AD1856" s="10" t="str">
        <f>IFERROR(VLOOKUP($Y$3&amp;$T1856,PRM!$Y$3:$Z$50,2,FALSE),"")</f>
        <v>1</v>
      </c>
      <c r="AE1856" s="10" t="str">
        <f>IFERROR(VLOOKUP($Y$3&amp;$U1856,PRM!$AD$3:$AE$44,2,FALSE),"")</f>
        <v/>
      </c>
      <c r="AF1856" s="10" t="str">
        <f>IFERROR(VLOOKUP($Y$3&amp;$R1856,PRM!$Q$3:$T$31,3,FALSE),"")</f>
        <v/>
      </c>
      <c r="AG1856" s="10" t="str">
        <f>IFERROR(IF(AF1856=0,0,MATCH($Y$3,PRM!$AF$3:'PRM'!$AF$133,0)),"")</f>
        <v/>
      </c>
      <c r="AH1856" s="10" t="str">
        <f>IF($Y$3="","",(IF(AF1856=0,0,COUNTIF(PRM!$AF$3:'PRM'!$AF$133,$Y$3))))</f>
        <v/>
      </c>
      <c r="AI1856" s="10" t="str">
        <f>IFERROR(VLOOKUP($Y$3&amp;$R1856,PRM!$Q$3:$U$31,4,FALSE),"")</f>
        <v/>
      </c>
      <c r="AJ1856" s="10" t="str">
        <f>IFERROR(IF(AI1856=0,0,MATCH($Y$3,PRM!$V$3:'PRM'!$V$50,0)),"")</f>
        <v/>
      </c>
      <c r="AK1856" s="10" t="str">
        <f>IF($Y$3="","",(IF(AI1856=0,0,COUNTIF(PRM!$V$3:'PRM'!$V$50,$Y$3))))</f>
        <v/>
      </c>
      <c r="AL1856" s="10" t="str">
        <f>IFERROR(VLOOKUP($Y$3&amp;$R1856,PRM!$Q$3:$U$31,5,FALSE),"")</f>
        <v/>
      </c>
      <c r="AM1856" s="10" t="str">
        <f>IFERROR(IF(AL1856=0,0,MATCH($Y$3,PRM!$AA$3:'PRM'!$AA$94,0)),"")</f>
        <v/>
      </c>
      <c r="AN1856" s="10" t="str">
        <f>IF($Y$3="","",IF(AL1856=0,0,COUNTIF(PRM!$AA$3:'PRM'!$AA$94,$Y$3)))</f>
        <v/>
      </c>
      <c r="AO1856" s="10">
        <f t="shared" si="609"/>
        <v>0</v>
      </c>
      <c r="AP1856" s="10">
        <f t="shared" si="610"/>
        <v>0</v>
      </c>
      <c r="AQ1856" s="10">
        <f t="shared" si="611"/>
        <v>0</v>
      </c>
      <c r="AR1856" s="10">
        <f t="shared" si="612"/>
        <v>0</v>
      </c>
      <c r="AS1856" s="10">
        <f t="shared" si="613"/>
        <v>0</v>
      </c>
      <c r="AT1856" s="10">
        <f t="shared" si="614"/>
        <v>0</v>
      </c>
      <c r="AU1856" s="10">
        <f t="shared" si="615"/>
        <v>0</v>
      </c>
      <c r="AV1856" s="10">
        <f t="shared" si="616"/>
        <v>0</v>
      </c>
      <c r="AW1856" s="10">
        <f t="shared" si="617"/>
        <v>0</v>
      </c>
      <c r="AX1856" s="10">
        <f t="shared" si="618"/>
        <v>0</v>
      </c>
      <c r="AY1856" s="10">
        <f t="shared" si="619"/>
        <v>0</v>
      </c>
      <c r="AZ1856" s="10">
        <f t="shared" si="620"/>
        <v>0</v>
      </c>
      <c r="BA1856" s="10">
        <f t="shared" si="621"/>
        <v>0</v>
      </c>
      <c r="BB1856" s="10">
        <f t="shared" si="622"/>
        <v>0</v>
      </c>
      <c r="BC1856" s="10">
        <f t="shared" si="623"/>
        <v>0</v>
      </c>
      <c r="BD1856" s="10">
        <f t="shared" si="624"/>
        <v>0</v>
      </c>
      <c r="BE1856" s="10">
        <f t="shared" si="625"/>
        <v>0</v>
      </c>
      <c r="BF1856" s="10">
        <f t="shared" si="626"/>
        <v>0</v>
      </c>
      <c r="BG1856" s="10">
        <f t="shared" si="627"/>
        <v>0</v>
      </c>
      <c r="BH1856" s="10">
        <f t="shared" si="628"/>
        <v>0</v>
      </c>
    </row>
    <row r="1857" spans="1:60" ht="27.75" customHeight="1">
      <c r="A1857" t="str">
        <f t="shared" si="608"/>
        <v/>
      </c>
      <c r="B1857" s="54"/>
      <c r="C1857" s="55"/>
      <c r="D1857" s="54"/>
      <c r="E1857" s="55"/>
      <c r="F1857" s="31"/>
      <c r="G1857" s="29"/>
      <c r="H1857" s="32"/>
      <c r="I1857" s="32"/>
      <c r="J1857" s="30"/>
      <c r="K1857" s="31"/>
      <c r="L1857" s="33"/>
      <c r="M1857" s="33"/>
      <c r="N1857" s="54"/>
      <c r="O1857" s="56"/>
      <c r="P1857" s="56"/>
      <c r="Q1857" s="57"/>
      <c r="R1857" s="33"/>
      <c r="S1857" s="33"/>
      <c r="T1857" s="40"/>
      <c r="U1857" s="40"/>
      <c r="V1857" s="17"/>
      <c r="W1857" s="17"/>
      <c r="X1857" s="10" t="str">
        <f>IFERROR(VLOOKUP($F1857,PRM!$G$3:$H$5,2,FALSE),"")</f>
        <v/>
      </c>
      <c r="Y1857" s="10" t="str">
        <f>IFERROR(VLOOKUP($G1857,PRM!$I$3:$J$5,2,FALSE),"")</f>
        <v/>
      </c>
      <c r="Z1857" s="10" t="str">
        <f>IFERROR(VLOOKUP($K1857,PRM!$K$3:$L$4,2,FALSE),"")</f>
        <v/>
      </c>
      <c r="AA1857" s="10" t="str">
        <f>IFERROR(VLOOKUP($N1857,PRM!$M$3:$N$50,2,FALSE),"")</f>
        <v/>
      </c>
      <c r="AB1857" s="10" t="str">
        <f>IFERROR(VLOOKUP($Y$3&amp;$R1857,PRM!$Q$3:$R$31,2,FALSE),"")</f>
        <v/>
      </c>
      <c r="AC1857" s="10" t="str">
        <f>IFERROR(VLOOKUP($Y$3&amp;$S1857,PRM!$AH$3:$AI$133,2,FALSE),"")</f>
        <v/>
      </c>
      <c r="AD1857" s="10" t="str">
        <f>IFERROR(VLOOKUP($Y$3&amp;$T1857,PRM!$Y$3:$Z$50,2,FALSE),"")</f>
        <v>1</v>
      </c>
      <c r="AE1857" s="10" t="str">
        <f>IFERROR(VLOOKUP($Y$3&amp;$U1857,PRM!$AD$3:$AE$44,2,FALSE),"")</f>
        <v/>
      </c>
      <c r="AF1857" s="10" t="str">
        <f>IFERROR(VLOOKUP($Y$3&amp;$R1857,PRM!$Q$3:$T$31,3,FALSE),"")</f>
        <v/>
      </c>
      <c r="AG1857" s="10" t="str">
        <f>IFERROR(IF(AF1857=0,0,MATCH($Y$3,PRM!$AF$3:'PRM'!$AF$133,0)),"")</f>
        <v/>
      </c>
      <c r="AH1857" s="10" t="str">
        <f>IF($Y$3="","",(IF(AF1857=0,0,COUNTIF(PRM!$AF$3:'PRM'!$AF$133,$Y$3))))</f>
        <v/>
      </c>
      <c r="AI1857" s="10" t="str">
        <f>IFERROR(VLOOKUP($Y$3&amp;$R1857,PRM!$Q$3:$U$31,4,FALSE),"")</f>
        <v/>
      </c>
      <c r="AJ1857" s="10" t="str">
        <f>IFERROR(IF(AI1857=0,0,MATCH($Y$3,PRM!$V$3:'PRM'!$V$50,0)),"")</f>
        <v/>
      </c>
      <c r="AK1857" s="10" t="str">
        <f>IF($Y$3="","",(IF(AI1857=0,0,COUNTIF(PRM!$V$3:'PRM'!$V$50,$Y$3))))</f>
        <v/>
      </c>
      <c r="AL1857" s="10" t="str">
        <f>IFERROR(VLOOKUP($Y$3&amp;$R1857,PRM!$Q$3:$U$31,5,FALSE),"")</f>
        <v/>
      </c>
      <c r="AM1857" s="10" t="str">
        <f>IFERROR(IF(AL1857=0,0,MATCH($Y$3,PRM!$AA$3:'PRM'!$AA$94,0)),"")</f>
        <v/>
      </c>
      <c r="AN1857" s="10" t="str">
        <f>IF($Y$3="","",IF(AL1857=0,0,COUNTIF(PRM!$AA$3:'PRM'!$AA$94,$Y$3)))</f>
        <v/>
      </c>
      <c r="AO1857" s="10">
        <f t="shared" si="609"/>
        <v>0</v>
      </c>
      <c r="AP1857" s="10">
        <f t="shared" si="610"/>
        <v>0</v>
      </c>
      <c r="AQ1857" s="10">
        <f t="shared" si="611"/>
        <v>0</v>
      </c>
      <c r="AR1857" s="10">
        <f t="shared" si="612"/>
        <v>0</v>
      </c>
      <c r="AS1857" s="10">
        <f t="shared" si="613"/>
        <v>0</v>
      </c>
      <c r="AT1857" s="10">
        <f t="shared" si="614"/>
        <v>0</v>
      </c>
      <c r="AU1857" s="10">
        <f t="shared" si="615"/>
        <v>0</v>
      </c>
      <c r="AV1857" s="10">
        <f t="shared" si="616"/>
        <v>0</v>
      </c>
      <c r="AW1857" s="10">
        <f t="shared" si="617"/>
        <v>0</v>
      </c>
      <c r="AX1857" s="10">
        <f t="shared" si="618"/>
        <v>0</v>
      </c>
      <c r="AY1857" s="10">
        <f t="shared" si="619"/>
        <v>0</v>
      </c>
      <c r="AZ1857" s="10">
        <f t="shared" si="620"/>
        <v>0</v>
      </c>
      <c r="BA1857" s="10">
        <f t="shared" si="621"/>
        <v>0</v>
      </c>
      <c r="BB1857" s="10">
        <f t="shared" si="622"/>
        <v>0</v>
      </c>
      <c r="BC1857" s="10">
        <f t="shared" si="623"/>
        <v>0</v>
      </c>
      <c r="BD1857" s="10">
        <f t="shared" si="624"/>
        <v>0</v>
      </c>
      <c r="BE1857" s="10">
        <f t="shared" si="625"/>
        <v>0</v>
      </c>
      <c r="BF1857" s="10">
        <f t="shared" si="626"/>
        <v>0</v>
      </c>
      <c r="BG1857" s="10">
        <f t="shared" si="627"/>
        <v>0</v>
      </c>
      <c r="BH1857" s="10">
        <f t="shared" si="628"/>
        <v>0</v>
      </c>
    </row>
    <row r="1858" spans="1:60" ht="27.75" customHeight="1">
      <c r="A1858" t="str">
        <f t="shared" si="608"/>
        <v/>
      </c>
      <c r="B1858" s="54"/>
      <c r="C1858" s="55"/>
      <c r="D1858" s="54"/>
      <c r="E1858" s="55"/>
      <c r="F1858" s="31"/>
      <c r="G1858" s="29"/>
      <c r="H1858" s="32"/>
      <c r="I1858" s="32"/>
      <c r="J1858" s="30"/>
      <c r="K1858" s="31"/>
      <c r="L1858" s="33"/>
      <c r="M1858" s="33"/>
      <c r="N1858" s="54"/>
      <c r="O1858" s="56"/>
      <c r="P1858" s="56"/>
      <c r="Q1858" s="57"/>
      <c r="R1858" s="33"/>
      <c r="S1858" s="33"/>
      <c r="T1858" s="40"/>
      <c r="U1858" s="40"/>
      <c r="V1858" s="17"/>
      <c r="W1858" s="17"/>
      <c r="X1858" s="10" t="str">
        <f>IFERROR(VLOOKUP($F1858,PRM!$G$3:$H$5,2,FALSE),"")</f>
        <v/>
      </c>
      <c r="Y1858" s="10" t="str">
        <f>IFERROR(VLOOKUP($G1858,PRM!$I$3:$J$5,2,FALSE),"")</f>
        <v/>
      </c>
      <c r="Z1858" s="10" t="str">
        <f>IFERROR(VLOOKUP($K1858,PRM!$K$3:$L$4,2,FALSE),"")</f>
        <v/>
      </c>
      <c r="AA1858" s="10" t="str">
        <f>IFERROR(VLOOKUP($N1858,PRM!$M$3:$N$50,2,FALSE),"")</f>
        <v/>
      </c>
      <c r="AB1858" s="10" t="str">
        <f>IFERROR(VLOOKUP($Y$3&amp;$R1858,PRM!$Q$3:$R$31,2,FALSE),"")</f>
        <v/>
      </c>
      <c r="AC1858" s="10" t="str">
        <f>IFERROR(VLOOKUP($Y$3&amp;$S1858,PRM!$AH$3:$AI$133,2,FALSE),"")</f>
        <v/>
      </c>
      <c r="AD1858" s="10" t="str">
        <f>IFERROR(VLOOKUP($Y$3&amp;$T1858,PRM!$Y$3:$Z$50,2,FALSE),"")</f>
        <v>1</v>
      </c>
      <c r="AE1858" s="10" t="str">
        <f>IFERROR(VLOOKUP($Y$3&amp;$U1858,PRM!$AD$3:$AE$44,2,FALSE),"")</f>
        <v/>
      </c>
      <c r="AF1858" s="10" t="str">
        <f>IFERROR(VLOOKUP($Y$3&amp;$R1858,PRM!$Q$3:$T$31,3,FALSE),"")</f>
        <v/>
      </c>
      <c r="AG1858" s="10" t="str">
        <f>IFERROR(IF(AF1858=0,0,MATCH($Y$3,PRM!$AF$3:'PRM'!$AF$133,0)),"")</f>
        <v/>
      </c>
      <c r="AH1858" s="10" t="str">
        <f>IF($Y$3="","",(IF(AF1858=0,0,COUNTIF(PRM!$AF$3:'PRM'!$AF$133,$Y$3))))</f>
        <v/>
      </c>
      <c r="AI1858" s="10" t="str">
        <f>IFERROR(VLOOKUP($Y$3&amp;$R1858,PRM!$Q$3:$U$31,4,FALSE),"")</f>
        <v/>
      </c>
      <c r="AJ1858" s="10" t="str">
        <f>IFERROR(IF(AI1858=0,0,MATCH($Y$3,PRM!$V$3:'PRM'!$V$50,0)),"")</f>
        <v/>
      </c>
      <c r="AK1858" s="10" t="str">
        <f>IF($Y$3="","",(IF(AI1858=0,0,COUNTIF(PRM!$V$3:'PRM'!$V$50,$Y$3))))</f>
        <v/>
      </c>
      <c r="AL1858" s="10" t="str">
        <f>IFERROR(VLOOKUP($Y$3&amp;$R1858,PRM!$Q$3:$U$31,5,FALSE),"")</f>
        <v/>
      </c>
      <c r="AM1858" s="10" t="str">
        <f>IFERROR(IF(AL1858=0,0,MATCH($Y$3,PRM!$AA$3:'PRM'!$AA$94,0)),"")</f>
        <v/>
      </c>
      <c r="AN1858" s="10" t="str">
        <f>IF($Y$3="","",IF(AL1858=0,0,COUNTIF(PRM!$AA$3:'PRM'!$AA$94,$Y$3)))</f>
        <v/>
      </c>
      <c r="AO1858" s="10">
        <f t="shared" si="609"/>
        <v>0</v>
      </c>
      <c r="AP1858" s="10">
        <f t="shared" si="610"/>
        <v>0</v>
      </c>
      <c r="AQ1858" s="10">
        <f t="shared" si="611"/>
        <v>0</v>
      </c>
      <c r="AR1858" s="10">
        <f t="shared" si="612"/>
        <v>0</v>
      </c>
      <c r="AS1858" s="10">
        <f t="shared" si="613"/>
        <v>0</v>
      </c>
      <c r="AT1858" s="10">
        <f t="shared" si="614"/>
        <v>0</v>
      </c>
      <c r="AU1858" s="10">
        <f t="shared" si="615"/>
        <v>0</v>
      </c>
      <c r="AV1858" s="10">
        <f t="shared" si="616"/>
        <v>0</v>
      </c>
      <c r="AW1858" s="10">
        <f t="shared" si="617"/>
        <v>0</v>
      </c>
      <c r="AX1858" s="10">
        <f t="shared" si="618"/>
        <v>0</v>
      </c>
      <c r="AY1858" s="10">
        <f t="shared" si="619"/>
        <v>0</v>
      </c>
      <c r="AZ1858" s="10">
        <f t="shared" si="620"/>
        <v>0</v>
      </c>
      <c r="BA1858" s="10">
        <f t="shared" si="621"/>
        <v>0</v>
      </c>
      <c r="BB1858" s="10">
        <f t="shared" si="622"/>
        <v>0</v>
      </c>
      <c r="BC1858" s="10">
        <f t="shared" si="623"/>
        <v>0</v>
      </c>
      <c r="BD1858" s="10">
        <f t="shared" si="624"/>
        <v>0</v>
      </c>
      <c r="BE1858" s="10">
        <f t="shared" si="625"/>
        <v>0</v>
      </c>
      <c r="BF1858" s="10">
        <f t="shared" si="626"/>
        <v>0</v>
      </c>
      <c r="BG1858" s="10">
        <f t="shared" si="627"/>
        <v>0</v>
      </c>
      <c r="BH1858" s="10">
        <f t="shared" si="628"/>
        <v>0</v>
      </c>
    </row>
    <row r="1859" spans="1:60" ht="27.75" customHeight="1">
      <c r="A1859" t="str">
        <f t="shared" si="608"/>
        <v/>
      </c>
      <c r="B1859" s="54"/>
      <c r="C1859" s="55"/>
      <c r="D1859" s="54"/>
      <c r="E1859" s="55"/>
      <c r="F1859" s="31"/>
      <c r="G1859" s="29"/>
      <c r="H1859" s="32"/>
      <c r="I1859" s="32"/>
      <c r="J1859" s="30"/>
      <c r="K1859" s="31"/>
      <c r="L1859" s="33"/>
      <c r="M1859" s="33"/>
      <c r="N1859" s="54"/>
      <c r="O1859" s="56"/>
      <c r="P1859" s="56"/>
      <c r="Q1859" s="57"/>
      <c r="R1859" s="33"/>
      <c r="S1859" s="33"/>
      <c r="T1859" s="40"/>
      <c r="U1859" s="40"/>
      <c r="V1859" s="17"/>
      <c r="W1859" s="17"/>
      <c r="X1859" s="10" t="str">
        <f>IFERROR(VLOOKUP($F1859,PRM!$G$3:$H$5,2,FALSE),"")</f>
        <v/>
      </c>
      <c r="Y1859" s="10" t="str">
        <f>IFERROR(VLOOKUP($G1859,PRM!$I$3:$J$5,2,FALSE),"")</f>
        <v/>
      </c>
      <c r="Z1859" s="10" t="str">
        <f>IFERROR(VLOOKUP($K1859,PRM!$K$3:$L$4,2,FALSE),"")</f>
        <v/>
      </c>
      <c r="AA1859" s="10" t="str">
        <f>IFERROR(VLOOKUP($N1859,PRM!$M$3:$N$50,2,FALSE),"")</f>
        <v/>
      </c>
      <c r="AB1859" s="10" t="str">
        <f>IFERROR(VLOOKUP($Y$3&amp;$R1859,PRM!$Q$3:$R$31,2,FALSE),"")</f>
        <v/>
      </c>
      <c r="AC1859" s="10" t="str">
        <f>IFERROR(VLOOKUP($Y$3&amp;$S1859,PRM!$AH$3:$AI$133,2,FALSE),"")</f>
        <v/>
      </c>
      <c r="AD1859" s="10" t="str">
        <f>IFERROR(VLOOKUP($Y$3&amp;$T1859,PRM!$Y$3:$Z$50,2,FALSE),"")</f>
        <v>1</v>
      </c>
      <c r="AE1859" s="10" t="str">
        <f>IFERROR(VLOOKUP($Y$3&amp;$U1859,PRM!$AD$3:$AE$44,2,FALSE),"")</f>
        <v/>
      </c>
      <c r="AF1859" s="10" t="str">
        <f>IFERROR(VLOOKUP($Y$3&amp;$R1859,PRM!$Q$3:$T$31,3,FALSE),"")</f>
        <v/>
      </c>
      <c r="AG1859" s="10" t="str">
        <f>IFERROR(IF(AF1859=0,0,MATCH($Y$3,PRM!$AF$3:'PRM'!$AF$133,0)),"")</f>
        <v/>
      </c>
      <c r="AH1859" s="10" t="str">
        <f>IF($Y$3="","",(IF(AF1859=0,0,COUNTIF(PRM!$AF$3:'PRM'!$AF$133,$Y$3))))</f>
        <v/>
      </c>
      <c r="AI1859" s="10" t="str">
        <f>IFERROR(VLOOKUP($Y$3&amp;$R1859,PRM!$Q$3:$U$31,4,FALSE),"")</f>
        <v/>
      </c>
      <c r="AJ1859" s="10" t="str">
        <f>IFERROR(IF(AI1859=0,0,MATCH($Y$3,PRM!$V$3:'PRM'!$V$50,0)),"")</f>
        <v/>
      </c>
      <c r="AK1859" s="10" t="str">
        <f>IF($Y$3="","",(IF(AI1859=0,0,COUNTIF(PRM!$V$3:'PRM'!$V$50,$Y$3))))</f>
        <v/>
      </c>
      <c r="AL1859" s="10" t="str">
        <f>IFERROR(VLOOKUP($Y$3&amp;$R1859,PRM!$Q$3:$U$31,5,FALSE),"")</f>
        <v/>
      </c>
      <c r="AM1859" s="10" t="str">
        <f>IFERROR(IF(AL1859=0,0,MATCH($Y$3,PRM!$AA$3:'PRM'!$AA$94,0)),"")</f>
        <v/>
      </c>
      <c r="AN1859" s="10" t="str">
        <f>IF($Y$3="","",IF(AL1859=0,0,COUNTIF(PRM!$AA$3:'PRM'!$AA$94,$Y$3)))</f>
        <v/>
      </c>
      <c r="AO1859" s="10">
        <f t="shared" si="609"/>
        <v>0</v>
      </c>
      <c r="AP1859" s="10">
        <f t="shared" si="610"/>
        <v>0</v>
      </c>
      <c r="AQ1859" s="10">
        <f t="shared" si="611"/>
        <v>0</v>
      </c>
      <c r="AR1859" s="10">
        <f t="shared" si="612"/>
        <v>0</v>
      </c>
      <c r="AS1859" s="10">
        <f t="shared" si="613"/>
        <v>0</v>
      </c>
      <c r="AT1859" s="10">
        <f t="shared" si="614"/>
        <v>0</v>
      </c>
      <c r="AU1859" s="10">
        <f t="shared" si="615"/>
        <v>0</v>
      </c>
      <c r="AV1859" s="10">
        <f t="shared" si="616"/>
        <v>0</v>
      </c>
      <c r="AW1859" s="10">
        <f t="shared" si="617"/>
        <v>0</v>
      </c>
      <c r="AX1859" s="10">
        <f t="shared" si="618"/>
        <v>0</v>
      </c>
      <c r="AY1859" s="10">
        <f t="shared" si="619"/>
        <v>0</v>
      </c>
      <c r="AZ1859" s="10">
        <f t="shared" si="620"/>
        <v>0</v>
      </c>
      <c r="BA1859" s="10">
        <f t="shared" si="621"/>
        <v>0</v>
      </c>
      <c r="BB1859" s="10">
        <f t="shared" si="622"/>
        <v>0</v>
      </c>
      <c r="BC1859" s="10">
        <f t="shared" si="623"/>
        <v>0</v>
      </c>
      <c r="BD1859" s="10">
        <f t="shared" si="624"/>
        <v>0</v>
      </c>
      <c r="BE1859" s="10">
        <f t="shared" si="625"/>
        <v>0</v>
      </c>
      <c r="BF1859" s="10">
        <f t="shared" si="626"/>
        <v>0</v>
      </c>
      <c r="BG1859" s="10">
        <f t="shared" si="627"/>
        <v>0</v>
      </c>
      <c r="BH1859" s="10">
        <f t="shared" si="628"/>
        <v>0</v>
      </c>
    </row>
    <row r="1860" spans="1:60" ht="27.75" customHeight="1">
      <c r="A1860" t="str">
        <f t="shared" si="608"/>
        <v/>
      </c>
      <c r="B1860" s="54"/>
      <c r="C1860" s="55"/>
      <c r="D1860" s="54"/>
      <c r="E1860" s="55"/>
      <c r="F1860" s="31"/>
      <c r="G1860" s="29"/>
      <c r="H1860" s="32"/>
      <c r="I1860" s="32"/>
      <c r="J1860" s="30"/>
      <c r="K1860" s="31"/>
      <c r="L1860" s="33"/>
      <c r="M1860" s="33"/>
      <c r="N1860" s="54"/>
      <c r="O1860" s="56"/>
      <c r="P1860" s="56"/>
      <c r="Q1860" s="57"/>
      <c r="R1860" s="33"/>
      <c r="S1860" s="33"/>
      <c r="T1860" s="40"/>
      <c r="U1860" s="40"/>
      <c r="V1860" s="17"/>
      <c r="W1860" s="17"/>
      <c r="X1860" s="10" t="str">
        <f>IFERROR(VLOOKUP($F1860,PRM!$G$3:$H$5,2,FALSE),"")</f>
        <v/>
      </c>
      <c r="Y1860" s="10" t="str">
        <f>IFERROR(VLOOKUP($G1860,PRM!$I$3:$J$5,2,FALSE),"")</f>
        <v/>
      </c>
      <c r="Z1860" s="10" t="str">
        <f>IFERROR(VLOOKUP($K1860,PRM!$K$3:$L$4,2,FALSE),"")</f>
        <v/>
      </c>
      <c r="AA1860" s="10" t="str">
        <f>IFERROR(VLOOKUP($N1860,PRM!$M$3:$N$50,2,FALSE),"")</f>
        <v/>
      </c>
      <c r="AB1860" s="10" t="str">
        <f>IFERROR(VLOOKUP($Y$3&amp;$R1860,PRM!$Q$3:$R$31,2,FALSE),"")</f>
        <v/>
      </c>
      <c r="AC1860" s="10" t="str">
        <f>IFERROR(VLOOKUP($Y$3&amp;$S1860,PRM!$AH$3:$AI$133,2,FALSE),"")</f>
        <v/>
      </c>
      <c r="AD1860" s="10" t="str">
        <f>IFERROR(VLOOKUP($Y$3&amp;$T1860,PRM!$Y$3:$Z$50,2,FALSE),"")</f>
        <v>1</v>
      </c>
      <c r="AE1860" s="10" t="str">
        <f>IFERROR(VLOOKUP($Y$3&amp;$U1860,PRM!$AD$3:$AE$44,2,FALSE),"")</f>
        <v/>
      </c>
      <c r="AF1860" s="10" t="str">
        <f>IFERROR(VLOOKUP($Y$3&amp;$R1860,PRM!$Q$3:$T$31,3,FALSE),"")</f>
        <v/>
      </c>
      <c r="AG1860" s="10" t="str">
        <f>IFERROR(IF(AF1860=0,0,MATCH($Y$3,PRM!$AF$3:'PRM'!$AF$133,0)),"")</f>
        <v/>
      </c>
      <c r="AH1860" s="10" t="str">
        <f>IF($Y$3="","",(IF(AF1860=0,0,COUNTIF(PRM!$AF$3:'PRM'!$AF$133,$Y$3))))</f>
        <v/>
      </c>
      <c r="AI1860" s="10" t="str">
        <f>IFERROR(VLOOKUP($Y$3&amp;$R1860,PRM!$Q$3:$U$31,4,FALSE),"")</f>
        <v/>
      </c>
      <c r="AJ1860" s="10" t="str">
        <f>IFERROR(IF(AI1860=0,0,MATCH($Y$3,PRM!$V$3:'PRM'!$V$50,0)),"")</f>
        <v/>
      </c>
      <c r="AK1860" s="10" t="str">
        <f>IF($Y$3="","",(IF(AI1860=0,0,COUNTIF(PRM!$V$3:'PRM'!$V$50,$Y$3))))</f>
        <v/>
      </c>
      <c r="AL1860" s="10" t="str">
        <f>IFERROR(VLOOKUP($Y$3&amp;$R1860,PRM!$Q$3:$U$31,5,FALSE),"")</f>
        <v/>
      </c>
      <c r="AM1860" s="10" t="str">
        <f>IFERROR(IF(AL1860=0,0,MATCH($Y$3,PRM!$AA$3:'PRM'!$AA$94,0)),"")</f>
        <v/>
      </c>
      <c r="AN1860" s="10" t="str">
        <f>IF($Y$3="","",IF(AL1860=0,0,COUNTIF(PRM!$AA$3:'PRM'!$AA$94,$Y$3)))</f>
        <v/>
      </c>
      <c r="AO1860" s="10">
        <f t="shared" si="609"/>
        <v>0</v>
      </c>
      <c r="AP1860" s="10">
        <f t="shared" si="610"/>
        <v>0</v>
      </c>
      <c r="AQ1860" s="10">
        <f t="shared" si="611"/>
        <v>0</v>
      </c>
      <c r="AR1860" s="10">
        <f t="shared" si="612"/>
        <v>0</v>
      </c>
      <c r="AS1860" s="10">
        <f t="shared" si="613"/>
        <v>0</v>
      </c>
      <c r="AT1860" s="10">
        <f t="shared" si="614"/>
        <v>0</v>
      </c>
      <c r="AU1860" s="10">
        <f t="shared" si="615"/>
        <v>0</v>
      </c>
      <c r="AV1860" s="10">
        <f t="shared" si="616"/>
        <v>0</v>
      </c>
      <c r="AW1860" s="10">
        <f t="shared" si="617"/>
        <v>0</v>
      </c>
      <c r="AX1860" s="10">
        <f t="shared" si="618"/>
        <v>0</v>
      </c>
      <c r="AY1860" s="10">
        <f t="shared" si="619"/>
        <v>0</v>
      </c>
      <c r="AZ1860" s="10">
        <f t="shared" si="620"/>
        <v>0</v>
      </c>
      <c r="BA1860" s="10">
        <f t="shared" si="621"/>
        <v>0</v>
      </c>
      <c r="BB1860" s="10">
        <f t="shared" si="622"/>
        <v>0</v>
      </c>
      <c r="BC1860" s="10">
        <f t="shared" si="623"/>
        <v>0</v>
      </c>
      <c r="BD1860" s="10">
        <f t="shared" si="624"/>
        <v>0</v>
      </c>
      <c r="BE1860" s="10">
        <f t="shared" si="625"/>
        <v>0</v>
      </c>
      <c r="BF1860" s="10">
        <f t="shared" si="626"/>
        <v>0</v>
      </c>
      <c r="BG1860" s="10">
        <f t="shared" si="627"/>
        <v>0</v>
      </c>
      <c r="BH1860" s="10">
        <f t="shared" si="628"/>
        <v>0</v>
      </c>
    </row>
    <row r="1861" spans="1:60" ht="27.75" customHeight="1">
      <c r="A1861" t="str">
        <f t="shared" si="608"/>
        <v/>
      </c>
      <c r="B1861" s="54"/>
      <c r="C1861" s="55"/>
      <c r="D1861" s="54"/>
      <c r="E1861" s="55"/>
      <c r="F1861" s="31"/>
      <c r="G1861" s="29"/>
      <c r="H1861" s="32"/>
      <c r="I1861" s="32"/>
      <c r="J1861" s="30"/>
      <c r="K1861" s="31"/>
      <c r="L1861" s="33"/>
      <c r="M1861" s="33"/>
      <c r="N1861" s="54"/>
      <c r="O1861" s="56"/>
      <c r="P1861" s="56"/>
      <c r="Q1861" s="57"/>
      <c r="R1861" s="33"/>
      <c r="S1861" s="33"/>
      <c r="T1861" s="40"/>
      <c r="U1861" s="40"/>
      <c r="V1861" s="17"/>
      <c r="W1861" s="17"/>
      <c r="X1861" s="10" t="str">
        <f>IFERROR(VLOOKUP($F1861,PRM!$G$3:$H$5,2,FALSE),"")</f>
        <v/>
      </c>
      <c r="Y1861" s="10" t="str">
        <f>IFERROR(VLOOKUP($G1861,PRM!$I$3:$J$5,2,FALSE),"")</f>
        <v/>
      </c>
      <c r="Z1861" s="10" t="str">
        <f>IFERROR(VLOOKUP($K1861,PRM!$K$3:$L$4,2,FALSE),"")</f>
        <v/>
      </c>
      <c r="AA1861" s="10" t="str">
        <f>IFERROR(VLOOKUP($N1861,PRM!$M$3:$N$50,2,FALSE),"")</f>
        <v/>
      </c>
      <c r="AB1861" s="10" t="str">
        <f>IFERROR(VLOOKUP($Y$3&amp;$R1861,PRM!$Q$3:$R$31,2,FALSE),"")</f>
        <v/>
      </c>
      <c r="AC1861" s="10" t="str">
        <f>IFERROR(VLOOKUP($Y$3&amp;$S1861,PRM!$AH$3:$AI$133,2,FALSE),"")</f>
        <v/>
      </c>
      <c r="AD1861" s="10" t="str">
        <f>IFERROR(VLOOKUP($Y$3&amp;$T1861,PRM!$Y$3:$Z$50,2,FALSE),"")</f>
        <v>1</v>
      </c>
      <c r="AE1861" s="10" t="str">
        <f>IFERROR(VLOOKUP($Y$3&amp;$U1861,PRM!$AD$3:$AE$44,2,FALSE),"")</f>
        <v/>
      </c>
      <c r="AF1861" s="10" t="str">
        <f>IFERROR(VLOOKUP($Y$3&amp;$R1861,PRM!$Q$3:$T$31,3,FALSE),"")</f>
        <v/>
      </c>
      <c r="AG1861" s="10" t="str">
        <f>IFERROR(IF(AF1861=0,0,MATCH($Y$3,PRM!$AF$3:'PRM'!$AF$133,0)),"")</f>
        <v/>
      </c>
      <c r="AH1861" s="10" t="str">
        <f>IF($Y$3="","",(IF(AF1861=0,0,COUNTIF(PRM!$AF$3:'PRM'!$AF$133,$Y$3))))</f>
        <v/>
      </c>
      <c r="AI1861" s="10" t="str">
        <f>IFERROR(VLOOKUP($Y$3&amp;$R1861,PRM!$Q$3:$U$31,4,FALSE),"")</f>
        <v/>
      </c>
      <c r="AJ1861" s="10" t="str">
        <f>IFERROR(IF(AI1861=0,0,MATCH($Y$3,PRM!$V$3:'PRM'!$V$50,0)),"")</f>
        <v/>
      </c>
      <c r="AK1861" s="10" t="str">
        <f>IF($Y$3="","",(IF(AI1861=0,0,COUNTIF(PRM!$V$3:'PRM'!$V$50,$Y$3))))</f>
        <v/>
      </c>
      <c r="AL1861" s="10" t="str">
        <f>IFERROR(VLOOKUP($Y$3&amp;$R1861,PRM!$Q$3:$U$31,5,FALSE),"")</f>
        <v/>
      </c>
      <c r="AM1861" s="10" t="str">
        <f>IFERROR(IF(AL1861=0,0,MATCH($Y$3,PRM!$AA$3:'PRM'!$AA$94,0)),"")</f>
        <v/>
      </c>
      <c r="AN1861" s="10" t="str">
        <f>IF($Y$3="","",IF(AL1861=0,0,COUNTIF(PRM!$AA$3:'PRM'!$AA$94,$Y$3)))</f>
        <v/>
      </c>
      <c r="AO1861" s="10">
        <f t="shared" si="609"/>
        <v>0</v>
      </c>
      <c r="AP1861" s="10">
        <f t="shared" si="610"/>
        <v>0</v>
      </c>
      <c r="AQ1861" s="10">
        <f t="shared" si="611"/>
        <v>0</v>
      </c>
      <c r="AR1861" s="10">
        <f t="shared" si="612"/>
        <v>0</v>
      </c>
      <c r="AS1861" s="10">
        <f t="shared" si="613"/>
        <v>0</v>
      </c>
      <c r="AT1861" s="10">
        <f t="shared" si="614"/>
        <v>0</v>
      </c>
      <c r="AU1861" s="10">
        <f t="shared" si="615"/>
        <v>0</v>
      </c>
      <c r="AV1861" s="10">
        <f t="shared" si="616"/>
        <v>0</v>
      </c>
      <c r="AW1861" s="10">
        <f t="shared" si="617"/>
        <v>0</v>
      </c>
      <c r="AX1861" s="10">
        <f t="shared" si="618"/>
        <v>0</v>
      </c>
      <c r="AY1861" s="10">
        <f t="shared" si="619"/>
        <v>0</v>
      </c>
      <c r="AZ1861" s="10">
        <f t="shared" si="620"/>
        <v>0</v>
      </c>
      <c r="BA1861" s="10">
        <f t="shared" si="621"/>
        <v>0</v>
      </c>
      <c r="BB1861" s="10">
        <f t="shared" si="622"/>
        <v>0</v>
      </c>
      <c r="BC1861" s="10">
        <f t="shared" si="623"/>
        <v>0</v>
      </c>
      <c r="BD1861" s="10">
        <f t="shared" si="624"/>
        <v>0</v>
      </c>
      <c r="BE1861" s="10">
        <f t="shared" si="625"/>
        <v>0</v>
      </c>
      <c r="BF1861" s="10">
        <f t="shared" si="626"/>
        <v>0</v>
      </c>
      <c r="BG1861" s="10">
        <f t="shared" si="627"/>
        <v>0</v>
      </c>
      <c r="BH1861" s="10">
        <f t="shared" si="628"/>
        <v>0</v>
      </c>
    </row>
    <row r="1862" spans="1:60" ht="27.75" customHeight="1">
      <c r="A1862" t="str">
        <f t="shared" si="608"/>
        <v/>
      </c>
      <c r="B1862" s="54"/>
      <c r="C1862" s="55"/>
      <c r="D1862" s="54"/>
      <c r="E1862" s="55"/>
      <c r="F1862" s="31"/>
      <c r="G1862" s="29"/>
      <c r="H1862" s="32"/>
      <c r="I1862" s="32"/>
      <c r="J1862" s="30"/>
      <c r="K1862" s="31"/>
      <c r="L1862" s="33"/>
      <c r="M1862" s="33"/>
      <c r="N1862" s="54"/>
      <c r="O1862" s="56"/>
      <c r="P1862" s="56"/>
      <c r="Q1862" s="57"/>
      <c r="R1862" s="33"/>
      <c r="S1862" s="33"/>
      <c r="T1862" s="40"/>
      <c r="U1862" s="40"/>
      <c r="V1862" s="17"/>
      <c r="W1862" s="17"/>
      <c r="X1862" s="10" t="str">
        <f>IFERROR(VLOOKUP($F1862,PRM!$G$3:$H$5,2,FALSE),"")</f>
        <v/>
      </c>
      <c r="Y1862" s="10" t="str">
        <f>IFERROR(VLOOKUP($G1862,PRM!$I$3:$J$5,2,FALSE),"")</f>
        <v/>
      </c>
      <c r="Z1862" s="10" t="str">
        <f>IFERROR(VLOOKUP($K1862,PRM!$K$3:$L$4,2,FALSE),"")</f>
        <v/>
      </c>
      <c r="AA1862" s="10" t="str">
        <f>IFERROR(VLOOKUP($N1862,PRM!$M$3:$N$50,2,FALSE),"")</f>
        <v/>
      </c>
      <c r="AB1862" s="10" t="str">
        <f>IFERROR(VLOOKUP($Y$3&amp;$R1862,PRM!$Q$3:$R$31,2,FALSE),"")</f>
        <v/>
      </c>
      <c r="AC1862" s="10" t="str">
        <f>IFERROR(VLOOKUP($Y$3&amp;$S1862,PRM!$AH$3:$AI$133,2,FALSE),"")</f>
        <v/>
      </c>
      <c r="AD1862" s="10" t="str">
        <f>IFERROR(VLOOKUP($Y$3&amp;$T1862,PRM!$Y$3:$Z$50,2,FALSE),"")</f>
        <v>1</v>
      </c>
      <c r="AE1862" s="10" t="str">
        <f>IFERROR(VLOOKUP($Y$3&amp;$U1862,PRM!$AD$3:$AE$44,2,FALSE),"")</f>
        <v/>
      </c>
      <c r="AF1862" s="10" t="str">
        <f>IFERROR(VLOOKUP($Y$3&amp;$R1862,PRM!$Q$3:$T$31,3,FALSE),"")</f>
        <v/>
      </c>
      <c r="AG1862" s="10" t="str">
        <f>IFERROR(IF(AF1862=0,0,MATCH($Y$3,PRM!$AF$3:'PRM'!$AF$133,0)),"")</f>
        <v/>
      </c>
      <c r="AH1862" s="10" t="str">
        <f>IF($Y$3="","",(IF(AF1862=0,0,COUNTIF(PRM!$AF$3:'PRM'!$AF$133,$Y$3))))</f>
        <v/>
      </c>
      <c r="AI1862" s="10" t="str">
        <f>IFERROR(VLOOKUP($Y$3&amp;$R1862,PRM!$Q$3:$U$31,4,FALSE),"")</f>
        <v/>
      </c>
      <c r="AJ1862" s="10" t="str">
        <f>IFERROR(IF(AI1862=0,0,MATCH($Y$3,PRM!$V$3:'PRM'!$V$50,0)),"")</f>
        <v/>
      </c>
      <c r="AK1862" s="10" t="str">
        <f>IF($Y$3="","",(IF(AI1862=0,0,COUNTIF(PRM!$V$3:'PRM'!$V$50,$Y$3))))</f>
        <v/>
      </c>
      <c r="AL1862" s="10" t="str">
        <f>IFERROR(VLOOKUP($Y$3&amp;$R1862,PRM!$Q$3:$U$31,5,FALSE),"")</f>
        <v/>
      </c>
      <c r="AM1862" s="10" t="str">
        <f>IFERROR(IF(AL1862=0,0,MATCH($Y$3,PRM!$AA$3:'PRM'!$AA$94,0)),"")</f>
        <v/>
      </c>
      <c r="AN1862" s="10" t="str">
        <f>IF($Y$3="","",IF(AL1862=0,0,COUNTIF(PRM!$AA$3:'PRM'!$AA$94,$Y$3)))</f>
        <v/>
      </c>
      <c r="AO1862" s="10">
        <f t="shared" si="609"/>
        <v>0</v>
      </c>
      <c r="AP1862" s="10">
        <f t="shared" si="610"/>
        <v>0</v>
      </c>
      <c r="AQ1862" s="10">
        <f t="shared" si="611"/>
        <v>0</v>
      </c>
      <c r="AR1862" s="10">
        <f t="shared" si="612"/>
        <v>0</v>
      </c>
      <c r="AS1862" s="10">
        <f t="shared" si="613"/>
        <v>0</v>
      </c>
      <c r="AT1862" s="10">
        <f t="shared" si="614"/>
        <v>0</v>
      </c>
      <c r="AU1862" s="10">
        <f t="shared" si="615"/>
        <v>0</v>
      </c>
      <c r="AV1862" s="10">
        <f t="shared" si="616"/>
        <v>0</v>
      </c>
      <c r="AW1862" s="10">
        <f t="shared" si="617"/>
        <v>0</v>
      </c>
      <c r="AX1862" s="10">
        <f t="shared" si="618"/>
        <v>0</v>
      </c>
      <c r="AY1862" s="10">
        <f t="shared" si="619"/>
        <v>0</v>
      </c>
      <c r="AZ1862" s="10">
        <f t="shared" si="620"/>
        <v>0</v>
      </c>
      <c r="BA1862" s="10">
        <f t="shared" si="621"/>
        <v>0</v>
      </c>
      <c r="BB1862" s="10">
        <f t="shared" si="622"/>
        <v>0</v>
      </c>
      <c r="BC1862" s="10">
        <f t="shared" si="623"/>
        <v>0</v>
      </c>
      <c r="BD1862" s="10">
        <f t="shared" si="624"/>
        <v>0</v>
      </c>
      <c r="BE1862" s="10">
        <f t="shared" si="625"/>
        <v>0</v>
      </c>
      <c r="BF1862" s="10">
        <f t="shared" si="626"/>
        <v>0</v>
      </c>
      <c r="BG1862" s="10">
        <f t="shared" si="627"/>
        <v>0</v>
      </c>
      <c r="BH1862" s="10">
        <f t="shared" si="628"/>
        <v>0</v>
      </c>
    </row>
    <row r="1863" spans="1:60" ht="27.75" customHeight="1">
      <c r="A1863" t="str">
        <f t="shared" si="608"/>
        <v/>
      </c>
      <c r="B1863" s="54"/>
      <c r="C1863" s="55"/>
      <c r="D1863" s="54"/>
      <c r="E1863" s="55"/>
      <c r="F1863" s="31"/>
      <c r="G1863" s="29"/>
      <c r="H1863" s="32"/>
      <c r="I1863" s="32"/>
      <c r="J1863" s="30"/>
      <c r="K1863" s="31"/>
      <c r="L1863" s="33"/>
      <c r="M1863" s="33"/>
      <c r="N1863" s="54"/>
      <c r="O1863" s="56"/>
      <c r="P1863" s="56"/>
      <c r="Q1863" s="57"/>
      <c r="R1863" s="33"/>
      <c r="S1863" s="33"/>
      <c r="T1863" s="40"/>
      <c r="U1863" s="40"/>
      <c r="V1863" s="17"/>
      <c r="W1863" s="17"/>
      <c r="X1863" s="10" t="str">
        <f>IFERROR(VLOOKUP($F1863,PRM!$G$3:$H$5,2,FALSE),"")</f>
        <v/>
      </c>
      <c r="Y1863" s="10" t="str">
        <f>IFERROR(VLOOKUP($G1863,PRM!$I$3:$J$5,2,FALSE),"")</f>
        <v/>
      </c>
      <c r="Z1863" s="10" t="str">
        <f>IFERROR(VLOOKUP($K1863,PRM!$K$3:$L$4,2,FALSE),"")</f>
        <v/>
      </c>
      <c r="AA1863" s="10" t="str">
        <f>IFERROR(VLOOKUP($N1863,PRM!$M$3:$N$50,2,FALSE),"")</f>
        <v/>
      </c>
      <c r="AB1863" s="10" t="str">
        <f>IFERROR(VLOOKUP($Y$3&amp;$R1863,PRM!$Q$3:$R$31,2,FALSE),"")</f>
        <v/>
      </c>
      <c r="AC1863" s="10" t="str">
        <f>IFERROR(VLOOKUP($Y$3&amp;$S1863,PRM!$AH$3:$AI$133,2,FALSE),"")</f>
        <v/>
      </c>
      <c r="AD1863" s="10" t="str">
        <f>IFERROR(VLOOKUP($Y$3&amp;$T1863,PRM!$Y$3:$Z$50,2,FALSE),"")</f>
        <v>1</v>
      </c>
      <c r="AE1863" s="10" t="str">
        <f>IFERROR(VLOOKUP($Y$3&amp;$U1863,PRM!$AD$3:$AE$44,2,FALSE),"")</f>
        <v/>
      </c>
      <c r="AF1863" s="10" t="str">
        <f>IFERROR(VLOOKUP($Y$3&amp;$R1863,PRM!$Q$3:$T$31,3,FALSE),"")</f>
        <v/>
      </c>
      <c r="AG1863" s="10" t="str">
        <f>IFERROR(IF(AF1863=0,0,MATCH($Y$3,PRM!$AF$3:'PRM'!$AF$133,0)),"")</f>
        <v/>
      </c>
      <c r="AH1863" s="10" t="str">
        <f>IF($Y$3="","",(IF(AF1863=0,0,COUNTIF(PRM!$AF$3:'PRM'!$AF$133,$Y$3))))</f>
        <v/>
      </c>
      <c r="AI1863" s="10" t="str">
        <f>IFERROR(VLOOKUP($Y$3&amp;$R1863,PRM!$Q$3:$U$31,4,FALSE),"")</f>
        <v/>
      </c>
      <c r="AJ1863" s="10" t="str">
        <f>IFERROR(IF(AI1863=0,0,MATCH($Y$3,PRM!$V$3:'PRM'!$V$50,0)),"")</f>
        <v/>
      </c>
      <c r="AK1863" s="10" t="str">
        <f>IF($Y$3="","",(IF(AI1863=0,0,COUNTIF(PRM!$V$3:'PRM'!$V$50,$Y$3))))</f>
        <v/>
      </c>
      <c r="AL1863" s="10" t="str">
        <f>IFERROR(VLOOKUP($Y$3&amp;$R1863,PRM!$Q$3:$U$31,5,FALSE),"")</f>
        <v/>
      </c>
      <c r="AM1863" s="10" t="str">
        <f>IFERROR(IF(AL1863=0,0,MATCH($Y$3,PRM!$AA$3:'PRM'!$AA$94,0)),"")</f>
        <v/>
      </c>
      <c r="AN1863" s="10" t="str">
        <f>IF($Y$3="","",IF(AL1863=0,0,COUNTIF(PRM!$AA$3:'PRM'!$AA$94,$Y$3)))</f>
        <v/>
      </c>
      <c r="AO1863" s="10">
        <f t="shared" si="609"/>
        <v>0</v>
      </c>
      <c r="AP1863" s="10">
        <f t="shared" si="610"/>
        <v>0</v>
      </c>
      <c r="AQ1863" s="10">
        <f t="shared" si="611"/>
        <v>0</v>
      </c>
      <c r="AR1863" s="10">
        <f t="shared" si="612"/>
        <v>0</v>
      </c>
      <c r="AS1863" s="10">
        <f t="shared" si="613"/>
        <v>0</v>
      </c>
      <c r="AT1863" s="10">
        <f t="shared" si="614"/>
        <v>0</v>
      </c>
      <c r="AU1863" s="10">
        <f t="shared" si="615"/>
        <v>0</v>
      </c>
      <c r="AV1863" s="10">
        <f t="shared" si="616"/>
        <v>0</v>
      </c>
      <c r="AW1863" s="10">
        <f t="shared" si="617"/>
        <v>0</v>
      </c>
      <c r="AX1863" s="10">
        <f t="shared" si="618"/>
        <v>0</v>
      </c>
      <c r="AY1863" s="10">
        <f t="shared" si="619"/>
        <v>0</v>
      </c>
      <c r="AZ1863" s="10">
        <f t="shared" si="620"/>
        <v>0</v>
      </c>
      <c r="BA1863" s="10">
        <f t="shared" si="621"/>
        <v>0</v>
      </c>
      <c r="BB1863" s="10">
        <f t="shared" si="622"/>
        <v>0</v>
      </c>
      <c r="BC1863" s="10">
        <f t="shared" si="623"/>
        <v>0</v>
      </c>
      <c r="BD1863" s="10">
        <f t="shared" si="624"/>
        <v>0</v>
      </c>
      <c r="BE1863" s="10">
        <f t="shared" si="625"/>
        <v>0</v>
      </c>
      <c r="BF1863" s="10">
        <f t="shared" si="626"/>
        <v>0</v>
      </c>
      <c r="BG1863" s="10">
        <f t="shared" si="627"/>
        <v>0</v>
      </c>
      <c r="BH1863" s="10">
        <f t="shared" si="628"/>
        <v>0</v>
      </c>
    </row>
    <row r="1864" spans="1:60" ht="27.75" customHeight="1">
      <c r="A1864" t="str">
        <f t="shared" si="608"/>
        <v/>
      </c>
      <c r="B1864" s="54"/>
      <c r="C1864" s="55"/>
      <c r="D1864" s="54"/>
      <c r="E1864" s="55"/>
      <c r="F1864" s="31"/>
      <c r="G1864" s="29"/>
      <c r="H1864" s="32"/>
      <c r="I1864" s="32"/>
      <c r="J1864" s="30"/>
      <c r="K1864" s="31"/>
      <c r="L1864" s="33"/>
      <c r="M1864" s="33"/>
      <c r="N1864" s="54"/>
      <c r="O1864" s="56"/>
      <c r="P1864" s="56"/>
      <c r="Q1864" s="57"/>
      <c r="R1864" s="33"/>
      <c r="S1864" s="33"/>
      <c r="T1864" s="40"/>
      <c r="U1864" s="40"/>
      <c r="V1864" s="17"/>
      <c r="W1864" s="17"/>
      <c r="X1864" s="10" t="str">
        <f>IFERROR(VLOOKUP($F1864,PRM!$G$3:$H$5,2,FALSE),"")</f>
        <v/>
      </c>
      <c r="Y1864" s="10" t="str">
        <f>IFERROR(VLOOKUP($G1864,PRM!$I$3:$J$5,2,FALSE),"")</f>
        <v/>
      </c>
      <c r="Z1864" s="10" t="str">
        <f>IFERROR(VLOOKUP($K1864,PRM!$K$3:$L$4,2,FALSE),"")</f>
        <v/>
      </c>
      <c r="AA1864" s="10" t="str">
        <f>IFERROR(VLOOKUP($N1864,PRM!$M$3:$N$50,2,FALSE),"")</f>
        <v/>
      </c>
      <c r="AB1864" s="10" t="str">
        <f>IFERROR(VLOOKUP($Y$3&amp;$R1864,PRM!$Q$3:$R$31,2,FALSE),"")</f>
        <v/>
      </c>
      <c r="AC1864" s="10" t="str">
        <f>IFERROR(VLOOKUP($Y$3&amp;$S1864,PRM!$AH$3:$AI$133,2,FALSE),"")</f>
        <v/>
      </c>
      <c r="AD1864" s="10" t="str">
        <f>IFERROR(VLOOKUP($Y$3&amp;$T1864,PRM!$Y$3:$Z$50,2,FALSE),"")</f>
        <v>1</v>
      </c>
      <c r="AE1864" s="10" t="str">
        <f>IFERROR(VLOOKUP($Y$3&amp;$U1864,PRM!$AD$3:$AE$44,2,FALSE),"")</f>
        <v/>
      </c>
      <c r="AF1864" s="10" t="str">
        <f>IFERROR(VLOOKUP($Y$3&amp;$R1864,PRM!$Q$3:$T$31,3,FALSE),"")</f>
        <v/>
      </c>
      <c r="AG1864" s="10" t="str">
        <f>IFERROR(IF(AF1864=0,0,MATCH($Y$3,PRM!$AF$3:'PRM'!$AF$133,0)),"")</f>
        <v/>
      </c>
      <c r="AH1864" s="10" t="str">
        <f>IF($Y$3="","",(IF(AF1864=0,0,COUNTIF(PRM!$AF$3:'PRM'!$AF$133,$Y$3))))</f>
        <v/>
      </c>
      <c r="AI1864" s="10" t="str">
        <f>IFERROR(VLOOKUP($Y$3&amp;$R1864,PRM!$Q$3:$U$31,4,FALSE),"")</f>
        <v/>
      </c>
      <c r="AJ1864" s="10" t="str">
        <f>IFERROR(IF(AI1864=0,0,MATCH($Y$3,PRM!$V$3:'PRM'!$V$50,0)),"")</f>
        <v/>
      </c>
      <c r="AK1864" s="10" t="str">
        <f>IF($Y$3="","",(IF(AI1864=0,0,COUNTIF(PRM!$V$3:'PRM'!$V$50,$Y$3))))</f>
        <v/>
      </c>
      <c r="AL1864" s="10" t="str">
        <f>IFERROR(VLOOKUP($Y$3&amp;$R1864,PRM!$Q$3:$U$31,5,FALSE),"")</f>
        <v/>
      </c>
      <c r="AM1864" s="10" t="str">
        <f>IFERROR(IF(AL1864=0,0,MATCH($Y$3,PRM!$AA$3:'PRM'!$AA$94,0)),"")</f>
        <v/>
      </c>
      <c r="AN1864" s="10" t="str">
        <f>IF($Y$3="","",IF(AL1864=0,0,COUNTIF(PRM!$AA$3:'PRM'!$AA$94,$Y$3)))</f>
        <v/>
      </c>
      <c r="AO1864" s="10">
        <f t="shared" si="609"/>
        <v>0</v>
      </c>
      <c r="AP1864" s="10">
        <f t="shared" si="610"/>
        <v>0</v>
      </c>
      <c r="AQ1864" s="10">
        <f t="shared" si="611"/>
        <v>0</v>
      </c>
      <c r="AR1864" s="10">
        <f t="shared" si="612"/>
        <v>0</v>
      </c>
      <c r="AS1864" s="10">
        <f t="shared" si="613"/>
        <v>0</v>
      </c>
      <c r="AT1864" s="10">
        <f t="shared" si="614"/>
        <v>0</v>
      </c>
      <c r="AU1864" s="10">
        <f t="shared" si="615"/>
        <v>0</v>
      </c>
      <c r="AV1864" s="10">
        <f t="shared" si="616"/>
        <v>0</v>
      </c>
      <c r="AW1864" s="10">
        <f t="shared" si="617"/>
        <v>0</v>
      </c>
      <c r="AX1864" s="10">
        <f t="shared" si="618"/>
        <v>0</v>
      </c>
      <c r="AY1864" s="10">
        <f t="shared" si="619"/>
        <v>0</v>
      </c>
      <c r="AZ1864" s="10">
        <f t="shared" si="620"/>
        <v>0</v>
      </c>
      <c r="BA1864" s="10">
        <f t="shared" si="621"/>
        <v>0</v>
      </c>
      <c r="BB1864" s="10">
        <f t="shared" si="622"/>
        <v>0</v>
      </c>
      <c r="BC1864" s="10">
        <f t="shared" si="623"/>
        <v>0</v>
      </c>
      <c r="BD1864" s="10">
        <f t="shared" si="624"/>
        <v>0</v>
      </c>
      <c r="BE1864" s="10">
        <f t="shared" si="625"/>
        <v>0</v>
      </c>
      <c r="BF1864" s="10">
        <f t="shared" si="626"/>
        <v>0</v>
      </c>
      <c r="BG1864" s="10">
        <f t="shared" si="627"/>
        <v>0</v>
      </c>
      <c r="BH1864" s="10">
        <f t="shared" si="628"/>
        <v>0</v>
      </c>
    </row>
    <row r="1865" spans="1:60" ht="27.75" customHeight="1">
      <c r="A1865" t="str">
        <f t="shared" si="608"/>
        <v/>
      </c>
      <c r="B1865" s="54"/>
      <c r="C1865" s="55"/>
      <c r="D1865" s="54"/>
      <c r="E1865" s="55"/>
      <c r="F1865" s="31"/>
      <c r="G1865" s="29"/>
      <c r="H1865" s="32"/>
      <c r="I1865" s="32"/>
      <c r="J1865" s="30"/>
      <c r="K1865" s="31"/>
      <c r="L1865" s="33"/>
      <c r="M1865" s="33"/>
      <c r="N1865" s="54"/>
      <c r="O1865" s="56"/>
      <c r="P1865" s="56"/>
      <c r="Q1865" s="57"/>
      <c r="R1865" s="33"/>
      <c r="S1865" s="33"/>
      <c r="T1865" s="40"/>
      <c r="U1865" s="40"/>
      <c r="V1865" s="17"/>
      <c r="W1865" s="17"/>
      <c r="X1865" s="10" t="str">
        <f>IFERROR(VLOOKUP($F1865,PRM!$G$3:$H$5,2,FALSE),"")</f>
        <v/>
      </c>
      <c r="Y1865" s="10" t="str">
        <f>IFERROR(VLOOKUP($G1865,PRM!$I$3:$J$5,2,FALSE),"")</f>
        <v/>
      </c>
      <c r="Z1865" s="10" t="str">
        <f>IFERROR(VLOOKUP($K1865,PRM!$K$3:$L$4,2,FALSE),"")</f>
        <v/>
      </c>
      <c r="AA1865" s="10" t="str">
        <f>IFERROR(VLOOKUP($N1865,PRM!$M$3:$N$50,2,FALSE),"")</f>
        <v/>
      </c>
      <c r="AB1865" s="10" t="str">
        <f>IFERROR(VLOOKUP($Y$3&amp;$R1865,PRM!$Q$3:$R$31,2,FALSE),"")</f>
        <v/>
      </c>
      <c r="AC1865" s="10" t="str">
        <f>IFERROR(VLOOKUP($Y$3&amp;$S1865,PRM!$AH$3:$AI$133,2,FALSE),"")</f>
        <v/>
      </c>
      <c r="AD1865" s="10" t="str">
        <f>IFERROR(VLOOKUP($Y$3&amp;$T1865,PRM!$Y$3:$Z$50,2,FALSE),"")</f>
        <v>1</v>
      </c>
      <c r="AE1865" s="10" t="str">
        <f>IFERROR(VLOOKUP($Y$3&amp;$U1865,PRM!$AD$3:$AE$44,2,FALSE),"")</f>
        <v/>
      </c>
      <c r="AF1865" s="10" t="str">
        <f>IFERROR(VLOOKUP($Y$3&amp;$R1865,PRM!$Q$3:$T$31,3,FALSE),"")</f>
        <v/>
      </c>
      <c r="AG1865" s="10" t="str">
        <f>IFERROR(IF(AF1865=0,0,MATCH($Y$3,PRM!$AF$3:'PRM'!$AF$133,0)),"")</f>
        <v/>
      </c>
      <c r="AH1865" s="10" t="str">
        <f>IF($Y$3="","",(IF(AF1865=0,0,COUNTIF(PRM!$AF$3:'PRM'!$AF$133,$Y$3))))</f>
        <v/>
      </c>
      <c r="AI1865" s="10" t="str">
        <f>IFERROR(VLOOKUP($Y$3&amp;$R1865,PRM!$Q$3:$U$31,4,FALSE),"")</f>
        <v/>
      </c>
      <c r="AJ1865" s="10" t="str">
        <f>IFERROR(IF(AI1865=0,0,MATCH($Y$3,PRM!$V$3:'PRM'!$V$50,0)),"")</f>
        <v/>
      </c>
      <c r="AK1865" s="10" t="str">
        <f>IF($Y$3="","",(IF(AI1865=0,0,COUNTIF(PRM!$V$3:'PRM'!$V$50,$Y$3))))</f>
        <v/>
      </c>
      <c r="AL1865" s="10" t="str">
        <f>IFERROR(VLOOKUP($Y$3&amp;$R1865,PRM!$Q$3:$U$31,5,FALSE),"")</f>
        <v/>
      </c>
      <c r="AM1865" s="10" t="str">
        <f>IFERROR(IF(AL1865=0,0,MATCH($Y$3,PRM!$AA$3:'PRM'!$AA$94,0)),"")</f>
        <v/>
      </c>
      <c r="AN1865" s="10" t="str">
        <f>IF($Y$3="","",IF(AL1865=0,0,COUNTIF(PRM!$AA$3:'PRM'!$AA$94,$Y$3)))</f>
        <v/>
      </c>
      <c r="AO1865" s="10">
        <f t="shared" si="609"/>
        <v>0</v>
      </c>
      <c r="AP1865" s="10">
        <f t="shared" si="610"/>
        <v>0</v>
      </c>
      <c r="AQ1865" s="10">
        <f t="shared" si="611"/>
        <v>0</v>
      </c>
      <c r="AR1865" s="10">
        <f t="shared" si="612"/>
        <v>0</v>
      </c>
      <c r="AS1865" s="10">
        <f t="shared" si="613"/>
        <v>0</v>
      </c>
      <c r="AT1865" s="10">
        <f t="shared" si="614"/>
        <v>0</v>
      </c>
      <c r="AU1865" s="10">
        <f t="shared" si="615"/>
        <v>0</v>
      </c>
      <c r="AV1865" s="10">
        <f t="shared" si="616"/>
        <v>0</v>
      </c>
      <c r="AW1865" s="10">
        <f t="shared" si="617"/>
        <v>0</v>
      </c>
      <c r="AX1865" s="10">
        <f t="shared" si="618"/>
        <v>0</v>
      </c>
      <c r="AY1865" s="10">
        <f t="shared" si="619"/>
        <v>0</v>
      </c>
      <c r="AZ1865" s="10">
        <f t="shared" si="620"/>
        <v>0</v>
      </c>
      <c r="BA1865" s="10">
        <f t="shared" si="621"/>
        <v>0</v>
      </c>
      <c r="BB1865" s="10">
        <f t="shared" si="622"/>
        <v>0</v>
      </c>
      <c r="BC1865" s="10">
        <f t="shared" si="623"/>
        <v>0</v>
      </c>
      <c r="BD1865" s="10">
        <f t="shared" si="624"/>
        <v>0</v>
      </c>
      <c r="BE1865" s="10">
        <f t="shared" si="625"/>
        <v>0</v>
      </c>
      <c r="BF1865" s="10">
        <f t="shared" si="626"/>
        <v>0</v>
      </c>
      <c r="BG1865" s="10">
        <f t="shared" si="627"/>
        <v>0</v>
      </c>
      <c r="BH1865" s="10">
        <f t="shared" si="628"/>
        <v>0</v>
      </c>
    </row>
    <row r="1866" spans="1:60" ht="27.75" customHeight="1">
      <c r="A1866" t="str">
        <f t="shared" si="608"/>
        <v/>
      </c>
      <c r="B1866" s="54"/>
      <c r="C1866" s="55"/>
      <c r="D1866" s="54"/>
      <c r="E1866" s="55"/>
      <c r="F1866" s="31"/>
      <c r="G1866" s="29"/>
      <c r="H1866" s="32"/>
      <c r="I1866" s="32"/>
      <c r="J1866" s="30"/>
      <c r="K1866" s="31"/>
      <c r="L1866" s="33"/>
      <c r="M1866" s="33"/>
      <c r="N1866" s="54"/>
      <c r="O1866" s="56"/>
      <c r="P1866" s="56"/>
      <c r="Q1866" s="57"/>
      <c r="R1866" s="33"/>
      <c r="S1866" s="33"/>
      <c r="T1866" s="40"/>
      <c r="U1866" s="40"/>
      <c r="V1866" s="17"/>
      <c r="W1866" s="17"/>
      <c r="X1866" s="10" t="str">
        <f>IFERROR(VLOOKUP($F1866,PRM!$G$3:$H$5,2,FALSE),"")</f>
        <v/>
      </c>
      <c r="Y1866" s="10" t="str">
        <f>IFERROR(VLOOKUP($G1866,PRM!$I$3:$J$5,2,FALSE),"")</f>
        <v/>
      </c>
      <c r="Z1866" s="10" t="str">
        <f>IFERROR(VLOOKUP($K1866,PRM!$K$3:$L$4,2,FALSE),"")</f>
        <v/>
      </c>
      <c r="AA1866" s="10" t="str">
        <f>IFERROR(VLOOKUP($N1866,PRM!$M$3:$N$50,2,FALSE),"")</f>
        <v/>
      </c>
      <c r="AB1866" s="10" t="str">
        <f>IFERROR(VLOOKUP($Y$3&amp;$R1866,PRM!$Q$3:$R$31,2,FALSE),"")</f>
        <v/>
      </c>
      <c r="AC1866" s="10" t="str">
        <f>IFERROR(VLOOKUP($Y$3&amp;$S1866,PRM!$AH$3:$AI$133,2,FALSE),"")</f>
        <v/>
      </c>
      <c r="AD1866" s="10" t="str">
        <f>IFERROR(VLOOKUP($Y$3&amp;$T1866,PRM!$Y$3:$Z$50,2,FALSE),"")</f>
        <v>1</v>
      </c>
      <c r="AE1866" s="10" t="str">
        <f>IFERROR(VLOOKUP($Y$3&amp;$U1866,PRM!$AD$3:$AE$44,2,FALSE),"")</f>
        <v/>
      </c>
      <c r="AF1866" s="10" t="str">
        <f>IFERROR(VLOOKUP($Y$3&amp;$R1866,PRM!$Q$3:$T$31,3,FALSE),"")</f>
        <v/>
      </c>
      <c r="AG1866" s="10" t="str">
        <f>IFERROR(IF(AF1866=0,0,MATCH($Y$3,PRM!$AF$3:'PRM'!$AF$133,0)),"")</f>
        <v/>
      </c>
      <c r="AH1866" s="10" t="str">
        <f>IF($Y$3="","",(IF(AF1866=0,0,COUNTIF(PRM!$AF$3:'PRM'!$AF$133,$Y$3))))</f>
        <v/>
      </c>
      <c r="AI1866" s="10" t="str">
        <f>IFERROR(VLOOKUP($Y$3&amp;$R1866,PRM!$Q$3:$U$31,4,FALSE),"")</f>
        <v/>
      </c>
      <c r="AJ1866" s="10" t="str">
        <f>IFERROR(IF(AI1866=0,0,MATCH($Y$3,PRM!$V$3:'PRM'!$V$50,0)),"")</f>
        <v/>
      </c>
      <c r="AK1866" s="10" t="str">
        <f>IF($Y$3="","",(IF(AI1866=0,0,COUNTIF(PRM!$V$3:'PRM'!$V$50,$Y$3))))</f>
        <v/>
      </c>
      <c r="AL1866" s="10" t="str">
        <f>IFERROR(VLOOKUP($Y$3&amp;$R1866,PRM!$Q$3:$U$31,5,FALSE),"")</f>
        <v/>
      </c>
      <c r="AM1866" s="10" t="str">
        <f>IFERROR(IF(AL1866=0,0,MATCH($Y$3,PRM!$AA$3:'PRM'!$AA$94,0)),"")</f>
        <v/>
      </c>
      <c r="AN1866" s="10" t="str">
        <f>IF($Y$3="","",IF(AL1866=0,0,COUNTIF(PRM!$AA$3:'PRM'!$AA$94,$Y$3)))</f>
        <v/>
      </c>
      <c r="AO1866" s="10">
        <f t="shared" si="609"/>
        <v>0</v>
      </c>
      <c r="AP1866" s="10">
        <f t="shared" si="610"/>
        <v>0</v>
      </c>
      <c r="AQ1866" s="10">
        <f t="shared" si="611"/>
        <v>0</v>
      </c>
      <c r="AR1866" s="10">
        <f t="shared" si="612"/>
        <v>0</v>
      </c>
      <c r="AS1866" s="10">
        <f t="shared" si="613"/>
        <v>0</v>
      </c>
      <c r="AT1866" s="10">
        <f t="shared" si="614"/>
        <v>0</v>
      </c>
      <c r="AU1866" s="10">
        <f t="shared" si="615"/>
        <v>0</v>
      </c>
      <c r="AV1866" s="10">
        <f t="shared" si="616"/>
        <v>0</v>
      </c>
      <c r="AW1866" s="10">
        <f t="shared" si="617"/>
        <v>0</v>
      </c>
      <c r="AX1866" s="10">
        <f t="shared" si="618"/>
        <v>0</v>
      </c>
      <c r="AY1866" s="10">
        <f t="shared" si="619"/>
        <v>0</v>
      </c>
      <c r="AZ1866" s="10">
        <f t="shared" si="620"/>
        <v>0</v>
      </c>
      <c r="BA1866" s="10">
        <f t="shared" si="621"/>
        <v>0</v>
      </c>
      <c r="BB1866" s="10">
        <f t="shared" si="622"/>
        <v>0</v>
      </c>
      <c r="BC1866" s="10">
        <f t="shared" si="623"/>
        <v>0</v>
      </c>
      <c r="BD1866" s="10">
        <f t="shared" si="624"/>
        <v>0</v>
      </c>
      <c r="BE1866" s="10">
        <f t="shared" si="625"/>
        <v>0</v>
      </c>
      <c r="BF1866" s="10">
        <f t="shared" si="626"/>
        <v>0</v>
      </c>
      <c r="BG1866" s="10">
        <f t="shared" si="627"/>
        <v>0</v>
      </c>
      <c r="BH1866" s="10">
        <f t="shared" si="628"/>
        <v>0</v>
      </c>
    </row>
    <row r="1867" spans="1:60" ht="27.75" customHeight="1">
      <c r="A1867" t="str">
        <f t="shared" si="608"/>
        <v/>
      </c>
      <c r="B1867" s="54"/>
      <c r="C1867" s="55"/>
      <c r="D1867" s="54"/>
      <c r="E1867" s="55"/>
      <c r="F1867" s="31"/>
      <c r="G1867" s="29"/>
      <c r="H1867" s="32"/>
      <c r="I1867" s="32"/>
      <c r="J1867" s="30"/>
      <c r="K1867" s="31"/>
      <c r="L1867" s="33"/>
      <c r="M1867" s="33"/>
      <c r="N1867" s="54"/>
      <c r="O1867" s="56"/>
      <c r="P1867" s="56"/>
      <c r="Q1867" s="57"/>
      <c r="R1867" s="33"/>
      <c r="S1867" s="33"/>
      <c r="T1867" s="40"/>
      <c r="U1867" s="40"/>
      <c r="V1867" s="17"/>
      <c r="W1867" s="17"/>
      <c r="X1867" s="10" t="str">
        <f>IFERROR(VLOOKUP($F1867,PRM!$G$3:$H$5,2,FALSE),"")</f>
        <v/>
      </c>
      <c r="Y1867" s="10" t="str">
        <f>IFERROR(VLOOKUP($G1867,PRM!$I$3:$J$5,2,FALSE),"")</f>
        <v/>
      </c>
      <c r="Z1867" s="10" t="str">
        <f>IFERROR(VLOOKUP($K1867,PRM!$K$3:$L$4,2,FALSE),"")</f>
        <v/>
      </c>
      <c r="AA1867" s="10" t="str">
        <f>IFERROR(VLOOKUP($N1867,PRM!$M$3:$N$50,2,FALSE),"")</f>
        <v/>
      </c>
      <c r="AB1867" s="10" t="str">
        <f>IFERROR(VLOOKUP($Y$3&amp;$R1867,PRM!$Q$3:$R$31,2,FALSE),"")</f>
        <v/>
      </c>
      <c r="AC1867" s="10" t="str">
        <f>IFERROR(VLOOKUP($Y$3&amp;$S1867,PRM!$AH$3:$AI$133,2,FALSE),"")</f>
        <v/>
      </c>
      <c r="AD1867" s="10" t="str">
        <f>IFERROR(VLOOKUP($Y$3&amp;$T1867,PRM!$Y$3:$Z$50,2,FALSE),"")</f>
        <v>1</v>
      </c>
      <c r="AE1867" s="10" t="str">
        <f>IFERROR(VLOOKUP($Y$3&amp;$U1867,PRM!$AD$3:$AE$44,2,FALSE),"")</f>
        <v/>
      </c>
      <c r="AF1867" s="10" t="str">
        <f>IFERROR(VLOOKUP($Y$3&amp;$R1867,PRM!$Q$3:$T$31,3,FALSE),"")</f>
        <v/>
      </c>
      <c r="AG1867" s="10" t="str">
        <f>IFERROR(IF(AF1867=0,0,MATCH($Y$3,PRM!$AF$3:'PRM'!$AF$133,0)),"")</f>
        <v/>
      </c>
      <c r="AH1867" s="10" t="str">
        <f>IF($Y$3="","",(IF(AF1867=0,0,COUNTIF(PRM!$AF$3:'PRM'!$AF$133,$Y$3))))</f>
        <v/>
      </c>
      <c r="AI1867" s="10" t="str">
        <f>IFERROR(VLOOKUP($Y$3&amp;$R1867,PRM!$Q$3:$U$31,4,FALSE),"")</f>
        <v/>
      </c>
      <c r="AJ1867" s="10" t="str">
        <f>IFERROR(IF(AI1867=0,0,MATCH($Y$3,PRM!$V$3:'PRM'!$V$50,0)),"")</f>
        <v/>
      </c>
      <c r="AK1867" s="10" t="str">
        <f>IF($Y$3="","",(IF(AI1867=0,0,COUNTIF(PRM!$V$3:'PRM'!$V$50,$Y$3))))</f>
        <v/>
      </c>
      <c r="AL1867" s="10" t="str">
        <f>IFERROR(VLOOKUP($Y$3&amp;$R1867,PRM!$Q$3:$U$31,5,FALSE),"")</f>
        <v/>
      </c>
      <c r="AM1867" s="10" t="str">
        <f>IFERROR(IF(AL1867=0,0,MATCH($Y$3,PRM!$AA$3:'PRM'!$AA$94,0)),"")</f>
        <v/>
      </c>
      <c r="AN1867" s="10" t="str">
        <f>IF($Y$3="","",IF(AL1867=0,0,COUNTIF(PRM!$AA$3:'PRM'!$AA$94,$Y$3)))</f>
        <v/>
      </c>
      <c r="AO1867" s="10">
        <f t="shared" si="609"/>
        <v>0</v>
      </c>
      <c r="AP1867" s="10">
        <f t="shared" si="610"/>
        <v>0</v>
      </c>
      <c r="AQ1867" s="10">
        <f t="shared" si="611"/>
        <v>0</v>
      </c>
      <c r="AR1867" s="10">
        <f t="shared" si="612"/>
        <v>0</v>
      </c>
      <c r="AS1867" s="10">
        <f t="shared" si="613"/>
        <v>0</v>
      </c>
      <c r="AT1867" s="10">
        <f t="shared" si="614"/>
        <v>0</v>
      </c>
      <c r="AU1867" s="10">
        <f t="shared" si="615"/>
        <v>0</v>
      </c>
      <c r="AV1867" s="10">
        <f t="shared" si="616"/>
        <v>0</v>
      </c>
      <c r="AW1867" s="10">
        <f t="shared" si="617"/>
        <v>0</v>
      </c>
      <c r="AX1867" s="10">
        <f t="shared" si="618"/>
        <v>0</v>
      </c>
      <c r="AY1867" s="10">
        <f t="shared" si="619"/>
        <v>0</v>
      </c>
      <c r="AZ1867" s="10">
        <f t="shared" si="620"/>
        <v>0</v>
      </c>
      <c r="BA1867" s="10">
        <f t="shared" si="621"/>
        <v>0</v>
      </c>
      <c r="BB1867" s="10">
        <f t="shared" si="622"/>
        <v>0</v>
      </c>
      <c r="BC1867" s="10">
        <f t="shared" si="623"/>
        <v>0</v>
      </c>
      <c r="BD1867" s="10">
        <f t="shared" si="624"/>
        <v>0</v>
      </c>
      <c r="BE1867" s="10">
        <f t="shared" si="625"/>
        <v>0</v>
      </c>
      <c r="BF1867" s="10">
        <f t="shared" si="626"/>
        <v>0</v>
      </c>
      <c r="BG1867" s="10">
        <f t="shared" si="627"/>
        <v>0</v>
      </c>
      <c r="BH1867" s="10">
        <f t="shared" si="628"/>
        <v>0</v>
      </c>
    </row>
    <row r="1868" spans="1:60" ht="27.75" customHeight="1">
      <c r="A1868" t="str">
        <f t="shared" ref="A1868:A1931" si="629">+IF(B1868="","",ROW()-10)</f>
        <v/>
      </c>
      <c r="B1868" s="54"/>
      <c r="C1868" s="55"/>
      <c r="D1868" s="54"/>
      <c r="E1868" s="55"/>
      <c r="F1868" s="31"/>
      <c r="G1868" s="29"/>
      <c r="H1868" s="32"/>
      <c r="I1868" s="32"/>
      <c r="J1868" s="30"/>
      <c r="K1868" s="31"/>
      <c r="L1868" s="33"/>
      <c r="M1868" s="33"/>
      <c r="N1868" s="54"/>
      <c r="O1868" s="56"/>
      <c r="P1868" s="56"/>
      <c r="Q1868" s="57"/>
      <c r="R1868" s="33"/>
      <c r="S1868" s="33"/>
      <c r="T1868" s="40"/>
      <c r="U1868" s="40"/>
      <c r="V1868" s="17"/>
      <c r="W1868" s="17"/>
      <c r="X1868" s="10" t="str">
        <f>IFERROR(VLOOKUP($F1868,PRM!$G$3:$H$5,2,FALSE),"")</f>
        <v/>
      </c>
      <c r="Y1868" s="10" t="str">
        <f>IFERROR(VLOOKUP($G1868,PRM!$I$3:$J$5,2,FALSE),"")</f>
        <v/>
      </c>
      <c r="Z1868" s="10" t="str">
        <f>IFERROR(VLOOKUP($K1868,PRM!$K$3:$L$4,2,FALSE),"")</f>
        <v/>
      </c>
      <c r="AA1868" s="10" t="str">
        <f>IFERROR(VLOOKUP($N1868,PRM!$M$3:$N$50,2,FALSE),"")</f>
        <v/>
      </c>
      <c r="AB1868" s="10" t="str">
        <f>IFERROR(VLOOKUP($Y$3&amp;$R1868,PRM!$Q$3:$R$31,2,FALSE),"")</f>
        <v/>
      </c>
      <c r="AC1868" s="10" t="str">
        <f>IFERROR(VLOOKUP($Y$3&amp;$S1868,PRM!$AH$3:$AI$133,2,FALSE),"")</f>
        <v/>
      </c>
      <c r="AD1868" s="10" t="str">
        <f>IFERROR(VLOOKUP($Y$3&amp;$T1868,PRM!$Y$3:$Z$50,2,FALSE),"")</f>
        <v>1</v>
      </c>
      <c r="AE1868" s="10" t="str">
        <f>IFERROR(VLOOKUP($Y$3&amp;$U1868,PRM!$AD$3:$AE$44,2,FALSE),"")</f>
        <v/>
      </c>
      <c r="AF1868" s="10" t="str">
        <f>IFERROR(VLOOKUP($Y$3&amp;$R1868,PRM!$Q$3:$T$31,3,FALSE),"")</f>
        <v/>
      </c>
      <c r="AG1868" s="10" t="str">
        <f>IFERROR(IF(AF1868=0,0,MATCH($Y$3,PRM!$AF$3:'PRM'!$AF$133,0)),"")</f>
        <v/>
      </c>
      <c r="AH1868" s="10" t="str">
        <f>IF($Y$3="","",(IF(AF1868=0,0,COUNTIF(PRM!$AF$3:'PRM'!$AF$133,$Y$3))))</f>
        <v/>
      </c>
      <c r="AI1868" s="10" t="str">
        <f>IFERROR(VLOOKUP($Y$3&amp;$R1868,PRM!$Q$3:$U$31,4,FALSE),"")</f>
        <v/>
      </c>
      <c r="AJ1868" s="10" t="str">
        <f>IFERROR(IF(AI1868=0,0,MATCH($Y$3,PRM!$V$3:'PRM'!$V$50,0)),"")</f>
        <v/>
      </c>
      <c r="AK1868" s="10" t="str">
        <f>IF($Y$3="","",(IF(AI1868=0,0,COUNTIF(PRM!$V$3:'PRM'!$V$50,$Y$3))))</f>
        <v/>
      </c>
      <c r="AL1868" s="10" t="str">
        <f>IFERROR(VLOOKUP($Y$3&amp;$R1868,PRM!$Q$3:$U$31,5,FALSE),"")</f>
        <v/>
      </c>
      <c r="AM1868" s="10" t="str">
        <f>IFERROR(IF(AL1868=0,0,MATCH($Y$3,PRM!$AA$3:'PRM'!$AA$94,0)),"")</f>
        <v/>
      </c>
      <c r="AN1868" s="10" t="str">
        <f>IF($Y$3="","",IF(AL1868=0,0,COUNTIF(PRM!$AA$3:'PRM'!$AA$94,$Y$3)))</f>
        <v/>
      </c>
      <c r="AO1868" s="10">
        <f t="shared" si="609"/>
        <v>0</v>
      </c>
      <c r="AP1868" s="10">
        <f t="shared" si="610"/>
        <v>0</v>
      </c>
      <c r="AQ1868" s="10">
        <f t="shared" si="611"/>
        <v>0</v>
      </c>
      <c r="AR1868" s="10">
        <f t="shared" si="612"/>
        <v>0</v>
      </c>
      <c r="AS1868" s="10">
        <f t="shared" si="613"/>
        <v>0</v>
      </c>
      <c r="AT1868" s="10">
        <f t="shared" si="614"/>
        <v>0</v>
      </c>
      <c r="AU1868" s="10">
        <f t="shared" si="615"/>
        <v>0</v>
      </c>
      <c r="AV1868" s="10">
        <f t="shared" si="616"/>
        <v>0</v>
      </c>
      <c r="AW1868" s="10">
        <f t="shared" si="617"/>
        <v>0</v>
      </c>
      <c r="AX1868" s="10">
        <f t="shared" si="618"/>
        <v>0</v>
      </c>
      <c r="AY1868" s="10">
        <f t="shared" si="619"/>
        <v>0</v>
      </c>
      <c r="AZ1868" s="10">
        <f t="shared" si="620"/>
        <v>0</v>
      </c>
      <c r="BA1868" s="10">
        <f t="shared" si="621"/>
        <v>0</v>
      </c>
      <c r="BB1868" s="10">
        <f t="shared" si="622"/>
        <v>0</v>
      </c>
      <c r="BC1868" s="10">
        <f t="shared" si="623"/>
        <v>0</v>
      </c>
      <c r="BD1868" s="10">
        <f t="shared" si="624"/>
        <v>0</v>
      </c>
      <c r="BE1868" s="10">
        <f t="shared" si="625"/>
        <v>0</v>
      </c>
      <c r="BF1868" s="10">
        <f t="shared" si="626"/>
        <v>0</v>
      </c>
      <c r="BG1868" s="10">
        <f t="shared" si="627"/>
        <v>0</v>
      </c>
      <c r="BH1868" s="10">
        <f t="shared" si="628"/>
        <v>0</v>
      </c>
    </row>
    <row r="1869" spans="1:60" ht="27.75" customHeight="1">
      <c r="A1869" t="str">
        <f t="shared" si="629"/>
        <v/>
      </c>
      <c r="B1869" s="54"/>
      <c r="C1869" s="55"/>
      <c r="D1869" s="54"/>
      <c r="E1869" s="55"/>
      <c r="F1869" s="31"/>
      <c r="G1869" s="29"/>
      <c r="H1869" s="32"/>
      <c r="I1869" s="32"/>
      <c r="J1869" s="30"/>
      <c r="K1869" s="31"/>
      <c r="L1869" s="33"/>
      <c r="M1869" s="33"/>
      <c r="N1869" s="54"/>
      <c r="O1869" s="56"/>
      <c r="P1869" s="56"/>
      <c r="Q1869" s="57"/>
      <c r="R1869" s="33"/>
      <c r="S1869" s="33"/>
      <c r="T1869" s="40"/>
      <c r="U1869" s="40"/>
      <c r="V1869" s="17"/>
      <c r="W1869" s="17"/>
      <c r="X1869" s="10" t="str">
        <f>IFERROR(VLOOKUP($F1869,PRM!$G$3:$H$5,2,FALSE),"")</f>
        <v/>
      </c>
      <c r="Y1869" s="10" t="str">
        <f>IFERROR(VLOOKUP($G1869,PRM!$I$3:$J$5,2,FALSE),"")</f>
        <v/>
      </c>
      <c r="Z1869" s="10" t="str">
        <f>IFERROR(VLOOKUP($K1869,PRM!$K$3:$L$4,2,FALSE),"")</f>
        <v/>
      </c>
      <c r="AA1869" s="10" t="str">
        <f>IFERROR(VLOOKUP($N1869,PRM!$M$3:$N$50,2,FALSE),"")</f>
        <v/>
      </c>
      <c r="AB1869" s="10" t="str">
        <f>IFERROR(VLOOKUP($Y$3&amp;$R1869,PRM!$Q$3:$R$31,2,FALSE),"")</f>
        <v/>
      </c>
      <c r="AC1869" s="10" t="str">
        <f>IFERROR(VLOOKUP($Y$3&amp;$S1869,PRM!$AH$3:$AI$133,2,FALSE),"")</f>
        <v/>
      </c>
      <c r="AD1869" s="10" t="str">
        <f>IFERROR(VLOOKUP($Y$3&amp;$T1869,PRM!$Y$3:$Z$50,2,FALSE),"")</f>
        <v>1</v>
      </c>
      <c r="AE1869" s="10" t="str">
        <f>IFERROR(VLOOKUP($Y$3&amp;$U1869,PRM!$AD$3:$AE$44,2,FALSE),"")</f>
        <v/>
      </c>
      <c r="AF1869" s="10" t="str">
        <f>IFERROR(VLOOKUP($Y$3&amp;$R1869,PRM!$Q$3:$T$31,3,FALSE),"")</f>
        <v/>
      </c>
      <c r="AG1869" s="10" t="str">
        <f>IFERROR(IF(AF1869=0,0,MATCH($Y$3,PRM!$AF$3:'PRM'!$AF$133,0)),"")</f>
        <v/>
      </c>
      <c r="AH1869" s="10" t="str">
        <f>IF($Y$3="","",(IF(AF1869=0,0,COUNTIF(PRM!$AF$3:'PRM'!$AF$133,$Y$3))))</f>
        <v/>
      </c>
      <c r="AI1869" s="10" t="str">
        <f>IFERROR(VLOOKUP($Y$3&amp;$R1869,PRM!$Q$3:$U$31,4,FALSE),"")</f>
        <v/>
      </c>
      <c r="AJ1869" s="10" t="str">
        <f>IFERROR(IF(AI1869=0,0,MATCH($Y$3,PRM!$V$3:'PRM'!$V$50,0)),"")</f>
        <v/>
      </c>
      <c r="AK1869" s="10" t="str">
        <f>IF($Y$3="","",(IF(AI1869=0,0,COUNTIF(PRM!$V$3:'PRM'!$V$50,$Y$3))))</f>
        <v/>
      </c>
      <c r="AL1869" s="10" t="str">
        <f>IFERROR(VLOOKUP($Y$3&amp;$R1869,PRM!$Q$3:$U$31,5,FALSE),"")</f>
        <v/>
      </c>
      <c r="AM1869" s="10" t="str">
        <f>IFERROR(IF(AL1869=0,0,MATCH($Y$3,PRM!$AA$3:'PRM'!$AA$94,0)),"")</f>
        <v/>
      </c>
      <c r="AN1869" s="10" t="str">
        <f>IF($Y$3="","",IF(AL1869=0,0,COUNTIF(PRM!$AA$3:'PRM'!$AA$94,$Y$3)))</f>
        <v/>
      </c>
      <c r="AO1869" s="10">
        <f t="shared" si="609"/>
        <v>0</v>
      </c>
      <c r="AP1869" s="10">
        <f t="shared" si="610"/>
        <v>0</v>
      </c>
      <c r="AQ1869" s="10">
        <f t="shared" si="611"/>
        <v>0</v>
      </c>
      <c r="AR1869" s="10">
        <f t="shared" si="612"/>
        <v>0</v>
      </c>
      <c r="AS1869" s="10">
        <f t="shared" si="613"/>
        <v>0</v>
      </c>
      <c r="AT1869" s="10">
        <f t="shared" si="614"/>
        <v>0</v>
      </c>
      <c r="AU1869" s="10">
        <f t="shared" si="615"/>
        <v>0</v>
      </c>
      <c r="AV1869" s="10">
        <f t="shared" si="616"/>
        <v>0</v>
      </c>
      <c r="AW1869" s="10">
        <f t="shared" si="617"/>
        <v>0</v>
      </c>
      <c r="AX1869" s="10">
        <f t="shared" si="618"/>
        <v>0</v>
      </c>
      <c r="AY1869" s="10">
        <f t="shared" si="619"/>
        <v>0</v>
      </c>
      <c r="AZ1869" s="10">
        <f t="shared" si="620"/>
        <v>0</v>
      </c>
      <c r="BA1869" s="10">
        <f t="shared" si="621"/>
        <v>0</v>
      </c>
      <c r="BB1869" s="10">
        <f t="shared" si="622"/>
        <v>0</v>
      </c>
      <c r="BC1869" s="10">
        <f t="shared" si="623"/>
        <v>0</v>
      </c>
      <c r="BD1869" s="10">
        <f t="shared" si="624"/>
        <v>0</v>
      </c>
      <c r="BE1869" s="10">
        <f t="shared" si="625"/>
        <v>0</v>
      </c>
      <c r="BF1869" s="10">
        <f t="shared" si="626"/>
        <v>0</v>
      </c>
      <c r="BG1869" s="10">
        <f t="shared" si="627"/>
        <v>0</v>
      </c>
      <c r="BH1869" s="10">
        <f t="shared" si="628"/>
        <v>0</v>
      </c>
    </row>
    <row r="1870" spans="1:60" ht="27.75" customHeight="1">
      <c r="A1870" t="str">
        <f t="shared" si="629"/>
        <v/>
      </c>
      <c r="B1870" s="54"/>
      <c r="C1870" s="55"/>
      <c r="D1870" s="54"/>
      <c r="E1870" s="55"/>
      <c r="F1870" s="31"/>
      <c r="G1870" s="29"/>
      <c r="H1870" s="32"/>
      <c r="I1870" s="32"/>
      <c r="J1870" s="30"/>
      <c r="K1870" s="31"/>
      <c r="L1870" s="33"/>
      <c r="M1870" s="33"/>
      <c r="N1870" s="54"/>
      <c r="O1870" s="56"/>
      <c r="P1870" s="56"/>
      <c r="Q1870" s="57"/>
      <c r="R1870" s="33"/>
      <c r="S1870" s="33"/>
      <c r="T1870" s="40"/>
      <c r="U1870" s="40"/>
      <c r="V1870" s="17"/>
      <c r="W1870" s="17"/>
      <c r="X1870" s="10" t="str">
        <f>IFERROR(VLOOKUP($F1870,PRM!$G$3:$H$5,2,FALSE),"")</f>
        <v/>
      </c>
      <c r="Y1870" s="10" t="str">
        <f>IFERROR(VLOOKUP($G1870,PRM!$I$3:$J$5,2,FALSE),"")</f>
        <v/>
      </c>
      <c r="Z1870" s="10" t="str">
        <f>IFERROR(VLOOKUP($K1870,PRM!$K$3:$L$4,2,FALSE),"")</f>
        <v/>
      </c>
      <c r="AA1870" s="10" t="str">
        <f>IFERROR(VLOOKUP($N1870,PRM!$M$3:$N$50,2,FALSE),"")</f>
        <v/>
      </c>
      <c r="AB1870" s="10" t="str">
        <f>IFERROR(VLOOKUP($Y$3&amp;$R1870,PRM!$Q$3:$R$31,2,FALSE),"")</f>
        <v/>
      </c>
      <c r="AC1870" s="10" t="str">
        <f>IFERROR(VLOOKUP($Y$3&amp;$S1870,PRM!$AH$3:$AI$133,2,FALSE),"")</f>
        <v/>
      </c>
      <c r="AD1870" s="10" t="str">
        <f>IFERROR(VLOOKUP($Y$3&amp;$T1870,PRM!$Y$3:$Z$50,2,FALSE),"")</f>
        <v>1</v>
      </c>
      <c r="AE1870" s="10" t="str">
        <f>IFERROR(VLOOKUP($Y$3&amp;$U1870,PRM!$AD$3:$AE$44,2,FALSE),"")</f>
        <v/>
      </c>
      <c r="AF1870" s="10" t="str">
        <f>IFERROR(VLOOKUP($Y$3&amp;$R1870,PRM!$Q$3:$T$31,3,FALSE),"")</f>
        <v/>
      </c>
      <c r="AG1870" s="10" t="str">
        <f>IFERROR(IF(AF1870=0,0,MATCH($Y$3,PRM!$AF$3:'PRM'!$AF$133,0)),"")</f>
        <v/>
      </c>
      <c r="AH1870" s="10" t="str">
        <f>IF($Y$3="","",(IF(AF1870=0,0,COUNTIF(PRM!$AF$3:'PRM'!$AF$133,$Y$3))))</f>
        <v/>
      </c>
      <c r="AI1870" s="10" t="str">
        <f>IFERROR(VLOOKUP($Y$3&amp;$R1870,PRM!$Q$3:$U$31,4,FALSE),"")</f>
        <v/>
      </c>
      <c r="AJ1870" s="10" t="str">
        <f>IFERROR(IF(AI1870=0,0,MATCH($Y$3,PRM!$V$3:'PRM'!$V$50,0)),"")</f>
        <v/>
      </c>
      <c r="AK1870" s="10" t="str">
        <f>IF($Y$3="","",(IF(AI1870=0,0,COUNTIF(PRM!$V$3:'PRM'!$V$50,$Y$3))))</f>
        <v/>
      </c>
      <c r="AL1870" s="10" t="str">
        <f>IFERROR(VLOOKUP($Y$3&amp;$R1870,PRM!$Q$3:$U$31,5,FALSE),"")</f>
        <v/>
      </c>
      <c r="AM1870" s="10" t="str">
        <f>IFERROR(IF(AL1870=0,0,MATCH($Y$3,PRM!$AA$3:'PRM'!$AA$94,0)),"")</f>
        <v/>
      </c>
      <c r="AN1870" s="10" t="str">
        <f>IF($Y$3="","",IF(AL1870=0,0,COUNTIF(PRM!$AA$3:'PRM'!$AA$94,$Y$3)))</f>
        <v/>
      </c>
      <c r="AO1870" s="10">
        <f t="shared" si="609"/>
        <v>0</v>
      </c>
      <c r="AP1870" s="10">
        <f t="shared" si="610"/>
        <v>0</v>
      </c>
      <c r="AQ1870" s="10">
        <f t="shared" si="611"/>
        <v>0</v>
      </c>
      <c r="AR1870" s="10">
        <f t="shared" si="612"/>
        <v>0</v>
      </c>
      <c r="AS1870" s="10">
        <f t="shared" si="613"/>
        <v>0</v>
      </c>
      <c r="AT1870" s="10">
        <f t="shared" si="614"/>
        <v>0</v>
      </c>
      <c r="AU1870" s="10">
        <f t="shared" si="615"/>
        <v>0</v>
      </c>
      <c r="AV1870" s="10">
        <f t="shared" si="616"/>
        <v>0</v>
      </c>
      <c r="AW1870" s="10">
        <f t="shared" si="617"/>
        <v>0</v>
      </c>
      <c r="AX1870" s="10">
        <f t="shared" si="618"/>
        <v>0</v>
      </c>
      <c r="AY1870" s="10">
        <f t="shared" si="619"/>
        <v>0</v>
      </c>
      <c r="AZ1870" s="10">
        <f t="shared" si="620"/>
        <v>0</v>
      </c>
      <c r="BA1870" s="10">
        <f t="shared" si="621"/>
        <v>0</v>
      </c>
      <c r="BB1870" s="10">
        <f t="shared" si="622"/>
        <v>0</v>
      </c>
      <c r="BC1870" s="10">
        <f t="shared" si="623"/>
        <v>0</v>
      </c>
      <c r="BD1870" s="10">
        <f t="shared" si="624"/>
        <v>0</v>
      </c>
      <c r="BE1870" s="10">
        <f t="shared" si="625"/>
        <v>0</v>
      </c>
      <c r="BF1870" s="10">
        <f t="shared" si="626"/>
        <v>0</v>
      </c>
      <c r="BG1870" s="10">
        <f t="shared" si="627"/>
        <v>0</v>
      </c>
      <c r="BH1870" s="10">
        <f t="shared" si="628"/>
        <v>0</v>
      </c>
    </row>
    <row r="1871" spans="1:60" ht="27.75" customHeight="1">
      <c r="A1871" t="str">
        <f t="shared" si="629"/>
        <v/>
      </c>
      <c r="B1871" s="54"/>
      <c r="C1871" s="55"/>
      <c r="D1871" s="54"/>
      <c r="E1871" s="55"/>
      <c r="F1871" s="31"/>
      <c r="G1871" s="29"/>
      <c r="H1871" s="32"/>
      <c r="I1871" s="32"/>
      <c r="J1871" s="30"/>
      <c r="K1871" s="31"/>
      <c r="L1871" s="33"/>
      <c r="M1871" s="33"/>
      <c r="N1871" s="54"/>
      <c r="O1871" s="56"/>
      <c r="P1871" s="56"/>
      <c r="Q1871" s="57"/>
      <c r="R1871" s="33"/>
      <c r="S1871" s="33"/>
      <c r="T1871" s="40"/>
      <c r="U1871" s="40"/>
      <c r="V1871" s="17"/>
      <c r="W1871" s="17"/>
      <c r="X1871" s="10" t="str">
        <f>IFERROR(VLOOKUP($F1871,PRM!$G$3:$H$5,2,FALSE),"")</f>
        <v/>
      </c>
      <c r="Y1871" s="10" t="str">
        <f>IFERROR(VLOOKUP($G1871,PRM!$I$3:$J$5,2,FALSE),"")</f>
        <v/>
      </c>
      <c r="Z1871" s="10" t="str">
        <f>IFERROR(VLOOKUP($K1871,PRM!$K$3:$L$4,2,FALSE),"")</f>
        <v/>
      </c>
      <c r="AA1871" s="10" t="str">
        <f>IFERROR(VLOOKUP($N1871,PRM!$M$3:$N$50,2,FALSE),"")</f>
        <v/>
      </c>
      <c r="AB1871" s="10" t="str">
        <f>IFERROR(VLOOKUP($Y$3&amp;$R1871,PRM!$Q$3:$R$31,2,FALSE),"")</f>
        <v/>
      </c>
      <c r="AC1871" s="10" t="str">
        <f>IFERROR(VLOOKUP($Y$3&amp;$S1871,PRM!$AH$3:$AI$133,2,FALSE),"")</f>
        <v/>
      </c>
      <c r="AD1871" s="10" t="str">
        <f>IFERROR(VLOOKUP($Y$3&amp;$T1871,PRM!$Y$3:$Z$50,2,FALSE),"")</f>
        <v>1</v>
      </c>
      <c r="AE1871" s="10" t="str">
        <f>IFERROR(VLOOKUP($Y$3&amp;$U1871,PRM!$AD$3:$AE$44,2,FALSE),"")</f>
        <v/>
      </c>
      <c r="AF1871" s="10" t="str">
        <f>IFERROR(VLOOKUP($Y$3&amp;$R1871,PRM!$Q$3:$T$31,3,FALSE),"")</f>
        <v/>
      </c>
      <c r="AG1871" s="10" t="str">
        <f>IFERROR(IF(AF1871=0,0,MATCH($Y$3,PRM!$AF$3:'PRM'!$AF$133,0)),"")</f>
        <v/>
      </c>
      <c r="AH1871" s="10" t="str">
        <f>IF($Y$3="","",(IF(AF1871=0,0,COUNTIF(PRM!$AF$3:'PRM'!$AF$133,$Y$3))))</f>
        <v/>
      </c>
      <c r="AI1871" s="10" t="str">
        <f>IFERROR(VLOOKUP($Y$3&amp;$R1871,PRM!$Q$3:$U$31,4,FALSE),"")</f>
        <v/>
      </c>
      <c r="AJ1871" s="10" t="str">
        <f>IFERROR(IF(AI1871=0,0,MATCH($Y$3,PRM!$V$3:'PRM'!$V$50,0)),"")</f>
        <v/>
      </c>
      <c r="AK1871" s="10" t="str">
        <f>IF($Y$3="","",(IF(AI1871=0,0,COUNTIF(PRM!$V$3:'PRM'!$V$50,$Y$3))))</f>
        <v/>
      </c>
      <c r="AL1871" s="10" t="str">
        <f>IFERROR(VLOOKUP($Y$3&amp;$R1871,PRM!$Q$3:$U$31,5,FALSE),"")</f>
        <v/>
      </c>
      <c r="AM1871" s="10" t="str">
        <f>IFERROR(IF(AL1871=0,0,MATCH($Y$3,PRM!$AA$3:'PRM'!$AA$94,0)),"")</f>
        <v/>
      </c>
      <c r="AN1871" s="10" t="str">
        <f>IF($Y$3="","",IF(AL1871=0,0,COUNTIF(PRM!$AA$3:'PRM'!$AA$94,$Y$3)))</f>
        <v/>
      </c>
      <c r="AO1871" s="10">
        <f t="shared" si="609"/>
        <v>0</v>
      </c>
      <c r="AP1871" s="10">
        <f t="shared" si="610"/>
        <v>0</v>
      </c>
      <c r="AQ1871" s="10">
        <f t="shared" si="611"/>
        <v>0</v>
      </c>
      <c r="AR1871" s="10">
        <f t="shared" si="612"/>
        <v>0</v>
      </c>
      <c r="AS1871" s="10">
        <f t="shared" si="613"/>
        <v>0</v>
      </c>
      <c r="AT1871" s="10">
        <f t="shared" si="614"/>
        <v>0</v>
      </c>
      <c r="AU1871" s="10">
        <f t="shared" si="615"/>
        <v>0</v>
      </c>
      <c r="AV1871" s="10">
        <f t="shared" si="616"/>
        <v>0</v>
      </c>
      <c r="AW1871" s="10">
        <f t="shared" si="617"/>
        <v>0</v>
      </c>
      <c r="AX1871" s="10">
        <f t="shared" si="618"/>
        <v>0</v>
      </c>
      <c r="AY1871" s="10">
        <f t="shared" si="619"/>
        <v>0</v>
      </c>
      <c r="AZ1871" s="10">
        <f t="shared" si="620"/>
        <v>0</v>
      </c>
      <c r="BA1871" s="10">
        <f t="shared" si="621"/>
        <v>0</v>
      </c>
      <c r="BB1871" s="10">
        <f t="shared" si="622"/>
        <v>0</v>
      </c>
      <c r="BC1871" s="10">
        <f t="shared" si="623"/>
        <v>0</v>
      </c>
      <c r="BD1871" s="10">
        <f t="shared" si="624"/>
        <v>0</v>
      </c>
      <c r="BE1871" s="10">
        <f t="shared" si="625"/>
        <v>0</v>
      </c>
      <c r="BF1871" s="10">
        <f t="shared" si="626"/>
        <v>0</v>
      </c>
      <c r="BG1871" s="10">
        <f t="shared" si="627"/>
        <v>0</v>
      </c>
      <c r="BH1871" s="10">
        <f t="shared" si="628"/>
        <v>0</v>
      </c>
    </row>
    <row r="1872" spans="1:60" ht="27.75" customHeight="1">
      <c r="A1872" t="str">
        <f t="shared" si="629"/>
        <v/>
      </c>
      <c r="B1872" s="54"/>
      <c r="C1872" s="55"/>
      <c r="D1872" s="54"/>
      <c r="E1872" s="55"/>
      <c r="F1872" s="31"/>
      <c r="G1872" s="29"/>
      <c r="H1872" s="32"/>
      <c r="I1872" s="32"/>
      <c r="J1872" s="30"/>
      <c r="K1872" s="31"/>
      <c r="L1872" s="33"/>
      <c r="M1872" s="33"/>
      <c r="N1872" s="54"/>
      <c r="O1872" s="56"/>
      <c r="P1872" s="56"/>
      <c r="Q1872" s="57"/>
      <c r="R1872" s="33"/>
      <c r="S1872" s="33"/>
      <c r="T1872" s="40"/>
      <c r="U1872" s="40"/>
      <c r="V1872" s="17"/>
      <c r="W1872" s="17"/>
      <c r="X1872" s="10" t="str">
        <f>IFERROR(VLOOKUP($F1872,PRM!$G$3:$H$5,2,FALSE),"")</f>
        <v/>
      </c>
      <c r="Y1872" s="10" t="str">
        <f>IFERROR(VLOOKUP($G1872,PRM!$I$3:$J$5,2,FALSE),"")</f>
        <v/>
      </c>
      <c r="Z1872" s="10" t="str">
        <f>IFERROR(VLOOKUP($K1872,PRM!$K$3:$L$4,2,FALSE),"")</f>
        <v/>
      </c>
      <c r="AA1872" s="10" t="str">
        <f>IFERROR(VLOOKUP($N1872,PRM!$M$3:$N$50,2,FALSE),"")</f>
        <v/>
      </c>
      <c r="AB1872" s="10" t="str">
        <f>IFERROR(VLOOKUP($Y$3&amp;$R1872,PRM!$Q$3:$R$31,2,FALSE),"")</f>
        <v/>
      </c>
      <c r="AC1872" s="10" t="str">
        <f>IFERROR(VLOOKUP($Y$3&amp;$S1872,PRM!$AH$3:$AI$133,2,FALSE),"")</f>
        <v/>
      </c>
      <c r="AD1872" s="10" t="str">
        <f>IFERROR(VLOOKUP($Y$3&amp;$T1872,PRM!$Y$3:$Z$50,2,FALSE),"")</f>
        <v>1</v>
      </c>
      <c r="AE1872" s="10" t="str">
        <f>IFERROR(VLOOKUP($Y$3&amp;$U1872,PRM!$AD$3:$AE$44,2,FALSE),"")</f>
        <v/>
      </c>
      <c r="AF1872" s="10" t="str">
        <f>IFERROR(VLOOKUP($Y$3&amp;$R1872,PRM!$Q$3:$T$31,3,FALSE),"")</f>
        <v/>
      </c>
      <c r="AG1872" s="10" t="str">
        <f>IFERROR(IF(AF1872=0,0,MATCH($Y$3,PRM!$AF$3:'PRM'!$AF$133,0)),"")</f>
        <v/>
      </c>
      <c r="AH1872" s="10" t="str">
        <f>IF($Y$3="","",(IF(AF1872=0,0,COUNTIF(PRM!$AF$3:'PRM'!$AF$133,$Y$3))))</f>
        <v/>
      </c>
      <c r="AI1872" s="10" t="str">
        <f>IFERROR(VLOOKUP($Y$3&amp;$R1872,PRM!$Q$3:$U$31,4,FALSE),"")</f>
        <v/>
      </c>
      <c r="AJ1872" s="10" t="str">
        <f>IFERROR(IF(AI1872=0,0,MATCH($Y$3,PRM!$V$3:'PRM'!$V$50,0)),"")</f>
        <v/>
      </c>
      <c r="AK1872" s="10" t="str">
        <f>IF($Y$3="","",(IF(AI1872=0,0,COUNTIF(PRM!$V$3:'PRM'!$V$50,$Y$3))))</f>
        <v/>
      </c>
      <c r="AL1872" s="10" t="str">
        <f>IFERROR(VLOOKUP($Y$3&amp;$R1872,PRM!$Q$3:$U$31,5,FALSE),"")</f>
        <v/>
      </c>
      <c r="AM1872" s="10" t="str">
        <f>IFERROR(IF(AL1872=0,0,MATCH($Y$3,PRM!$AA$3:'PRM'!$AA$94,0)),"")</f>
        <v/>
      </c>
      <c r="AN1872" s="10" t="str">
        <f>IF($Y$3="","",IF(AL1872=0,0,COUNTIF(PRM!$AA$3:'PRM'!$AA$94,$Y$3)))</f>
        <v/>
      </c>
      <c r="AO1872" s="10">
        <f t="shared" si="609"/>
        <v>0</v>
      </c>
      <c r="AP1872" s="10">
        <f t="shared" si="610"/>
        <v>0</v>
      </c>
      <c r="AQ1872" s="10">
        <f t="shared" si="611"/>
        <v>0</v>
      </c>
      <c r="AR1872" s="10">
        <f t="shared" si="612"/>
        <v>0</v>
      </c>
      <c r="AS1872" s="10">
        <f t="shared" si="613"/>
        <v>0</v>
      </c>
      <c r="AT1872" s="10">
        <f t="shared" si="614"/>
        <v>0</v>
      </c>
      <c r="AU1872" s="10">
        <f t="shared" si="615"/>
        <v>0</v>
      </c>
      <c r="AV1872" s="10">
        <f t="shared" si="616"/>
        <v>0</v>
      </c>
      <c r="AW1872" s="10">
        <f t="shared" si="617"/>
        <v>0</v>
      </c>
      <c r="AX1872" s="10">
        <f t="shared" si="618"/>
        <v>0</v>
      </c>
      <c r="AY1872" s="10">
        <f t="shared" si="619"/>
        <v>0</v>
      </c>
      <c r="AZ1872" s="10">
        <f t="shared" si="620"/>
        <v>0</v>
      </c>
      <c r="BA1872" s="10">
        <f t="shared" si="621"/>
        <v>0</v>
      </c>
      <c r="BB1872" s="10">
        <f t="shared" si="622"/>
        <v>0</v>
      </c>
      <c r="BC1872" s="10">
        <f t="shared" si="623"/>
        <v>0</v>
      </c>
      <c r="BD1872" s="10">
        <f t="shared" si="624"/>
        <v>0</v>
      </c>
      <c r="BE1872" s="10">
        <f t="shared" si="625"/>
        <v>0</v>
      </c>
      <c r="BF1872" s="10">
        <f t="shared" si="626"/>
        <v>0</v>
      </c>
      <c r="BG1872" s="10">
        <f t="shared" si="627"/>
        <v>0</v>
      </c>
      <c r="BH1872" s="10">
        <f t="shared" si="628"/>
        <v>0</v>
      </c>
    </row>
    <row r="1873" spans="1:60" ht="27.75" customHeight="1">
      <c r="A1873" t="str">
        <f t="shared" si="629"/>
        <v/>
      </c>
      <c r="B1873" s="54"/>
      <c r="C1873" s="55"/>
      <c r="D1873" s="54"/>
      <c r="E1873" s="55"/>
      <c r="F1873" s="31"/>
      <c r="G1873" s="29"/>
      <c r="H1873" s="32"/>
      <c r="I1873" s="32"/>
      <c r="J1873" s="30"/>
      <c r="K1873" s="31"/>
      <c r="L1873" s="33"/>
      <c r="M1873" s="33"/>
      <c r="N1873" s="54"/>
      <c r="O1873" s="56"/>
      <c r="P1873" s="56"/>
      <c r="Q1873" s="57"/>
      <c r="R1873" s="33"/>
      <c r="S1873" s="33"/>
      <c r="T1873" s="40"/>
      <c r="U1873" s="40"/>
      <c r="V1873" s="17"/>
      <c r="W1873" s="17"/>
      <c r="X1873" s="10" t="str">
        <f>IFERROR(VLOOKUP($F1873,PRM!$G$3:$H$5,2,FALSE),"")</f>
        <v/>
      </c>
      <c r="Y1873" s="10" t="str">
        <f>IFERROR(VLOOKUP($G1873,PRM!$I$3:$J$5,2,FALSE),"")</f>
        <v/>
      </c>
      <c r="Z1873" s="10" t="str">
        <f>IFERROR(VLOOKUP($K1873,PRM!$K$3:$L$4,2,FALSE),"")</f>
        <v/>
      </c>
      <c r="AA1873" s="10" t="str">
        <f>IFERROR(VLOOKUP($N1873,PRM!$M$3:$N$50,2,FALSE),"")</f>
        <v/>
      </c>
      <c r="AB1873" s="10" t="str">
        <f>IFERROR(VLOOKUP($Y$3&amp;$R1873,PRM!$Q$3:$R$31,2,FALSE),"")</f>
        <v/>
      </c>
      <c r="AC1873" s="10" t="str">
        <f>IFERROR(VLOOKUP($Y$3&amp;$S1873,PRM!$AH$3:$AI$133,2,FALSE),"")</f>
        <v/>
      </c>
      <c r="AD1873" s="10" t="str">
        <f>IFERROR(VLOOKUP($Y$3&amp;$T1873,PRM!$Y$3:$Z$50,2,FALSE),"")</f>
        <v>1</v>
      </c>
      <c r="AE1873" s="10" t="str">
        <f>IFERROR(VLOOKUP($Y$3&amp;$U1873,PRM!$AD$3:$AE$44,2,FALSE),"")</f>
        <v/>
      </c>
      <c r="AF1873" s="10" t="str">
        <f>IFERROR(VLOOKUP($Y$3&amp;$R1873,PRM!$Q$3:$T$31,3,FALSE),"")</f>
        <v/>
      </c>
      <c r="AG1873" s="10" t="str">
        <f>IFERROR(IF(AF1873=0,0,MATCH($Y$3,PRM!$AF$3:'PRM'!$AF$133,0)),"")</f>
        <v/>
      </c>
      <c r="AH1873" s="10" t="str">
        <f>IF($Y$3="","",(IF(AF1873=0,0,COUNTIF(PRM!$AF$3:'PRM'!$AF$133,$Y$3))))</f>
        <v/>
      </c>
      <c r="AI1873" s="10" t="str">
        <f>IFERROR(VLOOKUP($Y$3&amp;$R1873,PRM!$Q$3:$U$31,4,FALSE),"")</f>
        <v/>
      </c>
      <c r="AJ1873" s="10" t="str">
        <f>IFERROR(IF(AI1873=0,0,MATCH($Y$3,PRM!$V$3:'PRM'!$V$50,0)),"")</f>
        <v/>
      </c>
      <c r="AK1873" s="10" t="str">
        <f>IF($Y$3="","",(IF(AI1873=0,0,COUNTIF(PRM!$V$3:'PRM'!$V$50,$Y$3))))</f>
        <v/>
      </c>
      <c r="AL1873" s="10" t="str">
        <f>IFERROR(VLOOKUP($Y$3&amp;$R1873,PRM!$Q$3:$U$31,5,FALSE),"")</f>
        <v/>
      </c>
      <c r="AM1873" s="10" t="str">
        <f>IFERROR(IF(AL1873=0,0,MATCH($Y$3,PRM!$AA$3:'PRM'!$AA$94,0)),"")</f>
        <v/>
      </c>
      <c r="AN1873" s="10" t="str">
        <f>IF($Y$3="","",IF(AL1873=0,0,COUNTIF(PRM!$AA$3:'PRM'!$AA$94,$Y$3)))</f>
        <v/>
      </c>
      <c r="AO1873" s="10">
        <f t="shared" si="609"/>
        <v>0</v>
      </c>
      <c r="AP1873" s="10">
        <f t="shared" si="610"/>
        <v>0</v>
      </c>
      <c r="AQ1873" s="10">
        <f t="shared" si="611"/>
        <v>0</v>
      </c>
      <c r="AR1873" s="10">
        <f t="shared" si="612"/>
        <v>0</v>
      </c>
      <c r="AS1873" s="10">
        <f t="shared" si="613"/>
        <v>0</v>
      </c>
      <c r="AT1873" s="10">
        <f t="shared" si="614"/>
        <v>0</v>
      </c>
      <c r="AU1873" s="10">
        <f t="shared" si="615"/>
        <v>0</v>
      </c>
      <c r="AV1873" s="10">
        <f t="shared" si="616"/>
        <v>0</v>
      </c>
      <c r="AW1873" s="10">
        <f t="shared" si="617"/>
        <v>0</v>
      </c>
      <c r="AX1873" s="10">
        <f t="shared" si="618"/>
        <v>0</v>
      </c>
      <c r="AY1873" s="10">
        <f t="shared" si="619"/>
        <v>0</v>
      </c>
      <c r="AZ1873" s="10">
        <f t="shared" si="620"/>
        <v>0</v>
      </c>
      <c r="BA1873" s="10">
        <f t="shared" si="621"/>
        <v>0</v>
      </c>
      <c r="BB1873" s="10">
        <f t="shared" si="622"/>
        <v>0</v>
      </c>
      <c r="BC1873" s="10">
        <f t="shared" si="623"/>
        <v>0</v>
      </c>
      <c r="BD1873" s="10">
        <f t="shared" si="624"/>
        <v>0</v>
      </c>
      <c r="BE1873" s="10">
        <f t="shared" si="625"/>
        <v>0</v>
      </c>
      <c r="BF1873" s="10">
        <f t="shared" si="626"/>
        <v>0</v>
      </c>
      <c r="BG1873" s="10">
        <f t="shared" si="627"/>
        <v>0</v>
      </c>
      <c r="BH1873" s="10">
        <f t="shared" si="628"/>
        <v>0</v>
      </c>
    </row>
    <row r="1874" spans="1:60" ht="27.75" customHeight="1">
      <c r="A1874" t="str">
        <f t="shared" si="629"/>
        <v/>
      </c>
      <c r="B1874" s="54"/>
      <c r="C1874" s="55"/>
      <c r="D1874" s="54"/>
      <c r="E1874" s="55"/>
      <c r="F1874" s="31"/>
      <c r="G1874" s="29"/>
      <c r="H1874" s="32"/>
      <c r="I1874" s="32"/>
      <c r="J1874" s="30"/>
      <c r="K1874" s="31"/>
      <c r="L1874" s="33"/>
      <c r="M1874" s="33"/>
      <c r="N1874" s="54"/>
      <c r="O1874" s="56"/>
      <c r="P1874" s="56"/>
      <c r="Q1874" s="57"/>
      <c r="R1874" s="33"/>
      <c r="S1874" s="33"/>
      <c r="T1874" s="40"/>
      <c r="U1874" s="40"/>
      <c r="V1874" s="17"/>
      <c r="W1874" s="17"/>
      <c r="X1874" s="10" t="str">
        <f>IFERROR(VLOOKUP($F1874,PRM!$G$3:$H$5,2,FALSE),"")</f>
        <v/>
      </c>
      <c r="Y1874" s="10" t="str">
        <f>IFERROR(VLOOKUP($G1874,PRM!$I$3:$J$5,2,FALSE),"")</f>
        <v/>
      </c>
      <c r="Z1874" s="10" t="str">
        <f>IFERROR(VLOOKUP($K1874,PRM!$K$3:$L$4,2,FALSE),"")</f>
        <v/>
      </c>
      <c r="AA1874" s="10" t="str">
        <f>IFERROR(VLOOKUP($N1874,PRM!$M$3:$N$50,2,FALSE),"")</f>
        <v/>
      </c>
      <c r="AB1874" s="10" t="str">
        <f>IFERROR(VLOOKUP($Y$3&amp;$R1874,PRM!$Q$3:$R$31,2,FALSE),"")</f>
        <v/>
      </c>
      <c r="AC1874" s="10" t="str">
        <f>IFERROR(VLOOKUP($Y$3&amp;$S1874,PRM!$AH$3:$AI$133,2,FALSE),"")</f>
        <v/>
      </c>
      <c r="AD1874" s="10" t="str">
        <f>IFERROR(VLOOKUP($Y$3&amp;$T1874,PRM!$Y$3:$Z$50,2,FALSE),"")</f>
        <v>1</v>
      </c>
      <c r="AE1874" s="10" t="str">
        <f>IFERROR(VLOOKUP($Y$3&amp;$U1874,PRM!$AD$3:$AE$44,2,FALSE),"")</f>
        <v/>
      </c>
      <c r="AF1874" s="10" t="str">
        <f>IFERROR(VLOOKUP($Y$3&amp;$R1874,PRM!$Q$3:$T$31,3,FALSE),"")</f>
        <v/>
      </c>
      <c r="AG1874" s="10" t="str">
        <f>IFERROR(IF(AF1874=0,0,MATCH($Y$3,PRM!$AF$3:'PRM'!$AF$133,0)),"")</f>
        <v/>
      </c>
      <c r="AH1874" s="10" t="str">
        <f>IF($Y$3="","",(IF(AF1874=0,0,COUNTIF(PRM!$AF$3:'PRM'!$AF$133,$Y$3))))</f>
        <v/>
      </c>
      <c r="AI1874" s="10" t="str">
        <f>IFERROR(VLOOKUP($Y$3&amp;$R1874,PRM!$Q$3:$U$31,4,FALSE),"")</f>
        <v/>
      </c>
      <c r="AJ1874" s="10" t="str">
        <f>IFERROR(IF(AI1874=0,0,MATCH($Y$3,PRM!$V$3:'PRM'!$V$50,0)),"")</f>
        <v/>
      </c>
      <c r="AK1874" s="10" t="str">
        <f>IF($Y$3="","",(IF(AI1874=0,0,COUNTIF(PRM!$V$3:'PRM'!$V$50,$Y$3))))</f>
        <v/>
      </c>
      <c r="AL1874" s="10" t="str">
        <f>IFERROR(VLOOKUP($Y$3&amp;$R1874,PRM!$Q$3:$U$31,5,FALSE),"")</f>
        <v/>
      </c>
      <c r="AM1874" s="10" t="str">
        <f>IFERROR(IF(AL1874=0,0,MATCH($Y$3,PRM!$AA$3:'PRM'!$AA$94,0)),"")</f>
        <v/>
      </c>
      <c r="AN1874" s="10" t="str">
        <f>IF($Y$3="","",IF(AL1874=0,0,COUNTIF(PRM!$AA$3:'PRM'!$AA$94,$Y$3)))</f>
        <v/>
      </c>
      <c r="AO1874" s="10">
        <f t="shared" si="609"/>
        <v>0</v>
      </c>
      <c r="AP1874" s="10">
        <f t="shared" si="610"/>
        <v>0</v>
      </c>
      <c r="AQ1874" s="10">
        <f t="shared" si="611"/>
        <v>0</v>
      </c>
      <c r="AR1874" s="10">
        <f t="shared" si="612"/>
        <v>0</v>
      </c>
      <c r="AS1874" s="10">
        <f t="shared" si="613"/>
        <v>0</v>
      </c>
      <c r="AT1874" s="10">
        <f t="shared" si="614"/>
        <v>0</v>
      </c>
      <c r="AU1874" s="10">
        <f t="shared" si="615"/>
        <v>0</v>
      </c>
      <c r="AV1874" s="10">
        <f t="shared" si="616"/>
        <v>0</v>
      </c>
      <c r="AW1874" s="10">
        <f t="shared" si="617"/>
        <v>0</v>
      </c>
      <c r="AX1874" s="10">
        <f t="shared" si="618"/>
        <v>0</v>
      </c>
      <c r="AY1874" s="10">
        <f t="shared" si="619"/>
        <v>0</v>
      </c>
      <c r="AZ1874" s="10">
        <f t="shared" si="620"/>
        <v>0</v>
      </c>
      <c r="BA1874" s="10">
        <f t="shared" si="621"/>
        <v>0</v>
      </c>
      <c r="BB1874" s="10">
        <f t="shared" si="622"/>
        <v>0</v>
      </c>
      <c r="BC1874" s="10">
        <f t="shared" si="623"/>
        <v>0</v>
      </c>
      <c r="BD1874" s="10">
        <f t="shared" si="624"/>
        <v>0</v>
      </c>
      <c r="BE1874" s="10">
        <f t="shared" si="625"/>
        <v>0</v>
      </c>
      <c r="BF1874" s="10">
        <f t="shared" si="626"/>
        <v>0</v>
      </c>
      <c r="BG1874" s="10">
        <f t="shared" si="627"/>
        <v>0</v>
      </c>
      <c r="BH1874" s="10">
        <f t="shared" si="628"/>
        <v>0</v>
      </c>
    </row>
    <row r="1875" spans="1:60" ht="27.75" customHeight="1">
      <c r="A1875" t="str">
        <f t="shared" si="629"/>
        <v/>
      </c>
      <c r="B1875" s="54"/>
      <c r="C1875" s="55"/>
      <c r="D1875" s="54"/>
      <c r="E1875" s="55"/>
      <c r="F1875" s="31"/>
      <c r="G1875" s="29"/>
      <c r="H1875" s="32"/>
      <c r="I1875" s="32"/>
      <c r="J1875" s="30"/>
      <c r="K1875" s="31"/>
      <c r="L1875" s="33"/>
      <c r="M1875" s="33"/>
      <c r="N1875" s="54"/>
      <c r="O1875" s="56"/>
      <c r="P1875" s="56"/>
      <c r="Q1875" s="57"/>
      <c r="R1875" s="33"/>
      <c r="S1875" s="33"/>
      <c r="T1875" s="40"/>
      <c r="U1875" s="40"/>
      <c r="V1875" s="17"/>
      <c r="W1875" s="17"/>
      <c r="X1875" s="10" t="str">
        <f>IFERROR(VLOOKUP($F1875,PRM!$G$3:$H$5,2,FALSE),"")</f>
        <v/>
      </c>
      <c r="Y1875" s="10" t="str">
        <f>IFERROR(VLOOKUP($G1875,PRM!$I$3:$J$5,2,FALSE),"")</f>
        <v/>
      </c>
      <c r="Z1875" s="10" t="str">
        <f>IFERROR(VLOOKUP($K1875,PRM!$K$3:$L$4,2,FALSE),"")</f>
        <v/>
      </c>
      <c r="AA1875" s="10" t="str">
        <f>IFERROR(VLOOKUP($N1875,PRM!$M$3:$N$50,2,FALSE),"")</f>
        <v/>
      </c>
      <c r="AB1875" s="10" t="str">
        <f>IFERROR(VLOOKUP($Y$3&amp;$R1875,PRM!$Q$3:$R$31,2,FALSE),"")</f>
        <v/>
      </c>
      <c r="AC1875" s="10" t="str">
        <f>IFERROR(VLOOKUP($Y$3&amp;$S1875,PRM!$AH$3:$AI$133,2,FALSE),"")</f>
        <v/>
      </c>
      <c r="AD1875" s="10" t="str">
        <f>IFERROR(VLOOKUP($Y$3&amp;$T1875,PRM!$Y$3:$Z$50,2,FALSE),"")</f>
        <v>1</v>
      </c>
      <c r="AE1875" s="10" t="str">
        <f>IFERROR(VLOOKUP($Y$3&amp;$U1875,PRM!$AD$3:$AE$44,2,FALSE),"")</f>
        <v/>
      </c>
      <c r="AF1875" s="10" t="str">
        <f>IFERROR(VLOOKUP($Y$3&amp;$R1875,PRM!$Q$3:$T$31,3,FALSE),"")</f>
        <v/>
      </c>
      <c r="AG1875" s="10" t="str">
        <f>IFERROR(IF(AF1875=0,0,MATCH($Y$3,PRM!$AF$3:'PRM'!$AF$133,0)),"")</f>
        <v/>
      </c>
      <c r="AH1875" s="10" t="str">
        <f>IF($Y$3="","",(IF(AF1875=0,0,COUNTIF(PRM!$AF$3:'PRM'!$AF$133,$Y$3))))</f>
        <v/>
      </c>
      <c r="AI1875" s="10" t="str">
        <f>IFERROR(VLOOKUP($Y$3&amp;$R1875,PRM!$Q$3:$U$31,4,FALSE),"")</f>
        <v/>
      </c>
      <c r="AJ1875" s="10" t="str">
        <f>IFERROR(IF(AI1875=0,0,MATCH($Y$3,PRM!$V$3:'PRM'!$V$50,0)),"")</f>
        <v/>
      </c>
      <c r="AK1875" s="10" t="str">
        <f>IF($Y$3="","",(IF(AI1875=0,0,COUNTIF(PRM!$V$3:'PRM'!$V$50,$Y$3))))</f>
        <v/>
      </c>
      <c r="AL1875" s="10" t="str">
        <f>IFERROR(VLOOKUP($Y$3&amp;$R1875,PRM!$Q$3:$U$31,5,FALSE),"")</f>
        <v/>
      </c>
      <c r="AM1875" s="10" t="str">
        <f>IFERROR(IF(AL1875=0,0,MATCH($Y$3,PRM!$AA$3:'PRM'!$AA$94,0)),"")</f>
        <v/>
      </c>
      <c r="AN1875" s="10" t="str">
        <f>IF($Y$3="","",IF(AL1875=0,0,COUNTIF(PRM!$AA$3:'PRM'!$AA$94,$Y$3)))</f>
        <v/>
      </c>
      <c r="AO1875" s="10">
        <f t="shared" si="609"/>
        <v>0</v>
      </c>
      <c r="AP1875" s="10">
        <f t="shared" si="610"/>
        <v>0</v>
      </c>
      <c r="AQ1875" s="10">
        <f t="shared" si="611"/>
        <v>0</v>
      </c>
      <c r="AR1875" s="10">
        <f t="shared" si="612"/>
        <v>0</v>
      </c>
      <c r="AS1875" s="10">
        <f t="shared" si="613"/>
        <v>0</v>
      </c>
      <c r="AT1875" s="10">
        <f t="shared" si="614"/>
        <v>0</v>
      </c>
      <c r="AU1875" s="10">
        <f t="shared" si="615"/>
        <v>0</v>
      </c>
      <c r="AV1875" s="10">
        <f t="shared" si="616"/>
        <v>0</v>
      </c>
      <c r="AW1875" s="10">
        <f t="shared" si="617"/>
        <v>0</v>
      </c>
      <c r="AX1875" s="10">
        <f t="shared" si="618"/>
        <v>0</v>
      </c>
      <c r="AY1875" s="10">
        <f t="shared" si="619"/>
        <v>0</v>
      </c>
      <c r="AZ1875" s="10">
        <f t="shared" si="620"/>
        <v>0</v>
      </c>
      <c r="BA1875" s="10">
        <f t="shared" si="621"/>
        <v>0</v>
      </c>
      <c r="BB1875" s="10">
        <f t="shared" si="622"/>
        <v>0</v>
      </c>
      <c r="BC1875" s="10">
        <f t="shared" si="623"/>
        <v>0</v>
      </c>
      <c r="BD1875" s="10">
        <f t="shared" si="624"/>
        <v>0</v>
      </c>
      <c r="BE1875" s="10">
        <f t="shared" si="625"/>
        <v>0</v>
      </c>
      <c r="BF1875" s="10">
        <f t="shared" si="626"/>
        <v>0</v>
      </c>
      <c r="BG1875" s="10">
        <f t="shared" si="627"/>
        <v>0</v>
      </c>
      <c r="BH1875" s="10">
        <f t="shared" si="628"/>
        <v>0</v>
      </c>
    </row>
    <row r="1876" spans="1:60" ht="27.75" customHeight="1">
      <c r="A1876" t="str">
        <f t="shared" si="629"/>
        <v/>
      </c>
      <c r="B1876" s="54"/>
      <c r="C1876" s="55"/>
      <c r="D1876" s="54"/>
      <c r="E1876" s="55"/>
      <c r="F1876" s="31"/>
      <c r="G1876" s="29"/>
      <c r="H1876" s="32"/>
      <c r="I1876" s="32"/>
      <c r="J1876" s="30"/>
      <c r="K1876" s="31"/>
      <c r="L1876" s="33"/>
      <c r="M1876" s="33"/>
      <c r="N1876" s="54"/>
      <c r="O1876" s="56"/>
      <c r="P1876" s="56"/>
      <c r="Q1876" s="57"/>
      <c r="R1876" s="33"/>
      <c r="S1876" s="33"/>
      <c r="T1876" s="40"/>
      <c r="U1876" s="40"/>
      <c r="V1876" s="17"/>
      <c r="W1876" s="17"/>
      <c r="X1876" s="10" t="str">
        <f>IFERROR(VLOOKUP($F1876,PRM!$G$3:$H$5,2,FALSE),"")</f>
        <v/>
      </c>
      <c r="Y1876" s="10" t="str">
        <f>IFERROR(VLOOKUP($G1876,PRM!$I$3:$J$5,2,FALSE),"")</f>
        <v/>
      </c>
      <c r="Z1876" s="10" t="str">
        <f>IFERROR(VLOOKUP($K1876,PRM!$K$3:$L$4,2,FALSE),"")</f>
        <v/>
      </c>
      <c r="AA1876" s="10" t="str">
        <f>IFERROR(VLOOKUP($N1876,PRM!$M$3:$N$50,2,FALSE),"")</f>
        <v/>
      </c>
      <c r="AB1876" s="10" t="str">
        <f>IFERROR(VLOOKUP($Y$3&amp;$R1876,PRM!$Q$3:$R$31,2,FALSE),"")</f>
        <v/>
      </c>
      <c r="AC1876" s="10" t="str">
        <f>IFERROR(VLOOKUP($Y$3&amp;$S1876,PRM!$AH$3:$AI$133,2,FALSE),"")</f>
        <v/>
      </c>
      <c r="AD1876" s="10" t="str">
        <f>IFERROR(VLOOKUP($Y$3&amp;$T1876,PRM!$Y$3:$Z$50,2,FALSE),"")</f>
        <v>1</v>
      </c>
      <c r="AE1876" s="10" t="str">
        <f>IFERROR(VLOOKUP($Y$3&amp;$U1876,PRM!$AD$3:$AE$44,2,FALSE),"")</f>
        <v/>
      </c>
      <c r="AF1876" s="10" t="str">
        <f>IFERROR(VLOOKUP($Y$3&amp;$R1876,PRM!$Q$3:$T$31,3,FALSE),"")</f>
        <v/>
      </c>
      <c r="AG1876" s="10" t="str">
        <f>IFERROR(IF(AF1876=0,0,MATCH($Y$3,PRM!$AF$3:'PRM'!$AF$133,0)),"")</f>
        <v/>
      </c>
      <c r="AH1876" s="10" t="str">
        <f>IF($Y$3="","",(IF(AF1876=0,0,COUNTIF(PRM!$AF$3:'PRM'!$AF$133,$Y$3))))</f>
        <v/>
      </c>
      <c r="AI1876" s="10" t="str">
        <f>IFERROR(VLOOKUP($Y$3&amp;$R1876,PRM!$Q$3:$U$31,4,FALSE),"")</f>
        <v/>
      </c>
      <c r="AJ1876" s="10" t="str">
        <f>IFERROR(IF(AI1876=0,0,MATCH($Y$3,PRM!$V$3:'PRM'!$V$50,0)),"")</f>
        <v/>
      </c>
      <c r="AK1876" s="10" t="str">
        <f>IF($Y$3="","",(IF(AI1876=0,0,COUNTIF(PRM!$V$3:'PRM'!$V$50,$Y$3))))</f>
        <v/>
      </c>
      <c r="AL1876" s="10" t="str">
        <f>IFERROR(VLOOKUP($Y$3&amp;$R1876,PRM!$Q$3:$U$31,5,FALSE),"")</f>
        <v/>
      </c>
      <c r="AM1876" s="10" t="str">
        <f>IFERROR(IF(AL1876=0,0,MATCH($Y$3,PRM!$AA$3:'PRM'!$AA$94,0)),"")</f>
        <v/>
      </c>
      <c r="AN1876" s="10" t="str">
        <f>IF($Y$3="","",IF(AL1876=0,0,COUNTIF(PRM!$AA$3:'PRM'!$AA$94,$Y$3)))</f>
        <v/>
      </c>
      <c r="AO1876" s="10">
        <f t="shared" si="609"/>
        <v>0</v>
      </c>
      <c r="AP1876" s="10">
        <f t="shared" si="610"/>
        <v>0</v>
      </c>
      <c r="AQ1876" s="10">
        <f t="shared" si="611"/>
        <v>0</v>
      </c>
      <c r="AR1876" s="10">
        <f t="shared" si="612"/>
        <v>0</v>
      </c>
      <c r="AS1876" s="10">
        <f t="shared" si="613"/>
        <v>0</v>
      </c>
      <c r="AT1876" s="10">
        <f t="shared" si="614"/>
        <v>0</v>
      </c>
      <c r="AU1876" s="10">
        <f t="shared" si="615"/>
        <v>0</v>
      </c>
      <c r="AV1876" s="10">
        <f t="shared" si="616"/>
        <v>0</v>
      </c>
      <c r="AW1876" s="10">
        <f t="shared" si="617"/>
        <v>0</v>
      </c>
      <c r="AX1876" s="10">
        <f t="shared" si="618"/>
        <v>0</v>
      </c>
      <c r="AY1876" s="10">
        <f t="shared" si="619"/>
        <v>0</v>
      </c>
      <c r="AZ1876" s="10">
        <f t="shared" si="620"/>
        <v>0</v>
      </c>
      <c r="BA1876" s="10">
        <f t="shared" si="621"/>
        <v>0</v>
      </c>
      <c r="BB1876" s="10">
        <f t="shared" si="622"/>
        <v>0</v>
      </c>
      <c r="BC1876" s="10">
        <f t="shared" si="623"/>
        <v>0</v>
      </c>
      <c r="BD1876" s="10">
        <f t="shared" si="624"/>
        <v>0</v>
      </c>
      <c r="BE1876" s="10">
        <f t="shared" si="625"/>
        <v>0</v>
      </c>
      <c r="BF1876" s="10">
        <f t="shared" si="626"/>
        <v>0</v>
      </c>
      <c r="BG1876" s="10">
        <f t="shared" si="627"/>
        <v>0</v>
      </c>
      <c r="BH1876" s="10">
        <f t="shared" si="628"/>
        <v>0</v>
      </c>
    </row>
    <row r="1877" spans="1:60" ht="27.75" customHeight="1">
      <c r="A1877" t="str">
        <f t="shared" si="629"/>
        <v/>
      </c>
      <c r="B1877" s="54"/>
      <c r="C1877" s="55"/>
      <c r="D1877" s="54"/>
      <c r="E1877" s="55"/>
      <c r="F1877" s="31"/>
      <c r="G1877" s="29"/>
      <c r="H1877" s="32"/>
      <c r="I1877" s="32"/>
      <c r="J1877" s="30"/>
      <c r="K1877" s="31"/>
      <c r="L1877" s="33"/>
      <c r="M1877" s="33"/>
      <c r="N1877" s="54"/>
      <c r="O1877" s="56"/>
      <c r="P1877" s="56"/>
      <c r="Q1877" s="57"/>
      <c r="R1877" s="33"/>
      <c r="S1877" s="33"/>
      <c r="T1877" s="40"/>
      <c r="U1877" s="40"/>
      <c r="V1877" s="17"/>
      <c r="W1877" s="17"/>
      <c r="X1877" s="10" t="str">
        <f>IFERROR(VLOOKUP($F1877,PRM!$G$3:$H$5,2,FALSE),"")</f>
        <v/>
      </c>
      <c r="Y1877" s="10" t="str">
        <f>IFERROR(VLOOKUP($G1877,PRM!$I$3:$J$5,2,FALSE),"")</f>
        <v/>
      </c>
      <c r="Z1877" s="10" t="str">
        <f>IFERROR(VLOOKUP($K1877,PRM!$K$3:$L$4,2,FALSE),"")</f>
        <v/>
      </c>
      <c r="AA1877" s="10" t="str">
        <f>IFERROR(VLOOKUP($N1877,PRM!$M$3:$N$50,2,FALSE),"")</f>
        <v/>
      </c>
      <c r="AB1877" s="10" t="str">
        <f>IFERROR(VLOOKUP($Y$3&amp;$R1877,PRM!$Q$3:$R$31,2,FALSE),"")</f>
        <v/>
      </c>
      <c r="AC1877" s="10" t="str">
        <f>IFERROR(VLOOKUP($Y$3&amp;$S1877,PRM!$AH$3:$AI$133,2,FALSE),"")</f>
        <v/>
      </c>
      <c r="AD1877" s="10" t="str">
        <f>IFERROR(VLOOKUP($Y$3&amp;$T1877,PRM!$Y$3:$Z$50,2,FALSE),"")</f>
        <v>1</v>
      </c>
      <c r="AE1877" s="10" t="str">
        <f>IFERROR(VLOOKUP($Y$3&amp;$U1877,PRM!$AD$3:$AE$44,2,FALSE),"")</f>
        <v/>
      </c>
      <c r="AF1877" s="10" t="str">
        <f>IFERROR(VLOOKUP($Y$3&amp;$R1877,PRM!$Q$3:$T$31,3,FALSE),"")</f>
        <v/>
      </c>
      <c r="AG1877" s="10" t="str">
        <f>IFERROR(IF(AF1877=0,0,MATCH($Y$3,PRM!$AF$3:'PRM'!$AF$133,0)),"")</f>
        <v/>
      </c>
      <c r="AH1877" s="10" t="str">
        <f>IF($Y$3="","",(IF(AF1877=0,0,COUNTIF(PRM!$AF$3:'PRM'!$AF$133,$Y$3))))</f>
        <v/>
      </c>
      <c r="AI1877" s="10" t="str">
        <f>IFERROR(VLOOKUP($Y$3&amp;$R1877,PRM!$Q$3:$U$31,4,FALSE),"")</f>
        <v/>
      </c>
      <c r="AJ1877" s="10" t="str">
        <f>IFERROR(IF(AI1877=0,0,MATCH($Y$3,PRM!$V$3:'PRM'!$V$50,0)),"")</f>
        <v/>
      </c>
      <c r="AK1877" s="10" t="str">
        <f>IF($Y$3="","",(IF(AI1877=0,0,COUNTIF(PRM!$V$3:'PRM'!$V$50,$Y$3))))</f>
        <v/>
      </c>
      <c r="AL1877" s="10" t="str">
        <f>IFERROR(VLOOKUP($Y$3&amp;$R1877,PRM!$Q$3:$U$31,5,FALSE),"")</f>
        <v/>
      </c>
      <c r="AM1877" s="10" t="str">
        <f>IFERROR(IF(AL1877=0,0,MATCH($Y$3,PRM!$AA$3:'PRM'!$AA$94,0)),"")</f>
        <v/>
      </c>
      <c r="AN1877" s="10" t="str">
        <f>IF($Y$3="","",IF(AL1877=0,0,COUNTIF(PRM!$AA$3:'PRM'!$AA$94,$Y$3)))</f>
        <v/>
      </c>
      <c r="AO1877" s="10">
        <f t="shared" si="609"/>
        <v>0</v>
      </c>
      <c r="AP1877" s="10">
        <f t="shared" si="610"/>
        <v>0</v>
      </c>
      <c r="AQ1877" s="10">
        <f t="shared" si="611"/>
        <v>0</v>
      </c>
      <c r="AR1877" s="10">
        <f t="shared" si="612"/>
        <v>0</v>
      </c>
      <c r="AS1877" s="10">
        <f t="shared" si="613"/>
        <v>0</v>
      </c>
      <c r="AT1877" s="10">
        <f t="shared" si="614"/>
        <v>0</v>
      </c>
      <c r="AU1877" s="10">
        <f t="shared" si="615"/>
        <v>0</v>
      </c>
      <c r="AV1877" s="10">
        <f t="shared" si="616"/>
        <v>0</v>
      </c>
      <c r="AW1877" s="10">
        <f t="shared" si="617"/>
        <v>0</v>
      </c>
      <c r="AX1877" s="10">
        <f t="shared" si="618"/>
        <v>0</v>
      </c>
      <c r="AY1877" s="10">
        <f t="shared" si="619"/>
        <v>0</v>
      </c>
      <c r="AZ1877" s="10">
        <f t="shared" si="620"/>
        <v>0</v>
      </c>
      <c r="BA1877" s="10">
        <f t="shared" si="621"/>
        <v>0</v>
      </c>
      <c r="BB1877" s="10">
        <f t="shared" si="622"/>
        <v>0</v>
      </c>
      <c r="BC1877" s="10">
        <f t="shared" si="623"/>
        <v>0</v>
      </c>
      <c r="BD1877" s="10">
        <f t="shared" si="624"/>
        <v>0</v>
      </c>
      <c r="BE1877" s="10">
        <f t="shared" si="625"/>
        <v>0</v>
      </c>
      <c r="BF1877" s="10">
        <f t="shared" si="626"/>
        <v>0</v>
      </c>
      <c r="BG1877" s="10">
        <f t="shared" si="627"/>
        <v>0</v>
      </c>
      <c r="BH1877" s="10">
        <f t="shared" si="628"/>
        <v>0</v>
      </c>
    </row>
    <row r="1878" spans="1:60" ht="27.75" customHeight="1">
      <c r="A1878" t="str">
        <f t="shared" si="629"/>
        <v/>
      </c>
      <c r="B1878" s="54"/>
      <c r="C1878" s="55"/>
      <c r="D1878" s="54"/>
      <c r="E1878" s="55"/>
      <c r="F1878" s="31"/>
      <c r="G1878" s="29"/>
      <c r="H1878" s="32"/>
      <c r="I1878" s="32"/>
      <c r="J1878" s="30"/>
      <c r="K1878" s="31"/>
      <c r="L1878" s="33"/>
      <c r="M1878" s="33"/>
      <c r="N1878" s="54"/>
      <c r="O1878" s="56"/>
      <c r="P1878" s="56"/>
      <c r="Q1878" s="57"/>
      <c r="R1878" s="33"/>
      <c r="S1878" s="33"/>
      <c r="T1878" s="40"/>
      <c r="U1878" s="40"/>
      <c r="V1878" s="17"/>
      <c r="W1878" s="17"/>
      <c r="X1878" s="10" t="str">
        <f>IFERROR(VLOOKUP($F1878,PRM!$G$3:$H$5,2,FALSE),"")</f>
        <v/>
      </c>
      <c r="Y1878" s="10" t="str">
        <f>IFERROR(VLOOKUP($G1878,PRM!$I$3:$J$5,2,FALSE),"")</f>
        <v/>
      </c>
      <c r="Z1878" s="10" t="str">
        <f>IFERROR(VLOOKUP($K1878,PRM!$K$3:$L$4,2,FALSE),"")</f>
        <v/>
      </c>
      <c r="AA1878" s="10" t="str">
        <f>IFERROR(VLOOKUP($N1878,PRM!$M$3:$N$50,2,FALSE),"")</f>
        <v/>
      </c>
      <c r="AB1878" s="10" t="str">
        <f>IFERROR(VLOOKUP($Y$3&amp;$R1878,PRM!$Q$3:$R$31,2,FALSE),"")</f>
        <v/>
      </c>
      <c r="AC1878" s="10" t="str">
        <f>IFERROR(VLOOKUP($Y$3&amp;$S1878,PRM!$AH$3:$AI$133,2,FALSE),"")</f>
        <v/>
      </c>
      <c r="AD1878" s="10" t="str">
        <f>IFERROR(VLOOKUP($Y$3&amp;$T1878,PRM!$Y$3:$Z$50,2,FALSE),"")</f>
        <v>1</v>
      </c>
      <c r="AE1878" s="10" t="str">
        <f>IFERROR(VLOOKUP($Y$3&amp;$U1878,PRM!$AD$3:$AE$44,2,FALSE),"")</f>
        <v/>
      </c>
      <c r="AF1878" s="10" t="str">
        <f>IFERROR(VLOOKUP($Y$3&amp;$R1878,PRM!$Q$3:$T$31,3,FALSE),"")</f>
        <v/>
      </c>
      <c r="AG1878" s="10" t="str">
        <f>IFERROR(IF(AF1878=0,0,MATCH($Y$3,PRM!$AF$3:'PRM'!$AF$133,0)),"")</f>
        <v/>
      </c>
      <c r="AH1878" s="10" t="str">
        <f>IF($Y$3="","",(IF(AF1878=0,0,COUNTIF(PRM!$AF$3:'PRM'!$AF$133,$Y$3))))</f>
        <v/>
      </c>
      <c r="AI1878" s="10" t="str">
        <f>IFERROR(VLOOKUP($Y$3&amp;$R1878,PRM!$Q$3:$U$31,4,FALSE),"")</f>
        <v/>
      </c>
      <c r="AJ1878" s="10" t="str">
        <f>IFERROR(IF(AI1878=0,0,MATCH($Y$3,PRM!$V$3:'PRM'!$V$50,0)),"")</f>
        <v/>
      </c>
      <c r="AK1878" s="10" t="str">
        <f>IF($Y$3="","",(IF(AI1878=0,0,COUNTIF(PRM!$V$3:'PRM'!$V$50,$Y$3))))</f>
        <v/>
      </c>
      <c r="AL1878" s="10" t="str">
        <f>IFERROR(VLOOKUP($Y$3&amp;$R1878,PRM!$Q$3:$U$31,5,FALSE),"")</f>
        <v/>
      </c>
      <c r="AM1878" s="10" t="str">
        <f>IFERROR(IF(AL1878=0,0,MATCH($Y$3,PRM!$AA$3:'PRM'!$AA$94,0)),"")</f>
        <v/>
      </c>
      <c r="AN1878" s="10" t="str">
        <f>IF($Y$3="","",IF(AL1878=0,0,COUNTIF(PRM!$AA$3:'PRM'!$AA$94,$Y$3)))</f>
        <v/>
      </c>
      <c r="AO1878" s="10">
        <f t="shared" si="609"/>
        <v>0</v>
      </c>
      <c r="AP1878" s="10">
        <f t="shared" si="610"/>
        <v>0</v>
      </c>
      <c r="AQ1878" s="10">
        <f t="shared" si="611"/>
        <v>0</v>
      </c>
      <c r="AR1878" s="10">
        <f t="shared" si="612"/>
        <v>0</v>
      </c>
      <c r="AS1878" s="10">
        <f t="shared" si="613"/>
        <v>0</v>
      </c>
      <c r="AT1878" s="10">
        <f t="shared" si="614"/>
        <v>0</v>
      </c>
      <c r="AU1878" s="10">
        <f t="shared" si="615"/>
        <v>0</v>
      </c>
      <c r="AV1878" s="10">
        <f t="shared" si="616"/>
        <v>0</v>
      </c>
      <c r="AW1878" s="10">
        <f t="shared" si="617"/>
        <v>0</v>
      </c>
      <c r="AX1878" s="10">
        <f t="shared" si="618"/>
        <v>0</v>
      </c>
      <c r="AY1878" s="10">
        <f t="shared" si="619"/>
        <v>0</v>
      </c>
      <c r="AZ1878" s="10">
        <f t="shared" si="620"/>
        <v>0</v>
      </c>
      <c r="BA1878" s="10">
        <f t="shared" si="621"/>
        <v>0</v>
      </c>
      <c r="BB1878" s="10">
        <f t="shared" si="622"/>
        <v>0</v>
      </c>
      <c r="BC1878" s="10">
        <f t="shared" si="623"/>
        <v>0</v>
      </c>
      <c r="BD1878" s="10">
        <f t="shared" si="624"/>
        <v>0</v>
      </c>
      <c r="BE1878" s="10">
        <f t="shared" si="625"/>
        <v>0</v>
      </c>
      <c r="BF1878" s="10">
        <f t="shared" si="626"/>
        <v>0</v>
      </c>
      <c r="BG1878" s="10">
        <f t="shared" si="627"/>
        <v>0</v>
      </c>
      <c r="BH1878" s="10">
        <f t="shared" si="628"/>
        <v>0</v>
      </c>
    </row>
    <row r="1879" spans="1:60" ht="27.75" customHeight="1">
      <c r="A1879" t="str">
        <f t="shared" si="629"/>
        <v/>
      </c>
      <c r="B1879" s="54"/>
      <c r="C1879" s="55"/>
      <c r="D1879" s="54"/>
      <c r="E1879" s="55"/>
      <c r="F1879" s="31"/>
      <c r="G1879" s="29"/>
      <c r="H1879" s="32"/>
      <c r="I1879" s="32"/>
      <c r="J1879" s="30"/>
      <c r="K1879" s="31"/>
      <c r="L1879" s="33"/>
      <c r="M1879" s="33"/>
      <c r="N1879" s="54"/>
      <c r="O1879" s="56"/>
      <c r="P1879" s="56"/>
      <c r="Q1879" s="57"/>
      <c r="R1879" s="33"/>
      <c r="S1879" s="33"/>
      <c r="T1879" s="40"/>
      <c r="U1879" s="40"/>
      <c r="V1879" s="17"/>
      <c r="W1879" s="17"/>
      <c r="X1879" s="10" t="str">
        <f>IFERROR(VLOOKUP($F1879,PRM!$G$3:$H$5,2,FALSE),"")</f>
        <v/>
      </c>
      <c r="Y1879" s="10" t="str">
        <f>IFERROR(VLOOKUP($G1879,PRM!$I$3:$J$5,2,FALSE),"")</f>
        <v/>
      </c>
      <c r="Z1879" s="10" t="str">
        <f>IFERROR(VLOOKUP($K1879,PRM!$K$3:$L$4,2,FALSE),"")</f>
        <v/>
      </c>
      <c r="AA1879" s="10" t="str">
        <f>IFERROR(VLOOKUP($N1879,PRM!$M$3:$N$50,2,FALSE),"")</f>
        <v/>
      </c>
      <c r="AB1879" s="10" t="str">
        <f>IFERROR(VLOOKUP($Y$3&amp;$R1879,PRM!$Q$3:$R$31,2,FALSE),"")</f>
        <v/>
      </c>
      <c r="AC1879" s="10" t="str">
        <f>IFERROR(VLOOKUP($Y$3&amp;$S1879,PRM!$AH$3:$AI$133,2,FALSE),"")</f>
        <v/>
      </c>
      <c r="AD1879" s="10" t="str">
        <f>IFERROR(VLOOKUP($Y$3&amp;$T1879,PRM!$Y$3:$Z$50,2,FALSE),"")</f>
        <v>1</v>
      </c>
      <c r="AE1879" s="10" t="str">
        <f>IFERROR(VLOOKUP($Y$3&amp;$U1879,PRM!$AD$3:$AE$44,2,FALSE),"")</f>
        <v/>
      </c>
      <c r="AF1879" s="10" t="str">
        <f>IFERROR(VLOOKUP($Y$3&amp;$R1879,PRM!$Q$3:$T$31,3,FALSE),"")</f>
        <v/>
      </c>
      <c r="AG1879" s="10" t="str">
        <f>IFERROR(IF(AF1879=0,0,MATCH($Y$3,PRM!$AF$3:'PRM'!$AF$133,0)),"")</f>
        <v/>
      </c>
      <c r="AH1879" s="10" t="str">
        <f>IF($Y$3="","",(IF(AF1879=0,0,COUNTIF(PRM!$AF$3:'PRM'!$AF$133,$Y$3))))</f>
        <v/>
      </c>
      <c r="AI1879" s="10" t="str">
        <f>IFERROR(VLOOKUP($Y$3&amp;$R1879,PRM!$Q$3:$U$31,4,FALSE),"")</f>
        <v/>
      </c>
      <c r="AJ1879" s="10" t="str">
        <f>IFERROR(IF(AI1879=0,0,MATCH($Y$3,PRM!$V$3:'PRM'!$V$50,0)),"")</f>
        <v/>
      </c>
      <c r="AK1879" s="10" t="str">
        <f>IF($Y$3="","",(IF(AI1879=0,0,COUNTIF(PRM!$V$3:'PRM'!$V$50,$Y$3))))</f>
        <v/>
      </c>
      <c r="AL1879" s="10" t="str">
        <f>IFERROR(VLOOKUP($Y$3&amp;$R1879,PRM!$Q$3:$U$31,5,FALSE),"")</f>
        <v/>
      </c>
      <c r="AM1879" s="10" t="str">
        <f>IFERROR(IF(AL1879=0,0,MATCH($Y$3,PRM!$AA$3:'PRM'!$AA$94,0)),"")</f>
        <v/>
      </c>
      <c r="AN1879" s="10" t="str">
        <f>IF($Y$3="","",IF(AL1879=0,0,COUNTIF(PRM!$AA$3:'PRM'!$AA$94,$Y$3)))</f>
        <v/>
      </c>
      <c r="AO1879" s="10">
        <f t="shared" si="609"/>
        <v>0</v>
      </c>
      <c r="AP1879" s="10">
        <f t="shared" si="610"/>
        <v>0</v>
      </c>
      <c r="AQ1879" s="10">
        <f t="shared" si="611"/>
        <v>0</v>
      </c>
      <c r="AR1879" s="10">
        <f t="shared" si="612"/>
        <v>0</v>
      </c>
      <c r="AS1879" s="10">
        <f t="shared" si="613"/>
        <v>0</v>
      </c>
      <c r="AT1879" s="10">
        <f t="shared" si="614"/>
        <v>0</v>
      </c>
      <c r="AU1879" s="10">
        <f t="shared" si="615"/>
        <v>0</v>
      </c>
      <c r="AV1879" s="10">
        <f t="shared" si="616"/>
        <v>0</v>
      </c>
      <c r="AW1879" s="10">
        <f t="shared" si="617"/>
        <v>0</v>
      </c>
      <c r="AX1879" s="10">
        <f t="shared" si="618"/>
        <v>0</v>
      </c>
      <c r="AY1879" s="10">
        <f t="shared" si="619"/>
        <v>0</v>
      </c>
      <c r="AZ1879" s="10">
        <f t="shared" si="620"/>
        <v>0</v>
      </c>
      <c r="BA1879" s="10">
        <f t="shared" si="621"/>
        <v>0</v>
      </c>
      <c r="BB1879" s="10">
        <f t="shared" si="622"/>
        <v>0</v>
      </c>
      <c r="BC1879" s="10">
        <f t="shared" si="623"/>
        <v>0</v>
      </c>
      <c r="BD1879" s="10">
        <f t="shared" si="624"/>
        <v>0</v>
      </c>
      <c r="BE1879" s="10">
        <f t="shared" si="625"/>
        <v>0</v>
      </c>
      <c r="BF1879" s="10">
        <f t="shared" si="626"/>
        <v>0</v>
      </c>
      <c r="BG1879" s="10">
        <f t="shared" si="627"/>
        <v>0</v>
      </c>
      <c r="BH1879" s="10">
        <f t="shared" si="628"/>
        <v>0</v>
      </c>
    </row>
    <row r="1880" spans="1:60" ht="27.75" customHeight="1">
      <c r="A1880" t="str">
        <f t="shared" si="629"/>
        <v/>
      </c>
      <c r="B1880" s="54"/>
      <c r="C1880" s="55"/>
      <c r="D1880" s="54"/>
      <c r="E1880" s="55"/>
      <c r="F1880" s="31"/>
      <c r="G1880" s="29"/>
      <c r="H1880" s="32"/>
      <c r="I1880" s="32"/>
      <c r="J1880" s="30"/>
      <c r="K1880" s="31"/>
      <c r="L1880" s="33"/>
      <c r="M1880" s="33"/>
      <c r="N1880" s="54"/>
      <c r="O1880" s="56"/>
      <c r="P1880" s="56"/>
      <c r="Q1880" s="57"/>
      <c r="R1880" s="33"/>
      <c r="S1880" s="33"/>
      <c r="T1880" s="40"/>
      <c r="U1880" s="40"/>
      <c r="V1880" s="17"/>
      <c r="W1880" s="17"/>
      <c r="X1880" s="10" t="str">
        <f>IFERROR(VLOOKUP($F1880,PRM!$G$3:$H$5,2,FALSE),"")</f>
        <v/>
      </c>
      <c r="Y1880" s="10" t="str">
        <f>IFERROR(VLOOKUP($G1880,PRM!$I$3:$J$5,2,FALSE),"")</f>
        <v/>
      </c>
      <c r="Z1880" s="10" t="str">
        <f>IFERROR(VLOOKUP($K1880,PRM!$K$3:$L$4,2,FALSE),"")</f>
        <v/>
      </c>
      <c r="AA1880" s="10" t="str">
        <f>IFERROR(VLOOKUP($N1880,PRM!$M$3:$N$50,2,FALSE),"")</f>
        <v/>
      </c>
      <c r="AB1880" s="10" t="str">
        <f>IFERROR(VLOOKUP($Y$3&amp;$R1880,PRM!$Q$3:$R$31,2,FALSE),"")</f>
        <v/>
      </c>
      <c r="AC1880" s="10" t="str">
        <f>IFERROR(VLOOKUP($Y$3&amp;$S1880,PRM!$AH$3:$AI$133,2,FALSE),"")</f>
        <v/>
      </c>
      <c r="AD1880" s="10" t="str">
        <f>IFERROR(VLOOKUP($Y$3&amp;$T1880,PRM!$Y$3:$Z$50,2,FALSE),"")</f>
        <v>1</v>
      </c>
      <c r="AE1880" s="10" t="str">
        <f>IFERROR(VLOOKUP($Y$3&amp;$U1880,PRM!$AD$3:$AE$44,2,FALSE),"")</f>
        <v/>
      </c>
      <c r="AF1880" s="10" t="str">
        <f>IFERROR(VLOOKUP($Y$3&amp;$R1880,PRM!$Q$3:$T$31,3,FALSE),"")</f>
        <v/>
      </c>
      <c r="AG1880" s="10" t="str">
        <f>IFERROR(IF(AF1880=0,0,MATCH($Y$3,PRM!$AF$3:'PRM'!$AF$133,0)),"")</f>
        <v/>
      </c>
      <c r="AH1880" s="10" t="str">
        <f>IF($Y$3="","",(IF(AF1880=0,0,COUNTIF(PRM!$AF$3:'PRM'!$AF$133,$Y$3))))</f>
        <v/>
      </c>
      <c r="AI1880" s="10" t="str">
        <f>IFERROR(VLOOKUP($Y$3&amp;$R1880,PRM!$Q$3:$U$31,4,FALSE),"")</f>
        <v/>
      </c>
      <c r="AJ1880" s="10" t="str">
        <f>IFERROR(IF(AI1880=0,0,MATCH($Y$3,PRM!$V$3:'PRM'!$V$50,0)),"")</f>
        <v/>
      </c>
      <c r="AK1880" s="10" t="str">
        <f>IF($Y$3="","",(IF(AI1880=0,0,COUNTIF(PRM!$V$3:'PRM'!$V$50,$Y$3))))</f>
        <v/>
      </c>
      <c r="AL1880" s="10" t="str">
        <f>IFERROR(VLOOKUP($Y$3&amp;$R1880,PRM!$Q$3:$U$31,5,FALSE),"")</f>
        <v/>
      </c>
      <c r="AM1880" s="10" t="str">
        <f>IFERROR(IF(AL1880=0,0,MATCH($Y$3,PRM!$AA$3:'PRM'!$AA$94,0)),"")</f>
        <v/>
      </c>
      <c r="AN1880" s="10" t="str">
        <f>IF($Y$3="","",IF(AL1880=0,0,COUNTIF(PRM!$AA$3:'PRM'!$AA$94,$Y$3)))</f>
        <v/>
      </c>
      <c r="AO1880" s="10">
        <f t="shared" si="609"/>
        <v>0</v>
      </c>
      <c r="AP1880" s="10">
        <f t="shared" si="610"/>
        <v>0</v>
      </c>
      <c r="AQ1880" s="10">
        <f t="shared" si="611"/>
        <v>0</v>
      </c>
      <c r="AR1880" s="10">
        <f t="shared" si="612"/>
        <v>0</v>
      </c>
      <c r="AS1880" s="10">
        <f t="shared" si="613"/>
        <v>0</v>
      </c>
      <c r="AT1880" s="10">
        <f t="shared" si="614"/>
        <v>0</v>
      </c>
      <c r="AU1880" s="10">
        <f t="shared" si="615"/>
        <v>0</v>
      </c>
      <c r="AV1880" s="10">
        <f t="shared" si="616"/>
        <v>0</v>
      </c>
      <c r="AW1880" s="10">
        <f t="shared" si="617"/>
        <v>0</v>
      </c>
      <c r="AX1880" s="10">
        <f t="shared" si="618"/>
        <v>0</v>
      </c>
      <c r="AY1880" s="10">
        <f t="shared" si="619"/>
        <v>0</v>
      </c>
      <c r="AZ1880" s="10">
        <f t="shared" si="620"/>
        <v>0</v>
      </c>
      <c r="BA1880" s="10">
        <f t="shared" si="621"/>
        <v>0</v>
      </c>
      <c r="BB1880" s="10">
        <f t="shared" si="622"/>
        <v>0</v>
      </c>
      <c r="BC1880" s="10">
        <f t="shared" si="623"/>
        <v>0</v>
      </c>
      <c r="BD1880" s="10">
        <f t="shared" si="624"/>
        <v>0</v>
      </c>
      <c r="BE1880" s="10">
        <f t="shared" si="625"/>
        <v>0</v>
      </c>
      <c r="BF1880" s="10">
        <f t="shared" si="626"/>
        <v>0</v>
      </c>
      <c r="BG1880" s="10">
        <f t="shared" si="627"/>
        <v>0</v>
      </c>
      <c r="BH1880" s="10">
        <f t="shared" si="628"/>
        <v>0</v>
      </c>
    </row>
    <row r="1881" spans="1:60" ht="27.75" customHeight="1">
      <c r="A1881" t="str">
        <f t="shared" si="629"/>
        <v/>
      </c>
      <c r="B1881" s="54"/>
      <c r="C1881" s="55"/>
      <c r="D1881" s="54"/>
      <c r="E1881" s="55"/>
      <c r="F1881" s="31"/>
      <c r="G1881" s="29"/>
      <c r="H1881" s="32"/>
      <c r="I1881" s="32"/>
      <c r="J1881" s="30"/>
      <c r="K1881" s="31"/>
      <c r="L1881" s="33"/>
      <c r="M1881" s="33"/>
      <c r="N1881" s="54"/>
      <c r="O1881" s="56"/>
      <c r="P1881" s="56"/>
      <c r="Q1881" s="57"/>
      <c r="R1881" s="33"/>
      <c r="S1881" s="33"/>
      <c r="T1881" s="40"/>
      <c r="U1881" s="40"/>
      <c r="V1881" s="17"/>
      <c r="W1881" s="17"/>
      <c r="X1881" s="10" t="str">
        <f>IFERROR(VLOOKUP($F1881,PRM!$G$3:$H$5,2,FALSE),"")</f>
        <v/>
      </c>
      <c r="Y1881" s="10" t="str">
        <f>IFERROR(VLOOKUP($G1881,PRM!$I$3:$J$5,2,FALSE),"")</f>
        <v/>
      </c>
      <c r="Z1881" s="10" t="str">
        <f>IFERROR(VLOOKUP($K1881,PRM!$K$3:$L$4,2,FALSE),"")</f>
        <v/>
      </c>
      <c r="AA1881" s="10" t="str">
        <f>IFERROR(VLOOKUP($N1881,PRM!$M$3:$N$50,2,FALSE),"")</f>
        <v/>
      </c>
      <c r="AB1881" s="10" t="str">
        <f>IFERROR(VLOOKUP($Y$3&amp;$R1881,PRM!$Q$3:$R$31,2,FALSE),"")</f>
        <v/>
      </c>
      <c r="AC1881" s="10" t="str">
        <f>IFERROR(VLOOKUP($Y$3&amp;$S1881,PRM!$AH$3:$AI$133,2,FALSE),"")</f>
        <v/>
      </c>
      <c r="AD1881" s="10" t="str">
        <f>IFERROR(VLOOKUP($Y$3&amp;$T1881,PRM!$Y$3:$Z$50,2,FALSE),"")</f>
        <v>1</v>
      </c>
      <c r="AE1881" s="10" t="str">
        <f>IFERROR(VLOOKUP($Y$3&amp;$U1881,PRM!$AD$3:$AE$44,2,FALSE),"")</f>
        <v/>
      </c>
      <c r="AF1881" s="10" t="str">
        <f>IFERROR(VLOOKUP($Y$3&amp;$R1881,PRM!$Q$3:$T$31,3,FALSE),"")</f>
        <v/>
      </c>
      <c r="AG1881" s="10" t="str">
        <f>IFERROR(IF(AF1881=0,0,MATCH($Y$3,PRM!$AF$3:'PRM'!$AF$133,0)),"")</f>
        <v/>
      </c>
      <c r="AH1881" s="10" t="str">
        <f>IF($Y$3="","",(IF(AF1881=0,0,COUNTIF(PRM!$AF$3:'PRM'!$AF$133,$Y$3))))</f>
        <v/>
      </c>
      <c r="AI1881" s="10" t="str">
        <f>IFERROR(VLOOKUP($Y$3&amp;$R1881,PRM!$Q$3:$U$31,4,FALSE),"")</f>
        <v/>
      </c>
      <c r="AJ1881" s="10" t="str">
        <f>IFERROR(IF(AI1881=0,0,MATCH($Y$3,PRM!$V$3:'PRM'!$V$50,0)),"")</f>
        <v/>
      </c>
      <c r="AK1881" s="10" t="str">
        <f>IF($Y$3="","",(IF(AI1881=0,0,COUNTIF(PRM!$V$3:'PRM'!$V$50,$Y$3))))</f>
        <v/>
      </c>
      <c r="AL1881" s="10" t="str">
        <f>IFERROR(VLOOKUP($Y$3&amp;$R1881,PRM!$Q$3:$U$31,5,FALSE),"")</f>
        <v/>
      </c>
      <c r="AM1881" s="10" t="str">
        <f>IFERROR(IF(AL1881=0,0,MATCH($Y$3,PRM!$AA$3:'PRM'!$AA$94,0)),"")</f>
        <v/>
      </c>
      <c r="AN1881" s="10" t="str">
        <f>IF($Y$3="","",IF(AL1881=0,0,COUNTIF(PRM!$AA$3:'PRM'!$AA$94,$Y$3)))</f>
        <v/>
      </c>
      <c r="AO1881" s="10">
        <f t="shared" si="609"/>
        <v>0</v>
      </c>
      <c r="AP1881" s="10">
        <f t="shared" si="610"/>
        <v>0</v>
      </c>
      <c r="AQ1881" s="10">
        <f t="shared" si="611"/>
        <v>0</v>
      </c>
      <c r="AR1881" s="10">
        <f t="shared" si="612"/>
        <v>0</v>
      </c>
      <c r="AS1881" s="10">
        <f t="shared" si="613"/>
        <v>0</v>
      </c>
      <c r="AT1881" s="10">
        <f t="shared" si="614"/>
        <v>0</v>
      </c>
      <c r="AU1881" s="10">
        <f t="shared" si="615"/>
        <v>0</v>
      </c>
      <c r="AV1881" s="10">
        <f t="shared" si="616"/>
        <v>0</v>
      </c>
      <c r="AW1881" s="10">
        <f t="shared" si="617"/>
        <v>0</v>
      </c>
      <c r="AX1881" s="10">
        <f t="shared" si="618"/>
        <v>0</v>
      </c>
      <c r="AY1881" s="10">
        <f t="shared" si="619"/>
        <v>0</v>
      </c>
      <c r="AZ1881" s="10">
        <f t="shared" si="620"/>
        <v>0</v>
      </c>
      <c r="BA1881" s="10">
        <f t="shared" si="621"/>
        <v>0</v>
      </c>
      <c r="BB1881" s="10">
        <f t="shared" si="622"/>
        <v>0</v>
      </c>
      <c r="BC1881" s="10">
        <f t="shared" si="623"/>
        <v>0</v>
      </c>
      <c r="BD1881" s="10">
        <f t="shared" si="624"/>
        <v>0</v>
      </c>
      <c r="BE1881" s="10">
        <f t="shared" si="625"/>
        <v>0</v>
      </c>
      <c r="BF1881" s="10">
        <f t="shared" si="626"/>
        <v>0</v>
      </c>
      <c r="BG1881" s="10">
        <f t="shared" si="627"/>
        <v>0</v>
      </c>
      <c r="BH1881" s="10">
        <f t="shared" si="628"/>
        <v>0</v>
      </c>
    </row>
    <row r="1882" spans="1:60" ht="27.75" customHeight="1">
      <c r="A1882" t="str">
        <f t="shared" si="629"/>
        <v/>
      </c>
      <c r="B1882" s="54"/>
      <c r="C1882" s="55"/>
      <c r="D1882" s="54"/>
      <c r="E1882" s="55"/>
      <c r="F1882" s="31"/>
      <c r="G1882" s="29"/>
      <c r="H1882" s="32"/>
      <c r="I1882" s="32"/>
      <c r="J1882" s="30"/>
      <c r="K1882" s="31"/>
      <c r="L1882" s="33"/>
      <c r="M1882" s="33"/>
      <c r="N1882" s="54"/>
      <c r="O1882" s="56"/>
      <c r="P1882" s="56"/>
      <c r="Q1882" s="57"/>
      <c r="R1882" s="33"/>
      <c r="S1882" s="33"/>
      <c r="T1882" s="40"/>
      <c r="U1882" s="40"/>
      <c r="V1882" s="17"/>
      <c r="W1882" s="17"/>
      <c r="X1882" s="10" t="str">
        <f>IFERROR(VLOOKUP($F1882,PRM!$G$3:$H$5,2,FALSE),"")</f>
        <v/>
      </c>
      <c r="Y1882" s="10" t="str">
        <f>IFERROR(VLOOKUP($G1882,PRM!$I$3:$J$5,2,FALSE),"")</f>
        <v/>
      </c>
      <c r="Z1882" s="10" t="str">
        <f>IFERROR(VLOOKUP($K1882,PRM!$K$3:$L$4,2,FALSE),"")</f>
        <v/>
      </c>
      <c r="AA1882" s="10" t="str">
        <f>IFERROR(VLOOKUP($N1882,PRM!$M$3:$N$50,2,FALSE),"")</f>
        <v/>
      </c>
      <c r="AB1882" s="10" t="str">
        <f>IFERROR(VLOOKUP($Y$3&amp;$R1882,PRM!$Q$3:$R$31,2,FALSE),"")</f>
        <v/>
      </c>
      <c r="AC1882" s="10" t="str">
        <f>IFERROR(VLOOKUP($Y$3&amp;$S1882,PRM!$AH$3:$AI$133,2,FALSE),"")</f>
        <v/>
      </c>
      <c r="AD1882" s="10" t="str">
        <f>IFERROR(VLOOKUP($Y$3&amp;$T1882,PRM!$Y$3:$Z$50,2,FALSE),"")</f>
        <v>1</v>
      </c>
      <c r="AE1882" s="10" t="str">
        <f>IFERROR(VLOOKUP($Y$3&amp;$U1882,PRM!$AD$3:$AE$44,2,FALSE),"")</f>
        <v/>
      </c>
      <c r="AF1882" s="10" t="str">
        <f>IFERROR(VLOOKUP($Y$3&amp;$R1882,PRM!$Q$3:$T$31,3,FALSE),"")</f>
        <v/>
      </c>
      <c r="AG1882" s="10" t="str">
        <f>IFERROR(IF(AF1882=0,0,MATCH($Y$3,PRM!$AF$3:'PRM'!$AF$133,0)),"")</f>
        <v/>
      </c>
      <c r="AH1882" s="10" t="str">
        <f>IF($Y$3="","",(IF(AF1882=0,0,COUNTIF(PRM!$AF$3:'PRM'!$AF$133,$Y$3))))</f>
        <v/>
      </c>
      <c r="AI1882" s="10" t="str">
        <f>IFERROR(VLOOKUP($Y$3&amp;$R1882,PRM!$Q$3:$U$31,4,FALSE),"")</f>
        <v/>
      </c>
      <c r="AJ1882" s="10" t="str">
        <f>IFERROR(IF(AI1882=0,0,MATCH($Y$3,PRM!$V$3:'PRM'!$V$50,0)),"")</f>
        <v/>
      </c>
      <c r="AK1882" s="10" t="str">
        <f>IF($Y$3="","",(IF(AI1882=0,0,COUNTIF(PRM!$V$3:'PRM'!$V$50,$Y$3))))</f>
        <v/>
      </c>
      <c r="AL1882" s="10" t="str">
        <f>IFERROR(VLOOKUP($Y$3&amp;$R1882,PRM!$Q$3:$U$31,5,FALSE),"")</f>
        <v/>
      </c>
      <c r="AM1882" s="10" t="str">
        <f>IFERROR(IF(AL1882=0,0,MATCH($Y$3,PRM!$AA$3:'PRM'!$AA$94,0)),"")</f>
        <v/>
      </c>
      <c r="AN1882" s="10" t="str">
        <f>IF($Y$3="","",IF(AL1882=0,0,COUNTIF(PRM!$AA$3:'PRM'!$AA$94,$Y$3)))</f>
        <v/>
      </c>
      <c r="AO1882" s="10">
        <f t="shared" si="609"/>
        <v>0</v>
      </c>
      <c r="AP1882" s="10">
        <f t="shared" si="610"/>
        <v>0</v>
      </c>
      <c r="AQ1882" s="10">
        <f t="shared" si="611"/>
        <v>0</v>
      </c>
      <c r="AR1882" s="10">
        <f t="shared" si="612"/>
        <v>0</v>
      </c>
      <c r="AS1882" s="10">
        <f t="shared" si="613"/>
        <v>0</v>
      </c>
      <c r="AT1882" s="10">
        <f t="shared" si="614"/>
        <v>0</v>
      </c>
      <c r="AU1882" s="10">
        <f t="shared" si="615"/>
        <v>0</v>
      </c>
      <c r="AV1882" s="10">
        <f t="shared" si="616"/>
        <v>0</v>
      </c>
      <c r="AW1882" s="10">
        <f t="shared" si="617"/>
        <v>0</v>
      </c>
      <c r="AX1882" s="10">
        <f t="shared" si="618"/>
        <v>0</v>
      </c>
      <c r="AY1882" s="10">
        <f t="shared" si="619"/>
        <v>0</v>
      </c>
      <c r="AZ1882" s="10">
        <f t="shared" si="620"/>
        <v>0</v>
      </c>
      <c r="BA1882" s="10">
        <f t="shared" si="621"/>
        <v>0</v>
      </c>
      <c r="BB1882" s="10">
        <f t="shared" si="622"/>
        <v>0</v>
      </c>
      <c r="BC1882" s="10">
        <f t="shared" si="623"/>
        <v>0</v>
      </c>
      <c r="BD1882" s="10">
        <f t="shared" si="624"/>
        <v>0</v>
      </c>
      <c r="BE1882" s="10">
        <f t="shared" si="625"/>
        <v>0</v>
      </c>
      <c r="BF1882" s="10">
        <f t="shared" si="626"/>
        <v>0</v>
      </c>
      <c r="BG1882" s="10">
        <f t="shared" si="627"/>
        <v>0</v>
      </c>
      <c r="BH1882" s="10">
        <f t="shared" si="628"/>
        <v>0</v>
      </c>
    </row>
    <row r="1883" spans="1:60" ht="27.75" customHeight="1">
      <c r="A1883" t="str">
        <f t="shared" si="629"/>
        <v/>
      </c>
      <c r="B1883" s="54"/>
      <c r="C1883" s="55"/>
      <c r="D1883" s="54"/>
      <c r="E1883" s="55"/>
      <c r="F1883" s="31"/>
      <c r="G1883" s="29"/>
      <c r="H1883" s="32"/>
      <c r="I1883" s="32"/>
      <c r="J1883" s="30"/>
      <c r="K1883" s="31"/>
      <c r="L1883" s="33"/>
      <c r="M1883" s="33"/>
      <c r="N1883" s="54"/>
      <c r="O1883" s="56"/>
      <c r="P1883" s="56"/>
      <c r="Q1883" s="57"/>
      <c r="R1883" s="33"/>
      <c r="S1883" s="33"/>
      <c r="T1883" s="40"/>
      <c r="U1883" s="40"/>
      <c r="V1883" s="17"/>
      <c r="W1883" s="17"/>
      <c r="X1883" s="10" t="str">
        <f>IFERROR(VLOOKUP($F1883,PRM!$G$3:$H$5,2,FALSE),"")</f>
        <v/>
      </c>
      <c r="Y1883" s="10" t="str">
        <f>IFERROR(VLOOKUP($G1883,PRM!$I$3:$J$5,2,FALSE),"")</f>
        <v/>
      </c>
      <c r="Z1883" s="10" t="str">
        <f>IFERROR(VLOOKUP($K1883,PRM!$K$3:$L$4,2,FALSE),"")</f>
        <v/>
      </c>
      <c r="AA1883" s="10" t="str">
        <f>IFERROR(VLOOKUP($N1883,PRM!$M$3:$N$50,2,FALSE),"")</f>
        <v/>
      </c>
      <c r="AB1883" s="10" t="str">
        <f>IFERROR(VLOOKUP($Y$3&amp;$R1883,PRM!$Q$3:$R$31,2,FALSE),"")</f>
        <v/>
      </c>
      <c r="AC1883" s="10" t="str">
        <f>IFERROR(VLOOKUP($Y$3&amp;$S1883,PRM!$AH$3:$AI$133,2,FALSE),"")</f>
        <v/>
      </c>
      <c r="AD1883" s="10" t="str">
        <f>IFERROR(VLOOKUP($Y$3&amp;$T1883,PRM!$Y$3:$Z$50,2,FALSE),"")</f>
        <v>1</v>
      </c>
      <c r="AE1883" s="10" t="str">
        <f>IFERROR(VLOOKUP($Y$3&amp;$U1883,PRM!$AD$3:$AE$44,2,FALSE),"")</f>
        <v/>
      </c>
      <c r="AF1883" s="10" t="str">
        <f>IFERROR(VLOOKUP($Y$3&amp;$R1883,PRM!$Q$3:$T$31,3,FALSE),"")</f>
        <v/>
      </c>
      <c r="AG1883" s="10" t="str">
        <f>IFERROR(IF(AF1883=0,0,MATCH($Y$3,PRM!$AF$3:'PRM'!$AF$133,0)),"")</f>
        <v/>
      </c>
      <c r="AH1883" s="10" t="str">
        <f>IF($Y$3="","",(IF(AF1883=0,0,COUNTIF(PRM!$AF$3:'PRM'!$AF$133,$Y$3))))</f>
        <v/>
      </c>
      <c r="AI1883" s="10" t="str">
        <f>IFERROR(VLOOKUP($Y$3&amp;$R1883,PRM!$Q$3:$U$31,4,FALSE),"")</f>
        <v/>
      </c>
      <c r="AJ1883" s="10" t="str">
        <f>IFERROR(IF(AI1883=0,0,MATCH($Y$3,PRM!$V$3:'PRM'!$V$50,0)),"")</f>
        <v/>
      </c>
      <c r="AK1883" s="10" t="str">
        <f>IF($Y$3="","",(IF(AI1883=0,0,COUNTIF(PRM!$V$3:'PRM'!$V$50,$Y$3))))</f>
        <v/>
      </c>
      <c r="AL1883" s="10" t="str">
        <f>IFERROR(VLOOKUP($Y$3&amp;$R1883,PRM!$Q$3:$U$31,5,FALSE),"")</f>
        <v/>
      </c>
      <c r="AM1883" s="10" t="str">
        <f>IFERROR(IF(AL1883=0,0,MATCH($Y$3,PRM!$AA$3:'PRM'!$AA$94,0)),"")</f>
        <v/>
      </c>
      <c r="AN1883" s="10" t="str">
        <f>IF($Y$3="","",IF(AL1883=0,0,COUNTIF(PRM!$AA$3:'PRM'!$AA$94,$Y$3)))</f>
        <v/>
      </c>
      <c r="AO1883" s="10">
        <f t="shared" si="609"/>
        <v>0</v>
      </c>
      <c r="AP1883" s="10">
        <f t="shared" si="610"/>
        <v>0</v>
      </c>
      <c r="AQ1883" s="10">
        <f t="shared" si="611"/>
        <v>0</v>
      </c>
      <c r="AR1883" s="10">
        <f t="shared" si="612"/>
        <v>0</v>
      </c>
      <c r="AS1883" s="10">
        <f t="shared" si="613"/>
        <v>0</v>
      </c>
      <c r="AT1883" s="10">
        <f t="shared" si="614"/>
        <v>0</v>
      </c>
      <c r="AU1883" s="10">
        <f t="shared" si="615"/>
        <v>0</v>
      </c>
      <c r="AV1883" s="10">
        <f t="shared" si="616"/>
        <v>0</v>
      </c>
      <c r="AW1883" s="10">
        <f t="shared" si="617"/>
        <v>0</v>
      </c>
      <c r="AX1883" s="10">
        <f t="shared" si="618"/>
        <v>0</v>
      </c>
      <c r="AY1883" s="10">
        <f t="shared" si="619"/>
        <v>0</v>
      </c>
      <c r="AZ1883" s="10">
        <f t="shared" si="620"/>
        <v>0</v>
      </c>
      <c r="BA1883" s="10">
        <f t="shared" si="621"/>
        <v>0</v>
      </c>
      <c r="BB1883" s="10">
        <f t="shared" si="622"/>
        <v>0</v>
      </c>
      <c r="BC1883" s="10">
        <f t="shared" si="623"/>
        <v>0</v>
      </c>
      <c r="BD1883" s="10">
        <f t="shared" si="624"/>
        <v>0</v>
      </c>
      <c r="BE1883" s="10">
        <f t="shared" si="625"/>
        <v>0</v>
      </c>
      <c r="BF1883" s="10">
        <f t="shared" si="626"/>
        <v>0</v>
      </c>
      <c r="BG1883" s="10">
        <f t="shared" si="627"/>
        <v>0</v>
      </c>
      <c r="BH1883" s="10">
        <f t="shared" si="628"/>
        <v>0</v>
      </c>
    </row>
    <row r="1884" spans="1:60" ht="27.75" customHeight="1">
      <c r="A1884" t="str">
        <f t="shared" si="629"/>
        <v/>
      </c>
      <c r="B1884" s="54"/>
      <c r="C1884" s="55"/>
      <c r="D1884" s="54"/>
      <c r="E1884" s="55"/>
      <c r="F1884" s="31"/>
      <c r="G1884" s="29"/>
      <c r="H1884" s="32"/>
      <c r="I1884" s="32"/>
      <c r="J1884" s="30"/>
      <c r="K1884" s="31"/>
      <c r="L1884" s="33"/>
      <c r="M1884" s="33"/>
      <c r="N1884" s="54"/>
      <c r="O1884" s="56"/>
      <c r="P1884" s="56"/>
      <c r="Q1884" s="57"/>
      <c r="R1884" s="33"/>
      <c r="S1884" s="33"/>
      <c r="T1884" s="40"/>
      <c r="U1884" s="40"/>
      <c r="V1884" s="17"/>
      <c r="W1884" s="17"/>
      <c r="X1884" s="10" t="str">
        <f>IFERROR(VLOOKUP($F1884,PRM!$G$3:$H$5,2,FALSE),"")</f>
        <v/>
      </c>
      <c r="Y1884" s="10" t="str">
        <f>IFERROR(VLOOKUP($G1884,PRM!$I$3:$J$5,2,FALSE),"")</f>
        <v/>
      </c>
      <c r="Z1884" s="10" t="str">
        <f>IFERROR(VLOOKUP($K1884,PRM!$K$3:$L$4,2,FALSE),"")</f>
        <v/>
      </c>
      <c r="AA1884" s="10" t="str">
        <f>IFERROR(VLOOKUP($N1884,PRM!$M$3:$N$50,2,FALSE),"")</f>
        <v/>
      </c>
      <c r="AB1884" s="10" t="str">
        <f>IFERROR(VLOOKUP($Y$3&amp;$R1884,PRM!$Q$3:$R$31,2,FALSE),"")</f>
        <v/>
      </c>
      <c r="AC1884" s="10" t="str">
        <f>IFERROR(VLOOKUP($Y$3&amp;$S1884,PRM!$AH$3:$AI$133,2,FALSE),"")</f>
        <v/>
      </c>
      <c r="AD1884" s="10" t="str">
        <f>IFERROR(VLOOKUP($Y$3&amp;$T1884,PRM!$Y$3:$Z$50,2,FALSE),"")</f>
        <v>1</v>
      </c>
      <c r="AE1884" s="10" t="str">
        <f>IFERROR(VLOOKUP($Y$3&amp;$U1884,PRM!$AD$3:$AE$44,2,FALSE),"")</f>
        <v/>
      </c>
      <c r="AF1884" s="10" t="str">
        <f>IFERROR(VLOOKUP($Y$3&amp;$R1884,PRM!$Q$3:$T$31,3,FALSE),"")</f>
        <v/>
      </c>
      <c r="AG1884" s="10" t="str">
        <f>IFERROR(IF(AF1884=0,0,MATCH($Y$3,PRM!$AF$3:'PRM'!$AF$133,0)),"")</f>
        <v/>
      </c>
      <c r="AH1884" s="10" t="str">
        <f>IF($Y$3="","",(IF(AF1884=0,0,COUNTIF(PRM!$AF$3:'PRM'!$AF$133,$Y$3))))</f>
        <v/>
      </c>
      <c r="AI1884" s="10" t="str">
        <f>IFERROR(VLOOKUP($Y$3&amp;$R1884,PRM!$Q$3:$U$31,4,FALSE),"")</f>
        <v/>
      </c>
      <c r="AJ1884" s="10" t="str">
        <f>IFERROR(IF(AI1884=0,0,MATCH($Y$3,PRM!$V$3:'PRM'!$V$50,0)),"")</f>
        <v/>
      </c>
      <c r="AK1884" s="10" t="str">
        <f>IF($Y$3="","",(IF(AI1884=0,0,COUNTIF(PRM!$V$3:'PRM'!$V$50,$Y$3))))</f>
        <v/>
      </c>
      <c r="AL1884" s="10" t="str">
        <f>IFERROR(VLOOKUP($Y$3&amp;$R1884,PRM!$Q$3:$U$31,5,FALSE),"")</f>
        <v/>
      </c>
      <c r="AM1884" s="10" t="str">
        <f>IFERROR(IF(AL1884=0,0,MATCH($Y$3,PRM!$AA$3:'PRM'!$AA$94,0)),"")</f>
        <v/>
      </c>
      <c r="AN1884" s="10" t="str">
        <f>IF($Y$3="","",IF(AL1884=0,0,COUNTIF(PRM!$AA$3:'PRM'!$AA$94,$Y$3)))</f>
        <v/>
      </c>
      <c r="AO1884" s="10">
        <f t="shared" si="609"/>
        <v>0</v>
      </c>
      <c r="AP1884" s="10">
        <f t="shared" si="610"/>
        <v>0</v>
      </c>
      <c r="AQ1884" s="10">
        <f t="shared" si="611"/>
        <v>0</v>
      </c>
      <c r="AR1884" s="10">
        <f t="shared" si="612"/>
        <v>0</v>
      </c>
      <c r="AS1884" s="10">
        <f t="shared" si="613"/>
        <v>0</v>
      </c>
      <c r="AT1884" s="10">
        <f t="shared" si="614"/>
        <v>0</v>
      </c>
      <c r="AU1884" s="10">
        <f t="shared" si="615"/>
        <v>0</v>
      </c>
      <c r="AV1884" s="10">
        <f t="shared" si="616"/>
        <v>0</v>
      </c>
      <c r="AW1884" s="10">
        <f t="shared" si="617"/>
        <v>0</v>
      </c>
      <c r="AX1884" s="10">
        <f t="shared" si="618"/>
        <v>0</v>
      </c>
      <c r="AY1884" s="10">
        <f t="shared" si="619"/>
        <v>0</v>
      </c>
      <c r="AZ1884" s="10">
        <f t="shared" si="620"/>
        <v>0</v>
      </c>
      <c r="BA1884" s="10">
        <f t="shared" si="621"/>
        <v>0</v>
      </c>
      <c r="BB1884" s="10">
        <f t="shared" si="622"/>
        <v>0</v>
      </c>
      <c r="BC1884" s="10">
        <f t="shared" si="623"/>
        <v>0</v>
      </c>
      <c r="BD1884" s="10">
        <f t="shared" si="624"/>
        <v>0</v>
      </c>
      <c r="BE1884" s="10">
        <f t="shared" si="625"/>
        <v>0</v>
      </c>
      <c r="BF1884" s="10">
        <f t="shared" si="626"/>
        <v>0</v>
      </c>
      <c r="BG1884" s="10">
        <f t="shared" si="627"/>
        <v>0</v>
      </c>
      <c r="BH1884" s="10">
        <f t="shared" si="628"/>
        <v>0</v>
      </c>
    </row>
    <row r="1885" spans="1:60" ht="27.75" customHeight="1">
      <c r="A1885" t="str">
        <f t="shared" si="629"/>
        <v/>
      </c>
      <c r="B1885" s="54"/>
      <c r="C1885" s="55"/>
      <c r="D1885" s="54"/>
      <c r="E1885" s="55"/>
      <c r="F1885" s="31"/>
      <c r="G1885" s="29"/>
      <c r="H1885" s="32"/>
      <c r="I1885" s="32"/>
      <c r="J1885" s="30"/>
      <c r="K1885" s="31"/>
      <c r="L1885" s="33"/>
      <c r="M1885" s="33"/>
      <c r="N1885" s="54"/>
      <c r="O1885" s="56"/>
      <c r="P1885" s="56"/>
      <c r="Q1885" s="57"/>
      <c r="R1885" s="33"/>
      <c r="S1885" s="33"/>
      <c r="T1885" s="40"/>
      <c r="U1885" s="40"/>
      <c r="V1885" s="17"/>
      <c r="W1885" s="17"/>
      <c r="X1885" s="10" t="str">
        <f>IFERROR(VLOOKUP($F1885,PRM!$G$3:$H$5,2,FALSE),"")</f>
        <v/>
      </c>
      <c r="Y1885" s="10" t="str">
        <f>IFERROR(VLOOKUP($G1885,PRM!$I$3:$J$5,2,FALSE),"")</f>
        <v/>
      </c>
      <c r="Z1885" s="10" t="str">
        <f>IFERROR(VLOOKUP($K1885,PRM!$K$3:$L$4,2,FALSE),"")</f>
        <v/>
      </c>
      <c r="AA1885" s="10" t="str">
        <f>IFERROR(VLOOKUP($N1885,PRM!$M$3:$N$50,2,FALSE),"")</f>
        <v/>
      </c>
      <c r="AB1885" s="10" t="str">
        <f>IFERROR(VLOOKUP($Y$3&amp;$R1885,PRM!$Q$3:$R$31,2,FALSE),"")</f>
        <v/>
      </c>
      <c r="AC1885" s="10" t="str">
        <f>IFERROR(VLOOKUP($Y$3&amp;$S1885,PRM!$AH$3:$AI$133,2,FALSE),"")</f>
        <v/>
      </c>
      <c r="AD1885" s="10" t="str">
        <f>IFERROR(VLOOKUP($Y$3&amp;$T1885,PRM!$Y$3:$Z$50,2,FALSE),"")</f>
        <v>1</v>
      </c>
      <c r="AE1885" s="10" t="str">
        <f>IFERROR(VLOOKUP($Y$3&amp;$U1885,PRM!$AD$3:$AE$44,2,FALSE),"")</f>
        <v/>
      </c>
      <c r="AF1885" s="10" t="str">
        <f>IFERROR(VLOOKUP($Y$3&amp;$R1885,PRM!$Q$3:$T$31,3,FALSE),"")</f>
        <v/>
      </c>
      <c r="AG1885" s="10" t="str">
        <f>IFERROR(IF(AF1885=0,0,MATCH($Y$3,PRM!$AF$3:'PRM'!$AF$133,0)),"")</f>
        <v/>
      </c>
      <c r="AH1885" s="10" t="str">
        <f>IF($Y$3="","",(IF(AF1885=0,0,COUNTIF(PRM!$AF$3:'PRM'!$AF$133,$Y$3))))</f>
        <v/>
      </c>
      <c r="AI1885" s="10" t="str">
        <f>IFERROR(VLOOKUP($Y$3&amp;$R1885,PRM!$Q$3:$U$31,4,FALSE),"")</f>
        <v/>
      </c>
      <c r="AJ1885" s="10" t="str">
        <f>IFERROR(IF(AI1885=0,0,MATCH($Y$3,PRM!$V$3:'PRM'!$V$50,0)),"")</f>
        <v/>
      </c>
      <c r="AK1885" s="10" t="str">
        <f>IF($Y$3="","",(IF(AI1885=0,0,COUNTIF(PRM!$V$3:'PRM'!$V$50,$Y$3))))</f>
        <v/>
      </c>
      <c r="AL1885" s="10" t="str">
        <f>IFERROR(VLOOKUP($Y$3&amp;$R1885,PRM!$Q$3:$U$31,5,FALSE),"")</f>
        <v/>
      </c>
      <c r="AM1885" s="10" t="str">
        <f>IFERROR(IF(AL1885=0,0,MATCH($Y$3,PRM!$AA$3:'PRM'!$AA$94,0)),"")</f>
        <v/>
      </c>
      <c r="AN1885" s="10" t="str">
        <f>IF($Y$3="","",IF(AL1885=0,0,COUNTIF(PRM!$AA$3:'PRM'!$AA$94,$Y$3)))</f>
        <v/>
      </c>
      <c r="AO1885" s="10">
        <f t="shared" si="609"/>
        <v>0</v>
      </c>
      <c r="AP1885" s="10">
        <f t="shared" si="610"/>
        <v>0</v>
      </c>
      <c r="AQ1885" s="10">
        <f t="shared" si="611"/>
        <v>0</v>
      </c>
      <c r="AR1885" s="10">
        <f t="shared" si="612"/>
        <v>0</v>
      </c>
      <c r="AS1885" s="10">
        <f t="shared" si="613"/>
        <v>0</v>
      </c>
      <c r="AT1885" s="10">
        <f t="shared" si="614"/>
        <v>0</v>
      </c>
      <c r="AU1885" s="10">
        <f t="shared" si="615"/>
        <v>0</v>
      </c>
      <c r="AV1885" s="10">
        <f t="shared" si="616"/>
        <v>0</v>
      </c>
      <c r="AW1885" s="10">
        <f t="shared" si="617"/>
        <v>0</v>
      </c>
      <c r="AX1885" s="10">
        <f t="shared" si="618"/>
        <v>0</v>
      </c>
      <c r="AY1885" s="10">
        <f t="shared" si="619"/>
        <v>0</v>
      </c>
      <c r="AZ1885" s="10">
        <f t="shared" si="620"/>
        <v>0</v>
      </c>
      <c r="BA1885" s="10">
        <f t="shared" si="621"/>
        <v>0</v>
      </c>
      <c r="BB1885" s="10">
        <f t="shared" si="622"/>
        <v>0</v>
      </c>
      <c r="BC1885" s="10">
        <f t="shared" si="623"/>
        <v>0</v>
      </c>
      <c r="BD1885" s="10">
        <f t="shared" si="624"/>
        <v>0</v>
      </c>
      <c r="BE1885" s="10">
        <f t="shared" si="625"/>
        <v>0</v>
      </c>
      <c r="BF1885" s="10">
        <f t="shared" si="626"/>
        <v>0</v>
      </c>
      <c r="BG1885" s="10">
        <f t="shared" si="627"/>
        <v>0</v>
      </c>
      <c r="BH1885" s="10">
        <f t="shared" si="628"/>
        <v>0</v>
      </c>
    </row>
    <row r="1886" spans="1:60" ht="27.75" customHeight="1">
      <c r="A1886" t="str">
        <f t="shared" si="629"/>
        <v/>
      </c>
      <c r="B1886" s="54"/>
      <c r="C1886" s="55"/>
      <c r="D1886" s="54"/>
      <c r="E1886" s="55"/>
      <c r="F1886" s="31"/>
      <c r="G1886" s="29"/>
      <c r="H1886" s="32"/>
      <c r="I1886" s="32"/>
      <c r="J1886" s="30"/>
      <c r="K1886" s="31"/>
      <c r="L1886" s="33"/>
      <c r="M1886" s="33"/>
      <c r="N1886" s="54"/>
      <c r="O1886" s="56"/>
      <c r="P1886" s="56"/>
      <c r="Q1886" s="57"/>
      <c r="R1886" s="33"/>
      <c r="S1886" s="33"/>
      <c r="T1886" s="40"/>
      <c r="U1886" s="40"/>
      <c r="V1886" s="17"/>
      <c r="W1886" s="17"/>
      <c r="X1886" s="10" t="str">
        <f>IFERROR(VLOOKUP($F1886,PRM!$G$3:$H$5,2,FALSE),"")</f>
        <v/>
      </c>
      <c r="Y1886" s="10" t="str">
        <f>IFERROR(VLOOKUP($G1886,PRM!$I$3:$J$5,2,FALSE),"")</f>
        <v/>
      </c>
      <c r="Z1886" s="10" t="str">
        <f>IFERROR(VLOOKUP($K1886,PRM!$K$3:$L$4,2,FALSE),"")</f>
        <v/>
      </c>
      <c r="AA1886" s="10" t="str">
        <f>IFERROR(VLOOKUP($N1886,PRM!$M$3:$N$50,2,FALSE),"")</f>
        <v/>
      </c>
      <c r="AB1886" s="10" t="str">
        <f>IFERROR(VLOOKUP($Y$3&amp;$R1886,PRM!$Q$3:$R$31,2,FALSE),"")</f>
        <v/>
      </c>
      <c r="AC1886" s="10" t="str">
        <f>IFERROR(VLOOKUP($Y$3&amp;$S1886,PRM!$AH$3:$AI$133,2,FALSE),"")</f>
        <v/>
      </c>
      <c r="AD1886" s="10" t="str">
        <f>IFERROR(VLOOKUP($Y$3&amp;$T1886,PRM!$Y$3:$Z$50,2,FALSE),"")</f>
        <v>1</v>
      </c>
      <c r="AE1886" s="10" t="str">
        <f>IFERROR(VLOOKUP($Y$3&amp;$U1886,PRM!$AD$3:$AE$44,2,FALSE),"")</f>
        <v/>
      </c>
      <c r="AF1886" s="10" t="str">
        <f>IFERROR(VLOOKUP($Y$3&amp;$R1886,PRM!$Q$3:$T$31,3,FALSE),"")</f>
        <v/>
      </c>
      <c r="AG1886" s="10" t="str">
        <f>IFERROR(IF(AF1886=0,0,MATCH($Y$3,PRM!$AF$3:'PRM'!$AF$133,0)),"")</f>
        <v/>
      </c>
      <c r="AH1886" s="10" t="str">
        <f>IF($Y$3="","",(IF(AF1886=0,0,COUNTIF(PRM!$AF$3:'PRM'!$AF$133,$Y$3))))</f>
        <v/>
      </c>
      <c r="AI1886" s="10" t="str">
        <f>IFERROR(VLOOKUP($Y$3&amp;$R1886,PRM!$Q$3:$U$31,4,FALSE),"")</f>
        <v/>
      </c>
      <c r="AJ1886" s="10" t="str">
        <f>IFERROR(IF(AI1886=0,0,MATCH($Y$3,PRM!$V$3:'PRM'!$V$50,0)),"")</f>
        <v/>
      </c>
      <c r="AK1886" s="10" t="str">
        <f>IF($Y$3="","",(IF(AI1886=0,0,COUNTIF(PRM!$V$3:'PRM'!$V$50,$Y$3))))</f>
        <v/>
      </c>
      <c r="AL1886" s="10" t="str">
        <f>IFERROR(VLOOKUP($Y$3&amp;$R1886,PRM!$Q$3:$U$31,5,FALSE),"")</f>
        <v/>
      </c>
      <c r="AM1886" s="10" t="str">
        <f>IFERROR(IF(AL1886=0,0,MATCH($Y$3,PRM!$AA$3:'PRM'!$AA$94,0)),"")</f>
        <v/>
      </c>
      <c r="AN1886" s="10" t="str">
        <f>IF($Y$3="","",IF(AL1886=0,0,COUNTIF(PRM!$AA$3:'PRM'!$AA$94,$Y$3)))</f>
        <v/>
      </c>
      <c r="AO1886" s="10">
        <f t="shared" si="609"/>
        <v>0</v>
      </c>
      <c r="AP1886" s="10">
        <f t="shared" si="610"/>
        <v>0</v>
      </c>
      <c r="AQ1886" s="10">
        <f t="shared" si="611"/>
        <v>0</v>
      </c>
      <c r="AR1886" s="10">
        <f t="shared" si="612"/>
        <v>0</v>
      </c>
      <c r="AS1886" s="10">
        <f t="shared" si="613"/>
        <v>0</v>
      </c>
      <c r="AT1886" s="10">
        <f t="shared" si="614"/>
        <v>0</v>
      </c>
      <c r="AU1886" s="10">
        <f t="shared" si="615"/>
        <v>0</v>
      </c>
      <c r="AV1886" s="10">
        <f t="shared" si="616"/>
        <v>0</v>
      </c>
      <c r="AW1886" s="10">
        <f t="shared" si="617"/>
        <v>0</v>
      </c>
      <c r="AX1886" s="10">
        <f t="shared" si="618"/>
        <v>0</v>
      </c>
      <c r="AY1886" s="10">
        <f t="shared" si="619"/>
        <v>0</v>
      </c>
      <c r="AZ1886" s="10">
        <f t="shared" si="620"/>
        <v>0</v>
      </c>
      <c r="BA1886" s="10">
        <f t="shared" si="621"/>
        <v>0</v>
      </c>
      <c r="BB1886" s="10">
        <f t="shared" si="622"/>
        <v>0</v>
      </c>
      <c r="BC1886" s="10">
        <f t="shared" si="623"/>
        <v>0</v>
      </c>
      <c r="BD1886" s="10">
        <f t="shared" si="624"/>
        <v>0</v>
      </c>
      <c r="BE1886" s="10">
        <f t="shared" si="625"/>
        <v>0</v>
      </c>
      <c r="BF1886" s="10">
        <f t="shared" si="626"/>
        <v>0</v>
      </c>
      <c r="BG1886" s="10">
        <f t="shared" si="627"/>
        <v>0</v>
      </c>
      <c r="BH1886" s="10">
        <f t="shared" si="628"/>
        <v>0</v>
      </c>
    </row>
    <row r="1887" spans="1:60" ht="27.75" customHeight="1">
      <c r="A1887" t="str">
        <f t="shared" si="629"/>
        <v/>
      </c>
      <c r="B1887" s="54"/>
      <c r="C1887" s="55"/>
      <c r="D1887" s="54"/>
      <c r="E1887" s="55"/>
      <c r="F1887" s="31"/>
      <c r="G1887" s="29"/>
      <c r="H1887" s="32"/>
      <c r="I1887" s="32"/>
      <c r="J1887" s="30"/>
      <c r="K1887" s="31"/>
      <c r="L1887" s="33"/>
      <c r="M1887" s="33"/>
      <c r="N1887" s="54"/>
      <c r="O1887" s="56"/>
      <c r="P1887" s="56"/>
      <c r="Q1887" s="57"/>
      <c r="R1887" s="33"/>
      <c r="S1887" s="33"/>
      <c r="T1887" s="40"/>
      <c r="U1887" s="40"/>
      <c r="V1887" s="17"/>
      <c r="W1887" s="17"/>
      <c r="X1887" s="10" t="str">
        <f>IFERROR(VLOOKUP($F1887,PRM!$G$3:$H$5,2,FALSE),"")</f>
        <v/>
      </c>
      <c r="Y1887" s="10" t="str">
        <f>IFERROR(VLOOKUP($G1887,PRM!$I$3:$J$5,2,FALSE),"")</f>
        <v/>
      </c>
      <c r="Z1887" s="10" t="str">
        <f>IFERROR(VLOOKUP($K1887,PRM!$K$3:$L$4,2,FALSE),"")</f>
        <v/>
      </c>
      <c r="AA1887" s="10" t="str">
        <f>IFERROR(VLOOKUP($N1887,PRM!$M$3:$N$50,2,FALSE),"")</f>
        <v/>
      </c>
      <c r="AB1887" s="10" t="str">
        <f>IFERROR(VLOOKUP($Y$3&amp;$R1887,PRM!$Q$3:$R$31,2,FALSE),"")</f>
        <v/>
      </c>
      <c r="AC1887" s="10" t="str">
        <f>IFERROR(VLOOKUP($Y$3&amp;$S1887,PRM!$AH$3:$AI$133,2,FALSE),"")</f>
        <v/>
      </c>
      <c r="AD1887" s="10" t="str">
        <f>IFERROR(VLOOKUP($Y$3&amp;$T1887,PRM!$Y$3:$Z$50,2,FALSE),"")</f>
        <v>1</v>
      </c>
      <c r="AE1887" s="10" t="str">
        <f>IFERROR(VLOOKUP($Y$3&amp;$U1887,PRM!$AD$3:$AE$44,2,FALSE),"")</f>
        <v/>
      </c>
      <c r="AF1887" s="10" t="str">
        <f>IFERROR(VLOOKUP($Y$3&amp;$R1887,PRM!$Q$3:$T$31,3,FALSE),"")</f>
        <v/>
      </c>
      <c r="AG1887" s="10" t="str">
        <f>IFERROR(IF(AF1887=0,0,MATCH($Y$3,PRM!$AF$3:'PRM'!$AF$133,0)),"")</f>
        <v/>
      </c>
      <c r="AH1887" s="10" t="str">
        <f>IF($Y$3="","",(IF(AF1887=0,0,COUNTIF(PRM!$AF$3:'PRM'!$AF$133,$Y$3))))</f>
        <v/>
      </c>
      <c r="AI1887" s="10" t="str">
        <f>IFERROR(VLOOKUP($Y$3&amp;$R1887,PRM!$Q$3:$U$31,4,FALSE),"")</f>
        <v/>
      </c>
      <c r="AJ1887" s="10" t="str">
        <f>IFERROR(IF(AI1887=0,0,MATCH($Y$3,PRM!$V$3:'PRM'!$V$50,0)),"")</f>
        <v/>
      </c>
      <c r="AK1887" s="10" t="str">
        <f>IF($Y$3="","",(IF(AI1887=0,0,COUNTIF(PRM!$V$3:'PRM'!$V$50,$Y$3))))</f>
        <v/>
      </c>
      <c r="AL1887" s="10" t="str">
        <f>IFERROR(VLOOKUP($Y$3&amp;$R1887,PRM!$Q$3:$U$31,5,FALSE),"")</f>
        <v/>
      </c>
      <c r="AM1887" s="10" t="str">
        <f>IFERROR(IF(AL1887=0,0,MATCH($Y$3,PRM!$AA$3:'PRM'!$AA$94,0)),"")</f>
        <v/>
      </c>
      <c r="AN1887" s="10" t="str">
        <f>IF($Y$3="","",IF(AL1887=0,0,COUNTIF(PRM!$AA$3:'PRM'!$AA$94,$Y$3)))</f>
        <v/>
      </c>
      <c r="AO1887" s="10">
        <f t="shared" si="609"/>
        <v>0</v>
      </c>
      <c r="AP1887" s="10">
        <f t="shared" si="610"/>
        <v>0</v>
      </c>
      <c r="AQ1887" s="10">
        <f t="shared" si="611"/>
        <v>0</v>
      </c>
      <c r="AR1887" s="10">
        <f t="shared" si="612"/>
        <v>0</v>
      </c>
      <c r="AS1887" s="10">
        <f t="shared" si="613"/>
        <v>0</v>
      </c>
      <c r="AT1887" s="10">
        <f t="shared" si="614"/>
        <v>0</v>
      </c>
      <c r="AU1887" s="10">
        <f t="shared" si="615"/>
        <v>0</v>
      </c>
      <c r="AV1887" s="10">
        <f t="shared" si="616"/>
        <v>0</v>
      </c>
      <c r="AW1887" s="10">
        <f t="shared" si="617"/>
        <v>0</v>
      </c>
      <c r="AX1887" s="10">
        <f t="shared" si="618"/>
        <v>0</v>
      </c>
      <c r="AY1887" s="10">
        <f t="shared" si="619"/>
        <v>0</v>
      </c>
      <c r="AZ1887" s="10">
        <f t="shared" si="620"/>
        <v>0</v>
      </c>
      <c r="BA1887" s="10">
        <f t="shared" si="621"/>
        <v>0</v>
      </c>
      <c r="BB1887" s="10">
        <f t="shared" si="622"/>
        <v>0</v>
      </c>
      <c r="BC1887" s="10">
        <f t="shared" si="623"/>
        <v>0</v>
      </c>
      <c r="BD1887" s="10">
        <f t="shared" si="624"/>
        <v>0</v>
      </c>
      <c r="BE1887" s="10">
        <f t="shared" si="625"/>
        <v>0</v>
      </c>
      <c r="BF1887" s="10">
        <f t="shared" si="626"/>
        <v>0</v>
      </c>
      <c r="BG1887" s="10">
        <f t="shared" si="627"/>
        <v>0</v>
      </c>
      <c r="BH1887" s="10">
        <f t="shared" si="628"/>
        <v>0</v>
      </c>
    </row>
    <row r="1888" spans="1:60" ht="27.75" customHeight="1">
      <c r="A1888" t="str">
        <f t="shared" si="629"/>
        <v/>
      </c>
      <c r="B1888" s="54"/>
      <c r="C1888" s="55"/>
      <c r="D1888" s="54"/>
      <c r="E1888" s="55"/>
      <c r="F1888" s="31"/>
      <c r="G1888" s="29"/>
      <c r="H1888" s="32"/>
      <c r="I1888" s="32"/>
      <c r="J1888" s="30"/>
      <c r="K1888" s="31"/>
      <c r="L1888" s="33"/>
      <c r="M1888" s="33"/>
      <c r="N1888" s="54"/>
      <c r="O1888" s="56"/>
      <c r="P1888" s="56"/>
      <c r="Q1888" s="57"/>
      <c r="R1888" s="33"/>
      <c r="S1888" s="33"/>
      <c r="T1888" s="40"/>
      <c r="U1888" s="40"/>
      <c r="V1888" s="17"/>
      <c r="W1888" s="17"/>
      <c r="X1888" s="10" t="str">
        <f>IFERROR(VLOOKUP($F1888,PRM!$G$3:$H$5,2,FALSE),"")</f>
        <v/>
      </c>
      <c r="Y1888" s="10" t="str">
        <f>IFERROR(VLOOKUP($G1888,PRM!$I$3:$J$5,2,FALSE),"")</f>
        <v/>
      </c>
      <c r="Z1888" s="10" t="str">
        <f>IFERROR(VLOOKUP($K1888,PRM!$K$3:$L$4,2,FALSE),"")</f>
        <v/>
      </c>
      <c r="AA1888" s="10" t="str">
        <f>IFERROR(VLOOKUP($N1888,PRM!$M$3:$N$50,2,FALSE),"")</f>
        <v/>
      </c>
      <c r="AB1888" s="10" t="str">
        <f>IFERROR(VLOOKUP($Y$3&amp;$R1888,PRM!$Q$3:$R$31,2,FALSE),"")</f>
        <v/>
      </c>
      <c r="AC1888" s="10" t="str">
        <f>IFERROR(VLOOKUP($Y$3&amp;$S1888,PRM!$AH$3:$AI$133,2,FALSE),"")</f>
        <v/>
      </c>
      <c r="AD1888" s="10" t="str">
        <f>IFERROR(VLOOKUP($Y$3&amp;$T1888,PRM!$Y$3:$Z$50,2,FALSE),"")</f>
        <v>1</v>
      </c>
      <c r="AE1888" s="10" t="str">
        <f>IFERROR(VLOOKUP($Y$3&amp;$U1888,PRM!$AD$3:$AE$44,2,FALSE),"")</f>
        <v/>
      </c>
      <c r="AF1888" s="10" t="str">
        <f>IFERROR(VLOOKUP($Y$3&amp;$R1888,PRM!$Q$3:$T$31,3,FALSE),"")</f>
        <v/>
      </c>
      <c r="AG1888" s="10" t="str">
        <f>IFERROR(IF(AF1888=0,0,MATCH($Y$3,PRM!$AF$3:'PRM'!$AF$133,0)),"")</f>
        <v/>
      </c>
      <c r="AH1888" s="10" t="str">
        <f>IF($Y$3="","",(IF(AF1888=0,0,COUNTIF(PRM!$AF$3:'PRM'!$AF$133,$Y$3))))</f>
        <v/>
      </c>
      <c r="AI1888" s="10" t="str">
        <f>IFERROR(VLOOKUP($Y$3&amp;$R1888,PRM!$Q$3:$U$31,4,FALSE),"")</f>
        <v/>
      </c>
      <c r="AJ1888" s="10" t="str">
        <f>IFERROR(IF(AI1888=0,0,MATCH($Y$3,PRM!$V$3:'PRM'!$V$50,0)),"")</f>
        <v/>
      </c>
      <c r="AK1888" s="10" t="str">
        <f>IF($Y$3="","",(IF(AI1888=0,0,COUNTIF(PRM!$V$3:'PRM'!$V$50,$Y$3))))</f>
        <v/>
      </c>
      <c r="AL1888" s="10" t="str">
        <f>IFERROR(VLOOKUP($Y$3&amp;$R1888,PRM!$Q$3:$U$31,5,FALSE),"")</f>
        <v/>
      </c>
      <c r="AM1888" s="10" t="str">
        <f>IFERROR(IF(AL1888=0,0,MATCH($Y$3,PRM!$AA$3:'PRM'!$AA$94,0)),"")</f>
        <v/>
      </c>
      <c r="AN1888" s="10" t="str">
        <f>IF($Y$3="","",IF(AL1888=0,0,COUNTIF(PRM!$AA$3:'PRM'!$AA$94,$Y$3)))</f>
        <v/>
      </c>
      <c r="AO1888" s="10">
        <f t="shared" si="609"/>
        <v>0</v>
      </c>
      <c r="AP1888" s="10">
        <f t="shared" si="610"/>
        <v>0</v>
      </c>
      <c r="AQ1888" s="10">
        <f t="shared" si="611"/>
        <v>0</v>
      </c>
      <c r="AR1888" s="10">
        <f t="shared" si="612"/>
        <v>0</v>
      </c>
      <c r="AS1888" s="10">
        <f t="shared" si="613"/>
        <v>0</v>
      </c>
      <c r="AT1888" s="10">
        <f t="shared" si="614"/>
        <v>0</v>
      </c>
      <c r="AU1888" s="10">
        <f t="shared" si="615"/>
        <v>0</v>
      </c>
      <c r="AV1888" s="10">
        <f t="shared" si="616"/>
        <v>0</v>
      </c>
      <c r="AW1888" s="10">
        <f t="shared" si="617"/>
        <v>0</v>
      </c>
      <c r="AX1888" s="10">
        <f t="shared" si="618"/>
        <v>0</v>
      </c>
      <c r="AY1888" s="10">
        <f t="shared" si="619"/>
        <v>0</v>
      </c>
      <c r="AZ1888" s="10">
        <f t="shared" si="620"/>
        <v>0</v>
      </c>
      <c r="BA1888" s="10">
        <f t="shared" si="621"/>
        <v>0</v>
      </c>
      <c r="BB1888" s="10">
        <f t="shared" si="622"/>
        <v>0</v>
      </c>
      <c r="BC1888" s="10">
        <f t="shared" si="623"/>
        <v>0</v>
      </c>
      <c r="BD1888" s="10">
        <f t="shared" si="624"/>
        <v>0</v>
      </c>
      <c r="BE1888" s="10">
        <f t="shared" si="625"/>
        <v>0</v>
      </c>
      <c r="BF1888" s="10">
        <f t="shared" si="626"/>
        <v>0</v>
      </c>
      <c r="BG1888" s="10">
        <f t="shared" si="627"/>
        <v>0</v>
      </c>
      <c r="BH1888" s="10">
        <f t="shared" si="628"/>
        <v>0</v>
      </c>
    </row>
    <row r="1889" spans="1:60" ht="27.75" customHeight="1">
      <c r="A1889" t="str">
        <f t="shared" si="629"/>
        <v/>
      </c>
      <c r="B1889" s="54"/>
      <c r="C1889" s="55"/>
      <c r="D1889" s="54"/>
      <c r="E1889" s="55"/>
      <c r="F1889" s="31"/>
      <c r="G1889" s="29"/>
      <c r="H1889" s="32"/>
      <c r="I1889" s="32"/>
      <c r="J1889" s="30"/>
      <c r="K1889" s="31"/>
      <c r="L1889" s="33"/>
      <c r="M1889" s="33"/>
      <c r="N1889" s="54"/>
      <c r="O1889" s="56"/>
      <c r="P1889" s="56"/>
      <c r="Q1889" s="57"/>
      <c r="R1889" s="33"/>
      <c r="S1889" s="33"/>
      <c r="T1889" s="40"/>
      <c r="U1889" s="40"/>
      <c r="V1889" s="17"/>
      <c r="W1889" s="17"/>
      <c r="X1889" s="10" t="str">
        <f>IFERROR(VLOOKUP($F1889,PRM!$G$3:$H$5,2,FALSE),"")</f>
        <v/>
      </c>
      <c r="Y1889" s="10" t="str">
        <f>IFERROR(VLOOKUP($G1889,PRM!$I$3:$J$5,2,FALSE),"")</f>
        <v/>
      </c>
      <c r="Z1889" s="10" t="str">
        <f>IFERROR(VLOOKUP($K1889,PRM!$K$3:$L$4,2,FALSE),"")</f>
        <v/>
      </c>
      <c r="AA1889" s="10" t="str">
        <f>IFERROR(VLOOKUP($N1889,PRM!$M$3:$N$50,2,FALSE),"")</f>
        <v/>
      </c>
      <c r="AB1889" s="10" t="str">
        <f>IFERROR(VLOOKUP($Y$3&amp;$R1889,PRM!$Q$3:$R$31,2,FALSE),"")</f>
        <v/>
      </c>
      <c r="AC1889" s="10" t="str">
        <f>IFERROR(VLOOKUP($Y$3&amp;$S1889,PRM!$AH$3:$AI$133,2,FALSE),"")</f>
        <v/>
      </c>
      <c r="AD1889" s="10" t="str">
        <f>IFERROR(VLOOKUP($Y$3&amp;$T1889,PRM!$Y$3:$Z$50,2,FALSE),"")</f>
        <v>1</v>
      </c>
      <c r="AE1889" s="10" t="str">
        <f>IFERROR(VLOOKUP($Y$3&amp;$U1889,PRM!$AD$3:$AE$44,2,FALSE),"")</f>
        <v/>
      </c>
      <c r="AF1889" s="10" t="str">
        <f>IFERROR(VLOOKUP($Y$3&amp;$R1889,PRM!$Q$3:$T$31,3,FALSE),"")</f>
        <v/>
      </c>
      <c r="AG1889" s="10" t="str">
        <f>IFERROR(IF(AF1889=0,0,MATCH($Y$3,PRM!$AF$3:'PRM'!$AF$133,0)),"")</f>
        <v/>
      </c>
      <c r="AH1889" s="10" t="str">
        <f>IF($Y$3="","",(IF(AF1889=0,0,COUNTIF(PRM!$AF$3:'PRM'!$AF$133,$Y$3))))</f>
        <v/>
      </c>
      <c r="AI1889" s="10" t="str">
        <f>IFERROR(VLOOKUP($Y$3&amp;$R1889,PRM!$Q$3:$U$31,4,FALSE),"")</f>
        <v/>
      </c>
      <c r="AJ1889" s="10" t="str">
        <f>IFERROR(IF(AI1889=0,0,MATCH($Y$3,PRM!$V$3:'PRM'!$V$50,0)),"")</f>
        <v/>
      </c>
      <c r="AK1889" s="10" t="str">
        <f>IF($Y$3="","",(IF(AI1889=0,0,COUNTIF(PRM!$V$3:'PRM'!$V$50,$Y$3))))</f>
        <v/>
      </c>
      <c r="AL1889" s="10" t="str">
        <f>IFERROR(VLOOKUP($Y$3&amp;$R1889,PRM!$Q$3:$U$31,5,FALSE),"")</f>
        <v/>
      </c>
      <c r="AM1889" s="10" t="str">
        <f>IFERROR(IF(AL1889=0,0,MATCH($Y$3,PRM!$AA$3:'PRM'!$AA$94,0)),"")</f>
        <v/>
      </c>
      <c r="AN1889" s="10" t="str">
        <f>IF($Y$3="","",IF(AL1889=0,0,COUNTIF(PRM!$AA$3:'PRM'!$AA$94,$Y$3)))</f>
        <v/>
      </c>
      <c r="AO1889" s="10">
        <f t="shared" si="609"/>
        <v>0</v>
      </c>
      <c r="AP1889" s="10">
        <f t="shared" si="610"/>
        <v>0</v>
      </c>
      <c r="AQ1889" s="10">
        <f t="shared" si="611"/>
        <v>0</v>
      </c>
      <c r="AR1889" s="10">
        <f t="shared" si="612"/>
        <v>0</v>
      </c>
      <c r="AS1889" s="10">
        <f t="shared" si="613"/>
        <v>0</v>
      </c>
      <c r="AT1889" s="10">
        <f t="shared" si="614"/>
        <v>0</v>
      </c>
      <c r="AU1889" s="10">
        <f t="shared" si="615"/>
        <v>0</v>
      </c>
      <c r="AV1889" s="10">
        <f t="shared" si="616"/>
        <v>0</v>
      </c>
      <c r="AW1889" s="10">
        <f t="shared" si="617"/>
        <v>0</v>
      </c>
      <c r="AX1889" s="10">
        <f t="shared" si="618"/>
        <v>0</v>
      </c>
      <c r="AY1889" s="10">
        <f t="shared" si="619"/>
        <v>0</v>
      </c>
      <c r="AZ1889" s="10">
        <f t="shared" si="620"/>
        <v>0</v>
      </c>
      <c r="BA1889" s="10">
        <f t="shared" si="621"/>
        <v>0</v>
      </c>
      <c r="BB1889" s="10">
        <f t="shared" si="622"/>
        <v>0</v>
      </c>
      <c r="BC1889" s="10">
        <f t="shared" si="623"/>
        <v>0</v>
      </c>
      <c r="BD1889" s="10">
        <f t="shared" si="624"/>
        <v>0</v>
      </c>
      <c r="BE1889" s="10">
        <f t="shared" si="625"/>
        <v>0</v>
      </c>
      <c r="BF1889" s="10">
        <f t="shared" si="626"/>
        <v>0</v>
      </c>
      <c r="BG1889" s="10">
        <f t="shared" si="627"/>
        <v>0</v>
      </c>
      <c r="BH1889" s="10">
        <f t="shared" si="628"/>
        <v>0</v>
      </c>
    </row>
    <row r="1890" spans="1:60" ht="27.75" customHeight="1">
      <c r="A1890" t="str">
        <f t="shared" si="629"/>
        <v/>
      </c>
      <c r="B1890" s="54"/>
      <c r="C1890" s="55"/>
      <c r="D1890" s="54"/>
      <c r="E1890" s="55"/>
      <c r="F1890" s="31"/>
      <c r="G1890" s="29"/>
      <c r="H1890" s="32"/>
      <c r="I1890" s="32"/>
      <c r="J1890" s="30"/>
      <c r="K1890" s="31"/>
      <c r="L1890" s="33"/>
      <c r="M1890" s="33"/>
      <c r="N1890" s="54"/>
      <c r="O1890" s="56"/>
      <c r="P1890" s="56"/>
      <c r="Q1890" s="57"/>
      <c r="R1890" s="33"/>
      <c r="S1890" s="33"/>
      <c r="T1890" s="40"/>
      <c r="U1890" s="40"/>
      <c r="V1890" s="17"/>
      <c r="W1890" s="17"/>
      <c r="X1890" s="10" t="str">
        <f>IFERROR(VLOOKUP($F1890,PRM!$G$3:$H$5,2,FALSE),"")</f>
        <v/>
      </c>
      <c r="Y1890" s="10" t="str">
        <f>IFERROR(VLOOKUP($G1890,PRM!$I$3:$J$5,2,FALSE),"")</f>
        <v/>
      </c>
      <c r="Z1890" s="10" t="str">
        <f>IFERROR(VLOOKUP($K1890,PRM!$K$3:$L$4,2,FALSE),"")</f>
        <v/>
      </c>
      <c r="AA1890" s="10" t="str">
        <f>IFERROR(VLOOKUP($N1890,PRM!$M$3:$N$50,2,FALSE),"")</f>
        <v/>
      </c>
      <c r="AB1890" s="10" t="str">
        <f>IFERROR(VLOOKUP($Y$3&amp;$R1890,PRM!$Q$3:$R$31,2,FALSE),"")</f>
        <v/>
      </c>
      <c r="AC1890" s="10" t="str">
        <f>IFERROR(VLOOKUP($Y$3&amp;$S1890,PRM!$AH$3:$AI$133,2,FALSE),"")</f>
        <v/>
      </c>
      <c r="AD1890" s="10" t="str">
        <f>IFERROR(VLOOKUP($Y$3&amp;$T1890,PRM!$Y$3:$Z$50,2,FALSE),"")</f>
        <v>1</v>
      </c>
      <c r="AE1890" s="10" t="str">
        <f>IFERROR(VLOOKUP($Y$3&amp;$U1890,PRM!$AD$3:$AE$44,2,FALSE),"")</f>
        <v/>
      </c>
      <c r="AF1890" s="10" t="str">
        <f>IFERROR(VLOOKUP($Y$3&amp;$R1890,PRM!$Q$3:$T$31,3,FALSE),"")</f>
        <v/>
      </c>
      <c r="AG1890" s="10" t="str">
        <f>IFERROR(IF(AF1890=0,0,MATCH($Y$3,PRM!$AF$3:'PRM'!$AF$133,0)),"")</f>
        <v/>
      </c>
      <c r="AH1890" s="10" t="str">
        <f>IF($Y$3="","",(IF(AF1890=0,0,COUNTIF(PRM!$AF$3:'PRM'!$AF$133,$Y$3))))</f>
        <v/>
      </c>
      <c r="AI1890" s="10" t="str">
        <f>IFERROR(VLOOKUP($Y$3&amp;$R1890,PRM!$Q$3:$U$31,4,FALSE),"")</f>
        <v/>
      </c>
      <c r="AJ1890" s="10" t="str">
        <f>IFERROR(IF(AI1890=0,0,MATCH($Y$3,PRM!$V$3:'PRM'!$V$50,0)),"")</f>
        <v/>
      </c>
      <c r="AK1890" s="10" t="str">
        <f>IF($Y$3="","",(IF(AI1890=0,0,COUNTIF(PRM!$V$3:'PRM'!$V$50,$Y$3))))</f>
        <v/>
      </c>
      <c r="AL1890" s="10" t="str">
        <f>IFERROR(VLOOKUP($Y$3&amp;$R1890,PRM!$Q$3:$U$31,5,FALSE),"")</f>
        <v/>
      </c>
      <c r="AM1890" s="10" t="str">
        <f>IFERROR(IF(AL1890=0,0,MATCH($Y$3,PRM!$AA$3:'PRM'!$AA$94,0)),"")</f>
        <v/>
      </c>
      <c r="AN1890" s="10" t="str">
        <f>IF($Y$3="","",IF(AL1890=0,0,COUNTIF(PRM!$AA$3:'PRM'!$AA$94,$Y$3)))</f>
        <v/>
      </c>
      <c r="AO1890" s="10">
        <f t="shared" si="609"/>
        <v>0</v>
      </c>
      <c r="AP1890" s="10">
        <f t="shared" si="610"/>
        <v>0</v>
      </c>
      <c r="AQ1890" s="10">
        <f t="shared" si="611"/>
        <v>0</v>
      </c>
      <c r="AR1890" s="10">
        <f t="shared" si="612"/>
        <v>0</v>
      </c>
      <c r="AS1890" s="10">
        <f t="shared" si="613"/>
        <v>0</v>
      </c>
      <c r="AT1890" s="10">
        <f t="shared" si="614"/>
        <v>0</v>
      </c>
      <c r="AU1890" s="10">
        <f t="shared" si="615"/>
        <v>0</v>
      </c>
      <c r="AV1890" s="10">
        <f t="shared" si="616"/>
        <v>0</v>
      </c>
      <c r="AW1890" s="10">
        <f t="shared" si="617"/>
        <v>0</v>
      </c>
      <c r="AX1890" s="10">
        <f t="shared" si="618"/>
        <v>0</v>
      </c>
      <c r="AY1890" s="10">
        <f t="shared" si="619"/>
        <v>0</v>
      </c>
      <c r="AZ1890" s="10">
        <f t="shared" si="620"/>
        <v>0</v>
      </c>
      <c r="BA1890" s="10">
        <f t="shared" si="621"/>
        <v>0</v>
      </c>
      <c r="BB1890" s="10">
        <f t="shared" si="622"/>
        <v>0</v>
      </c>
      <c r="BC1890" s="10">
        <f t="shared" si="623"/>
        <v>0</v>
      </c>
      <c r="BD1890" s="10">
        <f t="shared" si="624"/>
        <v>0</v>
      </c>
      <c r="BE1890" s="10">
        <f t="shared" si="625"/>
        <v>0</v>
      </c>
      <c r="BF1890" s="10">
        <f t="shared" si="626"/>
        <v>0</v>
      </c>
      <c r="BG1890" s="10">
        <f t="shared" si="627"/>
        <v>0</v>
      </c>
      <c r="BH1890" s="10">
        <f t="shared" si="628"/>
        <v>0</v>
      </c>
    </row>
    <row r="1891" spans="1:60" ht="27.75" customHeight="1">
      <c r="A1891" t="str">
        <f t="shared" si="629"/>
        <v/>
      </c>
      <c r="B1891" s="54"/>
      <c r="C1891" s="55"/>
      <c r="D1891" s="54"/>
      <c r="E1891" s="55"/>
      <c r="F1891" s="31"/>
      <c r="G1891" s="29"/>
      <c r="H1891" s="32"/>
      <c r="I1891" s="32"/>
      <c r="J1891" s="30"/>
      <c r="K1891" s="31"/>
      <c r="L1891" s="33"/>
      <c r="M1891" s="33"/>
      <c r="N1891" s="54"/>
      <c r="O1891" s="56"/>
      <c r="P1891" s="56"/>
      <c r="Q1891" s="57"/>
      <c r="R1891" s="33"/>
      <c r="S1891" s="33"/>
      <c r="T1891" s="40"/>
      <c r="U1891" s="40"/>
      <c r="V1891" s="17"/>
      <c r="W1891" s="17"/>
      <c r="X1891" s="10" t="str">
        <f>IFERROR(VLOOKUP($F1891,PRM!$G$3:$H$5,2,FALSE),"")</f>
        <v/>
      </c>
      <c r="Y1891" s="10" t="str">
        <f>IFERROR(VLOOKUP($G1891,PRM!$I$3:$J$5,2,FALSE),"")</f>
        <v/>
      </c>
      <c r="Z1891" s="10" t="str">
        <f>IFERROR(VLOOKUP($K1891,PRM!$K$3:$L$4,2,FALSE),"")</f>
        <v/>
      </c>
      <c r="AA1891" s="10" t="str">
        <f>IFERROR(VLOOKUP($N1891,PRM!$M$3:$N$50,2,FALSE),"")</f>
        <v/>
      </c>
      <c r="AB1891" s="10" t="str">
        <f>IFERROR(VLOOKUP($Y$3&amp;$R1891,PRM!$Q$3:$R$31,2,FALSE),"")</f>
        <v/>
      </c>
      <c r="AC1891" s="10" t="str">
        <f>IFERROR(VLOOKUP($Y$3&amp;$S1891,PRM!$AH$3:$AI$133,2,FALSE),"")</f>
        <v/>
      </c>
      <c r="AD1891" s="10" t="str">
        <f>IFERROR(VLOOKUP($Y$3&amp;$T1891,PRM!$Y$3:$Z$50,2,FALSE),"")</f>
        <v>1</v>
      </c>
      <c r="AE1891" s="10" t="str">
        <f>IFERROR(VLOOKUP($Y$3&amp;$U1891,PRM!$AD$3:$AE$44,2,FALSE),"")</f>
        <v/>
      </c>
      <c r="AF1891" s="10" t="str">
        <f>IFERROR(VLOOKUP($Y$3&amp;$R1891,PRM!$Q$3:$T$31,3,FALSE),"")</f>
        <v/>
      </c>
      <c r="AG1891" s="10" t="str">
        <f>IFERROR(IF(AF1891=0,0,MATCH($Y$3,PRM!$AF$3:'PRM'!$AF$133,0)),"")</f>
        <v/>
      </c>
      <c r="AH1891" s="10" t="str">
        <f>IF($Y$3="","",(IF(AF1891=0,0,COUNTIF(PRM!$AF$3:'PRM'!$AF$133,$Y$3))))</f>
        <v/>
      </c>
      <c r="AI1891" s="10" t="str">
        <f>IFERROR(VLOOKUP($Y$3&amp;$R1891,PRM!$Q$3:$U$31,4,FALSE),"")</f>
        <v/>
      </c>
      <c r="AJ1891" s="10" t="str">
        <f>IFERROR(IF(AI1891=0,0,MATCH($Y$3,PRM!$V$3:'PRM'!$V$50,0)),"")</f>
        <v/>
      </c>
      <c r="AK1891" s="10" t="str">
        <f>IF($Y$3="","",(IF(AI1891=0,0,COUNTIF(PRM!$V$3:'PRM'!$V$50,$Y$3))))</f>
        <v/>
      </c>
      <c r="AL1891" s="10" t="str">
        <f>IFERROR(VLOOKUP($Y$3&amp;$R1891,PRM!$Q$3:$U$31,5,FALSE),"")</f>
        <v/>
      </c>
      <c r="AM1891" s="10" t="str">
        <f>IFERROR(IF(AL1891=0,0,MATCH($Y$3,PRM!$AA$3:'PRM'!$AA$94,0)),"")</f>
        <v/>
      </c>
      <c r="AN1891" s="10" t="str">
        <f>IF($Y$3="","",IF(AL1891=0,0,COUNTIF(PRM!$AA$3:'PRM'!$AA$94,$Y$3)))</f>
        <v/>
      </c>
      <c r="AO1891" s="10">
        <f t="shared" si="609"/>
        <v>0</v>
      </c>
      <c r="AP1891" s="10">
        <f t="shared" si="610"/>
        <v>0</v>
      </c>
      <c r="AQ1891" s="10">
        <f t="shared" si="611"/>
        <v>0</v>
      </c>
      <c r="AR1891" s="10">
        <f t="shared" si="612"/>
        <v>0</v>
      </c>
      <c r="AS1891" s="10">
        <f t="shared" si="613"/>
        <v>0</v>
      </c>
      <c r="AT1891" s="10">
        <f t="shared" si="614"/>
        <v>0</v>
      </c>
      <c r="AU1891" s="10">
        <f t="shared" si="615"/>
        <v>0</v>
      </c>
      <c r="AV1891" s="10">
        <f t="shared" si="616"/>
        <v>0</v>
      </c>
      <c r="AW1891" s="10">
        <f t="shared" si="617"/>
        <v>0</v>
      </c>
      <c r="AX1891" s="10">
        <f t="shared" si="618"/>
        <v>0</v>
      </c>
      <c r="AY1891" s="10">
        <f t="shared" si="619"/>
        <v>0</v>
      </c>
      <c r="AZ1891" s="10">
        <f t="shared" si="620"/>
        <v>0</v>
      </c>
      <c r="BA1891" s="10">
        <f t="shared" si="621"/>
        <v>0</v>
      </c>
      <c r="BB1891" s="10">
        <f t="shared" si="622"/>
        <v>0</v>
      </c>
      <c r="BC1891" s="10">
        <f t="shared" si="623"/>
        <v>0</v>
      </c>
      <c r="BD1891" s="10">
        <f t="shared" si="624"/>
        <v>0</v>
      </c>
      <c r="BE1891" s="10">
        <f t="shared" si="625"/>
        <v>0</v>
      </c>
      <c r="BF1891" s="10">
        <f t="shared" si="626"/>
        <v>0</v>
      </c>
      <c r="BG1891" s="10">
        <f t="shared" si="627"/>
        <v>0</v>
      </c>
      <c r="BH1891" s="10">
        <f t="shared" si="628"/>
        <v>0</v>
      </c>
    </row>
    <row r="1892" spans="1:60" ht="27.75" customHeight="1">
      <c r="A1892" t="str">
        <f t="shared" si="629"/>
        <v/>
      </c>
      <c r="B1892" s="54"/>
      <c r="C1892" s="55"/>
      <c r="D1892" s="54"/>
      <c r="E1892" s="55"/>
      <c r="F1892" s="31"/>
      <c r="G1892" s="29"/>
      <c r="H1892" s="32"/>
      <c r="I1892" s="32"/>
      <c r="J1892" s="30"/>
      <c r="K1892" s="31"/>
      <c r="L1892" s="33"/>
      <c r="M1892" s="33"/>
      <c r="N1892" s="54"/>
      <c r="O1892" s="56"/>
      <c r="P1892" s="56"/>
      <c r="Q1892" s="57"/>
      <c r="R1892" s="33"/>
      <c r="S1892" s="33"/>
      <c r="T1892" s="40"/>
      <c r="U1892" s="40"/>
      <c r="V1892" s="17"/>
      <c r="W1892" s="17"/>
      <c r="X1892" s="10" t="str">
        <f>IFERROR(VLOOKUP($F1892,PRM!$G$3:$H$5,2,FALSE),"")</f>
        <v/>
      </c>
      <c r="Y1892" s="10" t="str">
        <f>IFERROR(VLOOKUP($G1892,PRM!$I$3:$J$5,2,FALSE),"")</f>
        <v/>
      </c>
      <c r="Z1892" s="10" t="str">
        <f>IFERROR(VLOOKUP($K1892,PRM!$K$3:$L$4,2,FALSE),"")</f>
        <v/>
      </c>
      <c r="AA1892" s="10" t="str">
        <f>IFERROR(VLOOKUP($N1892,PRM!$M$3:$N$50,2,FALSE),"")</f>
        <v/>
      </c>
      <c r="AB1892" s="10" t="str">
        <f>IFERROR(VLOOKUP($Y$3&amp;$R1892,PRM!$Q$3:$R$31,2,FALSE),"")</f>
        <v/>
      </c>
      <c r="AC1892" s="10" t="str">
        <f>IFERROR(VLOOKUP($Y$3&amp;$S1892,PRM!$AH$3:$AI$133,2,FALSE),"")</f>
        <v/>
      </c>
      <c r="AD1892" s="10" t="str">
        <f>IFERROR(VLOOKUP($Y$3&amp;$T1892,PRM!$Y$3:$Z$50,2,FALSE),"")</f>
        <v>1</v>
      </c>
      <c r="AE1892" s="10" t="str">
        <f>IFERROR(VLOOKUP($Y$3&amp;$U1892,PRM!$AD$3:$AE$44,2,FALSE),"")</f>
        <v/>
      </c>
      <c r="AF1892" s="10" t="str">
        <f>IFERROR(VLOOKUP($Y$3&amp;$R1892,PRM!$Q$3:$T$31,3,FALSE),"")</f>
        <v/>
      </c>
      <c r="AG1892" s="10" t="str">
        <f>IFERROR(IF(AF1892=0,0,MATCH($Y$3,PRM!$AF$3:'PRM'!$AF$133,0)),"")</f>
        <v/>
      </c>
      <c r="AH1892" s="10" t="str">
        <f>IF($Y$3="","",(IF(AF1892=0,0,COUNTIF(PRM!$AF$3:'PRM'!$AF$133,$Y$3))))</f>
        <v/>
      </c>
      <c r="AI1892" s="10" t="str">
        <f>IFERROR(VLOOKUP($Y$3&amp;$R1892,PRM!$Q$3:$U$31,4,FALSE),"")</f>
        <v/>
      </c>
      <c r="AJ1892" s="10" t="str">
        <f>IFERROR(IF(AI1892=0,0,MATCH($Y$3,PRM!$V$3:'PRM'!$V$50,0)),"")</f>
        <v/>
      </c>
      <c r="AK1892" s="10" t="str">
        <f>IF($Y$3="","",(IF(AI1892=0,0,COUNTIF(PRM!$V$3:'PRM'!$V$50,$Y$3))))</f>
        <v/>
      </c>
      <c r="AL1892" s="10" t="str">
        <f>IFERROR(VLOOKUP($Y$3&amp;$R1892,PRM!$Q$3:$U$31,5,FALSE),"")</f>
        <v/>
      </c>
      <c r="AM1892" s="10" t="str">
        <f>IFERROR(IF(AL1892=0,0,MATCH($Y$3,PRM!$AA$3:'PRM'!$AA$94,0)),"")</f>
        <v/>
      </c>
      <c r="AN1892" s="10" t="str">
        <f>IF($Y$3="","",IF(AL1892=0,0,COUNTIF(PRM!$AA$3:'PRM'!$AA$94,$Y$3)))</f>
        <v/>
      </c>
      <c r="AO1892" s="10">
        <f t="shared" si="609"/>
        <v>0</v>
      </c>
      <c r="AP1892" s="10">
        <f t="shared" si="610"/>
        <v>0</v>
      </c>
      <c r="AQ1892" s="10">
        <f t="shared" si="611"/>
        <v>0</v>
      </c>
      <c r="AR1892" s="10">
        <f t="shared" si="612"/>
        <v>0</v>
      </c>
      <c r="AS1892" s="10">
        <f t="shared" si="613"/>
        <v>0</v>
      </c>
      <c r="AT1892" s="10">
        <f t="shared" si="614"/>
        <v>0</v>
      </c>
      <c r="AU1892" s="10">
        <f t="shared" si="615"/>
        <v>0</v>
      </c>
      <c r="AV1892" s="10">
        <f t="shared" si="616"/>
        <v>0</v>
      </c>
      <c r="AW1892" s="10">
        <f t="shared" si="617"/>
        <v>0</v>
      </c>
      <c r="AX1892" s="10">
        <f t="shared" si="618"/>
        <v>0</v>
      </c>
      <c r="AY1892" s="10">
        <f t="shared" si="619"/>
        <v>0</v>
      </c>
      <c r="AZ1892" s="10">
        <f t="shared" si="620"/>
        <v>0</v>
      </c>
      <c r="BA1892" s="10">
        <f t="shared" si="621"/>
        <v>0</v>
      </c>
      <c r="BB1892" s="10">
        <f t="shared" si="622"/>
        <v>0</v>
      </c>
      <c r="BC1892" s="10">
        <f t="shared" si="623"/>
        <v>0</v>
      </c>
      <c r="BD1892" s="10">
        <f t="shared" si="624"/>
        <v>0</v>
      </c>
      <c r="BE1892" s="10">
        <f t="shared" si="625"/>
        <v>0</v>
      </c>
      <c r="BF1892" s="10">
        <f t="shared" si="626"/>
        <v>0</v>
      </c>
      <c r="BG1892" s="10">
        <f t="shared" si="627"/>
        <v>0</v>
      </c>
      <c r="BH1892" s="10">
        <f t="shared" si="628"/>
        <v>0</v>
      </c>
    </row>
    <row r="1893" spans="1:60" ht="27.75" customHeight="1">
      <c r="A1893" t="str">
        <f t="shared" si="629"/>
        <v/>
      </c>
      <c r="B1893" s="54"/>
      <c r="C1893" s="55"/>
      <c r="D1893" s="54"/>
      <c r="E1893" s="55"/>
      <c r="F1893" s="31"/>
      <c r="G1893" s="29"/>
      <c r="H1893" s="32"/>
      <c r="I1893" s="32"/>
      <c r="J1893" s="30"/>
      <c r="K1893" s="31"/>
      <c r="L1893" s="33"/>
      <c r="M1893" s="33"/>
      <c r="N1893" s="54"/>
      <c r="O1893" s="56"/>
      <c r="P1893" s="56"/>
      <c r="Q1893" s="57"/>
      <c r="R1893" s="33"/>
      <c r="S1893" s="33"/>
      <c r="T1893" s="40"/>
      <c r="U1893" s="40"/>
      <c r="V1893" s="17"/>
      <c r="W1893" s="17"/>
      <c r="X1893" s="10" t="str">
        <f>IFERROR(VLOOKUP($F1893,PRM!$G$3:$H$5,2,FALSE),"")</f>
        <v/>
      </c>
      <c r="Y1893" s="10" t="str">
        <f>IFERROR(VLOOKUP($G1893,PRM!$I$3:$J$5,2,FALSE),"")</f>
        <v/>
      </c>
      <c r="Z1893" s="10" t="str">
        <f>IFERROR(VLOOKUP($K1893,PRM!$K$3:$L$4,2,FALSE),"")</f>
        <v/>
      </c>
      <c r="AA1893" s="10" t="str">
        <f>IFERROR(VLOOKUP($N1893,PRM!$M$3:$N$50,2,FALSE),"")</f>
        <v/>
      </c>
      <c r="AB1893" s="10" t="str">
        <f>IFERROR(VLOOKUP($Y$3&amp;$R1893,PRM!$Q$3:$R$31,2,FALSE),"")</f>
        <v/>
      </c>
      <c r="AC1893" s="10" t="str">
        <f>IFERROR(VLOOKUP($Y$3&amp;$S1893,PRM!$AH$3:$AI$133,2,FALSE),"")</f>
        <v/>
      </c>
      <c r="AD1893" s="10" t="str">
        <f>IFERROR(VLOOKUP($Y$3&amp;$T1893,PRM!$Y$3:$Z$50,2,FALSE),"")</f>
        <v>1</v>
      </c>
      <c r="AE1893" s="10" t="str">
        <f>IFERROR(VLOOKUP($Y$3&amp;$U1893,PRM!$AD$3:$AE$44,2,FALSE),"")</f>
        <v/>
      </c>
      <c r="AF1893" s="10" t="str">
        <f>IFERROR(VLOOKUP($Y$3&amp;$R1893,PRM!$Q$3:$T$31,3,FALSE),"")</f>
        <v/>
      </c>
      <c r="AG1893" s="10" t="str">
        <f>IFERROR(IF(AF1893=0,0,MATCH($Y$3,PRM!$AF$3:'PRM'!$AF$133,0)),"")</f>
        <v/>
      </c>
      <c r="AH1893" s="10" t="str">
        <f>IF($Y$3="","",(IF(AF1893=0,0,COUNTIF(PRM!$AF$3:'PRM'!$AF$133,$Y$3))))</f>
        <v/>
      </c>
      <c r="AI1893" s="10" t="str">
        <f>IFERROR(VLOOKUP($Y$3&amp;$R1893,PRM!$Q$3:$U$31,4,FALSE),"")</f>
        <v/>
      </c>
      <c r="AJ1893" s="10" t="str">
        <f>IFERROR(IF(AI1893=0,0,MATCH($Y$3,PRM!$V$3:'PRM'!$V$50,0)),"")</f>
        <v/>
      </c>
      <c r="AK1893" s="10" t="str">
        <f>IF($Y$3="","",(IF(AI1893=0,0,COUNTIF(PRM!$V$3:'PRM'!$V$50,$Y$3))))</f>
        <v/>
      </c>
      <c r="AL1893" s="10" t="str">
        <f>IFERROR(VLOOKUP($Y$3&amp;$R1893,PRM!$Q$3:$U$31,5,FALSE),"")</f>
        <v/>
      </c>
      <c r="AM1893" s="10" t="str">
        <f>IFERROR(IF(AL1893=0,0,MATCH($Y$3,PRM!$AA$3:'PRM'!$AA$94,0)),"")</f>
        <v/>
      </c>
      <c r="AN1893" s="10" t="str">
        <f>IF($Y$3="","",IF(AL1893=0,0,COUNTIF(PRM!$AA$3:'PRM'!$AA$94,$Y$3)))</f>
        <v/>
      </c>
      <c r="AO1893" s="10">
        <f t="shared" si="609"/>
        <v>0</v>
      </c>
      <c r="AP1893" s="10">
        <f t="shared" si="610"/>
        <v>0</v>
      </c>
      <c r="AQ1893" s="10">
        <f t="shared" si="611"/>
        <v>0</v>
      </c>
      <c r="AR1893" s="10">
        <f t="shared" si="612"/>
        <v>0</v>
      </c>
      <c r="AS1893" s="10">
        <f t="shared" si="613"/>
        <v>0</v>
      </c>
      <c r="AT1893" s="10">
        <f t="shared" si="614"/>
        <v>0</v>
      </c>
      <c r="AU1893" s="10">
        <f t="shared" si="615"/>
        <v>0</v>
      </c>
      <c r="AV1893" s="10">
        <f t="shared" si="616"/>
        <v>0</v>
      </c>
      <c r="AW1893" s="10">
        <f t="shared" si="617"/>
        <v>0</v>
      </c>
      <c r="AX1893" s="10">
        <f t="shared" si="618"/>
        <v>0</v>
      </c>
      <c r="AY1893" s="10">
        <f t="shared" si="619"/>
        <v>0</v>
      </c>
      <c r="AZ1893" s="10">
        <f t="shared" si="620"/>
        <v>0</v>
      </c>
      <c r="BA1893" s="10">
        <f t="shared" si="621"/>
        <v>0</v>
      </c>
      <c r="BB1893" s="10">
        <f t="shared" si="622"/>
        <v>0</v>
      </c>
      <c r="BC1893" s="10">
        <f t="shared" si="623"/>
        <v>0</v>
      </c>
      <c r="BD1893" s="10">
        <f t="shared" si="624"/>
        <v>0</v>
      </c>
      <c r="BE1893" s="10">
        <f t="shared" si="625"/>
        <v>0</v>
      </c>
      <c r="BF1893" s="10">
        <f t="shared" si="626"/>
        <v>0</v>
      </c>
      <c r="BG1893" s="10">
        <f t="shared" si="627"/>
        <v>0</v>
      </c>
      <c r="BH1893" s="10">
        <f t="shared" si="628"/>
        <v>0</v>
      </c>
    </row>
    <row r="1894" spans="1:60" ht="27.75" customHeight="1">
      <c r="A1894" t="str">
        <f t="shared" si="629"/>
        <v/>
      </c>
      <c r="B1894" s="54"/>
      <c r="C1894" s="55"/>
      <c r="D1894" s="54"/>
      <c r="E1894" s="55"/>
      <c r="F1894" s="31"/>
      <c r="G1894" s="29"/>
      <c r="H1894" s="32"/>
      <c r="I1894" s="32"/>
      <c r="J1894" s="30"/>
      <c r="K1894" s="31"/>
      <c r="L1894" s="33"/>
      <c r="M1894" s="33"/>
      <c r="N1894" s="54"/>
      <c r="O1894" s="56"/>
      <c r="P1894" s="56"/>
      <c r="Q1894" s="57"/>
      <c r="R1894" s="33"/>
      <c r="S1894" s="33"/>
      <c r="T1894" s="40"/>
      <c r="U1894" s="40"/>
      <c r="V1894" s="17"/>
      <c r="W1894" s="17"/>
      <c r="X1894" s="10" t="str">
        <f>IFERROR(VLOOKUP($F1894,PRM!$G$3:$H$5,2,FALSE),"")</f>
        <v/>
      </c>
      <c r="Y1894" s="10" t="str">
        <f>IFERROR(VLOOKUP($G1894,PRM!$I$3:$J$5,2,FALSE),"")</f>
        <v/>
      </c>
      <c r="Z1894" s="10" t="str">
        <f>IFERROR(VLOOKUP($K1894,PRM!$K$3:$L$4,2,FALSE),"")</f>
        <v/>
      </c>
      <c r="AA1894" s="10" t="str">
        <f>IFERROR(VLOOKUP($N1894,PRM!$M$3:$N$50,2,FALSE),"")</f>
        <v/>
      </c>
      <c r="AB1894" s="10" t="str">
        <f>IFERROR(VLOOKUP($Y$3&amp;$R1894,PRM!$Q$3:$R$31,2,FALSE),"")</f>
        <v/>
      </c>
      <c r="AC1894" s="10" t="str">
        <f>IFERROR(VLOOKUP($Y$3&amp;$S1894,PRM!$AH$3:$AI$133,2,FALSE),"")</f>
        <v/>
      </c>
      <c r="AD1894" s="10" t="str">
        <f>IFERROR(VLOOKUP($Y$3&amp;$T1894,PRM!$Y$3:$Z$50,2,FALSE),"")</f>
        <v>1</v>
      </c>
      <c r="AE1894" s="10" t="str">
        <f>IFERROR(VLOOKUP($Y$3&amp;$U1894,PRM!$AD$3:$AE$44,2,FALSE),"")</f>
        <v/>
      </c>
      <c r="AF1894" s="10" t="str">
        <f>IFERROR(VLOOKUP($Y$3&amp;$R1894,PRM!$Q$3:$T$31,3,FALSE),"")</f>
        <v/>
      </c>
      <c r="AG1894" s="10" t="str">
        <f>IFERROR(IF(AF1894=0,0,MATCH($Y$3,PRM!$AF$3:'PRM'!$AF$133,0)),"")</f>
        <v/>
      </c>
      <c r="AH1894" s="10" t="str">
        <f>IF($Y$3="","",(IF(AF1894=0,0,COUNTIF(PRM!$AF$3:'PRM'!$AF$133,$Y$3))))</f>
        <v/>
      </c>
      <c r="AI1894" s="10" t="str">
        <f>IFERROR(VLOOKUP($Y$3&amp;$R1894,PRM!$Q$3:$U$31,4,FALSE),"")</f>
        <v/>
      </c>
      <c r="AJ1894" s="10" t="str">
        <f>IFERROR(IF(AI1894=0,0,MATCH($Y$3,PRM!$V$3:'PRM'!$V$50,0)),"")</f>
        <v/>
      </c>
      <c r="AK1894" s="10" t="str">
        <f>IF($Y$3="","",(IF(AI1894=0,0,COUNTIF(PRM!$V$3:'PRM'!$V$50,$Y$3))))</f>
        <v/>
      </c>
      <c r="AL1894" s="10" t="str">
        <f>IFERROR(VLOOKUP($Y$3&amp;$R1894,PRM!$Q$3:$U$31,5,FALSE),"")</f>
        <v/>
      </c>
      <c r="AM1894" s="10" t="str">
        <f>IFERROR(IF(AL1894=0,0,MATCH($Y$3,PRM!$AA$3:'PRM'!$AA$94,0)),"")</f>
        <v/>
      </c>
      <c r="AN1894" s="10" t="str">
        <f>IF($Y$3="","",IF(AL1894=0,0,COUNTIF(PRM!$AA$3:'PRM'!$AA$94,$Y$3)))</f>
        <v/>
      </c>
      <c r="AO1894" s="10">
        <f t="shared" si="609"/>
        <v>0</v>
      </c>
      <c r="AP1894" s="10">
        <f t="shared" si="610"/>
        <v>0</v>
      </c>
      <c r="AQ1894" s="10">
        <f t="shared" si="611"/>
        <v>0</v>
      </c>
      <c r="AR1894" s="10">
        <f t="shared" si="612"/>
        <v>0</v>
      </c>
      <c r="AS1894" s="10">
        <f t="shared" si="613"/>
        <v>0</v>
      </c>
      <c r="AT1894" s="10">
        <f t="shared" si="614"/>
        <v>0</v>
      </c>
      <c r="AU1894" s="10">
        <f t="shared" si="615"/>
        <v>0</v>
      </c>
      <c r="AV1894" s="10">
        <f t="shared" si="616"/>
        <v>0</v>
      </c>
      <c r="AW1894" s="10">
        <f t="shared" si="617"/>
        <v>0</v>
      </c>
      <c r="AX1894" s="10">
        <f t="shared" si="618"/>
        <v>0</v>
      </c>
      <c r="AY1894" s="10">
        <f t="shared" si="619"/>
        <v>0</v>
      </c>
      <c r="AZ1894" s="10">
        <f t="shared" si="620"/>
        <v>0</v>
      </c>
      <c r="BA1894" s="10">
        <f t="shared" si="621"/>
        <v>0</v>
      </c>
      <c r="BB1894" s="10">
        <f t="shared" si="622"/>
        <v>0</v>
      </c>
      <c r="BC1894" s="10">
        <f t="shared" si="623"/>
        <v>0</v>
      </c>
      <c r="BD1894" s="10">
        <f t="shared" si="624"/>
        <v>0</v>
      </c>
      <c r="BE1894" s="10">
        <f t="shared" si="625"/>
        <v>0</v>
      </c>
      <c r="BF1894" s="10">
        <f t="shared" si="626"/>
        <v>0</v>
      </c>
      <c r="BG1894" s="10">
        <f t="shared" si="627"/>
        <v>0</v>
      </c>
      <c r="BH1894" s="10">
        <f t="shared" si="628"/>
        <v>0</v>
      </c>
    </row>
    <row r="1895" spans="1:60" ht="27.75" customHeight="1">
      <c r="A1895" t="str">
        <f t="shared" si="629"/>
        <v/>
      </c>
      <c r="B1895" s="54"/>
      <c r="C1895" s="55"/>
      <c r="D1895" s="54"/>
      <c r="E1895" s="55"/>
      <c r="F1895" s="31"/>
      <c r="G1895" s="29"/>
      <c r="H1895" s="32"/>
      <c r="I1895" s="32"/>
      <c r="J1895" s="30"/>
      <c r="K1895" s="31"/>
      <c r="L1895" s="33"/>
      <c r="M1895" s="33"/>
      <c r="N1895" s="54"/>
      <c r="O1895" s="56"/>
      <c r="P1895" s="56"/>
      <c r="Q1895" s="57"/>
      <c r="R1895" s="33"/>
      <c r="S1895" s="33"/>
      <c r="T1895" s="40"/>
      <c r="U1895" s="40"/>
      <c r="V1895" s="17"/>
      <c r="W1895" s="17"/>
      <c r="X1895" s="10" t="str">
        <f>IFERROR(VLOOKUP($F1895,PRM!$G$3:$H$5,2,FALSE),"")</f>
        <v/>
      </c>
      <c r="Y1895" s="10" t="str">
        <f>IFERROR(VLOOKUP($G1895,PRM!$I$3:$J$5,2,FALSE),"")</f>
        <v/>
      </c>
      <c r="Z1895" s="10" t="str">
        <f>IFERROR(VLOOKUP($K1895,PRM!$K$3:$L$4,2,FALSE),"")</f>
        <v/>
      </c>
      <c r="AA1895" s="10" t="str">
        <f>IFERROR(VLOOKUP($N1895,PRM!$M$3:$N$50,2,FALSE),"")</f>
        <v/>
      </c>
      <c r="AB1895" s="10" t="str">
        <f>IFERROR(VLOOKUP($Y$3&amp;$R1895,PRM!$Q$3:$R$31,2,FALSE),"")</f>
        <v/>
      </c>
      <c r="AC1895" s="10" t="str">
        <f>IFERROR(VLOOKUP($Y$3&amp;$S1895,PRM!$AH$3:$AI$133,2,FALSE),"")</f>
        <v/>
      </c>
      <c r="AD1895" s="10" t="str">
        <f>IFERROR(VLOOKUP($Y$3&amp;$T1895,PRM!$Y$3:$Z$50,2,FALSE),"")</f>
        <v>1</v>
      </c>
      <c r="AE1895" s="10" t="str">
        <f>IFERROR(VLOOKUP($Y$3&amp;$U1895,PRM!$AD$3:$AE$44,2,FALSE),"")</f>
        <v/>
      </c>
      <c r="AF1895" s="10" t="str">
        <f>IFERROR(VLOOKUP($Y$3&amp;$R1895,PRM!$Q$3:$T$31,3,FALSE),"")</f>
        <v/>
      </c>
      <c r="AG1895" s="10" t="str">
        <f>IFERROR(IF(AF1895=0,0,MATCH($Y$3,PRM!$AF$3:'PRM'!$AF$133,0)),"")</f>
        <v/>
      </c>
      <c r="AH1895" s="10" t="str">
        <f>IF($Y$3="","",(IF(AF1895=0,0,COUNTIF(PRM!$AF$3:'PRM'!$AF$133,$Y$3))))</f>
        <v/>
      </c>
      <c r="AI1895" s="10" t="str">
        <f>IFERROR(VLOOKUP($Y$3&amp;$R1895,PRM!$Q$3:$U$31,4,FALSE),"")</f>
        <v/>
      </c>
      <c r="AJ1895" s="10" t="str">
        <f>IFERROR(IF(AI1895=0,0,MATCH($Y$3,PRM!$V$3:'PRM'!$V$50,0)),"")</f>
        <v/>
      </c>
      <c r="AK1895" s="10" t="str">
        <f>IF($Y$3="","",(IF(AI1895=0,0,COUNTIF(PRM!$V$3:'PRM'!$V$50,$Y$3))))</f>
        <v/>
      </c>
      <c r="AL1895" s="10" t="str">
        <f>IFERROR(VLOOKUP($Y$3&amp;$R1895,PRM!$Q$3:$U$31,5,FALSE),"")</f>
        <v/>
      </c>
      <c r="AM1895" s="10" t="str">
        <f>IFERROR(IF(AL1895=0,0,MATCH($Y$3,PRM!$AA$3:'PRM'!$AA$94,0)),"")</f>
        <v/>
      </c>
      <c r="AN1895" s="10" t="str">
        <f>IF($Y$3="","",IF(AL1895=0,0,COUNTIF(PRM!$AA$3:'PRM'!$AA$94,$Y$3)))</f>
        <v/>
      </c>
      <c r="AO1895" s="10">
        <f t="shared" si="609"/>
        <v>0</v>
      </c>
      <c r="AP1895" s="10">
        <f t="shared" si="610"/>
        <v>0</v>
      </c>
      <c r="AQ1895" s="10">
        <f t="shared" si="611"/>
        <v>0</v>
      </c>
      <c r="AR1895" s="10">
        <f t="shared" si="612"/>
        <v>0</v>
      </c>
      <c r="AS1895" s="10">
        <f t="shared" si="613"/>
        <v>0</v>
      </c>
      <c r="AT1895" s="10">
        <f t="shared" si="614"/>
        <v>0</v>
      </c>
      <c r="AU1895" s="10">
        <f t="shared" si="615"/>
        <v>0</v>
      </c>
      <c r="AV1895" s="10">
        <f t="shared" si="616"/>
        <v>0</v>
      </c>
      <c r="AW1895" s="10">
        <f t="shared" si="617"/>
        <v>0</v>
      </c>
      <c r="AX1895" s="10">
        <f t="shared" si="618"/>
        <v>0</v>
      </c>
      <c r="AY1895" s="10">
        <f t="shared" si="619"/>
        <v>0</v>
      </c>
      <c r="AZ1895" s="10">
        <f t="shared" si="620"/>
        <v>0</v>
      </c>
      <c r="BA1895" s="10">
        <f t="shared" si="621"/>
        <v>0</v>
      </c>
      <c r="BB1895" s="10">
        <f t="shared" si="622"/>
        <v>0</v>
      </c>
      <c r="BC1895" s="10">
        <f t="shared" si="623"/>
        <v>0</v>
      </c>
      <c r="BD1895" s="10">
        <f t="shared" si="624"/>
        <v>0</v>
      </c>
      <c r="BE1895" s="10">
        <f t="shared" si="625"/>
        <v>0</v>
      </c>
      <c r="BF1895" s="10">
        <f t="shared" si="626"/>
        <v>0</v>
      </c>
      <c r="BG1895" s="10">
        <f t="shared" si="627"/>
        <v>0</v>
      </c>
      <c r="BH1895" s="10">
        <f t="shared" si="628"/>
        <v>0</v>
      </c>
    </row>
    <row r="1896" spans="1:60" ht="27.75" customHeight="1">
      <c r="A1896" t="str">
        <f t="shared" si="629"/>
        <v/>
      </c>
      <c r="B1896" s="54"/>
      <c r="C1896" s="55"/>
      <c r="D1896" s="54"/>
      <c r="E1896" s="55"/>
      <c r="F1896" s="31"/>
      <c r="G1896" s="29"/>
      <c r="H1896" s="32"/>
      <c r="I1896" s="32"/>
      <c r="J1896" s="30"/>
      <c r="K1896" s="31"/>
      <c r="L1896" s="33"/>
      <c r="M1896" s="33"/>
      <c r="N1896" s="54"/>
      <c r="O1896" s="56"/>
      <c r="P1896" s="56"/>
      <c r="Q1896" s="57"/>
      <c r="R1896" s="33"/>
      <c r="S1896" s="33"/>
      <c r="T1896" s="40"/>
      <c r="U1896" s="40"/>
      <c r="V1896" s="17"/>
      <c r="W1896" s="17"/>
      <c r="X1896" s="10" t="str">
        <f>IFERROR(VLOOKUP($F1896,PRM!$G$3:$H$5,2,FALSE),"")</f>
        <v/>
      </c>
      <c r="Y1896" s="10" t="str">
        <f>IFERROR(VLOOKUP($G1896,PRM!$I$3:$J$5,2,FALSE),"")</f>
        <v/>
      </c>
      <c r="Z1896" s="10" t="str">
        <f>IFERROR(VLOOKUP($K1896,PRM!$K$3:$L$4,2,FALSE),"")</f>
        <v/>
      </c>
      <c r="AA1896" s="10" t="str">
        <f>IFERROR(VLOOKUP($N1896,PRM!$M$3:$N$50,2,FALSE),"")</f>
        <v/>
      </c>
      <c r="AB1896" s="10" t="str">
        <f>IFERROR(VLOOKUP($Y$3&amp;$R1896,PRM!$Q$3:$R$31,2,FALSE),"")</f>
        <v/>
      </c>
      <c r="AC1896" s="10" t="str">
        <f>IFERROR(VLOOKUP($Y$3&amp;$S1896,PRM!$AH$3:$AI$133,2,FALSE),"")</f>
        <v/>
      </c>
      <c r="AD1896" s="10" t="str">
        <f>IFERROR(VLOOKUP($Y$3&amp;$T1896,PRM!$Y$3:$Z$50,2,FALSE),"")</f>
        <v>1</v>
      </c>
      <c r="AE1896" s="10" t="str">
        <f>IFERROR(VLOOKUP($Y$3&amp;$U1896,PRM!$AD$3:$AE$44,2,FALSE),"")</f>
        <v/>
      </c>
      <c r="AF1896" s="10" t="str">
        <f>IFERROR(VLOOKUP($Y$3&amp;$R1896,PRM!$Q$3:$T$31,3,FALSE),"")</f>
        <v/>
      </c>
      <c r="AG1896" s="10" t="str">
        <f>IFERROR(IF(AF1896=0,0,MATCH($Y$3,PRM!$AF$3:'PRM'!$AF$133,0)),"")</f>
        <v/>
      </c>
      <c r="AH1896" s="10" t="str">
        <f>IF($Y$3="","",(IF(AF1896=0,0,COUNTIF(PRM!$AF$3:'PRM'!$AF$133,$Y$3))))</f>
        <v/>
      </c>
      <c r="AI1896" s="10" t="str">
        <f>IFERROR(VLOOKUP($Y$3&amp;$R1896,PRM!$Q$3:$U$31,4,FALSE),"")</f>
        <v/>
      </c>
      <c r="AJ1896" s="10" t="str">
        <f>IFERROR(IF(AI1896=0,0,MATCH($Y$3,PRM!$V$3:'PRM'!$V$50,0)),"")</f>
        <v/>
      </c>
      <c r="AK1896" s="10" t="str">
        <f>IF($Y$3="","",(IF(AI1896=0,0,COUNTIF(PRM!$V$3:'PRM'!$V$50,$Y$3))))</f>
        <v/>
      </c>
      <c r="AL1896" s="10" t="str">
        <f>IFERROR(VLOOKUP($Y$3&amp;$R1896,PRM!$Q$3:$U$31,5,FALSE),"")</f>
        <v/>
      </c>
      <c r="AM1896" s="10" t="str">
        <f>IFERROR(IF(AL1896=0,0,MATCH($Y$3,PRM!$AA$3:'PRM'!$AA$94,0)),"")</f>
        <v/>
      </c>
      <c r="AN1896" s="10" t="str">
        <f>IF($Y$3="","",IF(AL1896=0,0,COUNTIF(PRM!$AA$3:'PRM'!$AA$94,$Y$3)))</f>
        <v/>
      </c>
      <c r="AO1896" s="10">
        <f t="shared" si="609"/>
        <v>0</v>
      </c>
      <c r="AP1896" s="10">
        <f t="shared" si="610"/>
        <v>0</v>
      </c>
      <c r="AQ1896" s="10">
        <f t="shared" si="611"/>
        <v>0</v>
      </c>
      <c r="AR1896" s="10">
        <f t="shared" si="612"/>
        <v>0</v>
      </c>
      <c r="AS1896" s="10">
        <f t="shared" si="613"/>
        <v>0</v>
      </c>
      <c r="AT1896" s="10">
        <f t="shared" si="614"/>
        <v>0</v>
      </c>
      <c r="AU1896" s="10">
        <f t="shared" si="615"/>
        <v>0</v>
      </c>
      <c r="AV1896" s="10">
        <f t="shared" si="616"/>
        <v>0</v>
      </c>
      <c r="AW1896" s="10">
        <f t="shared" si="617"/>
        <v>0</v>
      </c>
      <c r="AX1896" s="10">
        <f t="shared" si="618"/>
        <v>0</v>
      </c>
      <c r="AY1896" s="10">
        <f t="shared" si="619"/>
        <v>0</v>
      </c>
      <c r="AZ1896" s="10">
        <f t="shared" si="620"/>
        <v>0</v>
      </c>
      <c r="BA1896" s="10">
        <f t="shared" si="621"/>
        <v>0</v>
      </c>
      <c r="BB1896" s="10">
        <f t="shared" si="622"/>
        <v>0</v>
      </c>
      <c r="BC1896" s="10">
        <f t="shared" si="623"/>
        <v>0</v>
      </c>
      <c r="BD1896" s="10">
        <f t="shared" si="624"/>
        <v>0</v>
      </c>
      <c r="BE1896" s="10">
        <f t="shared" si="625"/>
        <v>0</v>
      </c>
      <c r="BF1896" s="10">
        <f t="shared" si="626"/>
        <v>0</v>
      </c>
      <c r="BG1896" s="10">
        <f t="shared" si="627"/>
        <v>0</v>
      </c>
      <c r="BH1896" s="10">
        <f t="shared" si="628"/>
        <v>0</v>
      </c>
    </row>
    <row r="1897" spans="1:60" ht="27.75" customHeight="1">
      <c r="A1897" t="str">
        <f t="shared" si="629"/>
        <v/>
      </c>
      <c r="B1897" s="54"/>
      <c r="C1897" s="55"/>
      <c r="D1897" s="54"/>
      <c r="E1897" s="55"/>
      <c r="F1897" s="31"/>
      <c r="G1897" s="29"/>
      <c r="H1897" s="32"/>
      <c r="I1897" s="32"/>
      <c r="J1897" s="30"/>
      <c r="K1897" s="31"/>
      <c r="L1897" s="33"/>
      <c r="M1897" s="33"/>
      <c r="N1897" s="54"/>
      <c r="O1897" s="56"/>
      <c r="P1897" s="56"/>
      <c r="Q1897" s="57"/>
      <c r="R1897" s="33"/>
      <c r="S1897" s="33"/>
      <c r="T1897" s="40"/>
      <c r="U1897" s="40"/>
      <c r="V1897" s="17"/>
      <c r="W1897" s="17"/>
      <c r="X1897" s="10" t="str">
        <f>IFERROR(VLOOKUP($F1897,PRM!$G$3:$H$5,2,FALSE),"")</f>
        <v/>
      </c>
      <c r="Y1897" s="10" t="str">
        <f>IFERROR(VLOOKUP($G1897,PRM!$I$3:$J$5,2,FALSE),"")</f>
        <v/>
      </c>
      <c r="Z1897" s="10" t="str">
        <f>IFERROR(VLOOKUP($K1897,PRM!$K$3:$L$4,2,FALSE),"")</f>
        <v/>
      </c>
      <c r="AA1897" s="10" t="str">
        <f>IFERROR(VLOOKUP($N1897,PRM!$M$3:$N$50,2,FALSE),"")</f>
        <v/>
      </c>
      <c r="AB1897" s="10" t="str">
        <f>IFERROR(VLOOKUP($Y$3&amp;$R1897,PRM!$Q$3:$R$31,2,FALSE),"")</f>
        <v/>
      </c>
      <c r="AC1897" s="10" t="str">
        <f>IFERROR(VLOOKUP($Y$3&amp;$S1897,PRM!$AH$3:$AI$133,2,FALSE),"")</f>
        <v/>
      </c>
      <c r="AD1897" s="10" t="str">
        <f>IFERROR(VLOOKUP($Y$3&amp;$T1897,PRM!$Y$3:$Z$50,2,FALSE),"")</f>
        <v>1</v>
      </c>
      <c r="AE1897" s="10" t="str">
        <f>IFERROR(VLOOKUP($Y$3&amp;$U1897,PRM!$AD$3:$AE$44,2,FALSE),"")</f>
        <v/>
      </c>
      <c r="AF1897" s="10" t="str">
        <f>IFERROR(VLOOKUP($Y$3&amp;$R1897,PRM!$Q$3:$T$31,3,FALSE),"")</f>
        <v/>
      </c>
      <c r="AG1897" s="10" t="str">
        <f>IFERROR(IF(AF1897=0,0,MATCH($Y$3,PRM!$AF$3:'PRM'!$AF$133,0)),"")</f>
        <v/>
      </c>
      <c r="AH1897" s="10" t="str">
        <f>IF($Y$3="","",(IF(AF1897=0,0,COUNTIF(PRM!$AF$3:'PRM'!$AF$133,$Y$3))))</f>
        <v/>
      </c>
      <c r="AI1897" s="10" t="str">
        <f>IFERROR(VLOOKUP($Y$3&amp;$R1897,PRM!$Q$3:$U$31,4,FALSE),"")</f>
        <v/>
      </c>
      <c r="AJ1897" s="10" t="str">
        <f>IFERROR(IF(AI1897=0,0,MATCH($Y$3,PRM!$V$3:'PRM'!$V$50,0)),"")</f>
        <v/>
      </c>
      <c r="AK1897" s="10" t="str">
        <f>IF($Y$3="","",(IF(AI1897=0,0,COUNTIF(PRM!$V$3:'PRM'!$V$50,$Y$3))))</f>
        <v/>
      </c>
      <c r="AL1897" s="10" t="str">
        <f>IFERROR(VLOOKUP($Y$3&amp;$R1897,PRM!$Q$3:$U$31,5,FALSE),"")</f>
        <v/>
      </c>
      <c r="AM1897" s="10" t="str">
        <f>IFERROR(IF(AL1897=0,0,MATCH($Y$3,PRM!$AA$3:'PRM'!$AA$94,0)),"")</f>
        <v/>
      </c>
      <c r="AN1897" s="10" t="str">
        <f>IF($Y$3="","",IF(AL1897=0,0,COUNTIF(PRM!$AA$3:'PRM'!$AA$94,$Y$3)))</f>
        <v/>
      </c>
      <c r="AO1897" s="10">
        <f t="shared" si="609"/>
        <v>0</v>
      </c>
      <c r="AP1897" s="10">
        <f t="shared" si="610"/>
        <v>0</v>
      </c>
      <c r="AQ1897" s="10">
        <f t="shared" si="611"/>
        <v>0</v>
      </c>
      <c r="AR1897" s="10">
        <f t="shared" si="612"/>
        <v>0</v>
      </c>
      <c r="AS1897" s="10">
        <f t="shared" si="613"/>
        <v>0</v>
      </c>
      <c r="AT1897" s="10">
        <f t="shared" si="614"/>
        <v>0</v>
      </c>
      <c r="AU1897" s="10">
        <f t="shared" si="615"/>
        <v>0</v>
      </c>
      <c r="AV1897" s="10">
        <f t="shared" si="616"/>
        <v>0</v>
      </c>
      <c r="AW1897" s="10">
        <f t="shared" si="617"/>
        <v>0</v>
      </c>
      <c r="AX1897" s="10">
        <f t="shared" si="618"/>
        <v>0</v>
      </c>
      <c r="AY1897" s="10">
        <f t="shared" si="619"/>
        <v>0</v>
      </c>
      <c r="AZ1897" s="10">
        <f t="shared" si="620"/>
        <v>0</v>
      </c>
      <c r="BA1897" s="10">
        <f t="shared" si="621"/>
        <v>0</v>
      </c>
      <c r="BB1897" s="10">
        <f t="shared" si="622"/>
        <v>0</v>
      </c>
      <c r="BC1897" s="10">
        <f t="shared" si="623"/>
        <v>0</v>
      </c>
      <c r="BD1897" s="10">
        <f t="shared" si="624"/>
        <v>0</v>
      </c>
      <c r="BE1897" s="10">
        <f t="shared" si="625"/>
        <v>0</v>
      </c>
      <c r="BF1897" s="10">
        <f t="shared" si="626"/>
        <v>0</v>
      </c>
      <c r="BG1897" s="10">
        <f t="shared" si="627"/>
        <v>0</v>
      </c>
      <c r="BH1897" s="10">
        <f t="shared" si="628"/>
        <v>0</v>
      </c>
    </row>
    <row r="1898" spans="1:60" ht="27.75" customHeight="1">
      <c r="A1898" t="str">
        <f t="shared" si="629"/>
        <v/>
      </c>
      <c r="B1898" s="54"/>
      <c r="C1898" s="55"/>
      <c r="D1898" s="54"/>
      <c r="E1898" s="55"/>
      <c r="F1898" s="31"/>
      <c r="G1898" s="29"/>
      <c r="H1898" s="32"/>
      <c r="I1898" s="32"/>
      <c r="J1898" s="30"/>
      <c r="K1898" s="31"/>
      <c r="L1898" s="33"/>
      <c r="M1898" s="33"/>
      <c r="N1898" s="54"/>
      <c r="O1898" s="56"/>
      <c r="P1898" s="56"/>
      <c r="Q1898" s="57"/>
      <c r="R1898" s="33"/>
      <c r="S1898" s="33"/>
      <c r="T1898" s="40"/>
      <c r="U1898" s="40"/>
      <c r="V1898" s="17"/>
      <c r="W1898" s="17"/>
      <c r="X1898" s="10" t="str">
        <f>IFERROR(VLOOKUP($F1898,PRM!$G$3:$H$5,2,FALSE),"")</f>
        <v/>
      </c>
      <c r="Y1898" s="10" t="str">
        <f>IFERROR(VLOOKUP($G1898,PRM!$I$3:$J$5,2,FALSE),"")</f>
        <v/>
      </c>
      <c r="Z1898" s="10" t="str">
        <f>IFERROR(VLOOKUP($K1898,PRM!$K$3:$L$4,2,FALSE),"")</f>
        <v/>
      </c>
      <c r="AA1898" s="10" t="str">
        <f>IFERROR(VLOOKUP($N1898,PRM!$M$3:$N$50,2,FALSE),"")</f>
        <v/>
      </c>
      <c r="AB1898" s="10" t="str">
        <f>IFERROR(VLOOKUP($Y$3&amp;$R1898,PRM!$Q$3:$R$31,2,FALSE),"")</f>
        <v/>
      </c>
      <c r="AC1898" s="10" t="str">
        <f>IFERROR(VLOOKUP($Y$3&amp;$S1898,PRM!$AH$3:$AI$133,2,FALSE),"")</f>
        <v/>
      </c>
      <c r="AD1898" s="10" t="str">
        <f>IFERROR(VLOOKUP($Y$3&amp;$T1898,PRM!$Y$3:$Z$50,2,FALSE),"")</f>
        <v>1</v>
      </c>
      <c r="AE1898" s="10" t="str">
        <f>IFERROR(VLOOKUP($Y$3&amp;$U1898,PRM!$AD$3:$AE$44,2,FALSE),"")</f>
        <v/>
      </c>
      <c r="AF1898" s="10" t="str">
        <f>IFERROR(VLOOKUP($Y$3&amp;$R1898,PRM!$Q$3:$T$31,3,FALSE),"")</f>
        <v/>
      </c>
      <c r="AG1898" s="10" t="str">
        <f>IFERROR(IF(AF1898=0,0,MATCH($Y$3,PRM!$AF$3:'PRM'!$AF$133,0)),"")</f>
        <v/>
      </c>
      <c r="AH1898" s="10" t="str">
        <f>IF($Y$3="","",(IF(AF1898=0,0,COUNTIF(PRM!$AF$3:'PRM'!$AF$133,$Y$3))))</f>
        <v/>
      </c>
      <c r="AI1898" s="10" t="str">
        <f>IFERROR(VLOOKUP($Y$3&amp;$R1898,PRM!$Q$3:$U$31,4,FALSE),"")</f>
        <v/>
      </c>
      <c r="AJ1898" s="10" t="str">
        <f>IFERROR(IF(AI1898=0,0,MATCH($Y$3,PRM!$V$3:'PRM'!$V$50,0)),"")</f>
        <v/>
      </c>
      <c r="AK1898" s="10" t="str">
        <f>IF($Y$3="","",(IF(AI1898=0,0,COUNTIF(PRM!$V$3:'PRM'!$V$50,$Y$3))))</f>
        <v/>
      </c>
      <c r="AL1898" s="10" t="str">
        <f>IFERROR(VLOOKUP($Y$3&amp;$R1898,PRM!$Q$3:$U$31,5,FALSE),"")</f>
        <v/>
      </c>
      <c r="AM1898" s="10" t="str">
        <f>IFERROR(IF(AL1898=0,0,MATCH($Y$3,PRM!$AA$3:'PRM'!$AA$94,0)),"")</f>
        <v/>
      </c>
      <c r="AN1898" s="10" t="str">
        <f>IF($Y$3="","",IF(AL1898=0,0,COUNTIF(PRM!$AA$3:'PRM'!$AA$94,$Y$3)))</f>
        <v/>
      </c>
      <c r="AO1898" s="10">
        <f t="shared" si="609"/>
        <v>0</v>
      </c>
      <c r="AP1898" s="10">
        <f t="shared" si="610"/>
        <v>0</v>
      </c>
      <c r="AQ1898" s="10">
        <f t="shared" si="611"/>
        <v>0</v>
      </c>
      <c r="AR1898" s="10">
        <f t="shared" si="612"/>
        <v>0</v>
      </c>
      <c r="AS1898" s="10">
        <f t="shared" si="613"/>
        <v>0</v>
      </c>
      <c r="AT1898" s="10">
        <f t="shared" si="614"/>
        <v>0</v>
      </c>
      <c r="AU1898" s="10">
        <f t="shared" si="615"/>
        <v>0</v>
      </c>
      <c r="AV1898" s="10">
        <f t="shared" si="616"/>
        <v>0</v>
      </c>
      <c r="AW1898" s="10">
        <f t="shared" si="617"/>
        <v>0</v>
      </c>
      <c r="AX1898" s="10">
        <f t="shared" si="618"/>
        <v>0</v>
      </c>
      <c r="AY1898" s="10">
        <f t="shared" si="619"/>
        <v>0</v>
      </c>
      <c r="AZ1898" s="10">
        <f t="shared" si="620"/>
        <v>0</v>
      </c>
      <c r="BA1898" s="10">
        <f t="shared" si="621"/>
        <v>0</v>
      </c>
      <c r="BB1898" s="10">
        <f t="shared" si="622"/>
        <v>0</v>
      </c>
      <c r="BC1898" s="10">
        <f t="shared" si="623"/>
        <v>0</v>
      </c>
      <c r="BD1898" s="10">
        <f t="shared" si="624"/>
        <v>0</v>
      </c>
      <c r="BE1898" s="10">
        <f t="shared" si="625"/>
        <v>0</v>
      </c>
      <c r="BF1898" s="10">
        <f t="shared" si="626"/>
        <v>0</v>
      </c>
      <c r="BG1898" s="10">
        <f t="shared" si="627"/>
        <v>0</v>
      </c>
      <c r="BH1898" s="10">
        <f t="shared" si="628"/>
        <v>0</v>
      </c>
    </row>
    <row r="1899" spans="1:60" ht="27.75" customHeight="1">
      <c r="A1899" t="str">
        <f t="shared" si="629"/>
        <v/>
      </c>
      <c r="B1899" s="54"/>
      <c r="C1899" s="55"/>
      <c r="D1899" s="54"/>
      <c r="E1899" s="55"/>
      <c r="F1899" s="31"/>
      <c r="G1899" s="29"/>
      <c r="H1899" s="32"/>
      <c r="I1899" s="32"/>
      <c r="J1899" s="30"/>
      <c r="K1899" s="31"/>
      <c r="L1899" s="33"/>
      <c r="M1899" s="33"/>
      <c r="N1899" s="54"/>
      <c r="O1899" s="56"/>
      <c r="P1899" s="56"/>
      <c r="Q1899" s="57"/>
      <c r="R1899" s="33"/>
      <c r="S1899" s="33"/>
      <c r="T1899" s="40"/>
      <c r="U1899" s="40"/>
      <c r="V1899" s="17"/>
      <c r="W1899" s="17"/>
      <c r="X1899" s="10" t="str">
        <f>IFERROR(VLOOKUP($F1899,PRM!$G$3:$H$5,2,FALSE),"")</f>
        <v/>
      </c>
      <c r="Y1899" s="10" t="str">
        <f>IFERROR(VLOOKUP($G1899,PRM!$I$3:$J$5,2,FALSE),"")</f>
        <v/>
      </c>
      <c r="Z1899" s="10" t="str">
        <f>IFERROR(VLOOKUP($K1899,PRM!$K$3:$L$4,2,FALSE),"")</f>
        <v/>
      </c>
      <c r="AA1899" s="10" t="str">
        <f>IFERROR(VLOOKUP($N1899,PRM!$M$3:$N$50,2,FALSE),"")</f>
        <v/>
      </c>
      <c r="AB1899" s="10" t="str">
        <f>IFERROR(VLOOKUP($Y$3&amp;$R1899,PRM!$Q$3:$R$31,2,FALSE),"")</f>
        <v/>
      </c>
      <c r="AC1899" s="10" t="str">
        <f>IFERROR(VLOOKUP($Y$3&amp;$S1899,PRM!$AH$3:$AI$133,2,FALSE),"")</f>
        <v/>
      </c>
      <c r="AD1899" s="10" t="str">
        <f>IFERROR(VLOOKUP($Y$3&amp;$T1899,PRM!$Y$3:$Z$50,2,FALSE),"")</f>
        <v>1</v>
      </c>
      <c r="AE1899" s="10" t="str">
        <f>IFERROR(VLOOKUP($Y$3&amp;$U1899,PRM!$AD$3:$AE$44,2,FALSE),"")</f>
        <v/>
      </c>
      <c r="AF1899" s="10" t="str">
        <f>IFERROR(VLOOKUP($Y$3&amp;$R1899,PRM!$Q$3:$T$31,3,FALSE),"")</f>
        <v/>
      </c>
      <c r="AG1899" s="10" t="str">
        <f>IFERROR(IF(AF1899=0,0,MATCH($Y$3,PRM!$AF$3:'PRM'!$AF$133,0)),"")</f>
        <v/>
      </c>
      <c r="AH1899" s="10" t="str">
        <f>IF($Y$3="","",(IF(AF1899=0,0,COUNTIF(PRM!$AF$3:'PRM'!$AF$133,$Y$3))))</f>
        <v/>
      </c>
      <c r="AI1899" s="10" t="str">
        <f>IFERROR(VLOOKUP($Y$3&amp;$R1899,PRM!$Q$3:$U$31,4,FALSE),"")</f>
        <v/>
      </c>
      <c r="AJ1899" s="10" t="str">
        <f>IFERROR(IF(AI1899=0,0,MATCH($Y$3,PRM!$V$3:'PRM'!$V$50,0)),"")</f>
        <v/>
      </c>
      <c r="AK1899" s="10" t="str">
        <f>IF($Y$3="","",(IF(AI1899=0,0,COUNTIF(PRM!$V$3:'PRM'!$V$50,$Y$3))))</f>
        <v/>
      </c>
      <c r="AL1899" s="10" t="str">
        <f>IFERROR(VLOOKUP($Y$3&amp;$R1899,PRM!$Q$3:$U$31,5,FALSE),"")</f>
        <v/>
      </c>
      <c r="AM1899" s="10" t="str">
        <f>IFERROR(IF(AL1899=0,0,MATCH($Y$3,PRM!$AA$3:'PRM'!$AA$94,0)),"")</f>
        <v/>
      </c>
      <c r="AN1899" s="10" t="str">
        <f>IF($Y$3="","",IF(AL1899=0,0,COUNTIF(PRM!$AA$3:'PRM'!$AA$94,$Y$3)))</f>
        <v/>
      </c>
      <c r="AO1899" s="10">
        <f t="shared" si="609"/>
        <v>0</v>
      </c>
      <c r="AP1899" s="10">
        <f t="shared" si="610"/>
        <v>0</v>
      </c>
      <c r="AQ1899" s="10">
        <f t="shared" si="611"/>
        <v>0</v>
      </c>
      <c r="AR1899" s="10">
        <f t="shared" si="612"/>
        <v>0</v>
      </c>
      <c r="AS1899" s="10">
        <f t="shared" si="613"/>
        <v>0</v>
      </c>
      <c r="AT1899" s="10">
        <f t="shared" si="614"/>
        <v>0</v>
      </c>
      <c r="AU1899" s="10">
        <f t="shared" si="615"/>
        <v>0</v>
      </c>
      <c r="AV1899" s="10">
        <f t="shared" si="616"/>
        <v>0</v>
      </c>
      <c r="AW1899" s="10">
        <f t="shared" si="617"/>
        <v>0</v>
      </c>
      <c r="AX1899" s="10">
        <f t="shared" si="618"/>
        <v>0</v>
      </c>
      <c r="AY1899" s="10">
        <f t="shared" si="619"/>
        <v>0</v>
      </c>
      <c r="AZ1899" s="10">
        <f t="shared" si="620"/>
        <v>0</v>
      </c>
      <c r="BA1899" s="10">
        <f t="shared" si="621"/>
        <v>0</v>
      </c>
      <c r="BB1899" s="10">
        <f t="shared" si="622"/>
        <v>0</v>
      </c>
      <c r="BC1899" s="10">
        <f t="shared" si="623"/>
        <v>0</v>
      </c>
      <c r="BD1899" s="10">
        <f t="shared" si="624"/>
        <v>0</v>
      </c>
      <c r="BE1899" s="10">
        <f t="shared" si="625"/>
        <v>0</v>
      </c>
      <c r="BF1899" s="10">
        <f t="shared" si="626"/>
        <v>0</v>
      </c>
      <c r="BG1899" s="10">
        <f t="shared" si="627"/>
        <v>0</v>
      </c>
      <c r="BH1899" s="10">
        <f t="shared" si="628"/>
        <v>0</v>
      </c>
    </row>
    <row r="1900" spans="1:60" ht="27.75" customHeight="1">
      <c r="A1900" t="str">
        <f t="shared" si="629"/>
        <v/>
      </c>
      <c r="B1900" s="54"/>
      <c r="C1900" s="55"/>
      <c r="D1900" s="54"/>
      <c r="E1900" s="55"/>
      <c r="F1900" s="31"/>
      <c r="G1900" s="29"/>
      <c r="H1900" s="32"/>
      <c r="I1900" s="32"/>
      <c r="J1900" s="30"/>
      <c r="K1900" s="31"/>
      <c r="L1900" s="33"/>
      <c r="M1900" s="33"/>
      <c r="N1900" s="54"/>
      <c r="O1900" s="56"/>
      <c r="P1900" s="56"/>
      <c r="Q1900" s="57"/>
      <c r="R1900" s="33"/>
      <c r="S1900" s="33"/>
      <c r="T1900" s="40"/>
      <c r="U1900" s="40"/>
      <c r="V1900" s="17"/>
      <c r="W1900" s="17"/>
      <c r="X1900" s="10" t="str">
        <f>IFERROR(VLOOKUP($F1900,PRM!$G$3:$H$5,2,FALSE),"")</f>
        <v/>
      </c>
      <c r="Y1900" s="10" t="str">
        <f>IFERROR(VLOOKUP($G1900,PRM!$I$3:$J$5,2,FALSE),"")</f>
        <v/>
      </c>
      <c r="Z1900" s="10" t="str">
        <f>IFERROR(VLOOKUP($K1900,PRM!$K$3:$L$4,2,FALSE),"")</f>
        <v/>
      </c>
      <c r="AA1900" s="10" t="str">
        <f>IFERROR(VLOOKUP($N1900,PRM!$M$3:$N$50,2,FALSE),"")</f>
        <v/>
      </c>
      <c r="AB1900" s="10" t="str">
        <f>IFERROR(VLOOKUP($Y$3&amp;$R1900,PRM!$Q$3:$R$31,2,FALSE),"")</f>
        <v/>
      </c>
      <c r="AC1900" s="10" t="str">
        <f>IFERROR(VLOOKUP($Y$3&amp;$S1900,PRM!$AH$3:$AI$133,2,FALSE),"")</f>
        <v/>
      </c>
      <c r="AD1900" s="10" t="str">
        <f>IFERROR(VLOOKUP($Y$3&amp;$T1900,PRM!$Y$3:$Z$50,2,FALSE),"")</f>
        <v>1</v>
      </c>
      <c r="AE1900" s="10" t="str">
        <f>IFERROR(VLOOKUP($Y$3&amp;$U1900,PRM!$AD$3:$AE$44,2,FALSE),"")</f>
        <v/>
      </c>
      <c r="AF1900" s="10" t="str">
        <f>IFERROR(VLOOKUP($Y$3&amp;$R1900,PRM!$Q$3:$T$31,3,FALSE),"")</f>
        <v/>
      </c>
      <c r="AG1900" s="10" t="str">
        <f>IFERROR(IF(AF1900=0,0,MATCH($Y$3,PRM!$AF$3:'PRM'!$AF$133,0)),"")</f>
        <v/>
      </c>
      <c r="AH1900" s="10" t="str">
        <f>IF($Y$3="","",(IF(AF1900=0,0,COUNTIF(PRM!$AF$3:'PRM'!$AF$133,$Y$3))))</f>
        <v/>
      </c>
      <c r="AI1900" s="10" t="str">
        <f>IFERROR(VLOOKUP($Y$3&amp;$R1900,PRM!$Q$3:$U$31,4,FALSE),"")</f>
        <v/>
      </c>
      <c r="AJ1900" s="10" t="str">
        <f>IFERROR(IF(AI1900=0,0,MATCH($Y$3,PRM!$V$3:'PRM'!$V$50,0)),"")</f>
        <v/>
      </c>
      <c r="AK1900" s="10" t="str">
        <f>IF($Y$3="","",(IF(AI1900=0,0,COUNTIF(PRM!$V$3:'PRM'!$V$50,$Y$3))))</f>
        <v/>
      </c>
      <c r="AL1900" s="10" t="str">
        <f>IFERROR(VLOOKUP($Y$3&amp;$R1900,PRM!$Q$3:$U$31,5,FALSE),"")</f>
        <v/>
      </c>
      <c r="AM1900" s="10" t="str">
        <f>IFERROR(IF(AL1900=0,0,MATCH($Y$3,PRM!$AA$3:'PRM'!$AA$94,0)),"")</f>
        <v/>
      </c>
      <c r="AN1900" s="10" t="str">
        <f>IF($Y$3="","",IF(AL1900=0,0,COUNTIF(PRM!$AA$3:'PRM'!$AA$94,$Y$3)))</f>
        <v/>
      </c>
      <c r="AO1900" s="10">
        <f t="shared" si="609"/>
        <v>0</v>
      </c>
      <c r="AP1900" s="10">
        <f t="shared" si="610"/>
        <v>0</v>
      </c>
      <c r="AQ1900" s="10">
        <f t="shared" si="611"/>
        <v>0</v>
      </c>
      <c r="AR1900" s="10">
        <f t="shared" si="612"/>
        <v>0</v>
      </c>
      <c r="AS1900" s="10">
        <f t="shared" si="613"/>
        <v>0</v>
      </c>
      <c r="AT1900" s="10">
        <f t="shared" si="614"/>
        <v>0</v>
      </c>
      <c r="AU1900" s="10">
        <f t="shared" si="615"/>
        <v>0</v>
      </c>
      <c r="AV1900" s="10">
        <f t="shared" si="616"/>
        <v>0</v>
      </c>
      <c r="AW1900" s="10">
        <f t="shared" si="617"/>
        <v>0</v>
      </c>
      <c r="AX1900" s="10">
        <f t="shared" si="618"/>
        <v>0</v>
      </c>
      <c r="AY1900" s="10">
        <f t="shared" si="619"/>
        <v>0</v>
      </c>
      <c r="AZ1900" s="10">
        <f t="shared" si="620"/>
        <v>0</v>
      </c>
      <c r="BA1900" s="10">
        <f t="shared" si="621"/>
        <v>0</v>
      </c>
      <c r="BB1900" s="10">
        <f t="shared" si="622"/>
        <v>0</v>
      </c>
      <c r="BC1900" s="10">
        <f t="shared" si="623"/>
        <v>0</v>
      </c>
      <c r="BD1900" s="10">
        <f t="shared" si="624"/>
        <v>0</v>
      </c>
      <c r="BE1900" s="10">
        <f t="shared" si="625"/>
        <v>0</v>
      </c>
      <c r="BF1900" s="10">
        <f t="shared" si="626"/>
        <v>0</v>
      </c>
      <c r="BG1900" s="10">
        <f t="shared" si="627"/>
        <v>0</v>
      </c>
      <c r="BH1900" s="10">
        <f t="shared" si="628"/>
        <v>0</v>
      </c>
    </row>
    <row r="1901" spans="1:60" ht="27.75" customHeight="1">
      <c r="A1901" t="str">
        <f t="shared" si="629"/>
        <v/>
      </c>
      <c r="B1901" s="54"/>
      <c r="C1901" s="55"/>
      <c r="D1901" s="54"/>
      <c r="E1901" s="55"/>
      <c r="F1901" s="31"/>
      <c r="G1901" s="29"/>
      <c r="H1901" s="32"/>
      <c r="I1901" s="32"/>
      <c r="J1901" s="30"/>
      <c r="K1901" s="31"/>
      <c r="L1901" s="33"/>
      <c r="M1901" s="33"/>
      <c r="N1901" s="54"/>
      <c r="O1901" s="56"/>
      <c r="P1901" s="56"/>
      <c r="Q1901" s="57"/>
      <c r="R1901" s="33"/>
      <c r="S1901" s="33"/>
      <c r="T1901" s="40"/>
      <c r="U1901" s="40"/>
      <c r="V1901" s="17"/>
      <c r="W1901" s="17"/>
      <c r="X1901" s="10" t="str">
        <f>IFERROR(VLOOKUP($F1901,PRM!$G$3:$H$5,2,FALSE),"")</f>
        <v/>
      </c>
      <c r="Y1901" s="10" t="str">
        <f>IFERROR(VLOOKUP($G1901,PRM!$I$3:$J$5,2,FALSE),"")</f>
        <v/>
      </c>
      <c r="Z1901" s="10" t="str">
        <f>IFERROR(VLOOKUP($K1901,PRM!$K$3:$L$4,2,FALSE),"")</f>
        <v/>
      </c>
      <c r="AA1901" s="10" t="str">
        <f>IFERROR(VLOOKUP($N1901,PRM!$M$3:$N$50,2,FALSE),"")</f>
        <v/>
      </c>
      <c r="AB1901" s="10" t="str">
        <f>IFERROR(VLOOKUP($Y$3&amp;$R1901,PRM!$Q$3:$R$31,2,FALSE),"")</f>
        <v/>
      </c>
      <c r="AC1901" s="10" t="str">
        <f>IFERROR(VLOOKUP($Y$3&amp;$S1901,PRM!$AH$3:$AI$133,2,FALSE),"")</f>
        <v/>
      </c>
      <c r="AD1901" s="10" t="str">
        <f>IFERROR(VLOOKUP($Y$3&amp;$T1901,PRM!$Y$3:$Z$50,2,FALSE),"")</f>
        <v>1</v>
      </c>
      <c r="AE1901" s="10" t="str">
        <f>IFERROR(VLOOKUP($Y$3&amp;$U1901,PRM!$AD$3:$AE$44,2,FALSE),"")</f>
        <v/>
      </c>
      <c r="AF1901" s="10" t="str">
        <f>IFERROR(VLOOKUP($Y$3&amp;$R1901,PRM!$Q$3:$T$31,3,FALSE),"")</f>
        <v/>
      </c>
      <c r="AG1901" s="10" t="str">
        <f>IFERROR(IF(AF1901=0,0,MATCH($Y$3,PRM!$AF$3:'PRM'!$AF$133,0)),"")</f>
        <v/>
      </c>
      <c r="AH1901" s="10" t="str">
        <f>IF($Y$3="","",(IF(AF1901=0,0,COUNTIF(PRM!$AF$3:'PRM'!$AF$133,$Y$3))))</f>
        <v/>
      </c>
      <c r="AI1901" s="10" t="str">
        <f>IFERROR(VLOOKUP($Y$3&amp;$R1901,PRM!$Q$3:$U$31,4,FALSE),"")</f>
        <v/>
      </c>
      <c r="AJ1901" s="10" t="str">
        <f>IFERROR(IF(AI1901=0,0,MATCH($Y$3,PRM!$V$3:'PRM'!$V$50,0)),"")</f>
        <v/>
      </c>
      <c r="AK1901" s="10" t="str">
        <f>IF($Y$3="","",(IF(AI1901=0,0,COUNTIF(PRM!$V$3:'PRM'!$V$50,$Y$3))))</f>
        <v/>
      </c>
      <c r="AL1901" s="10" t="str">
        <f>IFERROR(VLOOKUP($Y$3&amp;$R1901,PRM!$Q$3:$U$31,5,FALSE),"")</f>
        <v/>
      </c>
      <c r="AM1901" s="10" t="str">
        <f>IFERROR(IF(AL1901=0,0,MATCH($Y$3,PRM!$AA$3:'PRM'!$AA$94,0)),"")</f>
        <v/>
      </c>
      <c r="AN1901" s="10" t="str">
        <f>IF($Y$3="","",IF(AL1901=0,0,COUNTIF(PRM!$AA$3:'PRM'!$AA$94,$Y$3)))</f>
        <v/>
      </c>
      <c r="AO1901" s="10">
        <f t="shared" si="609"/>
        <v>0</v>
      </c>
      <c r="AP1901" s="10">
        <f t="shared" si="610"/>
        <v>0</v>
      </c>
      <c r="AQ1901" s="10">
        <f t="shared" si="611"/>
        <v>0</v>
      </c>
      <c r="AR1901" s="10">
        <f t="shared" si="612"/>
        <v>0</v>
      </c>
      <c r="AS1901" s="10">
        <f t="shared" si="613"/>
        <v>0</v>
      </c>
      <c r="AT1901" s="10">
        <f t="shared" si="614"/>
        <v>0</v>
      </c>
      <c r="AU1901" s="10">
        <f t="shared" si="615"/>
        <v>0</v>
      </c>
      <c r="AV1901" s="10">
        <f t="shared" si="616"/>
        <v>0</v>
      </c>
      <c r="AW1901" s="10">
        <f t="shared" si="617"/>
        <v>0</v>
      </c>
      <c r="AX1901" s="10">
        <f t="shared" si="618"/>
        <v>0</v>
      </c>
      <c r="AY1901" s="10">
        <f t="shared" si="619"/>
        <v>0</v>
      </c>
      <c r="AZ1901" s="10">
        <f t="shared" si="620"/>
        <v>0</v>
      </c>
      <c r="BA1901" s="10">
        <f t="shared" si="621"/>
        <v>0</v>
      </c>
      <c r="BB1901" s="10">
        <f t="shared" si="622"/>
        <v>0</v>
      </c>
      <c r="BC1901" s="10">
        <f t="shared" si="623"/>
        <v>0</v>
      </c>
      <c r="BD1901" s="10">
        <f t="shared" si="624"/>
        <v>0</v>
      </c>
      <c r="BE1901" s="10">
        <f t="shared" si="625"/>
        <v>0</v>
      </c>
      <c r="BF1901" s="10">
        <f t="shared" si="626"/>
        <v>0</v>
      </c>
      <c r="BG1901" s="10">
        <f t="shared" si="627"/>
        <v>0</v>
      </c>
      <c r="BH1901" s="10">
        <f t="shared" si="628"/>
        <v>0</v>
      </c>
    </row>
    <row r="1902" spans="1:60" ht="27.75" customHeight="1">
      <c r="A1902" t="str">
        <f t="shared" si="629"/>
        <v/>
      </c>
      <c r="B1902" s="54"/>
      <c r="C1902" s="55"/>
      <c r="D1902" s="54"/>
      <c r="E1902" s="55"/>
      <c r="F1902" s="31"/>
      <c r="G1902" s="29"/>
      <c r="H1902" s="32"/>
      <c r="I1902" s="32"/>
      <c r="J1902" s="30"/>
      <c r="K1902" s="31"/>
      <c r="L1902" s="33"/>
      <c r="M1902" s="33"/>
      <c r="N1902" s="54"/>
      <c r="O1902" s="56"/>
      <c r="P1902" s="56"/>
      <c r="Q1902" s="57"/>
      <c r="R1902" s="33"/>
      <c r="S1902" s="33"/>
      <c r="T1902" s="40"/>
      <c r="U1902" s="40"/>
      <c r="V1902" s="17"/>
      <c r="W1902" s="17"/>
      <c r="X1902" s="10" t="str">
        <f>IFERROR(VLOOKUP($F1902,PRM!$G$3:$H$5,2,FALSE),"")</f>
        <v/>
      </c>
      <c r="Y1902" s="10" t="str">
        <f>IFERROR(VLOOKUP($G1902,PRM!$I$3:$J$5,2,FALSE),"")</f>
        <v/>
      </c>
      <c r="Z1902" s="10" t="str">
        <f>IFERROR(VLOOKUP($K1902,PRM!$K$3:$L$4,2,FALSE),"")</f>
        <v/>
      </c>
      <c r="AA1902" s="10" t="str">
        <f>IFERROR(VLOOKUP($N1902,PRM!$M$3:$N$50,2,FALSE),"")</f>
        <v/>
      </c>
      <c r="AB1902" s="10" t="str">
        <f>IFERROR(VLOOKUP($Y$3&amp;$R1902,PRM!$Q$3:$R$31,2,FALSE),"")</f>
        <v/>
      </c>
      <c r="AC1902" s="10" t="str">
        <f>IFERROR(VLOOKUP($Y$3&amp;$S1902,PRM!$AH$3:$AI$133,2,FALSE),"")</f>
        <v/>
      </c>
      <c r="AD1902" s="10" t="str">
        <f>IFERROR(VLOOKUP($Y$3&amp;$T1902,PRM!$Y$3:$Z$50,2,FALSE),"")</f>
        <v>1</v>
      </c>
      <c r="AE1902" s="10" t="str">
        <f>IFERROR(VLOOKUP($Y$3&amp;$U1902,PRM!$AD$3:$AE$44,2,FALSE),"")</f>
        <v/>
      </c>
      <c r="AF1902" s="10" t="str">
        <f>IFERROR(VLOOKUP($Y$3&amp;$R1902,PRM!$Q$3:$T$31,3,FALSE),"")</f>
        <v/>
      </c>
      <c r="AG1902" s="10" t="str">
        <f>IFERROR(IF(AF1902=0,0,MATCH($Y$3,PRM!$AF$3:'PRM'!$AF$133,0)),"")</f>
        <v/>
      </c>
      <c r="AH1902" s="10" t="str">
        <f>IF($Y$3="","",(IF(AF1902=0,0,COUNTIF(PRM!$AF$3:'PRM'!$AF$133,$Y$3))))</f>
        <v/>
      </c>
      <c r="AI1902" s="10" t="str">
        <f>IFERROR(VLOOKUP($Y$3&amp;$R1902,PRM!$Q$3:$U$31,4,FALSE),"")</f>
        <v/>
      </c>
      <c r="AJ1902" s="10" t="str">
        <f>IFERROR(IF(AI1902=0,0,MATCH($Y$3,PRM!$V$3:'PRM'!$V$50,0)),"")</f>
        <v/>
      </c>
      <c r="AK1902" s="10" t="str">
        <f>IF($Y$3="","",(IF(AI1902=0,0,COUNTIF(PRM!$V$3:'PRM'!$V$50,$Y$3))))</f>
        <v/>
      </c>
      <c r="AL1902" s="10" t="str">
        <f>IFERROR(VLOOKUP($Y$3&amp;$R1902,PRM!$Q$3:$U$31,5,FALSE),"")</f>
        <v/>
      </c>
      <c r="AM1902" s="10" t="str">
        <f>IFERROR(IF(AL1902=0,0,MATCH($Y$3,PRM!$AA$3:'PRM'!$AA$94,0)),"")</f>
        <v/>
      </c>
      <c r="AN1902" s="10" t="str">
        <f>IF($Y$3="","",IF(AL1902=0,0,COUNTIF(PRM!$AA$3:'PRM'!$AA$94,$Y$3)))</f>
        <v/>
      </c>
      <c r="AO1902" s="10">
        <f t="shared" si="609"/>
        <v>0</v>
      </c>
      <c r="AP1902" s="10">
        <f t="shared" si="610"/>
        <v>0</v>
      </c>
      <c r="AQ1902" s="10">
        <f t="shared" si="611"/>
        <v>0</v>
      </c>
      <c r="AR1902" s="10">
        <f t="shared" si="612"/>
        <v>0</v>
      </c>
      <c r="AS1902" s="10">
        <f t="shared" si="613"/>
        <v>0</v>
      </c>
      <c r="AT1902" s="10">
        <f t="shared" si="614"/>
        <v>0</v>
      </c>
      <c r="AU1902" s="10">
        <f t="shared" si="615"/>
        <v>0</v>
      </c>
      <c r="AV1902" s="10">
        <f t="shared" si="616"/>
        <v>0</v>
      </c>
      <c r="AW1902" s="10">
        <f t="shared" si="617"/>
        <v>0</v>
      </c>
      <c r="AX1902" s="10">
        <f t="shared" si="618"/>
        <v>0</v>
      </c>
      <c r="AY1902" s="10">
        <f t="shared" si="619"/>
        <v>0</v>
      </c>
      <c r="AZ1902" s="10">
        <f t="shared" si="620"/>
        <v>0</v>
      </c>
      <c r="BA1902" s="10">
        <f t="shared" si="621"/>
        <v>0</v>
      </c>
      <c r="BB1902" s="10">
        <f t="shared" si="622"/>
        <v>0</v>
      </c>
      <c r="BC1902" s="10">
        <f t="shared" si="623"/>
        <v>0</v>
      </c>
      <c r="BD1902" s="10">
        <f t="shared" si="624"/>
        <v>0</v>
      </c>
      <c r="BE1902" s="10">
        <f t="shared" si="625"/>
        <v>0</v>
      </c>
      <c r="BF1902" s="10">
        <f t="shared" si="626"/>
        <v>0</v>
      </c>
      <c r="BG1902" s="10">
        <f t="shared" si="627"/>
        <v>0</v>
      </c>
      <c r="BH1902" s="10">
        <f t="shared" si="628"/>
        <v>0</v>
      </c>
    </row>
    <row r="1903" spans="1:60" ht="27.75" customHeight="1">
      <c r="A1903" t="str">
        <f t="shared" si="629"/>
        <v/>
      </c>
      <c r="B1903" s="54"/>
      <c r="C1903" s="55"/>
      <c r="D1903" s="54"/>
      <c r="E1903" s="55"/>
      <c r="F1903" s="31"/>
      <c r="G1903" s="29"/>
      <c r="H1903" s="32"/>
      <c r="I1903" s="32"/>
      <c r="J1903" s="30"/>
      <c r="K1903" s="31"/>
      <c r="L1903" s="33"/>
      <c r="M1903" s="33"/>
      <c r="N1903" s="54"/>
      <c r="O1903" s="56"/>
      <c r="P1903" s="56"/>
      <c r="Q1903" s="57"/>
      <c r="R1903" s="33"/>
      <c r="S1903" s="33"/>
      <c r="T1903" s="40"/>
      <c r="U1903" s="40"/>
      <c r="V1903" s="17"/>
      <c r="W1903" s="17"/>
      <c r="X1903" s="10" t="str">
        <f>IFERROR(VLOOKUP($F1903,PRM!$G$3:$H$5,2,FALSE),"")</f>
        <v/>
      </c>
      <c r="Y1903" s="10" t="str">
        <f>IFERROR(VLOOKUP($G1903,PRM!$I$3:$J$5,2,FALSE),"")</f>
        <v/>
      </c>
      <c r="Z1903" s="10" t="str">
        <f>IFERROR(VLOOKUP($K1903,PRM!$K$3:$L$4,2,FALSE),"")</f>
        <v/>
      </c>
      <c r="AA1903" s="10" t="str">
        <f>IFERROR(VLOOKUP($N1903,PRM!$M$3:$N$50,2,FALSE),"")</f>
        <v/>
      </c>
      <c r="AB1903" s="10" t="str">
        <f>IFERROR(VLOOKUP($Y$3&amp;$R1903,PRM!$Q$3:$R$31,2,FALSE),"")</f>
        <v/>
      </c>
      <c r="AC1903" s="10" t="str">
        <f>IFERROR(VLOOKUP($Y$3&amp;$S1903,PRM!$AH$3:$AI$133,2,FALSE),"")</f>
        <v/>
      </c>
      <c r="AD1903" s="10" t="str">
        <f>IFERROR(VLOOKUP($Y$3&amp;$T1903,PRM!$Y$3:$Z$50,2,FALSE),"")</f>
        <v>1</v>
      </c>
      <c r="AE1903" s="10" t="str">
        <f>IFERROR(VLOOKUP($Y$3&amp;$U1903,PRM!$AD$3:$AE$44,2,FALSE),"")</f>
        <v/>
      </c>
      <c r="AF1903" s="10" t="str">
        <f>IFERROR(VLOOKUP($Y$3&amp;$R1903,PRM!$Q$3:$T$31,3,FALSE),"")</f>
        <v/>
      </c>
      <c r="AG1903" s="10" t="str">
        <f>IFERROR(IF(AF1903=0,0,MATCH($Y$3,PRM!$AF$3:'PRM'!$AF$133,0)),"")</f>
        <v/>
      </c>
      <c r="AH1903" s="10" t="str">
        <f>IF($Y$3="","",(IF(AF1903=0,0,COUNTIF(PRM!$AF$3:'PRM'!$AF$133,$Y$3))))</f>
        <v/>
      </c>
      <c r="AI1903" s="10" t="str">
        <f>IFERROR(VLOOKUP($Y$3&amp;$R1903,PRM!$Q$3:$U$31,4,FALSE),"")</f>
        <v/>
      </c>
      <c r="AJ1903" s="10" t="str">
        <f>IFERROR(IF(AI1903=0,0,MATCH($Y$3,PRM!$V$3:'PRM'!$V$50,0)),"")</f>
        <v/>
      </c>
      <c r="AK1903" s="10" t="str">
        <f>IF($Y$3="","",(IF(AI1903=0,0,COUNTIF(PRM!$V$3:'PRM'!$V$50,$Y$3))))</f>
        <v/>
      </c>
      <c r="AL1903" s="10" t="str">
        <f>IFERROR(VLOOKUP($Y$3&amp;$R1903,PRM!$Q$3:$U$31,5,FALSE),"")</f>
        <v/>
      </c>
      <c r="AM1903" s="10" t="str">
        <f>IFERROR(IF(AL1903=0,0,MATCH($Y$3,PRM!$AA$3:'PRM'!$AA$94,0)),"")</f>
        <v/>
      </c>
      <c r="AN1903" s="10" t="str">
        <f>IF($Y$3="","",IF(AL1903=0,0,COUNTIF(PRM!$AA$3:'PRM'!$AA$94,$Y$3)))</f>
        <v/>
      </c>
      <c r="AO1903" s="10">
        <f t="shared" si="609"/>
        <v>0</v>
      </c>
      <c r="AP1903" s="10">
        <f t="shared" si="610"/>
        <v>0</v>
      </c>
      <c r="AQ1903" s="10">
        <f t="shared" si="611"/>
        <v>0</v>
      </c>
      <c r="AR1903" s="10">
        <f t="shared" si="612"/>
        <v>0</v>
      </c>
      <c r="AS1903" s="10">
        <f t="shared" si="613"/>
        <v>0</v>
      </c>
      <c r="AT1903" s="10">
        <f t="shared" si="614"/>
        <v>0</v>
      </c>
      <c r="AU1903" s="10">
        <f t="shared" si="615"/>
        <v>0</v>
      </c>
      <c r="AV1903" s="10">
        <f t="shared" si="616"/>
        <v>0</v>
      </c>
      <c r="AW1903" s="10">
        <f t="shared" si="617"/>
        <v>0</v>
      </c>
      <c r="AX1903" s="10">
        <f t="shared" si="618"/>
        <v>0</v>
      </c>
      <c r="AY1903" s="10">
        <f t="shared" si="619"/>
        <v>0</v>
      </c>
      <c r="AZ1903" s="10">
        <f t="shared" si="620"/>
        <v>0</v>
      </c>
      <c r="BA1903" s="10">
        <f t="shared" si="621"/>
        <v>0</v>
      </c>
      <c r="BB1903" s="10">
        <f t="shared" si="622"/>
        <v>0</v>
      </c>
      <c r="BC1903" s="10">
        <f t="shared" si="623"/>
        <v>0</v>
      </c>
      <c r="BD1903" s="10">
        <f t="shared" si="624"/>
        <v>0</v>
      </c>
      <c r="BE1903" s="10">
        <f t="shared" si="625"/>
        <v>0</v>
      </c>
      <c r="BF1903" s="10">
        <f t="shared" si="626"/>
        <v>0</v>
      </c>
      <c r="BG1903" s="10">
        <f t="shared" si="627"/>
        <v>0</v>
      </c>
      <c r="BH1903" s="10">
        <f t="shared" si="628"/>
        <v>0</v>
      </c>
    </row>
    <row r="1904" spans="1:60" ht="27.75" customHeight="1">
      <c r="A1904" t="str">
        <f t="shared" si="629"/>
        <v/>
      </c>
      <c r="B1904" s="54"/>
      <c r="C1904" s="55"/>
      <c r="D1904" s="54"/>
      <c r="E1904" s="55"/>
      <c r="F1904" s="31"/>
      <c r="G1904" s="29"/>
      <c r="H1904" s="32"/>
      <c r="I1904" s="32"/>
      <c r="J1904" s="30"/>
      <c r="K1904" s="31"/>
      <c r="L1904" s="33"/>
      <c r="M1904" s="33"/>
      <c r="N1904" s="54"/>
      <c r="O1904" s="56"/>
      <c r="P1904" s="56"/>
      <c r="Q1904" s="57"/>
      <c r="R1904" s="33"/>
      <c r="S1904" s="33"/>
      <c r="T1904" s="40"/>
      <c r="U1904" s="40"/>
      <c r="V1904" s="17"/>
      <c r="W1904" s="17"/>
      <c r="X1904" s="10" t="str">
        <f>IFERROR(VLOOKUP($F1904,PRM!$G$3:$H$5,2,FALSE),"")</f>
        <v/>
      </c>
      <c r="Y1904" s="10" t="str">
        <f>IFERROR(VLOOKUP($G1904,PRM!$I$3:$J$5,2,FALSE),"")</f>
        <v/>
      </c>
      <c r="Z1904" s="10" t="str">
        <f>IFERROR(VLOOKUP($K1904,PRM!$K$3:$L$4,2,FALSE),"")</f>
        <v/>
      </c>
      <c r="AA1904" s="10" t="str">
        <f>IFERROR(VLOOKUP($N1904,PRM!$M$3:$N$50,2,FALSE),"")</f>
        <v/>
      </c>
      <c r="AB1904" s="10" t="str">
        <f>IFERROR(VLOOKUP($Y$3&amp;$R1904,PRM!$Q$3:$R$31,2,FALSE),"")</f>
        <v/>
      </c>
      <c r="AC1904" s="10" t="str">
        <f>IFERROR(VLOOKUP($Y$3&amp;$S1904,PRM!$AH$3:$AI$133,2,FALSE),"")</f>
        <v/>
      </c>
      <c r="AD1904" s="10" t="str">
        <f>IFERROR(VLOOKUP($Y$3&amp;$T1904,PRM!$Y$3:$Z$50,2,FALSE),"")</f>
        <v>1</v>
      </c>
      <c r="AE1904" s="10" t="str">
        <f>IFERROR(VLOOKUP($Y$3&amp;$U1904,PRM!$AD$3:$AE$44,2,FALSE),"")</f>
        <v/>
      </c>
      <c r="AF1904" s="10" t="str">
        <f>IFERROR(VLOOKUP($Y$3&amp;$R1904,PRM!$Q$3:$T$31,3,FALSE),"")</f>
        <v/>
      </c>
      <c r="AG1904" s="10" t="str">
        <f>IFERROR(IF(AF1904=0,0,MATCH($Y$3,PRM!$AF$3:'PRM'!$AF$133,0)),"")</f>
        <v/>
      </c>
      <c r="AH1904" s="10" t="str">
        <f>IF($Y$3="","",(IF(AF1904=0,0,COUNTIF(PRM!$AF$3:'PRM'!$AF$133,$Y$3))))</f>
        <v/>
      </c>
      <c r="AI1904" s="10" t="str">
        <f>IFERROR(VLOOKUP($Y$3&amp;$R1904,PRM!$Q$3:$U$31,4,FALSE),"")</f>
        <v/>
      </c>
      <c r="AJ1904" s="10" t="str">
        <f>IFERROR(IF(AI1904=0,0,MATCH($Y$3,PRM!$V$3:'PRM'!$V$50,0)),"")</f>
        <v/>
      </c>
      <c r="AK1904" s="10" t="str">
        <f>IF($Y$3="","",(IF(AI1904=0,0,COUNTIF(PRM!$V$3:'PRM'!$V$50,$Y$3))))</f>
        <v/>
      </c>
      <c r="AL1904" s="10" t="str">
        <f>IFERROR(VLOOKUP($Y$3&amp;$R1904,PRM!$Q$3:$U$31,5,FALSE),"")</f>
        <v/>
      </c>
      <c r="AM1904" s="10" t="str">
        <f>IFERROR(IF(AL1904=0,0,MATCH($Y$3,PRM!$AA$3:'PRM'!$AA$94,0)),"")</f>
        <v/>
      </c>
      <c r="AN1904" s="10" t="str">
        <f>IF($Y$3="","",IF(AL1904=0,0,COUNTIF(PRM!$AA$3:'PRM'!$AA$94,$Y$3)))</f>
        <v/>
      </c>
      <c r="AO1904" s="10">
        <f t="shared" si="609"/>
        <v>0</v>
      </c>
      <c r="AP1904" s="10">
        <f t="shared" si="610"/>
        <v>0</v>
      </c>
      <c r="AQ1904" s="10">
        <f t="shared" si="611"/>
        <v>0</v>
      </c>
      <c r="AR1904" s="10">
        <f t="shared" si="612"/>
        <v>0</v>
      </c>
      <c r="AS1904" s="10">
        <f t="shared" si="613"/>
        <v>0</v>
      </c>
      <c r="AT1904" s="10">
        <f t="shared" si="614"/>
        <v>0</v>
      </c>
      <c r="AU1904" s="10">
        <f t="shared" si="615"/>
        <v>0</v>
      </c>
      <c r="AV1904" s="10">
        <f t="shared" si="616"/>
        <v>0</v>
      </c>
      <c r="AW1904" s="10">
        <f t="shared" si="617"/>
        <v>0</v>
      </c>
      <c r="AX1904" s="10">
        <f t="shared" si="618"/>
        <v>0</v>
      </c>
      <c r="AY1904" s="10">
        <f t="shared" si="619"/>
        <v>0</v>
      </c>
      <c r="AZ1904" s="10">
        <f t="shared" si="620"/>
        <v>0</v>
      </c>
      <c r="BA1904" s="10">
        <f t="shared" si="621"/>
        <v>0</v>
      </c>
      <c r="BB1904" s="10">
        <f t="shared" si="622"/>
        <v>0</v>
      </c>
      <c r="BC1904" s="10">
        <f t="shared" si="623"/>
        <v>0</v>
      </c>
      <c r="BD1904" s="10">
        <f t="shared" si="624"/>
        <v>0</v>
      </c>
      <c r="BE1904" s="10">
        <f t="shared" si="625"/>
        <v>0</v>
      </c>
      <c r="BF1904" s="10">
        <f t="shared" si="626"/>
        <v>0</v>
      </c>
      <c r="BG1904" s="10">
        <f t="shared" si="627"/>
        <v>0</v>
      </c>
      <c r="BH1904" s="10">
        <f t="shared" si="628"/>
        <v>0</v>
      </c>
    </row>
    <row r="1905" spans="1:60" ht="27.75" customHeight="1">
      <c r="A1905" t="str">
        <f t="shared" si="629"/>
        <v/>
      </c>
      <c r="B1905" s="54"/>
      <c r="C1905" s="55"/>
      <c r="D1905" s="54"/>
      <c r="E1905" s="55"/>
      <c r="F1905" s="31"/>
      <c r="G1905" s="29"/>
      <c r="H1905" s="32"/>
      <c r="I1905" s="32"/>
      <c r="J1905" s="30"/>
      <c r="K1905" s="31"/>
      <c r="L1905" s="33"/>
      <c r="M1905" s="33"/>
      <c r="N1905" s="54"/>
      <c r="O1905" s="56"/>
      <c r="P1905" s="56"/>
      <c r="Q1905" s="57"/>
      <c r="R1905" s="33"/>
      <c r="S1905" s="33"/>
      <c r="T1905" s="40"/>
      <c r="U1905" s="40"/>
      <c r="V1905" s="17"/>
      <c r="W1905" s="17"/>
      <c r="X1905" s="10" t="str">
        <f>IFERROR(VLOOKUP($F1905,PRM!$G$3:$H$5,2,FALSE),"")</f>
        <v/>
      </c>
      <c r="Y1905" s="10" t="str">
        <f>IFERROR(VLOOKUP($G1905,PRM!$I$3:$J$5,2,FALSE),"")</f>
        <v/>
      </c>
      <c r="Z1905" s="10" t="str">
        <f>IFERROR(VLOOKUP($K1905,PRM!$K$3:$L$4,2,FALSE),"")</f>
        <v/>
      </c>
      <c r="AA1905" s="10" t="str">
        <f>IFERROR(VLOOKUP($N1905,PRM!$M$3:$N$50,2,FALSE),"")</f>
        <v/>
      </c>
      <c r="AB1905" s="10" t="str">
        <f>IFERROR(VLOOKUP($Y$3&amp;$R1905,PRM!$Q$3:$R$31,2,FALSE),"")</f>
        <v/>
      </c>
      <c r="AC1905" s="10" t="str">
        <f>IFERROR(VLOOKUP($Y$3&amp;$S1905,PRM!$AH$3:$AI$133,2,FALSE),"")</f>
        <v/>
      </c>
      <c r="AD1905" s="10" t="str">
        <f>IFERROR(VLOOKUP($Y$3&amp;$T1905,PRM!$Y$3:$Z$50,2,FALSE),"")</f>
        <v>1</v>
      </c>
      <c r="AE1905" s="10" t="str">
        <f>IFERROR(VLOOKUP($Y$3&amp;$U1905,PRM!$AD$3:$AE$44,2,FALSE),"")</f>
        <v/>
      </c>
      <c r="AF1905" s="10" t="str">
        <f>IFERROR(VLOOKUP($Y$3&amp;$R1905,PRM!$Q$3:$T$31,3,FALSE),"")</f>
        <v/>
      </c>
      <c r="AG1905" s="10" t="str">
        <f>IFERROR(IF(AF1905=0,0,MATCH($Y$3,PRM!$AF$3:'PRM'!$AF$133,0)),"")</f>
        <v/>
      </c>
      <c r="AH1905" s="10" t="str">
        <f>IF($Y$3="","",(IF(AF1905=0,0,COUNTIF(PRM!$AF$3:'PRM'!$AF$133,$Y$3))))</f>
        <v/>
      </c>
      <c r="AI1905" s="10" t="str">
        <f>IFERROR(VLOOKUP($Y$3&amp;$R1905,PRM!$Q$3:$U$31,4,FALSE),"")</f>
        <v/>
      </c>
      <c r="AJ1905" s="10" t="str">
        <f>IFERROR(IF(AI1905=0,0,MATCH($Y$3,PRM!$V$3:'PRM'!$V$50,0)),"")</f>
        <v/>
      </c>
      <c r="AK1905" s="10" t="str">
        <f>IF($Y$3="","",(IF(AI1905=0,0,COUNTIF(PRM!$V$3:'PRM'!$V$50,$Y$3))))</f>
        <v/>
      </c>
      <c r="AL1905" s="10" t="str">
        <f>IFERROR(VLOOKUP($Y$3&amp;$R1905,PRM!$Q$3:$U$31,5,FALSE),"")</f>
        <v/>
      </c>
      <c r="AM1905" s="10" t="str">
        <f>IFERROR(IF(AL1905=0,0,MATCH($Y$3,PRM!$AA$3:'PRM'!$AA$94,0)),"")</f>
        <v/>
      </c>
      <c r="AN1905" s="10" t="str">
        <f>IF($Y$3="","",IF(AL1905=0,0,COUNTIF(PRM!$AA$3:'PRM'!$AA$94,$Y$3)))</f>
        <v/>
      </c>
      <c r="AO1905" s="10">
        <f t="shared" si="609"/>
        <v>0</v>
      </c>
      <c r="AP1905" s="10">
        <f t="shared" si="610"/>
        <v>0</v>
      </c>
      <c r="AQ1905" s="10">
        <f t="shared" si="611"/>
        <v>0</v>
      </c>
      <c r="AR1905" s="10">
        <f t="shared" si="612"/>
        <v>0</v>
      </c>
      <c r="AS1905" s="10">
        <f t="shared" si="613"/>
        <v>0</v>
      </c>
      <c r="AT1905" s="10">
        <f t="shared" si="614"/>
        <v>0</v>
      </c>
      <c r="AU1905" s="10">
        <f t="shared" si="615"/>
        <v>0</v>
      </c>
      <c r="AV1905" s="10">
        <f t="shared" si="616"/>
        <v>0</v>
      </c>
      <c r="AW1905" s="10">
        <f t="shared" si="617"/>
        <v>0</v>
      </c>
      <c r="AX1905" s="10">
        <f t="shared" si="618"/>
        <v>0</v>
      </c>
      <c r="AY1905" s="10">
        <f t="shared" si="619"/>
        <v>0</v>
      </c>
      <c r="AZ1905" s="10">
        <f t="shared" si="620"/>
        <v>0</v>
      </c>
      <c r="BA1905" s="10">
        <f t="shared" si="621"/>
        <v>0</v>
      </c>
      <c r="BB1905" s="10">
        <f t="shared" si="622"/>
        <v>0</v>
      </c>
      <c r="BC1905" s="10">
        <f t="shared" si="623"/>
        <v>0</v>
      </c>
      <c r="BD1905" s="10">
        <f t="shared" si="624"/>
        <v>0</v>
      </c>
      <c r="BE1905" s="10">
        <f t="shared" si="625"/>
        <v>0</v>
      </c>
      <c r="BF1905" s="10">
        <f t="shared" si="626"/>
        <v>0</v>
      </c>
      <c r="BG1905" s="10">
        <f t="shared" si="627"/>
        <v>0</v>
      </c>
      <c r="BH1905" s="10">
        <f t="shared" si="628"/>
        <v>0</v>
      </c>
    </row>
    <row r="1906" spans="1:60" ht="27.75" customHeight="1">
      <c r="A1906" t="str">
        <f t="shared" si="629"/>
        <v/>
      </c>
      <c r="B1906" s="54"/>
      <c r="C1906" s="55"/>
      <c r="D1906" s="54"/>
      <c r="E1906" s="55"/>
      <c r="F1906" s="31"/>
      <c r="G1906" s="29"/>
      <c r="H1906" s="32"/>
      <c r="I1906" s="32"/>
      <c r="J1906" s="30"/>
      <c r="K1906" s="31"/>
      <c r="L1906" s="33"/>
      <c r="M1906" s="33"/>
      <c r="N1906" s="54"/>
      <c r="O1906" s="56"/>
      <c r="P1906" s="56"/>
      <c r="Q1906" s="57"/>
      <c r="R1906" s="33"/>
      <c r="S1906" s="33"/>
      <c r="T1906" s="40"/>
      <c r="U1906" s="40"/>
      <c r="V1906" s="17"/>
      <c r="W1906" s="17"/>
      <c r="X1906" s="10" t="str">
        <f>IFERROR(VLOOKUP($F1906,PRM!$G$3:$H$5,2,FALSE),"")</f>
        <v/>
      </c>
      <c r="Y1906" s="10" t="str">
        <f>IFERROR(VLOOKUP($G1906,PRM!$I$3:$J$5,2,FALSE),"")</f>
        <v/>
      </c>
      <c r="Z1906" s="10" t="str">
        <f>IFERROR(VLOOKUP($K1906,PRM!$K$3:$L$4,2,FALSE),"")</f>
        <v/>
      </c>
      <c r="AA1906" s="10" t="str">
        <f>IFERROR(VLOOKUP($N1906,PRM!$M$3:$N$50,2,FALSE),"")</f>
        <v/>
      </c>
      <c r="AB1906" s="10" t="str">
        <f>IFERROR(VLOOKUP($Y$3&amp;$R1906,PRM!$Q$3:$R$31,2,FALSE),"")</f>
        <v/>
      </c>
      <c r="AC1906" s="10" t="str">
        <f>IFERROR(VLOOKUP($Y$3&amp;$S1906,PRM!$AH$3:$AI$133,2,FALSE),"")</f>
        <v/>
      </c>
      <c r="AD1906" s="10" t="str">
        <f>IFERROR(VLOOKUP($Y$3&amp;$T1906,PRM!$Y$3:$Z$50,2,FALSE),"")</f>
        <v>1</v>
      </c>
      <c r="AE1906" s="10" t="str">
        <f>IFERROR(VLOOKUP($Y$3&amp;$U1906,PRM!$AD$3:$AE$44,2,FALSE),"")</f>
        <v/>
      </c>
      <c r="AF1906" s="10" t="str">
        <f>IFERROR(VLOOKUP($Y$3&amp;$R1906,PRM!$Q$3:$T$31,3,FALSE),"")</f>
        <v/>
      </c>
      <c r="AG1906" s="10" t="str">
        <f>IFERROR(IF(AF1906=0,0,MATCH($Y$3,PRM!$AF$3:'PRM'!$AF$133,0)),"")</f>
        <v/>
      </c>
      <c r="AH1906" s="10" t="str">
        <f>IF($Y$3="","",(IF(AF1906=0,0,COUNTIF(PRM!$AF$3:'PRM'!$AF$133,$Y$3))))</f>
        <v/>
      </c>
      <c r="AI1906" s="10" t="str">
        <f>IFERROR(VLOOKUP($Y$3&amp;$R1906,PRM!$Q$3:$U$31,4,FALSE),"")</f>
        <v/>
      </c>
      <c r="AJ1906" s="10" t="str">
        <f>IFERROR(IF(AI1906=0,0,MATCH($Y$3,PRM!$V$3:'PRM'!$V$50,0)),"")</f>
        <v/>
      </c>
      <c r="AK1906" s="10" t="str">
        <f>IF($Y$3="","",(IF(AI1906=0,0,COUNTIF(PRM!$V$3:'PRM'!$V$50,$Y$3))))</f>
        <v/>
      </c>
      <c r="AL1906" s="10" t="str">
        <f>IFERROR(VLOOKUP($Y$3&amp;$R1906,PRM!$Q$3:$U$31,5,FALSE),"")</f>
        <v/>
      </c>
      <c r="AM1906" s="10" t="str">
        <f>IFERROR(IF(AL1906=0,0,MATCH($Y$3,PRM!$AA$3:'PRM'!$AA$94,0)),"")</f>
        <v/>
      </c>
      <c r="AN1906" s="10" t="str">
        <f>IF($Y$3="","",IF(AL1906=0,0,COUNTIF(PRM!$AA$3:'PRM'!$AA$94,$Y$3)))</f>
        <v/>
      </c>
      <c r="AO1906" s="10">
        <f t="shared" si="609"/>
        <v>0</v>
      </c>
      <c r="AP1906" s="10">
        <f t="shared" si="610"/>
        <v>0</v>
      </c>
      <c r="AQ1906" s="10">
        <f t="shared" si="611"/>
        <v>0</v>
      </c>
      <c r="AR1906" s="10">
        <f t="shared" si="612"/>
        <v>0</v>
      </c>
      <c r="AS1906" s="10">
        <f t="shared" si="613"/>
        <v>0</v>
      </c>
      <c r="AT1906" s="10">
        <f t="shared" si="614"/>
        <v>0</v>
      </c>
      <c r="AU1906" s="10">
        <f t="shared" si="615"/>
        <v>0</v>
      </c>
      <c r="AV1906" s="10">
        <f t="shared" si="616"/>
        <v>0</v>
      </c>
      <c r="AW1906" s="10">
        <f t="shared" si="617"/>
        <v>0</v>
      </c>
      <c r="AX1906" s="10">
        <f t="shared" si="618"/>
        <v>0</v>
      </c>
      <c r="AY1906" s="10">
        <f t="shared" si="619"/>
        <v>0</v>
      </c>
      <c r="AZ1906" s="10">
        <f t="shared" si="620"/>
        <v>0</v>
      </c>
      <c r="BA1906" s="10">
        <f t="shared" si="621"/>
        <v>0</v>
      </c>
      <c r="BB1906" s="10">
        <f t="shared" si="622"/>
        <v>0</v>
      </c>
      <c r="BC1906" s="10">
        <f t="shared" si="623"/>
        <v>0</v>
      </c>
      <c r="BD1906" s="10">
        <f t="shared" si="624"/>
        <v>0</v>
      </c>
      <c r="BE1906" s="10">
        <f t="shared" si="625"/>
        <v>0</v>
      </c>
      <c r="BF1906" s="10">
        <f t="shared" si="626"/>
        <v>0</v>
      </c>
      <c r="BG1906" s="10">
        <f t="shared" si="627"/>
        <v>0</v>
      </c>
      <c r="BH1906" s="10">
        <f t="shared" si="628"/>
        <v>0</v>
      </c>
    </row>
    <row r="1907" spans="1:60" ht="27.75" customHeight="1">
      <c r="A1907" t="str">
        <f t="shared" si="629"/>
        <v/>
      </c>
      <c r="B1907" s="54"/>
      <c r="C1907" s="55"/>
      <c r="D1907" s="54"/>
      <c r="E1907" s="55"/>
      <c r="F1907" s="31"/>
      <c r="G1907" s="29"/>
      <c r="H1907" s="32"/>
      <c r="I1907" s="32"/>
      <c r="J1907" s="30"/>
      <c r="K1907" s="31"/>
      <c r="L1907" s="33"/>
      <c r="M1907" s="33"/>
      <c r="N1907" s="54"/>
      <c r="O1907" s="56"/>
      <c r="P1907" s="56"/>
      <c r="Q1907" s="57"/>
      <c r="R1907" s="33"/>
      <c r="S1907" s="33"/>
      <c r="T1907" s="40"/>
      <c r="U1907" s="40"/>
      <c r="V1907" s="17"/>
      <c r="W1907" s="17"/>
      <c r="X1907" s="10" t="str">
        <f>IFERROR(VLOOKUP($F1907,PRM!$G$3:$H$5,2,FALSE),"")</f>
        <v/>
      </c>
      <c r="Y1907" s="10" t="str">
        <f>IFERROR(VLOOKUP($G1907,PRM!$I$3:$J$5,2,FALSE),"")</f>
        <v/>
      </c>
      <c r="Z1907" s="10" t="str">
        <f>IFERROR(VLOOKUP($K1907,PRM!$K$3:$L$4,2,FALSE),"")</f>
        <v/>
      </c>
      <c r="AA1907" s="10" t="str">
        <f>IFERROR(VLOOKUP($N1907,PRM!$M$3:$N$50,2,FALSE),"")</f>
        <v/>
      </c>
      <c r="AB1907" s="10" t="str">
        <f>IFERROR(VLOOKUP($Y$3&amp;$R1907,PRM!$Q$3:$R$31,2,FALSE),"")</f>
        <v/>
      </c>
      <c r="AC1907" s="10" t="str">
        <f>IFERROR(VLOOKUP($Y$3&amp;$S1907,PRM!$AH$3:$AI$133,2,FALSE),"")</f>
        <v/>
      </c>
      <c r="AD1907" s="10" t="str">
        <f>IFERROR(VLOOKUP($Y$3&amp;$T1907,PRM!$Y$3:$Z$50,2,FALSE),"")</f>
        <v>1</v>
      </c>
      <c r="AE1907" s="10" t="str">
        <f>IFERROR(VLOOKUP($Y$3&amp;$U1907,PRM!$AD$3:$AE$44,2,FALSE),"")</f>
        <v/>
      </c>
      <c r="AF1907" s="10" t="str">
        <f>IFERROR(VLOOKUP($Y$3&amp;$R1907,PRM!$Q$3:$T$31,3,FALSE),"")</f>
        <v/>
      </c>
      <c r="AG1907" s="10" t="str">
        <f>IFERROR(IF(AF1907=0,0,MATCH($Y$3,PRM!$AF$3:'PRM'!$AF$133,0)),"")</f>
        <v/>
      </c>
      <c r="AH1907" s="10" t="str">
        <f>IF($Y$3="","",(IF(AF1907=0,0,COUNTIF(PRM!$AF$3:'PRM'!$AF$133,$Y$3))))</f>
        <v/>
      </c>
      <c r="AI1907" s="10" t="str">
        <f>IFERROR(VLOOKUP($Y$3&amp;$R1907,PRM!$Q$3:$U$31,4,FALSE),"")</f>
        <v/>
      </c>
      <c r="AJ1907" s="10" t="str">
        <f>IFERROR(IF(AI1907=0,0,MATCH($Y$3,PRM!$V$3:'PRM'!$V$50,0)),"")</f>
        <v/>
      </c>
      <c r="AK1907" s="10" t="str">
        <f>IF($Y$3="","",(IF(AI1907=0,0,COUNTIF(PRM!$V$3:'PRM'!$V$50,$Y$3))))</f>
        <v/>
      </c>
      <c r="AL1907" s="10" t="str">
        <f>IFERROR(VLOOKUP($Y$3&amp;$R1907,PRM!$Q$3:$U$31,5,FALSE),"")</f>
        <v/>
      </c>
      <c r="AM1907" s="10" t="str">
        <f>IFERROR(IF(AL1907=0,0,MATCH($Y$3,PRM!$AA$3:'PRM'!$AA$94,0)),"")</f>
        <v/>
      </c>
      <c r="AN1907" s="10" t="str">
        <f>IF($Y$3="","",IF(AL1907=0,0,COUNTIF(PRM!$AA$3:'PRM'!$AA$94,$Y$3)))</f>
        <v/>
      </c>
      <c r="AO1907" s="10">
        <f t="shared" si="609"/>
        <v>0</v>
      </c>
      <c r="AP1907" s="10">
        <f t="shared" si="610"/>
        <v>0</v>
      </c>
      <c r="AQ1907" s="10">
        <f t="shared" si="611"/>
        <v>0</v>
      </c>
      <c r="AR1907" s="10">
        <f t="shared" si="612"/>
        <v>0</v>
      </c>
      <c r="AS1907" s="10">
        <f t="shared" si="613"/>
        <v>0</v>
      </c>
      <c r="AT1907" s="10">
        <f t="shared" si="614"/>
        <v>0</v>
      </c>
      <c r="AU1907" s="10">
        <f t="shared" si="615"/>
        <v>0</v>
      </c>
      <c r="AV1907" s="10">
        <f t="shared" si="616"/>
        <v>0</v>
      </c>
      <c r="AW1907" s="10">
        <f t="shared" si="617"/>
        <v>0</v>
      </c>
      <c r="AX1907" s="10">
        <f t="shared" si="618"/>
        <v>0</v>
      </c>
      <c r="AY1907" s="10">
        <f t="shared" si="619"/>
        <v>0</v>
      </c>
      <c r="AZ1907" s="10">
        <f t="shared" si="620"/>
        <v>0</v>
      </c>
      <c r="BA1907" s="10">
        <f t="shared" si="621"/>
        <v>0</v>
      </c>
      <c r="BB1907" s="10">
        <f t="shared" si="622"/>
        <v>0</v>
      </c>
      <c r="BC1907" s="10">
        <f t="shared" si="623"/>
        <v>0</v>
      </c>
      <c r="BD1907" s="10">
        <f t="shared" si="624"/>
        <v>0</v>
      </c>
      <c r="BE1907" s="10">
        <f t="shared" si="625"/>
        <v>0</v>
      </c>
      <c r="BF1907" s="10">
        <f t="shared" si="626"/>
        <v>0</v>
      </c>
      <c r="BG1907" s="10">
        <f t="shared" si="627"/>
        <v>0</v>
      </c>
      <c r="BH1907" s="10">
        <f t="shared" si="628"/>
        <v>0</v>
      </c>
    </row>
    <row r="1908" spans="1:60" ht="27.75" customHeight="1">
      <c r="A1908" t="str">
        <f t="shared" si="629"/>
        <v/>
      </c>
      <c r="B1908" s="54"/>
      <c r="C1908" s="55"/>
      <c r="D1908" s="54"/>
      <c r="E1908" s="55"/>
      <c r="F1908" s="31"/>
      <c r="G1908" s="29"/>
      <c r="H1908" s="32"/>
      <c r="I1908" s="32"/>
      <c r="J1908" s="30"/>
      <c r="K1908" s="31"/>
      <c r="L1908" s="33"/>
      <c r="M1908" s="33"/>
      <c r="N1908" s="54"/>
      <c r="O1908" s="56"/>
      <c r="P1908" s="56"/>
      <c r="Q1908" s="57"/>
      <c r="R1908" s="33"/>
      <c r="S1908" s="33"/>
      <c r="T1908" s="40"/>
      <c r="U1908" s="40"/>
      <c r="V1908" s="17"/>
      <c r="W1908" s="17"/>
      <c r="X1908" s="10" t="str">
        <f>IFERROR(VLOOKUP($F1908,PRM!$G$3:$H$5,2,FALSE),"")</f>
        <v/>
      </c>
      <c r="Y1908" s="10" t="str">
        <f>IFERROR(VLOOKUP($G1908,PRM!$I$3:$J$5,2,FALSE),"")</f>
        <v/>
      </c>
      <c r="Z1908" s="10" t="str">
        <f>IFERROR(VLOOKUP($K1908,PRM!$K$3:$L$4,2,FALSE),"")</f>
        <v/>
      </c>
      <c r="AA1908" s="10" t="str">
        <f>IFERROR(VLOOKUP($N1908,PRM!$M$3:$N$50,2,FALSE),"")</f>
        <v/>
      </c>
      <c r="AB1908" s="10" t="str">
        <f>IFERROR(VLOOKUP($Y$3&amp;$R1908,PRM!$Q$3:$R$31,2,FALSE),"")</f>
        <v/>
      </c>
      <c r="AC1908" s="10" t="str">
        <f>IFERROR(VLOOKUP($Y$3&amp;$S1908,PRM!$AH$3:$AI$133,2,FALSE),"")</f>
        <v/>
      </c>
      <c r="AD1908" s="10" t="str">
        <f>IFERROR(VLOOKUP($Y$3&amp;$T1908,PRM!$Y$3:$Z$50,2,FALSE),"")</f>
        <v>1</v>
      </c>
      <c r="AE1908" s="10" t="str">
        <f>IFERROR(VLOOKUP($Y$3&amp;$U1908,PRM!$AD$3:$AE$44,2,FALSE),"")</f>
        <v/>
      </c>
      <c r="AF1908" s="10" t="str">
        <f>IFERROR(VLOOKUP($Y$3&amp;$R1908,PRM!$Q$3:$T$31,3,FALSE),"")</f>
        <v/>
      </c>
      <c r="AG1908" s="10" t="str">
        <f>IFERROR(IF(AF1908=0,0,MATCH($Y$3,PRM!$AF$3:'PRM'!$AF$133,0)),"")</f>
        <v/>
      </c>
      <c r="AH1908" s="10" t="str">
        <f>IF($Y$3="","",(IF(AF1908=0,0,COUNTIF(PRM!$AF$3:'PRM'!$AF$133,$Y$3))))</f>
        <v/>
      </c>
      <c r="AI1908" s="10" t="str">
        <f>IFERROR(VLOOKUP($Y$3&amp;$R1908,PRM!$Q$3:$U$31,4,FALSE),"")</f>
        <v/>
      </c>
      <c r="AJ1908" s="10" t="str">
        <f>IFERROR(IF(AI1908=0,0,MATCH($Y$3,PRM!$V$3:'PRM'!$V$50,0)),"")</f>
        <v/>
      </c>
      <c r="AK1908" s="10" t="str">
        <f>IF($Y$3="","",(IF(AI1908=0,0,COUNTIF(PRM!$V$3:'PRM'!$V$50,$Y$3))))</f>
        <v/>
      </c>
      <c r="AL1908" s="10" t="str">
        <f>IFERROR(VLOOKUP($Y$3&amp;$R1908,PRM!$Q$3:$U$31,5,FALSE),"")</f>
        <v/>
      </c>
      <c r="AM1908" s="10" t="str">
        <f>IFERROR(IF(AL1908=0,0,MATCH($Y$3,PRM!$AA$3:'PRM'!$AA$94,0)),"")</f>
        <v/>
      </c>
      <c r="AN1908" s="10" t="str">
        <f>IF($Y$3="","",IF(AL1908=0,0,COUNTIF(PRM!$AA$3:'PRM'!$AA$94,$Y$3)))</f>
        <v/>
      </c>
      <c r="AO1908" s="10">
        <f t="shared" si="609"/>
        <v>0</v>
      </c>
      <c r="AP1908" s="10">
        <f t="shared" si="610"/>
        <v>0</v>
      </c>
      <c r="AQ1908" s="10">
        <f t="shared" si="611"/>
        <v>0</v>
      </c>
      <c r="AR1908" s="10">
        <f t="shared" si="612"/>
        <v>0</v>
      </c>
      <c r="AS1908" s="10">
        <f t="shared" si="613"/>
        <v>0</v>
      </c>
      <c r="AT1908" s="10">
        <f t="shared" si="614"/>
        <v>0</v>
      </c>
      <c r="AU1908" s="10">
        <f t="shared" si="615"/>
        <v>0</v>
      </c>
      <c r="AV1908" s="10">
        <f t="shared" si="616"/>
        <v>0</v>
      </c>
      <c r="AW1908" s="10">
        <f t="shared" si="617"/>
        <v>0</v>
      </c>
      <c r="AX1908" s="10">
        <f t="shared" si="618"/>
        <v>0</v>
      </c>
      <c r="AY1908" s="10">
        <f t="shared" si="619"/>
        <v>0</v>
      </c>
      <c r="AZ1908" s="10">
        <f t="shared" si="620"/>
        <v>0</v>
      </c>
      <c r="BA1908" s="10">
        <f t="shared" si="621"/>
        <v>0</v>
      </c>
      <c r="BB1908" s="10">
        <f t="shared" si="622"/>
        <v>0</v>
      </c>
      <c r="BC1908" s="10">
        <f t="shared" si="623"/>
        <v>0</v>
      </c>
      <c r="BD1908" s="10">
        <f t="shared" si="624"/>
        <v>0</v>
      </c>
      <c r="BE1908" s="10">
        <f t="shared" si="625"/>
        <v>0</v>
      </c>
      <c r="BF1908" s="10">
        <f t="shared" si="626"/>
        <v>0</v>
      </c>
      <c r="BG1908" s="10">
        <f t="shared" si="627"/>
        <v>0</v>
      </c>
      <c r="BH1908" s="10">
        <f t="shared" si="628"/>
        <v>0</v>
      </c>
    </row>
    <row r="1909" spans="1:60" ht="27.75" customHeight="1">
      <c r="A1909" t="str">
        <f t="shared" si="629"/>
        <v/>
      </c>
      <c r="B1909" s="54"/>
      <c r="C1909" s="55"/>
      <c r="D1909" s="54"/>
      <c r="E1909" s="55"/>
      <c r="F1909" s="31"/>
      <c r="G1909" s="29"/>
      <c r="H1909" s="32"/>
      <c r="I1909" s="32"/>
      <c r="J1909" s="30"/>
      <c r="K1909" s="31"/>
      <c r="L1909" s="33"/>
      <c r="M1909" s="33"/>
      <c r="N1909" s="54"/>
      <c r="O1909" s="56"/>
      <c r="P1909" s="56"/>
      <c r="Q1909" s="57"/>
      <c r="R1909" s="33"/>
      <c r="S1909" s="33"/>
      <c r="T1909" s="40"/>
      <c r="U1909" s="40"/>
      <c r="V1909" s="17"/>
      <c r="W1909" s="17"/>
      <c r="X1909" s="10" t="str">
        <f>IFERROR(VLOOKUP($F1909,PRM!$G$3:$H$5,2,FALSE),"")</f>
        <v/>
      </c>
      <c r="Y1909" s="10" t="str">
        <f>IFERROR(VLOOKUP($G1909,PRM!$I$3:$J$5,2,FALSE),"")</f>
        <v/>
      </c>
      <c r="Z1909" s="10" t="str">
        <f>IFERROR(VLOOKUP($K1909,PRM!$K$3:$L$4,2,FALSE),"")</f>
        <v/>
      </c>
      <c r="AA1909" s="10" t="str">
        <f>IFERROR(VLOOKUP($N1909,PRM!$M$3:$N$50,2,FALSE),"")</f>
        <v/>
      </c>
      <c r="AB1909" s="10" t="str">
        <f>IFERROR(VLOOKUP($Y$3&amp;$R1909,PRM!$Q$3:$R$31,2,FALSE),"")</f>
        <v/>
      </c>
      <c r="AC1909" s="10" t="str">
        <f>IFERROR(VLOOKUP($Y$3&amp;$S1909,PRM!$AH$3:$AI$133,2,FALSE),"")</f>
        <v/>
      </c>
      <c r="AD1909" s="10" t="str">
        <f>IFERROR(VLOOKUP($Y$3&amp;$T1909,PRM!$Y$3:$Z$50,2,FALSE),"")</f>
        <v>1</v>
      </c>
      <c r="AE1909" s="10" t="str">
        <f>IFERROR(VLOOKUP($Y$3&amp;$U1909,PRM!$AD$3:$AE$44,2,FALSE),"")</f>
        <v/>
      </c>
      <c r="AF1909" s="10" t="str">
        <f>IFERROR(VLOOKUP($Y$3&amp;$R1909,PRM!$Q$3:$T$31,3,FALSE),"")</f>
        <v/>
      </c>
      <c r="AG1909" s="10" t="str">
        <f>IFERROR(IF(AF1909=0,0,MATCH($Y$3,PRM!$AF$3:'PRM'!$AF$133,0)),"")</f>
        <v/>
      </c>
      <c r="AH1909" s="10" t="str">
        <f>IF($Y$3="","",(IF(AF1909=0,0,COUNTIF(PRM!$AF$3:'PRM'!$AF$133,$Y$3))))</f>
        <v/>
      </c>
      <c r="AI1909" s="10" t="str">
        <f>IFERROR(VLOOKUP($Y$3&amp;$R1909,PRM!$Q$3:$U$31,4,FALSE),"")</f>
        <v/>
      </c>
      <c r="AJ1909" s="10" t="str">
        <f>IFERROR(IF(AI1909=0,0,MATCH($Y$3,PRM!$V$3:'PRM'!$V$50,0)),"")</f>
        <v/>
      </c>
      <c r="AK1909" s="10" t="str">
        <f>IF($Y$3="","",(IF(AI1909=0,0,COUNTIF(PRM!$V$3:'PRM'!$V$50,$Y$3))))</f>
        <v/>
      </c>
      <c r="AL1909" s="10" t="str">
        <f>IFERROR(VLOOKUP($Y$3&amp;$R1909,PRM!$Q$3:$U$31,5,FALSE),"")</f>
        <v/>
      </c>
      <c r="AM1909" s="10" t="str">
        <f>IFERROR(IF(AL1909=0,0,MATCH($Y$3,PRM!$AA$3:'PRM'!$AA$94,0)),"")</f>
        <v/>
      </c>
      <c r="AN1909" s="10" t="str">
        <f>IF($Y$3="","",IF(AL1909=0,0,COUNTIF(PRM!$AA$3:'PRM'!$AA$94,$Y$3)))</f>
        <v/>
      </c>
      <c r="AO1909" s="10">
        <f t="shared" si="609"/>
        <v>0</v>
      </c>
      <c r="AP1909" s="10">
        <f t="shared" si="610"/>
        <v>0</v>
      </c>
      <c r="AQ1909" s="10">
        <f t="shared" si="611"/>
        <v>0</v>
      </c>
      <c r="AR1909" s="10">
        <f t="shared" si="612"/>
        <v>0</v>
      </c>
      <c r="AS1909" s="10">
        <f t="shared" si="613"/>
        <v>0</v>
      </c>
      <c r="AT1909" s="10">
        <f t="shared" si="614"/>
        <v>0</v>
      </c>
      <c r="AU1909" s="10">
        <f t="shared" si="615"/>
        <v>0</v>
      </c>
      <c r="AV1909" s="10">
        <f t="shared" si="616"/>
        <v>0</v>
      </c>
      <c r="AW1909" s="10">
        <f t="shared" si="617"/>
        <v>0</v>
      </c>
      <c r="AX1909" s="10">
        <f t="shared" si="618"/>
        <v>0</v>
      </c>
      <c r="AY1909" s="10">
        <f t="shared" si="619"/>
        <v>0</v>
      </c>
      <c r="AZ1909" s="10">
        <f t="shared" si="620"/>
        <v>0</v>
      </c>
      <c r="BA1909" s="10">
        <f t="shared" si="621"/>
        <v>0</v>
      </c>
      <c r="BB1909" s="10">
        <f t="shared" si="622"/>
        <v>0</v>
      </c>
      <c r="BC1909" s="10">
        <f t="shared" si="623"/>
        <v>0</v>
      </c>
      <c r="BD1909" s="10">
        <f t="shared" si="624"/>
        <v>0</v>
      </c>
      <c r="BE1909" s="10">
        <f t="shared" si="625"/>
        <v>0</v>
      </c>
      <c r="BF1909" s="10">
        <f t="shared" si="626"/>
        <v>0</v>
      </c>
      <c r="BG1909" s="10">
        <f t="shared" si="627"/>
        <v>0</v>
      </c>
      <c r="BH1909" s="10">
        <f t="shared" si="628"/>
        <v>0</v>
      </c>
    </row>
    <row r="1910" spans="1:60" ht="27.75" customHeight="1">
      <c r="A1910" t="str">
        <f t="shared" si="629"/>
        <v/>
      </c>
      <c r="B1910" s="54"/>
      <c r="C1910" s="55"/>
      <c r="D1910" s="54"/>
      <c r="E1910" s="55"/>
      <c r="F1910" s="31"/>
      <c r="G1910" s="29"/>
      <c r="H1910" s="32"/>
      <c r="I1910" s="32"/>
      <c r="J1910" s="30"/>
      <c r="K1910" s="31"/>
      <c r="L1910" s="33"/>
      <c r="M1910" s="33"/>
      <c r="N1910" s="54"/>
      <c r="O1910" s="56"/>
      <c r="P1910" s="56"/>
      <c r="Q1910" s="57"/>
      <c r="R1910" s="33"/>
      <c r="S1910" s="33"/>
      <c r="T1910" s="40"/>
      <c r="U1910" s="40"/>
      <c r="V1910" s="17"/>
      <c r="W1910" s="17"/>
      <c r="X1910" s="10" t="str">
        <f>IFERROR(VLOOKUP($F1910,PRM!$G$3:$H$5,2,FALSE),"")</f>
        <v/>
      </c>
      <c r="Y1910" s="10" t="str">
        <f>IFERROR(VLOOKUP($G1910,PRM!$I$3:$J$5,2,FALSE),"")</f>
        <v/>
      </c>
      <c r="Z1910" s="10" t="str">
        <f>IFERROR(VLOOKUP($K1910,PRM!$K$3:$L$4,2,FALSE),"")</f>
        <v/>
      </c>
      <c r="AA1910" s="10" t="str">
        <f>IFERROR(VLOOKUP($N1910,PRM!$M$3:$N$50,2,FALSE),"")</f>
        <v/>
      </c>
      <c r="AB1910" s="10" t="str">
        <f>IFERROR(VLOOKUP($Y$3&amp;$R1910,PRM!$Q$3:$R$31,2,FALSE),"")</f>
        <v/>
      </c>
      <c r="AC1910" s="10" t="str">
        <f>IFERROR(VLOOKUP($Y$3&amp;$S1910,PRM!$AH$3:$AI$133,2,FALSE),"")</f>
        <v/>
      </c>
      <c r="AD1910" s="10" t="str">
        <f>IFERROR(VLOOKUP($Y$3&amp;$T1910,PRM!$Y$3:$Z$50,2,FALSE),"")</f>
        <v>1</v>
      </c>
      <c r="AE1910" s="10" t="str">
        <f>IFERROR(VLOOKUP($Y$3&amp;$U1910,PRM!$AD$3:$AE$44,2,FALSE),"")</f>
        <v/>
      </c>
      <c r="AF1910" s="10" t="str">
        <f>IFERROR(VLOOKUP($Y$3&amp;$R1910,PRM!$Q$3:$T$31,3,FALSE),"")</f>
        <v/>
      </c>
      <c r="AG1910" s="10" t="str">
        <f>IFERROR(IF(AF1910=0,0,MATCH($Y$3,PRM!$AF$3:'PRM'!$AF$133,0)),"")</f>
        <v/>
      </c>
      <c r="AH1910" s="10" t="str">
        <f>IF($Y$3="","",(IF(AF1910=0,0,COUNTIF(PRM!$AF$3:'PRM'!$AF$133,$Y$3))))</f>
        <v/>
      </c>
      <c r="AI1910" s="10" t="str">
        <f>IFERROR(VLOOKUP($Y$3&amp;$R1910,PRM!$Q$3:$U$31,4,FALSE),"")</f>
        <v/>
      </c>
      <c r="AJ1910" s="10" t="str">
        <f>IFERROR(IF(AI1910=0,0,MATCH($Y$3,PRM!$V$3:'PRM'!$V$50,0)),"")</f>
        <v/>
      </c>
      <c r="AK1910" s="10" t="str">
        <f>IF($Y$3="","",(IF(AI1910=0,0,COUNTIF(PRM!$V$3:'PRM'!$V$50,$Y$3))))</f>
        <v/>
      </c>
      <c r="AL1910" s="10" t="str">
        <f>IFERROR(VLOOKUP($Y$3&amp;$R1910,PRM!$Q$3:$U$31,5,FALSE),"")</f>
        <v/>
      </c>
      <c r="AM1910" s="10" t="str">
        <f>IFERROR(IF(AL1910=0,0,MATCH($Y$3,PRM!$AA$3:'PRM'!$AA$94,0)),"")</f>
        <v/>
      </c>
      <c r="AN1910" s="10" t="str">
        <f>IF($Y$3="","",IF(AL1910=0,0,COUNTIF(PRM!$AA$3:'PRM'!$AA$94,$Y$3)))</f>
        <v/>
      </c>
      <c r="AO1910" s="10">
        <f t="shared" si="609"/>
        <v>0</v>
      </c>
      <c r="AP1910" s="10">
        <f t="shared" si="610"/>
        <v>0</v>
      </c>
      <c r="AQ1910" s="10">
        <f t="shared" si="611"/>
        <v>0</v>
      </c>
      <c r="AR1910" s="10">
        <f t="shared" si="612"/>
        <v>0</v>
      </c>
      <c r="AS1910" s="10">
        <f t="shared" si="613"/>
        <v>0</v>
      </c>
      <c r="AT1910" s="10">
        <f t="shared" si="614"/>
        <v>0</v>
      </c>
      <c r="AU1910" s="10">
        <f t="shared" si="615"/>
        <v>0</v>
      </c>
      <c r="AV1910" s="10">
        <f t="shared" si="616"/>
        <v>0</v>
      </c>
      <c r="AW1910" s="10">
        <f t="shared" si="617"/>
        <v>0</v>
      </c>
      <c r="AX1910" s="10">
        <f t="shared" si="618"/>
        <v>0</v>
      </c>
      <c r="AY1910" s="10">
        <f t="shared" si="619"/>
        <v>0</v>
      </c>
      <c r="AZ1910" s="10">
        <f t="shared" si="620"/>
        <v>0</v>
      </c>
      <c r="BA1910" s="10">
        <f t="shared" si="621"/>
        <v>0</v>
      </c>
      <c r="BB1910" s="10">
        <f t="shared" si="622"/>
        <v>0</v>
      </c>
      <c r="BC1910" s="10">
        <f t="shared" si="623"/>
        <v>0</v>
      </c>
      <c r="BD1910" s="10">
        <f t="shared" si="624"/>
        <v>0</v>
      </c>
      <c r="BE1910" s="10">
        <f t="shared" si="625"/>
        <v>0</v>
      </c>
      <c r="BF1910" s="10">
        <f t="shared" si="626"/>
        <v>0</v>
      </c>
      <c r="BG1910" s="10">
        <f t="shared" si="627"/>
        <v>0</v>
      </c>
      <c r="BH1910" s="10">
        <f t="shared" si="628"/>
        <v>0</v>
      </c>
    </row>
    <row r="1911" spans="1:60" ht="27.75" customHeight="1">
      <c r="A1911" t="str">
        <f t="shared" si="629"/>
        <v/>
      </c>
      <c r="B1911" s="54"/>
      <c r="C1911" s="55"/>
      <c r="D1911" s="54"/>
      <c r="E1911" s="55"/>
      <c r="F1911" s="31"/>
      <c r="G1911" s="29"/>
      <c r="H1911" s="32"/>
      <c r="I1911" s="32"/>
      <c r="J1911" s="30"/>
      <c r="K1911" s="31"/>
      <c r="L1911" s="33"/>
      <c r="M1911" s="33"/>
      <c r="N1911" s="54"/>
      <c r="O1911" s="56"/>
      <c r="P1911" s="56"/>
      <c r="Q1911" s="57"/>
      <c r="R1911" s="33"/>
      <c r="S1911" s="33"/>
      <c r="T1911" s="40"/>
      <c r="U1911" s="40"/>
      <c r="V1911" s="17"/>
      <c r="W1911" s="17"/>
      <c r="X1911" s="10" t="str">
        <f>IFERROR(VLOOKUP($F1911,PRM!$G$3:$H$5,2,FALSE),"")</f>
        <v/>
      </c>
      <c r="Y1911" s="10" t="str">
        <f>IFERROR(VLOOKUP($G1911,PRM!$I$3:$J$5,2,FALSE),"")</f>
        <v/>
      </c>
      <c r="Z1911" s="10" t="str">
        <f>IFERROR(VLOOKUP($K1911,PRM!$K$3:$L$4,2,FALSE),"")</f>
        <v/>
      </c>
      <c r="AA1911" s="10" t="str">
        <f>IFERROR(VLOOKUP($N1911,PRM!$M$3:$N$50,2,FALSE),"")</f>
        <v/>
      </c>
      <c r="AB1911" s="10" t="str">
        <f>IFERROR(VLOOKUP($Y$3&amp;$R1911,PRM!$Q$3:$R$31,2,FALSE),"")</f>
        <v/>
      </c>
      <c r="AC1911" s="10" t="str">
        <f>IFERROR(VLOOKUP($Y$3&amp;$S1911,PRM!$AH$3:$AI$133,2,FALSE),"")</f>
        <v/>
      </c>
      <c r="AD1911" s="10" t="str">
        <f>IFERROR(VLOOKUP($Y$3&amp;$T1911,PRM!$Y$3:$Z$50,2,FALSE),"")</f>
        <v>1</v>
      </c>
      <c r="AE1911" s="10" t="str">
        <f>IFERROR(VLOOKUP($Y$3&amp;$U1911,PRM!$AD$3:$AE$44,2,FALSE),"")</f>
        <v/>
      </c>
      <c r="AF1911" s="10" t="str">
        <f>IFERROR(VLOOKUP($Y$3&amp;$R1911,PRM!$Q$3:$T$31,3,FALSE),"")</f>
        <v/>
      </c>
      <c r="AG1911" s="10" t="str">
        <f>IFERROR(IF(AF1911=0,0,MATCH($Y$3,PRM!$AF$3:'PRM'!$AF$133,0)),"")</f>
        <v/>
      </c>
      <c r="AH1911" s="10" t="str">
        <f>IF($Y$3="","",(IF(AF1911=0,0,COUNTIF(PRM!$AF$3:'PRM'!$AF$133,$Y$3))))</f>
        <v/>
      </c>
      <c r="AI1911" s="10" t="str">
        <f>IFERROR(VLOOKUP($Y$3&amp;$R1911,PRM!$Q$3:$U$31,4,FALSE),"")</f>
        <v/>
      </c>
      <c r="AJ1911" s="10" t="str">
        <f>IFERROR(IF(AI1911=0,0,MATCH($Y$3,PRM!$V$3:'PRM'!$V$50,0)),"")</f>
        <v/>
      </c>
      <c r="AK1911" s="10" t="str">
        <f>IF($Y$3="","",(IF(AI1911=0,0,COUNTIF(PRM!$V$3:'PRM'!$V$50,$Y$3))))</f>
        <v/>
      </c>
      <c r="AL1911" s="10" t="str">
        <f>IFERROR(VLOOKUP($Y$3&amp;$R1911,PRM!$Q$3:$U$31,5,FALSE),"")</f>
        <v/>
      </c>
      <c r="AM1911" s="10" t="str">
        <f>IFERROR(IF(AL1911=0,0,MATCH($Y$3,PRM!$AA$3:'PRM'!$AA$94,0)),"")</f>
        <v/>
      </c>
      <c r="AN1911" s="10" t="str">
        <f>IF($Y$3="","",IF(AL1911=0,0,COUNTIF(PRM!$AA$3:'PRM'!$AA$94,$Y$3)))</f>
        <v/>
      </c>
      <c r="AO1911" s="10">
        <f t="shared" si="609"/>
        <v>0</v>
      </c>
      <c r="AP1911" s="10">
        <f t="shared" si="610"/>
        <v>0</v>
      </c>
      <c r="AQ1911" s="10">
        <f t="shared" si="611"/>
        <v>0</v>
      </c>
      <c r="AR1911" s="10">
        <f t="shared" si="612"/>
        <v>0</v>
      </c>
      <c r="AS1911" s="10">
        <f t="shared" si="613"/>
        <v>0</v>
      </c>
      <c r="AT1911" s="10">
        <f t="shared" si="614"/>
        <v>0</v>
      </c>
      <c r="AU1911" s="10">
        <f t="shared" si="615"/>
        <v>0</v>
      </c>
      <c r="AV1911" s="10">
        <f t="shared" si="616"/>
        <v>0</v>
      </c>
      <c r="AW1911" s="10">
        <f t="shared" si="617"/>
        <v>0</v>
      </c>
      <c r="AX1911" s="10">
        <f t="shared" si="618"/>
        <v>0</v>
      </c>
      <c r="AY1911" s="10">
        <f t="shared" si="619"/>
        <v>0</v>
      </c>
      <c r="AZ1911" s="10">
        <f t="shared" si="620"/>
        <v>0</v>
      </c>
      <c r="BA1911" s="10">
        <f t="shared" si="621"/>
        <v>0</v>
      </c>
      <c r="BB1911" s="10">
        <f t="shared" si="622"/>
        <v>0</v>
      </c>
      <c r="BC1911" s="10">
        <f t="shared" si="623"/>
        <v>0</v>
      </c>
      <c r="BD1911" s="10">
        <f t="shared" si="624"/>
        <v>0</v>
      </c>
      <c r="BE1911" s="10">
        <f t="shared" si="625"/>
        <v>0</v>
      </c>
      <c r="BF1911" s="10">
        <f t="shared" si="626"/>
        <v>0</v>
      </c>
      <c r="BG1911" s="10">
        <f t="shared" si="627"/>
        <v>0</v>
      </c>
      <c r="BH1911" s="10">
        <f t="shared" si="628"/>
        <v>0</v>
      </c>
    </row>
    <row r="1912" spans="1:60" ht="27.75" customHeight="1">
      <c r="A1912" t="str">
        <f t="shared" si="629"/>
        <v/>
      </c>
      <c r="B1912" s="54"/>
      <c r="C1912" s="55"/>
      <c r="D1912" s="54"/>
      <c r="E1912" s="55"/>
      <c r="F1912" s="31"/>
      <c r="G1912" s="29"/>
      <c r="H1912" s="32"/>
      <c r="I1912" s="32"/>
      <c r="J1912" s="30"/>
      <c r="K1912" s="31"/>
      <c r="L1912" s="33"/>
      <c r="M1912" s="33"/>
      <c r="N1912" s="54"/>
      <c r="O1912" s="56"/>
      <c r="P1912" s="56"/>
      <c r="Q1912" s="57"/>
      <c r="R1912" s="33"/>
      <c r="S1912" s="33"/>
      <c r="T1912" s="40"/>
      <c r="U1912" s="40"/>
      <c r="V1912" s="17"/>
      <c r="W1912" s="17"/>
      <c r="X1912" s="10" t="str">
        <f>IFERROR(VLOOKUP($F1912,PRM!$G$3:$H$5,2,FALSE),"")</f>
        <v/>
      </c>
      <c r="Y1912" s="10" t="str">
        <f>IFERROR(VLOOKUP($G1912,PRM!$I$3:$J$5,2,FALSE),"")</f>
        <v/>
      </c>
      <c r="Z1912" s="10" t="str">
        <f>IFERROR(VLOOKUP($K1912,PRM!$K$3:$L$4,2,FALSE),"")</f>
        <v/>
      </c>
      <c r="AA1912" s="10" t="str">
        <f>IFERROR(VLOOKUP($N1912,PRM!$M$3:$N$50,2,FALSE),"")</f>
        <v/>
      </c>
      <c r="AB1912" s="10" t="str">
        <f>IFERROR(VLOOKUP($Y$3&amp;$R1912,PRM!$Q$3:$R$31,2,FALSE),"")</f>
        <v/>
      </c>
      <c r="AC1912" s="10" t="str">
        <f>IFERROR(VLOOKUP($Y$3&amp;$S1912,PRM!$AH$3:$AI$133,2,FALSE),"")</f>
        <v/>
      </c>
      <c r="AD1912" s="10" t="str">
        <f>IFERROR(VLOOKUP($Y$3&amp;$T1912,PRM!$Y$3:$Z$50,2,FALSE),"")</f>
        <v>1</v>
      </c>
      <c r="AE1912" s="10" t="str">
        <f>IFERROR(VLOOKUP($Y$3&amp;$U1912,PRM!$AD$3:$AE$44,2,FALSE),"")</f>
        <v/>
      </c>
      <c r="AF1912" s="10" t="str">
        <f>IFERROR(VLOOKUP($Y$3&amp;$R1912,PRM!$Q$3:$T$31,3,FALSE),"")</f>
        <v/>
      </c>
      <c r="AG1912" s="10" t="str">
        <f>IFERROR(IF(AF1912=0,0,MATCH($Y$3,PRM!$AF$3:'PRM'!$AF$133,0)),"")</f>
        <v/>
      </c>
      <c r="AH1912" s="10" t="str">
        <f>IF($Y$3="","",(IF(AF1912=0,0,COUNTIF(PRM!$AF$3:'PRM'!$AF$133,$Y$3))))</f>
        <v/>
      </c>
      <c r="AI1912" s="10" t="str">
        <f>IFERROR(VLOOKUP($Y$3&amp;$R1912,PRM!$Q$3:$U$31,4,FALSE),"")</f>
        <v/>
      </c>
      <c r="AJ1912" s="10" t="str">
        <f>IFERROR(IF(AI1912=0,0,MATCH($Y$3,PRM!$V$3:'PRM'!$V$50,0)),"")</f>
        <v/>
      </c>
      <c r="AK1912" s="10" t="str">
        <f>IF($Y$3="","",(IF(AI1912=0,0,COUNTIF(PRM!$V$3:'PRM'!$V$50,$Y$3))))</f>
        <v/>
      </c>
      <c r="AL1912" s="10" t="str">
        <f>IFERROR(VLOOKUP($Y$3&amp;$R1912,PRM!$Q$3:$U$31,5,FALSE),"")</f>
        <v/>
      </c>
      <c r="AM1912" s="10" t="str">
        <f>IFERROR(IF(AL1912=0,0,MATCH($Y$3,PRM!$AA$3:'PRM'!$AA$94,0)),"")</f>
        <v/>
      </c>
      <c r="AN1912" s="10" t="str">
        <f>IF($Y$3="","",IF(AL1912=0,0,COUNTIF(PRM!$AA$3:'PRM'!$AA$94,$Y$3)))</f>
        <v/>
      </c>
      <c r="AO1912" s="10">
        <f t="shared" si="609"/>
        <v>0</v>
      </c>
      <c r="AP1912" s="10">
        <f t="shared" si="610"/>
        <v>0</v>
      </c>
      <c r="AQ1912" s="10">
        <f t="shared" si="611"/>
        <v>0</v>
      </c>
      <c r="AR1912" s="10">
        <f t="shared" si="612"/>
        <v>0</v>
      </c>
      <c r="AS1912" s="10">
        <f t="shared" si="613"/>
        <v>0</v>
      </c>
      <c r="AT1912" s="10">
        <f t="shared" si="614"/>
        <v>0</v>
      </c>
      <c r="AU1912" s="10">
        <f t="shared" si="615"/>
        <v>0</v>
      </c>
      <c r="AV1912" s="10">
        <f t="shared" si="616"/>
        <v>0</v>
      </c>
      <c r="AW1912" s="10">
        <f t="shared" si="617"/>
        <v>0</v>
      </c>
      <c r="AX1912" s="10">
        <f t="shared" si="618"/>
        <v>0</v>
      </c>
      <c r="AY1912" s="10">
        <f t="shared" si="619"/>
        <v>0</v>
      </c>
      <c r="AZ1912" s="10">
        <f t="shared" si="620"/>
        <v>0</v>
      </c>
      <c r="BA1912" s="10">
        <f t="shared" si="621"/>
        <v>0</v>
      </c>
      <c r="BB1912" s="10">
        <f t="shared" si="622"/>
        <v>0</v>
      </c>
      <c r="BC1912" s="10">
        <f t="shared" si="623"/>
        <v>0</v>
      </c>
      <c r="BD1912" s="10">
        <f t="shared" si="624"/>
        <v>0</v>
      </c>
      <c r="BE1912" s="10">
        <f t="shared" si="625"/>
        <v>0</v>
      </c>
      <c r="BF1912" s="10">
        <f t="shared" si="626"/>
        <v>0</v>
      </c>
      <c r="BG1912" s="10">
        <f t="shared" si="627"/>
        <v>0</v>
      </c>
      <c r="BH1912" s="10">
        <f t="shared" si="628"/>
        <v>0</v>
      </c>
    </row>
    <row r="1913" spans="1:60" ht="27.75" customHeight="1">
      <c r="A1913" t="str">
        <f t="shared" si="629"/>
        <v/>
      </c>
      <c r="B1913" s="54"/>
      <c r="C1913" s="55"/>
      <c r="D1913" s="54"/>
      <c r="E1913" s="55"/>
      <c r="F1913" s="31"/>
      <c r="G1913" s="29"/>
      <c r="H1913" s="32"/>
      <c r="I1913" s="32"/>
      <c r="J1913" s="30"/>
      <c r="K1913" s="31"/>
      <c r="L1913" s="33"/>
      <c r="M1913" s="33"/>
      <c r="N1913" s="54"/>
      <c r="O1913" s="56"/>
      <c r="P1913" s="56"/>
      <c r="Q1913" s="57"/>
      <c r="R1913" s="33"/>
      <c r="S1913" s="33"/>
      <c r="T1913" s="40"/>
      <c r="U1913" s="40"/>
      <c r="V1913" s="17"/>
      <c r="W1913" s="17"/>
      <c r="X1913" s="10" t="str">
        <f>IFERROR(VLOOKUP($F1913,PRM!$G$3:$H$5,2,FALSE),"")</f>
        <v/>
      </c>
      <c r="Y1913" s="10" t="str">
        <f>IFERROR(VLOOKUP($G1913,PRM!$I$3:$J$5,2,FALSE),"")</f>
        <v/>
      </c>
      <c r="Z1913" s="10" t="str">
        <f>IFERROR(VLOOKUP($K1913,PRM!$K$3:$L$4,2,FALSE),"")</f>
        <v/>
      </c>
      <c r="AA1913" s="10" t="str">
        <f>IFERROR(VLOOKUP($N1913,PRM!$M$3:$N$50,2,FALSE),"")</f>
        <v/>
      </c>
      <c r="AB1913" s="10" t="str">
        <f>IFERROR(VLOOKUP($Y$3&amp;$R1913,PRM!$Q$3:$R$31,2,FALSE),"")</f>
        <v/>
      </c>
      <c r="AC1913" s="10" t="str">
        <f>IFERROR(VLOOKUP($Y$3&amp;$S1913,PRM!$AH$3:$AI$133,2,FALSE),"")</f>
        <v/>
      </c>
      <c r="AD1913" s="10" t="str">
        <f>IFERROR(VLOOKUP($Y$3&amp;$T1913,PRM!$Y$3:$Z$50,2,FALSE),"")</f>
        <v>1</v>
      </c>
      <c r="AE1913" s="10" t="str">
        <f>IFERROR(VLOOKUP($Y$3&amp;$U1913,PRM!$AD$3:$AE$44,2,FALSE),"")</f>
        <v/>
      </c>
      <c r="AF1913" s="10" t="str">
        <f>IFERROR(VLOOKUP($Y$3&amp;$R1913,PRM!$Q$3:$T$31,3,FALSE),"")</f>
        <v/>
      </c>
      <c r="AG1913" s="10" t="str">
        <f>IFERROR(IF(AF1913=0,0,MATCH($Y$3,PRM!$AF$3:'PRM'!$AF$133,0)),"")</f>
        <v/>
      </c>
      <c r="AH1913" s="10" t="str">
        <f>IF($Y$3="","",(IF(AF1913=0,0,COUNTIF(PRM!$AF$3:'PRM'!$AF$133,$Y$3))))</f>
        <v/>
      </c>
      <c r="AI1913" s="10" t="str">
        <f>IFERROR(VLOOKUP($Y$3&amp;$R1913,PRM!$Q$3:$U$31,4,FALSE),"")</f>
        <v/>
      </c>
      <c r="AJ1913" s="10" t="str">
        <f>IFERROR(IF(AI1913=0,0,MATCH($Y$3,PRM!$V$3:'PRM'!$V$50,0)),"")</f>
        <v/>
      </c>
      <c r="AK1913" s="10" t="str">
        <f>IF($Y$3="","",(IF(AI1913=0,0,COUNTIF(PRM!$V$3:'PRM'!$V$50,$Y$3))))</f>
        <v/>
      </c>
      <c r="AL1913" s="10" t="str">
        <f>IFERROR(VLOOKUP($Y$3&amp;$R1913,PRM!$Q$3:$U$31,5,FALSE),"")</f>
        <v/>
      </c>
      <c r="AM1913" s="10" t="str">
        <f>IFERROR(IF(AL1913=0,0,MATCH($Y$3,PRM!$AA$3:'PRM'!$AA$94,0)),"")</f>
        <v/>
      </c>
      <c r="AN1913" s="10" t="str">
        <f>IF($Y$3="","",IF(AL1913=0,0,COUNTIF(PRM!$AA$3:'PRM'!$AA$94,$Y$3)))</f>
        <v/>
      </c>
      <c r="AO1913" s="10">
        <f t="shared" si="609"/>
        <v>0</v>
      </c>
      <c r="AP1913" s="10">
        <f t="shared" si="610"/>
        <v>0</v>
      </c>
      <c r="AQ1913" s="10">
        <f t="shared" si="611"/>
        <v>0</v>
      </c>
      <c r="AR1913" s="10">
        <f t="shared" si="612"/>
        <v>0</v>
      </c>
      <c r="AS1913" s="10">
        <f t="shared" si="613"/>
        <v>0</v>
      </c>
      <c r="AT1913" s="10">
        <f t="shared" si="614"/>
        <v>0</v>
      </c>
      <c r="AU1913" s="10">
        <f t="shared" si="615"/>
        <v>0</v>
      </c>
      <c r="AV1913" s="10">
        <f t="shared" si="616"/>
        <v>0</v>
      </c>
      <c r="AW1913" s="10">
        <f t="shared" si="617"/>
        <v>0</v>
      </c>
      <c r="AX1913" s="10">
        <f t="shared" si="618"/>
        <v>0</v>
      </c>
      <c r="AY1913" s="10">
        <f t="shared" si="619"/>
        <v>0</v>
      </c>
      <c r="AZ1913" s="10">
        <f t="shared" si="620"/>
        <v>0</v>
      </c>
      <c r="BA1913" s="10">
        <f t="shared" si="621"/>
        <v>0</v>
      </c>
      <c r="BB1913" s="10">
        <f t="shared" si="622"/>
        <v>0</v>
      </c>
      <c r="BC1913" s="10">
        <f t="shared" si="623"/>
        <v>0</v>
      </c>
      <c r="BD1913" s="10">
        <f t="shared" si="624"/>
        <v>0</v>
      </c>
      <c r="BE1913" s="10">
        <f t="shared" si="625"/>
        <v>0</v>
      </c>
      <c r="BF1913" s="10">
        <f t="shared" si="626"/>
        <v>0</v>
      </c>
      <c r="BG1913" s="10">
        <f t="shared" si="627"/>
        <v>0</v>
      </c>
      <c r="BH1913" s="10">
        <f t="shared" si="628"/>
        <v>0</v>
      </c>
    </row>
    <row r="1914" spans="1:60" ht="27.75" customHeight="1">
      <c r="A1914" t="str">
        <f t="shared" si="629"/>
        <v/>
      </c>
      <c r="B1914" s="54"/>
      <c r="C1914" s="55"/>
      <c r="D1914" s="54"/>
      <c r="E1914" s="55"/>
      <c r="F1914" s="31"/>
      <c r="G1914" s="29"/>
      <c r="H1914" s="32"/>
      <c r="I1914" s="32"/>
      <c r="J1914" s="30"/>
      <c r="K1914" s="31"/>
      <c r="L1914" s="33"/>
      <c r="M1914" s="33"/>
      <c r="N1914" s="54"/>
      <c r="O1914" s="56"/>
      <c r="P1914" s="56"/>
      <c r="Q1914" s="57"/>
      <c r="R1914" s="33"/>
      <c r="S1914" s="33"/>
      <c r="T1914" s="40"/>
      <c r="U1914" s="40"/>
      <c r="V1914" s="17"/>
      <c r="W1914" s="17"/>
      <c r="X1914" s="10" t="str">
        <f>IFERROR(VLOOKUP($F1914,PRM!$G$3:$H$5,2,FALSE),"")</f>
        <v/>
      </c>
      <c r="Y1914" s="10" t="str">
        <f>IFERROR(VLOOKUP($G1914,PRM!$I$3:$J$5,2,FALSE),"")</f>
        <v/>
      </c>
      <c r="Z1914" s="10" t="str">
        <f>IFERROR(VLOOKUP($K1914,PRM!$K$3:$L$4,2,FALSE),"")</f>
        <v/>
      </c>
      <c r="AA1914" s="10" t="str">
        <f>IFERROR(VLOOKUP($N1914,PRM!$M$3:$N$50,2,FALSE),"")</f>
        <v/>
      </c>
      <c r="AB1914" s="10" t="str">
        <f>IFERROR(VLOOKUP($Y$3&amp;$R1914,PRM!$Q$3:$R$31,2,FALSE),"")</f>
        <v/>
      </c>
      <c r="AC1914" s="10" t="str">
        <f>IFERROR(VLOOKUP($Y$3&amp;$S1914,PRM!$AH$3:$AI$133,2,FALSE),"")</f>
        <v/>
      </c>
      <c r="AD1914" s="10" t="str">
        <f>IFERROR(VLOOKUP($Y$3&amp;$T1914,PRM!$Y$3:$Z$50,2,FALSE),"")</f>
        <v>1</v>
      </c>
      <c r="AE1914" s="10" t="str">
        <f>IFERROR(VLOOKUP($Y$3&amp;$U1914,PRM!$AD$3:$AE$44,2,FALSE),"")</f>
        <v/>
      </c>
      <c r="AF1914" s="10" t="str">
        <f>IFERROR(VLOOKUP($Y$3&amp;$R1914,PRM!$Q$3:$T$31,3,FALSE),"")</f>
        <v/>
      </c>
      <c r="AG1914" s="10" t="str">
        <f>IFERROR(IF(AF1914=0,0,MATCH($Y$3,PRM!$AF$3:'PRM'!$AF$133,0)),"")</f>
        <v/>
      </c>
      <c r="AH1914" s="10" t="str">
        <f>IF($Y$3="","",(IF(AF1914=0,0,COUNTIF(PRM!$AF$3:'PRM'!$AF$133,$Y$3))))</f>
        <v/>
      </c>
      <c r="AI1914" s="10" t="str">
        <f>IFERROR(VLOOKUP($Y$3&amp;$R1914,PRM!$Q$3:$U$31,4,FALSE),"")</f>
        <v/>
      </c>
      <c r="AJ1914" s="10" t="str">
        <f>IFERROR(IF(AI1914=0,0,MATCH($Y$3,PRM!$V$3:'PRM'!$V$50,0)),"")</f>
        <v/>
      </c>
      <c r="AK1914" s="10" t="str">
        <f>IF($Y$3="","",(IF(AI1914=0,0,COUNTIF(PRM!$V$3:'PRM'!$V$50,$Y$3))))</f>
        <v/>
      </c>
      <c r="AL1914" s="10" t="str">
        <f>IFERROR(VLOOKUP($Y$3&amp;$R1914,PRM!$Q$3:$U$31,5,FALSE),"")</f>
        <v/>
      </c>
      <c r="AM1914" s="10" t="str">
        <f>IFERROR(IF(AL1914=0,0,MATCH($Y$3,PRM!$AA$3:'PRM'!$AA$94,0)),"")</f>
        <v/>
      </c>
      <c r="AN1914" s="10" t="str">
        <f>IF($Y$3="","",IF(AL1914=0,0,COUNTIF(PRM!$AA$3:'PRM'!$AA$94,$Y$3)))</f>
        <v/>
      </c>
      <c r="AO1914" s="10">
        <f t="shared" si="609"/>
        <v>0</v>
      </c>
      <c r="AP1914" s="10">
        <f t="shared" si="610"/>
        <v>0</v>
      </c>
      <c r="AQ1914" s="10">
        <f t="shared" si="611"/>
        <v>0</v>
      </c>
      <c r="AR1914" s="10">
        <f t="shared" si="612"/>
        <v>0</v>
      </c>
      <c r="AS1914" s="10">
        <f t="shared" si="613"/>
        <v>0</v>
      </c>
      <c r="AT1914" s="10">
        <f t="shared" si="614"/>
        <v>0</v>
      </c>
      <c r="AU1914" s="10">
        <f t="shared" si="615"/>
        <v>0</v>
      </c>
      <c r="AV1914" s="10">
        <f t="shared" si="616"/>
        <v>0</v>
      </c>
      <c r="AW1914" s="10">
        <f t="shared" si="617"/>
        <v>0</v>
      </c>
      <c r="AX1914" s="10">
        <f t="shared" si="618"/>
        <v>0</v>
      </c>
      <c r="AY1914" s="10">
        <f t="shared" si="619"/>
        <v>0</v>
      </c>
      <c r="AZ1914" s="10">
        <f t="shared" si="620"/>
        <v>0</v>
      </c>
      <c r="BA1914" s="10">
        <f t="shared" si="621"/>
        <v>0</v>
      </c>
      <c r="BB1914" s="10">
        <f t="shared" si="622"/>
        <v>0</v>
      </c>
      <c r="BC1914" s="10">
        <f t="shared" si="623"/>
        <v>0</v>
      </c>
      <c r="BD1914" s="10">
        <f t="shared" si="624"/>
        <v>0</v>
      </c>
      <c r="BE1914" s="10">
        <f t="shared" si="625"/>
        <v>0</v>
      </c>
      <c r="BF1914" s="10">
        <f t="shared" si="626"/>
        <v>0</v>
      </c>
      <c r="BG1914" s="10">
        <f t="shared" si="627"/>
        <v>0</v>
      </c>
      <c r="BH1914" s="10">
        <f t="shared" si="628"/>
        <v>0</v>
      </c>
    </row>
    <row r="1915" spans="1:60" ht="27.75" customHeight="1">
      <c r="A1915" t="str">
        <f t="shared" si="629"/>
        <v/>
      </c>
      <c r="B1915" s="54"/>
      <c r="C1915" s="55"/>
      <c r="D1915" s="54"/>
      <c r="E1915" s="55"/>
      <c r="F1915" s="31"/>
      <c r="G1915" s="29"/>
      <c r="H1915" s="32"/>
      <c r="I1915" s="32"/>
      <c r="J1915" s="30"/>
      <c r="K1915" s="31"/>
      <c r="L1915" s="33"/>
      <c r="M1915" s="33"/>
      <c r="N1915" s="54"/>
      <c r="O1915" s="56"/>
      <c r="P1915" s="56"/>
      <c r="Q1915" s="57"/>
      <c r="R1915" s="33"/>
      <c r="S1915" s="33"/>
      <c r="T1915" s="40"/>
      <c r="U1915" s="40"/>
      <c r="V1915" s="17"/>
      <c r="W1915" s="17"/>
      <c r="X1915" s="10" t="str">
        <f>IFERROR(VLOOKUP($F1915,PRM!$G$3:$H$5,2,FALSE),"")</f>
        <v/>
      </c>
      <c r="Y1915" s="10" t="str">
        <f>IFERROR(VLOOKUP($G1915,PRM!$I$3:$J$5,2,FALSE),"")</f>
        <v/>
      </c>
      <c r="Z1915" s="10" t="str">
        <f>IFERROR(VLOOKUP($K1915,PRM!$K$3:$L$4,2,FALSE),"")</f>
        <v/>
      </c>
      <c r="AA1915" s="10" t="str">
        <f>IFERROR(VLOOKUP($N1915,PRM!$M$3:$N$50,2,FALSE),"")</f>
        <v/>
      </c>
      <c r="AB1915" s="10" t="str">
        <f>IFERROR(VLOOKUP($Y$3&amp;$R1915,PRM!$Q$3:$R$31,2,FALSE),"")</f>
        <v/>
      </c>
      <c r="AC1915" s="10" t="str">
        <f>IFERROR(VLOOKUP($Y$3&amp;$S1915,PRM!$AH$3:$AI$133,2,FALSE),"")</f>
        <v/>
      </c>
      <c r="AD1915" s="10" t="str">
        <f>IFERROR(VLOOKUP($Y$3&amp;$T1915,PRM!$Y$3:$Z$50,2,FALSE),"")</f>
        <v>1</v>
      </c>
      <c r="AE1915" s="10" t="str">
        <f>IFERROR(VLOOKUP($Y$3&amp;$U1915,PRM!$AD$3:$AE$44,2,FALSE),"")</f>
        <v/>
      </c>
      <c r="AF1915" s="10" t="str">
        <f>IFERROR(VLOOKUP($Y$3&amp;$R1915,PRM!$Q$3:$T$31,3,FALSE),"")</f>
        <v/>
      </c>
      <c r="AG1915" s="10" t="str">
        <f>IFERROR(IF(AF1915=0,0,MATCH($Y$3,PRM!$AF$3:'PRM'!$AF$133,0)),"")</f>
        <v/>
      </c>
      <c r="AH1915" s="10" t="str">
        <f>IF($Y$3="","",(IF(AF1915=0,0,COUNTIF(PRM!$AF$3:'PRM'!$AF$133,$Y$3))))</f>
        <v/>
      </c>
      <c r="AI1915" s="10" t="str">
        <f>IFERROR(VLOOKUP($Y$3&amp;$R1915,PRM!$Q$3:$U$31,4,FALSE),"")</f>
        <v/>
      </c>
      <c r="AJ1915" s="10" t="str">
        <f>IFERROR(IF(AI1915=0,0,MATCH($Y$3,PRM!$V$3:'PRM'!$V$50,0)),"")</f>
        <v/>
      </c>
      <c r="AK1915" s="10" t="str">
        <f>IF($Y$3="","",(IF(AI1915=0,0,COUNTIF(PRM!$V$3:'PRM'!$V$50,$Y$3))))</f>
        <v/>
      </c>
      <c r="AL1915" s="10" t="str">
        <f>IFERROR(VLOOKUP($Y$3&amp;$R1915,PRM!$Q$3:$U$31,5,FALSE),"")</f>
        <v/>
      </c>
      <c r="AM1915" s="10" t="str">
        <f>IFERROR(IF(AL1915=0,0,MATCH($Y$3,PRM!$AA$3:'PRM'!$AA$94,0)),"")</f>
        <v/>
      </c>
      <c r="AN1915" s="10" t="str">
        <f>IF($Y$3="","",IF(AL1915=0,0,COUNTIF(PRM!$AA$3:'PRM'!$AA$94,$Y$3)))</f>
        <v/>
      </c>
      <c r="AO1915" s="10">
        <f t="shared" si="609"/>
        <v>0</v>
      </c>
      <c r="AP1915" s="10">
        <f t="shared" si="610"/>
        <v>0</v>
      </c>
      <c r="AQ1915" s="10">
        <f t="shared" si="611"/>
        <v>0</v>
      </c>
      <c r="AR1915" s="10">
        <f t="shared" si="612"/>
        <v>0</v>
      </c>
      <c r="AS1915" s="10">
        <f t="shared" si="613"/>
        <v>0</v>
      </c>
      <c r="AT1915" s="10">
        <f t="shared" si="614"/>
        <v>0</v>
      </c>
      <c r="AU1915" s="10">
        <f t="shared" si="615"/>
        <v>0</v>
      </c>
      <c r="AV1915" s="10">
        <f t="shared" si="616"/>
        <v>0</v>
      </c>
      <c r="AW1915" s="10">
        <f t="shared" si="617"/>
        <v>0</v>
      </c>
      <c r="AX1915" s="10">
        <f t="shared" si="618"/>
        <v>0</v>
      </c>
      <c r="AY1915" s="10">
        <f t="shared" si="619"/>
        <v>0</v>
      </c>
      <c r="AZ1915" s="10">
        <f t="shared" si="620"/>
        <v>0</v>
      </c>
      <c r="BA1915" s="10">
        <f t="shared" si="621"/>
        <v>0</v>
      </c>
      <c r="BB1915" s="10">
        <f t="shared" si="622"/>
        <v>0</v>
      </c>
      <c r="BC1915" s="10">
        <f t="shared" si="623"/>
        <v>0</v>
      </c>
      <c r="BD1915" s="10">
        <f t="shared" si="624"/>
        <v>0</v>
      </c>
      <c r="BE1915" s="10">
        <f t="shared" si="625"/>
        <v>0</v>
      </c>
      <c r="BF1915" s="10">
        <f t="shared" si="626"/>
        <v>0</v>
      </c>
      <c r="BG1915" s="10">
        <f t="shared" si="627"/>
        <v>0</v>
      </c>
      <c r="BH1915" s="10">
        <f t="shared" si="628"/>
        <v>0</v>
      </c>
    </row>
    <row r="1916" spans="1:60" ht="27.75" customHeight="1">
      <c r="A1916" t="str">
        <f t="shared" si="629"/>
        <v/>
      </c>
      <c r="B1916" s="54"/>
      <c r="C1916" s="55"/>
      <c r="D1916" s="54"/>
      <c r="E1916" s="55"/>
      <c r="F1916" s="31"/>
      <c r="G1916" s="29"/>
      <c r="H1916" s="32"/>
      <c r="I1916" s="32"/>
      <c r="J1916" s="30"/>
      <c r="K1916" s="31"/>
      <c r="L1916" s="33"/>
      <c r="M1916" s="33"/>
      <c r="N1916" s="54"/>
      <c r="O1916" s="56"/>
      <c r="P1916" s="56"/>
      <c r="Q1916" s="57"/>
      <c r="R1916" s="33"/>
      <c r="S1916" s="33"/>
      <c r="T1916" s="40"/>
      <c r="U1916" s="40"/>
      <c r="V1916" s="17"/>
      <c r="W1916" s="17"/>
      <c r="X1916" s="10" t="str">
        <f>IFERROR(VLOOKUP($F1916,PRM!$G$3:$H$5,2,FALSE),"")</f>
        <v/>
      </c>
      <c r="Y1916" s="10" t="str">
        <f>IFERROR(VLOOKUP($G1916,PRM!$I$3:$J$5,2,FALSE),"")</f>
        <v/>
      </c>
      <c r="Z1916" s="10" t="str">
        <f>IFERROR(VLOOKUP($K1916,PRM!$K$3:$L$4,2,FALSE),"")</f>
        <v/>
      </c>
      <c r="AA1916" s="10" t="str">
        <f>IFERROR(VLOOKUP($N1916,PRM!$M$3:$N$50,2,FALSE),"")</f>
        <v/>
      </c>
      <c r="AB1916" s="10" t="str">
        <f>IFERROR(VLOOKUP($Y$3&amp;$R1916,PRM!$Q$3:$R$31,2,FALSE),"")</f>
        <v/>
      </c>
      <c r="AC1916" s="10" t="str">
        <f>IFERROR(VLOOKUP($Y$3&amp;$S1916,PRM!$AH$3:$AI$133,2,FALSE),"")</f>
        <v/>
      </c>
      <c r="AD1916" s="10" t="str">
        <f>IFERROR(VLOOKUP($Y$3&amp;$T1916,PRM!$Y$3:$Z$50,2,FALSE),"")</f>
        <v>1</v>
      </c>
      <c r="AE1916" s="10" t="str">
        <f>IFERROR(VLOOKUP($Y$3&amp;$U1916,PRM!$AD$3:$AE$44,2,FALSE),"")</f>
        <v/>
      </c>
      <c r="AF1916" s="10" t="str">
        <f>IFERROR(VLOOKUP($Y$3&amp;$R1916,PRM!$Q$3:$T$31,3,FALSE),"")</f>
        <v/>
      </c>
      <c r="AG1916" s="10" t="str">
        <f>IFERROR(IF(AF1916=0,0,MATCH($Y$3,PRM!$AF$3:'PRM'!$AF$133,0)),"")</f>
        <v/>
      </c>
      <c r="AH1916" s="10" t="str">
        <f>IF($Y$3="","",(IF(AF1916=0,0,COUNTIF(PRM!$AF$3:'PRM'!$AF$133,$Y$3))))</f>
        <v/>
      </c>
      <c r="AI1916" s="10" t="str">
        <f>IFERROR(VLOOKUP($Y$3&amp;$R1916,PRM!$Q$3:$U$31,4,FALSE),"")</f>
        <v/>
      </c>
      <c r="AJ1916" s="10" t="str">
        <f>IFERROR(IF(AI1916=0,0,MATCH($Y$3,PRM!$V$3:'PRM'!$V$50,0)),"")</f>
        <v/>
      </c>
      <c r="AK1916" s="10" t="str">
        <f>IF($Y$3="","",(IF(AI1916=0,0,COUNTIF(PRM!$V$3:'PRM'!$V$50,$Y$3))))</f>
        <v/>
      </c>
      <c r="AL1916" s="10" t="str">
        <f>IFERROR(VLOOKUP($Y$3&amp;$R1916,PRM!$Q$3:$U$31,5,FALSE),"")</f>
        <v/>
      </c>
      <c r="AM1916" s="10" t="str">
        <f>IFERROR(IF(AL1916=0,0,MATCH($Y$3,PRM!$AA$3:'PRM'!$AA$94,0)),"")</f>
        <v/>
      </c>
      <c r="AN1916" s="10" t="str">
        <f>IF($Y$3="","",IF(AL1916=0,0,COUNTIF(PRM!$AA$3:'PRM'!$AA$94,$Y$3)))</f>
        <v/>
      </c>
      <c r="AO1916" s="10">
        <f t="shared" si="609"/>
        <v>0</v>
      </c>
      <c r="AP1916" s="10">
        <f t="shared" si="610"/>
        <v>0</v>
      </c>
      <c r="AQ1916" s="10">
        <f t="shared" si="611"/>
        <v>0</v>
      </c>
      <c r="AR1916" s="10">
        <f t="shared" si="612"/>
        <v>0</v>
      </c>
      <c r="AS1916" s="10">
        <f t="shared" si="613"/>
        <v>0</v>
      </c>
      <c r="AT1916" s="10">
        <f t="shared" si="614"/>
        <v>0</v>
      </c>
      <c r="AU1916" s="10">
        <f t="shared" si="615"/>
        <v>0</v>
      </c>
      <c r="AV1916" s="10">
        <f t="shared" si="616"/>
        <v>0</v>
      </c>
      <c r="AW1916" s="10">
        <f t="shared" si="617"/>
        <v>0</v>
      </c>
      <c r="AX1916" s="10">
        <f t="shared" si="618"/>
        <v>0</v>
      </c>
      <c r="AY1916" s="10">
        <f t="shared" si="619"/>
        <v>0</v>
      </c>
      <c r="AZ1916" s="10">
        <f t="shared" si="620"/>
        <v>0</v>
      </c>
      <c r="BA1916" s="10">
        <f t="shared" si="621"/>
        <v>0</v>
      </c>
      <c r="BB1916" s="10">
        <f t="shared" si="622"/>
        <v>0</v>
      </c>
      <c r="BC1916" s="10">
        <f t="shared" si="623"/>
        <v>0</v>
      </c>
      <c r="BD1916" s="10">
        <f t="shared" si="624"/>
        <v>0</v>
      </c>
      <c r="BE1916" s="10">
        <f t="shared" si="625"/>
        <v>0</v>
      </c>
      <c r="BF1916" s="10">
        <f t="shared" si="626"/>
        <v>0</v>
      </c>
      <c r="BG1916" s="10">
        <f t="shared" si="627"/>
        <v>0</v>
      </c>
      <c r="BH1916" s="10">
        <f t="shared" si="628"/>
        <v>0</v>
      </c>
    </row>
    <row r="1917" spans="1:60" ht="27.75" customHeight="1">
      <c r="A1917" t="str">
        <f t="shared" si="629"/>
        <v/>
      </c>
      <c r="B1917" s="54"/>
      <c r="C1917" s="55"/>
      <c r="D1917" s="54"/>
      <c r="E1917" s="55"/>
      <c r="F1917" s="31"/>
      <c r="G1917" s="29"/>
      <c r="H1917" s="32"/>
      <c r="I1917" s="32"/>
      <c r="J1917" s="30"/>
      <c r="K1917" s="31"/>
      <c r="L1917" s="33"/>
      <c r="M1917" s="33"/>
      <c r="N1917" s="54"/>
      <c r="O1917" s="56"/>
      <c r="P1917" s="56"/>
      <c r="Q1917" s="57"/>
      <c r="R1917" s="33"/>
      <c r="S1917" s="33"/>
      <c r="T1917" s="40"/>
      <c r="U1917" s="40"/>
      <c r="V1917" s="17"/>
      <c r="W1917" s="17"/>
      <c r="X1917" s="10" t="str">
        <f>IFERROR(VLOOKUP($F1917,PRM!$G$3:$H$5,2,FALSE),"")</f>
        <v/>
      </c>
      <c r="Y1917" s="10" t="str">
        <f>IFERROR(VLOOKUP($G1917,PRM!$I$3:$J$5,2,FALSE),"")</f>
        <v/>
      </c>
      <c r="Z1917" s="10" t="str">
        <f>IFERROR(VLOOKUP($K1917,PRM!$K$3:$L$4,2,FALSE),"")</f>
        <v/>
      </c>
      <c r="AA1917" s="10" t="str">
        <f>IFERROR(VLOOKUP($N1917,PRM!$M$3:$N$50,2,FALSE),"")</f>
        <v/>
      </c>
      <c r="AB1917" s="10" t="str">
        <f>IFERROR(VLOOKUP($Y$3&amp;$R1917,PRM!$Q$3:$R$31,2,FALSE),"")</f>
        <v/>
      </c>
      <c r="AC1917" s="10" t="str">
        <f>IFERROR(VLOOKUP($Y$3&amp;$S1917,PRM!$AH$3:$AI$133,2,FALSE),"")</f>
        <v/>
      </c>
      <c r="AD1917" s="10" t="str">
        <f>IFERROR(VLOOKUP($Y$3&amp;$T1917,PRM!$Y$3:$Z$50,2,FALSE),"")</f>
        <v>1</v>
      </c>
      <c r="AE1917" s="10" t="str">
        <f>IFERROR(VLOOKUP($Y$3&amp;$U1917,PRM!$AD$3:$AE$44,2,FALSE),"")</f>
        <v/>
      </c>
      <c r="AF1917" s="10" t="str">
        <f>IFERROR(VLOOKUP($Y$3&amp;$R1917,PRM!$Q$3:$T$31,3,FALSE),"")</f>
        <v/>
      </c>
      <c r="AG1917" s="10" t="str">
        <f>IFERROR(IF(AF1917=0,0,MATCH($Y$3,PRM!$AF$3:'PRM'!$AF$133,0)),"")</f>
        <v/>
      </c>
      <c r="AH1917" s="10" t="str">
        <f>IF($Y$3="","",(IF(AF1917=0,0,COUNTIF(PRM!$AF$3:'PRM'!$AF$133,$Y$3))))</f>
        <v/>
      </c>
      <c r="AI1917" s="10" t="str">
        <f>IFERROR(VLOOKUP($Y$3&amp;$R1917,PRM!$Q$3:$U$31,4,FALSE),"")</f>
        <v/>
      </c>
      <c r="AJ1917" s="10" t="str">
        <f>IFERROR(IF(AI1917=0,0,MATCH($Y$3,PRM!$V$3:'PRM'!$V$50,0)),"")</f>
        <v/>
      </c>
      <c r="AK1917" s="10" t="str">
        <f>IF($Y$3="","",(IF(AI1917=0,0,COUNTIF(PRM!$V$3:'PRM'!$V$50,$Y$3))))</f>
        <v/>
      </c>
      <c r="AL1917" s="10" t="str">
        <f>IFERROR(VLOOKUP($Y$3&amp;$R1917,PRM!$Q$3:$U$31,5,FALSE),"")</f>
        <v/>
      </c>
      <c r="AM1917" s="10" t="str">
        <f>IFERROR(IF(AL1917=0,0,MATCH($Y$3,PRM!$AA$3:'PRM'!$AA$94,0)),"")</f>
        <v/>
      </c>
      <c r="AN1917" s="10" t="str">
        <f>IF($Y$3="","",IF(AL1917=0,0,COUNTIF(PRM!$AA$3:'PRM'!$AA$94,$Y$3)))</f>
        <v/>
      </c>
      <c r="AO1917" s="10">
        <f t="shared" si="609"/>
        <v>0</v>
      </c>
      <c r="AP1917" s="10">
        <f t="shared" si="610"/>
        <v>0</v>
      </c>
      <c r="AQ1917" s="10">
        <f t="shared" si="611"/>
        <v>0</v>
      </c>
      <c r="AR1917" s="10">
        <f t="shared" si="612"/>
        <v>0</v>
      </c>
      <c r="AS1917" s="10">
        <f t="shared" si="613"/>
        <v>0</v>
      </c>
      <c r="AT1917" s="10">
        <f t="shared" si="614"/>
        <v>0</v>
      </c>
      <c r="AU1917" s="10">
        <f t="shared" si="615"/>
        <v>0</v>
      </c>
      <c r="AV1917" s="10">
        <f t="shared" si="616"/>
        <v>0</v>
      </c>
      <c r="AW1917" s="10">
        <f t="shared" si="617"/>
        <v>0</v>
      </c>
      <c r="AX1917" s="10">
        <f t="shared" si="618"/>
        <v>0</v>
      </c>
      <c r="AY1917" s="10">
        <f t="shared" si="619"/>
        <v>0</v>
      </c>
      <c r="AZ1917" s="10">
        <f t="shared" si="620"/>
        <v>0</v>
      </c>
      <c r="BA1917" s="10">
        <f t="shared" si="621"/>
        <v>0</v>
      </c>
      <c r="BB1917" s="10">
        <f t="shared" si="622"/>
        <v>0</v>
      </c>
      <c r="BC1917" s="10">
        <f t="shared" si="623"/>
        <v>0</v>
      </c>
      <c r="BD1917" s="10">
        <f t="shared" si="624"/>
        <v>0</v>
      </c>
      <c r="BE1917" s="10">
        <f t="shared" si="625"/>
        <v>0</v>
      </c>
      <c r="BF1917" s="10">
        <f t="shared" si="626"/>
        <v>0</v>
      </c>
      <c r="BG1917" s="10">
        <f t="shared" si="627"/>
        <v>0</v>
      </c>
      <c r="BH1917" s="10">
        <f t="shared" si="628"/>
        <v>0</v>
      </c>
    </row>
    <row r="1918" spans="1:60" ht="27.75" customHeight="1">
      <c r="A1918" t="str">
        <f t="shared" si="629"/>
        <v/>
      </c>
      <c r="B1918" s="54"/>
      <c r="C1918" s="55"/>
      <c r="D1918" s="54"/>
      <c r="E1918" s="55"/>
      <c r="F1918" s="31"/>
      <c r="G1918" s="29"/>
      <c r="H1918" s="32"/>
      <c r="I1918" s="32"/>
      <c r="J1918" s="30"/>
      <c r="K1918" s="31"/>
      <c r="L1918" s="33"/>
      <c r="M1918" s="33"/>
      <c r="N1918" s="54"/>
      <c r="O1918" s="56"/>
      <c r="P1918" s="56"/>
      <c r="Q1918" s="57"/>
      <c r="R1918" s="33"/>
      <c r="S1918" s="33"/>
      <c r="T1918" s="40"/>
      <c r="U1918" s="40"/>
      <c r="V1918" s="17"/>
      <c r="W1918" s="17"/>
      <c r="X1918" s="10" t="str">
        <f>IFERROR(VLOOKUP($F1918,PRM!$G$3:$H$5,2,FALSE),"")</f>
        <v/>
      </c>
      <c r="Y1918" s="10" t="str">
        <f>IFERROR(VLOOKUP($G1918,PRM!$I$3:$J$5,2,FALSE),"")</f>
        <v/>
      </c>
      <c r="Z1918" s="10" t="str">
        <f>IFERROR(VLOOKUP($K1918,PRM!$K$3:$L$4,2,FALSE),"")</f>
        <v/>
      </c>
      <c r="AA1918" s="10" t="str">
        <f>IFERROR(VLOOKUP($N1918,PRM!$M$3:$N$50,2,FALSE),"")</f>
        <v/>
      </c>
      <c r="AB1918" s="10" t="str">
        <f>IFERROR(VLOOKUP($Y$3&amp;$R1918,PRM!$Q$3:$R$31,2,FALSE),"")</f>
        <v/>
      </c>
      <c r="AC1918" s="10" t="str">
        <f>IFERROR(VLOOKUP($Y$3&amp;$S1918,PRM!$AH$3:$AI$133,2,FALSE),"")</f>
        <v/>
      </c>
      <c r="AD1918" s="10" t="str">
        <f>IFERROR(VLOOKUP($Y$3&amp;$T1918,PRM!$Y$3:$Z$50,2,FALSE),"")</f>
        <v>1</v>
      </c>
      <c r="AE1918" s="10" t="str">
        <f>IFERROR(VLOOKUP($Y$3&amp;$U1918,PRM!$AD$3:$AE$44,2,FALSE),"")</f>
        <v/>
      </c>
      <c r="AF1918" s="10" t="str">
        <f>IFERROR(VLOOKUP($Y$3&amp;$R1918,PRM!$Q$3:$T$31,3,FALSE),"")</f>
        <v/>
      </c>
      <c r="AG1918" s="10" t="str">
        <f>IFERROR(IF(AF1918=0,0,MATCH($Y$3,PRM!$AF$3:'PRM'!$AF$133,0)),"")</f>
        <v/>
      </c>
      <c r="AH1918" s="10" t="str">
        <f>IF($Y$3="","",(IF(AF1918=0,0,COUNTIF(PRM!$AF$3:'PRM'!$AF$133,$Y$3))))</f>
        <v/>
      </c>
      <c r="AI1918" s="10" t="str">
        <f>IFERROR(VLOOKUP($Y$3&amp;$R1918,PRM!$Q$3:$U$31,4,FALSE),"")</f>
        <v/>
      </c>
      <c r="AJ1918" s="10" t="str">
        <f>IFERROR(IF(AI1918=0,0,MATCH($Y$3,PRM!$V$3:'PRM'!$V$50,0)),"")</f>
        <v/>
      </c>
      <c r="AK1918" s="10" t="str">
        <f>IF($Y$3="","",(IF(AI1918=0,0,COUNTIF(PRM!$V$3:'PRM'!$V$50,$Y$3))))</f>
        <v/>
      </c>
      <c r="AL1918" s="10" t="str">
        <f>IFERROR(VLOOKUP($Y$3&amp;$R1918,PRM!$Q$3:$U$31,5,FALSE),"")</f>
        <v/>
      </c>
      <c r="AM1918" s="10" t="str">
        <f>IFERROR(IF(AL1918=0,0,MATCH($Y$3,PRM!$AA$3:'PRM'!$AA$94,0)),"")</f>
        <v/>
      </c>
      <c r="AN1918" s="10" t="str">
        <f>IF($Y$3="","",IF(AL1918=0,0,COUNTIF(PRM!$AA$3:'PRM'!$AA$94,$Y$3)))</f>
        <v/>
      </c>
      <c r="AO1918" s="10">
        <f t="shared" si="609"/>
        <v>0</v>
      </c>
      <c r="AP1918" s="10">
        <f t="shared" si="610"/>
        <v>0</v>
      </c>
      <c r="AQ1918" s="10">
        <f t="shared" si="611"/>
        <v>0</v>
      </c>
      <c r="AR1918" s="10">
        <f t="shared" si="612"/>
        <v>0</v>
      </c>
      <c r="AS1918" s="10">
        <f t="shared" si="613"/>
        <v>0</v>
      </c>
      <c r="AT1918" s="10">
        <f t="shared" si="614"/>
        <v>0</v>
      </c>
      <c r="AU1918" s="10">
        <f t="shared" si="615"/>
        <v>0</v>
      </c>
      <c r="AV1918" s="10">
        <f t="shared" si="616"/>
        <v>0</v>
      </c>
      <c r="AW1918" s="10">
        <f t="shared" si="617"/>
        <v>0</v>
      </c>
      <c r="AX1918" s="10">
        <f t="shared" si="618"/>
        <v>0</v>
      </c>
      <c r="AY1918" s="10">
        <f t="shared" si="619"/>
        <v>0</v>
      </c>
      <c r="AZ1918" s="10">
        <f t="shared" si="620"/>
        <v>0</v>
      </c>
      <c r="BA1918" s="10">
        <f t="shared" si="621"/>
        <v>0</v>
      </c>
      <c r="BB1918" s="10">
        <f t="shared" si="622"/>
        <v>0</v>
      </c>
      <c r="BC1918" s="10">
        <f t="shared" si="623"/>
        <v>0</v>
      </c>
      <c r="BD1918" s="10">
        <f t="shared" si="624"/>
        <v>0</v>
      </c>
      <c r="BE1918" s="10">
        <f t="shared" si="625"/>
        <v>0</v>
      </c>
      <c r="BF1918" s="10">
        <f t="shared" si="626"/>
        <v>0</v>
      </c>
      <c r="BG1918" s="10">
        <f t="shared" si="627"/>
        <v>0</v>
      </c>
      <c r="BH1918" s="10">
        <f t="shared" si="628"/>
        <v>0</v>
      </c>
    </row>
    <row r="1919" spans="1:60" ht="27.75" customHeight="1">
      <c r="A1919" t="str">
        <f t="shared" si="629"/>
        <v/>
      </c>
      <c r="B1919" s="54"/>
      <c r="C1919" s="55"/>
      <c r="D1919" s="54"/>
      <c r="E1919" s="55"/>
      <c r="F1919" s="31"/>
      <c r="G1919" s="29"/>
      <c r="H1919" s="32"/>
      <c r="I1919" s="32"/>
      <c r="J1919" s="30"/>
      <c r="K1919" s="31"/>
      <c r="L1919" s="33"/>
      <c r="M1919" s="33"/>
      <c r="N1919" s="54"/>
      <c r="O1919" s="56"/>
      <c r="P1919" s="56"/>
      <c r="Q1919" s="57"/>
      <c r="R1919" s="33"/>
      <c r="S1919" s="33"/>
      <c r="T1919" s="40"/>
      <c r="U1919" s="40"/>
      <c r="V1919" s="17"/>
      <c r="W1919" s="17"/>
      <c r="X1919" s="10" t="str">
        <f>IFERROR(VLOOKUP($F1919,PRM!$G$3:$H$5,2,FALSE),"")</f>
        <v/>
      </c>
      <c r="Y1919" s="10" t="str">
        <f>IFERROR(VLOOKUP($G1919,PRM!$I$3:$J$5,2,FALSE),"")</f>
        <v/>
      </c>
      <c r="Z1919" s="10" t="str">
        <f>IFERROR(VLOOKUP($K1919,PRM!$K$3:$L$4,2,FALSE),"")</f>
        <v/>
      </c>
      <c r="AA1919" s="10" t="str">
        <f>IFERROR(VLOOKUP($N1919,PRM!$M$3:$N$50,2,FALSE),"")</f>
        <v/>
      </c>
      <c r="AB1919" s="10" t="str">
        <f>IFERROR(VLOOKUP($Y$3&amp;$R1919,PRM!$Q$3:$R$31,2,FALSE),"")</f>
        <v/>
      </c>
      <c r="AC1919" s="10" t="str">
        <f>IFERROR(VLOOKUP($Y$3&amp;$S1919,PRM!$AH$3:$AI$133,2,FALSE),"")</f>
        <v/>
      </c>
      <c r="AD1919" s="10" t="str">
        <f>IFERROR(VLOOKUP($Y$3&amp;$T1919,PRM!$Y$3:$Z$50,2,FALSE),"")</f>
        <v>1</v>
      </c>
      <c r="AE1919" s="10" t="str">
        <f>IFERROR(VLOOKUP($Y$3&amp;$U1919,PRM!$AD$3:$AE$44,2,FALSE),"")</f>
        <v/>
      </c>
      <c r="AF1919" s="10" t="str">
        <f>IFERROR(VLOOKUP($Y$3&amp;$R1919,PRM!$Q$3:$T$31,3,FALSE),"")</f>
        <v/>
      </c>
      <c r="AG1919" s="10" t="str">
        <f>IFERROR(IF(AF1919=0,0,MATCH($Y$3,PRM!$AF$3:'PRM'!$AF$133,0)),"")</f>
        <v/>
      </c>
      <c r="AH1919" s="10" t="str">
        <f>IF($Y$3="","",(IF(AF1919=0,0,COUNTIF(PRM!$AF$3:'PRM'!$AF$133,$Y$3))))</f>
        <v/>
      </c>
      <c r="AI1919" s="10" t="str">
        <f>IFERROR(VLOOKUP($Y$3&amp;$R1919,PRM!$Q$3:$U$31,4,FALSE),"")</f>
        <v/>
      </c>
      <c r="AJ1919" s="10" t="str">
        <f>IFERROR(IF(AI1919=0,0,MATCH($Y$3,PRM!$V$3:'PRM'!$V$50,0)),"")</f>
        <v/>
      </c>
      <c r="AK1919" s="10" t="str">
        <f>IF($Y$3="","",(IF(AI1919=0,0,COUNTIF(PRM!$V$3:'PRM'!$V$50,$Y$3))))</f>
        <v/>
      </c>
      <c r="AL1919" s="10" t="str">
        <f>IFERROR(VLOOKUP($Y$3&amp;$R1919,PRM!$Q$3:$U$31,5,FALSE),"")</f>
        <v/>
      </c>
      <c r="AM1919" s="10" t="str">
        <f>IFERROR(IF(AL1919=0,0,MATCH($Y$3,PRM!$AA$3:'PRM'!$AA$94,0)),"")</f>
        <v/>
      </c>
      <c r="AN1919" s="10" t="str">
        <f>IF($Y$3="","",IF(AL1919=0,0,COUNTIF(PRM!$AA$3:'PRM'!$AA$94,$Y$3)))</f>
        <v/>
      </c>
      <c r="AO1919" s="10">
        <f t="shared" ref="AO1919:AO1982" si="630">IF(LEN(B1919)&gt;10,1,0)</f>
        <v>0</v>
      </c>
      <c r="AP1919" s="10">
        <f t="shared" ref="AP1919:AP1982" si="631">IF(LEN(C1919)&gt;10,1,0)</f>
        <v>0</v>
      </c>
      <c r="AQ1919" s="10">
        <f t="shared" ref="AQ1919:AQ1982" si="632">IF(LEN(D1919)&gt;10,1,0)</f>
        <v>0</v>
      </c>
      <c r="AR1919" s="10">
        <f t="shared" ref="AR1919:AR1982" si="633">IF(LEN(E1919)&gt;10,1,0)</f>
        <v>0</v>
      </c>
      <c r="AS1919" s="10">
        <f t="shared" ref="AS1919:AS1982" si="634">IF(F1919&lt;&gt;"",IF(X1919="",1,0),0)</f>
        <v>0</v>
      </c>
      <c r="AT1919" s="10">
        <f t="shared" ref="AT1919:AT1982" si="635">IF(G1919&lt;&gt;"",IF(Y1919="",1,0),0)</f>
        <v>0</v>
      </c>
      <c r="AU1919" s="10">
        <f t="shared" ref="AU1919:AU1982" si="636">IF(LEN(H1919)&gt;2,1,0)</f>
        <v>0</v>
      </c>
      <c r="AV1919" s="10">
        <f t="shared" ref="AV1919:AV1982" si="637">IF(LEN(I1919)&gt;2,1,0)</f>
        <v>0</v>
      </c>
      <c r="AW1919" s="10">
        <f t="shared" ref="AW1919:AW1982" si="638">IF(LEN(J1919)&gt;2,1,0)</f>
        <v>0</v>
      </c>
      <c r="AX1919" s="10">
        <f t="shared" ref="AX1919:AX1982" si="639">IF(K1919&lt;&gt;"",IF(Z1919="",1,0),0)</f>
        <v>0</v>
      </c>
      <c r="AY1919" s="10">
        <f t="shared" ref="AY1919:AY1982" si="640">IF(LEN(L1919)&gt;13,1,0)</f>
        <v>0</v>
      </c>
      <c r="AZ1919" s="10">
        <f t="shared" ref="AZ1919:AZ1982" si="641">IF(M1919="",0,IF(LEN(M1919)&lt;&gt;7,1,0))</f>
        <v>0</v>
      </c>
      <c r="BA1919" s="10">
        <f t="shared" ref="BA1919:BA1982" si="642">IF(N1919&lt;&gt;"",IF(AA1919="",1,0),0)</f>
        <v>0</v>
      </c>
      <c r="BB1919" s="10">
        <f t="shared" ref="BB1919:BB1982" si="643">IF(LEN(O1919)&gt;25,1,0)</f>
        <v>0</v>
      </c>
      <c r="BC1919" s="10">
        <f t="shared" ref="BC1919:BC1982" si="644">IF(LEN(P1919)&gt;25,1,0)</f>
        <v>0</v>
      </c>
      <c r="BD1919" s="10">
        <f t="shared" ref="BD1919:BD1982" si="645">IF(LEN(Q1919)&gt;25,1,0)</f>
        <v>0</v>
      </c>
      <c r="BE1919" s="10">
        <f t="shared" ref="BE1919:BE1982" si="646">IF(R1919&lt;&gt;"",IF(AB1919="",1,0),0)</f>
        <v>0</v>
      </c>
      <c r="BF1919" s="10">
        <f t="shared" ref="BF1919:BF1982" si="647">IF(S1919&lt;&gt;"",IF(AC1919="",1,0),0)</f>
        <v>0</v>
      </c>
      <c r="BG1919" s="10">
        <f t="shared" ref="BG1919:BG1982" si="648">IF(T1919&lt;&gt;"",IF(AD1919="",1,0),0)</f>
        <v>0</v>
      </c>
      <c r="BH1919" s="10">
        <f t="shared" ref="BH1919:BH1982" si="649">IF(U1919&lt;&gt;"",IF(AE1919="",1,0),0)</f>
        <v>0</v>
      </c>
    </row>
    <row r="1920" spans="1:60" ht="27.75" customHeight="1">
      <c r="A1920" t="str">
        <f t="shared" si="629"/>
        <v/>
      </c>
      <c r="B1920" s="54"/>
      <c r="C1920" s="55"/>
      <c r="D1920" s="54"/>
      <c r="E1920" s="55"/>
      <c r="F1920" s="31"/>
      <c r="G1920" s="29"/>
      <c r="H1920" s="32"/>
      <c r="I1920" s="32"/>
      <c r="J1920" s="30"/>
      <c r="K1920" s="31"/>
      <c r="L1920" s="33"/>
      <c r="M1920" s="33"/>
      <c r="N1920" s="54"/>
      <c r="O1920" s="56"/>
      <c r="P1920" s="56"/>
      <c r="Q1920" s="57"/>
      <c r="R1920" s="33"/>
      <c r="S1920" s="33"/>
      <c r="T1920" s="40"/>
      <c r="U1920" s="40"/>
      <c r="V1920" s="17"/>
      <c r="W1920" s="17"/>
      <c r="X1920" s="10" t="str">
        <f>IFERROR(VLOOKUP($F1920,PRM!$G$3:$H$5,2,FALSE),"")</f>
        <v/>
      </c>
      <c r="Y1920" s="10" t="str">
        <f>IFERROR(VLOOKUP($G1920,PRM!$I$3:$J$5,2,FALSE),"")</f>
        <v/>
      </c>
      <c r="Z1920" s="10" t="str">
        <f>IFERROR(VLOOKUP($K1920,PRM!$K$3:$L$4,2,FALSE),"")</f>
        <v/>
      </c>
      <c r="AA1920" s="10" t="str">
        <f>IFERROR(VLOOKUP($N1920,PRM!$M$3:$N$50,2,FALSE),"")</f>
        <v/>
      </c>
      <c r="AB1920" s="10" t="str">
        <f>IFERROR(VLOOKUP($Y$3&amp;$R1920,PRM!$Q$3:$R$31,2,FALSE),"")</f>
        <v/>
      </c>
      <c r="AC1920" s="10" t="str">
        <f>IFERROR(VLOOKUP($Y$3&amp;$S1920,PRM!$AH$3:$AI$133,2,FALSE),"")</f>
        <v/>
      </c>
      <c r="AD1920" s="10" t="str">
        <f>IFERROR(VLOOKUP($Y$3&amp;$T1920,PRM!$Y$3:$Z$50,2,FALSE),"")</f>
        <v>1</v>
      </c>
      <c r="AE1920" s="10" t="str">
        <f>IFERROR(VLOOKUP($Y$3&amp;$U1920,PRM!$AD$3:$AE$44,2,FALSE),"")</f>
        <v/>
      </c>
      <c r="AF1920" s="10" t="str">
        <f>IFERROR(VLOOKUP($Y$3&amp;$R1920,PRM!$Q$3:$T$31,3,FALSE),"")</f>
        <v/>
      </c>
      <c r="AG1920" s="10" t="str">
        <f>IFERROR(IF(AF1920=0,0,MATCH($Y$3,PRM!$AF$3:'PRM'!$AF$133,0)),"")</f>
        <v/>
      </c>
      <c r="AH1920" s="10" t="str">
        <f>IF($Y$3="","",(IF(AF1920=0,0,COUNTIF(PRM!$AF$3:'PRM'!$AF$133,$Y$3))))</f>
        <v/>
      </c>
      <c r="AI1920" s="10" t="str">
        <f>IFERROR(VLOOKUP($Y$3&amp;$R1920,PRM!$Q$3:$U$31,4,FALSE),"")</f>
        <v/>
      </c>
      <c r="AJ1920" s="10" t="str">
        <f>IFERROR(IF(AI1920=0,0,MATCH($Y$3,PRM!$V$3:'PRM'!$V$50,0)),"")</f>
        <v/>
      </c>
      <c r="AK1920" s="10" t="str">
        <f>IF($Y$3="","",(IF(AI1920=0,0,COUNTIF(PRM!$V$3:'PRM'!$V$50,$Y$3))))</f>
        <v/>
      </c>
      <c r="AL1920" s="10" t="str">
        <f>IFERROR(VLOOKUP($Y$3&amp;$R1920,PRM!$Q$3:$U$31,5,FALSE),"")</f>
        <v/>
      </c>
      <c r="AM1920" s="10" t="str">
        <f>IFERROR(IF(AL1920=0,0,MATCH($Y$3,PRM!$AA$3:'PRM'!$AA$94,0)),"")</f>
        <v/>
      </c>
      <c r="AN1920" s="10" t="str">
        <f>IF($Y$3="","",IF(AL1920=0,0,COUNTIF(PRM!$AA$3:'PRM'!$AA$94,$Y$3)))</f>
        <v/>
      </c>
      <c r="AO1920" s="10">
        <f t="shared" si="630"/>
        <v>0</v>
      </c>
      <c r="AP1920" s="10">
        <f t="shared" si="631"/>
        <v>0</v>
      </c>
      <c r="AQ1920" s="10">
        <f t="shared" si="632"/>
        <v>0</v>
      </c>
      <c r="AR1920" s="10">
        <f t="shared" si="633"/>
        <v>0</v>
      </c>
      <c r="AS1920" s="10">
        <f t="shared" si="634"/>
        <v>0</v>
      </c>
      <c r="AT1920" s="10">
        <f t="shared" si="635"/>
        <v>0</v>
      </c>
      <c r="AU1920" s="10">
        <f t="shared" si="636"/>
        <v>0</v>
      </c>
      <c r="AV1920" s="10">
        <f t="shared" si="637"/>
        <v>0</v>
      </c>
      <c r="AW1920" s="10">
        <f t="shared" si="638"/>
        <v>0</v>
      </c>
      <c r="AX1920" s="10">
        <f t="shared" si="639"/>
        <v>0</v>
      </c>
      <c r="AY1920" s="10">
        <f t="shared" si="640"/>
        <v>0</v>
      </c>
      <c r="AZ1920" s="10">
        <f t="shared" si="641"/>
        <v>0</v>
      </c>
      <c r="BA1920" s="10">
        <f t="shared" si="642"/>
        <v>0</v>
      </c>
      <c r="BB1920" s="10">
        <f t="shared" si="643"/>
        <v>0</v>
      </c>
      <c r="BC1920" s="10">
        <f t="shared" si="644"/>
        <v>0</v>
      </c>
      <c r="BD1920" s="10">
        <f t="shared" si="645"/>
        <v>0</v>
      </c>
      <c r="BE1920" s="10">
        <f t="shared" si="646"/>
        <v>0</v>
      </c>
      <c r="BF1920" s="10">
        <f t="shared" si="647"/>
        <v>0</v>
      </c>
      <c r="BG1920" s="10">
        <f t="shared" si="648"/>
        <v>0</v>
      </c>
      <c r="BH1920" s="10">
        <f t="shared" si="649"/>
        <v>0</v>
      </c>
    </row>
    <row r="1921" spans="1:60" ht="27.75" customHeight="1">
      <c r="A1921" t="str">
        <f t="shared" si="629"/>
        <v/>
      </c>
      <c r="B1921" s="54"/>
      <c r="C1921" s="55"/>
      <c r="D1921" s="54"/>
      <c r="E1921" s="55"/>
      <c r="F1921" s="31"/>
      <c r="G1921" s="29"/>
      <c r="H1921" s="32"/>
      <c r="I1921" s="32"/>
      <c r="J1921" s="30"/>
      <c r="K1921" s="31"/>
      <c r="L1921" s="33"/>
      <c r="M1921" s="33"/>
      <c r="N1921" s="54"/>
      <c r="O1921" s="56"/>
      <c r="P1921" s="56"/>
      <c r="Q1921" s="57"/>
      <c r="R1921" s="33"/>
      <c r="S1921" s="33"/>
      <c r="T1921" s="40"/>
      <c r="U1921" s="40"/>
      <c r="V1921" s="17"/>
      <c r="W1921" s="17"/>
      <c r="X1921" s="10" t="str">
        <f>IFERROR(VLOOKUP($F1921,PRM!$G$3:$H$5,2,FALSE),"")</f>
        <v/>
      </c>
      <c r="Y1921" s="10" t="str">
        <f>IFERROR(VLOOKUP($G1921,PRM!$I$3:$J$5,2,FALSE),"")</f>
        <v/>
      </c>
      <c r="Z1921" s="10" t="str">
        <f>IFERROR(VLOOKUP($K1921,PRM!$K$3:$L$4,2,FALSE),"")</f>
        <v/>
      </c>
      <c r="AA1921" s="10" t="str">
        <f>IFERROR(VLOOKUP($N1921,PRM!$M$3:$N$50,2,FALSE),"")</f>
        <v/>
      </c>
      <c r="AB1921" s="10" t="str">
        <f>IFERROR(VLOOKUP($Y$3&amp;$R1921,PRM!$Q$3:$R$31,2,FALSE),"")</f>
        <v/>
      </c>
      <c r="AC1921" s="10" t="str">
        <f>IFERROR(VLOOKUP($Y$3&amp;$S1921,PRM!$AH$3:$AI$133,2,FALSE),"")</f>
        <v/>
      </c>
      <c r="AD1921" s="10" t="str">
        <f>IFERROR(VLOOKUP($Y$3&amp;$T1921,PRM!$Y$3:$Z$50,2,FALSE),"")</f>
        <v>1</v>
      </c>
      <c r="AE1921" s="10" t="str">
        <f>IFERROR(VLOOKUP($Y$3&amp;$U1921,PRM!$AD$3:$AE$44,2,FALSE),"")</f>
        <v/>
      </c>
      <c r="AF1921" s="10" t="str">
        <f>IFERROR(VLOOKUP($Y$3&amp;$R1921,PRM!$Q$3:$T$31,3,FALSE),"")</f>
        <v/>
      </c>
      <c r="AG1921" s="10" t="str">
        <f>IFERROR(IF(AF1921=0,0,MATCH($Y$3,PRM!$AF$3:'PRM'!$AF$133,0)),"")</f>
        <v/>
      </c>
      <c r="AH1921" s="10" t="str">
        <f>IF($Y$3="","",(IF(AF1921=0,0,COUNTIF(PRM!$AF$3:'PRM'!$AF$133,$Y$3))))</f>
        <v/>
      </c>
      <c r="AI1921" s="10" t="str">
        <f>IFERROR(VLOOKUP($Y$3&amp;$R1921,PRM!$Q$3:$U$31,4,FALSE),"")</f>
        <v/>
      </c>
      <c r="AJ1921" s="10" t="str">
        <f>IFERROR(IF(AI1921=0,0,MATCH($Y$3,PRM!$V$3:'PRM'!$V$50,0)),"")</f>
        <v/>
      </c>
      <c r="AK1921" s="10" t="str">
        <f>IF($Y$3="","",(IF(AI1921=0,0,COUNTIF(PRM!$V$3:'PRM'!$V$50,$Y$3))))</f>
        <v/>
      </c>
      <c r="AL1921" s="10" t="str">
        <f>IFERROR(VLOOKUP($Y$3&amp;$R1921,PRM!$Q$3:$U$31,5,FALSE),"")</f>
        <v/>
      </c>
      <c r="AM1921" s="10" t="str">
        <f>IFERROR(IF(AL1921=0,0,MATCH($Y$3,PRM!$AA$3:'PRM'!$AA$94,0)),"")</f>
        <v/>
      </c>
      <c r="AN1921" s="10" t="str">
        <f>IF($Y$3="","",IF(AL1921=0,0,COUNTIF(PRM!$AA$3:'PRM'!$AA$94,$Y$3)))</f>
        <v/>
      </c>
      <c r="AO1921" s="10">
        <f t="shared" si="630"/>
        <v>0</v>
      </c>
      <c r="AP1921" s="10">
        <f t="shared" si="631"/>
        <v>0</v>
      </c>
      <c r="AQ1921" s="10">
        <f t="shared" si="632"/>
        <v>0</v>
      </c>
      <c r="AR1921" s="10">
        <f t="shared" si="633"/>
        <v>0</v>
      </c>
      <c r="AS1921" s="10">
        <f t="shared" si="634"/>
        <v>0</v>
      </c>
      <c r="AT1921" s="10">
        <f t="shared" si="635"/>
        <v>0</v>
      </c>
      <c r="AU1921" s="10">
        <f t="shared" si="636"/>
        <v>0</v>
      </c>
      <c r="AV1921" s="10">
        <f t="shared" si="637"/>
        <v>0</v>
      </c>
      <c r="AW1921" s="10">
        <f t="shared" si="638"/>
        <v>0</v>
      </c>
      <c r="AX1921" s="10">
        <f t="shared" si="639"/>
        <v>0</v>
      </c>
      <c r="AY1921" s="10">
        <f t="shared" si="640"/>
        <v>0</v>
      </c>
      <c r="AZ1921" s="10">
        <f t="shared" si="641"/>
        <v>0</v>
      </c>
      <c r="BA1921" s="10">
        <f t="shared" si="642"/>
        <v>0</v>
      </c>
      <c r="BB1921" s="10">
        <f t="shared" si="643"/>
        <v>0</v>
      </c>
      <c r="BC1921" s="10">
        <f t="shared" si="644"/>
        <v>0</v>
      </c>
      <c r="BD1921" s="10">
        <f t="shared" si="645"/>
        <v>0</v>
      </c>
      <c r="BE1921" s="10">
        <f t="shared" si="646"/>
        <v>0</v>
      </c>
      <c r="BF1921" s="10">
        <f t="shared" si="647"/>
        <v>0</v>
      </c>
      <c r="BG1921" s="10">
        <f t="shared" si="648"/>
        <v>0</v>
      </c>
      <c r="BH1921" s="10">
        <f t="shared" si="649"/>
        <v>0</v>
      </c>
    </row>
    <row r="1922" spans="1:60" ht="27.75" customHeight="1">
      <c r="A1922" t="str">
        <f t="shared" si="629"/>
        <v/>
      </c>
      <c r="B1922" s="54"/>
      <c r="C1922" s="55"/>
      <c r="D1922" s="54"/>
      <c r="E1922" s="55"/>
      <c r="F1922" s="31"/>
      <c r="G1922" s="29"/>
      <c r="H1922" s="32"/>
      <c r="I1922" s="32"/>
      <c r="J1922" s="30"/>
      <c r="K1922" s="31"/>
      <c r="L1922" s="33"/>
      <c r="M1922" s="33"/>
      <c r="N1922" s="54"/>
      <c r="O1922" s="56"/>
      <c r="P1922" s="56"/>
      <c r="Q1922" s="57"/>
      <c r="R1922" s="33"/>
      <c r="S1922" s="33"/>
      <c r="T1922" s="40"/>
      <c r="U1922" s="40"/>
      <c r="V1922" s="17"/>
      <c r="W1922" s="17"/>
      <c r="X1922" s="10" t="str">
        <f>IFERROR(VLOOKUP($F1922,PRM!$G$3:$H$5,2,FALSE),"")</f>
        <v/>
      </c>
      <c r="Y1922" s="10" t="str">
        <f>IFERROR(VLOOKUP($G1922,PRM!$I$3:$J$5,2,FALSE),"")</f>
        <v/>
      </c>
      <c r="Z1922" s="10" t="str">
        <f>IFERROR(VLOOKUP($K1922,PRM!$K$3:$L$4,2,FALSE),"")</f>
        <v/>
      </c>
      <c r="AA1922" s="10" t="str">
        <f>IFERROR(VLOOKUP($N1922,PRM!$M$3:$N$50,2,FALSE),"")</f>
        <v/>
      </c>
      <c r="AB1922" s="10" t="str">
        <f>IFERROR(VLOOKUP($Y$3&amp;$R1922,PRM!$Q$3:$R$31,2,FALSE),"")</f>
        <v/>
      </c>
      <c r="AC1922" s="10" t="str">
        <f>IFERROR(VLOOKUP($Y$3&amp;$S1922,PRM!$AH$3:$AI$133,2,FALSE),"")</f>
        <v/>
      </c>
      <c r="AD1922" s="10" t="str">
        <f>IFERROR(VLOOKUP($Y$3&amp;$T1922,PRM!$Y$3:$Z$50,2,FALSE),"")</f>
        <v>1</v>
      </c>
      <c r="AE1922" s="10" t="str">
        <f>IFERROR(VLOOKUP($Y$3&amp;$U1922,PRM!$AD$3:$AE$44,2,FALSE),"")</f>
        <v/>
      </c>
      <c r="AF1922" s="10" t="str">
        <f>IFERROR(VLOOKUP($Y$3&amp;$R1922,PRM!$Q$3:$T$31,3,FALSE),"")</f>
        <v/>
      </c>
      <c r="AG1922" s="10" t="str">
        <f>IFERROR(IF(AF1922=0,0,MATCH($Y$3,PRM!$AF$3:'PRM'!$AF$133,0)),"")</f>
        <v/>
      </c>
      <c r="AH1922" s="10" t="str">
        <f>IF($Y$3="","",(IF(AF1922=0,0,COUNTIF(PRM!$AF$3:'PRM'!$AF$133,$Y$3))))</f>
        <v/>
      </c>
      <c r="AI1922" s="10" t="str">
        <f>IFERROR(VLOOKUP($Y$3&amp;$R1922,PRM!$Q$3:$U$31,4,FALSE),"")</f>
        <v/>
      </c>
      <c r="AJ1922" s="10" t="str">
        <f>IFERROR(IF(AI1922=0,0,MATCH($Y$3,PRM!$V$3:'PRM'!$V$50,0)),"")</f>
        <v/>
      </c>
      <c r="AK1922" s="10" t="str">
        <f>IF($Y$3="","",(IF(AI1922=0,0,COUNTIF(PRM!$V$3:'PRM'!$V$50,$Y$3))))</f>
        <v/>
      </c>
      <c r="AL1922" s="10" t="str">
        <f>IFERROR(VLOOKUP($Y$3&amp;$R1922,PRM!$Q$3:$U$31,5,FALSE),"")</f>
        <v/>
      </c>
      <c r="AM1922" s="10" t="str">
        <f>IFERROR(IF(AL1922=0,0,MATCH($Y$3,PRM!$AA$3:'PRM'!$AA$94,0)),"")</f>
        <v/>
      </c>
      <c r="AN1922" s="10" t="str">
        <f>IF($Y$3="","",IF(AL1922=0,0,COUNTIF(PRM!$AA$3:'PRM'!$AA$94,$Y$3)))</f>
        <v/>
      </c>
      <c r="AO1922" s="10">
        <f t="shared" si="630"/>
        <v>0</v>
      </c>
      <c r="AP1922" s="10">
        <f t="shared" si="631"/>
        <v>0</v>
      </c>
      <c r="AQ1922" s="10">
        <f t="shared" si="632"/>
        <v>0</v>
      </c>
      <c r="AR1922" s="10">
        <f t="shared" si="633"/>
        <v>0</v>
      </c>
      <c r="AS1922" s="10">
        <f t="shared" si="634"/>
        <v>0</v>
      </c>
      <c r="AT1922" s="10">
        <f t="shared" si="635"/>
        <v>0</v>
      </c>
      <c r="AU1922" s="10">
        <f t="shared" si="636"/>
        <v>0</v>
      </c>
      <c r="AV1922" s="10">
        <f t="shared" si="637"/>
        <v>0</v>
      </c>
      <c r="AW1922" s="10">
        <f t="shared" si="638"/>
        <v>0</v>
      </c>
      <c r="AX1922" s="10">
        <f t="shared" si="639"/>
        <v>0</v>
      </c>
      <c r="AY1922" s="10">
        <f t="shared" si="640"/>
        <v>0</v>
      </c>
      <c r="AZ1922" s="10">
        <f t="shared" si="641"/>
        <v>0</v>
      </c>
      <c r="BA1922" s="10">
        <f t="shared" si="642"/>
        <v>0</v>
      </c>
      <c r="BB1922" s="10">
        <f t="shared" si="643"/>
        <v>0</v>
      </c>
      <c r="BC1922" s="10">
        <f t="shared" si="644"/>
        <v>0</v>
      </c>
      <c r="BD1922" s="10">
        <f t="shared" si="645"/>
        <v>0</v>
      </c>
      <c r="BE1922" s="10">
        <f t="shared" si="646"/>
        <v>0</v>
      </c>
      <c r="BF1922" s="10">
        <f t="shared" si="647"/>
        <v>0</v>
      </c>
      <c r="BG1922" s="10">
        <f t="shared" si="648"/>
        <v>0</v>
      </c>
      <c r="BH1922" s="10">
        <f t="shared" si="649"/>
        <v>0</v>
      </c>
    </row>
    <row r="1923" spans="1:60" ht="27.75" customHeight="1">
      <c r="A1923" t="str">
        <f t="shared" si="629"/>
        <v/>
      </c>
      <c r="B1923" s="54"/>
      <c r="C1923" s="55"/>
      <c r="D1923" s="54"/>
      <c r="E1923" s="55"/>
      <c r="F1923" s="31"/>
      <c r="G1923" s="29"/>
      <c r="H1923" s="32"/>
      <c r="I1923" s="32"/>
      <c r="J1923" s="30"/>
      <c r="K1923" s="31"/>
      <c r="L1923" s="33"/>
      <c r="M1923" s="33"/>
      <c r="N1923" s="54"/>
      <c r="O1923" s="56"/>
      <c r="P1923" s="56"/>
      <c r="Q1923" s="57"/>
      <c r="R1923" s="33"/>
      <c r="S1923" s="33"/>
      <c r="T1923" s="40"/>
      <c r="U1923" s="40"/>
      <c r="V1923" s="17"/>
      <c r="W1923" s="17"/>
      <c r="X1923" s="10" t="str">
        <f>IFERROR(VLOOKUP($F1923,PRM!$G$3:$H$5,2,FALSE),"")</f>
        <v/>
      </c>
      <c r="Y1923" s="10" t="str">
        <f>IFERROR(VLOOKUP($G1923,PRM!$I$3:$J$5,2,FALSE),"")</f>
        <v/>
      </c>
      <c r="Z1923" s="10" t="str">
        <f>IFERROR(VLOOKUP($K1923,PRM!$K$3:$L$4,2,FALSE),"")</f>
        <v/>
      </c>
      <c r="AA1923" s="10" t="str">
        <f>IFERROR(VLOOKUP($N1923,PRM!$M$3:$N$50,2,FALSE),"")</f>
        <v/>
      </c>
      <c r="AB1923" s="10" t="str">
        <f>IFERROR(VLOOKUP($Y$3&amp;$R1923,PRM!$Q$3:$R$31,2,FALSE),"")</f>
        <v/>
      </c>
      <c r="AC1923" s="10" t="str">
        <f>IFERROR(VLOOKUP($Y$3&amp;$S1923,PRM!$AH$3:$AI$133,2,FALSE),"")</f>
        <v/>
      </c>
      <c r="AD1923" s="10" t="str">
        <f>IFERROR(VLOOKUP($Y$3&amp;$T1923,PRM!$Y$3:$Z$50,2,FALSE),"")</f>
        <v>1</v>
      </c>
      <c r="AE1923" s="10" t="str">
        <f>IFERROR(VLOOKUP($Y$3&amp;$U1923,PRM!$AD$3:$AE$44,2,FALSE),"")</f>
        <v/>
      </c>
      <c r="AF1923" s="10" t="str">
        <f>IFERROR(VLOOKUP($Y$3&amp;$R1923,PRM!$Q$3:$T$31,3,FALSE),"")</f>
        <v/>
      </c>
      <c r="AG1923" s="10" t="str">
        <f>IFERROR(IF(AF1923=0,0,MATCH($Y$3,PRM!$AF$3:'PRM'!$AF$133,0)),"")</f>
        <v/>
      </c>
      <c r="AH1923" s="10" t="str">
        <f>IF($Y$3="","",(IF(AF1923=0,0,COUNTIF(PRM!$AF$3:'PRM'!$AF$133,$Y$3))))</f>
        <v/>
      </c>
      <c r="AI1923" s="10" t="str">
        <f>IFERROR(VLOOKUP($Y$3&amp;$R1923,PRM!$Q$3:$U$31,4,FALSE),"")</f>
        <v/>
      </c>
      <c r="AJ1923" s="10" t="str">
        <f>IFERROR(IF(AI1923=0,0,MATCH($Y$3,PRM!$V$3:'PRM'!$V$50,0)),"")</f>
        <v/>
      </c>
      <c r="AK1923" s="10" t="str">
        <f>IF($Y$3="","",(IF(AI1923=0,0,COUNTIF(PRM!$V$3:'PRM'!$V$50,$Y$3))))</f>
        <v/>
      </c>
      <c r="AL1923" s="10" t="str">
        <f>IFERROR(VLOOKUP($Y$3&amp;$R1923,PRM!$Q$3:$U$31,5,FALSE),"")</f>
        <v/>
      </c>
      <c r="AM1923" s="10" t="str">
        <f>IFERROR(IF(AL1923=0,0,MATCH($Y$3,PRM!$AA$3:'PRM'!$AA$94,0)),"")</f>
        <v/>
      </c>
      <c r="AN1923" s="10" t="str">
        <f>IF($Y$3="","",IF(AL1923=0,0,COUNTIF(PRM!$AA$3:'PRM'!$AA$94,$Y$3)))</f>
        <v/>
      </c>
      <c r="AO1923" s="10">
        <f t="shared" si="630"/>
        <v>0</v>
      </c>
      <c r="AP1923" s="10">
        <f t="shared" si="631"/>
        <v>0</v>
      </c>
      <c r="AQ1923" s="10">
        <f t="shared" si="632"/>
        <v>0</v>
      </c>
      <c r="AR1923" s="10">
        <f t="shared" si="633"/>
        <v>0</v>
      </c>
      <c r="AS1923" s="10">
        <f t="shared" si="634"/>
        <v>0</v>
      </c>
      <c r="AT1923" s="10">
        <f t="shared" si="635"/>
        <v>0</v>
      </c>
      <c r="AU1923" s="10">
        <f t="shared" si="636"/>
        <v>0</v>
      </c>
      <c r="AV1923" s="10">
        <f t="shared" si="637"/>
        <v>0</v>
      </c>
      <c r="AW1923" s="10">
        <f t="shared" si="638"/>
        <v>0</v>
      </c>
      <c r="AX1923" s="10">
        <f t="shared" si="639"/>
        <v>0</v>
      </c>
      <c r="AY1923" s="10">
        <f t="shared" si="640"/>
        <v>0</v>
      </c>
      <c r="AZ1923" s="10">
        <f t="shared" si="641"/>
        <v>0</v>
      </c>
      <c r="BA1923" s="10">
        <f t="shared" si="642"/>
        <v>0</v>
      </c>
      <c r="BB1923" s="10">
        <f t="shared" si="643"/>
        <v>0</v>
      </c>
      <c r="BC1923" s="10">
        <f t="shared" si="644"/>
        <v>0</v>
      </c>
      <c r="BD1923" s="10">
        <f t="shared" si="645"/>
        <v>0</v>
      </c>
      <c r="BE1923" s="10">
        <f t="shared" si="646"/>
        <v>0</v>
      </c>
      <c r="BF1923" s="10">
        <f t="shared" si="647"/>
        <v>0</v>
      </c>
      <c r="BG1923" s="10">
        <f t="shared" si="648"/>
        <v>0</v>
      </c>
      <c r="BH1923" s="10">
        <f t="shared" si="649"/>
        <v>0</v>
      </c>
    </row>
    <row r="1924" spans="1:60" ht="27.75" customHeight="1">
      <c r="A1924" t="str">
        <f t="shared" si="629"/>
        <v/>
      </c>
      <c r="B1924" s="54"/>
      <c r="C1924" s="55"/>
      <c r="D1924" s="54"/>
      <c r="E1924" s="55"/>
      <c r="F1924" s="31"/>
      <c r="G1924" s="29"/>
      <c r="H1924" s="32"/>
      <c r="I1924" s="32"/>
      <c r="J1924" s="30"/>
      <c r="K1924" s="31"/>
      <c r="L1924" s="33"/>
      <c r="M1924" s="33"/>
      <c r="N1924" s="54"/>
      <c r="O1924" s="56"/>
      <c r="P1924" s="56"/>
      <c r="Q1924" s="57"/>
      <c r="R1924" s="33"/>
      <c r="S1924" s="33"/>
      <c r="T1924" s="40"/>
      <c r="U1924" s="40"/>
      <c r="V1924" s="17"/>
      <c r="W1924" s="17"/>
      <c r="X1924" s="10" t="str">
        <f>IFERROR(VLOOKUP($F1924,PRM!$G$3:$H$5,2,FALSE),"")</f>
        <v/>
      </c>
      <c r="Y1924" s="10" t="str">
        <f>IFERROR(VLOOKUP($G1924,PRM!$I$3:$J$5,2,FALSE),"")</f>
        <v/>
      </c>
      <c r="Z1924" s="10" t="str">
        <f>IFERROR(VLOOKUP($K1924,PRM!$K$3:$L$4,2,FALSE),"")</f>
        <v/>
      </c>
      <c r="AA1924" s="10" t="str">
        <f>IFERROR(VLOOKUP($N1924,PRM!$M$3:$N$50,2,FALSE),"")</f>
        <v/>
      </c>
      <c r="AB1924" s="10" t="str">
        <f>IFERROR(VLOOKUP($Y$3&amp;$R1924,PRM!$Q$3:$R$31,2,FALSE),"")</f>
        <v/>
      </c>
      <c r="AC1924" s="10" t="str">
        <f>IFERROR(VLOOKUP($Y$3&amp;$S1924,PRM!$AH$3:$AI$133,2,FALSE),"")</f>
        <v/>
      </c>
      <c r="AD1924" s="10" t="str">
        <f>IFERROR(VLOOKUP($Y$3&amp;$T1924,PRM!$Y$3:$Z$50,2,FALSE),"")</f>
        <v>1</v>
      </c>
      <c r="AE1924" s="10" t="str">
        <f>IFERROR(VLOOKUP($Y$3&amp;$U1924,PRM!$AD$3:$AE$44,2,FALSE),"")</f>
        <v/>
      </c>
      <c r="AF1924" s="10" t="str">
        <f>IFERROR(VLOOKUP($Y$3&amp;$R1924,PRM!$Q$3:$T$31,3,FALSE),"")</f>
        <v/>
      </c>
      <c r="AG1924" s="10" t="str">
        <f>IFERROR(IF(AF1924=0,0,MATCH($Y$3,PRM!$AF$3:'PRM'!$AF$133,0)),"")</f>
        <v/>
      </c>
      <c r="AH1924" s="10" t="str">
        <f>IF($Y$3="","",(IF(AF1924=0,0,COUNTIF(PRM!$AF$3:'PRM'!$AF$133,$Y$3))))</f>
        <v/>
      </c>
      <c r="AI1924" s="10" t="str">
        <f>IFERROR(VLOOKUP($Y$3&amp;$R1924,PRM!$Q$3:$U$31,4,FALSE),"")</f>
        <v/>
      </c>
      <c r="AJ1924" s="10" t="str">
        <f>IFERROR(IF(AI1924=0,0,MATCH($Y$3,PRM!$V$3:'PRM'!$V$50,0)),"")</f>
        <v/>
      </c>
      <c r="AK1924" s="10" t="str">
        <f>IF($Y$3="","",(IF(AI1924=0,0,COUNTIF(PRM!$V$3:'PRM'!$V$50,$Y$3))))</f>
        <v/>
      </c>
      <c r="AL1924" s="10" t="str">
        <f>IFERROR(VLOOKUP($Y$3&amp;$R1924,PRM!$Q$3:$U$31,5,FALSE),"")</f>
        <v/>
      </c>
      <c r="AM1924" s="10" t="str">
        <f>IFERROR(IF(AL1924=0,0,MATCH($Y$3,PRM!$AA$3:'PRM'!$AA$94,0)),"")</f>
        <v/>
      </c>
      <c r="AN1924" s="10" t="str">
        <f>IF($Y$3="","",IF(AL1924=0,0,COUNTIF(PRM!$AA$3:'PRM'!$AA$94,$Y$3)))</f>
        <v/>
      </c>
      <c r="AO1924" s="10">
        <f t="shared" si="630"/>
        <v>0</v>
      </c>
      <c r="AP1924" s="10">
        <f t="shared" si="631"/>
        <v>0</v>
      </c>
      <c r="AQ1924" s="10">
        <f t="shared" si="632"/>
        <v>0</v>
      </c>
      <c r="AR1924" s="10">
        <f t="shared" si="633"/>
        <v>0</v>
      </c>
      <c r="AS1924" s="10">
        <f t="shared" si="634"/>
        <v>0</v>
      </c>
      <c r="AT1924" s="10">
        <f t="shared" si="635"/>
        <v>0</v>
      </c>
      <c r="AU1924" s="10">
        <f t="shared" si="636"/>
        <v>0</v>
      </c>
      <c r="AV1924" s="10">
        <f t="shared" si="637"/>
        <v>0</v>
      </c>
      <c r="AW1924" s="10">
        <f t="shared" si="638"/>
        <v>0</v>
      </c>
      <c r="AX1924" s="10">
        <f t="shared" si="639"/>
        <v>0</v>
      </c>
      <c r="AY1924" s="10">
        <f t="shared" si="640"/>
        <v>0</v>
      </c>
      <c r="AZ1924" s="10">
        <f t="shared" si="641"/>
        <v>0</v>
      </c>
      <c r="BA1924" s="10">
        <f t="shared" si="642"/>
        <v>0</v>
      </c>
      <c r="BB1924" s="10">
        <f t="shared" si="643"/>
        <v>0</v>
      </c>
      <c r="BC1924" s="10">
        <f t="shared" si="644"/>
        <v>0</v>
      </c>
      <c r="BD1924" s="10">
        <f t="shared" si="645"/>
        <v>0</v>
      </c>
      <c r="BE1924" s="10">
        <f t="shared" si="646"/>
        <v>0</v>
      </c>
      <c r="BF1924" s="10">
        <f t="shared" si="647"/>
        <v>0</v>
      </c>
      <c r="BG1924" s="10">
        <f t="shared" si="648"/>
        <v>0</v>
      </c>
      <c r="BH1924" s="10">
        <f t="shared" si="649"/>
        <v>0</v>
      </c>
    </row>
    <row r="1925" spans="1:60" ht="27.75" customHeight="1">
      <c r="A1925" t="str">
        <f t="shared" si="629"/>
        <v/>
      </c>
      <c r="B1925" s="54"/>
      <c r="C1925" s="55"/>
      <c r="D1925" s="54"/>
      <c r="E1925" s="55"/>
      <c r="F1925" s="31"/>
      <c r="G1925" s="29"/>
      <c r="H1925" s="32"/>
      <c r="I1925" s="32"/>
      <c r="J1925" s="30"/>
      <c r="K1925" s="31"/>
      <c r="L1925" s="33"/>
      <c r="M1925" s="33"/>
      <c r="N1925" s="54"/>
      <c r="O1925" s="56"/>
      <c r="P1925" s="56"/>
      <c r="Q1925" s="57"/>
      <c r="R1925" s="33"/>
      <c r="S1925" s="33"/>
      <c r="T1925" s="40"/>
      <c r="U1925" s="40"/>
      <c r="V1925" s="17"/>
      <c r="W1925" s="17"/>
      <c r="X1925" s="10" t="str">
        <f>IFERROR(VLOOKUP($F1925,PRM!$G$3:$H$5,2,FALSE),"")</f>
        <v/>
      </c>
      <c r="Y1925" s="10" t="str">
        <f>IFERROR(VLOOKUP($G1925,PRM!$I$3:$J$5,2,FALSE),"")</f>
        <v/>
      </c>
      <c r="Z1925" s="10" t="str">
        <f>IFERROR(VLOOKUP($K1925,PRM!$K$3:$L$4,2,FALSE),"")</f>
        <v/>
      </c>
      <c r="AA1925" s="10" t="str">
        <f>IFERROR(VLOOKUP($N1925,PRM!$M$3:$N$50,2,FALSE),"")</f>
        <v/>
      </c>
      <c r="AB1925" s="10" t="str">
        <f>IFERROR(VLOOKUP($Y$3&amp;$R1925,PRM!$Q$3:$R$31,2,FALSE),"")</f>
        <v/>
      </c>
      <c r="AC1925" s="10" t="str">
        <f>IFERROR(VLOOKUP($Y$3&amp;$S1925,PRM!$AH$3:$AI$133,2,FALSE),"")</f>
        <v/>
      </c>
      <c r="AD1925" s="10" t="str">
        <f>IFERROR(VLOOKUP($Y$3&amp;$T1925,PRM!$Y$3:$Z$50,2,FALSE),"")</f>
        <v>1</v>
      </c>
      <c r="AE1925" s="10" t="str">
        <f>IFERROR(VLOOKUP($Y$3&amp;$U1925,PRM!$AD$3:$AE$44,2,FALSE),"")</f>
        <v/>
      </c>
      <c r="AF1925" s="10" t="str">
        <f>IFERROR(VLOOKUP($Y$3&amp;$R1925,PRM!$Q$3:$T$31,3,FALSE),"")</f>
        <v/>
      </c>
      <c r="AG1925" s="10" t="str">
        <f>IFERROR(IF(AF1925=0,0,MATCH($Y$3,PRM!$AF$3:'PRM'!$AF$133,0)),"")</f>
        <v/>
      </c>
      <c r="AH1925" s="10" t="str">
        <f>IF($Y$3="","",(IF(AF1925=0,0,COUNTIF(PRM!$AF$3:'PRM'!$AF$133,$Y$3))))</f>
        <v/>
      </c>
      <c r="AI1925" s="10" t="str">
        <f>IFERROR(VLOOKUP($Y$3&amp;$R1925,PRM!$Q$3:$U$31,4,FALSE),"")</f>
        <v/>
      </c>
      <c r="AJ1925" s="10" t="str">
        <f>IFERROR(IF(AI1925=0,0,MATCH($Y$3,PRM!$V$3:'PRM'!$V$50,0)),"")</f>
        <v/>
      </c>
      <c r="AK1925" s="10" t="str">
        <f>IF($Y$3="","",(IF(AI1925=0,0,COUNTIF(PRM!$V$3:'PRM'!$V$50,$Y$3))))</f>
        <v/>
      </c>
      <c r="AL1925" s="10" t="str">
        <f>IFERROR(VLOOKUP($Y$3&amp;$R1925,PRM!$Q$3:$U$31,5,FALSE),"")</f>
        <v/>
      </c>
      <c r="AM1925" s="10" t="str">
        <f>IFERROR(IF(AL1925=0,0,MATCH($Y$3,PRM!$AA$3:'PRM'!$AA$94,0)),"")</f>
        <v/>
      </c>
      <c r="AN1925" s="10" t="str">
        <f>IF($Y$3="","",IF(AL1925=0,0,COUNTIF(PRM!$AA$3:'PRM'!$AA$94,$Y$3)))</f>
        <v/>
      </c>
      <c r="AO1925" s="10">
        <f t="shared" si="630"/>
        <v>0</v>
      </c>
      <c r="AP1925" s="10">
        <f t="shared" si="631"/>
        <v>0</v>
      </c>
      <c r="AQ1925" s="10">
        <f t="shared" si="632"/>
        <v>0</v>
      </c>
      <c r="AR1925" s="10">
        <f t="shared" si="633"/>
        <v>0</v>
      </c>
      <c r="AS1925" s="10">
        <f t="shared" si="634"/>
        <v>0</v>
      </c>
      <c r="AT1925" s="10">
        <f t="shared" si="635"/>
        <v>0</v>
      </c>
      <c r="AU1925" s="10">
        <f t="shared" si="636"/>
        <v>0</v>
      </c>
      <c r="AV1925" s="10">
        <f t="shared" si="637"/>
        <v>0</v>
      </c>
      <c r="AW1925" s="10">
        <f t="shared" si="638"/>
        <v>0</v>
      </c>
      <c r="AX1925" s="10">
        <f t="shared" si="639"/>
        <v>0</v>
      </c>
      <c r="AY1925" s="10">
        <f t="shared" si="640"/>
        <v>0</v>
      </c>
      <c r="AZ1925" s="10">
        <f t="shared" si="641"/>
        <v>0</v>
      </c>
      <c r="BA1925" s="10">
        <f t="shared" si="642"/>
        <v>0</v>
      </c>
      <c r="BB1925" s="10">
        <f t="shared" si="643"/>
        <v>0</v>
      </c>
      <c r="BC1925" s="10">
        <f t="shared" si="644"/>
        <v>0</v>
      </c>
      <c r="BD1925" s="10">
        <f t="shared" si="645"/>
        <v>0</v>
      </c>
      <c r="BE1925" s="10">
        <f t="shared" si="646"/>
        <v>0</v>
      </c>
      <c r="BF1925" s="10">
        <f t="shared" si="647"/>
        <v>0</v>
      </c>
      <c r="BG1925" s="10">
        <f t="shared" si="648"/>
        <v>0</v>
      </c>
      <c r="BH1925" s="10">
        <f t="shared" si="649"/>
        <v>0</v>
      </c>
    </row>
    <row r="1926" spans="1:60" ht="27.75" customHeight="1">
      <c r="A1926" t="str">
        <f t="shared" si="629"/>
        <v/>
      </c>
      <c r="B1926" s="54"/>
      <c r="C1926" s="55"/>
      <c r="D1926" s="54"/>
      <c r="E1926" s="55"/>
      <c r="F1926" s="31"/>
      <c r="G1926" s="29"/>
      <c r="H1926" s="32"/>
      <c r="I1926" s="32"/>
      <c r="J1926" s="30"/>
      <c r="K1926" s="31"/>
      <c r="L1926" s="33"/>
      <c r="M1926" s="33"/>
      <c r="N1926" s="54"/>
      <c r="O1926" s="56"/>
      <c r="P1926" s="56"/>
      <c r="Q1926" s="57"/>
      <c r="R1926" s="33"/>
      <c r="S1926" s="33"/>
      <c r="T1926" s="40"/>
      <c r="U1926" s="40"/>
      <c r="V1926" s="17"/>
      <c r="W1926" s="17"/>
      <c r="X1926" s="10" t="str">
        <f>IFERROR(VLOOKUP($F1926,PRM!$G$3:$H$5,2,FALSE),"")</f>
        <v/>
      </c>
      <c r="Y1926" s="10" t="str">
        <f>IFERROR(VLOOKUP($G1926,PRM!$I$3:$J$5,2,FALSE),"")</f>
        <v/>
      </c>
      <c r="Z1926" s="10" t="str">
        <f>IFERROR(VLOOKUP($K1926,PRM!$K$3:$L$4,2,FALSE),"")</f>
        <v/>
      </c>
      <c r="AA1926" s="10" t="str">
        <f>IFERROR(VLOOKUP($N1926,PRM!$M$3:$N$50,2,FALSE),"")</f>
        <v/>
      </c>
      <c r="AB1926" s="10" t="str">
        <f>IFERROR(VLOOKUP($Y$3&amp;$R1926,PRM!$Q$3:$R$31,2,FALSE),"")</f>
        <v/>
      </c>
      <c r="AC1926" s="10" t="str">
        <f>IFERROR(VLOOKUP($Y$3&amp;$S1926,PRM!$AH$3:$AI$133,2,FALSE),"")</f>
        <v/>
      </c>
      <c r="AD1926" s="10" t="str">
        <f>IFERROR(VLOOKUP($Y$3&amp;$T1926,PRM!$Y$3:$Z$50,2,FALSE),"")</f>
        <v>1</v>
      </c>
      <c r="AE1926" s="10" t="str">
        <f>IFERROR(VLOOKUP($Y$3&amp;$U1926,PRM!$AD$3:$AE$44,2,FALSE),"")</f>
        <v/>
      </c>
      <c r="AF1926" s="10" t="str">
        <f>IFERROR(VLOOKUP($Y$3&amp;$R1926,PRM!$Q$3:$T$31,3,FALSE),"")</f>
        <v/>
      </c>
      <c r="AG1926" s="10" t="str">
        <f>IFERROR(IF(AF1926=0,0,MATCH($Y$3,PRM!$AF$3:'PRM'!$AF$133,0)),"")</f>
        <v/>
      </c>
      <c r="AH1926" s="10" t="str">
        <f>IF($Y$3="","",(IF(AF1926=0,0,COUNTIF(PRM!$AF$3:'PRM'!$AF$133,$Y$3))))</f>
        <v/>
      </c>
      <c r="AI1926" s="10" t="str">
        <f>IFERROR(VLOOKUP($Y$3&amp;$R1926,PRM!$Q$3:$U$31,4,FALSE),"")</f>
        <v/>
      </c>
      <c r="AJ1926" s="10" t="str">
        <f>IFERROR(IF(AI1926=0,0,MATCH($Y$3,PRM!$V$3:'PRM'!$V$50,0)),"")</f>
        <v/>
      </c>
      <c r="AK1926" s="10" t="str">
        <f>IF($Y$3="","",(IF(AI1926=0,0,COUNTIF(PRM!$V$3:'PRM'!$V$50,$Y$3))))</f>
        <v/>
      </c>
      <c r="AL1926" s="10" t="str">
        <f>IFERROR(VLOOKUP($Y$3&amp;$R1926,PRM!$Q$3:$U$31,5,FALSE),"")</f>
        <v/>
      </c>
      <c r="AM1926" s="10" t="str">
        <f>IFERROR(IF(AL1926=0,0,MATCH($Y$3,PRM!$AA$3:'PRM'!$AA$94,0)),"")</f>
        <v/>
      </c>
      <c r="AN1926" s="10" t="str">
        <f>IF($Y$3="","",IF(AL1926=0,0,COUNTIF(PRM!$AA$3:'PRM'!$AA$94,$Y$3)))</f>
        <v/>
      </c>
      <c r="AO1926" s="10">
        <f t="shared" si="630"/>
        <v>0</v>
      </c>
      <c r="AP1926" s="10">
        <f t="shared" si="631"/>
        <v>0</v>
      </c>
      <c r="AQ1926" s="10">
        <f t="shared" si="632"/>
        <v>0</v>
      </c>
      <c r="AR1926" s="10">
        <f t="shared" si="633"/>
        <v>0</v>
      </c>
      <c r="AS1926" s="10">
        <f t="shared" si="634"/>
        <v>0</v>
      </c>
      <c r="AT1926" s="10">
        <f t="shared" si="635"/>
        <v>0</v>
      </c>
      <c r="AU1926" s="10">
        <f t="shared" si="636"/>
        <v>0</v>
      </c>
      <c r="AV1926" s="10">
        <f t="shared" si="637"/>
        <v>0</v>
      </c>
      <c r="AW1926" s="10">
        <f t="shared" si="638"/>
        <v>0</v>
      </c>
      <c r="AX1926" s="10">
        <f t="shared" si="639"/>
        <v>0</v>
      </c>
      <c r="AY1926" s="10">
        <f t="shared" si="640"/>
        <v>0</v>
      </c>
      <c r="AZ1926" s="10">
        <f t="shared" si="641"/>
        <v>0</v>
      </c>
      <c r="BA1926" s="10">
        <f t="shared" si="642"/>
        <v>0</v>
      </c>
      <c r="BB1926" s="10">
        <f t="shared" si="643"/>
        <v>0</v>
      </c>
      <c r="BC1926" s="10">
        <f t="shared" si="644"/>
        <v>0</v>
      </c>
      <c r="BD1926" s="10">
        <f t="shared" si="645"/>
        <v>0</v>
      </c>
      <c r="BE1926" s="10">
        <f t="shared" si="646"/>
        <v>0</v>
      </c>
      <c r="BF1926" s="10">
        <f t="shared" si="647"/>
        <v>0</v>
      </c>
      <c r="BG1926" s="10">
        <f t="shared" si="648"/>
        <v>0</v>
      </c>
      <c r="BH1926" s="10">
        <f t="shared" si="649"/>
        <v>0</v>
      </c>
    </row>
    <row r="1927" spans="1:60" ht="27.75" customHeight="1">
      <c r="A1927" t="str">
        <f t="shared" si="629"/>
        <v/>
      </c>
      <c r="B1927" s="54"/>
      <c r="C1927" s="55"/>
      <c r="D1927" s="54"/>
      <c r="E1927" s="55"/>
      <c r="F1927" s="31"/>
      <c r="G1927" s="29"/>
      <c r="H1927" s="32"/>
      <c r="I1927" s="32"/>
      <c r="J1927" s="30"/>
      <c r="K1927" s="31"/>
      <c r="L1927" s="33"/>
      <c r="M1927" s="33"/>
      <c r="N1927" s="54"/>
      <c r="O1927" s="56"/>
      <c r="P1927" s="56"/>
      <c r="Q1927" s="57"/>
      <c r="R1927" s="33"/>
      <c r="S1927" s="33"/>
      <c r="T1927" s="40"/>
      <c r="U1927" s="40"/>
      <c r="V1927" s="17"/>
      <c r="W1927" s="17"/>
      <c r="X1927" s="10" t="str">
        <f>IFERROR(VLOOKUP($F1927,PRM!$G$3:$H$5,2,FALSE),"")</f>
        <v/>
      </c>
      <c r="Y1927" s="10" t="str">
        <f>IFERROR(VLOOKUP($G1927,PRM!$I$3:$J$5,2,FALSE),"")</f>
        <v/>
      </c>
      <c r="Z1927" s="10" t="str">
        <f>IFERROR(VLOOKUP($K1927,PRM!$K$3:$L$4,2,FALSE),"")</f>
        <v/>
      </c>
      <c r="AA1927" s="10" t="str">
        <f>IFERROR(VLOOKUP($N1927,PRM!$M$3:$N$50,2,FALSE),"")</f>
        <v/>
      </c>
      <c r="AB1927" s="10" t="str">
        <f>IFERROR(VLOOKUP($Y$3&amp;$R1927,PRM!$Q$3:$R$31,2,FALSE),"")</f>
        <v/>
      </c>
      <c r="AC1927" s="10" t="str">
        <f>IFERROR(VLOOKUP($Y$3&amp;$S1927,PRM!$AH$3:$AI$133,2,FALSE),"")</f>
        <v/>
      </c>
      <c r="AD1927" s="10" t="str">
        <f>IFERROR(VLOOKUP($Y$3&amp;$T1927,PRM!$Y$3:$Z$50,2,FALSE),"")</f>
        <v>1</v>
      </c>
      <c r="AE1927" s="10" t="str">
        <f>IFERROR(VLOOKUP($Y$3&amp;$U1927,PRM!$AD$3:$AE$44,2,FALSE),"")</f>
        <v/>
      </c>
      <c r="AF1927" s="10" t="str">
        <f>IFERROR(VLOOKUP($Y$3&amp;$R1927,PRM!$Q$3:$T$31,3,FALSE),"")</f>
        <v/>
      </c>
      <c r="AG1927" s="10" t="str">
        <f>IFERROR(IF(AF1927=0,0,MATCH($Y$3,PRM!$AF$3:'PRM'!$AF$133,0)),"")</f>
        <v/>
      </c>
      <c r="AH1927" s="10" t="str">
        <f>IF($Y$3="","",(IF(AF1927=0,0,COUNTIF(PRM!$AF$3:'PRM'!$AF$133,$Y$3))))</f>
        <v/>
      </c>
      <c r="AI1927" s="10" t="str">
        <f>IFERROR(VLOOKUP($Y$3&amp;$R1927,PRM!$Q$3:$U$31,4,FALSE),"")</f>
        <v/>
      </c>
      <c r="AJ1927" s="10" t="str">
        <f>IFERROR(IF(AI1927=0,0,MATCH($Y$3,PRM!$V$3:'PRM'!$V$50,0)),"")</f>
        <v/>
      </c>
      <c r="AK1927" s="10" t="str">
        <f>IF($Y$3="","",(IF(AI1927=0,0,COUNTIF(PRM!$V$3:'PRM'!$V$50,$Y$3))))</f>
        <v/>
      </c>
      <c r="AL1927" s="10" t="str">
        <f>IFERROR(VLOOKUP($Y$3&amp;$R1927,PRM!$Q$3:$U$31,5,FALSE),"")</f>
        <v/>
      </c>
      <c r="AM1927" s="10" t="str">
        <f>IFERROR(IF(AL1927=0,0,MATCH($Y$3,PRM!$AA$3:'PRM'!$AA$94,0)),"")</f>
        <v/>
      </c>
      <c r="AN1927" s="10" t="str">
        <f>IF($Y$3="","",IF(AL1927=0,0,COUNTIF(PRM!$AA$3:'PRM'!$AA$94,$Y$3)))</f>
        <v/>
      </c>
      <c r="AO1927" s="10">
        <f t="shared" si="630"/>
        <v>0</v>
      </c>
      <c r="AP1927" s="10">
        <f t="shared" si="631"/>
        <v>0</v>
      </c>
      <c r="AQ1927" s="10">
        <f t="shared" si="632"/>
        <v>0</v>
      </c>
      <c r="AR1927" s="10">
        <f t="shared" si="633"/>
        <v>0</v>
      </c>
      <c r="AS1927" s="10">
        <f t="shared" si="634"/>
        <v>0</v>
      </c>
      <c r="AT1927" s="10">
        <f t="shared" si="635"/>
        <v>0</v>
      </c>
      <c r="AU1927" s="10">
        <f t="shared" si="636"/>
        <v>0</v>
      </c>
      <c r="AV1927" s="10">
        <f t="shared" si="637"/>
        <v>0</v>
      </c>
      <c r="AW1927" s="10">
        <f t="shared" si="638"/>
        <v>0</v>
      </c>
      <c r="AX1927" s="10">
        <f t="shared" si="639"/>
        <v>0</v>
      </c>
      <c r="AY1927" s="10">
        <f t="shared" si="640"/>
        <v>0</v>
      </c>
      <c r="AZ1927" s="10">
        <f t="shared" si="641"/>
        <v>0</v>
      </c>
      <c r="BA1927" s="10">
        <f t="shared" si="642"/>
        <v>0</v>
      </c>
      <c r="BB1927" s="10">
        <f t="shared" si="643"/>
        <v>0</v>
      </c>
      <c r="BC1927" s="10">
        <f t="shared" si="644"/>
        <v>0</v>
      </c>
      <c r="BD1927" s="10">
        <f t="shared" si="645"/>
        <v>0</v>
      </c>
      <c r="BE1927" s="10">
        <f t="shared" si="646"/>
        <v>0</v>
      </c>
      <c r="BF1927" s="10">
        <f t="shared" si="647"/>
        <v>0</v>
      </c>
      <c r="BG1927" s="10">
        <f t="shared" si="648"/>
        <v>0</v>
      </c>
      <c r="BH1927" s="10">
        <f t="shared" si="649"/>
        <v>0</v>
      </c>
    </row>
    <row r="1928" spans="1:60" ht="27.75" customHeight="1">
      <c r="A1928" t="str">
        <f t="shared" si="629"/>
        <v/>
      </c>
      <c r="B1928" s="54"/>
      <c r="C1928" s="55"/>
      <c r="D1928" s="54"/>
      <c r="E1928" s="55"/>
      <c r="F1928" s="31"/>
      <c r="G1928" s="29"/>
      <c r="H1928" s="32"/>
      <c r="I1928" s="32"/>
      <c r="J1928" s="30"/>
      <c r="K1928" s="31"/>
      <c r="L1928" s="33"/>
      <c r="M1928" s="33"/>
      <c r="N1928" s="54"/>
      <c r="O1928" s="56"/>
      <c r="P1928" s="56"/>
      <c r="Q1928" s="57"/>
      <c r="R1928" s="33"/>
      <c r="S1928" s="33"/>
      <c r="T1928" s="40"/>
      <c r="U1928" s="40"/>
      <c r="V1928" s="17"/>
      <c r="W1928" s="17"/>
      <c r="X1928" s="10" t="str">
        <f>IFERROR(VLOOKUP($F1928,PRM!$G$3:$H$5,2,FALSE),"")</f>
        <v/>
      </c>
      <c r="Y1928" s="10" t="str">
        <f>IFERROR(VLOOKUP($G1928,PRM!$I$3:$J$5,2,FALSE),"")</f>
        <v/>
      </c>
      <c r="Z1928" s="10" t="str">
        <f>IFERROR(VLOOKUP($K1928,PRM!$K$3:$L$4,2,FALSE),"")</f>
        <v/>
      </c>
      <c r="AA1928" s="10" t="str">
        <f>IFERROR(VLOOKUP($N1928,PRM!$M$3:$N$50,2,FALSE),"")</f>
        <v/>
      </c>
      <c r="AB1928" s="10" t="str">
        <f>IFERROR(VLOOKUP($Y$3&amp;$R1928,PRM!$Q$3:$R$31,2,FALSE),"")</f>
        <v/>
      </c>
      <c r="AC1928" s="10" t="str">
        <f>IFERROR(VLOOKUP($Y$3&amp;$S1928,PRM!$AH$3:$AI$133,2,FALSE),"")</f>
        <v/>
      </c>
      <c r="AD1928" s="10" t="str">
        <f>IFERROR(VLOOKUP($Y$3&amp;$T1928,PRM!$Y$3:$Z$50,2,FALSE),"")</f>
        <v>1</v>
      </c>
      <c r="AE1928" s="10" t="str">
        <f>IFERROR(VLOOKUP($Y$3&amp;$U1928,PRM!$AD$3:$AE$44,2,FALSE),"")</f>
        <v/>
      </c>
      <c r="AF1928" s="10" t="str">
        <f>IFERROR(VLOOKUP($Y$3&amp;$R1928,PRM!$Q$3:$T$31,3,FALSE),"")</f>
        <v/>
      </c>
      <c r="AG1928" s="10" t="str">
        <f>IFERROR(IF(AF1928=0,0,MATCH($Y$3,PRM!$AF$3:'PRM'!$AF$133,0)),"")</f>
        <v/>
      </c>
      <c r="AH1928" s="10" t="str">
        <f>IF($Y$3="","",(IF(AF1928=0,0,COUNTIF(PRM!$AF$3:'PRM'!$AF$133,$Y$3))))</f>
        <v/>
      </c>
      <c r="AI1928" s="10" t="str">
        <f>IFERROR(VLOOKUP($Y$3&amp;$R1928,PRM!$Q$3:$U$31,4,FALSE),"")</f>
        <v/>
      </c>
      <c r="AJ1928" s="10" t="str">
        <f>IFERROR(IF(AI1928=0,0,MATCH($Y$3,PRM!$V$3:'PRM'!$V$50,0)),"")</f>
        <v/>
      </c>
      <c r="AK1928" s="10" t="str">
        <f>IF($Y$3="","",(IF(AI1928=0,0,COUNTIF(PRM!$V$3:'PRM'!$V$50,$Y$3))))</f>
        <v/>
      </c>
      <c r="AL1928" s="10" t="str">
        <f>IFERROR(VLOOKUP($Y$3&amp;$R1928,PRM!$Q$3:$U$31,5,FALSE),"")</f>
        <v/>
      </c>
      <c r="AM1928" s="10" t="str">
        <f>IFERROR(IF(AL1928=0,0,MATCH($Y$3,PRM!$AA$3:'PRM'!$AA$94,0)),"")</f>
        <v/>
      </c>
      <c r="AN1928" s="10" t="str">
        <f>IF($Y$3="","",IF(AL1928=0,0,COUNTIF(PRM!$AA$3:'PRM'!$AA$94,$Y$3)))</f>
        <v/>
      </c>
      <c r="AO1928" s="10">
        <f t="shared" si="630"/>
        <v>0</v>
      </c>
      <c r="AP1928" s="10">
        <f t="shared" si="631"/>
        <v>0</v>
      </c>
      <c r="AQ1928" s="10">
        <f t="shared" si="632"/>
        <v>0</v>
      </c>
      <c r="AR1928" s="10">
        <f t="shared" si="633"/>
        <v>0</v>
      </c>
      <c r="AS1928" s="10">
        <f t="shared" si="634"/>
        <v>0</v>
      </c>
      <c r="AT1928" s="10">
        <f t="shared" si="635"/>
        <v>0</v>
      </c>
      <c r="AU1928" s="10">
        <f t="shared" si="636"/>
        <v>0</v>
      </c>
      <c r="AV1928" s="10">
        <f t="shared" si="637"/>
        <v>0</v>
      </c>
      <c r="AW1928" s="10">
        <f t="shared" si="638"/>
        <v>0</v>
      </c>
      <c r="AX1928" s="10">
        <f t="shared" si="639"/>
        <v>0</v>
      </c>
      <c r="AY1928" s="10">
        <f t="shared" si="640"/>
        <v>0</v>
      </c>
      <c r="AZ1928" s="10">
        <f t="shared" si="641"/>
        <v>0</v>
      </c>
      <c r="BA1928" s="10">
        <f t="shared" si="642"/>
        <v>0</v>
      </c>
      <c r="BB1928" s="10">
        <f t="shared" si="643"/>
        <v>0</v>
      </c>
      <c r="BC1928" s="10">
        <f t="shared" si="644"/>
        <v>0</v>
      </c>
      <c r="BD1928" s="10">
        <f t="shared" si="645"/>
        <v>0</v>
      </c>
      <c r="BE1928" s="10">
        <f t="shared" si="646"/>
        <v>0</v>
      </c>
      <c r="BF1928" s="10">
        <f t="shared" si="647"/>
        <v>0</v>
      </c>
      <c r="BG1928" s="10">
        <f t="shared" si="648"/>
        <v>0</v>
      </c>
      <c r="BH1928" s="10">
        <f t="shared" si="649"/>
        <v>0</v>
      </c>
    </row>
    <row r="1929" spans="1:60" ht="27.75" customHeight="1">
      <c r="A1929" t="str">
        <f t="shared" si="629"/>
        <v/>
      </c>
      <c r="B1929" s="54"/>
      <c r="C1929" s="55"/>
      <c r="D1929" s="54"/>
      <c r="E1929" s="55"/>
      <c r="F1929" s="31"/>
      <c r="G1929" s="29"/>
      <c r="H1929" s="32"/>
      <c r="I1929" s="32"/>
      <c r="J1929" s="30"/>
      <c r="K1929" s="31"/>
      <c r="L1929" s="33"/>
      <c r="M1929" s="33"/>
      <c r="N1929" s="54"/>
      <c r="O1929" s="56"/>
      <c r="P1929" s="56"/>
      <c r="Q1929" s="57"/>
      <c r="R1929" s="33"/>
      <c r="S1929" s="33"/>
      <c r="T1929" s="40"/>
      <c r="U1929" s="40"/>
      <c r="V1929" s="17"/>
      <c r="W1929" s="17"/>
      <c r="X1929" s="10" t="str">
        <f>IFERROR(VLOOKUP($F1929,PRM!$G$3:$H$5,2,FALSE),"")</f>
        <v/>
      </c>
      <c r="Y1929" s="10" t="str">
        <f>IFERROR(VLOOKUP($G1929,PRM!$I$3:$J$5,2,FALSE),"")</f>
        <v/>
      </c>
      <c r="Z1929" s="10" t="str">
        <f>IFERROR(VLOOKUP($K1929,PRM!$K$3:$L$4,2,FALSE),"")</f>
        <v/>
      </c>
      <c r="AA1929" s="10" t="str">
        <f>IFERROR(VLOOKUP($N1929,PRM!$M$3:$N$50,2,FALSE),"")</f>
        <v/>
      </c>
      <c r="AB1929" s="10" t="str">
        <f>IFERROR(VLOOKUP($Y$3&amp;$R1929,PRM!$Q$3:$R$31,2,FALSE),"")</f>
        <v/>
      </c>
      <c r="AC1929" s="10" t="str">
        <f>IFERROR(VLOOKUP($Y$3&amp;$S1929,PRM!$AH$3:$AI$133,2,FALSE),"")</f>
        <v/>
      </c>
      <c r="AD1929" s="10" t="str">
        <f>IFERROR(VLOOKUP($Y$3&amp;$T1929,PRM!$Y$3:$Z$50,2,FALSE),"")</f>
        <v>1</v>
      </c>
      <c r="AE1929" s="10" t="str">
        <f>IFERROR(VLOOKUP($Y$3&amp;$U1929,PRM!$AD$3:$AE$44,2,FALSE),"")</f>
        <v/>
      </c>
      <c r="AF1929" s="10" t="str">
        <f>IFERROR(VLOOKUP($Y$3&amp;$R1929,PRM!$Q$3:$T$31,3,FALSE),"")</f>
        <v/>
      </c>
      <c r="AG1929" s="10" t="str">
        <f>IFERROR(IF(AF1929=0,0,MATCH($Y$3,PRM!$AF$3:'PRM'!$AF$133,0)),"")</f>
        <v/>
      </c>
      <c r="AH1929" s="10" t="str">
        <f>IF($Y$3="","",(IF(AF1929=0,0,COUNTIF(PRM!$AF$3:'PRM'!$AF$133,$Y$3))))</f>
        <v/>
      </c>
      <c r="AI1929" s="10" t="str">
        <f>IFERROR(VLOOKUP($Y$3&amp;$R1929,PRM!$Q$3:$U$31,4,FALSE),"")</f>
        <v/>
      </c>
      <c r="AJ1929" s="10" t="str">
        <f>IFERROR(IF(AI1929=0,0,MATCH($Y$3,PRM!$V$3:'PRM'!$V$50,0)),"")</f>
        <v/>
      </c>
      <c r="AK1929" s="10" t="str">
        <f>IF($Y$3="","",(IF(AI1929=0,0,COUNTIF(PRM!$V$3:'PRM'!$V$50,$Y$3))))</f>
        <v/>
      </c>
      <c r="AL1929" s="10" t="str">
        <f>IFERROR(VLOOKUP($Y$3&amp;$R1929,PRM!$Q$3:$U$31,5,FALSE),"")</f>
        <v/>
      </c>
      <c r="AM1929" s="10" t="str">
        <f>IFERROR(IF(AL1929=0,0,MATCH($Y$3,PRM!$AA$3:'PRM'!$AA$94,0)),"")</f>
        <v/>
      </c>
      <c r="AN1929" s="10" t="str">
        <f>IF($Y$3="","",IF(AL1929=0,0,COUNTIF(PRM!$AA$3:'PRM'!$AA$94,$Y$3)))</f>
        <v/>
      </c>
      <c r="AO1929" s="10">
        <f t="shared" si="630"/>
        <v>0</v>
      </c>
      <c r="AP1929" s="10">
        <f t="shared" si="631"/>
        <v>0</v>
      </c>
      <c r="AQ1929" s="10">
        <f t="shared" si="632"/>
        <v>0</v>
      </c>
      <c r="AR1929" s="10">
        <f t="shared" si="633"/>
        <v>0</v>
      </c>
      <c r="AS1929" s="10">
        <f t="shared" si="634"/>
        <v>0</v>
      </c>
      <c r="AT1929" s="10">
        <f t="shared" si="635"/>
        <v>0</v>
      </c>
      <c r="AU1929" s="10">
        <f t="shared" si="636"/>
        <v>0</v>
      </c>
      <c r="AV1929" s="10">
        <f t="shared" si="637"/>
        <v>0</v>
      </c>
      <c r="AW1929" s="10">
        <f t="shared" si="638"/>
        <v>0</v>
      </c>
      <c r="AX1929" s="10">
        <f t="shared" si="639"/>
        <v>0</v>
      </c>
      <c r="AY1929" s="10">
        <f t="shared" si="640"/>
        <v>0</v>
      </c>
      <c r="AZ1929" s="10">
        <f t="shared" si="641"/>
        <v>0</v>
      </c>
      <c r="BA1929" s="10">
        <f t="shared" si="642"/>
        <v>0</v>
      </c>
      <c r="BB1929" s="10">
        <f t="shared" si="643"/>
        <v>0</v>
      </c>
      <c r="BC1929" s="10">
        <f t="shared" si="644"/>
        <v>0</v>
      </c>
      <c r="BD1929" s="10">
        <f t="shared" si="645"/>
        <v>0</v>
      </c>
      <c r="BE1929" s="10">
        <f t="shared" si="646"/>
        <v>0</v>
      </c>
      <c r="BF1929" s="10">
        <f t="shared" si="647"/>
        <v>0</v>
      </c>
      <c r="BG1929" s="10">
        <f t="shared" si="648"/>
        <v>0</v>
      </c>
      <c r="BH1929" s="10">
        <f t="shared" si="649"/>
        <v>0</v>
      </c>
    </row>
    <row r="1930" spans="1:60" ht="27.75" customHeight="1">
      <c r="A1930" t="str">
        <f t="shared" si="629"/>
        <v/>
      </c>
      <c r="B1930" s="54"/>
      <c r="C1930" s="55"/>
      <c r="D1930" s="54"/>
      <c r="E1930" s="55"/>
      <c r="F1930" s="31"/>
      <c r="G1930" s="29"/>
      <c r="H1930" s="32"/>
      <c r="I1930" s="32"/>
      <c r="J1930" s="30"/>
      <c r="K1930" s="31"/>
      <c r="L1930" s="33"/>
      <c r="M1930" s="33"/>
      <c r="N1930" s="54"/>
      <c r="O1930" s="56"/>
      <c r="P1930" s="56"/>
      <c r="Q1930" s="57"/>
      <c r="R1930" s="33"/>
      <c r="S1930" s="33"/>
      <c r="T1930" s="40"/>
      <c r="U1930" s="40"/>
      <c r="V1930" s="17"/>
      <c r="W1930" s="17"/>
      <c r="X1930" s="10" t="str">
        <f>IFERROR(VLOOKUP($F1930,PRM!$G$3:$H$5,2,FALSE),"")</f>
        <v/>
      </c>
      <c r="Y1930" s="10" t="str">
        <f>IFERROR(VLOOKUP($G1930,PRM!$I$3:$J$5,2,FALSE),"")</f>
        <v/>
      </c>
      <c r="Z1930" s="10" t="str">
        <f>IFERROR(VLOOKUP($K1930,PRM!$K$3:$L$4,2,FALSE),"")</f>
        <v/>
      </c>
      <c r="AA1930" s="10" t="str">
        <f>IFERROR(VLOOKUP($N1930,PRM!$M$3:$N$50,2,FALSE),"")</f>
        <v/>
      </c>
      <c r="AB1930" s="10" t="str">
        <f>IFERROR(VLOOKUP($Y$3&amp;$R1930,PRM!$Q$3:$R$31,2,FALSE),"")</f>
        <v/>
      </c>
      <c r="AC1930" s="10" t="str">
        <f>IFERROR(VLOOKUP($Y$3&amp;$S1930,PRM!$AH$3:$AI$133,2,FALSE),"")</f>
        <v/>
      </c>
      <c r="AD1930" s="10" t="str">
        <f>IFERROR(VLOOKUP($Y$3&amp;$T1930,PRM!$Y$3:$Z$50,2,FALSE),"")</f>
        <v>1</v>
      </c>
      <c r="AE1930" s="10" t="str">
        <f>IFERROR(VLOOKUP($Y$3&amp;$U1930,PRM!$AD$3:$AE$44,2,FALSE),"")</f>
        <v/>
      </c>
      <c r="AF1930" s="10" t="str">
        <f>IFERROR(VLOOKUP($Y$3&amp;$R1930,PRM!$Q$3:$T$31,3,FALSE),"")</f>
        <v/>
      </c>
      <c r="AG1930" s="10" t="str">
        <f>IFERROR(IF(AF1930=0,0,MATCH($Y$3,PRM!$AF$3:'PRM'!$AF$133,0)),"")</f>
        <v/>
      </c>
      <c r="AH1930" s="10" t="str">
        <f>IF($Y$3="","",(IF(AF1930=0,0,COUNTIF(PRM!$AF$3:'PRM'!$AF$133,$Y$3))))</f>
        <v/>
      </c>
      <c r="AI1930" s="10" t="str">
        <f>IFERROR(VLOOKUP($Y$3&amp;$R1930,PRM!$Q$3:$U$31,4,FALSE),"")</f>
        <v/>
      </c>
      <c r="AJ1930" s="10" t="str">
        <f>IFERROR(IF(AI1930=0,0,MATCH($Y$3,PRM!$V$3:'PRM'!$V$50,0)),"")</f>
        <v/>
      </c>
      <c r="AK1930" s="10" t="str">
        <f>IF($Y$3="","",(IF(AI1930=0,0,COUNTIF(PRM!$V$3:'PRM'!$V$50,$Y$3))))</f>
        <v/>
      </c>
      <c r="AL1930" s="10" t="str">
        <f>IFERROR(VLOOKUP($Y$3&amp;$R1930,PRM!$Q$3:$U$31,5,FALSE),"")</f>
        <v/>
      </c>
      <c r="AM1930" s="10" t="str">
        <f>IFERROR(IF(AL1930=0,0,MATCH($Y$3,PRM!$AA$3:'PRM'!$AA$94,0)),"")</f>
        <v/>
      </c>
      <c r="AN1930" s="10" t="str">
        <f>IF($Y$3="","",IF(AL1930=0,0,COUNTIF(PRM!$AA$3:'PRM'!$AA$94,$Y$3)))</f>
        <v/>
      </c>
      <c r="AO1930" s="10">
        <f t="shared" si="630"/>
        <v>0</v>
      </c>
      <c r="AP1930" s="10">
        <f t="shared" si="631"/>
        <v>0</v>
      </c>
      <c r="AQ1930" s="10">
        <f t="shared" si="632"/>
        <v>0</v>
      </c>
      <c r="AR1930" s="10">
        <f t="shared" si="633"/>
        <v>0</v>
      </c>
      <c r="AS1930" s="10">
        <f t="shared" si="634"/>
        <v>0</v>
      </c>
      <c r="AT1930" s="10">
        <f t="shared" si="635"/>
        <v>0</v>
      </c>
      <c r="AU1930" s="10">
        <f t="shared" si="636"/>
        <v>0</v>
      </c>
      <c r="AV1930" s="10">
        <f t="shared" si="637"/>
        <v>0</v>
      </c>
      <c r="AW1930" s="10">
        <f t="shared" si="638"/>
        <v>0</v>
      </c>
      <c r="AX1930" s="10">
        <f t="shared" si="639"/>
        <v>0</v>
      </c>
      <c r="AY1930" s="10">
        <f t="shared" si="640"/>
        <v>0</v>
      </c>
      <c r="AZ1930" s="10">
        <f t="shared" si="641"/>
        <v>0</v>
      </c>
      <c r="BA1930" s="10">
        <f t="shared" si="642"/>
        <v>0</v>
      </c>
      <c r="BB1930" s="10">
        <f t="shared" si="643"/>
        <v>0</v>
      </c>
      <c r="BC1930" s="10">
        <f t="shared" si="644"/>
        <v>0</v>
      </c>
      <c r="BD1930" s="10">
        <f t="shared" si="645"/>
        <v>0</v>
      </c>
      <c r="BE1930" s="10">
        <f t="shared" si="646"/>
        <v>0</v>
      </c>
      <c r="BF1930" s="10">
        <f t="shared" si="647"/>
        <v>0</v>
      </c>
      <c r="BG1930" s="10">
        <f t="shared" si="648"/>
        <v>0</v>
      </c>
      <c r="BH1930" s="10">
        <f t="shared" si="649"/>
        <v>0</v>
      </c>
    </row>
    <row r="1931" spans="1:60" ht="27.75" customHeight="1">
      <c r="A1931" t="str">
        <f t="shared" si="629"/>
        <v/>
      </c>
      <c r="B1931" s="54"/>
      <c r="C1931" s="55"/>
      <c r="D1931" s="54"/>
      <c r="E1931" s="55"/>
      <c r="F1931" s="31"/>
      <c r="G1931" s="29"/>
      <c r="H1931" s="32"/>
      <c r="I1931" s="32"/>
      <c r="J1931" s="30"/>
      <c r="K1931" s="31"/>
      <c r="L1931" s="33"/>
      <c r="M1931" s="33"/>
      <c r="N1931" s="54"/>
      <c r="O1931" s="56"/>
      <c r="P1931" s="56"/>
      <c r="Q1931" s="57"/>
      <c r="R1931" s="33"/>
      <c r="S1931" s="33"/>
      <c r="T1931" s="40"/>
      <c r="U1931" s="40"/>
      <c r="V1931" s="17"/>
      <c r="W1931" s="17"/>
      <c r="X1931" s="10" t="str">
        <f>IFERROR(VLOOKUP($F1931,PRM!$G$3:$H$5,2,FALSE),"")</f>
        <v/>
      </c>
      <c r="Y1931" s="10" t="str">
        <f>IFERROR(VLOOKUP($G1931,PRM!$I$3:$J$5,2,FALSE),"")</f>
        <v/>
      </c>
      <c r="Z1931" s="10" t="str">
        <f>IFERROR(VLOOKUP($K1931,PRM!$K$3:$L$4,2,FALSE),"")</f>
        <v/>
      </c>
      <c r="AA1931" s="10" t="str">
        <f>IFERROR(VLOOKUP($N1931,PRM!$M$3:$N$50,2,FALSE),"")</f>
        <v/>
      </c>
      <c r="AB1931" s="10" t="str">
        <f>IFERROR(VLOOKUP($Y$3&amp;$R1931,PRM!$Q$3:$R$31,2,FALSE),"")</f>
        <v/>
      </c>
      <c r="AC1931" s="10" t="str">
        <f>IFERROR(VLOOKUP($Y$3&amp;$S1931,PRM!$AH$3:$AI$133,2,FALSE),"")</f>
        <v/>
      </c>
      <c r="AD1931" s="10" t="str">
        <f>IFERROR(VLOOKUP($Y$3&amp;$T1931,PRM!$Y$3:$Z$50,2,FALSE),"")</f>
        <v>1</v>
      </c>
      <c r="AE1931" s="10" t="str">
        <f>IFERROR(VLOOKUP($Y$3&amp;$U1931,PRM!$AD$3:$AE$44,2,FALSE),"")</f>
        <v/>
      </c>
      <c r="AF1931" s="10" t="str">
        <f>IFERROR(VLOOKUP($Y$3&amp;$R1931,PRM!$Q$3:$T$31,3,FALSE),"")</f>
        <v/>
      </c>
      <c r="AG1931" s="10" t="str">
        <f>IFERROR(IF(AF1931=0,0,MATCH($Y$3,PRM!$AF$3:'PRM'!$AF$133,0)),"")</f>
        <v/>
      </c>
      <c r="AH1931" s="10" t="str">
        <f>IF($Y$3="","",(IF(AF1931=0,0,COUNTIF(PRM!$AF$3:'PRM'!$AF$133,$Y$3))))</f>
        <v/>
      </c>
      <c r="AI1931" s="10" t="str">
        <f>IFERROR(VLOOKUP($Y$3&amp;$R1931,PRM!$Q$3:$U$31,4,FALSE),"")</f>
        <v/>
      </c>
      <c r="AJ1931" s="10" t="str">
        <f>IFERROR(IF(AI1931=0,0,MATCH($Y$3,PRM!$V$3:'PRM'!$V$50,0)),"")</f>
        <v/>
      </c>
      <c r="AK1931" s="10" t="str">
        <f>IF($Y$3="","",(IF(AI1931=0,0,COUNTIF(PRM!$V$3:'PRM'!$V$50,$Y$3))))</f>
        <v/>
      </c>
      <c r="AL1931" s="10" t="str">
        <f>IFERROR(VLOOKUP($Y$3&amp;$R1931,PRM!$Q$3:$U$31,5,FALSE),"")</f>
        <v/>
      </c>
      <c r="AM1931" s="10" t="str">
        <f>IFERROR(IF(AL1931=0,0,MATCH($Y$3,PRM!$AA$3:'PRM'!$AA$94,0)),"")</f>
        <v/>
      </c>
      <c r="AN1931" s="10" t="str">
        <f>IF($Y$3="","",IF(AL1931=0,0,COUNTIF(PRM!$AA$3:'PRM'!$AA$94,$Y$3)))</f>
        <v/>
      </c>
      <c r="AO1931" s="10">
        <f t="shared" si="630"/>
        <v>0</v>
      </c>
      <c r="AP1931" s="10">
        <f t="shared" si="631"/>
        <v>0</v>
      </c>
      <c r="AQ1931" s="10">
        <f t="shared" si="632"/>
        <v>0</v>
      </c>
      <c r="AR1931" s="10">
        <f t="shared" si="633"/>
        <v>0</v>
      </c>
      <c r="AS1931" s="10">
        <f t="shared" si="634"/>
        <v>0</v>
      </c>
      <c r="AT1931" s="10">
        <f t="shared" si="635"/>
        <v>0</v>
      </c>
      <c r="AU1931" s="10">
        <f t="shared" si="636"/>
        <v>0</v>
      </c>
      <c r="AV1931" s="10">
        <f t="shared" si="637"/>
        <v>0</v>
      </c>
      <c r="AW1931" s="10">
        <f t="shared" si="638"/>
        <v>0</v>
      </c>
      <c r="AX1931" s="10">
        <f t="shared" si="639"/>
        <v>0</v>
      </c>
      <c r="AY1931" s="10">
        <f t="shared" si="640"/>
        <v>0</v>
      </c>
      <c r="AZ1931" s="10">
        <f t="shared" si="641"/>
        <v>0</v>
      </c>
      <c r="BA1931" s="10">
        <f t="shared" si="642"/>
        <v>0</v>
      </c>
      <c r="BB1931" s="10">
        <f t="shared" si="643"/>
        <v>0</v>
      </c>
      <c r="BC1931" s="10">
        <f t="shared" si="644"/>
        <v>0</v>
      </c>
      <c r="BD1931" s="10">
        <f t="shared" si="645"/>
        <v>0</v>
      </c>
      <c r="BE1931" s="10">
        <f t="shared" si="646"/>
        <v>0</v>
      </c>
      <c r="BF1931" s="10">
        <f t="shared" si="647"/>
        <v>0</v>
      </c>
      <c r="BG1931" s="10">
        <f t="shared" si="648"/>
        <v>0</v>
      </c>
      <c r="BH1931" s="10">
        <f t="shared" si="649"/>
        <v>0</v>
      </c>
    </row>
    <row r="1932" spans="1:60" ht="27.75" customHeight="1">
      <c r="A1932" t="str">
        <f t="shared" ref="A1932:A1995" si="650">+IF(B1932="","",ROW()-10)</f>
        <v/>
      </c>
      <c r="B1932" s="54"/>
      <c r="C1932" s="55"/>
      <c r="D1932" s="54"/>
      <c r="E1932" s="55"/>
      <c r="F1932" s="31"/>
      <c r="G1932" s="29"/>
      <c r="H1932" s="32"/>
      <c r="I1932" s="32"/>
      <c r="J1932" s="30"/>
      <c r="K1932" s="31"/>
      <c r="L1932" s="33"/>
      <c r="M1932" s="33"/>
      <c r="N1932" s="54"/>
      <c r="O1932" s="56"/>
      <c r="P1932" s="56"/>
      <c r="Q1932" s="57"/>
      <c r="R1932" s="33"/>
      <c r="S1932" s="33"/>
      <c r="T1932" s="40"/>
      <c r="U1932" s="40"/>
      <c r="V1932" s="17"/>
      <c r="W1932" s="17"/>
      <c r="X1932" s="10" t="str">
        <f>IFERROR(VLOOKUP($F1932,PRM!$G$3:$H$5,2,FALSE),"")</f>
        <v/>
      </c>
      <c r="Y1932" s="10" t="str">
        <f>IFERROR(VLOOKUP($G1932,PRM!$I$3:$J$5,2,FALSE),"")</f>
        <v/>
      </c>
      <c r="Z1932" s="10" t="str">
        <f>IFERROR(VLOOKUP($K1932,PRM!$K$3:$L$4,2,FALSE),"")</f>
        <v/>
      </c>
      <c r="AA1932" s="10" t="str">
        <f>IFERROR(VLOOKUP($N1932,PRM!$M$3:$N$50,2,FALSE),"")</f>
        <v/>
      </c>
      <c r="AB1932" s="10" t="str">
        <f>IFERROR(VLOOKUP($Y$3&amp;$R1932,PRM!$Q$3:$R$31,2,FALSE),"")</f>
        <v/>
      </c>
      <c r="AC1932" s="10" t="str">
        <f>IFERROR(VLOOKUP($Y$3&amp;$S1932,PRM!$AH$3:$AI$133,2,FALSE),"")</f>
        <v/>
      </c>
      <c r="AD1932" s="10" t="str">
        <f>IFERROR(VLOOKUP($Y$3&amp;$T1932,PRM!$Y$3:$Z$50,2,FALSE),"")</f>
        <v>1</v>
      </c>
      <c r="AE1932" s="10" t="str">
        <f>IFERROR(VLOOKUP($Y$3&amp;$U1932,PRM!$AD$3:$AE$44,2,FALSE),"")</f>
        <v/>
      </c>
      <c r="AF1932" s="10" t="str">
        <f>IFERROR(VLOOKUP($Y$3&amp;$R1932,PRM!$Q$3:$T$31,3,FALSE),"")</f>
        <v/>
      </c>
      <c r="AG1932" s="10" t="str">
        <f>IFERROR(IF(AF1932=0,0,MATCH($Y$3,PRM!$AF$3:'PRM'!$AF$133,0)),"")</f>
        <v/>
      </c>
      <c r="AH1932" s="10" t="str">
        <f>IF($Y$3="","",(IF(AF1932=0,0,COUNTIF(PRM!$AF$3:'PRM'!$AF$133,$Y$3))))</f>
        <v/>
      </c>
      <c r="AI1932" s="10" t="str">
        <f>IFERROR(VLOOKUP($Y$3&amp;$R1932,PRM!$Q$3:$U$31,4,FALSE),"")</f>
        <v/>
      </c>
      <c r="AJ1932" s="10" t="str">
        <f>IFERROR(IF(AI1932=0,0,MATCH($Y$3,PRM!$V$3:'PRM'!$V$50,0)),"")</f>
        <v/>
      </c>
      <c r="AK1932" s="10" t="str">
        <f>IF($Y$3="","",(IF(AI1932=0,0,COUNTIF(PRM!$V$3:'PRM'!$V$50,$Y$3))))</f>
        <v/>
      </c>
      <c r="AL1932" s="10" t="str">
        <f>IFERROR(VLOOKUP($Y$3&amp;$R1932,PRM!$Q$3:$U$31,5,FALSE),"")</f>
        <v/>
      </c>
      <c r="AM1932" s="10" t="str">
        <f>IFERROR(IF(AL1932=0,0,MATCH($Y$3,PRM!$AA$3:'PRM'!$AA$94,0)),"")</f>
        <v/>
      </c>
      <c r="AN1932" s="10" t="str">
        <f>IF($Y$3="","",IF(AL1932=0,0,COUNTIF(PRM!$AA$3:'PRM'!$AA$94,$Y$3)))</f>
        <v/>
      </c>
      <c r="AO1932" s="10">
        <f t="shared" si="630"/>
        <v>0</v>
      </c>
      <c r="AP1932" s="10">
        <f t="shared" si="631"/>
        <v>0</v>
      </c>
      <c r="AQ1932" s="10">
        <f t="shared" si="632"/>
        <v>0</v>
      </c>
      <c r="AR1932" s="10">
        <f t="shared" si="633"/>
        <v>0</v>
      </c>
      <c r="AS1932" s="10">
        <f t="shared" si="634"/>
        <v>0</v>
      </c>
      <c r="AT1932" s="10">
        <f t="shared" si="635"/>
        <v>0</v>
      </c>
      <c r="AU1932" s="10">
        <f t="shared" si="636"/>
        <v>0</v>
      </c>
      <c r="AV1932" s="10">
        <f t="shared" si="637"/>
        <v>0</v>
      </c>
      <c r="AW1932" s="10">
        <f t="shared" si="638"/>
        <v>0</v>
      </c>
      <c r="AX1932" s="10">
        <f t="shared" si="639"/>
        <v>0</v>
      </c>
      <c r="AY1932" s="10">
        <f t="shared" si="640"/>
        <v>0</v>
      </c>
      <c r="AZ1932" s="10">
        <f t="shared" si="641"/>
        <v>0</v>
      </c>
      <c r="BA1932" s="10">
        <f t="shared" si="642"/>
        <v>0</v>
      </c>
      <c r="BB1932" s="10">
        <f t="shared" si="643"/>
        <v>0</v>
      </c>
      <c r="BC1932" s="10">
        <f t="shared" si="644"/>
        <v>0</v>
      </c>
      <c r="BD1932" s="10">
        <f t="shared" si="645"/>
        <v>0</v>
      </c>
      <c r="BE1932" s="10">
        <f t="shared" si="646"/>
        <v>0</v>
      </c>
      <c r="BF1932" s="10">
        <f t="shared" si="647"/>
        <v>0</v>
      </c>
      <c r="BG1932" s="10">
        <f t="shared" si="648"/>
        <v>0</v>
      </c>
      <c r="BH1932" s="10">
        <f t="shared" si="649"/>
        <v>0</v>
      </c>
    </row>
    <row r="1933" spans="1:60" ht="27.75" customHeight="1">
      <c r="A1933" t="str">
        <f t="shared" si="650"/>
        <v/>
      </c>
      <c r="B1933" s="54"/>
      <c r="C1933" s="55"/>
      <c r="D1933" s="54"/>
      <c r="E1933" s="55"/>
      <c r="F1933" s="31"/>
      <c r="G1933" s="29"/>
      <c r="H1933" s="32"/>
      <c r="I1933" s="32"/>
      <c r="J1933" s="30"/>
      <c r="K1933" s="31"/>
      <c r="L1933" s="33"/>
      <c r="M1933" s="33"/>
      <c r="N1933" s="54"/>
      <c r="O1933" s="56"/>
      <c r="P1933" s="56"/>
      <c r="Q1933" s="57"/>
      <c r="R1933" s="33"/>
      <c r="S1933" s="33"/>
      <c r="T1933" s="40"/>
      <c r="U1933" s="40"/>
      <c r="V1933" s="17"/>
      <c r="W1933" s="17"/>
      <c r="X1933" s="10" t="str">
        <f>IFERROR(VLOOKUP($F1933,PRM!$G$3:$H$5,2,FALSE),"")</f>
        <v/>
      </c>
      <c r="Y1933" s="10" t="str">
        <f>IFERROR(VLOOKUP($G1933,PRM!$I$3:$J$5,2,FALSE),"")</f>
        <v/>
      </c>
      <c r="Z1933" s="10" t="str">
        <f>IFERROR(VLOOKUP($K1933,PRM!$K$3:$L$4,2,FALSE),"")</f>
        <v/>
      </c>
      <c r="AA1933" s="10" t="str">
        <f>IFERROR(VLOOKUP($N1933,PRM!$M$3:$N$50,2,FALSE),"")</f>
        <v/>
      </c>
      <c r="AB1933" s="10" t="str">
        <f>IFERROR(VLOOKUP($Y$3&amp;$R1933,PRM!$Q$3:$R$31,2,FALSE),"")</f>
        <v/>
      </c>
      <c r="AC1933" s="10" t="str">
        <f>IFERROR(VLOOKUP($Y$3&amp;$S1933,PRM!$AH$3:$AI$133,2,FALSE),"")</f>
        <v/>
      </c>
      <c r="AD1933" s="10" t="str">
        <f>IFERROR(VLOOKUP($Y$3&amp;$T1933,PRM!$Y$3:$Z$50,2,FALSE),"")</f>
        <v>1</v>
      </c>
      <c r="AE1933" s="10" t="str">
        <f>IFERROR(VLOOKUP($Y$3&amp;$U1933,PRM!$AD$3:$AE$44,2,FALSE),"")</f>
        <v/>
      </c>
      <c r="AF1933" s="10" t="str">
        <f>IFERROR(VLOOKUP($Y$3&amp;$R1933,PRM!$Q$3:$T$31,3,FALSE),"")</f>
        <v/>
      </c>
      <c r="AG1933" s="10" t="str">
        <f>IFERROR(IF(AF1933=0,0,MATCH($Y$3,PRM!$AF$3:'PRM'!$AF$133,0)),"")</f>
        <v/>
      </c>
      <c r="AH1933" s="10" t="str">
        <f>IF($Y$3="","",(IF(AF1933=0,0,COUNTIF(PRM!$AF$3:'PRM'!$AF$133,$Y$3))))</f>
        <v/>
      </c>
      <c r="AI1933" s="10" t="str">
        <f>IFERROR(VLOOKUP($Y$3&amp;$R1933,PRM!$Q$3:$U$31,4,FALSE),"")</f>
        <v/>
      </c>
      <c r="AJ1933" s="10" t="str">
        <f>IFERROR(IF(AI1933=0,0,MATCH($Y$3,PRM!$V$3:'PRM'!$V$50,0)),"")</f>
        <v/>
      </c>
      <c r="AK1933" s="10" t="str">
        <f>IF($Y$3="","",(IF(AI1933=0,0,COUNTIF(PRM!$V$3:'PRM'!$V$50,$Y$3))))</f>
        <v/>
      </c>
      <c r="AL1933" s="10" t="str">
        <f>IFERROR(VLOOKUP($Y$3&amp;$R1933,PRM!$Q$3:$U$31,5,FALSE),"")</f>
        <v/>
      </c>
      <c r="AM1933" s="10" t="str">
        <f>IFERROR(IF(AL1933=0,0,MATCH($Y$3,PRM!$AA$3:'PRM'!$AA$94,0)),"")</f>
        <v/>
      </c>
      <c r="AN1933" s="10" t="str">
        <f>IF($Y$3="","",IF(AL1933=0,0,COUNTIF(PRM!$AA$3:'PRM'!$AA$94,$Y$3)))</f>
        <v/>
      </c>
      <c r="AO1933" s="10">
        <f t="shared" si="630"/>
        <v>0</v>
      </c>
      <c r="AP1933" s="10">
        <f t="shared" si="631"/>
        <v>0</v>
      </c>
      <c r="AQ1933" s="10">
        <f t="shared" si="632"/>
        <v>0</v>
      </c>
      <c r="AR1933" s="10">
        <f t="shared" si="633"/>
        <v>0</v>
      </c>
      <c r="AS1933" s="10">
        <f t="shared" si="634"/>
        <v>0</v>
      </c>
      <c r="AT1933" s="10">
        <f t="shared" si="635"/>
        <v>0</v>
      </c>
      <c r="AU1933" s="10">
        <f t="shared" si="636"/>
        <v>0</v>
      </c>
      <c r="AV1933" s="10">
        <f t="shared" si="637"/>
        <v>0</v>
      </c>
      <c r="AW1933" s="10">
        <f t="shared" si="638"/>
        <v>0</v>
      </c>
      <c r="AX1933" s="10">
        <f t="shared" si="639"/>
        <v>0</v>
      </c>
      <c r="AY1933" s="10">
        <f t="shared" si="640"/>
        <v>0</v>
      </c>
      <c r="AZ1933" s="10">
        <f t="shared" si="641"/>
        <v>0</v>
      </c>
      <c r="BA1933" s="10">
        <f t="shared" si="642"/>
        <v>0</v>
      </c>
      <c r="BB1933" s="10">
        <f t="shared" si="643"/>
        <v>0</v>
      </c>
      <c r="BC1933" s="10">
        <f t="shared" si="644"/>
        <v>0</v>
      </c>
      <c r="BD1933" s="10">
        <f t="shared" si="645"/>
        <v>0</v>
      </c>
      <c r="BE1933" s="10">
        <f t="shared" si="646"/>
        <v>0</v>
      </c>
      <c r="BF1933" s="10">
        <f t="shared" si="647"/>
        <v>0</v>
      </c>
      <c r="BG1933" s="10">
        <f t="shared" si="648"/>
        <v>0</v>
      </c>
      <c r="BH1933" s="10">
        <f t="shared" si="649"/>
        <v>0</v>
      </c>
    </row>
    <row r="1934" spans="1:60" ht="27.75" customHeight="1">
      <c r="A1934" t="str">
        <f t="shared" si="650"/>
        <v/>
      </c>
      <c r="B1934" s="54"/>
      <c r="C1934" s="55"/>
      <c r="D1934" s="54"/>
      <c r="E1934" s="55"/>
      <c r="F1934" s="31"/>
      <c r="G1934" s="29"/>
      <c r="H1934" s="32"/>
      <c r="I1934" s="32"/>
      <c r="J1934" s="30"/>
      <c r="K1934" s="31"/>
      <c r="L1934" s="33"/>
      <c r="M1934" s="33"/>
      <c r="N1934" s="54"/>
      <c r="O1934" s="56"/>
      <c r="P1934" s="56"/>
      <c r="Q1934" s="57"/>
      <c r="R1934" s="33"/>
      <c r="S1934" s="33"/>
      <c r="T1934" s="40"/>
      <c r="U1934" s="40"/>
      <c r="V1934" s="17"/>
      <c r="W1934" s="17"/>
      <c r="X1934" s="10" t="str">
        <f>IFERROR(VLOOKUP($F1934,PRM!$G$3:$H$5,2,FALSE),"")</f>
        <v/>
      </c>
      <c r="Y1934" s="10" t="str">
        <f>IFERROR(VLOOKUP($G1934,PRM!$I$3:$J$5,2,FALSE),"")</f>
        <v/>
      </c>
      <c r="Z1934" s="10" t="str">
        <f>IFERROR(VLOOKUP($K1934,PRM!$K$3:$L$4,2,FALSE),"")</f>
        <v/>
      </c>
      <c r="AA1934" s="10" t="str">
        <f>IFERROR(VLOOKUP($N1934,PRM!$M$3:$N$50,2,FALSE),"")</f>
        <v/>
      </c>
      <c r="AB1934" s="10" t="str">
        <f>IFERROR(VLOOKUP($Y$3&amp;$R1934,PRM!$Q$3:$R$31,2,FALSE),"")</f>
        <v/>
      </c>
      <c r="AC1934" s="10" t="str">
        <f>IFERROR(VLOOKUP($Y$3&amp;$S1934,PRM!$AH$3:$AI$133,2,FALSE),"")</f>
        <v/>
      </c>
      <c r="AD1934" s="10" t="str">
        <f>IFERROR(VLOOKUP($Y$3&amp;$T1934,PRM!$Y$3:$Z$50,2,FALSE),"")</f>
        <v>1</v>
      </c>
      <c r="AE1934" s="10" t="str">
        <f>IFERROR(VLOOKUP($Y$3&amp;$U1934,PRM!$AD$3:$AE$44,2,FALSE),"")</f>
        <v/>
      </c>
      <c r="AF1934" s="10" t="str">
        <f>IFERROR(VLOOKUP($Y$3&amp;$R1934,PRM!$Q$3:$T$31,3,FALSE),"")</f>
        <v/>
      </c>
      <c r="AG1934" s="10" t="str">
        <f>IFERROR(IF(AF1934=0,0,MATCH($Y$3,PRM!$AF$3:'PRM'!$AF$133,0)),"")</f>
        <v/>
      </c>
      <c r="AH1934" s="10" t="str">
        <f>IF($Y$3="","",(IF(AF1934=0,0,COUNTIF(PRM!$AF$3:'PRM'!$AF$133,$Y$3))))</f>
        <v/>
      </c>
      <c r="AI1934" s="10" t="str">
        <f>IFERROR(VLOOKUP($Y$3&amp;$R1934,PRM!$Q$3:$U$31,4,FALSE),"")</f>
        <v/>
      </c>
      <c r="AJ1934" s="10" t="str">
        <f>IFERROR(IF(AI1934=0,0,MATCH($Y$3,PRM!$V$3:'PRM'!$V$50,0)),"")</f>
        <v/>
      </c>
      <c r="AK1934" s="10" t="str">
        <f>IF($Y$3="","",(IF(AI1934=0,0,COUNTIF(PRM!$V$3:'PRM'!$V$50,$Y$3))))</f>
        <v/>
      </c>
      <c r="AL1934" s="10" t="str">
        <f>IFERROR(VLOOKUP($Y$3&amp;$R1934,PRM!$Q$3:$U$31,5,FALSE),"")</f>
        <v/>
      </c>
      <c r="AM1934" s="10" t="str">
        <f>IFERROR(IF(AL1934=0,0,MATCH($Y$3,PRM!$AA$3:'PRM'!$AA$94,0)),"")</f>
        <v/>
      </c>
      <c r="AN1934" s="10" t="str">
        <f>IF($Y$3="","",IF(AL1934=0,0,COUNTIF(PRM!$AA$3:'PRM'!$AA$94,$Y$3)))</f>
        <v/>
      </c>
      <c r="AO1934" s="10">
        <f t="shared" si="630"/>
        <v>0</v>
      </c>
      <c r="AP1934" s="10">
        <f t="shared" si="631"/>
        <v>0</v>
      </c>
      <c r="AQ1934" s="10">
        <f t="shared" si="632"/>
        <v>0</v>
      </c>
      <c r="AR1934" s="10">
        <f t="shared" si="633"/>
        <v>0</v>
      </c>
      <c r="AS1934" s="10">
        <f t="shared" si="634"/>
        <v>0</v>
      </c>
      <c r="AT1934" s="10">
        <f t="shared" si="635"/>
        <v>0</v>
      </c>
      <c r="AU1934" s="10">
        <f t="shared" si="636"/>
        <v>0</v>
      </c>
      <c r="AV1934" s="10">
        <f t="shared" si="637"/>
        <v>0</v>
      </c>
      <c r="AW1934" s="10">
        <f t="shared" si="638"/>
        <v>0</v>
      </c>
      <c r="AX1934" s="10">
        <f t="shared" si="639"/>
        <v>0</v>
      </c>
      <c r="AY1934" s="10">
        <f t="shared" si="640"/>
        <v>0</v>
      </c>
      <c r="AZ1934" s="10">
        <f t="shared" si="641"/>
        <v>0</v>
      </c>
      <c r="BA1934" s="10">
        <f t="shared" si="642"/>
        <v>0</v>
      </c>
      <c r="BB1934" s="10">
        <f t="shared" si="643"/>
        <v>0</v>
      </c>
      <c r="BC1934" s="10">
        <f t="shared" si="644"/>
        <v>0</v>
      </c>
      <c r="BD1934" s="10">
        <f t="shared" si="645"/>
        <v>0</v>
      </c>
      <c r="BE1934" s="10">
        <f t="shared" si="646"/>
        <v>0</v>
      </c>
      <c r="BF1934" s="10">
        <f t="shared" si="647"/>
        <v>0</v>
      </c>
      <c r="BG1934" s="10">
        <f t="shared" si="648"/>
        <v>0</v>
      </c>
      <c r="BH1934" s="10">
        <f t="shared" si="649"/>
        <v>0</v>
      </c>
    </row>
    <row r="1935" spans="1:60" ht="27.75" customHeight="1">
      <c r="A1935" t="str">
        <f t="shared" si="650"/>
        <v/>
      </c>
      <c r="B1935" s="54"/>
      <c r="C1935" s="55"/>
      <c r="D1935" s="54"/>
      <c r="E1935" s="55"/>
      <c r="F1935" s="31"/>
      <c r="G1935" s="29"/>
      <c r="H1935" s="32"/>
      <c r="I1935" s="32"/>
      <c r="J1935" s="30"/>
      <c r="K1935" s="31"/>
      <c r="L1935" s="33"/>
      <c r="M1935" s="33"/>
      <c r="N1935" s="54"/>
      <c r="O1935" s="56"/>
      <c r="P1935" s="56"/>
      <c r="Q1935" s="57"/>
      <c r="R1935" s="33"/>
      <c r="S1935" s="33"/>
      <c r="T1935" s="40"/>
      <c r="U1935" s="40"/>
      <c r="V1935" s="17"/>
      <c r="W1935" s="17"/>
      <c r="X1935" s="10" t="str">
        <f>IFERROR(VLOOKUP($F1935,PRM!$G$3:$H$5,2,FALSE),"")</f>
        <v/>
      </c>
      <c r="Y1935" s="10" t="str">
        <f>IFERROR(VLOOKUP($G1935,PRM!$I$3:$J$5,2,FALSE),"")</f>
        <v/>
      </c>
      <c r="Z1935" s="10" t="str">
        <f>IFERROR(VLOOKUP($K1935,PRM!$K$3:$L$4,2,FALSE),"")</f>
        <v/>
      </c>
      <c r="AA1935" s="10" t="str">
        <f>IFERROR(VLOOKUP($N1935,PRM!$M$3:$N$50,2,FALSE),"")</f>
        <v/>
      </c>
      <c r="AB1935" s="10" t="str">
        <f>IFERROR(VLOOKUP($Y$3&amp;$R1935,PRM!$Q$3:$R$31,2,FALSE),"")</f>
        <v/>
      </c>
      <c r="AC1935" s="10" t="str">
        <f>IFERROR(VLOOKUP($Y$3&amp;$S1935,PRM!$AH$3:$AI$133,2,FALSE),"")</f>
        <v/>
      </c>
      <c r="AD1935" s="10" t="str">
        <f>IFERROR(VLOOKUP($Y$3&amp;$T1935,PRM!$Y$3:$Z$50,2,FALSE),"")</f>
        <v>1</v>
      </c>
      <c r="AE1935" s="10" t="str">
        <f>IFERROR(VLOOKUP($Y$3&amp;$U1935,PRM!$AD$3:$AE$44,2,FALSE),"")</f>
        <v/>
      </c>
      <c r="AF1935" s="10" t="str">
        <f>IFERROR(VLOOKUP($Y$3&amp;$R1935,PRM!$Q$3:$T$31,3,FALSE),"")</f>
        <v/>
      </c>
      <c r="AG1935" s="10" t="str">
        <f>IFERROR(IF(AF1935=0,0,MATCH($Y$3,PRM!$AF$3:'PRM'!$AF$133,0)),"")</f>
        <v/>
      </c>
      <c r="AH1935" s="10" t="str">
        <f>IF($Y$3="","",(IF(AF1935=0,0,COUNTIF(PRM!$AF$3:'PRM'!$AF$133,$Y$3))))</f>
        <v/>
      </c>
      <c r="AI1935" s="10" t="str">
        <f>IFERROR(VLOOKUP($Y$3&amp;$R1935,PRM!$Q$3:$U$31,4,FALSE),"")</f>
        <v/>
      </c>
      <c r="AJ1935" s="10" t="str">
        <f>IFERROR(IF(AI1935=0,0,MATCH($Y$3,PRM!$V$3:'PRM'!$V$50,0)),"")</f>
        <v/>
      </c>
      <c r="AK1935" s="10" t="str">
        <f>IF($Y$3="","",(IF(AI1935=0,0,COUNTIF(PRM!$V$3:'PRM'!$V$50,$Y$3))))</f>
        <v/>
      </c>
      <c r="AL1935" s="10" t="str">
        <f>IFERROR(VLOOKUP($Y$3&amp;$R1935,PRM!$Q$3:$U$31,5,FALSE),"")</f>
        <v/>
      </c>
      <c r="AM1935" s="10" t="str">
        <f>IFERROR(IF(AL1935=0,0,MATCH($Y$3,PRM!$AA$3:'PRM'!$AA$94,0)),"")</f>
        <v/>
      </c>
      <c r="AN1935" s="10" t="str">
        <f>IF($Y$3="","",IF(AL1935=0,0,COUNTIF(PRM!$AA$3:'PRM'!$AA$94,$Y$3)))</f>
        <v/>
      </c>
      <c r="AO1935" s="10">
        <f t="shared" si="630"/>
        <v>0</v>
      </c>
      <c r="AP1935" s="10">
        <f t="shared" si="631"/>
        <v>0</v>
      </c>
      <c r="AQ1935" s="10">
        <f t="shared" si="632"/>
        <v>0</v>
      </c>
      <c r="AR1935" s="10">
        <f t="shared" si="633"/>
        <v>0</v>
      </c>
      <c r="AS1935" s="10">
        <f t="shared" si="634"/>
        <v>0</v>
      </c>
      <c r="AT1935" s="10">
        <f t="shared" si="635"/>
        <v>0</v>
      </c>
      <c r="AU1935" s="10">
        <f t="shared" si="636"/>
        <v>0</v>
      </c>
      <c r="AV1935" s="10">
        <f t="shared" si="637"/>
        <v>0</v>
      </c>
      <c r="AW1935" s="10">
        <f t="shared" si="638"/>
        <v>0</v>
      </c>
      <c r="AX1935" s="10">
        <f t="shared" si="639"/>
        <v>0</v>
      </c>
      <c r="AY1935" s="10">
        <f t="shared" si="640"/>
        <v>0</v>
      </c>
      <c r="AZ1935" s="10">
        <f t="shared" si="641"/>
        <v>0</v>
      </c>
      <c r="BA1935" s="10">
        <f t="shared" si="642"/>
        <v>0</v>
      </c>
      <c r="BB1935" s="10">
        <f t="shared" si="643"/>
        <v>0</v>
      </c>
      <c r="BC1935" s="10">
        <f t="shared" si="644"/>
        <v>0</v>
      </c>
      <c r="BD1935" s="10">
        <f t="shared" si="645"/>
        <v>0</v>
      </c>
      <c r="BE1935" s="10">
        <f t="shared" si="646"/>
        <v>0</v>
      </c>
      <c r="BF1935" s="10">
        <f t="shared" si="647"/>
        <v>0</v>
      </c>
      <c r="BG1935" s="10">
        <f t="shared" si="648"/>
        <v>0</v>
      </c>
      <c r="BH1935" s="10">
        <f t="shared" si="649"/>
        <v>0</v>
      </c>
    </row>
    <row r="1936" spans="1:60" ht="27.75" customHeight="1">
      <c r="A1936" t="str">
        <f t="shared" si="650"/>
        <v/>
      </c>
      <c r="B1936" s="54"/>
      <c r="C1936" s="55"/>
      <c r="D1936" s="54"/>
      <c r="E1936" s="55"/>
      <c r="F1936" s="31"/>
      <c r="G1936" s="29"/>
      <c r="H1936" s="32"/>
      <c r="I1936" s="32"/>
      <c r="J1936" s="30"/>
      <c r="K1936" s="31"/>
      <c r="L1936" s="33"/>
      <c r="M1936" s="33"/>
      <c r="N1936" s="54"/>
      <c r="O1936" s="56"/>
      <c r="P1936" s="56"/>
      <c r="Q1936" s="57"/>
      <c r="R1936" s="33"/>
      <c r="S1936" s="33"/>
      <c r="T1936" s="40"/>
      <c r="U1936" s="40"/>
      <c r="V1936" s="17"/>
      <c r="W1936" s="17"/>
      <c r="X1936" s="10" t="str">
        <f>IFERROR(VLOOKUP($F1936,PRM!$G$3:$H$5,2,FALSE),"")</f>
        <v/>
      </c>
      <c r="Y1936" s="10" t="str">
        <f>IFERROR(VLOOKUP($G1936,PRM!$I$3:$J$5,2,FALSE),"")</f>
        <v/>
      </c>
      <c r="Z1936" s="10" t="str">
        <f>IFERROR(VLOOKUP($K1936,PRM!$K$3:$L$4,2,FALSE),"")</f>
        <v/>
      </c>
      <c r="AA1936" s="10" t="str">
        <f>IFERROR(VLOOKUP($N1936,PRM!$M$3:$N$50,2,FALSE),"")</f>
        <v/>
      </c>
      <c r="AB1936" s="10" t="str">
        <f>IFERROR(VLOOKUP($Y$3&amp;$R1936,PRM!$Q$3:$R$31,2,FALSE),"")</f>
        <v/>
      </c>
      <c r="AC1936" s="10" t="str">
        <f>IFERROR(VLOOKUP($Y$3&amp;$S1936,PRM!$AH$3:$AI$133,2,FALSE),"")</f>
        <v/>
      </c>
      <c r="AD1936" s="10" t="str">
        <f>IFERROR(VLOOKUP($Y$3&amp;$T1936,PRM!$Y$3:$Z$50,2,FALSE),"")</f>
        <v>1</v>
      </c>
      <c r="AE1936" s="10" t="str">
        <f>IFERROR(VLOOKUP($Y$3&amp;$U1936,PRM!$AD$3:$AE$44,2,FALSE),"")</f>
        <v/>
      </c>
      <c r="AF1936" s="10" t="str">
        <f>IFERROR(VLOOKUP($Y$3&amp;$R1936,PRM!$Q$3:$T$31,3,FALSE),"")</f>
        <v/>
      </c>
      <c r="AG1936" s="10" t="str">
        <f>IFERROR(IF(AF1936=0,0,MATCH($Y$3,PRM!$AF$3:'PRM'!$AF$133,0)),"")</f>
        <v/>
      </c>
      <c r="AH1936" s="10" t="str">
        <f>IF($Y$3="","",(IF(AF1936=0,0,COUNTIF(PRM!$AF$3:'PRM'!$AF$133,$Y$3))))</f>
        <v/>
      </c>
      <c r="AI1936" s="10" t="str">
        <f>IFERROR(VLOOKUP($Y$3&amp;$R1936,PRM!$Q$3:$U$31,4,FALSE),"")</f>
        <v/>
      </c>
      <c r="AJ1936" s="10" t="str">
        <f>IFERROR(IF(AI1936=0,0,MATCH($Y$3,PRM!$V$3:'PRM'!$V$50,0)),"")</f>
        <v/>
      </c>
      <c r="AK1936" s="10" t="str">
        <f>IF($Y$3="","",(IF(AI1936=0,0,COUNTIF(PRM!$V$3:'PRM'!$V$50,$Y$3))))</f>
        <v/>
      </c>
      <c r="AL1936" s="10" t="str">
        <f>IFERROR(VLOOKUP($Y$3&amp;$R1936,PRM!$Q$3:$U$31,5,FALSE),"")</f>
        <v/>
      </c>
      <c r="AM1936" s="10" t="str">
        <f>IFERROR(IF(AL1936=0,0,MATCH($Y$3,PRM!$AA$3:'PRM'!$AA$94,0)),"")</f>
        <v/>
      </c>
      <c r="AN1936" s="10" t="str">
        <f>IF($Y$3="","",IF(AL1936=0,0,COUNTIF(PRM!$AA$3:'PRM'!$AA$94,$Y$3)))</f>
        <v/>
      </c>
      <c r="AO1936" s="10">
        <f t="shared" si="630"/>
        <v>0</v>
      </c>
      <c r="AP1936" s="10">
        <f t="shared" si="631"/>
        <v>0</v>
      </c>
      <c r="AQ1936" s="10">
        <f t="shared" si="632"/>
        <v>0</v>
      </c>
      <c r="AR1936" s="10">
        <f t="shared" si="633"/>
        <v>0</v>
      </c>
      <c r="AS1936" s="10">
        <f t="shared" si="634"/>
        <v>0</v>
      </c>
      <c r="AT1936" s="10">
        <f t="shared" si="635"/>
        <v>0</v>
      </c>
      <c r="AU1936" s="10">
        <f t="shared" si="636"/>
        <v>0</v>
      </c>
      <c r="AV1936" s="10">
        <f t="shared" si="637"/>
        <v>0</v>
      </c>
      <c r="AW1936" s="10">
        <f t="shared" si="638"/>
        <v>0</v>
      </c>
      <c r="AX1936" s="10">
        <f t="shared" si="639"/>
        <v>0</v>
      </c>
      <c r="AY1936" s="10">
        <f t="shared" si="640"/>
        <v>0</v>
      </c>
      <c r="AZ1936" s="10">
        <f t="shared" si="641"/>
        <v>0</v>
      </c>
      <c r="BA1936" s="10">
        <f t="shared" si="642"/>
        <v>0</v>
      </c>
      <c r="BB1936" s="10">
        <f t="shared" si="643"/>
        <v>0</v>
      </c>
      <c r="BC1936" s="10">
        <f t="shared" si="644"/>
        <v>0</v>
      </c>
      <c r="BD1936" s="10">
        <f t="shared" si="645"/>
        <v>0</v>
      </c>
      <c r="BE1936" s="10">
        <f t="shared" si="646"/>
        <v>0</v>
      </c>
      <c r="BF1936" s="10">
        <f t="shared" si="647"/>
        <v>0</v>
      </c>
      <c r="BG1936" s="10">
        <f t="shared" si="648"/>
        <v>0</v>
      </c>
      <c r="BH1936" s="10">
        <f t="shared" si="649"/>
        <v>0</v>
      </c>
    </row>
    <row r="1937" spans="1:60" ht="27.75" customHeight="1">
      <c r="A1937" t="str">
        <f t="shared" si="650"/>
        <v/>
      </c>
      <c r="B1937" s="54"/>
      <c r="C1937" s="55"/>
      <c r="D1937" s="54"/>
      <c r="E1937" s="55"/>
      <c r="F1937" s="31"/>
      <c r="G1937" s="29"/>
      <c r="H1937" s="32"/>
      <c r="I1937" s="32"/>
      <c r="J1937" s="30"/>
      <c r="K1937" s="31"/>
      <c r="L1937" s="33"/>
      <c r="M1937" s="33"/>
      <c r="N1937" s="54"/>
      <c r="O1937" s="56"/>
      <c r="P1937" s="56"/>
      <c r="Q1937" s="57"/>
      <c r="R1937" s="33"/>
      <c r="S1937" s="33"/>
      <c r="T1937" s="40"/>
      <c r="U1937" s="40"/>
      <c r="V1937" s="17"/>
      <c r="W1937" s="17"/>
      <c r="X1937" s="10" t="str">
        <f>IFERROR(VLOOKUP($F1937,PRM!$G$3:$H$5,2,FALSE),"")</f>
        <v/>
      </c>
      <c r="Y1937" s="10" t="str">
        <f>IFERROR(VLOOKUP($G1937,PRM!$I$3:$J$5,2,FALSE),"")</f>
        <v/>
      </c>
      <c r="Z1937" s="10" t="str">
        <f>IFERROR(VLOOKUP($K1937,PRM!$K$3:$L$4,2,FALSE),"")</f>
        <v/>
      </c>
      <c r="AA1937" s="10" t="str">
        <f>IFERROR(VLOOKUP($N1937,PRM!$M$3:$N$50,2,FALSE),"")</f>
        <v/>
      </c>
      <c r="AB1937" s="10" t="str">
        <f>IFERROR(VLOOKUP($Y$3&amp;$R1937,PRM!$Q$3:$R$31,2,FALSE),"")</f>
        <v/>
      </c>
      <c r="AC1937" s="10" t="str">
        <f>IFERROR(VLOOKUP($Y$3&amp;$S1937,PRM!$AH$3:$AI$133,2,FALSE),"")</f>
        <v/>
      </c>
      <c r="AD1937" s="10" t="str">
        <f>IFERROR(VLOOKUP($Y$3&amp;$T1937,PRM!$Y$3:$Z$50,2,FALSE),"")</f>
        <v>1</v>
      </c>
      <c r="AE1937" s="10" t="str">
        <f>IFERROR(VLOOKUP($Y$3&amp;$U1937,PRM!$AD$3:$AE$44,2,FALSE),"")</f>
        <v/>
      </c>
      <c r="AF1937" s="10" t="str">
        <f>IFERROR(VLOOKUP($Y$3&amp;$R1937,PRM!$Q$3:$T$31,3,FALSE),"")</f>
        <v/>
      </c>
      <c r="AG1937" s="10" t="str">
        <f>IFERROR(IF(AF1937=0,0,MATCH($Y$3,PRM!$AF$3:'PRM'!$AF$133,0)),"")</f>
        <v/>
      </c>
      <c r="AH1937" s="10" t="str">
        <f>IF($Y$3="","",(IF(AF1937=0,0,COUNTIF(PRM!$AF$3:'PRM'!$AF$133,$Y$3))))</f>
        <v/>
      </c>
      <c r="AI1937" s="10" t="str">
        <f>IFERROR(VLOOKUP($Y$3&amp;$R1937,PRM!$Q$3:$U$31,4,FALSE),"")</f>
        <v/>
      </c>
      <c r="AJ1937" s="10" t="str">
        <f>IFERROR(IF(AI1937=0,0,MATCH($Y$3,PRM!$V$3:'PRM'!$V$50,0)),"")</f>
        <v/>
      </c>
      <c r="AK1937" s="10" t="str">
        <f>IF($Y$3="","",(IF(AI1937=0,0,COUNTIF(PRM!$V$3:'PRM'!$V$50,$Y$3))))</f>
        <v/>
      </c>
      <c r="AL1937" s="10" t="str">
        <f>IFERROR(VLOOKUP($Y$3&amp;$R1937,PRM!$Q$3:$U$31,5,FALSE),"")</f>
        <v/>
      </c>
      <c r="AM1937" s="10" t="str">
        <f>IFERROR(IF(AL1937=0,0,MATCH($Y$3,PRM!$AA$3:'PRM'!$AA$94,0)),"")</f>
        <v/>
      </c>
      <c r="AN1937" s="10" t="str">
        <f>IF($Y$3="","",IF(AL1937=0,0,COUNTIF(PRM!$AA$3:'PRM'!$AA$94,$Y$3)))</f>
        <v/>
      </c>
      <c r="AO1937" s="10">
        <f t="shared" si="630"/>
        <v>0</v>
      </c>
      <c r="AP1937" s="10">
        <f t="shared" si="631"/>
        <v>0</v>
      </c>
      <c r="AQ1937" s="10">
        <f t="shared" si="632"/>
        <v>0</v>
      </c>
      <c r="AR1937" s="10">
        <f t="shared" si="633"/>
        <v>0</v>
      </c>
      <c r="AS1937" s="10">
        <f t="shared" si="634"/>
        <v>0</v>
      </c>
      <c r="AT1937" s="10">
        <f t="shared" si="635"/>
        <v>0</v>
      </c>
      <c r="AU1937" s="10">
        <f t="shared" si="636"/>
        <v>0</v>
      </c>
      <c r="AV1937" s="10">
        <f t="shared" si="637"/>
        <v>0</v>
      </c>
      <c r="AW1937" s="10">
        <f t="shared" si="638"/>
        <v>0</v>
      </c>
      <c r="AX1937" s="10">
        <f t="shared" si="639"/>
        <v>0</v>
      </c>
      <c r="AY1937" s="10">
        <f t="shared" si="640"/>
        <v>0</v>
      </c>
      <c r="AZ1937" s="10">
        <f t="shared" si="641"/>
        <v>0</v>
      </c>
      <c r="BA1937" s="10">
        <f t="shared" si="642"/>
        <v>0</v>
      </c>
      <c r="BB1937" s="10">
        <f t="shared" si="643"/>
        <v>0</v>
      </c>
      <c r="BC1937" s="10">
        <f t="shared" si="644"/>
        <v>0</v>
      </c>
      <c r="BD1937" s="10">
        <f t="shared" si="645"/>
        <v>0</v>
      </c>
      <c r="BE1937" s="10">
        <f t="shared" si="646"/>
        <v>0</v>
      </c>
      <c r="BF1937" s="10">
        <f t="shared" si="647"/>
        <v>0</v>
      </c>
      <c r="BG1937" s="10">
        <f t="shared" si="648"/>
        <v>0</v>
      </c>
      <c r="BH1937" s="10">
        <f t="shared" si="649"/>
        <v>0</v>
      </c>
    </row>
    <row r="1938" spans="1:60" ht="27.75" customHeight="1">
      <c r="A1938" t="str">
        <f t="shared" si="650"/>
        <v/>
      </c>
      <c r="B1938" s="54"/>
      <c r="C1938" s="55"/>
      <c r="D1938" s="54"/>
      <c r="E1938" s="55"/>
      <c r="F1938" s="31"/>
      <c r="G1938" s="29"/>
      <c r="H1938" s="32"/>
      <c r="I1938" s="32"/>
      <c r="J1938" s="30"/>
      <c r="K1938" s="31"/>
      <c r="L1938" s="33"/>
      <c r="M1938" s="33"/>
      <c r="N1938" s="54"/>
      <c r="O1938" s="56"/>
      <c r="P1938" s="56"/>
      <c r="Q1938" s="57"/>
      <c r="R1938" s="33"/>
      <c r="S1938" s="33"/>
      <c r="T1938" s="40"/>
      <c r="U1938" s="40"/>
      <c r="V1938" s="17"/>
      <c r="W1938" s="17"/>
      <c r="X1938" s="10" t="str">
        <f>IFERROR(VLOOKUP($F1938,PRM!$G$3:$H$5,2,FALSE),"")</f>
        <v/>
      </c>
      <c r="Y1938" s="10" t="str">
        <f>IFERROR(VLOOKUP($G1938,PRM!$I$3:$J$5,2,FALSE),"")</f>
        <v/>
      </c>
      <c r="Z1938" s="10" t="str">
        <f>IFERROR(VLOOKUP($K1938,PRM!$K$3:$L$4,2,FALSE),"")</f>
        <v/>
      </c>
      <c r="AA1938" s="10" t="str">
        <f>IFERROR(VLOOKUP($N1938,PRM!$M$3:$N$50,2,FALSE),"")</f>
        <v/>
      </c>
      <c r="AB1938" s="10" t="str">
        <f>IFERROR(VLOOKUP($Y$3&amp;$R1938,PRM!$Q$3:$R$31,2,FALSE),"")</f>
        <v/>
      </c>
      <c r="AC1938" s="10" t="str">
        <f>IFERROR(VLOOKUP($Y$3&amp;$S1938,PRM!$AH$3:$AI$133,2,FALSE),"")</f>
        <v/>
      </c>
      <c r="AD1938" s="10" t="str">
        <f>IFERROR(VLOOKUP($Y$3&amp;$T1938,PRM!$Y$3:$Z$50,2,FALSE),"")</f>
        <v>1</v>
      </c>
      <c r="AE1938" s="10" t="str">
        <f>IFERROR(VLOOKUP($Y$3&amp;$U1938,PRM!$AD$3:$AE$44,2,FALSE),"")</f>
        <v/>
      </c>
      <c r="AF1938" s="10" t="str">
        <f>IFERROR(VLOOKUP($Y$3&amp;$R1938,PRM!$Q$3:$T$31,3,FALSE),"")</f>
        <v/>
      </c>
      <c r="AG1938" s="10" t="str">
        <f>IFERROR(IF(AF1938=0,0,MATCH($Y$3,PRM!$AF$3:'PRM'!$AF$133,0)),"")</f>
        <v/>
      </c>
      <c r="AH1938" s="10" t="str">
        <f>IF($Y$3="","",(IF(AF1938=0,0,COUNTIF(PRM!$AF$3:'PRM'!$AF$133,$Y$3))))</f>
        <v/>
      </c>
      <c r="AI1938" s="10" t="str">
        <f>IFERROR(VLOOKUP($Y$3&amp;$R1938,PRM!$Q$3:$U$31,4,FALSE),"")</f>
        <v/>
      </c>
      <c r="AJ1938" s="10" t="str">
        <f>IFERROR(IF(AI1938=0,0,MATCH($Y$3,PRM!$V$3:'PRM'!$V$50,0)),"")</f>
        <v/>
      </c>
      <c r="AK1938" s="10" t="str">
        <f>IF($Y$3="","",(IF(AI1938=0,0,COUNTIF(PRM!$V$3:'PRM'!$V$50,$Y$3))))</f>
        <v/>
      </c>
      <c r="AL1938" s="10" t="str">
        <f>IFERROR(VLOOKUP($Y$3&amp;$R1938,PRM!$Q$3:$U$31,5,FALSE),"")</f>
        <v/>
      </c>
      <c r="AM1938" s="10" t="str">
        <f>IFERROR(IF(AL1938=0,0,MATCH($Y$3,PRM!$AA$3:'PRM'!$AA$94,0)),"")</f>
        <v/>
      </c>
      <c r="AN1938" s="10" t="str">
        <f>IF($Y$3="","",IF(AL1938=0,0,COUNTIF(PRM!$AA$3:'PRM'!$AA$94,$Y$3)))</f>
        <v/>
      </c>
      <c r="AO1938" s="10">
        <f t="shared" si="630"/>
        <v>0</v>
      </c>
      <c r="AP1938" s="10">
        <f t="shared" si="631"/>
        <v>0</v>
      </c>
      <c r="AQ1938" s="10">
        <f t="shared" si="632"/>
        <v>0</v>
      </c>
      <c r="AR1938" s="10">
        <f t="shared" si="633"/>
        <v>0</v>
      </c>
      <c r="AS1938" s="10">
        <f t="shared" si="634"/>
        <v>0</v>
      </c>
      <c r="AT1938" s="10">
        <f t="shared" si="635"/>
        <v>0</v>
      </c>
      <c r="AU1938" s="10">
        <f t="shared" si="636"/>
        <v>0</v>
      </c>
      <c r="AV1938" s="10">
        <f t="shared" si="637"/>
        <v>0</v>
      </c>
      <c r="AW1938" s="10">
        <f t="shared" si="638"/>
        <v>0</v>
      </c>
      <c r="AX1938" s="10">
        <f t="shared" si="639"/>
        <v>0</v>
      </c>
      <c r="AY1938" s="10">
        <f t="shared" si="640"/>
        <v>0</v>
      </c>
      <c r="AZ1938" s="10">
        <f t="shared" si="641"/>
        <v>0</v>
      </c>
      <c r="BA1938" s="10">
        <f t="shared" si="642"/>
        <v>0</v>
      </c>
      <c r="BB1938" s="10">
        <f t="shared" si="643"/>
        <v>0</v>
      </c>
      <c r="BC1938" s="10">
        <f t="shared" si="644"/>
        <v>0</v>
      </c>
      <c r="BD1938" s="10">
        <f t="shared" si="645"/>
        <v>0</v>
      </c>
      <c r="BE1938" s="10">
        <f t="shared" si="646"/>
        <v>0</v>
      </c>
      <c r="BF1938" s="10">
        <f t="shared" si="647"/>
        <v>0</v>
      </c>
      <c r="BG1938" s="10">
        <f t="shared" si="648"/>
        <v>0</v>
      </c>
      <c r="BH1938" s="10">
        <f t="shared" si="649"/>
        <v>0</v>
      </c>
    </row>
    <row r="1939" spans="1:60" ht="27.75" customHeight="1">
      <c r="A1939" t="str">
        <f t="shared" si="650"/>
        <v/>
      </c>
      <c r="B1939" s="54"/>
      <c r="C1939" s="55"/>
      <c r="D1939" s="54"/>
      <c r="E1939" s="55"/>
      <c r="F1939" s="31"/>
      <c r="G1939" s="29"/>
      <c r="H1939" s="32"/>
      <c r="I1939" s="32"/>
      <c r="J1939" s="30"/>
      <c r="K1939" s="31"/>
      <c r="L1939" s="33"/>
      <c r="M1939" s="33"/>
      <c r="N1939" s="54"/>
      <c r="O1939" s="56"/>
      <c r="P1939" s="56"/>
      <c r="Q1939" s="57"/>
      <c r="R1939" s="33"/>
      <c r="S1939" s="33"/>
      <c r="T1939" s="40"/>
      <c r="U1939" s="40"/>
      <c r="V1939" s="17"/>
      <c r="W1939" s="17"/>
      <c r="X1939" s="10" t="str">
        <f>IFERROR(VLOOKUP($F1939,PRM!$G$3:$H$5,2,FALSE),"")</f>
        <v/>
      </c>
      <c r="Y1939" s="10" t="str">
        <f>IFERROR(VLOOKUP($G1939,PRM!$I$3:$J$5,2,FALSE),"")</f>
        <v/>
      </c>
      <c r="Z1939" s="10" t="str">
        <f>IFERROR(VLOOKUP($K1939,PRM!$K$3:$L$4,2,FALSE),"")</f>
        <v/>
      </c>
      <c r="AA1939" s="10" t="str">
        <f>IFERROR(VLOOKUP($N1939,PRM!$M$3:$N$50,2,FALSE),"")</f>
        <v/>
      </c>
      <c r="AB1939" s="10" t="str">
        <f>IFERROR(VLOOKUP($Y$3&amp;$R1939,PRM!$Q$3:$R$31,2,FALSE),"")</f>
        <v/>
      </c>
      <c r="AC1939" s="10" t="str">
        <f>IFERROR(VLOOKUP($Y$3&amp;$S1939,PRM!$AH$3:$AI$133,2,FALSE),"")</f>
        <v/>
      </c>
      <c r="AD1939" s="10" t="str">
        <f>IFERROR(VLOOKUP($Y$3&amp;$T1939,PRM!$Y$3:$Z$50,2,FALSE),"")</f>
        <v>1</v>
      </c>
      <c r="AE1939" s="10" t="str">
        <f>IFERROR(VLOOKUP($Y$3&amp;$U1939,PRM!$AD$3:$AE$44,2,FALSE),"")</f>
        <v/>
      </c>
      <c r="AF1939" s="10" t="str">
        <f>IFERROR(VLOOKUP($Y$3&amp;$R1939,PRM!$Q$3:$T$31,3,FALSE),"")</f>
        <v/>
      </c>
      <c r="AG1939" s="10" t="str">
        <f>IFERROR(IF(AF1939=0,0,MATCH($Y$3,PRM!$AF$3:'PRM'!$AF$133,0)),"")</f>
        <v/>
      </c>
      <c r="AH1939" s="10" t="str">
        <f>IF($Y$3="","",(IF(AF1939=0,0,COUNTIF(PRM!$AF$3:'PRM'!$AF$133,$Y$3))))</f>
        <v/>
      </c>
      <c r="AI1939" s="10" t="str">
        <f>IFERROR(VLOOKUP($Y$3&amp;$R1939,PRM!$Q$3:$U$31,4,FALSE),"")</f>
        <v/>
      </c>
      <c r="AJ1939" s="10" t="str">
        <f>IFERROR(IF(AI1939=0,0,MATCH($Y$3,PRM!$V$3:'PRM'!$V$50,0)),"")</f>
        <v/>
      </c>
      <c r="AK1939" s="10" t="str">
        <f>IF($Y$3="","",(IF(AI1939=0,0,COUNTIF(PRM!$V$3:'PRM'!$V$50,$Y$3))))</f>
        <v/>
      </c>
      <c r="AL1939" s="10" t="str">
        <f>IFERROR(VLOOKUP($Y$3&amp;$R1939,PRM!$Q$3:$U$31,5,FALSE),"")</f>
        <v/>
      </c>
      <c r="AM1939" s="10" t="str">
        <f>IFERROR(IF(AL1939=0,0,MATCH($Y$3,PRM!$AA$3:'PRM'!$AA$94,0)),"")</f>
        <v/>
      </c>
      <c r="AN1939" s="10" t="str">
        <f>IF($Y$3="","",IF(AL1939=0,0,COUNTIF(PRM!$AA$3:'PRM'!$AA$94,$Y$3)))</f>
        <v/>
      </c>
      <c r="AO1939" s="10">
        <f t="shared" si="630"/>
        <v>0</v>
      </c>
      <c r="AP1939" s="10">
        <f t="shared" si="631"/>
        <v>0</v>
      </c>
      <c r="AQ1939" s="10">
        <f t="shared" si="632"/>
        <v>0</v>
      </c>
      <c r="AR1939" s="10">
        <f t="shared" si="633"/>
        <v>0</v>
      </c>
      <c r="AS1939" s="10">
        <f t="shared" si="634"/>
        <v>0</v>
      </c>
      <c r="AT1939" s="10">
        <f t="shared" si="635"/>
        <v>0</v>
      </c>
      <c r="AU1939" s="10">
        <f t="shared" si="636"/>
        <v>0</v>
      </c>
      <c r="AV1939" s="10">
        <f t="shared" si="637"/>
        <v>0</v>
      </c>
      <c r="AW1939" s="10">
        <f t="shared" si="638"/>
        <v>0</v>
      </c>
      <c r="AX1939" s="10">
        <f t="shared" si="639"/>
        <v>0</v>
      </c>
      <c r="AY1939" s="10">
        <f t="shared" si="640"/>
        <v>0</v>
      </c>
      <c r="AZ1939" s="10">
        <f t="shared" si="641"/>
        <v>0</v>
      </c>
      <c r="BA1939" s="10">
        <f t="shared" si="642"/>
        <v>0</v>
      </c>
      <c r="BB1939" s="10">
        <f t="shared" si="643"/>
        <v>0</v>
      </c>
      <c r="BC1939" s="10">
        <f t="shared" si="644"/>
        <v>0</v>
      </c>
      <c r="BD1939" s="10">
        <f t="shared" si="645"/>
        <v>0</v>
      </c>
      <c r="BE1939" s="10">
        <f t="shared" si="646"/>
        <v>0</v>
      </c>
      <c r="BF1939" s="10">
        <f t="shared" si="647"/>
        <v>0</v>
      </c>
      <c r="BG1939" s="10">
        <f t="shared" si="648"/>
        <v>0</v>
      </c>
      <c r="BH1939" s="10">
        <f t="shared" si="649"/>
        <v>0</v>
      </c>
    </row>
    <row r="1940" spans="1:60" ht="27.75" customHeight="1">
      <c r="A1940" t="str">
        <f t="shared" si="650"/>
        <v/>
      </c>
      <c r="B1940" s="54"/>
      <c r="C1940" s="55"/>
      <c r="D1940" s="54"/>
      <c r="E1940" s="55"/>
      <c r="F1940" s="31"/>
      <c r="G1940" s="29"/>
      <c r="H1940" s="32"/>
      <c r="I1940" s="32"/>
      <c r="J1940" s="30"/>
      <c r="K1940" s="31"/>
      <c r="L1940" s="33"/>
      <c r="M1940" s="33"/>
      <c r="N1940" s="54"/>
      <c r="O1940" s="56"/>
      <c r="P1940" s="56"/>
      <c r="Q1940" s="57"/>
      <c r="R1940" s="33"/>
      <c r="S1940" s="33"/>
      <c r="T1940" s="40"/>
      <c r="U1940" s="40"/>
      <c r="V1940" s="17"/>
      <c r="W1940" s="17"/>
      <c r="X1940" s="10" t="str">
        <f>IFERROR(VLOOKUP($F1940,PRM!$G$3:$H$5,2,FALSE),"")</f>
        <v/>
      </c>
      <c r="Y1940" s="10" t="str">
        <f>IFERROR(VLOOKUP($G1940,PRM!$I$3:$J$5,2,FALSE),"")</f>
        <v/>
      </c>
      <c r="Z1940" s="10" t="str">
        <f>IFERROR(VLOOKUP($K1940,PRM!$K$3:$L$4,2,FALSE),"")</f>
        <v/>
      </c>
      <c r="AA1940" s="10" t="str">
        <f>IFERROR(VLOOKUP($N1940,PRM!$M$3:$N$50,2,FALSE),"")</f>
        <v/>
      </c>
      <c r="AB1940" s="10" t="str">
        <f>IFERROR(VLOOKUP($Y$3&amp;$R1940,PRM!$Q$3:$R$31,2,FALSE),"")</f>
        <v/>
      </c>
      <c r="AC1940" s="10" t="str">
        <f>IFERROR(VLOOKUP($Y$3&amp;$S1940,PRM!$AH$3:$AI$133,2,FALSE),"")</f>
        <v/>
      </c>
      <c r="AD1940" s="10" t="str">
        <f>IFERROR(VLOOKUP($Y$3&amp;$T1940,PRM!$Y$3:$Z$50,2,FALSE),"")</f>
        <v>1</v>
      </c>
      <c r="AE1940" s="10" t="str">
        <f>IFERROR(VLOOKUP($Y$3&amp;$U1940,PRM!$AD$3:$AE$44,2,FALSE),"")</f>
        <v/>
      </c>
      <c r="AF1940" s="10" t="str">
        <f>IFERROR(VLOOKUP($Y$3&amp;$R1940,PRM!$Q$3:$T$31,3,FALSE),"")</f>
        <v/>
      </c>
      <c r="AG1940" s="10" t="str">
        <f>IFERROR(IF(AF1940=0,0,MATCH($Y$3,PRM!$AF$3:'PRM'!$AF$133,0)),"")</f>
        <v/>
      </c>
      <c r="AH1940" s="10" t="str">
        <f>IF($Y$3="","",(IF(AF1940=0,0,COUNTIF(PRM!$AF$3:'PRM'!$AF$133,$Y$3))))</f>
        <v/>
      </c>
      <c r="AI1940" s="10" t="str">
        <f>IFERROR(VLOOKUP($Y$3&amp;$R1940,PRM!$Q$3:$U$31,4,FALSE),"")</f>
        <v/>
      </c>
      <c r="AJ1940" s="10" t="str">
        <f>IFERROR(IF(AI1940=0,0,MATCH($Y$3,PRM!$V$3:'PRM'!$V$50,0)),"")</f>
        <v/>
      </c>
      <c r="AK1940" s="10" t="str">
        <f>IF($Y$3="","",(IF(AI1940=0,0,COUNTIF(PRM!$V$3:'PRM'!$V$50,$Y$3))))</f>
        <v/>
      </c>
      <c r="AL1940" s="10" t="str">
        <f>IFERROR(VLOOKUP($Y$3&amp;$R1940,PRM!$Q$3:$U$31,5,FALSE),"")</f>
        <v/>
      </c>
      <c r="AM1940" s="10" t="str">
        <f>IFERROR(IF(AL1940=0,0,MATCH($Y$3,PRM!$AA$3:'PRM'!$AA$94,0)),"")</f>
        <v/>
      </c>
      <c r="AN1940" s="10" t="str">
        <f>IF($Y$3="","",IF(AL1940=0,0,COUNTIF(PRM!$AA$3:'PRM'!$AA$94,$Y$3)))</f>
        <v/>
      </c>
      <c r="AO1940" s="10">
        <f t="shared" si="630"/>
        <v>0</v>
      </c>
      <c r="AP1940" s="10">
        <f t="shared" si="631"/>
        <v>0</v>
      </c>
      <c r="AQ1940" s="10">
        <f t="shared" si="632"/>
        <v>0</v>
      </c>
      <c r="AR1940" s="10">
        <f t="shared" si="633"/>
        <v>0</v>
      </c>
      <c r="AS1940" s="10">
        <f t="shared" si="634"/>
        <v>0</v>
      </c>
      <c r="AT1940" s="10">
        <f t="shared" si="635"/>
        <v>0</v>
      </c>
      <c r="AU1940" s="10">
        <f t="shared" si="636"/>
        <v>0</v>
      </c>
      <c r="AV1940" s="10">
        <f t="shared" si="637"/>
        <v>0</v>
      </c>
      <c r="AW1940" s="10">
        <f t="shared" si="638"/>
        <v>0</v>
      </c>
      <c r="AX1940" s="10">
        <f t="shared" si="639"/>
        <v>0</v>
      </c>
      <c r="AY1940" s="10">
        <f t="shared" si="640"/>
        <v>0</v>
      </c>
      <c r="AZ1940" s="10">
        <f t="shared" si="641"/>
        <v>0</v>
      </c>
      <c r="BA1940" s="10">
        <f t="shared" si="642"/>
        <v>0</v>
      </c>
      <c r="BB1940" s="10">
        <f t="shared" si="643"/>
        <v>0</v>
      </c>
      <c r="BC1940" s="10">
        <f t="shared" si="644"/>
        <v>0</v>
      </c>
      <c r="BD1940" s="10">
        <f t="shared" si="645"/>
        <v>0</v>
      </c>
      <c r="BE1940" s="10">
        <f t="shared" si="646"/>
        <v>0</v>
      </c>
      <c r="BF1940" s="10">
        <f t="shared" si="647"/>
        <v>0</v>
      </c>
      <c r="BG1940" s="10">
        <f t="shared" si="648"/>
        <v>0</v>
      </c>
      <c r="BH1940" s="10">
        <f t="shared" si="649"/>
        <v>0</v>
      </c>
    </row>
    <row r="1941" spans="1:60" ht="27.75" customHeight="1">
      <c r="A1941" t="str">
        <f t="shared" si="650"/>
        <v/>
      </c>
      <c r="B1941" s="54"/>
      <c r="C1941" s="55"/>
      <c r="D1941" s="54"/>
      <c r="E1941" s="55"/>
      <c r="F1941" s="31"/>
      <c r="G1941" s="29"/>
      <c r="H1941" s="32"/>
      <c r="I1941" s="32"/>
      <c r="J1941" s="30"/>
      <c r="K1941" s="31"/>
      <c r="L1941" s="33"/>
      <c r="M1941" s="33"/>
      <c r="N1941" s="54"/>
      <c r="O1941" s="56"/>
      <c r="P1941" s="56"/>
      <c r="Q1941" s="57"/>
      <c r="R1941" s="33"/>
      <c r="S1941" s="33"/>
      <c r="T1941" s="40"/>
      <c r="U1941" s="40"/>
      <c r="V1941" s="17"/>
      <c r="W1941" s="17"/>
      <c r="X1941" s="10" t="str">
        <f>IFERROR(VLOOKUP($F1941,PRM!$G$3:$H$5,2,FALSE),"")</f>
        <v/>
      </c>
      <c r="Y1941" s="10" t="str">
        <f>IFERROR(VLOOKUP($G1941,PRM!$I$3:$J$5,2,FALSE),"")</f>
        <v/>
      </c>
      <c r="Z1941" s="10" t="str">
        <f>IFERROR(VLOOKUP($K1941,PRM!$K$3:$L$4,2,FALSE),"")</f>
        <v/>
      </c>
      <c r="AA1941" s="10" t="str">
        <f>IFERROR(VLOOKUP($N1941,PRM!$M$3:$N$50,2,FALSE),"")</f>
        <v/>
      </c>
      <c r="AB1941" s="10" t="str">
        <f>IFERROR(VLOOKUP($Y$3&amp;$R1941,PRM!$Q$3:$R$31,2,FALSE),"")</f>
        <v/>
      </c>
      <c r="AC1941" s="10" t="str">
        <f>IFERROR(VLOOKUP($Y$3&amp;$S1941,PRM!$AH$3:$AI$133,2,FALSE),"")</f>
        <v/>
      </c>
      <c r="AD1941" s="10" t="str">
        <f>IFERROR(VLOOKUP($Y$3&amp;$T1941,PRM!$Y$3:$Z$50,2,FALSE),"")</f>
        <v>1</v>
      </c>
      <c r="AE1941" s="10" t="str">
        <f>IFERROR(VLOOKUP($Y$3&amp;$U1941,PRM!$AD$3:$AE$44,2,FALSE),"")</f>
        <v/>
      </c>
      <c r="AF1941" s="10" t="str">
        <f>IFERROR(VLOOKUP($Y$3&amp;$R1941,PRM!$Q$3:$T$31,3,FALSE),"")</f>
        <v/>
      </c>
      <c r="AG1941" s="10" t="str">
        <f>IFERROR(IF(AF1941=0,0,MATCH($Y$3,PRM!$AF$3:'PRM'!$AF$133,0)),"")</f>
        <v/>
      </c>
      <c r="AH1941" s="10" t="str">
        <f>IF($Y$3="","",(IF(AF1941=0,0,COUNTIF(PRM!$AF$3:'PRM'!$AF$133,$Y$3))))</f>
        <v/>
      </c>
      <c r="AI1941" s="10" t="str">
        <f>IFERROR(VLOOKUP($Y$3&amp;$R1941,PRM!$Q$3:$U$31,4,FALSE),"")</f>
        <v/>
      </c>
      <c r="AJ1941" s="10" t="str">
        <f>IFERROR(IF(AI1941=0,0,MATCH($Y$3,PRM!$V$3:'PRM'!$V$50,0)),"")</f>
        <v/>
      </c>
      <c r="AK1941" s="10" t="str">
        <f>IF($Y$3="","",(IF(AI1941=0,0,COUNTIF(PRM!$V$3:'PRM'!$V$50,$Y$3))))</f>
        <v/>
      </c>
      <c r="AL1941" s="10" t="str">
        <f>IFERROR(VLOOKUP($Y$3&amp;$R1941,PRM!$Q$3:$U$31,5,FALSE),"")</f>
        <v/>
      </c>
      <c r="AM1941" s="10" t="str">
        <f>IFERROR(IF(AL1941=0,0,MATCH($Y$3,PRM!$AA$3:'PRM'!$AA$94,0)),"")</f>
        <v/>
      </c>
      <c r="AN1941" s="10" t="str">
        <f>IF($Y$3="","",IF(AL1941=0,0,COUNTIF(PRM!$AA$3:'PRM'!$AA$94,$Y$3)))</f>
        <v/>
      </c>
      <c r="AO1941" s="10">
        <f t="shared" si="630"/>
        <v>0</v>
      </c>
      <c r="AP1941" s="10">
        <f t="shared" si="631"/>
        <v>0</v>
      </c>
      <c r="AQ1941" s="10">
        <f t="shared" si="632"/>
        <v>0</v>
      </c>
      <c r="AR1941" s="10">
        <f t="shared" si="633"/>
        <v>0</v>
      </c>
      <c r="AS1941" s="10">
        <f t="shared" si="634"/>
        <v>0</v>
      </c>
      <c r="AT1941" s="10">
        <f t="shared" si="635"/>
        <v>0</v>
      </c>
      <c r="AU1941" s="10">
        <f t="shared" si="636"/>
        <v>0</v>
      </c>
      <c r="AV1941" s="10">
        <f t="shared" si="637"/>
        <v>0</v>
      </c>
      <c r="AW1941" s="10">
        <f t="shared" si="638"/>
        <v>0</v>
      </c>
      <c r="AX1941" s="10">
        <f t="shared" si="639"/>
        <v>0</v>
      </c>
      <c r="AY1941" s="10">
        <f t="shared" si="640"/>
        <v>0</v>
      </c>
      <c r="AZ1941" s="10">
        <f t="shared" si="641"/>
        <v>0</v>
      </c>
      <c r="BA1941" s="10">
        <f t="shared" si="642"/>
        <v>0</v>
      </c>
      <c r="BB1941" s="10">
        <f t="shared" si="643"/>
        <v>0</v>
      </c>
      <c r="BC1941" s="10">
        <f t="shared" si="644"/>
        <v>0</v>
      </c>
      <c r="BD1941" s="10">
        <f t="shared" si="645"/>
        <v>0</v>
      </c>
      <c r="BE1941" s="10">
        <f t="shared" si="646"/>
        <v>0</v>
      </c>
      <c r="BF1941" s="10">
        <f t="shared" si="647"/>
        <v>0</v>
      </c>
      <c r="BG1941" s="10">
        <f t="shared" si="648"/>
        <v>0</v>
      </c>
      <c r="BH1941" s="10">
        <f t="shared" si="649"/>
        <v>0</v>
      </c>
    </row>
    <row r="1942" spans="1:60" ht="27.75" customHeight="1">
      <c r="A1942" t="str">
        <f t="shared" si="650"/>
        <v/>
      </c>
      <c r="B1942" s="54"/>
      <c r="C1942" s="55"/>
      <c r="D1942" s="54"/>
      <c r="E1942" s="55"/>
      <c r="F1942" s="31"/>
      <c r="G1942" s="29"/>
      <c r="H1942" s="32"/>
      <c r="I1942" s="32"/>
      <c r="J1942" s="30"/>
      <c r="K1942" s="31"/>
      <c r="L1942" s="33"/>
      <c r="M1942" s="33"/>
      <c r="N1942" s="54"/>
      <c r="O1942" s="56"/>
      <c r="P1942" s="56"/>
      <c r="Q1942" s="57"/>
      <c r="R1942" s="33"/>
      <c r="S1942" s="33"/>
      <c r="T1942" s="40"/>
      <c r="U1942" s="40"/>
      <c r="V1942" s="17"/>
      <c r="W1942" s="17"/>
      <c r="X1942" s="10" t="str">
        <f>IFERROR(VLOOKUP($F1942,PRM!$G$3:$H$5,2,FALSE),"")</f>
        <v/>
      </c>
      <c r="Y1942" s="10" t="str">
        <f>IFERROR(VLOOKUP($G1942,PRM!$I$3:$J$5,2,FALSE),"")</f>
        <v/>
      </c>
      <c r="Z1942" s="10" t="str">
        <f>IFERROR(VLOOKUP($K1942,PRM!$K$3:$L$4,2,FALSE),"")</f>
        <v/>
      </c>
      <c r="AA1942" s="10" t="str">
        <f>IFERROR(VLOOKUP($N1942,PRM!$M$3:$N$50,2,FALSE),"")</f>
        <v/>
      </c>
      <c r="AB1942" s="10" t="str">
        <f>IFERROR(VLOOKUP($Y$3&amp;$R1942,PRM!$Q$3:$R$31,2,FALSE),"")</f>
        <v/>
      </c>
      <c r="AC1942" s="10" t="str">
        <f>IFERROR(VLOOKUP($Y$3&amp;$S1942,PRM!$AH$3:$AI$133,2,FALSE),"")</f>
        <v/>
      </c>
      <c r="AD1942" s="10" t="str">
        <f>IFERROR(VLOOKUP($Y$3&amp;$T1942,PRM!$Y$3:$Z$50,2,FALSE),"")</f>
        <v>1</v>
      </c>
      <c r="AE1942" s="10" t="str">
        <f>IFERROR(VLOOKUP($Y$3&amp;$U1942,PRM!$AD$3:$AE$44,2,FALSE),"")</f>
        <v/>
      </c>
      <c r="AF1942" s="10" t="str">
        <f>IFERROR(VLOOKUP($Y$3&amp;$R1942,PRM!$Q$3:$T$31,3,FALSE),"")</f>
        <v/>
      </c>
      <c r="AG1942" s="10" t="str">
        <f>IFERROR(IF(AF1942=0,0,MATCH($Y$3,PRM!$AF$3:'PRM'!$AF$133,0)),"")</f>
        <v/>
      </c>
      <c r="AH1942" s="10" t="str">
        <f>IF($Y$3="","",(IF(AF1942=0,0,COUNTIF(PRM!$AF$3:'PRM'!$AF$133,$Y$3))))</f>
        <v/>
      </c>
      <c r="AI1942" s="10" t="str">
        <f>IFERROR(VLOOKUP($Y$3&amp;$R1942,PRM!$Q$3:$U$31,4,FALSE),"")</f>
        <v/>
      </c>
      <c r="AJ1942" s="10" t="str">
        <f>IFERROR(IF(AI1942=0,0,MATCH($Y$3,PRM!$V$3:'PRM'!$V$50,0)),"")</f>
        <v/>
      </c>
      <c r="AK1942" s="10" t="str">
        <f>IF($Y$3="","",(IF(AI1942=0,0,COUNTIF(PRM!$V$3:'PRM'!$V$50,$Y$3))))</f>
        <v/>
      </c>
      <c r="AL1942" s="10" t="str">
        <f>IFERROR(VLOOKUP($Y$3&amp;$R1942,PRM!$Q$3:$U$31,5,FALSE),"")</f>
        <v/>
      </c>
      <c r="AM1942" s="10" t="str">
        <f>IFERROR(IF(AL1942=0,0,MATCH($Y$3,PRM!$AA$3:'PRM'!$AA$94,0)),"")</f>
        <v/>
      </c>
      <c r="AN1942" s="10" t="str">
        <f>IF($Y$3="","",IF(AL1942=0,0,COUNTIF(PRM!$AA$3:'PRM'!$AA$94,$Y$3)))</f>
        <v/>
      </c>
      <c r="AO1942" s="10">
        <f t="shared" si="630"/>
        <v>0</v>
      </c>
      <c r="AP1942" s="10">
        <f t="shared" si="631"/>
        <v>0</v>
      </c>
      <c r="AQ1942" s="10">
        <f t="shared" si="632"/>
        <v>0</v>
      </c>
      <c r="AR1942" s="10">
        <f t="shared" si="633"/>
        <v>0</v>
      </c>
      <c r="AS1942" s="10">
        <f t="shared" si="634"/>
        <v>0</v>
      </c>
      <c r="AT1942" s="10">
        <f t="shared" si="635"/>
        <v>0</v>
      </c>
      <c r="AU1942" s="10">
        <f t="shared" si="636"/>
        <v>0</v>
      </c>
      <c r="AV1942" s="10">
        <f t="shared" si="637"/>
        <v>0</v>
      </c>
      <c r="AW1942" s="10">
        <f t="shared" si="638"/>
        <v>0</v>
      </c>
      <c r="AX1942" s="10">
        <f t="shared" si="639"/>
        <v>0</v>
      </c>
      <c r="AY1942" s="10">
        <f t="shared" si="640"/>
        <v>0</v>
      </c>
      <c r="AZ1942" s="10">
        <f t="shared" si="641"/>
        <v>0</v>
      </c>
      <c r="BA1942" s="10">
        <f t="shared" si="642"/>
        <v>0</v>
      </c>
      <c r="BB1942" s="10">
        <f t="shared" si="643"/>
        <v>0</v>
      </c>
      <c r="BC1942" s="10">
        <f t="shared" si="644"/>
        <v>0</v>
      </c>
      <c r="BD1942" s="10">
        <f t="shared" si="645"/>
        <v>0</v>
      </c>
      <c r="BE1942" s="10">
        <f t="shared" si="646"/>
        <v>0</v>
      </c>
      <c r="BF1942" s="10">
        <f t="shared" si="647"/>
        <v>0</v>
      </c>
      <c r="BG1942" s="10">
        <f t="shared" si="648"/>
        <v>0</v>
      </c>
      <c r="BH1942" s="10">
        <f t="shared" si="649"/>
        <v>0</v>
      </c>
    </row>
    <row r="1943" spans="1:60" ht="27.75" customHeight="1">
      <c r="A1943" t="str">
        <f t="shared" si="650"/>
        <v/>
      </c>
      <c r="B1943" s="54"/>
      <c r="C1943" s="55"/>
      <c r="D1943" s="54"/>
      <c r="E1943" s="55"/>
      <c r="F1943" s="31"/>
      <c r="G1943" s="29"/>
      <c r="H1943" s="32"/>
      <c r="I1943" s="32"/>
      <c r="J1943" s="30"/>
      <c r="K1943" s="31"/>
      <c r="L1943" s="33"/>
      <c r="M1943" s="33"/>
      <c r="N1943" s="54"/>
      <c r="O1943" s="56"/>
      <c r="P1943" s="56"/>
      <c r="Q1943" s="57"/>
      <c r="R1943" s="33"/>
      <c r="S1943" s="33"/>
      <c r="T1943" s="40"/>
      <c r="U1943" s="40"/>
      <c r="V1943" s="17"/>
      <c r="W1943" s="17"/>
      <c r="X1943" s="10" t="str">
        <f>IFERROR(VLOOKUP($F1943,PRM!$G$3:$H$5,2,FALSE),"")</f>
        <v/>
      </c>
      <c r="Y1943" s="10" t="str">
        <f>IFERROR(VLOOKUP($G1943,PRM!$I$3:$J$5,2,FALSE),"")</f>
        <v/>
      </c>
      <c r="Z1943" s="10" t="str">
        <f>IFERROR(VLOOKUP($K1943,PRM!$K$3:$L$4,2,FALSE),"")</f>
        <v/>
      </c>
      <c r="AA1943" s="10" t="str">
        <f>IFERROR(VLOOKUP($N1943,PRM!$M$3:$N$50,2,FALSE),"")</f>
        <v/>
      </c>
      <c r="AB1943" s="10" t="str">
        <f>IFERROR(VLOOKUP($Y$3&amp;$R1943,PRM!$Q$3:$R$31,2,FALSE),"")</f>
        <v/>
      </c>
      <c r="AC1943" s="10" t="str">
        <f>IFERROR(VLOOKUP($Y$3&amp;$S1943,PRM!$AH$3:$AI$133,2,FALSE),"")</f>
        <v/>
      </c>
      <c r="AD1943" s="10" t="str">
        <f>IFERROR(VLOOKUP($Y$3&amp;$T1943,PRM!$Y$3:$Z$50,2,FALSE),"")</f>
        <v>1</v>
      </c>
      <c r="AE1943" s="10" t="str">
        <f>IFERROR(VLOOKUP($Y$3&amp;$U1943,PRM!$AD$3:$AE$44,2,FALSE),"")</f>
        <v/>
      </c>
      <c r="AF1943" s="10" t="str">
        <f>IFERROR(VLOOKUP($Y$3&amp;$R1943,PRM!$Q$3:$T$31,3,FALSE),"")</f>
        <v/>
      </c>
      <c r="AG1943" s="10" t="str">
        <f>IFERROR(IF(AF1943=0,0,MATCH($Y$3,PRM!$AF$3:'PRM'!$AF$133,0)),"")</f>
        <v/>
      </c>
      <c r="AH1943" s="10" t="str">
        <f>IF($Y$3="","",(IF(AF1943=0,0,COUNTIF(PRM!$AF$3:'PRM'!$AF$133,$Y$3))))</f>
        <v/>
      </c>
      <c r="AI1943" s="10" t="str">
        <f>IFERROR(VLOOKUP($Y$3&amp;$R1943,PRM!$Q$3:$U$31,4,FALSE),"")</f>
        <v/>
      </c>
      <c r="AJ1943" s="10" t="str">
        <f>IFERROR(IF(AI1943=0,0,MATCH($Y$3,PRM!$V$3:'PRM'!$V$50,0)),"")</f>
        <v/>
      </c>
      <c r="AK1943" s="10" t="str">
        <f>IF($Y$3="","",(IF(AI1943=0,0,COUNTIF(PRM!$V$3:'PRM'!$V$50,$Y$3))))</f>
        <v/>
      </c>
      <c r="AL1943" s="10" t="str">
        <f>IFERROR(VLOOKUP($Y$3&amp;$R1943,PRM!$Q$3:$U$31,5,FALSE),"")</f>
        <v/>
      </c>
      <c r="AM1943" s="10" t="str">
        <f>IFERROR(IF(AL1943=0,0,MATCH($Y$3,PRM!$AA$3:'PRM'!$AA$94,0)),"")</f>
        <v/>
      </c>
      <c r="AN1943" s="10" t="str">
        <f>IF($Y$3="","",IF(AL1943=0,0,COUNTIF(PRM!$AA$3:'PRM'!$AA$94,$Y$3)))</f>
        <v/>
      </c>
      <c r="AO1943" s="10">
        <f t="shared" si="630"/>
        <v>0</v>
      </c>
      <c r="AP1943" s="10">
        <f t="shared" si="631"/>
        <v>0</v>
      </c>
      <c r="AQ1943" s="10">
        <f t="shared" si="632"/>
        <v>0</v>
      </c>
      <c r="AR1943" s="10">
        <f t="shared" si="633"/>
        <v>0</v>
      </c>
      <c r="AS1943" s="10">
        <f t="shared" si="634"/>
        <v>0</v>
      </c>
      <c r="AT1943" s="10">
        <f t="shared" si="635"/>
        <v>0</v>
      </c>
      <c r="AU1943" s="10">
        <f t="shared" si="636"/>
        <v>0</v>
      </c>
      <c r="AV1943" s="10">
        <f t="shared" si="637"/>
        <v>0</v>
      </c>
      <c r="AW1943" s="10">
        <f t="shared" si="638"/>
        <v>0</v>
      </c>
      <c r="AX1943" s="10">
        <f t="shared" si="639"/>
        <v>0</v>
      </c>
      <c r="AY1943" s="10">
        <f t="shared" si="640"/>
        <v>0</v>
      </c>
      <c r="AZ1943" s="10">
        <f t="shared" si="641"/>
        <v>0</v>
      </c>
      <c r="BA1943" s="10">
        <f t="shared" si="642"/>
        <v>0</v>
      </c>
      <c r="BB1943" s="10">
        <f t="shared" si="643"/>
        <v>0</v>
      </c>
      <c r="BC1943" s="10">
        <f t="shared" si="644"/>
        <v>0</v>
      </c>
      <c r="BD1943" s="10">
        <f t="shared" si="645"/>
        <v>0</v>
      </c>
      <c r="BE1943" s="10">
        <f t="shared" si="646"/>
        <v>0</v>
      </c>
      <c r="BF1943" s="10">
        <f t="shared" si="647"/>
        <v>0</v>
      </c>
      <c r="BG1943" s="10">
        <f t="shared" si="648"/>
        <v>0</v>
      </c>
      <c r="BH1943" s="10">
        <f t="shared" si="649"/>
        <v>0</v>
      </c>
    </row>
    <row r="1944" spans="1:60" ht="27.75" customHeight="1">
      <c r="A1944" t="str">
        <f t="shared" si="650"/>
        <v/>
      </c>
      <c r="B1944" s="54"/>
      <c r="C1944" s="55"/>
      <c r="D1944" s="54"/>
      <c r="E1944" s="55"/>
      <c r="F1944" s="31"/>
      <c r="G1944" s="29"/>
      <c r="H1944" s="32"/>
      <c r="I1944" s="32"/>
      <c r="J1944" s="30"/>
      <c r="K1944" s="31"/>
      <c r="L1944" s="33"/>
      <c r="M1944" s="33"/>
      <c r="N1944" s="54"/>
      <c r="O1944" s="56"/>
      <c r="P1944" s="56"/>
      <c r="Q1944" s="57"/>
      <c r="R1944" s="33"/>
      <c r="S1944" s="33"/>
      <c r="T1944" s="40"/>
      <c r="U1944" s="40"/>
      <c r="V1944" s="17"/>
      <c r="W1944" s="17"/>
      <c r="X1944" s="10" t="str">
        <f>IFERROR(VLOOKUP($F1944,PRM!$G$3:$H$5,2,FALSE),"")</f>
        <v/>
      </c>
      <c r="Y1944" s="10" t="str">
        <f>IFERROR(VLOOKUP($G1944,PRM!$I$3:$J$5,2,FALSE),"")</f>
        <v/>
      </c>
      <c r="Z1944" s="10" t="str">
        <f>IFERROR(VLOOKUP($K1944,PRM!$K$3:$L$4,2,FALSE),"")</f>
        <v/>
      </c>
      <c r="AA1944" s="10" t="str">
        <f>IFERROR(VLOOKUP($N1944,PRM!$M$3:$N$50,2,FALSE),"")</f>
        <v/>
      </c>
      <c r="AB1944" s="10" t="str">
        <f>IFERROR(VLOOKUP($Y$3&amp;$R1944,PRM!$Q$3:$R$31,2,FALSE),"")</f>
        <v/>
      </c>
      <c r="AC1944" s="10" t="str">
        <f>IFERROR(VLOOKUP($Y$3&amp;$S1944,PRM!$AH$3:$AI$133,2,FALSE),"")</f>
        <v/>
      </c>
      <c r="AD1944" s="10" t="str">
        <f>IFERROR(VLOOKUP($Y$3&amp;$T1944,PRM!$Y$3:$Z$50,2,FALSE),"")</f>
        <v>1</v>
      </c>
      <c r="AE1944" s="10" t="str">
        <f>IFERROR(VLOOKUP($Y$3&amp;$U1944,PRM!$AD$3:$AE$44,2,FALSE),"")</f>
        <v/>
      </c>
      <c r="AF1944" s="10" t="str">
        <f>IFERROR(VLOOKUP($Y$3&amp;$R1944,PRM!$Q$3:$T$31,3,FALSE),"")</f>
        <v/>
      </c>
      <c r="AG1944" s="10" t="str">
        <f>IFERROR(IF(AF1944=0,0,MATCH($Y$3,PRM!$AF$3:'PRM'!$AF$133,0)),"")</f>
        <v/>
      </c>
      <c r="AH1944" s="10" t="str">
        <f>IF($Y$3="","",(IF(AF1944=0,0,COUNTIF(PRM!$AF$3:'PRM'!$AF$133,$Y$3))))</f>
        <v/>
      </c>
      <c r="AI1944" s="10" t="str">
        <f>IFERROR(VLOOKUP($Y$3&amp;$R1944,PRM!$Q$3:$U$31,4,FALSE),"")</f>
        <v/>
      </c>
      <c r="AJ1944" s="10" t="str">
        <f>IFERROR(IF(AI1944=0,0,MATCH($Y$3,PRM!$V$3:'PRM'!$V$50,0)),"")</f>
        <v/>
      </c>
      <c r="AK1944" s="10" t="str">
        <f>IF($Y$3="","",(IF(AI1944=0,0,COUNTIF(PRM!$V$3:'PRM'!$V$50,$Y$3))))</f>
        <v/>
      </c>
      <c r="AL1944" s="10" t="str">
        <f>IFERROR(VLOOKUP($Y$3&amp;$R1944,PRM!$Q$3:$U$31,5,FALSE),"")</f>
        <v/>
      </c>
      <c r="AM1944" s="10" t="str">
        <f>IFERROR(IF(AL1944=0,0,MATCH($Y$3,PRM!$AA$3:'PRM'!$AA$94,0)),"")</f>
        <v/>
      </c>
      <c r="AN1944" s="10" t="str">
        <f>IF($Y$3="","",IF(AL1944=0,0,COUNTIF(PRM!$AA$3:'PRM'!$AA$94,$Y$3)))</f>
        <v/>
      </c>
      <c r="AO1944" s="10">
        <f t="shared" si="630"/>
        <v>0</v>
      </c>
      <c r="AP1944" s="10">
        <f t="shared" si="631"/>
        <v>0</v>
      </c>
      <c r="AQ1944" s="10">
        <f t="shared" si="632"/>
        <v>0</v>
      </c>
      <c r="AR1944" s="10">
        <f t="shared" si="633"/>
        <v>0</v>
      </c>
      <c r="AS1944" s="10">
        <f t="shared" si="634"/>
        <v>0</v>
      </c>
      <c r="AT1944" s="10">
        <f t="shared" si="635"/>
        <v>0</v>
      </c>
      <c r="AU1944" s="10">
        <f t="shared" si="636"/>
        <v>0</v>
      </c>
      <c r="AV1944" s="10">
        <f t="shared" si="637"/>
        <v>0</v>
      </c>
      <c r="AW1944" s="10">
        <f t="shared" si="638"/>
        <v>0</v>
      </c>
      <c r="AX1944" s="10">
        <f t="shared" si="639"/>
        <v>0</v>
      </c>
      <c r="AY1944" s="10">
        <f t="shared" si="640"/>
        <v>0</v>
      </c>
      <c r="AZ1944" s="10">
        <f t="shared" si="641"/>
        <v>0</v>
      </c>
      <c r="BA1944" s="10">
        <f t="shared" si="642"/>
        <v>0</v>
      </c>
      <c r="BB1944" s="10">
        <f t="shared" si="643"/>
        <v>0</v>
      </c>
      <c r="BC1944" s="10">
        <f t="shared" si="644"/>
        <v>0</v>
      </c>
      <c r="BD1944" s="10">
        <f t="shared" si="645"/>
        <v>0</v>
      </c>
      <c r="BE1944" s="10">
        <f t="shared" si="646"/>
        <v>0</v>
      </c>
      <c r="BF1944" s="10">
        <f t="shared" si="647"/>
        <v>0</v>
      </c>
      <c r="BG1944" s="10">
        <f t="shared" si="648"/>
        <v>0</v>
      </c>
      <c r="BH1944" s="10">
        <f t="shared" si="649"/>
        <v>0</v>
      </c>
    </row>
    <row r="1945" spans="1:60" ht="27.75" customHeight="1">
      <c r="A1945" t="str">
        <f t="shared" si="650"/>
        <v/>
      </c>
      <c r="B1945" s="54"/>
      <c r="C1945" s="55"/>
      <c r="D1945" s="54"/>
      <c r="E1945" s="55"/>
      <c r="F1945" s="31"/>
      <c r="G1945" s="29"/>
      <c r="H1945" s="32"/>
      <c r="I1945" s="32"/>
      <c r="J1945" s="30"/>
      <c r="K1945" s="31"/>
      <c r="L1945" s="33"/>
      <c r="M1945" s="33"/>
      <c r="N1945" s="54"/>
      <c r="O1945" s="56"/>
      <c r="P1945" s="56"/>
      <c r="Q1945" s="57"/>
      <c r="R1945" s="33"/>
      <c r="S1945" s="33"/>
      <c r="T1945" s="40"/>
      <c r="U1945" s="40"/>
      <c r="V1945" s="17"/>
      <c r="W1945" s="17"/>
      <c r="X1945" s="10" t="str">
        <f>IFERROR(VLOOKUP($F1945,PRM!$G$3:$H$5,2,FALSE),"")</f>
        <v/>
      </c>
      <c r="Y1945" s="10" t="str">
        <f>IFERROR(VLOOKUP($G1945,PRM!$I$3:$J$5,2,FALSE),"")</f>
        <v/>
      </c>
      <c r="Z1945" s="10" t="str">
        <f>IFERROR(VLOOKUP($K1945,PRM!$K$3:$L$4,2,FALSE),"")</f>
        <v/>
      </c>
      <c r="AA1945" s="10" t="str">
        <f>IFERROR(VLOOKUP($N1945,PRM!$M$3:$N$50,2,FALSE),"")</f>
        <v/>
      </c>
      <c r="AB1945" s="10" t="str">
        <f>IFERROR(VLOOKUP($Y$3&amp;$R1945,PRM!$Q$3:$R$31,2,FALSE),"")</f>
        <v/>
      </c>
      <c r="AC1945" s="10" t="str">
        <f>IFERROR(VLOOKUP($Y$3&amp;$S1945,PRM!$AH$3:$AI$133,2,FALSE),"")</f>
        <v/>
      </c>
      <c r="AD1945" s="10" t="str">
        <f>IFERROR(VLOOKUP($Y$3&amp;$T1945,PRM!$Y$3:$Z$50,2,FALSE),"")</f>
        <v>1</v>
      </c>
      <c r="AE1945" s="10" t="str">
        <f>IFERROR(VLOOKUP($Y$3&amp;$U1945,PRM!$AD$3:$AE$44,2,FALSE),"")</f>
        <v/>
      </c>
      <c r="AF1945" s="10" t="str">
        <f>IFERROR(VLOOKUP($Y$3&amp;$R1945,PRM!$Q$3:$T$31,3,FALSE),"")</f>
        <v/>
      </c>
      <c r="AG1945" s="10" t="str">
        <f>IFERROR(IF(AF1945=0,0,MATCH($Y$3,PRM!$AF$3:'PRM'!$AF$133,0)),"")</f>
        <v/>
      </c>
      <c r="AH1945" s="10" t="str">
        <f>IF($Y$3="","",(IF(AF1945=0,0,COUNTIF(PRM!$AF$3:'PRM'!$AF$133,$Y$3))))</f>
        <v/>
      </c>
      <c r="AI1945" s="10" t="str">
        <f>IFERROR(VLOOKUP($Y$3&amp;$R1945,PRM!$Q$3:$U$31,4,FALSE),"")</f>
        <v/>
      </c>
      <c r="AJ1945" s="10" t="str">
        <f>IFERROR(IF(AI1945=0,0,MATCH($Y$3,PRM!$V$3:'PRM'!$V$50,0)),"")</f>
        <v/>
      </c>
      <c r="AK1945" s="10" t="str">
        <f>IF($Y$3="","",(IF(AI1945=0,0,COUNTIF(PRM!$V$3:'PRM'!$V$50,$Y$3))))</f>
        <v/>
      </c>
      <c r="AL1945" s="10" t="str">
        <f>IFERROR(VLOOKUP($Y$3&amp;$R1945,PRM!$Q$3:$U$31,5,FALSE),"")</f>
        <v/>
      </c>
      <c r="AM1945" s="10" t="str">
        <f>IFERROR(IF(AL1945=0,0,MATCH($Y$3,PRM!$AA$3:'PRM'!$AA$94,0)),"")</f>
        <v/>
      </c>
      <c r="AN1945" s="10" t="str">
        <f>IF($Y$3="","",IF(AL1945=0,0,COUNTIF(PRM!$AA$3:'PRM'!$AA$94,$Y$3)))</f>
        <v/>
      </c>
      <c r="AO1945" s="10">
        <f t="shared" si="630"/>
        <v>0</v>
      </c>
      <c r="AP1945" s="10">
        <f t="shared" si="631"/>
        <v>0</v>
      </c>
      <c r="AQ1945" s="10">
        <f t="shared" si="632"/>
        <v>0</v>
      </c>
      <c r="AR1945" s="10">
        <f t="shared" si="633"/>
        <v>0</v>
      </c>
      <c r="AS1945" s="10">
        <f t="shared" si="634"/>
        <v>0</v>
      </c>
      <c r="AT1945" s="10">
        <f t="shared" si="635"/>
        <v>0</v>
      </c>
      <c r="AU1945" s="10">
        <f t="shared" si="636"/>
        <v>0</v>
      </c>
      <c r="AV1945" s="10">
        <f t="shared" si="637"/>
        <v>0</v>
      </c>
      <c r="AW1945" s="10">
        <f t="shared" si="638"/>
        <v>0</v>
      </c>
      <c r="AX1945" s="10">
        <f t="shared" si="639"/>
        <v>0</v>
      </c>
      <c r="AY1945" s="10">
        <f t="shared" si="640"/>
        <v>0</v>
      </c>
      <c r="AZ1945" s="10">
        <f t="shared" si="641"/>
        <v>0</v>
      </c>
      <c r="BA1945" s="10">
        <f t="shared" si="642"/>
        <v>0</v>
      </c>
      <c r="BB1945" s="10">
        <f t="shared" si="643"/>
        <v>0</v>
      </c>
      <c r="BC1945" s="10">
        <f t="shared" si="644"/>
        <v>0</v>
      </c>
      <c r="BD1945" s="10">
        <f t="shared" si="645"/>
        <v>0</v>
      </c>
      <c r="BE1945" s="10">
        <f t="shared" si="646"/>
        <v>0</v>
      </c>
      <c r="BF1945" s="10">
        <f t="shared" si="647"/>
        <v>0</v>
      </c>
      <c r="BG1945" s="10">
        <f t="shared" si="648"/>
        <v>0</v>
      </c>
      <c r="BH1945" s="10">
        <f t="shared" si="649"/>
        <v>0</v>
      </c>
    </row>
    <row r="1946" spans="1:60" ht="27.75" customHeight="1">
      <c r="A1946" t="str">
        <f t="shared" si="650"/>
        <v/>
      </c>
      <c r="B1946" s="54"/>
      <c r="C1946" s="55"/>
      <c r="D1946" s="54"/>
      <c r="E1946" s="55"/>
      <c r="F1946" s="31"/>
      <c r="G1946" s="29"/>
      <c r="H1946" s="32"/>
      <c r="I1946" s="32"/>
      <c r="J1946" s="30"/>
      <c r="K1946" s="31"/>
      <c r="L1946" s="33"/>
      <c r="M1946" s="33"/>
      <c r="N1946" s="54"/>
      <c r="O1946" s="56"/>
      <c r="P1946" s="56"/>
      <c r="Q1946" s="57"/>
      <c r="R1946" s="33"/>
      <c r="S1946" s="33"/>
      <c r="T1946" s="40"/>
      <c r="U1946" s="40"/>
      <c r="V1946" s="17"/>
      <c r="W1946" s="17"/>
      <c r="X1946" s="10" t="str">
        <f>IFERROR(VLOOKUP($F1946,PRM!$G$3:$H$5,2,FALSE),"")</f>
        <v/>
      </c>
      <c r="Y1946" s="10" t="str">
        <f>IFERROR(VLOOKUP($G1946,PRM!$I$3:$J$5,2,FALSE),"")</f>
        <v/>
      </c>
      <c r="Z1946" s="10" t="str">
        <f>IFERROR(VLOOKUP($K1946,PRM!$K$3:$L$4,2,FALSE),"")</f>
        <v/>
      </c>
      <c r="AA1946" s="10" t="str">
        <f>IFERROR(VLOOKUP($N1946,PRM!$M$3:$N$50,2,FALSE),"")</f>
        <v/>
      </c>
      <c r="AB1946" s="10" t="str">
        <f>IFERROR(VLOOKUP($Y$3&amp;$R1946,PRM!$Q$3:$R$31,2,FALSE),"")</f>
        <v/>
      </c>
      <c r="AC1946" s="10" t="str">
        <f>IFERROR(VLOOKUP($Y$3&amp;$S1946,PRM!$AH$3:$AI$133,2,FALSE),"")</f>
        <v/>
      </c>
      <c r="AD1946" s="10" t="str">
        <f>IFERROR(VLOOKUP($Y$3&amp;$T1946,PRM!$Y$3:$Z$50,2,FALSE),"")</f>
        <v>1</v>
      </c>
      <c r="AE1946" s="10" t="str">
        <f>IFERROR(VLOOKUP($Y$3&amp;$U1946,PRM!$AD$3:$AE$44,2,FALSE),"")</f>
        <v/>
      </c>
      <c r="AF1946" s="10" t="str">
        <f>IFERROR(VLOOKUP($Y$3&amp;$R1946,PRM!$Q$3:$T$31,3,FALSE),"")</f>
        <v/>
      </c>
      <c r="AG1946" s="10" t="str">
        <f>IFERROR(IF(AF1946=0,0,MATCH($Y$3,PRM!$AF$3:'PRM'!$AF$133,0)),"")</f>
        <v/>
      </c>
      <c r="AH1946" s="10" t="str">
        <f>IF($Y$3="","",(IF(AF1946=0,0,COUNTIF(PRM!$AF$3:'PRM'!$AF$133,$Y$3))))</f>
        <v/>
      </c>
      <c r="AI1946" s="10" t="str">
        <f>IFERROR(VLOOKUP($Y$3&amp;$R1946,PRM!$Q$3:$U$31,4,FALSE),"")</f>
        <v/>
      </c>
      <c r="AJ1946" s="10" t="str">
        <f>IFERROR(IF(AI1946=0,0,MATCH($Y$3,PRM!$V$3:'PRM'!$V$50,0)),"")</f>
        <v/>
      </c>
      <c r="AK1946" s="10" t="str">
        <f>IF($Y$3="","",(IF(AI1946=0,0,COUNTIF(PRM!$V$3:'PRM'!$V$50,$Y$3))))</f>
        <v/>
      </c>
      <c r="AL1946" s="10" t="str">
        <f>IFERROR(VLOOKUP($Y$3&amp;$R1946,PRM!$Q$3:$U$31,5,FALSE),"")</f>
        <v/>
      </c>
      <c r="AM1946" s="10" t="str">
        <f>IFERROR(IF(AL1946=0,0,MATCH($Y$3,PRM!$AA$3:'PRM'!$AA$94,0)),"")</f>
        <v/>
      </c>
      <c r="AN1946" s="10" t="str">
        <f>IF($Y$3="","",IF(AL1946=0,0,COUNTIF(PRM!$AA$3:'PRM'!$AA$94,$Y$3)))</f>
        <v/>
      </c>
      <c r="AO1946" s="10">
        <f t="shared" si="630"/>
        <v>0</v>
      </c>
      <c r="AP1946" s="10">
        <f t="shared" si="631"/>
        <v>0</v>
      </c>
      <c r="AQ1946" s="10">
        <f t="shared" si="632"/>
        <v>0</v>
      </c>
      <c r="AR1946" s="10">
        <f t="shared" si="633"/>
        <v>0</v>
      </c>
      <c r="AS1946" s="10">
        <f t="shared" si="634"/>
        <v>0</v>
      </c>
      <c r="AT1946" s="10">
        <f t="shared" si="635"/>
        <v>0</v>
      </c>
      <c r="AU1946" s="10">
        <f t="shared" si="636"/>
        <v>0</v>
      </c>
      <c r="AV1946" s="10">
        <f t="shared" si="637"/>
        <v>0</v>
      </c>
      <c r="AW1946" s="10">
        <f t="shared" si="638"/>
        <v>0</v>
      </c>
      <c r="AX1946" s="10">
        <f t="shared" si="639"/>
        <v>0</v>
      </c>
      <c r="AY1946" s="10">
        <f t="shared" si="640"/>
        <v>0</v>
      </c>
      <c r="AZ1946" s="10">
        <f t="shared" si="641"/>
        <v>0</v>
      </c>
      <c r="BA1946" s="10">
        <f t="shared" si="642"/>
        <v>0</v>
      </c>
      <c r="BB1946" s="10">
        <f t="shared" si="643"/>
        <v>0</v>
      </c>
      <c r="BC1946" s="10">
        <f t="shared" si="644"/>
        <v>0</v>
      </c>
      <c r="BD1946" s="10">
        <f t="shared" si="645"/>
        <v>0</v>
      </c>
      <c r="BE1946" s="10">
        <f t="shared" si="646"/>
        <v>0</v>
      </c>
      <c r="BF1946" s="10">
        <f t="shared" si="647"/>
        <v>0</v>
      </c>
      <c r="BG1946" s="10">
        <f t="shared" si="648"/>
        <v>0</v>
      </c>
      <c r="BH1946" s="10">
        <f t="shared" si="649"/>
        <v>0</v>
      </c>
    </row>
    <row r="1947" spans="1:60" ht="27.75" customHeight="1">
      <c r="A1947" t="str">
        <f t="shared" si="650"/>
        <v/>
      </c>
      <c r="B1947" s="54"/>
      <c r="C1947" s="55"/>
      <c r="D1947" s="54"/>
      <c r="E1947" s="55"/>
      <c r="F1947" s="31"/>
      <c r="G1947" s="29"/>
      <c r="H1947" s="32"/>
      <c r="I1947" s="32"/>
      <c r="J1947" s="30"/>
      <c r="K1947" s="31"/>
      <c r="L1947" s="33"/>
      <c r="M1947" s="33"/>
      <c r="N1947" s="54"/>
      <c r="O1947" s="56"/>
      <c r="P1947" s="56"/>
      <c r="Q1947" s="57"/>
      <c r="R1947" s="33"/>
      <c r="S1947" s="33"/>
      <c r="T1947" s="40"/>
      <c r="U1947" s="40"/>
      <c r="V1947" s="17"/>
      <c r="W1947" s="17"/>
      <c r="X1947" s="10" t="str">
        <f>IFERROR(VLOOKUP($F1947,PRM!$G$3:$H$5,2,FALSE),"")</f>
        <v/>
      </c>
      <c r="Y1947" s="10" t="str">
        <f>IFERROR(VLOOKUP($G1947,PRM!$I$3:$J$5,2,FALSE),"")</f>
        <v/>
      </c>
      <c r="Z1947" s="10" t="str">
        <f>IFERROR(VLOOKUP($K1947,PRM!$K$3:$L$4,2,FALSE),"")</f>
        <v/>
      </c>
      <c r="AA1947" s="10" t="str">
        <f>IFERROR(VLOOKUP($N1947,PRM!$M$3:$N$50,2,FALSE),"")</f>
        <v/>
      </c>
      <c r="AB1947" s="10" t="str">
        <f>IFERROR(VLOOKUP($Y$3&amp;$R1947,PRM!$Q$3:$R$31,2,FALSE),"")</f>
        <v/>
      </c>
      <c r="AC1947" s="10" t="str">
        <f>IFERROR(VLOOKUP($Y$3&amp;$S1947,PRM!$AH$3:$AI$133,2,FALSE),"")</f>
        <v/>
      </c>
      <c r="AD1947" s="10" t="str">
        <f>IFERROR(VLOOKUP($Y$3&amp;$T1947,PRM!$Y$3:$Z$50,2,FALSE),"")</f>
        <v>1</v>
      </c>
      <c r="AE1947" s="10" t="str">
        <f>IFERROR(VLOOKUP($Y$3&amp;$U1947,PRM!$AD$3:$AE$44,2,FALSE),"")</f>
        <v/>
      </c>
      <c r="AF1947" s="10" t="str">
        <f>IFERROR(VLOOKUP($Y$3&amp;$R1947,PRM!$Q$3:$T$31,3,FALSE),"")</f>
        <v/>
      </c>
      <c r="AG1947" s="10" t="str">
        <f>IFERROR(IF(AF1947=0,0,MATCH($Y$3,PRM!$AF$3:'PRM'!$AF$133,0)),"")</f>
        <v/>
      </c>
      <c r="AH1947" s="10" t="str">
        <f>IF($Y$3="","",(IF(AF1947=0,0,COUNTIF(PRM!$AF$3:'PRM'!$AF$133,$Y$3))))</f>
        <v/>
      </c>
      <c r="AI1947" s="10" t="str">
        <f>IFERROR(VLOOKUP($Y$3&amp;$R1947,PRM!$Q$3:$U$31,4,FALSE),"")</f>
        <v/>
      </c>
      <c r="AJ1947" s="10" t="str">
        <f>IFERROR(IF(AI1947=0,0,MATCH($Y$3,PRM!$V$3:'PRM'!$V$50,0)),"")</f>
        <v/>
      </c>
      <c r="AK1947" s="10" t="str">
        <f>IF($Y$3="","",(IF(AI1947=0,0,COUNTIF(PRM!$V$3:'PRM'!$V$50,$Y$3))))</f>
        <v/>
      </c>
      <c r="AL1947" s="10" t="str">
        <f>IFERROR(VLOOKUP($Y$3&amp;$R1947,PRM!$Q$3:$U$31,5,FALSE),"")</f>
        <v/>
      </c>
      <c r="AM1947" s="10" t="str">
        <f>IFERROR(IF(AL1947=0,0,MATCH($Y$3,PRM!$AA$3:'PRM'!$AA$94,0)),"")</f>
        <v/>
      </c>
      <c r="AN1947" s="10" t="str">
        <f>IF($Y$3="","",IF(AL1947=0,0,COUNTIF(PRM!$AA$3:'PRM'!$AA$94,$Y$3)))</f>
        <v/>
      </c>
      <c r="AO1947" s="10">
        <f t="shared" si="630"/>
        <v>0</v>
      </c>
      <c r="AP1947" s="10">
        <f t="shared" si="631"/>
        <v>0</v>
      </c>
      <c r="AQ1947" s="10">
        <f t="shared" si="632"/>
        <v>0</v>
      </c>
      <c r="AR1947" s="10">
        <f t="shared" si="633"/>
        <v>0</v>
      </c>
      <c r="AS1947" s="10">
        <f t="shared" si="634"/>
        <v>0</v>
      </c>
      <c r="AT1947" s="10">
        <f t="shared" si="635"/>
        <v>0</v>
      </c>
      <c r="AU1947" s="10">
        <f t="shared" si="636"/>
        <v>0</v>
      </c>
      <c r="AV1947" s="10">
        <f t="shared" si="637"/>
        <v>0</v>
      </c>
      <c r="AW1947" s="10">
        <f t="shared" si="638"/>
        <v>0</v>
      </c>
      <c r="AX1947" s="10">
        <f t="shared" si="639"/>
        <v>0</v>
      </c>
      <c r="AY1947" s="10">
        <f t="shared" si="640"/>
        <v>0</v>
      </c>
      <c r="AZ1947" s="10">
        <f t="shared" si="641"/>
        <v>0</v>
      </c>
      <c r="BA1947" s="10">
        <f t="shared" si="642"/>
        <v>0</v>
      </c>
      <c r="BB1947" s="10">
        <f t="shared" si="643"/>
        <v>0</v>
      </c>
      <c r="BC1947" s="10">
        <f t="shared" si="644"/>
        <v>0</v>
      </c>
      <c r="BD1947" s="10">
        <f t="shared" si="645"/>
        <v>0</v>
      </c>
      <c r="BE1947" s="10">
        <f t="shared" si="646"/>
        <v>0</v>
      </c>
      <c r="BF1947" s="10">
        <f t="shared" si="647"/>
        <v>0</v>
      </c>
      <c r="BG1947" s="10">
        <f t="shared" si="648"/>
        <v>0</v>
      </c>
      <c r="BH1947" s="10">
        <f t="shared" si="649"/>
        <v>0</v>
      </c>
    </row>
    <row r="1948" spans="1:60" ht="27.75" customHeight="1">
      <c r="A1948" t="str">
        <f t="shared" si="650"/>
        <v/>
      </c>
      <c r="B1948" s="54"/>
      <c r="C1948" s="55"/>
      <c r="D1948" s="54"/>
      <c r="E1948" s="55"/>
      <c r="F1948" s="31"/>
      <c r="G1948" s="29"/>
      <c r="H1948" s="32"/>
      <c r="I1948" s="32"/>
      <c r="J1948" s="30"/>
      <c r="K1948" s="31"/>
      <c r="L1948" s="33"/>
      <c r="M1948" s="33"/>
      <c r="N1948" s="54"/>
      <c r="O1948" s="56"/>
      <c r="P1948" s="56"/>
      <c r="Q1948" s="57"/>
      <c r="R1948" s="33"/>
      <c r="S1948" s="33"/>
      <c r="T1948" s="40"/>
      <c r="U1948" s="40"/>
      <c r="V1948" s="17"/>
      <c r="W1948" s="17"/>
      <c r="X1948" s="10" t="str">
        <f>IFERROR(VLOOKUP($F1948,PRM!$G$3:$H$5,2,FALSE),"")</f>
        <v/>
      </c>
      <c r="Y1948" s="10" t="str">
        <f>IFERROR(VLOOKUP($G1948,PRM!$I$3:$J$5,2,FALSE),"")</f>
        <v/>
      </c>
      <c r="Z1948" s="10" t="str">
        <f>IFERROR(VLOOKUP($K1948,PRM!$K$3:$L$4,2,FALSE),"")</f>
        <v/>
      </c>
      <c r="AA1948" s="10" t="str">
        <f>IFERROR(VLOOKUP($N1948,PRM!$M$3:$N$50,2,FALSE),"")</f>
        <v/>
      </c>
      <c r="AB1948" s="10" t="str">
        <f>IFERROR(VLOOKUP($Y$3&amp;$R1948,PRM!$Q$3:$R$31,2,FALSE),"")</f>
        <v/>
      </c>
      <c r="AC1948" s="10" t="str">
        <f>IFERROR(VLOOKUP($Y$3&amp;$S1948,PRM!$AH$3:$AI$133,2,FALSE),"")</f>
        <v/>
      </c>
      <c r="AD1948" s="10" t="str">
        <f>IFERROR(VLOOKUP($Y$3&amp;$T1948,PRM!$Y$3:$Z$50,2,FALSE),"")</f>
        <v>1</v>
      </c>
      <c r="AE1948" s="10" t="str">
        <f>IFERROR(VLOOKUP($Y$3&amp;$U1948,PRM!$AD$3:$AE$44,2,FALSE),"")</f>
        <v/>
      </c>
      <c r="AF1948" s="10" t="str">
        <f>IFERROR(VLOOKUP($Y$3&amp;$R1948,PRM!$Q$3:$T$31,3,FALSE),"")</f>
        <v/>
      </c>
      <c r="AG1948" s="10" t="str">
        <f>IFERROR(IF(AF1948=0,0,MATCH($Y$3,PRM!$AF$3:'PRM'!$AF$133,0)),"")</f>
        <v/>
      </c>
      <c r="AH1948" s="10" t="str">
        <f>IF($Y$3="","",(IF(AF1948=0,0,COUNTIF(PRM!$AF$3:'PRM'!$AF$133,$Y$3))))</f>
        <v/>
      </c>
      <c r="AI1948" s="10" t="str">
        <f>IFERROR(VLOOKUP($Y$3&amp;$R1948,PRM!$Q$3:$U$31,4,FALSE),"")</f>
        <v/>
      </c>
      <c r="AJ1948" s="10" t="str">
        <f>IFERROR(IF(AI1948=0,0,MATCH($Y$3,PRM!$V$3:'PRM'!$V$50,0)),"")</f>
        <v/>
      </c>
      <c r="AK1948" s="10" t="str">
        <f>IF($Y$3="","",(IF(AI1948=0,0,COUNTIF(PRM!$V$3:'PRM'!$V$50,$Y$3))))</f>
        <v/>
      </c>
      <c r="AL1948" s="10" t="str">
        <f>IFERROR(VLOOKUP($Y$3&amp;$R1948,PRM!$Q$3:$U$31,5,FALSE),"")</f>
        <v/>
      </c>
      <c r="AM1948" s="10" t="str">
        <f>IFERROR(IF(AL1948=0,0,MATCH($Y$3,PRM!$AA$3:'PRM'!$AA$94,0)),"")</f>
        <v/>
      </c>
      <c r="AN1948" s="10" t="str">
        <f>IF($Y$3="","",IF(AL1948=0,0,COUNTIF(PRM!$AA$3:'PRM'!$AA$94,$Y$3)))</f>
        <v/>
      </c>
      <c r="AO1948" s="10">
        <f t="shared" si="630"/>
        <v>0</v>
      </c>
      <c r="AP1948" s="10">
        <f t="shared" si="631"/>
        <v>0</v>
      </c>
      <c r="AQ1948" s="10">
        <f t="shared" si="632"/>
        <v>0</v>
      </c>
      <c r="AR1948" s="10">
        <f t="shared" si="633"/>
        <v>0</v>
      </c>
      <c r="AS1948" s="10">
        <f t="shared" si="634"/>
        <v>0</v>
      </c>
      <c r="AT1948" s="10">
        <f t="shared" si="635"/>
        <v>0</v>
      </c>
      <c r="AU1948" s="10">
        <f t="shared" si="636"/>
        <v>0</v>
      </c>
      <c r="AV1948" s="10">
        <f t="shared" si="637"/>
        <v>0</v>
      </c>
      <c r="AW1948" s="10">
        <f t="shared" si="638"/>
        <v>0</v>
      </c>
      <c r="AX1948" s="10">
        <f t="shared" si="639"/>
        <v>0</v>
      </c>
      <c r="AY1948" s="10">
        <f t="shared" si="640"/>
        <v>0</v>
      </c>
      <c r="AZ1948" s="10">
        <f t="shared" si="641"/>
        <v>0</v>
      </c>
      <c r="BA1948" s="10">
        <f t="shared" si="642"/>
        <v>0</v>
      </c>
      <c r="BB1948" s="10">
        <f t="shared" si="643"/>
        <v>0</v>
      </c>
      <c r="BC1948" s="10">
        <f t="shared" si="644"/>
        <v>0</v>
      </c>
      <c r="BD1948" s="10">
        <f t="shared" si="645"/>
        <v>0</v>
      </c>
      <c r="BE1948" s="10">
        <f t="shared" si="646"/>
        <v>0</v>
      </c>
      <c r="BF1948" s="10">
        <f t="shared" si="647"/>
        <v>0</v>
      </c>
      <c r="BG1948" s="10">
        <f t="shared" si="648"/>
        <v>0</v>
      </c>
      <c r="BH1948" s="10">
        <f t="shared" si="649"/>
        <v>0</v>
      </c>
    </row>
    <row r="1949" spans="1:60" ht="27.75" customHeight="1">
      <c r="A1949" t="str">
        <f t="shared" si="650"/>
        <v/>
      </c>
      <c r="B1949" s="54"/>
      <c r="C1949" s="55"/>
      <c r="D1949" s="54"/>
      <c r="E1949" s="55"/>
      <c r="F1949" s="31"/>
      <c r="G1949" s="29"/>
      <c r="H1949" s="32"/>
      <c r="I1949" s="32"/>
      <c r="J1949" s="30"/>
      <c r="K1949" s="31"/>
      <c r="L1949" s="33"/>
      <c r="M1949" s="33"/>
      <c r="N1949" s="54"/>
      <c r="O1949" s="56"/>
      <c r="P1949" s="56"/>
      <c r="Q1949" s="57"/>
      <c r="R1949" s="33"/>
      <c r="S1949" s="33"/>
      <c r="T1949" s="40"/>
      <c r="U1949" s="40"/>
      <c r="V1949" s="17"/>
      <c r="W1949" s="17"/>
      <c r="X1949" s="10" t="str">
        <f>IFERROR(VLOOKUP($F1949,PRM!$G$3:$H$5,2,FALSE),"")</f>
        <v/>
      </c>
      <c r="Y1949" s="10" t="str">
        <f>IFERROR(VLOOKUP($G1949,PRM!$I$3:$J$5,2,FALSE),"")</f>
        <v/>
      </c>
      <c r="Z1949" s="10" t="str">
        <f>IFERROR(VLOOKUP($K1949,PRM!$K$3:$L$4,2,FALSE),"")</f>
        <v/>
      </c>
      <c r="AA1949" s="10" t="str">
        <f>IFERROR(VLOOKUP($N1949,PRM!$M$3:$N$50,2,FALSE),"")</f>
        <v/>
      </c>
      <c r="AB1949" s="10" t="str">
        <f>IFERROR(VLOOKUP($Y$3&amp;$R1949,PRM!$Q$3:$R$31,2,FALSE),"")</f>
        <v/>
      </c>
      <c r="AC1949" s="10" t="str">
        <f>IFERROR(VLOOKUP($Y$3&amp;$S1949,PRM!$AH$3:$AI$133,2,FALSE),"")</f>
        <v/>
      </c>
      <c r="AD1949" s="10" t="str">
        <f>IFERROR(VLOOKUP($Y$3&amp;$T1949,PRM!$Y$3:$Z$50,2,FALSE),"")</f>
        <v>1</v>
      </c>
      <c r="AE1949" s="10" t="str">
        <f>IFERROR(VLOOKUP($Y$3&amp;$U1949,PRM!$AD$3:$AE$44,2,FALSE),"")</f>
        <v/>
      </c>
      <c r="AF1949" s="10" t="str">
        <f>IFERROR(VLOOKUP($Y$3&amp;$R1949,PRM!$Q$3:$T$31,3,FALSE),"")</f>
        <v/>
      </c>
      <c r="AG1949" s="10" t="str">
        <f>IFERROR(IF(AF1949=0,0,MATCH($Y$3,PRM!$AF$3:'PRM'!$AF$133,0)),"")</f>
        <v/>
      </c>
      <c r="AH1949" s="10" t="str">
        <f>IF($Y$3="","",(IF(AF1949=0,0,COUNTIF(PRM!$AF$3:'PRM'!$AF$133,$Y$3))))</f>
        <v/>
      </c>
      <c r="AI1949" s="10" t="str">
        <f>IFERROR(VLOOKUP($Y$3&amp;$R1949,PRM!$Q$3:$U$31,4,FALSE),"")</f>
        <v/>
      </c>
      <c r="AJ1949" s="10" t="str">
        <f>IFERROR(IF(AI1949=0,0,MATCH($Y$3,PRM!$V$3:'PRM'!$V$50,0)),"")</f>
        <v/>
      </c>
      <c r="AK1949" s="10" t="str">
        <f>IF($Y$3="","",(IF(AI1949=0,0,COUNTIF(PRM!$V$3:'PRM'!$V$50,$Y$3))))</f>
        <v/>
      </c>
      <c r="AL1949" s="10" t="str">
        <f>IFERROR(VLOOKUP($Y$3&amp;$R1949,PRM!$Q$3:$U$31,5,FALSE),"")</f>
        <v/>
      </c>
      <c r="AM1949" s="10" t="str">
        <f>IFERROR(IF(AL1949=0,0,MATCH($Y$3,PRM!$AA$3:'PRM'!$AA$94,0)),"")</f>
        <v/>
      </c>
      <c r="AN1949" s="10" t="str">
        <f>IF($Y$3="","",IF(AL1949=0,0,COUNTIF(PRM!$AA$3:'PRM'!$AA$94,$Y$3)))</f>
        <v/>
      </c>
      <c r="AO1949" s="10">
        <f t="shared" si="630"/>
        <v>0</v>
      </c>
      <c r="AP1949" s="10">
        <f t="shared" si="631"/>
        <v>0</v>
      </c>
      <c r="AQ1949" s="10">
        <f t="shared" si="632"/>
        <v>0</v>
      </c>
      <c r="AR1949" s="10">
        <f t="shared" si="633"/>
        <v>0</v>
      </c>
      <c r="AS1949" s="10">
        <f t="shared" si="634"/>
        <v>0</v>
      </c>
      <c r="AT1949" s="10">
        <f t="shared" si="635"/>
        <v>0</v>
      </c>
      <c r="AU1949" s="10">
        <f t="shared" si="636"/>
        <v>0</v>
      </c>
      <c r="AV1949" s="10">
        <f t="shared" si="637"/>
        <v>0</v>
      </c>
      <c r="AW1949" s="10">
        <f t="shared" si="638"/>
        <v>0</v>
      </c>
      <c r="AX1949" s="10">
        <f t="shared" si="639"/>
        <v>0</v>
      </c>
      <c r="AY1949" s="10">
        <f t="shared" si="640"/>
        <v>0</v>
      </c>
      <c r="AZ1949" s="10">
        <f t="shared" si="641"/>
        <v>0</v>
      </c>
      <c r="BA1949" s="10">
        <f t="shared" si="642"/>
        <v>0</v>
      </c>
      <c r="BB1949" s="10">
        <f t="shared" si="643"/>
        <v>0</v>
      </c>
      <c r="BC1949" s="10">
        <f t="shared" si="644"/>
        <v>0</v>
      </c>
      <c r="BD1949" s="10">
        <f t="shared" si="645"/>
        <v>0</v>
      </c>
      <c r="BE1949" s="10">
        <f t="shared" si="646"/>
        <v>0</v>
      </c>
      <c r="BF1949" s="10">
        <f t="shared" si="647"/>
        <v>0</v>
      </c>
      <c r="BG1949" s="10">
        <f t="shared" si="648"/>
        <v>0</v>
      </c>
      <c r="BH1949" s="10">
        <f t="shared" si="649"/>
        <v>0</v>
      </c>
    </row>
    <row r="1950" spans="1:60" ht="27.75" customHeight="1">
      <c r="A1950" t="str">
        <f t="shared" si="650"/>
        <v/>
      </c>
      <c r="B1950" s="54"/>
      <c r="C1950" s="55"/>
      <c r="D1950" s="54"/>
      <c r="E1950" s="55"/>
      <c r="F1950" s="31"/>
      <c r="G1950" s="29"/>
      <c r="H1950" s="32"/>
      <c r="I1950" s="32"/>
      <c r="J1950" s="30"/>
      <c r="K1950" s="31"/>
      <c r="L1950" s="33"/>
      <c r="M1950" s="33"/>
      <c r="N1950" s="54"/>
      <c r="O1950" s="56"/>
      <c r="P1950" s="56"/>
      <c r="Q1950" s="57"/>
      <c r="R1950" s="33"/>
      <c r="S1950" s="33"/>
      <c r="T1950" s="40"/>
      <c r="U1950" s="40"/>
      <c r="V1950" s="17"/>
      <c r="W1950" s="17"/>
      <c r="X1950" s="10" t="str">
        <f>IFERROR(VLOOKUP($F1950,PRM!$G$3:$H$5,2,FALSE),"")</f>
        <v/>
      </c>
      <c r="Y1950" s="10" t="str">
        <f>IFERROR(VLOOKUP($G1950,PRM!$I$3:$J$5,2,FALSE),"")</f>
        <v/>
      </c>
      <c r="Z1950" s="10" t="str">
        <f>IFERROR(VLOOKUP($K1950,PRM!$K$3:$L$4,2,FALSE),"")</f>
        <v/>
      </c>
      <c r="AA1950" s="10" t="str">
        <f>IFERROR(VLOOKUP($N1950,PRM!$M$3:$N$50,2,FALSE),"")</f>
        <v/>
      </c>
      <c r="AB1950" s="10" t="str">
        <f>IFERROR(VLOOKUP($Y$3&amp;$R1950,PRM!$Q$3:$R$31,2,FALSE),"")</f>
        <v/>
      </c>
      <c r="AC1950" s="10" t="str">
        <f>IFERROR(VLOOKUP($Y$3&amp;$S1950,PRM!$AH$3:$AI$133,2,FALSE),"")</f>
        <v/>
      </c>
      <c r="AD1950" s="10" t="str">
        <f>IFERROR(VLOOKUP($Y$3&amp;$T1950,PRM!$Y$3:$Z$50,2,FALSE),"")</f>
        <v>1</v>
      </c>
      <c r="AE1950" s="10" t="str">
        <f>IFERROR(VLOOKUP($Y$3&amp;$U1950,PRM!$AD$3:$AE$44,2,FALSE),"")</f>
        <v/>
      </c>
      <c r="AF1950" s="10" t="str">
        <f>IFERROR(VLOOKUP($Y$3&amp;$R1950,PRM!$Q$3:$T$31,3,FALSE),"")</f>
        <v/>
      </c>
      <c r="AG1950" s="10" t="str">
        <f>IFERROR(IF(AF1950=0,0,MATCH($Y$3,PRM!$AF$3:'PRM'!$AF$133,0)),"")</f>
        <v/>
      </c>
      <c r="AH1950" s="10" t="str">
        <f>IF($Y$3="","",(IF(AF1950=0,0,COUNTIF(PRM!$AF$3:'PRM'!$AF$133,$Y$3))))</f>
        <v/>
      </c>
      <c r="AI1950" s="10" t="str">
        <f>IFERROR(VLOOKUP($Y$3&amp;$R1950,PRM!$Q$3:$U$31,4,FALSE),"")</f>
        <v/>
      </c>
      <c r="AJ1950" s="10" t="str">
        <f>IFERROR(IF(AI1950=0,0,MATCH($Y$3,PRM!$V$3:'PRM'!$V$50,0)),"")</f>
        <v/>
      </c>
      <c r="AK1950" s="10" t="str">
        <f>IF($Y$3="","",(IF(AI1950=0,0,COUNTIF(PRM!$V$3:'PRM'!$V$50,$Y$3))))</f>
        <v/>
      </c>
      <c r="AL1950" s="10" t="str">
        <f>IFERROR(VLOOKUP($Y$3&amp;$R1950,PRM!$Q$3:$U$31,5,FALSE),"")</f>
        <v/>
      </c>
      <c r="AM1950" s="10" t="str">
        <f>IFERROR(IF(AL1950=0,0,MATCH($Y$3,PRM!$AA$3:'PRM'!$AA$94,0)),"")</f>
        <v/>
      </c>
      <c r="AN1950" s="10" t="str">
        <f>IF($Y$3="","",IF(AL1950=0,0,COUNTIF(PRM!$AA$3:'PRM'!$AA$94,$Y$3)))</f>
        <v/>
      </c>
      <c r="AO1950" s="10">
        <f t="shared" si="630"/>
        <v>0</v>
      </c>
      <c r="AP1950" s="10">
        <f t="shared" si="631"/>
        <v>0</v>
      </c>
      <c r="AQ1950" s="10">
        <f t="shared" si="632"/>
        <v>0</v>
      </c>
      <c r="AR1950" s="10">
        <f t="shared" si="633"/>
        <v>0</v>
      </c>
      <c r="AS1950" s="10">
        <f t="shared" si="634"/>
        <v>0</v>
      </c>
      <c r="AT1950" s="10">
        <f t="shared" si="635"/>
        <v>0</v>
      </c>
      <c r="AU1950" s="10">
        <f t="shared" si="636"/>
        <v>0</v>
      </c>
      <c r="AV1950" s="10">
        <f t="shared" si="637"/>
        <v>0</v>
      </c>
      <c r="AW1950" s="10">
        <f t="shared" si="638"/>
        <v>0</v>
      </c>
      <c r="AX1950" s="10">
        <f t="shared" si="639"/>
        <v>0</v>
      </c>
      <c r="AY1950" s="10">
        <f t="shared" si="640"/>
        <v>0</v>
      </c>
      <c r="AZ1950" s="10">
        <f t="shared" si="641"/>
        <v>0</v>
      </c>
      <c r="BA1950" s="10">
        <f t="shared" si="642"/>
        <v>0</v>
      </c>
      <c r="BB1950" s="10">
        <f t="shared" si="643"/>
        <v>0</v>
      </c>
      <c r="BC1950" s="10">
        <f t="shared" si="644"/>
        <v>0</v>
      </c>
      <c r="BD1950" s="10">
        <f t="shared" si="645"/>
        <v>0</v>
      </c>
      <c r="BE1950" s="10">
        <f t="shared" si="646"/>
        <v>0</v>
      </c>
      <c r="BF1950" s="10">
        <f t="shared" si="647"/>
        <v>0</v>
      </c>
      <c r="BG1950" s="10">
        <f t="shared" si="648"/>
        <v>0</v>
      </c>
      <c r="BH1950" s="10">
        <f t="shared" si="649"/>
        <v>0</v>
      </c>
    </row>
    <row r="1951" spans="1:60" ht="27.75" customHeight="1">
      <c r="A1951" t="str">
        <f t="shared" si="650"/>
        <v/>
      </c>
      <c r="B1951" s="54"/>
      <c r="C1951" s="55"/>
      <c r="D1951" s="54"/>
      <c r="E1951" s="55"/>
      <c r="F1951" s="31"/>
      <c r="G1951" s="29"/>
      <c r="H1951" s="32"/>
      <c r="I1951" s="32"/>
      <c r="J1951" s="30"/>
      <c r="K1951" s="31"/>
      <c r="L1951" s="33"/>
      <c r="M1951" s="33"/>
      <c r="N1951" s="54"/>
      <c r="O1951" s="56"/>
      <c r="P1951" s="56"/>
      <c r="Q1951" s="57"/>
      <c r="R1951" s="33"/>
      <c r="S1951" s="33"/>
      <c r="T1951" s="40"/>
      <c r="U1951" s="40"/>
      <c r="V1951" s="17"/>
      <c r="W1951" s="17"/>
      <c r="X1951" s="10" t="str">
        <f>IFERROR(VLOOKUP($F1951,PRM!$G$3:$H$5,2,FALSE),"")</f>
        <v/>
      </c>
      <c r="Y1951" s="10" t="str">
        <f>IFERROR(VLOOKUP($G1951,PRM!$I$3:$J$5,2,FALSE),"")</f>
        <v/>
      </c>
      <c r="Z1951" s="10" t="str">
        <f>IFERROR(VLOOKUP($K1951,PRM!$K$3:$L$4,2,FALSE),"")</f>
        <v/>
      </c>
      <c r="AA1951" s="10" t="str">
        <f>IFERROR(VLOOKUP($N1951,PRM!$M$3:$N$50,2,FALSE),"")</f>
        <v/>
      </c>
      <c r="AB1951" s="10" t="str">
        <f>IFERROR(VLOOKUP($Y$3&amp;$R1951,PRM!$Q$3:$R$31,2,FALSE),"")</f>
        <v/>
      </c>
      <c r="AC1951" s="10" t="str">
        <f>IFERROR(VLOOKUP($Y$3&amp;$S1951,PRM!$AH$3:$AI$133,2,FALSE),"")</f>
        <v/>
      </c>
      <c r="AD1951" s="10" t="str">
        <f>IFERROR(VLOOKUP($Y$3&amp;$T1951,PRM!$Y$3:$Z$50,2,FALSE),"")</f>
        <v>1</v>
      </c>
      <c r="AE1951" s="10" t="str">
        <f>IFERROR(VLOOKUP($Y$3&amp;$U1951,PRM!$AD$3:$AE$44,2,FALSE),"")</f>
        <v/>
      </c>
      <c r="AF1951" s="10" t="str">
        <f>IFERROR(VLOOKUP($Y$3&amp;$R1951,PRM!$Q$3:$T$31,3,FALSE),"")</f>
        <v/>
      </c>
      <c r="AG1951" s="10" t="str">
        <f>IFERROR(IF(AF1951=0,0,MATCH($Y$3,PRM!$AF$3:'PRM'!$AF$133,0)),"")</f>
        <v/>
      </c>
      <c r="AH1951" s="10" t="str">
        <f>IF($Y$3="","",(IF(AF1951=0,0,COUNTIF(PRM!$AF$3:'PRM'!$AF$133,$Y$3))))</f>
        <v/>
      </c>
      <c r="AI1951" s="10" t="str">
        <f>IFERROR(VLOOKUP($Y$3&amp;$R1951,PRM!$Q$3:$U$31,4,FALSE),"")</f>
        <v/>
      </c>
      <c r="AJ1951" s="10" t="str">
        <f>IFERROR(IF(AI1951=0,0,MATCH($Y$3,PRM!$V$3:'PRM'!$V$50,0)),"")</f>
        <v/>
      </c>
      <c r="AK1951" s="10" t="str">
        <f>IF($Y$3="","",(IF(AI1951=0,0,COUNTIF(PRM!$V$3:'PRM'!$V$50,$Y$3))))</f>
        <v/>
      </c>
      <c r="AL1951" s="10" t="str">
        <f>IFERROR(VLOOKUP($Y$3&amp;$R1951,PRM!$Q$3:$U$31,5,FALSE),"")</f>
        <v/>
      </c>
      <c r="AM1951" s="10" t="str">
        <f>IFERROR(IF(AL1951=0,0,MATCH($Y$3,PRM!$AA$3:'PRM'!$AA$94,0)),"")</f>
        <v/>
      </c>
      <c r="AN1951" s="10" t="str">
        <f>IF($Y$3="","",IF(AL1951=0,0,COUNTIF(PRM!$AA$3:'PRM'!$AA$94,$Y$3)))</f>
        <v/>
      </c>
      <c r="AO1951" s="10">
        <f t="shared" si="630"/>
        <v>0</v>
      </c>
      <c r="AP1951" s="10">
        <f t="shared" si="631"/>
        <v>0</v>
      </c>
      <c r="AQ1951" s="10">
        <f t="shared" si="632"/>
        <v>0</v>
      </c>
      <c r="AR1951" s="10">
        <f t="shared" si="633"/>
        <v>0</v>
      </c>
      <c r="AS1951" s="10">
        <f t="shared" si="634"/>
        <v>0</v>
      </c>
      <c r="AT1951" s="10">
        <f t="shared" si="635"/>
        <v>0</v>
      </c>
      <c r="AU1951" s="10">
        <f t="shared" si="636"/>
        <v>0</v>
      </c>
      <c r="AV1951" s="10">
        <f t="shared" si="637"/>
        <v>0</v>
      </c>
      <c r="AW1951" s="10">
        <f t="shared" si="638"/>
        <v>0</v>
      </c>
      <c r="AX1951" s="10">
        <f t="shared" si="639"/>
        <v>0</v>
      </c>
      <c r="AY1951" s="10">
        <f t="shared" si="640"/>
        <v>0</v>
      </c>
      <c r="AZ1951" s="10">
        <f t="shared" si="641"/>
        <v>0</v>
      </c>
      <c r="BA1951" s="10">
        <f t="shared" si="642"/>
        <v>0</v>
      </c>
      <c r="BB1951" s="10">
        <f t="shared" si="643"/>
        <v>0</v>
      </c>
      <c r="BC1951" s="10">
        <f t="shared" si="644"/>
        <v>0</v>
      </c>
      <c r="BD1951" s="10">
        <f t="shared" si="645"/>
        <v>0</v>
      </c>
      <c r="BE1951" s="10">
        <f t="shared" si="646"/>
        <v>0</v>
      </c>
      <c r="BF1951" s="10">
        <f t="shared" si="647"/>
        <v>0</v>
      </c>
      <c r="BG1951" s="10">
        <f t="shared" si="648"/>
        <v>0</v>
      </c>
      <c r="BH1951" s="10">
        <f t="shared" si="649"/>
        <v>0</v>
      </c>
    </row>
    <row r="1952" spans="1:60" ht="27.75" customHeight="1">
      <c r="A1952" t="str">
        <f t="shared" si="650"/>
        <v/>
      </c>
      <c r="B1952" s="54"/>
      <c r="C1952" s="55"/>
      <c r="D1952" s="54"/>
      <c r="E1952" s="55"/>
      <c r="F1952" s="31"/>
      <c r="G1952" s="29"/>
      <c r="H1952" s="32"/>
      <c r="I1952" s="32"/>
      <c r="J1952" s="30"/>
      <c r="K1952" s="31"/>
      <c r="L1952" s="33"/>
      <c r="M1952" s="33"/>
      <c r="N1952" s="54"/>
      <c r="O1952" s="56"/>
      <c r="P1952" s="56"/>
      <c r="Q1952" s="57"/>
      <c r="R1952" s="33"/>
      <c r="S1952" s="33"/>
      <c r="T1952" s="40"/>
      <c r="U1952" s="40"/>
      <c r="V1952" s="17"/>
      <c r="W1952" s="17"/>
      <c r="X1952" s="10" t="str">
        <f>IFERROR(VLOOKUP($F1952,PRM!$G$3:$H$5,2,FALSE),"")</f>
        <v/>
      </c>
      <c r="Y1952" s="10" t="str">
        <f>IFERROR(VLOOKUP($G1952,PRM!$I$3:$J$5,2,FALSE),"")</f>
        <v/>
      </c>
      <c r="Z1952" s="10" t="str">
        <f>IFERROR(VLOOKUP($K1952,PRM!$K$3:$L$4,2,FALSE),"")</f>
        <v/>
      </c>
      <c r="AA1952" s="10" t="str">
        <f>IFERROR(VLOOKUP($N1952,PRM!$M$3:$N$50,2,FALSE),"")</f>
        <v/>
      </c>
      <c r="AB1952" s="10" t="str">
        <f>IFERROR(VLOOKUP($Y$3&amp;$R1952,PRM!$Q$3:$R$31,2,FALSE),"")</f>
        <v/>
      </c>
      <c r="AC1952" s="10" t="str">
        <f>IFERROR(VLOOKUP($Y$3&amp;$S1952,PRM!$AH$3:$AI$133,2,FALSE),"")</f>
        <v/>
      </c>
      <c r="AD1952" s="10" t="str">
        <f>IFERROR(VLOOKUP($Y$3&amp;$T1952,PRM!$Y$3:$Z$50,2,FALSE),"")</f>
        <v>1</v>
      </c>
      <c r="AE1952" s="10" t="str">
        <f>IFERROR(VLOOKUP($Y$3&amp;$U1952,PRM!$AD$3:$AE$44,2,FALSE),"")</f>
        <v/>
      </c>
      <c r="AF1952" s="10" t="str">
        <f>IFERROR(VLOOKUP($Y$3&amp;$R1952,PRM!$Q$3:$T$31,3,FALSE),"")</f>
        <v/>
      </c>
      <c r="AG1952" s="10" t="str">
        <f>IFERROR(IF(AF1952=0,0,MATCH($Y$3,PRM!$AF$3:'PRM'!$AF$133,0)),"")</f>
        <v/>
      </c>
      <c r="AH1952" s="10" t="str">
        <f>IF($Y$3="","",(IF(AF1952=0,0,COUNTIF(PRM!$AF$3:'PRM'!$AF$133,$Y$3))))</f>
        <v/>
      </c>
      <c r="AI1952" s="10" t="str">
        <f>IFERROR(VLOOKUP($Y$3&amp;$R1952,PRM!$Q$3:$U$31,4,FALSE),"")</f>
        <v/>
      </c>
      <c r="AJ1952" s="10" t="str">
        <f>IFERROR(IF(AI1952=0,0,MATCH($Y$3,PRM!$V$3:'PRM'!$V$50,0)),"")</f>
        <v/>
      </c>
      <c r="AK1952" s="10" t="str">
        <f>IF($Y$3="","",(IF(AI1952=0,0,COUNTIF(PRM!$V$3:'PRM'!$V$50,$Y$3))))</f>
        <v/>
      </c>
      <c r="AL1952" s="10" t="str">
        <f>IFERROR(VLOOKUP($Y$3&amp;$R1952,PRM!$Q$3:$U$31,5,FALSE),"")</f>
        <v/>
      </c>
      <c r="AM1952" s="10" t="str">
        <f>IFERROR(IF(AL1952=0,0,MATCH($Y$3,PRM!$AA$3:'PRM'!$AA$94,0)),"")</f>
        <v/>
      </c>
      <c r="AN1952" s="10" t="str">
        <f>IF($Y$3="","",IF(AL1952=0,0,COUNTIF(PRM!$AA$3:'PRM'!$AA$94,$Y$3)))</f>
        <v/>
      </c>
      <c r="AO1952" s="10">
        <f t="shared" si="630"/>
        <v>0</v>
      </c>
      <c r="AP1952" s="10">
        <f t="shared" si="631"/>
        <v>0</v>
      </c>
      <c r="AQ1952" s="10">
        <f t="shared" si="632"/>
        <v>0</v>
      </c>
      <c r="AR1952" s="10">
        <f t="shared" si="633"/>
        <v>0</v>
      </c>
      <c r="AS1952" s="10">
        <f t="shared" si="634"/>
        <v>0</v>
      </c>
      <c r="AT1952" s="10">
        <f t="shared" si="635"/>
        <v>0</v>
      </c>
      <c r="AU1952" s="10">
        <f t="shared" si="636"/>
        <v>0</v>
      </c>
      <c r="AV1952" s="10">
        <f t="shared" si="637"/>
        <v>0</v>
      </c>
      <c r="AW1952" s="10">
        <f t="shared" si="638"/>
        <v>0</v>
      </c>
      <c r="AX1952" s="10">
        <f t="shared" si="639"/>
        <v>0</v>
      </c>
      <c r="AY1952" s="10">
        <f t="shared" si="640"/>
        <v>0</v>
      </c>
      <c r="AZ1952" s="10">
        <f t="shared" si="641"/>
        <v>0</v>
      </c>
      <c r="BA1952" s="10">
        <f t="shared" si="642"/>
        <v>0</v>
      </c>
      <c r="BB1952" s="10">
        <f t="shared" si="643"/>
        <v>0</v>
      </c>
      <c r="BC1952" s="10">
        <f t="shared" si="644"/>
        <v>0</v>
      </c>
      <c r="BD1952" s="10">
        <f t="shared" si="645"/>
        <v>0</v>
      </c>
      <c r="BE1952" s="10">
        <f t="shared" si="646"/>
        <v>0</v>
      </c>
      <c r="BF1952" s="10">
        <f t="shared" si="647"/>
        <v>0</v>
      </c>
      <c r="BG1952" s="10">
        <f t="shared" si="648"/>
        <v>0</v>
      </c>
      <c r="BH1952" s="10">
        <f t="shared" si="649"/>
        <v>0</v>
      </c>
    </row>
    <row r="1953" spans="1:60" ht="27.75" customHeight="1">
      <c r="A1953" t="str">
        <f t="shared" si="650"/>
        <v/>
      </c>
      <c r="B1953" s="54"/>
      <c r="C1953" s="55"/>
      <c r="D1953" s="54"/>
      <c r="E1953" s="55"/>
      <c r="F1953" s="31"/>
      <c r="G1953" s="29"/>
      <c r="H1953" s="32"/>
      <c r="I1953" s="32"/>
      <c r="J1953" s="30"/>
      <c r="K1953" s="31"/>
      <c r="L1953" s="33"/>
      <c r="M1953" s="33"/>
      <c r="N1953" s="54"/>
      <c r="O1953" s="56"/>
      <c r="P1953" s="56"/>
      <c r="Q1953" s="57"/>
      <c r="R1953" s="33"/>
      <c r="S1953" s="33"/>
      <c r="T1953" s="40"/>
      <c r="U1953" s="40"/>
      <c r="V1953" s="17"/>
      <c r="W1953" s="17"/>
      <c r="X1953" s="10" t="str">
        <f>IFERROR(VLOOKUP($F1953,PRM!$G$3:$H$5,2,FALSE),"")</f>
        <v/>
      </c>
      <c r="Y1953" s="10" t="str">
        <f>IFERROR(VLOOKUP($G1953,PRM!$I$3:$J$5,2,FALSE),"")</f>
        <v/>
      </c>
      <c r="Z1953" s="10" t="str">
        <f>IFERROR(VLOOKUP($K1953,PRM!$K$3:$L$4,2,FALSE),"")</f>
        <v/>
      </c>
      <c r="AA1953" s="10" t="str">
        <f>IFERROR(VLOOKUP($N1953,PRM!$M$3:$N$50,2,FALSE),"")</f>
        <v/>
      </c>
      <c r="AB1953" s="10" t="str">
        <f>IFERROR(VLOOKUP($Y$3&amp;$R1953,PRM!$Q$3:$R$31,2,FALSE),"")</f>
        <v/>
      </c>
      <c r="AC1953" s="10" t="str">
        <f>IFERROR(VLOOKUP($Y$3&amp;$S1953,PRM!$AH$3:$AI$133,2,FALSE),"")</f>
        <v/>
      </c>
      <c r="AD1953" s="10" t="str">
        <f>IFERROR(VLOOKUP($Y$3&amp;$T1953,PRM!$Y$3:$Z$50,2,FALSE),"")</f>
        <v>1</v>
      </c>
      <c r="AE1953" s="10" t="str">
        <f>IFERROR(VLOOKUP($Y$3&amp;$U1953,PRM!$AD$3:$AE$44,2,FALSE),"")</f>
        <v/>
      </c>
      <c r="AF1953" s="10" t="str">
        <f>IFERROR(VLOOKUP($Y$3&amp;$R1953,PRM!$Q$3:$T$31,3,FALSE),"")</f>
        <v/>
      </c>
      <c r="AG1953" s="10" t="str">
        <f>IFERROR(IF(AF1953=0,0,MATCH($Y$3,PRM!$AF$3:'PRM'!$AF$133,0)),"")</f>
        <v/>
      </c>
      <c r="AH1953" s="10" t="str">
        <f>IF($Y$3="","",(IF(AF1953=0,0,COUNTIF(PRM!$AF$3:'PRM'!$AF$133,$Y$3))))</f>
        <v/>
      </c>
      <c r="AI1953" s="10" t="str">
        <f>IFERROR(VLOOKUP($Y$3&amp;$R1953,PRM!$Q$3:$U$31,4,FALSE),"")</f>
        <v/>
      </c>
      <c r="AJ1953" s="10" t="str">
        <f>IFERROR(IF(AI1953=0,0,MATCH($Y$3,PRM!$V$3:'PRM'!$V$50,0)),"")</f>
        <v/>
      </c>
      <c r="AK1953" s="10" t="str">
        <f>IF($Y$3="","",(IF(AI1953=0,0,COUNTIF(PRM!$V$3:'PRM'!$V$50,$Y$3))))</f>
        <v/>
      </c>
      <c r="AL1953" s="10" t="str">
        <f>IFERROR(VLOOKUP($Y$3&amp;$R1953,PRM!$Q$3:$U$31,5,FALSE),"")</f>
        <v/>
      </c>
      <c r="AM1953" s="10" t="str">
        <f>IFERROR(IF(AL1953=0,0,MATCH($Y$3,PRM!$AA$3:'PRM'!$AA$94,0)),"")</f>
        <v/>
      </c>
      <c r="AN1953" s="10" t="str">
        <f>IF($Y$3="","",IF(AL1953=0,0,COUNTIF(PRM!$AA$3:'PRM'!$AA$94,$Y$3)))</f>
        <v/>
      </c>
      <c r="AO1953" s="10">
        <f t="shared" si="630"/>
        <v>0</v>
      </c>
      <c r="AP1953" s="10">
        <f t="shared" si="631"/>
        <v>0</v>
      </c>
      <c r="AQ1953" s="10">
        <f t="shared" si="632"/>
        <v>0</v>
      </c>
      <c r="AR1953" s="10">
        <f t="shared" si="633"/>
        <v>0</v>
      </c>
      <c r="AS1953" s="10">
        <f t="shared" si="634"/>
        <v>0</v>
      </c>
      <c r="AT1953" s="10">
        <f t="shared" si="635"/>
        <v>0</v>
      </c>
      <c r="AU1953" s="10">
        <f t="shared" si="636"/>
        <v>0</v>
      </c>
      <c r="AV1953" s="10">
        <f t="shared" si="637"/>
        <v>0</v>
      </c>
      <c r="AW1953" s="10">
        <f t="shared" si="638"/>
        <v>0</v>
      </c>
      <c r="AX1953" s="10">
        <f t="shared" si="639"/>
        <v>0</v>
      </c>
      <c r="AY1953" s="10">
        <f t="shared" si="640"/>
        <v>0</v>
      </c>
      <c r="AZ1953" s="10">
        <f t="shared" si="641"/>
        <v>0</v>
      </c>
      <c r="BA1953" s="10">
        <f t="shared" si="642"/>
        <v>0</v>
      </c>
      <c r="BB1953" s="10">
        <f t="shared" si="643"/>
        <v>0</v>
      </c>
      <c r="BC1953" s="10">
        <f t="shared" si="644"/>
        <v>0</v>
      </c>
      <c r="BD1953" s="10">
        <f t="shared" si="645"/>
        <v>0</v>
      </c>
      <c r="BE1953" s="10">
        <f t="shared" si="646"/>
        <v>0</v>
      </c>
      <c r="BF1953" s="10">
        <f t="shared" si="647"/>
        <v>0</v>
      </c>
      <c r="BG1953" s="10">
        <f t="shared" si="648"/>
        <v>0</v>
      </c>
      <c r="BH1953" s="10">
        <f t="shared" si="649"/>
        <v>0</v>
      </c>
    </row>
    <row r="1954" spans="1:60" ht="27.75" customHeight="1">
      <c r="A1954" t="str">
        <f t="shared" si="650"/>
        <v/>
      </c>
      <c r="B1954" s="54"/>
      <c r="C1954" s="55"/>
      <c r="D1954" s="54"/>
      <c r="E1954" s="55"/>
      <c r="F1954" s="31"/>
      <c r="G1954" s="29"/>
      <c r="H1954" s="32"/>
      <c r="I1954" s="32"/>
      <c r="J1954" s="30"/>
      <c r="K1954" s="31"/>
      <c r="L1954" s="33"/>
      <c r="M1954" s="33"/>
      <c r="N1954" s="54"/>
      <c r="O1954" s="56"/>
      <c r="P1954" s="56"/>
      <c r="Q1954" s="57"/>
      <c r="R1954" s="33"/>
      <c r="S1954" s="33"/>
      <c r="T1954" s="40"/>
      <c r="U1954" s="40"/>
      <c r="V1954" s="17"/>
      <c r="W1954" s="17"/>
      <c r="X1954" s="10" t="str">
        <f>IFERROR(VLOOKUP($F1954,PRM!$G$3:$H$5,2,FALSE),"")</f>
        <v/>
      </c>
      <c r="Y1954" s="10" t="str">
        <f>IFERROR(VLOOKUP($G1954,PRM!$I$3:$J$5,2,FALSE),"")</f>
        <v/>
      </c>
      <c r="Z1954" s="10" t="str">
        <f>IFERROR(VLOOKUP($K1954,PRM!$K$3:$L$4,2,FALSE),"")</f>
        <v/>
      </c>
      <c r="AA1954" s="10" t="str">
        <f>IFERROR(VLOOKUP($N1954,PRM!$M$3:$N$50,2,FALSE),"")</f>
        <v/>
      </c>
      <c r="AB1954" s="10" t="str">
        <f>IFERROR(VLOOKUP($Y$3&amp;$R1954,PRM!$Q$3:$R$31,2,FALSE),"")</f>
        <v/>
      </c>
      <c r="AC1954" s="10" t="str">
        <f>IFERROR(VLOOKUP($Y$3&amp;$S1954,PRM!$AH$3:$AI$133,2,FALSE),"")</f>
        <v/>
      </c>
      <c r="AD1954" s="10" t="str">
        <f>IFERROR(VLOOKUP($Y$3&amp;$T1954,PRM!$Y$3:$Z$50,2,FALSE),"")</f>
        <v>1</v>
      </c>
      <c r="AE1954" s="10" t="str">
        <f>IFERROR(VLOOKUP($Y$3&amp;$U1954,PRM!$AD$3:$AE$44,2,FALSE),"")</f>
        <v/>
      </c>
      <c r="AF1954" s="10" t="str">
        <f>IFERROR(VLOOKUP($Y$3&amp;$R1954,PRM!$Q$3:$T$31,3,FALSE),"")</f>
        <v/>
      </c>
      <c r="AG1954" s="10" t="str">
        <f>IFERROR(IF(AF1954=0,0,MATCH($Y$3,PRM!$AF$3:'PRM'!$AF$133,0)),"")</f>
        <v/>
      </c>
      <c r="AH1954" s="10" t="str">
        <f>IF($Y$3="","",(IF(AF1954=0,0,COUNTIF(PRM!$AF$3:'PRM'!$AF$133,$Y$3))))</f>
        <v/>
      </c>
      <c r="AI1954" s="10" t="str">
        <f>IFERROR(VLOOKUP($Y$3&amp;$R1954,PRM!$Q$3:$U$31,4,FALSE),"")</f>
        <v/>
      </c>
      <c r="AJ1954" s="10" t="str">
        <f>IFERROR(IF(AI1954=0,0,MATCH($Y$3,PRM!$V$3:'PRM'!$V$50,0)),"")</f>
        <v/>
      </c>
      <c r="AK1954" s="10" t="str">
        <f>IF($Y$3="","",(IF(AI1954=0,0,COUNTIF(PRM!$V$3:'PRM'!$V$50,$Y$3))))</f>
        <v/>
      </c>
      <c r="AL1954" s="10" t="str">
        <f>IFERROR(VLOOKUP($Y$3&amp;$R1954,PRM!$Q$3:$U$31,5,FALSE),"")</f>
        <v/>
      </c>
      <c r="AM1954" s="10" t="str">
        <f>IFERROR(IF(AL1954=0,0,MATCH($Y$3,PRM!$AA$3:'PRM'!$AA$94,0)),"")</f>
        <v/>
      </c>
      <c r="AN1954" s="10" t="str">
        <f>IF($Y$3="","",IF(AL1954=0,0,COUNTIF(PRM!$AA$3:'PRM'!$AA$94,$Y$3)))</f>
        <v/>
      </c>
      <c r="AO1954" s="10">
        <f t="shared" si="630"/>
        <v>0</v>
      </c>
      <c r="AP1954" s="10">
        <f t="shared" si="631"/>
        <v>0</v>
      </c>
      <c r="AQ1954" s="10">
        <f t="shared" si="632"/>
        <v>0</v>
      </c>
      <c r="AR1954" s="10">
        <f t="shared" si="633"/>
        <v>0</v>
      </c>
      <c r="AS1954" s="10">
        <f t="shared" si="634"/>
        <v>0</v>
      </c>
      <c r="AT1954" s="10">
        <f t="shared" si="635"/>
        <v>0</v>
      </c>
      <c r="AU1954" s="10">
        <f t="shared" si="636"/>
        <v>0</v>
      </c>
      <c r="AV1954" s="10">
        <f t="shared" si="637"/>
        <v>0</v>
      </c>
      <c r="AW1954" s="10">
        <f t="shared" si="638"/>
        <v>0</v>
      </c>
      <c r="AX1954" s="10">
        <f t="shared" si="639"/>
        <v>0</v>
      </c>
      <c r="AY1954" s="10">
        <f t="shared" si="640"/>
        <v>0</v>
      </c>
      <c r="AZ1954" s="10">
        <f t="shared" si="641"/>
        <v>0</v>
      </c>
      <c r="BA1954" s="10">
        <f t="shared" si="642"/>
        <v>0</v>
      </c>
      <c r="BB1954" s="10">
        <f t="shared" si="643"/>
        <v>0</v>
      </c>
      <c r="BC1954" s="10">
        <f t="shared" si="644"/>
        <v>0</v>
      </c>
      <c r="BD1954" s="10">
        <f t="shared" si="645"/>
        <v>0</v>
      </c>
      <c r="BE1954" s="10">
        <f t="shared" si="646"/>
        <v>0</v>
      </c>
      <c r="BF1954" s="10">
        <f t="shared" si="647"/>
        <v>0</v>
      </c>
      <c r="BG1954" s="10">
        <f t="shared" si="648"/>
        <v>0</v>
      </c>
      <c r="BH1954" s="10">
        <f t="shared" si="649"/>
        <v>0</v>
      </c>
    </row>
    <row r="1955" spans="1:60" ht="27.75" customHeight="1">
      <c r="A1955" t="str">
        <f t="shared" si="650"/>
        <v/>
      </c>
      <c r="B1955" s="54"/>
      <c r="C1955" s="55"/>
      <c r="D1955" s="54"/>
      <c r="E1955" s="55"/>
      <c r="F1955" s="31"/>
      <c r="G1955" s="29"/>
      <c r="H1955" s="32"/>
      <c r="I1955" s="32"/>
      <c r="J1955" s="30"/>
      <c r="K1955" s="31"/>
      <c r="L1955" s="33"/>
      <c r="M1955" s="33"/>
      <c r="N1955" s="54"/>
      <c r="O1955" s="56"/>
      <c r="P1955" s="56"/>
      <c r="Q1955" s="57"/>
      <c r="R1955" s="33"/>
      <c r="S1955" s="33"/>
      <c r="T1955" s="40"/>
      <c r="U1955" s="40"/>
      <c r="V1955" s="17"/>
      <c r="W1955" s="17"/>
      <c r="X1955" s="10" t="str">
        <f>IFERROR(VLOOKUP($F1955,PRM!$G$3:$H$5,2,FALSE),"")</f>
        <v/>
      </c>
      <c r="Y1955" s="10" t="str">
        <f>IFERROR(VLOOKUP($G1955,PRM!$I$3:$J$5,2,FALSE),"")</f>
        <v/>
      </c>
      <c r="Z1955" s="10" t="str">
        <f>IFERROR(VLOOKUP($K1955,PRM!$K$3:$L$4,2,FALSE),"")</f>
        <v/>
      </c>
      <c r="AA1955" s="10" t="str">
        <f>IFERROR(VLOOKUP($N1955,PRM!$M$3:$N$50,2,FALSE),"")</f>
        <v/>
      </c>
      <c r="AB1955" s="10" t="str">
        <f>IFERROR(VLOOKUP($Y$3&amp;$R1955,PRM!$Q$3:$R$31,2,FALSE),"")</f>
        <v/>
      </c>
      <c r="AC1955" s="10" t="str">
        <f>IFERROR(VLOOKUP($Y$3&amp;$S1955,PRM!$AH$3:$AI$133,2,FALSE),"")</f>
        <v/>
      </c>
      <c r="AD1955" s="10" t="str">
        <f>IFERROR(VLOOKUP($Y$3&amp;$T1955,PRM!$Y$3:$Z$50,2,FALSE),"")</f>
        <v>1</v>
      </c>
      <c r="AE1955" s="10" t="str">
        <f>IFERROR(VLOOKUP($Y$3&amp;$U1955,PRM!$AD$3:$AE$44,2,FALSE),"")</f>
        <v/>
      </c>
      <c r="AF1955" s="10" t="str">
        <f>IFERROR(VLOOKUP($Y$3&amp;$R1955,PRM!$Q$3:$T$31,3,FALSE),"")</f>
        <v/>
      </c>
      <c r="AG1955" s="10" t="str">
        <f>IFERROR(IF(AF1955=0,0,MATCH($Y$3,PRM!$AF$3:'PRM'!$AF$133,0)),"")</f>
        <v/>
      </c>
      <c r="AH1955" s="10" t="str">
        <f>IF($Y$3="","",(IF(AF1955=0,0,COUNTIF(PRM!$AF$3:'PRM'!$AF$133,$Y$3))))</f>
        <v/>
      </c>
      <c r="AI1955" s="10" t="str">
        <f>IFERROR(VLOOKUP($Y$3&amp;$R1955,PRM!$Q$3:$U$31,4,FALSE),"")</f>
        <v/>
      </c>
      <c r="AJ1955" s="10" t="str">
        <f>IFERROR(IF(AI1955=0,0,MATCH($Y$3,PRM!$V$3:'PRM'!$V$50,0)),"")</f>
        <v/>
      </c>
      <c r="AK1955" s="10" t="str">
        <f>IF($Y$3="","",(IF(AI1955=0,0,COUNTIF(PRM!$V$3:'PRM'!$V$50,$Y$3))))</f>
        <v/>
      </c>
      <c r="AL1955" s="10" t="str">
        <f>IFERROR(VLOOKUP($Y$3&amp;$R1955,PRM!$Q$3:$U$31,5,FALSE),"")</f>
        <v/>
      </c>
      <c r="AM1955" s="10" t="str">
        <f>IFERROR(IF(AL1955=0,0,MATCH($Y$3,PRM!$AA$3:'PRM'!$AA$94,0)),"")</f>
        <v/>
      </c>
      <c r="AN1955" s="10" t="str">
        <f>IF($Y$3="","",IF(AL1955=0,0,COUNTIF(PRM!$AA$3:'PRM'!$AA$94,$Y$3)))</f>
        <v/>
      </c>
      <c r="AO1955" s="10">
        <f t="shared" si="630"/>
        <v>0</v>
      </c>
      <c r="AP1955" s="10">
        <f t="shared" si="631"/>
        <v>0</v>
      </c>
      <c r="AQ1955" s="10">
        <f t="shared" si="632"/>
        <v>0</v>
      </c>
      <c r="AR1955" s="10">
        <f t="shared" si="633"/>
        <v>0</v>
      </c>
      <c r="AS1955" s="10">
        <f t="shared" si="634"/>
        <v>0</v>
      </c>
      <c r="AT1955" s="10">
        <f t="shared" si="635"/>
        <v>0</v>
      </c>
      <c r="AU1955" s="10">
        <f t="shared" si="636"/>
        <v>0</v>
      </c>
      <c r="AV1955" s="10">
        <f t="shared" si="637"/>
        <v>0</v>
      </c>
      <c r="AW1955" s="10">
        <f t="shared" si="638"/>
        <v>0</v>
      </c>
      <c r="AX1955" s="10">
        <f t="shared" si="639"/>
        <v>0</v>
      </c>
      <c r="AY1955" s="10">
        <f t="shared" si="640"/>
        <v>0</v>
      </c>
      <c r="AZ1955" s="10">
        <f t="shared" si="641"/>
        <v>0</v>
      </c>
      <c r="BA1955" s="10">
        <f t="shared" si="642"/>
        <v>0</v>
      </c>
      <c r="BB1955" s="10">
        <f t="shared" si="643"/>
        <v>0</v>
      </c>
      <c r="BC1955" s="10">
        <f t="shared" si="644"/>
        <v>0</v>
      </c>
      <c r="BD1955" s="10">
        <f t="shared" si="645"/>
        <v>0</v>
      </c>
      <c r="BE1955" s="10">
        <f t="shared" si="646"/>
        <v>0</v>
      </c>
      <c r="BF1955" s="10">
        <f t="shared" si="647"/>
        <v>0</v>
      </c>
      <c r="BG1955" s="10">
        <f t="shared" si="648"/>
        <v>0</v>
      </c>
      <c r="BH1955" s="10">
        <f t="shared" si="649"/>
        <v>0</v>
      </c>
    </row>
    <row r="1956" spans="1:60" ht="27.75" customHeight="1">
      <c r="A1956" t="str">
        <f t="shared" si="650"/>
        <v/>
      </c>
      <c r="B1956" s="54"/>
      <c r="C1956" s="55"/>
      <c r="D1956" s="54"/>
      <c r="E1956" s="55"/>
      <c r="F1956" s="31"/>
      <c r="G1956" s="29"/>
      <c r="H1956" s="32"/>
      <c r="I1956" s="32"/>
      <c r="J1956" s="30"/>
      <c r="K1956" s="31"/>
      <c r="L1956" s="33"/>
      <c r="M1956" s="33"/>
      <c r="N1956" s="54"/>
      <c r="O1956" s="56"/>
      <c r="P1956" s="56"/>
      <c r="Q1956" s="57"/>
      <c r="R1956" s="33"/>
      <c r="S1956" s="33"/>
      <c r="T1956" s="40"/>
      <c r="U1956" s="40"/>
      <c r="V1956" s="17"/>
      <c r="W1956" s="17"/>
      <c r="X1956" s="10" t="str">
        <f>IFERROR(VLOOKUP($F1956,PRM!$G$3:$H$5,2,FALSE),"")</f>
        <v/>
      </c>
      <c r="Y1956" s="10" t="str">
        <f>IFERROR(VLOOKUP($G1956,PRM!$I$3:$J$5,2,FALSE),"")</f>
        <v/>
      </c>
      <c r="Z1956" s="10" t="str">
        <f>IFERROR(VLOOKUP($K1956,PRM!$K$3:$L$4,2,FALSE),"")</f>
        <v/>
      </c>
      <c r="AA1956" s="10" t="str">
        <f>IFERROR(VLOOKUP($N1956,PRM!$M$3:$N$50,2,FALSE),"")</f>
        <v/>
      </c>
      <c r="AB1956" s="10" t="str">
        <f>IFERROR(VLOOKUP($Y$3&amp;$R1956,PRM!$Q$3:$R$31,2,FALSE),"")</f>
        <v/>
      </c>
      <c r="AC1956" s="10" t="str">
        <f>IFERROR(VLOOKUP($Y$3&amp;$S1956,PRM!$AH$3:$AI$133,2,FALSE),"")</f>
        <v/>
      </c>
      <c r="AD1956" s="10" t="str">
        <f>IFERROR(VLOOKUP($Y$3&amp;$T1956,PRM!$Y$3:$Z$50,2,FALSE),"")</f>
        <v>1</v>
      </c>
      <c r="AE1956" s="10" t="str">
        <f>IFERROR(VLOOKUP($Y$3&amp;$U1956,PRM!$AD$3:$AE$44,2,FALSE),"")</f>
        <v/>
      </c>
      <c r="AF1956" s="10" t="str">
        <f>IFERROR(VLOOKUP($Y$3&amp;$R1956,PRM!$Q$3:$T$31,3,FALSE),"")</f>
        <v/>
      </c>
      <c r="AG1956" s="10" t="str">
        <f>IFERROR(IF(AF1956=0,0,MATCH($Y$3,PRM!$AF$3:'PRM'!$AF$133,0)),"")</f>
        <v/>
      </c>
      <c r="AH1956" s="10" t="str">
        <f>IF($Y$3="","",(IF(AF1956=0,0,COUNTIF(PRM!$AF$3:'PRM'!$AF$133,$Y$3))))</f>
        <v/>
      </c>
      <c r="AI1956" s="10" t="str">
        <f>IFERROR(VLOOKUP($Y$3&amp;$R1956,PRM!$Q$3:$U$31,4,FALSE),"")</f>
        <v/>
      </c>
      <c r="AJ1956" s="10" t="str">
        <f>IFERROR(IF(AI1956=0,0,MATCH($Y$3,PRM!$V$3:'PRM'!$V$50,0)),"")</f>
        <v/>
      </c>
      <c r="AK1956" s="10" t="str">
        <f>IF($Y$3="","",(IF(AI1956=0,0,COUNTIF(PRM!$V$3:'PRM'!$V$50,$Y$3))))</f>
        <v/>
      </c>
      <c r="AL1956" s="10" t="str">
        <f>IFERROR(VLOOKUP($Y$3&amp;$R1956,PRM!$Q$3:$U$31,5,FALSE),"")</f>
        <v/>
      </c>
      <c r="AM1956" s="10" t="str">
        <f>IFERROR(IF(AL1956=0,0,MATCH($Y$3,PRM!$AA$3:'PRM'!$AA$94,0)),"")</f>
        <v/>
      </c>
      <c r="AN1956" s="10" t="str">
        <f>IF($Y$3="","",IF(AL1956=0,0,COUNTIF(PRM!$AA$3:'PRM'!$AA$94,$Y$3)))</f>
        <v/>
      </c>
      <c r="AO1956" s="10">
        <f t="shared" si="630"/>
        <v>0</v>
      </c>
      <c r="AP1956" s="10">
        <f t="shared" si="631"/>
        <v>0</v>
      </c>
      <c r="AQ1956" s="10">
        <f t="shared" si="632"/>
        <v>0</v>
      </c>
      <c r="AR1956" s="10">
        <f t="shared" si="633"/>
        <v>0</v>
      </c>
      <c r="AS1956" s="10">
        <f t="shared" si="634"/>
        <v>0</v>
      </c>
      <c r="AT1956" s="10">
        <f t="shared" si="635"/>
        <v>0</v>
      </c>
      <c r="AU1956" s="10">
        <f t="shared" si="636"/>
        <v>0</v>
      </c>
      <c r="AV1956" s="10">
        <f t="shared" si="637"/>
        <v>0</v>
      </c>
      <c r="AW1956" s="10">
        <f t="shared" si="638"/>
        <v>0</v>
      </c>
      <c r="AX1956" s="10">
        <f t="shared" si="639"/>
        <v>0</v>
      </c>
      <c r="AY1956" s="10">
        <f t="shared" si="640"/>
        <v>0</v>
      </c>
      <c r="AZ1956" s="10">
        <f t="shared" si="641"/>
        <v>0</v>
      </c>
      <c r="BA1956" s="10">
        <f t="shared" si="642"/>
        <v>0</v>
      </c>
      <c r="BB1956" s="10">
        <f t="shared" si="643"/>
        <v>0</v>
      </c>
      <c r="BC1956" s="10">
        <f t="shared" si="644"/>
        <v>0</v>
      </c>
      <c r="BD1956" s="10">
        <f t="shared" si="645"/>
        <v>0</v>
      </c>
      <c r="BE1956" s="10">
        <f t="shared" si="646"/>
        <v>0</v>
      </c>
      <c r="BF1956" s="10">
        <f t="shared" si="647"/>
        <v>0</v>
      </c>
      <c r="BG1956" s="10">
        <f t="shared" si="648"/>
        <v>0</v>
      </c>
      <c r="BH1956" s="10">
        <f t="shared" si="649"/>
        <v>0</v>
      </c>
    </row>
    <row r="1957" spans="1:60" ht="27.75" customHeight="1">
      <c r="A1957" t="str">
        <f t="shared" si="650"/>
        <v/>
      </c>
      <c r="B1957" s="54"/>
      <c r="C1957" s="55"/>
      <c r="D1957" s="54"/>
      <c r="E1957" s="55"/>
      <c r="F1957" s="31"/>
      <c r="G1957" s="29"/>
      <c r="H1957" s="32"/>
      <c r="I1957" s="32"/>
      <c r="J1957" s="30"/>
      <c r="K1957" s="31"/>
      <c r="L1957" s="33"/>
      <c r="M1957" s="33"/>
      <c r="N1957" s="54"/>
      <c r="O1957" s="56"/>
      <c r="P1957" s="56"/>
      <c r="Q1957" s="57"/>
      <c r="R1957" s="33"/>
      <c r="S1957" s="33"/>
      <c r="T1957" s="40"/>
      <c r="U1957" s="40"/>
      <c r="V1957" s="17"/>
      <c r="W1957" s="17"/>
      <c r="X1957" s="10" t="str">
        <f>IFERROR(VLOOKUP($F1957,PRM!$G$3:$H$5,2,FALSE),"")</f>
        <v/>
      </c>
      <c r="Y1957" s="10" t="str">
        <f>IFERROR(VLOOKUP($G1957,PRM!$I$3:$J$5,2,FALSE),"")</f>
        <v/>
      </c>
      <c r="Z1957" s="10" t="str">
        <f>IFERROR(VLOOKUP($K1957,PRM!$K$3:$L$4,2,FALSE),"")</f>
        <v/>
      </c>
      <c r="AA1957" s="10" t="str">
        <f>IFERROR(VLOOKUP($N1957,PRM!$M$3:$N$50,2,FALSE),"")</f>
        <v/>
      </c>
      <c r="AB1957" s="10" t="str">
        <f>IFERROR(VLOOKUP($Y$3&amp;$R1957,PRM!$Q$3:$R$31,2,FALSE),"")</f>
        <v/>
      </c>
      <c r="AC1957" s="10" t="str">
        <f>IFERROR(VLOOKUP($Y$3&amp;$S1957,PRM!$AH$3:$AI$133,2,FALSE),"")</f>
        <v/>
      </c>
      <c r="AD1957" s="10" t="str">
        <f>IFERROR(VLOOKUP($Y$3&amp;$T1957,PRM!$Y$3:$Z$50,2,FALSE),"")</f>
        <v>1</v>
      </c>
      <c r="AE1957" s="10" t="str">
        <f>IFERROR(VLOOKUP($Y$3&amp;$U1957,PRM!$AD$3:$AE$44,2,FALSE),"")</f>
        <v/>
      </c>
      <c r="AF1957" s="10" t="str">
        <f>IFERROR(VLOOKUP($Y$3&amp;$R1957,PRM!$Q$3:$T$31,3,FALSE),"")</f>
        <v/>
      </c>
      <c r="AG1957" s="10" t="str">
        <f>IFERROR(IF(AF1957=0,0,MATCH($Y$3,PRM!$AF$3:'PRM'!$AF$133,0)),"")</f>
        <v/>
      </c>
      <c r="AH1957" s="10" t="str">
        <f>IF($Y$3="","",(IF(AF1957=0,0,COUNTIF(PRM!$AF$3:'PRM'!$AF$133,$Y$3))))</f>
        <v/>
      </c>
      <c r="AI1957" s="10" t="str">
        <f>IFERROR(VLOOKUP($Y$3&amp;$R1957,PRM!$Q$3:$U$31,4,FALSE),"")</f>
        <v/>
      </c>
      <c r="AJ1957" s="10" t="str">
        <f>IFERROR(IF(AI1957=0,0,MATCH($Y$3,PRM!$V$3:'PRM'!$V$50,0)),"")</f>
        <v/>
      </c>
      <c r="AK1957" s="10" t="str">
        <f>IF($Y$3="","",(IF(AI1957=0,0,COUNTIF(PRM!$V$3:'PRM'!$V$50,$Y$3))))</f>
        <v/>
      </c>
      <c r="AL1957" s="10" t="str">
        <f>IFERROR(VLOOKUP($Y$3&amp;$R1957,PRM!$Q$3:$U$31,5,FALSE),"")</f>
        <v/>
      </c>
      <c r="AM1957" s="10" t="str">
        <f>IFERROR(IF(AL1957=0,0,MATCH($Y$3,PRM!$AA$3:'PRM'!$AA$94,0)),"")</f>
        <v/>
      </c>
      <c r="AN1957" s="10" t="str">
        <f>IF($Y$3="","",IF(AL1957=0,0,COUNTIF(PRM!$AA$3:'PRM'!$AA$94,$Y$3)))</f>
        <v/>
      </c>
      <c r="AO1957" s="10">
        <f t="shared" si="630"/>
        <v>0</v>
      </c>
      <c r="AP1957" s="10">
        <f t="shared" si="631"/>
        <v>0</v>
      </c>
      <c r="AQ1957" s="10">
        <f t="shared" si="632"/>
        <v>0</v>
      </c>
      <c r="AR1957" s="10">
        <f t="shared" si="633"/>
        <v>0</v>
      </c>
      <c r="AS1957" s="10">
        <f t="shared" si="634"/>
        <v>0</v>
      </c>
      <c r="AT1957" s="10">
        <f t="shared" si="635"/>
        <v>0</v>
      </c>
      <c r="AU1957" s="10">
        <f t="shared" si="636"/>
        <v>0</v>
      </c>
      <c r="AV1957" s="10">
        <f t="shared" si="637"/>
        <v>0</v>
      </c>
      <c r="AW1957" s="10">
        <f t="shared" si="638"/>
        <v>0</v>
      </c>
      <c r="AX1957" s="10">
        <f t="shared" si="639"/>
        <v>0</v>
      </c>
      <c r="AY1957" s="10">
        <f t="shared" si="640"/>
        <v>0</v>
      </c>
      <c r="AZ1957" s="10">
        <f t="shared" si="641"/>
        <v>0</v>
      </c>
      <c r="BA1957" s="10">
        <f t="shared" si="642"/>
        <v>0</v>
      </c>
      <c r="BB1957" s="10">
        <f t="shared" si="643"/>
        <v>0</v>
      </c>
      <c r="BC1957" s="10">
        <f t="shared" si="644"/>
        <v>0</v>
      </c>
      <c r="BD1957" s="10">
        <f t="shared" si="645"/>
        <v>0</v>
      </c>
      <c r="BE1957" s="10">
        <f t="shared" si="646"/>
        <v>0</v>
      </c>
      <c r="BF1957" s="10">
        <f t="shared" si="647"/>
        <v>0</v>
      </c>
      <c r="BG1957" s="10">
        <f t="shared" si="648"/>
        <v>0</v>
      </c>
      <c r="BH1957" s="10">
        <f t="shared" si="649"/>
        <v>0</v>
      </c>
    </row>
    <row r="1958" spans="1:60" ht="27.75" customHeight="1">
      <c r="A1958" t="str">
        <f t="shared" si="650"/>
        <v/>
      </c>
      <c r="B1958" s="54"/>
      <c r="C1958" s="55"/>
      <c r="D1958" s="54"/>
      <c r="E1958" s="55"/>
      <c r="F1958" s="31"/>
      <c r="G1958" s="29"/>
      <c r="H1958" s="32"/>
      <c r="I1958" s="32"/>
      <c r="J1958" s="30"/>
      <c r="K1958" s="31"/>
      <c r="L1958" s="33"/>
      <c r="M1958" s="33"/>
      <c r="N1958" s="54"/>
      <c r="O1958" s="56"/>
      <c r="P1958" s="56"/>
      <c r="Q1958" s="57"/>
      <c r="R1958" s="33"/>
      <c r="S1958" s="33"/>
      <c r="T1958" s="40"/>
      <c r="U1958" s="40"/>
      <c r="V1958" s="17"/>
      <c r="W1958" s="17"/>
      <c r="X1958" s="10" t="str">
        <f>IFERROR(VLOOKUP($F1958,PRM!$G$3:$H$5,2,FALSE),"")</f>
        <v/>
      </c>
      <c r="Y1958" s="10" t="str">
        <f>IFERROR(VLOOKUP($G1958,PRM!$I$3:$J$5,2,FALSE),"")</f>
        <v/>
      </c>
      <c r="Z1958" s="10" t="str">
        <f>IFERROR(VLOOKUP($K1958,PRM!$K$3:$L$4,2,FALSE),"")</f>
        <v/>
      </c>
      <c r="AA1958" s="10" t="str">
        <f>IFERROR(VLOOKUP($N1958,PRM!$M$3:$N$50,2,FALSE),"")</f>
        <v/>
      </c>
      <c r="AB1958" s="10" t="str">
        <f>IFERROR(VLOOKUP($Y$3&amp;$R1958,PRM!$Q$3:$R$31,2,FALSE),"")</f>
        <v/>
      </c>
      <c r="AC1958" s="10" t="str">
        <f>IFERROR(VLOOKUP($Y$3&amp;$S1958,PRM!$AH$3:$AI$133,2,FALSE),"")</f>
        <v/>
      </c>
      <c r="AD1958" s="10" t="str">
        <f>IFERROR(VLOOKUP($Y$3&amp;$T1958,PRM!$Y$3:$Z$50,2,FALSE),"")</f>
        <v>1</v>
      </c>
      <c r="AE1958" s="10" t="str">
        <f>IFERROR(VLOOKUP($Y$3&amp;$U1958,PRM!$AD$3:$AE$44,2,FALSE),"")</f>
        <v/>
      </c>
      <c r="AF1958" s="10" t="str">
        <f>IFERROR(VLOOKUP($Y$3&amp;$R1958,PRM!$Q$3:$T$31,3,FALSE),"")</f>
        <v/>
      </c>
      <c r="AG1958" s="10" t="str">
        <f>IFERROR(IF(AF1958=0,0,MATCH($Y$3,PRM!$AF$3:'PRM'!$AF$133,0)),"")</f>
        <v/>
      </c>
      <c r="AH1958" s="10" t="str">
        <f>IF($Y$3="","",(IF(AF1958=0,0,COUNTIF(PRM!$AF$3:'PRM'!$AF$133,$Y$3))))</f>
        <v/>
      </c>
      <c r="AI1958" s="10" t="str">
        <f>IFERROR(VLOOKUP($Y$3&amp;$R1958,PRM!$Q$3:$U$31,4,FALSE),"")</f>
        <v/>
      </c>
      <c r="AJ1958" s="10" t="str">
        <f>IFERROR(IF(AI1958=0,0,MATCH($Y$3,PRM!$V$3:'PRM'!$V$50,0)),"")</f>
        <v/>
      </c>
      <c r="AK1958" s="10" t="str">
        <f>IF($Y$3="","",(IF(AI1958=0,0,COUNTIF(PRM!$V$3:'PRM'!$V$50,$Y$3))))</f>
        <v/>
      </c>
      <c r="AL1958" s="10" t="str">
        <f>IFERROR(VLOOKUP($Y$3&amp;$R1958,PRM!$Q$3:$U$31,5,FALSE),"")</f>
        <v/>
      </c>
      <c r="AM1958" s="10" t="str">
        <f>IFERROR(IF(AL1958=0,0,MATCH($Y$3,PRM!$AA$3:'PRM'!$AA$94,0)),"")</f>
        <v/>
      </c>
      <c r="AN1958" s="10" t="str">
        <f>IF($Y$3="","",IF(AL1958=0,0,COUNTIF(PRM!$AA$3:'PRM'!$AA$94,$Y$3)))</f>
        <v/>
      </c>
      <c r="AO1958" s="10">
        <f t="shared" si="630"/>
        <v>0</v>
      </c>
      <c r="AP1958" s="10">
        <f t="shared" si="631"/>
        <v>0</v>
      </c>
      <c r="AQ1958" s="10">
        <f t="shared" si="632"/>
        <v>0</v>
      </c>
      <c r="AR1958" s="10">
        <f t="shared" si="633"/>
        <v>0</v>
      </c>
      <c r="AS1958" s="10">
        <f t="shared" si="634"/>
        <v>0</v>
      </c>
      <c r="AT1958" s="10">
        <f t="shared" si="635"/>
        <v>0</v>
      </c>
      <c r="AU1958" s="10">
        <f t="shared" si="636"/>
        <v>0</v>
      </c>
      <c r="AV1958" s="10">
        <f t="shared" si="637"/>
        <v>0</v>
      </c>
      <c r="AW1958" s="10">
        <f t="shared" si="638"/>
        <v>0</v>
      </c>
      <c r="AX1958" s="10">
        <f t="shared" si="639"/>
        <v>0</v>
      </c>
      <c r="AY1958" s="10">
        <f t="shared" si="640"/>
        <v>0</v>
      </c>
      <c r="AZ1958" s="10">
        <f t="shared" si="641"/>
        <v>0</v>
      </c>
      <c r="BA1958" s="10">
        <f t="shared" si="642"/>
        <v>0</v>
      </c>
      <c r="BB1958" s="10">
        <f t="shared" si="643"/>
        <v>0</v>
      </c>
      <c r="BC1958" s="10">
        <f t="shared" si="644"/>
        <v>0</v>
      </c>
      <c r="BD1958" s="10">
        <f t="shared" si="645"/>
        <v>0</v>
      </c>
      <c r="BE1958" s="10">
        <f t="shared" si="646"/>
        <v>0</v>
      </c>
      <c r="BF1958" s="10">
        <f t="shared" si="647"/>
        <v>0</v>
      </c>
      <c r="BG1958" s="10">
        <f t="shared" si="648"/>
        <v>0</v>
      </c>
      <c r="BH1958" s="10">
        <f t="shared" si="649"/>
        <v>0</v>
      </c>
    </row>
    <row r="1959" spans="1:60" ht="27.75" customHeight="1">
      <c r="A1959" t="str">
        <f t="shared" si="650"/>
        <v/>
      </c>
      <c r="B1959" s="54"/>
      <c r="C1959" s="55"/>
      <c r="D1959" s="54"/>
      <c r="E1959" s="55"/>
      <c r="F1959" s="31"/>
      <c r="G1959" s="29"/>
      <c r="H1959" s="32"/>
      <c r="I1959" s="32"/>
      <c r="J1959" s="30"/>
      <c r="K1959" s="31"/>
      <c r="L1959" s="33"/>
      <c r="M1959" s="33"/>
      <c r="N1959" s="54"/>
      <c r="O1959" s="56"/>
      <c r="P1959" s="56"/>
      <c r="Q1959" s="57"/>
      <c r="R1959" s="33"/>
      <c r="S1959" s="33"/>
      <c r="T1959" s="40"/>
      <c r="U1959" s="40"/>
      <c r="V1959" s="17"/>
      <c r="W1959" s="17"/>
      <c r="X1959" s="10" t="str">
        <f>IFERROR(VLOOKUP($F1959,PRM!$G$3:$H$5,2,FALSE),"")</f>
        <v/>
      </c>
      <c r="Y1959" s="10" t="str">
        <f>IFERROR(VLOOKUP($G1959,PRM!$I$3:$J$5,2,FALSE),"")</f>
        <v/>
      </c>
      <c r="Z1959" s="10" t="str">
        <f>IFERROR(VLOOKUP($K1959,PRM!$K$3:$L$4,2,FALSE),"")</f>
        <v/>
      </c>
      <c r="AA1959" s="10" t="str">
        <f>IFERROR(VLOOKUP($N1959,PRM!$M$3:$N$50,2,FALSE),"")</f>
        <v/>
      </c>
      <c r="AB1959" s="10" t="str">
        <f>IFERROR(VLOOKUP($Y$3&amp;$R1959,PRM!$Q$3:$R$31,2,FALSE),"")</f>
        <v/>
      </c>
      <c r="AC1959" s="10" t="str">
        <f>IFERROR(VLOOKUP($Y$3&amp;$S1959,PRM!$AH$3:$AI$133,2,FALSE),"")</f>
        <v/>
      </c>
      <c r="AD1959" s="10" t="str">
        <f>IFERROR(VLOOKUP($Y$3&amp;$T1959,PRM!$Y$3:$Z$50,2,FALSE),"")</f>
        <v>1</v>
      </c>
      <c r="AE1959" s="10" t="str">
        <f>IFERROR(VLOOKUP($Y$3&amp;$U1959,PRM!$AD$3:$AE$44,2,FALSE),"")</f>
        <v/>
      </c>
      <c r="AF1959" s="10" t="str">
        <f>IFERROR(VLOOKUP($Y$3&amp;$R1959,PRM!$Q$3:$T$31,3,FALSE),"")</f>
        <v/>
      </c>
      <c r="AG1959" s="10" t="str">
        <f>IFERROR(IF(AF1959=0,0,MATCH($Y$3,PRM!$AF$3:'PRM'!$AF$133,0)),"")</f>
        <v/>
      </c>
      <c r="AH1959" s="10" t="str">
        <f>IF($Y$3="","",(IF(AF1959=0,0,COUNTIF(PRM!$AF$3:'PRM'!$AF$133,$Y$3))))</f>
        <v/>
      </c>
      <c r="AI1959" s="10" t="str">
        <f>IFERROR(VLOOKUP($Y$3&amp;$R1959,PRM!$Q$3:$U$31,4,FALSE),"")</f>
        <v/>
      </c>
      <c r="AJ1959" s="10" t="str">
        <f>IFERROR(IF(AI1959=0,0,MATCH($Y$3,PRM!$V$3:'PRM'!$V$50,0)),"")</f>
        <v/>
      </c>
      <c r="AK1959" s="10" t="str">
        <f>IF($Y$3="","",(IF(AI1959=0,0,COUNTIF(PRM!$V$3:'PRM'!$V$50,$Y$3))))</f>
        <v/>
      </c>
      <c r="AL1959" s="10" t="str">
        <f>IFERROR(VLOOKUP($Y$3&amp;$R1959,PRM!$Q$3:$U$31,5,FALSE),"")</f>
        <v/>
      </c>
      <c r="AM1959" s="10" t="str">
        <f>IFERROR(IF(AL1959=0,0,MATCH($Y$3,PRM!$AA$3:'PRM'!$AA$94,0)),"")</f>
        <v/>
      </c>
      <c r="AN1959" s="10" t="str">
        <f>IF($Y$3="","",IF(AL1959=0,0,COUNTIF(PRM!$AA$3:'PRM'!$AA$94,$Y$3)))</f>
        <v/>
      </c>
      <c r="AO1959" s="10">
        <f t="shared" si="630"/>
        <v>0</v>
      </c>
      <c r="AP1959" s="10">
        <f t="shared" si="631"/>
        <v>0</v>
      </c>
      <c r="AQ1959" s="10">
        <f t="shared" si="632"/>
        <v>0</v>
      </c>
      <c r="AR1959" s="10">
        <f t="shared" si="633"/>
        <v>0</v>
      </c>
      <c r="AS1959" s="10">
        <f t="shared" si="634"/>
        <v>0</v>
      </c>
      <c r="AT1959" s="10">
        <f t="shared" si="635"/>
        <v>0</v>
      </c>
      <c r="AU1959" s="10">
        <f t="shared" si="636"/>
        <v>0</v>
      </c>
      <c r="AV1959" s="10">
        <f t="shared" si="637"/>
        <v>0</v>
      </c>
      <c r="AW1959" s="10">
        <f t="shared" si="638"/>
        <v>0</v>
      </c>
      <c r="AX1959" s="10">
        <f t="shared" si="639"/>
        <v>0</v>
      </c>
      <c r="AY1959" s="10">
        <f t="shared" si="640"/>
        <v>0</v>
      </c>
      <c r="AZ1959" s="10">
        <f t="shared" si="641"/>
        <v>0</v>
      </c>
      <c r="BA1959" s="10">
        <f t="shared" si="642"/>
        <v>0</v>
      </c>
      <c r="BB1959" s="10">
        <f t="shared" si="643"/>
        <v>0</v>
      </c>
      <c r="BC1959" s="10">
        <f t="shared" si="644"/>
        <v>0</v>
      </c>
      <c r="BD1959" s="10">
        <f t="shared" si="645"/>
        <v>0</v>
      </c>
      <c r="BE1959" s="10">
        <f t="shared" si="646"/>
        <v>0</v>
      </c>
      <c r="BF1959" s="10">
        <f t="shared" si="647"/>
        <v>0</v>
      </c>
      <c r="BG1959" s="10">
        <f t="shared" si="648"/>
        <v>0</v>
      </c>
      <c r="BH1959" s="10">
        <f t="shared" si="649"/>
        <v>0</v>
      </c>
    </row>
    <row r="1960" spans="1:60" ht="27.75" customHeight="1">
      <c r="A1960" t="str">
        <f t="shared" si="650"/>
        <v/>
      </c>
      <c r="B1960" s="54"/>
      <c r="C1960" s="55"/>
      <c r="D1960" s="54"/>
      <c r="E1960" s="55"/>
      <c r="F1960" s="31"/>
      <c r="G1960" s="29"/>
      <c r="H1960" s="32"/>
      <c r="I1960" s="32"/>
      <c r="J1960" s="30"/>
      <c r="K1960" s="31"/>
      <c r="L1960" s="33"/>
      <c r="M1960" s="33"/>
      <c r="N1960" s="54"/>
      <c r="O1960" s="56"/>
      <c r="P1960" s="56"/>
      <c r="Q1960" s="57"/>
      <c r="R1960" s="33"/>
      <c r="S1960" s="33"/>
      <c r="T1960" s="40"/>
      <c r="U1960" s="40"/>
      <c r="V1960" s="17"/>
      <c r="W1960" s="17"/>
      <c r="X1960" s="10" t="str">
        <f>IFERROR(VLOOKUP($F1960,PRM!$G$3:$H$5,2,FALSE),"")</f>
        <v/>
      </c>
      <c r="Y1960" s="10" t="str">
        <f>IFERROR(VLOOKUP($G1960,PRM!$I$3:$J$5,2,FALSE),"")</f>
        <v/>
      </c>
      <c r="Z1960" s="10" t="str">
        <f>IFERROR(VLOOKUP($K1960,PRM!$K$3:$L$4,2,FALSE),"")</f>
        <v/>
      </c>
      <c r="AA1960" s="10" t="str">
        <f>IFERROR(VLOOKUP($N1960,PRM!$M$3:$N$50,2,FALSE),"")</f>
        <v/>
      </c>
      <c r="AB1960" s="10" t="str">
        <f>IFERROR(VLOOKUP($Y$3&amp;$R1960,PRM!$Q$3:$R$31,2,FALSE),"")</f>
        <v/>
      </c>
      <c r="AC1960" s="10" t="str">
        <f>IFERROR(VLOOKUP($Y$3&amp;$S1960,PRM!$AH$3:$AI$133,2,FALSE),"")</f>
        <v/>
      </c>
      <c r="AD1960" s="10" t="str">
        <f>IFERROR(VLOOKUP($Y$3&amp;$T1960,PRM!$Y$3:$Z$50,2,FALSE),"")</f>
        <v>1</v>
      </c>
      <c r="AE1960" s="10" t="str">
        <f>IFERROR(VLOOKUP($Y$3&amp;$U1960,PRM!$AD$3:$AE$44,2,FALSE),"")</f>
        <v/>
      </c>
      <c r="AF1960" s="10" t="str">
        <f>IFERROR(VLOOKUP($Y$3&amp;$R1960,PRM!$Q$3:$T$31,3,FALSE),"")</f>
        <v/>
      </c>
      <c r="AG1960" s="10" t="str">
        <f>IFERROR(IF(AF1960=0,0,MATCH($Y$3,PRM!$AF$3:'PRM'!$AF$133,0)),"")</f>
        <v/>
      </c>
      <c r="AH1960" s="10" t="str">
        <f>IF($Y$3="","",(IF(AF1960=0,0,COUNTIF(PRM!$AF$3:'PRM'!$AF$133,$Y$3))))</f>
        <v/>
      </c>
      <c r="AI1960" s="10" t="str">
        <f>IFERROR(VLOOKUP($Y$3&amp;$R1960,PRM!$Q$3:$U$31,4,FALSE),"")</f>
        <v/>
      </c>
      <c r="AJ1960" s="10" t="str">
        <f>IFERROR(IF(AI1960=0,0,MATCH($Y$3,PRM!$V$3:'PRM'!$V$50,0)),"")</f>
        <v/>
      </c>
      <c r="AK1960" s="10" t="str">
        <f>IF($Y$3="","",(IF(AI1960=0,0,COUNTIF(PRM!$V$3:'PRM'!$V$50,$Y$3))))</f>
        <v/>
      </c>
      <c r="AL1960" s="10" t="str">
        <f>IFERROR(VLOOKUP($Y$3&amp;$R1960,PRM!$Q$3:$U$31,5,FALSE),"")</f>
        <v/>
      </c>
      <c r="AM1960" s="10" t="str">
        <f>IFERROR(IF(AL1960=0,0,MATCH($Y$3,PRM!$AA$3:'PRM'!$AA$94,0)),"")</f>
        <v/>
      </c>
      <c r="AN1960" s="10" t="str">
        <f>IF($Y$3="","",IF(AL1960=0,0,COUNTIF(PRM!$AA$3:'PRM'!$AA$94,$Y$3)))</f>
        <v/>
      </c>
      <c r="AO1960" s="10">
        <f t="shared" si="630"/>
        <v>0</v>
      </c>
      <c r="AP1960" s="10">
        <f t="shared" si="631"/>
        <v>0</v>
      </c>
      <c r="AQ1960" s="10">
        <f t="shared" si="632"/>
        <v>0</v>
      </c>
      <c r="AR1960" s="10">
        <f t="shared" si="633"/>
        <v>0</v>
      </c>
      <c r="AS1960" s="10">
        <f t="shared" si="634"/>
        <v>0</v>
      </c>
      <c r="AT1960" s="10">
        <f t="shared" si="635"/>
        <v>0</v>
      </c>
      <c r="AU1960" s="10">
        <f t="shared" si="636"/>
        <v>0</v>
      </c>
      <c r="AV1960" s="10">
        <f t="shared" si="637"/>
        <v>0</v>
      </c>
      <c r="AW1960" s="10">
        <f t="shared" si="638"/>
        <v>0</v>
      </c>
      <c r="AX1960" s="10">
        <f t="shared" si="639"/>
        <v>0</v>
      </c>
      <c r="AY1960" s="10">
        <f t="shared" si="640"/>
        <v>0</v>
      </c>
      <c r="AZ1960" s="10">
        <f t="shared" si="641"/>
        <v>0</v>
      </c>
      <c r="BA1960" s="10">
        <f t="shared" si="642"/>
        <v>0</v>
      </c>
      <c r="BB1960" s="10">
        <f t="shared" si="643"/>
        <v>0</v>
      </c>
      <c r="BC1960" s="10">
        <f t="shared" si="644"/>
        <v>0</v>
      </c>
      <c r="BD1960" s="10">
        <f t="shared" si="645"/>
        <v>0</v>
      </c>
      <c r="BE1960" s="10">
        <f t="shared" si="646"/>
        <v>0</v>
      </c>
      <c r="BF1960" s="10">
        <f t="shared" si="647"/>
        <v>0</v>
      </c>
      <c r="BG1960" s="10">
        <f t="shared" si="648"/>
        <v>0</v>
      </c>
      <c r="BH1960" s="10">
        <f t="shared" si="649"/>
        <v>0</v>
      </c>
    </row>
    <row r="1961" spans="1:60" ht="27.75" customHeight="1">
      <c r="A1961" t="str">
        <f t="shared" si="650"/>
        <v/>
      </c>
      <c r="B1961" s="54"/>
      <c r="C1961" s="55"/>
      <c r="D1961" s="54"/>
      <c r="E1961" s="55"/>
      <c r="F1961" s="31"/>
      <c r="G1961" s="29"/>
      <c r="H1961" s="32"/>
      <c r="I1961" s="32"/>
      <c r="J1961" s="30"/>
      <c r="K1961" s="31"/>
      <c r="L1961" s="33"/>
      <c r="M1961" s="33"/>
      <c r="N1961" s="54"/>
      <c r="O1961" s="56"/>
      <c r="P1961" s="56"/>
      <c r="Q1961" s="57"/>
      <c r="R1961" s="33"/>
      <c r="S1961" s="33"/>
      <c r="T1961" s="40"/>
      <c r="U1961" s="40"/>
      <c r="V1961" s="17"/>
      <c r="W1961" s="17"/>
      <c r="X1961" s="10" t="str">
        <f>IFERROR(VLOOKUP($F1961,PRM!$G$3:$H$5,2,FALSE),"")</f>
        <v/>
      </c>
      <c r="Y1961" s="10" t="str">
        <f>IFERROR(VLOOKUP($G1961,PRM!$I$3:$J$5,2,FALSE),"")</f>
        <v/>
      </c>
      <c r="Z1961" s="10" t="str">
        <f>IFERROR(VLOOKUP($K1961,PRM!$K$3:$L$4,2,FALSE),"")</f>
        <v/>
      </c>
      <c r="AA1961" s="10" t="str">
        <f>IFERROR(VLOOKUP($N1961,PRM!$M$3:$N$50,2,FALSE),"")</f>
        <v/>
      </c>
      <c r="AB1961" s="10" t="str">
        <f>IFERROR(VLOOKUP($Y$3&amp;$R1961,PRM!$Q$3:$R$31,2,FALSE),"")</f>
        <v/>
      </c>
      <c r="AC1961" s="10" t="str">
        <f>IFERROR(VLOOKUP($Y$3&amp;$S1961,PRM!$AH$3:$AI$133,2,FALSE),"")</f>
        <v/>
      </c>
      <c r="AD1961" s="10" t="str">
        <f>IFERROR(VLOOKUP($Y$3&amp;$T1961,PRM!$Y$3:$Z$50,2,FALSE),"")</f>
        <v>1</v>
      </c>
      <c r="AE1961" s="10" t="str">
        <f>IFERROR(VLOOKUP($Y$3&amp;$U1961,PRM!$AD$3:$AE$44,2,FALSE),"")</f>
        <v/>
      </c>
      <c r="AF1961" s="10" t="str">
        <f>IFERROR(VLOOKUP($Y$3&amp;$R1961,PRM!$Q$3:$T$31,3,FALSE),"")</f>
        <v/>
      </c>
      <c r="AG1961" s="10" t="str">
        <f>IFERROR(IF(AF1961=0,0,MATCH($Y$3,PRM!$AF$3:'PRM'!$AF$133,0)),"")</f>
        <v/>
      </c>
      <c r="AH1961" s="10" t="str">
        <f>IF($Y$3="","",(IF(AF1961=0,0,COUNTIF(PRM!$AF$3:'PRM'!$AF$133,$Y$3))))</f>
        <v/>
      </c>
      <c r="AI1961" s="10" t="str">
        <f>IFERROR(VLOOKUP($Y$3&amp;$R1961,PRM!$Q$3:$U$31,4,FALSE),"")</f>
        <v/>
      </c>
      <c r="AJ1961" s="10" t="str">
        <f>IFERROR(IF(AI1961=0,0,MATCH($Y$3,PRM!$V$3:'PRM'!$V$50,0)),"")</f>
        <v/>
      </c>
      <c r="AK1961" s="10" t="str">
        <f>IF($Y$3="","",(IF(AI1961=0,0,COUNTIF(PRM!$V$3:'PRM'!$V$50,$Y$3))))</f>
        <v/>
      </c>
      <c r="AL1961" s="10" t="str">
        <f>IFERROR(VLOOKUP($Y$3&amp;$R1961,PRM!$Q$3:$U$31,5,FALSE),"")</f>
        <v/>
      </c>
      <c r="AM1961" s="10" t="str">
        <f>IFERROR(IF(AL1961=0,0,MATCH($Y$3,PRM!$AA$3:'PRM'!$AA$94,0)),"")</f>
        <v/>
      </c>
      <c r="AN1961" s="10" t="str">
        <f>IF($Y$3="","",IF(AL1961=0,0,COUNTIF(PRM!$AA$3:'PRM'!$AA$94,$Y$3)))</f>
        <v/>
      </c>
      <c r="AO1961" s="10">
        <f t="shared" si="630"/>
        <v>0</v>
      </c>
      <c r="AP1961" s="10">
        <f t="shared" si="631"/>
        <v>0</v>
      </c>
      <c r="AQ1961" s="10">
        <f t="shared" si="632"/>
        <v>0</v>
      </c>
      <c r="AR1961" s="10">
        <f t="shared" si="633"/>
        <v>0</v>
      </c>
      <c r="AS1961" s="10">
        <f t="shared" si="634"/>
        <v>0</v>
      </c>
      <c r="AT1961" s="10">
        <f t="shared" si="635"/>
        <v>0</v>
      </c>
      <c r="AU1961" s="10">
        <f t="shared" si="636"/>
        <v>0</v>
      </c>
      <c r="AV1961" s="10">
        <f t="shared" si="637"/>
        <v>0</v>
      </c>
      <c r="AW1961" s="10">
        <f t="shared" si="638"/>
        <v>0</v>
      </c>
      <c r="AX1961" s="10">
        <f t="shared" si="639"/>
        <v>0</v>
      </c>
      <c r="AY1961" s="10">
        <f t="shared" si="640"/>
        <v>0</v>
      </c>
      <c r="AZ1961" s="10">
        <f t="shared" si="641"/>
        <v>0</v>
      </c>
      <c r="BA1961" s="10">
        <f t="shared" si="642"/>
        <v>0</v>
      </c>
      <c r="BB1961" s="10">
        <f t="shared" si="643"/>
        <v>0</v>
      </c>
      <c r="BC1961" s="10">
        <f t="shared" si="644"/>
        <v>0</v>
      </c>
      <c r="BD1961" s="10">
        <f t="shared" si="645"/>
        <v>0</v>
      </c>
      <c r="BE1961" s="10">
        <f t="shared" si="646"/>
        <v>0</v>
      </c>
      <c r="BF1961" s="10">
        <f t="shared" si="647"/>
        <v>0</v>
      </c>
      <c r="BG1961" s="10">
        <f t="shared" si="648"/>
        <v>0</v>
      </c>
      <c r="BH1961" s="10">
        <f t="shared" si="649"/>
        <v>0</v>
      </c>
    </row>
    <row r="1962" spans="1:60" ht="27.75" customHeight="1">
      <c r="A1962" t="str">
        <f t="shared" si="650"/>
        <v/>
      </c>
      <c r="B1962" s="54"/>
      <c r="C1962" s="55"/>
      <c r="D1962" s="54"/>
      <c r="E1962" s="55"/>
      <c r="F1962" s="31"/>
      <c r="G1962" s="29"/>
      <c r="H1962" s="32"/>
      <c r="I1962" s="32"/>
      <c r="J1962" s="30"/>
      <c r="K1962" s="31"/>
      <c r="L1962" s="33"/>
      <c r="M1962" s="33"/>
      <c r="N1962" s="54"/>
      <c r="O1962" s="56"/>
      <c r="P1962" s="56"/>
      <c r="Q1962" s="57"/>
      <c r="R1962" s="33"/>
      <c r="S1962" s="33"/>
      <c r="T1962" s="40"/>
      <c r="U1962" s="40"/>
      <c r="V1962" s="17"/>
      <c r="W1962" s="17"/>
      <c r="X1962" s="10" t="str">
        <f>IFERROR(VLOOKUP($F1962,PRM!$G$3:$H$5,2,FALSE),"")</f>
        <v/>
      </c>
      <c r="Y1962" s="10" t="str">
        <f>IFERROR(VLOOKUP($G1962,PRM!$I$3:$J$5,2,FALSE),"")</f>
        <v/>
      </c>
      <c r="Z1962" s="10" t="str">
        <f>IFERROR(VLOOKUP($K1962,PRM!$K$3:$L$4,2,FALSE),"")</f>
        <v/>
      </c>
      <c r="AA1962" s="10" t="str">
        <f>IFERROR(VLOOKUP($N1962,PRM!$M$3:$N$50,2,FALSE),"")</f>
        <v/>
      </c>
      <c r="AB1962" s="10" t="str">
        <f>IFERROR(VLOOKUP($Y$3&amp;$R1962,PRM!$Q$3:$R$31,2,FALSE),"")</f>
        <v/>
      </c>
      <c r="AC1962" s="10" t="str">
        <f>IFERROR(VLOOKUP($Y$3&amp;$S1962,PRM!$AH$3:$AI$133,2,FALSE),"")</f>
        <v/>
      </c>
      <c r="AD1962" s="10" t="str">
        <f>IFERROR(VLOOKUP($Y$3&amp;$T1962,PRM!$Y$3:$Z$50,2,FALSE),"")</f>
        <v>1</v>
      </c>
      <c r="AE1962" s="10" t="str">
        <f>IFERROR(VLOOKUP($Y$3&amp;$U1962,PRM!$AD$3:$AE$44,2,FALSE),"")</f>
        <v/>
      </c>
      <c r="AF1962" s="10" t="str">
        <f>IFERROR(VLOOKUP($Y$3&amp;$R1962,PRM!$Q$3:$T$31,3,FALSE),"")</f>
        <v/>
      </c>
      <c r="AG1962" s="10" t="str">
        <f>IFERROR(IF(AF1962=0,0,MATCH($Y$3,PRM!$AF$3:'PRM'!$AF$133,0)),"")</f>
        <v/>
      </c>
      <c r="AH1962" s="10" t="str">
        <f>IF($Y$3="","",(IF(AF1962=0,0,COUNTIF(PRM!$AF$3:'PRM'!$AF$133,$Y$3))))</f>
        <v/>
      </c>
      <c r="AI1962" s="10" t="str">
        <f>IFERROR(VLOOKUP($Y$3&amp;$R1962,PRM!$Q$3:$U$31,4,FALSE),"")</f>
        <v/>
      </c>
      <c r="AJ1962" s="10" t="str">
        <f>IFERROR(IF(AI1962=0,0,MATCH($Y$3,PRM!$V$3:'PRM'!$V$50,0)),"")</f>
        <v/>
      </c>
      <c r="AK1962" s="10" t="str">
        <f>IF($Y$3="","",(IF(AI1962=0,0,COUNTIF(PRM!$V$3:'PRM'!$V$50,$Y$3))))</f>
        <v/>
      </c>
      <c r="AL1962" s="10" t="str">
        <f>IFERROR(VLOOKUP($Y$3&amp;$R1962,PRM!$Q$3:$U$31,5,FALSE),"")</f>
        <v/>
      </c>
      <c r="AM1962" s="10" t="str">
        <f>IFERROR(IF(AL1962=0,0,MATCH($Y$3,PRM!$AA$3:'PRM'!$AA$94,0)),"")</f>
        <v/>
      </c>
      <c r="AN1962" s="10" t="str">
        <f>IF($Y$3="","",IF(AL1962=0,0,COUNTIF(PRM!$AA$3:'PRM'!$AA$94,$Y$3)))</f>
        <v/>
      </c>
      <c r="AO1962" s="10">
        <f t="shared" si="630"/>
        <v>0</v>
      </c>
      <c r="AP1962" s="10">
        <f t="shared" si="631"/>
        <v>0</v>
      </c>
      <c r="AQ1962" s="10">
        <f t="shared" si="632"/>
        <v>0</v>
      </c>
      <c r="AR1962" s="10">
        <f t="shared" si="633"/>
        <v>0</v>
      </c>
      <c r="AS1962" s="10">
        <f t="shared" si="634"/>
        <v>0</v>
      </c>
      <c r="AT1962" s="10">
        <f t="shared" si="635"/>
        <v>0</v>
      </c>
      <c r="AU1962" s="10">
        <f t="shared" si="636"/>
        <v>0</v>
      </c>
      <c r="AV1962" s="10">
        <f t="shared" si="637"/>
        <v>0</v>
      </c>
      <c r="AW1962" s="10">
        <f t="shared" si="638"/>
        <v>0</v>
      </c>
      <c r="AX1962" s="10">
        <f t="shared" si="639"/>
        <v>0</v>
      </c>
      <c r="AY1962" s="10">
        <f t="shared" si="640"/>
        <v>0</v>
      </c>
      <c r="AZ1962" s="10">
        <f t="shared" si="641"/>
        <v>0</v>
      </c>
      <c r="BA1962" s="10">
        <f t="shared" si="642"/>
        <v>0</v>
      </c>
      <c r="BB1962" s="10">
        <f t="shared" si="643"/>
        <v>0</v>
      </c>
      <c r="BC1962" s="10">
        <f t="shared" si="644"/>
        <v>0</v>
      </c>
      <c r="BD1962" s="10">
        <f t="shared" si="645"/>
        <v>0</v>
      </c>
      <c r="BE1962" s="10">
        <f t="shared" si="646"/>
        <v>0</v>
      </c>
      <c r="BF1962" s="10">
        <f t="shared" si="647"/>
        <v>0</v>
      </c>
      <c r="BG1962" s="10">
        <f t="shared" si="648"/>
        <v>0</v>
      </c>
      <c r="BH1962" s="10">
        <f t="shared" si="649"/>
        <v>0</v>
      </c>
    </row>
    <row r="1963" spans="1:60" ht="27.75" customHeight="1">
      <c r="A1963" t="str">
        <f t="shared" si="650"/>
        <v/>
      </c>
      <c r="B1963" s="54"/>
      <c r="C1963" s="55"/>
      <c r="D1963" s="54"/>
      <c r="E1963" s="55"/>
      <c r="F1963" s="31"/>
      <c r="G1963" s="29"/>
      <c r="H1963" s="32"/>
      <c r="I1963" s="32"/>
      <c r="J1963" s="30"/>
      <c r="K1963" s="31"/>
      <c r="L1963" s="33"/>
      <c r="M1963" s="33"/>
      <c r="N1963" s="54"/>
      <c r="O1963" s="56"/>
      <c r="P1963" s="56"/>
      <c r="Q1963" s="57"/>
      <c r="R1963" s="33"/>
      <c r="S1963" s="33"/>
      <c r="T1963" s="40"/>
      <c r="U1963" s="40"/>
      <c r="V1963" s="17"/>
      <c r="W1963" s="17"/>
      <c r="X1963" s="10" t="str">
        <f>IFERROR(VLOOKUP($F1963,PRM!$G$3:$H$5,2,FALSE),"")</f>
        <v/>
      </c>
      <c r="Y1963" s="10" t="str">
        <f>IFERROR(VLOOKUP($G1963,PRM!$I$3:$J$5,2,FALSE),"")</f>
        <v/>
      </c>
      <c r="Z1963" s="10" t="str">
        <f>IFERROR(VLOOKUP($K1963,PRM!$K$3:$L$4,2,FALSE),"")</f>
        <v/>
      </c>
      <c r="AA1963" s="10" t="str">
        <f>IFERROR(VLOOKUP($N1963,PRM!$M$3:$N$50,2,FALSE),"")</f>
        <v/>
      </c>
      <c r="AB1963" s="10" t="str">
        <f>IFERROR(VLOOKUP($Y$3&amp;$R1963,PRM!$Q$3:$R$31,2,FALSE),"")</f>
        <v/>
      </c>
      <c r="AC1963" s="10" t="str">
        <f>IFERROR(VLOOKUP($Y$3&amp;$S1963,PRM!$AH$3:$AI$133,2,FALSE),"")</f>
        <v/>
      </c>
      <c r="AD1963" s="10" t="str">
        <f>IFERROR(VLOOKUP($Y$3&amp;$T1963,PRM!$Y$3:$Z$50,2,FALSE),"")</f>
        <v>1</v>
      </c>
      <c r="AE1963" s="10" t="str">
        <f>IFERROR(VLOOKUP($Y$3&amp;$U1963,PRM!$AD$3:$AE$44,2,FALSE),"")</f>
        <v/>
      </c>
      <c r="AF1963" s="10" t="str">
        <f>IFERROR(VLOOKUP($Y$3&amp;$R1963,PRM!$Q$3:$T$31,3,FALSE),"")</f>
        <v/>
      </c>
      <c r="AG1963" s="10" t="str">
        <f>IFERROR(IF(AF1963=0,0,MATCH($Y$3,PRM!$AF$3:'PRM'!$AF$133,0)),"")</f>
        <v/>
      </c>
      <c r="AH1963" s="10" t="str">
        <f>IF($Y$3="","",(IF(AF1963=0,0,COUNTIF(PRM!$AF$3:'PRM'!$AF$133,$Y$3))))</f>
        <v/>
      </c>
      <c r="AI1963" s="10" t="str">
        <f>IFERROR(VLOOKUP($Y$3&amp;$R1963,PRM!$Q$3:$U$31,4,FALSE),"")</f>
        <v/>
      </c>
      <c r="AJ1963" s="10" t="str">
        <f>IFERROR(IF(AI1963=0,0,MATCH($Y$3,PRM!$V$3:'PRM'!$V$50,0)),"")</f>
        <v/>
      </c>
      <c r="AK1963" s="10" t="str">
        <f>IF($Y$3="","",(IF(AI1963=0,0,COUNTIF(PRM!$V$3:'PRM'!$V$50,$Y$3))))</f>
        <v/>
      </c>
      <c r="AL1963" s="10" t="str">
        <f>IFERROR(VLOOKUP($Y$3&amp;$R1963,PRM!$Q$3:$U$31,5,FALSE),"")</f>
        <v/>
      </c>
      <c r="AM1963" s="10" t="str">
        <f>IFERROR(IF(AL1963=0,0,MATCH($Y$3,PRM!$AA$3:'PRM'!$AA$94,0)),"")</f>
        <v/>
      </c>
      <c r="AN1963" s="10" t="str">
        <f>IF($Y$3="","",IF(AL1963=0,0,COUNTIF(PRM!$AA$3:'PRM'!$AA$94,$Y$3)))</f>
        <v/>
      </c>
      <c r="AO1963" s="10">
        <f t="shared" si="630"/>
        <v>0</v>
      </c>
      <c r="AP1963" s="10">
        <f t="shared" si="631"/>
        <v>0</v>
      </c>
      <c r="AQ1963" s="10">
        <f t="shared" si="632"/>
        <v>0</v>
      </c>
      <c r="AR1963" s="10">
        <f t="shared" si="633"/>
        <v>0</v>
      </c>
      <c r="AS1963" s="10">
        <f t="shared" si="634"/>
        <v>0</v>
      </c>
      <c r="AT1963" s="10">
        <f t="shared" si="635"/>
        <v>0</v>
      </c>
      <c r="AU1963" s="10">
        <f t="shared" si="636"/>
        <v>0</v>
      </c>
      <c r="AV1963" s="10">
        <f t="shared" si="637"/>
        <v>0</v>
      </c>
      <c r="AW1963" s="10">
        <f t="shared" si="638"/>
        <v>0</v>
      </c>
      <c r="AX1963" s="10">
        <f t="shared" si="639"/>
        <v>0</v>
      </c>
      <c r="AY1963" s="10">
        <f t="shared" si="640"/>
        <v>0</v>
      </c>
      <c r="AZ1963" s="10">
        <f t="shared" si="641"/>
        <v>0</v>
      </c>
      <c r="BA1963" s="10">
        <f t="shared" si="642"/>
        <v>0</v>
      </c>
      <c r="BB1963" s="10">
        <f t="shared" si="643"/>
        <v>0</v>
      </c>
      <c r="BC1963" s="10">
        <f t="shared" si="644"/>
        <v>0</v>
      </c>
      <c r="BD1963" s="10">
        <f t="shared" si="645"/>
        <v>0</v>
      </c>
      <c r="BE1963" s="10">
        <f t="shared" si="646"/>
        <v>0</v>
      </c>
      <c r="BF1963" s="10">
        <f t="shared" si="647"/>
        <v>0</v>
      </c>
      <c r="BG1963" s="10">
        <f t="shared" si="648"/>
        <v>0</v>
      </c>
      <c r="BH1963" s="10">
        <f t="shared" si="649"/>
        <v>0</v>
      </c>
    </row>
    <row r="1964" spans="1:60" ht="27.75" customHeight="1">
      <c r="A1964" t="str">
        <f t="shared" si="650"/>
        <v/>
      </c>
      <c r="B1964" s="54"/>
      <c r="C1964" s="55"/>
      <c r="D1964" s="54"/>
      <c r="E1964" s="55"/>
      <c r="F1964" s="31"/>
      <c r="G1964" s="29"/>
      <c r="H1964" s="32"/>
      <c r="I1964" s="32"/>
      <c r="J1964" s="30"/>
      <c r="K1964" s="31"/>
      <c r="L1964" s="33"/>
      <c r="M1964" s="33"/>
      <c r="N1964" s="54"/>
      <c r="O1964" s="56"/>
      <c r="P1964" s="56"/>
      <c r="Q1964" s="57"/>
      <c r="R1964" s="33"/>
      <c r="S1964" s="33"/>
      <c r="T1964" s="40"/>
      <c r="U1964" s="40"/>
      <c r="V1964" s="17"/>
      <c r="W1964" s="17"/>
      <c r="X1964" s="10" t="str">
        <f>IFERROR(VLOOKUP($F1964,PRM!$G$3:$H$5,2,FALSE),"")</f>
        <v/>
      </c>
      <c r="Y1964" s="10" t="str">
        <f>IFERROR(VLOOKUP($G1964,PRM!$I$3:$J$5,2,FALSE),"")</f>
        <v/>
      </c>
      <c r="Z1964" s="10" t="str">
        <f>IFERROR(VLOOKUP($K1964,PRM!$K$3:$L$4,2,FALSE),"")</f>
        <v/>
      </c>
      <c r="AA1964" s="10" t="str">
        <f>IFERROR(VLOOKUP($N1964,PRM!$M$3:$N$50,2,FALSE),"")</f>
        <v/>
      </c>
      <c r="AB1964" s="10" t="str">
        <f>IFERROR(VLOOKUP($Y$3&amp;$R1964,PRM!$Q$3:$R$31,2,FALSE),"")</f>
        <v/>
      </c>
      <c r="AC1964" s="10" t="str">
        <f>IFERROR(VLOOKUP($Y$3&amp;$S1964,PRM!$AH$3:$AI$133,2,FALSE),"")</f>
        <v/>
      </c>
      <c r="AD1964" s="10" t="str">
        <f>IFERROR(VLOOKUP($Y$3&amp;$T1964,PRM!$Y$3:$Z$50,2,FALSE),"")</f>
        <v>1</v>
      </c>
      <c r="AE1964" s="10" t="str">
        <f>IFERROR(VLOOKUP($Y$3&amp;$U1964,PRM!$AD$3:$AE$44,2,FALSE),"")</f>
        <v/>
      </c>
      <c r="AF1964" s="10" t="str">
        <f>IFERROR(VLOOKUP($Y$3&amp;$R1964,PRM!$Q$3:$T$31,3,FALSE),"")</f>
        <v/>
      </c>
      <c r="AG1964" s="10" t="str">
        <f>IFERROR(IF(AF1964=0,0,MATCH($Y$3,PRM!$AF$3:'PRM'!$AF$133,0)),"")</f>
        <v/>
      </c>
      <c r="AH1964" s="10" t="str">
        <f>IF($Y$3="","",(IF(AF1964=0,0,COUNTIF(PRM!$AF$3:'PRM'!$AF$133,$Y$3))))</f>
        <v/>
      </c>
      <c r="AI1964" s="10" t="str">
        <f>IFERROR(VLOOKUP($Y$3&amp;$R1964,PRM!$Q$3:$U$31,4,FALSE),"")</f>
        <v/>
      </c>
      <c r="AJ1964" s="10" t="str">
        <f>IFERROR(IF(AI1964=0,0,MATCH($Y$3,PRM!$V$3:'PRM'!$V$50,0)),"")</f>
        <v/>
      </c>
      <c r="AK1964" s="10" t="str">
        <f>IF($Y$3="","",(IF(AI1964=0,0,COUNTIF(PRM!$V$3:'PRM'!$V$50,$Y$3))))</f>
        <v/>
      </c>
      <c r="AL1964" s="10" t="str">
        <f>IFERROR(VLOOKUP($Y$3&amp;$R1964,PRM!$Q$3:$U$31,5,FALSE),"")</f>
        <v/>
      </c>
      <c r="AM1964" s="10" t="str">
        <f>IFERROR(IF(AL1964=0,0,MATCH($Y$3,PRM!$AA$3:'PRM'!$AA$94,0)),"")</f>
        <v/>
      </c>
      <c r="AN1964" s="10" t="str">
        <f>IF($Y$3="","",IF(AL1964=0,0,COUNTIF(PRM!$AA$3:'PRM'!$AA$94,$Y$3)))</f>
        <v/>
      </c>
      <c r="AO1964" s="10">
        <f t="shared" si="630"/>
        <v>0</v>
      </c>
      <c r="AP1964" s="10">
        <f t="shared" si="631"/>
        <v>0</v>
      </c>
      <c r="AQ1964" s="10">
        <f t="shared" si="632"/>
        <v>0</v>
      </c>
      <c r="AR1964" s="10">
        <f t="shared" si="633"/>
        <v>0</v>
      </c>
      <c r="AS1964" s="10">
        <f t="shared" si="634"/>
        <v>0</v>
      </c>
      <c r="AT1964" s="10">
        <f t="shared" si="635"/>
        <v>0</v>
      </c>
      <c r="AU1964" s="10">
        <f t="shared" si="636"/>
        <v>0</v>
      </c>
      <c r="AV1964" s="10">
        <f t="shared" si="637"/>
        <v>0</v>
      </c>
      <c r="AW1964" s="10">
        <f t="shared" si="638"/>
        <v>0</v>
      </c>
      <c r="AX1964" s="10">
        <f t="shared" si="639"/>
        <v>0</v>
      </c>
      <c r="AY1964" s="10">
        <f t="shared" si="640"/>
        <v>0</v>
      </c>
      <c r="AZ1964" s="10">
        <f t="shared" si="641"/>
        <v>0</v>
      </c>
      <c r="BA1964" s="10">
        <f t="shared" si="642"/>
        <v>0</v>
      </c>
      <c r="BB1964" s="10">
        <f t="shared" si="643"/>
        <v>0</v>
      </c>
      <c r="BC1964" s="10">
        <f t="shared" si="644"/>
        <v>0</v>
      </c>
      <c r="BD1964" s="10">
        <f t="shared" si="645"/>
        <v>0</v>
      </c>
      <c r="BE1964" s="10">
        <f t="shared" si="646"/>
        <v>0</v>
      </c>
      <c r="BF1964" s="10">
        <f t="shared" si="647"/>
        <v>0</v>
      </c>
      <c r="BG1964" s="10">
        <f t="shared" si="648"/>
        <v>0</v>
      </c>
      <c r="BH1964" s="10">
        <f t="shared" si="649"/>
        <v>0</v>
      </c>
    </row>
    <row r="1965" spans="1:60" ht="27.75" customHeight="1">
      <c r="A1965" t="str">
        <f t="shared" si="650"/>
        <v/>
      </c>
      <c r="B1965" s="54"/>
      <c r="C1965" s="55"/>
      <c r="D1965" s="54"/>
      <c r="E1965" s="55"/>
      <c r="F1965" s="31"/>
      <c r="G1965" s="29"/>
      <c r="H1965" s="32"/>
      <c r="I1965" s="32"/>
      <c r="J1965" s="30"/>
      <c r="K1965" s="31"/>
      <c r="L1965" s="33"/>
      <c r="M1965" s="33"/>
      <c r="N1965" s="54"/>
      <c r="O1965" s="56"/>
      <c r="P1965" s="56"/>
      <c r="Q1965" s="57"/>
      <c r="R1965" s="33"/>
      <c r="S1965" s="33"/>
      <c r="T1965" s="40"/>
      <c r="U1965" s="40"/>
      <c r="V1965" s="17"/>
      <c r="W1965" s="17"/>
      <c r="X1965" s="10" t="str">
        <f>IFERROR(VLOOKUP($F1965,PRM!$G$3:$H$5,2,FALSE),"")</f>
        <v/>
      </c>
      <c r="Y1965" s="10" t="str">
        <f>IFERROR(VLOOKUP($G1965,PRM!$I$3:$J$5,2,FALSE),"")</f>
        <v/>
      </c>
      <c r="Z1965" s="10" t="str">
        <f>IFERROR(VLOOKUP($K1965,PRM!$K$3:$L$4,2,FALSE),"")</f>
        <v/>
      </c>
      <c r="AA1965" s="10" t="str">
        <f>IFERROR(VLOOKUP($N1965,PRM!$M$3:$N$50,2,FALSE),"")</f>
        <v/>
      </c>
      <c r="AB1965" s="10" t="str">
        <f>IFERROR(VLOOKUP($Y$3&amp;$R1965,PRM!$Q$3:$R$31,2,FALSE),"")</f>
        <v/>
      </c>
      <c r="AC1965" s="10" t="str">
        <f>IFERROR(VLOOKUP($Y$3&amp;$S1965,PRM!$AH$3:$AI$133,2,FALSE),"")</f>
        <v/>
      </c>
      <c r="AD1965" s="10" t="str">
        <f>IFERROR(VLOOKUP($Y$3&amp;$T1965,PRM!$Y$3:$Z$50,2,FALSE),"")</f>
        <v>1</v>
      </c>
      <c r="AE1965" s="10" t="str">
        <f>IFERROR(VLOOKUP($Y$3&amp;$U1965,PRM!$AD$3:$AE$44,2,FALSE),"")</f>
        <v/>
      </c>
      <c r="AF1965" s="10" t="str">
        <f>IFERROR(VLOOKUP($Y$3&amp;$R1965,PRM!$Q$3:$T$31,3,FALSE),"")</f>
        <v/>
      </c>
      <c r="AG1965" s="10" t="str">
        <f>IFERROR(IF(AF1965=0,0,MATCH($Y$3,PRM!$AF$3:'PRM'!$AF$133,0)),"")</f>
        <v/>
      </c>
      <c r="AH1965" s="10" t="str">
        <f>IF($Y$3="","",(IF(AF1965=0,0,COUNTIF(PRM!$AF$3:'PRM'!$AF$133,$Y$3))))</f>
        <v/>
      </c>
      <c r="AI1965" s="10" t="str">
        <f>IFERROR(VLOOKUP($Y$3&amp;$R1965,PRM!$Q$3:$U$31,4,FALSE),"")</f>
        <v/>
      </c>
      <c r="AJ1965" s="10" t="str">
        <f>IFERROR(IF(AI1965=0,0,MATCH($Y$3,PRM!$V$3:'PRM'!$V$50,0)),"")</f>
        <v/>
      </c>
      <c r="AK1965" s="10" t="str">
        <f>IF($Y$3="","",(IF(AI1965=0,0,COUNTIF(PRM!$V$3:'PRM'!$V$50,$Y$3))))</f>
        <v/>
      </c>
      <c r="AL1965" s="10" t="str">
        <f>IFERROR(VLOOKUP($Y$3&amp;$R1965,PRM!$Q$3:$U$31,5,FALSE),"")</f>
        <v/>
      </c>
      <c r="AM1965" s="10" t="str">
        <f>IFERROR(IF(AL1965=0,0,MATCH($Y$3,PRM!$AA$3:'PRM'!$AA$94,0)),"")</f>
        <v/>
      </c>
      <c r="AN1965" s="10" t="str">
        <f>IF($Y$3="","",IF(AL1965=0,0,COUNTIF(PRM!$AA$3:'PRM'!$AA$94,$Y$3)))</f>
        <v/>
      </c>
      <c r="AO1965" s="10">
        <f t="shared" si="630"/>
        <v>0</v>
      </c>
      <c r="AP1965" s="10">
        <f t="shared" si="631"/>
        <v>0</v>
      </c>
      <c r="AQ1965" s="10">
        <f t="shared" si="632"/>
        <v>0</v>
      </c>
      <c r="AR1965" s="10">
        <f t="shared" si="633"/>
        <v>0</v>
      </c>
      <c r="AS1965" s="10">
        <f t="shared" si="634"/>
        <v>0</v>
      </c>
      <c r="AT1965" s="10">
        <f t="shared" si="635"/>
        <v>0</v>
      </c>
      <c r="AU1965" s="10">
        <f t="shared" si="636"/>
        <v>0</v>
      </c>
      <c r="AV1965" s="10">
        <f t="shared" si="637"/>
        <v>0</v>
      </c>
      <c r="AW1965" s="10">
        <f t="shared" si="638"/>
        <v>0</v>
      </c>
      <c r="AX1965" s="10">
        <f t="shared" si="639"/>
        <v>0</v>
      </c>
      <c r="AY1965" s="10">
        <f t="shared" si="640"/>
        <v>0</v>
      </c>
      <c r="AZ1965" s="10">
        <f t="shared" si="641"/>
        <v>0</v>
      </c>
      <c r="BA1965" s="10">
        <f t="shared" si="642"/>
        <v>0</v>
      </c>
      <c r="BB1965" s="10">
        <f t="shared" si="643"/>
        <v>0</v>
      </c>
      <c r="BC1965" s="10">
        <f t="shared" si="644"/>
        <v>0</v>
      </c>
      <c r="BD1965" s="10">
        <f t="shared" si="645"/>
        <v>0</v>
      </c>
      <c r="BE1965" s="10">
        <f t="shared" si="646"/>
        <v>0</v>
      </c>
      <c r="BF1965" s="10">
        <f t="shared" si="647"/>
        <v>0</v>
      </c>
      <c r="BG1965" s="10">
        <f t="shared" si="648"/>
        <v>0</v>
      </c>
      <c r="BH1965" s="10">
        <f t="shared" si="649"/>
        <v>0</v>
      </c>
    </row>
    <row r="1966" spans="1:60" ht="27.75" customHeight="1">
      <c r="A1966" t="str">
        <f t="shared" si="650"/>
        <v/>
      </c>
      <c r="B1966" s="54"/>
      <c r="C1966" s="55"/>
      <c r="D1966" s="54"/>
      <c r="E1966" s="55"/>
      <c r="F1966" s="31"/>
      <c r="G1966" s="29"/>
      <c r="H1966" s="32"/>
      <c r="I1966" s="32"/>
      <c r="J1966" s="30"/>
      <c r="K1966" s="31"/>
      <c r="L1966" s="33"/>
      <c r="M1966" s="33"/>
      <c r="N1966" s="54"/>
      <c r="O1966" s="56"/>
      <c r="P1966" s="56"/>
      <c r="Q1966" s="57"/>
      <c r="R1966" s="33"/>
      <c r="S1966" s="33"/>
      <c r="T1966" s="40"/>
      <c r="U1966" s="40"/>
      <c r="V1966" s="17"/>
      <c r="W1966" s="17"/>
      <c r="X1966" s="10" t="str">
        <f>IFERROR(VLOOKUP($F1966,PRM!$G$3:$H$5,2,FALSE),"")</f>
        <v/>
      </c>
      <c r="Y1966" s="10" t="str">
        <f>IFERROR(VLOOKUP($G1966,PRM!$I$3:$J$5,2,FALSE),"")</f>
        <v/>
      </c>
      <c r="Z1966" s="10" t="str">
        <f>IFERROR(VLOOKUP($K1966,PRM!$K$3:$L$4,2,FALSE),"")</f>
        <v/>
      </c>
      <c r="AA1966" s="10" t="str">
        <f>IFERROR(VLOOKUP($N1966,PRM!$M$3:$N$50,2,FALSE),"")</f>
        <v/>
      </c>
      <c r="AB1966" s="10" t="str">
        <f>IFERROR(VLOOKUP($Y$3&amp;$R1966,PRM!$Q$3:$R$31,2,FALSE),"")</f>
        <v/>
      </c>
      <c r="AC1966" s="10" t="str">
        <f>IFERROR(VLOOKUP($Y$3&amp;$S1966,PRM!$AH$3:$AI$133,2,FALSE),"")</f>
        <v/>
      </c>
      <c r="AD1966" s="10" t="str">
        <f>IFERROR(VLOOKUP($Y$3&amp;$T1966,PRM!$Y$3:$Z$50,2,FALSE),"")</f>
        <v>1</v>
      </c>
      <c r="AE1966" s="10" t="str">
        <f>IFERROR(VLOOKUP($Y$3&amp;$U1966,PRM!$AD$3:$AE$44,2,FALSE),"")</f>
        <v/>
      </c>
      <c r="AF1966" s="10" t="str">
        <f>IFERROR(VLOOKUP($Y$3&amp;$R1966,PRM!$Q$3:$T$31,3,FALSE),"")</f>
        <v/>
      </c>
      <c r="AG1966" s="10" t="str">
        <f>IFERROR(IF(AF1966=0,0,MATCH($Y$3,PRM!$AF$3:'PRM'!$AF$133,0)),"")</f>
        <v/>
      </c>
      <c r="AH1966" s="10" t="str">
        <f>IF($Y$3="","",(IF(AF1966=0,0,COUNTIF(PRM!$AF$3:'PRM'!$AF$133,$Y$3))))</f>
        <v/>
      </c>
      <c r="AI1966" s="10" t="str">
        <f>IFERROR(VLOOKUP($Y$3&amp;$R1966,PRM!$Q$3:$U$31,4,FALSE),"")</f>
        <v/>
      </c>
      <c r="AJ1966" s="10" t="str">
        <f>IFERROR(IF(AI1966=0,0,MATCH($Y$3,PRM!$V$3:'PRM'!$V$50,0)),"")</f>
        <v/>
      </c>
      <c r="AK1966" s="10" t="str">
        <f>IF($Y$3="","",(IF(AI1966=0,0,COUNTIF(PRM!$V$3:'PRM'!$V$50,$Y$3))))</f>
        <v/>
      </c>
      <c r="AL1966" s="10" t="str">
        <f>IFERROR(VLOOKUP($Y$3&amp;$R1966,PRM!$Q$3:$U$31,5,FALSE),"")</f>
        <v/>
      </c>
      <c r="AM1966" s="10" t="str">
        <f>IFERROR(IF(AL1966=0,0,MATCH($Y$3,PRM!$AA$3:'PRM'!$AA$94,0)),"")</f>
        <v/>
      </c>
      <c r="AN1966" s="10" t="str">
        <f>IF($Y$3="","",IF(AL1966=0,0,COUNTIF(PRM!$AA$3:'PRM'!$AA$94,$Y$3)))</f>
        <v/>
      </c>
      <c r="AO1966" s="10">
        <f t="shared" si="630"/>
        <v>0</v>
      </c>
      <c r="AP1966" s="10">
        <f t="shared" si="631"/>
        <v>0</v>
      </c>
      <c r="AQ1966" s="10">
        <f t="shared" si="632"/>
        <v>0</v>
      </c>
      <c r="AR1966" s="10">
        <f t="shared" si="633"/>
        <v>0</v>
      </c>
      <c r="AS1966" s="10">
        <f t="shared" si="634"/>
        <v>0</v>
      </c>
      <c r="AT1966" s="10">
        <f t="shared" si="635"/>
        <v>0</v>
      </c>
      <c r="AU1966" s="10">
        <f t="shared" si="636"/>
        <v>0</v>
      </c>
      <c r="AV1966" s="10">
        <f t="shared" si="637"/>
        <v>0</v>
      </c>
      <c r="AW1966" s="10">
        <f t="shared" si="638"/>
        <v>0</v>
      </c>
      <c r="AX1966" s="10">
        <f t="shared" si="639"/>
        <v>0</v>
      </c>
      <c r="AY1966" s="10">
        <f t="shared" si="640"/>
        <v>0</v>
      </c>
      <c r="AZ1966" s="10">
        <f t="shared" si="641"/>
        <v>0</v>
      </c>
      <c r="BA1966" s="10">
        <f t="shared" si="642"/>
        <v>0</v>
      </c>
      <c r="BB1966" s="10">
        <f t="shared" si="643"/>
        <v>0</v>
      </c>
      <c r="BC1966" s="10">
        <f t="shared" si="644"/>
        <v>0</v>
      </c>
      <c r="BD1966" s="10">
        <f t="shared" si="645"/>
        <v>0</v>
      </c>
      <c r="BE1966" s="10">
        <f t="shared" si="646"/>
        <v>0</v>
      </c>
      <c r="BF1966" s="10">
        <f t="shared" si="647"/>
        <v>0</v>
      </c>
      <c r="BG1966" s="10">
        <f t="shared" si="648"/>
        <v>0</v>
      </c>
      <c r="BH1966" s="10">
        <f t="shared" si="649"/>
        <v>0</v>
      </c>
    </row>
    <row r="1967" spans="1:60" ht="27.75" customHeight="1">
      <c r="A1967" t="str">
        <f t="shared" si="650"/>
        <v/>
      </c>
      <c r="B1967" s="54"/>
      <c r="C1967" s="55"/>
      <c r="D1967" s="54"/>
      <c r="E1967" s="55"/>
      <c r="F1967" s="31"/>
      <c r="G1967" s="29"/>
      <c r="H1967" s="32"/>
      <c r="I1967" s="32"/>
      <c r="J1967" s="30"/>
      <c r="K1967" s="31"/>
      <c r="L1967" s="33"/>
      <c r="M1967" s="33"/>
      <c r="N1967" s="54"/>
      <c r="O1967" s="56"/>
      <c r="P1967" s="56"/>
      <c r="Q1967" s="57"/>
      <c r="R1967" s="33"/>
      <c r="S1967" s="33"/>
      <c r="T1967" s="40"/>
      <c r="U1967" s="40"/>
      <c r="V1967" s="17"/>
      <c r="W1967" s="17"/>
      <c r="X1967" s="10" t="str">
        <f>IFERROR(VLOOKUP($F1967,PRM!$G$3:$H$5,2,FALSE),"")</f>
        <v/>
      </c>
      <c r="Y1967" s="10" t="str">
        <f>IFERROR(VLOOKUP($G1967,PRM!$I$3:$J$5,2,FALSE),"")</f>
        <v/>
      </c>
      <c r="Z1967" s="10" t="str">
        <f>IFERROR(VLOOKUP($K1967,PRM!$K$3:$L$4,2,FALSE),"")</f>
        <v/>
      </c>
      <c r="AA1967" s="10" t="str">
        <f>IFERROR(VLOOKUP($N1967,PRM!$M$3:$N$50,2,FALSE),"")</f>
        <v/>
      </c>
      <c r="AB1967" s="10" t="str">
        <f>IFERROR(VLOOKUP($Y$3&amp;$R1967,PRM!$Q$3:$R$31,2,FALSE),"")</f>
        <v/>
      </c>
      <c r="AC1967" s="10" t="str">
        <f>IFERROR(VLOOKUP($Y$3&amp;$S1967,PRM!$AH$3:$AI$133,2,FALSE),"")</f>
        <v/>
      </c>
      <c r="AD1967" s="10" t="str">
        <f>IFERROR(VLOOKUP($Y$3&amp;$T1967,PRM!$Y$3:$Z$50,2,FALSE),"")</f>
        <v>1</v>
      </c>
      <c r="AE1967" s="10" t="str">
        <f>IFERROR(VLOOKUP($Y$3&amp;$U1967,PRM!$AD$3:$AE$44,2,FALSE),"")</f>
        <v/>
      </c>
      <c r="AF1967" s="10" t="str">
        <f>IFERROR(VLOOKUP($Y$3&amp;$R1967,PRM!$Q$3:$T$31,3,FALSE),"")</f>
        <v/>
      </c>
      <c r="AG1967" s="10" t="str">
        <f>IFERROR(IF(AF1967=0,0,MATCH($Y$3,PRM!$AF$3:'PRM'!$AF$133,0)),"")</f>
        <v/>
      </c>
      <c r="AH1967" s="10" t="str">
        <f>IF($Y$3="","",(IF(AF1967=0,0,COUNTIF(PRM!$AF$3:'PRM'!$AF$133,$Y$3))))</f>
        <v/>
      </c>
      <c r="AI1967" s="10" t="str">
        <f>IFERROR(VLOOKUP($Y$3&amp;$R1967,PRM!$Q$3:$U$31,4,FALSE),"")</f>
        <v/>
      </c>
      <c r="AJ1967" s="10" t="str">
        <f>IFERROR(IF(AI1967=0,0,MATCH($Y$3,PRM!$V$3:'PRM'!$V$50,0)),"")</f>
        <v/>
      </c>
      <c r="AK1967" s="10" t="str">
        <f>IF($Y$3="","",(IF(AI1967=0,0,COUNTIF(PRM!$V$3:'PRM'!$V$50,$Y$3))))</f>
        <v/>
      </c>
      <c r="AL1967" s="10" t="str">
        <f>IFERROR(VLOOKUP($Y$3&amp;$R1967,PRM!$Q$3:$U$31,5,FALSE),"")</f>
        <v/>
      </c>
      <c r="AM1967" s="10" t="str">
        <f>IFERROR(IF(AL1967=0,0,MATCH($Y$3,PRM!$AA$3:'PRM'!$AA$94,0)),"")</f>
        <v/>
      </c>
      <c r="AN1967" s="10" t="str">
        <f>IF($Y$3="","",IF(AL1967=0,0,COUNTIF(PRM!$AA$3:'PRM'!$AA$94,$Y$3)))</f>
        <v/>
      </c>
      <c r="AO1967" s="10">
        <f t="shared" si="630"/>
        <v>0</v>
      </c>
      <c r="AP1967" s="10">
        <f t="shared" si="631"/>
        <v>0</v>
      </c>
      <c r="AQ1967" s="10">
        <f t="shared" si="632"/>
        <v>0</v>
      </c>
      <c r="AR1967" s="10">
        <f t="shared" si="633"/>
        <v>0</v>
      </c>
      <c r="AS1967" s="10">
        <f t="shared" si="634"/>
        <v>0</v>
      </c>
      <c r="AT1967" s="10">
        <f t="shared" si="635"/>
        <v>0</v>
      </c>
      <c r="AU1967" s="10">
        <f t="shared" si="636"/>
        <v>0</v>
      </c>
      <c r="AV1967" s="10">
        <f t="shared" si="637"/>
        <v>0</v>
      </c>
      <c r="AW1967" s="10">
        <f t="shared" si="638"/>
        <v>0</v>
      </c>
      <c r="AX1967" s="10">
        <f t="shared" si="639"/>
        <v>0</v>
      </c>
      <c r="AY1967" s="10">
        <f t="shared" si="640"/>
        <v>0</v>
      </c>
      <c r="AZ1967" s="10">
        <f t="shared" si="641"/>
        <v>0</v>
      </c>
      <c r="BA1967" s="10">
        <f t="shared" si="642"/>
        <v>0</v>
      </c>
      <c r="BB1967" s="10">
        <f t="shared" si="643"/>
        <v>0</v>
      </c>
      <c r="BC1967" s="10">
        <f t="shared" si="644"/>
        <v>0</v>
      </c>
      <c r="BD1967" s="10">
        <f t="shared" si="645"/>
        <v>0</v>
      </c>
      <c r="BE1967" s="10">
        <f t="shared" si="646"/>
        <v>0</v>
      </c>
      <c r="BF1967" s="10">
        <f t="shared" si="647"/>
        <v>0</v>
      </c>
      <c r="BG1967" s="10">
        <f t="shared" si="648"/>
        <v>0</v>
      </c>
      <c r="BH1967" s="10">
        <f t="shared" si="649"/>
        <v>0</v>
      </c>
    </row>
    <row r="1968" spans="1:60" ht="27.75" customHeight="1">
      <c r="A1968" t="str">
        <f t="shared" si="650"/>
        <v/>
      </c>
      <c r="B1968" s="54"/>
      <c r="C1968" s="55"/>
      <c r="D1968" s="54"/>
      <c r="E1968" s="55"/>
      <c r="F1968" s="31"/>
      <c r="G1968" s="29"/>
      <c r="H1968" s="32"/>
      <c r="I1968" s="32"/>
      <c r="J1968" s="30"/>
      <c r="K1968" s="31"/>
      <c r="L1968" s="33"/>
      <c r="M1968" s="33"/>
      <c r="N1968" s="54"/>
      <c r="O1968" s="56"/>
      <c r="P1968" s="56"/>
      <c r="Q1968" s="57"/>
      <c r="R1968" s="33"/>
      <c r="S1968" s="33"/>
      <c r="T1968" s="40"/>
      <c r="U1968" s="40"/>
      <c r="V1968" s="17"/>
      <c r="W1968" s="17"/>
      <c r="X1968" s="10" t="str">
        <f>IFERROR(VLOOKUP($F1968,PRM!$G$3:$H$5,2,FALSE),"")</f>
        <v/>
      </c>
      <c r="Y1968" s="10" t="str">
        <f>IFERROR(VLOOKUP($G1968,PRM!$I$3:$J$5,2,FALSE),"")</f>
        <v/>
      </c>
      <c r="Z1968" s="10" t="str">
        <f>IFERROR(VLOOKUP($K1968,PRM!$K$3:$L$4,2,FALSE),"")</f>
        <v/>
      </c>
      <c r="AA1968" s="10" t="str">
        <f>IFERROR(VLOOKUP($N1968,PRM!$M$3:$N$50,2,FALSE),"")</f>
        <v/>
      </c>
      <c r="AB1968" s="10" t="str">
        <f>IFERROR(VLOOKUP($Y$3&amp;$R1968,PRM!$Q$3:$R$31,2,FALSE),"")</f>
        <v/>
      </c>
      <c r="AC1968" s="10" t="str">
        <f>IFERROR(VLOOKUP($Y$3&amp;$S1968,PRM!$AH$3:$AI$133,2,FALSE),"")</f>
        <v/>
      </c>
      <c r="AD1968" s="10" t="str">
        <f>IFERROR(VLOOKUP($Y$3&amp;$T1968,PRM!$Y$3:$Z$50,2,FALSE),"")</f>
        <v>1</v>
      </c>
      <c r="AE1968" s="10" t="str">
        <f>IFERROR(VLOOKUP($Y$3&amp;$U1968,PRM!$AD$3:$AE$44,2,FALSE),"")</f>
        <v/>
      </c>
      <c r="AF1968" s="10" t="str">
        <f>IFERROR(VLOOKUP($Y$3&amp;$R1968,PRM!$Q$3:$T$31,3,FALSE),"")</f>
        <v/>
      </c>
      <c r="AG1968" s="10" t="str">
        <f>IFERROR(IF(AF1968=0,0,MATCH($Y$3,PRM!$AF$3:'PRM'!$AF$133,0)),"")</f>
        <v/>
      </c>
      <c r="AH1968" s="10" t="str">
        <f>IF($Y$3="","",(IF(AF1968=0,0,COUNTIF(PRM!$AF$3:'PRM'!$AF$133,$Y$3))))</f>
        <v/>
      </c>
      <c r="AI1968" s="10" t="str">
        <f>IFERROR(VLOOKUP($Y$3&amp;$R1968,PRM!$Q$3:$U$31,4,FALSE),"")</f>
        <v/>
      </c>
      <c r="AJ1968" s="10" t="str">
        <f>IFERROR(IF(AI1968=0,0,MATCH($Y$3,PRM!$V$3:'PRM'!$V$50,0)),"")</f>
        <v/>
      </c>
      <c r="AK1968" s="10" t="str">
        <f>IF($Y$3="","",(IF(AI1968=0,0,COUNTIF(PRM!$V$3:'PRM'!$V$50,$Y$3))))</f>
        <v/>
      </c>
      <c r="AL1968" s="10" t="str">
        <f>IFERROR(VLOOKUP($Y$3&amp;$R1968,PRM!$Q$3:$U$31,5,FALSE),"")</f>
        <v/>
      </c>
      <c r="AM1968" s="10" t="str">
        <f>IFERROR(IF(AL1968=0,0,MATCH($Y$3,PRM!$AA$3:'PRM'!$AA$94,0)),"")</f>
        <v/>
      </c>
      <c r="AN1968" s="10" t="str">
        <f>IF($Y$3="","",IF(AL1968=0,0,COUNTIF(PRM!$AA$3:'PRM'!$AA$94,$Y$3)))</f>
        <v/>
      </c>
      <c r="AO1968" s="10">
        <f t="shared" si="630"/>
        <v>0</v>
      </c>
      <c r="AP1968" s="10">
        <f t="shared" si="631"/>
        <v>0</v>
      </c>
      <c r="AQ1968" s="10">
        <f t="shared" si="632"/>
        <v>0</v>
      </c>
      <c r="AR1968" s="10">
        <f t="shared" si="633"/>
        <v>0</v>
      </c>
      <c r="AS1968" s="10">
        <f t="shared" si="634"/>
        <v>0</v>
      </c>
      <c r="AT1968" s="10">
        <f t="shared" si="635"/>
        <v>0</v>
      </c>
      <c r="AU1968" s="10">
        <f t="shared" si="636"/>
        <v>0</v>
      </c>
      <c r="AV1968" s="10">
        <f t="shared" si="637"/>
        <v>0</v>
      </c>
      <c r="AW1968" s="10">
        <f t="shared" si="638"/>
        <v>0</v>
      </c>
      <c r="AX1968" s="10">
        <f t="shared" si="639"/>
        <v>0</v>
      </c>
      <c r="AY1968" s="10">
        <f t="shared" si="640"/>
        <v>0</v>
      </c>
      <c r="AZ1968" s="10">
        <f t="shared" si="641"/>
        <v>0</v>
      </c>
      <c r="BA1968" s="10">
        <f t="shared" si="642"/>
        <v>0</v>
      </c>
      <c r="BB1968" s="10">
        <f t="shared" si="643"/>
        <v>0</v>
      </c>
      <c r="BC1968" s="10">
        <f t="shared" si="644"/>
        <v>0</v>
      </c>
      <c r="BD1968" s="10">
        <f t="shared" si="645"/>
        <v>0</v>
      </c>
      <c r="BE1968" s="10">
        <f t="shared" si="646"/>
        <v>0</v>
      </c>
      <c r="BF1968" s="10">
        <f t="shared" si="647"/>
        <v>0</v>
      </c>
      <c r="BG1968" s="10">
        <f t="shared" si="648"/>
        <v>0</v>
      </c>
      <c r="BH1968" s="10">
        <f t="shared" si="649"/>
        <v>0</v>
      </c>
    </row>
    <row r="1969" spans="1:60" ht="27.75" customHeight="1">
      <c r="A1969" t="str">
        <f t="shared" si="650"/>
        <v/>
      </c>
      <c r="B1969" s="54"/>
      <c r="C1969" s="55"/>
      <c r="D1969" s="54"/>
      <c r="E1969" s="55"/>
      <c r="F1969" s="31"/>
      <c r="G1969" s="29"/>
      <c r="H1969" s="32"/>
      <c r="I1969" s="32"/>
      <c r="J1969" s="30"/>
      <c r="K1969" s="31"/>
      <c r="L1969" s="33"/>
      <c r="M1969" s="33"/>
      <c r="N1969" s="54"/>
      <c r="O1969" s="56"/>
      <c r="P1969" s="56"/>
      <c r="Q1969" s="57"/>
      <c r="R1969" s="33"/>
      <c r="S1969" s="33"/>
      <c r="T1969" s="40"/>
      <c r="U1969" s="40"/>
      <c r="V1969" s="17"/>
      <c r="W1969" s="17"/>
      <c r="X1969" s="10" t="str">
        <f>IFERROR(VLOOKUP($F1969,PRM!$G$3:$H$5,2,FALSE),"")</f>
        <v/>
      </c>
      <c r="Y1969" s="10" t="str">
        <f>IFERROR(VLOOKUP($G1969,PRM!$I$3:$J$5,2,FALSE),"")</f>
        <v/>
      </c>
      <c r="Z1969" s="10" t="str">
        <f>IFERROR(VLOOKUP($K1969,PRM!$K$3:$L$4,2,FALSE),"")</f>
        <v/>
      </c>
      <c r="AA1969" s="10" t="str">
        <f>IFERROR(VLOOKUP($N1969,PRM!$M$3:$N$50,2,FALSE),"")</f>
        <v/>
      </c>
      <c r="AB1969" s="10" t="str">
        <f>IFERROR(VLOOKUP($Y$3&amp;$R1969,PRM!$Q$3:$R$31,2,FALSE),"")</f>
        <v/>
      </c>
      <c r="AC1969" s="10" t="str">
        <f>IFERROR(VLOOKUP($Y$3&amp;$S1969,PRM!$AH$3:$AI$133,2,FALSE),"")</f>
        <v/>
      </c>
      <c r="AD1969" s="10" t="str">
        <f>IFERROR(VLOOKUP($Y$3&amp;$T1969,PRM!$Y$3:$Z$50,2,FALSE),"")</f>
        <v>1</v>
      </c>
      <c r="AE1969" s="10" t="str">
        <f>IFERROR(VLOOKUP($Y$3&amp;$U1969,PRM!$AD$3:$AE$44,2,FALSE),"")</f>
        <v/>
      </c>
      <c r="AF1969" s="10" t="str">
        <f>IFERROR(VLOOKUP($Y$3&amp;$R1969,PRM!$Q$3:$T$31,3,FALSE),"")</f>
        <v/>
      </c>
      <c r="AG1969" s="10" t="str">
        <f>IFERROR(IF(AF1969=0,0,MATCH($Y$3,PRM!$AF$3:'PRM'!$AF$133,0)),"")</f>
        <v/>
      </c>
      <c r="AH1969" s="10" t="str">
        <f>IF($Y$3="","",(IF(AF1969=0,0,COUNTIF(PRM!$AF$3:'PRM'!$AF$133,$Y$3))))</f>
        <v/>
      </c>
      <c r="AI1969" s="10" t="str">
        <f>IFERROR(VLOOKUP($Y$3&amp;$R1969,PRM!$Q$3:$U$31,4,FALSE),"")</f>
        <v/>
      </c>
      <c r="AJ1969" s="10" t="str">
        <f>IFERROR(IF(AI1969=0,0,MATCH($Y$3,PRM!$V$3:'PRM'!$V$50,0)),"")</f>
        <v/>
      </c>
      <c r="AK1969" s="10" t="str">
        <f>IF($Y$3="","",(IF(AI1969=0,0,COUNTIF(PRM!$V$3:'PRM'!$V$50,$Y$3))))</f>
        <v/>
      </c>
      <c r="AL1969" s="10" t="str">
        <f>IFERROR(VLOOKUP($Y$3&amp;$R1969,PRM!$Q$3:$U$31,5,FALSE),"")</f>
        <v/>
      </c>
      <c r="AM1969" s="10" t="str">
        <f>IFERROR(IF(AL1969=0,0,MATCH($Y$3,PRM!$AA$3:'PRM'!$AA$94,0)),"")</f>
        <v/>
      </c>
      <c r="AN1969" s="10" t="str">
        <f>IF($Y$3="","",IF(AL1969=0,0,COUNTIF(PRM!$AA$3:'PRM'!$AA$94,$Y$3)))</f>
        <v/>
      </c>
      <c r="AO1969" s="10">
        <f t="shared" si="630"/>
        <v>0</v>
      </c>
      <c r="AP1969" s="10">
        <f t="shared" si="631"/>
        <v>0</v>
      </c>
      <c r="AQ1969" s="10">
        <f t="shared" si="632"/>
        <v>0</v>
      </c>
      <c r="AR1969" s="10">
        <f t="shared" si="633"/>
        <v>0</v>
      </c>
      <c r="AS1969" s="10">
        <f t="shared" si="634"/>
        <v>0</v>
      </c>
      <c r="AT1969" s="10">
        <f t="shared" si="635"/>
        <v>0</v>
      </c>
      <c r="AU1969" s="10">
        <f t="shared" si="636"/>
        <v>0</v>
      </c>
      <c r="AV1969" s="10">
        <f t="shared" si="637"/>
        <v>0</v>
      </c>
      <c r="AW1969" s="10">
        <f t="shared" si="638"/>
        <v>0</v>
      </c>
      <c r="AX1969" s="10">
        <f t="shared" si="639"/>
        <v>0</v>
      </c>
      <c r="AY1969" s="10">
        <f t="shared" si="640"/>
        <v>0</v>
      </c>
      <c r="AZ1969" s="10">
        <f t="shared" si="641"/>
        <v>0</v>
      </c>
      <c r="BA1969" s="10">
        <f t="shared" si="642"/>
        <v>0</v>
      </c>
      <c r="BB1969" s="10">
        <f t="shared" si="643"/>
        <v>0</v>
      </c>
      <c r="BC1969" s="10">
        <f t="shared" si="644"/>
        <v>0</v>
      </c>
      <c r="BD1969" s="10">
        <f t="shared" si="645"/>
        <v>0</v>
      </c>
      <c r="BE1969" s="10">
        <f t="shared" si="646"/>
        <v>0</v>
      </c>
      <c r="BF1969" s="10">
        <f t="shared" si="647"/>
        <v>0</v>
      </c>
      <c r="BG1969" s="10">
        <f t="shared" si="648"/>
        <v>0</v>
      </c>
      <c r="BH1969" s="10">
        <f t="shared" si="649"/>
        <v>0</v>
      </c>
    </row>
    <row r="1970" spans="1:60" ht="27.75" customHeight="1">
      <c r="A1970" t="str">
        <f t="shared" si="650"/>
        <v/>
      </c>
      <c r="B1970" s="54"/>
      <c r="C1970" s="55"/>
      <c r="D1970" s="54"/>
      <c r="E1970" s="55"/>
      <c r="F1970" s="31"/>
      <c r="G1970" s="29"/>
      <c r="H1970" s="32"/>
      <c r="I1970" s="32"/>
      <c r="J1970" s="30"/>
      <c r="K1970" s="31"/>
      <c r="L1970" s="33"/>
      <c r="M1970" s="33"/>
      <c r="N1970" s="54"/>
      <c r="O1970" s="56"/>
      <c r="P1970" s="56"/>
      <c r="Q1970" s="57"/>
      <c r="R1970" s="33"/>
      <c r="S1970" s="33"/>
      <c r="T1970" s="40"/>
      <c r="U1970" s="40"/>
      <c r="V1970" s="17"/>
      <c r="W1970" s="17"/>
      <c r="X1970" s="10" t="str">
        <f>IFERROR(VLOOKUP($F1970,PRM!$G$3:$H$5,2,FALSE),"")</f>
        <v/>
      </c>
      <c r="Y1970" s="10" t="str">
        <f>IFERROR(VLOOKUP($G1970,PRM!$I$3:$J$5,2,FALSE),"")</f>
        <v/>
      </c>
      <c r="Z1970" s="10" t="str">
        <f>IFERROR(VLOOKUP($K1970,PRM!$K$3:$L$4,2,FALSE),"")</f>
        <v/>
      </c>
      <c r="AA1970" s="10" t="str">
        <f>IFERROR(VLOOKUP($N1970,PRM!$M$3:$N$50,2,FALSE),"")</f>
        <v/>
      </c>
      <c r="AB1970" s="10" t="str">
        <f>IFERROR(VLOOKUP($Y$3&amp;$R1970,PRM!$Q$3:$R$31,2,FALSE),"")</f>
        <v/>
      </c>
      <c r="AC1970" s="10" t="str">
        <f>IFERROR(VLOOKUP($Y$3&amp;$S1970,PRM!$AH$3:$AI$133,2,FALSE),"")</f>
        <v/>
      </c>
      <c r="AD1970" s="10" t="str">
        <f>IFERROR(VLOOKUP($Y$3&amp;$T1970,PRM!$Y$3:$Z$50,2,FALSE),"")</f>
        <v>1</v>
      </c>
      <c r="AE1970" s="10" t="str">
        <f>IFERROR(VLOOKUP($Y$3&amp;$U1970,PRM!$AD$3:$AE$44,2,FALSE),"")</f>
        <v/>
      </c>
      <c r="AF1970" s="10" t="str">
        <f>IFERROR(VLOOKUP($Y$3&amp;$R1970,PRM!$Q$3:$T$31,3,FALSE),"")</f>
        <v/>
      </c>
      <c r="AG1970" s="10" t="str">
        <f>IFERROR(IF(AF1970=0,0,MATCH($Y$3,PRM!$AF$3:'PRM'!$AF$133,0)),"")</f>
        <v/>
      </c>
      <c r="AH1970" s="10" t="str">
        <f>IF($Y$3="","",(IF(AF1970=0,0,COUNTIF(PRM!$AF$3:'PRM'!$AF$133,$Y$3))))</f>
        <v/>
      </c>
      <c r="AI1970" s="10" t="str">
        <f>IFERROR(VLOOKUP($Y$3&amp;$R1970,PRM!$Q$3:$U$31,4,FALSE),"")</f>
        <v/>
      </c>
      <c r="AJ1970" s="10" t="str">
        <f>IFERROR(IF(AI1970=0,0,MATCH($Y$3,PRM!$V$3:'PRM'!$V$50,0)),"")</f>
        <v/>
      </c>
      <c r="AK1970" s="10" t="str">
        <f>IF($Y$3="","",(IF(AI1970=0,0,COUNTIF(PRM!$V$3:'PRM'!$V$50,$Y$3))))</f>
        <v/>
      </c>
      <c r="AL1970" s="10" t="str">
        <f>IFERROR(VLOOKUP($Y$3&amp;$R1970,PRM!$Q$3:$U$31,5,FALSE),"")</f>
        <v/>
      </c>
      <c r="AM1970" s="10" t="str">
        <f>IFERROR(IF(AL1970=0,0,MATCH($Y$3,PRM!$AA$3:'PRM'!$AA$94,0)),"")</f>
        <v/>
      </c>
      <c r="AN1970" s="10" t="str">
        <f>IF($Y$3="","",IF(AL1970=0,0,COUNTIF(PRM!$AA$3:'PRM'!$AA$94,$Y$3)))</f>
        <v/>
      </c>
      <c r="AO1970" s="10">
        <f t="shared" si="630"/>
        <v>0</v>
      </c>
      <c r="AP1970" s="10">
        <f t="shared" si="631"/>
        <v>0</v>
      </c>
      <c r="AQ1970" s="10">
        <f t="shared" si="632"/>
        <v>0</v>
      </c>
      <c r="AR1970" s="10">
        <f t="shared" si="633"/>
        <v>0</v>
      </c>
      <c r="AS1970" s="10">
        <f t="shared" si="634"/>
        <v>0</v>
      </c>
      <c r="AT1970" s="10">
        <f t="shared" si="635"/>
        <v>0</v>
      </c>
      <c r="AU1970" s="10">
        <f t="shared" si="636"/>
        <v>0</v>
      </c>
      <c r="AV1970" s="10">
        <f t="shared" si="637"/>
        <v>0</v>
      </c>
      <c r="AW1970" s="10">
        <f t="shared" si="638"/>
        <v>0</v>
      </c>
      <c r="AX1970" s="10">
        <f t="shared" si="639"/>
        <v>0</v>
      </c>
      <c r="AY1970" s="10">
        <f t="shared" si="640"/>
        <v>0</v>
      </c>
      <c r="AZ1970" s="10">
        <f t="shared" si="641"/>
        <v>0</v>
      </c>
      <c r="BA1970" s="10">
        <f t="shared" si="642"/>
        <v>0</v>
      </c>
      <c r="BB1970" s="10">
        <f t="shared" si="643"/>
        <v>0</v>
      </c>
      <c r="BC1970" s="10">
        <f t="shared" si="644"/>
        <v>0</v>
      </c>
      <c r="BD1970" s="10">
        <f t="shared" si="645"/>
        <v>0</v>
      </c>
      <c r="BE1970" s="10">
        <f t="shared" si="646"/>
        <v>0</v>
      </c>
      <c r="BF1970" s="10">
        <f t="shared" si="647"/>
        <v>0</v>
      </c>
      <c r="BG1970" s="10">
        <f t="shared" si="648"/>
        <v>0</v>
      </c>
      <c r="BH1970" s="10">
        <f t="shared" si="649"/>
        <v>0</v>
      </c>
    </row>
    <row r="1971" spans="1:60" ht="27.75" customHeight="1">
      <c r="A1971" t="str">
        <f t="shared" si="650"/>
        <v/>
      </c>
      <c r="B1971" s="54"/>
      <c r="C1971" s="55"/>
      <c r="D1971" s="54"/>
      <c r="E1971" s="55"/>
      <c r="F1971" s="31"/>
      <c r="G1971" s="29"/>
      <c r="H1971" s="32"/>
      <c r="I1971" s="32"/>
      <c r="J1971" s="30"/>
      <c r="K1971" s="31"/>
      <c r="L1971" s="33"/>
      <c r="M1971" s="33"/>
      <c r="N1971" s="54"/>
      <c r="O1971" s="56"/>
      <c r="P1971" s="56"/>
      <c r="Q1971" s="57"/>
      <c r="R1971" s="33"/>
      <c r="S1971" s="33"/>
      <c r="T1971" s="40"/>
      <c r="U1971" s="40"/>
      <c r="V1971" s="17"/>
      <c r="W1971" s="17"/>
      <c r="X1971" s="10" t="str">
        <f>IFERROR(VLOOKUP($F1971,PRM!$G$3:$H$5,2,FALSE),"")</f>
        <v/>
      </c>
      <c r="Y1971" s="10" t="str">
        <f>IFERROR(VLOOKUP($G1971,PRM!$I$3:$J$5,2,FALSE),"")</f>
        <v/>
      </c>
      <c r="Z1971" s="10" t="str">
        <f>IFERROR(VLOOKUP($K1971,PRM!$K$3:$L$4,2,FALSE),"")</f>
        <v/>
      </c>
      <c r="AA1971" s="10" t="str">
        <f>IFERROR(VLOOKUP($N1971,PRM!$M$3:$N$50,2,FALSE),"")</f>
        <v/>
      </c>
      <c r="AB1971" s="10" t="str">
        <f>IFERROR(VLOOKUP($Y$3&amp;$R1971,PRM!$Q$3:$R$31,2,FALSE),"")</f>
        <v/>
      </c>
      <c r="AC1971" s="10" t="str">
        <f>IFERROR(VLOOKUP($Y$3&amp;$S1971,PRM!$AH$3:$AI$133,2,FALSE),"")</f>
        <v/>
      </c>
      <c r="AD1971" s="10" t="str">
        <f>IFERROR(VLOOKUP($Y$3&amp;$T1971,PRM!$Y$3:$Z$50,2,FALSE),"")</f>
        <v>1</v>
      </c>
      <c r="AE1971" s="10" t="str">
        <f>IFERROR(VLOOKUP($Y$3&amp;$U1971,PRM!$AD$3:$AE$44,2,FALSE),"")</f>
        <v/>
      </c>
      <c r="AF1971" s="10" t="str">
        <f>IFERROR(VLOOKUP($Y$3&amp;$R1971,PRM!$Q$3:$T$31,3,FALSE),"")</f>
        <v/>
      </c>
      <c r="AG1971" s="10" t="str">
        <f>IFERROR(IF(AF1971=0,0,MATCH($Y$3,PRM!$AF$3:'PRM'!$AF$133,0)),"")</f>
        <v/>
      </c>
      <c r="AH1971" s="10" t="str">
        <f>IF($Y$3="","",(IF(AF1971=0,0,COUNTIF(PRM!$AF$3:'PRM'!$AF$133,$Y$3))))</f>
        <v/>
      </c>
      <c r="AI1971" s="10" t="str">
        <f>IFERROR(VLOOKUP($Y$3&amp;$R1971,PRM!$Q$3:$U$31,4,FALSE),"")</f>
        <v/>
      </c>
      <c r="AJ1971" s="10" t="str">
        <f>IFERROR(IF(AI1971=0,0,MATCH($Y$3,PRM!$V$3:'PRM'!$V$50,0)),"")</f>
        <v/>
      </c>
      <c r="AK1971" s="10" t="str">
        <f>IF($Y$3="","",(IF(AI1971=0,0,COUNTIF(PRM!$V$3:'PRM'!$V$50,$Y$3))))</f>
        <v/>
      </c>
      <c r="AL1971" s="10" t="str">
        <f>IFERROR(VLOOKUP($Y$3&amp;$R1971,PRM!$Q$3:$U$31,5,FALSE),"")</f>
        <v/>
      </c>
      <c r="AM1971" s="10" t="str">
        <f>IFERROR(IF(AL1971=0,0,MATCH($Y$3,PRM!$AA$3:'PRM'!$AA$94,0)),"")</f>
        <v/>
      </c>
      <c r="AN1971" s="10" t="str">
        <f>IF($Y$3="","",IF(AL1971=0,0,COUNTIF(PRM!$AA$3:'PRM'!$AA$94,$Y$3)))</f>
        <v/>
      </c>
      <c r="AO1971" s="10">
        <f t="shared" si="630"/>
        <v>0</v>
      </c>
      <c r="AP1971" s="10">
        <f t="shared" si="631"/>
        <v>0</v>
      </c>
      <c r="AQ1971" s="10">
        <f t="shared" si="632"/>
        <v>0</v>
      </c>
      <c r="AR1971" s="10">
        <f t="shared" si="633"/>
        <v>0</v>
      </c>
      <c r="AS1971" s="10">
        <f t="shared" si="634"/>
        <v>0</v>
      </c>
      <c r="AT1971" s="10">
        <f t="shared" si="635"/>
        <v>0</v>
      </c>
      <c r="AU1971" s="10">
        <f t="shared" si="636"/>
        <v>0</v>
      </c>
      <c r="AV1971" s="10">
        <f t="shared" si="637"/>
        <v>0</v>
      </c>
      <c r="AW1971" s="10">
        <f t="shared" si="638"/>
        <v>0</v>
      </c>
      <c r="AX1971" s="10">
        <f t="shared" si="639"/>
        <v>0</v>
      </c>
      <c r="AY1971" s="10">
        <f t="shared" si="640"/>
        <v>0</v>
      </c>
      <c r="AZ1971" s="10">
        <f t="shared" si="641"/>
        <v>0</v>
      </c>
      <c r="BA1971" s="10">
        <f t="shared" si="642"/>
        <v>0</v>
      </c>
      <c r="BB1971" s="10">
        <f t="shared" si="643"/>
        <v>0</v>
      </c>
      <c r="BC1971" s="10">
        <f t="shared" si="644"/>
        <v>0</v>
      </c>
      <c r="BD1971" s="10">
        <f t="shared" si="645"/>
        <v>0</v>
      </c>
      <c r="BE1971" s="10">
        <f t="shared" si="646"/>
        <v>0</v>
      </c>
      <c r="BF1971" s="10">
        <f t="shared" si="647"/>
        <v>0</v>
      </c>
      <c r="BG1971" s="10">
        <f t="shared" si="648"/>
        <v>0</v>
      </c>
      <c r="BH1971" s="10">
        <f t="shared" si="649"/>
        <v>0</v>
      </c>
    </row>
    <row r="1972" spans="1:60" ht="27.75" customHeight="1">
      <c r="A1972" t="str">
        <f t="shared" si="650"/>
        <v/>
      </c>
      <c r="B1972" s="54"/>
      <c r="C1972" s="55"/>
      <c r="D1972" s="54"/>
      <c r="E1972" s="55"/>
      <c r="F1972" s="31"/>
      <c r="G1972" s="29"/>
      <c r="H1972" s="32"/>
      <c r="I1972" s="32"/>
      <c r="J1972" s="30"/>
      <c r="K1972" s="31"/>
      <c r="L1972" s="33"/>
      <c r="M1972" s="33"/>
      <c r="N1972" s="54"/>
      <c r="O1972" s="56"/>
      <c r="P1972" s="56"/>
      <c r="Q1972" s="57"/>
      <c r="R1972" s="33"/>
      <c r="S1972" s="33"/>
      <c r="T1972" s="40"/>
      <c r="U1972" s="40"/>
      <c r="V1972" s="17"/>
      <c r="W1972" s="17"/>
      <c r="X1972" s="10" t="str">
        <f>IFERROR(VLOOKUP($F1972,PRM!$G$3:$H$5,2,FALSE),"")</f>
        <v/>
      </c>
      <c r="Y1972" s="10" t="str">
        <f>IFERROR(VLOOKUP($G1972,PRM!$I$3:$J$5,2,FALSE),"")</f>
        <v/>
      </c>
      <c r="Z1972" s="10" t="str">
        <f>IFERROR(VLOOKUP($K1972,PRM!$K$3:$L$4,2,FALSE),"")</f>
        <v/>
      </c>
      <c r="AA1972" s="10" t="str">
        <f>IFERROR(VLOOKUP($N1972,PRM!$M$3:$N$50,2,FALSE),"")</f>
        <v/>
      </c>
      <c r="AB1972" s="10" t="str">
        <f>IFERROR(VLOOKUP($Y$3&amp;$R1972,PRM!$Q$3:$R$31,2,FALSE),"")</f>
        <v/>
      </c>
      <c r="AC1972" s="10" t="str">
        <f>IFERROR(VLOOKUP($Y$3&amp;$S1972,PRM!$AH$3:$AI$133,2,FALSE),"")</f>
        <v/>
      </c>
      <c r="AD1972" s="10" t="str">
        <f>IFERROR(VLOOKUP($Y$3&amp;$T1972,PRM!$Y$3:$Z$50,2,FALSE),"")</f>
        <v>1</v>
      </c>
      <c r="AE1972" s="10" t="str">
        <f>IFERROR(VLOOKUP($Y$3&amp;$U1972,PRM!$AD$3:$AE$44,2,FALSE),"")</f>
        <v/>
      </c>
      <c r="AF1972" s="10" t="str">
        <f>IFERROR(VLOOKUP($Y$3&amp;$R1972,PRM!$Q$3:$T$31,3,FALSE),"")</f>
        <v/>
      </c>
      <c r="AG1972" s="10" t="str">
        <f>IFERROR(IF(AF1972=0,0,MATCH($Y$3,PRM!$AF$3:'PRM'!$AF$133,0)),"")</f>
        <v/>
      </c>
      <c r="AH1972" s="10" t="str">
        <f>IF($Y$3="","",(IF(AF1972=0,0,COUNTIF(PRM!$AF$3:'PRM'!$AF$133,$Y$3))))</f>
        <v/>
      </c>
      <c r="AI1972" s="10" t="str">
        <f>IFERROR(VLOOKUP($Y$3&amp;$R1972,PRM!$Q$3:$U$31,4,FALSE),"")</f>
        <v/>
      </c>
      <c r="AJ1972" s="10" t="str">
        <f>IFERROR(IF(AI1972=0,0,MATCH($Y$3,PRM!$V$3:'PRM'!$V$50,0)),"")</f>
        <v/>
      </c>
      <c r="AK1972" s="10" t="str">
        <f>IF($Y$3="","",(IF(AI1972=0,0,COUNTIF(PRM!$V$3:'PRM'!$V$50,$Y$3))))</f>
        <v/>
      </c>
      <c r="AL1972" s="10" t="str">
        <f>IFERROR(VLOOKUP($Y$3&amp;$R1972,PRM!$Q$3:$U$31,5,FALSE),"")</f>
        <v/>
      </c>
      <c r="AM1972" s="10" t="str">
        <f>IFERROR(IF(AL1972=0,0,MATCH($Y$3,PRM!$AA$3:'PRM'!$AA$94,0)),"")</f>
        <v/>
      </c>
      <c r="AN1972" s="10" t="str">
        <f>IF($Y$3="","",IF(AL1972=0,0,COUNTIF(PRM!$AA$3:'PRM'!$AA$94,$Y$3)))</f>
        <v/>
      </c>
      <c r="AO1972" s="10">
        <f t="shared" si="630"/>
        <v>0</v>
      </c>
      <c r="AP1972" s="10">
        <f t="shared" si="631"/>
        <v>0</v>
      </c>
      <c r="AQ1972" s="10">
        <f t="shared" si="632"/>
        <v>0</v>
      </c>
      <c r="AR1972" s="10">
        <f t="shared" si="633"/>
        <v>0</v>
      </c>
      <c r="AS1972" s="10">
        <f t="shared" si="634"/>
        <v>0</v>
      </c>
      <c r="AT1972" s="10">
        <f t="shared" si="635"/>
        <v>0</v>
      </c>
      <c r="AU1972" s="10">
        <f t="shared" si="636"/>
        <v>0</v>
      </c>
      <c r="AV1972" s="10">
        <f t="shared" si="637"/>
        <v>0</v>
      </c>
      <c r="AW1972" s="10">
        <f t="shared" si="638"/>
        <v>0</v>
      </c>
      <c r="AX1972" s="10">
        <f t="shared" si="639"/>
        <v>0</v>
      </c>
      <c r="AY1972" s="10">
        <f t="shared" si="640"/>
        <v>0</v>
      </c>
      <c r="AZ1972" s="10">
        <f t="shared" si="641"/>
        <v>0</v>
      </c>
      <c r="BA1972" s="10">
        <f t="shared" si="642"/>
        <v>0</v>
      </c>
      <c r="BB1972" s="10">
        <f t="shared" si="643"/>
        <v>0</v>
      </c>
      <c r="BC1972" s="10">
        <f t="shared" si="644"/>
        <v>0</v>
      </c>
      <c r="BD1972" s="10">
        <f t="shared" si="645"/>
        <v>0</v>
      </c>
      <c r="BE1972" s="10">
        <f t="shared" si="646"/>
        <v>0</v>
      </c>
      <c r="BF1972" s="10">
        <f t="shared" si="647"/>
        <v>0</v>
      </c>
      <c r="BG1972" s="10">
        <f t="shared" si="648"/>
        <v>0</v>
      </c>
      <c r="BH1972" s="10">
        <f t="shared" si="649"/>
        <v>0</v>
      </c>
    </row>
    <row r="1973" spans="1:60" ht="27.75" customHeight="1">
      <c r="A1973" t="str">
        <f t="shared" si="650"/>
        <v/>
      </c>
      <c r="B1973" s="54"/>
      <c r="C1973" s="55"/>
      <c r="D1973" s="54"/>
      <c r="E1973" s="55"/>
      <c r="F1973" s="31"/>
      <c r="G1973" s="29"/>
      <c r="H1973" s="32"/>
      <c r="I1973" s="32"/>
      <c r="J1973" s="30"/>
      <c r="K1973" s="31"/>
      <c r="L1973" s="33"/>
      <c r="M1973" s="33"/>
      <c r="N1973" s="54"/>
      <c r="O1973" s="56"/>
      <c r="P1973" s="56"/>
      <c r="Q1973" s="57"/>
      <c r="R1973" s="33"/>
      <c r="S1973" s="33"/>
      <c r="T1973" s="40"/>
      <c r="U1973" s="40"/>
      <c r="V1973" s="17"/>
      <c r="W1973" s="17"/>
      <c r="X1973" s="10" t="str">
        <f>IFERROR(VLOOKUP($F1973,PRM!$G$3:$H$5,2,FALSE),"")</f>
        <v/>
      </c>
      <c r="Y1973" s="10" t="str">
        <f>IFERROR(VLOOKUP($G1973,PRM!$I$3:$J$5,2,FALSE),"")</f>
        <v/>
      </c>
      <c r="Z1973" s="10" t="str">
        <f>IFERROR(VLOOKUP($K1973,PRM!$K$3:$L$4,2,FALSE),"")</f>
        <v/>
      </c>
      <c r="AA1973" s="10" t="str">
        <f>IFERROR(VLOOKUP($N1973,PRM!$M$3:$N$50,2,FALSE),"")</f>
        <v/>
      </c>
      <c r="AB1973" s="10" t="str">
        <f>IFERROR(VLOOKUP($Y$3&amp;$R1973,PRM!$Q$3:$R$31,2,FALSE),"")</f>
        <v/>
      </c>
      <c r="AC1973" s="10" t="str">
        <f>IFERROR(VLOOKUP($Y$3&amp;$S1973,PRM!$AH$3:$AI$133,2,FALSE),"")</f>
        <v/>
      </c>
      <c r="AD1973" s="10" t="str">
        <f>IFERROR(VLOOKUP($Y$3&amp;$T1973,PRM!$Y$3:$Z$50,2,FALSE),"")</f>
        <v>1</v>
      </c>
      <c r="AE1973" s="10" t="str">
        <f>IFERROR(VLOOKUP($Y$3&amp;$U1973,PRM!$AD$3:$AE$44,2,FALSE),"")</f>
        <v/>
      </c>
      <c r="AF1973" s="10" t="str">
        <f>IFERROR(VLOOKUP($Y$3&amp;$R1973,PRM!$Q$3:$T$31,3,FALSE),"")</f>
        <v/>
      </c>
      <c r="AG1973" s="10" t="str">
        <f>IFERROR(IF(AF1973=0,0,MATCH($Y$3,PRM!$AF$3:'PRM'!$AF$133,0)),"")</f>
        <v/>
      </c>
      <c r="AH1973" s="10" t="str">
        <f>IF($Y$3="","",(IF(AF1973=0,0,COUNTIF(PRM!$AF$3:'PRM'!$AF$133,$Y$3))))</f>
        <v/>
      </c>
      <c r="AI1973" s="10" t="str">
        <f>IFERROR(VLOOKUP($Y$3&amp;$R1973,PRM!$Q$3:$U$31,4,FALSE),"")</f>
        <v/>
      </c>
      <c r="AJ1973" s="10" t="str">
        <f>IFERROR(IF(AI1973=0,0,MATCH($Y$3,PRM!$V$3:'PRM'!$V$50,0)),"")</f>
        <v/>
      </c>
      <c r="AK1973" s="10" t="str">
        <f>IF($Y$3="","",(IF(AI1973=0,0,COUNTIF(PRM!$V$3:'PRM'!$V$50,$Y$3))))</f>
        <v/>
      </c>
      <c r="AL1973" s="10" t="str">
        <f>IFERROR(VLOOKUP($Y$3&amp;$R1973,PRM!$Q$3:$U$31,5,FALSE),"")</f>
        <v/>
      </c>
      <c r="AM1973" s="10" t="str">
        <f>IFERROR(IF(AL1973=0,0,MATCH($Y$3,PRM!$AA$3:'PRM'!$AA$94,0)),"")</f>
        <v/>
      </c>
      <c r="AN1973" s="10" t="str">
        <f>IF($Y$3="","",IF(AL1973=0,0,COUNTIF(PRM!$AA$3:'PRM'!$AA$94,$Y$3)))</f>
        <v/>
      </c>
      <c r="AO1973" s="10">
        <f t="shared" si="630"/>
        <v>0</v>
      </c>
      <c r="AP1973" s="10">
        <f t="shared" si="631"/>
        <v>0</v>
      </c>
      <c r="AQ1973" s="10">
        <f t="shared" si="632"/>
        <v>0</v>
      </c>
      <c r="AR1973" s="10">
        <f t="shared" si="633"/>
        <v>0</v>
      </c>
      <c r="AS1973" s="10">
        <f t="shared" si="634"/>
        <v>0</v>
      </c>
      <c r="AT1973" s="10">
        <f t="shared" si="635"/>
        <v>0</v>
      </c>
      <c r="AU1973" s="10">
        <f t="shared" si="636"/>
        <v>0</v>
      </c>
      <c r="AV1973" s="10">
        <f t="shared" si="637"/>
        <v>0</v>
      </c>
      <c r="AW1973" s="10">
        <f t="shared" si="638"/>
        <v>0</v>
      </c>
      <c r="AX1973" s="10">
        <f t="shared" si="639"/>
        <v>0</v>
      </c>
      <c r="AY1973" s="10">
        <f t="shared" si="640"/>
        <v>0</v>
      </c>
      <c r="AZ1973" s="10">
        <f t="shared" si="641"/>
        <v>0</v>
      </c>
      <c r="BA1973" s="10">
        <f t="shared" si="642"/>
        <v>0</v>
      </c>
      <c r="BB1973" s="10">
        <f t="shared" si="643"/>
        <v>0</v>
      </c>
      <c r="BC1973" s="10">
        <f t="shared" si="644"/>
        <v>0</v>
      </c>
      <c r="BD1973" s="10">
        <f t="shared" si="645"/>
        <v>0</v>
      </c>
      <c r="BE1973" s="10">
        <f t="shared" si="646"/>
        <v>0</v>
      </c>
      <c r="BF1973" s="10">
        <f t="shared" si="647"/>
        <v>0</v>
      </c>
      <c r="BG1973" s="10">
        <f t="shared" si="648"/>
        <v>0</v>
      </c>
      <c r="BH1973" s="10">
        <f t="shared" si="649"/>
        <v>0</v>
      </c>
    </row>
    <row r="1974" spans="1:60" ht="27.75" customHeight="1">
      <c r="A1974" t="str">
        <f t="shared" si="650"/>
        <v/>
      </c>
      <c r="B1974" s="54"/>
      <c r="C1974" s="55"/>
      <c r="D1974" s="54"/>
      <c r="E1974" s="55"/>
      <c r="F1974" s="31"/>
      <c r="G1974" s="29"/>
      <c r="H1974" s="32"/>
      <c r="I1974" s="32"/>
      <c r="J1974" s="30"/>
      <c r="K1974" s="31"/>
      <c r="L1974" s="33"/>
      <c r="M1974" s="33"/>
      <c r="N1974" s="54"/>
      <c r="O1974" s="56"/>
      <c r="P1974" s="56"/>
      <c r="Q1974" s="57"/>
      <c r="R1974" s="33"/>
      <c r="S1974" s="33"/>
      <c r="T1974" s="40"/>
      <c r="U1974" s="40"/>
      <c r="V1974" s="17"/>
      <c r="W1974" s="17"/>
      <c r="X1974" s="10" t="str">
        <f>IFERROR(VLOOKUP($F1974,PRM!$G$3:$H$5,2,FALSE),"")</f>
        <v/>
      </c>
      <c r="Y1974" s="10" t="str">
        <f>IFERROR(VLOOKUP($G1974,PRM!$I$3:$J$5,2,FALSE),"")</f>
        <v/>
      </c>
      <c r="Z1974" s="10" t="str">
        <f>IFERROR(VLOOKUP($K1974,PRM!$K$3:$L$4,2,FALSE),"")</f>
        <v/>
      </c>
      <c r="AA1974" s="10" t="str">
        <f>IFERROR(VLOOKUP($N1974,PRM!$M$3:$N$50,2,FALSE),"")</f>
        <v/>
      </c>
      <c r="AB1974" s="10" t="str">
        <f>IFERROR(VLOOKUP($Y$3&amp;$R1974,PRM!$Q$3:$R$31,2,FALSE),"")</f>
        <v/>
      </c>
      <c r="AC1974" s="10" t="str">
        <f>IFERROR(VLOOKUP($Y$3&amp;$S1974,PRM!$AH$3:$AI$133,2,FALSE),"")</f>
        <v/>
      </c>
      <c r="AD1974" s="10" t="str">
        <f>IFERROR(VLOOKUP($Y$3&amp;$T1974,PRM!$Y$3:$Z$50,2,FALSE),"")</f>
        <v>1</v>
      </c>
      <c r="AE1974" s="10" t="str">
        <f>IFERROR(VLOOKUP($Y$3&amp;$U1974,PRM!$AD$3:$AE$44,2,FALSE),"")</f>
        <v/>
      </c>
      <c r="AF1974" s="10" t="str">
        <f>IFERROR(VLOOKUP($Y$3&amp;$R1974,PRM!$Q$3:$T$31,3,FALSE),"")</f>
        <v/>
      </c>
      <c r="AG1974" s="10" t="str">
        <f>IFERROR(IF(AF1974=0,0,MATCH($Y$3,PRM!$AF$3:'PRM'!$AF$133,0)),"")</f>
        <v/>
      </c>
      <c r="AH1974" s="10" t="str">
        <f>IF($Y$3="","",(IF(AF1974=0,0,COUNTIF(PRM!$AF$3:'PRM'!$AF$133,$Y$3))))</f>
        <v/>
      </c>
      <c r="AI1974" s="10" t="str">
        <f>IFERROR(VLOOKUP($Y$3&amp;$R1974,PRM!$Q$3:$U$31,4,FALSE),"")</f>
        <v/>
      </c>
      <c r="AJ1974" s="10" t="str">
        <f>IFERROR(IF(AI1974=0,0,MATCH($Y$3,PRM!$V$3:'PRM'!$V$50,0)),"")</f>
        <v/>
      </c>
      <c r="AK1974" s="10" t="str">
        <f>IF($Y$3="","",(IF(AI1974=0,0,COUNTIF(PRM!$V$3:'PRM'!$V$50,$Y$3))))</f>
        <v/>
      </c>
      <c r="AL1974" s="10" t="str">
        <f>IFERROR(VLOOKUP($Y$3&amp;$R1974,PRM!$Q$3:$U$31,5,FALSE),"")</f>
        <v/>
      </c>
      <c r="AM1974" s="10" t="str">
        <f>IFERROR(IF(AL1974=0,0,MATCH($Y$3,PRM!$AA$3:'PRM'!$AA$94,0)),"")</f>
        <v/>
      </c>
      <c r="AN1974" s="10" t="str">
        <f>IF($Y$3="","",IF(AL1974=0,0,COUNTIF(PRM!$AA$3:'PRM'!$AA$94,$Y$3)))</f>
        <v/>
      </c>
      <c r="AO1974" s="10">
        <f t="shared" si="630"/>
        <v>0</v>
      </c>
      <c r="AP1974" s="10">
        <f t="shared" si="631"/>
        <v>0</v>
      </c>
      <c r="AQ1974" s="10">
        <f t="shared" si="632"/>
        <v>0</v>
      </c>
      <c r="AR1974" s="10">
        <f t="shared" si="633"/>
        <v>0</v>
      </c>
      <c r="AS1974" s="10">
        <f t="shared" si="634"/>
        <v>0</v>
      </c>
      <c r="AT1974" s="10">
        <f t="shared" si="635"/>
        <v>0</v>
      </c>
      <c r="AU1974" s="10">
        <f t="shared" si="636"/>
        <v>0</v>
      </c>
      <c r="AV1974" s="10">
        <f t="shared" si="637"/>
        <v>0</v>
      </c>
      <c r="AW1974" s="10">
        <f t="shared" si="638"/>
        <v>0</v>
      </c>
      <c r="AX1974" s="10">
        <f t="shared" si="639"/>
        <v>0</v>
      </c>
      <c r="AY1974" s="10">
        <f t="shared" si="640"/>
        <v>0</v>
      </c>
      <c r="AZ1974" s="10">
        <f t="shared" si="641"/>
        <v>0</v>
      </c>
      <c r="BA1974" s="10">
        <f t="shared" si="642"/>
        <v>0</v>
      </c>
      <c r="BB1974" s="10">
        <f t="shared" si="643"/>
        <v>0</v>
      </c>
      <c r="BC1974" s="10">
        <f t="shared" si="644"/>
        <v>0</v>
      </c>
      <c r="BD1974" s="10">
        <f t="shared" si="645"/>
        <v>0</v>
      </c>
      <c r="BE1974" s="10">
        <f t="shared" si="646"/>
        <v>0</v>
      </c>
      <c r="BF1974" s="10">
        <f t="shared" si="647"/>
        <v>0</v>
      </c>
      <c r="BG1974" s="10">
        <f t="shared" si="648"/>
        <v>0</v>
      </c>
      <c r="BH1974" s="10">
        <f t="shared" si="649"/>
        <v>0</v>
      </c>
    </row>
    <row r="1975" spans="1:60" ht="27.75" customHeight="1">
      <c r="A1975" t="str">
        <f t="shared" si="650"/>
        <v/>
      </c>
      <c r="B1975" s="54"/>
      <c r="C1975" s="55"/>
      <c r="D1975" s="54"/>
      <c r="E1975" s="55"/>
      <c r="F1975" s="31"/>
      <c r="G1975" s="29"/>
      <c r="H1975" s="32"/>
      <c r="I1975" s="32"/>
      <c r="J1975" s="30"/>
      <c r="K1975" s="31"/>
      <c r="L1975" s="33"/>
      <c r="M1975" s="33"/>
      <c r="N1975" s="54"/>
      <c r="O1975" s="56"/>
      <c r="P1975" s="56"/>
      <c r="Q1975" s="57"/>
      <c r="R1975" s="33"/>
      <c r="S1975" s="33"/>
      <c r="T1975" s="40"/>
      <c r="U1975" s="40"/>
      <c r="V1975" s="17"/>
      <c r="W1975" s="17"/>
      <c r="X1975" s="10" t="str">
        <f>IFERROR(VLOOKUP($F1975,PRM!$G$3:$H$5,2,FALSE),"")</f>
        <v/>
      </c>
      <c r="Y1975" s="10" t="str">
        <f>IFERROR(VLOOKUP($G1975,PRM!$I$3:$J$5,2,FALSE),"")</f>
        <v/>
      </c>
      <c r="Z1975" s="10" t="str">
        <f>IFERROR(VLOOKUP($K1975,PRM!$K$3:$L$4,2,FALSE),"")</f>
        <v/>
      </c>
      <c r="AA1975" s="10" t="str">
        <f>IFERROR(VLOOKUP($N1975,PRM!$M$3:$N$50,2,FALSE),"")</f>
        <v/>
      </c>
      <c r="AB1975" s="10" t="str">
        <f>IFERROR(VLOOKUP($Y$3&amp;$R1975,PRM!$Q$3:$R$31,2,FALSE),"")</f>
        <v/>
      </c>
      <c r="AC1975" s="10" t="str">
        <f>IFERROR(VLOOKUP($Y$3&amp;$S1975,PRM!$AH$3:$AI$133,2,FALSE),"")</f>
        <v/>
      </c>
      <c r="AD1975" s="10" t="str">
        <f>IFERROR(VLOOKUP($Y$3&amp;$T1975,PRM!$Y$3:$Z$50,2,FALSE),"")</f>
        <v>1</v>
      </c>
      <c r="AE1975" s="10" t="str">
        <f>IFERROR(VLOOKUP($Y$3&amp;$U1975,PRM!$AD$3:$AE$44,2,FALSE),"")</f>
        <v/>
      </c>
      <c r="AF1975" s="10" t="str">
        <f>IFERROR(VLOOKUP($Y$3&amp;$R1975,PRM!$Q$3:$T$31,3,FALSE),"")</f>
        <v/>
      </c>
      <c r="AG1975" s="10" t="str">
        <f>IFERROR(IF(AF1975=0,0,MATCH($Y$3,PRM!$AF$3:'PRM'!$AF$133,0)),"")</f>
        <v/>
      </c>
      <c r="AH1975" s="10" t="str">
        <f>IF($Y$3="","",(IF(AF1975=0,0,COUNTIF(PRM!$AF$3:'PRM'!$AF$133,$Y$3))))</f>
        <v/>
      </c>
      <c r="AI1975" s="10" t="str">
        <f>IFERROR(VLOOKUP($Y$3&amp;$R1975,PRM!$Q$3:$U$31,4,FALSE),"")</f>
        <v/>
      </c>
      <c r="AJ1975" s="10" t="str">
        <f>IFERROR(IF(AI1975=0,0,MATCH($Y$3,PRM!$V$3:'PRM'!$V$50,0)),"")</f>
        <v/>
      </c>
      <c r="AK1975" s="10" t="str">
        <f>IF($Y$3="","",(IF(AI1975=0,0,COUNTIF(PRM!$V$3:'PRM'!$V$50,$Y$3))))</f>
        <v/>
      </c>
      <c r="AL1975" s="10" t="str">
        <f>IFERROR(VLOOKUP($Y$3&amp;$R1975,PRM!$Q$3:$U$31,5,FALSE),"")</f>
        <v/>
      </c>
      <c r="AM1975" s="10" t="str">
        <f>IFERROR(IF(AL1975=0,0,MATCH($Y$3,PRM!$AA$3:'PRM'!$AA$94,0)),"")</f>
        <v/>
      </c>
      <c r="AN1975" s="10" t="str">
        <f>IF($Y$3="","",IF(AL1975=0,0,COUNTIF(PRM!$AA$3:'PRM'!$AA$94,$Y$3)))</f>
        <v/>
      </c>
      <c r="AO1975" s="10">
        <f t="shared" si="630"/>
        <v>0</v>
      </c>
      <c r="AP1975" s="10">
        <f t="shared" si="631"/>
        <v>0</v>
      </c>
      <c r="AQ1975" s="10">
        <f t="shared" si="632"/>
        <v>0</v>
      </c>
      <c r="AR1975" s="10">
        <f t="shared" si="633"/>
        <v>0</v>
      </c>
      <c r="AS1975" s="10">
        <f t="shared" si="634"/>
        <v>0</v>
      </c>
      <c r="AT1975" s="10">
        <f t="shared" si="635"/>
        <v>0</v>
      </c>
      <c r="AU1975" s="10">
        <f t="shared" si="636"/>
        <v>0</v>
      </c>
      <c r="AV1975" s="10">
        <f t="shared" si="637"/>
        <v>0</v>
      </c>
      <c r="AW1975" s="10">
        <f t="shared" si="638"/>
        <v>0</v>
      </c>
      <c r="AX1975" s="10">
        <f t="shared" si="639"/>
        <v>0</v>
      </c>
      <c r="AY1975" s="10">
        <f t="shared" si="640"/>
        <v>0</v>
      </c>
      <c r="AZ1975" s="10">
        <f t="shared" si="641"/>
        <v>0</v>
      </c>
      <c r="BA1975" s="10">
        <f t="shared" si="642"/>
        <v>0</v>
      </c>
      <c r="BB1975" s="10">
        <f t="shared" si="643"/>
        <v>0</v>
      </c>
      <c r="BC1975" s="10">
        <f t="shared" si="644"/>
        <v>0</v>
      </c>
      <c r="BD1975" s="10">
        <f t="shared" si="645"/>
        <v>0</v>
      </c>
      <c r="BE1975" s="10">
        <f t="shared" si="646"/>
        <v>0</v>
      </c>
      <c r="BF1975" s="10">
        <f t="shared" si="647"/>
        <v>0</v>
      </c>
      <c r="BG1975" s="10">
        <f t="shared" si="648"/>
        <v>0</v>
      </c>
      <c r="BH1975" s="10">
        <f t="shared" si="649"/>
        <v>0</v>
      </c>
    </row>
    <row r="1976" spans="1:60" ht="27.75" customHeight="1">
      <c r="A1976" t="str">
        <f t="shared" si="650"/>
        <v/>
      </c>
      <c r="B1976" s="54"/>
      <c r="C1976" s="55"/>
      <c r="D1976" s="54"/>
      <c r="E1976" s="55"/>
      <c r="F1976" s="31"/>
      <c r="G1976" s="29"/>
      <c r="H1976" s="32"/>
      <c r="I1976" s="32"/>
      <c r="J1976" s="30"/>
      <c r="K1976" s="31"/>
      <c r="L1976" s="33"/>
      <c r="M1976" s="33"/>
      <c r="N1976" s="54"/>
      <c r="O1976" s="56"/>
      <c r="P1976" s="56"/>
      <c r="Q1976" s="57"/>
      <c r="R1976" s="33"/>
      <c r="S1976" s="33"/>
      <c r="T1976" s="40"/>
      <c r="U1976" s="40"/>
      <c r="V1976" s="17"/>
      <c r="W1976" s="17"/>
      <c r="X1976" s="10" t="str">
        <f>IFERROR(VLOOKUP($F1976,PRM!$G$3:$H$5,2,FALSE),"")</f>
        <v/>
      </c>
      <c r="Y1976" s="10" t="str">
        <f>IFERROR(VLOOKUP($G1976,PRM!$I$3:$J$5,2,FALSE),"")</f>
        <v/>
      </c>
      <c r="Z1976" s="10" t="str">
        <f>IFERROR(VLOOKUP($K1976,PRM!$K$3:$L$4,2,FALSE),"")</f>
        <v/>
      </c>
      <c r="AA1976" s="10" t="str">
        <f>IFERROR(VLOOKUP($N1976,PRM!$M$3:$N$50,2,FALSE),"")</f>
        <v/>
      </c>
      <c r="AB1976" s="10" t="str">
        <f>IFERROR(VLOOKUP($Y$3&amp;$R1976,PRM!$Q$3:$R$31,2,FALSE),"")</f>
        <v/>
      </c>
      <c r="AC1976" s="10" t="str">
        <f>IFERROR(VLOOKUP($Y$3&amp;$S1976,PRM!$AH$3:$AI$133,2,FALSE),"")</f>
        <v/>
      </c>
      <c r="AD1976" s="10" t="str">
        <f>IFERROR(VLOOKUP($Y$3&amp;$T1976,PRM!$Y$3:$Z$50,2,FALSE),"")</f>
        <v>1</v>
      </c>
      <c r="AE1976" s="10" t="str">
        <f>IFERROR(VLOOKUP($Y$3&amp;$U1976,PRM!$AD$3:$AE$44,2,FALSE),"")</f>
        <v/>
      </c>
      <c r="AF1976" s="10" t="str">
        <f>IFERROR(VLOOKUP($Y$3&amp;$R1976,PRM!$Q$3:$T$31,3,FALSE),"")</f>
        <v/>
      </c>
      <c r="AG1976" s="10" t="str">
        <f>IFERROR(IF(AF1976=0,0,MATCH($Y$3,PRM!$AF$3:'PRM'!$AF$133,0)),"")</f>
        <v/>
      </c>
      <c r="AH1976" s="10" t="str">
        <f>IF($Y$3="","",(IF(AF1976=0,0,COUNTIF(PRM!$AF$3:'PRM'!$AF$133,$Y$3))))</f>
        <v/>
      </c>
      <c r="AI1976" s="10" t="str">
        <f>IFERROR(VLOOKUP($Y$3&amp;$R1976,PRM!$Q$3:$U$31,4,FALSE),"")</f>
        <v/>
      </c>
      <c r="AJ1976" s="10" t="str">
        <f>IFERROR(IF(AI1976=0,0,MATCH($Y$3,PRM!$V$3:'PRM'!$V$50,0)),"")</f>
        <v/>
      </c>
      <c r="AK1976" s="10" t="str">
        <f>IF($Y$3="","",(IF(AI1976=0,0,COUNTIF(PRM!$V$3:'PRM'!$V$50,$Y$3))))</f>
        <v/>
      </c>
      <c r="AL1976" s="10" t="str">
        <f>IFERROR(VLOOKUP($Y$3&amp;$R1976,PRM!$Q$3:$U$31,5,FALSE),"")</f>
        <v/>
      </c>
      <c r="AM1976" s="10" t="str">
        <f>IFERROR(IF(AL1976=0,0,MATCH($Y$3,PRM!$AA$3:'PRM'!$AA$94,0)),"")</f>
        <v/>
      </c>
      <c r="AN1976" s="10" t="str">
        <f>IF($Y$3="","",IF(AL1976=0,0,COUNTIF(PRM!$AA$3:'PRM'!$AA$94,$Y$3)))</f>
        <v/>
      </c>
      <c r="AO1976" s="10">
        <f t="shared" si="630"/>
        <v>0</v>
      </c>
      <c r="AP1976" s="10">
        <f t="shared" si="631"/>
        <v>0</v>
      </c>
      <c r="AQ1976" s="10">
        <f t="shared" si="632"/>
        <v>0</v>
      </c>
      <c r="AR1976" s="10">
        <f t="shared" si="633"/>
        <v>0</v>
      </c>
      <c r="AS1976" s="10">
        <f t="shared" si="634"/>
        <v>0</v>
      </c>
      <c r="AT1976" s="10">
        <f t="shared" si="635"/>
        <v>0</v>
      </c>
      <c r="AU1976" s="10">
        <f t="shared" si="636"/>
        <v>0</v>
      </c>
      <c r="AV1976" s="10">
        <f t="shared" si="637"/>
        <v>0</v>
      </c>
      <c r="AW1976" s="10">
        <f t="shared" si="638"/>
        <v>0</v>
      </c>
      <c r="AX1976" s="10">
        <f t="shared" si="639"/>
        <v>0</v>
      </c>
      <c r="AY1976" s="10">
        <f t="shared" si="640"/>
        <v>0</v>
      </c>
      <c r="AZ1976" s="10">
        <f t="shared" si="641"/>
        <v>0</v>
      </c>
      <c r="BA1976" s="10">
        <f t="shared" si="642"/>
        <v>0</v>
      </c>
      <c r="BB1976" s="10">
        <f t="shared" si="643"/>
        <v>0</v>
      </c>
      <c r="BC1976" s="10">
        <f t="shared" si="644"/>
        <v>0</v>
      </c>
      <c r="BD1976" s="10">
        <f t="shared" si="645"/>
        <v>0</v>
      </c>
      <c r="BE1976" s="10">
        <f t="shared" si="646"/>
        <v>0</v>
      </c>
      <c r="BF1976" s="10">
        <f t="shared" si="647"/>
        <v>0</v>
      </c>
      <c r="BG1976" s="10">
        <f t="shared" si="648"/>
        <v>0</v>
      </c>
      <c r="BH1976" s="10">
        <f t="shared" si="649"/>
        <v>0</v>
      </c>
    </row>
    <row r="1977" spans="1:60" ht="27.75" customHeight="1">
      <c r="A1977" t="str">
        <f t="shared" si="650"/>
        <v/>
      </c>
      <c r="B1977" s="54"/>
      <c r="C1977" s="55"/>
      <c r="D1977" s="54"/>
      <c r="E1977" s="55"/>
      <c r="F1977" s="31"/>
      <c r="G1977" s="29"/>
      <c r="H1977" s="32"/>
      <c r="I1977" s="32"/>
      <c r="J1977" s="30"/>
      <c r="K1977" s="31"/>
      <c r="L1977" s="33"/>
      <c r="M1977" s="33"/>
      <c r="N1977" s="54"/>
      <c r="O1977" s="56"/>
      <c r="P1977" s="56"/>
      <c r="Q1977" s="57"/>
      <c r="R1977" s="33"/>
      <c r="S1977" s="33"/>
      <c r="T1977" s="40"/>
      <c r="U1977" s="40"/>
      <c r="V1977" s="17"/>
      <c r="W1977" s="17"/>
      <c r="X1977" s="10" t="str">
        <f>IFERROR(VLOOKUP($F1977,PRM!$G$3:$H$5,2,FALSE),"")</f>
        <v/>
      </c>
      <c r="Y1977" s="10" t="str">
        <f>IFERROR(VLOOKUP($G1977,PRM!$I$3:$J$5,2,FALSE),"")</f>
        <v/>
      </c>
      <c r="Z1977" s="10" t="str">
        <f>IFERROR(VLOOKUP($K1977,PRM!$K$3:$L$4,2,FALSE),"")</f>
        <v/>
      </c>
      <c r="AA1977" s="10" t="str">
        <f>IFERROR(VLOOKUP($N1977,PRM!$M$3:$N$50,2,FALSE),"")</f>
        <v/>
      </c>
      <c r="AB1977" s="10" t="str">
        <f>IFERROR(VLOOKUP($Y$3&amp;$R1977,PRM!$Q$3:$R$31,2,FALSE),"")</f>
        <v/>
      </c>
      <c r="AC1977" s="10" t="str">
        <f>IFERROR(VLOOKUP($Y$3&amp;$S1977,PRM!$AH$3:$AI$133,2,FALSE),"")</f>
        <v/>
      </c>
      <c r="AD1977" s="10" t="str">
        <f>IFERROR(VLOOKUP($Y$3&amp;$T1977,PRM!$Y$3:$Z$50,2,FALSE),"")</f>
        <v>1</v>
      </c>
      <c r="AE1977" s="10" t="str">
        <f>IFERROR(VLOOKUP($Y$3&amp;$U1977,PRM!$AD$3:$AE$44,2,FALSE),"")</f>
        <v/>
      </c>
      <c r="AF1977" s="10" t="str">
        <f>IFERROR(VLOOKUP($Y$3&amp;$R1977,PRM!$Q$3:$T$31,3,FALSE),"")</f>
        <v/>
      </c>
      <c r="AG1977" s="10" t="str">
        <f>IFERROR(IF(AF1977=0,0,MATCH($Y$3,PRM!$AF$3:'PRM'!$AF$133,0)),"")</f>
        <v/>
      </c>
      <c r="AH1977" s="10" t="str">
        <f>IF($Y$3="","",(IF(AF1977=0,0,COUNTIF(PRM!$AF$3:'PRM'!$AF$133,$Y$3))))</f>
        <v/>
      </c>
      <c r="AI1977" s="10" t="str">
        <f>IFERROR(VLOOKUP($Y$3&amp;$R1977,PRM!$Q$3:$U$31,4,FALSE),"")</f>
        <v/>
      </c>
      <c r="AJ1977" s="10" t="str">
        <f>IFERROR(IF(AI1977=0,0,MATCH($Y$3,PRM!$V$3:'PRM'!$V$50,0)),"")</f>
        <v/>
      </c>
      <c r="AK1977" s="10" t="str">
        <f>IF($Y$3="","",(IF(AI1977=0,0,COUNTIF(PRM!$V$3:'PRM'!$V$50,$Y$3))))</f>
        <v/>
      </c>
      <c r="AL1977" s="10" t="str">
        <f>IFERROR(VLOOKUP($Y$3&amp;$R1977,PRM!$Q$3:$U$31,5,FALSE),"")</f>
        <v/>
      </c>
      <c r="AM1977" s="10" t="str">
        <f>IFERROR(IF(AL1977=0,0,MATCH($Y$3,PRM!$AA$3:'PRM'!$AA$94,0)),"")</f>
        <v/>
      </c>
      <c r="AN1977" s="10" t="str">
        <f>IF($Y$3="","",IF(AL1977=0,0,COUNTIF(PRM!$AA$3:'PRM'!$AA$94,$Y$3)))</f>
        <v/>
      </c>
      <c r="AO1977" s="10">
        <f t="shared" si="630"/>
        <v>0</v>
      </c>
      <c r="AP1977" s="10">
        <f t="shared" si="631"/>
        <v>0</v>
      </c>
      <c r="AQ1977" s="10">
        <f t="shared" si="632"/>
        <v>0</v>
      </c>
      <c r="AR1977" s="10">
        <f t="shared" si="633"/>
        <v>0</v>
      </c>
      <c r="AS1977" s="10">
        <f t="shared" si="634"/>
        <v>0</v>
      </c>
      <c r="AT1977" s="10">
        <f t="shared" si="635"/>
        <v>0</v>
      </c>
      <c r="AU1977" s="10">
        <f t="shared" si="636"/>
        <v>0</v>
      </c>
      <c r="AV1977" s="10">
        <f t="shared" si="637"/>
        <v>0</v>
      </c>
      <c r="AW1977" s="10">
        <f t="shared" si="638"/>
        <v>0</v>
      </c>
      <c r="AX1977" s="10">
        <f t="shared" si="639"/>
        <v>0</v>
      </c>
      <c r="AY1977" s="10">
        <f t="shared" si="640"/>
        <v>0</v>
      </c>
      <c r="AZ1977" s="10">
        <f t="shared" si="641"/>
        <v>0</v>
      </c>
      <c r="BA1977" s="10">
        <f t="shared" si="642"/>
        <v>0</v>
      </c>
      <c r="BB1977" s="10">
        <f t="shared" si="643"/>
        <v>0</v>
      </c>
      <c r="BC1977" s="10">
        <f t="shared" si="644"/>
        <v>0</v>
      </c>
      <c r="BD1977" s="10">
        <f t="shared" si="645"/>
        <v>0</v>
      </c>
      <c r="BE1977" s="10">
        <f t="shared" si="646"/>
        <v>0</v>
      </c>
      <c r="BF1977" s="10">
        <f t="shared" si="647"/>
        <v>0</v>
      </c>
      <c r="BG1977" s="10">
        <f t="shared" si="648"/>
        <v>0</v>
      </c>
      <c r="BH1977" s="10">
        <f t="shared" si="649"/>
        <v>0</v>
      </c>
    </row>
    <row r="1978" spans="1:60" ht="27.75" customHeight="1">
      <c r="A1978" t="str">
        <f t="shared" si="650"/>
        <v/>
      </c>
      <c r="B1978" s="54"/>
      <c r="C1978" s="55"/>
      <c r="D1978" s="54"/>
      <c r="E1978" s="55"/>
      <c r="F1978" s="31"/>
      <c r="G1978" s="29"/>
      <c r="H1978" s="32"/>
      <c r="I1978" s="32"/>
      <c r="J1978" s="30"/>
      <c r="K1978" s="31"/>
      <c r="L1978" s="33"/>
      <c r="M1978" s="33"/>
      <c r="N1978" s="54"/>
      <c r="O1978" s="56"/>
      <c r="P1978" s="56"/>
      <c r="Q1978" s="57"/>
      <c r="R1978" s="33"/>
      <c r="S1978" s="33"/>
      <c r="T1978" s="40"/>
      <c r="U1978" s="40"/>
      <c r="V1978" s="17"/>
      <c r="W1978" s="17"/>
      <c r="X1978" s="10" t="str">
        <f>IFERROR(VLOOKUP($F1978,PRM!$G$3:$H$5,2,FALSE),"")</f>
        <v/>
      </c>
      <c r="Y1978" s="10" t="str">
        <f>IFERROR(VLOOKUP($G1978,PRM!$I$3:$J$5,2,FALSE),"")</f>
        <v/>
      </c>
      <c r="Z1978" s="10" t="str">
        <f>IFERROR(VLOOKUP($K1978,PRM!$K$3:$L$4,2,FALSE),"")</f>
        <v/>
      </c>
      <c r="AA1978" s="10" t="str">
        <f>IFERROR(VLOOKUP($N1978,PRM!$M$3:$N$50,2,FALSE),"")</f>
        <v/>
      </c>
      <c r="AB1978" s="10" t="str">
        <f>IFERROR(VLOOKUP($Y$3&amp;$R1978,PRM!$Q$3:$R$31,2,FALSE),"")</f>
        <v/>
      </c>
      <c r="AC1978" s="10" t="str">
        <f>IFERROR(VLOOKUP($Y$3&amp;$S1978,PRM!$AH$3:$AI$133,2,FALSE),"")</f>
        <v/>
      </c>
      <c r="AD1978" s="10" t="str">
        <f>IFERROR(VLOOKUP($Y$3&amp;$T1978,PRM!$Y$3:$Z$50,2,FALSE),"")</f>
        <v>1</v>
      </c>
      <c r="AE1978" s="10" t="str">
        <f>IFERROR(VLOOKUP($Y$3&amp;$U1978,PRM!$AD$3:$AE$44,2,FALSE),"")</f>
        <v/>
      </c>
      <c r="AF1978" s="10" t="str">
        <f>IFERROR(VLOOKUP($Y$3&amp;$R1978,PRM!$Q$3:$T$31,3,FALSE),"")</f>
        <v/>
      </c>
      <c r="AG1978" s="10" t="str">
        <f>IFERROR(IF(AF1978=0,0,MATCH($Y$3,PRM!$AF$3:'PRM'!$AF$133,0)),"")</f>
        <v/>
      </c>
      <c r="AH1978" s="10" t="str">
        <f>IF($Y$3="","",(IF(AF1978=0,0,COUNTIF(PRM!$AF$3:'PRM'!$AF$133,$Y$3))))</f>
        <v/>
      </c>
      <c r="AI1978" s="10" t="str">
        <f>IFERROR(VLOOKUP($Y$3&amp;$R1978,PRM!$Q$3:$U$31,4,FALSE),"")</f>
        <v/>
      </c>
      <c r="AJ1978" s="10" t="str">
        <f>IFERROR(IF(AI1978=0,0,MATCH($Y$3,PRM!$V$3:'PRM'!$V$50,0)),"")</f>
        <v/>
      </c>
      <c r="AK1978" s="10" t="str">
        <f>IF($Y$3="","",(IF(AI1978=0,0,COUNTIF(PRM!$V$3:'PRM'!$V$50,$Y$3))))</f>
        <v/>
      </c>
      <c r="AL1978" s="10" t="str">
        <f>IFERROR(VLOOKUP($Y$3&amp;$R1978,PRM!$Q$3:$U$31,5,FALSE),"")</f>
        <v/>
      </c>
      <c r="AM1978" s="10" t="str">
        <f>IFERROR(IF(AL1978=0,0,MATCH($Y$3,PRM!$AA$3:'PRM'!$AA$94,0)),"")</f>
        <v/>
      </c>
      <c r="AN1978" s="10" t="str">
        <f>IF($Y$3="","",IF(AL1978=0,0,COUNTIF(PRM!$AA$3:'PRM'!$AA$94,$Y$3)))</f>
        <v/>
      </c>
      <c r="AO1978" s="10">
        <f t="shared" si="630"/>
        <v>0</v>
      </c>
      <c r="AP1978" s="10">
        <f t="shared" si="631"/>
        <v>0</v>
      </c>
      <c r="AQ1978" s="10">
        <f t="shared" si="632"/>
        <v>0</v>
      </c>
      <c r="AR1978" s="10">
        <f t="shared" si="633"/>
        <v>0</v>
      </c>
      <c r="AS1978" s="10">
        <f t="shared" si="634"/>
        <v>0</v>
      </c>
      <c r="AT1978" s="10">
        <f t="shared" si="635"/>
        <v>0</v>
      </c>
      <c r="AU1978" s="10">
        <f t="shared" si="636"/>
        <v>0</v>
      </c>
      <c r="AV1978" s="10">
        <f t="shared" si="637"/>
        <v>0</v>
      </c>
      <c r="AW1978" s="10">
        <f t="shared" si="638"/>
        <v>0</v>
      </c>
      <c r="AX1978" s="10">
        <f t="shared" si="639"/>
        <v>0</v>
      </c>
      <c r="AY1978" s="10">
        <f t="shared" si="640"/>
        <v>0</v>
      </c>
      <c r="AZ1978" s="10">
        <f t="shared" si="641"/>
        <v>0</v>
      </c>
      <c r="BA1978" s="10">
        <f t="shared" si="642"/>
        <v>0</v>
      </c>
      <c r="BB1978" s="10">
        <f t="shared" si="643"/>
        <v>0</v>
      </c>
      <c r="BC1978" s="10">
        <f t="shared" si="644"/>
        <v>0</v>
      </c>
      <c r="BD1978" s="10">
        <f t="shared" si="645"/>
        <v>0</v>
      </c>
      <c r="BE1978" s="10">
        <f t="shared" si="646"/>
        <v>0</v>
      </c>
      <c r="BF1978" s="10">
        <f t="shared" si="647"/>
        <v>0</v>
      </c>
      <c r="BG1978" s="10">
        <f t="shared" si="648"/>
        <v>0</v>
      </c>
      <c r="BH1978" s="10">
        <f t="shared" si="649"/>
        <v>0</v>
      </c>
    </row>
    <row r="1979" spans="1:60" ht="27.75" customHeight="1">
      <c r="A1979" t="str">
        <f t="shared" si="650"/>
        <v/>
      </c>
      <c r="B1979" s="54"/>
      <c r="C1979" s="55"/>
      <c r="D1979" s="54"/>
      <c r="E1979" s="55"/>
      <c r="F1979" s="31"/>
      <c r="G1979" s="29"/>
      <c r="H1979" s="32"/>
      <c r="I1979" s="32"/>
      <c r="J1979" s="30"/>
      <c r="K1979" s="31"/>
      <c r="L1979" s="33"/>
      <c r="M1979" s="33"/>
      <c r="N1979" s="54"/>
      <c r="O1979" s="56"/>
      <c r="P1979" s="56"/>
      <c r="Q1979" s="57"/>
      <c r="R1979" s="33"/>
      <c r="S1979" s="33"/>
      <c r="T1979" s="40"/>
      <c r="U1979" s="40"/>
      <c r="V1979" s="17"/>
      <c r="W1979" s="17"/>
      <c r="X1979" s="10" t="str">
        <f>IFERROR(VLOOKUP($F1979,PRM!$G$3:$H$5,2,FALSE),"")</f>
        <v/>
      </c>
      <c r="Y1979" s="10" t="str">
        <f>IFERROR(VLOOKUP($G1979,PRM!$I$3:$J$5,2,FALSE),"")</f>
        <v/>
      </c>
      <c r="Z1979" s="10" t="str">
        <f>IFERROR(VLOOKUP($K1979,PRM!$K$3:$L$4,2,FALSE),"")</f>
        <v/>
      </c>
      <c r="AA1979" s="10" t="str">
        <f>IFERROR(VLOOKUP($N1979,PRM!$M$3:$N$50,2,FALSE),"")</f>
        <v/>
      </c>
      <c r="AB1979" s="10" t="str">
        <f>IFERROR(VLOOKUP($Y$3&amp;$R1979,PRM!$Q$3:$R$31,2,FALSE),"")</f>
        <v/>
      </c>
      <c r="AC1979" s="10" t="str">
        <f>IFERROR(VLOOKUP($Y$3&amp;$S1979,PRM!$AH$3:$AI$133,2,FALSE),"")</f>
        <v/>
      </c>
      <c r="AD1979" s="10" t="str">
        <f>IFERROR(VLOOKUP($Y$3&amp;$T1979,PRM!$Y$3:$Z$50,2,FALSE),"")</f>
        <v>1</v>
      </c>
      <c r="AE1979" s="10" t="str">
        <f>IFERROR(VLOOKUP($Y$3&amp;$U1979,PRM!$AD$3:$AE$44,2,FALSE),"")</f>
        <v/>
      </c>
      <c r="AF1979" s="10" t="str">
        <f>IFERROR(VLOOKUP($Y$3&amp;$R1979,PRM!$Q$3:$T$31,3,FALSE),"")</f>
        <v/>
      </c>
      <c r="AG1979" s="10" t="str">
        <f>IFERROR(IF(AF1979=0,0,MATCH($Y$3,PRM!$AF$3:'PRM'!$AF$133,0)),"")</f>
        <v/>
      </c>
      <c r="AH1979" s="10" t="str">
        <f>IF($Y$3="","",(IF(AF1979=0,0,COUNTIF(PRM!$AF$3:'PRM'!$AF$133,$Y$3))))</f>
        <v/>
      </c>
      <c r="AI1979" s="10" t="str">
        <f>IFERROR(VLOOKUP($Y$3&amp;$R1979,PRM!$Q$3:$U$31,4,FALSE),"")</f>
        <v/>
      </c>
      <c r="AJ1979" s="10" t="str">
        <f>IFERROR(IF(AI1979=0,0,MATCH($Y$3,PRM!$V$3:'PRM'!$V$50,0)),"")</f>
        <v/>
      </c>
      <c r="AK1979" s="10" t="str">
        <f>IF($Y$3="","",(IF(AI1979=0,0,COUNTIF(PRM!$V$3:'PRM'!$V$50,$Y$3))))</f>
        <v/>
      </c>
      <c r="AL1979" s="10" t="str">
        <f>IFERROR(VLOOKUP($Y$3&amp;$R1979,PRM!$Q$3:$U$31,5,FALSE),"")</f>
        <v/>
      </c>
      <c r="AM1979" s="10" t="str">
        <f>IFERROR(IF(AL1979=0,0,MATCH($Y$3,PRM!$AA$3:'PRM'!$AA$94,0)),"")</f>
        <v/>
      </c>
      <c r="AN1979" s="10" t="str">
        <f>IF($Y$3="","",IF(AL1979=0,0,COUNTIF(PRM!$AA$3:'PRM'!$AA$94,$Y$3)))</f>
        <v/>
      </c>
      <c r="AO1979" s="10">
        <f t="shared" si="630"/>
        <v>0</v>
      </c>
      <c r="AP1979" s="10">
        <f t="shared" si="631"/>
        <v>0</v>
      </c>
      <c r="AQ1979" s="10">
        <f t="shared" si="632"/>
        <v>0</v>
      </c>
      <c r="AR1979" s="10">
        <f t="shared" si="633"/>
        <v>0</v>
      </c>
      <c r="AS1979" s="10">
        <f t="shared" si="634"/>
        <v>0</v>
      </c>
      <c r="AT1979" s="10">
        <f t="shared" si="635"/>
        <v>0</v>
      </c>
      <c r="AU1979" s="10">
        <f t="shared" si="636"/>
        <v>0</v>
      </c>
      <c r="AV1979" s="10">
        <f t="shared" si="637"/>
        <v>0</v>
      </c>
      <c r="AW1979" s="10">
        <f t="shared" si="638"/>
        <v>0</v>
      </c>
      <c r="AX1979" s="10">
        <f t="shared" si="639"/>
        <v>0</v>
      </c>
      <c r="AY1979" s="10">
        <f t="shared" si="640"/>
        <v>0</v>
      </c>
      <c r="AZ1979" s="10">
        <f t="shared" si="641"/>
        <v>0</v>
      </c>
      <c r="BA1979" s="10">
        <f t="shared" si="642"/>
        <v>0</v>
      </c>
      <c r="BB1979" s="10">
        <f t="shared" si="643"/>
        <v>0</v>
      </c>
      <c r="BC1979" s="10">
        <f t="shared" si="644"/>
        <v>0</v>
      </c>
      <c r="BD1979" s="10">
        <f t="shared" si="645"/>
        <v>0</v>
      </c>
      <c r="BE1979" s="10">
        <f t="shared" si="646"/>
        <v>0</v>
      </c>
      <c r="BF1979" s="10">
        <f t="shared" si="647"/>
        <v>0</v>
      </c>
      <c r="BG1979" s="10">
        <f t="shared" si="648"/>
        <v>0</v>
      </c>
      <c r="BH1979" s="10">
        <f t="shared" si="649"/>
        <v>0</v>
      </c>
    </row>
    <row r="1980" spans="1:60" ht="27.75" customHeight="1">
      <c r="A1980" t="str">
        <f t="shared" si="650"/>
        <v/>
      </c>
      <c r="B1980" s="54"/>
      <c r="C1980" s="55"/>
      <c r="D1980" s="54"/>
      <c r="E1980" s="55"/>
      <c r="F1980" s="31"/>
      <c r="G1980" s="29"/>
      <c r="H1980" s="32"/>
      <c r="I1980" s="32"/>
      <c r="J1980" s="30"/>
      <c r="K1980" s="31"/>
      <c r="L1980" s="33"/>
      <c r="M1980" s="33"/>
      <c r="N1980" s="54"/>
      <c r="O1980" s="56"/>
      <c r="P1980" s="56"/>
      <c r="Q1980" s="57"/>
      <c r="R1980" s="33"/>
      <c r="S1980" s="33"/>
      <c r="T1980" s="40"/>
      <c r="U1980" s="40"/>
      <c r="V1980" s="17"/>
      <c r="W1980" s="17"/>
      <c r="X1980" s="10" t="str">
        <f>IFERROR(VLOOKUP($F1980,PRM!$G$3:$H$5,2,FALSE),"")</f>
        <v/>
      </c>
      <c r="Y1980" s="10" t="str">
        <f>IFERROR(VLOOKUP($G1980,PRM!$I$3:$J$5,2,FALSE),"")</f>
        <v/>
      </c>
      <c r="Z1980" s="10" t="str">
        <f>IFERROR(VLOOKUP($K1980,PRM!$K$3:$L$4,2,FALSE),"")</f>
        <v/>
      </c>
      <c r="AA1980" s="10" t="str">
        <f>IFERROR(VLOOKUP($N1980,PRM!$M$3:$N$50,2,FALSE),"")</f>
        <v/>
      </c>
      <c r="AB1980" s="10" t="str">
        <f>IFERROR(VLOOKUP($Y$3&amp;$R1980,PRM!$Q$3:$R$31,2,FALSE),"")</f>
        <v/>
      </c>
      <c r="AC1980" s="10" t="str">
        <f>IFERROR(VLOOKUP($Y$3&amp;$S1980,PRM!$AH$3:$AI$133,2,FALSE),"")</f>
        <v/>
      </c>
      <c r="AD1980" s="10" t="str">
        <f>IFERROR(VLOOKUP($Y$3&amp;$T1980,PRM!$Y$3:$Z$50,2,FALSE),"")</f>
        <v>1</v>
      </c>
      <c r="AE1980" s="10" t="str">
        <f>IFERROR(VLOOKUP($Y$3&amp;$U1980,PRM!$AD$3:$AE$44,2,FALSE),"")</f>
        <v/>
      </c>
      <c r="AF1980" s="10" t="str">
        <f>IFERROR(VLOOKUP($Y$3&amp;$R1980,PRM!$Q$3:$T$31,3,FALSE),"")</f>
        <v/>
      </c>
      <c r="AG1980" s="10" t="str">
        <f>IFERROR(IF(AF1980=0,0,MATCH($Y$3,PRM!$AF$3:'PRM'!$AF$133,0)),"")</f>
        <v/>
      </c>
      <c r="AH1980" s="10" t="str">
        <f>IF($Y$3="","",(IF(AF1980=0,0,COUNTIF(PRM!$AF$3:'PRM'!$AF$133,$Y$3))))</f>
        <v/>
      </c>
      <c r="AI1980" s="10" t="str">
        <f>IFERROR(VLOOKUP($Y$3&amp;$R1980,PRM!$Q$3:$U$31,4,FALSE),"")</f>
        <v/>
      </c>
      <c r="AJ1980" s="10" t="str">
        <f>IFERROR(IF(AI1980=0,0,MATCH($Y$3,PRM!$V$3:'PRM'!$V$50,0)),"")</f>
        <v/>
      </c>
      <c r="AK1980" s="10" t="str">
        <f>IF($Y$3="","",(IF(AI1980=0,0,COUNTIF(PRM!$V$3:'PRM'!$V$50,$Y$3))))</f>
        <v/>
      </c>
      <c r="AL1980" s="10" t="str">
        <f>IFERROR(VLOOKUP($Y$3&amp;$R1980,PRM!$Q$3:$U$31,5,FALSE),"")</f>
        <v/>
      </c>
      <c r="AM1980" s="10" t="str">
        <f>IFERROR(IF(AL1980=0,0,MATCH($Y$3,PRM!$AA$3:'PRM'!$AA$94,0)),"")</f>
        <v/>
      </c>
      <c r="AN1980" s="10" t="str">
        <f>IF($Y$3="","",IF(AL1980=0,0,COUNTIF(PRM!$AA$3:'PRM'!$AA$94,$Y$3)))</f>
        <v/>
      </c>
      <c r="AO1980" s="10">
        <f t="shared" si="630"/>
        <v>0</v>
      </c>
      <c r="AP1980" s="10">
        <f t="shared" si="631"/>
        <v>0</v>
      </c>
      <c r="AQ1980" s="10">
        <f t="shared" si="632"/>
        <v>0</v>
      </c>
      <c r="AR1980" s="10">
        <f t="shared" si="633"/>
        <v>0</v>
      </c>
      <c r="AS1980" s="10">
        <f t="shared" si="634"/>
        <v>0</v>
      </c>
      <c r="AT1980" s="10">
        <f t="shared" si="635"/>
        <v>0</v>
      </c>
      <c r="AU1980" s="10">
        <f t="shared" si="636"/>
        <v>0</v>
      </c>
      <c r="AV1980" s="10">
        <f t="shared" si="637"/>
        <v>0</v>
      </c>
      <c r="AW1980" s="10">
        <f t="shared" si="638"/>
        <v>0</v>
      </c>
      <c r="AX1980" s="10">
        <f t="shared" si="639"/>
        <v>0</v>
      </c>
      <c r="AY1980" s="10">
        <f t="shared" si="640"/>
        <v>0</v>
      </c>
      <c r="AZ1980" s="10">
        <f t="shared" si="641"/>
        <v>0</v>
      </c>
      <c r="BA1980" s="10">
        <f t="shared" si="642"/>
        <v>0</v>
      </c>
      <c r="BB1980" s="10">
        <f t="shared" si="643"/>
        <v>0</v>
      </c>
      <c r="BC1980" s="10">
        <f t="shared" si="644"/>
        <v>0</v>
      </c>
      <c r="BD1980" s="10">
        <f t="shared" si="645"/>
        <v>0</v>
      </c>
      <c r="BE1980" s="10">
        <f t="shared" si="646"/>
        <v>0</v>
      </c>
      <c r="BF1980" s="10">
        <f t="shared" si="647"/>
        <v>0</v>
      </c>
      <c r="BG1980" s="10">
        <f t="shared" si="648"/>
        <v>0</v>
      </c>
      <c r="BH1980" s="10">
        <f t="shared" si="649"/>
        <v>0</v>
      </c>
    </row>
    <row r="1981" spans="1:60" ht="27.75" customHeight="1">
      <c r="A1981" t="str">
        <f t="shared" si="650"/>
        <v/>
      </c>
      <c r="B1981" s="54"/>
      <c r="C1981" s="55"/>
      <c r="D1981" s="54"/>
      <c r="E1981" s="55"/>
      <c r="F1981" s="31"/>
      <c r="G1981" s="29"/>
      <c r="H1981" s="32"/>
      <c r="I1981" s="32"/>
      <c r="J1981" s="30"/>
      <c r="K1981" s="31"/>
      <c r="L1981" s="33"/>
      <c r="M1981" s="33"/>
      <c r="N1981" s="54"/>
      <c r="O1981" s="56"/>
      <c r="P1981" s="56"/>
      <c r="Q1981" s="57"/>
      <c r="R1981" s="33"/>
      <c r="S1981" s="33"/>
      <c r="T1981" s="40"/>
      <c r="U1981" s="40"/>
      <c r="V1981" s="17"/>
      <c r="W1981" s="17"/>
      <c r="X1981" s="10" t="str">
        <f>IFERROR(VLOOKUP($F1981,PRM!$G$3:$H$5,2,FALSE),"")</f>
        <v/>
      </c>
      <c r="Y1981" s="10" t="str">
        <f>IFERROR(VLOOKUP($G1981,PRM!$I$3:$J$5,2,FALSE),"")</f>
        <v/>
      </c>
      <c r="Z1981" s="10" t="str">
        <f>IFERROR(VLOOKUP($K1981,PRM!$K$3:$L$4,2,FALSE),"")</f>
        <v/>
      </c>
      <c r="AA1981" s="10" t="str">
        <f>IFERROR(VLOOKUP($N1981,PRM!$M$3:$N$50,2,FALSE),"")</f>
        <v/>
      </c>
      <c r="AB1981" s="10" t="str">
        <f>IFERROR(VLOOKUP($Y$3&amp;$R1981,PRM!$Q$3:$R$31,2,FALSE),"")</f>
        <v/>
      </c>
      <c r="AC1981" s="10" t="str">
        <f>IFERROR(VLOOKUP($Y$3&amp;$S1981,PRM!$AH$3:$AI$133,2,FALSE),"")</f>
        <v/>
      </c>
      <c r="AD1981" s="10" t="str">
        <f>IFERROR(VLOOKUP($Y$3&amp;$T1981,PRM!$Y$3:$Z$50,2,FALSE),"")</f>
        <v>1</v>
      </c>
      <c r="AE1981" s="10" t="str">
        <f>IFERROR(VLOOKUP($Y$3&amp;$U1981,PRM!$AD$3:$AE$44,2,FALSE),"")</f>
        <v/>
      </c>
      <c r="AF1981" s="10" t="str">
        <f>IFERROR(VLOOKUP($Y$3&amp;$R1981,PRM!$Q$3:$T$31,3,FALSE),"")</f>
        <v/>
      </c>
      <c r="AG1981" s="10" t="str">
        <f>IFERROR(IF(AF1981=0,0,MATCH($Y$3,PRM!$AF$3:'PRM'!$AF$133,0)),"")</f>
        <v/>
      </c>
      <c r="AH1981" s="10" t="str">
        <f>IF($Y$3="","",(IF(AF1981=0,0,COUNTIF(PRM!$AF$3:'PRM'!$AF$133,$Y$3))))</f>
        <v/>
      </c>
      <c r="AI1981" s="10" t="str">
        <f>IFERROR(VLOOKUP($Y$3&amp;$R1981,PRM!$Q$3:$U$31,4,FALSE),"")</f>
        <v/>
      </c>
      <c r="AJ1981" s="10" t="str">
        <f>IFERROR(IF(AI1981=0,0,MATCH($Y$3,PRM!$V$3:'PRM'!$V$50,0)),"")</f>
        <v/>
      </c>
      <c r="AK1981" s="10" t="str">
        <f>IF($Y$3="","",(IF(AI1981=0,0,COUNTIF(PRM!$V$3:'PRM'!$V$50,$Y$3))))</f>
        <v/>
      </c>
      <c r="AL1981" s="10" t="str">
        <f>IFERROR(VLOOKUP($Y$3&amp;$R1981,PRM!$Q$3:$U$31,5,FALSE),"")</f>
        <v/>
      </c>
      <c r="AM1981" s="10" t="str">
        <f>IFERROR(IF(AL1981=0,0,MATCH($Y$3,PRM!$AA$3:'PRM'!$AA$94,0)),"")</f>
        <v/>
      </c>
      <c r="AN1981" s="10" t="str">
        <f>IF($Y$3="","",IF(AL1981=0,0,COUNTIF(PRM!$AA$3:'PRM'!$AA$94,$Y$3)))</f>
        <v/>
      </c>
      <c r="AO1981" s="10">
        <f t="shared" si="630"/>
        <v>0</v>
      </c>
      <c r="AP1981" s="10">
        <f t="shared" si="631"/>
        <v>0</v>
      </c>
      <c r="AQ1981" s="10">
        <f t="shared" si="632"/>
        <v>0</v>
      </c>
      <c r="AR1981" s="10">
        <f t="shared" si="633"/>
        <v>0</v>
      </c>
      <c r="AS1981" s="10">
        <f t="shared" si="634"/>
        <v>0</v>
      </c>
      <c r="AT1981" s="10">
        <f t="shared" si="635"/>
        <v>0</v>
      </c>
      <c r="AU1981" s="10">
        <f t="shared" si="636"/>
        <v>0</v>
      </c>
      <c r="AV1981" s="10">
        <f t="shared" si="637"/>
        <v>0</v>
      </c>
      <c r="AW1981" s="10">
        <f t="shared" si="638"/>
        <v>0</v>
      </c>
      <c r="AX1981" s="10">
        <f t="shared" si="639"/>
        <v>0</v>
      </c>
      <c r="AY1981" s="10">
        <f t="shared" si="640"/>
        <v>0</v>
      </c>
      <c r="AZ1981" s="10">
        <f t="shared" si="641"/>
        <v>0</v>
      </c>
      <c r="BA1981" s="10">
        <f t="shared" si="642"/>
        <v>0</v>
      </c>
      <c r="BB1981" s="10">
        <f t="shared" si="643"/>
        <v>0</v>
      </c>
      <c r="BC1981" s="10">
        <f t="shared" si="644"/>
        <v>0</v>
      </c>
      <c r="BD1981" s="10">
        <f t="shared" si="645"/>
        <v>0</v>
      </c>
      <c r="BE1981" s="10">
        <f t="shared" si="646"/>
        <v>0</v>
      </c>
      <c r="BF1981" s="10">
        <f t="shared" si="647"/>
        <v>0</v>
      </c>
      <c r="BG1981" s="10">
        <f t="shared" si="648"/>
        <v>0</v>
      </c>
      <c r="BH1981" s="10">
        <f t="shared" si="649"/>
        <v>0</v>
      </c>
    </row>
    <row r="1982" spans="1:60" ht="27.75" customHeight="1">
      <c r="A1982" t="str">
        <f t="shared" si="650"/>
        <v/>
      </c>
      <c r="B1982" s="54"/>
      <c r="C1982" s="55"/>
      <c r="D1982" s="54"/>
      <c r="E1982" s="55"/>
      <c r="F1982" s="31"/>
      <c r="G1982" s="29"/>
      <c r="H1982" s="32"/>
      <c r="I1982" s="32"/>
      <c r="J1982" s="30"/>
      <c r="K1982" s="31"/>
      <c r="L1982" s="33"/>
      <c r="M1982" s="33"/>
      <c r="N1982" s="54"/>
      <c r="O1982" s="56"/>
      <c r="P1982" s="56"/>
      <c r="Q1982" s="57"/>
      <c r="R1982" s="33"/>
      <c r="S1982" s="33"/>
      <c r="T1982" s="40"/>
      <c r="U1982" s="40"/>
      <c r="V1982" s="17"/>
      <c r="W1982" s="17"/>
      <c r="X1982" s="10" t="str">
        <f>IFERROR(VLOOKUP($F1982,PRM!$G$3:$H$5,2,FALSE),"")</f>
        <v/>
      </c>
      <c r="Y1982" s="10" t="str">
        <f>IFERROR(VLOOKUP($G1982,PRM!$I$3:$J$5,2,FALSE),"")</f>
        <v/>
      </c>
      <c r="Z1982" s="10" t="str">
        <f>IFERROR(VLOOKUP($K1982,PRM!$K$3:$L$4,2,FALSE),"")</f>
        <v/>
      </c>
      <c r="AA1982" s="10" t="str">
        <f>IFERROR(VLOOKUP($N1982,PRM!$M$3:$N$50,2,FALSE),"")</f>
        <v/>
      </c>
      <c r="AB1982" s="10" t="str">
        <f>IFERROR(VLOOKUP($Y$3&amp;$R1982,PRM!$Q$3:$R$31,2,FALSE),"")</f>
        <v/>
      </c>
      <c r="AC1982" s="10" t="str">
        <f>IFERROR(VLOOKUP($Y$3&amp;$S1982,PRM!$AH$3:$AI$133,2,FALSE),"")</f>
        <v/>
      </c>
      <c r="AD1982" s="10" t="str">
        <f>IFERROR(VLOOKUP($Y$3&amp;$T1982,PRM!$Y$3:$Z$50,2,FALSE),"")</f>
        <v>1</v>
      </c>
      <c r="AE1982" s="10" t="str">
        <f>IFERROR(VLOOKUP($Y$3&amp;$U1982,PRM!$AD$3:$AE$44,2,FALSE),"")</f>
        <v/>
      </c>
      <c r="AF1982" s="10" t="str">
        <f>IFERROR(VLOOKUP($Y$3&amp;$R1982,PRM!$Q$3:$T$31,3,FALSE),"")</f>
        <v/>
      </c>
      <c r="AG1982" s="10" t="str">
        <f>IFERROR(IF(AF1982=0,0,MATCH($Y$3,PRM!$AF$3:'PRM'!$AF$133,0)),"")</f>
        <v/>
      </c>
      <c r="AH1982" s="10" t="str">
        <f>IF($Y$3="","",(IF(AF1982=0,0,COUNTIF(PRM!$AF$3:'PRM'!$AF$133,$Y$3))))</f>
        <v/>
      </c>
      <c r="AI1982" s="10" t="str">
        <f>IFERROR(VLOOKUP($Y$3&amp;$R1982,PRM!$Q$3:$U$31,4,FALSE),"")</f>
        <v/>
      </c>
      <c r="AJ1982" s="10" t="str">
        <f>IFERROR(IF(AI1982=0,0,MATCH($Y$3,PRM!$V$3:'PRM'!$V$50,0)),"")</f>
        <v/>
      </c>
      <c r="AK1982" s="10" t="str">
        <f>IF($Y$3="","",(IF(AI1982=0,0,COUNTIF(PRM!$V$3:'PRM'!$V$50,$Y$3))))</f>
        <v/>
      </c>
      <c r="AL1982" s="10" t="str">
        <f>IFERROR(VLOOKUP($Y$3&amp;$R1982,PRM!$Q$3:$U$31,5,FALSE),"")</f>
        <v/>
      </c>
      <c r="AM1982" s="10" t="str">
        <f>IFERROR(IF(AL1982=0,0,MATCH($Y$3,PRM!$AA$3:'PRM'!$AA$94,0)),"")</f>
        <v/>
      </c>
      <c r="AN1982" s="10" t="str">
        <f>IF($Y$3="","",IF(AL1982=0,0,COUNTIF(PRM!$AA$3:'PRM'!$AA$94,$Y$3)))</f>
        <v/>
      </c>
      <c r="AO1982" s="10">
        <f t="shared" si="630"/>
        <v>0</v>
      </c>
      <c r="AP1982" s="10">
        <f t="shared" si="631"/>
        <v>0</v>
      </c>
      <c r="AQ1982" s="10">
        <f t="shared" si="632"/>
        <v>0</v>
      </c>
      <c r="AR1982" s="10">
        <f t="shared" si="633"/>
        <v>0</v>
      </c>
      <c r="AS1982" s="10">
        <f t="shared" si="634"/>
        <v>0</v>
      </c>
      <c r="AT1982" s="10">
        <f t="shared" si="635"/>
        <v>0</v>
      </c>
      <c r="AU1982" s="10">
        <f t="shared" si="636"/>
        <v>0</v>
      </c>
      <c r="AV1982" s="10">
        <f t="shared" si="637"/>
        <v>0</v>
      </c>
      <c r="AW1982" s="10">
        <f t="shared" si="638"/>
        <v>0</v>
      </c>
      <c r="AX1982" s="10">
        <f t="shared" si="639"/>
        <v>0</v>
      </c>
      <c r="AY1982" s="10">
        <f t="shared" si="640"/>
        <v>0</v>
      </c>
      <c r="AZ1982" s="10">
        <f t="shared" si="641"/>
        <v>0</v>
      </c>
      <c r="BA1982" s="10">
        <f t="shared" si="642"/>
        <v>0</v>
      </c>
      <c r="BB1982" s="10">
        <f t="shared" si="643"/>
        <v>0</v>
      </c>
      <c r="BC1982" s="10">
        <f t="shared" si="644"/>
        <v>0</v>
      </c>
      <c r="BD1982" s="10">
        <f t="shared" si="645"/>
        <v>0</v>
      </c>
      <c r="BE1982" s="10">
        <f t="shared" si="646"/>
        <v>0</v>
      </c>
      <c r="BF1982" s="10">
        <f t="shared" si="647"/>
        <v>0</v>
      </c>
      <c r="BG1982" s="10">
        <f t="shared" si="648"/>
        <v>0</v>
      </c>
      <c r="BH1982" s="10">
        <f t="shared" si="649"/>
        <v>0</v>
      </c>
    </row>
    <row r="1983" spans="1:60" ht="27.75" customHeight="1">
      <c r="A1983" t="str">
        <f t="shared" si="650"/>
        <v/>
      </c>
      <c r="B1983" s="54"/>
      <c r="C1983" s="55"/>
      <c r="D1983" s="54"/>
      <c r="E1983" s="55"/>
      <c r="F1983" s="31"/>
      <c r="G1983" s="29"/>
      <c r="H1983" s="32"/>
      <c r="I1983" s="32"/>
      <c r="J1983" s="30"/>
      <c r="K1983" s="31"/>
      <c r="L1983" s="33"/>
      <c r="M1983" s="33"/>
      <c r="N1983" s="54"/>
      <c r="O1983" s="56"/>
      <c r="P1983" s="56"/>
      <c r="Q1983" s="57"/>
      <c r="R1983" s="33"/>
      <c r="S1983" s="33"/>
      <c r="T1983" s="40"/>
      <c r="U1983" s="40"/>
      <c r="V1983" s="17"/>
      <c r="W1983" s="17"/>
      <c r="X1983" s="10" t="str">
        <f>IFERROR(VLOOKUP($F1983,PRM!$G$3:$H$5,2,FALSE),"")</f>
        <v/>
      </c>
      <c r="Y1983" s="10" t="str">
        <f>IFERROR(VLOOKUP($G1983,PRM!$I$3:$J$5,2,FALSE),"")</f>
        <v/>
      </c>
      <c r="Z1983" s="10" t="str">
        <f>IFERROR(VLOOKUP($K1983,PRM!$K$3:$L$4,2,FALSE),"")</f>
        <v/>
      </c>
      <c r="AA1983" s="10" t="str">
        <f>IFERROR(VLOOKUP($N1983,PRM!$M$3:$N$50,2,FALSE),"")</f>
        <v/>
      </c>
      <c r="AB1983" s="10" t="str">
        <f>IFERROR(VLOOKUP($Y$3&amp;$R1983,PRM!$Q$3:$R$31,2,FALSE),"")</f>
        <v/>
      </c>
      <c r="AC1983" s="10" t="str">
        <f>IFERROR(VLOOKUP($Y$3&amp;$S1983,PRM!$AH$3:$AI$133,2,FALSE),"")</f>
        <v/>
      </c>
      <c r="AD1983" s="10" t="str">
        <f>IFERROR(VLOOKUP($Y$3&amp;$T1983,PRM!$Y$3:$Z$50,2,FALSE),"")</f>
        <v>1</v>
      </c>
      <c r="AE1983" s="10" t="str">
        <f>IFERROR(VLOOKUP($Y$3&amp;$U1983,PRM!$AD$3:$AE$44,2,FALSE),"")</f>
        <v/>
      </c>
      <c r="AF1983" s="10" t="str">
        <f>IFERROR(VLOOKUP($Y$3&amp;$R1983,PRM!$Q$3:$T$31,3,FALSE),"")</f>
        <v/>
      </c>
      <c r="AG1983" s="10" t="str">
        <f>IFERROR(IF(AF1983=0,0,MATCH($Y$3,PRM!$AF$3:'PRM'!$AF$133,0)),"")</f>
        <v/>
      </c>
      <c r="AH1983" s="10" t="str">
        <f>IF($Y$3="","",(IF(AF1983=0,0,COUNTIF(PRM!$AF$3:'PRM'!$AF$133,$Y$3))))</f>
        <v/>
      </c>
      <c r="AI1983" s="10" t="str">
        <f>IFERROR(VLOOKUP($Y$3&amp;$R1983,PRM!$Q$3:$U$31,4,FALSE),"")</f>
        <v/>
      </c>
      <c r="AJ1983" s="10" t="str">
        <f>IFERROR(IF(AI1983=0,0,MATCH($Y$3,PRM!$V$3:'PRM'!$V$50,0)),"")</f>
        <v/>
      </c>
      <c r="AK1983" s="10" t="str">
        <f>IF($Y$3="","",(IF(AI1983=0,0,COUNTIF(PRM!$V$3:'PRM'!$V$50,$Y$3))))</f>
        <v/>
      </c>
      <c r="AL1983" s="10" t="str">
        <f>IFERROR(VLOOKUP($Y$3&amp;$R1983,PRM!$Q$3:$U$31,5,FALSE),"")</f>
        <v/>
      </c>
      <c r="AM1983" s="10" t="str">
        <f>IFERROR(IF(AL1983=0,0,MATCH($Y$3,PRM!$AA$3:'PRM'!$AA$94,0)),"")</f>
        <v/>
      </c>
      <c r="AN1983" s="10" t="str">
        <f>IF($Y$3="","",IF(AL1983=0,0,COUNTIF(PRM!$AA$3:'PRM'!$AA$94,$Y$3)))</f>
        <v/>
      </c>
      <c r="AO1983" s="10">
        <f t="shared" ref="AO1983:AO2001" si="651">IF(LEN(B1983)&gt;10,1,0)</f>
        <v>0</v>
      </c>
      <c r="AP1983" s="10">
        <f t="shared" ref="AP1983:AP2001" si="652">IF(LEN(C1983)&gt;10,1,0)</f>
        <v>0</v>
      </c>
      <c r="AQ1983" s="10">
        <f t="shared" ref="AQ1983:AQ2001" si="653">IF(LEN(D1983)&gt;10,1,0)</f>
        <v>0</v>
      </c>
      <c r="AR1983" s="10">
        <f t="shared" ref="AR1983:AR2001" si="654">IF(LEN(E1983)&gt;10,1,0)</f>
        <v>0</v>
      </c>
      <c r="AS1983" s="10">
        <f t="shared" ref="AS1983:AS2001" si="655">IF(F1983&lt;&gt;"",IF(X1983="",1,0),0)</f>
        <v>0</v>
      </c>
      <c r="AT1983" s="10">
        <f t="shared" ref="AT1983:AT2001" si="656">IF(G1983&lt;&gt;"",IF(Y1983="",1,0),0)</f>
        <v>0</v>
      </c>
      <c r="AU1983" s="10">
        <f t="shared" ref="AU1983:AU2001" si="657">IF(LEN(H1983)&gt;2,1,0)</f>
        <v>0</v>
      </c>
      <c r="AV1983" s="10">
        <f t="shared" ref="AV1983:AV2001" si="658">IF(LEN(I1983)&gt;2,1,0)</f>
        <v>0</v>
      </c>
      <c r="AW1983" s="10">
        <f t="shared" ref="AW1983:AW2001" si="659">IF(LEN(J1983)&gt;2,1,0)</f>
        <v>0</v>
      </c>
      <c r="AX1983" s="10">
        <f t="shared" ref="AX1983:AX2001" si="660">IF(K1983&lt;&gt;"",IF(Z1983="",1,0),0)</f>
        <v>0</v>
      </c>
      <c r="AY1983" s="10">
        <f t="shared" ref="AY1983:AY2001" si="661">IF(LEN(L1983)&gt;13,1,0)</f>
        <v>0</v>
      </c>
      <c r="AZ1983" s="10">
        <f t="shared" ref="AZ1983:AZ2001" si="662">IF(M1983="",0,IF(LEN(M1983)&lt;&gt;7,1,0))</f>
        <v>0</v>
      </c>
      <c r="BA1983" s="10">
        <f t="shared" ref="BA1983:BA2001" si="663">IF(N1983&lt;&gt;"",IF(AA1983="",1,0),0)</f>
        <v>0</v>
      </c>
      <c r="BB1983" s="10">
        <f t="shared" ref="BB1983:BB2001" si="664">IF(LEN(O1983)&gt;25,1,0)</f>
        <v>0</v>
      </c>
      <c r="BC1983" s="10">
        <f t="shared" ref="BC1983:BC2001" si="665">IF(LEN(P1983)&gt;25,1,0)</f>
        <v>0</v>
      </c>
      <c r="BD1983" s="10">
        <f t="shared" ref="BD1983:BD2001" si="666">IF(LEN(Q1983)&gt;25,1,0)</f>
        <v>0</v>
      </c>
      <c r="BE1983" s="10">
        <f t="shared" ref="BE1983:BE2001" si="667">IF(R1983&lt;&gt;"",IF(AB1983="",1,0),0)</f>
        <v>0</v>
      </c>
      <c r="BF1983" s="10">
        <f t="shared" ref="BF1983:BF2001" si="668">IF(S1983&lt;&gt;"",IF(AC1983="",1,0),0)</f>
        <v>0</v>
      </c>
      <c r="BG1983" s="10">
        <f t="shared" ref="BG1983:BG2001" si="669">IF(T1983&lt;&gt;"",IF(AD1983="",1,0),0)</f>
        <v>0</v>
      </c>
      <c r="BH1983" s="10">
        <f t="shared" ref="BH1983:BH2001" si="670">IF(U1983&lt;&gt;"",IF(AE1983="",1,0),0)</f>
        <v>0</v>
      </c>
    </row>
    <row r="1984" spans="1:60" ht="27.75" customHeight="1">
      <c r="A1984" t="str">
        <f t="shared" si="650"/>
        <v/>
      </c>
      <c r="B1984" s="54"/>
      <c r="C1984" s="55"/>
      <c r="D1984" s="54"/>
      <c r="E1984" s="55"/>
      <c r="F1984" s="31"/>
      <c r="G1984" s="29"/>
      <c r="H1984" s="32"/>
      <c r="I1984" s="32"/>
      <c r="J1984" s="30"/>
      <c r="K1984" s="31"/>
      <c r="L1984" s="33"/>
      <c r="M1984" s="33"/>
      <c r="N1984" s="54"/>
      <c r="O1984" s="56"/>
      <c r="P1984" s="56"/>
      <c r="Q1984" s="57"/>
      <c r="R1984" s="33"/>
      <c r="S1984" s="33"/>
      <c r="T1984" s="40"/>
      <c r="U1984" s="40"/>
      <c r="V1984" s="17"/>
      <c r="W1984" s="17"/>
      <c r="X1984" s="10" t="str">
        <f>IFERROR(VLOOKUP($F1984,PRM!$G$3:$H$5,2,FALSE),"")</f>
        <v/>
      </c>
      <c r="Y1984" s="10" t="str">
        <f>IFERROR(VLOOKUP($G1984,PRM!$I$3:$J$5,2,FALSE),"")</f>
        <v/>
      </c>
      <c r="Z1984" s="10" t="str">
        <f>IFERROR(VLOOKUP($K1984,PRM!$K$3:$L$4,2,FALSE),"")</f>
        <v/>
      </c>
      <c r="AA1984" s="10" t="str">
        <f>IFERROR(VLOOKUP($N1984,PRM!$M$3:$N$50,2,FALSE),"")</f>
        <v/>
      </c>
      <c r="AB1984" s="10" t="str">
        <f>IFERROR(VLOOKUP($Y$3&amp;$R1984,PRM!$Q$3:$R$31,2,FALSE),"")</f>
        <v/>
      </c>
      <c r="AC1984" s="10" t="str">
        <f>IFERROR(VLOOKUP($Y$3&amp;$S1984,PRM!$AH$3:$AI$133,2,FALSE),"")</f>
        <v/>
      </c>
      <c r="AD1984" s="10" t="str">
        <f>IFERROR(VLOOKUP($Y$3&amp;$T1984,PRM!$Y$3:$Z$50,2,FALSE),"")</f>
        <v>1</v>
      </c>
      <c r="AE1984" s="10" t="str">
        <f>IFERROR(VLOOKUP($Y$3&amp;$U1984,PRM!$AD$3:$AE$44,2,FALSE),"")</f>
        <v/>
      </c>
      <c r="AF1984" s="10" t="str">
        <f>IFERROR(VLOOKUP($Y$3&amp;$R1984,PRM!$Q$3:$T$31,3,FALSE),"")</f>
        <v/>
      </c>
      <c r="AG1984" s="10" t="str">
        <f>IFERROR(IF(AF1984=0,0,MATCH($Y$3,PRM!$AF$3:'PRM'!$AF$133,0)),"")</f>
        <v/>
      </c>
      <c r="AH1984" s="10" t="str">
        <f>IF($Y$3="","",(IF(AF1984=0,0,COUNTIF(PRM!$AF$3:'PRM'!$AF$133,$Y$3))))</f>
        <v/>
      </c>
      <c r="AI1984" s="10" t="str">
        <f>IFERROR(VLOOKUP($Y$3&amp;$R1984,PRM!$Q$3:$U$31,4,FALSE),"")</f>
        <v/>
      </c>
      <c r="AJ1984" s="10" t="str">
        <f>IFERROR(IF(AI1984=0,0,MATCH($Y$3,PRM!$V$3:'PRM'!$V$50,0)),"")</f>
        <v/>
      </c>
      <c r="AK1984" s="10" t="str">
        <f>IF($Y$3="","",(IF(AI1984=0,0,COUNTIF(PRM!$V$3:'PRM'!$V$50,$Y$3))))</f>
        <v/>
      </c>
      <c r="AL1984" s="10" t="str">
        <f>IFERROR(VLOOKUP($Y$3&amp;$R1984,PRM!$Q$3:$U$31,5,FALSE),"")</f>
        <v/>
      </c>
      <c r="AM1984" s="10" t="str">
        <f>IFERROR(IF(AL1984=0,0,MATCH($Y$3,PRM!$AA$3:'PRM'!$AA$94,0)),"")</f>
        <v/>
      </c>
      <c r="AN1984" s="10" t="str">
        <f>IF($Y$3="","",IF(AL1984=0,0,COUNTIF(PRM!$AA$3:'PRM'!$AA$94,$Y$3)))</f>
        <v/>
      </c>
      <c r="AO1984" s="10">
        <f t="shared" si="651"/>
        <v>0</v>
      </c>
      <c r="AP1984" s="10">
        <f t="shared" si="652"/>
        <v>0</v>
      </c>
      <c r="AQ1984" s="10">
        <f t="shared" si="653"/>
        <v>0</v>
      </c>
      <c r="AR1984" s="10">
        <f t="shared" si="654"/>
        <v>0</v>
      </c>
      <c r="AS1984" s="10">
        <f t="shared" si="655"/>
        <v>0</v>
      </c>
      <c r="AT1984" s="10">
        <f t="shared" si="656"/>
        <v>0</v>
      </c>
      <c r="AU1984" s="10">
        <f t="shared" si="657"/>
        <v>0</v>
      </c>
      <c r="AV1984" s="10">
        <f t="shared" si="658"/>
        <v>0</v>
      </c>
      <c r="AW1984" s="10">
        <f t="shared" si="659"/>
        <v>0</v>
      </c>
      <c r="AX1984" s="10">
        <f t="shared" si="660"/>
        <v>0</v>
      </c>
      <c r="AY1984" s="10">
        <f t="shared" si="661"/>
        <v>0</v>
      </c>
      <c r="AZ1984" s="10">
        <f t="shared" si="662"/>
        <v>0</v>
      </c>
      <c r="BA1984" s="10">
        <f t="shared" si="663"/>
        <v>0</v>
      </c>
      <c r="BB1984" s="10">
        <f t="shared" si="664"/>
        <v>0</v>
      </c>
      <c r="BC1984" s="10">
        <f t="shared" si="665"/>
        <v>0</v>
      </c>
      <c r="BD1984" s="10">
        <f t="shared" si="666"/>
        <v>0</v>
      </c>
      <c r="BE1984" s="10">
        <f t="shared" si="667"/>
        <v>0</v>
      </c>
      <c r="BF1984" s="10">
        <f t="shared" si="668"/>
        <v>0</v>
      </c>
      <c r="BG1984" s="10">
        <f t="shared" si="669"/>
        <v>0</v>
      </c>
      <c r="BH1984" s="10">
        <f t="shared" si="670"/>
        <v>0</v>
      </c>
    </row>
    <row r="1985" spans="1:60" ht="27.75" customHeight="1">
      <c r="A1985" t="str">
        <f t="shared" si="650"/>
        <v/>
      </c>
      <c r="B1985" s="54"/>
      <c r="C1985" s="55"/>
      <c r="D1985" s="54"/>
      <c r="E1985" s="55"/>
      <c r="F1985" s="31"/>
      <c r="G1985" s="29"/>
      <c r="H1985" s="32"/>
      <c r="I1985" s="32"/>
      <c r="J1985" s="30"/>
      <c r="K1985" s="31"/>
      <c r="L1985" s="33"/>
      <c r="M1985" s="33"/>
      <c r="N1985" s="54"/>
      <c r="O1985" s="56"/>
      <c r="P1985" s="56"/>
      <c r="Q1985" s="57"/>
      <c r="R1985" s="33"/>
      <c r="S1985" s="33"/>
      <c r="T1985" s="40"/>
      <c r="U1985" s="40"/>
      <c r="V1985" s="17"/>
      <c r="W1985" s="17"/>
      <c r="X1985" s="10" t="str">
        <f>IFERROR(VLOOKUP($F1985,PRM!$G$3:$H$5,2,FALSE),"")</f>
        <v/>
      </c>
      <c r="Y1985" s="10" t="str">
        <f>IFERROR(VLOOKUP($G1985,PRM!$I$3:$J$5,2,FALSE),"")</f>
        <v/>
      </c>
      <c r="Z1985" s="10" t="str">
        <f>IFERROR(VLOOKUP($K1985,PRM!$K$3:$L$4,2,FALSE),"")</f>
        <v/>
      </c>
      <c r="AA1985" s="10" t="str">
        <f>IFERROR(VLOOKUP($N1985,PRM!$M$3:$N$50,2,FALSE),"")</f>
        <v/>
      </c>
      <c r="AB1985" s="10" t="str">
        <f>IFERROR(VLOOKUP($Y$3&amp;$R1985,PRM!$Q$3:$R$31,2,FALSE),"")</f>
        <v/>
      </c>
      <c r="AC1985" s="10" t="str">
        <f>IFERROR(VLOOKUP($Y$3&amp;$S1985,PRM!$AH$3:$AI$133,2,FALSE),"")</f>
        <v/>
      </c>
      <c r="AD1985" s="10" t="str">
        <f>IFERROR(VLOOKUP($Y$3&amp;$T1985,PRM!$Y$3:$Z$50,2,FALSE),"")</f>
        <v>1</v>
      </c>
      <c r="AE1985" s="10" t="str">
        <f>IFERROR(VLOOKUP($Y$3&amp;$U1985,PRM!$AD$3:$AE$44,2,FALSE),"")</f>
        <v/>
      </c>
      <c r="AF1985" s="10" t="str">
        <f>IFERROR(VLOOKUP($Y$3&amp;$R1985,PRM!$Q$3:$T$31,3,FALSE),"")</f>
        <v/>
      </c>
      <c r="AG1985" s="10" t="str">
        <f>IFERROR(IF(AF1985=0,0,MATCH($Y$3,PRM!$AF$3:'PRM'!$AF$133,0)),"")</f>
        <v/>
      </c>
      <c r="AH1985" s="10" t="str">
        <f>IF($Y$3="","",(IF(AF1985=0,0,COUNTIF(PRM!$AF$3:'PRM'!$AF$133,$Y$3))))</f>
        <v/>
      </c>
      <c r="AI1985" s="10" t="str">
        <f>IFERROR(VLOOKUP($Y$3&amp;$R1985,PRM!$Q$3:$U$31,4,FALSE),"")</f>
        <v/>
      </c>
      <c r="AJ1985" s="10" t="str">
        <f>IFERROR(IF(AI1985=0,0,MATCH($Y$3,PRM!$V$3:'PRM'!$V$50,0)),"")</f>
        <v/>
      </c>
      <c r="AK1985" s="10" t="str">
        <f>IF($Y$3="","",(IF(AI1985=0,0,COUNTIF(PRM!$V$3:'PRM'!$V$50,$Y$3))))</f>
        <v/>
      </c>
      <c r="AL1985" s="10" t="str">
        <f>IFERROR(VLOOKUP($Y$3&amp;$R1985,PRM!$Q$3:$U$31,5,FALSE),"")</f>
        <v/>
      </c>
      <c r="AM1985" s="10" t="str">
        <f>IFERROR(IF(AL1985=0,0,MATCH($Y$3,PRM!$AA$3:'PRM'!$AA$94,0)),"")</f>
        <v/>
      </c>
      <c r="AN1985" s="10" t="str">
        <f>IF($Y$3="","",IF(AL1985=0,0,COUNTIF(PRM!$AA$3:'PRM'!$AA$94,$Y$3)))</f>
        <v/>
      </c>
      <c r="AO1985" s="10">
        <f t="shared" si="651"/>
        <v>0</v>
      </c>
      <c r="AP1985" s="10">
        <f t="shared" si="652"/>
        <v>0</v>
      </c>
      <c r="AQ1985" s="10">
        <f t="shared" si="653"/>
        <v>0</v>
      </c>
      <c r="AR1985" s="10">
        <f t="shared" si="654"/>
        <v>0</v>
      </c>
      <c r="AS1985" s="10">
        <f t="shared" si="655"/>
        <v>0</v>
      </c>
      <c r="AT1985" s="10">
        <f t="shared" si="656"/>
        <v>0</v>
      </c>
      <c r="AU1985" s="10">
        <f t="shared" si="657"/>
        <v>0</v>
      </c>
      <c r="AV1985" s="10">
        <f t="shared" si="658"/>
        <v>0</v>
      </c>
      <c r="AW1985" s="10">
        <f t="shared" si="659"/>
        <v>0</v>
      </c>
      <c r="AX1985" s="10">
        <f t="shared" si="660"/>
        <v>0</v>
      </c>
      <c r="AY1985" s="10">
        <f t="shared" si="661"/>
        <v>0</v>
      </c>
      <c r="AZ1985" s="10">
        <f t="shared" si="662"/>
        <v>0</v>
      </c>
      <c r="BA1985" s="10">
        <f t="shared" si="663"/>
        <v>0</v>
      </c>
      <c r="BB1985" s="10">
        <f t="shared" si="664"/>
        <v>0</v>
      </c>
      <c r="BC1985" s="10">
        <f t="shared" si="665"/>
        <v>0</v>
      </c>
      <c r="BD1985" s="10">
        <f t="shared" si="666"/>
        <v>0</v>
      </c>
      <c r="BE1985" s="10">
        <f t="shared" si="667"/>
        <v>0</v>
      </c>
      <c r="BF1985" s="10">
        <f t="shared" si="668"/>
        <v>0</v>
      </c>
      <c r="BG1985" s="10">
        <f t="shared" si="669"/>
        <v>0</v>
      </c>
      <c r="BH1985" s="10">
        <f t="shared" si="670"/>
        <v>0</v>
      </c>
    </row>
    <row r="1986" spans="1:60" ht="27.75" customHeight="1">
      <c r="A1986" t="str">
        <f t="shared" si="650"/>
        <v/>
      </c>
      <c r="B1986" s="54"/>
      <c r="C1986" s="55"/>
      <c r="D1986" s="54"/>
      <c r="E1986" s="55"/>
      <c r="F1986" s="31"/>
      <c r="G1986" s="29"/>
      <c r="H1986" s="32"/>
      <c r="I1986" s="32"/>
      <c r="J1986" s="30"/>
      <c r="K1986" s="31"/>
      <c r="L1986" s="33"/>
      <c r="M1986" s="33"/>
      <c r="N1986" s="54"/>
      <c r="O1986" s="56"/>
      <c r="P1986" s="56"/>
      <c r="Q1986" s="57"/>
      <c r="R1986" s="33"/>
      <c r="S1986" s="33"/>
      <c r="T1986" s="40"/>
      <c r="U1986" s="40"/>
      <c r="V1986" s="17"/>
      <c r="W1986" s="17"/>
      <c r="X1986" s="10" t="str">
        <f>IFERROR(VLOOKUP($F1986,PRM!$G$3:$H$5,2,FALSE),"")</f>
        <v/>
      </c>
      <c r="Y1986" s="10" t="str">
        <f>IFERROR(VLOOKUP($G1986,PRM!$I$3:$J$5,2,FALSE),"")</f>
        <v/>
      </c>
      <c r="Z1986" s="10" t="str">
        <f>IFERROR(VLOOKUP($K1986,PRM!$K$3:$L$4,2,FALSE),"")</f>
        <v/>
      </c>
      <c r="AA1986" s="10" t="str">
        <f>IFERROR(VLOOKUP($N1986,PRM!$M$3:$N$50,2,FALSE),"")</f>
        <v/>
      </c>
      <c r="AB1986" s="10" t="str">
        <f>IFERROR(VLOOKUP($Y$3&amp;$R1986,PRM!$Q$3:$R$31,2,FALSE),"")</f>
        <v/>
      </c>
      <c r="AC1986" s="10" t="str">
        <f>IFERROR(VLOOKUP($Y$3&amp;$S1986,PRM!$AH$3:$AI$133,2,FALSE),"")</f>
        <v/>
      </c>
      <c r="AD1986" s="10" t="str">
        <f>IFERROR(VLOOKUP($Y$3&amp;$T1986,PRM!$Y$3:$Z$50,2,FALSE),"")</f>
        <v>1</v>
      </c>
      <c r="AE1986" s="10" t="str">
        <f>IFERROR(VLOOKUP($Y$3&amp;$U1986,PRM!$AD$3:$AE$44,2,FALSE),"")</f>
        <v/>
      </c>
      <c r="AF1986" s="10" t="str">
        <f>IFERROR(VLOOKUP($Y$3&amp;$R1986,PRM!$Q$3:$T$31,3,FALSE),"")</f>
        <v/>
      </c>
      <c r="AG1986" s="10" t="str">
        <f>IFERROR(IF(AF1986=0,0,MATCH($Y$3,PRM!$AF$3:'PRM'!$AF$133,0)),"")</f>
        <v/>
      </c>
      <c r="AH1986" s="10" t="str">
        <f>IF($Y$3="","",(IF(AF1986=0,0,COUNTIF(PRM!$AF$3:'PRM'!$AF$133,$Y$3))))</f>
        <v/>
      </c>
      <c r="AI1986" s="10" t="str">
        <f>IFERROR(VLOOKUP($Y$3&amp;$R1986,PRM!$Q$3:$U$31,4,FALSE),"")</f>
        <v/>
      </c>
      <c r="AJ1986" s="10" t="str">
        <f>IFERROR(IF(AI1986=0,0,MATCH($Y$3,PRM!$V$3:'PRM'!$V$50,0)),"")</f>
        <v/>
      </c>
      <c r="AK1986" s="10" t="str">
        <f>IF($Y$3="","",(IF(AI1986=0,0,COUNTIF(PRM!$V$3:'PRM'!$V$50,$Y$3))))</f>
        <v/>
      </c>
      <c r="AL1986" s="10" t="str">
        <f>IFERROR(VLOOKUP($Y$3&amp;$R1986,PRM!$Q$3:$U$31,5,FALSE),"")</f>
        <v/>
      </c>
      <c r="AM1986" s="10" t="str">
        <f>IFERROR(IF(AL1986=0,0,MATCH($Y$3,PRM!$AA$3:'PRM'!$AA$94,0)),"")</f>
        <v/>
      </c>
      <c r="AN1986" s="10" t="str">
        <f>IF($Y$3="","",IF(AL1986=0,0,COUNTIF(PRM!$AA$3:'PRM'!$AA$94,$Y$3)))</f>
        <v/>
      </c>
      <c r="AO1986" s="10">
        <f t="shared" si="651"/>
        <v>0</v>
      </c>
      <c r="AP1986" s="10">
        <f t="shared" si="652"/>
        <v>0</v>
      </c>
      <c r="AQ1986" s="10">
        <f t="shared" si="653"/>
        <v>0</v>
      </c>
      <c r="AR1986" s="10">
        <f t="shared" si="654"/>
        <v>0</v>
      </c>
      <c r="AS1986" s="10">
        <f t="shared" si="655"/>
        <v>0</v>
      </c>
      <c r="AT1986" s="10">
        <f t="shared" si="656"/>
        <v>0</v>
      </c>
      <c r="AU1986" s="10">
        <f t="shared" si="657"/>
        <v>0</v>
      </c>
      <c r="AV1986" s="10">
        <f t="shared" si="658"/>
        <v>0</v>
      </c>
      <c r="AW1986" s="10">
        <f t="shared" si="659"/>
        <v>0</v>
      </c>
      <c r="AX1986" s="10">
        <f t="shared" si="660"/>
        <v>0</v>
      </c>
      <c r="AY1986" s="10">
        <f t="shared" si="661"/>
        <v>0</v>
      </c>
      <c r="AZ1986" s="10">
        <f t="shared" si="662"/>
        <v>0</v>
      </c>
      <c r="BA1986" s="10">
        <f t="shared" si="663"/>
        <v>0</v>
      </c>
      <c r="BB1986" s="10">
        <f t="shared" si="664"/>
        <v>0</v>
      </c>
      <c r="BC1986" s="10">
        <f t="shared" si="665"/>
        <v>0</v>
      </c>
      <c r="BD1986" s="10">
        <f t="shared" si="666"/>
        <v>0</v>
      </c>
      <c r="BE1986" s="10">
        <f t="shared" si="667"/>
        <v>0</v>
      </c>
      <c r="BF1986" s="10">
        <f t="shared" si="668"/>
        <v>0</v>
      </c>
      <c r="BG1986" s="10">
        <f t="shared" si="669"/>
        <v>0</v>
      </c>
      <c r="BH1986" s="10">
        <f t="shared" si="670"/>
        <v>0</v>
      </c>
    </row>
    <row r="1987" spans="1:60" ht="27.75" customHeight="1">
      <c r="A1987" t="str">
        <f t="shared" si="650"/>
        <v/>
      </c>
      <c r="B1987" s="54"/>
      <c r="C1987" s="55"/>
      <c r="D1987" s="54"/>
      <c r="E1987" s="55"/>
      <c r="F1987" s="31"/>
      <c r="G1987" s="29"/>
      <c r="H1987" s="32"/>
      <c r="I1987" s="32"/>
      <c r="J1987" s="30"/>
      <c r="K1987" s="31"/>
      <c r="L1987" s="33"/>
      <c r="M1987" s="33"/>
      <c r="N1987" s="54"/>
      <c r="O1987" s="56"/>
      <c r="P1987" s="56"/>
      <c r="Q1987" s="57"/>
      <c r="R1987" s="33"/>
      <c r="S1987" s="33"/>
      <c r="T1987" s="40"/>
      <c r="U1987" s="40"/>
      <c r="V1987" s="17"/>
      <c r="W1987" s="17"/>
      <c r="X1987" s="10" t="str">
        <f>IFERROR(VLOOKUP($F1987,PRM!$G$3:$H$5,2,FALSE),"")</f>
        <v/>
      </c>
      <c r="Y1987" s="10" t="str">
        <f>IFERROR(VLOOKUP($G1987,PRM!$I$3:$J$5,2,FALSE),"")</f>
        <v/>
      </c>
      <c r="Z1987" s="10" t="str">
        <f>IFERROR(VLOOKUP($K1987,PRM!$K$3:$L$4,2,FALSE),"")</f>
        <v/>
      </c>
      <c r="AA1987" s="10" t="str">
        <f>IFERROR(VLOOKUP($N1987,PRM!$M$3:$N$50,2,FALSE),"")</f>
        <v/>
      </c>
      <c r="AB1987" s="10" t="str">
        <f>IFERROR(VLOOKUP($Y$3&amp;$R1987,PRM!$Q$3:$R$31,2,FALSE),"")</f>
        <v/>
      </c>
      <c r="AC1987" s="10" t="str">
        <f>IFERROR(VLOOKUP($Y$3&amp;$S1987,PRM!$AH$3:$AI$133,2,FALSE),"")</f>
        <v/>
      </c>
      <c r="AD1987" s="10" t="str">
        <f>IFERROR(VLOOKUP($Y$3&amp;$T1987,PRM!$Y$3:$Z$50,2,FALSE),"")</f>
        <v>1</v>
      </c>
      <c r="AE1987" s="10" t="str">
        <f>IFERROR(VLOOKUP($Y$3&amp;$U1987,PRM!$AD$3:$AE$44,2,FALSE),"")</f>
        <v/>
      </c>
      <c r="AF1987" s="10" t="str">
        <f>IFERROR(VLOOKUP($Y$3&amp;$R1987,PRM!$Q$3:$T$31,3,FALSE),"")</f>
        <v/>
      </c>
      <c r="AG1987" s="10" t="str">
        <f>IFERROR(IF(AF1987=0,0,MATCH($Y$3,PRM!$AF$3:'PRM'!$AF$133,0)),"")</f>
        <v/>
      </c>
      <c r="AH1987" s="10" t="str">
        <f>IF($Y$3="","",(IF(AF1987=0,0,COUNTIF(PRM!$AF$3:'PRM'!$AF$133,$Y$3))))</f>
        <v/>
      </c>
      <c r="AI1987" s="10" t="str">
        <f>IFERROR(VLOOKUP($Y$3&amp;$R1987,PRM!$Q$3:$U$31,4,FALSE),"")</f>
        <v/>
      </c>
      <c r="AJ1987" s="10" t="str">
        <f>IFERROR(IF(AI1987=0,0,MATCH($Y$3,PRM!$V$3:'PRM'!$V$50,0)),"")</f>
        <v/>
      </c>
      <c r="AK1987" s="10" t="str">
        <f>IF($Y$3="","",(IF(AI1987=0,0,COUNTIF(PRM!$V$3:'PRM'!$V$50,$Y$3))))</f>
        <v/>
      </c>
      <c r="AL1987" s="10" t="str">
        <f>IFERROR(VLOOKUP($Y$3&amp;$R1987,PRM!$Q$3:$U$31,5,FALSE),"")</f>
        <v/>
      </c>
      <c r="AM1987" s="10" t="str">
        <f>IFERROR(IF(AL1987=0,0,MATCH($Y$3,PRM!$AA$3:'PRM'!$AA$94,0)),"")</f>
        <v/>
      </c>
      <c r="AN1987" s="10" t="str">
        <f>IF($Y$3="","",IF(AL1987=0,0,COUNTIF(PRM!$AA$3:'PRM'!$AA$94,$Y$3)))</f>
        <v/>
      </c>
      <c r="AO1987" s="10">
        <f t="shared" si="651"/>
        <v>0</v>
      </c>
      <c r="AP1987" s="10">
        <f t="shared" si="652"/>
        <v>0</v>
      </c>
      <c r="AQ1987" s="10">
        <f t="shared" si="653"/>
        <v>0</v>
      </c>
      <c r="AR1987" s="10">
        <f t="shared" si="654"/>
        <v>0</v>
      </c>
      <c r="AS1987" s="10">
        <f t="shared" si="655"/>
        <v>0</v>
      </c>
      <c r="AT1987" s="10">
        <f t="shared" si="656"/>
        <v>0</v>
      </c>
      <c r="AU1987" s="10">
        <f t="shared" si="657"/>
        <v>0</v>
      </c>
      <c r="AV1987" s="10">
        <f t="shared" si="658"/>
        <v>0</v>
      </c>
      <c r="AW1987" s="10">
        <f t="shared" si="659"/>
        <v>0</v>
      </c>
      <c r="AX1987" s="10">
        <f t="shared" si="660"/>
        <v>0</v>
      </c>
      <c r="AY1987" s="10">
        <f t="shared" si="661"/>
        <v>0</v>
      </c>
      <c r="AZ1987" s="10">
        <f t="shared" si="662"/>
        <v>0</v>
      </c>
      <c r="BA1987" s="10">
        <f t="shared" si="663"/>
        <v>0</v>
      </c>
      <c r="BB1987" s="10">
        <f t="shared" si="664"/>
        <v>0</v>
      </c>
      <c r="BC1987" s="10">
        <f t="shared" si="665"/>
        <v>0</v>
      </c>
      <c r="BD1987" s="10">
        <f t="shared" si="666"/>
        <v>0</v>
      </c>
      <c r="BE1987" s="10">
        <f t="shared" si="667"/>
        <v>0</v>
      </c>
      <c r="BF1987" s="10">
        <f t="shared" si="668"/>
        <v>0</v>
      </c>
      <c r="BG1987" s="10">
        <f t="shared" si="669"/>
        <v>0</v>
      </c>
      <c r="BH1987" s="10">
        <f t="shared" si="670"/>
        <v>0</v>
      </c>
    </row>
    <row r="1988" spans="1:60" ht="27.75" customHeight="1">
      <c r="A1988" t="str">
        <f t="shared" si="650"/>
        <v/>
      </c>
      <c r="B1988" s="54"/>
      <c r="C1988" s="55"/>
      <c r="D1988" s="54"/>
      <c r="E1988" s="55"/>
      <c r="F1988" s="31"/>
      <c r="G1988" s="29"/>
      <c r="H1988" s="32"/>
      <c r="I1988" s="32"/>
      <c r="J1988" s="30"/>
      <c r="K1988" s="31"/>
      <c r="L1988" s="33"/>
      <c r="M1988" s="33"/>
      <c r="N1988" s="54"/>
      <c r="O1988" s="56"/>
      <c r="P1988" s="56"/>
      <c r="Q1988" s="57"/>
      <c r="R1988" s="33"/>
      <c r="S1988" s="33"/>
      <c r="T1988" s="40"/>
      <c r="U1988" s="40"/>
      <c r="V1988" s="17"/>
      <c r="W1988" s="17"/>
      <c r="X1988" s="10" t="str">
        <f>IFERROR(VLOOKUP($F1988,PRM!$G$3:$H$5,2,FALSE),"")</f>
        <v/>
      </c>
      <c r="Y1988" s="10" t="str">
        <f>IFERROR(VLOOKUP($G1988,PRM!$I$3:$J$5,2,FALSE),"")</f>
        <v/>
      </c>
      <c r="Z1988" s="10" t="str">
        <f>IFERROR(VLOOKUP($K1988,PRM!$K$3:$L$4,2,FALSE),"")</f>
        <v/>
      </c>
      <c r="AA1988" s="10" t="str">
        <f>IFERROR(VLOOKUP($N1988,PRM!$M$3:$N$50,2,FALSE),"")</f>
        <v/>
      </c>
      <c r="AB1988" s="10" t="str">
        <f>IFERROR(VLOOKUP($Y$3&amp;$R1988,PRM!$Q$3:$R$31,2,FALSE),"")</f>
        <v/>
      </c>
      <c r="AC1988" s="10" t="str">
        <f>IFERROR(VLOOKUP($Y$3&amp;$S1988,PRM!$AH$3:$AI$133,2,FALSE),"")</f>
        <v/>
      </c>
      <c r="AD1988" s="10" t="str">
        <f>IFERROR(VLOOKUP($Y$3&amp;$T1988,PRM!$Y$3:$Z$50,2,FALSE),"")</f>
        <v>1</v>
      </c>
      <c r="AE1988" s="10" t="str">
        <f>IFERROR(VLOOKUP($Y$3&amp;$U1988,PRM!$AD$3:$AE$44,2,FALSE),"")</f>
        <v/>
      </c>
      <c r="AF1988" s="10" t="str">
        <f>IFERROR(VLOOKUP($Y$3&amp;$R1988,PRM!$Q$3:$T$31,3,FALSE),"")</f>
        <v/>
      </c>
      <c r="AG1988" s="10" t="str">
        <f>IFERROR(IF(AF1988=0,0,MATCH($Y$3,PRM!$AF$3:'PRM'!$AF$133,0)),"")</f>
        <v/>
      </c>
      <c r="AH1988" s="10" t="str">
        <f>IF($Y$3="","",(IF(AF1988=0,0,COUNTIF(PRM!$AF$3:'PRM'!$AF$133,$Y$3))))</f>
        <v/>
      </c>
      <c r="AI1988" s="10" t="str">
        <f>IFERROR(VLOOKUP($Y$3&amp;$R1988,PRM!$Q$3:$U$31,4,FALSE),"")</f>
        <v/>
      </c>
      <c r="AJ1988" s="10" t="str">
        <f>IFERROR(IF(AI1988=0,0,MATCH($Y$3,PRM!$V$3:'PRM'!$V$50,0)),"")</f>
        <v/>
      </c>
      <c r="AK1988" s="10" t="str">
        <f>IF($Y$3="","",(IF(AI1988=0,0,COUNTIF(PRM!$V$3:'PRM'!$V$50,$Y$3))))</f>
        <v/>
      </c>
      <c r="AL1988" s="10" t="str">
        <f>IFERROR(VLOOKUP($Y$3&amp;$R1988,PRM!$Q$3:$U$31,5,FALSE),"")</f>
        <v/>
      </c>
      <c r="AM1988" s="10" t="str">
        <f>IFERROR(IF(AL1988=0,0,MATCH($Y$3,PRM!$AA$3:'PRM'!$AA$94,0)),"")</f>
        <v/>
      </c>
      <c r="AN1988" s="10" t="str">
        <f>IF($Y$3="","",IF(AL1988=0,0,COUNTIF(PRM!$AA$3:'PRM'!$AA$94,$Y$3)))</f>
        <v/>
      </c>
      <c r="AO1988" s="10">
        <f t="shared" si="651"/>
        <v>0</v>
      </c>
      <c r="AP1988" s="10">
        <f t="shared" si="652"/>
        <v>0</v>
      </c>
      <c r="AQ1988" s="10">
        <f t="shared" si="653"/>
        <v>0</v>
      </c>
      <c r="AR1988" s="10">
        <f t="shared" si="654"/>
        <v>0</v>
      </c>
      <c r="AS1988" s="10">
        <f t="shared" si="655"/>
        <v>0</v>
      </c>
      <c r="AT1988" s="10">
        <f t="shared" si="656"/>
        <v>0</v>
      </c>
      <c r="AU1988" s="10">
        <f t="shared" si="657"/>
        <v>0</v>
      </c>
      <c r="AV1988" s="10">
        <f t="shared" si="658"/>
        <v>0</v>
      </c>
      <c r="AW1988" s="10">
        <f t="shared" si="659"/>
        <v>0</v>
      </c>
      <c r="AX1988" s="10">
        <f t="shared" si="660"/>
        <v>0</v>
      </c>
      <c r="AY1988" s="10">
        <f t="shared" si="661"/>
        <v>0</v>
      </c>
      <c r="AZ1988" s="10">
        <f t="shared" si="662"/>
        <v>0</v>
      </c>
      <c r="BA1988" s="10">
        <f t="shared" si="663"/>
        <v>0</v>
      </c>
      <c r="BB1988" s="10">
        <f t="shared" si="664"/>
        <v>0</v>
      </c>
      <c r="BC1988" s="10">
        <f t="shared" si="665"/>
        <v>0</v>
      </c>
      <c r="BD1988" s="10">
        <f t="shared" si="666"/>
        <v>0</v>
      </c>
      <c r="BE1988" s="10">
        <f t="shared" si="667"/>
        <v>0</v>
      </c>
      <c r="BF1988" s="10">
        <f t="shared" si="668"/>
        <v>0</v>
      </c>
      <c r="BG1988" s="10">
        <f t="shared" si="669"/>
        <v>0</v>
      </c>
      <c r="BH1988" s="10">
        <f t="shared" si="670"/>
        <v>0</v>
      </c>
    </row>
    <row r="1989" spans="1:60" ht="27.75" customHeight="1">
      <c r="A1989" t="str">
        <f t="shared" si="650"/>
        <v/>
      </c>
      <c r="B1989" s="54"/>
      <c r="C1989" s="55"/>
      <c r="D1989" s="54"/>
      <c r="E1989" s="55"/>
      <c r="F1989" s="31"/>
      <c r="G1989" s="29"/>
      <c r="H1989" s="32"/>
      <c r="I1989" s="32"/>
      <c r="J1989" s="30"/>
      <c r="K1989" s="31"/>
      <c r="L1989" s="33"/>
      <c r="M1989" s="33"/>
      <c r="N1989" s="54"/>
      <c r="O1989" s="56"/>
      <c r="P1989" s="56"/>
      <c r="Q1989" s="57"/>
      <c r="R1989" s="33"/>
      <c r="S1989" s="33"/>
      <c r="T1989" s="40"/>
      <c r="U1989" s="40"/>
      <c r="V1989" s="17"/>
      <c r="W1989" s="17"/>
      <c r="X1989" s="10" t="str">
        <f>IFERROR(VLOOKUP($F1989,PRM!$G$3:$H$5,2,FALSE),"")</f>
        <v/>
      </c>
      <c r="Y1989" s="10" t="str">
        <f>IFERROR(VLOOKUP($G1989,PRM!$I$3:$J$5,2,FALSE),"")</f>
        <v/>
      </c>
      <c r="Z1989" s="10" t="str">
        <f>IFERROR(VLOOKUP($K1989,PRM!$K$3:$L$4,2,FALSE),"")</f>
        <v/>
      </c>
      <c r="AA1989" s="10" t="str">
        <f>IFERROR(VLOOKUP($N1989,PRM!$M$3:$N$50,2,FALSE),"")</f>
        <v/>
      </c>
      <c r="AB1989" s="10" t="str">
        <f>IFERROR(VLOOKUP($Y$3&amp;$R1989,PRM!$Q$3:$R$31,2,FALSE),"")</f>
        <v/>
      </c>
      <c r="AC1989" s="10" t="str">
        <f>IFERROR(VLOOKUP($Y$3&amp;$S1989,PRM!$AH$3:$AI$133,2,FALSE),"")</f>
        <v/>
      </c>
      <c r="AD1989" s="10" t="str">
        <f>IFERROR(VLOOKUP($Y$3&amp;$T1989,PRM!$Y$3:$Z$50,2,FALSE),"")</f>
        <v>1</v>
      </c>
      <c r="AE1989" s="10" t="str">
        <f>IFERROR(VLOOKUP($Y$3&amp;$U1989,PRM!$AD$3:$AE$44,2,FALSE),"")</f>
        <v/>
      </c>
      <c r="AF1989" s="10" t="str">
        <f>IFERROR(VLOOKUP($Y$3&amp;$R1989,PRM!$Q$3:$T$31,3,FALSE),"")</f>
        <v/>
      </c>
      <c r="AG1989" s="10" t="str">
        <f>IFERROR(IF(AF1989=0,0,MATCH($Y$3,PRM!$AF$3:'PRM'!$AF$133,0)),"")</f>
        <v/>
      </c>
      <c r="AH1989" s="10" t="str">
        <f>IF($Y$3="","",(IF(AF1989=0,0,COUNTIF(PRM!$AF$3:'PRM'!$AF$133,$Y$3))))</f>
        <v/>
      </c>
      <c r="AI1989" s="10" t="str">
        <f>IFERROR(VLOOKUP($Y$3&amp;$R1989,PRM!$Q$3:$U$31,4,FALSE),"")</f>
        <v/>
      </c>
      <c r="AJ1989" s="10" t="str">
        <f>IFERROR(IF(AI1989=0,0,MATCH($Y$3,PRM!$V$3:'PRM'!$V$50,0)),"")</f>
        <v/>
      </c>
      <c r="AK1989" s="10" t="str">
        <f>IF($Y$3="","",(IF(AI1989=0,0,COUNTIF(PRM!$V$3:'PRM'!$V$50,$Y$3))))</f>
        <v/>
      </c>
      <c r="AL1989" s="10" t="str">
        <f>IFERROR(VLOOKUP($Y$3&amp;$R1989,PRM!$Q$3:$U$31,5,FALSE),"")</f>
        <v/>
      </c>
      <c r="AM1989" s="10" t="str">
        <f>IFERROR(IF(AL1989=0,0,MATCH($Y$3,PRM!$AA$3:'PRM'!$AA$94,0)),"")</f>
        <v/>
      </c>
      <c r="AN1989" s="10" t="str">
        <f>IF($Y$3="","",IF(AL1989=0,0,COUNTIF(PRM!$AA$3:'PRM'!$AA$94,$Y$3)))</f>
        <v/>
      </c>
      <c r="AO1989" s="10">
        <f t="shared" si="651"/>
        <v>0</v>
      </c>
      <c r="AP1989" s="10">
        <f t="shared" si="652"/>
        <v>0</v>
      </c>
      <c r="AQ1989" s="10">
        <f t="shared" si="653"/>
        <v>0</v>
      </c>
      <c r="AR1989" s="10">
        <f t="shared" si="654"/>
        <v>0</v>
      </c>
      <c r="AS1989" s="10">
        <f t="shared" si="655"/>
        <v>0</v>
      </c>
      <c r="AT1989" s="10">
        <f t="shared" si="656"/>
        <v>0</v>
      </c>
      <c r="AU1989" s="10">
        <f t="shared" si="657"/>
        <v>0</v>
      </c>
      <c r="AV1989" s="10">
        <f t="shared" si="658"/>
        <v>0</v>
      </c>
      <c r="AW1989" s="10">
        <f t="shared" si="659"/>
        <v>0</v>
      </c>
      <c r="AX1989" s="10">
        <f t="shared" si="660"/>
        <v>0</v>
      </c>
      <c r="AY1989" s="10">
        <f t="shared" si="661"/>
        <v>0</v>
      </c>
      <c r="AZ1989" s="10">
        <f t="shared" si="662"/>
        <v>0</v>
      </c>
      <c r="BA1989" s="10">
        <f t="shared" si="663"/>
        <v>0</v>
      </c>
      <c r="BB1989" s="10">
        <f t="shared" si="664"/>
        <v>0</v>
      </c>
      <c r="BC1989" s="10">
        <f t="shared" si="665"/>
        <v>0</v>
      </c>
      <c r="BD1989" s="10">
        <f t="shared" si="666"/>
        <v>0</v>
      </c>
      <c r="BE1989" s="10">
        <f t="shared" si="667"/>
        <v>0</v>
      </c>
      <c r="BF1989" s="10">
        <f t="shared" si="668"/>
        <v>0</v>
      </c>
      <c r="BG1989" s="10">
        <f t="shared" si="669"/>
        <v>0</v>
      </c>
      <c r="BH1989" s="10">
        <f t="shared" si="670"/>
        <v>0</v>
      </c>
    </row>
    <row r="1990" spans="1:60" ht="27.75" customHeight="1">
      <c r="A1990" t="str">
        <f t="shared" si="650"/>
        <v/>
      </c>
      <c r="B1990" s="54"/>
      <c r="C1990" s="55"/>
      <c r="D1990" s="54"/>
      <c r="E1990" s="55"/>
      <c r="F1990" s="31"/>
      <c r="G1990" s="29"/>
      <c r="H1990" s="32"/>
      <c r="I1990" s="32"/>
      <c r="J1990" s="30"/>
      <c r="K1990" s="31"/>
      <c r="L1990" s="33"/>
      <c r="M1990" s="33"/>
      <c r="N1990" s="54"/>
      <c r="O1990" s="56"/>
      <c r="P1990" s="56"/>
      <c r="Q1990" s="57"/>
      <c r="R1990" s="33"/>
      <c r="S1990" s="33"/>
      <c r="T1990" s="40"/>
      <c r="U1990" s="40"/>
      <c r="V1990" s="17"/>
      <c r="W1990" s="17"/>
      <c r="X1990" s="10" t="str">
        <f>IFERROR(VLOOKUP($F1990,PRM!$G$3:$H$5,2,FALSE),"")</f>
        <v/>
      </c>
      <c r="Y1990" s="10" t="str">
        <f>IFERROR(VLOOKUP($G1990,PRM!$I$3:$J$5,2,FALSE),"")</f>
        <v/>
      </c>
      <c r="Z1990" s="10" t="str">
        <f>IFERROR(VLOOKUP($K1990,PRM!$K$3:$L$4,2,FALSE),"")</f>
        <v/>
      </c>
      <c r="AA1990" s="10" t="str">
        <f>IFERROR(VLOOKUP($N1990,PRM!$M$3:$N$50,2,FALSE),"")</f>
        <v/>
      </c>
      <c r="AB1990" s="10" t="str">
        <f>IFERROR(VLOOKUP($Y$3&amp;$R1990,PRM!$Q$3:$R$31,2,FALSE),"")</f>
        <v/>
      </c>
      <c r="AC1990" s="10" t="str">
        <f>IFERROR(VLOOKUP($Y$3&amp;$S1990,PRM!$AH$3:$AI$133,2,FALSE),"")</f>
        <v/>
      </c>
      <c r="AD1990" s="10" t="str">
        <f>IFERROR(VLOOKUP($Y$3&amp;$T1990,PRM!$Y$3:$Z$50,2,FALSE),"")</f>
        <v>1</v>
      </c>
      <c r="AE1990" s="10" t="str">
        <f>IFERROR(VLOOKUP($Y$3&amp;$U1990,PRM!$AD$3:$AE$44,2,FALSE),"")</f>
        <v/>
      </c>
      <c r="AF1990" s="10" t="str">
        <f>IFERROR(VLOOKUP($Y$3&amp;$R1990,PRM!$Q$3:$T$31,3,FALSE),"")</f>
        <v/>
      </c>
      <c r="AG1990" s="10" t="str">
        <f>IFERROR(IF(AF1990=0,0,MATCH($Y$3,PRM!$AF$3:'PRM'!$AF$133,0)),"")</f>
        <v/>
      </c>
      <c r="AH1990" s="10" t="str">
        <f>IF($Y$3="","",(IF(AF1990=0,0,COUNTIF(PRM!$AF$3:'PRM'!$AF$133,$Y$3))))</f>
        <v/>
      </c>
      <c r="AI1990" s="10" t="str">
        <f>IFERROR(VLOOKUP($Y$3&amp;$R1990,PRM!$Q$3:$U$31,4,FALSE),"")</f>
        <v/>
      </c>
      <c r="AJ1990" s="10" t="str">
        <f>IFERROR(IF(AI1990=0,0,MATCH($Y$3,PRM!$V$3:'PRM'!$V$50,0)),"")</f>
        <v/>
      </c>
      <c r="AK1990" s="10" t="str">
        <f>IF($Y$3="","",(IF(AI1990=0,0,COUNTIF(PRM!$V$3:'PRM'!$V$50,$Y$3))))</f>
        <v/>
      </c>
      <c r="AL1990" s="10" t="str">
        <f>IFERROR(VLOOKUP($Y$3&amp;$R1990,PRM!$Q$3:$U$31,5,FALSE),"")</f>
        <v/>
      </c>
      <c r="AM1990" s="10" t="str">
        <f>IFERROR(IF(AL1990=0,0,MATCH($Y$3,PRM!$AA$3:'PRM'!$AA$94,0)),"")</f>
        <v/>
      </c>
      <c r="AN1990" s="10" t="str">
        <f>IF($Y$3="","",IF(AL1990=0,0,COUNTIF(PRM!$AA$3:'PRM'!$AA$94,$Y$3)))</f>
        <v/>
      </c>
      <c r="AO1990" s="10">
        <f t="shared" si="651"/>
        <v>0</v>
      </c>
      <c r="AP1990" s="10">
        <f t="shared" si="652"/>
        <v>0</v>
      </c>
      <c r="AQ1990" s="10">
        <f t="shared" si="653"/>
        <v>0</v>
      </c>
      <c r="AR1990" s="10">
        <f t="shared" si="654"/>
        <v>0</v>
      </c>
      <c r="AS1990" s="10">
        <f t="shared" si="655"/>
        <v>0</v>
      </c>
      <c r="AT1990" s="10">
        <f t="shared" si="656"/>
        <v>0</v>
      </c>
      <c r="AU1990" s="10">
        <f t="shared" si="657"/>
        <v>0</v>
      </c>
      <c r="AV1990" s="10">
        <f t="shared" si="658"/>
        <v>0</v>
      </c>
      <c r="AW1990" s="10">
        <f t="shared" si="659"/>
        <v>0</v>
      </c>
      <c r="AX1990" s="10">
        <f t="shared" si="660"/>
        <v>0</v>
      </c>
      <c r="AY1990" s="10">
        <f t="shared" si="661"/>
        <v>0</v>
      </c>
      <c r="AZ1990" s="10">
        <f t="shared" si="662"/>
        <v>0</v>
      </c>
      <c r="BA1990" s="10">
        <f t="shared" si="663"/>
        <v>0</v>
      </c>
      <c r="BB1990" s="10">
        <f t="shared" si="664"/>
        <v>0</v>
      </c>
      <c r="BC1990" s="10">
        <f t="shared" si="665"/>
        <v>0</v>
      </c>
      <c r="BD1990" s="10">
        <f t="shared" si="666"/>
        <v>0</v>
      </c>
      <c r="BE1990" s="10">
        <f t="shared" si="667"/>
        <v>0</v>
      </c>
      <c r="BF1990" s="10">
        <f t="shared" si="668"/>
        <v>0</v>
      </c>
      <c r="BG1990" s="10">
        <f t="shared" si="669"/>
        <v>0</v>
      </c>
      <c r="BH1990" s="10">
        <f t="shared" si="670"/>
        <v>0</v>
      </c>
    </row>
    <row r="1991" spans="1:60" ht="27.75" customHeight="1">
      <c r="A1991" t="str">
        <f t="shared" si="650"/>
        <v/>
      </c>
      <c r="B1991" s="54"/>
      <c r="C1991" s="55"/>
      <c r="D1991" s="54"/>
      <c r="E1991" s="55"/>
      <c r="F1991" s="31"/>
      <c r="G1991" s="29"/>
      <c r="H1991" s="32"/>
      <c r="I1991" s="32"/>
      <c r="J1991" s="30"/>
      <c r="K1991" s="31"/>
      <c r="L1991" s="33"/>
      <c r="M1991" s="33"/>
      <c r="N1991" s="54"/>
      <c r="O1991" s="56"/>
      <c r="P1991" s="56"/>
      <c r="Q1991" s="57"/>
      <c r="R1991" s="33"/>
      <c r="S1991" s="33"/>
      <c r="T1991" s="40"/>
      <c r="U1991" s="40"/>
      <c r="V1991" s="17"/>
      <c r="W1991" s="17"/>
      <c r="X1991" s="10" t="str">
        <f>IFERROR(VLOOKUP($F1991,PRM!$G$3:$H$5,2,FALSE),"")</f>
        <v/>
      </c>
      <c r="Y1991" s="10" t="str">
        <f>IFERROR(VLOOKUP($G1991,PRM!$I$3:$J$5,2,FALSE),"")</f>
        <v/>
      </c>
      <c r="Z1991" s="10" t="str">
        <f>IFERROR(VLOOKUP($K1991,PRM!$K$3:$L$4,2,FALSE),"")</f>
        <v/>
      </c>
      <c r="AA1991" s="10" t="str">
        <f>IFERROR(VLOOKUP($N1991,PRM!$M$3:$N$50,2,FALSE),"")</f>
        <v/>
      </c>
      <c r="AB1991" s="10" t="str">
        <f>IFERROR(VLOOKUP($Y$3&amp;$R1991,PRM!$Q$3:$R$31,2,FALSE),"")</f>
        <v/>
      </c>
      <c r="AC1991" s="10" t="str">
        <f>IFERROR(VLOOKUP($Y$3&amp;$S1991,PRM!$AH$3:$AI$133,2,FALSE),"")</f>
        <v/>
      </c>
      <c r="AD1991" s="10" t="str">
        <f>IFERROR(VLOOKUP($Y$3&amp;$T1991,PRM!$Y$3:$Z$50,2,FALSE),"")</f>
        <v>1</v>
      </c>
      <c r="AE1991" s="10" t="str">
        <f>IFERROR(VLOOKUP($Y$3&amp;$U1991,PRM!$AD$3:$AE$44,2,FALSE),"")</f>
        <v/>
      </c>
      <c r="AF1991" s="10" t="str">
        <f>IFERROR(VLOOKUP($Y$3&amp;$R1991,PRM!$Q$3:$T$31,3,FALSE),"")</f>
        <v/>
      </c>
      <c r="AG1991" s="10" t="str">
        <f>IFERROR(IF(AF1991=0,0,MATCH($Y$3,PRM!$AF$3:'PRM'!$AF$133,0)),"")</f>
        <v/>
      </c>
      <c r="AH1991" s="10" t="str">
        <f>IF($Y$3="","",(IF(AF1991=0,0,COUNTIF(PRM!$AF$3:'PRM'!$AF$133,$Y$3))))</f>
        <v/>
      </c>
      <c r="AI1991" s="10" t="str">
        <f>IFERROR(VLOOKUP($Y$3&amp;$R1991,PRM!$Q$3:$U$31,4,FALSE),"")</f>
        <v/>
      </c>
      <c r="AJ1991" s="10" t="str">
        <f>IFERROR(IF(AI1991=0,0,MATCH($Y$3,PRM!$V$3:'PRM'!$V$50,0)),"")</f>
        <v/>
      </c>
      <c r="AK1991" s="10" t="str">
        <f>IF($Y$3="","",(IF(AI1991=0,0,COUNTIF(PRM!$V$3:'PRM'!$V$50,$Y$3))))</f>
        <v/>
      </c>
      <c r="AL1991" s="10" t="str">
        <f>IFERROR(VLOOKUP($Y$3&amp;$R1991,PRM!$Q$3:$U$31,5,FALSE),"")</f>
        <v/>
      </c>
      <c r="AM1991" s="10" t="str">
        <f>IFERROR(IF(AL1991=0,0,MATCH($Y$3,PRM!$AA$3:'PRM'!$AA$94,0)),"")</f>
        <v/>
      </c>
      <c r="AN1991" s="10" t="str">
        <f>IF($Y$3="","",IF(AL1991=0,0,COUNTIF(PRM!$AA$3:'PRM'!$AA$94,$Y$3)))</f>
        <v/>
      </c>
      <c r="AO1991" s="10">
        <f t="shared" si="651"/>
        <v>0</v>
      </c>
      <c r="AP1991" s="10">
        <f t="shared" si="652"/>
        <v>0</v>
      </c>
      <c r="AQ1991" s="10">
        <f t="shared" si="653"/>
        <v>0</v>
      </c>
      <c r="AR1991" s="10">
        <f t="shared" si="654"/>
        <v>0</v>
      </c>
      <c r="AS1991" s="10">
        <f t="shared" si="655"/>
        <v>0</v>
      </c>
      <c r="AT1991" s="10">
        <f t="shared" si="656"/>
        <v>0</v>
      </c>
      <c r="AU1991" s="10">
        <f t="shared" si="657"/>
        <v>0</v>
      </c>
      <c r="AV1991" s="10">
        <f t="shared" si="658"/>
        <v>0</v>
      </c>
      <c r="AW1991" s="10">
        <f t="shared" si="659"/>
        <v>0</v>
      </c>
      <c r="AX1991" s="10">
        <f t="shared" si="660"/>
        <v>0</v>
      </c>
      <c r="AY1991" s="10">
        <f t="shared" si="661"/>
        <v>0</v>
      </c>
      <c r="AZ1991" s="10">
        <f t="shared" si="662"/>
        <v>0</v>
      </c>
      <c r="BA1991" s="10">
        <f t="shared" si="663"/>
        <v>0</v>
      </c>
      <c r="BB1991" s="10">
        <f t="shared" si="664"/>
        <v>0</v>
      </c>
      <c r="BC1991" s="10">
        <f t="shared" si="665"/>
        <v>0</v>
      </c>
      <c r="BD1991" s="10">
        <f t="shared" si="666"/>
        <v>0</v>
      </c>
      <c r="BE1991" s="10">
        <f t="shared" si="667"/>
        <v>0</v>
      </c>
      <c r="BF1991" s="10">
        <f t="shared" si="668"/>
        <v>0</v>
      </c>
      <c r="BG1991" s="10">
        <f t="shared" si="669"/>
        <v>0</v>
      </c>
      <c r="BH1991" s="10">
        <f t="shared" si="670"/>
        <v>0</v>
      </c>
    </row>
    <row r="1992" spans="1:60" ht="27.75" customHeight="1">
      <c r="A1992" t="str">
        <f t="shared" si="650"/>
        <v/>
      </c>
      <c r="B1992" s="54"/>
      <c r="C1992" s="55"/>
      <c r="D1992" s="54"/>
      <c r="E1992" s="55"/>
      <c r="F1992" s="31"/>
      <c r="G1992" s="29"/>
      <c r="H1992" s="32"/>
      <c r="I1992" s="32"/>
      <c r="J1992" s="30"/>
      <c r="K1992" s="31"/>
      <c r="L1992" s="33"/>
      <c r="M1992" s="33"/>
      <c r="N1992" s="54"/>
      <c r="O1992" s="56"/>
      <c r="P1992" s="56"/>
      <c r="Q1992" s="57"/>
      <c r="R1992" s="33"/>
      <c r="S1992" s="33"/>
      <c r="T1992" s="40"/>
      <c r="U1992" s="40"/>
      <c r="V1992" s="17"/>
      <c r="W1992" s="17"/>
      <c r="X1992" s="10" t="str">
        <f>IFERROR(VLOOKUP($F1992,PRM!$G$3:$H$5,2,FALSE),"")</f>
        <v/>
      </c>
      <c r="Y1992" s="10" t="str">
        <f>IFERROR(VLOOKUP($G1992,PRM!$I$3:$J$5,2,FALSE),"")</f>
        <v/>
      </c>
      <c r="Z1992" s="10" t="str">
        <f>IFERROR(VLOOKUP($K1992,PRM!$K$3:$L$4,2,FALSE),"")</f>
        <v/>
      </c>
      <c r="AA1992" s="10" t="str">
        <f>IFERROR(VLOOKUP($N1992,PRM!$M$3:$N$50,2,FALSE),"")</f>
        <v/>
      </c>
      <c r="AB1992" s="10" t="str">
        <f>IFERROR(VLOOKUP($Y$3&amp;$R1992,PRM!$Q$3:$R$31,2,FALSE),"")</f>
        <v/>
      </c>
      <c r="AC1992" s="10" t="str">
        <f>IFERROR(VLOOKUP($Y$3&amp;$S1992,PRM!$AH$3:$AI$133,2,FALSE),"")</f>
        <v/>
      </c>
      <c r="AD1992" s="10" t="str">
        <f>IFERROR(VLOOKUP($Y$3&amp;$T1992,PRM!$Y$3:$Z$50,2,FALSE),"")</f>
        <v>1</v>
      </c>
      <c r="AE1992" s="10" t="str">
        <f>IFERROR(VLOOKUP($Y$3&amp;$U1992,PRM!$AD$3:$AE$44,2,FALSE),"")</f>
        <v/>
      </c>
      <c r="AF1992" s="10" t="str">
        <f>IFERROR(VLOOKUP($Y$3&amp;$R1992,PRM!$Q$3:$T$31,3,FALSE),"")</f>
        <v/>
      </c>
      <c r="AG1992" s="10" t="str">
        <f>IFERROR(IF(AF1992=0,0,MATCH($Y$3,PRM!$AF$3:'PRM'!$AF$133,0)),"")</f>
        <v/>
      </c>
      <c r="AH1992" s="10" t="str">
        <f>IF($Y$3="","",(IF(AF1992=0,0,COUNTIF(PRM!$AF$3:'PRM'!$AF$133,$Y$3))))</f>
        <v/>
      </c>
      <c r="AI1992" s="10" t="str">
        <f>IFERROR(VLOOKUP($Y$3&amp;$R1992,PRM!$Q$3:$U$31,4,FALSE),"")</f>
        <v/>
      </c>
      <c r="AJ1992" s="10" t="str">
        <f>IFERROR(IF(AI1992=0,0,MATCH($Y$3,PRM!$V$3:'PRM'!$V$50,0)),"")</f>
        <v/>
      </c>
      <c r="AK1992" s="10" t="str">
        <f>IF($Y$3="","",(IF(AI1992=0,0,COUNTIF(PRM!$V$3:'PRM'!$V$50,$Y$3))))</f>
        <v/>
      </c>
      <c r="AL1992" s="10" t="str">
        <f>IFERROR(VLOOKUP($Y$3&amp;$R1992,PRM!$Q$3:$U$31,5,FALSE),"")</f>
        <v/>
      </c>
      <c r="AM1992" s="10" t="str">
        <f>IFERROR(IF(AL1992=0,0,MATCH($Y$3,PRM!$AA$3:'PRM'!$AA$94,0)),"")</f>
        <v/>
      </c>
      <c r="AN1992" s="10" t="str">
        <f>IF($Y$3="","",IF(AL1992=0,0,COUNTIF(PRM!$AA$3:'PRM'!$AA$94,$Y$3)))</f>
        <v/>
      </c>
      <c r="AO1992" s="10">
        <f t="shared" si="651"/>
        <v>0</v>
      </c>
      <c r="AP1992" s="10">
        <f t="shared" si="652"/>
        <v>0</v>
      </c>
      <c r="AQ1992" s="10">
        <f t="shared" si="653"/>
        <v>0</v>
      </c>
      <c r="AR1992" s="10">
        <f t="shared" si="654"/>
        <v>0</v>
      </c>
      <c r="AS1992" s="10">
        <f t="shared" si="655"/>
        <v>0</v>
      </c>
      <c r="AT1992" s="10">
        <f t="shared" si="656"/>
        <v>0</v>
      </c>
      <c r="AU1992" s="10">
        <f t="shared" si="657"/>
        <v>0</v>
      </c>
      <c r="AV1992" s="10">
        <f t="shared" si="658"/>
        <v>0</v>
      </c>
      <c r="AW1992" s="10">
        <f t="shared" si="659"/>
        <v>0</v>
      </c>
      <c r="AX1992" s="10">
        <f t="shared" si="660"/>
        <v>0</v>
      </c>
      <c r="AY1992" s="10">
        <f t="shared" si="661"/>
        <v>0</v>
      </c>
      <c r="AZ1992" s="10">
        <f t="shared" si="662"/>
        <v>0</v>
      </c>
      <c r="BA1992" s="10">
        <f t="shared" si="663"/>
        <v>0</v>
      </c>
      <c r="BB1992" s="10">
        <f t="shared" si="664"/>
        <v>0</v>
      </c>
      <c r="BC1992" s="10">
        <f t="shared" si="665"/>
        <v>0</v>
      </c>
      <c r="BD1992" s="10">
        <f t="shared" si="666"/>
        <v>0</v>
      </c>
      <c r="BE1992" s="10">
        <f t="shared" si="667"/>
        <v>0</v>
      </c>
      <c r="BF1992" s="10">
        <f t="shared" si="668"/>
        <v>0</v>
      </c>
      <c r="BG1992" s="10">
        <f t="shared" si="669"/>
        <v>0</v>
      </c>
      <c r="BH1992" s="10">
        <f t="shared" si="670"/>
        <v>0</v>
      </c>
    </row>
    <row r="1993" spans="1:60" ht="27.75" customHeight="1">
      <c r="A1993" t="str">
        <f t="shared" si="650"/>
        <v/>
      </c>
      <c r="B1993" s="54"/>
      <c r="C1993" s="55"/>
      <c r="D1993" s="54"/>
      <c r="E1993" s="55"/>
      <c r="F1993" s="31"/>
      <c r="G1993" s="29"/>
      <c r="H1993" s="32"/>
      <c r="I1993" s="32"/>
      <c r="J1993" s="30"/>
      <c r="K1993" s="31"/>
      <c r="L1993" s="33"/>
      <c r="M1993" s="33"/>
      <c r="N1993" s="54"/>
      <c r="O1993" s="56"/>
      <c r="P1993" s="56"/>
      <c r="Q1993" s="57"/>
      <c r="R1993" s="33"/>
      <c r="S1993" s="33"/>
      <c r="T1993" s="40"/>
      <c r="U1993" s="40"/>
      <c r="V1993" s="17"/>
      <c r="W1993" s="17"/>
      <c r="X1993" s="10" t="str">
        <f>IFERROR(VLOOKUP($F1993,PRM!$G$3:$H$5,2,FALSE),"")</f>
        <v/>
      </c>
      <c r="Y1993" s="10" t="str">
        <f>IFERROR(VLOOKUP($G1993,PRM!$I$3:$J$5,2,FALSE),"")</f>
        <v/>
      </c>
      <c r="Z1993" s="10" t="str">
        <f>IFERROR(VLOOKUP($K1993,PRM!$K$3:$L$4,2,FALSE),"")</f>
        <v/>
      </c>
      <c r="AA1993" s="10" t="str">
        <f>IFERROR(VLOOKUP($N1993,PRM!$M$3:$N$50,2,FALSE),"")</f>
        <v/>
      </c>
      <c r="AB1993" s="10" t="str">
        <f>IFERROR(VLOOKUP($Y$3&amp;$R1993,PRM!$Q$3:$R$31,2,FALSE),"")</f>
        <v/>
      </c>
      <c r="AC1993" s="10" t="str">
        <f>IFERROR(VLOOKUP($Y$3&amp;$S1993,PRM!$AH$3:$AI$133,2,FALSE),"")</f>
        <v/>
      </c>
      <c r="AD1993" s="10" t="str">
        <f>IFERROR(VLOOKUP($Y$3&amp;$T1993,PRM!$Y$3:$Z$50,2,FALSE),"")</f>
        <v>1</v>
      </c>
      <c r="AE1993" s="10" t="str">
        <f>IFERROR(VLOOKUP($Y$3&amp;$U1993,PRM!$AD$3:$AE$44,2,FALSE),"")</f>
        <v/>
      </c>
      <c r="AF1993" s="10" t="str">
        <f>IFERROR(VLOOKUP($Y$3&amp;$R1993,PRM!$Q$3:$T$31,3,FALSE),"")</f>
        <v/>
      </c>
      <c r="AG1993" s="10" t="str">
        <f>IFERROR(IF(AF1993=0,0,MATCH($Y$3,PRM!$AF$3:'PRM'!$AF$133,0)),"")</f>
        <v/>
      </c>
      <c r="AH1993" s="10" t="str">
        <f>IF($Y$3="","",(IF(AF1993=0,0,COUNTIF(PRM!$AF$3:'PRM'!$AF$133,$Y$3))))</f>
        <v/>
      </c>
      <c r="AI1993" s="10" t="str">
        <f>IFERROR(VLOOKUP($Y$3&amp;$R1993,PRM!$Q$3:$U$31,4,FALSE),"")</f>
        <v/>
      </c>
      <c r="AJ1993" s="10" t="str">
        <f>IFERROR(IF(AI1993=0,0,MATCH($Y$3,PRM!$V$3:'PRM'!$V$50,0)),"")</f>
        <v/>
      </c>
      <c r="AK1993" s="10" t="str">
        <f>IF($Y$3="","",(IF(AI1993=0,0,COUNTIF(PRM!$V$3:'PRM'!$V$50,$Y$3))))</f>
        <v/>
      </c>
      <c r="AL1993" s="10" t="str">
        <f>IFERROR(VLOOKUP($Y$3&amp;$R1993,PRM!$Q$3:$U$31,5,FALSE),"")</f>
        <v/>
      </c>
      <c r="AM1993" s="10" t="str">
        <f>IFERROR(IF(AL1993=0,0,MATCH($Y$3,PRM!$AA$3:'PRM'!$AA$94,0)),"")</f>
        <v/>
      </c>
      <c r="AN1993" s="10" t="str">
        <f>IF($Y$3="","",IF(AL1993=0,0,COUNTIF(PRM!$AA$3:'PRM'!$AA$94,$Y$3)))</f>
        <v/>
      </c>
      <c r="AO1993" s="10">
        <f t="shared" si="651"/>
        <v>0</v>
      </c>
      <c r="AP1993" s="10">
        <f t="shared" si="652"/>
        <v>0</v>
      </c>
      <c r="AQ1993" s="10">
        <f t="shared" si="653"/>
        <v>0</v>
      </c>
      <c r="AR1993" s="10">
        <f t="shared" si="654"/>
        <v>0</v>
      </c>
      <c r="AS1993" s="10">
        <f t="shared" si="655"/>
        <v>0</v>
      </c>
      <c r="AT1993" s="10">
        <f t="shared" si="656"/>
        <v>0</v>
      </c>
      <c r="AU1993" s="10">
        <f t="shared" si="657"/>
        <v>0</v>
      </c>
      <c r="AV1993" s="10">
        <f t="shared" si="658"/>
        <v>0</v>
      </c>
      <c r="AW1993" s="10">
        <f t="shared" si="659"/>
        <v>0</v>
      </c>
      <c r="AX1993" s="10">
        <f t="shared" si="660"/>
        <v>0</v>
      </c>
      <c r="AY1993" s="10">
        <f t="shared" si="661"/>
        <v>0</v>
      </c>
      <c r="AZ1993" s="10">
        <f t="shared" si="662"/>
        <v>0</v>
      </c>
      <c r="BA1993" s="10">
        <f t="shared" si="663"/>
        <v>0</v>
      </c>
      <c r="BB1993" s="10">
        <f t="shared" si="664"/>
        <v>0</v>
      </c>
      <c r="BC1993" s="10">
        <f t="shared" si="665"/>
        <v>0</v>
      </c>
      <c r="BD1993" s="10">
        <f t="shared" si="666"/>
        <v>0</v>
      </c>
      <c r="BE1993" s="10">
        <f t="shared" si="667"/>
        <v>0</v>
      </c>
      <c r="BF1993" s="10">
        <f t="shared" si="668"/>
        <v>0</v>
      </c>
      <c r="BG1993" s="10">
        <f t="shared" si="669"/>
        <v>0</v>
      </c>
      <c r="BH1993" s="10">
        <f t="shared" si="670"/>
        <v>0</v>
      </c>
    </row>
    <row r="1994" spans="1:60" ht="27.75" customHeight="1">
      <c r="A1994" t="str">
        <f t="shared" si="650"/>
        <v/>
      </c>
      <c r="B1994" s="54"/>
      <c r="C1994" s="55"/>
      <c r="D1994" s="54"/>
      <c r="E1994" s="55"/>
      <c r="F1994" s="31"/>
      <c r="G1994" s="29"/>
      <c r="H1994" s="32"/>
      <c r="I1994" s="32"/>
      <c r="J1994" s="30"/>
      <c r="K1994" s="31"/>
      <c r="L1994" s="33"/>
      <c r="M1994" s="33"/>
      <c r="N1994" s="54"/>
      <c r="O1994" s="56"/>
      <c r="P1994" s="56"/>
      <c r="Q1994" s="57"/>
      <c r="R1994" s="33"/>
      <c r="S1994" s="33"/>
      <c r="T1994" s="40"/>
      <c r="U1994" s="40"/>
      <c r="V1994" s="17"/>
      <c r="W1994" s="17"/>
      <c r="X1994" s="10" t="str">
        <f>IFERROR(VLOOKUP($F1994,PRM!$G$3:$H$5,2,FALSE),"")</f>
        <v/>
      </c>
      <c r="Y1994" s="10" t="str">
        <f>IFERROR(VLOOKUP($G1994,PRM!$I$3:$J$5,2,FALSE),"")</f>
        <v/>
      </c>
      <c r="Z1994" s="10" t="str">
        <f>IFERROR(VLOOKUP($K1994,PRM!$K$3:$L$4,2,FALSE),"")</f>
        <v/>
      </c>
      <c r="AA1994" s="10" t="str">
        <f>IFERROR(VLOOKUP($N1994,PRM!$M$3:$N$50,2,FALSE),"")</f>
        <v/>
      </c>
      <c r="AB1994" s="10" t="str">
        <f>IFERROR(VLOOKUP($Y$3&amp;$R1994,PRM!$Q$3:$R$31,2,FALSE),"")</f>
        <v/>
      </c>
      <c r="AC1994" s="10" t="str">
        <f>IFERROR(VLOOKUP($Y$3&amp;$S1994,PRM!$AH$3:$AI$133,2,FALSE),"")</f>
        <v/>
      </c>
      <c r="AD1994" s="10" t="str">
        <f>IFERROR(VLOOKUP($Y$3&amp;$T1994,PRM!$Y$3:$Z$50,2,FALSE),"")</f>
        <v>1</v>
      </c>
      <c r="AE1994" s="10" t="str">
        <f>IFERROR(VLOOKUP($Y$3&amp;$U1994,PRM!$AD$3:$AE$44,2,FALSE),"")</f>
        <v/>
      </c>
      <c r="AF1994" s="10" t="str">
        <f>IFERROR(VLOOKUP($Y$3&amp;$R1994,PRM!$Q$3:$T$31,3,FALSE),"")</f>
        <v/>
      </c>
      <c r="AG1994" s="10" t="str">
        <f>IFERROR(IF(AF1994=0,0,MATCH($Y$3,PRM!$AF$3:'PRM'!$AF$133,0)),"")</f>
        <v/>
      </c>
      <c r="AH1994" s="10" t="str">
        <f>IF($Y$3="","",(IF(AF1994=0,0,COUNTIF(PRM!$AF$3:'PRM'!$AF$133,$Y$3))))</f>
        <v/>
      </c>
      <c r="AI1994" s="10" t="str">
        <f>IFERROR(VLOOKUP($Y$3&amp;$R1994,PRM!$Q$3:$U$31,4,FALSE),"")</f>
        <v/>
      </c>
      <c r="AJ1994" s="10" t="str">
        <f>IFERROR(IF(AI1994=0,0,MATCH($Y$3,PRM!$V$3:'PRM'!$V$50,0)),"")</f>
        <v/>
      </c>
      <c r="AK1994" s="10" t="str">
        <f>IF($Y$3="","",(IF(AI1994=0,0,COUNTIF(PRM!$V$3:'PRM'!$V$50,$Y$3))))</f>
        <v/>
      </c>
      <c r="AL1994" s="10" t="str">
        <f>IFERROR(VLOOKUP($Y$3&amp;$R1994,PRM!$Q$3:$U$31,5,FALSE),"")</f>
        <v/>
      </c>
      <c r="AM1994" s="10" t="str">
        <f>IFERROR(IF(AL1994=0,0,MATCH($Y$3,PRM!$AA$3:'PRM'!$AA$94,0)),"")</f>
        <v/>
      </c>
      <c r="AN1994" s="10" t="str">
        <f>IF($Y$3="","",IF(AL1994=0,0,COUNTIF(PRM!$AA$3:'PRM'!$AA$94,$Y$3)))</f>
        <v/>
      </c>
      <c r="AO1994" s="10">
        <f t="shared" si="651"/>
        <v>0</v>
      </c>
      <c r="AP1994" s="10">
        <f t="shared" si="652"/>
        <v>0</v>
      </c>
      <c r="AQ1994" s="10">
        <f t="shared" si="653"/>
        <v>0</v>
      </c>
      <c r="AR1994" s="10">
        <f t="shared" si="654"/>
        <v>0</v>
      </c>
      <c r="AS1994" s="10">
        <f t="shared" si="655"/>
        <v>0</v>
      </c>
      <c r="AT1994" s="10">
        <f t="shared" si="656"/>
        <v>0</v>
      </c>
      <c r="AU1994" s="10">
        <f t="shared" si="657"/>
        <v>0</v>
      </c>
      <c r="AV1994" s="10">
        <f t="shared" si="658"/>
        <v>0</v>
      </c>
      <c r="AW1994" s="10">
        <f t="shared" si="659"/>
        <v>0</v>
      </c>
      <c r="AX1994" s="10">
        <f t="shared" si="660"/>
        <v>0</v>
      </c>
      <c r="AY1994" s="10">
        <f t="shared" si="661"/>
        <v>0</v>
      </c>
      <c r="AZ1994" s="10">
        <f t="shared" si="662"/>
        <v>0</v>
      </c>
      <c r="BA1994" s="10">
        <f t="shared" si="663"/>
        <v>0</v>
      </c>
      <c r="BB1994" s="10">
        <f t="shared" si="664"/>
        <v>0</v>
      </c>
      <c r="BC1994" s="10">
        <f t="shared" si="665"/>
        <v>0</v>
      </c>
      <c r="BD1994" s="10">
        <f t="shared" si="666"/>
        <v>0</v>
      </c>
      <c r="BE1994" s="10">
        <f t="shared" si="667"/>
        <v>0</v>
      </c>
      <c r="BF1994" s="10">
        <f t="shared" si="668"/>
        <v>0</v>
      </c>
      <c r="BG1994" s="10">
        <f t="shared" si="669"/>
        <v>0</v>
      </c>
      <c r="BH1994" s="10">
        <f t="shared" si="670"/>
        <v>0</v>
      </c>
    </row>
    <row r="1995" spans="1:60" ht="27.75" customHeight="1">
      <c r="A1995" t="str">
        <f t="shared" si="650"/>
        <v/>
      </c>
      <c r="B1995" s="54"/>
      <c r="C1995" s="55"/>
      <c r="D1995" s="54"/>
      <c r="E1995" s="55"/>
      <c r="F1995" s="31"/>
      <c r="G1995" s="29"/>
      <c r="H1995" s="32"/>
      <c r="I1995" s="32"/>
      <c r="J1995" s="30"/>
      <c r="K1995" s="31"/>
      <c r="L1995" s="33"/>
      <c r="M1995" s="33"/>
      <c r="N1995" s="54"/>
      <c r="O1995" s="56"/>
      <c r="P1995" s="56"/>
      <c r="Q1995" s="57"/>
      <c r="R1995" s="33"/>
      <c r="S1995" s="33"/>
      <c r="T1995" s="40"/>
      <c r="U1995" s="40"/>
      <c r="V1995" s="17"/>
      <c r="W1995" s="17"/>
      <c r="X1995" s="10" t="str">
        <f>IFERROR(VLOOKUP($F1995,PRM!$G$3:$H$5,2,FALSE),"")</f>
        <v/>
      </c>
      <c r="Y1995" s="10" t="str">
        <f>IFERROR(VLOOKUP($G1995,PRM!$I$3:$J$5,2,FALSE),"")</f>
        <v/>
      </c>
      <c r="Z1995" s="10" t="str">
        <f>IFERROR(VLOOKUP($K1995,PRM!$K$3:$L$4,2,FALSE),"")</f>
        <v/>
      </c>
      <c r="AA1995" s="10" t="str">
        <f>IFERROR(VLOOKUP($N1995,PRM!$M$3:$N$50,2,FALSE),"")</f>
        <v/>
      </c>
      <c r="AB1995" s="10" t="str">
        <f>IFERROR(VLOOKUP($Y$3&amp;$R1995,PRM!$Q$3:$R$31,2,FALSE),"")</f>
        <v/>
      </c>
      <c r="AC1995" s="10" t="str">
        <f>IFERROR(VLOOKUP($Y$3&amp;$S1995,PRM!$AH$3:$AI$133,2,FALSE),"")</f>
        <v/>
      </c>
      <c r="AD1995" s="10" t="str">
        <f>IFERROR(VLOOKUP($Y$3&amp;$T1995,PRM!$Y$3:$Z$50,2,FALSE),"")</f>
        <v>1</v>
      </c>
      <c r="AE1995" s="10" t="str">
        <f>IFERROR(VLOOKUP($Y$3&amp;$U1995,PRM!$AD$3:$AE$44,2,FALSE),"")</f>
        <v/>
      </c>
      <c r="AF1995" s="10" t="str">
        <f>IFERROR(VLOOKUP($Y$3&amp;$R1995,PRM!$Q$3:$T$31,3,FALSE),"")</f>
        <v/>
      </c>
      <c r="AG1995" s="10" t="str">
        <f>IFERROR(IF(AF1995=0,0,MATCH($Y$3,PRM!$AF$3:'PRM'!$AF$133,0)),"")</f>
        <v/>
      </c>
      <c r="AH1995" s="10" t="str">
        <f>IF($Y$3="","",(IF(AF1995=0,0,COUNTIF(PRM!$AF$3:'PRM'!$AF$133,$Y$3))))</f>
        <v/>
      </c>
      <c r="AI1995" s="10" t="str">
        <f>IFERROR(VLOOKUP($Y$3&amp;$R1995,PRM!$Q$3:$U$31,4,FALSE),"")</f>
        <v/>
      </c>
      <c r="AJ1995" s="10" t="str">
        <f>IFERROR(IF(AI1995=0,0,MATCH($Y$3,PRM!$V$3:'PRM'!$V$50,0)),"")</f>
        <v/>
      </c>
      <c r="AK1995" s="10" t="str">
        <f>IF($Y$3="","",(IF(AI1995=0,0,COUNTIF(PRM!$V$3:'PRM'!$V$50,$Y$3))))</f>
        <v/>
      </c>
      <c r="AL1995" s="10" t="str">
        <f>IFERROR(VLOOKUP($Y$3&amp;$R1995,PRM!$Q$3:$U$31,5,FALSE),"")</f>
        <v/>
      </c>
      <c r="AM1995" s="10" t="str">
        <f>IFERROR(IF(AL1995=0,0,MATCH($Y$3,PRM!$AA$3:'PRM'!$AA$94,0)),"")</f>
        <v/>
      </c>
      <c r="AN1995" s="10" t="str">
        <f>IF($Y$3="","",IF(AL1995=0,0,COUNTIF(PRM!$AA$3:'PRM'!$AA$94,$Y$3)))</f>
        <v/>
      </c>
      <c r="AO1995" s="10">
        <f t="shared" si="651"/>
        <v>0</v>
      </c>
      <c r="AP1995" s="10">
        <f t="shared" si="652"/>
        <v>0</v>
      </c>
      <c r="AQ1995" s="10">
        <f t="shared" si="653"/>
        <v>0</v>
      </c>
      <c r="AR1995" s="10">
        <f t="shared" si="654"/>
        <v>0</v>
      </c>
      <c r="AS1995" s="10">
        <f t="shared" si="655"/>
        <v>0</v>
      </c>
      <c r="AT1995" s="10">
        <f t="shared" si="656"/>
        <v>0</v>
      </c>
      <c r="AU1995" s="10">
        <f t="shared" si="657"/>
        <v>0</v>
      </c>
      <c r="AV1995" s="10">
        <f t="shared" si="658"/>
        <v>0</v>
      </c>
      <c r="AW1995" s="10">
        <f t="shared" si="659"/>
        <v>0</v>
      </c>
      <c r="AX1995" s="10">
        <f t="shared" si="660"/>
        <v>0</v>
      </c>
      <c r="AY1995" s="10">
        <f t="shared" si="661"/>
        <v>0</v>
      </c>
      <c r="AZ1995" s="10">
        <f t="shared" si="662"/>
        <v>0</v>
      </c>
      <c r="BA1995" s="10">
        <f t="shared" si="663"/>
        <v>0</v>
      </c>
      <c r="BB1995" s="10">
        <f t="shared" si="664"/>
        <v>0</v>
      </c>
      <c r="BC1995" s="10">
        <f t="shared" si="665"/>
        <v>0</v>
      </c>
      <c r="BD1995" s="10">
        <f t="shared" si="666"/>
        <v>0</v>
      </c>
      <c r="BE1995" s="10">
        <f t="shared" si="667"/>
        <v>0</v>
      </c>
      <c r="BF1995" s="10">
        <f t="shared" si="668"/>
        <v>0</v>
      </c>
      <c r="BG1995" s="10">
        <f t="shared" si="669"/>
        <v>0</v>
      </c>
      <c r="BH1995" s="10">
        <f t="shared" si="670"/>
        <v>0</v>
      </c>
    </row>
    <row r="1996" spans="1:60" ht="27.75" customHeight="1">
      <c r="A1996" t="str">
        <f t="shared" ref="A1996:A2010" si="671">+IF(B1996="","",ROW()-10)</f>
        <v/>
      </c>
      <c r="B1996" s="54"/>
      <c r="C1996" s="55"/>
      <c r="D1996" s="54"/>
      <c r="E1996" s="55"/>
      <c r="F1996" s="31"/>
      <c r="G1996" s="29"/>
      <c r="H1996" s="32"/>
      <c r="I1996" s="32"/>
      <c r="J1996" s="30"/>
      <c r="K1996" s="31"/>
      <c r="L1996" s="33"/>
      <c r="M1996" s="33"/>
      <c r="N1996" s="54"/>
      <c r="O1996" s="56"/>
      <c r="P1996" s="56"/>
      <c r="Q1996" s="57"/>
      <c r="R1996" s="33"/>
      <c r="S1996" s="33"/>
      <c r="T1996" s="40"/>
      <c r="U1996" s="40"/>
      <c r="V1996" s="17"/>
      <c r="W1996" s="17"/>
      <c r="X1996" s="10" t="str">
        <f>IFERROR(VLOOKUP($F1996,PRM!$G$3:$H$5,2,FALSE),"")</f>
        <v/>
      </c>
      <c r="Y1996" s="10" t="str">
        <f>IFERROR(VLOOKUP($G1996,PRM!$I$3:$J$5,2,FALSE),"")</f>
        <v/>
      </c>
      <c r="Z1996" s="10" t="str">
        <f>IFERROR(VLOOKUP($K1996,PRM!$K$3:$L$4,2,FALSE),"")</f>
        <v/>
      </c>
      <c r="AA1996" s="10" t="str">
        <f>IFERROR(VLOOKUP($N1996,PRM!$M$3:$N$50,2,FALSE),"")</f>
        <v/>
      </c>
      <c r="AB1996" s="10" t="str">
        <f>IFERROR(VLOOKUP($Y$3&amp;$R1996,PRM!$Q$3:$R$31,2,FALSE),"")</f>
        <v/>
      </c>
      <c r="AC1996" s="10" t="str">
        <f>IFERROR(VLOOKUP($Y$3&amp;$S1996,PRM!$AH$3:$AI$133,2,FALSE),"")</f>
        <v/>
      </c>
      <c r="AD1996" s="10" t="str">
        <f>IFERROR(VLOOKUP($Y$3&amp;$T1996,PRM!$Y$3:$Z$50,2,FALSE),"")</f>
        <v>1</v>
      </c>
      <c r="AE1996" s="10" t="str">
        <f>IFERROR(VLOOKUP($Y$3&amp;$U1996,PRM!$AD$3:$AE$44,2,FALSE),"")</f>
        <v/>
      </c>
      <c r="AF1996" s="10" t="str">
        <f>IFERROR(VLOOKUP($Y$3&amp;$R1996,PRM!$Q$3:$T$31,3,FALSE),"")</f>
        <v/>
      </c>
      <c r="AG1996" s="10" t="str">
        <f>IFERROR(IF(AF1996=0,0,MATCH($Y$3,PRM!$AF$3:'PRM'!$AF$133,0)),"")</f>
        <v/>
      </c>
      <c r="AH1996" s="10" t="str">
        <f>IF($Y$3="","",(IF(AF1996=0,0,COUNTIF(PRM!$AF$3:'PRM'!$AF$133,$Y$3))))</f>
        <v/>
      </c>
      <c r="AI1996" s="10" t="str">
        <f>IFERROR(VLOOKUP($Y$3&amp;$R1996,PRM!$Q$3:$U$31,4,FALSE),"")</f>
        <v/>
      </c>
      <c r="AJ1996" s="10" t="str">
        <f>IFERROR(IF(AI1996=0,0,MATCH($Y$3,PRM!$V$3:'PRM'!$V$50,0)),"")</f>
        <v/>
      </c>
      <c r="AK1996" s="10" t="str">
        <f>IF($Y$3="","",(IF(AI1996=0,0,COUNTIF(PRM!$V$3:'PRM'!$V$50,$Y$3))))</f>
        <v/>
      </c>
      <c r="AL1996" s="10" t="str">
        <f>IFERROR(VLOOKUP($Y$3&amp;$R1996,PRM!$Q$3:$U$31,5,FALSE),"")</f>
        <v/>
      </c>
      <c r="AM1996" s="10" t="str">
        <f>IFERROR(IF(AL1996=0,0,MATCH($Y$3,PRM!$AA$3:'PRM'!$AA$94,0)),"")</f>
        <v/>
      </c>
      <c r="AN1996" s="10" t="str">
        <f>IF($Y$3="","",IF(AL1996=0,0,COUNTIF(PRM!$AA$3:'PRM'!$AA$94,$Y$3)))</f>
        <v/>
      </c>
      <c r="AO1996" s="10">
        <f t="shared" si="651"/>
        <v>0</v>
      </c>
      <c r="AP1996" s="10">
        <f t="shared" si="652"/>
        <v>0</v>
      </c>
      <c r="AQ1996" s="10">
        <f t="shared" si="653"/>
        <v>0</v>
      </c>
      <c r="AR1996" s="10">
        <f t="shared" si="654"/>
        <v>0</v>
      </c>
      <c r="AS1996" s="10">
        <f t="shared" si="655"/>
        <v>0</v>
      </c>
      <c r="AT1996" s="10">
        <f t="shared" si="656"/>
        <v>0</v>
      </c>
      <c r="AU1996" s="10">
        <f t="shared" si="657"/>
        <v>0</v>
      </c>
      <c r="AV1996" s="10">
        <f t="shared" si="658"/>
        <v>0</v>
      </c>
      <c r="AW1996" s="10">
        <f t="shared" si="659"/>
        <v>0</v>
      </c>
      <c r="AX1996" s="10">
        <f t="shared" si="660"/>
        <v>0</v>
      </c>
      <c r="AY1996" s="10">
        <f t="shared" si="661"/>
        <v>0</v>
      </c>
      <c r="AZ1996" s="10">
        <f t="shared" si="662"/>
        <v>0</v>
      </c>
      <c r="BA1996" s="10">
        <f t="shared" si="663"/>
        <v>0</v>
      </c>
      <c r="BB1996" s="10">
        <f t="shared" si="664"/>
        <v>0</v>
      </c>
      <c r="BC1996" s="10">
        <f t="shared" si="665"/>
        <v>0</v>
      </c>
      <c r="BD1996" s="10">
        <f t="shared" si="666"/>
        <v>0</v>
      </c>
      <c r="BE1996" s="10">
        <f t="shared" si="667"/>
        <v>0</v>
      </c>
      <c r="BF1996" s="10">
        <f t="shared" si="668"/>
        <v>0</v>
      </c>
      <c r="BG1996" s="10">
        <f t="shared" si="669"/>
        <v>0</v>
      </c>
      <c r="BH1996" s="10">
        <f t="shared" si="670"/>
        <v>0</v>
      </c>
    </row>
    <row r="1997" spans="1:60" ht="27.75" customHeight="1">
      <c r="A1997" t="str">
        <f t="shared" si="671"/>
        <v/>
      </c>
      <c r="B1997" s="54"/>
      <c r="C1997" s="55"/>
      <c r="D1997" s="54"/>
      <c r="E1997" s="55"/>
      <c r="F1997" s="31"/>
      <c r="G1997" s="29"/>
      <c r="H1997" s="32"/>
      <c r="I1997" s="32"/>
      <c r="J1997" s="30"/>
      <c r="K1997" s="31"/>
      <c r="L1997" s="33"/>
      <c r="M1997" s="33"/>
      <c r="N1997" s="54"/>
      <c r="O1997" s="56"/>
      <c r="P1997" s="56"/>
      <c r="Q1997" s="57"/>
      <c r="R1997" s="33"/>
      <c r="S1997" s="33"/>
      <c r="T1997" s="40"/>
      <c r="U1997" s="40"/>
      <c r="V1997" s="17"/>
      <c r="W1997" s="17"/>
      <c r="X1997" s="10" t="str">
        <f>IFERROR(VLOOKUP($F1997,PRM!$G$3:$H$5,2,FALSE),"")</f>
        <v/>
      </c>
      <c r="Y1997" s="10" t="str">
        <f>IFERROR(VLOOKUP($G1997,PRM!$I$3:$J$5,2,FALSE),"")</f>
        <v/>
      </c>
      <c r="Z1997" s="10" t="str">
        <f>IFERROR(VLOOKUP($K1997,PRM!$K$3:$L$4,2,FALSE),"")</f>
        <v/>
      </c>
      <c r="AA1997" s="10" t="str">
        <f>IFERROR(VLOOKUP($N1997,PRM!$M$3:$N$50,2,FALSE),"")</f>
        <v/>
      </c>
      <c r="AB1997" s="10" t="str">
        <f>IFERROR(VLOOKUP($Y$3&amp;$R1997,PRM!$Q$3:$R$31,2,FALSE),"")</f>
        <v/>
      </c>
      <c r="AC1997" s="10" t="str">
        <f>IFERROR(VLOOKUP($Y$3&amp;$S1997,PRM!$AH$3:$AI$133,2,FALSE),"")</f>
        <v/>
      </c>
      <c r="AD1997" s="10" t="str">
        <f>IFERROR(VLOOKUP($Y$3&amp;$T1997,PRM!$Y$3:$Z$50,2,FALSE),"")</f>
        <v>1</v>
      </c>
      <c r="AE1997" s="10" t="str">
        <f>IFERROR(VLOOKUP($Y$3&amp;$U1997,PRM!$AD$3:$AE$44,2,FALSE),"")</f>
        <v/>
      </c>
      <c r="AF1997" s="10" t="str">
        <f>IFERROR(VLOOKUP($Y$3&amp;$R1997,PRM!$Q$3:$T$31,3,FALSE),"")</f>
        <v/>
      </c>
      <c r="AG1997" s="10" t="str">
        <f>IFERROR(IF(AF1997=0,0,MATCH($Y$3,PRM!$AF$3:'PRM'!$AF$133,0)),"")</f>
        <v/>
      </c>
      <c r="AH1997" s="10" t="str">
        <f>IF($Y$3="","",(IF(AF1997=0,0,COUNTIF(PRM!$AF$3:'PRM'!$AF$133,$Y$3))))</f>
        <v/>
      </c>
      <c r="AI1997" s="10" t="str">
        <f>IFERROR(VLOOKUP($Y$3&amp;$R1997,PRM!$Q$3:$U$31,4,FALSE),"")</f>
        <v/>
      </c>
      <c r="AJ1997" s="10" t="str">
        <f>IFERROR(IF(AI1997=0,0,MATCH($Y$3,PRM!$V$3:'PRM'!$V$50,0)),"")</f>
        <v/>
      </c>
      <c r="AK1997" s="10" t="str">
        <f>IF($Y$3="","",(IF(AI1997=0,0,COUNTIF(PRM!$V$3:'PRM'!$V$50,$Y$3))))</f>
        <v/>
      </c>
      <c r="AL1997" s="10" t="str">
        <f>IFERROR(VLOOKUP($Y$3&amp;$R1997,PRM!$Q$3:$U$31,5,FALSE),"")</f>
        <v/>
      </c>
      <c r="AM1997" s="10" t="str">
        <f>IFERROR(IF(AL1997=0,0,MATCH($Y$3,PRM!$AA$3:'PRM'!$AA$94,0)),"")</f>
        <v/>
      </c>
      <c r="AN1997" s="10" t="str">
        <f>IF($Y$3="","",IF(AL1997=0,0,COUNTIF(PRM!$AA$3:'PRM'!$AA$94,$Y$3)))</f>
        <v/>
      </c>
      <c r="AO1997" s="10">
        <f t="shared" si="651"/>
        <v>0</v>
      </c>
      <c r="AP1997" s="10">
        <f t="shared" si="652"/>
        <v>0</v>
      </c>
      <c r="AQ1997" s="10">
        <f t="shared" si="653"/>
        <v>0</v>
      </c>
      <c r="AR1997" s="10">
        <f t="shared" si="654"/>
        <v>0</v>
      </c>
      <c r="AS1997" s="10">
        <f t="shared" si="655"/>
        <v>0</v>
      </c>
      <c r="AT1997" s="10">
        <f t="shared" si="656"/>
        <v>0</v>
      </c>
      <c r="AU1997" s="10">
        <f t="shared" si="657"/>
        <v>0</v>
      </c>
      <c r="AV1997" s="10">
        <f t="shared" si="658"/>
        <v>0</v>
      </c>
      <c r="AW1997" s="10">
        <f t="shared" si="659"/>
        <v>0</v>
      </c>
      <c r="AX1997" s="10">
        <f t="shared" si="660"/>
        <v>0</v>
      </c>
      <c r="AY1997" s="10">
        <f t="shared" si="661"/>
        <v>0</v>
      </c>
      <c r="AZ1997" s="10">
        <f t="shared" si="662"/>
        <v>0</v>
      </c>
      <c r="BA1997" s="10">
        <f t="shared" si="663"/>
        <v>0</v>
      </c>
      <c r="BB1997" s="10">
        <f t="shared" si="664"/>
        <v>0</v>
      </c>
      <c r="BC1997" s="10">
        <f t="shared" si="665"/>
        <v>0</v>
      </c>
      <c r="BD1997" s="10">
        <f t="shared" si="666"/>
        <v>0</v>
      </c>
      <c r="BE1997" s="10">
        <f t="shared" si="667"/>
        <v>0</v>
      </c>
      <c r="BF1997" s="10">
        <f t="shared" si="668"/>
        <v>0</v>
      </c>
      <c r="BG1997" s="10">
        <f t="shared" si="669"/>
        <v>0</v>
      </c>
      <c r="BH1997" s="10">
        <f t="shared" si="670"/>
        <v>0</v>
      </c>
    </row>
    <row r="1998" spans="1:60" ht="27.75" customHeight="1">
      <c r="A1998" t="str">
        <f t="shared" si="671"/>
        <v/>
      </c>
      <c r="B1998" s="54"/>
      <c r="C1998" s="55"/>
      <c r="D1998" s="54"/>
      <c r="E1998" s="55"/>
      <c r="F1998" s="31"/>
      <c r="G1998" s="29"/>
      <c r="H1998" s="32"/>
      <c r="I1998" s="32"/>
      <c r="J1998" s="30"/>
      <c r="K1998" s="31"/>
      <c r="L1998" s="33"/>
      <c r="M1998" s="33"/>
      <c r="N1998" s="54"/>
      <c r="O1998" s="56"/>
      <c r="P1998" s="56"/>
      <c r="Q1998" s="57"/>
      <c r="R1998" s="33"/>
      <c r="S1998" s="33"/>
      <c r="T1998" s="40"/>
      <c r="U1998" s="40"/>
      <c r="V1998" s="17"/>
      <c r="W1998" s="17"/>
      <c r="X1998" s="10" t="str">
        <f>IFERROR(VLOOKUP($F1998,PRM!$G$3:$H$5,2,FALSE),"")</f>
        <v/>
      </c>
      <c r="Y1998" s="10" t="str">
        <f>IFERROR(VLOOKUP($G1998,PRM!$I$3:$J$5,2,FALSE),"")</f>
        <v/>
      </c>
      <c r="Z1998" s="10" t="str">
        <f>IFERROR(VLOOKUP($K1998,PRM!$K$3:$L$4,2,FALSE),"")</f>
        <v/>
      </c>
      <c r="AA1998" s="10" t="str">
        <f>IFERROR(VLOOKUP($N1998,PRM!$M$3:$N$50,2,FALSE),"")</f>
        <v/>
      </c>
      <c r="AB1998" s="10" t="str">
        <f>IFERROR(VLOOKUP($Y$3&amp;$R1998,PRM!$Q$3:$R$31,2,FALSE),"")</f>
        <v/>
      </c>
      <c r="AC1998" s="10" t="str">
        <f>IFERROR(VLOOKUP($Y$3&amp;$S1998,PRM!$AH$3:$AI$133,2,FALSE),"")</f>
        <v/>
      </c>
      <c r="AD1998" s="10" t="str">
        <f>IFERROR(VLOOKUP($Y$3&amp;$T1998,PRM!$Y$3:$Z$50,2,FALSE),"")</f>
        <v>1</v>
      </c>
      <c r="AE1998" s="10" t="str">
        <f>IFERROR(VLOOKUP($Y$3&amp;$U1998,PRM!$AD$3:$AE$44,2,FALSE),"")</f>
        <v/>
      </c>
      <c r="AF1998" s="10" t="str">
        <f>IFERROR(VLOOKUP($Y$3&amp;$R1998,PRM!$Q$3:$T$31,3,FALSE),"")</f>
        <v/>
      </c>
      <c r="AG1998" s="10" t="str">
        <f>IFERROR(IF(AF1998=0,0,MATCH($Y$3,PRM!$AF$3:'PRM'!$AF$133,0)),"")</f>
        <v/>
      </c>
      <c r="AH1998" s="10" t="str">
        <f>IF($Y$3="","",(IF(AF1998=0,0,COUNTIF(PRM!$AF$3:'PRM'!$AF$133,$Y$3))))</f>
        <v/>
      </c>
      <c r="AI1998" s="10" t="str">
        <f>IFERROR(VLOOKUP($Y$3&amp;$R1998,PRM!$Q$3:$U$31,4,FALSE),"")</f>
        <v/>
      </c>
      <c r="AJ1998" s="10" t="str">
        <f>IFERROR(IF(AI1998=0,0,MATCH($Y$3,PRM!$V$3:'PRM'!$V$50,0)),"")</f>
        <v/>
      </c>
      <c r="AK1998" s="10" t="str">
        <f>IF($Y$3="","",(IF(AI1998=0,0,COUNTIF(PRM!$V$3:'PRM'!$V$50,$Y$3))))</f>
        <v/>
      </c>
      <c r="AL1998" s="10" t="str">
        <f>IFERROR(VLOOKUP($Y$3&amp;$R1998,PRM!$Q$3:$U$31,5,FALSE),"")</f>
        <v/>
      </c>
      <c r="AM1998" s="10" t="str">
        <f>IFERROR(IF(AL1998=0,0,MATCH($Y$3,PRM!$AA$3:'PRM'!$AA$94,0)),"")</f>
        <v/>
      </c>
      <c r="AN1998" s="10" t="str">
        <f>IF($Y$3="","",IF(AL1998=0,0,COUNTIF(PRM!$AA$3:'PRM'!$AA$94,$Y$3)))</f>
        <v/>
      </c>
      <c r="AO1998" s="10">
        <f t="shared" si="651"/>
        <v>0</v>
      </c>
      <c r="AP1998" s="10">
        <f t="shared" si="652"/>
        <v>0</v>
      </c>
      <c r="AQ1998" s="10">
        <f t="shared" si="653"/>
        <v>0</v>
      </c>
      <c r="AR1998" s="10">
        <f t="shared" si="654"/>
        <v>0</v>
      </c>
      <c r="AS1998" s="10">
        <f t="shared" si="655"/>
        <v>0</v>
      </c>
      <c r="AT1998" s="10">
        <f t="shared" si="656"/>
        <v>0</v>
      </c>
      <c r="AU1998" s="10">
        <f t="shared" si="657"/>
        <v>0</v>
      </c>
      <c r="AV1998" s="10">
        <f t="shared" si="658"/>
        <v>0</v>
      </c>
      <c r="AW1998" s="10">
        <f t="shared" si="659"/>
        <v>0</v>
      </c>
      <c r="AX1998" s="10">
        <f t="shared" si="660"/>
        <v>0</v>
      </c>
      <c r="AY1998" s="10">
        <f t="shared" si="661"/>
        <v>0</v>
      </c>
      <c r="AZ1998" s="10">
        <f t="shared" si="662"/>
        <v>0</v>
      </c>
      <c r="BA1998" s="10">
        <f t="shared" si="663"/>
        <v>0</v>
      </c>
      <c r="BB1998" s="10">
        <f t="shared" si="664"/>
        <v>0</v>
      </c>
      <c r="BC1998" s="10">
        <f t="shared" si="665"/>
        <v>0</v>
      </c>
      <c r="BD1998" s="10">
        <f t="shared" si="666"/>
        <v>0</v>
      </c>
      <c r="BE1998" s="10">
        <f t="shared" si="667"/>
        <v>0</v>
      </c>
      <c r="BF1998" s="10">
        <f t="shared" si="668"/>
        <v>0</v>
      </c>
      <c r="BG1998" s="10">
        <f t="shared" si="669"/>
        <v>0</v>
      </c>
      <c r="BH1998" s="10">
        <f t="shared" si="670"/>
        <v>0</v>
      </c>
    </row>
    <row r="1999" spans="1:60" ht="27.75" customHeight="1">
      <c r="A1999" t="str">
        <f t="shared" si="671"/>
        <v/>
      </c>
      <c r="B1999" s="54"/>
      <c r="C1999" s="55"/>
      <c r="D1999" s="54"/>
      <c r="E1999" s="55"/>
      <c r="F1999" s="31"/>
      <c r="G1999" s="29"/>
      <c r="H1999" s="32"/>
      <c r="I1999" s="32"/>
      <c r="J1999" s="30"/>
      <c r="K1999" s="31"/>
      <c r="L1999" s="33"/>
      <c r="M1999" s="33"/>
      <c r="N1999" s="54"/>
      <c r="O1999" s="56"/>
      <c r="P1999" s="56"/>
      <c r="Q1999" s="57"/>
      <c r="R1999" s="33"/>
      <c r="S1999" s="33"/>
      <c r="T1999" s="40"/>
      <c r="U1999" s="40"/>
      <c r="V1999" s="17"/>
      <c r="W1999" s="17"/>
      <c r="X1999" s="10" t="str">
        <f>IFERROR(VLOOKUP($F1999,PRM!$G$3:$H$5,2,FALSE),"")</f>
        <v/>
      </c>
      <c r="Y1999" s="10" t="str">
        <f>IFERROR(VLOOKUP($G1999,PRM!$I$3:$J$5,2,FALSE),"")</f>
        <v/>
      </c>
      <c r="Z1999" s="10" t="str">
        <f>IFERROR(VLOOKUP($K1999,PRM!$K$3:$L$4,2,FALSE),"")</f>
        <v/>
      </c>
      <c r="AA1999" s="10" t="str">
        <f>IFERROR(VLOOKUP($N1999,PRM!$M$3:$N$50,2,FALSE),"")</f>
        <v/>
      </c>
      <c r="AB1999" s="10" t="str">
        <f>IFERROR(VLOOKUP($Y$3&amp;$R1999,PRM!$Q$3:$R$31,2,FALSE),"")</f>
        <v/>
      </c>
      <c r="AC1999" s="10" t="str">
        <f>IFERROR(VLOOKUP($Y$3&amp;$S1999,PRM!$AH$3:$AI$133,2,FALSE),"")</f>
        <v/>
      </c>
      <c r="AD1999" s="10" t="str">
        <f>IFERROR(VLOOKUP($Y$3&amp;$T1999,PRM!$Y$3:$Z$50,2,FALSE),"")</f>
        <v>1</v>
      </c>
      <c r="AE1999" s="10" t="str">
        <f>IFERROR(VLOOKUP($Y$3&amp;$U1999,PRM!$AD$3:$AE$44,2,FALSE),"")</f>
        <v/>
      </c>
      <c r="AF1999" s="10" t="str">
        <f>IFERROR(VLOOKUP($Y$3&amp;$R1999,PRM!$Q$3:$T$31,3,FALSE),"")</f>
        <v/>
      </c>
      <c r="AG1999" s="10" t="str">
        <f>IFERROR(IF(AF1999=0,0,MATCH($Y$3,PRM!$AF$3:'PRM'!$AF$133,0)),"")</f>
        <v/>
      </c>
      <c r="AH1999" s="10" t="str">
        <f>IF($Y$3="","",(IF(AF1999=0,0,COUNTIF(PRM!$AF$3:'PRM'!$AF$133,$Y$3))))</f>
        <v/>
      </c>
      <c r="AI1999" s="10" t="str">
        <f>IFERROR(VLOOKUP($Y$3&amp;$R1999,PRM!$Q$3:$U$31,4,FALSE),"")</f>
        <v/>
      </c>
      <c r="AJ1999" s="10" t="str">
        <f>IFERROR(IF(AI1999=0,0,MATCH($Y$3,PRM!$V$3:'PRM'!$V$50,0)),"")</f>
        <v/>
      </c>
      <c r="AK1999" s="10" t="str">
        <f>IF($Y$3="","",(IF(AI1999=0,0,COUNTIF(PRM!$V$3:'PRM'!$V$50,$Y$3))))</f>
        <v/>
      </c>
      <c r="AL1999" s="10" t="str">
        <f>IFERROR(VLOOKUP($Y$3&amp;$R1999,PRM!$Q$3:$U$31,5,FALSE),"")</f>
        <v/>
      </c>
      <c r="AM1999" s="10" t="str">
        <f>IFERROR(IF(AL1999=0,0,MATCH($Y$3,PRM!$AA$3:'PRM'!$AA$94,0)),"")</f>
        <v/>
      </c>
      <c r="AN1999" s="10" t="str">
        <f>IF($Y$3="","",IF(AL1999=0,0,COUNTIF(PRM!$AA$3:'PRM'!$AA$94,$Y$3)))</f>
        <v/>
      </c>
      <c r="AO1999" s="10">
        <f t="shared" si="651"/>
        <v>0</v>
      </c>
      <c r="AP1999" s="10">
        <f t="shared" si="652"/>
        <v>0</v>
      </c>
      <c r="AQ1999" s="10">
        <f t="shared" si="653"/>
        <v>0</v>
      </c>
      <c r="AR1999" s="10">
        <f t="shared" si="654"/>
        <v>0</v>
      </c>
      <c r="AS1999" s="10">
        <f t="shared" si="655"/>
        <v>0</v>
      </c>
      <c r="AT1999" s="10">
        <f t="shared" si="656"/>
        <v>0</v>
      </c>
      <c r="AU1999" s="10">
        <f t="shared" si="657"/>
        <v>0</v>
      </c>
      <c r="AV1999" s="10">
        <f t="shared" si="658"/>
        <v>0</v>
      </c>
      <c r="AW1999" s="10">
        <f t="shared" si="659"/>
        <v>0</v>
      </c>
      <c r="AX1999" s="10">
        <f t="shared" si="660"/>
        <v>0</v>
      </c>
      <c r="AY1999" s="10">
        <f t="shared" si="661"/>
        <v>0</v>
      </c>
      <c r="AZ1999" s="10">
        <f t="shared" si="662"/>
        <v>0</v>
      </c>
      <c r="BA1999" s="10">
        <f t="shared" si="663"/>
        <v>0</v>
      </c>
      <c r="BB1999" s="10">
        <f t="shared" si="664"/>
        <v>0</v>
      </c>
      <c r="BC1999" s="10">
        <f t="shared" si="665"/>
        <v>0</v>
      </c>
      <c r="BD1999" s="10">
        <f t="shared" si="666"/>
        <v>0</v>
      </c>
      <c r="BE1999" s="10">
        <f t="shared" si="667"/>
        <v>0</v>
      </c>
      <c r="BF1999" s="10">
        <f t="shared" si="668"/>
        <v>0</v>
      </c>
      <c r="BG1999" s="10">
        <f t="shared" si="669"/>
        <v>0</v>
      </c>
      <c r="BH1999" s="10">
        <f t="shared" si="670"/>
        <v>0</v>
      </c>
    </row>
    <row r="2000" spans="1:60" ht="27.75" customHeight="1">
      <c r="A2000" t="str">
        <f t="shared" si="671"/>
        <v/>
      </c>
      <c r="B2000" s="54"/>
      <c r="C2000" s="55"/>
      <c r="D2000" s="54"/>
      <c r="E2000" s="55"/>
      <c r="F2000" s="31"/>
      <c r="G2000" s="29"/>
      <c r="H2000" s="32"/>
      <c r="I2000" s="32"/>
      <c r="J2000" s="30"/>
      <c r="K2000" s="31"/>
      <c r="L2000" s="33"/>
      <c r="M2000" s="33"/>
      <c r="N2000" s="54"/>
      <c r="O2000" s="56"/>
      <c r="P2000" s="56"/>
      <c r="Q2000" s="57"/>
      <c r="R2000" s="33"/>
      <c r="S2000" s="33"/>
      <c r="T2000" s="40"/>
      <c r="U2000" s="40"/>
      <c r="V2000" s="17"/>
      <c r="W2000" s="17"/>
      <c r="X2000" s="10" t="str">
        <f>IFERROR(VLOOKUP($F2000,PRM!$G$3:$H$5,2,FALSE),"")</f>
        <v/>
      </c>
      <c r="Y2000" s="10" t="str">
        <f>IFERROR(VLOOKUP($G2000,PRM!$I$3:$J$5,2,FALSE),"")</f>
        <v/>
      </c>
      <c r="Z2000" s="10" t="str">
        <f>IFERROR(VLOOKUP($K2000,PRM!$K$3:$L$4,2,FALSE),"")</f>
        <v/>
      </c>
      <c r="AA2000" s="10" t="str">
        <f>IFERROR(VLOOKUP($N2000,PRM!$M$3:$N$50,2,FALSE),"")</f>
        <v/>
      </c>
      <c r="AB2000" s="10" t="str">
        <f>IFERROR(VLOOKUP($Y$3&amp;$R2000,PRM!$Q$3:$R$31,2,FALSE),"")</f>
        <v/>
      </c>
      <c r="AC2000" s="10" t="str">
        <f>IFERROR(VLOOKUP($Y$3&amp;$S2000,PRM!$AH$3:$AI$133,2,FALSE),"")</f>
        <v/>
      </c>
      <c r="AD2000" s="10" t="str">
        <f>IFERROR(VLOOKUP($Y$3&amp;$T2000,PRM!$Y$3:$Z$50,2,FALSE),"")</f>
        <v>1</v>
      </c>
      <c r="AE2000" s="10" t="str">
        <f>IFERROR(VLOOKUP($Y$3&amp;$U2000,PRM!$AD$3:$AE$44,2,FALSE),"")</f>
        <v/>
      </c>
      <c r="AF2000" s="10" t="str">
        <f>IFERROR(VLOOKUP($Y$3&amp;$R2000,PRM!$Q$3:$T$31,3,FALSE),"")</f>
        <v/>
      </c>
      <c r="AG2000" s="10" t="str">
        <f>IFERROR(IF(AF2000=0,0,MATCH($Y$3,PRM!$AF$3:'PRM'!$AF$133,0)),"")</f>
        <v/>
      </c>
      <c r="AH2000" s="10" t="str">
        <f>IF($Y$3="","",(IF(AF2000=0,0,COUNTIF(PRM!$AF$3:'PRM'!$AF$133,$Y$3))))</f>
        <v/>
      </c>
      <c r="AI2000" s="10" t="str">
        <f>IFERROR(VLOOKUP($Y$3&amp;$R2000,PRM!$Q$3:$U$31,4,FALSE),"")</f>
        <v/>
      </c>
      <c r="AJ2000" s="10" t="str">
        <f>IFERROR(IF(AI2000=0,0,MATCH($Y$3,PRM!$V$3:'PRM'!$V$50,0)),"")</f>
        <v/>
      </c>
      <c r="AK2000" s="10" t="str">
        <f>IF($Y$3="","",(IF(AI2000=0,0,COUNTIF(PRM!$V$3:'PRM'!$V$50,$Y$3))))</f>
        <v/>
      </c>
      <c r="AL2000" s="10" t="str">
        <f>IFERROR(VLOOKUP($Y$3&amp;$R2000,PRM!$Q$3:$U$31,5,FALSE),"")</f>
        <v/>
      </c>
      <c r="AM2000" s="10" t="str">
        <f>IFERROR(IF(AL2000=0,0,MATCH($Y$3,PRM!$AA$3:'PRM'!$AA$94,0)),"")</f>
        <v/>
      </c>
      <c r="AN2000" s="10" t="str">
        <f>IF($Y$3="","",IF(AL2000=0,0,COUNTIF(PRM!$AA$3:'PRM'!$AA$94,$Y$3)))</f>
        <v/>
      </c>
      <c r="AO2000" s="10">
        <f t="shared" si="651"/>
        <v>0</v>
      </c>
      <c r="AP2000" s="10">
        <f t="shared" si="652"/>
        <v>0</v>
      </c>
      <c r="AQ2000" s="10">
        <f t="shared" si="653"/>
        <v>0</v>
      </c>
      <c r="AR2000" s="10">
        <f t="shared" si="654"/>
        <v>0</v>
      </c>
      <c r="AS2000" s="10">
        <f t="shared" si="655"/>
        <v>0</v>
      </c>
      <c r="AT2000" s="10">
        <f t="shared" si="656"/>
        <v>0</v>
      </c>
      <c r="AU2000" s="10">
        <f t="shared" si="657"/>
        <v>0</v>
      </c>
      <c r="AV2000" s="10">
        <f t="shared" si="658"/>
        <v>0</v>
      </c>
      <c r="AW2000" s="10">
        <f t="shared" si="659"/>
        <v>0</v>
      </c>
      <c r="AX2000" s="10">
        <f t="shared" si="660"/>
        <v>0</v>
      </c>
      <c r="AY2000" s="10">
        <f t="shared" si="661"/>
        <v>0</v>
      </c>
      <c r="AZ2000" s="10">
        <f t="shared" si="662"/>
        <v>0</v>
      </c>
      <c r="BA2000" s="10">
        <f t="shared" si="663"/>
        <v>0</v>
      </c>
      <c r="BB2000" s="10">
        <f t="shared" si="664"/>
        <v>0</v>
      </c>
      <c r="BC2000" s="10">
        <f t="shared" si="665"/>
        <v>0</v>
      </c>
      <c r="BD2000" s="10">
        <f t="shared" si="666"/>
        <v>0</v>
      </c>
      <c r="BE2000" s="10">
        <f t="shared" si="667"/>
        <v>0</v>
      </c>
      <c r="BF2000" s="10">
        <f t="shared" si="668"/>
        <v>0</v>
      </c>
      <c r="BG2000" s="10">
        <f t="shared" si="669"/>
        <v>0</v>
      </c>
      <c r="BH2000" s="10">
        <f t="shared" si="670"/>
        <v>0</v>
      </c>
    </row>
    <row r="2001" spans="1:60" ht="27.75" customHeight="1">
      <c r="A2001" t="str">
        <f t="shared" si="671"/>
        <v/>
      </c>
      <c r="B2001" s="54"/>
      <c r="C2001" s="55"/>
      <c r="D2001" s="54"/>
      <c r="E2001" s="55"/>
      <c r="F2001" s="31"/>
      <c r="G2001" s="29"/>
      <c r="H2001" s="32"/>
      <c r="I2001" s="32"/>
      <c r="J2001" s="30"/>
      <c r="K2001" s="31"/>
      <c r="L2001" s="33"/>
      <c r="M2001" s="33"/>
      <c r="N2001" s="54"/>
      <c r="O2001" s="56"/>
      <c r="P2001" s="56"/>
      <c r="Q2001" s="57"/>
      <c r="R2001" s="33"/>
      <c r="S2001" s="33"/>
      <c r="T2001" s="40"/>
      <c r="U2001" s="40"/>
      <c r="V2001" s="17"/>
      <c r="W2001" s="17"/>
      <c r="X2001" s="10" t="str">
        <f>IFERROR(VLOOKUP($F2001,PRM!$G$3:$H$5,2,FALSE),"")</f>
        <v/>
      </c>
      <c r="Y2001" s="10" t="str">
        <f>IFERROR(VLOOKUP($G2001,PRM!$I$3:$J$5,2,FALSE),"")</f>
        <v/>
      </c>
      <c r="Z2001" s="10" t="str">
        <f>IFERROR(VLOOKUP($K2001,PRM!$K$3:$L$4,2,FALSE),"")</f>
        <v/>
      </c>
      <c r="AA2001" s="10" t="str">
        <f>IFERROR(VLOOKUP($N2001,PRM!$M$3:$N$50,2,FALSE),"")</f>
        <v/>
      </c>
      <c r="AB2001" s="10" t="str">
        <f>IFERROR(VLOOKUP($Y$3&amp;$R2001,PRM!$Q$3:$R$31,2,FALSE),"")</f>
        <v/>
      </c>
      <c r="AC2001" s="10" t="str">
        <f>IFERROR(VLOOKUP($Y$3&amp;$S2001,PRM!$AH$3:$AI$133,2,FALSE),"")</f>
        <v/>
      </c>
      <c r="AD2001" s="10" t="str">
        <f>IFERROR(VLOOKUP($Y$3&amp;$T2001,PRM!$Y$3:$Z$50,2,FALSE),"")</f>
        <v>1</v>
      </c>
      <c r="AE2001" s="10" t="str">
        <f>IFERROR(VLOOKUP($Y$3&amp;$U2001,PRM!$AD$3:$AE$44,2,FALSE),"")</f>
        <v/>
      </c>
      <c r="AF2001" s="10" t="str">
        <f>IFERROR(VLOOKUP($Y$3&amp;$R2001,PRM!$Q$3:$T$31,3,FALSE),"")</f>
        <v/>
      </c>
      <c r="AG2001" s="10" t="str">
        <f>IFERROR(IF(AF2001=0,0,MATCH($Y$3,PRM!$AF$3:'PRM'!$AF$133,0)),"")</f>
        <v/>
      </c>
      <c r="AH2001" s="10" t="str">
        <f>IF($Y$3="","",(IF(AF2001=0,0,COUNTIF(PRM!$AF$3:'PRM'!$AF$133,$Y$3))))</f>
        <v/>
      </c>
      <c r="AI2001" s="10" t="str">
        <f>IFERROR(VLOOKUP($Y$3&amp;$R2001,PRM!$Q$3:$U$31,4,FALSE),"")</f>
        <v/>
      </c>
      <c r="AJ2001" s="10" t="str">
        <f>IFERROR(IF(AI2001=0,0,MATCH($Y$3,PRM!$V$3:'PRM'!$V$50,0)),"")</f>
        <v/>
      </c>
      <c r="AK2001" s="10" t="str">
        <f>IF($Y$3="","",(IF(AI2001=0,0,COUNTIF(PRM!$V$3:'PRM'!$V$50,$Y$3))))</f>
        <v/>
      </c>
      <c r="AL2001" s="10" t="str">
        <f>IFERROR(VLOOKUP($Y$3&amp;$R2001,PRM!$Q$3:$U$31,5,FALSE),"")</f>
        <v/>
      </c>
      <c r="AM2001" s="10" t="str">
        <f>IFERROR(IF(AL2001=0,0,MATCH($Y$3,PRM!$AA$3:'PRM'!$AA$94,0)),"")</f>
        <v/>
      </c>
      <c r="AN2001" s="10" t="str">
        <f>IF($Y$3="","",IF(AL2001=0,0,COUNTIF(PRM!$AA$3:'PRM'!$AA$94,$Y$3)))</f>
        <v/>
      </c>
      <c r="AO2001" s="10">
        <f t="shared" si="651"/>
        <v>0</v>
      </c>
      <c r="AP2001" s="10">
        <f t="shared" si="652"/>
        <v>0</v>
      </c>
      <c r="AQ2001" s="10">
        <f t="shared" si="653"/>
        <v>0</v>
      </c>
      <c r="AR2001" s="10">
        <f t="shared" si="654"/>
        <v>0</v>
      </c>
      <c r="AS2001" s="10">
        <f t="shared" si="655"/>
        <v>0</v>
      </c>
      <c r="AT2001" s="10">
        <f t="shared" si="656"/>
        <v>0</v>
      </c>
      <c r="AU2001" s="10">
        <f t="shared" si="657"/>
        <v>0</v>
      </c>
      <c r="AV2001" s="10">
        <f t="shared" si="658"/>
        <v>0</v>
      </c>
      <c r="AW2001" s="10">
        <f t="shared" si="659"/>
        <v>0</v>
      </c>
      <c r="AX2001" s="10">
        <f t="shared" si="660"/>
        <v>0</v>
      </c>
      <c r="AY2001" s="10">
        <f t="shared" si="661"/>
        <v>0</v>
      </c>
      <c r="AZ2001" s="10">
        <f t="shared" si="662"/>
        <v>0</v>
      </c>
      <c r="BA2001" s="10">
        <f t="shared" si="663"/>
        <v>0</v>
      </c>
      <c r="BB2001" s="10">
        <f t="shared" si="664"/>
        <v>0</v>
      </c>
      <c r="BC2001" s="10">
        <f t="shared" si="665"/>
        <v>0</v>
      </c>
      <c r="BD2001" s="10">
        <f t="shared" si="666"/>
        <v>0</v>
      </c>
      <c r="BE2001" s="10">
        <f t="shared" si="667"/>
        <v>0</v>
      </c>
      <c r="BF2001" s="10">
        <f t="shared" si="668"/>
        <v>0</v>
      </c>
      <c r="BG2001" s="10">
        <f t="shared" si="669"/>
        <v>0</v>
      </c>
      <c r="BH2001" s="10">
        <f t="shared" si="670"/>
        <v>0</v>
      </c>
    </row>
    <row r="2002" spans="1:60" ht="27.75" customHeight="1">
      <c r="A2002" t="str">
        <f t="shared" si="671"/>
        <v/>
      </c>
      <c r="B2002" s="54"/>
      <c r="C2002" s="55"/>
      <c r="D2002" s="54"/>
      <c r="E2002" s="55"/>
      <c r="F2002" s="31"/>
      <c r="G2002" s="29"/>
      <c r="H2002" s="32"/>
      <c r="I2002" s="32"/>
      <c r="J2002" s="30"/>
      <c r="K2002" s="31"/>
      <c r="L2002" s="33"/>
      <c r="M2002" s="33"/>
      <c r="N2002" s="54"/>
      <c r="O2002" s="56"/>
      <c r="P2002" s="56"/>
      <c r="Q2002" s="57"/>
      <c r="R2002" s="33"/>
      <c r="S2002" s="33"/>
      <c r="T2002" s="40"/>
      <c r="U2002" s="40"/>
      <c r="V2002" s="17"/>
      <c r="W2002" s="17"/>
      <c r="X2002" s="10" t="str">
        <f>IFERROR(VLOOKUP($F2002,PRM!$G$3:$H$5,2,FALSE),"")</f>
        <v/>
      </c>
      <c r="Y2002" s="10" t="str">
        <f>IFERROR(VLOOKUP($G2002,PRM!$I$3:$J$5,2,FALSE),"")</f>
        <v/>
      </c>
      <c r="Z2002" s="10" t="str">
        <f>IFERROR(VLOOKUP($K2002,PRM!$K$3:$L$4,2,FALSE),"")</f>
        <v/>
      </c>
      <c r="AA2002" s="10" t="str">
        <f>IFERROR(VLOOKUP($N2002,PRM!$M$3:$N$50,2,FALSE),"")</f>
        <v/>
      </c>
      <c r="AB2002" s="10" t="str">
        <f>IFERROR(VLOOKUP($Y$3&amp;$R2002,PRM!$Q$3:$R$31,2,FALSE),"")</f>
        <v/>
      </c>
      <c r="AC2002" s="10" t="str">
        <f>IFERROR(VLOOKUP($Y$3&amp;$S2002,PRM!$AH$3:$AI$133,2,FALSE),"")</f>
        <v/>
      </c>
      <c r="AD2002" s="10" t="str">
        <f>IFERROR(VLOOKUP($Y$3&amp;$T2002,PRM!$Y$3:$Z$50,2,FALSE),"")</f>
        <v>1</v>
      </c>
      <c r="AE2002" s="10" t="str">
        <f>IFERROR(VLOOKUP($Y$3&amp;$U2002,PRM!$AD$3:$AE$44,2,FALSE),"")</f>
        <v/>
      </c>
      <c r="AF2002" s="10" t="str">
        <f>IFERROR(VLOOKUP($Y$3&amp;$R2002,PRM!$Q$3:$T$31,3,FALSE),"")</f>
        <v/>
      </c>
      <c r="AG2002" s="10" t="str">
        <f>IFERROR(IF(AF2002=0,0,MATCH($Y$3,PRM!$AF$3:'PRM'!$AF$133,0)),"")</f>
        <v/>
      </c>
      <c r="AH2002" s="10" t="str">
        <f>IF($Y$3="","",(IF(AF2002=0,0,COUNTIF(PRM!$AF$3:'PRM'!$AF$133,$Y$3))))</f>
        <v/>
      </c>
      <c r="AI2002" s="10" t="str">
        <f>IFERROR(VLOOKUP($Y$3&amp;$R2002,PRM!$Q$3:$U$31,4,FALSE),"")</f>
        <v/>
      </c>
      <c r="AJ2002" s="10" t="str">
        <f>IFERROR(IF(AI2002=0,0,MATCH($Y$3,PRM!$V$3:'PRM'!$V$50,0)),"")</f>
        <v/>
      </c>
      <c r="AK2002" s="10" t="str">
        <f>IF($Y$3="","",(IF(AI2002=0,0,COUNTIF(PRM!$V$3:'PRM'!$V$50,$Y$3))))</f>
        <v/>
      </c>
      <c r="AL2002" s="10" t="str">
        <f>IFERROR(VLOOKUP($Y$3&amp;$R2002,PRM!$Q$3:$U$31,5,FALSE),"")</f>
        <v/>
      </c>
      <c r="AM2002" s="10" t="str">
        <f>IFERROR(IF(AL2002=0,0,MATCH($Y$3,PRM!$AA$3:'PRM'!$AA$94,0)),"")</f>
        <v/>
      </c>
      <c r="AN2002" s="10" t="str">
        <f>IF($Y$3="","",IF(AL2002=0,0,COUNTIF(PRM!$AA$3:'PRM'!$AA$94,$Y$3)))</f>
        <v/>
      </c>
      <c r="AO2002" s="10">
        <f t="shared" ref="AO2002:AO2010" si="672">IF(LEN(B2002)&gt;10,1,0)</f>
        <v>0</v>
      </c>
      <c r="AP2002" s="10">
        <f t="shared" ref="AP2002:AP2010" si="673">IF(LEN(C2002)&gt;10,1,0)</f>
        <v>0</v>
      </c>
      <c r="AQ2002" s="10">
        <f t="shared" ref="AQ2002:AQ2010" si="674">IF(LEN(D2002)&gt;10,1,0)</f>
        <v>0</v>
      </c>
      <c r="AR2002" s="10">
        <f t="shared" ref="AR2002:AR2010" si="675">IF(LEN(E2002)&gt;10,1,0)</f>
        <v>0</v>
      </c>
      <c r="AS2002" s="10">
        <f t="shared" ref="AS2002:AS2010" si="676">IF(F2002&lt;&gt;"",IF(X2002="",1,0),0)</f>
        <v>0</v>
      </c>
      <c r="AT2002" s="10">
        <f t="shared" ref="AT2002:AT2010" si="677">IF(G2002&lt;&gt;"",IF(Y2002="",1,0),0)</f>
        <v>0</v>
      </c>
      <c r="AU2002" s="10">
        <f t="shared" ref="AU2002:AU2010" si="678">IF(LEN(H2002)&gt;2,1,0)</f>
        <v>0</v>
      </c>
      <c r="AV2002" s="10">
        <f t="shared" ref="AV2002:AV2010" si="679">IF(LEN(I2002)&gt;2,1,0)</f>
        <v>0</v>
      </c>
      <c r="AW2002" s="10">
        <f t="shared" ref="AW2002:AW2010" si="680">IF(LEN(J2002)&gt;2,1,0)</f>
        <v>0</v>
      </c>
      <c r="AX2002" s="10">
        <f t="shared" ref="AX2002:AX2010" si="681">IF(K2002&lt;&gt;"",IF(Z2002="",1,0),0)</f>
        <v>0</v>
      </c>
      <c r="AY2002" s="10">
        <f t="shared" ref="AY2002:AY2010" si="682">IF(LEN(L2002)&gt;13,1,0)</f>
        <v>0</v>
      </c>
      <c r="AZ2002" s="10">
        <f t="shared" ref="AZ2002:AZ2010" si="683">IF(M2002="",0,IF(LEN(M2002)&lt;&gt;7,1,0))</f>
        <v>0</v>
      </c>
      <c r="BA2002" s="10">
        <f t="shared" ref="BA2002:BA2010" si="684">IF(N2002&lt;&gt;"",IF(AA2002="",1,0),0)</f>
        <v>0</v>
      </c>
      <c r="BB2002" s="10">
        <f t="shared" ref="BB2002:BB2010" si="685">IF(LEN(O2002)&gt;25,1,0)</f>
        <v>0</v>
      </c>
      <c r="BC2002" s="10">
        <f t="shared" ref="BC2002:BC2010" si="686">IF(LEN(P2002)&gt;25,1,0)</f>
        <v>0</v>
      </c>
      <c r="BD2002" s="10">
        <f t="shared" ref="BD2002:BD2010" si="687">IF(LEN(Q2002)&gt;25,1,0)</f>
        <v>0</v>
      </c>
      <c r="BE2002" s="10">
        <f t="shared" ref="BE2002:BE2010" si="688">IF(R2002&lt;&gt;"",IF(AB2002="",1,0),0)</f>
        <v>0</v>
      </c>
      <c r="BF2002" s="10">
        <f t="shared" ref="BF2002:BF2010" si="689">IF(S2002&lt;&gt;"",IF(AC2002="",1,0),0)</f>
        <v>0</v>
      </c>
      <c r="BG2002" s="10">
        <f t="shared" ref="BG2002:BG2010" si="690">IF(T2002&lt;&gt;"",IF(AD2002="",1,0),0)</f>
        <v>0</v>
      </c>
      <c r="BH2002" s="10">
        <f t="shared" ref="BH2002:BH2010" si="691">IF(U2002&lt;&gt;"",IF(AE2002="",1,0),0)</f>
        <v>0</v>
      </c>
    </row>
    <row r="2003" spans="1:60" ht="27.75" customHeight="1">
      <c r="A2003" t="str">
        <f t="shared" si="671"/>
        <v/>
      </c>
      <c r="B2003" s="54"/>
      <c r="C2003" s="55"/>
      <c r="D2003" s="54"/>
      <c r="E2003" s="55"/>
      <c r="F2003" s="31"/>
      <c r="G2003" s="29"/>
      <c r="H2003" s="32"/>
      <c r="I2003" s="32"/>
      <c r="J2003" s="30"/>
      <c r="K2003" s="31"/>
      <c r="L2003" s="33"/>
      <c r="M2003" s="33"/>
      <c r="N2003" s="54"/>
      <c r="O2003" s="56"/>
      <c r="P2003" s="56"/>
      <c r="Q2003" s="57"/>
      <c r="R2003" s="33"/>
      <c r="S2003" s="33"/>
      <c r="T2003" s="40"/>
      <c r="U2003" s="40"/>
      <c r="V2003" s="17"/>
      <c r="W2003" s="17"/>
      <c r="X2003" s="10" t="str">
        <f>IFERROR(VLOOKUP($F2003,PRM!$G$3:$H$5,2,FALSE),"")</f>
        <v/>
      </c>
      <c r="Y2003" s="10" t="str">
        <f>IFERROR(VLOOKUP($G2003,PRM!$I$3:$J$5,2,FALSE),"")</f>
        <v/>
      </c>
      <c r="Z2003" s="10" t="str">
        <f>IFERROR(VLOOKUP($K2003,PRM!$K$3:$L$4,2,FALSE),"")</f>
        <v/>
      </c>
      <c r="AA2003" s="10" t="str">
        <f>IFERROR(VLOOKUP($N2003,PRM!$M$3:$N$50,2,FALSE),"")</f>
        <v/>
      </c>
      <c r="AB2003" s="10" t="str">
        <f>IFERROR(VLOOKUP($Y$3&amp;$R2003,PRM!$Q$3:$R$31,2,FALSE),"")</f>
        <v/>
      </c>
      <c r="AC2003" s="10" t="str">
        <f>IFERROR(VLOOKUP($Y$3&amp;$S2003,PRM!$AH$3:$AI$133,2,FALSE),"")</f>
        <v/>
      </c>
      <c r="AD2003" s="10" t="str">
        <f>IFERROR(VLOOKUP($Y$3&amp;$T2003,PRM!$Y$3:$Z$50,2,FALSE),"")</f>
        <v>1</v>
      </c>
      <c r="AE2003" s="10" t="str">
        <f>IFERROR(VLOOKUP($Y$3&amp;$U2003,PRM!$AD$3:$AE$44,2,FALSE),"")</f>
        <v/>
      </c>
      <c r="AF2003" s="10" t="str">
        <f>IFERROR(VLOOKUP($Y$3&amp;$R2003,PRM!$Q$3:$T$31,3,FALSE),"")</f>
        <v/>
      </c>
      <c r="AG2003" s="10" t="str">
        <f>IFERROR(IF(AF2003=0,0,MATCH($Y$3,PRM!$AF$3:'PRM'!$AF$133,0)),"")</f>
        <v/>
      </c>
      <c r="AH2003" s="10" t="str">
        <f>IF($Y$3="","",(IF(AF2003=0,0,COUNTIF(PRM!$AF$3:'PRM'!$AF$133,$Y$3))))</f>
        <v/>
      </c>
      <c r="AI2003" s="10" t="str">
        <f>IFERROR(VLOOKUP($Y$3&amp;$R2003,PRM!$Q$3:$U$31,4,FALSE),"")</f>
        <v/>
      </c>
      <c r="AJ2003" s="10" t="str">
        <f>IFERROR(IF(AI2003=0,0,MATCH($Y$3,PRM!$V$3:'PRM'!$V$50,0)),"")</f>
        <v/>
      </c>
      <c r="AK2003" s="10" t="str">
        <f>IF($Y$3="","",(IF(AI2003=0,0,COUNTIF(PRM!$V$3:'PRM'!$V$50,$Y$3))))</f>
        <v/>
      </c>
      <c r="AL2003" s="10" t="str">
        <f>IFERROR(VLOOKUP($Y$3&amp;$R2003,PRM!$Q$3:$U$31,5,FALSE),"")</f>
        <v/>
      </c>
      <c r="AM2003" s="10" t="str">
        <f>IFERROR(IF(AL2003=0,0,MATCH($Y$3,PRM!$AA$3:'PRM'!$AA$94,0)),"")</f>
        <v/>
      </c>
      <c r="AN2003" s="10" t="str">
        <f>IF($Y$3="","",IF(AL2003=0,0,COUNTIF(PRM!$AA$3:'PRM'!$AA$94,$Y$3)))</f>
        <v/>
      </c>
      <c r="AO2003" s="10">
        <f t="shared" si="672"/>
        <v>0</v>
      </c>
      <c r="AP2003" s="10">
        <f t="shared" si="673"/>
        <v>0</v>
      </c>
      <c r="AQ2003" s="10">
        <f t="shared" si="674"/>
        <v>0</v>
      </c>
      <c r="AR2003" s="10">
        <f t="shared" si="675"/>
        <v>0</v>
      </c>
      <c r="AS2003" s="10">
        <f t="shared" si="676"/>
        <v>0</v>
      </c>
      <c r="AT2003" s="10">
        <f t="shared" si="677"/>
        <v>0</v>
      </c>
      <c r="AU2003" s="10">
        <f t="shared" si="678"/>
        <v>0</v>
      </c>
      <c r="AV2003" s="10">
        <f t="shared" si="679"/>
        <v>0</v>
      </c>
      <c r="AW2003" s="10">
        <f t="shared" si="680"/>
        <v>0</v>
      </c>
      <c r="AX2003" s="10">
        <f t="shared" si="681"/>
        <v>0</v>
      </c>
      <c r="AY2003" s="10">
        <f t="shared" si="682"/>
        <v>0</v>
      </c>
      <c r="AZ2003" s="10">
        <f t="shared" si="683"/>
        <v>0</v>
      </c>
      <c r="BA2003" s="10">
        <f t="shared" si="684"/>
        <v>0</v>
      </c>
      <c r="BB2003" s="10">
        <f t="shared" si="685"/>
        <v>0</v>
      </c>
      <c r="BC2003" s="10">
        <f t="shared" si="686"/>
        <v>0</v>
      </c>
      <c r="BD2003" s="10">
        <f t="shared" si="687"/>
        <v>0</v>
      </c>
      <c r="BE2003" s="10">
        <f t="shared" si="688"/>
        <v>0</v>
      </c>
      <c r="BF2003" s="10">
        <f t="shared" si="689"/>
        <v>0</v>
      </c>
      <c r="BG2003" s="10">
        <f t="shared" si="690"/>
        <v>0</v>
      </c>
      <c r="BH2003" s="10">
        <f t="shared" si="691"/>
        <v>0</v>
      </c>
    </row>
    <row r="2004" spans="1:60" ht="27.75" customHeight="1">
      <c r="A2004" t="str">
        <f t="shared" si="671"/>
        <v/>
      </c>
      <c r="B2004" s="54"/>
      <c r="C2004" s="55"/>
      <c r="D2004" s="54"/>
      <c r="E2004" s="55"/>
      <c r="F2004" s="31"/>
      <c r="G2004" s="29"/>
      <c r="H2004" s="32"/>
      <c r="I2004" s="32"/>
      <c r="J2004" s="30"/>
      <c r="K2004" s="31"/>
      <c r="L2004" s="33"/>
      <c r="M2004" s="33"/>
      <c r="N2004" s="54"/>
      <c r="O2004" s="56"/>
      <c r="P2004" s="56"/>
      <c r="Q2004" s="57"/>
      <c r="R2004" s="33"/>
      <c r="S2004" s="33"/>
      <c r="T2004" s="40"/>
      <c r="U2004" s="40"/>
      <c r="V2004" s="17"/>
      <c r="W2004" s="17"/>
      <c r="X2004" s="10" t="str">
        <f>IFERROR(VLOOKUP($F2004,PRM!$G$3:$H$5,2,FALSE),"")</f>
        <v/>
      </c>
      <c r="Y2004" s="10" t="str">
        <f>IFERROR(VLOOKUP($G2004,PRM!$I$3:$J$5,2,FALSE),"")</f>
        <v/>
      </c>
      <c r="Z2004" s="10" t="str">
        <f>IFERROR(VLOOKUP($K2004,PRM!$K$3:$L$4,2,FALSE),"")</f>
        <v/>
      </c>
      <c r="AA2004" s="10" t="str">
        <f>IFERROR(VLOOKUP($N2004,PRM!$M$3:$N$50,2,FALSE),"")</f>
        <v/>
      </c>
      <c r="AB2004" s="10" t="str">
        <f>IFERROR(VLOOKUP($Y$3&amp;$R2004,PRM!$Q$3:$R$31,2,FALSE),"")</f>
        <v/>
      </c>
      <c r="AC2004" s="10" t="str">
        <f>IFERROR(VLOOKUP($Y$3&amp;$S2004,PRM!$AH$3:$AI$133,2,FALSE),"")</f>
        <v/>
      </c>
      <c r="AD2004" s="10" t="str">
        <f>IFERROR(VLOOKUP($Y$3&amp;$T2004,PRM!$Y$3:$Z$50,2,FALSE),"")</f>
        <v>1</v>
      </c>
      <c r="AE2004" s="10" t="str">
        <f>IFERROR(VLOOKUP($Y$3&amp;$U2004,PRM!$AD$3:$AE$44,2,FALSE),"")</f>
        <v/>
      </c>
      <c r="AF2004" s="10" t="str">
        <f>IFERROR(VLOOKUP($Y$3&amp;$R2004,PRM!$Q$3:$T$31,3,FALSE),"")</f>
        <v/>
      </c>
      <c r="AG2004" s="10" t="str">
        <f>IFERROR(IF(AF2004=0,0,MATCH($Y$3,PRM!$AF$3:'PRM'!$AF$133,0)),"")</f>
        <v/>
      </c>
      <c r="AH2004" s="10" t="str">
        <f>IF($Y$3="","",(IF(AF2004=0,0,COUNTIF(PRM!$AF$3:'PRM'!$AF$133,$Y$3))))</f>
        <v/>
      </c>
      <c r="AI2004" s="10" t="str">
        <f>IFERROR(VLOOKUP($Y$3&amp;$R2004,PRM!$Q$3:$U$31,4,FALSE),"")</f>
        <v/>
      </c>
      <c r="AJ2004" s="10" t="str">
        <f>IFERROR(IF(AI2004=0,0,MATCH($Y$3,PRM!$V$3:'PRM'!$V$50,0)),"")</f>
        <v/>
      </c>
      <c r="AK2004" s="10" t="str">
        <f>IF($Y$3="","",(IF(AI2004=0,0,COUNTIF(PRM!$V$3:'PRM'!$V$50,$Y$3))))</f>
        <v/>
      </c>
      <c r="AL2004" s="10" t="str">
        <f>IFERROR(VLOOKUP($Y$3&amp;$R2004,PRM!$Q$3:$U$31,5,FALSE),"")</f>
        <v/>
      </c>
      <c r="AM2004" s="10" t="str">
        <f>IFERROR(IF(AL2004=0,0,MATCH($Y$3,PRM!$AA$3:'PRM'!$AA$94,0)),"")</f>
        <v/>
      </c>
      <c r="AN2004" s="10" t="str">
        <f>IF($Y$3="","",IF(AL2004=0,0,COUNTIF(PRM!$AA$3:'PRM'!$AA$94,$Y$3)))</f>
        <v/>
      </c>
      <c r="AO2004" s="10">
        <f t="shared" si="672"/>
        <v>0</v>
      </c>
      <c r="AP2004" s="10">
        <f t="shared" si="673"/>
        <v>0</v>
      </c>
      <c r="AQ2004" s="10">
        <f t="shared" si="674"/>
        <v>0</v>
      </c>
      <c r="AR2004" s="10">
        <f t="shared" si="675"/>
        <v>0</v>
      </c>
      <c r="AS2004" s="10">
        <f t="shared" si="676"/>
        <v>0</v>
      </c>
      <c r="AT2004" s="10">
        <f t="shared" si="677"/>
        <v>0</v>
      </c>
      <c r="AU2004" s="10">
        <f t="shared" si="678"/>
        <v>0</v>
      </c>
      <c r="AV2004" s="10">
        <f t="shared" si="679"/>
        <v>0</v>
      </c>
      <c r="AW2004" s="10">
        <f t="shared" si="680"/>
        <v>0</v>
      </c>
      <c r="AX2004" s="10">
        <f t="shared" si="681"/>
        <v>0</v>
      </c>
      <c r="AY2004" s="10">
        <f t="shared" si="682"/>
        <v>0</v>
      </c>
      <c r="AZ2004" s="10">
        <f t="shared" si="683"/>
        <v>0</v>
      </c>
      <c r="BA2004" s="10">
        <f t="shared" si="684"/>
        <v>0</v>
      </c>
      <c r="BB2004" s="10">
        <f t="shared" si="685"/>
        <v>0</v>
      </c>
      <c r="BC2004" s="10">
        <f t="shared" si="686"/>
        <v>0</v>
      </c>
      <c r="BD2004" s="10">
        <f t="shared" si="687"/>
        <v>0</v>
      </c>
      <c r="BE2004" s="10">
        <f t="shared" si="688"/>
        <v>0</v>
      </c>
      <c r="BF2004" s="10">
        <f t="shared" si="689"/>
        <v>0</v>
      </c>
      <c r="BG2004" s="10">
        <f t="shared" si="690"/>
        <v>0</v>
      </c>
      <c r="BH2004" s="10">
        <f t="shared" si="691"/>
        <v>0</v>
      </c>
    </row>
    <row r="2005" spans="1:60" ht="27.75" customHeight="1">
      <c r="A2005" t="str">
        <f t="shared" si="671"/>
        <v/>
      </c>
      <c r="B2005" s="54"/>
      <c r="C2005" s="55"/>
      <c r="D2005" s="54"/>
      <c r="E2005" s="55"/>
      <c r="F2005" s="31"/>
      <c r="G2005" s="29"/>
      <c r="H2005" s="32"/>
      <c r="I2005" s="32"/>
      <c r="J2005" s="30"/>
      <c r="K2005" s="31"/>
      <c r="L2005" s="33"/>
      <c r="M2005" s="33"/>
      <c r="N2005" s="54"/>
      <c r="O2005" s="56"/>
      <c r="P2005" s="56"/>
      <c r="Q2005" s="57"/>
      <c r="R2005" s="33"/>
      <c r="S2005" s="33"/>
      <c r="T2005" s="40"/>
      <c r="U2005" s="40"/>
      <c r="V2005" s="17"/>
      <c r="W2005" s="17"/>
      <c r="X2005" s="10" t="str">
        <f>IFERROR(VLOOKUP($F2005,PRM!$G$3:$H$5,2,FALSE),"")</f>
        <v/>
      </c>
      <c r="Y2005" s="10" t="str">
        <f>IFERROR(VLOOKUP($G2005,PRM!$I$3:$J$5,2,FALSE),"")</f>
        <v/>
      </c>
      <c r="Z2005" s="10" t="str">
        <f>IFERROR(VLOOKUP($K2005,PRM!$K$3:$L$4,2,FALSE),"")</f>
        <v/>
      </c>
      <c r="AA2005" s="10" t="str">
        <f>IFERROR(VLOOKUP($N2005,PRM!$M$3:$N$50,2,FALSE),"")</f>
        <v/>
      </c>
      <c r="AB2005" s="10" t="str">
        <f>IFERROR(VLOOKUP($Y$3&amp;$R2005,PRM!$Q$3:$R$31,2,FALSE),"")</f>
        <v/>
      </c>
      <c r="AC2005" s="10" t="str">
        <f>IFERROR(VLOOKUP($Y$3&amp;$S2005,PRM!$AH$3:$AI$133,2,FALSE),"")</f>
        <v/>
      </c>
      <c r="AD2005" s="10" t="str">
        <f>IFERROR(VLOOKUP($Y$3&amp;$T2005,PRM!$Y$3:$Z$50,2,FALSE),"")</f>
        <v>1</v>
      </c>
      <c r="AE2005" s="10" t="str">
        <f>IFERROR(VLOOKUP($Y$3&amp;$U2005,PRM!$AD$3:$AE$44,2,FALSE),"")</f>
        <v/>
      </c>
      <c r="AF2005" s="10" t="str">
        <f>IFERROR(VLOOKUP($Y$3&amp;$R2005,PRM!$Q$3:$T$31,3,FALSE),"")</f>
        <v/>
      </c>
      <c r="AG2005" s="10" t="str">
        <f>IFERROR(IF(AF2005=0,0,MATCH($Y$3,PRM!$AF$3:'PRM'!$AF$133,0)),"")</f>
        <v/>
      </c>
      <c r="AH2005" s="10" t="str">
        <f>IF($Y$3="","",(IF(AF2005=0,0,COUNTIF(PRM!$AF$3:'PRM'!$AF$133,$Y$3))))</f>
        <v/>
      </c>
      <c r="AI2005" s="10" t="str">
        <f>IFERROR(VLOOKUP($Y$3&amp;$R2005,PRM!$Q$3:$U$31,4,FALSE),"")</f>
        <v/>
      </c>
      <c r="AJ2005" s="10" t="str">
        <f>IFERROR(IF(AI2005=0,0,MATCH($Y$3,PRM!$V$3:'PRM'!$V$50,0)),"")</f>
        <v/>
      </c>
      <c r="AK2005" s="10" t="str">
        <f>IF($Y$3="","",(IF(AI2005=0,0,COUNTIF(PRM!$V$3:'PRM'!$V$50,$Y$3))))</f>
        <v/>
      </c>
      <c r="AL2005" s="10" t="str">
        <f>IFERROR(VLOOKUP($Y$3&amp;$R2005,PRM!$Q$3:$U$31,5,FALSE),"")</f>
        <v/>
      </c>
      <c r="AM2005" s="10" t="str">
        <f>IFERROR(IF(AL2005=0,0,MATCH($Y$3,PRM!$AA$3:'PRM'!$AA$94,0)),"")</f>
        <v/>
      </c>
      <c r="AN2005" s="10" t="str">
        <f>IF($Y$3="","",IF(AL2005=0,0,COUNTIF(PRM!$AA$3:'PRM'!$AA$94,$Y$3)))</f>
        <v/>
      </c>
      <c r="AO2005" s="10">
        <f t="shared" si="672"/>
        <v>0</v>
      </c>
      <c r="AP2005" s="10">
        <f t="shared" si="673"/>
        <v>0</v>
      </c>
      <c r="AQ2005" s="10">
        <f t="shared" si="674"/>
        <v>0</v>
      </c>
      <c r="AR2005" s="10">
        <f t="shared" si="675"/>
        <v>0</v>
      </c>
      <c r="AS2005" s="10">
        <f t="shared" si="676"/>
        <v>0</v>
      </c>
      <c r="AT2005" s="10">
        <f t="shared" si="677"/>
        <v>0</v>
      </c>
      <c r="AU2005" s="10">
        <f t="shared" si="678"/>
        <v>0</v>
      </c>
      <c r="AV2005" s="10">
        <f t="shared" si="679"/>
        <v>0</v>
      </c>
      <c r="AW2005" s="10">
        <f t="shared" si="680"/>
        <v>0</v>
      </c>
      <c r="AX2005" s="10">
        <f t="shared" si="681"/>
        <v>0</v>
      </c>
      <c r="AY2005" s="10">
        <f t="shared" si="682"/>
        <v>0</v>
      </c>
      <c r="AZ2005" s="10">
        <f t="shared" si="683"/>
        <v>0</v>
      </c>
      <c r="BA2005" s="10">
        <f t="shared" si="684"/>
        <v>0</v>
      </c>
      <c r="BB2005" s="10">
        <f t="shared" si="685"/>
        <v>0</v>
      </c>
      <c r="BC2005" s="10">
        <f t="shared" si="686"/>
        <v>0</v>
      </c>
      <c r="BD2005" s="10">
        <f t="shared" si="687"/>
        <v>0</v>
      </c>
      <c r="BE2005" s="10">
        <f t="shared" si="688"/>
        <v>0</v>
      </c>
      <c r="BF2005" s="10">
        <f t="shared" si="689"/>
        <v>0</v>
      </c>
      <c r="BG2005" s="10">
        <f t="shared" si="690"/>
        <v>0</v>
      </c>
      <c r="BH2005" s="10">
        <f t="shared" si="691"/>
        <v>0</v>
      </c>
    </row>
    <row r="2006" spans="1:60" ht="27.75" customHeight="1">
      <c r="A2006" t="str">
        <f t="shared" si="671"/>
        <v/>
      </c>
      <c r="B2006" s="54"/>
      <c r="C2006" s="55"/>
      <c r="D2006" s="54"/>
      <c r="E2006" s="55"/>
      <c r="F2006" s="31"/>
      <c r="G2006" s="29"/>
      <c r="H2006" s="32"/>
      <c r="I2006" s="32"/>
      <c r="J2006" s="30"/>
      <c r="K2006" s="31"/>
      <c r="L2006" s="33"/>
      <c r="M2006" s="33"/>
      <c r="N2006" s="54"/>
      <c r="O2006" s="56"/>
      <c r="P2006" s="56"/>
      <c r="Q2006" s="57"/>
      <c r="R2006" s="33"/>
      <c r="S2006" s="33"/>
      <c r="T2006" s="40"/>
      <c r="U2006" s="40"/>
      <c r="V2006" s="17"/>
      <c r="W2006" s="17"/>
      <c r="X2006" s="10" t="str">
        <f>IFERROR(VLOOKUP($F2006,PRM!$G$3:$H$5,2,FALSE),"")</f>
        <v/>
      </c>
      <c r="Y2006" s="10" t="str">
        <f>IFERROR(VLOOKUP($G2006,PRM!$I$3:$J$5,2,FALSE),"")</f>
        <v/>
      </c>
      <c r="Z2006" s="10" t="str">
        <f>IFERROR(VLOOKUP($K2006,PRM!$K$3:$L$4,2,FALSE),"")</f>
        <v/>
      </c>
      <c r="AA2006" s="10" t="str">
        <f>IFERROR(VLOOKUP($N2006,PRM!$M$3:$N$50,2,FALSE),"")</f>
        <v/>
      </c>
      <c r="AB2006" s="10" t="str">
        <f>IFERROR(VLOOKUP($Y$3&amp;$R2006,PRM!$Q$3:$R$31,2,FALSE),"")</f>
        <v/>
      </c>
      <c r="AC2006" s="10" t="str">
        <f>IFERROR(VLOOKUP($Y$3&amp;$S2006,PRM!$AH$3:$AI$133,2,FALSE),"")</f>
        <v/>
      </c>
      <c r="AD2006" s="10" t="str">
        <f>IFERROR(VLOOKUP($Y$3&amp;$T2006,PRM!$Y$3:$Z$50,2,FALSE),"")</f>
        <v>1</v>
      </c>
      <c r="AE2006" s="10" t="str">
        <f>IFERROR(VLOOKUP($Y$3&amp;$U2006,PRM!$AD$3:$AE$44,2,FALSE),"")</f>
        <v/>
      </c>
      <c r="AF2006" s="10" t="str">
        <f>IFERROR(VLOOKUP($Y$3&amp;$R2006,PRM!$Q$3:$T$31,3,FALSE),"")</f>
        <v/>
      </c>
      <c r="AG2006" s="10" t="str">
        <f>IFERROR(IF(AF2006=0,0,MATCH($Y$3,PRM!$AF$3:'PRM'!$AF$133,0)),"")</f>
        <v/>
      </c>
      <c r="AH2006" s="10" t="str">
        <f>IF($Y$3="","",(IF(AF2006=0,0,COUNTIF(PRM!$AF$3:'PRM'!$AF$133,$Y$3))))</f>
        <v/>
      </c>
      <c r="AI2006" s="10" t="str">
        <f>IFERROR(VLOOKUP($Y$3&amp;$R2006,PRM!$Q$3:$U$31,4,FALSE),"")</f>
        <v/>
      </c>
      <c r="AJ2006" s="10" t="str">
        <f>IFERROR(IF(AI2006=0,0,MATCH($Y$3,PRM!$V$3:'PRM'!$V$50,0)),"")</f>
        <v/>
      </c>
      <c r="AK2006" s="10" t="str">
        <f>IF($Y$3="","",(IF(AI2006=0,0,COUNTIF(PRM!$V$3:'PRM'!$V$50,$Y$3))))</f>
        <v/>
      </c>
      <c r="AL2006" s="10" t="str">
        <f>IFERROR(VLOOKUP($Y$3&amp;$R2006,PRM!$Q$3:$U$31,5,FALSE),"")</f>
        <v/>
      </c>
      <c r="AM2006" s="10" t="str">
        <f>IFERROR(IF(AL2006=0,0,MATCH($Y$3,PRM!$AA$3:'PRM'!$AA$94,0)),"")</f>
        <v/>
      </c>
      <c r="AN2006" s="10" t="str">
        <f>IF($Y$3="","",IF(AL2006=0,0,COUNTIF(PRM!$AA$3:'PRM'!$AA$94,$Y$3)))</f>
        <v/>
      </c>
      <c r="AO2006" s="10">
        <f t="shared" si="672"/>
        <v>0</v>
      </c>
      <c r="AP2006" s="10">
        <f t="shared" si="673"/>
        <v>0</v>
      </c>
      <c r="AQ2006" s="10">
        <f t="shared" si="674"/>
        <v>0</v>
      </c>
      <c r="AR2006" s="10">
        <f t="shared" si="675"/>
        <v>0</v>
      </c>
      <c r="AS2006" s="10">
        <f t="shared" si="676"/>
        <v>0</v>
      </c>
      <c r="AT2006" s="10">
        <f t="shared" si="677"/>
        <v>0</v>
      </c>
      <c r="AU2006" s="10">
        <f t="shared" si="678"/>
        <v>0</v>
      </c>
      <c r="AV2006" s="10">
        <f t="shared" si="679"/>
        <v>0</v>
      </c>
      <c r="AW2006" s="10">
        <f t="shared" si="680"/>
        <v>0</v>
      </c>
      <c r="AX2006" s="10">
        <f t="shared" si="681"/>
        <v>0</v>
      </c>
      <c r="AY2006" s="10">
        <f t="shared" si="682"/>
        <v>0</v>
      </c>
      <c r="AZ2006" s="10">
        <f t="shared" si="683"/>
        <v>0</v>
      </c>
      <c r="BA2006" s="10">
        <f t="shared" si="684"/>
        <v>0</v>
      </c>
      <c r="BB2006" s="10">
        <f t="shared" si="685"/>
        <v>0</v>
      </c>
      <c r="BC2006" s="10">
        <f t="shared" si="686"/>
        <v>0</v>
      </c>
      <c r="BD2006" s="10">
        <f t="shared" si="687"/>
        <v>0</v>
      </c>
      <c r="BE2006" s="10">
        <f t="shared" si="688"/>
        <v>0</v>
      </c>
      <c r="BF2006" s="10">
        <f t="shared" si="689"/>
        <v>0</v>
      </c>
      <c r="BG2006" s="10">
        <f t="shared" si="690"/>
        <v>0</v>
      </c>
      <c r="BH2006" s="10">
        <f t="shared" si="691"/>
        <v>0</v>
      </c>
    </row>
    <row r="2007" spans="1:60" ht="27.75" customHeight="1">
      <c r="A2007" t="str">
        <f t="shared" si="671"/>
        <v/>
      </c>
      <c r="B2007" s="54"/>
      <c r="C2007" s="55"/>
      <c r="D2007" s="54"/>
      <c r="E2007" s="55"/>
      <c r="F2007" s="31"/>
      <c r="G2007" s="29"/>
      <c r="H2007" s="32"/>
      <c r="I2007" s="32"/>
      <c r="J2007" s="30"/>
      <c r="K2007" s="31"/>
      <c r="L2007" s="33"/>
      <c r="M2007" s="33"/>
      <c r="N2007" s="54"/>
      <c r="O2007" s="56"/>
      <c r="P2007" s="56"/>
      <c r="Q2007" s="57"/>
      <c r="R2007" s="33"/>
      <c r="S2007" s="33"/>
      <c r="T2007" s="40"/>
      <c r="U2007" s="40"/>
      <c r="V2007" s="17"/>
      <c r="W2007" s="17"/>
      <c r="X2007" s="10" t="str">
        <f>IFERROR(VLOOKUP($F2007,PRM!$G$3:$H$5,2,FALSE),"")</f>
        <v/>
      </c>
      <c r="Y2007" s="10" t="str">
        <f>IFERROR(VLOOKUP($G2007,PRM!$I$3:$J$5,2,FALSE),"")</f>
        <v/>
      </c>
      <c r="Z2007" s="10" t="str">
        <f>IFERROR(VLOOKUP($K2007,PRM!$K$3:$L$4,2,FALSE),"")</f>
        <v/>
      </c>
      <c r="AA2007" s="10" t="str">
        <f>IFERROR(VLOOKUP($N2007,PRM!$M$3:$N$50,2,FALSE),"")</f>
        <v/>
      </c>
      <c r="AB2007" s="10" t="str">
        <f>IFERROR(VLOOKUP($Y$3&amp;$R2007,PRM!$Q$3:$R$31,2,FALSE),"")</f>
        <v/>
      </c>
      <c r="AC2007" s="10" t="str">
        <f>IFERROR(VLOOKUP($Y$3&amp;$S2007,PRM!$AH$3:$AI$133,2,FALSE),"")</f>
        <v/>
      </c>
      <c r="AD2007" s="10" t="str">
        <f>IFERROR(VLOOKUP($Y$3&amp;$T2007,PRM!$Y$3:$Z$50,2,FALSE),"")</f>
        <v>1</v>
      </c>
      <c r="AE2007" s="10" t="str">
        <f>IFERROR(VLOOKUP($Y$3&amp;$U2007,PRM!$AD$3:$AE$44,2,FALSE),"")</f>
        <v/>
      </c>
      <c r="AF2007" s="10" t="str">
        <f>IFERROR(VLOOKUP($Y$3&amp;$R2007,PRM!$Q$3:$T$31,3,FALSE),"")</f>
        <v/>
      </c>
      <c r="AG2007" s="10" t="str">
        <f>IFERROR(IF(AF2007=0,0,MATCH($Y$3,PRM!$AF$3:'PRM'!$AF$133,0)),"")</f>
        <v/>
      </c>
      <c r="AH2007" s="10" t="str">
        <f>IF($Y$3="","",(IF(AF2007=0,0,COUNTIF(PRM!$AF$3:'PRM'!$AF$133,$Y$3))))</f>
        <v/>
      </c>
      <c r="AI2007" s="10" t="str">
        <f>IFERROR(VLOOKUP($Y$3&amp;$R2007,PRM!$Q$3:$U$31,4,FALSE),"")</f>
        <v/>
      </c>
      <c r="AJ2007" s="10" t="str">
        <f>IFERROR(IF(AI2007=0,0,MATCH($Y$3,PRM!$V$3:'PRM'!$V$50,0)),"")</f>
        <v/>
      </c>
      <c r="AK2007" s="10" t="str">
        <f>IF($Y$3="","",(IF(AI2007=0,0,COUNTIF(PRM!$V$3:'PRM'!$V$50,$Y$3))))</f>
        <v/>
      </c>
      <c r="AL2007" s="10" t="str">
        <f>IFERROR(VLOOKUP($Y$3&amp;$R2007,PRM!$Q$3:$U$31,5,FALSE),"")</f>
        <v/>
      </c>
      <c r="AM2007" s="10" t="str">
        <f>IFERROR(IF(AL2007=0,0,MATCH($Y$3,PRM!$AA$3:'PRM'!$AA$94,0)),"")</f>
        <v/>
      </c>
      <c r="AN2007" s="10" t="str">
        <f>IF($Y$3="","",IF(AL2007=0,0,COUNTIF(PRM!$AA$3:'PRM'!$AA$94,$Y$3)))</f>
        <v/>
      </c>
      <c r="AO2007" s="10">
        <f t="shared" si="672"/>
        <v>0</v>
      </c>
      <c r="AP2007" s="10">
        <f t="shared" si="673"/>
        <v>0</v>
      </c>
      <c r="AQ2007" s="10">
        <f t="shared" si="674"/>
        <v>0</v>
      </c>
      <c r="AR2007" s="10">
        <f t="shared" si="675"/>
        <v>0</v>
      </c>
      <c r="AS2007" s="10">
        <f t="shared" si="676"/>
        <v>0</v>
      </c>
      <c r="AT2007" s="10">
        <f t="shared" si="677"/>
        <v>0</v>
      </c>
      <c r="AU2007" s="10">
        <f t="shared" si="678"/>
        <v>0</v>
      </c>
      <c r="AV2007" s="10">
        <f t="shared" si="679"/>
        <v>0</v>
      </c>
      <c r="AW2007" s="10">
        <f t="shared" si="680"/>
        <v>0</v>
      </c>
      <c r="AX2007" s="10">
        <f t="shared" si="681"/>
        <v>0</v>
      </c>
      <c r="AY2007" s="10">
        <f t="shared" si="682"/>
        <v>0</v>
      </c>
      <c r="AZ2007" s="10">
        <f t="shared" si="683"/>
        <v>0</v>
      </c>
      <c r="BA2007" s="10">
        <f t="shared" si="684"/>
        <v>0</v>
      </c>
      <c r="BB2007" s="10">
        <f t="shared" si="685"/>
        <v>0</v>
      </c>
      <c r="BC2007" s="10">
        <f t="shared" si="686"/>
        <v>0</v>
      </c>
      <c r="BD2007" s="10">
        <f t="shared" si="687"/>
        <v>0</v>
      </c>
      <c r="BE2007" s="10">
        <f t="shared" si="688"/>
        <v>0</v>
      </c>
      <c r="BF2007" s="10">
        <f t="shared" si="689"/>
        <v>0</v>
      </c>
      <c r="BG2007" s="10">
        <f t="shared" si="690"/>
        <v>0</v>
      </c>
      <c r="BH2007" s="10">
        <f t="shared" si="691"/>
        <v>0</v>
      </c>
    </row>
    <row r="2008" spans="1:60" ht="27.75" customHeight="1">
      <c r="A2008" t="str">
        <f t="shared" si="671"/>
        <v/>
      </c>
      <c r="B2008" s="54"/>
      <c r="C2008" s="55"/>
      <c r="D2008" s="54"/>
      <c r="E2008" s="55"/>
      <c r="F2008" s="31"/>
      <c r="G2008" s="29"/>
      <c r="H2008" s="32"/>
      <c r="I2008" s="32"/>
      <c r="J2008" s="30"/>
      <c r="K2008" s="31"/>
      <c r="L2008" s="33"/>
      <c r="M2008" s="33"/>
      <c r="N2008" s="54"/>
      <c r="O2008" s="56"/>
      <c r="P2008" s="56"/>
      <c r="Q2008" s="57"/>
      <c r="R2008" s="33"/>
      <c r="S2008" s="33"/>
      <c r="T2008" s="40"/>
      <c r="U2008" s="40"/>
      <c r="V2008" s="17"/>
      <c r="W2008" s="17"/>
      <c r="X2008" s="10" t="str">
        <f>IFERROR(VLOOKUP($F2008,PRM!$G$3:$H$5,2,FALSE),"")</f>
        <v/>
      </c>
      <c r="Y2008" s="10" t="str">
        <f>IFERROR(VLOOKUP($G2008,PRM!$I$3:$J$5,2,FALSE),"")</f>
        <v/>
      </c>
      <c r="Z2008" s="10" t="str">
        <f>IFERROR(VLOOKUP($K2008,PRM!$K$3:$L$4,2,FALSE),"")</f>
        <v/>
      </c>
      <c r="AA2008" s="10" t="str">
        <f>IFERROR(VLOOKUP($N2008,PRM!$M$3:$N$50,2,FALSE),"")</f>
        <v/>
      </c>
      <c r="AB2008" s="10" t="str">
        <f>IFERROR(VLOOKUP($Y$3&amp;$R2008,PRM!$Q$3:$R$31,2,FALSE),"")</f>
        <v/>
      </c>
      <c r="AC2008" s="10" t="str">
        <f>IFERROR(VLOOKUP($Y$3&amp;$S2008,PRM!$AH$3:$AI$133,2,FALSE),"")</f>
        <v/>
      </c>
      <c r="AD2008" s="10" t="str">
        <f>IFERROR(VLOOKUP($Y$3&amp;$T2008,PRM!$Y$3:$Z$50,2,FALSE),"")</f>
        <v>1</v>
      </c>
      <c r="AE2008" s="10" t="str">
        <f>IFERROR(VLOOKUP($Y$3&amp;$U2008,PRM!$AD$3:$AE$44,2,FALSE),"")</f>
        <v/>
      </c>
      <c r="AF2008" s="10" t="str">
        <f>IFERROR(VLOOKUP($Y$3&amp;$R2008,PRM!$Q$3:$T$31,3,FALSE),"")</f>
        <v/>
      </c>
      <c r="AG2008" s="10" t="str">
        <f>IFERROR(IF(AF2008=0,0,MATCH($Y$3,PRM!$AF$3:'PRM'!$AF$133,0)),"")</f>
        <v/>
      </c>
      <c r="AH2008" s="10" t="str">
        <f>IF($Y$3="","",(IF(AF2008=0,0,COUNTIF(PRM!$AF$3:'PRM'!$AF$133,$Y$3))))</f>
        <v/>
      </c>
      <c r="AI2008" s="10" t="str">
        <f>IFERROR(VLOOKUP($Y$3&amp;$R2008,PRM!$Q$3:$U$31,4,FALSE),"")</f>
        <v/>
      </c>
      <c r="AJ2008" s="10" t="str">
        <f>IFERROR(IF(AI2008=0,0,MATCH($Y$3,PRM!$V$3:'PRM'!$V$50,0)),"")</f>
        <v/>
      </c>
      <c r="AK2008" s="10" t="str">
        <f>IF($Y$3="","",(IF(AI2008=0,0,COUNTIF(PRM!$V$3:'PRM'!$V$50,$Y$3))))</f>
        <v/>
      </c>
      <c r="AL2008" s="10" t="str">
        <f>IFERROR(VLOOKUP($Y$3&amp;$R2008,PRM!$Q$3:$U$31,5,FALSE),"")</f>
        <v/>
      </c>
      <c r="AM2008" s="10" t="str">
        <f>IFERROR(IF(AL2008=0,0,MATCH($Y$3,PRM!$AA$3:'PRM'!$AA$94,0)),"")</f>
        <v/>
      </c>
      <c r="AN2008" s="10" t="str">
        <f>IF($Y$3="","",IF(AL2008=0,0,COUNTIF(PRM!$AA$3:'PRM'!$AA$94,$Y$3)))</f>
        <v/>
      </c>
      <c r="AO2008" s="10">
        <f t="shared" si="672"/>
        <v>0</v>
      </c>
      <c r="AP2008" s="10">
        <f t="shared" si="673"/>
        <v>0</v>
      </c>
      <c r="AQ2008" s="10">
        <f t="shared" si="674"/>
        <v>0</v>
      </c>
      <c r="AR2008" s="10">
        <f t="shared" si="675"/>
        <v>0</v>
      </c>
      <c r="AS2008" s="10">
        <f t="shared" si="676"/>
        <v>0</v>
      </c>
      <c r="AT2008" s="10">
        <f t="shared" si="677"/>
        <v>0</v>
      </c>
      <c r="AU2008" s="10">
        <f t="shared" si="678"/>
        <v>0</v>
      </c>
      <c r="AV2008" s="10">
        <f t="shared" si="679"/>
        <v>0</v>
      </c>
      <c r="AW2008" s="10">
        <f t="shared" si="680"/>
        <v>0</v>
      </c>
      <c r="AX2008" s="10">
        <f t="shared" si="681"/>
        <v>0</v>
      </c>
      <c r="AY2008" s="10">
        <f t="shared" si="682"/>
        <v>0</v>
      </c>
      <c r="AZ2008" s="10">
        <f t="shared" si="683"/>
        <v>0</v>
      </c>
      <c r="BA2008" s="10">
        <f t="shared" si="684"/>
        <v>0</v>
      </c>
      <c r="BB2008" s="10">
        <f t="shared" si="685"/>
        <v>0</v>
      </c>
      <c r="BC2008" s="10">
        <f t="shared" si="686"/>
        <v>0</v>
      </c>
      <c r="BD2008" s="10">
        <f t="shared" si="687"/>
        <v>0</v>
      </c>
      <c r="BE2008" s="10">
        <f t="shared" si="688"/>
        <v>0</v>
      </c>
      <c r="BF2008" s="10">
        <f t="shared" si="689"/>
        <v>0</v>
      </c>
      <c r="BG2008" s="10">
        <f t="shared" si="690"/>
        <v>0</v>
      </c>
      <c r="BH2008" s="10">
        <f t="shared" si="691"/>
        <v>0</v>
      </c>
    </row>
    <row r="2009" spans="1:60" ht="27.75" customHeight="1">
      <c r="A2009" t="str">
        <f t="shared" si="671"/>
        <v/>
      </c>
      <c r="B2009" s="54"/>
      <c r="C2009" s="55"/>
      <c r="D2009" s="54"/>
      <c r="E2009" s="55"/>
      <c r="F2009" s="31"/>
      <c r="G2009" s="29"/>
      <c r="H2009" s="32"/>
      <c r="I2009" s="32"/>
      <c r="J2009" s="30"/>
      <c r="K2009" s="31"/>
      <c r="L2009" s="33"/>
      <c r="M2009" s="33"/>
      <c r="N2009" s="54"/>
      <c r="O2009" s="56"/>
      <c r="P2009" s="56"/>
      <c r="Q2009" s="57"/>
      <c r="R2009" s="33"/>
      <c r="S2009" s="33"/>
      <c r="T2009" s="40"/>
      <c r="U2009" s="40"/>
      <c r="V2009" s="17"/>
      <c r="W2009" s="17"/>
      <c r="X2009" s="10" t="str">
        <f>IFERROR(VLOOKUP($F2009,PRM!$G$3:$H$5,2,FALSE),"")</f>
        <v/>
      </c>
      <c r="Y2009" s="10" t="str">
        <f>IFERROR(VLOOKUP($G2009,PRM!$I$3:$J$5,2,FALSE),"")</f>
        <v/>
      </c>
      <c r="Z2009" s="10" t="str">
        <f>IFERROR(VLOOKUP($K2009,PRM!$K$3:$L$4,2,FALSE),"")</f>
        <v/>
      </c>
      <c r="AA2009" s="10" t="str">
        <f>IFERROR(VLOOKUP($N2009,PRM!$M$3:$N$50,2,FALSE),"")</f>
        <v/>
      </c>
      <c r="AB2009" s="10" t="str">
        <f>IFERROR(VLOOKUP($Y$3&amp;$R2009,PRM!$Q$3:$R$31,2,FALSE),"")</f>
        <v/>
      </c>
      <c r="AC2009" s="10" t="str">
        <f>IFERROR(VLOOKUP($Y$3&amp;$S2009,PRM!$AH$3:$AI$133,2,FALSE),"")</f>
        <v/>
      </c>
      <c r="AD2009" s="10" t="str">
        <f>IFERROR(VLOOKUP($Y$3&amp;$T2009,PRM!$Y$3:$Z$50,2,FALSE),"")</f>
        <v>1</v>
      </c>
      <c r="AE2009" s="10" t="str">
        <f>IFERROR(VLOOKUP($Y$3&amp;$U2009,PRM!$AD$3:$AE$44,2,FALSE),"")</f>
        <v/>
      </c>
      <c r="AF2009" s="10" t="str">
        <f>IFERROR(VLOOKUP($Y$3&amp;$R2009,PRM!$Q$3:$T$31,3,FALSE),"")</f>
        <v/>
      </c>
      <c r="AG2009" s="10" t="str">
        <f>IFERROR(IF(AF2009=0,0,MATCH($Y$3,PRM!$AF$3:'PRM'!$AF$133,0)),"")</f>
        <v/>
      </c>
      <c r="AH2009" s="10" t="str">
        <f>IF($Y$3="","",(IF(AF2009=0,0,COUNTIF(PRM!$AF$3:'PRM'!$AF$133,$Y$3))))</f>
        <v/>
      </c>
      <c r="AI2009" s="10" t="str">
        <f>IFERROR(VLOOKUP($Y$3&amp;$R2009,PRM!$Q$3:$U$31,4,FALSE),"")</f>
        <v/>
      </c>
      <c r="AJ2009" s="10" t="str">
        <f>IFERROR(IF(AI2009=0,0,MATCH($Y$3,PRM!$V$3:'PRM'!$V$50,0)),"")</f>
        <v/>
      </c>
      <c r="AK2009" s="10" t="str">
        <f>IF($Y$3="","",(IF(AI2009=0,0,COUNTIF(PRM!$V$3:'PRM'!$V$50,$Y$3))))</f>
        <v/>
      </c>
      <c r="AL2009" s="10" t="str">
        <f>IFERROR(VLOOKUP($Y$3&amp;$R2009,PRM!$Q$3:$U$31,5,FALSE),"")</f>
        <v/>
      </c>
      <c r="AM2009" s="10" t="str">
        <f>IFERROR(IF(AL2009=0,0,MATCH($Y$3,PRM!$AA$3:'PRM'!$AA$94,0)),"")</f>
        <v/>
      </c>
      <c r="AN2009" s="10" t="str">
        <f>IF($Y$3="","",IF(AL2009=0,0,COUNTIF(PRM!$AA$3:'PRM'!$AA$94,$Y$3)))</f>
        <v/>
      </c>
      <c r="AO2009" s="10">
        <f t="shared" si="672"/>
        <v>0</v>
      </c>
      <c r="AP2009" s="10">
        <f t="shared" si="673"/>
        <v>0</v>
      </c>
      <c r="AQ2009" s="10">
        <f t="shared" si="674"/>
        <v>0</v>
      </c>
      <c r="AR2009" s="10">
        <f t="shared" si="675"/>
        <v>0</v>
      </c>
      <c r="AS2009" s="10">
        <f t="shared" si="676"/>
        <v>0</v>
      </c>
      <c r="AT2009" s="10">
        <f t="shared" si="677"/>
        <v>0</v>
      </c>
      <c r="AU2009" s="10">
        <f t="shared" si="678"/>
        <v>0</v>
      </c>
      <c r="AV2009" s="10">
        <f t="shared" si="679"/>
        <v>0</v>
      </c>
      <c r="AW2009" s="10">
        <f t="shared" si="680"/>
        <v>0</v>
      </c>
      <c r="AX2009" s="10">
        <f t="shared" si="681"/>
        <v>0</v>
      </c>
      <c r="AY2009" s="10">
        <f t="shared" si="682"/>
        <v>0</v>
      </c>
      <c r="AZ2009" s="10">
        <f t="shared" si="683"/>
        <v>0</v>
      </c>
      <c r="BA2009" s="10">
        <f t="shared" si="684"/>
        <v>0</v>
      </c>
      <c r="BB2009" s="10">
        <f t="shared" si="685"/>
        <v>0</v>
      </c>
      <c r="BC2009" s="10">
        <f t="shared" si="686"/>
        <v>0</v>
      </c>
      <c r="BD2009" s="10">
        <f t="shared" si="687"/>
        <v>0</v>
      </c>
      <c r="BE2009" s="10">
        <f t="shared" si="688"/>
        <v>0</v>
      </c>
      <c r="BF2009" s="10">
        <f t="shared" si="689"/>
        <v>0</v>
      </c>
      <c r="BG2009" s="10">
        <f t="shared" si="690"/>
        <v>0</v>
      </c>
      <c r="BH2009" s="10">
        <f t="shared" si="691"/>
        <v>0</v>
      </c>
    </row>
    <row r="2010" spans="1:60" ht="27.75" customHeight="1">
      <c r="A2010" t="str">
        <f t="shared" si="671"/>
        <v/>
      </c>
      <c r="B2010" s="54"/>
      <c r="C2010" s="55"/>
      <c r="D2010" s="54"/>
      <c r="E2010" s="55"/>
      <c r="F2010" s="31"/>
      <c r="G2010" s="29"/>
      <c r="H2010" s="32"/>
      <c r="I2010" s="32"/>
      <c r="J2010" s="30"/>
      <c r="K2010" s="31"/>
      <c r="L2010" s="33"/>
      <c r="M2010" s="33"/>
      <c r="N2010" s="54"/>
      <c r="O2010" s="56"/>
      <c r="P2010" s="56"/>
      <c r="Q2010" s="57"/>
      <c r="R2010" s="33"/>
      <c r="S2010" s="33"/>
      <c r="T2010" s="40"/>
      <c r="U2010" s="40"/>
      <c r="V2010" s="17"/>
      <c r="W2010" s="17"/>
      <c r="X2010" s="10" t="str">
        <f>IFERROR(VLOOKUP($F2010,PRM!$G$3:$H$5,2,FALSE),"")</f>
        <v/>
      </c>
      <c r="Y2010" s="10" t="str">
        <f>IFERROR(VLOOKUP($G2010,PRM!$I$3:$J$5,2,FALSE),"")</f>
        <v/>
      </c>
      <c r="Z2010" s="10" t="str">
        <f>IFERROR(VLOOKUP($K2010,PRM!$K$3:$L$4,2,FALSE),"")</f>
        <v/>
      </c>
      <c r="AA2010" s="10" t="str">
        <f>IFERROR(VLOOKUP($N2010,PRM!$M$3:$N$50,2,FALSE),"")</f>
        <v/>
      </c>
      <c r="AB2010" s="10" t="str">
        <f>IFERROR(VLOOKUP($Y$3&amp;$R2010,PRM!$Q$3:$R$31,2,FALSE),"")</f>
        <v/>
      </c>
      <c r="AC2010" s="10" t="str">
        <f>IFERROR(VLOOKUP($Y$3&amp;$S2010,PRM!$AH$3:$AI$133,2,FALSE),"")</f>
        <v/>
      </c>
      <c r="AD2010" s="10" t="str">
        <f>IFERROR(VLOOKUP($Y$3&amp;$T2010,PRM!$Y$3:$Z$50,2,FALSE),"")</f>
        <v>1</v>
      </c>
      <c r="AE2010" s="10" t="str">
        <f>IFERROR(VLOOKUP($Y$3&amp;$U2010,PRM!$AD$3:$AE$44,2,FALSE),"")</f>
        <v/>
      </c>
      <c r="AF2010" s="10" t="str">
        <f>IFERROR(VLOOKUP($Y$3&amp;$R2010,PRM!$Q$3:$T$31,3,FALSE),"")</f>
        <v/>
      </c>
      <c r="AG2010" s="10" t="str">
        <f>IFERROR(IF(AF2010=0,0,MATCH($Y$3,PRM!$AF$3:'PRM'!$AF$133,0)),"")</f>
        <v/>
      </c>
      <c r="AH2010" s="10" t="str">
        <f>IF($Y$3="","",(IF(AF2010=0,0,COUNTIF(PRM!$AF$3:'PRM'!$AF$133,$Y$3))))</f>
        <v/>
      </c>
      <c r="AI2010" s="10" t="str">
        <f>IFERROR(VLOOKUP($Y$3&amp;$R2010,PRM!$Q$3:$U$31,4,FALSE),"")</f>
        <v/>
      </c>
      <c r="AJ2010" s="10" t="str">
        <f>IFERROR(IF(AI2010=0,0,MATCH($Y$3,PRM!$V$3:'PRM'!$V$50,0)),"")</f>
        <v/>
      </c>
      <c r="AK2010" s="10" t="str">
        <f>IF($Y$3="","",(IF(AI2010=0,0,COUNTIF(PRM!$V$3:'PRM'!$V$50,$Y$3))))</f>
        <v/>
      </c>
      <c r="AL2010" s="10" t="str">
        <f>IFERROR(VLOOKUP($Y$3&amp;$R2010,PRM!$Q$3:$U$31,5,FALSE),"")</f>
        <v/>
      </c>
      <c r="AM2010" s="10" t="str">
        <f>IFERROR(IF(AL2010=0,0,MATCH($Y$3,PRM!$AA$3:'PRM'!$AA$94,0)),"")</f>
        <v/>
      </c>
      <c r="AN2010" s="10" t="str">
        <f>IF($Y$3="","",IF(AL2010=0,0,COUNTIF(PRM!$AA$3:'PRM'!$AA$94,$Y$3)))</f>
        <v/>
      </c>
      <c r="AO2010" s="10">
        <f t="shared" si="672"/>
        <v>0</v>
      </c>
      <c r="AP2010" s="10">
        <f t="shared" si="673"/>
        <v>0</v>
      </c>
      <c r="AQ2010" s="10">
        <f t="shared" si="674"/>
        <v>0</v>
      </c>
      <c r="AR2010" s="10">
        <f t="shared" si="675"/>
        <v>0</v>
      </c>
      <c r="AS2010" s="10">
        <f t="shared" si="676"/>
        <v>0</v>
      </c>
      <c r="AT2010" s="10">
        <f t="shared" si="677"/>
        <v>0</v>
      </c>
      <c r="AU2010" s="10">
        <f t="shared" si="678"/>
        <v>0</v>
      </c>
      <c r="AV2010" s="10">
        <f t="shared" si="679"/>
        <v>0</v>
      </c>
      <c r="AW2010" s="10">
        <f t="shared" si="680"/>
        <v>0</v>
      </c>
      <c r="AX2010" s="10">
        <f t="shared" si="681"/>
        <v>0</v>
      </c>
      <c r="AY2010" s="10">
        <f t="shared" si="682"/>
        <v>0</v>
      </c>
      <c r="AZ2010" s="10">
        <f t="shared" si="683"/>
        <v>0</v>
      </c>
      <c r="BA2010" s="10">
        <f t="shared" si="684"/>
        <v>0</v>
      </c>
      <c r="BB2010" s="10">
        <f t="shared" si="685"/>
        <v>0</v>
      </c>
      <c r="BC2010" s="10">
        <f t="shared" si="686"/>
        <v>0</v>
      </c>
      <c r="BD2010" s="10">
        <f t="shared" si="687"/>
        <v>0</v>
      </c>
      <c r="BE2010" s="10">
        <f t="shared" si="688"/>
        <v>0</v>
      </c>
      <c r="BF2010" s="10">
        <f t="shared" si="689"/>
        <v>0</v>
      </c>
      <c r="BG2010" s="10">
        <f t="shared" si="690"/>
        <v>0</v>
      </c>
      <c r="BH2010" s="10">
        <f t="shared" si="691"/>
        <v>0</v>
      </c>
    </row>
  </sheetData>
  <sheetProtection algorithmName="SHA-512" hashValue="xulwfS9ygvqdykCGYvpefrCwRxsNGdiuph0JmdybG068MH9Dyw7Qj3qNKM5E4TTdUCkKjLkymbkv//lWIM0Ttg==" saltValue="SKfXTJzuUYeqDwpChRudRw==" spinCount="100000" sheet="1" objects="1" scenarios="1"/>
  <mergeCells count="19">
    <mergeCell ref="M8:M10"/>
    <mergeCell ref="L8:L10"/>
    <mergeCell ref="K8:K10"/>
    <mergeCell ref="G8:J9"/>
    <mergeCell ref="A1:E1"/>
    <mergeCell ref="F1:U1"/>
    <mergeCell ref="D4:E4"/>
    <mergeCell ref="B9:C9"/>
    <mergeCell ref="D9:E9"/>
    <mergeCell ref="D3:E3"/>
    <mergeCell ref="N3:R3"/>
    <mergeCell ref="T3:U3"/>
    <mergeCell ref="F8:F10"/>
    <mergeCell ref="B8:E8"/>
    <mergeCell ref="I3:K3"/>
    <mergeCell ref="T8:U9"/>
    <mergeCell ref="S8:S9"/>
    <mergeCell ref="R8:R10"/>
    <mergeCell ref="N8:Q9"/>
  </mergeCells>
  <phoneticPr fontId="5"/>
  <conditionalFormatting sqref="B3:E3">
    <cfRule type="expression" dxfId="33" priority="28">
      <formula>($D$3="")</formula>
    </cfRule>
  </conditionalFormatting>
  <conditionalFormatting sqref="B11:E2010">
    <cfRule type="expression" dxfId="32" priority="24">
      <formula>LEN(INDIRECT(ADDRESS(ROW(),COLUMN())))&gt;10</formula>
    </cfRule>
  </conditionalFormatting>
  <conditionalFormatting sqref="B7:K7">
    <cfRule type="expression" dxfId="31" priority="25">
      <formula>$AO$6&lt;&gt;""</formula>
    </cfRule>
  </conditionalFormatting>
  <conditionalFormatting sqref="C4:C6 F4:H6 K4:L6">
    <cfRule type="expression" priority="27">
      <formula>($D$3="ビジネス文書検定")</formula>
    </cfRule>
  </conditionalFormatting>
  <conditionalFormatting sqref="F11:F2010">
    <cfRule type="expression" dxfId="30" priority="23">
      <formula>AND($F11&lt;&gt;"",$X11="")</formula>
    </cfRule>
  </conditionalFormatting>
  <conditionalFormatting sqref="G11:G2010">
    <cfRule type="expression" dxfId="29" priority="6">
      <formula>AND(OR($B11&lt;&gt;"",$C11&lt;&gt;""),$G11="")</formula>
    </cfRule>
    <cfRule type="expression" dxfId="28" priority="22">
      <formula>AND($G11&lt;&gt;"",$Y11="")</formula>
    </cfRule>
  </conditionalFormatting>
  <conditionalFormatting sqref="H11:H2010">
    <cfRule type="expression" dxfId="27" priority="5">
      <formula>AND(OR($B11&lt;&gt;"",$C11&lt;&gt;""),$H11="")</formula>
    </cfRule>
  </conditionalFormatting>
  <conditionalFormatting sqref="H11:J2010">
    <cfRule type="expression" dxfId="26" priority="21">
      <formula>LEN(INDIRECT(ADDRESS(ROW(),COLUMN())))&gt;2</formula>
    </cfRule>
  </conditionalFormatting>
  <conditionalFormatting sqref="I11:I2010">
    <cfRule type="expression" dxfId="25" priority="4">
      <formula>AND(OR($B11&lt;&gt;"",$C11&lt;&gt;""),$I11="")</formula>
    </cfRule>
  </conditionalFormatting>
  <conditionalFormatting sqref="J11:J2010">
    <cfRule type="expression" dxfId="24" priority="3">
      <formula>AND(OR($B11&lt;&gt;"",$C11&lt;&gt;""),$J11="")</formula>
    </cfRule>
  </conditionalFormatting>
  <conditionalFormatting sqref="K11:K2010">
    <cfRule type="expression" dxfId="23" priority="18">
      <formula>AND($K11&lt;&gt;"",$Z11="")</formula>
    </cfRule>
  </conditionalFormatting>
  <conditionalFormatting sqref="L11:L2010">
    <cfRule type="expression" dxfId="22" priority="20">
      <formula>LEN(INDIRECT(ADDRESS(ROW(),COLUMN())))&gt;13</formula>
    </cfRule>
  </conditionalFormatting>
  <conditionalFormatting sqref="M11:M2010">
    <cfRule type="expression" dxfId="21" priority="16">
      <formula>AND($M11&lt;&gt;"",$AZ11=1)</formula>
    </cfRule>
  </conditionalFormatting>
  <conditionalFormatting sqref="N11:N2010">
    <cfRule type="expression" dxfId="20" priority="9">
      <formula>AND($N11&lt;&gt;"",$AA11="")</formula>
    </cfRule>
  </conditionalFormatting>
  <conditionalFormatting sqref="O11:Q2010">
    <cfRule type="expression" dxfId="19" priority="19">
      <formula>LEN(INDIRECT(ADDRESS(ROW(),COLUMN())))&gt;25</formula>
    </cfRule>
  </conditionalFormatting>
  <conditionalFormatting sqref="R11:R2010">
    <cfRule type="expression" dxfId="18" priority="1">
      <formula>AND(OR($B11&lt;&gt;"",$C11&lt;&gt;""),$R11="")</formula>
    </cfRule>
    <cfRule type="expression" dxfId="17" priority="15">
      <formula>AND($R11&lt;&gt;"",$AB11="")</formula>
    </cfRule>
    <cfRule type="expression" dxfId="16" priority="26">
      <formula>($D$3="")</formula>
    </cfRule>
  </conditionalFormatting>
  <conditionalFormatting sqref="S11:S2010">
    <cfRule type="expression" dxfId="15" priority="14">
      <formula>AND($S11&lt;&gt;"",$AC11="")</formula>
    </cfRule>
    <cfRule type="expression" dxfId="14" priority="32">
      <formula>IF($R11="",TRUE,(IF($AF11=1,FALSE,TRUE)))</formula>
    </cfRule>
  </conditionalFormatting>
  <conditionalFormatting sqref="T11:T2010">
    <cfRule type="expression" dxfId="13" priority="13">
      <formula>AND($T11&lt;&gt;"",$AD11="")</formula>
    </cfRule>
    <cfRule type="expression" dxfId="12" priority="33">
      <formula>IF($R11="",TRUE,(IF($AI11=1,FALSE,TRUE)))</formula>
    </cfRule>
  </conditionalFormatting>
  <conditionalFormatting sqref="U11:U2010">
    <cfRule type="expression" dxfId="11" priority="12">
      <formula>AND($U11&lt;&gt;"",$AE11="")</formula>
    </cfRule>
    <cfRule type="expression" dxfId="10" priority="34">
      <formula>IF($R11="",TRUE,(IF($AL11=1,FALSE,TRUE)))</formula>
    </cfRule>
  </conditionalFormatting>
  <dataValidations count="8">
    <dataValidation type="textLength" operator="equal" allowBlank="1" showInputMessage="1" showErrorMessage="1" sqref="L3:L4" xr:uid="{1FB6806C-DDC8-41FB-9791-8E806EB6FB49}">
      <formula1>5</formula1>
    </dataValidation>
    <dataValidation type="textLength" operator="lessThanOrEqual" allowBlank="1" showInputMessage="1" sqref="D11:E2010" xr:uid="{830170C0-8D2E-4B22-978B-B6D757B2DCF5}">
      <formula1>10</formula1>
    </dataValidation>
    <dataValidation type="textLength" operator="lessThanOrEqual" allowBlank="1" showInputMessage="1" sqref="O11:Q2010" xr:uid="{6752F0E1-7737-4400-A135-FE4A0EAD00DF}">
      <formula1>25</formula1>
    </dataValidation>
    <dataValidation type="textLength" imeMode="fullKatakana" operator="lessThanOrEqual" allowBlank="1" showInputMessage="1" sqref="B11:C2010" xr:uid="{7CF23814-8DF3-4572-AA0E-044B3B685D75}">
      <formula1>10</formula1>
    </dataValidation>
    <dataValidation type="textLength" imeMode="halfAlpha" operator="lessThanOrEqual" allowBlank="1" showInputMessage="1" sqref="L11:L2010" xr:uid="{6A8A0F5C-A929-4AB9-AFE5-2823778C31FD}">
      <formula1>13</formula1>
    </dataValidation>
    <dataValidation type="textLength" imeMode="halfAlpha" operator="equal" allowBlank="1" showInputMessage="1" sqref="M11:M2010" xr:uid="{6C7E6E89-E7B8-4A3B-BAB0-1C4DA2660288}">
      <formula1>7</formula1>
    </dataValidation>
    <dataValidation operator="lessThanOrEqual" allowBlank="1" showInputMessage="1" sqref="H11:H2010" xr:uid="{03933923-AC47-44A5-B72A-186949204283}"/>
    <dataValidation allowBlank="1" showInputMessage="1" sqref="I11:J2010" xr:uid="{8364937D-E1F4-4EE4-A588-D56296346B5A}"/>
  </dataValidations>
  <printOptions horizontalCentered="1"/>
  <pageMargins left="0.19685039370078741" right="0.19685039370078741" top="0.19685039370078741" bottom="0.19685039370078741" header="0.19685039370078741" footer="0.19685039370078741"/>
  <pageSetup paperSize="8" scale="75" orientation="landscape" cellComments="asDisplayed" r:id="rId1"/>
  <headerFooter alignWithMargins="0">
    <oddFooter>&amp;C&amp;P/&amp;N</oddFooter>
  </headerFooter>
  <rowBreaks count="16" manualBreakCount="16">
    <brk id="40" max="16383" man="1"/>
    <brk id="70" max="16383" man="1"/>
    <brk id="100" max="16383" man="1"/>
    <brk id="130" max="20" man="1"/>
    <brk id="160" max="20" man="1"/>
    <brk id="190" max="20" man="1"/>
    <brk id="220" max="20" man="1"/>
    <brk id="250" max="20" man="1"/>
    <brk id="280" max="20" man="1"/>
    <brk id="310" max="20" man="1"/>
    <brk id="340" max="20" man="1"/>
    <brk id="370" max="20" man="1"/>
    <brk id="400" max="20" man="1"/>
    <brk id="430" max="20" man="1"/>
    <brk id="460" max="20" man="1"/>
    <brk id="490" max="20" man="1"/>
  </rowBreaks>
  <colBreaks count="1" manualBreakCount="1">
    <brk id="23" max="1048575" man="1"/>
  </colBreaks>
  <drawing r:id="rId2"/>
  <legacyDrawing r:id="rId3"/>
  <extLst>
    <ext xmlns:x14="http://schemas.microsoft.com/office/spreadsheetml/2009/9/main" uri="{CCE6A557-97BC-4b89-ADB6-D9C93CAAB3DF}">
      <x14:dataValidations xmlns:xm="http://schemas.microsoft.com/office/excel/2006/main" count="9">
        <x14:dataValidation type="list" allowBlank="1" showInputMessage="1" xr:uid="{A81CA071-359B-4DF0-BC47-7D8280CE3141}">
          <x14:formula1>
            <xm:f>OFFSET(PRM!$N$2,$Z$6,2,$AB$6,1)</xm:f>
          </x14:formula1>
          <xm:sqref>R11:R2010</xm:sqref>
        </x14:dataValidation>
        <x14:dataValidation type="list" allowBlank="1" showInputMessage="1" xr:uid="{F15412D3-F253-4F7D-BBD7-3DBE5EE3ED75}">
          <x14:formula1>
            <xm:f>PRM!$K$3:$K$4</xm:f>
          </x14:formula1>
          <xm:sqref>K11:K2010</xm:sqref>
        </x14:dataValidation>
        <x14:dataValidation type="list" allowBlank="1" showInputMessage="1" xr:uid="{A10437A2-2E23-4583-B1B6-B9FFC4912C78}">
          <x14:formula1>
            <xm:f>PRM!$M$3:$M$50</xm:f>
          </x14:formula1>
          <xm:sqref>N11:N2010</xm:sqref>
        </x14:dataValidation>
        <x14:dataValidation type="list" allowBlank="1" showInputMessage="1" xr:uid="{6A7653D3-B903-4D16-B58D-F000560F7A4F}">
          <x14:formula1>
            <xm:f>OFFSET(PRM!$U$2,$AJ11,3,$AK11,1)</xm:f>
          </x14:formula1>
          <xm:sqref>T11:T2010</xm:sqref>
        </x14:dataValidation>
        <x14:dataValidation type="list" allowBlank="1" showInputMessage="1" xr:uid="{C28BDF6D-4D0C-4120-98C9-1BBF098DC228}">
          <x14:formula1>
            <xm:f>OFFSET(PRM!$Z$2,$AM11,3,$AN11,1)</xm:f>
          </x14:formula1>
          <xm:sqref>U11:U2010</xm:sqref>
        </x14:dataValidation>
        <x14:dataValidation type="list" allowBlank="1" showInputMessage="1" xr:uid="{E7B76E5F-3C80-4583-8CC8-6AE4E5E91C30}">
          <x14:formula1>
            <xm:f>OFFSET(PRM!$AE$2,$AG11,2,$AH11,1)</xm:f>
          </x14:formula1>
          <xm:sqref>S11:S2010</xm:sqref>
        </x14:dataValidation>
        <x14:dataValidation type="list" allowBlank="1" showInputMessage="1" showErrorMessage="1" xr:uid="{5E668F28-A82E-43A6-A235-C9A5E1925EDA}">
          <x14:formula1>
            <xm:f>IF($AC$4=3,PRM!$A$3:$A$4,PRM!$A$3:$A$6)</xm:f>
          </x14:formula1>
          <xm:sqref>D3:E3</xm:sqref>
        </x14:dataValidation>
        <x14:dataValidation type="list" allowBlank="1" showInputMessage="1" xr:uid="{D1B6FB5D-A126-4EC6-93B2-EF11C39A0CA2}">
          <x14:formula1>
            <xm:f>PRM!$I$3:$I$4</xm:f>
          </x14:formula1>
          <xm:sqref>G11:G2010</xm:sqref>
        </x14:dataValidation>
        <x14:dataValidation type="list" allowBlank="1" showInputMessage="1" showErrorMessage="1" xr:uid="{4DD960E1-79DE-412B-92B9-6FC5AF5DB86A}">
          <x14:formula1>
            <xm:f>PRM!$G$3:$G$5</xm:f>
          </x14:formula1>
          <xm:sqref>F11:F2010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6281D-F01E-4D60-B426-4443CC9E4B4F}">
  <sheetPr>
    <tabColor rgb="FF0070C0"/>
  </sheetPr>
  <dimension ref="A1:E66"/>
  <sheetViews>
    <sheetView workbookViewId="0"/>
  </sheetViews>
  <sheetFormatPr defaultColWidth="9" defaultRowHeight="13"/>
  <cols>
    <col min="1" max="1" width="1.7265625" style="47" customWidth="1"/>
    <col min="2" max="2" width="8.453125" style="49" bestFit="1" customWidth="1"/>
    <col min="3" max="3" width="4.6328125" style="49" customWidth="1"/>
    <col min="4" max="4" width="2.90625" style="49" customWidth="1"/>
    <col min="5" max="5" width="71.26953125" style="48" customWidth="1"/>
    <col min="6" max="6" width="6.7265625" style="47" customWidth="1"/>
    <col min="7" max="16384" width="9" style="47"/>
  </cols>
  <sheetData>
    <row r="1" spans="1:5" s="58" customFormat="1" ht="13.5" thickBot="1">
      <c r="A1" s="61" t="s">
        <v>235</v>
      </c>
      <c r="B1" s="60"/>
      <c r="C1" s="60"/>
      <c r="D1" s="60"/>
      <c r="E1" s="59"/>
    </row>
    <row r="3" spans="1:5">
      <c r="A3" s="47" t="s">
        <v>231</v>
      </c>
    </row>
    <row r="4" spans="1:5">
      <c r="B4" s="53" t="s">
        <v>230</v>
      </c>
      <c r="C4" s="53" t="s">
        <v>229</v>
      </c>
      <c r="D4" s="53"/>
    </row>
    <row r="5" spans="1:5">
      <c r="C5" s="52" t="s">
        <v>189</v>
      </c>
      <c r="D5" s="245" t="s">
        <v>228</v>
      </c>
      <c r="E5" s="245"/>
    </row>
    <row r="8" spans="1:5">
      <c r="B8" s="53" t="s">
        <v>227</v>
      </c>
      <c r="C8" s="53" t="s">
        <v>555</v>
      </c>
      <c r="D8" s="53"/>
    </row>
    <row r="9" spans="1:5">
      <c r="C9" s="52" t="s">
        <v>189</v>
      </c>
      <c r="D9" s="245" t="s">
        <v>226</v>
      </c>
      <c r="E9" s="245"/>
    </row>
    <row r="12" spans="1:5">
      <c r="B12" s="53" t="s">
        <v>225</v>
      </c>
      <c r="C12" s="53" t="s">
        <v>556</v>
      </c>
      <c r="D12" s="53"/>
    </row>
    <row r="13" spans="1:5" ht="27" customHeight="1">
      <c r="C13" s="52" t="s">
        <v>189</v>
      </c>
      <c r="D13" s="245" t="s">
        <v>224</v>
      </c>
      <c r="E13" s="245"/>
    </row>
    <row r="16" spans="1:5">
      <c r="B16" s="53" t="s">
        <v>223</v>
      </c>
      <c r="C16" s="53" t="s">
        <v>222</v>
      </c>
      <c r="D16" s="53"/>
    </row>
    <row r="17" spans="2:5" ht="40.5" customHeight="1">
      <c r="C17" s="52" t="s">
        <v>189</v>
      </c>
      <c r="D17" s="245" t="s">
        <v>221</v>
      </c>
      <c r="E17" s="245"/>
    </row>
    <row r="20" spans="2:5">
      <c r="B20" s="53" t="s">
        <v>220</v>
      </c>
      <c r="C20" s="53" t="s">
        <v>216</v>
      </c>
      <c r="D20" s="53"/>
    </row>
    <row r="21" spans="2:5" ht="27" customHeight="1">
      <c r="C21" s="52" t="s">
        <v>189</v>
      </c>
      <c r="D21" s="245" t="s">
        <v>234</v>
      </c>
      <c r="E21" s="245"/>
    </row>
    <row r="24" spans="2:5">
      <c r="B24" s="53" t="s">
        <v>217</v>
      </c>
      <c r="C24" s="53" t="s">
        <v>219</v>
      </c>
      <c r="D24" s="53"/>
    </row>
    <row r="25" spans="2:5" ht="27" customHeight="1">
      <c r="C25" s="52" t="s">
        <v>189</v>
      </c>
      <c r="D25" s="245" t="s">
        <v>218</v>
      </c>
      <c r="E25" s="245"/>
    </row>
    <row r="28" spans="2:5">
      <c r="B28" s="53" t="s">
        <v>215</v>
      </c>
      <c r="C28" s="53" t="s">
        <v>214</v>
      </c>
      <c r="D28" s="53"/>
    </row>
    <row r="29" spans="2:5">
      <c r="C29" s="52" t="s">
        <v>189</v>
      </c>
      <c r="D29" s="245" t="s">
        <v>557</v>
      </c>
      <c r="E29" s="245"/>
    </row>
    <row r="32" spans="2:5">
      <c r="B32" s="53" t="s">
        <v>213</v>
      </c>
      <c r="C32" s="53" t="s">
        <v>212</v>
      </c>
      <c r="D32" s="53"/>
    </row>
    <row r="33" spans="1:5" ht="27" customHeight="1">
      <c r="C33" s="52" t="s">
        <v>189</v>
      </c>
      <c r="D33" s="245" t="s">
        <v>211</v>
      </c>
      <c r="E33" s="245"/>
    </row>
    <row r="34" spans="1:5">
      <c r="C34" s="51"/>
      <c r="D34" s="51"/>
      <c r="E34" s="50"/>
    </row>
    <row r="35" spans="1:5">
      <c r="C35" s="51"/>
      <c r="D35" s="51"/>
      <c r="E35" s="50"/>
    </row>
    <row r="36" spans="1:5">
      <c r="B36" s="53" t="s">
        <v>210</v>
      </c>
      <c r="C36" s="53" t="s">
        <v>209</v>
      </c>
      <c r="D36" s="53"/>
    </row>
    <row r="37" spans="1:5" ht="27" customHeight="1">
      <c r="C37" s="52" t="s">
        <v>189</v>
      </c>
      <c r="D37" s="245" t="s">
        <v>208</v>
      </c>
      <c r="E37" s="245"/>
    </row>
    <row r="38" spans="1:5">
      <c r="C38" s="51"/>
      <c r="D38" s="51"/>
      <c r="E38" s="50"/>
    </row>
    <row r="40" spans="1:5">
      <c r="A40" s="47" t="s">
        <v>207</v>
      </c>
    </row>
    <row r="41" spans="1:5">
      <c r="B41" s="53" t="s">
        <v>206</v>
      </c>
      <c r="C41" s="53" t="s">
        <v>205</v>
      </c>
      <c r="D41" s="53"/>
    </row>
    <row r="42" spans="1:5">
      <c r="C42" s="52" t="s">
        <v>189</v>
      </c>
      <c r="D42" s="245" t="s">
        <v>560</v>
      </c>
      <c r="E42" s="245"/>
    </row>
    <row r="45" spans="1:5">
      <c r="B45" s="53" t="s">
        <v>204</v>
      </c>
      <c r="C45" s="53" t="s">
        <v>203</v>
      </c>
      <c r="D45" s="53"/>
    </row>
    <row r="46" spans="1:5" ht="27" customHeight="1">
      <c r="C46" s="52" t="s">
        <v>189</v>
      </c>
      <c r="D46" s="245" t="s">
        <v>561</v>
      </c>
      <c r="E46" s="245"/>
    </row>
    <row r="49" spans="2:5">
      <c r="B49" s="53" t="s">
        <v>202</v>
      </c>
      <c r="C49" s="53" t="s">
        <v>201</v>
      </c>
      <c r="D49" s="53"/>
    </row>
    <row r="50" spans="2:5" ht="67.5" customHeight="1">
      <c r="C50" s="52" t="s">
        <v>189</v>
      </c>
      <c r="D50" s="246" t="s">
        <v>200</v>
      </c>
      <c r="E50" s="246"/>
    </row>
    <row r="53" spans="2:5">
      <c r="B53" s="53" t="s">
        <v>199</v>
      </c>
      <c r="C53" s="53" t="s">
        <v>198</v>
      </c>
      <c r="D53" s="53"/>
    </row>
    <row r="54" spans="2:5">
      <c r="C54" s="52" t="s">
        <v>189</v>
      </c>
      <c r="D54" s="245" t="s">
        <v>197</v>
      </c>
      <c r="E54" s="245"/>
    </row>
    <row r="57" spans="2:5">
      <c r="B57" s="53" t="s">
        <v>196</v>
      </c>
      <c r="C57" s="53" t="s">
        <v>195</v>
      </c>
      <c r="D57" s="53"/>
    </row>
    <row r="58" spans="2:5">
      <c r="C58" s="52" t="s">
        <v>189</v>
      </c>
      <c r="D58" s="245" t="s">
        <v>194</v>
      </c>
      <c r="E58" s="245"/>
    </row>
    <row r="61" spans="2:5">
      <c r="B61" s="53" t="s">
        <v>193</v>
      </c>
      <c r="C61" s="53" t="s">
        <v>192</v>
      </c>
      <c r="D61" s="53"/>
    </row>
    <row r="62" spans="2:5" ht="27" customHeight="1">
      <c r="C62" s="52" t="s">
        <v>189</v>
      </c>
      <c r="D62" s="245" t="s">
        <v>191</v>
      </c>
      <c r="E62" s="245"/>
    </row>
    <row r="65" spans="2:5">
      <c r="B65" s="53" t="s">
        <v>190</v>
      </c>
      <c r="C65" s="53" t="s">
        <v>233</v>
      </c>
      <c r="D65" s="53"/>
    </row>
    <row r="66" spans="2:5" ht="27.75" customHeight="1">
      <c r="C66" s="52" t="s">
        <v>189</v>
      </c>
      <c r="D66" s="245" t="s">
        <v>558</v>
      </c>
      <c r="E66" s="245"/>
    </row>
  </sheetData>
  <sheetProtection algorithmName="SHA-512" hashValue="WQM28tgTGRDqk4OO1ODkEK8wTtX0d+h+x3RZRrC+PhUkVf6x1oMhWZjzdWejavSpsAwTXG84ZNNoMbDqhZLGNg==" saltValue="Z7GSCxGAygf1o56oYDIzsg==" spinCount="100000" sheet="1" objects="1" scenarios="1"/>
  <mergeCells count="16">
    <mergeCell ref="D25:E25"/>
    <mergeCell ref="D5:E5"/>
    <mergeCell ref="D9:E9"/>
    <mergeCell ref="D13:E13"/>
    <mergeCell ref="D17:E17"/>
    <mergeCell ref="D21:E21"/>
    <mergeCell ref="D58:E58"/>
    <mergeCell ref="D29:E29"/>
    <mergeCell ref="D62:E62"/>
    <mergeCell ref="D66:E66"/>
    <mergeCell ref="D33:E33"/>
    <mergeCell ref="D37:E37"/>
    <mergeCell ref="D42:E42"/>
    <mergeCell ref="D46:E46"/>
    <mergeCell ref="D50:E50"/>
    <mergeCell ref="D54:E54"/>
  </mergeCells>
  <phoneticPr fontId="5"/>
  <pageMargins left="0.70866141732283472" right="0.70866141732283472" top="0.74803149606299213" bottom="0.74803149606299213" header="0.31496062992125984" footer="0.31496062992125984"/>
  <pageSetup paperSize="9" orientation="portrait" r:id="rId1"/>
  <rowBreaks count="1" manualBreakCount="1">
    <brk id="39"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BF4EC-9EFD-4F00-8023-9EA7B991C34B}">
  <dimension ref="A1:AI119"/>
  <sheetViews>
    <sheetView zoomScale="130" zoomScaleNormal="130" workbookViewId="0">
      <selection activeCell="G5" sqref="G5"/>
    </sheetView>
  </sheetViews>
  <sheetFormatPr defaultColWidth="9" defaultRowHeight="13"/>
  <cols>
    <col min="1" max="31" width="9" style="129"/>
    <col min="32" max="32" width="9" style="130" customWidth="1"/>
    <col min="33" max="33" width="14.08984375" style="130" bestFit="1" customWidth="1"/>
    <col min="34" max="34" width="16.7265625" style="130" bestFit="1" customWidth="1"/>
    <col min="35" max="35" width="9" style="130"/>
    <col min="36" max="16384" width="9" style="129"/>
  </cols>
  <sheetData>
    <row r="1" spans="1:35">
      <c r="A1" s="247" t="s">
        <v>27</v>
      </c>
      <c r="B1" s="247"/>
      <c r="C1" s="142"/>
      <c r="D1" s="247" t="s">
        <v>28</v>
      </c>
      <c r="E1" s="247"/>
      <c r="F1" s="247"/>
      <c r="G1" s="247" t="s">
        <v>29</v>
      </c>
      <c r="H1" s="247"/>
      <c r="I1" s="247" t="s">
        <v>30</v>
      </c>
      <c r="J1" s="247"/>
      <c r="K1" s="247" t="s">
        <v>31</v>
      </c>
      <c r="L1" s="247"/>
      <c r="M1" s="247" t="s">
        <v>32</v>
      </c>
      <c r="N1" s="247"/>
      <c r="O1" s="247" t="s">
        <v>33</v>
      </c>
      <c r="P1" s="247"/>
      <c r="Q1" s="247"/>
      <c r="R1" s="247"/>
      <c r="S1" s="247"/>
      <c r="T1" s="247"/>
      <c r="U1" s="247"/>
      <c r="V1" s="247" t="s">
        <v>34</v>
      </c>
      <c r="W1" s="247"/>
      <c r="X1" s="247"/>
      <c r="Y1" s="247"/>
      <c r="Z1" s="247"/>
      <c r="AA1" s="247" t="s">
        <v>35</v>
      </c>
      <c r="AB1" s="247"/>
      <c r="AC1" s="247"/>
      <c r="AD1" s="247"/>
      <c r="AE1" s="247"/>
      <c r="AF1" s="248" t="s">
        <v>140</v>
      </c>
      <c r="AG1" s="248"/>
      <c r="AH1" s="248"/>
      <c r="AI1" s="248"/>
    </row>
    <row r="2" spans="1:35">
      <c r="A2" s="129" t="s">
        <v>36</v>
      </c>
      <c r="B2" s="129" t="s">
        <v>37</v>
      </c>
      <c r="D2" s="129" t="s">
        <v>36</v>
      </c>
      <c r="E2" s="129" t="s">
        <v>38</v>
      </c>
      <c r="F2" s="129" t="s">
        <v>39</v>
      </c>
      <c r="G2" s="129" t="s">
        <v>36</v>
      </c>
      <c r="H2" s="129" t="s">
        <v>37</v>
      </c>
      <c r="I2" s="129" t="s">
        <v>36</v>
      </c>
      <c r="J2" s="129" t="s">
        <v>37</v>
      </c>
      <c r="K2" s="129" t="s">
        <v>36</v>
      </c>
      <c r="L2" s="129" t="s">
        <v>37</v>
      </c>
      <c r="M2" s="129" t="s">
        <v>36</v>
      </c>
      <c r="N2" s="129" t="s">
        <v>37</v>
      </c>
      <c r="O2" s="129" t="s">
        <v>40</v>
      </c>
      <c r="P2" s="129" t="s">
        <v>41</v>
      </c>
      <c r="Q2" s="129" t="s">
        <v>42</v>
      </c>
      <c r="R2" s="129" t="s">
        <v>43</v>
      </c>
      <c r="S2" s="134" t="s">
        <v>146</v>
      </c>
      <c r="T2" s="129" t="s">
        <v>44</v>
      </c>
      <c r="U2" s="129" t="s">
        <v>45</v>
      </c>
      <c r="V2" s="129" t="s">
        <v>40</v>
      </c>
      <c r="W2" s="129" t="s">
        <v>46</v>
      </c>
      <c r="X2" s="129" t="s">
        <v>47</v>
      </c>
      <c r="Y2" s="129" t="s">
        <v>148</v>
      </c>
      <c r="Z2" s="129" t="s">
        <v>48</v>
      </c>
      <c r="AA2" s="129" t="s">
        <v>40</v>
      </c>
      <c r="AB2" s="129" t="s">
        <v>46</v>
      </c>
      <c r="AC2" s="129" t="s">
        <v>47</v>
      </c>
      <c r="AD2" s="129" t="s">
        <v>148</v>
      </c>
      <c r="AE2" s="129" t="s">
        <v>48</v>
      </c>
      <c r="AF2" s="129" t="s">
        <v>40</v>
      </c>
      <c r="AG2" s="130" t="s">
        <v>141</v>
      </c>
      <c r="AH2" s="130" t="s">
        <v>148</v>
      </c>
      <c r="AI2" s="130" t="s">
        <v>142</v>
      </c>
    </row>
    <row r="3" spans="1:35">
      <c r="A3" s="141" t="s">
        <v>49</v>
      </c>
      <c r="B3" s="141" t="s">
        <v>50</v>
      </c>
      <c r="C3" s="141">
        <v>1</v>
      </c>
      <c r="D3" s="129" t="s">
        <v>51</v>
      </c>
      <c r="E3" s="130" t="s">
        <v>52</v>
      </c>
      <c r="F3" s="130" t="s">
        <v>52</v>
      </c>
      <c r="G3" s="129" t="s">
        <v>53</v>
      </c>
      <c r="H3" s="130">
        <v>1</v>
      </c>
      <c r="I3" s="130" t="s">
        <v>54</v>
      </c>
      <c r="J3" s="130" t="s">
        <v>52</v>
      </c>
      <c r="K3" s="130" t="s">
        <v>55</v>
      </c>
      <c r="L3" s="130" t="s">
        <v>52</v>
      </c>
      <c r="M3" t="s">
        <v>56</v>
      </c>
      <c r="N3" s="144" t="s">
        <v>57</v>
      </c>
      <c r="O3" s="140" t="s">
        <v>58</v>
      </c>
      <c r="P3" s="140" t="s">
        <v>311</v>
      </c>
      <c r="Q3" s="140" t="s">
        <v>312</v>
      </c>
      <c r="R3" s="140" t="s">
        <v>270</v>
      </c>
      <c r="S3" s="141">
        <v>1</v>
      </c>
      <c r="T3" s="140">
        <v>1</v>
      </c>
      <c r="U3" s="140">
        <v>0</v>
      </c>
      <c r="V3" s="150" t="s">
        <v>58</v>
      </c>
      <c r="W3" s="150" t="s">
        <v>348</v>
      </c>
      <c r="X3" s="150" t="s">
        <v>383</v>
      </c>
      <c r="Y3" s="150" t="s">
        <v>384</v>
      </c>
      <c r="Z3" s="150" t="s">
        <v>270</v>
      </c>
      <c r="AA3" s="151" t="s">
        <v>58</v>
      </c>
      <c r="AB3" s="151" t="s">
        <v>349</v>
      </c>
      <c r="AC3" s="151" t="s">
        <v>421</v>
      </c>
      <c r="AD3" s="151" t="s">
        <v>422</v>
      </c>
      <c r="AE3" s="151" t="s">
        <v>350</v>
      </c>
      <c r="AF3" s="152" t="s">
        <v>58</v>
      </c>
      <c r="AG3" s="152" t="s">
        <v>293</v>
      </c>
      <c r="AH3" s="152" t="str">
        <f>+_xlfn.CONCAT(AF3,AG3)</f>
        <v>HS01A 札幌</v>
      </c>
      <c r="AI3" s="152" t="str">
        <f>+MID(AG3,1,3)</f>
        <v>01A</v>
      </c>
    </row>
    <row r="4" spans="1:35">
      <c r="A4" s="141" t="s">
        <v>366</v>
      </c>
      <c r="B4" s="141" t="s">
        <v>367</v>
      </c>
      <c r="C4" s="141">
        <v>4</v>
      </c>
      <c r="D4" s="129" t="s">
        <v>59</v>
      </c>
      <c r="E4" s="130" t="s">
        <v>60</v>
      </c>
      <c r="F4" s="130" t="s">
        <v>61</v>
      </c>
      <c r="G4" s="129" t="s">
        <v>62</v>
      </c>
      <c r="H4" s="130">
        <v>2</v>
      </c>
      <c r="I4" s="130" t="s">
        <v>63</v>
      </c>
      <c r="J4" s="130" t="s">
        <v>60</v>
      </c>
      <c r="K4" s="130" t="s">
        <v>64</v>
      </c>
      <c r="L4" s="130" t="s">
        <v>60</v>
      </c>
      <c r="M4" t="s">
        <v>65</v>
      </c>
      <c r="N4" s="144" t="s">
        <v>66</v>
      </c>
      <c r="O4" s="140" t="s">
        <v>58</v>
      </c>
      <c r="P4" s="140" t="s">
        <v>313</v>
      </c>
      <c r="Q4" s="140" t="s">
        <v>314</v>
      </c>
      <c r="R4" s="140" t="s">
        <v>271</v>
      </c>
      <c r="S4" s="141">
        <v>1</v>
      </c>
      <c r="T4" s="140">
        <v>0</v>
      </c>
      <c r="U4" s="140">
        <v>1</v>
      </c>
      <c r="V4" s="150" t="s">
        <v>58</v>
      </c>
      <c r="W4" s="150" t="s">
        <v>348</v>
      </c>
      <c r="X4" s="150" t="s">
        <v>385</v>
      </c>
      <c r="Y4" s="150" t="s">
        <v>386</v>
      </c>
      <c r="Z4" s="150" t="s">
        <v>271</v>
      </c>
      <c r="AA4" s="151" t="s">
        <v>58</v>
      </c>
      <c r="AB4" s="151" t="s">
        <v>349</v>
      </c>
      <c r="AC4" s="151" t="s">
        <v>423</v>
      </c>
      <c r="AD4" s="151" t="s">
        <v>424</v>
      </c>
      <c r="AE4" s="151" t="s">
        <v>351</v>
      </c>
      <c r="AF4" s="152" t="s">
        <v>58</v>
      </c>
      <c r="AG4" s="152" t="s">
        <v>294</v>
      </c>
      <c r="AH4" s="152" t="str">
        <f t="shared" ref="AH4:AH61" si="0">+_xlfn.CONCAT(AF4,AG4)</f>
        <v>HS02A 青森</v>
      </c>
      <c r="AI4" s="152" t="str">
        <f t="shared" ref="AI4:AI61" si="1">+MID(AG4,1,3)</f>
        <v>02A</v>
      </c>
    </row>
    <row r="5" spans="1:35">
      <c r="A5" s="141" t="s">
        <v>368</v>
      </c>
      <c r="B5" s="141" t="s">
        <v>369</v>
      </c>
      <c r="C5" s="141">
        <v>3</v>
      </c>
      <c r="D5" s="129" t="s">
        <v>67</v>
      </c>
      <c r="E5" s="130" t="s">
        <v>60</v>
      </c>
      <c r="F5" s="130" t="s">
        <v>52</v>
      </c>
      <c r="G5" s="129" t="s">
        <v>559</v>
      </c>
      <c r="H5" s="130">
        <v>3</v>
      </c>
      <c r="J5" s="130"/>
      <c r="K5" s="130"/>
      <c r="M5" t="s">
        <v>69</v>
      </c>
      <c r="N5" s="144" t="s">
        <v>70</v>
      </c>
      <c r="O5" s="140" t="s">
        <v>58</v>
      </c>
      <c r="P5" s="140" t="s">
        <v>272</v>
      </c>
      <c r="Q5" s="140" t="s">
        <v>273</v>
      </c>
      <c r="R5" s="140" t="s">
        <v>274</v>
      </c>
      <c r="S5" s="141">
        <v>1</v>
      </c>
      <c r="T5" s="140">
        <v>0</v>
      </c>
      <c r="U5" s="140">
        <v>0</v>
      </c>
      <c r="V5" s="150" t="s">
        <v>58</v>
      </c>
      <c r="W5" s="150" t="s">
        <v>348</v>
      </c>
      <c r="X5" s="150" t="s">
        <v>387</v>
      </c>
      <c r="Y5" s="150" t="s">
        <v>388</v>
      </c>
      <c r="Z5" s="150" t="s">
        <v>274</v>
      </c>
      <c r="AA5" s="151" t="s">
        <v>58</v>
      </c>
      <c r="AB5" s="151" t="s">
        <v>349</v>
      </c>
      <c r="AC5" s="151" t="s">
        <v>425</v>
      </c>
      <c r="AD5" s="151" t="s">
        <v>426</v>
      </c>
      <c r="AE5" s="151" t="s">
        <v>352</v>
      </c>
      <c r="AF5" s="152" t="s">
        <v>58</v>
      </c>
      <c r="AG5" s="152" t="s">
        <v>295</v>
      </c>
      <c r="AH5" s="152" t="str">
        <f t="shared" si="0"/>
        <v>HS03A 盛岡</v>
      </c>
      <c r="AI5" s="152" t="str">
        <f t="shared" si="1"/>
        <v>03A</v>
      </c>
    </row>
    <row r="6" spans="1:35">
      <c r="A6" s="141" t="s">
        <v>370</v>
      </c>
      <c r="B6" s="141" t="s">
        <v>371</v>
      </c>
      <c r="C6" s="141">
        <v>2</v>
      </c>
      <c r="D6" s="129" t="s">
        <v>139</v>
      </c>
      <c r="E6" s="130" t="s">
        <v>68</v>
      </c>
      <c r="F6" s="130" t="s">
        <v>52</v>
      </c>
      <c r="K6" s="130"/>
      <c r="M6" t="s">
        <v>71</v>
      </c>
      <c r="N6" s="144" t="s">
        <v>72</v>
      </c>
      <c r="O6" s="140" t="s">
        <v>58</v>
      </c>
      <c r="P6" s="140" t="s">
        <v>275</v>
      </c>
      <c r="Q6" s="140" t="s">
        <v>276</v>
      </c>
      <c r="R6" s="140" t="s">
        <v>315</v>
      </c>
      <c r="S6" s="141">
        <v>1</v>
      </c>
      <c r="T6" s="140">
        <v>0</v>
      </c>
      <c r="U6" s="140">
        <v>0</v>
      </c>
      <c r="V6" s="150" t="s">
        <v>58</v>
      </c>
      <c r="W6" s="150" t="s">
        <v>348</v>
      </c>
      <c r="X6" s="150" t="s">
        <v>389</v>
      </c>
      <c r="Y6" s="150" t="s">
        <v>390</v>
      </c>
      <c r="Z6" s="150" t="s">
        <v>315</v>
      </c>
      <c r="AA6" s="151" t="s">
        <v>58</v>
      </c>
      <c r="AB6" s="151" t="s">
        <v>349</v>
      </c>
      <c r="AC6" s="151" t="s">
        <v>427</v>
      </c>
      <c r="AD6" s="151" t="s">
        <v>428</v>
      </c>
      <c r="AE6" s="151" t="s">
        <v>353</v>
      </c>
      <c r="AF6" s="152" t="s">
        <v>58</v>
      </c>
      <c r="AG6" s="152" t="s">
        <v>296</v>
      </c>
      <c r="AH6" s="152" t="str">
        <f t="shared" si="0"/>
        <v>HS04A 仙台</v>
      </c>
      <c r="AI6" s="152" t="str">
        <f t="shared" si="1"/>
        <v>04A</v>
      </c>
    </row>
    <row r="7" spans="1:35">
      <c r="K7" s="130"/>
      <c r="M7" t="s">
        <v>73</v>
      </c>
      <c r="N7" s="144" t="s">
        <v>74</v>
      </c>
      <c r="O7" s="140" t="s">
        <v>58</v>
      </c>
      <c r="P7" s="140" t="s">
        <v>333</v>
      </c>
      <c r="Q7" s="140" t="s">
        <v>372</v>
      </c>
      <c r="R7" s="140" t="s">
        <v>318</v>
      </c>
      <c r="S7" s="141">
        <v>1</v>
      </c>
      <c r="T7" s="140">
        <v>1</v>
      </c>
      <c r="U7" s="140">
        <v>1</v>
      </c>
      <c r="V7" s="150" t="s">
        <v>58</v>
      </c>
      <c r="W7" s="150" t="s">
        <v>348</v>
      </c>
      <c r="X7" s="150" t="s">
        <v>391</v>
      </c>
      <c r="Y7" s="150" t="s">
        <v>392</v>
      </c>
      <c r="Z7" s="150" t="s">
        <v>318</v>
      </c>
      <c r="AA7" s="151" t="s">
        <v>58</v>
      </c>
      <c r="AB7" s="151" t="s">
        <v>349</v>
      </c>
      <c r="AC7" s="151" t="s">
        <v>429</v>
      </c>
      <c r="AD7" s="151" t="s">
        <v>430</v>
      </c>
      <c r="AE7" s="151" t="s">
        <v>354</v>
      </c>
      <c r="AF7" s="152" t="s">
        <v>58</v>
      </c>
      <c r="AG7" s="152" t="s">
        <v>297</v>
      </c>
      <c r="AH7" s="152" t="str">
        <f t="shared" si="0"/>
        <v>HS06A 山形</v>
      </c>
      <c r="AI7" s="152" t="str">
        <f t="shared" si="1"/>
        <v>06A</v>
      </c>
    </row>
    <row r="8" spans="1:35">
      <c r="K8" s="130"/>
      <c r="M8" t="s">
        <v>75</v>
      </c>
      <c r="N8" s="144" t="s">
        <v>76</v>
      </c>
      <c r="O8" s="140" t="s">
        <v>58</v>
      </c>
      <c r="P8" s="140" t="s">
        <v>373</v>
      </c>
      <c r="Q8" s="140" t="s">
        <v>374</v>
      </c>
      <c r="R8" s="140" t="s">
        <v>319</v>
      </c>
      <c r="S8" s="141">
        <v>1</v>
      </c>
      <c r="T8" s="140">
        <v>1</v>
      </c>
      <c r="U8" s="140">
        <v>0</v>
      </c>
      <c r="V8" s="150" t="s">
        <v>58</v>
      </c>
      <c r="W8" s="150" t="s">
        <v>348</v>
      </c>
      <c r="X8" s="150" t="s">
        <v>393</v>
      </c>
      <c r="Y8" s="150" t="s">
        <v>394</v>
      </c>
      <c r="Z8" s="150" t="s">
        <v>319</v>
      </c>
      <c r="AA8" s="151" t="s">
        <v>58</v>
      </c>
      <c r="AB8" s="151" t="s">
        <v>349</v>
      </c>
      <c r="AC8" s="151" t="s">
        <v>431</v>
      </c>
      <c r="AD8" s="151" t="s">
        <v>432</v>
      </c>
      <c r="AE8" s="151" t="s">
        <v>355</v>
      </c>
      <c r="AF8" s="152" t="s">
        <v>58</v>
      </c>
      <c r="AG8" s="152" t="s">
        <v>298</v>
      </c>
      <c r="AH8" s="152" t="str">
        <f t="shared" si="0"/>
        <v>HS07A 郡山</v>
      </c>
      <c r="AI8" s="152" t="str">
        <f t="shared" si="1"/>
        <v>07A</v>
      </c>
    </row>
    <row r="9" spans="1:35">
      <c r="K9" s="130"/>
      <c r="M9" t="s">
        <v>78</v>
      </c>
      <c r="N9" s="144" t="s">
        <v>79</v>
      </c>
      <c r="O9" s="140" t="s">
        <v>58</v>
      </c>
      <c r="P9" s="140" t="s">
        <v>316</v>
      </c>
      <c r="Q9" s="140" t="s">
        <v>317</v>
      </c>
      <c r="R9" s="140">
        <v>7</v>
      </c>
      <c r="S9" s="141">
        <v>1</v>
      </c>
      <c r="T9" s="140">
        <v>0</v>
      </c>
      <c r="U9" s="140">
        <v>1</v>
      </c>
      <c r="V9" s="150" t="s">
        <v>58</v>
      </c>
      <c r="W9" s="150" t="s">
        <v>348</v>
      </c>
      <c r="X9" s="150" t="s">
        <v>395</v>
      </c>
      <c r="Y9" s="150" t="s">
        <v>396</v>
      </c>
      <c r="Z9" s="150" t="s">
        <v>338</v>
      </c>
      <c r="AA9" s="151" t="s">
        <v>58</v>
      </c>
      <c r="AB9" s="151" t="s">
        <v>349</v>
      </c>
      <c r="AC9" s="151" t="s">
        <v>433</v>
      </c>
      <c r="AD9" s="151" t="s">
        <v>434</v>
      </c>
      <c r="AE9" s="151" t="s">
        <v>356</v>
      </c>
      <c r="AF9" s="152" t="s">
        <v>58</v>
      </c>
      <c r="AG9" s="152" t="s">
        <v>299</v>
      </c>
      <c r="AH9" s="152" t="str">
        <f t="shared" si="0"/>
        <v>HS08A 水戸</v>
      </c>
      <c r="AI9" s="152" t="str">
        <f t="shared" si="1"/>
        <v>08A</v>
      </c>
    </row>
    <row r="10" spans="1:35">
      <c r="K10" s="130"/>
      <c r="M10" t="s">
        <v>80</v>
      </c>
      <c r="N10" s="144" t="s">
        <v>81</v>
      </c>
      <c r="O10" s="140" t="s">
        <v>58</v>
      </c>
      <c r="P10" s="140" t="s">
        <v>277</v>
      </c>
      <c r="Q10" s="140" t="s">
        <v>278</v>
      </c>
      <c r="R10" s="140">
        <v>8</v>
      </c>
      <c r="S10" s="141">
        <v>1</v>
      </c>
      <c r="T10" s="140">
        <v>0</v>
      </c>
      <c r="U10" s="140">
        <v>0</v>
      </c>
      <c r="V10" s="150" t="s">
        <v>58</v>
      </c>
      <c r="W10" s="150" t="s">
        <v>348</v>
      </c>
      <c r="X10" s="150" t="s">
        <v>397</v>
      </c>
      <c r="Y10" s="150" t="s">
        <v>398</v>
      </c>
      <c r="Z10" s="150" t="s">
        <v>340</v>
      </c>
      <c r="AA10" s="151" t="s">
        <v>58</v>
      </c>
      <c r="AB10" s="151" t="s">
        <v>349</v>
      </c>
      <c r="AC10" s="151" t="s">
        <v>435</v>
      </c>
      <c r="AD10" s="151" t="s">
        <v>436</v>
      </c>
      <c r="AE10" s="151" t="s">
        <v>357</v>
      </c>
      <c r="AF10" s="152" t="s">
        <v>58</v>
      </c>
      <c r="AG10" s="152" t="s">
        <v>300</v>
      </c>
      <c r="AH10" s="152" t="str">
        <f t="shared" si="0"/>
        <v>HS08B 古河</v>
      </c>
      <c r="AI10" s="152" t="str">
        <f t="shared" si="1"/>
        <v>08B</v>
      </c>
    </row>
    <row r="11" spans="1:35">
      <c r="A11" s="247" t="s">
        <v>177</v>
      </c>
      <c r="B11" s="247"/>
      <c r="C11" s="142"/>
      <c r="K11" s="130"/>
      <c r="M11" t="s">
        <v>82</v>
      </c>
      <c r="N11" s="144" t="s">
        <v>83</v>
      </c>
      <c r="O11" s="140" t="s">
        <v>309</v>
      </c>
      <c r="P11" s="140" t="s">
        <v>311</v>
      </c>
      <c r="Q11" s="140" t="s">
        <v>320</v>
      </c>
      <c r="R11" s="140" t="s">
        <v>270</v>
      </c>
      <c r="S11" s="141">
        <v>1</v>
      </c>
      <c r="T11" s="140">
        <v>0</v>
      </c>
      <c r="U11" s="140">
        <v>0</v>
      </c>
      <c r="V11" s="150"/>
      <c r="W11" s="150"/>
      <c r="X11" s="150"/>
      <c r="Y11" s="150" t="s">
        <v>399</v>
      </c>
      <c r="Z11" s="150" t="s">
        <v>270</v>
      </c>
      <c r="AA11" s="151" t="s">
        <v>58</v>
      </c>
      <c r="AB11" s="151" t="s">
        <v>349</v>
      </c>
      <c r="AC11" s="151" t="s">
        <v>437</v>
      </c>
      <c r="AD11" s="151" t="s">
        <v>438</v>
      </c>
      <c r="AE11" s="151" t="s">
        <v>358</v>
      </c>
      <c r="AF11" s="152" t="s">
        <v>58</v>
      </c>
      <c r="AG11" s="152" t="s">
        <v>301</v>
      </c>
      <c r="AH11" s="152" t="str">
        <f t="shared" si="0"/>
        <v>HS09A 宇都宮</v>
      </c>
      <c r="AI11" s="152" t="str">
        <f t="shared" si="1"/>
        <v>09A</v>
      </c>
    </row>
    <row r="12" spans="1:35">
      <c r="A12" s="129" t="s">
        <v>37</v>
      </c>
      <c r="B12" s="129" t="s">
        <v>178</v>
      </c>
      <c r="K12" s="130"/>
      <c r="M12" t="s">
        <v>84</v>
      </c>
      <c r="N12" s="144">
        <v>10</v>
      </c>
      <c r="O12" s="140" t="s">
        <v>309</v>
      </c>
      <c r="P12" s="140" t="s">
        <v>272</v>
      </c>
      <c r="Q12" s="140" t="s">
        <v>321</v>
      </c>
      <c r="R12" s="140" t="s">
        <v>271</v>
      </c>
      <c r="S12" s="141">
        <v>1</v>
      </c>
      <c r="T12" s="140">
        <v>0</v>
      </c>
      <c r="U12" s="140">
        <v>0</v>
      </c>
      <c r="V12" s="150"/>
      <c r="W12" s="150"/>
      <c r="X12" s="150"/>
      <c r="Y12" s="150" t="s">
        <v>399</v>
      </c>
      <c r="Z12" s="150" t="s">
        <v>271</v>
      </c>
      <c r="AA12" s="151" t="s">
        <v>58</v>
      </c>
      <c r="AB12" s="151" t="s">
        <v>349</v>
      </c>
      <c r="AC12" s="151" t="s">
        <v>439</v>
      </c>
      <c r="AD12" s="151" t="s">
        <v>440</v>
      </c>
      <c r="AE12" s="151" t="s">
        <v>359</v>
      </c>
      <c r="AF12" s="152" t="s">
        <v>58</v>
      </c>
      <c r="AG12" s="152" t="s">
        <v>302</v>
      </c>
      <c r="AH12" s="152" t="str">
        <f t="shared" si="0"/>
        <v>HS10A 前橋・高崎</v>
      </c>
      <c r="AI12" s="152" t="str">
        <f t="shared" si="1"/>
        <v>10A</v>
      </c>
    </row>
    <row r="13" spans="1:35">
      <c r="A13" s="129" t="s">
        <v>50</v>
      </c>
      <c r="B13" s="143">
        <v>136</v>
      </c>
      <c r="C13" s="143"/>
      <c r="K13" s="130"/>
      <c r="M13" t="s">
        <v>85</v>
      </c>
      <c r="N13" s="144">
        <v>11</v>
      </c>
      <c r="O13" s="140" t="s">
        <v>309</v>
      </c>
      <c r="P13" s="140" t="s">
        <v>275</v>
      </c>
      <c r="Q13" s="140" t="s">
        <v>322</v>
      </c>
      <c r="R13" s="140" t="s">
        <v>274</v>
      </c>
      <c r="S13" s="141">
        <v>1</v>
      </c>
      <c r="T13" s="140">
        <v>0</v>
      </c>
      <c r="U13" s="140">
        <v>0</v>
      </c>
      <c r="V13" s="150"/>
      <c r="W13" s="150"/>
      <c r="X13" s="150"/>
      <c r="Y13" s="150" t="s">
        <v>399</v>
      </c>
      <c r="Z13" s="150" t="s">
        <v>274</v>
      </c>
      <c r="AA13" s="151" t="s">
        <v>58</v>
      </c>
      <c r="AB13" s="151" t="s">
        <v>349</v>
      </c>
      <c r="AC13" s="151" t="s">
        <v>441</v>
      </c>
      <c r="AD13" s="151" t="s">
        <v>442</v>
      </c>
      <c r="AE13" s="151" t="s">
        <v>360</v>
      </c>
      <c r="AF13" s="152" t="s">
        <v>58</v>
      </c>
      <c r="AG13" s="152" t="s">
        <v>303</v>
      </c>
      <c r="AH13" s="152" t="str">
        <f t="shared" si="0"/>
        <v>HS11A さいたま</v>
      </c>
      <c r="AI13" s="152" t="str">
        <f t="shared" si="1"/>
        <v>11A</v>
      </c>
    </row>
    <row r="14" spans="1:35">
      <c r="A14" s="129" t="s">
        <v>367</v>
      </c>
      <c r="B14" s="143">
        <v>64</v>
      </c>
      <c r="C14" s="143"/>
      <c r="K14" s="130"/>
      <c r="M14" t="s">
        <v>86</v>
      </c>
      <c r="N14" s="144">
        <v>12</v>
      </c>
      <c r="O14" s="140" t="s">
        <v>309</v>
      </c>
      <c r="P14" s="140" t="s">
        <v>323</v>
      </c>
      <c r="Q14" s="140" t="s">
        <v>324</v>
      </c>
      <c r="R14" s="140" t="s">
        <v>315</v>
      </c>
      <c r="S14" s="141">
        <v>1</v>
      </c>
      <c r="T14" s="140">
        <v>0</v>
      </c>
      <c r="U14" s="140">
        <v>0</v>
      </c>
      <c r="V14" s="150" t="s">
        <v>289</v>
      </c>
      <c r="W14" s="150" t="s">
        <v>348</v>
      </c>
      <c r="X14" s="150" t="s">
        <v>383</v>
      </c>
      <c r="Y14" s="150" t="s">
        <v>400</v>
      </c>
      <c r="Z14" s="150" t="s">
        <v>315</v>
      </c>
      <c r="AA14" s="151" t="s">
        <v>58</v>
      </c>
      <c r="AB14" s="151" t="s">
        <v>349</v>
      </c>
      <c r="AC14" s="151" t="s">
        <v>443</v>
      </c>
      <c r="AD14" s="151" t="s">
        <v>444</v>
      </c>
      <c r="AE14" s="151" t="s">
        <v>361</v>
      </c>
      <c r="AF14" s="152" t="s">
        <v>58</v>
      </c>
      <c r="AG14" s="152" t="s">
        <v>304</v>
      </c>
      <c r="AH14" s="152" t="str">
        <f t="shared" si="0"/>
        <v>HS12A 千葉</v>
      </c>
      <c r="AI14" s="152" t="str">
        <f t="shared" si="1"/>
        <v>12A</v>
      </c>
    </row>
    <row r="15" spans="1:35">
      <c r="A15" s="129" t="s">
        <v>369</v>
      </c>
      <c r="B15" s="143">
        <v>69</v>
      </c>
      <c r="C15" s="143"/>
      <c r="K15" s="130"/>
      <c r="M15" t="s">
        <v>87</v>
      </c>
      <c r="N15" s="144">
        <v>13</v>
      </c>
      <c r="O15" s="140" t="s">
        <v>309</v>
      </c>
      <c r="P15" s="140" t="s">
        <v>277</v>
      </c>
      <c r="Q15" s="140" t="s">
        <v>325</v>
      </c>
      <c r="R15" s="140" t="s">
        <v>318</v>
      </c>
      <c r="S15" s="141">
        <v>1</v>
      </c>
      <c r="T15" s="140">
        <v>0</v>
      </c>
      <c r="U15" s="140">
        <v>0</v>
      </c>
      <c r="V15" s="150" t="s">
        <v>289</v>
      </c>
      <c r="W15" s="150" t="s">
        <v>348</v>
      </c>
      <c r="X15" s="150" t="s">
        <v>401</v>
      </c>
      <c r="Y15" s="150" t="s">
        <v>402</v>
      </c>
      <c r="Z15" s="150" t="s">
        <v>318</v>
      </c>
      <c r="AA15" s="151" t="s">
        <v>58</v>
      </c>
      <c r="AB15" s="151" t="s">
        <v>349</v>
      </c>
      <c r="AC15" s="151" t="s">
        <v>445</v>
      </c>
      <c r="AD15" s="151" t="s">
        <v>446</v>
      </c>
      <c r="AE15" s="151" t="s">
        <v>362</v>
      </c>
      <c r="AF15" s="152" t="s">
        <v>58</v>
      </c>
      <c r="AG15" s="152" t="s">
        <v>305</v>
      </c>
      <c r="AH15" s="152" t="str">
        <f t="shared" si="0"/>
        <v>HS12B 成田</v>
      </c>
      <c r="AI15" s="152" t="str">
        <f t="shared" si="1"/>
        <v>12B</v>
      </c>
    </row>
    <row r="16" spans="1:35">
      <c r="A16" s="129" t="s">
        <v>371</v>
      </c>
      <c r="B16" s="143">
        <v>77</v>
      </c>
      <c r="C16" s="143"/>
      <c r="K16" s="130"/>
      <c r="M16" t="s">
        <v>88</v>
      </c>
      <c r="N16" s="144">
        <v>14</v>
      </c>
      <c r="O16" s="140" t="s">
        <v>310</v>
      </c>
      <c r="P16" s="140" t="s">
        <v>311</v>
      </c>
      <c r="Q16" s="140" t="s">
        <v>326</v>
      </c>
      <c r="R16" s="140" t="s">
        <v>270</v>
      </c>
      <c r="S16" s="141">
        <v>1</v>
      </c>
      <c r="T16" s="140">
        <v>1</v>
      </c>
      <c r="U16" s="140">
        <v>0</v>
      </c>
      <c r="V16" s="150" t="s">
        <v>289</v>
      </c>
      <c r="W16" s="150" t="s">
        <v>348</v>
      </c>
      <c r="X16" s="150" t="s">
        <v>403</v>
      </c>
      <c r="Y16" s="150" t="s">
        <v>404</v>
      </c>
      <c r="Z16" s="150" t="s">
        <v>319</v>
      </c>
      <c r="AA16" s="151" t="s">
        <v>58</v>
      </c>
      <c r="AB16" s="151" t="s">
        <v>349</v>
      </c>
      <c r="AC16" s="151" t="s">
        <v>447</v>
      </c>
      <c r="AD16" s="151" t="s">
        <v>448</v>
      </c>
      <c r="AE16" s="151" t="s">
        <v>363</v>
      </c>
      <c r="AF16" s="152" t="s">
        <v>58</v>
      </c>
      <c r="AG16" s="152" t="s">
        <v>306</v>
      </c>
      <c r="AH16" s="152" t="str">
        <f t="shared" si="0"/>
        <v>HS13A 東京</v>
      </c>
      <c r="AI16" s="152" t="str">
        <f t="shared" si="1"/>
        <v>13A</v>
      </c>
    </row>
    <row r="17" spans="1:35">
      <c r="K17" s="130"/>
      <c r="M17" t="s">
        <v>89</v>
      </c>
      <c r="N17" s="144">
        <v>15</v>
      </c>
      <c r="O17" s="140" t="s">
        <v>310</v>
      </c>
      <c r="P17" s="140" t="s">
        <v>272</v>
      </c>
      <c r="Q17" s="140" t="s">
        <v>327</v>
      </c>
      <c r="R17" s="140" t="s">
        <v>271</v>
      </c>
      <c r="S17" s="141">
        <v>1</v>
      </c>
      <c r="T17" s="140">
        <v>0</v>
      </c>
      <c r="U17" s="140">
        <v>0</v>
      </c>
      <c r="V17" s="150" t="s">
        <v>289</v>
      </c>
      <c r="W17" s="150" t="s">
        <v>348</v>
      </c>
      <c r="X17" s="150" t="s">
        <v>405</v>
      </c>
      <c r="Y17" s="150" t="s">
        <v>406</v>
      </c>
      <c r="Z17" s="150" t="s">
        <v>338</v>
      </c>
      <c r="AA17" s="151" t="s">
        <v>58</v>
      </c>
      <c r="AB17" s="151" t="s">
        <v>349</v>
      </c>
      <c r="AC17" s="151" t="s">
        <v>449</v>
      </c>
      <c r="AD17" s="151" t="s">
        <v>450</v>
      </c>
      <c r="AE17" s="151" t="s">
        <v>364</v>
      </c>
      <c r="AF17" s="152" t="s">
        <v>58</v>
      </c>
      <c r="AG17" s="152" t="s">
        <v>307</v>
      </c>
      <c r="AH17" s="152" t="str">
        <f t="shared" si="0"/>
        <v>HS13B 多摩</v>
      </c>
      <c r="AI17" s="152" t="str">
        <f t="shared" si="1"/>
        <v>13B</v>
      </c>
    </row>
    <row r="18" spans="1:35">
      <c r="K18" s="130"/>
      <c r="M18" t="s">
        <v>90</v>
      </c>
      <c r="N18" s="144">
        <v>16</v>
      </c>
      <c r="O18" s="140" t="s">
        <v>310</v>
      </c>
      <c r="P18" s="140" t="s">
        <v>275</v>
      </c>
      <c r="Q18" s="140" t="s">
        <v>328</v>
      </c>
      <c r="R18" s="140" t="s">
        <v>274</v>
      </c>
      <c r="S18" s="141">
        <v>1</v>
      </c>
      <c r="T18" s="140">
        <v>0</v>
      </c>
      <c r="U18" s="140">
        <v>0</v>
      </c>
      <c r="V18" s="150" t="s">
        <v>289</v>
      </c>
      <c r="W18" s="150" t="s">
        <v>348</v>
      </c>
      <c r="X18" s="150" t="s">
        <v>407</v>
      </c>
      <c r="Y18" s="150" t="s">
        <v>408</v>
      </c>
      <c r="Z18" s="150" t="s">
        <v>270</v>
      </c>
      <c r="AA18" s="151" t="s">
        <v>58</v>
      </c>
      <c r="AB18" s="151" t="s">
        <v>349</v>
      </c>
      <c r="AC18" s="151" t="s">
        <v>451</v>
      </c>
      <c r="AD18" s="151" t="s">
        <v>452</v>
      </c>
      <c r="AE18" s="151" t="s">
        <v>365</v>
      </c>
      <c r="AF18" s="152" t="s">
        <v>58</v>
      </c>
      <c r="AG18" s="152" t="s">
        <v>532</v>
      </c>
      <c r="AH18" s="152" t="str">
        <f>+_xlfn.CONCAT(AF18,AG18)</f>
        <v>HS14A 横浜</v>
      </c>
      <c r="AI18" s="152" t="str">
        <f>+MID(AG18,1,3)</f>
        <v>14A</v>
      </c>
    </row>
    <row r="19" spans="1:35">
      <c r="K19" s="130"/>
      <c r="M19" t="s">
        <v>91</v>
      </c>
      <c r="N19" s="144">
        <v>17</v>
      </c>
      <c r="O19" s="140" t="s">
        <v>310</v>
      </c>
      <c r="P19" s="140" t="s">
        <v>323</v>
      </c>
      <c r="Q19" s="140" t="s">
        <v>329</v>
      </c>
      <c r="R19" s="140" t="s">
        <v>315</v>
      </c>
      <c r="S19" s="141">
        <v>1</v>
      </c>
      <c r="T19" s="140">
        <v>1</v>
      </c>
      <c r="U19" s="140">
        <v>0</v>
      </c>
      <c r="V19" s="150" t="s">
        <v>289</v>
      </c>
      <c r="W19" s="150" t="s">
        <v>348</v>
      </c>
      <c r="X19" s="150" t="s">
        <v>409</v>
      </c>
      <c r="Y19" s="150" t="s">
        <v>410</v>
      </c>
      <c r="Z19" s="150" t="s">
        <v>271</v>
      </c>
      <c r="AA19" s="151" t="s">
        <v>289</v>
      </c>
      <c r="AB19" s="151" t="s">
        <v>349</v>
      </c>
      <c r="AC19" s="151" t="s">
        <v>453</v>
      </c>
      <c r="AD19" s="151" t="s">
        <v>454</v>
      </c>
      <c r="AE19" s="151" t="s">
        <v>350</v>
      </c>
      <c r="AF19" s="152" t="s">
        <v>58</v>
      </c>
      <c r="AG19" s="152" t="s">
        <v>533</v>
      </c>
      <c r="AH19" s="152" t="str">
        <f t="shared" si="0"/>
        <v>HS14B 横須賀</v>
      </c>
      <c r="AI19" s="152" t="str">
        <f t="shared" si="1"/>
        <v>14B</v>
      </c>
    </row>
    <row r="20" spans="1:35">
      <c r="K20" s="130"/>
      <c r="M20" t="s">
        <v>92</v>
      </c>
      <c r="N20" s="144">
        <v>18</v>
      </c>
      <c r="O20" s="140" t="s">
        <v>310</v>
      </c>
      <c r="P20" s="140" t="s">
        <v>277</v>
      </c>
      <c r="Q20" s="140" t="s">
        <v>330</v>
      </c>
      <c r="R20" s="140" t="s">
        <v>318</v>
      </c>
      <c r="S20" s="141">
        <v>1</v>
      </c>
      <c r="T20" s="140">
        <v>0</v>
      </c>
      <c r="U20" s="140">
        <v>0</v>
      </c>
      <c r="V20" s="150" t="s">
        <v>289</v>
      </c>
      <c r="W20" s="150" t="s">
        <v>348</v>
      </c>
      <c r="X20" s="150" t="s">
        <v>411</v>
      </c>
      <c r="Y20" s="150" t="s">
        <v>412</v>
      </c>
      <c r="Z20" s="150" t="s">
        <v>274</v>
      </c>
      <c r="AA20" s="151" t="s">
        <v>289</v>
      </c>
      <c r="AB20" s="151" t="s">
        <v>349</v>
      </c>
      <c r="AC20" s="151" t="s">
        <v>455</v>
      </c>
      <c r="AD20" s="151" t="s">
        <v>456</v>
      </c>
      <c r="AE20" s="151" t="s">
        <v>351</v>
      </c>
      <c r="AF20" s="152" t="s">
        <v>58</v>
      </c>
      <c r="AG20" s="152" t="s">
        <v>551</v>
      </c>
      <c r="AH20" s="152" t="str">
        <f>+_xlfn.CONCAT(AF20,AG20)</f>
        <v>HS19A 甲府</v>
      </c>
      <c r="AI20" s="152" t="str">
        <f>+MID(AG20,1,3)</f>
        <v>19A</v>
      </c>
    </row>
    <row r="21" spans="1:35">
      <c r="A21" s="129" t="s">
        <v>179</v>
      </c>
      <c r="B21" s="143">
        <v>2025</v>
      </c>
      <c r="C21" s="143"/>
      <c r="K21" s="130"/>
      <c r="M21" t="s">
        <v>93</v>
      </c>
      <c r="N21" s="144">
        <v>19</v>
      </c>
      <c r="O21" s="140" t="s">
        <v>289</v>
      </c>
      <c r="P21" s="140" t="s">
        <v>311</v>
      </c>
      <c r="Q21" s="140" t="s">
        <v>331</v>
      </c>
      <c r="R21" s="140" t="s">
        <v>270</v>
      </c>
      <c r="S21" s="141">
        <v>1</v>
      </c>
      <c r="T21" s="140">
        <v>1</v>
      </c>
      <c r="U21" s="140">
        <v>0</v>
      </c>
      <c r="V21" s="150"/>
      <c r="W21" s="150"/>
      <c r="X21" s="150"/>
      <c r="Y21" s="150" t="s">
        <v>399</v>
      </c>
      <c r="Z21" s="150" t="s">
        <v>315</v>
      </c>
      <c r="AA21" s="151" t="s">
        <v>289</v>
      </c>
      <c r="AB21" s="151" t="s">
        <v>349</v>
      </c>
      <c r="AC21" s="151" t="s">
        <v>457</v>
      </c>
      <c r="AD21" s="151" t="s">
        <v>458</v>
      </c>
      <c r="AE21" s="151" t="s">
        <v>352</v>
      </c>
      <c r="AF21" s="152" t="s">
        <v>58</v>
      </c>
      <c r="AG21" s="152" t="s">
        <v>524</v>
      </c>
      <c r="AH21" s="152" t="str">
        <f t="shared" si="0"/>
        <v>HS15A 新潟</v>
      </c>
      <c r="AI21" s="152" t="str">
        <f t="shared" si="1"/>
        <v>15A</v>
      </c>
    </row>
    <row r="22" spans="1:35">
      <c r="A22" s="129" t="s">
        <v>180</v>
      </c>
      <c r="B22" s="143">
        <v>1</v>
      </c>
      <c r="C22" s="143"/>
      <c r="K22" s="130"/>
      <c r="M22" t="s">
        <v>94</v>
      </c>
      <c r="N22" s="144">
        <v>20</v>
      </c>
      <c r="O22" s="140" t="s">
        <v>289</v>
      </c>
      <c r="P22" s="140" t="s">
        <v>313</v>
      </c>
      <c r="Q22" s="140" t="s">
        <v>332</v>
      </c>
      <c r="R22" s="140" t="s">
        <v>271</v>
      </c>
      <c r="S22" s="141">
        <v>0</v>
      </c>
      <c r="T22" s="140">
        <v>0</v>
      </c>
      <c r="U22" s="140">
        <v>1</v>
      </c>
      <c r="V22" s="150"/>
      <c r="W22" s="150"/>
      <c r="X22" s="150"/>
      <c r="Y22" s="150" t="s">
        <v>399</v>
      </c>
      <c r="Z22" s="150" t="s">
        <v>318</v>
      </c>
      <c r="AA22" s="151" t="s">
        <v>289</v>
      </c>
      <c r="AB22" s="151" t="s">
        <v>349</v>
      </c>
      <c r="AC22" s="151" t="s">
        <v>459</v>
      </c>
      <c r="AD22" s="151" t="s">
        <v>460</v>
      </c>
      <c r="AE22" s="151" t="s">
        <v>353</v>
      </c>
      <c r="AF22" s="152" t="s">
        <v>58</v>
      </c>
      <c r="AG22" s="152" t="s">
        <v>511</v>
      </c>
      <c r="AH22" s="152" t="str">
        <f t="shared" si="0"/>
        <v>HS15B 上越</v>
      </c>
      <c r="AI22" s="152" t="str">
        <f t="shared" si="1"/>
        <v>15B</v>
      </c>
    </row>
    <row r="23" spans="1:35">
      <c r="A23" s="129" t="s">
        <v>269</v>
      </c>
      <c r="B23" s="143">
        <v>7</v>
      </c>
      <c r="C23" s="143"/>
      <c r="K23" s="130"/>
      <c r="M23" t="s">
        <v>95</v>
      </c>
      <c r="N23" s="144">
        <v>21</v>
      </c>
      <c r="O23" s="140" t="s">
        <v>289</v>
      </c>
      <c r="P23" s="140" t="s">
        <v>272</v>
      </c>
      <c r="Q23" s="140" t="s">
        <v>290</v>
      </c>
      <c r="R23" s="140" t="s">
        <v>274</v>
      </c>
      <c r="S23" s="141">
        <v>1</v>
      </c>
      <c r="T23" s="140">
        <v>0</v>
      </c>
      <c r="U23" s="140">
        <v>0</v>
      </c>
      <c r="V23" s="150" t="s">
        <v>310</v>
      </c>
      <c r="W23" s="150" t="s">
        <v>348</v>
      </c>
      <c r="X23" s="150" t="s">
        <v>383</v>
      </c>
      <c r="Y23" s="150" t="s">
        <v>413</v>
      </c>
      <c r="Z23" s="150" t="s">
        <v>319</v>
      </c>
      <c r="AA23" s="151" t="s">
        <v>289</v>
      </c>
      <c r="AB23" s="151" t="s">
        <v>349</v>
      </c>
      <c r="AC23" s="151" t="s">
        <v>461</v>
      </c>
      <c r="AD23" s="151" t="s">
        <v>462</v>
      </c>
      <c r="AE23" s="151" t="s">
        <v>354</v>
      </c>
      <c r="AF23" s="152" t="s">
        <v>58</v>
      </c>
      <c r="AG23" s="152" t="s">
        <v>525</v>
      </c>
      <c r="AH23" s="152" t="str">
        <f t="shared" si="0"/>
        <v>HS16A 富山</v>
      </c>
      <c r="AI23" s="152" t="str">
        <f t="shared" si="1"/>
        <v>16A</v>
      </c>
    </row>
    <row r="24" spans="1:35">
      <c r="A24" s="129" t="s">
        <v>181</v>
      </c>
      <c r="B24" s="143">
        <v>6</v>
      </c>
      <c r="C24" s="143"/>
      <c r="K24" s="130"/>
      <c r="M24" t="s">
        <v>96</v>
      </c>
      <c r="N24" s="144">
        <v>22</v>
      </c>
      <c r="O24" s="140" t="s">
        <v>289</v>
      </c>
      <c r="P24" s="140" t="s">
        <v>275</v>
      </c>
      <c r="Q24" s="140" t="s">
        <v>291</v>
      </c>
      <c r="R24" s="140" t="s">
        <v>315</v>
      </c>
      <c r="S24" s="141">
        <v>1</v>
      </c>
      <c r="T24" s="140">
        <v>0</v>
      </c>
      <c r="U24" s="140">
        <v>0</v>
      </c>
      <c r="V24" s="150" t="s">
        <v>310</v>
      </c>
      <c r="W24" s="150" t="s">
        <v>348</v>
      </c>
      <c r="X24" s="150" t="s">
        <v>401</v>
      </c>
      <c r="Y24" s="150" t="s">
        <v>414</v>
      </c>
      <c r="Z24" s="150" t="s">
        <v>338</v>
      </c>
      <c r="AA24" s="151" t="s">
        <v>289</v>
      </c>
      <c r="AB24" s="151" t="s">
        <v>349</v>
      </c>
      <c r="AC24" s="151" t="s">
        <v>463</v>
      </c>
      <c r="AD24" s="151" t="s">
        <v>464</v>
      </c>
      <c r="AE24" s="151" t="s">
        <v>355</v>
      </c>
      <c r="AF24" s="152" t="s">
        <v>58</v>
      </c>
      <c r="AG24" s="152" t="s">
        <v>513</v>
      </c>
      <c r="AH24" s="152" t="str">
        <f t="shared" si="0"/>
        <v>HS17A 金沢</v>
      </c>
      <c r="AI24" s="152" t="str">
        <f t="shared" si="1"/>
        <v>17A</v>
      </c>
    </row>
    <row r="25" spans="1:35">
      <c r="K25" s="130"/>
      <c r="M25" t="s">
        <v>97</v>
      </c>
      <c r="N25" s="144">
        <v>23</v>
      </c>
      <c r="O25" s="140" t="s">
        <v>289</v>
      </c>
      <c r="P25" s="140" t="s">
        <v>333</v>
      </c>
      <c r="Q25" s="140" t="s">
        <v>334</v>
      </c>
      <c r="R25" s="140" t="s">
        <v>318</v>
      </c>
      <c r="S25" s="141">
        <v>1</v>
      </c>
      <c r="T25" s="140">
        <v>1</v>
      </c>
      <c r="U25" s="140">
        <v>1</v>
      </c>
      <c r="V25" s="150" t="s">
        <v>310</v>
      </c>
      <c r="W25" s="150" t="s">
        <v>348</v>
      </c>
      <c r="X25" s="150" t="s">
        <v>403</v>
      </c>
      <c r="Y25" s="150" t="s">
        <v>415</v>
      </c>
      <c r="Z25" s="150"/>
      <c r="AA25" s="151" t="s">
        <v>289</v>
      </c>
      <c r="AB25" s="151" t="s">
        <v>349</v>
      </c>
      <c r="AC25" s="151" t="s">
        <v>465</v>
      </c>
      <c r="AD25" s="151" t="s">
        <v>466</v>
      </c>
      <c r="AE25" s="151" t="s">
        <v>356</v>
      </c>
      <c r="AF25" s="152" t="s">
        <v>58</v>
      </c>
      <c r="AG25" s="152" t="s">
        <v>526</v>
      </c>
      <c r="AH25" s="152" t="str">
        <f t="shared" si="0"/>
        <v>HS18A 福井</v>
      </c>
      <c r="AI25" s="152" t="str">
        <f t="shared" si="1"/>
        <v>18A</v>
      </c>
    </row>
    <row r="26" spans="1:35">
      <c r="K26" s="130"/>
      <c r="M26" t="s">
        <v>98</v>
      </c>
      <c r="N26" s="144">
        <v>24</v>
      </c>
      <c r="O26" s="140" t="s">
        <v>289</v>
      </c>
      <c r="P26" s="140" t="s">
        <v>316</v>
      </c>
      <c r="Q26" s="140" t="s">
        <v>335</v>
      </c>
      <c r="R26" s="140" t="s">
        <v>319</v>
      </c>
      <c r="S26" s="141">
        <v>1</v>
      </c>
      <c r="T26" s="140">
        <v>0</v>
      </c>
      <c r="U26" s="140">
        <v>1</v>
      </c>
      <c r="V26" s="150" t="s">
        <v>310</v>
      </c>
      <c r="W26" s="150" t="s">
        <v>348</v>
      </c>
      <c r="X26" s="150" t="s">
        <v>405</v>
      </c>
      <c r="Y26" s="150" t="s">
        <v>416</v>
      </c>
      <c r="Z26" s="150"/>
      <c r="AA26" s="151" t="s">
        <v>289</v>
      </c>
      <c r="AB26" s="151" t="s">
        <v>349</v>
      </c>
      <c r="AC26" s="151" t="s">
        <v>467</v>
      </c>
      <c r="AD26" s="151" t="s">
        <v>468</v>
      </c>
      <c r="AE26" s="151" t="s">
        <v>357</v>
      </c>
      <c r="AF26" s="152" t="s">
        <v>58</v>
      </c>
      <c r="AG26" s="152" t="s">
        <v>534</v>
      </c>
      <c r="AH26" s="152" t="str">
        <f t="shared" si="0"/>
        <v>HS20A 上田</v>
      </c>
      <c r="AI26" s="152" t="str">
        <f t="shared" si="1"/>
        <v>20A</v>
      </c>
    </row>
    <row r="27" spans="1:35">
      <c r="K27" s="130"/>
      <c r="M27" t="s">
        <v>99</v>
      </c>
      <c r="N27" s="144">
        <v>25</v>
      </c>
      <c r="O27" s="140" t="s">
        <v>289</v>
      </c>
      <c r="P27" s="140" t="s">
        <v>336</v>
      </c>
      <c r="Q27" s="140" t="s">
        <v>337</v>
      </c>
      <c r="R27" s="140" t="s">
        <v>338</v>
      </c>
      <c r="S27" s="141">
        <v>1</v>
      </c>
      <c r="T27" s="140">
        <v>0</v>
      </c>
      <c r="U27" s="140">
        <v>1</v>
      </c>
      <c r="V27" s="150" t="s">
        <v>310</v>
      </c>
      <c r="W27" s="150" t="s">
        <v>348</v>
      </c>
      <c r="X27" s="150" t="s">
        <v>407</v>
      </c>
      <c r="Y27" s="150" t="s">
        <v>417</v>
      </c>
      <c r="Z27" s="150"/>
      <c r="AA27" s="151" t="s">
        <v>289</v>
      </c>
      <c r="AB27" s="151" t="s">
        <v>349</v>
      </c>
      <c r="AC27" s="151" t="s">
        <v>469</v>
      </c>
      <c r="AD27" s="151" t="s">
        <v>470</v>
      </c>
      <c r="AE27" s="151" t="s">
        <v>358</v>
      </c>
      <c r="AF27" s="152" t="s">
        <v>58</v>
      </c>
      <c r="AG27" s="152" t="s">
        <v>512</v>
      </c>
      <c r="AH27" s="152" t="str">
        <f t="shared" si="0"/>
        <v>HS20B 岡谷</v>
      </c>
      <c r="AI27" s="152" t="str">
        <f t="shared" si="1"/>
        <v>20B</v>
      </c>
    </row>
    <row r="28" spans="1:35">
      <c r="K28" s="130"/>
      <c r="M28" t="s">
        <v>100</v>
      </c>
      <c r="N28" s="144">
        <v>26</v>
      </c>
      <c r="O28" s="140" t="s">
        <v>289</v>
      </c>
      <c r="P28" s="140" t="s">
        <v>323</v>
      </c>
      <c r="Q28" s="140" t="s">
        <v>339</v>
      </c>
      <c r="R28" s="140" t="s">
        <v>340</v>
      </c>
      <c r="S28" s="141">
        <v>1</v>
      </c>
      <c r="T28" s="140">
        <v>1</v>
      </c>
      <c r="U28" s="140">
        <v>0</v>
      </c>
      <c r="V28" s="150" t="s">
        <v>310</v>
      </c>
      <c r="W28" s="150" t="s">
        <v>348</v>
      </c>
      <c r="X28" s="150" t="s">
        <v>409</v>
      </c>
      <c r="Y28" s="150" t="s">
        <v>418</v>
      </c>
      <c r="Z28" s="150"/>
      <c r="AA28" s="151" t="s">
        <v>289</v>
      </c>
      <c r="AB28" s="151" t="s">
        <v>349</v>
      </c>
      <c r="AC28" s="151" t="s">
        <v>471</v>
      </c>
      <c r="AD28" s="151" t="s">
        <v>472</v>
      </c>
      <c r="AE28" s="151" t="s">
        <v>359</v>
      </c>
      <c r="AF28" s="152" t="s">
        <v>58</v>
      </c>
      <c r="AG28" s="152" t="s">
        <v>535</v>
      </c>
      <c r="AH28" s="152" t="str">
        <f t="shared" si="0"/>
        <v>HS21A 岐阜・大垣</v>
      </c>
      <c r="AI28" s="152" t="str">
        <f t="shared" si="1"/>
        <v>21A</v>
      </c>
    </row>
    <row r="29" spans="1:35">
      <c r="K29" s="130"/>
      <c r="M29" t="s">
        <v>101</v>
      </c>
      <c r="N29" s="144">
        <v>27</v>
      </c>
      <c r="O29" s="140" t="s">
        <v>289</v>
      </c>
      <c r="P29" s="140" t="s">
        <v>277</v>
      </c>
      <c r="Q29" s="140" t="s">
        <v>292</v>
      </c>
      <c r="R29" s="140" t="s">
        <v>341</v>
      </c>
      <c r="S29" s="141">
        <v>1</v>
      </c>
      <c r="T29" s="140">
        <v>0</v>
      </c>
      <c r="U29" s="140">
        <v>0</v>
      </c>
      <c r="V29" s="150" t="s">
        <v>310</v>
      </c>
      <c r="W29" s="150" t="s">
        <v>348</v>
      </c>
      <c r="X29" s="150" t="s">
        <v>419</v>
      </c>
      <c r="Y29" s="150" t="s">
        <v>420</v>
      </c>
      <c r="Z29" s="150"/>
      <c r="AA29" s="151" t="s">
        <v>289</v>
      </c>
      <c r="AB29" s="151" t="s">
        <v>349</v>
      </c>
      <c r="AC29" s="151" t="s">
        <v>473</v>
      </c>
      <c r="AD29" s="151" t="s">
        <v>474</v>
      </c>
      <c r="AE29" s="151" t="s">
        <v>360</v>
      </c>
      <c r="AF29" s="152" t="s">
        <v>58</v>
      </c>
      <c r="AG29" s="152" t="s">
        <v>527</v>
      </c>
      <c r="AH29" s="152" t="str">
        <f t="shared" si="0"/>
        <v>HS22A 静岡</v>
      </c>
      <c r="AI29" s="152" t="str">
        <f t="shared" si="1"/>
        <v>22A</v>
      </c>
    </row>
    <row r="30" spans="1:35">
      <c r="K30" s="130"/>
      <c r="M30" t="s">
        <v>102</v>
      </c>
      <c r="N30" s="144">
        <v>28</v>
      </c>
      <c r="O30" s="141" t="s">
        <v>289</v>
      </c>
      <c r="P30" s="141" t="s">
        <v>342</v>
      </c>
      <c r="Q30" s="141" t="s">
        <v>343</v>
      </c>
      <c r="R30" s="140" t="s">
        <v>344</v>
      </c>
      <c r="S30" s="141">
        <v>1</v>
      </c>
      <c r="T30" s="141">
        <v>1</v>
      </c>
      <c r="U30" s="141">
        <v>1</v>
      </c>
      <c r="V30" s="135"/>
      <c r="W30" s="135"/>
      <c r="X30" s="135"/>
      <c r="Y30" s="135" t="s">
        <v>399</v>
      </c>
      <c r="Z30" s="135"/>
      <c r="AA30" s="151" t="s">
        <v>289</v>
      </c>
      <c r="AB30" s="151" t="s">
        <v>349</v>
      </c>
      <c r="AC30" s="151" t="s">
        <v>475</v>
      </c>
      <c r="AD30" s="151" t="s">
        <v>476</v>
      </c>
      <c r="AE30" s="151" t="s">
        <v>361</v>
      </c>
      <c r="AF30" s="152" t="s">
        <v>58</v>
      </c>
      <c r="AG30" s="152" t="s">
        <v>514</v>
      </c>
      <c r="AH30" s="152" t="str">
        <f t="shared" si="0"/>
        <v>HS23A 名古屋</v>
      </c>
      <c r="AI30" s="152" t="str">
        <f t="shared" si="1"/>
        <v>23A</v>
      </c>
    </row>
    <row r="31" spans="1:35">
      <c r="K31" s="130"/>
      <c r="M31" t="s">
        <v>103</v>
      </c>
      <c r="N31" s="144">
        <v>29</v>
      </c>
      <c r="O31" s="141" t="s">
        <v>289</v>
      </c>
      <c r="P31" s="141" t="s">
        <v>345</v>
      </c>
      <c r="Q31" s="141" t="s">
        <v>346</v>
      </c>
      <c r="R31" s="140" t="s">
        <v>347</v>
      </c>
      <c r="S31" s="141">
        <v>1</v>
      </c>
      <c r="T31" s="141">
        <v>0</v>
      </c>
      <c r="U31" s="141">
        <v>1</v>
      </c>
      <c r="V31" s="135"/>
      <c r="W31" s="135"/>
      <c r="X31" s="135"/>
      <c r="Y31" s="135"/>
      <c r="Z31" s="135"/>
      <c r="AA31" s="151" t="s">
        <v>289</v>
      </c>
      <c r="AB31" s="151" t="s">
        <v>349</v>
      </c>
      <c r="AC31" s="151" t="s">
        <v>477</v>
      </c>
      <c r="AD31" s="151" t="s">
        <v>478</v>
      </c>
      <c r="AE31" s="151" t="s">
        <v>362</v>
      </c>
      <c r="AF31" s="152" t="s">
        <v>58</v>
      </c>
      <c r="AG31" s="152" t="s">
        <v>536</v>
      </c>
      <c r="AH31" s="152" t="str">
        <f t="shared" si="0"/>
        <v>HS23B 豊橋</v>
      </c>
      <c r="AI31" s="152" t="str">
        <f t="shared" si="1"/>
        <v>23B</v>
      </c>
    </row>
    <row r="32" spans="1:35">
      <c r="K32" s="130"/>
      <c r="M32" t="s">
        <v>104</v>
      </c>
      <c r="N32" s="144">
        <v>30</v>
      </c>
      <c r="AA32" s="151" t="s">
        <v>289</v>
      </c>
      <c r="AB32" s="151" t="s">
        <v>349</v>
      </c>
      <c r="AC32" s="151" t="s">
        <v>479</v>
      </c>
      <c r="AD32" s="151" t="s">
        <v>480</v>
      </c>
      <c r="AE32" s="151" t="s">
        <v>363</v>
      </c>
      <c r="AF32" s="152" t="s">
        <v>58</v>
      </c>
      <c r="AG32" s="152" t="s">
        <v>537</v>
      </c>
      <c r="AH32" s="152" t="str">
        <f t="shared" si="0"/>
        <v>HS24A 津</v>
      </c>
      <c r="AI32" s="152" t="str">
        <f t="shared" si="1"/>
        <v>24A</v>
      </c>
    </row>
    <row r="33" spans="11:35">
      <c r="K33" s="130"/>
      <c r="M33" t="s">
        <v>105</v>
      </c>
      <c r="N33" s="144">
        <v>31</v>
      </c>
      <c r="AA33" s="151" t="s">
        <v>289</v>
      </c>
      <c r="AB33" s="151" t="s">
        <v>349</v>
      </c>
      <c r="AC33" s="151" t="s">
        <v>481</v>
      </c>
      <c r="AD33" s="151" t="s">
        <v>482</v>
      </c>
      <c r="AE33" s="151" t="s">
        <v>364</v>
      </c>
      <c r="AF33" s="152" t="s">
        <v>58</v>
      </c>
      <c r="AG33" s="152" t="s">
        <v>538</v>
      </c>
      <c r="AH33" s="152" t="str">
        <f t="shared" si="0"/>
        <v>HS25A 大津</v>
      </c>
      <c r="AI33" s="152" t="str">
        <f t="shared" si="1"/>
        <v>25A</v>
      </c>
    </row>
    <row r="34" spans="11:35">
      <c r="K34" s="130"/>
      <c r="M34" t="s">
        <v>106</v>
      </c>
      <c r="N34" s="144">
        <v>32</v>
      </c>
      <c r="AA34" s="135"/>
      <c r="AB34" s="135"/>
      <c r="AC34" s="135"/>
      <c r="AD34" s="135"/>
      <c r="AE34" s="135"/>
      <c r="AF34" s="152" t="s">
        <v>58</v>
      </c>
      <c r="AG34" s="152" t="s">
        <v>515</v>
      </c>
      <c r="AH34" s="152" t="str">
        <f t="shared" si="0"/>
        <v>HS26A 京都</v>
      </c>
      <c r="AI34" s="152" t="str">
        <f t="shared" si="1"/>
        <v>26A</v>
      </c>
    </row>
    <row r="35" spans="11:35">
      <c r="K35" s="130"/>
      <c r="M35" t="s">
        <v>107</v>
      </c>
      <c r="N35" s="144">
        <v>33</v>
      </c>
      <c r="AA35" s="135"/>
      <c r="AB35" s="135"/>
      <c r="AC35" s="135"/>
      <c r="AD35" s="135"/>
      <c r="AE35" s="135"/>
      <c r="AF35" s="152" t="s">
        <v>58</v>
      </c>
      <c r="AG35" s="152" t="s">
        <v>516</v>
      </c>
      <c r="AH35" s="152" t="str">
        <f t="shared" si="0"/>
        <v>HS27A 大阪</v>
      </c>
      <c r="AI35" s="152" t="str">
        <f t="shared" si="1"/>
        <v>27A</v>
      </c>
    </row>
    <row r="36" spans="11:35">
      <c r="K36" s="130"/>
      <c r="M36" t="s">
        <v>108</v>
      </c>
      <c r="N36" s="144">
        <v>34</v>
      </c>
      <c r="AF36" s="152" t="s">
        <v>58</v>
      </c>
      <c r="AG36" s="152" t="s">
        <v>517</v>
      </c>
      <c r="AH36" s="152" t="str">
        <f t="shared" si="0"/>
        <v>HS28A 神戸</v>
      </c>
      <c r="AI36" s="152" t="str">
        <f t="shared" si="1"/>
        <v>28A</v>
      </c>
    </row>
    <row r="37" spans="11:35">
      <c r="K37" s="130"/>
      <c r="M37" t="s">
        <v>109</v>
      </c>
      <c r="N37" s="144">
        <v>35</v>
      </c>
      <c r="AF37" s="152" t="s">
        <v>58</v>
      </c>
      <c r="AG37" s="152" t="s">
        <v>539</v>
      </c>
      <c r="AH37" s="152" t="str">
        <f t="shared" si="0"/>
        <v>HS29A 奈良</v>
      </c>
      <c r="AI37" s="152" t="str">
        <f t="shared" si="1"/>
        <v>29A</v>
      </c>
    </row>
    <row r="38" spans="11:35">
      <c r="K38" s="130"/>
      <c r="M38" t="s">
        <v>110</v>
      </c>
      <c r="N38" s="144">
        <v>36</v>
      </c>
      <c r="AF38" s="152" t="s">
        <v>58</v>
      </c>
      <c r="AG38" s="152" t="s">
        <v>528</v>
      </c>
      <c r="AH38" s="152" t="str">
        <f t="shared" si="0"/>
        <v>HS30A 和歌山</v>
      </c>
      <c r="AI38" s="152" t="str">
        <f t="shared" si="1"/>
        <v>30A</v>
      </c>
    </row>
    <row r="39" spans="11:35">
      <c r="K39" s="130"/>
      <c r="M39" t="s">
        <v>111</v>
      </c>
      <c r="N39" s="144">
        <v>37</v>
      </c>
      <c r="AF39" s="152" t="s">
        <v>58</v>
      </c>
      <c r="AG39" s="152" t="s">
        <v>540</v>
      </c>
      <c r="AH39" s="152" t="str">
        <f t="shared" si="0"/>
        <v>HS32A 松江</v>
      </c>
      <c r="AI39" s="152" t="str">
        <f t="shared" si="1"/>
        <v>32A</v>
      </c>
    </row>
    <row r="40" spans="11:35">
      <c r="K40" s="130"/>
      <c r="M40" t="s">
        <v>112</v>
      </c>
      <c r="N40" s="144">
        <v>38</v>
      </c>
      <c r="AF40" s="152" t="s">
        <v>58</v>
      </c>
      <c r="AG40" s="152" t="s">
        <v>541</v>
      </c>
      <c r="AH40" s="152" t="str">
        <f>+_xlfn.CONCAT(AF40,AG40)</f>
        <v>HS33A 倉敷</v>
      </c>
      <c r="AI40" s="152" t="str">
        <f>+MID(AG40,1,3)</f>
        <v>33A</v>
      </c>
    </row>
    <row r="41" spans="11:35">
      <c r="K41" s="130"/>
      <c r="M41" t="s">
        <v>113</v>
      </c>
      <c r="N41" s="144">
        <v>39</v>
      </c>
      <c r="AF41" s="152" t="s">
        <v>58</v>
      </c>
      <c r="AG41" s="152" t="s">
        <v>518</v>
      </c>
      <c r="AH41" s="152" t="str">
        <f t="shared" si="0"/>
        <v>HS34A 広島</v>
      </c>
      <c r="AI41" s="152" t="str">
        <f t="shared" si="1"/>
        <v>34A</v>
      </c>
    </row>
    <row r="42" spans="11:35">
      <c r="K42" s="130"/>
      <c r="M42" t="s">
        <v>114</v>
      </c>
      <c r="N42" s="144">
        <v>40</v>
      </c>
      <c r="AF42" s="152" t="s">
        <v>58</v>
      </c>
      <c r="AG42" s="152" t="s">
        <v>542</v>
      </c>
      <c r="AH42" s="152" t="str">
        <f t="shared" si="0"/>
        <v>HS35A 山口</v>
      </c>
      <c r="AI42" s="152" t="str">
        <f t="shared" si="1"/>
        <v>35A</v>
      </c>
    </row>
    <row r="43" spans="11:35">
      <c r="K43" s="130"/>
      <c r="M43" t="s">
        <v>115</v>
      </c>
      <c r="N43" s="144">
        <v>41</v>
      </c>
      <c r="AF43" s="152" t="s">
        <v>58</v>
      </c>
      <c r="AG43" s="152" t="s">
        <v>543</v>
      </c>
      <c r="AH43" s="152" t="str">
        <f t="shared" si="0"/>
        <v>HS36A 徳島</v>
      </c>
      <c r="AI43" s="152" t="str">
        <f t="shared" si="1"/>
        <v>36A</v>
      </c>
    </row>
    <row r="44" spans="11:35">
      <c r="K44" s="130"/>
      <c r="M44" t="s">
        <v>116</v>
      </c>
      <c r="N44" s="144">
        <v>42</v>
      </c>
      <c r="AF44" s="152" t="s">
        <v>58</v>
      </c>
      <c r="AG44" s="152" t="s">
        <v>519</v>
      </c>
      <c r="AH44" s="152" t="str">
        <f t="shared" si="0"/>
        <v>HS37A 高松</v>
      </c>
      <c r="AI44" s="152" t="str">
        <f t="shared" si="1"/>
        <v>37A</v>
      </c>
    </row>
    <row r="45" spans="11:35">
      <c r="K45" s="130"/>
      <c r="M45" t="s">
        <v>117</v>
      </c>
      <c r="N45" s="144">
        <v>43</v>
      </c>
      <c r="AF45" s="152" t="s">
        <v>58</v>
      </c>
      <c r="AG45" s="152" t="s">
        <v>530</v>
      </c>
      <c r="AH45" s="152" t="str">
        <f t="shared" si="0"/>
        <v>HS38A 松山</v>
      </c>
      <c r="AI45" s="152" t="str">
        <f t="shared" si="1"/>
        <v>38A</v>
      </c>
    </row>
    <row r="46" spans="11:35">
      <c r="K46" s="130"/>
      <c r="M46" t="s">
        <v>118</v>
      </c>
      <c r="N46" s="144">
        <v>44</v>
      </c>
      <c r="AF46" s="152" t="s">
        <v>58</v>
      </c>
      <c r="AG46" s="152" t="s">
        <v>544</v>
      </c>
      <c r="AH46" s="152" t="str">
        <f t="shared" si="0"/>
        <v>HS39A 高知</v>
      </c>
      <c r="AI46" s="152" t="str">
        <f t="shared" si="1"/>
        <v>39A</v>
      </c>
    </row>
    <row r="47" spans="11:35">
      <c r="K47" s="130"/>
      <c r="M47" t="s">
        <v>119</v>
      </c>
      <c r="N47" s="144">
        <v>45</v>
      </c>
      <c r="AF47" s="152" t="s">
        <v>58</v>
      </c>
      <c r="AG47" s="152" t="s">
        <v>520</v>
      </c>
      <c r="AH47" s="152" t="str">
        <f t="shared" si="0"/>
        <v>HS40A 福岡</v>
      </c>
      <c r="AI47" s="152" t="str">
        <f t="shared" si="1"/>
        <v>40A</v>
      </c>
    </row>
    <row r="48" spans="11:35">
      <c r="K48" s="130"/>
      <c r="M48" t="s">
        <v>120</v>
      </c>
      <c r="N48" s="144">
        <v>46</v>
      </c>
      <c r="AF48" s="152" t="s">
        <v>58</v>
      </c>
      <c r="AG48" s="152" t="s">
        <v>545</v>
      </c>
      <c r="AH48" s="152" t="str">
        <f t="shared" si="0"/>
        <v>HS40B 北九州</v>
      </c>
      <c r="AI48" s="152" t="str">
        <f t="shared" si="1"/>
        <v>40B</v>
      </c>
    </row>
    <row r="49" spans="11:35">
      <c r="K49" s="130"/>
      <c r="M49" t="s">
        <v>121</v>
      </c>
      <c r="N49" s="144">
        <v>47</v>
      </c>
      <c r="AF49" s="152" t="s">
        <v>58</v>
      </c>
      <c r="AG49" s="152" t="s">
        <v>546</v>
      </c>
      <c r="AH49" s="152" t="str">
        <f>+_xlfn.CONCAT(AF49,AG49)</f>
        <v>HS41A 佐賀</v>
      </c>
      <c r="AI49" s="152" t="str">
        <f>+MID(AG49,1,3)</f>
        <v>41A</v>
      </c>
    </row>
    <row r="50" spans="11:35">
      <c r="M50" t="s">
        <v>149</v>
      </c>
      <c r="N50" s="144">
        <v>99</v>
      </c>
      <c r="AF50" s="152" t="s">
        <v>58</v>
      </c>
      <c r="AG50" s="152" t="s">
        <v>547</v>
      </c>
      <c r="AH50" s="152" t="str">
        <f t="shared" si="0"/>
        <v>HS42A 長崎</v>
      </c>
      <c r="AI50" s="152" t="str">
        <f t="shared" si="1"/>
        <v>42A</v>
      </c>
    </row>
    <row r="51" spans="11:35">
      <c r="AF51" s="152" t="s">
        <v>58</v>
      </c>
      <c r="AG51" s="152" t="s">
        <v>521</v>
      </c>
      <c r="AH51" s="152" t="str">
        <f t="shared" si="0"/>
        <v>HS43A 熊本</v>
      </c>
      <c r="AI51" s="152" t="str">
        <f t="shared" si="1"/>
        <v>43A</v>
      </c>
    </row>
    <row r="52" spans="11:35">
      <c r="AF52" s="152" t="s">
        <v>58</v>
      </c>
      <c r="AG52" s="152" t="s">
        <v>548</v>
      </c>
      <c r="AH52" s="152" t="str">
        <f t="shared" si="0"/>
        <v>HS44A 大分</v>
      </c>
      <c r="AI52" s="152" t="str">
        <f t="shared" si="1"/>
        <v>44A</v>
      </c>
    </row>
    <row r="53" spans="11:35">
      <c r="AF53" s="152" t="s">
        <v>58</v>
      </c>
      <c r="AG53" s="152" t="s">
        <v>549</v>
      </c>
      <c r="AH53" s="152" t="str">
        <f t="shared" si="0"/>
        <v>HS45A 宮崎</v>
      </c>
      <c r="AI53" s="152" t="str">
        <f t="shared" si="1"/>
        <v>45A</v>
      </c>
    </row>
    <row r="54" spans="11:35">
      <c r="AF54" s="152" t="s">
        <v>58</v>
      </c>
      <c r="AG54" s="152" t="s">
        <v>550</v>
      </c>
      <c r="AH54" s="152" t="str">
        <f t="shared" si="0"/>
        <v>HS46A 鹿児島</v>
      </c>
      <c r="AI54" s="152" t="str">
        <f t="shared" si="1"/>
        <v>46A</v>
      </c>
    </row>
    <row r="55" spans="11:35">
      <c r="AF55" s="152" t="s">
        <v>58</v>
      </c>
      <c r="AG55" s="152" t="s">
        <v>522</v>
      </c>
      <c r="AH55" s="152" t="str">
        <f t="shared" si="0"/>
        <v>HS47A 那覇</v>
      </c>
      <c r="AI55" s="152" t="str">
        <f t="shared" si="1"/>
        <v>47A</v>
      </c>
    </row>
    <row r="56" spans="11:35">
      <c r="AF56" s="152" t="s">
        <v>58</v>
      </c>
      <c r="AG56" s="152" t="s">
        <v>552</v>
      </c>
      <c r="AH56" s="152" t="str">
        <f t="shared" si="0"/>
        <v>HS47B 宜野湾</v>
      </c>
      <c r="AI56" s="152" t="str">
        <f t="shared" si="1"/>
        <v>47B</v>
      </c>
    </row>
    <row r="57" spans="11:35">
      <c r="AF57" s="152" t="s">
        <v>309</v>
      </c>
      <c r="AG57" s="152" t="s">
        <v>507</v>
      </c>
      <c r="AH57" s="152" t="str">
        <f t="shared" si="0"/>
        <v>BB01A 札幌</v>
      </c>
      <c r="AI57" s="152" t="str">
        <f t="shared" si="1"/>
        <v>01A</v>
      </c>
    </row>
    <row r="58" spans="11:35">
      <c r="AF58" s="152" t="s">
        <v>309</v>
      </c>
      <c r="AG58" s="152" t="s">
        <v>508</v>
      </c>
      <c r="AH58" s="152" t="str">
        <f t="shared" si="0"/>
        <v>BB04A 仙台</v>
      </c>
      <c r="AI58" s="152" t="str">
        <f t="shared" si="1"/>
        <v>04A</v>
      </c>
    </row>
    <row r="59" spans="11:35">
      <c r="AF59" s="152" t="s">
        <v>309</v>
      </c>
      <c r="AG59" s="152" t="s">
        <v>531</v>
      </c>
      <c r="AH59" s="152" t="str">
        <f>+_xlfn.CONCAT(AF59,AG59)</f>
        <v>BB12A 千葉</v>
      </c>
      <c r="AI59" s="152" t="str">
        <f>+MID(AG59,1,3)</f>
        <v>12A</v>
      </c>
    </row>
    <row r="60" spans="11:35">
      <c r="AF60" s="152" t="s">
        <v>309</v>
      </c>
      <c r="AG60" s="152" t="s">
        <v>509</v>
      </c>
      <c r="AH60" s="152" t="str">
        <f t="shared" si="0"/>
        <v>BB13A 東京</v>
      </c>
      <c r="AI60" s="152" t="str">
        <f t="shared" si="1"/>
        <v>13A</v>
      </c>
    </row>
    <row r="61" spans="11:35">
      <c r="AF61" s="152" t="s">
        <v>309</v>
      </c>
      <c r="AG61" s="152" t="s">
        <v>510</v>
      </c>
      <c r="AH61" s="152" t="str">
        <f t="shared" si="0"/>
        <v>BB14A 横浜</v>
      </c>
      <c r="AI61" s="152" t="str">
        <f t="shared" si="1"/>
        <v>14A</v>
      </c>
    </row>
    <row r="62" spans="11:35">
      <c r="AF62" s="152" t="s">
        <v>309</v>
      </c>
      <c r="AG62" s="152" t="s">
        <v>511</v>
      </c>
      <c r="AH62" s="152" t="str">
        <f t="shared" ref="AH62:AH105" si="2">+_xlfn.CONCAT(AF62,AG62)</f>
        <v>BB15B 上越</v>
      </c>
      <c r="AI62" s="152" t="str">
        <f t="shared" ref="AI62:AI105" si="3">+MID(AG62,1,3)</f>
        <v>15B</v>
      </c>
    </row>
    <row r="63" spans="11:35">
      <c r="AF63" s="152" t="s">
        <v>309</v>
      </c>
      <c r="AG63" s="152" t="s">
        <v>513</v>
      </c>
      <c r="AH63" s="152" t="str">
        <f t="shared" si="2"/>
        <v>BB17A 金沢</v>
      </c>
      <c r="AI63" s="152" t="str">
        <f t="shared" si="3"/>
        <v>17A</v>
      </c>
    </row>
    <row r="64" spans="11:35">
      <c r="AF64" s="152" t="s">
        <v>309</v>
      </c>
      <c r="AG64" s="152" t="s">
        <v>512</v>
      </c>
      <c r="AH64" s="152" t="str">
        <f t="shared" si="2"/>
        <v>BB20B 岡谷</v>
      </c>
      <c r="AI64" s="152" t="str">
        <f t="shared" si="3"/>
        <v>20B</v>
      </c>
    </row>
    <row r="65" spans="32:35">
      <c r="AF65" s="152" t="s">
        <v>309</v>
      </c>
      <c r="AG65" s="152" t="s">
        <v>514</v>
      </c>
      <c r="AH65" s="152" t="str">
        <f t="shared" si="2"/>
        <v>BB23A 名古屋</v>
      </c>
      <c r="AI65" s="152" t="str">
        <f t="shared" si="3"/>
        <v>23A</v>
      </c>
    </row>
    <row r="66" spans="32:35">
      <c r="AF66" s="152" t="s">
        <v>309</v>
      </c>
      <c r="AG66" s="152" t="s">
        <v>515</v>
      </c>
      <c r="AH66" s="152" t="str">
        <f t="shared" si="2"/>
        <v>BB26A 京都</v>
      </c>
      <c r="AI66" s="152" t="str">
        <f t="shared" si="3"/>
        <v>26A</v>
      </c>
    </row>
    <row r="67" spans="32:35">
      <c r="AF67" s="152" t="s">
        <v>309</v>
      </c>
      <c r="AG67" s="152" t="s">
        <v>516</v>
      </c>
      <c r="AH67" s="152" t="str">
        <f t="shared" si="2"/>
        <v>BB27A 大阪</v>
      </c>
      <c r="AI67" s="152" t="str">
        <f t="shared" si="3"/>
        <v>27A</v>
      </c>
    </row>
    <row r="68" spans="32:35">
      <c r="AF68" s="152" t="s">
        <v>309</v>
      </c>
      <c r="AG68" s="152" t="s">
        <v>517</v>
      </c>
      <c r="AH68" s="152" t="str">
        <f t="shared" si="2"/>
        <v>BB28A 神戸</v>
      </c>
      <c r="AI68" s="152" t="str">
        <f t="shared" si="3"/>
        <v>28A</v>
      </c>
    </row>
    <row r="69" spans="32:35">
      <c r="AF69" s="152" t="s">
        <v>309</v>
      </c>
      <c r="AG69" s="152" t="s">
        <v>518</v>
      </c>
      <c r="AH69" s="152" t="str">
        <f t="shared" si="2"/>
        <v>BB34A 広島</v>
      </c>
      <c r="AI69" s="152" t="str">
        <f t="shared" si="3"/>
        <v>34A</v>
      </c>
    </row>
    <row r="70" spans="32:35">
      <c r="AF70" s="152" t="s">
        <v>309</v>
      </c>
      <c r="AG70" s="152" t="s">
        <v>519</v>
      </c>
      <c r="AH70" s="152" t="str">
        <f t="shared" si="2"/>
        <v>BB37A 高松</v>
      </c>
      <c r="AI70" s="152" t="str">
        <f t="shared" si="3"/>
        <v>37A</v>
      </c>
    </row>
    <row r="71" spans="32:35">
      <c r="AF71" s="152" t="s">
        <v>309</v>
      </c>
      <c r="AG71" s="152" t="s">
        <v>520</v>
      </c>
      <c r="AH71" s="152" t="str">
        <f t="shared" si="2"/>
        <v>BB40A 福岡</v>
      </c>
      <c r="AI71" s="152" t="str">
        <f t="shared" si="3"/>
        <v>40A</v>
      </c>
    </row>
    <row r="72" spans="32:35">
      <c r="AF72" s="152" t="s">
        <v>309</v>
      </c>
      <c r="AG72" s="152" t="s">
        <v>521</v>
      </c>
      <c r="AH72" s="152" t="str">
        <f t="shared" si="2"/>
        <v>BB43A 熊本</v>
      </c>
      <c r="AI72" s="152" t="str">
        <f t="shared" si="3"/>
        <v>43A</v>
      </c>
    </row>
    <row r="73" spans="32:35">
      <c r="AF73" s="152" t="s">
        <v>309</v>
      </c>
      <c r="AG73" s="152" t="s">
        <v>522</v>
      </c>
      <c r="AH73" s="152" t="str">
        <f t="shared" si="2"/>
        <v>BB47A 那覇</v>
      </c>
      <c r="AI73" s="152" t="str">
        <f t="shared" si="3"/>
        <v>47A</v>
      </c>
    </row>
    <row r="74" spans="32:35">
      <c r="AF74" s="152" t="s">
        <v>310</v>
      </c>
      <c r="AG74" s="152" t="s">
        <v>507</v>
      </c>
      <c r="AH74" s="152" t="str">
        <f t="shared" si="2"/>
        <v>BZ01A 札幌</v>
      </c>
      <c r="AI74" s="152" t="str">
        <f t="shared" si="3"/>
        <v>01A</v>
      </c>
    </row>
    <row r="75" spans="32:35">
      <c r="AF75" s="152" t="s">
        <v>310</v>
      </c>
      <c r="AG75" s="152" t="s">
        <v>508</v>
      </c>
      <c r="AH75" s="152" t="str">
        <f t="shared" si="2"/>
        <v>BZ04A 仙台</v>
      </c>
      <c r="AI75" s="152" t="str">
        <f t="shared" si="3"/>
        <v>04A</v>
      </c>
    </row>
    <row r="76" spans="32:35">
      <c r="AF76" s="152" t="s">
        <v>310</v>
      </c>
      <c r="AG76" s="152" t="s">
        <v>509</v>
      </c>
      <c r="AH76" s="152" t="str">
        <f t="shared" si="2"/>
        <v>BZ13A 東京</v>
      </c>
      <c r="AI76" s="152" t="str">
        <f t="shared" si="3"/>
        <v>13A</v>
      </c>
    </row>
    <row r="77" spans="32:35">
      <c r="AF77" s="152" t="s">
        <v>310</v>
      </c>
      <c r="AG77" s="152" t="s">
        <v>510</v>
      </c>
      <c r="AH77" s="152" t="str">
        <f t="shared" si="2"/>
        <v>BZ14A 横浜</v>
      </c>
      <c r="AI77" s="152" t="str">
        <f t="shared" si="3"/>
        <v>14A</v>
      </c>
    </row>
    <row r="78" spans="32:35">
      <c r="AF78" s="152" t="s">
        <v>310</v>
      </c>
      <c r="AG78" s="152" t="s">
        <v>512</v>
      </c>
      <c r="AH78" s="152" t="str">
        <f t="shared" si="2"/>
        <v>BZ20B 岡谷</v>
      </c>
      <c r="AI78" s="152" t="str">
        <f t="shared" si="3"/>
        <v>20B</v>
      </c>
    </row>
    <row r="79" spans="32:35">
      <c r="AF79" s="152" t="s">
        <v>310</v>
      </c>
      <c r="AG79" s="152" t="s">
        <v>514</v>
      </c>
      <c r="AH79" s="152" t="str">
        <f t="shared" si="2"/>
        <v>BZ23A 名古屋</v>
      </c>
      <c r="AI79" s="152" t="str">
        <f t="shared" si="3"/>
        <v>23A</v>
      </c>
    </row>
    <row r="80" spans="32:35">
      <c r="AF80" s="152" t="s">
        <v>310</v>
      </c>
      <c r="AG80" s="152" t="s">
        <v>516</v>
      </c>
      <c r="AH80" s="152" t="str">
        <f t="shared" si="2"/>
        <v>BZ27A 大阪</v>
      </c>
      <c r="AI80" s="152" t="str">
        <f t="shared" si="3"/>
        <v>27A</v>
      </c>
    </row>
    <row r="81" spans="32:35">
      <c r="AF81" s="152" t="s">
        <v>310</v>
      </c>
      <c r="AG81" s="152" t="s">
        <v>518</v>
      </c>
      <c r="AH81" s="152" t="str">
        <f t="shared" si="2"/>
        <v>BZ34A 広島</v>
      </c>
      <c r="AI81" s="152" t="str">
        <f t="shared" si="3"/>
        <v>34A</v>
      </c>
    </row>
    <row r="82" spans="32:35">
      <c r="AF82" s="152" t="s">
        <v>310</v>
      </c>
      <c r="AG82" s="152" t="s">
        <v>520</v>
      </c>
      <c r="AH82" s="152" t="str">
        <f t="shared" si="2"/>
        <v>BZ40A 福岡</v>
      </c>
      <c r="AI82" s="152" t="str">
        <f t="shared" si="3"/>
        <v>40A</v>
      </c>
    </row>
    <row r="83" spans="32:35">
      <c r="AF83" s="152" t="s">
        <v>310</v>
      </c>
      <c r="AG83" s="152" t="s">
        <v>521</v>
      </c>
      <c r="AH83" s="152" t="str">
        <f t="shared" si="2"/>
        <v>BZ43A 熊本</v>
      </c>
      <c r="AI83" s="152" t="str">
        <f t="shared" si="3"/>
        <v>43A</v>
      </c>
    </row>
    <row r="84" spans="32:35">
      <c r="AF84" s="152" t="s">
        <v>310</v>
      </c>
      <c r="AG84" s="152" t="s">
        <v>522</v>
      </c>
      <c r="AH84" s="152" t="str">
        <f t="shared" si="2"/>
        <v>BZ47A 那覇</v>
      </c>
      <c r="AI84" s="152" t="str">
        <f t="shared" si="3"/>
        <v>47A</v>
      </c>
    </row>
    <row r="85" spans="32:35">
      <c r="AF85" s="152" t="s">
        <v>289</v>
      </c>
      <c r="AG85" s="152" t="s">
        <v>507</v>
      </c>
      <c r="AH85" s="152" t="str">
        <f t="shared" si="2"/>
        <v>SV01A 札幌</v>
      </c>
      <c r="AI85" s="152" t="str">
        <f t="shared" si="3"/>
        <v>01A</v>
      </c>
    </row>
    <row r="86" spans="32:35">
      <c r="AF86" s="152" t="s">
        <v>289</v>
      </c>
      <c r="AG86" s="152" t="s">
        <v>508</v>
      </c>
      <c r="AH86" s="152" t="str">
        <f t="shared" si="2"/>
        <v>SV04A 仙台</v>
      </c>
      <c r="AI86" s="152" t="str">
        <f t="shared" si="3"/>
        <v>04A</v>
      </c>
    </row>
    <row r="87" spans="32:35">
      <c r="AF87" s="152" t="s">
        <v>289</v>
      </c>
      <c r="AG87" s="152" t="s">
        <v>523</v>
      </c>
      <c r="AH87" s="152" t="str">
        <f t="shared" si="2"/>
        <v>SV07A 郡山</v>
      </c>
      <c r="AI87" s="152" t="str">
        <f t="shared" si="3"/>
        <v>07A</v>
      </c>
    </row>
    <row r="88" spans="32:35">
      <c r="AF88" s="152" t="s">
        <v>289</v>
      </c>
      <c r="AG88" s="152" t="s">
        <v>509</v>
      </c>
      <c r="AH88" s="152" t="str">
        <f t="shared" si="2"/>
        <v>SV13A 東京</v>
      </c>
      <c r="AI88" s="152" t="str">
        <f t="shared" si="3"/>
        <v>13A</v>
      </c>
    </row>
    <row r="89" spans="32:35">
      <c r="AF89" s="152" t="s">
        <v>289</v>
      </c>
      <c r="AG89" s="152" t="s">
        <v>510</v>
      </c>
      <c r="AH89" s="152" t="str">
        <f t="shared" si="2"/>
        <v>SV14A 横浜</v>
      </c>
      <c r="AI89" s="152" t="str">
        <f t="shared" si="3"/>
        <v>14A</v>
      </c>
    </row>
    <row r="90" spans="32:35">
      <c r="AF90" s="152" t="s">
        <v>289</v>
      </c>
      <c r="AG90" s="152" t="s">
        <v>524</v>
      </c>
      <c r="AH90" s="152" t="str">
        <f t="shared" si="2"/>
        <v>SV15A 新潟</v>
      </c>
      <c r="AI90" s="152" t="str">
        <f t="shared" si="3"/>
        <v>15A</v>
      </c>
    </row>
    <row r="91" spans="32:35">
      <c r="AF91" s="152" t="s">
        <v>289</v>
      </c>
      <c r="AG91" s="152" t="s">
        <v>525</v>
      </c>
      <c r="AH91" s="152" t="str">
        <f t="shared" si="2"/>
        <v>SV16A 富山</v>
      </c>
      <c r="AI91" s="152" t="str">
        <f t="shared" si="3"/>
        <v>16A</v>
      </c>
    </row>
    <row r="92" spans="32:35">
      <c r="AF92" s="152" t="s">
        <v>289</v>
      </c>
      <c r="AG92" s="152" t="s">
        <v>513</v>
      </c>
      <c r="AH92" s="152" t="str">
        <f t="shared" si="2"/>
        <v>SV17A 金沢</v>
      </c>
      <c r="AI92" s="152" t="str">
        <f t="shared" si="3"/>
        <v>17A</v>
      </c>
    </row>
    <row r="93" spans="32:35">
      <c r="AF93" s="152" t="s">
        <v>289</v>
      </c>
      <c r="AG93" s="152" t="s">
        <v>526</v>
      </c>
      <c r="AH93" s="152" t="str">
        <f t="shared" si="2"/>
        <v>SV18A 福井</v>
      </c>
      <c r="AI93" s="152" t="str">
        <f t="shared" si="3"/>
        <v>18A</v>
      </c>
    </row>
    <row r="94" spans="32:35">
      <c r="AF94" s="152" t="s">
        <v>289</v>
      </c>
      <c r="AG94" s="152" t="s">
        <v>512</v>
      </c>
      <c r="AH94" s="152" t="str">
        <f t="shared" si="2"/>
        <v>SV20B 岡谷</v>
      </c>
      <c r="AI94" s="152" t="str">
        <f t="shared" si="3"/>
        <v>20B</v>
      </c>
    </row>
    <row r="95" spans="32:35">
      <c r="AF95" s="152" t="s">
        <v>289</v>
      </c>
      <c r="AG95" s="152" t="s">
        <v>527</v>
      </c>
      <c r="AH95" s="152" t="str">
        <f t="shared" si="2"/>
        <v>SV22A 静岡</v>
      </c>
      <c r="AI95" s="152" t="str">
        <f t="shared" si="3"/>
        <v>22A</v>
      </c>
    </row>
    <row r="96" spans="32:35">
      <c r="AF96" s="152" t="s">
        <v>289</v>
      </c>
      <c r="AG96" s="152" t="s">
        <v>514</v>
      </c>
      <c r="AH96" s="152" t="str">
        <f t="shared" si="2"/>
        <v>SV23A 名古屋</v>
      </c>
      <c r="AI96" s="152" t="str">
        <f t="shared" si="3"/>
        <v>23A</v>
      </c>
    </row>
    <row r="97" spans="32:35">
      <c r="AF97" s="152" t="s">
        <v>289</v>
      </c>
      <c r="AG97" s="152" t="s">
        <v>516</v>
      </c>
      <c r="AH97" s="152" t="str">
        <f t="shared" si="2"/>
        <v>SV27A 大阪</v>
      </c>
      <c r="AI97" s="152" t="str">
        <f t="shared" si="3"/>
        <v>27A</v>
      </c>
    </row>
    <row r="98" spans="32:35">
      <c r="AF98" s="152" t="s">
        <v>289</v>
      </c>
      <c r="AG98" s="152" t="s">
        <v>517</v>
      </c>
      <c r="AH98" s="152" t="str">
        <f t="shared" si="2"/>
        <v>SV28A 神戸</v>
      </c>
      <c r="AI98" s="152" t="str">
        <f t="shared" si="3"/>
        <v>28A</v>
      </c>
    </row>
    <row r="99" spans="32:35">
      <c r="AF99" s="152" t="s">
        <v>289</v>
      </c>
      <c r="AG99" s="152" t="s">
        <v>528</v>
      </c>
      <c r="AH99" s="152" t="str">
        <f t="shared" si="2"/>
        <v>SV30A 和歌山</v>
      </c>
      <c r="AI99" s="152" t="str">
        <f t="shared" si="3"/>
        <v>30A</v>
      </c>
    </row>
    <row r="100" spans="32:35">
      <c r="AF100" s="152" t="s">
        <v>289</v>
      </c>
      <c r="AG100" s="152" t="s">
        <v>529</v>
      </c>
      <c r="AH100" s="152" t="str">
        <f t="shared" si="2"/>
        <v>SV33A 倉敷</v>
      </c>
      <c r="AI100" s="152" t="str">
        <f t="shared" si="3"/>
        <v>33A</v>
      </c>
    </row>
    <row r="101" spans="32:35">
      <c r="AF101" s="152" t="s">
        <v>289</v>
      </c>
      <c r="AG101" s="152" t="s">
        <v>518</v>
      </c>
      <c r="AH101" s="152" t="str">
        <f t="shared" si="2"/>
        <v>SV34A 広島</v>
      </c>
      <c r="AI101" s="152" t="str">
        <f t="shared" si="3"/>
        <v>34A</v>
      </c>
    </row>
    <row r="102" spans="32:35">
      <c r="AF102" s="152" t="s">
        <v>289</v>
      </c>
      <c r="AG102" s="152" t="s">
        <v>530</v>
      </c>
      <c r="AH102" s="152" t="str">
        <f t="shared" si="2"/>
        <v>SV38A 松山</v>
      </c>
      <c r="AI102" s="152" t="str">
        <f t="shared" si="3"/>
        <v>38A</v>
      </c>
    </row>
    <row r="103" spans="32:35">
      <c r="AF103" s="152" t="s">
        <v>289</v>
      </c>
      <c r="AG103" s="152" t="s">
        <v>520</v>
      </c>
      <c r="AH103" s="152" t="str">
        <f t="shared" si="2"/>
        <v>SV40A 福岡</v>
      </c>
      <c r="AI103" s="152" t="str">
        <f t="shared" si="3"/>
        <v>40A</v>
      </c>
    </row>
    <row r="104" spans="32:35">
      <c r="AF104" s="152" t="s">
        <v>289</v>
      </c>
      <c r="AG104" s="152" t="s">
        <v>521</v>
      </c>
      <c r="AH104" s="152" t="str">
        <f t="shared" si="2"/>
        <v>SV43A 熊本</v>
      </c>
      <c r="AI104" s="152" t="str">
        <f t="shared" si="3"/>
        <v>43A</v>
      </c>
    </row>
    <row r="105" spans="32:35">
      <c r="AF105" s="152" t="s">
        <v>289</v>
      </c>
      <c r="AG105" s="152" t="s">
        <v>522</v>
      </c>
      <c r="AH105" s="152" t="str">
        <f t="shared" si="2"/>
        <v>SV47A 那覇</v>
      </c>
      <c r="AI105" s="152" t="str">
        <f t="shared" si="3"/>
        <v>47A</v>
      </c>
    </row>
    <row r="106" spans="32:35">
      <c r="AF106" s="135"/>
      <c r="AG106" s="135"/>
      <c r="AH106" s="135"/>
      <c r="AI106" s="135"/>
    </row>
    <row r="107" spans="32:35">
      <c r="AF107" s="135"/>
      <c r="AG107" s="135"/>
      <c r="AH107" s="135"/>
      <c r="AI107" s="135"/>
    </row>
    <row r="108" spans="32:35">
      <c r="AF108" s="135"/>
      <c r="AG108" s="135"/>
      <c r="AH108" s="135"/>
      <c r="AI108" s="135"/>
    </row>
    <row r="109" spans="32:35">
      <c r="AF109" s="135"/>
      <c r="AG109" s="135"/>
      <c r="AH109" s="135"/>
      <c r="AI109" s="135"/>
    </row>
    <row r="110" spans="32:35">
      <c r="AF110" s="135"/>
      <c r="AG110" s="135"/>
      <c r="AH110" s="135"/>
      <c r="AI110" s="135"/>
    </row>
    <row r="111" spans="32:35">
      <c r="AF111" s="135"/>
      <c r="AG111" s="135"/>
      <c r="AH111" s="135"/>
      <c r="AI111" s="135"/>
    </row>
    <row r="112" spans="32:35">
      <c r="AF112" s="135"/>
      <c r="AG112" s="135"/>
      <c r="AH112" s="135"/>
      <c r="AI112" s="135"/>
    </row>
    <row r="113" spans="32:35">
      <c r="AF113" s="135"/>
      <c r="AG113" s="135"/>
      <c r="AH113" s="135"/>
      <c r="AI113" s="135"/>
    </row>
    <row r="114" spans="32:35">
      <c r="AF114" s="135"/>
      <c r="AG114" s="135"/>
      <c r="AH114" s="135"/>
      <c r="AI114" s="135"/>
    </row>
    <row r="115" spans="32:35">
      <c r="AF115" s="135"/>
      <c r="AG115" s="135"/>
      <c r="AH115" s="135"/>
      <c r="AI115" s="135"/>
    </row>
    <row r="116" spans="32:35">
      <c r="AF116" s="135"/>
      <c r="AG116" s="135"/>
      <c r="AH116" s="135"/>
      <c r="AI116" s="135"/>
    </row>
    <row r="117" spans="32:35">
      <c r="AF117" s="135"/>
      <c r="AG117" s="135"/>
      <c r="AH117" s="135"/>
      <c r="AI117" s="135"/>
    </row>
    <row r="118" spans="32:35">
      <c r="AF118" s="135"/>
      <c r="AG118" s="135"/>
      <c r="AH118" s="135"/>
      <c r="AI118" s="135"/>
    </row>
    <row r="119" spans="32:35">
      <c r="AF119" s="135"/>
      <c r="AG119" s="135"/>
      <c r="AH119" s="135"/>
      <c r="AI119" s="135"/>
    </row>
  </sheetData>
  <mergeCells count="11">
    <mergeCell ref="A11:B11"/>
    <mergeCell ref="AF1:AI1"/>
    <mergeCell ref="O1:U1"/>
    <mergeCell ref="V1:Z1"/>
    <mergeCell ref="AA1:AE1"/>
    <mergeCell ref="A1:B1"/>
    <mergeCell ref="D1:F1"/>
    <mergeCell ref="G1:H1"/>
    <mergeCell ref="I1:J1"/>
    <mergeCell ref="K1:L1"/>
    <mergeCell ref="M1:N1"/>
  </mergeCells>
  <phoneticPr fontId="5"/>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F17B5-D5A6-4C57-A381-06B39410E3C0}">
  <dimension ref="A2:S27"/>
  <sheetViews>
    <sheetView topLeftCell="B1" workbookViewId="0">
      <selection activeCell="G35" sqref="G35"/>
    </sheetView>
  </sheetViews>
  <sheetFormatPr defaultColWidth="8.7265625" defaultRowHeight="13"/>
  <cols>
    <col min="1" max="1" width="2.7265625" style="19" customWidth="1"/>
    <col min="2" max="13" width="12.6328125" style="19" customWidth="1"/>
    <col min="14" max="14" width="14.7265625" style="19" customWidth="1"/>
    <col min="15" max="16384" width="8.7265625" style="19"/>
  </cols>
  <sheetData>
    <row r="2" spans="2:16" ht="17" thickBot="1">
      <c r="B2" s="18" t="s">
        <v>174</v>
      </c>
      <c r="E2" s="18" t="s">
        <v>150</v>
      </c>
    </row>
    <row r="3" spans="2:16" ht="13.5" thickTop="1">
      <c r="B3" s="20" t="s">
        <v>151</v>
      </c>
      <c r="C3" s="21" t="s">
        <v>152</v>
      </c>
      <c r="D3" s="21" t="s">
        <v>153</v>
      </c>
      <c r="E3" s="21" t="s">
        <v>154</v>
      </c>
      <c r="F3" s="21" t="s">
        <v>155</v>
      </c>
      <c r="G3" s="21" t="s">
        <v>375</v>
      </c>
      <c r="H3" s="21" t="s">
        <v>376</v>
      </c>
      <c r="I3" s="21" t="s">
        <v>377</v>
      </c>
      <c r="J3" s="21" t="s">
        <v>378</v>
      </c>
      <c r="K3" s="21" t="s">
        <v>379</v>
      </c>
      <c r="L3" s="21" t="s">
        <v>380</v>
      </c>
      <c r="M3" s="21" t="s">
        <v>381</v>
      </c>
      <c r="N3" s="249" t="s">
        <v>162</v>
      </c>
    </row>
    <row r="4" spans="2:16" ht="13.5" thickBot="1">
      <c r="B4" s="22" t="s">
        <v>163</v>
      </c>
      <c r="C4" s="23" t="s">
        <v>164</v>
      </c>
      <c r="D4" s="23" t="s">
        <v>165</v>
      </c>
      <c r="E4" s="23" t="s">
        <v>166</v>
      </c>
      <c r="F4" s="23" t="s">
        <v>167</v>
      </c>
      <c r="G4" s="23" t="s">
        <v>382</v>
      </c>
      <c r="H4" s="23" t="s">
        <v>168</v>
      </c>
      <c r="I4" s="23" t="s">
        <v>169</v>
      </c>
      <c r="J4" s="23" t="s">
        <v>170</v>
      </c>
      <c r="K4" s="23" t="s">
        <v>171</v>
      </c>
      <c r="L4" s="23" t="s">
        <v>172</v>
      </c>
      <c r="M4" s="23" t="s">
        <v>173</v>
      </c>
      <c r="N4" s="250"/>
    </row>
    <row r="5" spans="2:16" ht="32.25" customHeight="1" thickTop="1" thickBot="1">
      <c r="B5" s="24">
        <f>COUNTIFS(特約団体用!$R11:$R2010,"１級")</f>
        <v>0</v>
      </c>
      <c r="C5" s="24">
        <f>COUNTIFS(特約団体用!$R11:$R2010,"準１級")</f>
        <v>0</v>
      </c>
      <c r="D5" s="24">
        <f>COUNTIFS(特約団体用!$R11:$R2010,"２級")</f>
        <v>0</v>
      </c>
      <c r="E5" s="24">
        <f>COUNTIFS(特約団体用!$R11:$R2010,"３級")</f>
        <v>0</v>
      </c>
      <c r="F5" s="24">
        <f>COUNTIFS(特約団体用!$R11:$R2010,"１・準１級")</f>
        <v>0</v>
      </c>
      <c r="G5" s="24">
        <f>COUNTIFS(特約団体用!$R11:$R2010,"１・３級")</f>
        <v>0</v>
      </c>
      <c r="H5" s="24">
        <f>COUNTIFS(特約団体用!$R11:$R2010,"準１・２級")</f>
        <v>0</v>
      </c>
      <c r="I5" s="24">
        <f>COUNTIFS(特約団体用!$R11:$R2010,"準１・３級")</f>
        <v>0</v>
      </c>
      <c r="J5" s="24">
        <f>COUNTIFS(特約団体用!$R11:$R2010,"１・２級")</f>
        <v>0</v>
      </c>
      <c r="K5" s="24">
        <f>COUNTIFS(特約団体用!$R11:$R2010,"２・３級")</f>
        <v>0</v>
      </c>
      <c r="L5" s="24">
        <f>COUNTIFS(特約団体用!$R11:$R2010,"１・準１・２級")</f>
        <v>0</v>
      </c>
      <c r="M5" s="24">
        <f>COUNTIFS(特約団体用!$R11:$R2010,"準１・２・３級")</f>
        <v>0</v>
      </c>
      <c r="N5" s="25">
        <f>SUM(B5:M5)</f>
        <v>0</v>
      </c>
    </row>
    <row r="6" spans="2:16" ht="13.5" thickTop="1"/>
    <row r="10" spans="2:16" ht="17" thickBot="1">
      <c r="B10" s="18" t="s">
        <v>174</v>
      </c>
      <c r="E10" s="18" t="s">
        <v>150</v>
      </c>
    </row>
    <row r="11" spans="2:16" ht="14.25" customHeight="1" thickTop="1">
      <c r="B11" s="20" t="s">
        <v>151</v>
      </c>
      <c r="C11" s="21" t="s">
        <v>152</v>
      </c>
      <c r="D11" s="21" t="s">
        <v>153</v>
      </c>
      <c r="E11" s="21" t="s">
        <v>154</v>
      </c>
      <c r="F11" s="21" t="s">
        <v>155</v>
      </c>
      <c r="G11" s="21"/>
      <c r="H11" s="21" t="s">
        <v>156</v>
      </c>
      <c r="I11" s="21" t="s">
        <v>157</v>
      </c>
      <c r="J11" s="21" t="s">
        <v>158</v>
      </c>
      <c r="K11" s="21" t="s">
        <v>159</v>
      </c>
      <c r="L11" s="21" t="s">
        <v>160</v>
      </c>
      <c r="M11" s="21" t="s">
        <v>161</v>
      </c>
      <c r="N11" s="249" t="s">
        <v>162</v>
      </c>
      <c r="P11" s="62" t="s">
        <v>250</v>
      </c>
    </row>
    <row r="12" spans="2:16" ht="14.25" customHeight="1" thickBot="1">
      <c r="B12" s="22" t="s">
        <v>163</v>
      </c>
      <c r="C12" s="23" t="s">
        <v>164</v>
      </c>
      <c r="D12" s="23" t="s">
        <v>165</v>
      </c>
      <c r="E12" s="23" t="s">
        <v>166</v>
      </c>
      <c r="F12" s="23" t="s">
        <v>167</v>
      </c>
      <c r="G12" s="23" t="s">
        <v>382</v>
      </c>
      <c r="H12" s="23" t="s">
        <v>168</v>
      </c>
      <c r="I12" s="23" t="s">
        <v>169</v>
      </c>
      <c r="J12" s="23" t="s">
        <v>170</v>
      </c>
      <c r="K12" s="23" t="s">
        <v>171</v>
      </c>
      <c r="L12" s="23" t="s">
        <v>172</v>
      </c>
      <c r="M12" s="23" t="s">
        <v>173</v>
      </c>
      <c r="N12" s="250"/>
    </row>
    <row r="13" spans="2:16" ht="32.25" customHeight="1" thickTop="1" thickBot="1">
      <c r="B13" s="24">
        <f>COUNTIFS('入力例（特約団体用）'!R11:R130,"１級")</f>
        <v>0</v>
      </c>
      <c r="C13" s="24">
        <f>COUNTIFS('入力例（特約団体用）'!R11:R130,"準１級")</f>
        <v>0</v>
      </c>
      <c r="D13" s="24">
        <f>COUNTIFS('入力例（特約団体用）'!R11:R130,"２級")</f>
        <v>1</v>
      </c>
      <c r="E13" s="24">
        <f>COUNTIFS('入力例（特約団体用）'!R11:R130,"３級")</f>
        <v>0</v>
      </c>
      <c r="F13" s="24">
        <f>COUNTIFS('入力例（特約団体用）'!R11:R130,"１・準１級")</f>
        <v>0</v>
      </c>
      <c r="G13" s="24">
        <f>COUNTIFS('入力例（特約団体用）'!R11:R130,"１・３級")</f>
        <v>0</v>
      </c>
      <c r="H13" s="24">
        <f>COUNTIFS('入力例（特約団体用）'!R11:R130,"準１・２級")</f>
        <v>0</v>
      </c>
      <c r="I13" s="24">
        <f>COUNTIFS('入力例（特約団体用）'!R11:R130,"準１・３級")</f>
        <v>0</v>
      </c>
      <c r="J13" s="24">
        <f>COUNTIFS('入力例（特約団体用）'!R11:R130,"１・２級")</f>
        <v>0</v>
      </c>
      <c r="K13" s="24">
        <f>COUNTIFS('入力例（特約団体用）'!R11:R130,"２・３級")</f>
        <v>1</v>
      </c>
      <c r="L13" s="24">
        <f>COUNTIFS('入力例（特約団体用）'!R11:R130,"１・準１・２級")</f>
        <v>0</v>
      </c>
      <c r="M13" s="24">
        <f>COUNTIFS('入力例（特約団体用）'!R11:R130,"１・準１・３級")</f>
        <v>0</v>
      </c>
      <c r="N13" s="25">
        <f>SUM(B13:M13)</f>
        <v>2</v>
      </c>
    </row>
    <row r="14" spans="2:16" ht="13.5" thickTop="1"/>
    <row r="17" spans="1:19" hidden="1">
      <c r="A17" s="19">
        <v>1</v>
      </c>
    </row>
    <row r="18" spans="1:19" hidden="1">
      <c r="A18" s="19">
        <v>2</v>
      </c>
    </row>
    <row r="19" spans="1:19" hidden="1">
      <c r="A19" s="19">
        <v>3</v>
      </c>
    </row>
    <row r="22" spans="1:19">
      <c r="B22" s="64"/>
    </row>
    <row r="25" spans="1:19">
      <c r="S25" s="63"/>
    </row>
    <row r="27" spans="1:19">
      <c r="B27" s="64"/>
    </row>
  </sheetData>
  <mergeCells count="2">
    <mergeCell ref="N3:N4"/>
    <mergeCell ref="N11:N12"/>
  </mergeCells>
  <phoneticPr fontId="24"/>
  <printOptions horizontalCentered="1"/>
  <pageMargins left="0.59055118110236227" right="0.59055118110236227" top="0.59055118110236227" bottom="0.59055118110236227" header="0.31496062992125984" footer="0.31496062992125984"/>
  <pageSetup paperSize="9" orientation="landscape"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17" id="{34EF2935-06BD-4412-B622-BCF47C5DFC46}">
            <xm:f>(特約団体用!$AC$4=3)</xm:f>
            <x14:dxf>
              <fill>
                <patternFill>
                  <bgColor theme="0" tint="-0.499984740745262"/>
                </patternFill>
              </fill>
            </x14:dxf>
          </x14:cfRule>
          <xm:sqref>B3:C5 F3:J5 L3:M5</xm:sqref>
        </x14:conditionalFormatting>
        <x14:conditionalFormatting xmlns:xm="http://schemas.microsoft.com/office/excel/2006/main">
          <x14:cfRule type="expression" priority="2" id="{CBDC51A0-E216-47DB-AB79-EDBA25DFF972}">
            <xm:f>(特約団体用!$AC$4=3)</xm:f>
            <x14:dxf>
              <fill>
                <patternFill>
                  <bgColor theme="0" tint="-0.499984740745262"/>
                </patternFill>
              </fill>
            </x14:dxf>
          </x14:cfRule>
          <xm:sqref>B11:C13 F11:J13 L11:M13</xm:sqref>
        </x14:conditionalFormatting>
        <x14:conditionalFormatting xmlns:xm="http://schemas.microsoft.com/office/excel/2006/main">
          <x14:cfRule type="expression" priority="27" id="{62E9874F-5F8A-4D52-949B-91FEFA9E660C}">
            <xm:f>(特約団体用!$D$3="ビジネス実務マナー検定")</xm:f>
            <x14:dxf>
              <fill>
                <patternFill>
                  <bgColor theme="0" tint="-0.499984740745262"/>
                </patternFill>
              </fill>
            </x14:dxf>
          </x14:cfRule>
          <x14:cfRule type="expression" priority="28" id="{9F941A47-EDF9-4DB3-AF64-FDE158BF3849}">
            <xm:f>(特約団体用!$D$3="ビジネス文書検定")</xm:f>
            <x14:dxf>
              <fill>
                <patternFill>
                  <bgColor theme="0" tint="-0.499984740745262"/>
                </patternFill>
              </fill>
            </x14:dxf>
          </x14:cfRule>
          <xm:sqref>C3:C5 F3:I5 L3:M5</xm:sqref>
        </x14:conditionalFormatting>
        <x14:conditionalFormatting xmlns:xm="http://schemas.microsoft.com/office/excel/2006/main">
          <x14:cfRule type="expression" priority="3" id="{348132EF-C32E-4939-A0F1-BDB8ECFA855B}">
            <xm:f>(特約団体用!$D$3="ビジネス実務マナー検定")</xm:f>
            <x14:dxf>
              <fill>
                <patternFill>
                  <bgColor theme="0" tint="-0.499984740745262"/>
                </patternFill>
              </fill>
            </x14:dxf>
          </x14:cfRule>
          <x14:cfRule type="expression" priority="4" id="{321FD344-2166-4CA1-BD84-B919EF623AB5}">
            <xm:f>(特約団体用!$D$3="ビジネス文書検定")</xm:f>
            <x14:dxf>
              <fill>
                <patternFill>
                  <bgColor theme="0" tint="-0.499984740745262"/>
                </patternFill>
              </fill>
            </x14:dxf>
          </x14:cfRule>
          <xm:sqref>C11:C13 F11:I13 L11:M13</xm:sqref>
        </x14:conditionalFormatting>
        <x14:conditionalFormatting xmlns:xm="http://schemas.microsoft.com/office/excel/2006/main">
          <x14:cfRule type="expression" priority="16" id="{61913A9B-3A6B-4BC8-9316-29DB048A103B}">
            <xm:f>特約団体用!$D$3="サービス接遇検定"</xm:f>
            <x14:dxf>
              <fill>
                <patternFill>
                  <bgColor theme="0" tint="-0.499984740745262"/>
                </patternFill>
              </fill>
            </x14:dxf>
          </x14:cfRule>
          <xm:sqref>G3:G5</xm:sqref>
        </x14:conditionalFormatting>
        <x14:conditionalFormatting xmlns:xm="http://schemas.microsoft.com/office/excel/2006/main">
          <x14:cfRule type="expression" priority="1" id="{BAFC07DE-9524-4DC6-ABF7-D29E9F21E5E7}">
            <xm:f>特約団体用!$D$3="サービス接遇検定"</xm:f>
            <x14:dxf>
              <fill>
                <patternFill>
                  <bgColor theme="0" tint="-0.499984740745262"/>
                </patternFill>
              </fill>
            </x14:dxf>
          </x14:cfRule>
          <xm:sqref>G11:G13</xm:sqref>
        </x14:conditionalFormatting>
        <x14:conditionalFormatting xmlns:xm="http://schemas.microsoft.com/office/excel/2006/main">
          <x14:cfRule type="expression" priority="29" id="{6609A8AB-2762-42A9-A5A4-EF8A5BC9D3D8}">
            <xm:f>(特約団体用!$D$3="秘書検定")</xm:f>
            <x14:dxf>
              <fill>
                <patternFill>
                  <bgColor theme="0" tint="-0.499984740745262"/>
                </patternFill>
              </fill>
            </x14:dxf>
          </x14:cfRule>
          <xm:sqref>I3:J5 L3:M5</xm:sqref>
        </x14:conditionalFormatting>
        <x14:conditionalFormatting xmlns:xm="http://schemas.microsoft.com/office/excel/2006/main">
          <x14:cfRule type="expression" priority="5" id="{554AA2FF-BC22-4389-B46B-E11FC5822B4A}">
            <xm:f>(特約団体用!$D$3="秘書検定")</xm:f>
            <x14:dxf>
              <fill>
                <patternFill>
                  <bgColor theme="0" tint="-0.499984740745262"/>
                </patternFill>
              </fill>
            </x14:dxf>
          </x14:cfRule>
          <xm:sqref>I11:J13 L11:M13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7EC06-9CBD-44D0-B161-A3D8CA13D9D5}">
  <dimension ref="A3:X2007"/>
  <sheetViews>
    <sheetView workbookViewId="0">
      <selection activeCell="X2007" sqref="V512:X2007"/>
    </sheetView>
  </sheetViews>
  <sheetFormatPr defaultRowHeight="13"/>
  <sheetData>
    <row r="3" spans="1:24">
      <c r="C3" t="s">
        <v>483</v>
      </c>
      <c r="F3" s="145" t="e">
        <f>+_xlfn.XLOOKUP(特約団体用!Y3,PRM!B3:B6,PRM!C3:C6)</f>
        <v>#N/A</v>
      </c>
      <c r="K3" s="146" t="s">
        <v>484</v>
      </c>
      <c r="L3" s="147">
        <f>+特約団体用!L3</f>
        <v>0</v>
      </c>
    </row>
    <row r="4" spans="1:24">
      <c r="C4" t="s">
        <v>485</v>
      </c>
      <c r="D4" s="145" t="str">
        <f>+特約団体用!D4</f>
        <v/>
      </c>
    </row>
    <row r="11" spans="1:24">
      <c r="A11" s="148" t="s">
        <v>486</v>
      </c>
      <c r="B11" s="148" t="s">
        <v>487</v>
      </c>
      <c r="C11" s="148" t="s">
        <v>488</v>
      </c>
      <c r="D11" s="148" t="s">
        <v>489</v>
      </c>
      <c r="E11" s="148" t="s">
        <v>490</v>
      </c>
      <c r="F11" s="148" t="s">
        <v>491</v>
      </c>
      <c r="G11" s="148" t="s">
        <v>492</v>
      </c>
      <c r="H11" s="148" t="s">
        <v>493</v>
      </c>
      <c r="I11" s="148" t="s">
        <v>494</v>
      </c>
      <c r="J11" s="148" t="s">
        <v>495</v>
      </c>
      <c r="K11" s="148" t="s">
        <v>496</v>
      </c>
      <c r="L11" s="148" t="s">
        <v>497</v>
      </c>
      <c r="M11" s="148" t="s">
        <v>498</v>
      </c>
      <c r="N11" s="148" t="s">
        <v>499</v>
      </c>
      <c r="O11" s="148" t="s">
        <v>500</v>
      </c>
      <c r="P11" s="148" t="s">
        <v>501</v>
      </c>
      <c r="Q11" s="148" t="s">
        <v>502</v>
      </c>
      <c r="R11" s="148" t="s">
        <v>503</v>
      </c>
      <c r="S11" s="148" t="s">
        <v>504</v>
      </c>
      <c r="T11" s="148" t="s">
        <v>505</v>
      </c>
      <c r="U11" s="148" t="s">
        <v>506</v>
      </c>
      <c r="V11" s="144"/>
      <c r="W11" s="144"/>
      <c r="X11" s="144"/>
    </row>
    <row r="12" spans="1:24">
      <c r="A12" t="str">
        <f>+IF(特約団体用!A11="","",特約団体用!A11)</f>
        <v/>
      </c>
      <c r="B12" t="str">
        <f>+IF(特約団体用!B11="","",特約団体用!B11)</f>
        <v/>
      </c>
      <c r="C12" t="str">
        <f>+IF(特約団体用!C11="","",特約団体用!C11)</f>
        <v/>
      </c>
      <c r="D12" t="str">
        <f>+IF(特約団体用!D11="","",特約団体用!D11)</f>
        <v/>
      </c>
      <c r="E12" t="str">
        <f>+IF(特約団体用!E11="","",特約団体用!E11)</f>
        <v/>
      </c>
      <c r="F12" t="str">
        <f>+IF(特約団体用!F11="","",_xlfn.XLOOKUP(特約団体用!F11,PRM!$G$3:$G$5,PRM!$H$3:$H$5))</f>
        <v/>
      </c>
      <c r="G12" s="149" t="str">
        <f>+TEXT(_xlfn.CONCAT(特約団体用!G11,特約団体用!H11,"年",特約団体用!I11,"月",特約団体用!J11,"日"),"yyyy/mm/dd")</f>
        <v>年月日</v>
      </c>
      <c r="H12" t="str">
        <f>+IF(特約団体用!L11="","",特約団体用!L11)</f>
        <v/>
      </c>
      <c r="I12" t="str">
        <f>+IF(特約団体用!M11="","",特約団体用!M11)</f>
        <v/>
      </c>
      <c r="J12" t="str">
        <f>+IF(特約団体用!N11="","",特約団体用!AA11)</f>
        <v/>
      </c>
      <c r="K12" t="str">
        <f>+IF(特約団体用!O11="","",特約団体用!O11)</f>
        <v/>
      </c>
      <c r="L12" t="str">
        <f>+IF(特約団体用!P11="","",特約団体用!P11)</f>
        <v/>
      </c>
      <c r="M12" t="str">
        <f>+IF(特約団体用!Q11="","",特約団体用!Q11)</f>
        <v/>
      </c>
      <c r="N12" t="str">
        <f>+TEXT(IF(特約団体用!R11="","",特約団体用!AB11),"00")</f>
        <v/>
      </c>
      <c r="O12" t="str">
        <f>+IF(特約団体用!S11="","",特約団体用!AC11)</f>
        <v/>
      </c>
      <c r="P12" t="str">
        <f>+IF(特約団体用!T11="","",特約団体用!AD11)</f>
        <v/>
      </c>
      <c r="Q12" t="str">
        <f>+IF(特約団体用!U11="","",特約団体用!AE11)</f>
        <v/>
      </c>
    </row>
    <row r="13" spans="1:24">
      <c r="A13" t="str">
        <f>+IF(特約団体用!A12="","",特約団体用!A12)</f>
        <v/>
      </c>
      <c r="B13" t="str">
        <f>+IF(特約団体用!B12="","",特約団体用!B12)</f>
        <v/>
      </c>
      <c r="C13" t="str">
        <f>+IF(特約団体用!C12="","",特約団体用!C12)</f>
        <v/>
      </c>
      <c r="D13" t="str">
        <f>+IF(特約団体用!D12="","",特約団体用!D12)</f>
        <v/>
      </c>
      <c r="E13" t="str">
        <f>+IF(特約団体用!E12="","",特約団体用!E12)</f>
        <v/>
      </c>
      <c r="F13" t="str">
        <f>+IF(特約団体用!F12="","",_xlfn.XLOOKUP(特約団体用!F12,PRM!$G$3:$G$5,PRM!$H$3:$H$5))</f>
        <v/>
      </c>
      <c r="G13" s="149" t="str">
        <f>+TEXT(_xlfn.CONCAT(特約団体用!G12,特約団体用!H12,"年",特約団体用!I12,"月",特約団体用!J12,"日"),"yyyy/mm/dd")</f>
        <v>年月日</v>
      </c>
      <c r="H13" t="str">
        <f>+IF(特約団体用!L12="","",特約団体用!L12)</f>
        <v/>
      </c>
      <c r="I13" t="str">
        <f>+IF(特約団体用!M12="","",特約団体用!M12)</f>
        <v/>
      </c>
      <c r="J13" t="str">
        <f>+IF(特約団体用!N12="","",特約団体用!AA12)</f>
        <v/>
      </c>
      <c r="K13" t="str">
        <f>+IF(特約団体用!O12="","",特約団体用!O12)</f>
        <v/>
      </c>
      <c r="L13" t="str">
        <f>+IF(特約団体用!P12="","",特約団体用!P12)</f>
        <v/>
      </c>
      <c r="M13" t="str">
        <f>+IF(特約団体用!Q12="","",特約団体用!Q12)</f>
        <v/>
      </c>
      <c r="N13" t="str">
        <f>+TEXT(IF(特約団体用!R12="","",特約団体用!AB12),"00")</f>
        <v/>
      </c>
      <c r="O13" t="str">
        <f>+IF(特約団体用!S12="","",特約団体用!AC12)</f>
        <v/>
      </c>
      <c r="P13" t="str">
        <f>+IF(特約団体用!T12="","",特約団体用!AD12)</f>
        <v/>
      </c>
      <c r="Q13" t="str">
        <f>+IF(特約団体用!U12="","",特約団体用!AE12)</f>
        <v/>
      </c>
    </row>
    <row r="14" spans="1:24">
      <c r="A14" t="str">
        <f>+IF(特約団体用!A13="","",特約団体用!A13)</f>
        <v/>
      </c>
      <c r="B14" t="str">
        <f>+IF(特約団体用!B13="","",特約団体用!B13)</f>
        <v/>
      </c>
      <c r="C14" t="str">
        <f>+IF(特約団体用!C13="","",特約団体用!C13)</f>
        <v/>
      </c>
      <c r="D14" t="str">
        <f>+IF(特約団体用!D13="","",特約団体用!D13)</f>
        <v/>
      </c>
      <c r="E14" t="str">
        <f>+IF(特約団体用!E13="","",特約団体用!E13)</f>
        <v/>
      </c>
      <c r="F14" t="str">
        <f>+IF(特約団体用!F13="","",_xlfn.XLOOKUP(特約団体用!F13,PRM!$G$3:$G$5,PRM!$H$3:$H$5))</f>
        <v/>
      </c>
      <c r="G14" s="149" t="str">
        <f>+TEXT(_xlfn.CONCAT(特約団体用!G13,特約団体用!H13,"年",特約団体用!I13,"月",特約団体用!J13,"日"),"yyyy/mm/dd")</f>
        <v>年月日</v>
      </c>
      <c r="H14" t="str">
        <f>+IF(特約団体用!L13="","",特約団体用!L13)</f>
        <v/>
      </c>
      <c r="I14" t="str">
        <f>+IF(特約団体用!M13="","",特約団体用!M13)</f>
        <v/>
      </c>
      <c r="J14" t="str">
        <f>+IF(特約団体用!N13="","",特約団体用!AA13)</f>
        <v/>
      </c>
      <c r="K14" t="str">
        <f>+IF(特約団体用!O13="","",特約団体用!O13)</f>
        <v/>
      </c>
      <c r="L14" t="str">
        <f>+IF(特約団体用!P13="","",特約団体用!P13)</f>
        <v/>
      </c>
      <c r="M14" t="str">
        <f>+IF(特約団体用!Q13="","",特約団体用!Q13)</f>
        <v/>
      </c>
      <c r="N14" t="str">
        <f>+TEXT(IF(特約団体用!R13="","",特約団体用!AB13),"00")</f>
        <v/>
      </c>
      <c r="O14" t="str">
        <f>+IF(特約団体用!S13="","",特約団体用!AC13)</f>
        <v/>
      </c>
      <c r="P14" t="str">
        <f>+IF(特約団体用!T13="","",特約団体用!AD13)</f>
        <v/>
      </c>
      <c r="Q14" t="str">
        <f>+IF(特約団体用!U13="","",特約団体用!AE13)</f>
        <v/>
      </c>
    </row>
    <row r="15" spans="1:24">
      <c r="A15" t="str">
        <f>+IF(特約団体用!A14="","",特約団体用!A14)</f>
        <v/>
      </c>
      <c r="B15" t="str">
        <f>+IF(特約団体用!B14="","",特約団体用!B14)</f>
        <v/>
      </c>
      <c r="C15" t="str">
        <f>+IF(特約団体用!C14="","",特約団体用!C14)</f>
        <v/>
      </c>
      <c r="D15" t="str">
        <f>+IF(特約団体用!D14="","",特約団体用!D14)</f>
        <v/>
      </c>
      <c r="E15" t="str">
        <f>+IF(特約団体用!E14="","",特約団体用!E14)</f>
        <v/>
      </c>
      <c r="F15" t="str">
        <f>+IF(特約団体用!F14="","",_xlfn.XLOOKUP(特約団体用!F14,PRM!$G$3:$G$5,PRM!$H$3:$H$5))</f>
        <v/>
      </c>
      <c r="G15" s="149" t="str">
        <f>+TEXT(_xlfn.CONCAT(特約団体用!G14,特約団体用!H14,"年",特約団体用!I14,"月",特約団体用!J14,"日"),"yyyy/mm/dd")</f>
        <v>年月日</v>
      </c>
      <c r="H15" t="str">
        <f>+IF(特約団体用!L14="","",特約団体用!L14)</f>
        <v/>
      </c>
      <c r="I15" t="str">
        <f>+IF(特約団体用!M14="","",特約団体用!M14)</f>
        <v/>
      </c>
      <c r="J15" t="str">
        <f>+IF(特約団体用!N14="","",特約団体用!AA14)</f>
        <v/>
      </c>
      <c r="K15" t="str">
        <f>+IF(特約団体用!O14="","",特約団体用!O14)</f>
        <v/>
      </c>
      <c r="L15" t="str">
        <f>+IF(特約団体用!P14="","",特約団体用!P14)</f>
        <v/>
      </c>
      <c r="M15" t="str">
        <f>+IF(特約団体用!Q14="","",特約団体用!Q14)</f>
        <v/>
      </c>
      <c r="N15" t="str">
        <f>+TEXT(IF(特約団体用!R14="","",特約団体用!AB14),"00")</f>
        <v/>
      </c>
      <c r="O15" t="str">
        <f>+IF(特約団体用!S14="","",特約団体用!AC14)</f>
        <v/>
      </c>
      <c r="P15" t="str">
        <f>+IF(特約団体用!T14="","",特約団体用!AD14)</f>
        <v/>
      </c>
      <c r="Q15" t="str">
        <f>+IF(特約団体用!U14="","",特約団体用!AE14)</f>
        <v/>
      </c>
    </row>
    <row r="16" spans="1:24">
      <c r="A16" t="str">
        <f>+IF(特約団体用!A15="","",特約団体用!A15)</f>
        <v/>
      </c>
      <c r="B16" t="str">
        <f>+IF(特約団体用!B15="","",特約団体用!B15)</f>
        <v/>
      </c>
      <c r="C16" t="str">
        <f>+IF(特約団体用!C15="","",特約団体用!C15)</f>
        <v/>
      </c>
      <c r="D16" t="str">
        <f>+IF(特約団体用!D15="","",特約団体用!D15)</f>
        <v/>
      </c>
      <c r="E16" t="str">
        <f>+IF(特約団体用!E15="","",特約団体用!E15)</f>
        <v/>
      </c>
      <c r="F16" t="str">
        <f>+IF(特約団体用!F15="","",_xlfn.XLOOKUP(特約団体用!F15,PRM!$G$3:$G$5,PRM!$H$3:$H$5))</f>
        <v/>
      </c>
      <c r="G16" s="149" t="str">
        <f>+TEXT(_xlfn.CONCAT(特約団体用!G15,特約団体用!H15,"年",特約団体用!I15,"月",特約団体用!J15,"日"),"yyyy/mm/dd")</f>
        <v>年月日</v>
      </c>
      <c r="H16" t="str">
        <f>+IF(特約団体用!L15="","",特約団体用!L15)</f>
        <v/>
      </c>
      <c r="I16" t="str">
        <f>+IF(特約団体用!M15="","",特約団体用!M15)</f>
        <v/>
      </c>
      <c r="J16" t="str">
        <f>+IF(特約団体用!N15="","",特約団体用!AA15)</f>
        <v/>
      </c>
      <c r="K16" t="str">
        <f>+IF(特約団体用!O15="","",特約団体用!O15)</f>
        <v/>
      </c>
      <c r="L16" t="str">
        <f>+IF(特約団体用!P15="","",特約団体用!P15)</f>
        <v/>
      </c>
      <c r="M16" t="str">
        <f>+IF(特約団体用!Q15="","",特約団体用!Q15)</f>
        <v/>
      </c>
      <c r="N16" t="str">
        <f>+TEXT(IF(特約団体用!R15="","",特約団体用!AB15),"00")</f>
        <v/>
      </c>
      <c r="O16" t="str">
        <f>+IF(特約団体用!S15="","",特約団体用!AC15)</f>
        <v/>
      </c>
      <c r="P16" t="str">
        <f>+IF(特約団体用!T15="","",特約団体用!AD15)</f>
        <v/>
      </c>
      <c r="Q16" t="str">
        <f>+IF(特約団体用!U15="","",特約団体用!AE15)</f>
        <v/>
      </c>
    </row>
    <row r="17" spans="1:17">
      <c r="A17" t="str">
        <f>+IF(特約団体用!A16="","",特約団体用!A16)</f>
        <v/>
      </c>
      <c r="B17" t="str">
        <f>+IF(特約団体用!B16="","",特約団体用!B16)</f>
        <v/>
      </c>
      <c r="C17" t="str">
        <f>+IF(特約団体用!C16="","",特約団体用!C16)</f>
        <v/>
      </c>
      <c r="D17" t="str">
        <f>+IF(特約団体用!D16="","",特約団体用!D16)</f>
        <v/>
      </c>
      <c r="E17" t="str">
        <f>+IF(特約団体用!E16="","",特約団体用!E16)</f>
        <v/>
      </c>
      <c r="F17" t="str">
        <f>+IF(特約団体用!F16="","",_xlfn.XLOOKUP(特約団体用!F16,PRM!$G$3:$G$5,PRM!$H$3:$H$5))</f>
        <v/>
      </c>
      <c r="G17" s="149" t="str">
        <f>+TEXT(_xlfn.CONCAT(特約団体用!G16,特約団体用!H16,"年",特約団体用!I16,"月",特約団体用!J16,"日"),"yyyy/mm/dd")</f>
        <v>年月日</v>
      </c>
      <c r="H17" t="str">
        <f>+IF(特約団体用!L16="","",特約団体用!L16)</f>
        <v/>
      </c>
      <c r="I17" t="str">
        <f>+IF(特約団体用!M16="","",特約団体用!M16)</f>
        <v/>
      </c>
      <c r="J17" t="str">
        <f>+IF(特約団体用!N16="","",特約団体用!AA16)</f>
        <v/>
      </c>
      <c r="K17" t="str">
        <f>+IF(特約団体用!O16="","",特約団体用!O16)</f>
        <v/>
      </c>
      <c r="L17" t="str">
        <f>+IF(特約団体用!P16="","",特約団体用!P16)</f>
        <v/>
      </c>
      <c r="M17" t="str">
        <f>+IF(特約団体用!Q16="","",特約団体用!Q16)</f>
        <v/>
      </c>
      <c r="N17" t="str">
        <f>+TEXT(IF(特約団体用!R16="","",特約団体用!AB16),"00")</f>
        <v/>
      </c>
      <c r="O17" t="str">
        <f>+IF(特約団体用!S16="","",特約団体用!AC16)</f>
        <v/>
      </c>
      <c r="P17" t="str">
        <f>+IF(特約団体用!T16="","",特約団体用!AD16)</f>
        <v/>
      </c>
      <c r="Q17" t="str">
        <f>+IF(特約団体用!U16="","",特約団体用!AE16)</f>
        <v/>
      </c>
    </row>
    <row r="18" spans="1:17">
      <c r="A18" t="str">
        <f>+IF(特約団体用!A17="","",特約団体用!A17)</f>
        <v/>
      </c>
      <c r="B18" t="str">
        <f>+IF(特約団体用!B17="","",特約団体用!B17)</f>
        <v/>
      </c>
      <c r="C18" t="str">
        <f>+IF(特約団体用!C17="","",特約団体用!C17)</f>
        <v/>
      </c>
      <c r="D18" t="str">
        <f>+IF(特約団体用!D17="","",特約団体用!D17)</f>
        <v/>
      </c>
      <c r="E18" t="str">
        <f>+IF(特約団体用!E17="","",特約団体用!E17)</f>
        <v/>
      </c>
      <c r="F18" t="str">
        <f>+IF(特約団体用!F17="","",_xlfn.XLOOKUP(特約団体用!F17,PRM!$G$3:$G$5,PRM!$H$3:$H$5))</f>
        <v/>
      </c>
      <c r="G18" s="149" t="str">
        <f>+TEXT(_xlfn.CONCAT(特約団体用!G17,特約団体用!H17,"年",特約団体用!I17,"月",特約団体用!J17,"日"),"yyyy/mm/dd")</f>
        <v>年月日</v>
      </c>
      <c r="H18" t="str">
        <f>+IF(特約団体用!L17="","",特約団体用!L17)</f>
        <v/>
      </c>
      <c r="I18" t="str">
        <f>+IF(特約団体用!M17="","",特約団体用!M17)</f>
        <v/>
      </c>
      <c r="J18" t="str">
        <f>+IF(特約団体用!N17="","",特約団体用!AA17)</f>
        <v/>
      </c>
      <c r="K18" t="str">
        <f>+IF(特約団体用!O17="","",特約団体用!O17)</f>
        <v/>
      </c>
      <c r="L18" t="str">
        <f>+IF(特約団体用!P17="","",特約団体用!P17)</f>
        <v/>
      </c>
      <c r="M18" t="str">
        <f>+IF(特約団体用!Q17="","",特約団体用!Q17)</f>
        <v/>
      </c>
      <c r="N18" t="str">
        <f>+TEXT(IF(特約団体用!R17="","",特約団体用!AB17),"00")</f>
        <v/>
      </c>
      <c r="O18" t="str">
        <f>+IF(特約団体用!S17="","",特約団体用!AC17)</f>
        <v/>
      </c>
      <c r="P18" t="str">
        <f>+IF(特約団体用!T17="","",特約団体用!AD17)</f>
        <v/>
      </c>
      <c r="Q18" t="str">
        <f>+IF(特約団体用!U17="","",特約団体用!AE17)</f>
        <v/>
      </c>
    </row>
    <row r="19" spans="1:17">
      <c r="A19" t="str">
        <f>+IF(特約団体用!A18="","",特約団体用!A18)</f>
        <v/>
      </c>
      <c r="B19" t="str">
        <f>+IF(特約団体用!B18="","",特約団体用!B18)</f>
        <v/>
      </c>
      <c r="C19" t="str">
        <f>+IF(特約団体用!C18="","",特約団体用!C18)</f>
        <v/>
      </c>
      <c r="D19" t="str">
        <f>+IF(特約団体用!D18="","",特約団体用!D18)</f>
        <v/>
      </c>
      <c r="E19" t="str">
        <f>+IF(特約団体用!E18="","",特約団体用!E18)</f>
        <v/>
      </c>
      <c r="F19" t="str">
        <f>+IF(特約団体用!F18="","",_xlfn.XLOOKUP(特約団体用!F18,PRM!$G$3:$G$5,PRM!$H$3:$H$5))</f>
        <v/>
      </c>
      <c r="G19" s="149" t="str">
        <f>+TEXT(_xlfn.CONCAT(特約団体用!G18,特約団体用!H18,"年",特約団体用!I18,"月",特約団体用!J18,"日"),"yyyy/mm/dd")</f>
        <v>年月日</v>
      </c>
      <c r="H19" t="str">
        <f>+IF(特約団体用!L18="","",特約団体用!L18)</f>
        <v/>
      </c>
      <c r="I19" t="str">
        <f>+IF(特約団体用!M18="","",特約団体用!M18)</f>
        <v/>
      </c>
      <c r="J19" t="str">
        <f>+IF(特約団体用!N18="","",特約団体用!AA18)</f>
        <v/>
      </c>
      <c r="K19" t="str">
        <f>+IF(特約団体用!O18="","",特約団体用!O18)</f>
        <v/>
      </c>
      <c r="L19" t="str">
        <f>+IF(特約団体用!P18="","",特約団体用!P18)</f>
        <v/>
      </c>
      <c r="M19" t="str">
        <f>+IF(特約団体用!Q18="","",特約団体用!Q18)</f>
        <v/>
      </c>
      <c r="N19" t="str">
        <f>+TEXT(IF(特約団体用!R18="","",特約団体用!AB18),"00")</f>
        <v/>
      </c>
      <c r="O19" t="str">
        <f>+IF(特約団体用!S18="","",特約団体用!AC18)</f>
        <v/>
      </c>
      <c r="P19" t="str">
        <f>+IF(特約団体用!T18="","",特約団体用!AD18)</f>
        <v/>
      </c>
      <c r="Q19" t="str">
        <f>+IF(特約団体用!U18="","",特約団体用!AE18)</f>
        <v/>
      </c>
    </row>
    <row r="20" spans="1:17">
      <c r="A20" t="str">
        <f>+IF(特約団体用!A19="","",特約団体用!A19)</f>
        <v/>
      </c>
      <c r="B20" t="str">
        <f>+IF(特約団体用!B19="","",特約団体用!B19)</f>
        <v/>
      </c>
      <c r="C20" t="str">
        <f>+IF(特約団体用!C19="","",特約団体用!C19)</f>
        <v/>
      </c>
      <c r="D20" t="str">
        <f>+IF(特約団体用!D19="","",特約団体用!D19)</f>
        <v/>
      </c>
      <c r="E20" t="str">
        <f>+IF(特約団体用!E19="","",特約団体用!E19)</f>
        <v/>
      </c>
      <c r="F20" t="str">
        <f>+IF(特約団体用!F19="","",_xlfn.XLOOKUP(特約団体用!F19,PRM!$G$3:$G$5,PRM!$H$3:$H$5))</f>
        <v/>
      </c>
      <c r="G20" s="149" t="str">
        <f>+TEXT(_xlfn.CONCAT(特約団体用!G19,特約団体用!H19,"年",特約団体用!I19,"月",特約団体用!J19,"日"),"yyyy/mm/dd")</f>
        <v>年月日</v>
      </c>
      <c r="H20" t="str">
        <f>+IF(特約団体用!L19="","",特約団体用!L19)</f>
        <v/>
      </c>
      <c r="I20" t="str">
        <f>+IF(特約団体用!M19="","",特約団体用!M19)</f>
        <v/>
      </c>
      <c r="J20" t="str">
        <f>+IF(特約団体用!N19="","",特約団体用!AA19)</f>
        <v/>
      </c>
      <c r="K20" t="str">
        <f>+IF(特約団体用!O19="","",特約団体用!O19)</f>
        <v/>
      </c>
      <c r="L20" t="str">
        <f>+IF(特約団体用!P19="","",特約団体用!P19)</f>
        <v/>
      </c>
      <c r="M20" t="str">
        <f>+IF(特約団体用!Q19="","",特約団体用!Q19)</f>
        <v/>
      </c>
      <c r="N20" t="str">
        <f>+TEXT(IF(特約団体用!R19="","",特約団体用!AB19),"00")</f>
        <v/>
      </c>
      <c r="O20" t="str">
        <f>+IF(特約団体用!S19="","",特約団体用!AC19)</f>
        <v/>
      </c>
      <c r="P20" t="str">
        <f>+IF(特約団体用!T19="","",特約団体用!AD19)</f>
        <v/>
      </c>
      <c r="Q20" t="str">
        <f>+IF(特約団体用!U19="","",特約団体用!AE19)</f>
        <v/>
      </c>
    </row>
    <row r="21" spans="1:17">
      <c r="A21" t="str">
        <f>+IF(特約団体用!A20="","",特約団体用!A20)</f>
        <v/>
      </c>
      <c r="B21" t="str">
        <f>+IF(特約団体用!B20="","",特約団体用!B20)</f>
        <v/>
      </c>
      <c r="C21" t="str">
        <f>+IF(特約団体用!C20="","",特約団体用!C20)</f>
        <v/>
      </c>
      <c r="D21" t="str">
        <f>+IF(特約団体用!D20="","",特約団体用!D20)</f>
        <v/>
      </c>
      <c r="E21" t="str">
        <f>+IF(特約団体用!E20="","",特約団体用!E20)</f>
        <v/>
      </c>
      <c r="F21" t="str">
        <f>+IF(特約団体用!F20="","",_xlfn.XLOOKUP(特約団体用!F20,PRM!$G$3:$G$5,PRM!$H$3:$H$5))</f>
        <v/>
      </c>
      <c r="G21" s="149" t="str">
        <f>+TEXT(_xlfn.CONCAT(特約団体用!G20,特約団体用!H20,"年",特約団体用!I20,"月",特約団体用!J20,"日"),"yyyy/mm/dd")</f>
        <v>年月日</v>
      </c>
      <c r="H21" t="str">
        <f>+IF(特約団体用!L20="","",特約団体用!L20)</f>
        <v/>
      </c>
      <c r="I21" t="str">
        <f>+IF(特約団体用!M20="","",特約団体用!M20)</f>
        <v/>
      </c>
      <c r="J21" t="str">
        <f>+IF(特約団体用!N20="","",特約団体用!AA20)</f>
        <v/>
      </c>
      <c r="K21" t="str">
        <f>+IF(特約団体用!O20="","",特約団体用!O20)</f>
        <v/>
      </c>
      <c r="L21" t="str">
        <f>+IF(特約団体用!P20="","",特約団体用!P20)</f>
        <v/>
      </c>
      <c r="M21" t="str">
        <f>+IF(特約団体用!Q20="","",特約団体用!Q20)</f>
        <v/>
      </c>
      <c r="N21" t="str">
        <f>+TEXT(IF(特約団体用!R20="","",特約団体用!AB20),"00")</f>
        <v/>
      </c>
      <c r="O21" t="str">
        <f>+IF(特約団体用!S20="","",特約団体用!AC20)</f>
        <v/>
      </c>
      <c r="P21" t="str">
        <f>+IF(特約団体用!T20="","",特約団体用!AD20)</f>
        <v/>
      </c>
      <c r="Q21" t="str">
        <f>+IF(特約団体用!U20="","",特約団体用!AE20)</f>
        <v/>
      </c>
    </row>
    <row r="22" spans="1:17">
      <c r="A22" t="str">
        <f>+IF(特約団体用!A21="","",特約団体用!A21)</f>
        <v/>
      </c>
      <c r="B22" t="str">
        <f>+IF(特約団体用!B21="","",特約団体用!B21)</f>
        <v/>
      </c>
      <c r="C22" t="str">
        <f>+IF(特約団体用!C21="","",特約団体用!C21)</f>
        <v/>
      </c>
      <c r="D22" t="str">
        <f>+IF(特約団体用!D21="","",特約団体用!D21)</f>
        <v/>
      </c>
      <c r="E22" t="str">
        <f>+IF(特約団体用!E21="","",特約団体用!E21)</f>
        <v/>
      </c>
      <c r="F22" t="str">
        <f>+IF(特約団体用!F21="","",_xlfn.XLOOKUP(特約団体用!F21,PRM!$G$3:$G$5,PRM!$H$3:$H$5))</f>
        <v/>
      </c>
      <c r="G22" s="149" t="str">
        <f>+TEXT(_xlfn.CONCAT(特約団体用!G21,特約団体用!H21,"年",特約団体用!I21,"月",特約団体用!J21,"日"),"yyyy/mm/dd")</f>
        <v>年月日</v>
      </c>
      <c r="H22" t="str">
        <f>+IF(特約団体用!L21="","",特約団体用!L21)</f>
        <v/>
      </c>
      <c r="I22" t="str">
        <f>+IF(特約団体用!M21="","",特約団体用!M21)</f>
        <v/>
      </c>
      <c r="J22" t="str">
        <f>+IF(特約団体用!N21="","",特約団体用!AA21)</f>
        <v/>
      </c>
      <c r="K22" t="str">
        <f>+IF(特約団体用!O21="","",特約団体用!O21)</f>
        <v/>
      </c>
      <c r="L22" t="str">
        <f>+IF(特約団体用!P21="","",特約団体用!P21)</f>
        <v/>
      </c>
      <c r="M22" t="str">
        <f>+IF(特約団体用!Q21="","",特約団体用!Q21)</f>
        <v/>
      </c>
      <c r="N22" t="str">
        <f>+TEXT(IF(特約団体用!R21="","",特約団体用!AB21),"00")</f>
        <v/>
      </c>
      <c r="O22" t="str">
        <f>+IF(特約団体用!S21="","",特約団体用!AC21)</f>
        <v/>
      </c>
      <c r="P22" t="str">
        <f>+IF(特約団体用!T21="","",特約団体用!AD21)</f>
        <v/>
      </c>
      <c r="Q22" t="str">
        <f>+IF(特約団体用!U21="","",特約団体用!AE21)</f>
        <v/>
      </c>
    </row>
    <row r="23" spans="1:17">
      <c r="A23" t="str">
        <f>+IF(特約団体用!A22="","",特約団体用!A22)</f>
        <v/>
      </c>
      <c r="B23" t="str">
        <f>+IF(特約団体用!B22="","",特約団体用!B22)</f>
        <v/>
      </c>
      <c r="C23" t="str">
        <f>+IF(特約団体用!C22="","",特約団体用!C22)</f>
        <v/>
      </c>
      <c r="D23" t="str">
        <f>+IF(特約団体用!D22="","",特約団体用!D22)</f>
        <v/>
      </c>
      <c r="E23" t="str">
        <f>+IF(特約団体用!E22="","",特約団体用!E22)</f>
        <v/>
      </c>
      <c r="F23" t="str">
        <f>+IF(特約団体用!F22="","",_xlfn.XLOOKUP(特約団体用!F22,PRM!$G$3:$G$5,PRM!$H$3:$H$5))</f>
        <v/>
      </c>
      <c r="G23" s="149" t="str">
        <f>+TEXT(_xlfn.CONCAT(特約団体用!G22,特約団体用!H22,"年",特約団体用!I22,"月",特約団体用!J22,"日"),"yyyy/mm/dd")</f>
        <v>年月日</v>
      </c>
      <c r="H23" t="str">
        <f>+IF(特約団体用!L22="","",特約団体用!L22)</f>
        <v/>
      </c>
      <c r="I23" t="str">
        <f>+IF(特約団体用!M22="","",特約団体用!M22)</f>
        <v/>
      </c>
      <c r="J23" t="str">
        <f>+IF(特約団体用!N22="","",特約団体用!AA22)</f>
        <v/>
      </c>
      <c r="K23" t="str">
        <f>+IF(特約団体用!O22="","",特約団体用!O22)</f>
        <v/>
      </c>
      <c r="L23" t="str">
        <f>+IF(特約団体用!P22="","",特約団体用!P22)</f>
        <v/>
      </c>
      <c r="M23" t="str">
        <f>+IF(特約団体用!Q22="","",特約団体用!Q22)</f>
        <v/>
      </c>
      <c r="N23" t="str">
        <f>+TEXT(IF(特約団体用!R22="","",特約団体用!AB22),"00")</f>
        <v/>
      </c>
      <c r="O23" t="str">
        <f>+IF(特約団体用!S22="","",特約団体用!AC22)</f>
        <v/>
      </c>
      <c r="P23" t="str">
        <f>+IF(特約団体用!T22="","",特約団体用!AD22)</f>
        <v/>
      </c>
      <c r="Q23" t="str">
        <f>+IF(特約団体用!U22="","",特約団体用!AE22)</f>
        <v/>
      </c>
    </row>
    <row r="24" spans="1:17">
      <c r="A24" t="str">
        <f>+IF(特約団体用!A23="","",特約団体用!A23)</f>
        <v/>
      </c>
      <c r="B24" t="str">
        <f>+IF(特約団体用!B23="","",特約団体用!B23)</f>
        <v/>
      </c>
      <c r="C24" t="str">
        <f>+IF(特約団体用!C23="","",特約団体用!C23)</f>
        <v/>
      </c>
      <c r="D24" t="str">
        <f>+IF(特約団体用!D23="","",特約団体用!D23)</f>
        <v/>
      </c>
      <c r="E24" t="str">
        <f>+IF(特約団体用!E23="","",特約団体用!E23)</f>
        <v/>
      </c>
      <c r="F24" t="str">
        <f>+IF(特約団体用!F23="","",_xlfn.XLOOKUP(特約団体用!F23,PRM!$G$3:$G$5,PRM!$H$3:$H$5))</f>
        <v/>
      </c>
      <c r="G24" s="149" t="str">
        <f>+TEXT(_xlfn.CONCAT(特約団体用!G23,特約団体用!H23,"年",特約団体用!I23,"月",特約団体用!J23,"日"),"yyyy/mm/dd")</f>
        <v>年月日</v>
      </c>
      <c r="H24" t="str">
        <f>+IF(特約団体用!L23="","",特約団体用!L23)</f>
        <v/>
      </c>
      <c r="I24" t="str">
        <f>+IF(特約団体用!M23="","",特約団体用!M23)</f>
        <v/>
      </c>
      <c r="J24" t="str">
        <f>+IF(特約団体用!N23="","",特約団体用!AA23)</f>
        <v/>
      </c>
      <c r="K24" t="str">
        <f>+IF(特約団体用!O23="","",特約団体用!O23)</f>
        <v/>
      </c>
      <c r="L24" t="str">
        <f>+IF(特約団体用!P23="","",特約団体用!P23)</f>
        <v/>
      </c>
      <c r="M24" t="str">
        <f>+IF(特約団体用!Q23="","",特約団体用!Q23)</f>
        <v/>
      </c>
      <c r="N24" t="str">
        <f>+TEXT(IF(特約団体用!R23="","",特約団体用!AB23),"00")</f>
        <v/>
      </c>
      <c r="O24" t="str">
        <f>+IF(特約団体用!S23="","",特約団体用!AC23)</f>
        <v/>
      </c>
      <c r="P24" t="str">
        <f>+IF(特約団体用!T23="","",特約団体用!AD23)</f>
        <v/>
      </c>
      <c r="Q24" t="str">
        <f>+IF(特約団体用!U23="","",特約団体用!AE23)</f>
        <v/>
      </c>
    </row>
    <row r="25" spans="1:17">
      <c r="A25" t="str">
        <f>+IF(特約団体用!A24="","",特約団体用!A24)</f>
        <v/>
      </c>
      <c r="B25" t="str">
        <f>+IF(特約団体用!B24="","",特約団体用!B24)</f>
        <v/>
      </c>
      <c r="C25" t="str">
        <f>+IF(特約団体用!C24="","",特約団体用!C24)</f>
        <v/>
      </c>
      <c r="D25" t="str">
        <f>+IF(特約団体用!D24="","",特約団体用!D24)</f>
        <v/>
      </c>
      <c r="E25" t="str">
        <f>+IF(特約団体用!E24="","",特約団体用!E24)</f>
        <v/>
      </c>
      <c r="F25" t="str">
        <f>+IF(特約団体用!F24="","",_xlfn.XLOOKUP(特約団体用!F24,PRM!$G$3:$G$5,PRM!$H$3:$H$5))</f>
        <v/>
      </c>
      <c r="G25" s="149" t="str">
        <f>+TEXT(_xlfn.CONCAT(特約団体用!G24,特約団体用!H24,"年",特約団体用!I24,"月",特約団体用!J24,"日"),"yyyy/mm/dd")</f>
        <v>年月日</v>
      </c>
      <c r="H25" t="str">
        <f>+IF(特約団体用!L24="","",特約団体用!L24)</f>
        <v/>
      </c>
      <c r="I25" t="str">
        <f>+IF(特約団体用!M24="","",特約団体用!M24)</f>
        <v/>
      </c>
      <c r="J25" t="str">
        <f>+IF(特約団体用!N24="","",特約団体用!AA24)</f>
        <v/>
      </c>
      <c r="K25" t="str">
        <f>+IF(特約団体用!O24="","",特約団体用!O24)</f>
        <v/>
      </c>
      <c r="L25" t="str">
        <f>+IF(特約団体用!P24="","",特約団体用!P24)</f>
        <v/>
      </c>
      <c r="M25" t="str">
        <f>+IF(特約団体用!Q24="","",特約団体用!Q24)</f>
        <v/>
      </c>
      <c r="N25" t="str">
        <f>+TEXT(IF(特約団体用!R24="","",特約団体用!AB24),"00")</f>
        <v/>
      </c>
      <c r="O25" t="str">
        <f>+IF(特約団体用!S24="","",特約団体用!AC24)</f>
        <v/>
      </c>
      <c r="P25" t="str">
        <f>+IF(特約団体用!T24="","",特約団体用!AD24)</f>
        <v/>
      </c>
      <c r="Q25" t="str">
        <f>+IF(特約団体用!U24="","",特約団体用!AE24)</f>
        <v/>
      </c>
    </row>
    <row r="26" spans="1:17">
      <c r="A26" t="str">
        <f>+IF(特約団体用!A25="","",特約団体用!A25)</f>
        <v/>
      </c>
      <c r="B26" t="str">
        <f>+IF(特約団体用!B25="","",特約団体用!B25)</f>
        <v/>
      </c>
      <c r="C26" t="str">
        <f>+IF(特約団体用!C25="","",特約団体用!C25)</f>
        <v/>
      </c>
      <c r="D26" t="str">
        <f>+IF(特約団体用!D25="","",特約団体用!D25)</f>
        <v/>
      </c>
      <c r="E26" t="str">
        <f>+IF(特約団体用!E25="","",特約団体用!E25)</f>
        <v/>
      </c>
      <c r="F26" t="str">
        <f>+IF(特約団体用!F25="","",_xlfn.XLOOKUP(特約団体用!F25,PRM!$G$3:$G$5,PRM!$H$3:$H$5))</f>
        <v/>
      </c>
      <c r="G26" s="149" t="str">
        <f>+TEXT(_xlfn.CONCAT(特約団体用!G25,特約団体用!H25,"年",特約団体用!I25,"月",特約団体用!J25,"日"),"yyyy/mm/dd")</f>
        <v>年月日</v>
      </c>
      <c r="H26" t="str">
        <f>+IF(特約団体用!L25="","",特約団体用!L25)</f>
        <v/>
      </c>
      <c r="I26" t="str">
        <f>+IF(特約団体用!M25="","",特約団体用!M25)</f>
        <v/>
      </c>
      <c r="J26" t="str">
        <f>+IF(特約団体用!N25="","",特約団体用!AA25)</f>
        <v/>
      </c>
      <c r="K26" t="str">
        <f>+IF(特約団体用!O25="","",特約団体用!O25)</f>
        <v/>
      </c>
      <c r="L26" t="str">
        <f>+IF(特約団体用!P25="","",特約団体用!P25)</f>
        <v/>
      </c>
      <c r="M26" t="str">
        <f>+IF(特約団体用!Q25="","",特約団体用!Q25)</f>
        <v/>
      </c>
      <c r="N26" t="str">
        <f>+TEXT(IF(特約団体用!R25="","",特約団体用!AB25),"00")</f>
        <v/>
      </c>
      <c r="O26" t="str">
        <f>+IF(特約団体用!S25="","",特約団体用!AC25)</f>
        <v/>
      </c>
      <c r="P26" t="str">
        <f>+IF(特約団体用!T25="","",特約団体用!AD25)</f>
        <v/>
      </c>
      <c r="Q26" t="str">
        <f>+IF(特約団体用!U25="","",特約団体用!AE25)</f>
        <v/>
      </c>
    </row>
    <row r="27" spans="1:17">
      <c r="A27" t="str">
        <f>+IF(特約団体用!A26="","",特約団体用!A26)</f>
        <v/>
      </c>
      <c r="B27" t="str">
        <f>+IF(特約団体用!B26="","",特約団体用!B26)</f>
        <v/>
      </c>
      <c r="C27" t="str">
        <f>+IF(特約団体用!C26="","",特約団体用!C26)</f>
        <v/>
      </c>
      <c r="D27" t="str">
        <f>+IF(特約団体用!D26="","",特約団体用!D26)</f>
        <v/>
      </c>
      <c r="E27" t="str">
        <f>+IF(特約団体用!E26="","",特約団体用!E26)</f>
        <v/>
      </c>
      <c r="F27" t="str">
        <f>+IF(特約団体用!F26="","",_xlfn.XLOOKUP(特約団体用!F26,PRM!$G$3:$G$5,PRM!$H$3:$H$5))</f>
        <v/>
      </c>
      <c r="G27" s="149" t="str">
        <f>+TEXT(_xlfn.CONCAT(特約団体用!G26,特約団体用!H26,"年",特約団体用!I26,"月",特約団体用!J26,"日"),"yyyy/mm/dd")</f>
        <v>年月日</v>
      </c>
      <c r="H27" t="str">
        <f>+IF(特約団体用!L26="","",特約団体用!L26)</f>
        <v/>
      </c>
      <c r="I27" t="str">
        <f>+IF(特約団体用!M26="","",特約団体用!M26)</f>
        <v/>
      </c>
      <c r="J27" t="str">
        <f>+IF(特約団体用!N26="","",特約団体用!AA26)</f>
        <v/>
      </c>
      <c r="K27" t="str">
        <f>+IF(特約団体用!O26="","",特約団体用!O26)</f>
        <v/>
      </c>
      <c r="L27" t="str">
        <f>+IF(特約団体用!P26="","",特約団体用!P26)</f>
        <v/>
      </c>
      <c r="M27" t="str">
        <f>+IF(特約団体用!Q26="","",特約団体用!Q26)</f>
        <v/>
      </c>
      <c r="N27" t="str">
        <f>+TEXT(IF(特約団体用!R26="","",特約団体用!AB26),"00")</f>
        <v/>
      </c>
      <c r="O27" t="str">
        <f>+IF(特約団体用!S26="","",特約団体用!AC26)</f>
        <v/>
      </c>
      <c r="P27" t="str">
        <f>+IF(特約団体用!T26="","",特約団体用!AD26)</f>
        <v/>
      </c>
      <c r="Q27" t="str">
        <f>+IF(特約団体用!U26="","",特約団体用!AE26)</f>
        <v/>
      </c>
    </row>
    <row r="28" spans="1:17">
      <c r="A28" t="str">
        <f>+IF(特約団体用!A27="","",特約団体用!A27)</f>
        <v/>
      </c>
      <c r="B28" t="str">
        <f>+IF(特約団体用!B27="","",特約団体用!B27)</f>
        <v/>
      </c>
      <c r="C28" t="str">
        <f>+IF(特約団体用!C27="","",特約団体用!C27)</f>
        <v/>
      </c>
      <c r="D28" t="str">
        <f>+IF(特約団体用!D27="","",特約団体用!D27)</f>
        <v/>
      </c>
      <c r="E28" t="str">
        <f>+IF(特約団体用!E27="","",特約団体用!E27)</f>
        <v/>
      </c>
      <c r="F28" t="str">
        <f>+IF(特約団体用!F27="","",_xlfn.XLOOKUP(特約団体用!F27,PRM!$G$3:$G$5,PRM!$H$3:$H$5))</f>
        <v/>
      </c>
      <c r="G28" s="149" t="str">
        <f>+TEXT(_xlfn.CONCAT(特約団体用!G27,特約団体用!H27,"年",特約団体用!I27,"月",特約団体用!J27,"日"),"yyyy/mm/dd")</f>
        <v>年月日</v>
      </c>
      <c r="H28" t="str">
        <f>+IF(特約団体用!L27="","",特約団体用!L27)</f>
        <v/>
      </c>
      <c r="I28" t="str">
        <f>+IF(特約団体用!M27="","",特約団体用!M27)</f>
        <v/>
      </c>
      <c r="J28" t="str">
        <f>+IF(特約団体用!N27="","",特約団体用!AA27)</f>
        <v/>
      </c>
      <c r="K28" t="str">
        <f>+IF(特約団体用!O27="","",特約団体用!O27)</f>
        <v/>
      </c>
      <c r="L28" t="str">
        <f>+IF(特約団体用!P27="","",特約団体用!P27)</f>
        <v/>
      </c>
      <c r="M28" t="str">
        <f>+IF(特約団体用!Q27="","",特約団体用!Q27)</f>
        <v/>
      </c>
      <c r="N28" t="str">
        <f>+TEXT(IF(特約団体用!R27="","",特約団体用!AB27),"00")</f>
        <v/>
      </c>
      <c r="O28" t="str">
        <f>+IF(特約団体用!S27="","",特約団体用!AC27)</f>
        <v/>
      </c>
      <c r="P28" t="str">
        <f>+IF(特約団体用!T27="","",特約団体用!AD27)</f>
        <v/>
      </c>
      <c r="Q28" t="str">
        <f>+IF(特約団体用!U27="","",特約団体用!AE27)</f>
        <v/>
      </c>
    </row>
    <row r="29" spans="1:17">
      <c r="A29" t="str">
        <f>+IF(特約団体用!A28="","",特約団体用!A28)</f>
        <v/>
      </c>
      <c r="B29" t="str">
        <f>+IF(特約団体用!B28="","",特約団体用!B28)</f>
        <v/>
      </c>
      <c r="C29" t="str">
        <f>+IF(特約団体用!C28="","",特約団体用!C28)</f>
        <v/>
      </c>
      <c r="D29" t="str">
        <f>+IF(特約団体用!D28="","",特約団体用!D28)</f>
        <v/>
      </c>
      <c r="E29" t="str">
        <f>+IF(特約団体用!E28="","",特約団体用!E28)</f>
        <v/>
      </c>
      <c r="F29" t="str">
        <f>+IF(特約団体用!F28="","",_xlfn.XLOOKUP(特約団体用!F28,PRM!$G$3:$G$5,PRM!$H$3:$H$5))</f>
        <v/>
      </c>
      <c r="G29" s="149" t="str">
        <f>+TEXT(_xlfn.CONCAT(特約団体用!G28,特約団体用!H28,"年",特約団体用!I28,"月",特約団体用!J28,"日"),"yyyy/mm/dd")</f>
        <v>年月日</v>
      </c>
      <c r="H29" t="str">
        <f>+IF(特約団体用!L28="","",特約団体用!L28)</f>
        <v/>
      </c>
      <c r="I29" t="str">
        <f>+IF(特約団体用!M28="","",特約団体用!M28)</f>
        <v/>
      </c>
      <c r="J29" t="str">
        <f>+IF(特約団体用!N28="","",特約団体用!AA28)</f>
        <v/>
      </c>
      <c r="K29" t="str">
        <f>+IF(特約団体用!O28="","",特約団体用!O28)</f>
        <v/>
      </c>
      <c r="L29" t="str">
        <f>+IF(特約団体用!P28="","",特約団体用!P28)</f>
        <v/>
      </c>
      <c r="M29" t="str">
        <f>+IF(特約団体用!Q28="","",特約団体用!Q28)</f>
        <v/>
      </c>
      <c r="N29" t="str">
        <f>+TEXT(IF(特約団体用!R28="","",特約団体用!AB28),"00")</f>
        <v/>
      </c>
      <c r="O29" t="str">
        <f>+IF(特約団体用!S28="","",特約団体用!AC28)</f>
        <v/>
      </c>
      <c r="P29" t="str">
        <f>+IF(特約団体用!T28="","",特約団体用!AD28)</f>
        <v/>
      </c>
      <c r="Q29" t="str">
        <f>+IF(特約団体用!U28="","",特約団体用!AE28)</f>
        <v/>
      </c>
    </row>
    <row r="30" spans="1:17">
      <c r="A30" t="str">
        <f>+IF(特約団体用!A29="","",特約団体用!A29)</f>
        <v/>
      </c>
      <c r="B30" t="str">
        <f>+IF(特約団体用!B29="","",特約団体用!B29)</f>
        <v/>
      </c>
      <c r="C30" t="str">
        <f>+IF(特約団体用!C29="","",特約団体用!C29)</f>
        <v/>
      </c>
      <c r="D30" t="str">
        <f>+IF(特約団体用!D29="","",特約団体用!D29)</f>
        <v/>
      </c>
      <c r="E30" t="str">
        <f>+IF(特約団体用!E29="","",特約団体用!E29)</f>
        <v/>
      </c>
      <c r="F30" t="str">
        <f>+IF(特約団体用!F29="","",_xlfn.XLOOKUP(特約団体用!F29,PRM!$G$3:$G$5,PRM!$H$3:$H$5))</f>
        <v/>
      </c>
      <c r="G30" s="149" t="str">
        <f>+TEXT(_xlfn.CONCAT(特約団体用!G29,特約団体用!H29,"年",特約団体用!I29,"月",特約団体用!J29,"日"),"yyyy/mm/dd")</f>
        <v>年月日</v>
      </c>
      <c r="H30" t="str">
        <f>+IF(特約団体用!L29="","",特約団体用!L29)</f>
        <v/>
      </c>
      <c r="I30" t="str">
        <f>+IF(特約団体用!M29="","",特約団体用!M29)</f>
        <v/>
      </c>
      <c r="J30" t="str">
        <f>+IF(特約団体用!N29="","",特約団体用!AA29)</f>
        <v/>
      </c>
      <c r="K30" t="str">
        <f>+IF(特約団体用!O29="","",特約団体用!O29)</f>
        <v/>
      </c>
      <c r="L30" t="str">
        <f>+IF(特約団体用!P29="","",特約団体用!P29)</f>
        <v/>
      </c>
      <c r="M30" t="str">
        <f>+IF(特約団体用!Q29="","",特約団体用!Q29)</f>
        <v/>
      </c>
      <c r="N30" t="str">
        <f>+TEXT(IF(特約団体用!R29="","",特約団体用!AB29),"00")</f>
        <v/>
      </c>
      <c r="O30" t="str">
        <f>+IF(特約団体用!S29="","",特約団体用!AC29)</f>
        <v/>
      </c>
      <c r="P30" t="str">
        <f>+IF(特約団体用!T29="","",特約団体用!AD29)</f>
        <v/>
      </c>
      <c r="Q30" t="str">
        <f>+IF(特約団体用!U29="","",特約団体用!AE29)</f>
        <v/>
      </c>
    </row>
    <row r="31" spans="1:17">
      <c r="A31" t="str">
        <f>+IF(特約団体用!A30="","",特約団体用!A30)</f>
        <v/>
      </c>
      <c r="B31" t="str">
        <f>+IF(特約団体用!B30="","",特約団体用!B30)</f>
        <v/>
      </c>
      <c r="C31" t="str">
        <f>+IF(特約団体用!C30="","",特約団体用!C30)</f>
        <v/>
      </c>
      <c r="D31" t="str">
        <f>+IF(特約団体用!D30="","",特約団体用!D30)</f>
        <v/>
      </c>
      <c r="E31" t="str">
        <f>+IF(特約団体用!E30="","",特約団体用!E30)</f>
        <v/>
      </c>
      <c r="F31" t="str">
        <f>+IF(特約団体用!F30="","",_xlfn.XLOOKUP(特約団体用!F30,PRM!$G$3:$G$5,PRM!$H$3:$H$5))</f>
        <v/>
      </c>
      <c r="G31" s="149" t="str">
        <f>+TEXT(_xlfn.CONCAT(特約団体用!G30,特約団体用!H30,"年",特約団体用!I30,"月",特約団体用!J30,"日"),"yyyy/mm/dd")</f>
        <v>年月日</v>
      </c>
      <c r="H31" t="str">
        <f>+IF(特約団体用!L30="","",特約団体用!L30)</f>
        <v/>
      </c>
      <c r="I31" t="str">
        <f>+IF(特約団体用!M30="","",特約団体用!M30)</f>
        <v/>
      </c>
      <c r="J31" t="str">
        <f>+IF(特約団体用!N30="","",特約団体用!AA30)</f>
        <v/>
      </c>
      <c r="K31" t="str">
        <f>+IF(特約団体用!O30="","",特約団体用!O30)</f>
        <v/>
      </c>
      <c r="L31" t="str">
        <f>+IF(特約団体用!P30="","",特約団体用!P30)</f>
        <v/>
      </c>
      <c r="M31" t="str">
        <f>+IF(特約団体用!Q30="","",特約団体用!Q30)</f>
        <v/>
      </c>
      <c r="N31" t="str">
        <f>+TEXT(IF(特約団体用!R30="","",特約団体用!AB30),"00")</f>
        <v/>
      </c>
      <c r="O31" t="str">
        <f>+IF(特約団体用!S30="","",特約団体用!AC30)</f>
        <v/>
      </c>
      <c r="P31" t="str">
        <f>+IF(特約団体用!T30="","",特約団体用!AD30)</f>
        <v/>
      </c>
      <c r="Q31" t="str">
        <f>+IF(特約団体用!U30="","",特約団体用!AE30)</f>
        <v/>
      </c>
    </row>
    <row r="32" spans="1:17">
      <c r="A32" t="str">
        <f>+IF(特約団体用!A31="","",特約団体用!A31)</f>
        <v/>
      </c>
      <c r="B32" t="str">
        <f>+IF(特約団体用!B31="","",特約団体用!B31)</f>
        <v/>
      </c>
      <c r="C32" t="str">
        <f>+IF(特約団体用!C31="","",特約団体用!C31)</f>
        <v/>
      </c>
      <c r="D32" t="str">
        <f>+IF(特約団体用!D31="","",特約団体用!D31)</f>
        <v/>
      </c>
      <c r="E32" t="str">
        <f>+IF(特約団体用!E31="","",特約団体用!E31)</f>
        <v/>
      </c>
      <c r="F32" t="str">
        <f>+IF(特約団体用!F31="","",_xlfn.XLOOKUP(特約団体用!F31,PRM!$G$3:$G$5,PRM!$H$3:$H$5))</f>
        <v/>
      </c>
      <c r="G32" s="149" t="str">
        <f>+TEXT(_xlfn.CONCAT(特約団体用!G31,特約団体用!H31,"年",特約団体用!I31,"月",特約団体用!J31,"日"),"yyyy/mm/dd")</f>
        <v>年月日</v>
      </c>
      <c r="H32" t="str">
        <f>+IF(特約団体用!L31="","",特約団体用!L31)</f>
        <v/>
      </c>
      <c r="I32" t="str">
        <f>+IF(特約団体用!M31="","",特約団体用!M31)</f>
        <v/>
      </c>
      <c r="J32" t="str">
        <f>+IF(特約団体用!N31="","",特約団体用!AA31)</f>
        <v/>
      </c>
      <c r="K32" t="str">
        <f>+IF(特約団体用!O31="","",特約団体用!O31)</f>
        <v/>
      </c>
      <c r="L32" t="str">
        <f>+IF(特約団体用!P31="","",特約団体用!P31)</f>
        <v/>
      </c>
      <c r="M32" t="str">
        <f>+IF(特約団体用!Q31="","",特約団体用!Q31)</f>
        <v/>
      </c>
      <c r="N32" t="str">
        <f>+TEXT(IF(特約団体用!R31="","",特約団体用!AB31),"00")</f>
        <v/>
      </c>
      <c r="O32" t="str">
        <f>+IF(特約団体用!S31="","",特約団体用!AC31)</f>
        <v/>
      </c>
      <c r="P32" t="str">
        <f>+IF(特約団体用!T31="","",特約団体用!AD31)</f>
        <v/>
      </c>
      <c r="Q32" t="str">
        <f>+IF(特約団体用!U31="","",特約団体用!AE31)</f>
        <v/>
      </c>
    </row>
    <row r="33" spans="1:17">
      <c r="A33" t="str">
        <f>+IF(特約団体用!A32="","",特約団体用!A32)</f>
        <v/>
      </c>
      <c r="B33" t="str">
        <f>+IF(特約団体用!B32="","",特約団体用!B32)</f>
        <v/>
      </c>
      <c r="C33" t="str">
        <f>+IF(特約団体用!C32="","",特約団体用!C32)</f>
        <v/>
      </c>
      <c r="D33" t="str">
        <f>+IF(特約団体用!D32="","",特約団体用!D32)</f>
        <v/>
      </c>
      <c r="E33" t="str">
        <f>+IF(特約団体用!E32="","",特約団体用!E32)</f>
        <v/>
      </c>
      <c r="F33" t="str">
        <f>+IF(特約団体用!F32="","",_xlfn.XLOOKUP(特約団体用!F32,PRM!$G$3:$G$5,PRM!$H$3:$H$5))</f>
        <v/>
      </c>
      <c r="G33" s="149" t="str">
        <f>+TEXT(_xlfn.CONCAT(特約団体用!G32,特約団体用!H32,"年",特約団体用!I32,"月",特約団体用!J32,"日"),"yyyy/mm/dd")</f>
        <v>年月日</v>
      </c>
      <c r="H33" t="str">
        <f>+IF(特約団体用!L32="","",特約団体用!L32)</f>
        <v/>
      </c>
      <c r="I33" t="str">
        <f>+IF(特約団体用!M32="","",特約団体用!M32)</f>
        <v/>
      </c>
      <c r="J33" t="str">
        <f>+IF(特約団体用!N32="","",特約団体用!AA32)</f>
        <v/>
      </c>
      <c r="K33" t="str">
        <f>+IF(特約団体用!O32="","",特約団体用!O32)</f>
        <v/>
      </c>
      <c r="L33" t="str">
        <f>+IF(特約団体用!P32="","",特約団体用!P32)</f>
        <v/>
      </c>
      <c r="M33" t="str">
        <f>+IF(特約団体用!Q32="","",特約団体用!Q32)</f>
        <v/>
      </c>
      <c r="N33" t="str">
        <f>+TEXT(IF(特約団体用!R32="","",特約団体用!AB32),"00")</f>
        <v/>
      </c>
      <c r="O33" t="str">
        <f>+IF(特約団体用!S32="","",特約団体用!AC32)</f>
        <v/>
      </c>
      <c r="P33" t="str">
        <f>+IF(特約団体用!T32="","",特約団体用!AD32)</f>
        <v/>
      </c>
      <c r="Q33" t="str">
        <f>+IF(特約団体用!U32="","",特約団体用!AE32)</f>
        <v/>
      </c>
    </row>
    <row r="34" spans="1:17">
      <c r="A34" t="str">
        <f>+IF(特約団体用!A33="","",特約団体用!A33)</f>
        <v/>
      </c>
      <c r="B34" t="str">
        <f>+IF(特約団体用!B33="","",特約団体用!B33)</f>
        <v/>
      </c>
      <c r="C34" t="str">
        <f>+IF(特約団体用!C33="","",特約団体用!C33)</f>
        <v/>
      </c>
      <c r="D34" t="str">
        <f>+IF(特約団体用!D33="","",特約団体用!D33)</f>
        <v/>
      </c>
      <c r="E34" t="str">
        <f>+IF(特約団体用!E33="","",特約団体用!E33)</f>
        <v/>
      </c>
      <c r="F34" t="str">
        <f>+IF(特約団体用!F33="","",_xlfn.XLOOKUP(特約団体用!F33,PRM!$G$3:$G$5,PRM!$H$3:$H$5))</f>
        <v/>
      </c>
      <c r="G34" s="149" t="str">
        <f>+TEXT(_xlfn.CONCAT(特約団体用!G33,特約団体用!H33,"年",特約団体用!I33,"月",特約団体用!J33,"日"),"yyyy/mm/dd")</f>
        <v>年月日</v>
      </c>
      <c r="H34" t="str">
        <f>+IF(特約団体用!L33="","",特約団体用!L33)</f>
        <v/>
      </c>
      <c r="I34" t="str">
        <f>+IF(特約団体用!M33="","",特約団体用!M33)</f>
        <v/>
      </c>
      <c r="J34" t="str">
        <f>+IF(特約団体用!N33="","",特約団体用!AA33)</f>
        <v/>
      </c>
      <c r="K34" t="str">
        <f>+IF(特約団体用!O33="","",特約団体用!O33)</f>
        <v/>
      </c>
      <c r="L34" t="str">
        <f>+IF(特約団体用!P33="","",特約団体用!P33)</f>
        <v/>
      </c>
      <c r="M34" t="str">
        <f>+IF(特約団体用!Q33="","",特約団体用!Q33)</f>
        <v/>
      </c>
      <c r="N34" t="str">
        <f>+TEXT(IF(特約団体用!R33="","",特約団体用!AB33),"00")</f>
        <v/>
      </c>
      <c r="O34" t="str">
        <f>+IF(特約団体用!S33="","",特約団体用!AC33)</f>
        <v/>
      </c>
      <c r="P34" t="str">
        <f>+IF(特約団体用!T33="","",特約団体用!AD33)</f>
        <v/>
      </c>
      <c r="Q34" t="str">
        <f>+IF(特約団体用!U33="","",特約団体用!AE33)</f>
        <v/>
      </c>
    </row>
    <row r="35" spans="1:17">
      <c r="A35" t="str">
        <f>+IF(特約団体用!A34="","",特約団体用!A34)</f>
        <v/>
      </c>
      <c r="B35" t="str">
        <f>+IF(特約団体用!B34="","",特約団体用!B34)</f>
        <v/>
      </c>
      <c r="C35" t="str">
        <f>+IF(特約団体用!C34="","",特約団体用!C34)</f>
        <v/>
      </c>
      <c r="D35" t="str">
        <f>+IF(特約団体用!D34="","",特約団体用!D34)</f>
        <v/>
      </c>
      <c r="E35" t="str">
        <f>+IF(特約団体用!E34="","",特約団体用!E34)</f>
        <v/>
      </c>
      <c r="F35" t="str">
        <f>+IF(特約団体用!F34="","",_xlfn.XLOOKUP(特約団体用!F34,PRM!$G$3:$G$5,PRM!$H$3:$H$5))</f>
        <v/>
      </c>
      <c r="G35" s="149" t="str">
        <f>+TEXT(_xlfn.CONCAT(特約団体用!G34,特約団体用!H34,"年",特約団体用!I34,"月",特約団体用!J34,"日"),"yyyy/mm/dd")</f>
        <v>年月日</v>
      </c>
      <c r="H35" t="str">
        <f>+IF(特約団体用!L34="","",特約団体用!L34)</f>
        <v/>
      </c>
      <c r="I35" t="str">
        <f>+IF(特約団体用!M34="","",特約団体用!M34)</f>
        <v/>
      </c>
      <c r="J35" t="str">
        <f>+IF(特約団体用!N34="","",特約団体用!AA34)</f>
        <v/>
      </c>
      <c r="K35" t="str">
        <f>+IF(特約団体用!O34="","",特約団体用!O34)</f>
        <v/>
      </c>
      <c r="L35" t="str">
        <f>+IF(特約団体用!P34="","",特約団体用!P34)</f>
        <v/>
      </c>
      <c r="M35" t="str">
        <f>+IF(特約団体用!Q34="","",特約団体用!Q34)</f>
        <v/>
      </c>
      <c r="N35" t="str">
        <f>+TEXT(IF(特約団体用!R34="","",特約団体用!AB34),"00")</f>
        <v/>
      </c>
      <c r="O35" t="str">
        <f>+IF(特約団体用!S34="","",特約団体用!AC34)</f>
        <v/>
      </c>
      <c r="P35" t="str">
        <f>+IF(特約団体用!T34="","",特約団体用!AD34)</f>
        <v/>
      </c>
      <c r="Q35" t="str">
        <f>+IF(特約団体用!U34="","",特約団体用!AE34)</f>
        <v/>
      </c>
    </row>
    <row r="36" spans="1:17">
      <c r="A36" t="str">
        <f>+IF(特約団体用!A35="","",特約団体用!A35)</f>
        <v/>
      </c>
      <c r="B36" t="str">
        <f>+IF(特約団体用!B35="","",特約団体用!B35)</f>
        <v/>
      </c>
      <c r="C36" t="str">
        <f>+IF(特約団体用!C35="","",特約団体用!C35)</f>
        <v/>
      </c>
      <c r="D36" t="str">
        <f>+IF(特約団体用!D35="","",特約団体用!D35)</f>
        <v/>
      </c>
      <c r="E36" t="str">
        <f>+IF(特約団体用!E35="","",特約団体用!E35)</f>
        <v/>
      </c>
      <c r="F36" t="str">
        <f>+IF(特約団体用!F35="","",_xlfn.XLOOKUP(特約団体用!F35,PRM!$G$3:$G$5,PRM!$H$3:$H$5))</f>
        <v/>
      </c>
      <c r="G36" s="149" t="str">
        <f>+TEXT(_xlfn.CONCAT(特約団体用!G35,特約団体用!H35,"年",特約団体用!I35,"月",特約団体用!J35,"日"),"yyyy/mm/dd")</f>
        <v>年月日</v>
      </c>
      <c r="H36" t="str">
        <f>+IF(特約団体用!L35="","",特約団体用!L35)</f>
        <v/>
      </c>
      <c r="I36" t="str">
        <f>+IF(特約団体用!M35="","",特約団体用!M35)</f>
        <v/>
      </c>
      <c r="J36" t="str">
        <f>+IF(特約団体用!N35="","",特約団体用!AA35)</f>
        <v/>
      </c>
      <c r="K36" t="str">
        <f>+IF(特約団体用!O35="","",特約団体用!O35)</f>
        <v/>
      </c>
      <c r="L36" t="str">
        <f>+IF(特約団体用!P35="","",特約団体用!P35)</f>
        <v/>
      </c>
      <c r="M36" t="str">
        <f>+IF(特約団体用!Q35="","",特約団体用!Q35)</f>
        <v/>
      </c>
      <c r="N36" t="str">
        <f>+TEXT(IF(特約団体用!R35="","",特約団体用!AB35),"00")</f>
        <v/>
      </c>
      <c r="O36" t="str">
        <f>+IF(特約団体用!S35="","",特約団体用!AC35)</f>
        <v/>
      </c>
      <c r="P36" t="str">
        <f>+IF(特約団体用!T35="","",特約団体用!AD35)</f>
        <v/>
      </c>
      <c r="Q36" t="str">
        <f>+IF(特約団体用!U35="","",特約団体用!AE35)</f>
        <v/>
      </c>
    </row>
    <row r="37" spans="1:17">
      <c r="A37" t="str">
        <f>+IF(特約団体用!A36="","",特約団体用!A36)</f>
        <v/>
      </c>
      <c r="B37" t="str">
        <f>+IF(特約団体用!B36="","",特約団体用!B36)</f>
        <v/>
      </c>
      <c r="C37" t="str">
        <f>+IF(特約団体用!C36="","",特約団体用!C36)</f>
        <v/>
      </c>
      <c r="D37" t="str">
        <f>+IF(特約団体用!D36="","",特約団体用!D36)</f>
        <v/>
      </c>
      <c r="E37" t="str">
        <f>+IF(特約団体用!E36="","",特約団体用!E36)</f>
        <v/>
      </c>
      <c r="F37" t="str">
        <f>+IF(特約団体用!F36="","",_xlfn.XLOOKUP(特約団体用!F36,PRM!$G$3:$G$5,PRM!$H$3:$H$5))</f>
        <v/>
      </c>
      <c r="G37" s="149" t="str">
        <f>+TEXT(_xlfn.CONCAT(特約団体用!G36,特約団体用!H36,"年",特約団体用!I36,"月",特約団体用!J36,"日"),"yyyy/mm/dd")</f>
        <v>年月日</v>
      </c>
      <c r="H37" t="str">
        <f>+IF(特約団体用!L36="","",特約団体用!L36)</f>
        <v/>
      </c>
      <c r="I37" t="str">
        <f>+IF(特約団体用!M36="","",特約団体用!M36)</f>
        <v/>
      </c>
      <c r="J37" t="str">
        <f>+IF(特約団体用!N36="","",特約団体用!AA36)</f>
        <v/>
      </c>
      <c r="K37" t="str">
        <f>+IF(特約団体用!O36="","",特約団体用!O36)</f>
        <v/>
      </c>
      <c r="L37" t="str">
        <f>+IF(特約団体用!P36="","",特約団体用!P36)</f>
        <v/>
      </c>
      <c r="M37" t="str">
        <f>+IF(特約団体用!Q36="","",特約団体用!Q36)</f>
        <v/>
      </c>
      <c r="N37" t="str">
        <f>+TEXT(IF(特約団体用!R36="","",特約団体用!AB36),"00")</f>
        <v/>
      </c>
      <c r="O37" t="str">
        <f>+IF(特約団体用!S36="","",特約団体用!AC36)</f>
        <v/>
      </c>
      <c r="P37" t="str">
        <f>+IF(特約団体用!T36="","",特約団体用!AD36)</f>
        <v/>
      </c>
      <c r="Q37" t="str">
        <f>+IF(特約団体用!U36="","",特約団体用!AE36)</f>
        <v/>
      </c>
    </row>
    <row r="38" spans="1:17">
      <c r="A38" t="str">
        <f>+IF(特約団体用!A37="","",特約団体用!A37)</f>
        <v/>
      </c>
      <c r="B38" t="str">
        <f>+IF(特約団体用!B37="","",特約団体用!B37)</f>
        <v/>
      </c>
      <c r="C38" t="str">
        <f>+IF(特約団体用!C37="","",特約団体用!C37)</f>
        <v/>
      </c>
      <c r="D38" t="str">
        <f>+IF(特約団体用!D37="","",特約団体用!D37)</f>
        <v/>
      </c>
      <c r="E38" t="str">
        <f>+IF(特約団体用!E37="","",特約団体用!E37)</f>
        <v/>
      </c>
      <c r="F38" t="str">
        <f>+IF(特約団体用!F37="","",_xlfn.XLOOKUP(特約団体用!F37,PRM!$G$3:$G$5,PRM!$H$3:$H$5))</f>
        <v/>
      </c>
      <c r="G38" s="149" t="str">
        <f>+TEXT(_xlfn.CONCAT(特約団体用!G37,特約団体用!H37,"年",特約団体用!I37,"月",特約団体用!J37,"日"),"yyyy/mm/dd")</f>
        <v>年月日</v>
      </c>
      <c r="H38" t="str">
        <f>+IF(特約団体用!L37="","",特約団体用!L37)</f>
        <v/>
      </c>
      <c r="I38" t="str">
        <f>+IF(特約団体用!M37="","",特約団体用!M37)</f>
        <v/>
      </c>
      <c r="J38" t="str">
        <f>+IF(特約団体用!N37="","",特約団体用!AA37)</f>
        <v/>
      </c>
      <c r="K38" t="str">
        <f>+IF(特約団体用!O37="","",特約団体用!O37)</f>
        <v/>
      </c>
      <c r="L38" t="str">
        <f>+IF(特約団体用!P37="","",特約団体用!P37)</f>
        <v/>
      </c>
      <c r="M38" t="str">
        <f>+IF(特約団体用!Q37="","",特約団体用!Q37)</f>
        <v/>
      </c>
      <c r="N38" t="str">
        <f>+TEXT(IF(特約団体用!R37="","",特約団体用!AB37),"00")</f>
        <v/>
      </c>
      <c r="O38" t="str">
        <f>+IF(特約団体用!S37="","",特約団体用!AC37)</f>
        <v/>
      </c>
      <c r="P38" t="str">
        <f>+IF(特約団体用!T37="","",特約団体用!AD37)</f>
        <v/>
      </c>
      <c r="Q38" t="str">
        <f>+IF(特約団体用!U37="","",特約団体用!AE37)</f>
        <v/>
      </c>
    </row>
    <row r="39" spans="1:17">
      <c r="A39" t="str">
        <f>+IF(特約団体用!A38="","",特約団体用!A38)</f>
        <v/>
      </c>
      <c r="B39" t="str">
        <f>+IF(特約団体用!B38="","",特約団体用!B38)</f>
        <v/>
      </c>
      <c r="C39" t="str">
        <f>+IF(特約団体用!C38="","",特約団体用!C38)</f>
        <v/>
      </c>
      <c r="D39" t="str">
        <f>+IF(特約団体用!D38="","",特約団体用!D38)</f>
        <v/>
      </c>
      <c r="E39" t="str">
        <f>+IF(特約団体用!E38="","",特約団体用!E38)</f>
        <v/>
      </c>
      <c r="F39" t="str">
        <f>+IF(特約団体用!F38="","",_xlfn.XLOOKUP(特約団体用!F38,PRM!$G$3:$G$5,PRM!$H$3:$H$5))</f>
        <v/>
      </c>
      <c r="G39" s="149" t="str">
        <f>+TEXT(_xlfn.CONCAT(特約団体用!G38,特約団体用!H38,"年",特約団体用!I38,"月",特約団体用!J38,"日"),"yyyy/mm/dd")</f>
        <v>年月日</v>
      </c>
      <c r="H39" t="str">
        <f>+IF(特約団体用!L38="","",特約団体用!L38)</f>
        <v/>
      </c>
      <c r="I39" t="str">
        <f>+IF(特約団体用!M38="","",特約団体用!M38)</f>
        <v/>
      </c>
      <c r="J39" t="str">
        <f>+IF(特約団体用!N38="","",特約団体用!AA38)</f>
        <v/>
      </c>
      <c r="K39" t="str">
        <f>+IF(特約団体用!O38="","",特約団体用!O38)</f>
        <v/>
      </c>
      <c r="L39" t="str">
        <f>+IF(特約団体用!P38="","",特約団体用!P38)</f>
        <v/>
      </c>
      <c r="M39" t="str">
        <f>+IF(特約団体用!Q38="","",特約団体用!Q38)</f>
        <v/>
      </c>
      <c r="N39" t="str">
        <f>+TEXT(IF(特約団体用!R38="","",特約団体用!AB38),"00")</f>
        <v/>
      </c>
      <c r="O39" t="str">
        <f>+IF(特約団体用!S38="","",特約団体用!AC38)</f>
        <v/>
      </c>
      <c r="P39" t="str">
        <f>+IF(特約団体用!T38="","",特約団体用!AD38)</f>
        <v/>
      </c>
      <c r="Q39" t="str">
        <f>+IF(特約団体用!U38="","",特約団体用!AE38)</f>
        <v/>
      </c>
    </row>
    <row r="40" spans="1:17">
      <c r="A40" t="str">
        <f>+IF(特約団体用!A39="","",特約団体用!A39)</f>
        <v/>
      </c>
      <c r="B40" t="str">
        <f>+IF(特約団体用!B39="","",特約団体用!B39)</f>
        <v/>
      </c>
      <c r="C40" t="str">
        <f>+IF(特約団体用!C39="","",特約団体用!C39)</f>
        <v/>
      </c>
      <c r="D40" t="str">
        <f>+IF(特約団体用!D39="","",特約団体用!D39)</f>
        <v/>
      </c>
      <c r="E40" t="str">
        <f>+IF(特約団体用!E39="","",特約団体用!E39)</f>
        <v/>
      </c>
      <c r="F40" t="str">
        <f>+IF(特約団体用!F39="","",_xlfn.XLOOKUP(特約団体用!F39,PRM!$G$3:$G$5,PRM!$H$3:$H$5))</f>
        <v/>
      </c>
      <c r="G40" s="149" t="str">
        <f>+TEXT(_xlfn.CONCAT(特約団体用!G39,特約団体用!H39,"年",特約団体用!I39,"月",特約団体用!J39,"日"),"yyyy/mm/dd")</f>
        <v>年月日</v>
      </c>
      <c r="H40" t="str">
        <f>+IF(特約団体用!L39="","",特約団体用!L39)</f>
        <v/>
      </c>
      <c r="I40" t="str">
        <f>+IF(特約団体用!M39="","",特約団体用!M39)</f>
        <v/>
      </c>
      <c r="J40" t="str">
        <f>+IF(特約団体用!N39="","",特約団体用!AA39)</f>
        <v/>
      </c>
      <c r="K40" t="str">
        <f>+IF(特約団体用!O39="","",特約団体用!O39)</f>
        <v/>
      </c>
      <c r="L40" t="str">
        <f>+IF(特約団体用!P39="","",特約団体用!P39)</f>
        <v/>
      </c>
      <c r="M40" t="str">
        <f>+IF(特約団体用!Q39="","",特約団体用!Q39)</f>
        <v/>
      </c>
      <c r="N40" t="str">
        <f>+TEXT(IF(特約団体用!R39="","",特約団体用!AB39),"00")</f>
        <v/>
      </c>
      <c r="O40" t="str">
        <f>+IF(特約団体用!S39="","",特約団体用!AC39)</f>
        <v/>
      </c>
      <c r="P40" t="str">
        <f>+IF(特約団体用!T39="","",特約団体用!AD39)</f>
        <v/>
      </c>
      <c r="Q40" t="str">
        <f>+IF(特約団体用!U39="","",特約団体用!AE39)</f>
        <v/>
      </c>
    </row>
    <row r="41" spans="1:17">
      <c r="A41" t="str">
        <f>+IF(特約団体用!A40="","",特約団体用!A40)</f>
        <v/>
      </c>
      <c r="B41" t="str">
        <f>+IF(特約団体用!B40="","",特約団体用!B40)</f>
        <v/>
      </c>
      <c r="C41" t="str">
        <f>+IF(特約団体用!C40="","",特約団体用!C40)</f>
        <v/>
      </c>
      <c r="D41" t="str">
        <f>+IF(特約団体用!D40="","",特約団体用!D40)</f>
        <v/>
      </c>
      <c r="E41" t="str">
        <f>+IF(特約団体用!E40="","",特約団体用!E40)</f>
        <v/>
      </c>
      <c r="F41" t="str">
        <f>+IF(特約団体用!F40="","",_xlfn.XLOOKUP(特約団体用!F40,PRM!$G$3:$G$5,PRM!$H$3:$H$5))</f>
        <v/>
      </c>
      <c r="G41" s="149" t="str">
        <f>+TEXT(_xlfn.CONCAT(特約団体用!G40,特約団体用!H40,"年",特約団体用!I40,"月",特約団体用!J40,"日"),"yyyy/mm/dd")</f>
        <v>年月日</v>
      </c>
      <c r="H41" t="str">
        <f>+IF(特約団体用!L40="","",特約団体用!L40)</f>
        <v/>
      </c>
      <c r="I41" t="str">
        <f>+IF(特約団体用!M40="","",特約団体用!M40)</f>
        <v/>
      </c>
      <c r="J41" t="str">
        <f>+IF(特約団体用!N40="","",特約団体用!AA40)</f>
        <v/>
      </c>
      <c r="K41" t="str">
        <f>+IF(特約団体用!O40="","",特約団体用!O40)</f>
        <v/>
      </c>
      <c r="L41" t="str">
        <f>+IF(特約団体用!P40="","",特約団体用!P40)</f>
        <v/>
      </c>
      <c r="M41" t="str">
        <f>+IF(特約団体用!Q40="","",特約団体用!Q40)</f>
        <v/>
      </c>
      <c r="N41" t="str">
        <f>+TEXT(IF(特約団体用!R40="","",特約団体用!AB40),"00")</f>
        <v/>
      </c>
      <c r="O41" t="str">
        <f>+IF(特約団体用!S40="","",特約団体用!AC40)</f>
        <v/>
      </c>
      <c r="P41" t="str">
        <f>+IF(特約団体用!T40="","",特約団体用!AD40)</f>
        <v/>
      </c>
      <c r="Q41" t="str">
        <f>+IF(特約団体用!U40="","",特約団体用!AE40)</f>
        <v/>
      </c>
    </row>
    <row r="42" spans="1:17">
      <c r="A42" t="str">
        <f>+IF(特約団体用!A41="","",特約団体用!A41)</f>
        <v/>
      </c>
      <c r="B42" t="str">
        <f>+IF(特約団体用!B41="","",特約団体用!B41)</f>
        <v/>
      </c>
      <c r="C42" t="str">
        <f>+IF(特約団体用!C41="","",特約団体用!C41)</f>
        <v/>
      </c>
      <c r="D42" t="str">
        <f>+IF(特約団体用!D41="","",特約団体用!D41)</f>
        <v/>
      </c>
      <c r="E42" t="str">
        <f>+IF(特約団体用!E41="","",特約団体用!E41)</f>
        <v/>
      </c>
      <c r="F42" t="str">
        <f>+IF(特約団体用!F41="","",_xlfn.XLOOKUP(特約団体用!F41,PRM!$G$3:$G$5,PRM!$H$3:$H$5))</f>
        <v/>
      </c>
      <c r="G42" s="149" t="str">
        <f>+TEXT(_xlfn.CONCAT(特約団体用!G41,特約団体用!H41,"年",特約団体用!I41,"月",特約団体用!J41,"日"),"yyyy/mm/dd")</f>
        <v>年月日</v>
      </c>
      <c r="H42" t="str">
        <f>+IF(特約団体用!L41="","",特約団体用!L41)</f>
        <v/>
      </c>
      <c r="I42" t="str">
        <f>+IF(特約団体用!M41="","",特約団体用!M41)</f>
        <v/>
      </c>
      <c r="J42" t="str">
        <f>+IF(特約団体用!N41="","",特約団体用!AA41)</f>
        <v/>
      </c>
      <c r="K42" t="str">
        <f>+IF(特約団体用!O41="","",特約団体用!O41)</f>
        <v/>
      </c>
      <c r="L42" t="str">
        <f>+IF(特約団体用!P41="","",特約団体用!P41)</f>
        <v/>
      </c>
      <c r="M42" t="str">
        <f>+IF(特約団体用!Q41="","",特約団体用!Q41)</f>
        <v/>
      </c>
      <c r="N42" t="str">
        <f>+TEXT(IF(特約団体用!R41="","",特約団体用!AB41),"00")</f>
        <v/>
      </c>
      <c r="O42" t="str">
        <f>+IF(特約団体用!S41="","",特約団体用!AC41)</f>
        <v/>
      </c>
      <c r="P42" t="str">
        <f>+IF(特約団体用!T41="","",特約団体用!AD41)</f>
        <v/>
      </c>
      <c r="Q42" t="str">
        <f>+IF(特約団体用!U41="","",特約団体用!AE41)</f>
        <v/>
      </c>
    </row>
    <row r="43" spans="1:17">
      <c r="A43" t="str">
        <f>+IF(特約団体用!A42="","",特約団体用!A42)</f>
        <v/>
      </c>
      <c r="B43" t="str">
        <f>+IF(特約団体用!B42="","",特約団体用!B42)</f>
        <v/>
      </c>
      <c r="C43" t="str">
        <f>+IF(特約団体用!C42="","",特約団体用!C42)</f>
        <v/>
      </c>
      <c r="D43" t="str">
        <f>+IF(特約団体用!D42="","",特約団体用!D42)</f>
        <v/>
      </c>
      <c r="E43" t="str">
        <f>+IF(特約団体用!E42="","",特約団体用!E42)</f>
        <v/>
      </c>
      <c r="F43" t="str">
        <f>+IF(特約団体用!F42="","",_xlfn.XLOOKUP(特約団体用!F42,PRM!$G$3:$G$5,PRM!$H$3:$H$5))</f>
        <v/>
      </c>
      <c r="G43" s="149" t="str">
        <f>+TEXT(_xlfn.CONCAT(特約団体用!G42,特約団体用!H42,"年",特約団体用!I42,"月",特約団体用!J42,"日"),"yyyy/mm/dd")</f>
        <v>年月日</v>
      </c>
      <c r="H43" t="str">
        <f>+IF(特約団体用!L42="","",特約団体用!L42)</f>
        <v/>
      </c>
      <c r="I43" t="str">
        <f>+IF(特約団体用!M42="","",特約団体用!M42)</f>
        <v/>
      </c>
      <c r="J43" t="str">
        <f>+IF(特約団体用!N42="","",特約団体用!AA42)</f>
        <v/>
      </c>
      <c r="K43" t="str">
        <f>+IF(特約団体用!O42="","",特約団体用!O42)</f>
        <v/>
      </c>
      <c r="L43" t="str">
        <f>+IF(特約団体用!P42="","",特約団体用!P42)</f>
        <v/>
      </c>
      <c r="M43" t="str">
        <f>+IF(特約団体用!Q42="","",特約団体用!Q42)</f>
        <v/>
      </c>
      <c r="N43" t="str">
        <f>+TEXT(IF(特約団体用!R42="","",特約団体用!AB42),"00")</f>
        <v/>
      </c>
      <c r="O43" t="str">
        <f>+IF(特約団体用!S42="","",特約団体用!AC42)</f>
        <v/>
      </c>
      <c r="P43" t="str">
        <f>+IF(特約団体用!T42="","",特約団体用!AD42)</f>
        <v/>
      </c>
      <c r="Q43" t="str">
        <f>+IF(特約団体用!U42="","",特約団体用!AE42)</f>
        <v/>
      </c>
    </row>
    <row r="44" spans="1:17">
      <c r="A44" t="str">
        <f>+IF(特約団体用!A43="","",特約団体用!A43)</f>
        <v/>
      </c>
      <c r="B44" t="str">
        <f>+IF(特約団体用!B43="","",特約団体用!B43)</f>
        <v/>
      </c>
      <c r="C44" t="str">
        <f>+IF(特約団体用!C43="","",特約団体用!C43)</f>
        <v/>
      </c>
      <c r="D44" t="str">
        <f>+IF(特約団体用!D43="","",特約団体用!D43)</f>
        <v/>
      </c>
      <c r="E44" t="str">
        <f>+IF(特約団体用!E43="","",特約団体用!E43)</f>
        <v/>
      </c>
      <c r="F44" t="str">
        <f>+IF(特約団体用!F43="","",_xlfn.XLOOKUP(特約団体用!F43,PRM!$G$3:$G$5,PRM!$H$3:$H$5))</f>
        <v/>
      </c>
      <c r="G44" s="149" t="str">
        <f>+TEXT(_xlfn.CONCAT(特約団体用!G43,特約団体用!H43,"年",特約団体用!I43,"月",特約団体用!J43,"日"),"yyyy/mm/dd")</f>
        <v>年月日</v>
      </c>
      <c r="H44" t="str">
        <f>+IF(特約団体用!L43="","",特約団体用!L43)</f>
        <v/>
      </c>
      <c r="I44" t="str">
        <f>+IF(特約団体用!M43="","",特約団体用!M43)</f>
        <v/>
      </c>
      <c r="J44" t="str">
        <f>+IF(特約団体用!N43="","",特約団体用!AA43)</f>
        <v/>
      </c>
      <c r="K44" t="str">
        <f>+IF(特約団体用!O43="","",特約団体用!O43)</f>
        <v/>
      </c>
      <c r="L44" t="str">
        <f>+IF(特約団体用!P43="","",特約団体用!P43)</f>
        <v/>
      </c>
      <c r="M44" t="str">
        <f>+IF(特約団体用!Q43="","",特約団体用!Q43)</f>
        <v/>
      </c>
      <c r="N44" t="str">
        <f>+TEXT(IF(特約団体用!R43="","",特約団体用!AB43),"00")</f>
        <v/>
      </c>
      <c r="O44" t="str">
        <f>+IF(特約団体用!S43="","",特約団体用!AC43)</f>
        <v/>
      </c>
      <c r="P44" t="str">
        <f>+IF(特約団体用!T43="","",特約団体用!AD43)</f>
        <v/>
      </c>
      <c r="Q44" t="str">
        <f>+IF(特約団体用!U43="","",特約団体用!AE43)</f>
        <v/>
      </c>
    </row>
    <row r="45" spans="1:17">
      <c r="A45" t="str">
        <f>+IF(特約団体用!A44="","",特約団体用!A44)</f>
        <v/>
      </c>
      <c r="B45" t="str">
        <f>+IF(特約団体用!B44="","",特約団体用!B44)</f>
        <v/>
      </c>
      <c r="C45" t="str">
        <f>+IF(特約団体用!C44="","",特約団体用!C44)</f>
        <v/>
      </c>
      <c r="D45" t="str">
        <f>+IF(特約団体用!D44="","",特約団体用!D44)</f>
        <v/>
      </c>
      <c r="E45" t="str">
        <f>+IF(特約団体用!E44="","",特約団体用!E44)</f>
        <v/>
      </c>
      <c r="F45" t="str">
        <f>+IF(特約団体用!F44="","",_xlfn.XLOOKUP(特約団体用!F44,PRM!$G$3:$G$5,PRM!$H$3:$H$5))</f>
        <v/>
      </c>
      <c r="G45" s="149" t="str">
        <f>+TEXT(_xlfn.CONCAT(特約団体用!G44,特約団体用!H44,"年",特約団体用!I44,"月",特約団体用!J44,"日"),"yyyy/mm/dd")</f>
        <v>年月日</v>
      </c>
      <c r="H45" t="str">
        <f>+IF(特約団体用!L44="","",特約団体用!L44)</f>
        <v/>
      </c>
      <c r="I45" t="str">
        <f>+IF(特約団体用!M44="","",特約団体用!M44)</f>
        <v/>
      </c>
      <c r="J45" t="str">
        <f>+IF(特約団体用!N44="","",特約団体用!AA44)</f>
        <v/>
      </c>
      <c r="K45" t="str">
        <f>+IF(特約団体用!O44="","",特約団体用!O44)</f>
        <v/>
      </c>
      <c r="L45" t="str">
        <f>+IF(特約団体用!P44="","",特約団体用!P44)</f>
        <v/>
      </c>
      <c r="M45" t="str">
        <f>+IF(特約団体用!Q44="","",特約団体用!Q44)</f>
        <v/>
      </c>
      <c r="N45" t="str">
        <f>+TEXT(IF(特約団体用!R44="","",特約団体用!AB44),"00")</f>
        <v/>
      </c>
      <c r="O45" t="str">
        <f>+IF(特約団体用!S44="","",特約団体用!AC44)</f>
        <v/>
      </c>
      <c r="P45" t="str">
        <f>+IF(特約団体用!T44="","",特約団体用!AD44)</f>
        <v/>
      </c>
      <c r="Q45" t="str">
        <f>+IF(特約団体用!U44="","",特約団体用!AE44)</f>
        <v/>
      </c>
    </row>
    <row r="46" spans="1:17">
      <c r="A46" t="str">
        <f>+IF(特約団体用!A45="","",特約団体用!A45)</f>
        <v/>
      </c>
      <c r="B46" t="str">
        <f>+IF(特約団体用!B45="","",特約団体用!B45)</f>
        <v/>
      </c>
      <c r="C46" t="str">
        <f>+IF(特約団体用!C45="","",特約団体用!C45)</f>
        <v/>
      </c>
      <c r="D46" t="str">
        <f>+IF(特約団体用!D45="","",特約団体用!D45)</f>
        <v/>
      </c>
      <c r="E46" t="str">
        <f>+IF(特約団体用!E45="","",特約団体用!E45)</f>
        <v/>
      </c>
      <c r="F46" t="str">
        <f>+IF(特約団体用!F45="","",_xlfn.XLOOKUP(特約団体用!F45,PRM!$G$3:$G$5,PRM!$H$3:$H$5))</f>
        <v/>
      </c>
      <c r="G46" s="149" t="str">
        <f>+TEXT(_xlfn.CONCAT(特約団体用!G45,特約団体用!H45,"年",特約団体用!I45,"月",特約団体用!J45,"日"),"yyyy/mm/dd")</f>
        <v>年月日</v>
      </c>
      <c r="H46" t="str">
        <f>+IF(特約団体用!L45="","",特約団体用!L45)</f>
        <v/>
      </c>
      <c r="I46" t="str">
        <f>+IF(特約団体用!M45="","",特約団体用!M45)</f>
        <v/>
      </c>
      <c r="J46" t="str">
        <f>+IF(特約団体用!N45="","",特約団体用!AA45)</f>
        <v/>
      </c>
      <c r="K46" t="str">
        <f>+IF(特約団体用!O45="","",特約団体用!O45)</f>
        <v/>
      </c>
      <c r="L46" t="str">
        <f>+IF(特約団体用!P45="","",特約団体用!P45)</f>
        <v/>
      </c>
      <c r="M46" t="str">
        <f>+IF(特約団体用!Q45="","",特約団体用!Q45)</f>
        <v/>
      </c>
      <c r="N46" t="str">
        <f>+TEXT(IF(特約団体用!R45="","",特約団体用!AB45),"00")</f>
        <v/>
      </c>
      <c r="O46" t="str">
        <f>+IF(特約団体用!S45="","",特約団体用!AC45)</f>
        <v/>
      </c>
      <c r="P46" t="str">
        <f>+IF(特約団体用!T45="","",特約団体用!AD45)</f>
        <v/>
      </c>
      <c r="Q46" t="str">
        <f>+IF(特約団体用!U45="","",特約団体用!AE45)</f>
        <v/>
      </c>
    </row>
    <row r="47" spans="1:17">
      <c r="A47" t="str">
        <f>+IF(特約団体用!A46="","",特約団体用!A46)</f>
        <v/>
      </c>
      <c r="B47" t="str">
        <f>+IF(特約団体用!B46="","",特約団体用!B46)</f>
        <v/>
      </c>
      <c r="C47" t="str">
        <f>+IF(特約団体用!C46="","",特約団体用!C46)</f>
        <v/>
      </c>
      <c r="D47" t="str">
        <f>+IF(特約団体用!D46="","",特約団体用!D46)</f>
        <v/>
      </c>
      <c r="E47" t="str">
        <f>+IF(特約団体用!E46="","",特約団体用!E46)</f>
        <v/>
      </c>
      <c r="F47" t="str">
        <f>+IF(特約団体用!F46="","",_xlfn.XLOOKUP(特約団体用!F46,PRM!$G$3:$G$5,PRM!$H$3:$H$5))</f>
        <v/>
      </c>
      <c r="G47" s="149" t="str">
        <f>+TEXT(_xlfn.CONCAT(特約団体用!G46,特約団体用!H46,"年",特約団体用!I46,"月",特約団体用!J46,"日"),"yyyy/mm/dd")</f>
        <v>年月日</v>
      </c>
      <c r="H47" t="str">
        <f>+IF(特約団体用!L46="","",特約団体用!L46)</f>
        <v/>
      </c>
      <c r="I47" t="str">
        <f>+IF(特約団体用!M46="","",特約団体用!M46)</f>
        <v/>
      </c>
      <c r="J47" t="str">
        <f>+IF(特約団体用!N46="","",特約団体用!AA46)</f>
        <v/>
      </c>
      <c r="K47" t="str">
        <f>+IF(特約団体用!O46="","",特約団体用!O46)</f>
        <v/>
      </c>
      <c r="L47" t="str">
        <f>+IF(特約団体用!P46="","",特約団体用!P46)</f>
        <v/>
      </c>
      <c r="M47" t="str">
        <f>+IF(特約団体用!Q46="","",特約団体用!Q46)</f>
        <v/>
      </c>
      <c r="N47" t="str">
        <f>+TEXT(IF(特約団体用!R46="","",特約団体用!AB46),"00")</f>
        <v/>
      </c>
      <c r="O47" t="str">
        <f>+IF(特約団体用!S46="","",特約団体用!AC46)</f>
        <v/>
      </c>
      <c r="P47" t="str">
        <f>+IF(特約団体用!T46="","",特約団体用!AD46)</f>
        <v/>
      </c>
      <c r="Q47" t="str">
        <f>+IF(特約団体用!U46="","",特約団体用!AE46)</f>
        <v/>
      </c>
    </row>
    <row r="48" spans="1:17">
      <c r="A48" t="str">
        <f>+IF(特約団体用!A47="","",特約団体用!A47)</f>
        <v/>
      </c>
      <c r="B48" t="str">
        <f>+IF(特約団体用!B47="","",特約団体用!B47)</f>
        <v/>
      </c>
      <c r="C48" t="str">
        <f>+IF(特約団体用!C47="","",特約団体用!C47)</f>
        <v/>
      </c>
      <c r="D48" t="str">
        <f>+IF(特約団体用!D47="","",特約団体用!D47)</f>
        <v/>
      </c>
      <c r="E48" t="str">
        <f>+IF(特約団体用!E47="","",特約団体用!E47)</f>
        <v/>
      </c>
      <c r="F48" t="str">
        <f>+IF(特約団体用!F47="","",_xlfn.XLOOKUP(特約団体用!F47,PRM!$G$3:$G$5,PRM!$H$3:$H$5))</f>
        <v/>
      </c>
      <c r="G48" s="149" t="str">
        <f>+TEXT(_xlfn.CONCAT(特約団体用!G47,特約団体用!H47,"年",特約団体用!I47,"月",特約団体用!J47,"日"),"yyyy/mm/dd")</f>
        <v>年月日</v>
      </c>
      <c r="H48" t="str">
        <f>+IF(特約団体用!L47="","",特約団体用!L47)</f>
        <v/>
      </c>
      <c r="I48" t="str">
        <f>+IF(特約団体用!M47="","",特約団体用!M47)</f>
        <v/>
      </c>
      <c r="J48" t="str">
        <f>+IF(特約団体用!N47="","",特約団体用!AA47)</f>
        <v/>
      </c>
      <c r="K48" t="str">
        <f>+IF(特約団体用!O47="","",特約団体用!O47)</f>
        <v/>
      </c>
      <c r="L48" t="str">
        <f>+IF(特約団体用!P47="","",特約団体用!P47)</f>
        <v/>
      </c>
      <c r="M48" t="str">
        <f>+IF(特約団体用!Q47="","",特約団体用!Q47)</f>
        <v/>
      </c>
      <c r="N48" t="str">
        <f>+TEXT(IF(特約団体用!R47="","",特約団体用!AB47),"00")</f>
        <v/>
      </c>
      <c r="O48" t="str">
        <f>+IF(特約団体用!S47="","",特約団体用!AC47)</f>
        <v/>
      </c>
      <c r="P48" t="str">
        <f>+IF(特約団体用!T47="","",特約団体用!AD47)</f>
        <v/>
      </c>
      <c r="Q48" t="str">
        <f>+IF(特約団体用!U47="","",特約団体用!AE47)</f>
        <v/>
      </c>
    </row>
    <row r="49" spans="1:17">
      <c r="A49" t="str">
        <f>+IF(特約団体用!A48="","",特約団体用!A48)</f>
        <v/>
      </c>
      <c r="B49" t="str">
        <f>+IF(特約団体用!B48="","",特約団体用!B48)</f>
        <v/>
      </c>
      <c r="C49" t="str">
        <f>+IF(特約団体用!C48="","",特約団体用!C48)</f>
        <v/>
      </c>
      <c r="D49" t="str">
        <f>+IF(特約団体用!D48="","",特約団体用!D48)</f>
        <v/>
      </c>
      <c r="E49" t="str">
        <f>+IF(特約団体用!E48="","",特約団体用!E48)</f>
        <v/>
      </c>
      <c r="F49" t="str">
        <f>+IF(特約団体用!F48="","",_xlfn.XLOOKUP(特約団体用!F48,PRM!$G$3:$G$5,PRM!$H$3:$H$5))</f>
        <v/>
      </c>
      <c r="G49" s="149" t="str">
        <f>+TEXT(_xlfn.CONCAT(特約団体用!G48,特約団体用!H48,"年",特約団体用!I48,"月",特約団体用!J48,"日"),"yyyy/mm/dd")</f>
        <v>年月日</v>
      </c>
      <c r="H49" t="str">
        <f>+IF(特約団体用!L48="","",特約団体用!L48)</f>
        <v/>
      </c>
      <c r="I49" t="str">
        <f>+IF(特約団体用!M48="","",特約団体用!M48)</f>
        <v/>
      </c>
      <c r="J49" t="str">
        <f>+IF(特約団体用!N48="","",特約団体用!AA48)</f>
        <v/>
      </c>
      <c r="K49" t="str">
        <f>+IF(特約団体用!O48="","",特約団体用!O48)</f>
        <v/>
      </c>
      <c r="L49" t="str">
        <f>+IF(特約団体用!P48="","",特約団体用!P48)</f>
        <v/>
      </c>
      <c r="M49" t="str">
        <f>+IF(特約団体用!Q48="","",特約団体用!Q48)</f>
        <v/>
      </c>
      <c r="N49" t="str">
        <f>+TEXT(IF(特約団体用!R48="","",特約団体用!AB48),"00")</f>
        <v/>
      </c>
      <c r="O49" t="str">
        <f>+IF(特約団体用!S48="","",特約団体用!AC48)</f>
        <v/>
      </c>
      <c r="P49" t="str">
        <f>+IF(特約団体用!T48="","",特約団体用!AD48)</f>
        <v/>
      </c>
      <c r="Q49" t="str">
        <f>+IF(特約団体用!U48="","",特約団体用!AE48)</f>
        <v/>
      </c>
    </row>
    <row r="50" spans="1:17">
      <c r="A50" t="str">
        <f>+IF(特約団体用!A49="","",特約団体用!A49)</f>
        <v/>
      </c>
      <c r="B50" t="str">
        <f>+IF(特約団体用!B49="","",特約団体用!B49)</f>
        <v/>
      </c>
      <c r="C50" t="str">
        <f>+IF(特約団体用!C49="","",特約団体用!C49)</f>
        <v/>
      </c>
      <c r="D50" t="str">
        <f>+IF(特約団体用!D49="","",特約団体用!D49)</f>
        <v/>
      </c>
      <c r="E50" t="str">
        <f>+IF(特約団体用!E49="","",特約団体用!E49)</f>
        <v/>
      </c>
      <c r="F50" t="str">
        <f>+IF(特約団体用!F49="","",_xlfn.XLOOKUP(特約団体用!F49,PRM!$G$3:$G$5,PRM!$H$3:$H$5))</f>
        <v/>
      </c>
      <c r="G50" s="149" t="str">
        <f>+TEXT(_xlfn.CONCAT(特約団体用!G49,特約団体用!H49,"年",特約団体用!I49,"月",特約団体用!J49,"日"),"yyyy/mm/dd")</f>
        <v>年月日</v>
      </c>
      <c r="H50" t="str">
        <f>+IF(特約団体用!L49="","",特約団体用!L49)</f>
        <v/>
      </c>
      <c r="I50" t="str">
        <f>+IF(特約団体用!M49="","",特約団体用!M49)</f>
        <v/>
      </c>
      <c r="J50" t="str">
        <f>+IF(特約団体用!N49="","",特約団体用!AA49)</f>
        <v/>
      </c>
      <c r="K50" t="str">
        <f>+IF(特約団体用!O49="","",特約団体用!O49)</f>
        <v/>
      </c>
      <c r="L50" t="str">
        <f>+IF(特約団体用!P49="","",特約団体用!P49)</f>
        <v/>
      </c>
      <c r="M50" t="str">
        <f>+IF(特約団体用!Q49="","",特約団体用!Q49)</f>
        <v/>
      </c>
      <c r="N50" t="str">
        <f>+TEXT(IF(特約団体用!R49="","",特約団体用!AB49),"00")</f>
        <v/>
      </c>
      <c r="O50" t="str">
        <f>+IF(特約団体用!S49="","",特約団体用!AC49)</f>
        <v/>
      </c>
      <c r="P50" t="str">
        <f>+IF(特約団体用!T49="","",特約団体用!AD49)</f>
        <v/>
      </c>
      <c r="Q50" t="str">
        <f>+IF(特約団体用!U49="","",特約団体用!AE49)</f>
        <v/>
      </c>
    </row>
    <row r="51" spans="1:17">
      <c r="A51" t="str">
        <f>+IF(特約団体用!A50="","",特約団体用!A50)</f>
        <v/>
      </c>
      <c r="B51" t="str">
        <f>+IF(特約団体用!B50="","",特約団体用!B50)</f>
        <v/>
      </c>
      <c r="C51" t="str">
        <f>+IF(特約団体用!C50="","",特約団体用!C50)</f>
        <v/>
      </c>
      <c r="D51" t="str">
        <f>+IF(特約団体用!D50="","",特約団体用!D50)</f>
        <v/>
      </c>
      <c r="E51" t="str">
        <f>+IF(特約団体用!E50="","",特約団体用!E50)</f>
        <v/>
      </c>
      <c r="F51" t="str">
        <f>+IF(特約団体用!F50="","",_xlfn.XLOOKUP(特約団体用!F50,PRM!$G$3:$G$5,PRM!$H$3:$H$5))</f>
        <v/>
      </c>
      <c r="G51" s="149" t="str">
        <f>+TEXT(_xlfn.CONCAT(特約団体用!G50,特約団体用!H50,"年",特約団体用!I50,"月",特約団体用!J50,"日"),"yyyy/mm/dd")</f>
        <v>年月日</v>
      </c>
      <c r="H51" t="str">
        <f>+IF(特約団体用!L50="","",特約団体用!L50)</f>
        <v/>
      </c>
      <c r="I51" t="str">
        <f>+IF(特約団体用!M50="","",特約団体用!M50)</f>
        <v/>
      </c>
      <c r="J51" t="str">
        <f>+IF(特約団体用!N50="","",特約団体用!AA50)</f>
        <v/>
      </c>
      <c r="K51" t="str">
        <f>+IF(特約団体用!O50="","",特約団体用!O50)</f>
        <v/>
      </c>
      <c r="L51" t="str">
        <f>+IF(特約団体用!P50="","",特約団体用!P50)</f>
        <v/>
      </c>
      <c r="M51" t="str">
        <f>+IF(特約団体用!Q50="","",特約団体用!Q50)</f>
        <v/>
      </c>
      <c r="N51" t="str">
        <f>+TEXT(IF(特約団体用!R50="","",特約団体用!AB50),"00")</f>
        <v/>
      </c>
      <c r="O51" t="str">
        <f>+IF(特約団体用!S50="","",特約団体用!AC50)</f>
        <v/>
      </c>
      <c r="P51" t="str">
        <f>+IF(特約団体用!T50="","",特約団体用!AD50)</f>
        <v/>
      </c>
      <c r="Q51" t="str">
        <f>+IF(特約団体用!U50="","",特約団体用!AE50)</f>
        <v/>
      </c>
    </row>
    <row r="52" spans="1:17">
      <c r="A52" t="str">
        <f>+IF(特約団体用!A51="","",特約団体用!A51)</f>
        <v/>
      </c>
      <c r="B52" t="str">
        <f>+IF(特約団体用!B51="","",特約団体用!B51)</f>
        <v/>
      </c>
      <c r="C52" t="str">
        <f>+IF(特約団体用!C51="","",特約団体用!C51)</f>
        <v/>
      </c>
      <c r="D52" t="str">
        <f>+IF(特約団体用!D51="","",特約団体用!D51)</f>
        <v/>
      </c>
      <c r="E52" t="str">
        <f>+IF(特約団体用!E51="","",特約団体用!E51)</f>
        <v/>
      </c>
      <c r="F52" t="str">
        <f>+IF(特約団体用!F51="","",_xlfn.XLOOKUP(特約団体用!F51,PRM!$G$3:$G$5,PRM!$H$3:$H$5))</f>
        <v/>
      </c>
      <c r="G52" s="149" t="str">
        <f>+TEXT(_xlfn.CONCAT(特約団体用!G51,特約団体用!H51,"年",特約団体用!I51,"月",特約団体用!J51,"日"),"yyyy/mm/dd")</f>
        <v>年月日</v>
      </c>
      <c r="H52" t="str">
        <f>+IF(特約団体用!L51="","",特約団体用!L51)</f>
        <v/>
      </c>
      <c r="I52" t="str">
        <f>+IF(特約団体用!M51="","",特約団体用!M51)</f>
        <v/>
      </c>
      <c r="J52" t="str">
        <f>+IF(特約団体用!N51="","",特約団体用!AA51)</f>
        <v/>
      </c>
      <c r="K52" t="str">
        <f>+IF(特約団体用!O51="","",特約団体用!O51)</f>
        <v/>
      </c>
      <c r="L52" t="str">
        <f>+IF(特約団体用!P51="","",特約団体用!P51)</f>
        <v/>
      </c>
      <c r="M52" t="str">
        <f>+IF(特約団体用!Q51="","",特約団体用!Q51)</f>
        <v/>
      </c>
      <c r="N52" t="str">
        <f>+TEXT(IF(特約団体用!R51="","",特約団体用!AB51),"00")</f>
        <v/>
      </c>
      <c r="O52" t="str">
        <f>+IF(特約団体用!S51="","",特約団体用!AC51)</f>
        <v/>
      </c>
      <c r="P52" t="str">
        <f>+IF(特約団体用!T51="","",特約団体用!AD51)</f>
        <v/>
      </c>
      <c r="Q52" t="str">
        <f>+IF(特約団体用!U51="","",特約団体用!AE51)</f>
        <v/>
      </c>
    </row>
    <row r="53" spans="1:17">
      <c r="A53" t="str">
        <f>+IF(特約団体用!A52="","",特約団体用!A52)</f>
        <v/>
      </c>
      <c r="B53" t="str">
        <f>+IF(特約団体用!B52="","",特約団体用!B52)</f>
        <v/>
      </c>
      <c r="C53" t="str">
        <f>+IF(特約団体用!C52="","",特約団体用!C52)</f>
        <v/>
      </c>
      <c r="D53" t="str">
        <f>+IF(特約団体用!D52="","",特約団体用!D52)</f>
        <v/>
      </c>
      <c r="E53" t="str">
        <f>+IF(特約団体用!E52="","",特約団体用!E52)</f>
        <v/>
      </c>
      <c r="F53" t="str">
        <f>+IF(特約団体用!F52="","",_xlfn.XLOOKUP(特約団体用!F52,PRM!$G$3:$G$5,PRM!$H$3:$H$5))</f>
        <v/>
      </c>
      <c r="G53" s="149" t="str">
        <f>+TEXT(_xlfn.CONCAT(特約団体用!G52,特約団体用!H52,"年",特約団体用!I52,"月",特約団体用!J52,"日"),"yyyy/mm/dd")</f>
        <v>年月日</v>
      </c>
      <c r="H53" t="str">
        <f>+IF(特約団体用!L52="","",特約団体用!L52)</f>
        <v/>
      </c>
      <c r="I53" t="str">
        <f>+IF(特約団体用!M52="","",特約団体用!M52)</f>
        <v/>
      </c>
      <c r="J53" t="str">
        <f>+IF(特約団体用!N52="","",特約団体用!AA52)</f>
        <v/>
      </c>
      <c r="K53" t="str">
        <f>+IF(特約団体用!O52="","",特約団体用!O52)</f>
        <v/>
      </c>
      <c r="L53" t="str">
        <f>+IF(特約団体用!P52="","",特約団体用!P52)</f>
        <v/>
      </c>
      <c r="M53" t="str">
        <f>+IF(特約団体用!Q52="","",特約団体用!Q52)</f>
        <v/>
      </c>
      <c r="N53" t="str">
        <f>+TEXT(IF(特約団体用!R52="","",特約団体用!AB52),"00")</f>
        <v/>
      </c>
      <c r="O53" t="str">
        <f>+IF(特約団体用!S52="","",特約団体用!AC52)</f>
        <v/>
      </c>
      <c r="P53" t="str">
        <f>+IF(特約団体用!T52="","",特約団体用!AD52)</f>
        <v/>
      </c>
      <c r="Q53" t="str">
        <f>+IF(特約団体用!U52="","",特約団体用!AE52)</f>
        <v/>
      </c>
    </row>
    <row r="54" spans="1:17">
      <c r="A54" t="str">
        <f>+IF(特約団体用!A53="","",特約団体用!A53)</f>
        <v/>
      </c>
      <c r="B54" t="str">
        <f>+IF(特約団体用!B53="","",特約団体用!B53)</f>
        <v/>
      </c>
      <c r="C54" t="str">
        <f>+IF(特約団体用!C53="","",特約団体用!C53)</f>
        <v/>
      </c>
      <c r="D54" t="str">
        <f>+IF(特約団体用!D53="","",特約団体用!D53)</f>
        <v/>
      </c>
      <c r="E54" t="str">
        <f>+IF(特約団体用!E53="","",特約団体用!E53)</f>
        <v/>
      </c>
      <c r="F54" t="str">
        <f>+IF(特約団体用!F53="","",_xlfn.XLOOKUP(特約団体用!F53,PRM!$G$3:$G$5,PRM!$H$3:$H$5))</f>
        <v/>
      </c>
      <c r="G54" s="149" t="str">
        <f>+TEXT(_xlfn.CONCAT(特約団体用!G53,特約団体用!H53,"年",特約団体用!I53,"月",特約団体用!J53,"日"),"yyyy/mm/dd")</f>
        <v>年月日</v>
      </c>
      <c r="H54" t="str">
        <f>+IF(特約団体用!L53="","",特約団体用!L53)</f>
        <v/>
      </c>
      <c r="I54" t="str">
        <f>+IF(特約団体用!M53="","",特約団体用!M53)</f>
        <v/>
      </c>
      <c r="J54" t="str">
        <f>+IF(特約団体用!N53="","",特約団体用!AA53)</f>
        <v/>
      </c>
      <c r="K54" t="str">
        <f>+IF(特約団体用!O53="","",特約団体用!O53)</f>
        <v/>
      </c>
      <c r="L54" t="str">
        <f>+IF(特約団体用!P53="","",特約団体用!P53)</f>
        <v/>
      </c>
      <c r="M54" t="str">
        <f>+IF(特約団体用!Q53="","",特約団体用!Q53)</f>
        <v/>
      </c>
      <c r="N54" t="str">
        <f>+TEXT(IF(特約団体用!R53="","",特約団体用!AB53),"00")</f>
        <v/>
      </c>
      <c r="O54" t="str">
        <f>+IF(特約団体用!S53="","",特約団体用!AC53)</f>
        <v/>
      </c>
      <c r="P54" t="str">
        <f>+IF(特約団体用!T53="","",特約団体用!AD53)</f>
        <v/>
      </c>
      <c r="Q54" t="str">
        <f>+IF(特約団体用!U53="","",特約団体用!AE53)</f>
        <v/>
      </c>
    </row>
    <row r="55" spans="1:17">
      <c r="A55" t="str">
        <f>+IF(特約団体用!A54="","",特約団体用!A54)</f>
        <v/>
      </c>
      <c r="B55" t="str">
        <f>+IF(特約団体用!B54="","",特約団体用!B54)</f>
        <v/>
      </c>
      <c r="C55" t="str">
        <f>+IF(特約団体用!C54="","",特約団体用!C54)</f>
        <v/>
      </c>
      <c r="D55" t="str">
        <f>+IF(特約団体用!D54="","",特約団体用!D54)</f>
        <v/>
      </c>
      <c r="E55" t="str">
        <f>+IF(特約団体用!E54="","",特約団体用!E54)</f>
        <v/>
      </c>
      <c r="F55" t="str">
        <f>+IF(特約団体用!F54="","",_xlfn.XLOOKUP(特約団体用!F54,PRM!$G$3:$G$5,PRM!$H$3:$H$5))</f>
        <v/>
      </c>
      <c r="G55" s="149" t="str">
        <f>+TEXT(_xlfn.CONCAT(特約団体用!G54,特約団体用!H54,"年",特約団体用!I54,"月",特約団体用!J54,"日"),"yyyy/mm/dd")</f>
        <v>年月日</v>
      </c>
      <c r="H55" t="str">
        <f>+IF(特約団体用!L54="","",特約団体用!L54)</f>
        <v/>
      </c>
      <c r="I55" t="str">
        <f>+IF(特約団体用!M54="","",特約団体用!M54)</f>
        <v/>
      </c>
      <c r="J55" t="str">
        <f>+IF(特約団体用!N54="","",特約団体用!AA54)</f>
        <v/>
      </c>
      <c r="K55" t="str">
        <f>+IF(特約団体用!O54="","",特約団体用!O54)</f>
        <v/>
      </c>
      <c r="L55" t="str">
        <f>+IF(特約団体用!P54="","",特約団体用!P54)</f>
        <v/>
      </c>
      <c r="M55" t="str">
        <f>+IF(特約団体用!Q54="","",特約団体用!Q54)</f>
        <v/>
      </c>
      <c r="N55" t="str">
        <f>+TEXT(IF(特約団体用!R54="","",特約団体用!AB54),"00")</f>
        <v/>
      </c>
      <c r="O55" t="str">
        <f>+IF(特約団体用!S54="","",特約団体用!AC54)</f>
        <v/>
      </c>
      <c r="P55" t="str">
        <f>+IF(特約団体用!T54="","",特約団体用!AD54)</f>
        <v/>
      </c>
      <c r="Q55" t="str">
        <f>+IF(特約団体用!U54="","",特約団体用!AE54)</f>
        <v/>
      </c>
    </row>
    <row r="56" spans="1:17">
      <c r="A56" t="str">
        <f>+IF(特約団体用!A55="","",特約団体用!A55)</f>
        <v/>
      </c>
      <c r="B56" t="str">
        <f>+IF(特約団体用!B55="","",特約団体用!B55)</f>
        <v/>
      </c>
      <c r="C56" t="str">
        <f>+IF(特約団体用!C55="","",特約団体用!C55)</f>
        <v/>
      </c>
      <c r="D56" t="str">
        <f>+IF(特約団体用!D55="","",特約団体用!D55)</f>
        <v/>
      </c>
      <c r="E56" t="str">
        <f>+IF(特約団体用!E55="","",特約団体用!E55)</f>
        <v/>
      </c>
      <c r="F56" t="str">
        <f>+IF(特約団体用!F55="","",_xlfn.XLOOKUP(特約団体用!F55,PRM!$G$3:$G$5,PRM!$H$3:$H$5))</f>
        <v/>
      </c>
      <c r="G56" s="149" t="str">
        <f>+TEXT(_xlfn.CONCAT(特約団体用!G55,特約団体用!H55,"年",特約団体用!I55,"月",特約団体用!J55,"日"),"yyyy/mm/dd")</f>
        <v>年月日</v>
      </c>
      <c r="H56" t="str">
        <f>+IF(特約団体用!L55="","",特約団体用!L55)</f>
        <v/>
      </c>
      <c r="I56" t="str">
        <f>+IF(特約団体用!M55="","",特約団体用!M55)</f>
        <v/>
      </c>
      <c r="J56" t="str">
        <f>+IF(特約団体用!N55="","",特約団体用!AA55)</f>
        <v/>
      </c>
      <c r="K56" t="str">
        <f>+IF(特約団体用!O55="","",特約団体用!O55)</f>
        <v/>
      </c>
      <c r="L56" t="str">
        <f>+IF(特約団体用!P55="","",特約団体用!P55)</f>
        <v/>
      </c>
      <c r="M56" t="str">
        <f>+IF(特約団体用!Q55="","",特約団体用!Q55)</f>
        <v/>
      </c>
      <c r="N56" t="str">
        <f>+TEXT(IF(特約団体用!R55="","",特約団体用!AB55),"00")</f>
        <v/>
      </c>
      <c r="O56" t="str">
        <f>+IF(特約団体用!S55="","",特約団体用!AC55)</f>
        <v/>
      </c>
      <c r="P56" t="str">
        <f>+IF(特約団体用!T55="","",特約団体用!AD55)</f>
        <v/>
      </c>
      <c r="Q56" t="str">
        <f>+IF(特約団体用!U55="","",特約団体用!AE55)</f>
        <v/>
      </c>
    </row>
    <row r="57" spans="1:17">
      <c r="A57" t="str">
        <f>+IF(特約団体用!A56="","",特約団体用!A56)</f>
        <v/>
      </c>
      <c r="B57" t="str">
        <f>+IF(特約団体用!B56="","",特約団体用!B56)</f>
        <v/>
      </c>
      <c r="C57" t="str">
        <f>+IF(特約団体用!C56="","",特約団体用!C56)</f>
        <v/>
      </c>
      <c r="D57" t="str">
        <f>+IF(特約団体用!D56="","",特約団体用!D56)</f>
        <v/>
      </c>
      <c r="E57" t="str">
        <f>+IF(特約団体用!E56="","",特約団体用!E56)</f>
        <v/>
      </c>
      <c r="F57" t="str">
        <f>+IF(特約団体用!F56="","",_xlfn.XLOOKUP(特約団体用!F56,PRM!$G$3:$G$5,PRM!$H$3:$H$5))</f>
        <v/>
      </c>
      <c r="G57" s="149" t="str">
        <f>+TEXT(_xlfn.CONCAT(特約団体用!G56,特約団体用!H56,"年",特約団体用!I56,"月",特約団体用!J56,"日"),"yyyy/mm/dd")</f>
        <v>年月日</v>
      </c>
      <c r="H57" t="str">
        <f>+IF(特約団体用!L56="","",特約団体用!L56)</f>
        <v/>
      </c>
      <c r="I57" t="str">
        <f>+IF(特約団体用!M56="","",特約団体用!M56)</f>
        <v/>
      </c>
      <c r="J57" t="str">
        <f>+IF(特約団体用!N56="","",特約団体用!AA56)</f>
        <v/>
      </c>
      <c r="K57" t="str">
        <f>+IF(特約団体用!O56="","",特約団体用!O56)</f>
        <v/>
      </c>
      <c r="L57" t="str">
        <f>+IF(特約団体用!P56="","",特約団体用!P56)</f>
        <v/>
      </c>
      <c r="M57" t="str">
        <f>+IF(特約団体用!Q56="","",特約団体用!Q56)</f>
        <v/>
      </c>
      <c r="N57" t="str">
        <f>+TEXT(IF(特約団体用!R56="","",特約団体用!AB56),"00")</f>
        <v/>
      </c>
      <c r="O57" t="str">
        <f>+IF(特約団体用!S56="","",特約団体用!AC56)</f>
        <v/>
      </c>
      <c r="P57" t="str">
        <f>+IF(特約団体用!T56="","",特約団体用!AD56)</f>
        <v/>
      </c>
      <c r="Q57" t="str">
        <f>+IF(特約団体用!U56="","",特約団体用!AE56)</f>
        <v/>
      </c>
    </row>
    <row r="58" spans="1:17">
      <c r="A58" t="str">
        <f>+IF(特約団体用!A57="","",特約団体用!A57)</f>
        <v/>
      </c>
      <c r="B58" t="str">
        <f>+IF(特約団体用!B57="","",特約団体用!B57)</f>
        <v/>
      </c>
      <c r="C58" t="str">
        <f>+IF(特約団体用!C57="","",特約団体用!C57)</f>
        <v/>
      </c>
      <c r="D58" t="str">
        <f>+IF(特約団体用!D57="","",特約団体用!D57)</f>
        <v/>
      </c>
      <c r="E58" t="str">
        <f>+IF(特約団体用!E57="","",特約団体用!E57)</f>
        <v/>
      </c>
      <c r="F58" t="str">
        <f>+IF(特約団体用!F57="","",_xlfn.XLOOKUP(特約団体用!F57,PRM!$G$3:$G$5,PRM!$H$3:$H$5))</f>
        <v/>
      </c>
      <c r="G58" s="149" t="str">
        <f>+TEXT(_xlfn.CONCAT(特約団体用!G57,特約団体用!H57,"年",特約団体用!I57,"月",特約団体用!J57,"日"),"yyyy/mm/dd")</f>
        <v>年月日</v>
      </c>
      <c r="H58" t="str">
        <f>+IF(特約団体用!L57="","",特約団体用!L57)</f>
        <v/>
      </c>
      <c r="I58" t="str">
        <f>+IF(特約団体用!M57="","",特約団体用!M57)</f>
        <v/>
      </c>
      <c r="J58" t="str">
        <f>+IF(特約団体用!N57="","",特約団体用!AA57)</f>
        <v/>
      </c>
      <c r="K58" t="str">
        <f>+IF(特約団体用!O57="","",特約団体用!O57)</f>
        <v/>
      </c>
      <c r="L58" t="str">
        <f>+IF(特約団体用!P57="","",特約団体用!P57)</f>
        <v/>
      </c>
      <c r="M58" t="str">
        <f>+IF(特約団体用!Q57="","",特約団体用!Q57)</f>
        <v/>
      </c>
      <c r="N58" t="str">
        <f>+TEXT(IF(特約団体用!R57="","",特約団体用!AB57),"00")</f>
        <v/>
      </c>
      <c r="O58" t="str">
        <f>+IF(特約団体用!S57="","",特約団体用!AC57)</f>
        <v/>
      </c>
      <c r="P58" t="str">
        <f>+IF(特約団体用!T57="","",特約団体用!AD57)</f>
        <v/>
      </c>
      <c r="Q58" t="str">
        <f>+IF(特約団体用!U57="","",特約団体用!AE57)</f>
        <v/>
      </c>
    </row>
    <row r="59" spans="1:17">
      <c r="A59" t="str">
        <f>+IF(特約団体用!A58="","",特約団体用!A58)</f>
        <v/>
      </c>
      <c r="B59" t="str">
        <f>+IF(特約団体用!B58="","",特約団体用!B58)</f>
        <v/>
      </c>
      <c r="C59" t="str">
        <f>+IF(特約団体用!C58="","",特約団体用!C58)</f>
        <v/>
      </c>
      <c r="D59" t="str">
        <f>+IF(特約団体用!D58="","",特約団体用!D58)</f>
        <v/>
      </c>
      <c r="E59" t="str">
        <f>+IF(特約団体用!E58="","",特約団体用!E58)</f>
        <v/>
      </c>
      <c r="F59" t="str">
        <f>+IF(特約団体用!F58="","",_xlfn.XLOOKUP(特約団体用!F58,PRM!$G$3:$G$5,PRM!$H$3:$H$5))</f>
        <v/>
      </c>
      <c r="G59" s="149" t="str">
        <f>+TEXT(_xlfn.CONCAT(特約団体用!G58,特約団体用!H58,"年",特約団体用!I58,"月",特約団体用!J58,"日"),"yyyy/mm/dd")</f>
        <v>年月日</v>
      </c>
      <c r="H59" t="str">
        <f>+IF(特約団体用!L58="","",特約団体用!L58)</f>
        <v/>
      </c>
      <c r="I59" t="str">
        <f>+IF(特約団体用!M58="","",特約団体用!M58)</f>
        <v/>
      </c>
      <c r="J59" t="str">
        <f>+IF(特約団体用!N58="","",特約団体用!AA58)</f>
        <v/>
      </c>
      <c r="K59" t="str">
        <f>+IF(特約団体用!O58="","",特約団体用!O58)</f>
        <v/>
      </c>
      <c r="L59" t="str">
        <f>+IF(特約団体用!P58="","",特約団体用!P58)</f>
        <v/>
      </c>
      <c r="M59" t="str">
        <f>+IF(特約団体用!Q58="","",特約団体用!Q58)</f>
        <v/>
      </c>
      <c r="N59" t="str">
        <f>+TEXT(IF(特約団体用!R58="","",特約団体用!AB58),"00")</f>
        <v/>
      </c>
      <c r="O59" t="str">
        <f>+IF(特約団体用!S58="","",特約団体用!AC58)</f>
        <v/>
      </c>
      <c r="P59" t="str">
        <f>+IF(特約団体用!T58="","",特約団体用!AD58)</f>
        <v/>
      </c>
      <c r="Q59" t="str">
        <f>+IF(特約団体用!U58="","",特約団体用!AE58)</f>
        <v/>
      </c>
    </row>
    <row r="60" spans="1:17">
      <c r="A60" t="str">
        <f>+IF(特約団体用!A59="","",特約団体用!A59)</f>
        <v/>
      </c>
      <c r="B60" t="str">
        <f>+IF(特約団体用!B59="","",特約団体用!B59)</f>
        <v/>
      </c>
      <c r="C60" t="str">
        <f>+IF(特約団体用!C59="","",特約団体用!C59)</f>
        <v/>
      </c>
      <c r="D60" t="str">
        <f>+IF(特約団体用!D59="","",特約団体用!D59)</f>
        <v/>
      </c>
      <c r="E60" t="str">
        <f>+IF(特約団体用!E59="","",特約団体用!E59)</f>
        <v/>
      </c>
      <c r="F60" t="str">
        <f>+IF(特約団体用!F59="","",_xlfn.XLOOKUP(特約団体用!F59,PRM!$G$3:$G$5,PRM!$H$3:$H$5))</f>
        <v/>
      </c>
      <c r="G60" s="149" t="str">
        <f>+TEXT(_xlfn.CONCAT(特約団体用!G59,特約団体用!H59,"年",特約団体用!I59,"月",特約団体用!J59,"日"),"yyyy/mm/dd")</f>
        <v>年月日</v>
      </c>
      <c r="H60" t="str">
        <f>+IF(特約団体用!L59="","",特約団体用!L59)</f>
        <v/>
      </c>
      <c r="I60" t="str">
        <f>+IF(特約団体用!M59="","",特約団体用!M59)</f>
        <v/>
      </c>
      <c r="J60" t="str">
        <f>+IF(特約団体用!N59="","",特約団体用!AA59)</f>
        <v/>
      </c>
      <c r="K60" t="str">
        <f>+IF(特約団体用!O59="","",特約団体用!O59)</f>
        <v/>
      </c>
      <c r="L60" t="str">
        <f>+IF(特約団体用!P59="","",特約団体用!P59)</f>
        <v/>
      </c>
      <c r="M60" t="str">
        <f>+IF(特約団体用!Q59="","",特約団体用!Q59)</f>
        <v/>
      </c>
      <c r="N60" t="str">
        <f>+TEXT(IF(特約団体用!R59="","",特約団体用!AB59),"00")</f>
        <v/>
      </c>
      <c r="O60" t="str">
        <f>+IF(特約団体用!S59="","",特約団体用!AC59)</f>
        <v/>
      </c>
      <c r="P60" t="str">
        <f>+IF(特約団体用!T59="","",特約団体用!AD59)</f>
        <v/>
      </c>
      <c r="Q60" t="str">
        <f>+IF(特約団体用!U59="","",特約団体用!AE59)</f>
        <v/>
      </c>
    </row>
    <row r="61" spans="1:17">
      <c r="A61" t="str">
        <f>+IF(特約団体用!A60="","",特約団体用!A60)</f>
        <v/>
      </c>
      <c r="B61" t="str">
        <f>+IF(特約団体用!B60="","",特約団体用!B60)</f>
        <v/>
      </c>
      <c r="C61" t="str">
        <f>+IF(特約団体用!C60="","",特約団体用!C60)</f>
        <v/>
      </c>
      <c r="D61" t="str">
        <f>+IF(特約団体用!D60="","",特約団体用!D60)</f>
        <v/>
      </c>
      <c r="E61" t="str">
        <f>+IF(特約団体用!E60="","",特約団体用!E60)</f>
        <v/>
      </c>
      <c r="F61" t="str">
        <f>+IF(特約団体用!F60="","",_xlfn.XLOOKUP(特約団体用!F60,PRM!$G$3:$G$5,PRM!$H$3:$H$5))</f>
        <v/>
      </c>
      <c r="G61" s="149" t="str">
        <f>+TEXT(_xlfn.CONCAT(特約団体用!G60,特約団体用!H60,"年",特約団体用!I60,"月",特約団体用!J60,"日"),"yyyy/mm/dd")</f>
        <v>年月日</v>
      </c>
      <c r="H61" t="str">
        <f>+IF(特約団体用!L60="","",特約団体用!L60)</f>
        <v/>
      </c>
      <c r="I61" t="str">
        <f>+IF(特約団体用!M60="","",特約団体用!M60)</f>
        <v/>
      </c>
      <c r="J61" t="str">
        <f>+IF(特約団体用!N60="","",特約団体用!AA60)</f>
        <v/>
      </c>
      <c r="K61" t="str">
        <f>+IF(特約団体用!O60="","",特約団体用!O60)</f>
        <v/>
      </c>
      <c r="L61" t="str">
        <f>+IF(特約団体用!P60="","",特約団体用!P60)</f>
        <v/>
      </c>
      <c r="M61" t="str">
        <f>+IF(特約団体用!Q60="","",特約団体用!Q60)</f>
        <v/>
      </c>
      <c r="N61" t="str">
        <f>+TEXT(IF(特約団体用!R60="","",特約団体用!AB60),"00")</f>
        <v/>
      </c>
      <c r="O61" t="str">
        <f>+IF(特約団体用!S60="","",特約団体用!AC60)</f>
        <v/>
      </c>
      <c r="P61" t="str">
        <f>+IF(特約団体用!T60="","",特約団体用!AD60)</f>
        <v/>
      </c>
      <c r="Q61" t="str">
        <f>+IF(特約団体用!U60="","",特約団体用!AE60)</f>
        <v/>
      </c>
    </row>
    <row r="62" spans="1:17">
      <c r="A62" t="str">
        <f>+IF(特約団体用!A61="","",特約団体用!A61)</f>
        <v/>
      </c>
      <c r="B62" t="str">
        <f>+IF(特約団体用!B61="","",特約団体用!B61)</f>
        <v/>
      </c>
      <c r="C62" t="str">
        <f>+IF(特約団体用!C61="","",特約団体用!C61)</f>
        <v/>
      </c>
      <c r="D62" t="str">
        <f>+IF(特約団体用!D61="","",特約団体用!D61)</f>
        <v/>
      </c>
      <c r="E62" t="str">
        <f>+IF(特約団体用!E61="","",特約団体用!E61)</f>
        <v/>
      </c>
      <c r="F62" t="str">
        <f>+IF(特約団体用!F61="","",_xlfn.XLOOKUP(特約団体用!F61,PRM!$G$3:$G$5,PRM!$H$3:$H$5))</f>
        <v/>
      </c>
      <c r="G62" s="149" t="str">
        <f>+TEXT(_xlfn.CONCAT(特約団体用!G61,特約団体用!H61,"年",特約団体用!I61,"月",特約団体用!J61,"日"),"yyyy/mm/dd")</f>
        <v>年月日</v>
      </c>
      <c r="H62" t="str">
        <f>+IF(特約団体用!L61="","",特約団体用!L61)</f>
        <v/>
      </c>
      <c r="I62" t="str">
        <f>+IF(特約団体用!M61="","",特約団体用!M61)</f>
        <v/>
      </c>
      <c r="J62" t="str">
        <f>+IF(特約団体用!N61="","",特約団体用!AA61)</f>
        <v/>
      </c>
      <c r="K62" t="str">
        <f>+IF(特約団体用!O61="","",特約団体用!O61)</f>
        <v/>
      </c>
      <c r="L62" t="str">
        <f>+IF(特約団体用!P61="","",特約団体用!P61)</f>
        <v/>
      </c>
      <c r="M62" t="str">
        <f>+IF(特約団体用!Q61="","",特約団体用!Q61)</f>
        <v/>
      </c>
      <c r="N62" t="str">
        <f>+TEXT(IF(特約団体用!R61="","",特約団体用!AB61),"00")</f>
        <v/>
      </c>
      <c r="O62" t="str">
        <f>+IF(特約団体用!S61="","",特約団体用!AC61)</f>
        <v/>
      </c>
      <c r="P62" t="str">
        <f>+IF(特約団体用!T61="","",特約団体用!AD61)</f>
        <v/>
      </c>
      <c r="Q62" t="str">
        <f>+IF(特約団体用!U61="","",特約団体用!AE61)</f>
        <v/>
      </c>
    </row>
    <row r="63" spans="1:17">
      <c r="A63" t="str">
        <f>+IF(特約団体用!A62="","",特約団体用!A62)</f>
        <v/>
      </c>
      <c r="B63" t="str">
        <f>+IF(特約団体用!B62="","",特約団体用!B62)</f>
        <v/>
      </c>
      <c r="C63" t="str">
        <f>+IF(特約団体用!C62="","",特約団体用!C62)</f>
        <v/>
      </c>
      <c r="D63" t="str">
        <f>+IF(特約団体用!D62="","",特約団体用!D62)</f>
        <v/>
      </c>
      <c r="E63" t="str">
        <f>+IF(特約団体用!E62="","",特約団体用!E62)</f>
        <v/>
      </c>
      <c r="F63" t="str">
        <f>+IF(特約団体用!F62="","",_xlfn.XLOOKUP(特約団体用!F62,PRM!$G$3:$G$5,PRM!$H$3:$H$5))</f>
        <v/>
      </c>
      <c r="G63" s="149" t="str">
        <f>+TEXT(_xlfn.CONCAT(特約団体用!G62,特約団体用!H62,"年",特約団体用!I62,"月",特約団体用!J62,"日"),"yyyy/mm/dd")</f>
        <v>年月日</v>
      </c>
      <c r="H63" t="str">
        <f>+IF(特約団体用!L62="","",特約団体用!L62)</f>
        <v/>
      </c>
      <c r="I63" t="str">
        <f>+IF(特約団体用!M62="","",特約団体用!M62)</f>
        <v/>
      </c>
      <c r="J63" t="str">
        <f>+IF(特約団体用!N62="","",特約団体用!AA62)</f>
        <v/>
      </c>
      <c r="K63" t="str">
        <f>+IF(特約団体用!O62="","",特約団体用!O62)</f>
        <v/>
      </c>
      <c r="L63" t="str">
        <f>+IF(特約団体用!P62="","",特約団体用!P62)</f>
        <v/>
      </c>
      <c r="M63" t="str">
        <f>+IF(特約団体用!Q62="","",特約団体用!Q62)</f>
        <v/>
      </c>
      <c r="N63" t="str">
        <f>+TEXT(IF(特約団体用!R62="","",特約団体用!AB62),"00")</f>
        <v/>
      </c>
      <c r="O63" t="str">
        <f>+IF(特約団体用!S62="","",特約団体用!AC62)</f>
        <v/>
      </c>
      <c r="P63" t="str">
        <f>+IF(特約団体用!T62="","",特約団体用!AD62)</f>
        <v/>
      </c>
      <c r="Q63" t="str">
        <f>+IF(特約団体用!U62="","",特約団体用!AE62)</f>
        <v/>
      </c>
    </row>
    <row r="64" spans="1:17">
      <c r="A64" t="str">
        <f>+IF(特約団体用!A63="","",特約団体用!A63)</f>
        <v/>
      </c>
      <c r="B64" t="str">
        <f>+IF(特約団体用!B63="","",特約団体用!B63)</f>
        <v/>
      </c>
      <c r="C64" t="str">
        <f>+IF(特約団体用!C63="","",特約団体用!C63)</f>
        <v/>
      </c>
      <c r="D64" t="str">
        <f>+IF(特約団体用!D63="","",特約団体用!D63)</f>
        <v/>
      </c>
      <c r="E64" t="str">
        <f>+IF(特約団体用!E63="","",特約団体用!E63)</f>
        <v/>
      </c>
      <c r="F64" t="str">
        <f>+IF(特約団体用!F63="","",_xlfn.XLOOKUP(特約団体用!F63,PRM!$G$3:$G$5,PRM!$H$3:$H$5))</f>
        <v/>
      </c>
      <c r="G64" s="149" t="str">
        <f>+TEXT(_xlfn.CONCAT(特約団体用!G63,特約団体用!H63,"年",特約団体用!I63,"月",特約団体用!J63,"日"),"yyyy/mm/dd")</f>
        <v>年月日</v>
      </c>
      <c r="H64" t="str">
        <f>+IF(特約団体用!L63="","",特約団体用!L63)</f>
        <v/>
      </c>
      <c r="I64" t="str">
        <f>+IF(特約団体用!M63="","",特約団体用!M63)</f>
        <v/>
      </c>
      <c r="J64" t="str">
        <f>+IF(特約団体用!N63="","",特約団体用!AA63)</f>
        <v/>
      </c>
      <c r="K64" t="str">
        <f>+IF(特約団体用!O63="","",特約団体用!O63)</f>
        <v/>
      </c>
      <c r="L64" t="str">
        <f>+IF(特約団体用!P63="","",特約団体用!P63)</f>
        <v/>
      </c>
      <c r="M64" t="str">
        <f>+IF(特約団体用!Q63="","",特約団体用!Q63)</f>
        <v/>
      </c>
      <c r="N64" t="str">
        <f>+TEXT(IF(特約団体用!R63="","",特約団体用!AB63),"00")</f>
        <v/>
      </c>
      <c r="O64" t="str">
        <f>+IF(特約団体用!S63="","",特約団体用!AC63)</f>
        <v/>
      </c>
      <c r="P64" t="str">
        <f>+IF(特約団体用!T63="","",特約団体用!AD63)</f>
        <v/>
      </c>
      <c r="Q64" t="str">
        <f>+IF(特約団体用!U63="","",特約団体用!AE63)</f>
        <v/>
      </c>
    </row>
    <row r="65" spans="1:17">
      <c r="A65" t="str">
        <f>+IF(特約団体用!A64="","",特約団体用!A64)</f>
        <v/>
      </c>
      <c r="B65" t="str">
        <f>+IF(特約団体用!B64="","",特約団体用!B64)</f>
        <v/>
      </c>
      <c r="C65" t="str">
        <f>+IF(特約団体用!C64="","",特約団体用!C64)</f>
        <v/>
      </c>
      <c r="D65" t="str">
        <f>+IF(特約団体用!D64="","",特約団体用!D64)</f>
        <v/>
      </c>
      <c r="E65" t="str">
        <f>+IF(特約団体用!E64="","",特約団体用!E64)</f>
        <v/>
      </c>
      <c r="F65" t="str">
        <f>+IF(特約団体用!F64="","",_xlfn.XLOOKUP(特約団体用!F64,PRM!$G$3:$G$5,PRM!$H$3:$H$5))</f>
        <v/>
      </c>
      <c r="G65" s="149" t="str">
        <f>+TEXT(_xlfn.CONCAT(特約団体用!G64,特約団体用!H64,"年",特約団体用!I64,"月",特約団体用!J64,"日"),"yyyy/mm/dd")</f>
        <v>年月日</v>
      </c>
      <c r="H65" t="str">
        <f>+IF(特約団体用!L64="","",特約団体用!L64)</f>
        <v/>
      </c>
      <c r="I65" t="str">
        <f>+IF(特約団体用!M64="","",特約団体用!M64)</f>
        <v/>
      </c>
      <c r="J65" t="str">
        <f>+IF(特約団体用!N64="","",特約団体用!AA64)</f>
        <v/>
      </c>
      <c r="K65" t="str">
        <f>+IF(特約団体用!O64="","",特約団体用!O64)</f>
        <v/>
      </c>
      <c r="L65" t="str">
        <f>+IF(特約団体用!P64="","",特約団体用!P64)</f>
        <v/>
      </c>
      <c r="M65" t="str">
        <f>+IF(特約団体用!Q64="","",特約団体用!Q64)</f>
        <v/>
      </c>
      <c r="N65" t="str">
        <f>+TEXT(IF(特約団体用!R64="","",特約団体用!AB64),"00")</f>
        <v/>
      </c>
      <c r="O65" t="str">
        <f>+IF(特約団体用!S64="","",特約団体用!AC64)</f>
        <v/>
      </c>
      <c r="P65" t="str">
        <f>+IF(特約団体用!T64="","",特約団体用!AD64)</f>
        <v/>
      </c>
      <c r="Q65" t="str">
        <f>+IF(特約団体用!U64="","",特約団体用!AE64)</f>
        <v/>
      </c>
    </row>
    <row r="66" spans="1:17">
      <c r="A66" t="str">
        <f>+IF(特約団体用!A65="","",特約団体用!A65)</f>
        <v/>
      </c>
      <c r="B66" t="str">
        <f>+IF(特約団体用!B65="","",特約団体用!B65)</f>
        <v/>
      </c>
      <c r="C66" t="str">
        <f>+IF(特約団体用!C65="","",特約団体用!C65)</f>
        <v/>
      </c>
      <c r="D66" t="str">
        <f>+IF(特約団体用!D65="","",特約団体用!D65)</f>
        <v/>
      </c>
      <c r="E66" t="str">
        <f>+IF(特約団体用!E65="","",特約団体用!E65)</f>
        <v/>
      </c>
      <c r="F66" t="str">
        <f>+IF(特約団体用!F65="","",_xlfn.XLOOKUP(特約団体用!F65,PRM!$G$3:$G$5,PRM!$H$3:$H$5))</f>
        <v/>
      </c>
      <c r="G66" s="149" t="str">
        <f>+TEXT(_xlfn.CONCAT(特約団体用!G65,特約団体用!H65,"年",特約団体用!I65,"月",特約団体用!J65,"日"),"yyyy/mm/dd")</f>
        <v>年月日</v>
      </c>
      <c r="H66" t="str">
        <f>+IF(特約団体用!L65="","",特約団体用!L65)</f>
        <v/>
      </c>
      <c r="I66" t="str">
        <f>+IF(特約団体用!M65="","",特約団体用!M65)</f>
        <v/>
      </c>
      <c r="J66" t="str">
        <f>+IF(特約団体用!N65="","",特約団体用!AA65)</f>
        <v/>
      </c>
      <c r="K66" t="str">
        <f>+IF(特約団体用!O65="","",特約団体用!O65)</f>
        <v/>
      </c>
      <c r="L66" t="str">
        <f>+IF(特約団体用!P65="","",特約団体用!P65)</f>
        <v/>
      </c>
      <c r="M66" t="str">
        <f>+IF(特約団体用!Q65="","",特約団体用!Q65)</f>
        <v/>
      </c>
      <c r="N66" t="str">
        <f>+TEXT(IF(特約団体用!R65="","",特約団体用!AB65),"00")</f>
        <v/>
      </c>
      <c r="O66" t="str">
        <f>+IF(特約団体用!S65="","",特約団体用!AC65)</f>
        <v/>
      </c>
      <c r="P66" t="str">
        <f>+IF(特約団体用!T65="","",特約団体用!AD65)</f>
        <v/>
      </c>
      <c r="Q66" t="str">
        <f>+IF(特約団体用!U65="","",特約団体用!AE65)</f>
        <v/>
      </c>
    </row>
    <row r="67" spans="1:17">
      <c r="A67" t="str">
        <f>+IF(特約団体用!A66="","",特約団体用!A66)</f>
        <v/>
      </c>
      <c r="B67" t="str">
        <f>+IF(特約団体用!B66="","",特約団体用!B66)</f>
        <v/>
      </c>
      <c r="C67" t="str">
        <f>+IF(特約団体用!C66="","",特約団体用!C66)</f>
        <v/>
      </c>
      <c r="D67" t="str">
        <f>+IF(特約団体用!D66="","",特約団体用!D66)</f>
        <v/>
      </c>
      <c r="E67" t="str">
        <f>+IF(特約団体用!E66="","",特約団体用!E66)</f>
        <v/>
      </c>
      <c r="F67" t="str">
        <f>+IF(特約団体用!F66="","",_xlfn.XLOOKUP(特約団体用!F66,PRM!$G$3:$G$5,PRM!$H$3:$H$5))</f>
        <v/>
      </c>
      <c r="G67" s="149" t="str">
        <f>+TEXT(_xlfn.CONCAT(特約団体用!G66,特約団体用!H66,"年",特約団体用!I66,"月",特約団体用!J66,"日"),"yyyy/mm/dd")</f>
        <v>年月日</v>
      </c>
      <c r="H67" t="str">
        <f>+IF(特約団体用!L66="","",特約団体用!L66)</f>
        <v/>
      </c>
      <c r="I67" t="str">
        <f>+IF(特約団体用!M66="","",特約団体用!M66)</f>
        <v/>
      </c>
      <c r="J67" t="str">
        <f>+IF(特約団体用!N66="","",特約団体用!AA66)</f>
        <v/>
      </c>
      <c r="K67" t="str">
        <f>+IF(特約団体用!O66="","",特約団体用!O66)</f>
        <v/>
      </c>
      <c r="L67" t="str">
        <f>+IF(特約団体用!P66="","",特約団体用!P66)</f>
        <v/>
      </c>
      <c r="M67" t="str">
        <f>+IF(特約団体用!Q66="","",特約団体用!Q66)</f>
        <v/>
      </c>
      <c r="N67" t="str">
        <f>+TEXT(IF(特約団体用!R66="","",特約団体用!AB66),"00")</f>
        <v/>
      </c>
      <c r="O67" t="str">
        <f>+IF(特約団体用!S66="","",特約団体用!AC66)</f>
        <v/>
      </c>
      <c r="P67" t="str">
        <f>+IF(特約団体用!T66="","",特約団体用!AD66)</f>
        <v/>
      </c>
      <c r="Q67" t="str">
        <f>+IF(特約団体用!U66="","",特約団体用!AE66)</f>
        <v/>
      </c>
    </row>
    <row r="68" spans="1:17">
      <c r="A68" t="str">
        <f>+IF(特約団体用!A67="","",特約団体用!A67)</f>
        <v/>
      </c>
      <c r="B68" t="str">
        <f>+IF(特約団体用!B67="","",特約団体用!B67)</f>
        <v/>
      </c>
      <c r="C68" t="str">
        <f>+IF(特約団体用!C67="","",特約団体用!C67)</f>
        <v/>
      </c>
      <c r="D68" t="str">
        <f>+IF(特約団体用!D67="","",特約団体用!D67)</f>
        <v/>
      </c>
      <c r="E68" t="str">
        <f>+IF(特約団体用!E67="","",特約団体用!E67)</f>
        <v/>
      </c>
      <c r="F68" t="str">
        <f>+IF(特約団体用!F67="","",_xlfn.XLOOKUP(特約団体用!F67,PRM!$G$3:$G$5,PRM!$H$3:$H$5))</f>
        <v/>
      </c>
      <c r="G68" s="149" t="str">
        <f>+TEXT(_xlfn.CONCAT(特約団体用!G67,特約団体用!H67,"年",特約団体用!I67,"月",特約団体用!J67,"日"),"yyyy/mm/dd")</f>
        <v>年月日</v>
      </c>
      <c r="H68" t="str">
        <f>+IF(特約団体用!L67="","",特約団体用!L67)</f>
        <v/>
      </c>
      <c r="I68" t="str">
        <f>+IF(特約団体用!M67="","",特約団体用!M67)</f>
        <v/>
      </c>
      <c r="J68" t="str">
        <f>+IF(特約団体用!N67="","",特約団体用!AA67)</f>
        <v/>
      </c>
      <c r="K68" t="str">
        <f>+IF(特約団体用!O67="","",特約団体用!O67)</f>
        <v/>
      </c>
      <c r="L68" t="str">
        <f>+IF(特約団体用!P67="","",特約団体用!P67)</f>
        <v/>
      </c>
      <c r="M68" t="str">
        <f>+IF(特約団体用!Q67="","",特約団体用!Q67)</f>
        <v/>
      </c>
      <c r="N68" t="str">
        <f>+TEXT(IF(特約団体用!R67="","",特約団体用!AB67),"00")</f>
        <v/>
      </c>
      <c r="O68" t="str">
        <f>+IF(特約団体用!S67="","",特約団体用!AC67)</f>
        <v/>
      </c>
      <c r="P68" t="str">
        <f>+IF(特約団体用!T67="","",特約団体用!AD67)</f>
        <v/>
      </c>
      <c r="Q68" t="str">
        <f>+IF(特約団体用!U67="","",特約団体用!AE67)</f>
        <v/>
      </c>
    </row>
    <row r="69" spans="1:17">
      <c r="A69" t="str">
        <f>+IF(特約団体用!A68="","",特約団体用!A68)</f>
        <v/>
      </c>
      <c r="B69" t="str">
        <f>+IF(特約団体用!B68="","",特約団体用!B68)</f>
        <v/>
      </c>
      <c r="C69" t="str">
        <f>+IF(特約団体用!C68="","",特約団体用!C68)</f>
        <v/>
      </c>
      <c r="D69" t="str">
        <f>+IF(特約団体用!D68="","",特約団体用!D68)</f>
        <v/>
      </c>
      <c r="E69" t="str">
        <f>+IF(特約団体用!E68="","",特約団体用!E68)</f>
        <v/>
      </c>
      <c r="F69" t="str">
        <f>+IF(特約団体用!F68="","",_xlfn.XLOOKUP(特約団体用!F68,PRM!$G$3:$G$5,PRM!$H$3:$H$5))</f>
        <v/>
      </c>
      <c r="G69" s="149" t="str">
        <f>+TEXT(_xlfn.CONCAT(特約団体用!G68,特約団体用!H68,"年",特約団体用!I68,"月",特約団体用!J68,"日"),"yyyy/mm/dd")</f>
        <v>年月日</v>
      </c>
      <c r="H69" t="str">
        <f>+IF(特約団体用!L68="","",特約団体用!L68)</f>
        <v/>
      </c>
      <c r="I69" t="str">
        <f>+IF(特約団体用!M68="","",特約団体用!M68)</f>
        <v/>
      </c>
      <c r="J69" t="str">
        <f>+IF(特約団体用!N68="","",特約団体用!AA68)</f>
        <v/>
      </c>
      <c r="K69" t="str">
        <f>+IF(特約団体用!O68="","",特約団体用!O68)</f>
        <v/>
      </c>
      <c r="L69" t="str">
        <f>+IF(特約団体用!P68="","",特約団体用!P68)</f>
        <v/>
      </c>
      <c r="M69" t="str">
        <f>+IF(特約団体用!Q68="","",特約団体用!Q68)</f>
        <v/>
      </c>
      <c r="N69" t="str">
        <f>+TEXT(IF(特約団体用!R68="","",特約団体用!AB68),"00")</f>
        <v/>
      </c>
      <c r="O69" t="str">
        <f>+IF(特約団体用!S68="","",特約団体用!AC68)</f>
        <v/>
      </c>
      <c r="P69" t="str">
        <f>+IF(特約団体用!T68="","",特約団体用!AD68)</f>
        <v/>
      </c>
      <c r="Q69" t="str">
        <f>+IF(特約団体用!U68="","",特約団体用!AE68)</f>
        <v/>
      </c>
    </row>
    <row r="70" spans="1:17">
      <c r="A70" t="str">
        <f>+IF(特約団体用!A69="","",特約団体用!A69)</f>
        <v/>
      </c>
      <c r="B70" t="str">
        <f>+IF(特約団体用!B69="","",特約団体用!B69)</f>
        <v/>
      </c>
      <c r="C70" t="str">
        <f>+IF(特約団体用!C69="","",特約団体用!C69)</f>
        <v/>
      </c>
      <c r="D70" t="str">
        <f>+IF(特約団体用!D69="","",特約団体用!D69)</f>
        <v/>
      </c>
      <c r="E70" t="str">
        <f>+IF(特約団体用!E69="","",特約団体用!E69)</f>
        <v/>
      </c>
      <c r="F70" t="str">
        <f>+IF(特約団体用!F69="","",_xlfn.XLOOKUP(特約団体用!F69,PRM!$G$3:$G$5,PRM!$H$3:$H$5))</f>
        <v/>
      </c>
      <c r="G70" s="149" t="str">
        <f>+TEXT(_xlfn.CONCAT(特約団体用!G69,特約団体用!H69,"年",特約団体用!I69,"月",特約団体用!J69,"日"),"yyyy/mm/dd")</f>
        <v>年月日</v>
      </c>
      <c r="H70" t="str">
        <f>+IF(特約団体用!L69="","",特約団体用!L69)</f>
        <v/>
      </c>
      <c r="I70" t="str">
        <f>+IF(特約団体用!M69="","",特約団体用!M69)</f>
        <v/>
      </c>
      <c r="J70" t="str">
        <f>+IF(特約団体用!N69="","",特約団体用!AA69)</f>
        <v/>
      </c>
      <c r="K70" t="str">
        <f>+IF(特約団体用!O69="","",特約団体用!O69)</f>
        <v/>
      </c>
      <c r="L70" t="str">
        <f>+IF(特約団体用!P69="","",特約団体用!P69)</f>
        <v/>
      </c>
      <c r="M70" t="str">
        <f>+IF(特約団体用!Q69="","",特約団体用!Q69)</f>
        <v/>
      </c>
      <c r="N70" t="str">
        <f>+TEXT(IF(特約団体用!R69="","",特約団体用!AB69),"00")</f>
        <v/>
      </c>
      <c r="O70" t="str">
        <f>+IF(特約団体用!S69="","",特約団体用!AC69)</f>
        <v/>
      </c>
      <c r="P70" t="str">
        <f>+IF(特約団体用!T69="","",特約団体用!AD69)</f>
        <v/>
      </c>
      <c r="Q70" t="str">
        <f>+IF(特約団体用!U69="","",特約団体用!AE69)</f>
        <v/>
      </c>
    </row>
    <row r="71" spans="1:17">
      <c r="A71" t="str">
        <f>+IF(特約団体用!A70="","",特約団体用!A70)</f>
        <v/>
      </c>
      <c r="B71" t="str">
        <f>+IF(特約団体用!B70="","",特約団体用!B70)</f>
        <v/>
      </c>
      <c r="C71" t="str">
        <f>+IF(特約団体用!C70="","",特約団体用!C70)</f>
        <v/>
      </c>
      <c r="D71" t="str">
        <f>+IF(特約団体用!D70="","",特約団体用!D70)</f>
        <v/>
      </c>
      <c r="E71" t="str">
        <f>+IF(特約団体用!E70="","",特約団体用!E70)</f>
        <v/>
      </c>
      <c r="F71" t="str">
        <f>+IF(特約団体用!F70="","",_xlfn.XLOOKUP(特約団体用!F70,PRM!$G$3:$G$5,PRM!$H$3:$H$5))</f>
        <v/>
      </c>
      <c r="G71" s="149" t="str">
        <f>+TEXT(_xlfn.CONCAT(特約団体用!G70,特約団体用!H70,"年",特約団体用!I70,"月",特約団体用!J70,"日"),"yyyy/mm/dd")</f>
        <v>年月日</v>
      </c>
      <c r="H71" t="str">
        <f>+IF(特約団体用!L70="","",特約団体用!L70)</f>
        <v/>
      </c>
      <c r="I71" t="str">
        <f>+IF(特約団体用!M70="","",特約団体用!M70)</f>
        <v/>
      </c>
      <c r="J71" t="str">
        <f>+IF(特約団体用!N70="","",特約団体用!AA70)</f>
        <v/>
      </c>
      <c r="K71" t="str">
        <f>+IF(特約団体用!O70="","",特約団体用!O70)</f>
        <v/>
      </c>
      <c r="L71" t="str">
        <f>+IF(特約団体用!P70="","",特約団体用!P70)</f>
        <v/>
      </c>
      <c r="M71" t="str">
        <f>+IF(特約団体用!Q70="","",特約団体用!Q70)</f>
        <v/>
      </c>
      <c r="N71" t="str">
        <f>+TEXT(IF(特約団体用!R70="","",特約団体用!AB70),"00")</f>
        <v/>
      </c>
      <c r="O71" t="str">
        <f>+IF(特約団体用!S70="","",特約団体用!AC70)</f>
        <v/>
      </c>
      <c r="P71" t="str">
        <f>+IF(特約団体用!T70="","",特約団体用!AD70)</f>
        <v/>
      </c>
      <c r="Q71" t="str">
        <f>+IF(特約団体用!U70="","",特約団体用!AE70)</f>
        <v/>
      </c>
    </row>
    <row r="72" spans="1:17">
      <c r="A72" t="str">
        <f>+IF(特約団体用!A71="","",特約団体用!A71)</f>
        <v/>
      </c>
      <c r="B72" t="str">
        <f>+IF(特約団体用!B71="","",特約団体用!B71)</f>
        <v/>
      </c>
      <c r="C72" t="str">
        <f>+IF(特約団体用!C71="","",特約団体用!C71)</f>
        <v/>
      </c>
      <c r="D72" t="str">
        <f>+IF(特約団体用!D71="","",特約団体用!D71)</f>
        <v/>
      </c>
      <c r="E72" t="str">
        <f>+IF(特約団体用!E71="","",特約団体用!E71)</f>
        <v/>
      </c>
      <c r="F72" t="str">
        <f>+IF(特約団体用!F71="","",_xlfn.XLOOKUP(特約団体用!F71,PRM!$G$3:$G$5,PRM!$H$3:$H$5))</f>
        <v/>
      </c>
      <c r="G72" s="149" t="str">
        <f>+TEXT(_xlfn.CONCAT(特約団体用!G71,特約団体用!H71,"年",特約団体用!I71,"月",特約団体用!J71,"日"),"yyyy/mm/dd")</f>
        <v>年月日</v>
      </c>
      <c r="H72" t="str">
        <f>+IF(特約団体用!L71="","",特約団体用!L71)</f>
        <v/>
      </c>
      <c r="I72" t="str">
        <f>+IF(特約団体用!M71="","",特約団体用!M71)</f>
        <v/>
      </c>
      <c r="J72" t="str">
        <f>+IF(特約団体用!N71="","",特約団体用!AA71)</f>
        <v/>
      </c>
      <c r="K72" t="str">
        <f>+IF(特約団体用!O71="","",特約団体用!O71)</f>
        <v/>
      </c>
      <c r="L72" t="str">
        <f>+IF(特約団体用!P71="","",特約団体用!P71)</f>
        <v/>
      </c>
      <c r="M72" t="str">
        <f>+IF(特約団体用!Q71="","",特約団体用!Q71)</f>
        <v/>
      </c>
      <c r="N72" t="str">
        <f>+TEXT(IF(特約団体用!R71="","",特約団体用!AB71),"00")</f>
        <v/>
      </c>
      <c r="O72" t="str">
        <f>+IF(特約団体用!S71="","",特約団体用!AC71)</f>
        <v/>
      </c>
      <c r="P72" t="str">
        <f>+IF(特約団体用!T71="","",特約団体用!AD71)</f>
        <v/>
      </c>
      <c r="Q72" t="str">
        <f>+IF(特約団体用!U71="","",特約団体用!AE71)</f>
        <v/>
      </c>
    </row>
    <row r="73" spans="1:17">
      <c r="A73" t="str">
        <f>+IF(特約団体用!A72="","",特約団体用!A72)</f>
        <v/>
      </c>
      <c r="B73" t="str">
        <f>+IF(特約団体用!B72="","",特約団体用!B72)</f>
        <v/>
      </c>
      <c r="C73" t="str">
        <f>+IF(特約団体用!C72="","",特約団体用!C72)</f>
        <v/>
      </c>
      <c r="D73" t="str">
        <f>+IF(特約団体用!D72="","",特約団体用!D72)</f>
        <v/>
      </c>
      <c r="E73" t="str">
        <f>+IF(特約団体用!E72="","",特約団体用!E72)</f>
        <v/>
      </c>
      <c r="F73" t="str">
        <f>+IF(特約団体用!F72="","",_xlfn.XLOOKUP(特約団体用!F72,PRM!$G$3:$G$5,PRM!$H$3:$H$5))</f>
        <v/>
      </c>
      <c r="G73" s="149" t="str">
        <f>+TEXT(_xlfn.CONCAT(特約団体用!G72,特約団体用!H72,"年",特約団体用!I72,"月",特約団体用!J72,"日"),"yyyy/mm/dd")</f>
        <v>年月日</v>
      </c>
      <c r="H73" t="str">
        <f>+IF(特約団体用!L72="","",特約団体用!L72)</f>
        <v/>
      </c>
      <c r="I73" t="str">
        <f>+IF(特約団体用!M72="","",特約団体用!M72)</f>
        <v/>
      </c>
      <c r="J73" t="str">
        <f>+IF(特約団体用!N72="","",特約団体用!AA72)</f>
        <v/>
      </c>
      <c r="K73" t="str">
        <f>+IF(特約団体用!O72="","",特約団体用!O72)</f>
        <v/>
      </c>
      <c r="L73" t="str">
        <f>+IF(特約団体用!P72="","",特約団体用!P72)</f>
        <v/>
      </c>
      <c r="M73" t="str">
        <f>+IF(特約団体用!Q72="","",特約団体用!Q72)</f>
        <v/>
      </c>
      <c r="N73" t="str">
        <f>+TEXT(IF(特約団体用!R72="","",特約団体用!AB72),"00")</f>
        <v/>
      </c>
      <c r="O73" t="str">
        <f>+IF(特約団体用!S72="","",特約団体用!AC72)</f>
        <v/>
      </c>
      <c r="P73" t="str">
        <f>+IF(特約団体用!T72="","",特約団体用!AD72)</f>
        <v/>
      </c>
      <c r="Q73" t="str">
        <f>+IF(特約団体用!U72="","",特約団体用!AE72)</f>
        <v/>
      </c>
    </row>
    <row r="74" spans="1:17">
      <c r="A74" t="str">
        <f>+IF(特約団体用!A73="","",特約団体用!A73)</f>
        <v/>
      </c>
      <c r="B74" t="str">
        <f>+IF(特約団体用!B73="","",特約団体用!B73)</f>
        <v/>
      </c>
      <c r="C74" t="str">
        <f>+IF(特約団体用!C73="","",特約団体用!C73)</f>
        <v/>
      </c>
      <c r="D74" t="str">
        <f>+IF(特約団体用!D73="","",特約団体用!D73)</f>
        <v/>
      </c>
      <c r="E74" t="str">
        <f>+IF(特約団体用!E73="","",特約団体用!E73)</f>
        <v/>
      </c>
      <c r="F74" t="str">
        <f>+IF(特約団体用!F73="","",_xlfn.XLOOKUP(特約団体用!F73,PRM!$G$3:$G$5,PRM!$H$3:$H$5))</f>
        <v/>
      </c>
      <c r="G74" s="149" t="str">
        <f>+TEXT(_xlfn.CONCAT(特約団体用!G73,特約団体用!H73,"年",特約団体用!I73,"月",特約団体用!J73,"日"),"yyyy/mm/dd")</f>
        <v>年月日</v>
      </c>
      <c r="H74" t="str">
        <f>+IF(特約団体用!L73="","",特約団体用!L73)</f>
        <v/>
      </c>
      <c r="I74" t="str">
        <f>+IF(特約団体用!M73="","",特約団体用!M73)</f>
        <v/>
      </c>
      <c r="J74" t="str">
        <f>+IF(特約団体用!N73="","",特約団体用!AA73)</f>
        <v/>
      </c>
      <c r="K74" t="str">
        <f>+IF(特約団体用!O73="","",特約団体用!O73)</f>
        <v/>
      </c>
      <c r="L74" t="str">
        <f>+IF(特約団体用!P73="","",特約団体用!P73)</f>
        <v/>
      </c>
      <c r="M74" t="str">
        <f>+IF(特約団体用!Q73="","",特約団体用!Q73)</f>
        <v/>
      </c>
      <c r="N74" t="str">
        <f>+TEXT(IF(特約団体用!R73="","",特約団体用!AB73),"00")</f>
        <v/>
      </c>
      <c r="O74" t="str">
        <f>+IF(特約団体用!S73="","",特約団体用!AC73)</f>
        <v/>
      </c>
      <c r="P74" t="str">
        <f>+IF(特約団体用!T73="","",特約団体用!AD73)</f>
        <v/>
      </c>
      <c r="Q74" t="str">
        <f>+IF(特約団体用!U73="","",特約団体用!AE73)</f>
        <v/>
      </c>
    </row>
    <row r="75" spans="1:17">
      <c r="A75" t="str">
        <f>+IF(特約団体用!A74="","",特約団体用!A74)</f>
        <v/>
      </c>
      <c r="B75" t="str">
        <f>+IF(特約団体用!B74="","",特約団体用!B74)</f>
        <v/>
      </c>
      <c r="C75" t="str">
        <f>+IF(特約団体用!C74="","",特約団体用!C74)</f>
        <v/>
      </c>
      <c r="D75" t="str">
        <f>+IF(特約団体用!D74="","",特約団体用!D74)</f>
        <v/>
      </c>
      <c r="E75" t="str">
        <f>+IF(特約団体用!E74="","",特約団体用!E74)</f>
        <v/>
      </c>
      <c r="F75" t="str">
        <f>+IF(特約団体用!F74="","",_xlfn.XLOOKUP(特約団体用!F74,PRM!$G$3:$G$5,PRM!$H$3:$H$5))</f>
        <v/>
      </c>
      <c r="G75" s="149" t="str">
        <f>+TEXT(_xlfn.CONCAT(特約団体用!G74,特約団体用!H74,"年",特約団体用!I74,"月",特約団体用!J74,"日"),"yyyy/mm/dd")</f>
        <v>年月日</v>
      </c>
      <c r="H75" t="str">
        <f>+IF(特約団体用!L74="","",特約団体用!L74)</f>
        <v/>
      </c>
      <c r="I75" t="str">
        <f>+IF(特約団体用!M74="","",特約団体用!M74)</f>
        <v/>
      </c>
      <c r="J75" t="str">
        <f>+IF(特約団体用!N74="","",特約団体用!AA74)</f>
        <v/>
      </c>
      <c r="K75" t="str">
        <f>+IF(特約団体用!O74="","",特約団体用!O74)</f>
        <v/>
      </c>
      <c r="L75" t="str">
        <f>+IF(特約団体用!P74="","",特約団体用!P74)</f>
        <v/>
      </c>
      <c r="M75" t="str">
        <f>+IF(特約団体用!Q74="","",特約団体用!Q74)</f>
        <v/>
      </c>
      <c r="N75" t="str">
        <f>+TEXT(IF(特約団体用!R74="","",特約団体用!AB74),"00")</f>
        <v/>
      </c>
      <c r="O75" t="str">
        <f>+IF(特約団体用!S74="","",特約団体用!AC74)</f>
        <v/>
      </c>
      <c r="P75" t="str">
        <f>+IF(特約団体用!T74="","",特約団体用!AD74)</f>
        <v/>
      </c>
      <c r="Q75" t="str">
        <f>+IF(特約団体用!U74="","",特約団体用!AE74)</f>
        <v/>
      </c>
    </row>
    <row r="76" spans="1:17">
      <c r="A76" t="str">
        <f>+IF(特約団体用!A75="","",特約団体用!A75)</f>
        <v/>
      </c>
      <c r="B76" t="str">
        <f>+IF(特約団体用!B75="","",特約団体用!B75)</f>
        <v/>
      </c>
      <c r="C76" t="str">
        <f>+IF(特約団体用!C75="","",特約団体用!C75)</f>
        <v/>
      </c>
      <c r="D76" t="str">
        <f>+IF(特約団体用!D75="","",特約団体用!D75)</f>
        <v/>
      </c>
      <c r="E76" t="str">
        <f>+IF(特約団体用!E75="","",特約団体用!E75)</f>
        <v/>
      </c>
      <c r="F76" t="str">
        <f>+IF(特約団体用!F75="","",_xlfn.XLOOKUP(特約団体用!F75,PRM!$G$3:$G$5,PRM!$H$3:$H$5))</f>
        <v/>
      </c>
      <c r="G76" s="149" t="str">
        <f>+TEXT(_xlfn.CONCAT(特約団体用!G75,特約団体用!H75,"年",特約団体用!I75,"月",特約団体用!J75,"日"),"yyyy/mm/dd")</f>
        <v>年月日</v>
      </c>
      <c r="H76" t="str">
        <f>+IF(特約団体用!L75="","",特約団体用!L75)</f>
        <v/>
      </c>
      <c r="I76" t="str">
        <f>+IF(特約団体用!M75="","",特約団体用!M75)</f>
        <v/>
      </c>
      <c r="J76" t="str">
        <f>+IF(特約団体用!N75="","",特約団体用!AA75)</f>
        <v/>
      </c>
      <c r="K76" t="str">
        <f>+IF(特約団体用!O75="","",特約団体用!O75)</f>
        <v/>
      </c>
      <c r="L76" t="str">
        <f>+IF(特約団体用!P75="","",特約団体用!P75)</f>
        <v/>
      </c>
      <c r="M76" t="str">
        <f>+IF(特約団体用!Q75="","",特約団体用!Q75)</f>
        <v/>
      </c>
      <c r="N76" t="str">
        <f>+TEXT(IF(特約団体用!R75="","",特約団体用!AB75),"00")</f>
        <v/>
      </c>
      <c r="O76" t="str">
        <f>+IF(特約団体用!S75="","",特約団体用!AC75)</f>
        <v/>
      </c>
      <c r="P76" t="str">
        <f>+IF(特約団体用!T75="","",特約団体用!AD75)</f>
        <v/>
      </c>
      <c r="Q76" t="str">
        <f>+IF(特約団体用!U75="","",特約団体用!AE75)</f>
        <v/>
      </c>
    </row>
    <row r="77" spans="1:17">
      <c r="A77" t="str">
        <f>+IF(特約団体用!A76="","",特約団体用!A76)</f>
        <v/>
      </c>
      <c r="B77" t="str">
        <f>+IF(特約団体用!B76="","",特約団体用!B76)</f>
        <v/>
      </c>
      <c r="C77" t="str">
        <f>+IF(特約団体用!C76="","",特約団体用!C76)</f>
        <v/>
      </c>
      <c r="D77" t="str">
        <f>+IF(特約団体用!D76="","",特約団体用!D76)</f>
        <v/>
      </c>
      <c r="E77" t="str">
        <f>+IF(特約団体用!E76="","",特約団体用!E76)</f>
        <v/>
      </c>
      <c r="F77" t="str">
        <f>+IF(特約団体用!F76="","",_xlfn.XLOOKUP(特約団体用!F76,PRM!$G$3:$G$5,PRM!$H$3:$H$5))</f>
        <v/>
      </c>
      <c r="G77" s="149" t="str">
        <f>+TEXT(_xlfn.CONCAT(特約団体用!G76,特約団体用!H76,"年",特約団体用!I76,"月",特約団体用!J76,"日"),"yyyy/mm/dd")</f>
        <v>年月日</v>
      </c>
      <c r="H77" t="str">
        <f>+IF(特約団体用!L76="","",特約団体用!L76)</f>
        <v/>
      </c>
      <c r="I77" t="str">
        <f>+IF(特約団体用!M76="","",特約団体用!M76)</f>
        <v/>
      </c>
      <c r="J77" t="str">
        <f>+IF(特約団体用!N76="","",特約団体用!AA76)</f>
        <v/>
      </c>
      <c r="K77" t="str">
        <f>+IF(特約団体用!O76="","",特約団体用!O76)</f>
        <v/>
      </c>
      <c r="L77" t="str">
        <f>+IF(特約団体用!P76="","",特約団体用!P76)</f>
        <v/>
      </c>
      <c r="M77" t="str">
        <f>+IF(特約団体用!Q76="","",特約団体用!Q76)</f>
        <v/>
      </c>
      <c r="N77" t="str">
        <f>+TEXT(IF(特約団体用!R76="","",特約団体用!AB76),"00")</f>
        <v/>
      </c>
      <c r="O77" t="str">
        <f>+IF(特約団体用!S76="","",特約団体用!AC76)</f>
        <v/>
      </c>
      <c r="P77" t="str">
        <f>+IF(特約団体用!T76="","",特約団体用!AD76)</f>
        <v/>
      </c>
      <c r="Q77" t="str">
        <f>+IF(特約団体用!U76="","",特約団体用!AE76)</f>
        <v/>
      </c>
    </row>
    <row r="78" spans="1:17">
      <c r="A78" t="str">
        <f>+IF(特約団体用!A77="","",特約団体用!A77)</f>
        <v/>
      </c>
      <c r="B78" t="str">
        <f>+IF(特約団体用!B77="","",特約団体用!B77)</f>
        <v/>
      </c>
      <c r="C78" t="str">
        <f>+IF(特約団体用!C77="","",特約団体用!C77)</f>
        <v/>
      </c>
      <c r="D78" t="str">
        <f>+IF(特約団体用!D77="","",特約団体用!D77)</f>
        <v/>
      </c>
      <c r="E78" t="str">
        <f>+IF(特約団体用!E77="","",特約団体用!E77)</f>
        <v/>
      </c>
      <c r="F78" t="str">
        <f>+IF(特約団体用!F77="","",_xlfn.XLOOKUP(特約団体用!F77,PRM!$G$3:$G$5,PRM!$H$3:$H$5))</f>
        <v/>
      </c>
      <c r="G78" s="149" t="str">
        <f>+TEXT(_xlfn.CONCAT(特約団体用!G77,特約団体用!H77,"年",特約団体用!I77,"月",特約団体用!J77,"日"),"yyyy/mm/dd")</f>
        <v>年月日</v>
      </c>
      <c r="H78" t="str">
        <f>+IF(特約団体用!L77="","",特約団体用!L77)</f>
        <v/>
      </c>
      <c r="I78" t="str">
        <f>+IF(特約団体用!M77="","",特約団体用!M77)</f>
        <v/>
      </c>
      <c r="J78" t="str">
        <f>+IF(特約団体用!N77="","",特約団体用!AA77)</f>
        <v/>
      </c>
      <c r="K78" t="str">
        <f>+IF(特約団体用!O77="","",特約団体用!O77)</f>
        <v/>
      </c>
      <c r="L78" t="str">
        <f>+IF(特約団体用!P77="","",特約団体用!P77)</f>
        <v/>
      </c>
      <c r="M78" t="str">
        <f>+IF(特約団体用!Q77="","",特約団体用!Q77)</f>
        <v/>
      </c>
      <c r="N78" t="str">
        <f>+TEXT(IF(特約団体用!R77="","",特約団体用!AB77),"00")</f>
        <v/>
      </c>
      <c r="O78" t="str">
        <f>+IF(特約団体用!S77="","",特約団体用!AC77)</f>
        <v/>
      </c>
      <c r="P78" t="str">
        <f>+IF(特約団体用!T77="","",特約団体用!AD77)</f>
        <v/>
      </c>
      <c r="Q78" t="str">
        <f>+IF(特約団体用!U77="","",特約団体用!AE77)</f>
        <v/>
      </c>
    </row>
    <row r="79" spans="1:17">
      <c r="A79" t="str">
        <f>+IF(特約団体用!A78="","",特約団体用!A78)</f>
        <v/>
      </c>
      <c r="B79" t="str">
        <f>+IF(特約団体用!B78="","",特約団体用!B78)</f>
        <v/>
      </c>
      <c r="C79" t="str">
        <f>+IF(特約団体用!C78="","",特約団体用!C78)</f>
        <v/>
      </c>
      <c r="D79" t="str">
        <f>+IF(特約団体用!D78="","",特約団体用!D78)</f>
        <v/>
      </c>
      <c r="E79" t="str">
        <f>+IF(特約団体用!E78="","",特約団体用!E78)</f>
        <v/>
      </c>
      <c r="F79" t="str">
        <f>+IF(特約団体用!F78="","",_xlfn.XLOOKUP(特約団体用!F78,PRM!$G$3:$G$5,PRM!$H$3:$H$5))</f>
        <v/>
      </c>
      <c r="G79" s="149" t="str">
        <f>+TEXT(_xlfn.CONCAT(特約団体用!G78,特約団体用!H78,"年",特約団体用!I78,"月",特約団体用!J78,"日"),"yyyy/mm/dd")</f>
        <v>年月日</v>
      </c>
      <c r="H79" t="str">
        <f>+IF(特約団体用!L78="","",特約団体用!L78)</f>
        <v/>
      </c>
      <c r="I79" t="str">
        <f>+IF(特約団体用!M78="","",特約団体用!M78)</f>
        <v/>
      </c>
      <c r="J79" t="str">
        <f>+IF(特約団体用!N78="","",特約団体用!AA78)</f>
        <v/>
      </c>
      <c r="K79" t="str">
        <f>+IF(特約団体用!O78="","",特約団体用!O78)</f>
        <v/>
      </c>
      <c r="L79" t="str">
        <f>+IF(特約団体用!P78="","",特約団体用!P78)</f>
        <v/>
      </c>
      <c r="M79" t="str">
        <f>+IF(特約団体用!Q78="","",特約団体用!Q78)</f>
        <v/>
      </c>
      <c r="N79" t="str">
        <f>+TEXT(IF(特約団体用!R78="","",特約団体用!AB78),"00")</f>
        <v/>
      </c>
      <c r="O79" t="str">
        <f>+IF(特約団体用!S78="","",特約団体用!AC78)</f>
        <v/>
      </c>
      <c r="P79" t="str">
        <f>+IF(特約団体用!T78="","",特約団体用!AD78)</f>
        <v/>
      </c>
      <c r="Q79" t="str">
        <f>+IF(特約団体用!U78="","",特約団体用!AE78)</f>
        <v/>
      </c>
    </row>
    <row r="80" spans="1:17">
      <c r="A80" t="str">
        <f>+IF(特約団体用!A79="","",特約団体用!A79)</f>
        <v/>
      </c>
      <c r="B80" t="str">
        <f>+IF(特約団体用!B79="","",特約団体用!B79)</f>
        <v/>
      </c>
      <c r="C80" t="str">
        <f>+IF(特約団体用!C79="","",特約団体用!C79)</f>
        <v/>
      </c>
      <c r="D80" t="str">
        <f>+IF(特約団体用!D79="","",特約団体用!D79)</f>
        <v/>
      </c>
      <c r="E80" t="str">
        <f>+IF(特約団体用!E79="","",特約団体用!E79)</f>
        <v/>
      </c>
      <c r="F80" t="str">
        <f>+IF(特約団体用!F79="","",_xlfn.XLOOKUP(特約団体用!F79,PRM!$G$3:$G$5,PRM!$H$3:$H$5))</f>
        <v/>
      </c>
      <c r="G80" s="149" t="str">
        <f>+TEXT(_xlfn.CONCAT(特約団体用!G79,特約団体用!H79,"年",特約団体用!I79,"月",特約団体用!J79,"日"),"yyyy/mm/dd")</f>
        <v>年月日</v>
      </c>
      <c r="H80" t="str">
        <f>+IF(特約団体用!L79="","",特約団体用!L79)</f>
        <v/>
      </c>
      <c r="I80" t="str">
        <f>+IF(特約団体用!M79="","",特約団体用!M79)</f>
        <v/>
      </c>
      <c r="J80" t="str">
        <f>+IF(特約団体用!N79="","",特約団体用!AA79)</f>
        <v/>
      </c>
      <c r="K80" t="str">
        <f>+IF(特約団体用!O79="","",特約団体用!O79)</f>
        <v/>
      </c>
      <c r="L80" t="str">
        <f>+IF(特約団体用!P79="","",特約団体用!P79)</f>
        <v/>
      </c>
      <c r="M80" t="str">
        <f>+IF(特約団体用!Q79="","",特約団体用!Q79)</f>
        <v/>
      </c>
      <c r="N80" t="str">
        <f>+TEXT(IF(特約団体用!R79="","",特約団体用!AB79),"00")</f>
        <v/>
      </c>
      <c r="O80" t="str">
        <f>+IF(特約団体用!S79="","",特約団体用!AC79)</f>
        <v/>
      </c>
      <c r="P80" t="str">
        <f>+IF(特約団体用!T79="","",特約団体用!AD79)</f>
        <v/>
      </c>
      <c r="Q80" t="str">
        <f>+IF(特約団体用!U79="","",特約団体用!AE79)</f>
        <v/>
      </c>
    </row>
    <row r="81" spans="1:17">
      <c r="A81" t="str">
        <f>+IF(特約団体用!A80="","",特約団体用!A80)</f>
        <v/>
      </c>
      <c r="B81" t="str">
        <f>+IF(特約団体用!B80="","",特約団体用!B80)</f>
        <v/>
      </c>
      <c r="C81" t="str">
        <f>+IF(特約団体用!C80="","",特約団体用!C80)</f>
        <v/>
      </c>
      <c r="D81" t="str">
        <f>+IF(特約団体用!D80="","",特約団体用!D80)</f>
        <v/>
      </c>
      <c r="E81" t="str">
        <f>+IF(特約団体用!E80="","",特約団体用!E80)</f>
        <v/>
      </c>
      <c r="F81" t="str">
        <f>+IF(特約団体用!F80="","",_xlfn.XLOOKUP(特約団体用!F80,PRM!$G$3:$G$5,PRM!$H$3:$H$5))</f>
        <v/>
      </c>
      <c r="G81" s="149" t="str">
        <f>+TEXT(_xlfn.CONCAT(特約団体用!G80,特約団体用!H80,"年",特約団体用!I80,"月",特約団体用!J80,"日"),"yyyy/mm/dd")</f>
        <v>年月日</v>
      </c>
      <c r="H81" t="str">
        <f>+IF(特約団体用!L80="","",特約団体用!L80)</f>
        <v/>
      </c>
      <c r="I81" t="str">
        <f>+IF(特約団体用!M80="","",特約団体用!M80)</f>
        <v/>
      </c>
      <c r="J81" t="str">
        <f>+IF(特約団体用!N80="","",特約団体用!AA80)</f>
        <v/>
      </c>
      <c r="K81" t="str">
        <f>+IF(特約団体用!O80="","",特約団体用!O80)</f>
        <v/>
      </c>
      <c r="L81" t="str">
        <f>+IF(特約団体用!P80="","",特約団体用!P80)</f>
        <v/>
      </c>
      <c r="M81" t="str">
        <f>+IF(特約団体用!Q80="","",特約団体用!Q80)</f>
        <v/>
      </c>
      <c r="N81" t="str">
        <f>+TEXT(IF(特約団体用!R80="","",特約団体用!AB80),"00")</f>
        <v/>
      </c>
      <c r="O81" t="str">
        <f>+IF(特約団体用!S80="","",特約団体用!AC80)</f>
        <v/>
      </c>
      <c r="P81" t="str">
        <f>+IF(特約団体用!T80="","",特約団体用!AD80)</f>
        <v/>
      </c>
      <c r="Q81" t="str">
        <f>+IF(特約団体用!U80="","",特約団体用!AE80)</f>
        <v/>
      </c>
    </row>
    <row r="82" spans="1:17">
      <c r="A82" t="str">
        <f>+IF(特約団体用!A81="","",特約団体用!A81)</f>
        <v/>
      </c>
      <c r="B82" t="str">
        <f>+IF(特約団体用!B81="","",特約団体用!B81)</f>
        <v/>
      </c>
      <c r="C82" t="str">
        <f>+IF(特約団体用!C81="","",特約団体用!C81)</f>
        <v/>
      </c>
      <c r="D82" t="str">
        <f>+IF(特約団体用!D81="","",特約団体用!D81)</f>
        <v/>
      </c>
      <c r="E82" t="str">
        <f>+IF(特約団体用!E81="","",特約団体用!E81)</f>
        <v/>
      </c>
      <c r="F82" t="str">
        <f>+IF(特約団体用!F81="","",_xlfn.XLOOKUP(特約団体用!F81,PRM!$G$3:$G$5,PRM!$H$3:$H$5))</f>
        <v/>
      </c>
      <c r="G82" s="149" t="str">
        <f>+TEXT(_xlfn.CONCAT(特約団体用!G81,特約団体用!H81,"年",特約団体用!I81,"月",特約団体用!J81,"日"),"yyyy/mm/dd")</f>
        <v>年月日</v>
      </c>
      <c r="H82" t="str">
        <f>+IF(特約団体用!L81="","",特約団体用!L81)</f>
        <v/>
      </c>
      <c r="I82" t="str">
        <f>+IF(特約団体用!M81="","",特約団体用!M81)</f>
        <v/>
      </c>
      <c r="J82" t="str">
        <f>+IF(特約団体用!N81="","",特約団体用!AA81)</f>
        <v/>
      </c>
      <c r="K82" t="str">
        <f>+IF(特約団体用!O81="","",特約団体用!O81)</f>
        <v/>
      </c>
      <c r="L82" t="str">
        <f>+IF(特約団体用!P81="","",特約団体用!P81)</f>
        <v/>
      </c>
      <c r="M82" t="str">
        <f>+IF(特約団体用!Q81="","",特約団体用!Q81)</f>
        <v/>
      </c>
      <c r="N82" t="str">
        <f>+TEXT(IF(特約団体用!R81="","",特約団体用!AB81),"00")</f>
        <v/>
      </c>
      <c r="O82" t="str">
        <f>+IF(特約団体用!S81="","",特約団体用!AC81)</f>
        <v/>
      </c>
      <c r="P82" t="str">
        <f>+IF(特約団体用!T81="","",特約団体用!AD81)</f>
        <v/>
      </c>
      <c r="Q82" t="str">
        <f>+IF(特約団体用!U81="","",特約団体用!AE81)</f>
        <v/>
      </c>
    </row>
    <row r="83" spans="1:17">
      <c r="A83" t="str">
        <f>+IF(特約団体用!A82="","",特約団体用!A82)</f>
        <v/>
      </c>
      <c r="B83" t="str">
        <f>+IF(特約団体用!B82="","",特約団体用!B82)</f>
        <v/>
      </c>
      <c r="C83" t="str">
        <f>+IF(特約団体用!C82="","",特約団体用!C82)</f>
        <v/>
      </c>
      <c r="D83" t="str">
        <f>+IF(特約団体用!D82="","",特約団体用!D82)</f>
        <v/>
      </c>
      <c r="E83" t="str">
        <f>+IF(特約団体用!E82="","",特約団体用!E82)</f>
        <v/>
      </c>
      <c r="F83" t="str">
        <f>+IF(特約団体用!F82="","",_xlfn.XLOOKUP(特約団体用!F82,PRM!$G$3:$G$5,PRM!$H$3:$H$5))</f>
        <v/>
      </c>
      <c r="G83" s="149" t="str">
        <f>+TEXT(_xlfn.CONCAT(特約団体用!G82,特約団体用!H82,"年",特約団体用!I82,"月",特約団体用!J82,"日"),"yyyy/mm/dd")</f>
        <v>年月日</v>
      </c>
      <c r="H83" t="str">
        <f>+IF(特約団体用!L82="","",特約団体用!L82)</f>
        <v/>
      </c>
      <c r="I83" t="str">
        <f>+IF(特約団体用!M82="","",特約団体用!M82)</f>
        <v/>
      </c>
      <c r="J83" t="str">
        <f>+IF(特約団体用!N82="","",特約団体用!AA82)</f>
        <v/>
      </c>
      <c r="K83" t="str">
        <f>+IF(特約団体用!O82="","",特約団体用!O82)</f>
        <v/>
      </c>
      <c r="L83" t="str">
        <f>+IF(特約団体用!P82="","",特約団体用!P82)</f>
        <v/>
      </c>
      <c r="M83" t="str">
        <f>+IF(特約団体用!Q82="","",特約団体用!Q82)</f>
        <v/>
      </c>
      <c r="N83" t="str">
        <f>+TEXT(IF(特約団体用!R82="","",特約団体用!AB82),"00")</f>
        <v/>
      </c>
      <c r="O83" t="str">
        <f>+IF(特約団体用!S82="","",特約団体用!AC82)</f>
        <v/>
      </c>
      <c r="P83" t="str">
        <f>+IF(特約団体用!T82="","",特約団体用!AD82)</f>
        <v/>
      </c>
      <c r="Q83" t="str">
        <f>+IF(特約団体用!U82="","",特約団体用!AE82)</f>
        <v/>
      </c>
    </row>
    <row r="84" spans="1:17">
      <c r="A84" t="str">
        <f>+IF(特約団体用!A83="","",特約団体用!A83)</f>
        <v/>
      </c>
      <c r="B84" t="str">
        <f>+IF(特約団体用!B83="","",特約団体用!B83)</f>
        <v/>
      </c>
      <c r="C84" t="str">
        <f>+IF(特約団体用!C83="","",特約団体用!C83)</f>
        <v/>
      </c>
      <c r="D84" t="str">
        <f>+IF(特約団体用!D83="","",特約団体用!D83)</f>
        <v/>
      </c>
      <c r="E84" t="str">
        <f>+IF(特約団体用!E83="","",特約団体用!E83)</f>
        <v/>
      </c>
      <c r="F84" t="str">
        <f>+IF(特約団体用!F83="","",_xlfn.XLOOKUP(特約団体用!F83,PRM!$G$3:$G$5,PRM!$H$3:$H$5))</f>
        <v/>
      </c>
      <c r="G84" s="149" t="str">
        <f>+TEXT(_xlfn.CONCAT(特約団体用!G83,特約団体用!H83,"年",特約団体用!I83,"月",特約団体用!J83,"日"),"yyyy/mm/dd")</f>
        <v>年月日</v>
      </c>
      <c r="H84" t="str">
        <f>+IF(特約団体用!L83="","",特約団体用!L83)</f>
        <v/>
      </c>
      <c r="I84" t="str">
        <f>+IF(特約団体用!M83="","",特約団体用!M83)</f>
        <v/>
      </c>
      <c r="J84" t="str">
        <f>+IF(特約団体用!N83="","",特約団体用!AA83)</f>
        <v/>
      </c>
      <c r="K84" t="str">
        <f>+IF(特約団体用!O83="","",特約団体用!O83)</f>
        <v/>
      </c>
      <c r="L84" t="str">
        <f>+IF(特約団体用!P83="","",特約団体用!P83)</f>
        <v/>
      </c>
      <c r="M84" t="str">
        <f>+IF(特約団体用!Q83="","",特約団体用!Q83)</f>
        <v/>
      </c>
      <c r="N84" t="str">
        <f>+TEXT(IF(特約団体用!R83="","",特約団体用!AB83),"00")</f>
        <v/>
      </c>
      <c r="O84" t="str">
        <f>+IF(特約団体用!S83="","",特約団体用!AC83)</f>
        <v/>
      </c>
      <c r="P84" t="str">
        <f>+IF(特約団体用!T83="","",特約団体用!AD83)</f>
        <v/>
      </c>
      <c r="Q84" t="str">
        <f>+IF(特約団体用!U83="","",特約団体用!AE83)</f>
        <v/>
      </c>
    </row>
    <row r="85" spans="1:17">
      <c r="A85" t="str">
        <f>+IF(特約団体用!A84="","",特約団体用!A84)</f>
        <v/>
      </c>
      <c r="B85" t="str">
        <f>+IF(特約団体用!B84="","",特約団体用!B84)</f>
        <v/>
      </c>
      <c r="C85" t="str">
        <f>+IF(特約団体用!C84="","",特約団体用!C84)</f>
        <v/>
      </c>
      <c r="D85" t="str">
        <f>+IF(特約団体用!D84="","",特約団体用!D84)</f>
        <v/>
      </c>
      <c r="E85" t="str">
        <f>+IF(特約団体用!E84="","",特約団体用!E84)</f>
        <v/>
      </c>
      <c r="F85" t="str">
        <f>+IF(特約団体用!F84="","",_xlfn.XLOOKUP(特約団体用!F84,PRM!$G$3:$G$5,PRM!$H$3:$H$5))</f>
        <v/>
      </c>
      <c r="G85" s="149" t="str">
        <f>+TEXT(_xlfn.CONCAT(特約団体用!G84,特約団体用!H84,"年",特約団体用!I84,"月",特約団体用!J84,"日"),"yyyy/mm/dd")</f>
        <v>年月日</v>
      </c>
      <c r="H85" t="str">
        <f>+IF(特約団体用!L84="","",特約団体用!L84)</f>
        <v/>
      </c>
      <c r="I85" t="str">
        <f>+IF(特約団体用!M84="","",特約団体用!M84)</f>
        <v/>
      </c>
      <c r="J85" t="str">
        <f>+IF(特約団体用!N84="","",特約団体用!AA84)</f>
        <v/>
      </c>
      <c r="K85" t="str">
        <f>+IF(特約団体用!O84="","",特約団体用!O84)</f>
        <v/>
      </c>
      <c r="L85" t="str">
        <f>+IF(特約団体用!P84="","",特約団体用!P84)</f>
        <v/>
      </c>
      <c r="M85" t="str">
        <f>+IF(特約団体用!Q84="","",特約団体用!Q84)</f>
        <v/>
      </c>
      <c r="N85" t="str">
        <f>+TEXT(IF(特約団体用!R84="","",特約団体用!AB84),"00")</f>
        <v/>
      </c>
      <c r="O85" t="str">
        <f>+IF(特約団体用!S84="","",特約団体用!AC84)</f>
        <v/>
      </c>
      <c r="P85" t="str">
        <f>+IF(特約団体用!T84="","",特約団体用!AD84)</f>
        <v/>
      </c>
      <c r="Q85" t="str">
        <f>+IF(特約団体用!U84="","",特約団体用!AE84)</f>
        <v/>
      </c>
    </row>
    <row r="86" spans="1:17">
      <c r="A86" t="str">
        <f>+IF(特約団体用!A85="","",特約団体用!A85)</f>
        <v/>
      </c>
      <c r="B86" t="str">
        <f>+IF(特約団体用!B85="","",特約団体用!B85)</f>
        <v/>
      </c>
      <c r="C86" t="str">
        <f>+IF(特約団体用!C85="","",特約団体用!C85)</f>
        <v/>
      </c>
      <c r="D86" t="str">
        <f>+IF(特約団体用!D85="","",特約団体用!D85)</f>
        <v/>
      </c>
      <c r="E86" t="str">
        <f>+IF(特約団体用!E85="","",特約団体用!E85)</f>
        <v/>
      </c>
      <c r="F86" t="str">
        <f>+IF(特約団体用!F85="","",_xlfn.XLOOKUP(特約団体用!F85,PRM!$G$3:$G$5,PRM!$H$3:$H$5))</f>
        <v/>
      </c>
      <c r="G86" s="149" t="str">
        <f>+TEXT(_xlfn.CONCAT(特約団体用!G85,特約団体用!H85,"年",特約団体用!I85,"月",特約団体用!J85,"日"),"yyyy/mm/dd")</f>
        <v>年月日</v>
      </c>
      <c r="H86" t="str">
        <f>+IF(特約団体用!L85="","",特約団体用!L85)</f>
        <v/>
      </c>
      <c r="I86" t="str">
        <f>+IF(特約団体用!M85="","",特約団体用!M85)</f>
        <v/>
      </c>
      <c r="J86" t="str">
        <f>+IF(特約団体用!N85="","",特約団体用!AA85)</f>
        <v/>
      </c>
      <c r="K86" t="str">
        <f>+IF(特約団体用!O85="","",特約団体用!O85)</f>
        <v/>
      </c>
      <c r="L86" t="str">
        <f>+IF(特約団体用!P85="","",特約団体用!P85)</f>
        <v/>
      </c>
      <c r="M86" t="str">
        <f>+IF(特約団体用!Q85="","",特約団体用!Q85)</f>
        <v/>
      </c>
      <c r="N86" t="str">
        <f>+TEXT(IF(特約団体用!R85="","",特約団体用!AB85),"00")</f>
        <v/>
      </c>
      <c r="O86" t="str">
        <f>+IF(特約団体用!S85="","",特約団体用!AC85)</f>
        <v/>
      </c>
      <c r="P86" t="str">
        <f>+IF(特約団体用!T85="","",特約団体用!AD85)</f>
        <v/>
      </c>
      <c r="Q86" t="str">
        <f>+IF(特約団体用!U85="","",特約団体用!AE85)</f>
        <v/>
      </c>
    </row>
    <row r="87" spans="1:17">
      <c r="A87" t="str">
        <f>+IF(特約団体用!A86="","",特約団体用!A86)</f>
        <v/>
      </c>
      <c r="B87" t="str">
        <f>+IF(特約団体用!B86="","",特約団体用!B86)</f>
        <v/>
      </c>
      <c r="C87" t="str">
        <f>+IF(特約団体用!C86="","",特約団体用!C86)</f>
        <v/>
      </c>
      <c r="D87" t="str">
        <f>+IF(特約団体用!D86="","",特約団体用!D86)</f>
        <v/>
      </c>
      <c r="E87" t="str">
        <f>+IF(特約団体用!E86="","",特約団体用!E86)</f>
        <v/>
      </c>
      <c r="F87" t="str">
        <f>+IF(特約団体用!F86="","",_xlfn.XLOOKUP(特約団体用!F86,PRM!$G$3:$G$5,PRM!$H$3:$H$5))</f>
        <v/>
      </c>
      <c r="G87" s="149" t="str">
        <f>+TEXT(_xlfn.CONCAT(特約団体用!G86,特約団体用!H86,"年",特約団体用!I86,"月",特約団体用!J86,"日"),"yyyy/mm/dd")</f>
        <v>年月日</v>
      </c>
      <c r="H87" t="str">
        <f>+IF(特約団体用!L86="","",特約団体用!L86)</f>
        <v/>
      </c>
      <c r="I87" t="str">
        <f>+IF(特約団体用!M86="","",特約団体用!M86)</f>
        <v/>
      </c>
      <c r="J87" t="str">
        <f>+IF(特約団体用!N86="","",特約団体用!AA86)</f>
        <v/>
      </c>
      <c r="K87" t="str">
        <f>+IF(特約団体用!O86="","",特約団体用!O86)</f>
        <v/>
      </c>
      <c r="L87" t="str">
        <f>+IF(特約団体用!P86="","",特約団体用!P86)</f>
        <v/>
      </c>
      <c r="M87" t="str">
        <f>+IF(特約団体用!Q86="","",特約団体用!Q86)</f>
        <v/>
      </c>
      <c r="N87" t="str">
        <f>+TEXT(IF(特約団体用!R86="","",特約団体用!AB86),"00")</f>
        <v/>
      </c>
      <c r="O87" t="str">
        <f>+IF(特約団体用!S86="","",特約団体用!AC86)</f>
        <v/>
      </c>
      <c r="P87" t="str">
        <f>+IF(特約団体用!T86="","",特約団体用!AD86)</f>
        <v/>
      </c>
      <c r="Q87" t="str">
        <f>+IF(特約団体用!U86="","",特約団体用!AE86)</f>
        <v/>
      </c>
    </row>
    <row r="88" spans="1:17">
      <c r="A88" t="str">
        <f>+IF(特約団体用!A87="","",特約団体用!A87)</f>
        <v/>
      </c>
      <c r="B88" t="str">
        <f>+IF(特約団体用!B87="","",特約団体用!B87)</f>
        <v/>
      </c>
      <c r="C88" t="str">
        <f>+IF(特約団体用!C87="","",特約団体用!C87)</f>
        <v/>
      </c>
      <c r="D88" t="str">
        <f>+IF(特約団体用!D87="","",特約団体用!D87)</f>
        <v/>
      </c>
      <c r="E88" t="str">
        <f>+IF(特約団体用!E87="","",特約団体用!E87)</f>
        <v/>
      </c>
      <c r="F88" t="str">
        <f>+IF(特約団体用!F87="","",_xlfn.XLOOKUP(特約団体用!F87,PRM!$G$3:$G$5,PRM!$H$3:$H$5))</f>
        <v/>
      </c>
      <c r="G88" s="149" t="str">
        <f>+TEXT(_xlfn.CONCAT(特約団体用!G87,特約団体用!H87,"年",特約団体用!I87,"月",特約団体用!J87,"日"),"yyyy/mm/dd")</f>
        <v>年月日</v>
      </c>
      <c r="H88" t="str">
        <f>+IF(特約団体用!L87="","",特約団体用!L87)</f>
        <v/>
      </c>
      <c r="I88" t="str">
        <f>+IF(特約団体用!M87="","",特約団体用!M87)</f>
        <v/>
      </c>
      <c r="J88" t="str">
        <f>+IF(特約団体用!N87="","",特約団体用!AA87)</f>
        <v/>
      </c>
      <c r="K88" t="str">
        <f>+IF(特約団体用!O87="","",特約団体用!O87)</f>
        <v/>
      </c>
      <c r="L88" t="str">
        <f>+IF(特約団体用!P87="","",特約団体用!P87)</f>
        <v/>
      </c>
      <c r="M88" t="str">
        <f>+IF(特約団体用!Q87="","",特約団体用!Q87)</f>
        <v/>
      </c>
      <c r="N88" t="str">
        <f>+TEXT(IF(特約団体用!R87="","",特約団体用!AB87),"00")</f>
        <v/>
      </c>
      <c r="O88" t="str">
        <f>+IF(特約団体用!S87="","",特約団体用!AC87)</f>
        <v/>
      </c>
      <c r="P88" t="str">
        <f>+IF(特約団体用!T87="","",特約団体用!AD87)</f>
        <v/>
      </c>
      <c r="Q88" t="str">
        <f>+IF(特約団体用!U87="","",特約団体用!AE87)</f>
        <v/>
      </c>
    </row>
    <row r="89" spans="1:17">
      <c r="A89" t="str">
        <f>+IF(特約団体用!A88="","",特約団体用!A88)</f>
        <v/>
      </c>
      <c r="B89" t="str">
        <f>+IF(特約団体用!B88="","",特約団体用!B88)</f>
        <v/>
      </c>
      <c r="C89" t="str">
        <f>+IF(特約団体用!C88="","",特約団体用!C88)</f>
        <v/>
      </c>
      <c r="D89" t="str">
        <f>+IF(特約団体用!D88="","",特約団体用!D88)</f>
        <v/>
      </c>
      <c r="E89" t="str">
        <f>+IF(特約団体用!E88="","",特約団体用!E88)</f>
        <v/>
      </c>
      <c r="F89" t="str">
        <f>+IF(特約団体用!F88="","",_xlfn.XLOOKUP(特約団体用!F88,PRM!$G$3:$G$5,PRM!$H$3:$H$5))</f>
        <v/>
      </c>
      <c r="G89" s="149" t="str">
        <f>+TEXT(_xlfn.CONCAT(特約団体用!G88,特約団体用!H88,"年",特約団体用!I88,"月",特約団体用!J88,"日"),"yyyy/mm/dd")</f>
        <v>年月日</v>
      </c>
      <c r="H89" t="str">
        <f>+IF(特約団体用!L88="","",特約団体用!L88)</f>
        <v/>
      </c>
      <c r="I89" t="str">
        <f>+IF(特約団体用!M88="","",特約団体用!M88)</f>
        <v/>
      </c>
      <c r="J89" t="str">
        <f>+IF(特約団体用!N88="","",特約団体用!AA88)</f>
        <v/>
      </c>
      <c r="K89" t="str">
        <f>+IF(特約団体用!O88="","",特約団体用!O88)</f>
        <v/>
      </c>
      <c r="L89" t="str">
        <f>+IF(特約団体用!P88="","",特約団体用!P88)</f>
        <v/>
      </c>
      <c r="M89" t="str">
        <f>+IF(特約団体用!Q88="","",特約団体用!Q88)</f>
        <v/>
      </c>
      <c r="N89" t="str">
        <f>+TEXT(IF(特約団体用!R88="","",特約団体用!AB88),"00")</f>
        <v/>
      </c>
      <c r="O89" t="str">
        <f>+IF(特約団体用!S88="","",特約団体用!AC88)</f>
        <v/>
      </c>
      <c r="P89" t="str">
        <f>+IF(特約団体用!T88="","",特約団体用!AD88)</f>
        <v/>
      </c>
      <c r="Q89" t="str">
        <f>+IF(特約団体用!U88="","",特約団体用!AE88)</f>
        <v/>
      </c>
    </row>
    <row r="90" spans="1:17">
      <c r="A90" t="str">
        <f>+IF(特約団体用!A89="","",特約団体用!A89)</f>
        <v/>
      </c>
      <c r="B90" t="str">
        <f>+IF(特約団体用!B89="","",特約団体用!B89)</f>
        <v/>
      </c>
      <c r="C90" t="str">
        <f>+IF(特約団体用!C89="","",特約団体用!C89)</f>
        <v/>
      </c>
      <c r="D90" t="str">
        <f>+IF(特約団体用!D89="","",特約団体用!D89)</f>
        <v/>
      </c>
      <c r="E90" t="str">
        <f>+IF(特約団体用!E89="","",特約団体用!E89)</f>
        <v/>
      </c>
      <c r="F90" t="str">
        <f>+IF(特約団体用!F89="","",_xlfn.XLOOKUP(特約団体用!F89,PRM!$G$3:$G$5,PRM!$H$3:$H$5))</f>
        <v/>
      </c>
      <c r="G90" s="149" t="str">
        <f>+TEXT(_xlfn.CONCAT(特約団体用!G89,特約団体用!H89,"年",特約団体用!I89,"月",特約団体用!J89,"日"),"yyyy/mm/dd")</f>
        <v>年月日</v>
      </c>
      <c r="H90" t="str">
        <f>+IF(特約団体用!L89="","",特約団体用!L89)</f>
        <v/>
      </c>
      <c r="I90" t="str">
        <f>+IF(特約団体用!M89="","",特約団体用!M89)</f>
        <v/>
      </c>
      <c r="J90" t="str">
        <f>+IF(特約団体用!N89="","",特約団体用!AA89)</f>
        <v/>
      </c>
      <c r="K90" t="str">
        <f>+IF(特約団体用!O89="","",特約団体用!O89)</f>
        <v/>
      </c>
      <c r="L90" t="str">
        <f>+IF(特約団体用!P89="","",特約団体用!P89)</f>
        <v/>
      </c>
      <c r="M90" t="str">
        <f>+IF(特約団体用!Q89="","",特約団体用!Q89)</f>
        <v/>
      </c>
      <c r="N90" t="str">
        <f>+TEXT(IF(特約団体用!R89="","",特約団体用!AB89),"00")</f>
        <v/>
      </c>
      <c r="O90" t="str">
        <f>+IF(特約団体用!S89="","",特約団体用!AC89)</f>
        <v/>
      </c>
      <c r="P90" t="str">
        <f>+IF(特約団体用!T89="","",特約団体用!AD89)</f>
        <v/>
      </c>
      <c r="Q90" t="str">
        <f>+IF(特約団体用!U89="","",特約団体用!AE89)</f>
        <v/>
      </c>
    </row>
    <row r="91" spans="1:17">
      <c r="A91" t="str">
        <f>+IF(特約団体用!A90="","",特約団体用!A90)</f>
        <v/>
      </c>
      <c r="B91" t="str">
        <f>+IF(特約団体用!B90="","",特約団体用!B90)</f>
        <v/>
      </c>
      <c r="C91" t="str">
        <f>+IF(特約団体用!C90="","",特約団体用!C90)</f>
        <v/>
      </c>
      <c r="D91" t="str">
        <f>+IF(特約団体用!D90="","",特約団体用!D90)</f>
        <v/>
      </c>
      <c r="E91" t="str">
        <f>+IF(特約団体用!E90="","",特約団体用!E90)</f>
        <v/>
      </c>
      <c r="F91" t="str">
        <f>+IF(特約団体用!F90="","",_xlfn.XLOOKUP(特約団体用!F90,PRM!$G$3:$G$5,PRM!$H$3:$H$5))</f>
        <v/>
      </c>
      <c r="G91" s="149" t="str">
        <f>+TEXT(_xlfn.CONCAT(特約団体用!G90,特約団体用!H90,"年",特約団体用!I90,"月",特約団体用!J90,"日"),"yyyy/mm/dd")</f>
        <v>年月日</v>
      </c>
      <c r="H91" t="str">
        <f>+IF(特約団体用!L90="","",特約団体用!L90)</f>
        <v/>
      </c>
      <c r="I91" t="str">
        <f>+IF(特約団体用!M90="","",特約団体用!M90)</f>
        <v/>
      </c>
      <c r="J91" t="str">
        <f>+IF(特約団体用!N90="","",特約団体用!AA90)</f>
        <v/>
      </c>
      <c r="K91" t="str">
        <f>+IF(特約団体用!O90="","",特約団体用!O90)</f>
        <v/>
      </c>
      <c r="L91" t="str">
        <f>+IF(特約団体用!P90="","",特約団体用!P90)</f>
        <v/>
      </c>
      <c r="M91" t="str">
        <f>+IF(特約団体用!Q90="","",特約団体用!Q90)</f>
        <v/>
      </c>
      <c r="N91" t="str">
        <f>+TEXT(IF(特約団体用!R90="","",特約団体用!AB90),"00")</f>
        <v/>
      </c>
      <c r="O91" t="str">
        <f>+IF(特約団体用!S90="","",特約団体用!AC90)</f>
        <v/>
      </c>
      <c r="P91" t="str">
        <f>+IF(特約団体用!T90="","",特約団体用!AD90)</f>
        <v/>
      </c>
      <c r="Q91" t="str">
        <f>+IF(特約団体用!U90="","",特約団体用!AE90)</f>
        <v/>
      </c>
    </row>
    <row r="92" spans="1:17">
      <c r="A92" t="str">
        <f>+IF(特約団体用!A91="","",特約団体用!A91)</f>
        <v/>
      </c>
      <c r="B92" t="str">
        <f>+IF(特約団体用!B91="","",特約団体用!B91)</f>
        <v/>
      </c>
      <c r="C92" t="str">
        <f>+IF(特約団体用!C91="","",特約団体用!C91)</f>
        <v/>
      </c>
      <c r="D92" t="str">
        <f>+IF(特約団体用!D91="","",特約団体用!D91)</f>
        <v/>
      </c>
      <c r="E92" t="str">
        <f>+IF(特約団体用!E91="","",特約団体用!E91)</f>
        <v/>
      </c>
      <c r="F92" t="str">
        <f>+IF(特約団体用!F91="","",_xlfn.XLOOKUP(特約団体用!F91,PRM!$G$3:$G$5,PRM!$H$3:$H$5))</f>
        <v/>
      </c>
      <c r="G92" s="149" t="str">
        <f>+TEXT(_xlfn.CONCAT(特約団体用!G91,特約団体用!H91,"年",特約団体用!I91,"月",特約団体用!J91,"日"),"yyyy/mm/dd")</f>
        <v>年月日</v>
      </c>
      <c r="H92" t="str">
        <f>+IF(特約団体用!L91="","",特約団体用!L91)</f>
        <v/>
      </c>
      <c r="I92" t="str">
        <f>+IF(特約団体用!M91="","",特約団体用!M91)</f>
        <v/>
      </c>
      <c r="J92" t="str">
        <f>+IF(特約団体用!N91="","",特約団体用!AA91)</f>
        <v/>
      </c>
      <c r="K92" t="str">
        <f>+IF(特約団体用!O91="","",特約団体用!O91)</f>
        <v/>
      </c>
      <c r="L92" t="str">
        <f>+IF(特約団体用!P91="","",特約団体用!P91)</f>
        <v/>
      </c>
      <c r="M92" t="str">
        <f>+IF(特約団体用!Q91="","",特約団体用!Q91)</f>
        <v/>
      </c>
      <c r="N92" t="str">
        <f>+TEXT(IF(特約団体用!R91="","",特約団体用!AB91),"00")</f>
        <v/>
      </c>
      <c r="O92" t="str">
        <f>+IF(特約団体用!S91="","",特約団体用!AC91)</f>
        <v/>
      </c>
      <c r="P92" t="str">
        <f>+IF(特約団体用!T91="","",特約団体用!AD91)</f>
        <v/>
      </c>
      <c r="Q92" t="str">
        <f>+IF(特約団体用!U91="","",特約団体用!AE91)</f>
        <v/>
      </c>
    </row>
    <row r="93" spans="1:17">
      <c r="A93" t="str">
        <f>+IF(特約団体用!A92="","",特約団体用!A92)</f>
        <v/>
      </c>
      <c r="B93" t="str">
        <f>+IF(特約団体用!B92="","",特約団体用!B92)</f>
        <v/>
      </c>
      <c r="C93" t="str">
        <f>+IF(特約団体用!C92="","",特約団体用!C92)</f>
        <v/>
      </c>
      <c r="D93" t="str">
        <f>+IF(特約団体用!D92="","",特約団体用!D92)</f>
        <v/>
      </c>
      <c r="E93" t="str">
        <f>+IF(特約団体用!E92="","",特約団体用!E92)</f>
        <v/>
      </c>
      <c r="F93" t="str">
        <f>+IF(特約団体用!F92="","",_xlfn.XLOOKUP(特約団体用!F92,PRM!$G$3:$G$5,PRM!$H$3:$H$5))</f>
        <v/>
      </c>
      <c r="G93" s="149" t="str">
        <f>+TEXT(_xlfn.CONCAT(特約団体用!G92,特約団体用!H92,"年",特約団体用!I92,"月",特約団体用!J92,"日"),"yyyy/mm/dd")</f>
        <v>年月日</v>
      </c>
      <c r="H93" t="str">
        <f>+IF(特約団体用!L92="","",特約団体用!L92)</f>
        <v/>
      </c>
      <c r="I93" t="str">
        <f>+IF(特約団体用!M92="","",特約団体用!M92)</f>
        <v/>
      </c>
      <c r="J93" t="str">
        <f>+IF(特約団体用!N92="","",特約団体用!AA92)</f>
        <v/>
      </c>
      <c r="K93" t="str">
        <f>+IF(特約団体用!O92="","",特約団体用!O92)</f>
        <v/>
      </c>
      <c r="L93" t="str">
        <f>+IF(特約団体用!P92="","",特約団体用!P92)</f>
        <v/>
      </c>
      <c r="M93" t="str">
        <f>+IF(特約団体用!Q92="","",特約団体用!Q92)</f>
        <v/>
      </c>
      <c r="N93" t="str">
        <f>+TEXT(IF(特約団体用!R92="","",特約団体用!AB92),"00")</f>
        <v/>
      </c>
      <c r="O93" t="str">
        <f>+IF(特約団体用!S92="","",特約団体用!AC92)</f>
        <v/>
      </c>
      <c r="P93" t="str">
        <f>+IF(特約団体用!T92="","",特約団体用!AD92)</f>
        <v/>
      </c>
      <c r="Q93" t="str">
        <f>+IF(特約団体用!U92="","",特約団体用!AE92)</f>
        <v/>
      </c>
    </row>
    <row r="94" spans="1:17">
      <c r="A94" t="str">
        <f>+IF(特約団体用!A93="","",特約団体用!A93)</f>
        <v/>
      </c>
      <c r="B94" t="str">
        <f>+IF(特約団体用!B93="","",特約団体用!B93)</f>
        <v/>
      </c>
      <c r="C94" t="str">
        <f>+IF(特約団体用!C93="","",特約団体用!C93)</f>
        <v/>
      </c>
      <c r="D94" t="str">
        <f>+IF(特約団体用!D93="","",特約団体用!D93)</f>
        <v/>
      </c>
      <c r="E94" t="str">
        <f>+IF(特約団体用!E93="","",特約団体用!E93)</f>
        <v/>
      </c>
      <c r="F94" t="str">
        <f>+IF(特約団体用!F93="","",_xlfn.XLOOKUP(特約団体用!F93,PRM!$G$3:$G$5,PRM!$H$3:$H$5))</f>
        <v/>
      </c>
      <c r="G94" s="149" t="str">
        <f>+TEXT(_xlfn.CONCAT(特約団体用!G93,特約団体用!H93,"年",特約団体用!I93,"月",特約団体用!J93,"日"),"yyyy/mm/dd")</f>
        <v>年月日</v>
      </c>
      <c r="H94" t="str">
        <f>+IF(特約団体用!L93="","",特約団体用!L93)</f>
        <v/>
      </c>
      <c r="I94" t="str">
        <f>+IF(特約団体用!M93="","",特約団体用!M93)</f>
        <v/>
      </c>
      <c r="J94" t="str">
        <f>+IF(特約団体用!N93="","",特約団体用!AA93)</f>
        <v/>
      </c>
      <c r="K94" t="str">
        <f>+IF(特約団体用!O93="","",特約団体用!O93)</f>
        <v/>
      </c>
      <c r="L94" t="str">
        <f>+IF(特約団体用!P93="","",特約団体用!P93)</f>
        <v/>
      </c>
      <c r="M94" t="str">
        <f>+IF(特約団体用!Q93="","",特約団体用!Q93)</f>
        <v/>
      </c>
      <c r="N94" t="str">
        <f>+TEXT(IF(特約団体用!R93="","",特約団体用!AB93),"00")</f>
        <v/>
      </c>
      <c r="O94" t="str">
        <f>+IF(特約団体用!S93="","",特約団体用!AC93)</f>
        <v/>
      </c>
      <c r="P94" t="str">
        <f>+IF(特約団体用!T93="","",特約団体用!AD93)</f>
        <v/>
      </c>
      <c r="Q94" t="str">
        <f>+IF(特約団体用!U93="","",特約団体用!AE93)</f>
        <v/>
      </c>
    </row>
    <row r="95" spans="1:17">
      <c r="A95" t="str">
        <f>+IF(特約団体用!A94="","",特約団体用!A94)</f>
        <v/>
      </c>
      <c r="B95" t="str">
        <f>+IF(特約団体用!B94="","",特約団体用!B94)</f>
        <v/>
      </c>
      <c r="C95" t="str">
        <f>+IF(特約団体用!C94="","",特約団体用!C94)</f>
        <v/>
      </c>
      <c r="D95" t="str">
        <f>+IF(特約団体用!D94="","",特約団体用!D94)</f>
        <v/>
      </c>
      <c r="E95" t="str">
        <f>+IF(特約団体用!E94="","",特約団体用!E94)</f>
        <v/>
      </c>
      <c r="F95" t="str">
        <f>+IF(特約団体用!F94="","",_xlfn.XLOOKUP(特約団体用!F94,PRM!$G$3:$G$5,PRM!$H$3:$H$5))</f>
        <v/>
      </c>
      <c r="G95" s="149" t="str">
        <f>+TEXT(_xlfn.CONCAT(特約団体用!G94,特約団体用!H94,"年",特約団体用!I94,"月",特約団体用!J94,"日"),"yyyy/mm/dd")</f>
        <v>年月日</v>
      </c>
      <c r="H95" t="str">
        <f>+IF(特約団体用!L94="","",特約団体用!L94)</f>
        <v/>
      </c>
      <c r="I95" t="str">
        <f>+IF(特約団体用!M94="","",特約団体用!M94)</f>
        <v/>
      </c>
      <c r="J95" t="str">
        <f>+IF(特約団体用!N94="","",特約団体用!AA94)</f>
        <v/>
      </c>
      <c r="K95" t="str">
        <f>+IF(特約団体用!O94="","",特約団体用!O94)</f>
        <v/>
      </c>
      <c r="L95" t="str">
        <f>+IF(特約団体用!P94="","",特約団体用!P94)</f>
        <v/>
      </c>
      <c r="M95" t="str">
        <f>+IF(特約団体用!Q94="","",特約団体用!Q94)</f>
        <v/>
      </c>
      <c r="N95" t="str">
        <f>+TEXT(IF(特約団体用!R94="","",特約団体用!AB94),"00")</f>
        <v/>
      </c>
      <c r="O95" t="str">
        <f>+IF(特約団体用!S94="","",特約団体用!AC94)</f>
        <v/>
      </c>
      <c r="P95" t="str">
        <f>+IF(特約団体用!T94="","",特約団体用!AD94)</f>
        <v/>
      </c>
      <c r="Q95" t="str">
        <f>+IF(特約団体用!U94="","",特約団体用!AE94)</f>
        <v/>
      </c>
    </row>
    <row r="96" spans="1:17">
      <c r="A96" t="str">
        <f>+IF(特約団体用!A95="","",特約団体用!A95)</f>
        <v/>
      </c>
      <c r="B96" t="str">
        <f>+IF(特約団体用!B95="","",特約団体用!B95)</f>
        <v/>
      </c>
      <c r="C96" t="str">
        <f>+IF(特約団体用!C95="","",特約団体用!C95)</f>
        <v/>
      </c>
      <c r="D96" t="str">
        <f>+IF(特約団体用!D95="","",特約団体用!D95)</f>
        <v/>
      </c>
      <c r="E96" t="str">
        <f>+IF(特約団体用!E95="","",特約団体用!E95)</f>
        <v/>
      </c>
      <c r="F96" t="str">
        <f>+IF(特約団体用!F95="","",_xlfn.XLOOKUP(特約団体用!F95,PRM!$G$3:$G$5,PRM!$H$3:$H$5))</f>
        <v/>
      </c>
      <c r="G96" s="149" t="str">
        <f>+TEXT(_xlfn.CONCAT(特約団体用!G95,特約団体用!H95,"年",特約団体用!I95,"月",特約団体用!J95,"日"),"yyyy/mm/dd")</f>
        <v>年月日</v>
      </c>
      <c r="H96" t="str">
        <f>+IF(特約団体用!L95="","",特約団体用!L95)</f>
        <v/>
      </c>
      <c r="I96" t="str">
        <f>+IF(特約団体用!M95="","",特約団体用!M95)</f>
        <v/>
      </c>
      <c r="J96" t="str">
        <f>+IF(特約団体用!N95="","",特約団体用!AA95)</f>
        <v/>
      </c>
      <c r="K96" t="str">
        <f>+IF(特約団体用!O95="","",特約団体用!O95)</f>
        <v/>
      </c>
      <c r="L96" t="str">
        <f>+IF(特約団体用!P95="","",特約団体用!P95)</f>
        <v/>
      </c>
      <c r="M96" t="str">
        <f>+IF(特約団体用!Q95="","",特約団体用!Q95)</f>
        <v/>
      </c>
      <c r="N96" t="str">
        <f>+TEXT(IF(特約団体用!R95="","",特約団体用!AB95),"00")</f>
        <v/>
      </c>
      <c r="O96" t="str">
        <f>+IF(特約団体用!S95="","",特約団体用!AC95)</f>
        <v/>
      </c>
      <c r="P96" t="str">
        <f>+IF(特約団体用!T95="","",特約団体用!AD95)</f>
        <v/>
      </c>
      <c r="Q96" t="str">
        <f>+IF(特約団体用!U95="","",特約団体用!AE95)</f>
        <v/>
      </c>
    </row>
    <row r="97" spans="1:17">
      <c r="A97" t="str">
        <f>+IF(特約団体用!A96="","",特約団体用!A96)</f>
        <v/>
      </c>
      <c r="B97" t="str">
        <f>+IF(特約団体用!B96="","",特約団体用!B96)</f>
        <v/>
      </c>
      <c r="C97" t="str">
        <f>+IF(特約団体用!C96="","",特約団体用!C96)</f>
        <v/>
      </c>
      <c r="D97" t="str">
        <f>+IF(特約団体用!D96="","",特約団体用!D96)</f>
        <v/>
      </c>
      <c r="E97" t="str">
        <f>+IF(特約団体用!E96="","",特約団体用!E96)</f>
        <v/>
      </c>
      <c r="F97" t="str">
        <f>+IF(特約団体用!F96="","",_xlfn.XLOOKUP(特約団体用!F96,PRM!$G$3:$G$5,PRM!$H$3:$H$5))</f>
        <v/>
      </c>
      <c r="G97" s="149" t="str">
        <f>+TEXT(_xlfn.CONCAT(特約団体用!G96,特約団体用!H96,"年",特約団体用!I96,"月",特約団体用!J96,"日"),"yyyy/mm/dd")</f>
        <v>年月日</v>
      </c>
      <c r="H97" t="str">
        <f>+IF(特約団体用!L96="","",特約団体用!L96)</f>
        <v/>
      </c>
      <c r="I97" t="str">
        <f>+IF(特約団体用!M96="","",特約団体用!M96)</f>
        <v/>
      </c>
      <c r="J97" t="str">
        <f>+IF(特約団体用!N96="","",特約団体用!AA96)</f>
        <v/>
      </c>
      <c r="K97" t="str">
        <f>+IF(特約団体用!O96="","",特約団体用!O96)</f>
        <v/>
      </c>
      <c r="L97" t="str">
        <f>+IF(特約団体用!P96="","",特約団体用!P96)</f>
        <v/>
      </c>
      <c r="M97" t="str">
        <f>+IF(特約団体用!Q96="","",特約団体用!Q96)</f>
        <v/>
      </c>
      <c r="N97" t="str">
        <f>+TEXT(IF(特約団体用!R96="","",特約団体用!AB96),"00")</f>
        <v/>
      </c>
      <c r="O97" t="str">
        <f>+IF(特約団体用!S96="","",特約団体用!AC96)</f>
        <v/>
      </c>
      <c r="P97" t="str">
        <f>+IF(特約団体用!T96="","",特約団体用!AD96)</f>
        <v/>
      </c>
      <c r="Q97" t="str">
        <f>+IF(特約団体用!U96="","",特約団体用!AE96)</f>
        <v/>
      </c>
    </row>
    <row r="98" spans="1:17">
      <c r="A98" t="str">
        <f>+IF(特約団体用!A97="","",特約団体用!A97)</f>
        <v/>
      </c>
      <c r="B98" t="str">
        <f>+IF(特約団体用!B97="","",特約団体用!B97)</f>
        <v/>
      </c>
      <c r="C98" t="str">
        <f>+IF(特約団体用!C97="","",特約団体用!C97)</f>
        <v/>
      </c>
      <c r="D98" t="str">
        <f>+IF(特約団体用!D97="","",特約団体用!D97)</f>
        <v/>
      </c>
      <c r="E98" t="str">
        <f>+IF(特約団体用!E97="","",特約団体用!E97)</f>
        <v/>
      </c>
      <c r="F98" t="str">
        <f>+IF(特約団体用!F97="","",_xlfn.XLOOKUP(特約団体用!F97,PRM!$G$3:$G$5,PRM!$H$3:$H$5))</f>
        <v/>
      </c>
      <c r="G98" s="149" t="str">
        <f>+TEXT(_xlfn.CONCAT(特約団体用!G97,特約団体用!H97,"年",特約団体用!I97,"月",特約団体用!J97,"日"),"yyyy/mm/dd")</f>
        <v>年月日</v>
      </c>
      <c r="H98" t="str">
        <f>+IF(特約団体用!L97="","",特約団体用!L97)</f>
        <v/>
      </c>
      <c r="I98" t="str">
        <f>+IF(特約団体用!M97="","",特約団体用!M97)</f>
        <v/>
      </c>
      <c r="J98" t="str">
        <f>+IF(特約団体用!N97="","",特約団体用!AA97)</f>
        <v/>
      </c>
      <c r="K98" t="str">
        <f>+IF(特約団体用!O97="","",特約団体用!O97)</f>
        <v/>
      </c>
      <c r="L98" t="str">
        <f>+IF(特約団体用!P97="","",特約団体用!P97)</f>
        <v/>
      </c>
      <c r="M98" t="str">
        <f>+IF(特約団体用!Q97="","",特約団体用!Q97)</f>
        <v/>
      </c>
      <c r="N98" t="str">
        <f>+TEXT(IF(特約団体用!R97="","",特約団体用!AB97),"00")</f>
        <v/>
      </c>
      <c r="O98" t="str">
        <f>+IF(特約団体用!S97="","",特約団体用!AC97)</f>
        <v/>
      </c>
      <c r="P98" t="str">
        <f>+IF(特約団体用!T97="","",特約団体用!AD97)</f>
        <v/>
      </c>
      <c r="Q98" t="str">
        <f>+IF(特約団体用!U97="","",特約団体用!AE97)</f>
        <v/>
      </c>
    </row>
    <row r="99" spans="1:17">
      <c r="A99" t="str">
        <f>+IF(特約団体用!A98="","",特約団体用!A98)</f>
        <v/>
      </c>
      <c r="B99" t="str">
        <f>+IF(特約団体用!B98="","",特約団体用!B98)</f>
        <v/>
      </c>
      <c r="C99" t="str">
        <f>+IF(特約団体用!C98="","",特約団体用!C98)</f>
        <v/>
      </c>
      <c r="D99" t="str">
        <f>+IF(特約団体用!D98="","",特約団体用!D98)</f>
        <v/>
      </c>
      <c r="E99" t="str">
        <f>+IF(特約団体用!E98="","",特約団体用!E98)</f>
        <v/>
      </c>
      <c r="F99" t="str">
        <f>+IF(特約団体用!F98="","",_xlfn.XLOOKUP(特約団体用!F98,PRM!$G$3:$G$5,PRM!$H$3:$H$5))</f>
        <v/>
      </c>
      <c r="G99" s="149" t="str">
        <f>+TEXT(_xlfn.CONCAT(特約団体用!G98,特約団体用!H98,"年",特約団体用!I98,"月",特約団体用!J98,"日"),"yyyy/mm/dd")</f>
        <v>年月日</v>
      </c>
      <c r="H99" t="str">
        <f>+IF(特約団体用!L98="","",特約団体用!L98)</f>
        <v/>
      </c>
      <c r="I99" t="str">
        <f>+IF(特約団体用!M98="","",特約団体用!M98)</f>
        <v/>
      </c>
      <c r="J99" t="str">
        <f>+IF(特約団体用!N98="","",特約団体用!AA98)</f>
        <v/>
      </c>
      <c r="K99" t="str">
        <f>+IF(特約団体用!O98="","",特約団体用!O98)</f>
        <v/>
      </c>
      <c r="L99" t="str">
        <f>+IF(特約団体用!P98="","",特約団体用!P98)</f>
        <v/>
      </c>
      <c r="M99" t="str">
        <f>+IF(特約団体用!Q98="","",特約団体用!Q98)</f>
        <v/>
      </c>
      <c r="N99" t="str">
        <f>+TEXT(IF(特約団体用!R98="","",特約団体用!AB98),"00")</f>
        <v/>
      </c>
      <c r="O99" t="str">
        <f>+IF(特約団体用!S98="","",特約団体用!AC98)</f>
        <v/>
      </c>
      <c r="P99" t="str">
        <f>+IF(特約団体用!T98="","",特約団体用!AD98)</f>
        <v/>
      </c>
      <c r="Q99" t="str">
        <f>+IF(特約団体用!U98="","",特約団体用!AE98)</f>
        <v/>
      </c>
    </row>
    <row r="100" spans="1:17">
      <c r="A100" t="str">
        <f>+IF(特約団体用!A99="","",特約団体用!A99)</f>
        <v/>
      </c>
      <c r="B100" t="str">
        <f>+IF(特約団体用!B99="","",特約団体用!B99)</f>
        <v/>
      </c>
      <c r="C100" t="str">
        <f>+IF(特約団体用!C99="","",特約団体用!C99)</f>
        <v/>
      </c>
      <c r="D100" t="str">
        <f>+IF(特約団体用!D99="","",特約団体用!D99)</f>
        <v/>
      </c>
      <c r="E100" t="str">
        <f>+IF(特約団体用!E99="","",特約団体用!E99)</f>
        <v/>
      </c>
      <c r="F100" t="str">
        <f>+IF(特約団体用!F99="","",_xlfn.XLOOKUP(特約団体用!F99,PRM!$G$3:$G$5,PRM!$H$3:$H$5))</f>
        <v/>
      </c>
      <c r="G100" s="149" t="str">
        <f>+TEXT(_xlfn.CONCAT(特約団体用!G99,特約団体用!H99,"年",特約団体用!I99,"月",特約団体用!J99,"日"),"yyyy/mm/dd")</f>
        <v>年月日</v>
      </c>
      <c r="H100" t="str">
        <f>+IF(特約団体用!L99="","",特約団体用!L99)</f>
        <v/>
      </c>
      <c r="I100" t="str">
        <f>+IF(特約団体用!M99="","",特約団体用!M99)</f>
        <v/>
      </c>
      <c r="J100" t="str">
        <f>+IF(特約団体用!N99="","",特約団体用!AA99)</f>
        <v/>
      </c>
      <c r="K100" t="str">
        <f>+IF(特約団体用!O99="","",特約団体用!O99)</f>
        <v/>
      </c>
      <c r="L100" t="str">
        <f>+IF(特約団体用!P99="","",特約団体用!P99)</f>
        <v/>
      </c>
      <c r="M100" t="str">
        <f>+IF(特約団体用!Q99="","",特約団体用!Q99)</f>
        <v/>
      </c>
      <c r="N100" t="str">
        <f>+TEXT(IF(特約団体用!R99="","",特約団体用!AB99),"00")</f>
        <v/>
      </c>
      <c r="O100" t="str">
        <f>+IF(特約団体用!S99="","",特約団体用!AC99)</f>
        <v/>
      </c>
      <c r="P100" t="str">
        <f>+IF(特約団体用!T99="","",特約団体用!AD99)</f>
        <v/>
      </c>
      <c r="Q100" t="str">
        <f>+IF(特約団体用!U99="","",特約団体用!AE99)</f>
        <v/>
      </c>
    </row>
    <row r="101" spans="1:17">
      <c r="A101" t="str">
        <f>+IF(特約団体用!A100="","",特約団体用!A100)</f>
        <v/>
      </c>
      <c r="B101" t="str">
        <f>+IF(特約団体用!B100="","",特約団体用!B100)</f>
        <v/>
      </c>
      <c r="C101" t="str">
        <f>+IF(特約団体用!C100="","",特約団体用!C100)</f>
        <v/>
      </c>
      <c r="D101" t="str">
        <f>+IF(特約団体用!D100="","",特約団体用!D100)</f>
        <v/>
      </c>
      <c r="E101" t="str">
        <f>+IF(特約団体用!E100="","",特約団体用!E100)</f>
        <v/>
      </c>
      <c r="F101" t="str">
        <f>+IF(特約団体用!F100="","",_xlfn.XLOOKUP(特約団体用!F100,PRM!$G$3:$G$5,PRM!$H$3:$H$5))</f>
        <v/>
      </c>
      <c r="G101" s="149" t="str">
        <f>+TEXT(_xlfn.CONCAT(特約団体用!G100,特約団体用!H100,"年",特約団体用!I100,"月",特約団体用!J100,"日"),"yyyy/mm/dd")</f>
        <v>年月日</v>
      </c>
      <c r="H101" t="str">
        <f>+IF(特約団体用!L100="","",特約団体用!L100)</f>
        <v/>
      </c>
      <c r="I101" t="str">
        <f>+IF(特約団体用!M100="","",特約団体用!M100)</f>
        <v/>
      </c>
      <c r="J101" t="str">
        <f>+IF(特約団体用!N100="","",特約団体用!AA100)</f>
        <v/>
      </c>
      <c r="K101" t="str">
        <f>+IF(特約団体用!O100="","",特約団体用!O100)</f>
        <v/>
      </c>
      <c r="L101" t="str">
        <f>+IF(特約団体用!P100="","",特約団体用!P100)</f>
        <v/>
      </c>
      <c r="M101" t="str">
        <f>+IF(特約団体用!Q100="","",特約団体用!Q100)</f>
        <v/>
      </c>
      <c r="N101" t="str">
        <f>+TEXT(IF(特約団体用!R100="","",特約団体用!AB100),"00")</f>
        <v/>
      </c>
      <c r="O101" t="str">
        <f>+IF(特約団体用!S100="","",特約団体用!AC100)</f>
        <v/>
      </c>
      <c r="P101" t="str">
        <f>+IF(特約団体用!T100="","",特約団体用!AD100)</f>
        <v/>
      </c>
      <c r="Q101" t="str">
        <f>+IF(特約団体用!U100="","",特約団体用!AE100)</f>
        <v/>
      </c>
    </row>
    <row r="102" spans="1:17">
      <c r="A102" t="str">
        <f>+IF(特約団体用!A101="","",特約団体用!A101)</f>
        <v/>
      </c>
      <c r="B102" t="str">
        <f>+IF(特約団体用!B101="","",特約団体用!B101)</f>
        <v/>
      </c>
      <c r="C102" t="str">
        <f>+IF(特約団体用!C101="","",特約団体用!C101)</f>
        <v/>
      </c>
      <c r="D102" t="str">
        <f>+IF(特約団体用!D101="","",特約団体用!D101)</f>
        <v/>
      </c>
      <c r="E102" t="str">
        <f>+IF(特約団体用!E101="","",特約団体用!E101)</f>
        <v/>
      </c>
      <c r="F102" t="str">
        <f>+IF(特約団体用!F101="","",_xlfn.XLOOKUP(特約団体用!F101,PRM!$G$3:$G$5,PRM!$H$3:$H$5))</f>
        <v/>
      </c>
      <c r="G102" s="149" t="str">
        <f>+TEXT(_xlfn.CONCAT(特約団体用!G101,特約団体用!H101,"年",特約団体用!I101,"月",特約団体用!J101,"日"),"yyyy/mm/dd")</f>
        <v>年月日</v>
      </c>
      <c r="H102" t="str">
        <f>+IF(特約団体用!L101="","",特約団体用!L101)</f>
        <v/>
      </c>
      <c r="I102" t="str">
        <f>+IF(特約団体用!M101="","",特約団体用!M101)</f>
        <v/>
      </c>
      <c r="J102" t="str">
        <f>+IF(特約団体用!N101="","",特約団体用!AA101)</f>
        <v/>
      </c>
      <c r="K102" t="str">
        <f>+IF(特約団体用!O101="","",特約団体用!O101)</f>
        <v/>
      </c>
      <c r="L102" t="str">
        <f>+IF(特約団体用!P101="","",特約団体用!P101)</f>
        <v/>
      </c>
      <c r="M102" t="str">
        <f>+IF(特約団体用!Q101="","",特約団体用!Q101)</f>
        <v/>
      </c>
      <c r="N102" t="str">
        <f>+TEXT(IF(特約団体用!R101="","",特約団体用!AB101),"00")</f>
        <v/>
      </c>
      <c r="O102" t="str">
        <f>+IF(特約団体用!S101="","",特約団体用!AC101)</f>
        <v/>
      </c>
      <c r="P102" t="str">
        <f>+IF(特約団体用!T101="","",特約団体用!AD101)</f>
        <v/>
      </c>
      <c r="Q102" t="str">
        <f>+IF(特約団体用!U101="","",特約団体用!AE101)</f>
        <v/>
      </c>
    </row>
    <row r="103" spans="1:17">
      <c r="A103" t="str">
        <f>+IF(特約団体用!A102="","",特約団体用!A102)</f>
        <v/>
      </c>
      <c r="B103" t="str">
        <f>+IF(特約団体用!B102="","",特約団体用!B102)</f>
        <v/>
      </c>
      <c r="C103" t="str">
        <f>+IF(特約団体用!C102="","",特約団体用!C102)</f>
        <v/>
      </c>
      <c r="D103" t="str">
        <f>+IF(特約団体用!D102="","",特約団体用!D102)</f>
        <v/>
      </c>
      <c r="E103" t="str">
        <f>+IF(特約団体用!E102="","",特約団体用!E102)</f>
        <v/>
      </c>
      <c r="F103" t="str">
        <f>+IF(特約団体用!F102="","",_xlfn.XLOOKUP(特約団体用!F102,PRM!$G$3:$G$5,PRM!$H$3:$H$5))</f>
        <v/>
      </c>
      <c r="G103" s="149" t="str">
        <f>+TEXT(_xlfn.CONCAT(特約団体用!G102,特約団体用!H102,"年",特約団体用!I102,"月",特約団体用!J102,"日"),"yyyy/mm/dd")</f>
        <v>年月日</v>
      </c>
      <c r="H103" t="str">
        <f>+IF(特約団体用!L102="","",特約団体用!L102)</f>
        <v/>
      </c>
      <c r="I103" t="str">
        <f>+IF(特約団体用!M102="","",特約団体用!M102)</f>
        <v/>
      </c>
      <c r="J103" t="str">
        <f>+IF(特約団体用!N102="","",特約団体用!AA102)</f>
        <v/>
      </c>
      <c r="K103" t="str">
        <f>+IF(特約団体用!O102="","",特約団体用!O102)</f>
        <v/>
      </c>
      <c r="L103" t="str">
        <f>+IF(特約団体用!P102="","",特約団体用!P102)</f>
        <v/>
      </c>
      <c r="M103" t="str">
        <f>+IF(特約団体用!Q102="","",特約団体用!Q102)</f>
        <v/>
      </c>
      <c r="N103" t="str">
        <f>+TEXT(IF(特約団体用!R102="","",特約団体用!AB102),"00")</f>
        <v/>
      </c>
      <c r="O103" t="str">
        <f>+IF(特約団体用!S102="","",特約団体用!AC102)</f>
        <v/>
      </c>
      <c r="P103" t="str">
        <f>+IF(特約団体用!T102="","",特約団体用!AD102)</f>
        <v/>
      </c>
      <c r="Q103" t="str">
        <f>+IF(特約団体用!U102="","",特約団体用!AE102)</f>
        <v/>
      </c>
    </row>
    <row r="104" spans="1:17">
      <c r="A104" t="str">
        <f>+IF(特約団体用!A103="","",特約団体用!A103)</f>
        <v/>
      </c>
      <c r="B104" t="str">
        <f>+IF(特約団体用!B103="","",特約団体用!B103)</f>
        <v/>
      </c>
      <c r="C104" t="str">
        <f>+IF(特約団体用!C103="","",特約団体用!C103)</f>
        <v/>
      </c>
      <c r="D104" t="str">
        <f>+IF(特約団体用!D103="","",特約団体用!D103)</f>
        <v/>
      </c>
      <c r="E104" t="str">
        <f>+IF(特約団体用!E103="","",特約団体用!E103)</f>
        <v/>
      </c>
      <c r="F104" t="str">
        <f>+IF(特約団体用!F103="","",_xlfn.XLOOKUP(特約団体用!F103,PRM!$G$3:$G$5,PRM!$H$3:$H$5))</f>
        <v/>
      </c>
      <c r="G104" s="149" t="str">
        <f>+TEXT(_xlfn.CONCAT(特約団体用!G103,特約団体用!H103,"年",特約団体用!I103,"月",特約団体用!J103,"日"),"yyyy/mm/dd")</f>
        <v>年月日</v>
      </c>
      <c r="H104" t="str">
        <f>+IF(特約団体用!L103="","",特約団体用!L103)</f>
        <v/>
      </c>
      <c r="I104" t="str">
        <f>+IF(特約団体用!M103="","",特約団体用!M103)</f>
        <v/>
      </c>
      <c r="J104" t="str">
        <f>+IF(特約団体用!N103="","",特約団体用!AA103)</f>
        <v/>
      </c>
      <c r="K104" t="str">
        <f>+IF(特約団体用!O103="","",特約団体用!O103)</f>
        <v/>
      </c>
      <c r="L104" t="str">
        <f>+IF(特約団体用!P103="","",特約団体用!P103)</f>
        <v/>
      </c>
      <c r="M104" t="str">
        <f>+IF(特約団体用!Q103="","",特約団体用!Q103)</f>
        <v/>
      </c>
      <c r="N104" t="str">
        <f>+TEXT(IF(特約団体用!R103="","",特約団体用!AB103),"00")</f>
        <v/>
      </c>
      <c r="O104" t="str">
        <f>+IF(特約団体用!S103="","",特約団体用!AC103)</f>
        <v/>
      </c>
      <c r="P104" t="str">
        <f>+IF(特約団体用!T103="","",特約団体用!AD103)</f>
        <v/>
      </c>
      <c r="Q104" t="str">
        <f>+IF(特約団体用!U103="","",特約団体用!AE103)</f>
        <v/>
      </c>
    </row>
    <row r="105" spans="1:17">
      <c r="A105" t="str">
        <f>+IF(特約団体用!A104="","",特約団体用!A104)</f>
        <v/>
      </c>
      <c r="B105" t="str">
        <f>+IF(特約団体用!B104="","",特約団体用!B104)</f>
        <v/>
      </c>
      <c r="C105" t="str">
        <f>+IF(特約団体用!C104="","",特約団体用!C104)</f>
        <v/>
      </c>
      <c r="D105" t="str">
        <f>+IF(特約団体用!D104="","",特約団体用!D104)</f>
        <v/>
      </c>
      <c r="E105" t="str">
        <f>+IF(特約団体用!E104="","",特約団体用!E104)</f>
        <v/>
      </c>
      <c r="F105" t="str">
        <f>+IF(特約団体用!F104="","",_xlfn.XLOOKUP(特約団体用!F104,PRM!$G$3:$G$5,PRM!$H$3:$H$5))</f>
        <v/>
      </c>
      <c r="G105" s="149" t="str">
        <f>+TEXT(_xlfn.CONCAT(特約団体用!G104,特約団体用!H104,"年",特約団体用!I104,"月",特約団体用!J104,"日"),"yyyy/mm/dd")</f>
        <v>年月日</v>
      </c>
      <c r="H105" t="str">
        <f>+IF(特約団体用!L104="","",特約団体用!L104)</f>
        <v/>
      </c>
      <c r="I105" t="str">
        <f>+IF(特約団体用!M104="","",特約団体用!M104)</f>
        <v/>
      </c>
      <c r="J105" t="str">
        <f>+IF(特約団体用!N104="","",特約団体用!AA104)</f>
        <v/>
      </c>
      <c r="K105" t="str">
        <f>+IF(特約団体用!O104="","",特約団体用!O104)</f>
        <v/>
      </c>
      <c r="L105" t="str">
        <f>+IF(特約団体用!P104="","",特約団体用!P104)</f>
        <v/>
      </c>
      <c r="M105" t="str">
        <f>+IF(特約団体用!Q104="","",特約団体用!Q104)</f>
        <v/>
      </c>
      <c r="N105" t="str">
        <f>+TEXT(IF(特約団体用!R104="","",特約団体用!AB104),"00")</f>
        <v/>
      </c>
      <c r="O105" t="str">
        <f>+IF(特約団体用!S104="","",特約団体用!AC104)</f>
        <v/>
      </c>
      <c r="P105" t="str">
        <f>+IF(特約団体用!T104="","",特約団体用!AD104)</f>
        <v/>
      </c>
      <c r="Q105" t="str">
        <f>+IF(特約団体用!U104="","",特約団体用!AE104)</f>
        <v/>
      </c>
    </row>
    <row r="106" spans="1:17">
      <c r="A106" t="str">
        <f>+IF(特約団体用!A105="","",特約団体用!A105)</f>
        <v/>
      </c>
      <c r="B106" t="str">
        <f>+IF(特約団体用!B105="","",特約団体用!B105)</f>
        <v/>
      </c>
      <c r="C106" t="str">
        <f>+IF(特約団体用!C105="","",特約団体用!C105)</f>
        <v/>
      </c>
      <c r="D106" t="str">
        <f>+IF(特約団体用!D105="","",特約団体用!D105)</f>
        <v/>
      </c>
      <c r="E106" t="str">
        <f>+IF(特約団体用!E105="","",特約団体用!E105)</f>
        <v/>
      </c>
      <c r="F106" t="str">
        <f>+IF(特約団体用!F105="","",_xlfn.XLOOKUP(特約団体用!F105,PRM!$G$3:$G$5,PRM!$H$3:$H$5))</f>
        <v/>
      </c>
      <c r="G106" s="149" t="str">
        <f>+TEXT(_xlfn.CONCAT(特約団体用!G105,特約団体用!H105,"年",特約団体用!I105,"月",特約団体用!J105,"日"),"yyyy/mm/dd")</f>
        <v>年月日</v>
      </c>
      <c r="H106" t="str">
        <f>+IF(特約団体用!L105="","",特約団体用!L105)</f>
        <v/>
      </c>
      <c r="I106" t="str">
        <f>+IF(特約団体用!M105="","",特約団体用!M105)</f>
        <v/>
      </c>
      <c r="J106" t="str">
        <f>+IF(特約団体用!N105="","",特約団体用!AA105)</f>
        <v/>
      </c>
      <c r="K106" t="str">
        <f>+IF(特約団体用!O105="","",特約団体用!O105)</f>
        <v/>
      </c>
      <c r="L106" t="str">
        <f>+IF(特約団体用!P105="","",特約団体用!P105)</f>
        <v/>
      </c>
      <c r="M106" t="str">
        <f>+IF(特約団体用!Q105="","",特約団体用!Q105)</f>
        <v/>
      </c>
      <c r="N106" t="str">
        <f>+TEXT(IF(特約団体用!R105="","",特約団体用!AB105),"00")</f>
        <v/>
      </c>
      <c r="O106" t="str">
        <f>+IF(特約団体用!S105="","",特約団体用!AC105)</f>
        <v/>
      </c>
      <c r="P106" t="str">
        <f>+IF(特約団体用!T105="","",特約団体用!AD105)</f>
        <v/>
      </c>
      <c r="Q106" t="str">
        <f>+IF(特約団体用!U105="","",特約団体用!AE105)</f>
        <v/>
      </c>
    </row>
    <row r="107" spans="1:17">
      <c r="A107" t="str">
        <f>+IF(特約団体用!A106="","",特約団体用!A106)</f>
        <v/>
      </c>
      <c r="B107" t="str">
        <f>+IF(特約団体用!B106="","",特約団体用!B106)</f>
        <v/>
      </c>
      <c r="C107" t="str">
        <f>+IF(特約団体用!C106="","",特約団体用!C106)</f>
        <v/>
      </c>
      <c r="D107" t="str">
        <f>+IF(特約団体用!D106="","",特約団体用!D106)</f>
        <v/>
      </c>
      <c r="E107" t="str">
        <f>+IF(特約団体用!E106="","",特約団体用!E106)</f>
        <v/>
      </c>
      <c r="F107" t="str">
        <f>+IF(特約団体用!F106="","",_xlfn.XLOOKUP(特約団体用!F106,PRM!$G$3:$G$5,PRM!$H$3:$H$5))</f>
        <v/>
      </c>
      <c r="G107" s="149" t="str">
        <f>+TEXT(_xlfn.CONCAT(特約団体用!G106,特約団体用!H106,"年",特約団体用!I106,"月",特約団体用!J106,"日"),"yyyy/mm/dd")</f>
        <v>年月日</v>
      </c>
      <c r="H107" t="str">
        <f>+IF(特約団体用!L106="","",特約団体用!L106)</f>
        <v/>
      </c>
      <c r="I107" t="str">
        <f>+IF(特約団体用!M106="","",特約団体用!M106)</f>
        <v/>
      </c>
      <c r="J107" t="str">
        <f>+IF(特約団体用!N106="","",特約団体用!AA106)</f>
        <v/>
      </c>
      <c r="K107" t="str">
        <f>+IF(特約団体用!O106="","",特約団体用!O106)</f>
        <v/>
      </c>
      <c r="L107" t="str">
        <f>+IF(特約団体用!P106="","",特約団体用!P106)</f>
        <v/>
      </c>
      <c r="M107" t="str">
        <f>+IF(特約団体用!Q106="","",特約団体用!Q106)</f>
        <v/>
      </c>
      <c r="N107" t="str">
        <f>+TEXT(IF(特約団体用!R106="","",特約団体用!AB106),"00")</f>
        <v/>
      </c>
      <c r="O107" t="str">
        <f>+IF(特約団体用!S106="","",特約団体用!AC106)</f>
        <v/>
      </c>
      <c r="P107" t="str">
        <f>+IF(特約団体用!T106="","",特約団体用!AD106)</f>
        <v/>
      </c>
      <c r="Q107" t="str">
        <f>+IF(特約団体用!U106="","",特約団体用!AE106)</f>
        <v/>
      </c>
    </row>
    <row r="108" spans="1:17">
      <c r="A108" t="str">
        <f>+IF(特約団体用!A107="","",特約団体用!A107)</f>
        <v/>
      </c>
      <c r="B108" t="str">
        <f>+IF(特約団体用!B107="","",特約団体用!B107)</f>
        <v/>
      </c>
      <c r="C108" t="str">
        <f>+IF(特約団体用!C107="","",特約団体用!C107)</f>
        <v/>
      </c>
      <c r="D108" t="str">
        <f>+IF(特約団体用!D107="","",特約団体用!D107)</f>
        <v/>
      </c>
      <c r="E108" t="str">
        <f>+IF(特約団体用!E107="","",特約団体用!E107)</f>
        <v/>
      </c>
      <c r="F108" t="str">
        <f>+IF(特約団体用!F107="","",_xlfn.XLOOKUP(特約団体用!F107,PRM!$G$3:$G$5,PRM!$H$3:$H$5))</f>
        <v/>
      </c>
      <c r="G108" s="149" t="str">
        <f>+TEXT(_xlfn.CONCAT(特約団体用!G107,特約団体用!H107,"年",特約団体用!I107,"月",特約団体用!J107,"日"),"yyyy/mm/dd")</f>
        <v>年月日</v>
      </c>
      <c r="H108" t="str">
        <f>+IF(特約団体用!L107="","",特約団体用!L107)</f>
        <v/>
      </c>
      <c r="I108" t="str">
        <f>+IF(特約団体用!M107="","",特約団体用!M107)</f>
        <v/>
      </c>
      <c r="J108" t="str">
        <f>+IF(特約団体用!N107="","",特約団体用!AA107)</f>
        <v/>
      </c>
      <c r="K108" t="str">
        <f>+IF(特約団体用!O107="","",特約団体用!O107)</f>
        <v/>
      </c>
      <c r="L108" t="str">
        <f>+IF(特約団体用!P107="","",特約団体用!P107)</f>
        <v/>
      </c>
      <c r="M108" t="str">
        <f>+IF(特約団体用!Q107="","",特約団体用!Q107)</f>
        <v/>
      </c>
      <c r="N108" t="str">
        <f>+TEXT(IF(特約団体用!R107="","",特約団体用!AB107),"00")</f>
        <v/>
      </c>
      <c r="O108" t="str">
        <f>+IF(特約団体用!S107="","",特約団体用!AC107)</f>
        <v/>
      </c>
      <c r="P108" t="str">
        <f>+IF(特約団体用!T107="","",特約団体用!AD107)</f>
        <v/>
      </c>
      <c r="Q108" t="str">
        <f>+IF(特約団体用!U107="","",特約団体用!AE107)</f>
        <v/>
      </c>
    </row>
    <row r="109" spans="1:17">
      <c r="A109" t="str">
        <f>+IF(特約団体用!A108="","",特約団体用!A108)</f>
        <v/>
      </c>
      <c r="B109" t="str">
        <f>+IF(特約団体用!B108="","",特約団体用!B108)</f>
        <v/>
      </c>
      <c r="C109" t="str">
        <f>+IF(特約団体用!C108="","",特約団体用!C108)</f>
        <v/>
      </c>
      <c r="D109" t="str">
        <f>+IF(特約団体用!D108="","",特約団体用!D108)</f>
        <v/>
      </c>
      <c r="E109" t="str">
        <f>+IF(特約団体用!E108="","",特約団体用!E108)</f>
        <v/>
      </c>
      <c r="F109" t="str">
        <f>+IF(特約団体用!F108="","",_xlfn.XLOOKUP(特約団体用!F108,PRM!$G$3:$G$5,PRM!$H$3:$H$5))</f>
        <v/>
      </c>
      <c r="G109" s="149" t="str">
        <f>+TEXT(_xlfn.CONCAT(特約団体用!G108,特約団体用!H108,"年",特約団体用!I108,"月",特約団体用!J108,"日"),"yyyy/mm/dd")</f>
        <v>年月日</v>
      </c>
      <c r="H109" t="str">
        <f>+IF(特約団体用!L108="","",特約団体用!L108)</f>
        <v/>
      </c>
      <c r="I109" t="str">
        <f>+IF(特約団体用!M108="","",特約団体用!M108)</f>
        <v/>
      </c>
      <c r="J109" t="str">
        <f>+IF(特約団体用!N108="","",特約団体用!AA108)</f>
        <v/>
      </c>
      <c r="K109" t="str">
        <f>+IF(特約団体用!O108="","",特約団体用!O108)</f>
        <v/>
      </c>
      <c r="L109" t="str">
        <f>+IF(特約団体用!P108="","",特約団体用!P108)</f>
        <v/>
      </c>
      <c r="M109" t="str">
        <f>+IF(特約団体用!Q108="","",特約団体用!Q108)</f>
        <v/>
      </c>
      <c r="N109" t="str">
        <f>+TEXT(IF(特約団体用!R108="","",特約団体用!AB108),"00")</f>
        <v/>
      </c>
      <c r="O109" t="str">
        <f>+IF(特約団体用!S108="","",特約団体用!AC108)</f>
        <v/>
      </c>
      <c r="P109" t="str">
        <f>+IF(特約団体用!T108="","",特約団体用!AD108)</f>
        <v/>
      </c>
      <c r="Q109" t="str">
        <f>+IF(特約団体用!U108="","",特約団体用!AE108)</f>
        <v/>
      </c>
    </row>
    <row r="110" spans="1:17">
      <c r="A110" t="str">
        <f>+IF(特約団体用!A109="","",特約団体用!A109)</f>
        <v/>
      </c>
      <c r="B110" t="str">
        <f>+IF(特約団体用!B109="","",特約団体用!B109)</f>
        <v/>
      </c>
      <c r="C110" t="str">
        <f>+IF(特約団体用!C109="","",特約団体用!C109)</f>
        <v/>
      </c>
      <c r="D110" t="str">
        <f>+IF(特約団体用!D109="","",特約団体用!D109)</f>
        <v/>
      </c>
      <c r="E110" t="str">
        <f>+IF(特約団体用!E109="","",特約団体用!E109)</f>
        <v/>
      </c>
      <c r="F110" t="str">
        <f>+IF(特約団体用!F109="","",_xlfn.XLOOKUP(特約団体用!F109,PRM!$G$3:$G$5,PRM!$H$3:$H$5))</f>
        <v/>
      </c>
      <c r="G110" s="149" t="str">
        <f>+TEXT(_xlfn.CONCAT(特約団体用!G109,特約団体用!H109,"年",特約団体用!I109,"月",特約団体用!J109,"日"),"yyyy/mm/dd")</f>
        <v>年月日</v>
      </c>
      <c r="H110" t="str">
        <f>+IF(特約団体用!L109="","",特約団体用!L109)</f>
        <v/>
      </c>
      <c r="I110" t="str">
        <f>+IF(特約団体用!M109="","",特約団体用!M109)</f>
        <v/>
      </c>
      <c r="J110" t="str">
        <f>+IF(特約団体用!N109="","",特約団体用!AA109)</f>
        <v/>
      </c>
      <c r="K110" t="str">
        <f>+IF(特約団体用!O109="","",特約団体用!O109)</f>
        <v/>
      </c>
      <c r="L110" t="str">
        <f>+IF(特約団体用!P109="","",特約団体用!P109)</f>
        <v/>
      </c>
      <c r="M110" t="str">
        <f>+IF(特約団体用!Q109="","",特約団体用!Q109)</f>
        <v/>
      </c>
      <c r="N110" t="str">
        <f>+TEXT(IF(特約団体用!R109="","",特約団体用!AB109),"00")</f>
        <v/>
      </c>
      <c r="O110" t="str">
        <f>+IF(特約団体用!S109="","",特約団体用!AC109)</f>
        <v/>
      </c>
      <c r="P110" t="str">
        <f>+IF(特約団体用!T109="","",特約団体用!AD109)</f>
        <v/>
      </c>
      <c r="Q110" t="str">
        <f>+IF(特約団体用!U109="","",特約団体用!AE109)</f>
        <v/>
      </c>
    </row>
    <row r="111" spans="1:17">
      <c r="A111" t="str">
        <f>+IF(特約団体用!A110="","",特約団体用!A110)</f>
        <v/>
      </c>
      <c r="B111" t="str">
        <f>+IF(特約団体用!B110="","",特約団体用!B110)</f>
        <v/>
      </c>
      <c r="C111" t="str">
        <f>+IF(特約団体用!C110="","",特約団体用!C110)</f>
        <v/>
      </c>
      <c r="D111" t="str">
        <f>+IF(特約団体用!D110="","",特約団体用!D110)</f>
        <v/>
      </c>
      <c r="E111" t="str">
        <f>+IF(特約団体用!E110="","",特約団体用!E110)</f>
        <v/>
      </c>
      <c r="F111" t="str">
        <f>+IF(特約団体用!F110="","",_xlfn.XLOOKUP(特約団体用!F110,PRM!$G$3:$G$5,PRM!$H$3:$H$5))</f>
        <v/>
      </c>
      <c r="G111" s="149" t="str">
        <f>+TEXT(_xlfn.CONCAT(特約団体用!G110,特約団体用!H110,"年",特約団体用!I110,"月",特約団体用!J110,"日"),"yyyy/mm/dd")</f>
        <v>年月日</v>
      </c>
      <c r="H111" t="str">
        <f>+IF(特約団体用!L110="","",特約団体用!L110)</f>
        <v/>
      </c>
      <c r="I111" t="str">
        <f>+IF(特約団体用!M110="","",特約団体用!M110)</f>
        <v/>
      </c>
      <c r="J111" t="str">
        <f>+IF(特約団体用!N110="","",特約団体用!AA110)</f>
        <v/>
      </c>
      <c r="K111" t="str">
        <f>+IF(特約団体用!O110="","",特約団体用!O110)</f>
        <v/>
      </c>
      <c r="L111" t="str">
        <f>+IF(特約団体用!P110="","",特約団体用!P110)</f>
        <v/>
      </c>
      <c r="M111" t="str">
        <f>+IF(特約団体用!Q110="","",特約団体用!Q110)</f>
        <v/>
      </c>
      <c r="N111" t="str">
        <f>+TEXT(IF(特約団体用!R110="","",特約団体用!AB110),"00")</f>
        <v/>
      </c>
      <c r="O111" t="str">
        <f>+IF(特約団体用!S110="","",特約団体用!AC110)</f>
        <v/>
      </c>
      <c r="P111" t="str">
        <f>+IF(特約団体用!T110="","",特約団体用!AD110)</f>
        <v/>
      </c>
      <c r="Q111" t="str">
        <f>+IF(特約団体用!U110="","",特約団体用!AE110)</f>
        <v/>
      </c>
    </row>
    <row r="112" spans="1:17">
      <c r="A112" t="str">
        <f>+IF(特約団体用!A111="","",特約団体用!A111)</f>
        <v/>
      </c>
      <c r="B112" t="str">
        <f>+IF(特約団体用!B111="","",特約団体用!B111)</f>
        <v/>
      </c>
      <c r="C112" t="str">
        <f>+IF(特約団体用!C111="","",特約団体用!C111)</f>
        <v/>
      </c>
      <c r="D112" t="str">
        <f>+IF(特約団体用!D111="","",特約団体用!D111)</f>
        <v/>
      </c>
      <c r="E112" t="str">
        <f>+IF(特約団体用!E111="","",特約団体用!E111)</f>
        <v/>
      </c>
      <c r="F112" t="str">
        <f>+IF(特約団体用!F111="","",_xlfn.XLOOKUP(特約団体用!F111,PRM!$G$3:$G$5,PRM!$H$3:$H$5))</f>
        <v/>
      </c>
      <c r="G112" s="149" t="str">
        <f>+TEXT(_xlfn.CONCAT(特約団体用!G111,特約団体用!H111,"年",特約団体用!I111,"月",特約団体用!J111,"日"),"yyyy/mm/dd")</f>
        <v>年月日</v>
      </c>
      <c r="H112" t="str">
        <f>+IF(特約団体用!L111="","",特約団体用!L111)</f>
        <v/>
      </c>
      <c r="I112" t="str">
        <f>+IF(特約団体用!M111="","",特約団体用!M111)</f>
        <v/>
      </c>
      <c r="J112" t="str">
        <f>+IF(特約団体用!N111="","",特約団体用!AA111)</f>
        <v/>
      </c>
      <c r="K112" t="str">
        <f>+IF(特約団体用!O111="","",特約団体用!O111)</f>
        <v/>
      </c>
      <c r="L112" t="str">
        <f>+IF(特約団体用!P111="","",特約団体用!P111)</f>
        <v/>
      </c>
      <c r="M112" t="str">
        <f>+IF(特約団体用!Q111="","",特約団体用!Q111)</f>
        <v/>
      </c>
      <c r="N112" t="str">
        <f>+TEXT(IF(特約団体用!R111="","",特約団体用!AB111),"00")</f>
        <v/>
      </c>
      <c r="O112" t="str">
        <f>+IF(特約団体用!S111="","",特約団体用!AC111)</f>
        <v/>
      </c>
      <c r="P112" t="str">
        <f>+IF(特約団体用!T111="","",特約団体用!AD111)</f>
        <v/>
      </c>
      <c r="Q112" t="str">
        <f>+IF(特約団体用!U111="","",特約団体用!AE111)</f>
        <v/>
      </c>
    </row>
    <row r="113" spans="1:17">
      <c r="A113" t="str">
        <f>+IF(特約団体用!A112="","",特約団体用!A112)</f>
        <v/>
      </c>
      <c r="B113" t="str">
        <f>+IF(特約団体用!B112="","",特約団体用!B112)</f>
        <v/>
      </c>
      <c r="C113" t="str">
        <f>+IF(特約団体用!C112="","",特約団体用!C112)</f>
        <v/>
      </c>
      <c r="D113" t="str">
        <f>+IF(特約団体用!D112="","",特約団体用!D112)</f>
        <v/>
      </c>
      <c r="E113" t="str">
        <f>+IF(特約団体用!E112="","",特約団体用!E112)</f>
        <v/>
      </c>
      <c r="F113" t="str">
        <f>+IF(特約団体用!F112="","",_xlfn.XLOOKUP(特約団体用!F112,PRM!$G$3:$G$5,PRM!$H$3:$H$5))</f>
        <v/>
      </c>
      <c r="G113" s="149" t="str">
        <f>+TEXT(_xlfn.CONCAT(特約団体用!G112,特約団体用!H112,"年",特約団体用!I112,"月",特約団体用!J112,"日"),"yyyy/mm/dd")</f>
        <v>年月日</v>
      </c>
      <c r="H113" t="str">
        <f>+IF(特約団体用!L112="","",特約団体用!L112)</f>
        <v/>
      </c>
      <c r="I113" t="str">
        <f>+IF(特約団体用!M112="","",特約団体用!M112)</f>
        <v/>
      </c>
      <c r="J113" t="str">
        <f>+IF(特約団体用!N112="","",特約団体用!AA112)</f>
        <v/>
      </c>
      <c r="K113" t="str">
        <f>+IF(特約団体用!O112="","",特約団体用!O112)</f>
        <v/>
      </c>
      <c r="L113" t="str">
        <f>+IF(特約団体用!P112="","",特約団体用!P112)</f>
        <v/>
      </c>
      <c r="M113" t="str">
        <f>+IF(特約団体用!Q112="","",特約団体用!Q112)</f>
        <v/>
      </c>
      <c r="N113" t="str">
        <f>+TEXT(IF(特約団体用!R112="","",特約団体用!AB112),"00")</f>
        <v/>
      </c>
      <c r="O113" t="str">
        <f>+IF(特約団体用!S112="","",特約団体用!AC112)</f>
        <v/>
      </c>
      <c r="P113" t="str">
        <f>+IF(特約団体用!T112="","",特約団体用!AD112)</f>
        <v/>
      </c>
      <c r="Q113" t="str">
        <f>+IF(特約団体用!U112="","",特約団体用!AE112)</f>
        <v/>
      </c>
    </row>
    <row r="114" spans="1:17">
      <c r="A114" t="str">
        <f>+IF(特約団体用!A113="","",特約団体用!A113)</f>
        <v/>
      </c>
      <c r="B114" t="str">
        <f>+IF(特約団体用!B113="","",特約団体用!B113)</f>
        <v/>
      </c>
      <c r="C114" t="str">
        <f>+IF(特約団体用!C113="","",特約団体用!C113)</f>
        <v/>
      </c>
      <c r="D114" t="str">
        <f>+IF(特約団体用!D113="","",特約団体用!D113)</f>
        <v/>
      </c>
      <c r="E114" t="str">
        <f>+IF(特約団体用!E113="","",特約団体用!E113)</f>
        <v/>
      </c>
      <c r="F114" t="str">
        <f>+IF(特約団体用!F113="","",_xlfn.XLOOKUP(特約団体用!F113,PRM!$G$3:$G$5,PRM!$H$3:$H$5))</f>
        <v/>
      </c>
      <c r="G114" s="149" t="str">
        <f>+TEXT(_xlfn.CONCAT(特約団体用!G113,特約団体用!H113,"年",特約団体用!I113,"月",特約団体用!J113,"日"),"yyyy/mm/dd")</f>
        <v>年月日</v>
      </c>
      <c r="H114" t="str">
        <f>+IF(特約団体用!L113="","",特約団体用!L113)</f>
        <v/>
      </c>
      <c r="I114" t="str">
        <f>+IF(特約団体用!M113="","",特約団体用!M113)</f>
        <v/>
      </c>
      <c r="J114" t="str">
        <f>+IF(特約団体用!N113="","",特約団体用!AA113)</f>
        <v/>
      </c>
      <c r="K114" t="str">
        <f>+IF(特約団体用!O113="","",特約団体用!O113)</f>
        <v/>
      </c>
      <c r="L114" t="str">
        <f>+IF(特約団体用!P113="","",特約団体用!P113)</f>
        <v/>
      </c>
      <c r="M114" t="str">
        <f>+IF(特約団体用!Q113="","",特約団体用!Q113)</f>
        <v/>
      </c>
      <c r="N114" t="str">
        <f>+TEXT(IF(特約団体用!R113="","",特約団体用!AB113),"00")</f>
        <v/>
      </c>
      <c r="O114" t="str">
        <f>+IF(特約団体用!S113="","",特約団体用!AC113)</f>
        <v/>
      </c>
      <c r="P114" t="str">
        <f>+IF(特約団体用!T113="","",特約団体用!AD113)</f>
        <v/>
      </c>
      <c r="Q114" t="str">
        <f>+IF(特約団体用!U113="","",特約団体用!AE113)</f>
        <v/>
      </c>
    </row>
    <row r="115" spans="1:17">
      <c r="A115" t="str">
        <f>+IF(特約団体用!A114="","",特約団体用!A114)</f>
        <v/>
      </c>
      <c r="B115" t="str">
        <f>+IF(特約団体用!B114="","",特約団体用!B114)</f>
        <v/>
      </c>
      <c r="C115" t="str">
        <f>+IF(特約団体用!C114="","",特約団体用!C114)</f>
        <v/>
      </c>
      <c r="D115" t="str">
        <f>+IF(特約団体用!D114="","",特約団体用!D114)</f>
        <v/>
      </c>
      <c r="E115" t="str">
        <f>+IF(特約団体用!E114="","",特約団体用!E114)</f>
        <v/>
      </c>
      <c r="F115" t="str">
        <f>+IF(特約団体用!F114="","",_xlfn.XLOOKUP(特約団体用!F114,PRM!$G$3:$G$5,PRM!$H$3:$H$5))</f>
        <v/>
      </c>
      <c r="G115" s="149" t="str">
        <f>+TEXT(_xlfn.CONCAT(特約団体用!G114,特約団体用!H114,"年",特約団体用!I114,"月",特約団体用!J114,"日"),"yyyy/mm/dd")</f>
        <v>年月日</v>
      </c>
      <c r="H115" t="str">
        <f>+IF(特約団体用!L114="","",特約団体用!L114)</f>
        <v/>
      </c>
      <c r="I115" t="str">
        <f>+IF(特約団体用!M114="","",特約団体用!M114)</f>
        <v/>
      </c>
      <c r="J115" t="str">
        <f>+IF(特約団体用!N114="","",特約団体用!AA114)</f>
        <v/>
      </c>
      <c r="K115" t="str">
        <f>+IF(特約団体用!O114="","",特約団体用!O114)</f>
        <v/>
      </c>
      <c r="L115" t="str">
        <f>+IF(特約団体用!P114="","",特約団体用!P114)</f>
        <v/>
      </c>
      <c r="M115" t="str">
        <f>+IF(特約団体用!Q114="","",特約団体用!Q114)</f>
        <v/>
      </c>
      <c r="N115" t="str">
        <f>+TEXT(IF(特約団体用!R114="","",特約団体用!AB114),"00")</f>
        <v/>
      </c>
      <c r="O115" t="str">
        <f>+IF(特約団体用!S114="","",特約団体用!AC114)</f>
        <v/>
      </c>
      <c r="P115" t="str">
        <f>+IF(特約団体用!T114="","",特約団体用!AD114)</f>
        <v/>
      </c>
      <c r="Q115" t="str">
        <f>+IF(特約団体用!U114="","",特約団体用!AE114)</f>
        <v/>
      </c>
    </row>
    <row r="116" spans="1:17">
      <c r="A116" t="str">
        <f>+IF(特約団体用!A115="","",特約団体用!A115)</f>
        <v/>
      </c>
      <c r="B116" t="str">
        <f>+IF(特約団体用!B115="","",特約団体用!B115)</f>
        <v/>
      </c>
      <c r="C116" t="str">
        <f>+IF(特約団体用!C115="","",特約団体用!C115)</f>
        <v/>
      </c>
      <c r="D116" t="str">
        <f>+IF(特約団体用!D115="","",特約団体用!D115)</f>
        <v/>
      </c>
      <c r="E116" t="str">
        <f>+IF(特約団体用!E115="","",特約団体用!E115)</f>
        <v/>
      </c>
      <c r="F116" t="str">
        <f>+IF(特約団体用!F115="","",_xlfn.XLOOKUP(特約団体用!F115,PRM!$G$3:$G$5,PRM!$H$3:$H$5))</f>
        <v/>
      </c>
      <c r="G116" s="149" t="str">
        <f>+TEXT(_xlfn.CONCAT(特約団体用!G115,特約団体用!H115,"年",特約団体用!I115,"月",特約団体用!J115,"日"),"yyyy/mm/dd")</f>
        <v>年月日</v>
      </c>
      <c r="H116" t="str">
        <f>+IF(特約団体用!L115="","",特約団体用!L115)</f>
        <v/>
      </c>
      <c r="I116" t="str">
        <f>+IF(特約団体用!M115="","",特約団体用!M115)</f>
        <v/>
      </c>
      <c r="J116" t="str">
        <f>+IF(特約団体用!N115="","",特約団体用!AA115)</f>
        <v/>
      </c>
      <c r="K116" t="str">
        <f>+IF(特約団体用!O115="","",特約団体用!O115)</f>
        <v/>
      </c>
      <c r="L116" t="str">
        <f>+IF(特約団体用!P115="","",特約団体用!P115)</f>
        <v/>
      </c>
      <c r="M116" t="str">
        <f>+IF(特約団体用!Q115="","",特約団体用!Q115)</f>
        <v/>
      </c>
      <c r="N116" t="str">
        <f>+TEXT(IF(特約団体用!R115="","",特約団体用!AB115),"00")</f>
        <v/>
      </c>
      <c r="O116" t="str">
        <f>+IF(特約団体用!S115="","",特約団体用!AC115)</f>
        <v/>
      </c>
      <c r="P116" t="str">
        <f>+IF(特約団体用!T115="","",特約団体用!AD115)</f>
        <v/>
      </c>
      <c r="Q116" t="str">
        <f>+IF(特約団体用!U115="","",特約団体用!AE115)</f>
        <v/>
      </c>
    </row>
    <row r="117" spans="1:17">
      <c r="A117" t="str">
        <f>+IF(特約団体用!A116="","",特約団体用!A116)</f>
        <v/>
      </c>
      <c r="B117" t="str">
        <f>+IF(特約団体用!B116="","",特約団体用!B116)</f>
        <v/>
      </c>
      <c r="C117" t="str">
        <f>+IF(特約団体用!C116="","",特約団体用!C116)</f>
        <v/>
      </c>
      <c r="D117" t="str">
        <f>+IF(特約団体用!D116="","",特約団体用!D116)</f>
        <v/>
      </c>
      <c r="E117" t="str">
        <f>+IF(特約団体用!E116="","",特約団体用!E116)</f>
        <v/>
      </c>
      <c r="F117" t="str">
        <f>+IF(特約団体用!F116="","",_xlfn.XLOOKUP(特約団体用!F116,PRM!$G$3:$G$5,PRM!$H$3:$H$5))</f>
        <v/>
      </c>
      <c r="G117" s="149" t="str">
        <f>+TEXT(_xlfn.CONCAT(特約団体用!G116,特約団体用!H116,"年",特約団体用!I116,"月",特約団体用!J116,"日"),"yyyy/mm/dd")</f>
        <v>年月日</v>
      </c>
      <c r="H117" t="str">
        <f>+IF(特約団体用!L116="","",特約団体用!L116)</f>
        <v/>
      </c>
      <c r="I117" t="str">
        <f>+IF(特約団体用!M116="","",特約団体用!M116)</f>
        <v/>
      </c>
      <c r="J117" t="str">
        <f>+IF(特約団体用!N116="","",特約団体用!AA116)</f>
        <v/>
      </c>
      <c r="K117" t="str">
        <f>+IF(特約団体用!O116="","",特約団体用!O116)</f>
        <v/>
      </c>
      <c r="L117" t="str">
        <f>+IF(特約団体用!P116="","",特約団体用!P116)</f>
        <v/>
      </c>
      <c r="M117" t="str">
        <f>+IF(特約団体用!Q116="","",特約団体用!Q116)</f>
        <v/>
      </c>
      <c r="N117" t="str">
        <f>+TEXT(IF(特約団体用!R116="","",特約団体用!AB116),"00")</f>
        <v/>
      </c>
      <c r="O117" t="str">
        <f>+IF(特約団体用!S116="","",特約団体用!AC116)</f>
        <v/>
      </c>
      <c r="P117" t="str">
        <f>+IF(特約団体用!T116="","",特約団体用!AD116)</f>
        <v/>
      </c>
      <c r="Q117" t="str">
        <f>+IF(特約団体用!U116="","",特約団体用!AE116)</f>
        <v/>
      </c>
    </row>
    <row r="118" spans="1:17">
      <c r="A118" t="str">
        <f>+IF(特約団体用!A117="","",特約団体用!A117)</f>
        <v/>
      </c>
      <c r="B118" t="str">
        <f>+IF(特約団体用!B117="","",特約団体用!B117)</f>
        <v/>
      </c>
      <c r="C118" t="str">
        <f>+IF(特約団体用!C117="","",特約団体用!C117)</f>
        <v/>
      </c>
      <c r="D118" t="str">
        <f>+IF(特約団体用!D117="","",特約団体用!D117)</f>
        <v/>
      </c>
      <c r="E118" t="str">
        <f>+IF(特約団体用!E117="","",特約団体用!E117)</f>
        <v/>
      </c>
      <c r="F118" t="str">
        <f>+IF(特約団体用!F117="","",_xlfn.XLOOKUP(特約団体用!F117,PRM!$G$3:$G$5,PRM!$H$3:$H$5))</f>
        <v/>
      </c>
      <c r="G118" s="149" t="str">
        <f>+TEXT(_xlfn.CONCAT(特約団体用!G117,特約団体用!H117,"年",特約団体用!I117,"月",特約団体用!J117,"日"),"yyyy/mm/dd")</f>
        <v>年月日</v>
      </c>
      <c r="H118" t="str">
        <f>+IF(特約団体用!L117="","",特約団体用!L117)</f>
        <v/>
      </c>
      <c r="I118" t="str">
        <f>+IF(特約団体用!M117="","",特約団体用!M117)</f>
        <v/>
      </c>
      <c r="J118" t="str">
        <f>+IF(特約団体用!N117="","",特約団体用!AA117)</f>
        <v/>
      </c>
      <c r="K118" t="str">
        <f>+IF(特約団体用!O117="","",特約団体用!O117)</f>
        <v/>
      </c>
      <c r="L118" t="str">
        <f>+IF(特約団体用!P117="","",特約団体用!P117)</f>
        <v/>
      </c>
      <c r="M118" t="str">
        <f>+IF(特約団体用!Q117="","",特約団体用!Q117)</f>
        <v/>
      </c>
      <c r="N118" t="str">
        <f>+TEXT(IF(特約団体用!R117="","",特約団体用!AB117),"00")</f>
        <v/>
      </c>
      <c r="O118" t="str">
        <f>+IF(特約団体用!S117="","",特約団体用!AC117)</f>
        <v/>
      </c>
      <c r="P118" t="str">
        <f>+IF(特約団体用!T117="","",特約団体用!AD117)</f>
        <v/>
      </c>
      <c r="Q118" t="str">
        <f>+IF(特約団体用!U117="","",特約団体用!AE117)</f>
        <v/>
      </c>
    </row>
    <row r="119" spans="1:17">
      <c r="A119" t="str">
        <f>+IF(特約団体用!A118="","",特約団体用!A118)</f>
        <v/>
      </c>
      <c r="B119" t="str">
        <f>+IF(特約団体用!B118="","",特約団体用!B118)</f>
        <v/>
      </c>
      <c r="C119" t="str">
        <f>+IF(特約団体用!C118="","",特約団体用!C118)</f>
        <v/>
      </c>
      <c r="D119" t="str">
        <f>+IF(特約団体用!D118="","",特約団体用!D118)</f>
        <v/>
      </c>
      <c r="E119" t="str">
        <f>+IF(特約団体用!E118="","",特約団体用!E118)</f>
        <v/>
      </c>
      <c r="F119" t="str">
        <f>+IF(特約団体用!F118="","",_xlfn.XLOOKUP(特約団体用!F118,PRM!$G$3:$G$5,PRM!$H$3:$H$5))</f>
        <v/>
      </c>
      <c r="G119" s="149" t="str">
        <f>+TEXT(_xlfn.CONCAT(特約団体用!G118,特約団体用!H118,"年",特約団体用!I118,"月",特約団体用!J118,"日"),"yyyy/mm/dd")</f>
        <v>年月日</v>
      </c>
      <c r="H119" t="str">
        <f>+IF(特約団体用!L118="","",特約団体用!L118)</f>
        <v/>
      </c>
      <c r="I119" t="str">
        <f>+IF(特約団体用!M118="","",特約団体用!M118)</f>
        <v/>
      </c>
      <c r="J119" t="str">
        <f>+IF(特約団体用!N118="","",特約団体用!AA118)</f>
        <v/>
      </c>
      <c r="K119" t="str">
        <f>+IF(特約団体用!O118="","",特約団体用!O118)</f>
        <v/>
      </c>
      <c r="L119" t="str">
        <f>+IF(特約団体用!P118="","",特約団体用!P118)</f>
        <v/>
      </c>
      <c r="M119" t="str">
        <f>+IF(特約団体用!Q118="","",特約団体用!Q118)</f>
        <v/>
      </c>
      <c r="N119" t="str">
        <f>+TEXT(IF(特約団体用!R118="","",特約団体用!AB118),"00")</f>
        <v/>
      </c>
      <c r="O119" t="str">
        <f>+IF(特約団体用!S118="","",特約団体用!AC118)</f>
        <v/>
      </c>
      <c r="P119" t="str">
        <f>+IF(特約団体用!T118="","",特約団体用!AD118)</f>
        <v/>
      </c>
      <c r="Q119" t="str">
        <f>+IF(特約団体用!U118="","",特約団体用!AE118)</f>
        <v/>
      </c>
    </row>
    <row r="120" spans="1:17">
      <c r="A120" t="str">
        <f>+IF(特約団体用!A119="","",特約団体用!A119)</f>
        <v/>
      </c>
      <c r="B120" t="str">
        <f>+IF(特約団体用!B119="","",特約団体用!B119)</f>
        <v/>
      </c>
      <c r="C120" t="str">
        <f>+IF(特約団体用!C119="","",特約団体用!C119)</f>
        <v/>
      </c>
      <c r="D120" t="str">
        <f>+IF(特約団体用!D119="","",特約団体用!D119)</f>
        <v/>
      </c>
      <c r="E120" t="str">
        <f>+IF(特約団体用!E119="","",特約団体用!E119)</f>
        <v/>
      </c>
      <c r="F120" t="str">
        <f>+IF(特約団体用!F119="","",_xlfn.XLOOKUP(特約団体用!F119,PRM!$G$3:$G$5,PRM!$H$3:$H$5))</f>
        <v/>
      </c>
      <c r="G120" s="149" t="str">
        <f>+TEXT(_xlfn.CONCAT(特約団体用!G119,特約団体用!H119,"年",特約団体用!I119,"月",特約団体用!J119,"日"),"yyyy/mm/dd")</f>
        <v>年月日</v>
      </c>
      <c r="H120" t="str">
        <f>+IF(特約団体用!L119="","",特約団体用!L119)</f>
        <v/>
      </c>
      <c r="I120" t="str">
        <f>+IF(特約団体用!M119="","",特約団体用!M119)</f>
        <v/>
      </c>
      <c r="J120" t="str">
        <f>+IF(特約団体用!N119="","",特約団体用!AA119)</f>
        <v/>
      </c>
      <c r="K120" t="str">
        <f>+IF(特約団体用!O119="","",特約団体用!O119)</f>
        <v/>
      </c>
      <c r="L120" t="str">
        <f>+IF(特約団体用!P119="","",特約団体用!P119)</f>
        <v/>
      </c>
      <c r="M120" t="str">
        <f>+IF(特約団体用!Q119="","",特約団体用!Q119)</f>
        <v/>
      </c>
      <c r="N120" t="str">
        <f>+TEXT(IF(特約団体用!R119="","",特約団体用!AB119),"00")</f>
        <v/>
      </c>
      <c r="O120" t="str">
        <f>+IF(特約団体用!S119="","",特約団体用!AC119)</f>
        <v/>
      </c>
      <c r="P120" t="str">
        <f>+IF(特約団体用!T119="","",特約団体用!AD119)</f>
        <v/>
      </c>
      <c r="Q120" t="str">
        <f>+IF(特約団体用!U119="","",特約団体用!AE119)</f>
        <v/>
      </c>
    </row>
    <row r="121" spans="1:17">
      <c r="A121" t="str">
        <f>+IF(特約団体用!A120="","",特約団体用!A120)</f>
        <v/>
      </c>
      <c r="B121" t="str">
        <f>+IF(特約団体用!B120="","",特約団体用!B120)</f>
        <v/>
      </c>
      <c r="C121" t="str">
        <f>+IF(特約団体用!C120="","",特約団体用!C120)</f>
        <v/>
      </c>
      <c r="D121" t="str">
        <f>+IF(特約団体用!D120="","",特約団体用!D120)</f>
        <v/>
      </c>
      <c r="E121" t="str">
        <f>+IF(特約団体用!E120="","",特約団体用!E120)</f>
        <v/>
      </c>
      <c r="F121" t="str">
        <f>+IF(特約団体用!F120="","",_xlfn.XLOOKUP(特約団体用!F120,PRM!$G$3:$G$5,PRM!$H$3:$H$5))</f>
        <v/>
      </c>
      <c r="G121" s="149" t="str">
        <f>+TEXT(_xlfn.CONCAT(特約団体用!G120,特約団体用!H120,"年",特約団体用!I120,"月",特約団体用!J120,"日"),"yyyy/mm/dd")</f>
        <v>年月日</v>
      </c>
      <c r="H121" t="str">
        <f>+IF(特約団体用!L120="","",特約団体用!L120)</f>
        <v/>
      </c>
      <c r="I121" t="str">
        <f>+IF(特約団体用!M120="","",特約団体用!M120)</f>
        <v/>
      </c>
      <c r="J121" t="str">
        <f>+IF(特約団体用!N120="","",特約団体用!AA120)</f>
        <v/>
      </c>
      <c r="K121" t="str">
        <f>+IF(特約団体用!O120="","",特約団体用!O120)</f>
        <v/>
      </c>
      <c r="L121" t="str">
        <f>+IF(特約団体用!P120="","",特約団体用!P120)</f>
        <v/>
      </c>
      <c r="M121" t="str">
        <f>+IF(特約団体用!Q120="","",特約団体用!Q120)</f>
        <v/>
      </c>
      <c r="N121" t="str">
        <f>+TEXT(IF(特約団体用!R120="","",特約団体用!AB120),"00")</f>
        <v/>
      </c>
      <c r="O121" t="str">
        <f>+IF(特約団体用!S120="","",特約団体用!AC120)</f>
        <v/>
      </c>
      <c r="P121" t="str">
        <f>+IF(特約団体用!T120="","",特約団体用!AD120)</f>
        <v/>
      </c>
      <c r="Q121" t="str">
        <f>+IF(特約団体用!U120="","",特約団体用!AE120)</f>
        <v/>
      </c>
    </row>
    <row r="122" spans="1:17">
      <c r="A122" t="str">
        <f>+IF(特約団体用!A121="","",特約団体用!A121)</f>
        <v/>
      </c>
      <c r="B122" t="str">
        <f>+IF(特約団体用!B121="","",特約団体用!B121)</f>
        <v/>
      </c>
      <c r="C122" t="str">
        <f>+IF(特約団体用!C121="","",特約団体用!C121)</f>
        <v/>
      </c>
      <c r="D122" t="str">
        <f>+IF(特約団体用!D121="","",特約団体用!D121)</f>
        <v/>
      </c>
      <c r="E122" t="str">
        <f>+IF(特約団体用!E121="","",特約団体用!E121)</f>
        <v/>
      </c>
      <c r="F122" t="str">
        <f>+IF(特約団体用!F121="","",_xlfn.XLOOKUP(特約団体用!F121,PRM!$G$3:$G$5,PRM!$H$3:$H$5))</f>
        <v/>
      </c>
      <c r="G122" s="149" t="str">
        <f>+TEXT(_xlfn.CONCAT(特約団体用!G121,特約団体用!H121,"年",特約団体用!I121,"月",特約団体用!J121,"日"),"yyyy/mm/dd")</f>
        <v>年月日</v>
      </c>
      <c r="H122" t="str">
        <f>+IF(特約団体用!L121="","",特約団体用!L121)</f>
        <v/>
      </c>
      <c r="I122" t="str">
        <f>+IF(特約団体用!M121="","",特約団体用!M121)</f>
        <v/>
      </c>
      <c r="J122" t="str">
        <f>+IF(特約団体用!N121="","",特約団体用!AA121)</f>
        <v/>
      </c>
      <c r="K122" t="str">
        <f>+IF(特約団体用!O121="","",特約団体用!O121)</f>
        <v/>
      </c>
      <c r="L122" t="str">
        <f>+IF(特約団体用!P121="","",特約団体用!P121)</f>
        <v/>
      </c>
      <c r="M122" t="str">
        <f>+IF(特約団体用!Q121="","",特約団体用!Q121)</f>
        <v/>
      </c>
      <c r="N122" t="str">
        <f>+TEXT(IF(特約団体用!R121="","",特約団体用!AB121),"00")</f>
        <v/>
      </c>
      <c r="O122" t="str">
        <f>+IF(特約団体用!S121="","",特約団体用!AC121)</f>
        <v/>
      </c>
      <c r="P122" t="str">
        <f>+IF(特約団体用!T121="","",特約団体用!AD121)</f>
        <v/>
      </c>
      <c r="Q122" t="str">
        <f>+IF(特約団体用!U121="","",特約団体用!AE121)</f>
        <v/>
      </c>
    </row>
    <row r="123" spans="1:17">
      <c r="A123" t="str">
        <f>+IF(特約団体用!A122="","",特約団体用!A122)</f>
        <v/>
      </c>
      <c r="B123" t="str">
        <f>+IF(特約団体用!B122="","",特約団体用!B122)</f>
        <v/>
      </c>
      <c r="C123" t="str">
        <f>+IF(特約団体用!C122="","",特約団体用!C122)</f>
        <v/>
      </c>
      <c r="D123" t="str">
        <f>+IF(特約団体用!D122="","",特約団体用!D122)</f>
        <v/>
      </c>
      <c r="E123" t="str">
        <f>+IF(特約団体用!E122="","",特約団体用!E122)</f>
        <v/>
      </c>
      <c r="F123" t="str">
        <f>+IF(特約団体用!F122="","",_xlfn.XLOOKUP(特約団体用!F122,PRM!$G$3:$G$5,PRM!$H$3:$H$5))</f>
        <v/>
      </c>
      <c r="G123" s="149" t="str">
        <f>+TEXT(_xlfn.CONCAT(特約団体用!G122,特約団体用!H122,"年",特約団体用!I122,"月",特約団体用!J122,"日"),"yyyy/mm/dd")</f>
        <v>年月日</v>
      </c>
      <c r="H123" t="str">
        <f>+IF(特約団体用!L122="","",特約団体用!L122)</f>
        <v/>
      </c>
      <c r="I123" t="str">
        <f>+IF(特約団体用!M122="","",特約団体用!M122)</f>
        <v/>
      </c>
      <c r="J123" t="str">
        <f>+IF(特約団体用!N122="","",特約団体用!AA122)</f>
        <v/>
      </c>
      <c r="K123" t="str">
        <f>+IF(特約団体用!O122="","",特約団体用!O122)</f>
        <v/>
      </c>
      <c r="L123" t="str">
        <f>+IF(特約団体用!P122="","",特約団体用!P122)</f>
        <v/>
      </c>
      <c r="M123" t="str">
        <f>+IF(特約団体用!Q122="","",特約団体用!Q122)</f>
        <v/>
      </c>
      <c r="N123" t="str">
        <f>+TEXT(IF(特約団体用!R122="","",特約団体用!AB122),"00")</f>
        <v/>
      </c>
      <c r="O123" t="str">
        <f>+IF(特約団体用!S122="","",特約団体用!AC122)</f>
        <v/>
      </c>
      <c r="P123" t="str">
        <f>+IF(特約団体用!T122="","",特約団体用!AD122)</f>
        <v/>
      </c>
      <c r="Q123" t="str">
        <f>+IF(特約団体用!U122="","",特約団体用!AE122)</f>
        <v/>
      </c>
    </row>
    <row r="124" spans="1:17">
      <c r="A124" t="str">
        <f>+IF(特約団体用!A123="","",特約団体用!A123)</f>
        <v/>
      </c>
      <c r="B124" t="str">
        <f>+IF(特約団体用!B123="","",特約団体用!B123)</f>
        <v/>
      </c>
      <c r="C124" t="str">
        <f>+IF(特約団体用!C123="","",特約団体用!C123)</f>
        <v/>
      </c>
      <c r="D124" t="str">
        <f>+IF(特約団体用!D123="","",特約団体用!D123)</f>
        <v/>
      </c>
      <c r="E124" t="str">
        <f>+IF(特約団体用!E123="","",特約団体用!E123)</f>
        <v/>
      </c>
      <c r="F124" t="str">
        <f>+IF(特約団体用!F123="","",_xlfn.XLOOKUP(特約団体用!F123,PRM!$G$3:$G$5,PRM!$H$3:$H$5))</f>
        <v/>
      </c>
      <c r="G124" s="149" t="str">
        <f>+TEXT(_xlfn.CONCAT(特約団体用!G123,特約団体用!H123,"年",特約団体用!I123,"月",特約団体用!J123,"日"),"yyyy/mm/dd")</f>
        <v>年月日</v>
      </c>
      <c r="H124" t="str">
        <f>+IF(特約団体用!L123="","",特約団体用!L123)</f>
        <v/>
      </c>
      <c r="I124" t="str">
        <f>+IF(特約団体用!M123="","",特約団体用!M123)</f>
        <v/>
      </c>
      <c r="J124" t="str">
        <f>+IF(特約団体用!N123="","",特約団体用!AA123)</f>
        <v/>
      </c>
      <c r="K124" t="str">
        <f>+IF(特約団体用!O123="","",特約団体用!O123)</f>
        <v/>
      </c>
      <c r="L124" t="str">
        <f>+IF(特約団体用!P123="","",特約団体用!P123)</f>
        <v/>
      </c>
      <c r="M124" t="str">
        <f>+IF(特約団体用!Q123="","",特約団体用!Q123)</f>
        <v/>
      </c>
      <c r="N124" t="str">
        <f>+TEXT(IF(特約団体用!R123="","",特約団体用!AB123),"00")</f>
        <v/>
      </c>
      <c r="O124" t="str">
        <f>+IF(特約団体用!S123="","",特約団体用!AC123)</f>
        <v/>
      </c>
      <c r="P124" t="str">
        <f>+IF(特約団体用!T123="","",特約団体用!AD123)</f>
        <v/>
      </c>
      <c r="Q124" t="str">
        <f>+IF(特約団体用!U123="","",特約団体用!AE123)</f>
        <v/>
      </c>
    </row>
    <row r="125" spans="1:17">
      <c r="A125" t="str">
        <f>+IF(特約団体用!A124="","",特約団体用!A124)</f>
        <v/>
      </c>
      <c r="B125" t="str">
        <f>+IF(特約団体用!B124="","",特約団体用!B124)</f>
        <v/>
      </c>
      <c r="C125" t="str">
        <f>+IF(特約団体用!C124="","",特約団体用!C124)</f>
        <v/>
      </c>
      <c r="D125" t="str">
        <f>+IF(特約団体用!D124="","",特約団体用!D124)</f>
        <v/>
      </c>
      <c r="E125" t="str">
        <f>+IF(特約団体用!E124="","",特約団体用!E124)</f>
        <v/>
      </c>
      <c r="F125" t="str">
        <f>+IF(特約団体用!F124="","",_xlfn.XLOOKUP(特約団体用!F124,PRM!$G$3:$G$5,PRM!$H$3:$H$5))</f>
        <v/>
      </c>
      <c r="G125" s="149" t="str">
        <f>+TEXT(_xlfn.CONCAT(特約団体用!G124,特約団体用!H124,"年",特約団体用!I124,"月",特約団体用!J124,"日"),"yyyy/mm/dd")</f>
        <v>年月日</v>
      </c>
      <c r="H125" t="str">
        <f>+IF(特約団体用!L124="","",特約団体用!L124)</f>
        <v/>
      </c>
      <c r="I125" t="str">
        <f>+IF(特約団体用!M124="","",特約団体用!M124)</f>
        <v/>
      </c>
      <c r="J125" t="str">
        <f>+IF(特約団体用!N124="","",特約団体用!AA124)</f>
        <v/>
      </c>
      <c r="K125" t="str">
        <f>+IF(特約団体用!O124="","",特約団体用!O124)</f>
        <v/>
      </c>
      <c r="L125" t="str">
        <f>+IF(特約団体用!P124="","",特約団体用!P124)</f>
        <v/>
      </c>
      <c r="M125" t="str">
        <f>+IF(特約団体用!Q124="","",特約団体用!Q124)</f>
        <v/>
      </c>
      <c r="N125" t="str">
        <f>+TEXT(IF(特約団体用!R124="","",特約団体用!AB124),"00")</f>
        <v/>
      </c>
      <c r="O125" t="str">
        <f>+IF(特約団体用!S124="","",特約団体用!AC124)</f>
        <v/>
      </c>
      <c r="P125" t="str">
        <f>+IF(特約団体用!T124="","",特約団体用!AD124)</f>
        <v/>
      </c>
      <c r="Q125" t="str">
        <f>+IF(特約団体用!U124="","",特約団体用!AE124)</f>
        <v/>
      </c>
    </row>
    <row r="126" spans="1:17">
      <c r="A126" t="str">
        <f>+IF(特約団体用!A125="","",特約団体用!A125)</f>
        <v/>
      </c>
      <c r="B126" t="str">
        <f>+IF(特約団体用!B125="","",特約団体用!B125)</f>
        <v/>
      </c>
      <c r="C126" t="str">
        <f>+IF(特約団体用!C125="","",特約団体用!C125)</f>
        <v/>
      </c>
      <c r="D126" t="str">
        <f>+IF(特約団体用!D125="","",特約団体用!D125)</f>
        <v/>
      </c>
      <c r="E126" t="str">
        <f>+IF(特約団体用!E125="","",特約団体用!E125)</f>
        <v/>
      </c>
      <c r="F126" t="str">
        <f>+IF(特約団体用!F125="","",_xlfn.XLOOKUP(特約団体用!F125,PRM!$G$3:$G$5,PRM!$H$3:$H$5))</f>
        <v/>
      </c>
      <c r="G126" s="149" t="str">
        <f>+TEXT(_xlfn.CONCAT(特約団体用!G125,特約団体用!H125,"年",特約団体用!I125,"月",特約団体用!J125,"日"),"yyyy/mm/dd")</f>
        <v>年月日</v>
      </c>
      <c r="H126" t="str">
        <f>+IF(特約団体用!L125="","",特約団体用!L125)</f>
        <v/>
      </c>
      <c r="I126" t="str">
        <f>+IF(特約団体用!M125="","",特約団体用!M125)</f>
        <v/>
      </c>
      <c r="J126" t="str">
        <f>+IF(特約団体用!N125="","",特約団体用!AA125)</f>
        <v/>
      </c>
      <c r="K126" t="str">
        <f>+IF(特約団体用!O125="","",特約団体用!O125)</f>
        <v/>
      </c>
      <c r="L126" t="str">
        <f>+IF(特約団体用!P125="","",特約団体用!P125)</f>
        <v/>
      </c>
      <c r="M126" t="str">
        <f>+IF(特約団体用!Q125="","",特約団体用!Q125)</f>
        <v/>
      </c>
      <c r="N126" t="str">
        <f>+TEXT(IF(特約団体用!R125="","",特約団体用!AB125),"00")</f>
        <v/>
      </c>
      <c r="O126" t="str">
        <f>+IF(特約団体用!S125="","",特約団体用!AC125)</f>
        <v/>
      </c>
      <c r="P126" t="str">
        <f>+IF(特約団体用!T125="","",特約団体用!AD125)</f>
        <v/>
      </c>
      <c r="Q126" t="str">
        <f>+IF(特約団体用!U125="","",特約団体用!AE125)</f>
        <v/>
      </c>
    </row>
    <row r="127" spans="1:17">
      <c r="A127" t="str">
        <f>+IF(特約団体用!A126="","",特約団体用!A126)</f>
        <v/>
      </c>
      <c r="B127" t="str">
        <f>+IF(特約団体用!B126="","",特約団体用!B126)</f>
        <v/>
      </c>
      <c r="C127" t="str">
        <f>+IF(特約団体用!C126="","",特約団体用!C126)</f>
        <v/>
      </c>
      <c r="D127" t="str">
        <f>+IF(特約団体用!D126="","",特約団体用!D126)</f>
        <v/>
      </c>
      <c r="E127" t="str">
        <f>+IF(特約団体用!E126="","",特約団体用!E126)</f>
        <v/>
      </c>
      <c r="F127" t="str">
        <f>+IF(特約団体用!F126="","",_xlfn.XLOOKUP(特約団体用!F126,PRM!$G$3:$G$5,PRM!$H$3:$H$5))</f>
        <v/>
      </c>
      <c r="G127" s="149" t="str">
        <f>+TEXT(_xlfn.CONCAT(特約団体用!G126,特約団体用!H126,"年",特約団体用!I126,"月",特約団体用!J126,"日"),"yyyy/mm/dd")</f>
        <v>年月日</v>
      </c>
      <c r="H127" t="str">
        <f>+IF(特約団体用!L126="","",特約団体用!L126)</f>
        <v/>
      </c>
      <c r="I127" t="str">
        <f>+IF(特約団体用!M126="","",特約団体用!M126)</f>
        <v/>
      </c>
      <c r="J127" t="str">
        <f>+IF(特約団体用!N126="","",特約団体用!AA126)</f>
        <v/>
      </c>
      <c r="K127" t="str">
        <f>+IF(特約団体用!O126="","",特約団体用!O126)</f>
        <v/>
      </c>
      <c r="L127" t="str">
        <f>+IF(特約団体用!P126="","",特約団体用!P126)</f>
        <v/>
      </c>
      <c r="M127" t="str">
        <f>+IF(特約団体用!Q126="","",特約団体用!Q126)</f>
        <v/>
      </c>
      <c r="N127" t="str">
        <f>+TEXT(IF(特約団体用!R126="","",特約団体用!AB126),"00")</f>
        <v/>
      </c>
      <c r="O127" t="str">
        <f>+IF(特約団体用!S126="","",特約団体用!AC126)</f>
        <v/>
      </c>
      <c r="P127" t="str">
        <f>+IF(特約団体用!T126="","",特約団体用!AD126)</f>
        <v/>
      </c>
      <c r="Q127" t="str">
        <f>+IF(特約団体用!U126="","",特約団体用!AE126)</f>
        <v/>
      </c>
    </row>
    <row r="128" spans="1:17">
      <c r="A128" t="str">
        <f>+IF(特約団体用!A127="","",特約団体用!A127)</f>
        <v/>
      </c>
      <c r="B128" t="str">
        <f>+IF(特約団体用!B127="","",特約団体用!B127)</f>
        <v/>
      </c>
      <c r="C128" t="str">
        <f>+IF(特約団体用!C127="","",特約団体用!C127)</f>
        <v/>
      </c>
      <c r="D128" t="str">
        <f>+IF(特約団体用!D127="","",特約団体用!D127)</f>
        <v/>
      </c>
      <c r="E128" t="str">
        <f>+IF(特約団体用!E127="","",特約団体用!E127)</f>
        <v/>
      </c>
      <c r="F128" t="str">
        <f>+IF(特約団体用!F127="","",_xlfn.XLOOKUP(特約団体用!F127,PRM!$G$3:$G$5,PRM!$H$3:$H$5))</f>
        <v/>
      </c>
      <c r="G128" s="149" t="str">
        <f>+TEXT(_xlfn.CONCAT(特約団体用!G127,特約団体用!H127,"年",特約団体用!I127,"月",特約団体用!J127,"日"),"yyyy/mm/dd")</f>
        <v>年月日</v>
      </c>
      <c r="H128" t="str">
        <f>+IF(特約団体用!L127="","",特約団体用!L127)</f>
        <v/>
      </c>
      <c r="I128" t="str">
        <f>+IF(特約団体用!M127="","",特約団体用!M127)</f>
        <v/>
      </c>
      <c r="J128" t="str">
        <f>+IF(特約団体用!N127="","",特約団体用!AA127)</f>
        <v/>
      </c>
      <c r="K128" t="str">
        <f>+IF(特約団体用!O127="","",特約団体用!O127)</f>
        <v/>
      </c>
      <c r="L128" t="str">
        <f>+IF(特約団体用!P127="","",特約団体用!P127)</f>
        <v/>
      </c>
      <c r="M128" t="str">
        <f>+IF(特約団体用!Q127="","",特約団体用!Q127)</f>
        <v/>
      </c>
      <c r="N128" t="str">
        <f>+TEXT(IF(特約団体用!R127="","",特約団体用!AB127),"00")</f>
        <v/>
      </c>
      <c r="O128" t="str">
        <f>+IF(特約団体用!S127="","",特約団体用!AC127)</f>
        <v/>
      </c>
      <c r="P128" t="str">
        <f>+IF(特約団体用!T127="","",特約団体用!AD127)</f>
        <v/>
      </c>
      <c r="Q128" t="str">
        <f>+IF(特約団体用!U127="","",特約団体用!AE127)</f>
        <v/>
      </c>
    </row>
    <row r="129" spans="1:17">
      <c r="A129" t="str">
        <f>+IF(特約団体用!A128="","",特約団体用!A128)</f>
        <v/>
      </c>
      <c r="B129" t="str">
        <f>+IF(特約団体用!B128="","",特約団体用!B128)</f>
        <v/>
      </c>
      <c r="C129" t="str">
        <f>+IF(特約団体用!C128="","",特約団体用!C128)</f>
        <v/>
      </c>
      <c r="D129" t="str">
        <f>+IF(特約団体用!D128="","",特約団体用!D128)</f>
        <v/>
      </c>
      <c r="E129" t="str">
        <f>+IF(特約団体用!E128="","",特約団体用!E128)</f>
        <v/>
      </c>
      <c r="F129" t="str">
        <f>+IF(特約団体用!F128="","",_xlfn.XLOOKUP(特約団体用!F128,PRM!$G$3:$G$5,PRM!$H$3:$H$5))</f>
        <v/>
      </c>
      <c r="G129" s="149" t="str">
        <f>+TEXT(_xlfn.CONCAT(特約団体用!G128,特約団体用!H128,"年",特約団体用!I128,"月",特約団体用!J128,"日"),"yyyy/mm/dd")</f>
        <v>年月日</v>
      </c>
      <c r="H129" t="str">
        <f>+IF(特約団体用!L128="","",特約団体用!L128)</f>
        <v/>
      </c>
      <c r="I129" t="str">
        <f>+IF(特約団体用!M128="","",特約団体用!M128)</f>
        <v/>
      </c>
      <c r="J129" t="str">
        <f>+IF(特約団体用!N128="","",特約団体用!AA128)</f>
        <v/>
      </c>
      <c r="K129" t="str">
        <f>+IF(特約団体用!O128="","",特約団体用!O128)</f>
        <v/>
      </c>
      <c r="L129" t="str">
        <f>+IF(特約団体用!P128="","",特約団体用!P128)</f>
        <v/>
      </c>
      <c r="M129" t="str">
        <f>+IF(特約団体用!Q128="","",特約団体用!Q128)</f>
        <v/>
      </c>
      <c r="N129" t="str">
        <f>+TEXT(IF(特約団体用!R128="","",特約団体用!AB128),"00")</f>
        <v/>
      </c>
      <c r="O129" t="str">
        <f>+IF(特約団体用!S128="","",特約団体用!AC128)</f>
        <v/>
      </c>
      <c r="P129" t="str">
        <f>+IF(特約団体用!T128="","",特約団体用!AD128)</f>
        <v/>
      </c>
      <c r="Q129" t="str">
        <f>+IF(特約団体用!U128="","",特約団体用!AE128)</f>
        <v/>
      </c>
    </row>
    <row r="130" spans="1:17">
      <c r="A130" t="str">
        <f>+IF(特約団体用!A129="","",特約団体用!A129)</f>
        <v/>
      </c>
      <c r="B130" t="str">
        <f>+IF(特約団体用!B129="","",特約団体用!B129)</f>
        <v/>
      </c>
      <c r="C130" t="str">
        <f>+IF(特約団体用!C129="","",特約団体用!C129)</f>
        <v/>
      </c>
      <c r="D130" t="str">
        <f>+IF(特約団体用!D129="","",特約団体用!D129)</f>
        <v/>
      </c>
      <c r="E130" t="str">
        <f>+IF(特約団体用!E129="","",特約団体用!E129)</f>
        <v/>
      </c>
      <c r="F130" t="str">
        <f>+IF(特約団体用!F129="","",_xlfn.XLOOKUP(特約団体用!F129,PRM!$G$3:$G$5,PRM!$H$3:$H$5))</f>
        <v/>
      </c>
      <c r="G130" s="149" t="str">
        <f>+TEXT(_xlfn.CONCAT(特約団体用!G129,特約団体用!H129,"年",特約団体用!I129,"月",特約団体用!J129,"日"),"yyyy/mm/dd")</f>
        <v>年月日</v>
      </c>
      <c r="H130" t="str">
        <f>+IF(特約団体用!L129="","",特約団体用!L129)</f>
        <v/>
      </c>
      <c r="I130" t="str">
        <f>+IF(特約団体用!M129="","",特約団体用!M129)</f>
        <v/>
      </c>
      <c r="J130" t="str">
        <f>+IF(特約団体用!N129="","",特約団体用!AA129)</f>
        <v/>
      </c>
      <c r="K130" t="str">
        <f>+IF(特約団体用!O129="","",特約団体用!O129)</f>
        <v/>
      </c>
      <c r="L130" t="str">
        <f>+IF(特約団体用!P129="","",特約団体用!P129)</f>
        <v/>
      </c>
      <c r="M130" t="str">
        <f>+IF(特約団体用!Q129="","",特約団体用!Q129)</f>
        <v/>
      </c>
      <c r="N130" t="str">
        <f>+TEXT(IF(特約団体用!R129="","",特約団体用!AB129),"00")</f>
        <v/>
      </c>
      <c r="O130" t="str">
        <f>+IF(特約団体用!S129="","",特約団体用!AC129)</f>
        <v/>
      </c>
      <c r="P130" t="str">
        <f>+IF(特約団体用!T129="","",特約団体用!AD129)</f>
        <v/>
      </c>
      <c r="Q130" t="str">
        <f>+IF(特約団体用!U129="","",特約団体用!AE129)</f>
        <v/>
      </c>
    </row>
    <row r="131" spans="1:17">
      <c r="A131" t="str">
        <f>+IF(特約団体用!A130="","",特約団体用!A130)</f>
        <v/>
      </c>
      <c r="B131" t="str">
        <f>+IF(特約団体用!B130="","",特約団体用!B130)</f>
        <v/>
      </c>
      <c r="C131" t="str">
        <f>+IF(特約団体用!C130="","",特約団体用!C130)</f>
        <v/>
      </c>
      <c r="D131" t="str">
        <f>+IF(特約団体用!D130="","",特約団体用!D130)</f>
        <v/>
      </c>
      <c r="E131" t="str">
        <f>+IF(特約団体用!E130="","",特約団体用!E130)</f>
        <v/>
      </c>
      <c r="F131" t="str">
        <f>+IF(特約団体用!F130="","",_xlfn.XLOOKUP(特約団体用!F130,PRM!$G$3:$G$5,PRM!$H$3:$H$5))</f>
        <v/>
      </c>
      <c r="G131" s="149" t="str">
        <f>+TEXT(_xlfn.CONCAT(特約団体用!G130,特約団体用!H130,"年",特約団体用!I130,"月",特約団体用!J130,"日"),"yyyy/mm/dd")</f>
        <v>年月日</v>
      </c>
      <c r="H131" t="str">
        <f>+IF(特約団体用!L130="","",特約団体用!L130)</f>
        <v/>
      </c>
      <c r="I131" t="str">
        <f>+IF(特約団体用!M130="","",特約団体用!M130)</f>
        <v/>
      </c>
      <c r="J131" t="str">
        <f>+IF(特約団体用!N130="","",特約団体用!AA130)</f>
        <v/>
      </c>
      <c r="K131" t="str">
        <f>+IF(特約団体用!O130="","",特約団体用!O130)</f>
        <v/>
      </c>
      <c r="L131" t="str">
        <f>+IF(特約団体用!P130="","",特約団体用!P130)</f>
        <v/>
      </c>
      <c r="M131" t="str">
        <f>+IF(特約団体用!Q130="","",特約団体用!Q130)</f>
        <v/>
      </c>
      <c r="N131" t="str">
        <f>+TEXT(IF(特約団体用!R130="","",特約団体用!AB130),"00")</f>
        <v/>
      </c>
      <c r="O131" t="str">
        <f>+IF(特約団体用!S130="","",特約団体用!AC130)</f>
        <v/>
      </c>
      <c r="P131" t="str">
        <f>+IF(特約団体用!T130="","",特約団体用!AD130)</f>
        <v/>
      </c>
      <c r="Q131" t="str">
        <f>+IF(特約団体用!U130="","",特約団体用!AE130)</f>
        <v/>
      </c>
    </row>
    <row r="132" spans="1:17">
      <c r="A132" t="str">
        <f>+IF(特約団体用!A131="","",特約団体用!A131)</f>
        <v/>
      </c>
      <c r="B132" t="str">
        <f>+IF(特約団体用!B131="","",特約団体用!B131)</f>
        <v/>
      </c>
      <c r="C132" t="str">
        <f>+IF(特約団体用!C131="","",特約団体用!C131)</f>
        <v/>
      </c>
      <c r="D132" t="str">
        <f>+IF(特約団体用!D131="","",特約団体用!D131)</f>
        <v/>
      </c>
      <c r="E132" t="str">
        <f>+IF(特約団体用!E131="","",特約団体用!E131)</f>
        <v/>
      </c>
      <c r="F132" t="str">
        <f>+IF(特約団体用!F131="","",_xlfn.XLOOKUP(特約団体用!F131,PRM!$G$3:$G$5,PRM!$H$3:$H$5))</f>
        <v/>
      </c>
      <c r="G132" s="149" t="str">
        <f>+TEXT(_xlfn.CONCAT(特約団体用!G131,特約団体用!H131,"年",特約団体用!I131,"月",特約団体用!J131,"日"),"yyyy/mm/dd")</f>
        <v>年月日</v>
      </c>
      <c r="H132" t="str">
        <f>+IF(特約団体用!L131="","",特約団体用!L131)</f>
        <v/>
      </c>
      <c r="I132" t="str">
        <f>+IF(特約団体用!M131="","",特約団体用!M131)</f>
        <v/>
      </c>
      <c r="J132" t="str">
        <f>+IF(特約団体用!N131="","",特約団体用!AA131)</f>
        <v/>
      </c>
      <c r="K132" t="str">
        <f>+IF(特約団体用!O131="","",特約団体用!O131)</f>
        <v/>
      </c>
      <c r="L132" t="str">
        <f>+IF(特約団体用!P131="","",特約団体用!P131)</f>
        <v/>
      </c>
      <c r="M132" t="str">
        <f>+IF(特約団体用!Q131="","",特約団体用!Q131)</f>
        <v/>
      </c>
      <c r="N132" t="str">
        <f>+TEXT(IF(特約団体用!R131="","",特約団体用!AB131),"00")</f>
        <v/>
      </c>
      <c r="O132" t="str">
        <f>+IF(特約団体用!S131="","",特約団体用!AC131)</f>
        <v/>
      </c>
      <c r="P132" t="str">
        <f>+IF(特約団体用!T131="","",特約団体用!AD131)</f>
        <v/>
      </c>
      <c r="Q132" t="str">
        <f>+IF(特約団体用!U131="","",特約団体用!AE131)</f>
        <v/>
      </c>
    </row>
    <row r="133" spans="1:17">
      <c r="A133" t="str">
        <f>+IF(特約団体用!A132="","",特約団体用!A132)</f>
        <v/>
      </c>
      <c r="B133" t="str">
        <f>+IF(特約団体用!B132="","",特約団体用!B132)</f>
        <v/>
      </c>
      <c r="C133" t="str">
        <f>+IF(特約団体用!C132="","",特約団体用!C132)</f>
        <v/>
      </c>
      <c r="D133" t="str">
        <f>+IF(特約団体用!D132="","",特約団体用!D132)</f>
        <v/>
      </c>
      <c r="E133" t="str">
        <f>+IF(特約団体用!E132="","",特約団体用!E132)</f>
        <v/>
      </c>
      <c r="F133" t="str">
        <f>+IF(特約団体用!F132="","",_xlfn.XLOOKUP(特約団体用!F132,PRM!$G$3:$G$5,PRM!$H$3:$H$5))</f>
        <v/>
      </c>
      <c r="G133" s="149" t="str">
        <f>+TEXT(_xlfn.CONCAT(特約団体用!G132,特約団体用!H132,"年",特約団体用!I132,"月",特約団体用!J132,"日"),"yyyy/mm/dd")</f>
        <v>年月日</v>
      </c>
      <c r="H133" t="str">
        <f>+IF(特約団体用!L132="","",特約団体用!L132)</f>
        <v/>
      </c>
      <c r="I133" t="str">
        <f>+IF(特約団体用!M132="","",特約団体用!M132)</f>
        <v/>
      </c>
      <c r="J133" t="str">
        <f>+IF(特約団体用!N132="","",特約団体用!AA132)</f>
        <v/>
      </c>
      <c r="K133" t="str">
        <f>+IF(特約団体用!O132="","",特約団体用!O132)</f>
        <v/>
      </c>
      <c r="L133" t="str">
        <f>+IF(特約団体用!P132="","",特約団体用!P132)</f>
        <v/>
      </c>
      <c r="M133" t="str">
        <f>+IF(特約団体用!Q132="","",特約団体用!Q132)</f>
        <v/>
      </c>
      <c r="N133" t="str">
        <f>+TEXT(IF(特約団体用!R132="","",特約団体用!AB132),"00")</f>
        <v/>
      </c>
      <c r="O133" t="str">
        <f>+IF(特約団体用!S132="","",特約団体用!AC132)</f>
        <v/>
      </c>
      <c r="P133" t="str">
        <f>+IF(特約団体用!T132="","",特約団体用!AD132)</f>
        <v/>
      </c>
      <c r="Q133" t="str">
        <f>+IF(特約団体用!U132="","",特約団体用!AE132)</f>
        <v/>
      </c>
    </row>
    <row r="134" spans="1:17">
      <c r="A134" t="str">
        <f>+IF(特約団体用!A133="","",特約団体用!A133)</f>
        <v/>
      </c>
      <c r="B134" t="str">
        <f>+IF(特約団体用!B133="","",特約団体用!B133)</f>
        <v/>
      </c>
      <c r="C134" t="str">
        <f>+IF(特約団体用!C133="","",特約団体用!C133)</f>
        <v/>
      </c>
      <c r="D134" t="str">
        <f>+IF(特約団体用!D133="","",特約団体用!D133)</f>
        <v/>
      </c>
      <c r="E134" t="str">
        <f>+IF(特約団体用!E133="","",特約団体用!E133)</f>
        <v/>
      </c>
      <c r="F134" t="str">
        <f>+IF(特約団体用!F133="","",_xlfn.XLOOKUP(特約団体用!F133,PRM!$G$3:$G$5,PRM!$H$3:$H$5))</f>
        <v/>
      </c>
      <c r="G134" s="149" t="str">
        <f>+TEXT(_xlfn.CONCAT(特約団体用!G133,特約団体用!H133,"年",特約団体用!I133,"月",特約団体用!J133,"日"),"yyyy/mm/dd")</f>
        <v>年月日</v>
      </c>
      <c r="H134" t="str">
        <f>+IF(特約団体用!L133="","",特約団体用!L133)</f>
        <v/>
      </c>
      <c r="I134" t="str">
        <f>+IF(特約団体用!M133="","",特約団体用!M133)</f>
        <v/>
      </c>
      <c r="J134" t="str">
        <f>+IF(特約団体用!N133="","",特約団体用!AA133)</f>
        <v/>
      </c>
      <c r="K134" t="str">
        <f>+IF(特約団体用!O133="","",特約団体用!O133)</f>
        <v/>
      </c>
      <c r="L134" t="str">
        <f>+IF(特約団体用!P133="","",特約団体用!P133)</f>
        <v/>
      </c>
      <c r="M134" t="str">
        <f>+IF(特約団体用!Q133="","",特約団体用!Q133)</f>
        <v/>
      </c>
      <c r="N134" t="str">
        <f>+TEXT(IF(特約団体用!R133="","",特約団体用!AB133),"00")</f>
        <v/>
      </c>
      <c r="O134" t="str">
        <f>+IF(特約団体用!S133="","",特約団体用!AC133)</f>
        <v/>
      </c>
      <c r="P134" t="str">
        <f>+IF(特約団体用!T133="","",特約団体用!AD133)</f>
        <v/>
      </c>
      <c r="Q134" t="str">
        <f>+IF(特約団体用!U133="","",特約団体用!AE133)</f>
        <v/>
      </c>
    </row>
    <row r="135" spans="1:17">
      <c r="A135" t="str">
        <f>+IF(特約団体用!A134="","",特約団体用!A134)</f>
        <v/>
      </c>
      <c r="B135" t="str">
        <f>+IF(特約団体用!B134="","",特約団体用!B134)</f>
        <v/>
      </c>
      <c r="C135" t="str">
        <f>+IF(特約団体用!C134="","",特約団体用!C134)</f>
        <v/>
      </c>
      <c r="D135" t="str">
        <f>+IF(特約団体用!D134="","",特約団体用!D134)</f>
        <v/>
      </c>
      <c r="E135" t="str">
        <f>+IF(特約団体用!E134="","",特約団体用!E134)</f>
        <v/>
      </c>
      <c r="F135" t="str">
        <f>+IF(特約団体用!F134="","",_xlfn.XLOOKUP(特約団体用!F134,PRM!$G$3:$G$5,PRM!$H$3:$H$5))</f>
        <v/>
      </c>
      <c r="G135" s="149" t="str">
        <f>+TEXT(_xlfn.CONCAT(特約団体用!G134,特約団体用!H134,"年",特約団体用!I134,"月",特約団体用!J134,"日"),"yyyy/mm/dd")</f>
        <v>年月日</v>
      </c>
      <c r="H135" t="str">
        <f>+IF(特約団体用!L134="","",特約団体用!L134)</f>
        <v/>
      </c>
      <c r="I135" t="str">
        <f>+IF(特約団体用!M134="","",特約団体用!M134)</f>
        <v/>
      </c>
      <c r="J135" t="str">
        <f>+IF(特約団体用!N134="","",特約団体用!AA134)</f>
        <v/>
      </c>
      <c r="K135" t="str">
        <f>+IF(特約団体用!O134="","",特約団体用!O134)</f>
        <v/>
      </c>
      <c r="L135" t="str">
        <f>+IF(特約団体用!P134="","",特約団体用!P134)</f>
        <v/>
      </c>
      <c r="M135" t="str">
        <f>+IF(特約団体用!Q134="","",特約団体用!Q134)</f>
        <v/>
      </c>
      <c r="N135" t="str">
        <f>+TEXT(IF(特約団体用!R134="","",特約団体用!AB134),"00")</f>
        <v/>
      </c>
      <c r="O135" t="str">
        <f>+IF(特約団体用!S134="","",特約団体用!AC134)</f>
        <v/>
      </c>
      <c r="P135" t="str">
        <f>+IF(特約団体用!T134="","",特約団体用!AD134)</f>
        <v/>
      </c>
      <c r="Q135" t="str">
        <f>+IF(特約団体用!U134="","",特約団体用!AE134)</f>
        <v/>
      </c>
    </row>
    <row r="136" spans="1:17">
      <c r="A136" t="str">
        <f>+IF(特約団体用!A135="","",特約団体用!A135)</f>
        <v/>
      </c>
      <c r="B136" t="str">
        <f>+IF(特約団体用!B135="","",特約団体用!B135)</f>
        <v/>
      </c>
      <c r="C136" t="str">
        <f>+IF(特約団体用!C135="","",特約団体用!C135)</f>
        <v/>
      </c>
      <c r="D136" t="str">
        <f>+IF(特約団体用!D135="","",特約団体用!D135)</f>
        <v/>
      </c>
      <c r="E136" t="str">
        <f>+IF(特約団体用!E135="","",特約団体用!E135)</f>
        <v/>
      </c>
      <c r="F136" t="str">
        <f>+IF(特約団体用!F135="","",_xlfn.XLOOKUP(特約団体用!F135,PRM!$G$3:$G$5,PRM!$H$3:$H$5))</f>
        <v/>
      </c>
      <c r="G136" s="149" t="str">
        <f>+TEXT(_xlfn.CONCAT(特約団体用!G135,特約団体用!H135,"年",特約団体用!I135,"月",特約団体用!J135,"日"),"yyyy/mm/dd")</f>
        <v>年月日</v>
      </c>
      <c r="H136" t="str">
        <f>+IF(特約団体用!L135="","",特約団体用!L135)</f>
        <v/>
      </c>
      <c r="I136" t="str">
        <f>+IF(特約団体用!M135="","",特約団体用!M135)</f>
        <v/>
      </c>
      <c r="J136" t="str">
        <f>+IF(特約団体用!N135="","",特約団体用!AA135)</f>
        <v/>
      </c>
      <c r="K136" t="str">
        <f>+IF(特約団体用!O135="","",特約団体用!O135)</f>
        <v/>
      </c>
      <c r="L136" t="str">
        <f>+IF(特約団体用!P135="","",特約団体用!P135)</f>
        <v/>
      </c>
      <c r="M136" t="str">
        <f>+IF(特約団体用!Q135="","",特約団体用!Q135)</f>
        <v/>
      </c>
      <c r="N136" t="str">
        <f>+TEXT(IF(特約団体用!R135="","",特約団体用!AB135),"00")</f>
        <v/>
      </c>
      <c r="O136" t="str">
        <f>+IF(特約団体用!S135="","",特約団体用!AC135)</f>
        <v/>
      </c>
      <c r="P136" t="str">
        <f>+IF(特約団体用!T135="","",特約団体用!AD135)</f>
        <v/>
      </c>
      <c r="Q136" t="str">
        <f>+IF(特約団体用!U135="","",特約団体用!AE135)</f>
        <v/>
      </c>
    </row>
    <row r="137" spans="1:17">
      <c r="A137" t="str">
        <f>+IF(特約団体用!A136="","",特約団体用!A136)</f>
        <v/>
      </c>
      <c r="B137" t="str">
        <f>+IF(特約団体用!B136="","",特約団体用!B136)</f>
        <v/>
      </c>
      <c r="C137" t="str">
        <f>+IF(特約団体用!C136="","",特約団体用!C136)</f>
        <v/>
      </c>
      <c r="D137" t="str">
        <f>+IF(特約団体用!D136="","",特約団体用!D136)</f>
        <v/>
      </c>
      <c r="E137" t="str">
        <f>+IF(特約団体用!E136="","",特約団体用!E136)</f>
        <v/>
      </c>
      <c r="F137" t="str">
        <f>+IF(特約団体用!F136="","",_xlfn.XLOOKUP(特約団体用!F136,PRM!$G$3:$G$5,PRM!$H$3:$H$5))</f>
        <v/>
      </c>
      <c r="G137" s="149" t="str">
        <f>+TEXT(_xlfn.CONCAT(特約団体用!G136,特約団体用!H136,"年",特約団体用!I136,"月",特約団体用!J136,"日"),"yyyy/mm/dd")</f>
        <v>年月日</v>
      </c>
      <c r="H137" t="str">
        <f>+IF(特約団体用!L136="","",特約団体用!L136)</f>
        <v/>
      </c>
      <c r="I137" t="str">
        <f>+IF(特約団体用!M136="","",特約団体用!M136)</f>
        <v/>
      </c>
      <c r="J137" t="str">
        <f>+IF(特約団体用!N136="","",特約団体用!AA136)</f>
        <v/>
      </c>
      <c r="K137" t="str">
        <f>+IF(特約団体用!O136="","",特約団体用!O136)</f>
        <v/>
      </c>
      <c r="L137" t="str">
        <f>+IF(特約団体用!P136="","",特約団体用!P136)</f>
        <v/>
      </c>
      <c r="M137" t="str">
        <f>+IF(特約団体用!Q136="","",特約団体用!Q136)</f>
        <v/>
      </c>
      <c r="N137" t="str">
        <f>+TEXT(IF(特約団体用!R136="","",特約団体用!AB136),"00")</f>
        <v/>
      </c>
      <c r="O137" t="str">
        <f>+IF(特約団体用!S136="","",特約団体用!AC136)</f>
        <v/>
      </c>
      <c r="P137" t="str">
        <f>+IF(特約団体用!T136="","",特約団体用!AD136)</f>
        <v/>
      </c>
      <c r="Q137" t="str">
        <f>+IF(特約団体用!U136="","",特約団体用!AE136)</f>
        <v/>
      </c>
    </row>
    <row r="138" spans="1:17">
      <c r="A138" t="str">
        <f>+IF(特約団体用!A137="","",特約団体用!A137)</f>
        <v/>
      </c>
      <c r="B138" t="str">
        <f>+IF(特約団体用!B137="","",特約団体用!B137)</f>
        <v/>
      </c>
      <c r="C138" t="str">
        <f>+IF(特約団体用!C137="","",特約団体用!C137)</f>
        <v/>
      </c>
      <c r="D138" t="str">
        <f>+IF(特約団体用!D137="","",特約団体用!D137)</f>
        <v/>
      </c>
      <c r="E138" t="str">
        <f>+IF(特約団体用!E137="","",特約団体用!E137)</f>
        <v/>
      </c>
      <c r="F138" t="str">
        <f>+IF(特約団体用!F137="","",_xlfn.XLOOKUP(特約団体用!F137,PRM!$G$3:$G$5,PRM!$H$3:$H$5))</f>
        <v/>
      </c>
      <c r="G138" s="149" t="str">
        <f>+TEXT(_xlfn.CONCAT(特約団体用!G137,特約団体用!H137,"年",特約団体用!I137,"月",特約団体用!J137,"日"),"yyyy/mm/dd")</f>
        <v>年月日</v>
      </c>
      <c r="H138" t="str">
        <f>+IF(特約団体用!L137="","",特約団体用!L137)</f>
        <v/>
      </c>
      <c r="I138" t="str">
        <f>+IF(特約団体用!M137="","",特約団体用!M137)</f>
        <v/>
      </c>
      <c r="J138" t="str">
        <f>+IF(特約団体用!N137="","",特約団体用!AA137)</f>
        <v/>
      </c>
      <c r="K138" t="str">
        <f>+IF(特約団体用!O137="","",特約団体用!O137)</f>
        <v/>
      </c>
      <c r="L138" t="str">
        <f>+IF(特約団体用!P137="","",特約団体用!P137)</f>
        <v/>
      </c>
      <c r="M138" t="str">
        <f>+IF(特約団体用!Q137="","",特約団体用!Q137)</f>
        <v/>
      </c>
      <c r="N138" t="str">
        <f>+TEXT(IF(特約団体用!R137="","",特約団体用!AB137),"00")</f>
        <v/>
      </c>
      <c r="O138" t="str">
        <f>+IF(特約団体用!S137="","",特約団体用!AC137)</f>
        <v/>
      </c>
      <c r="P138" t="str">
        <f>+IF(特約団体用!T137="","",特約団体用!AD137)</f>
        <v/>
      </c>
      <c r="Q138" t="str">
        <f>+IF(特約団体用!U137="","",特約団体用!AE137)</f>
        <v/>
      </c>
    </row>
    <row r="139" spans="1:17">
      <c r="A139" t="str">
        <f>+IF(特約団体用!A138="","",特約団体用!A138)</f>
        <v/>
      </c>
      <c r="B139" t="str">
        <f>+IF(特約団体用!B138="","",特約団体用!B138)</f>
        <v/>
      </c>
      <c r="C139" t="str">
        <f>+IF(特約団体用!C138="","",特約団体用!C138)</f>
        <v/>
      </c>
      <c r="D139" t="str">
        <f>+IF(特約団体用!D138="","",特約団体用!D138)</f>
        <v/>
      </c>
      <c r="E139" t="str">
        <f>+IF(特約団体用!E138="","",特約団体用!E138)</f>
        <v/>
      </c>
      <c r="F139" t="str">
        <f>+IF(特約団体用!F138="","",_xlfn.XLOOKUP(特約団体用!F138,PRM!$G$3:$G$5,PRM!$H$3:$H$5))</f>
        <v/>
      </c>
      <c r="G139" s="149" t="str">
        <f>+TEXT(_xlfn.CONCAT(特約団体用!G138,特約団体用!H138,"年",特約団体用!I138,"月",特約団体用!J138,"日"),"yyyy/mm/dd")</f>
        <v>年月日</v>
      </c>
      <c r="H139" t="str">
        <f>+IF(特約団体用!L138="","",特約団体用!L138)</f>
        <v/>
      </c>
      <c r="I139" t="str">
        <f>+IF(特約団体用!M138="","",特約団体用!M138)</f>
        <v/>
      </c>
      <c r="J139" t="str">
        <f>+IF(特約団体用!N138="","",特約団体用!AA138)</f>
        <v/>
      </c>
      <c r="K139" t="str">
        <f>+IF(特約団体用!O138="","",特約団体用!O138)</f>
        <v/>
      </c>
      <c r="L139" t="str">
        <f>+IF(特約団体用!P138="","",特約団体用!P138)</f>
        <v/>
      </c>
      <c r="M139" t="str">
        <f>+IF(特約団体用!Q138="","",特約団体用!Q138)</f>
        <v/>
      </c>
      <c r="N139" t="str">
        <f>+TEXT(IF(特約団体用!R138="","",特約団体用!AB138),"00")</f>
        <v/>
      </c>
      <c r="O139" t="str">
        <f>+IF(特約団体用!S138="","",特約団体用!AC138)</f>
        <v/>
      </c>
      <c r="P139" t="str">
        <f>+IF(特約団体用!T138="","",特約団体用!AD138)</f>
        <v/>
      </c>
      <c r="Q139" t="str">
        <f>+IF(特約団体用!U138="","",特約団体用!AE138)</f>
        <v/>
      </c>
    </row>
    <row r="140" spans="1:17">
      <c r="A140" t="str">
        <f>+IF(特約団体用!A139="","",特約団体用!A139)</f>
        <v/>
      </c>
      <c r="B140" t="str">
        <f>+IF(特約団体用!B139="","",特約団体用!B139)</f>
        <v/>
      </c>
      <c r="C140" t="str">
        <f>+IF(特約団体用!C139="","",特約団体用!C139)</f>
        <v/>
      </c>
      <c r="D140" t="str">
        <f>+IF(特約団体用!D139="","",特約団体用!D139)</f>
        <v/>
      </c>
      <c r="E140" t="str">
        <f>+IF(特約団体用!E139="","",特約団体用!E139)</f>
        <v/>
      </c>
      <c r="F140" t="str">
        <f>+IF(特約団体用!F139="","",_xlfn.XLOOKUP(特約団体用!F139,PRM!$G$3:$G$5,PRM!$H$3:$H$5))</f>
        <v/>
      </c>
      <c r="G140" s="149" t="str">
        <f>+TEXT(_xlfn.CONCAT(特約団体用!G139,特約団体用!H139,"年",特約団体用!I139,"月",特約団体用!J139,"日"),"yyyy/mm/dd")</f>
        <v>年月日</v>
      </c>
      <c r="H140" t="str">
        <f>+IF(特約団体用!L139="","",特約団体用!L139)</f>
        <v/>
      </c>
      <c r="I140" t="str">
        <f>+IF(特約団体用!M139="","",特約団体用!M139)</f>
        <v/>
      </c>
      <c r="J140" t="str">
        <f>+IF(特約団体用!N139="","",特約団体用!AA139)</f>
        <v/>
      </c>
      <c r="K140" t="str">
        <f>+IF(特約団体用!O139="","",特約団体用!O139)</f>
        <v/>
      </c>
      <c r="L140" t="str">
        <f>+IF(特約団体用!P139="","",特約団体用!P139)</f>
        <v/>
      </c>
      <c r="M140" t="str">
        <f>+IF(特約団体用!Q139="","",特約団体用!Q139)</f>
        <v/>
      </c>
      <c r="N140" t="str">
        <f>+TEXT(IF(特約団体用!R139="","",特約団体用!AB139),"00")</f>
        <v/>
      </c>
      <c r="O140" t="str">
        <f>+IF(特約団体用!S139="","",特約団体用!AC139)</f>
        <v/>
      </c>
      <c r="P140" t="str">
        <f>+IF(特約団体用!T139="","",特約団体用!AD139)</f>
        <v/>
      </c>
      <c r="Q140" t="str">
        <f>+IF(特約団体用!U139="","",特約団体用!AE139)</f>
        <v/>
      </c>
    </row>
    <row r="141" spans="1:17">
      <c r="A141" t="str">
        <f>+IF(特約団体用!A140="","",特約団体用!A140)</f>
        <v/>
      </c>
      <c r="B141" t="str">
        <f>+IF(特約団体用!B140="","",特約団体用!B140)</f>
        <v/>
      </c>
      <c r="C141" t="str">
        <f>+IF(特約団体用!C140="","",特約団体用!C140)</f>
        <v/>
      </c>
      <c r="D141" t="str">
        <f>+IF(特約団体用!D140="","",特約団体用!D140)</f>
        <v/>
      </c>
      <c r="E141" t="str">
        <f>+IF(特約団体用!E140="","",特約団体用!E140)</f>
        <v/>
      </c>
      <c r="F141" t="str">
        <f>+IF(特約団体用!F140="","",_xlfn.XLOOKUP(特約団体用!F140,PRM!$G$3:$G$5,PRM!$H$3:$H$5))</f>
        <v/>
      </c>
      <c r="G141" s="149" t="str">
        <f>+TEXT(_xlfn.CONCAT(特約団体用!G140,特約団体用!H140,"年",特約団体用!I140,"月",特約団体用!J140,"日"),"yyyy/mm/dd")</f>
        <v>年月日</v>
      </c>
      <c r="H141" t="str">
        <f>+IF(特約団体用!L140="","",特約団体用!L140)</f>
        <v/>
      </c>
      <c r="I141" t="str">
        <f>+IF(特約団体用!M140="","",特約団体用!M140)</f>
        <v/>
      </c>
      <c r="J141" t="str">
        <f>+IF(特約団体用!N140="","",特約団体用!AA140)</f>
        <v/>
      </c>
      <c r="K141" t="str">
        <f>+IF(特約団体用!O140="","",特約団体用!O140)</f>
        <v/>
      </c>
      <c r="L141" t="str">
        <f>+IF(特約団体用!P140="","",特約団体用!P140)</f>
        <v/>
      </c>
      <c r="M141" t="str">
        <f>+IF(特約団体用!Q140="","",特約団体用!Q140)</f>
        <v/>
      </c>
      <c r="N141" t="str">
        <f>+TEXT(IF(特約団体用!R140="","",特約団体用!AB140),"00")</f>
        <v/>
      </c>
      <c r="O141" t="str">
        <f>+IF(特約団体用!S140="","",特約団体用!AC140)</f>
        <v/>
      </c>
      <c r="P141" t="str">
        <f>+IF(特約団体用!T140="","",特約団体用!AD140)</f>
        <v/>
      </c>
      <c r="Q141" t="str">
        <f>+IF(特約団体用!U140="","",特約団体用!AE140)</f>
        <v/>
      </c>
    </row>
    <row r="142" spans="1:17">
      <c r="A142" t="str">
        <f>+IF(特約団体用!A141="","",特約団体用!A141)</f>
        <v/>
      </c>
      <c r="B142" t="str">
        <f>+IF(特約団体用!B141="","",特約団体用!B141)</f>
        <v/>
      </c>
      <c r="C142" t="str">
        <f>+IF(特約団体用!C141="","",特約団体用!C141)</f>
        <v/>
      </c>
      <c r="D142" t="str">
        <f>+IF(特約団体用!D141="","",特約団体用!D141)</f>
        <v/>
      </c>
      <c r="E142" t="str">
        <f>+IF(特約団体用!E141="","",特約団体用!E141)</f>
        <v/>
      </c>
      <c r="F142" t="str">
        <f>+IF(特約団体用!F141="","",_xlfn.XLOOKUP(特約団体用!F141,PRM!$G$3:$G$5,PRM!$H$3:$H$5))</f>
        <v/>
      </c>
      <c r="G142" s="149" t="str">
        <f>+TEXT(_xlfn.CONCAT(特約団体用!G141,特約団体用!H141,"年",特約団体用!I141,"月",特約団体用!J141,"日"),"yyyy/mm/dd")</f>
        <v>年月日</v>
      </c>
      <c r="H142" t="str">
        <f>+IF(特約団体用!L141="","",特約団体用!L141)</f>
        <v/>
      </c>
      <c r="I142" t="str">
        <f>+IF(特約団体用!M141="","",特約団体用!M141)</f>
        <v/>
      </c>
      <c r="J142" t="str">
        <f>+IF(特約団体用!N141="","",特約団体用!AA141)</f>
        <v/>
      </c>
      <c r="K142" t="str">
        <f>+IF(特約団体用!O141="","",特約団体用!O141)</f>
        <v/>
      </c>
      <c r="L142" t="str">
        <f>+IF(特約団体用!P141="","",特約団体用!P141)</f>
        <v/>
      </c>
      <c r="M142" t="str">
        <f>+IF(特約団体用!Q141="","",特約団体用!Q141)</f>
        <v/>
      </c>
      <c r="N142" t="str">
        <f>+TEXT(IF(特約団体用!R141="","",特約団体用!AB141),"00")</f>
        <v/>
      </c>
      <c r="O142" t="str">
        <f>+IF(特約団体用!S141="","",特約団体用!AC141)</f>
        <v/>
      </c>
      <c r="P142" t="str">
        <f>+IF(特約団体用!T141="","",特約団体用!AD141)</f>
        <v/>
      </c>
      <c r="Q142" t="str">
        <f>+IF(特約団体用!U141="","",特約団体用!AE141)</f>
        <v/>
      </c>
    </row>
    <row r="143" spans="1:17">
      <c r="A143" t="str">
        <f>+IF(特約団体用!A142="","",特約団体用!A142)</f>
        <v/>
      </c>
      <c r="B143" t="str">
        <f>+IF(特約団体用!B142="","",特約団体用!B142)</f>
        <v/>
      </c>
      <c r="C143" t="str">
        <f>+IF(特約団体用!C142="","",特約団体用!C142)</f>
        <v/>
      </c>
      <c r="D143" t="str">
        <f>+IF(特約団体用!D142="","",特約団体用!D142)</f>
        <v/>
      </c>
      <c r="E143" t="str">
        <f>+IF(特約団体用!E142="","",特約団体用!E142)</f>
        <v/>
      </c>
      <c r="F143" t="str">
        <f>+IF(特約団体用!F142="","",_xlfn.XLOOKUP(特約団体用!F142,PRM!$G$3:$G$5,PRM!$H$3:$H$5))</f>
        <v/>
      </c>
      <c r="G143" s="149" t="str">
        <f>+TEXT(_xlfn.CONCAT(特約団体用!G142,特約団体用!H142,"年",特約団体用!I142,"月",特約団体用!J142,"日"),"yyyy/mm/dd")</f>
        <v>年月日</v>
      </c>
      <c r="H143" t="str">
        <f>+IF(特約団体用!L142="","",特約団体用!L142)</f>
        <v/>
      </c>
      <c r="I143" t="str">
        <f>+IF(特約団体用!M142="","",特約団体用!M142)</f>
        <v/>
      </c>
      <c r="J143" t="str">
        <f>+IF(特約団体用!N142="","",特約団体用!AA142)</f>
        <v/>
      </c>
      <c r="K143" t="str">
        <f>+IF(特約団体用!O142="","",特約団体用!O142)</f>
        <v/>
      </c>
      <c r="L143" t="str">
        <f>+IF(特約団体用!P142="","",特約団体用!P142)</f>
        <v/>
      </c>
      <c r="M143" t="str">
        <f>+IF(特約団体用!Q142="","",特約団体用!Q142)</f>
        <v/>
      </c>
      <c r="N143" t="str">
        <f>+TEXT(IF(特約団体用!R142="","",特約団体用!AB142),"00")</f>
        <v/>
      </c>
      <c r="O143" t="str">
        <f>+IF(特約団体用!S142="","",特約団体用!AC142)</f>
        <v/>
      </c>
      <c r="P143" t="str">
        <f>+IF(特約団体用!T142="","",特約団体用!AD142)</f>
        <v/>
      </c>
      <c r="Q143" t="str">
        <f>+IF(特約団体用!U142="","",特約団体用!AE142)</f>
        <v/>
      </c>
    </row>
    <row r="144" spans="1:17">
      <c r="A144" t="str">
        <f>+IF(特約団体用!A143="","",特約団体用!A143)</f>
        <v/>
      </c>
      <c r="B144" t="str">
        <f>+IF(特約団体用!B143="","",特約団体用!B143)</f>
        <v/>
      </c>
      <c r="C144" t="str">
        <f>+IF(特約団体用!C143="","",特約団体用!C143)</f>
        <v/>
      </c>
      <c r="D144" t="str">
        <f>+IF(特約団体用!D143="","",特約団体用!D143)</f>
        <v/>
      </c>
      <c r="E144" t="str">
        <f>+IF(特約団体用!E143="","",特約団体用!E143)</f>
        <v/>
      </c>
      <c r="F144" t="str">
        <f>+IF(特約団体用!F143="","",_xlfn.XLOOKUP(特約団体用!F143,PRM!$G$3:$G$5,PRM!$H$3:$H$5))</f>
        <v/>
      </c>
      <c r="G144" s="149" t="str">
        <f>+TEXT(_xlfn.CONCAT(特約団体用!G143,特約団体用!H143,"年",特約団体用!I143,"月",特約団体用!J143,"日"),"yyyy/mm/dd")</f>
        <v>年月日</v>
      </c>
      <c r="H144" t="str">
        <f>+IF(特約団体用!L143="","",特約団体用!L143)</f>
        <v/>
      </c>
      <c r="I144" t="str">
        <f>+IF(特約団体用!M143="","",特約団体用!M143)</f>
        <v/>
      </c>
      <c r="J144" t="str">
        <f>+IF(特約団体用!N143="","",特約団体用!AA143)</f>
        <v/>
      </c>
      <c r="K144" t="str">
        <f>+IF(特約団体用!O143="","",特約団体用!O143)</f>
        <v/>
      </c>
      <c r="L144" t="str">
        <f>+IF(特約団体用!P143="","",特約団体用!P143)</f>
        <v/>
      </c>
      <c r="M144" t="str">
        <f>+IF(特約団体用!Q143="","",特約団体用!Q143)</f>
        <v/>
      </c>
      <c r="N144" t="str">
        <f>+TEXT(IF(特約団体用!R143="","",特約団体用!AB143),"00")</f>
        <v/>
      </c>
      <c r="O144" t="str">
        <f>+IF(特約団体用!S143="","",特約団体用!AC143)</f>
        <v/>
      </c>
      <c r="P144" t="str">
        <f>+IF(特約団体用!T143="","",特約団体用!AD143)</f>
        <v/>
      </c>
      <c r="Q144" t="str">
        <f>+IF(特約団体用!U143="","",特約団体用!AE143)</f>
        <v/>
      </c>
    </row>
    <row r="145" spans="1:17">
      <c r="A145" t="str">
        <f>+IF(特約団体用!A144="","",特約団体用!A144)</f>
        <v/>
      </c>
      <c r="B145" t="str">
        <f>+IF(特約団体用!B144="","",特約団体用!B144)</f>
        <v/>
      </c>
      <c r="C145" t="str">
        <f>+IF(特約団体用!C144="","",特約団体用!C144)</f>
        <v/>
      </c>
      <c r="D145" t="str">
        <f>+IF(特約団体用!D144="","",特約団体用!D144)</f>
        <v/>
      </c>
      <c r="E145" t="str">
        <f>+IF(特約団体用!E144="","",特約団体用!E144)</f>
        <v/>
      </c>
      <c r="F145" t="str">
        <f>+IF(特約団体用!F144="","",_xlfn.XLOOKUP(特約団体用!F144,PRM!$G$3:$G$5,PRM!$H$3:$H$5))</f>
        <v/>
      </c>
      <c r="G145" s="149" t="str">
        <f>+TEXT(_xlfn.CONCAT(特約団体用!G144,特約団体用!H144,"年",特約団体用!I144,"月",特約団体用!J144,"日"),"yyyy/mm/dd")</f>
        <v>年月日</v>
      </c>
      <c r="H145" t="str">
        <f>+IF(特約団体用!L144="","",特約団体用!L144)</f>
        <v/>
      </c>
      <c r="I145" t="str">
        <f>+IF(特約団体用!M144="","",特約団体用!M144)</f>
        <v/>
      </c>
      <c r="J145" t="str">
        <f>+IF(特約団体用!N144="","",特約団体用!AA144)</f>
        <v/>
      </c>
      <c r="K145" t="str">
        <f>+IF(特約団体用!O144="","",特約団体用!O144)</f>
        <v/>
      </c>
      <c r="L145" t="str">
        <f>+IF(特約団体用!P144="","",特約団体用!P144)</f>
        <v/>
      </c>
      <c r="M145" t="str">
        <f>+IF(特約団体用!Q144="","",特約団体用!Q144)</f>
        <v/>
      </c>
      <c r="N145" t="str">
        <f>+TEXT(IF(特約団体用!R144="","",特約団体用!AB144),"00")</f>
        <v/>
      </c>
      <c r="O145" t="str">
        <f>+IF(特約団体用!S144="","",特約団体用!AC144)</f>
        <v/>
      </c>
      <c r="P145" t="str">
        <f>+IF(特約団体用!T144="","",特約団体用!AD144)</f>
        <v/>
      </c>
      <c r="Q145" t="str">
        <f>+IF(特約団体用!U144="","",特約団体用!AE144)</f>
        <v/>
      </c>
    </row>
    <row r="146" spans="1:17">
      <c r="A146" t="str">
        <f>+IF(特約団体用!A145="","",特約団体用!A145)</f>
        <v/>
      </c>
      <c r="B146" t="str">
        <f>+IF(特約団体用!B145="","",特約団体用!B145)</f>
        <v/>
      </c>
      <c r="C146" t="str">
        <f>+IF(特約団体用!C145="","",特約団体用!C145)</f>
        <v/>
      </c>
      <c r="D146" t="str">
        <f>+IF(特約団体用!D145="","",特約団体用!D145)</f>
        <v/>
      </c>
      <c r="E146" t="str">
        <f>+IF(特約団体用!E145="","",特約団体用!E145)</f>
        <v/>
      </c>
      <c r="F146" t="str">
        <f>+IF(特約団体用!F145="","",_xlfn.XLOOKUP(特約団体用!F145,PRM!$G$3:$G$5,PRM!$H$3:$H$5))</f>
        <v/>
      </c>
      <c r="G146" s="149" t="str">
        <f>+TEXT(_xlfn.CONCAT(特約団体用!G145,特約団体用!H145,"年",特約団体用!I145,"月",特約団体用!J145,"日"),"yyyy/mm/dd")</f>
        <v>年月日</v>
      </c>
      <c r="H146" t="str">
        <f>+IF(特約団体用!L145="","",特約団体用!L145)</f>
        <v/>
      </c>
      <c r="I146" t="str">
        <f>+IF(特約団体用!M145="","",特約団体用!M145)</f>
        <v/>
      </c>
      <c r="J146" t="str">
        <f>+IF(特約団体用!N145="","",特約団体用!AA145)</f>
        <v/>
      </c>
      <c r="K146" t="str">
        <f>+IF(特約団体用!O145="","",特約団体用!O145)</f>
        <v/>
      </c>
      <c r="L146" t="str">
        <f>+IF(特約団体用!P145="","",特約団体用!P145)</f>
        <v/>
      </c>
      <c r="M146" t="str">
        <f>+IF(特約団体用!Q145="","",特約団体用!Q145)</f>
        <v/>
      </c>
      <c r="N146" t="str">
        <f>+TEXT(IF(特約団体用!R145="","",特約団体用!AB145),"00")</f>
        <v/>
      </c>
      <c r="O146" t="str">
        <f>+IF(特約団体用!S145="","",特約団体用!AC145)</f>
        <v/>
      </c>
      <c r="P146" t="str">
        <f>+IF(特約団体用!T145="","",特約団体用!AD145)</f>
        <v/>
      </c>
      <c r="Q146" t="str">
        <f>+IF(特約団体用!U145="","",特約団体用!AE145)</f>
        <v/>
      </c>
    </row>
    <row r="147" spans="1:17">
      <c r="A147" t="str">
        <f>+IF(特約団体用!A146="","",特約団体用!A146)</f>
        <v/>
      </c>
      <c r="B147" t="str">
        <f>+IF(特約団体用!B146="","",特約団体用!B146)</f>
        <v/>
      </c>
      <c r="C147" t="str">
        <f>+IF(特約団体用!C146="","",特約団体用!C146)</f>
        <v/>
      </c>
      <c r="D147" t="str">
        <f>+IF(特約団体用!D146="","",特約団体用!D146)</f>
        <v/>
      </c>
      <c r="E147" t="str">
        <f>+IF(特約団体用!E146="","",特約団体用!E146)</f>
        <v/>
      </c>
      <c r="F147" t="str">
        <f>+IF(特約団体用!F146="","",_xlfn.XLOOKUP(特約団体用!F146,PRM!$G$3:$G$5,PRM!$H$3:$H$5))</f>
        <v/>
      </c>
      <c r="G147" s="149" t="str">
        <f>+TEXT(_xlfn.CONCAT(特約団体用!G146,特約団体用!H146,"年",特約団体用!I146,"月",特約団体用!J146,"日"),"yyyy/mm/dd")</f>
        <v>年月日</v>
      </c>
      <c r="H147" t="str">
        <f>+IF(特約団体用!L146="","",特約団体用!L146)</f>
        <v/>
      </c>
      <c r="I147" t="str">
        <f>+IF(特約団体用!M146="","",特約団体用!M146)</f>
        <v/>
      </c>
      <c r="J147" t="str">
        <f>+IF(特約団体用!N146="","",特約団体用!AA146)</f>
        <v/>
      </c>
      <c r="K147" t="str">
        <f>+IF(特約団体用!O146="","",特約団体用!O146)</f>
        <v/>
      </c>
      <c r="L147" t="str">
        <f>+IF(特約団体用!P146="","",特約団体用!P146)</f>
        <v/>
      </c>
      <c r="M147" t="str">
        <f>+IF(特約団体用!Q146="","",特約団体用!Q146)</f>
        <v/>
      </c>
      <c r="N147" t="str">
        <f>+TEXT(IF(特約団体用!R146="","",特約団体用!AB146),"00")</f>
        <v/>
      </c>
      <c r="O147" t="str">
        <f>+IF(特約団体用!S146="","",特約団体用!AC146)</f>
        <v/>
      </c>
      <c r="P147" t="str">
        <f>+IF(特約団体用!T146="","",特約団体用!AD146)</f>
        <v/>
      </c>
      <c r="Q147" t="str">
        <f>+IF(特約団体用!U146="","",特約団体用!AE146)</f>
        <v/>
      </c>
    </row>
    <row r="148" spans="1:17">
      <c r="A148" t="str">
        <f>+IF(特約団体用!A147="","",特約団体用!A147)</f>
        <v/>
      </c>
      <c r="B148" t="str">
        <f>+IF(特約団体用!B147="","",特約団体用!B147)</f>
        <v/>
      </c>
      <c r="C148" t="str">
        <f>+IF(特約団体用!C147="","",特約団体用!C147)</f>
        <v/>
      </c>
      <c r="D148" t="str">
        <f>+IF(特約団体用!D147="","",特約団体用!D147)</f>
        <v/>
      </c>
      <c r="E148" t="str">
        <f>+IF(特約団体用!E147="","",特約団体用!E147)</f>
        <v/>
      </c>
      <c r="F148" t="str">
        <f>+IF(特約団体用!F147="","",_xlfn.XLOOKUP(特約団体用!F147,PRM!$G$3:$G$5,PRM!$H$3:$H$5))</f>
        <v/>
      </c>
      <c r="G148" s="149" t="str">
        <f>+TEXT(_xlfn.CONCAT(特約団体用!G147,特約団体用!H147,"年",特約団体用!I147,"月",特約団体用!J147,"日"),"yyyy/mm/dd")</f>
        <v>年月日</v>
      </c>
      <c r="H148" t="str">
        <f>+IF(特約団体用!L147="","",特約団体用!L147)</f>
        <v/>
      </c>
      <c r="I148" t="str">
        <f>+IF(特約団体用!M147="","",特約団体用!M147)</f>
        <v/>
      </c>
      <c r="J148" t="str">
        <f>+IF(特約団体用!N147="","",特約団体用!AA147)</f>
        <v/>
      </c>
      <c r="K148" t="str">
        <f>+IF(特約団体用!O147="","",特約団体用!O147)</f>
        <v/>
      </c>
      <c r="L148" t="str">
        <f>+IF(特約団体用!P147="","",特約団体用!P147)</f>
        <v/>
      </c>
      <c r="M148" t="str">
        <f>+IF(特約団体用!Q147="","",特約団体用!Q147)</f>
        <v/>
      </c>
      <c r="N148" t="str">
        <f>+TEXT(IF(特約団体用!R147="","",特約団体用!AB147),"00")</f>
        <v/>
      </c>
      <c r="O148" t="str">
        <f>+IF(特約団体用!S147="","",特約団体用!AC147)</f>
        <v/>
      </c>
      <c r="P148" t="str">
        <f>+IF(特約団体用!T147="","",特約団体用!AD147)</f>
        <v/>
      </c>
      <c r="Q148" t="str">
        <f>+IF(特約団体用!U147="","",特約団体用!AE147)</f>
        <v/>
      </c>
    </row>
    <row r="149" spans="1:17">
      <c r="A149" t="str">
        <f>+IF(特約団体用!A148="","",特約団体用!A148)</f>
        <v/>
      </c>
      <c r="B149" t="str">
        <f>+IF(特約団体用!B148="","",特約団体用!B148)</f>
        <v/>
      </c>
      <c r="C149" t="str">
        <f>+IF(特約団体用!C148="","",特約団体用!C148)</f>
        <v/>
      </c>
      <c r="D149" t="str">
        <f>+IF(特約団体用!D148="","",特約団体用!D148)</f>
        <v/>
      </c>
      <c r="E149" t="str">
        <f>+IF(特約団体用!E148="","",特約団体用!E148)</f>
        <v/>
      </c>
      <c r="F149" t="str">
        <f>+IF(特約団体用!F148="","",_xlfn.XLOOKUP(特約団体用!F148,PRM!$G$3:$G$5,PRM!$H$3:$H$5))</f>
        <v/>
      </c>
      <c r="G149" s="149" t="str">
        <f>+TEXT(_xlfn.CONCAT(特約団体用!G148,特約団体用!H148,"年",特約団体用!I148,"月",特約団体用!J148,"日"),"yyyy/mm/dd")</f>
        <v>年月日</v>
      </c>
      <c r="H149" t="str">
        <f>+IF(特約団体用!L148="","",特約団体用!L148)</f>
        <v/>
      </c>
      <c r="I149" t="str">
        <f>+IF(特約団体用!M148="","",特約団体用!M148)</f>
        <v/>
      </c>
      <c r="J149" t="str">
        <f>+IF(特約団体用!N148="","",特約団体用!AA148)</f>
        <v/>
      </c>
      <c r="K149" t="str">
        <f>+IF(特約団体用!O148="","",特約団体用!O148)</f>
        <v/>
      </c>
      <c r="L149" t="str">
        <f>+IF(特約団体用!P148="","",特約団体用!P148)</f>
        <v/>
      </c>
      <c r="M149" t="str">
        <f>+IF(特約団体用!Q148="","",特約団体用!Q148)</f>
        <v/>
      </c>
      <c r="N149" t="str">
        <f>+TEXT(IF(特約団体用!R148="","",特約団体用!AB148),"00")</f>
        <v/>
      </c>
      <c r="O149" t="str">
        <f>+IF(特約団体用!S148="","",特約団体用!AC148)</f>
        <v/>
      </c>
      <c r="P149" t="str">
        <f>+IF(特約団体用!T148="","",特約団体用!AD148)</f>
        <v/>
      </c>
      <c r="Q149" t="str">
        <f>+IF(特約団体用!U148="","",特約団体用!AE148)</f>
        <v/>
      </c>
    </row>
    <row r="150" spans="1:17">
      <c r="A150" t="str">
        <f>+IF(特約団体用!A149="","",特約団体用!A149)</f>
        <v/>
      </c>
      <c r="B150" t="str">
        <f>+IF(特約団体用!B149="","",特約団体用!B149)</f>
        <v/>
      </c>
      <c r="C150" t="str">
        <f>+IF(特約団体用!C149="","",特約団体用!C149)</f>
        <v/>
      </c>
      <c r="D150" t="str">
        <f>+IF(特約団体用!D149="","",特約団体用!D149)</f>
        <v/>
      </c>
      <c r="E150" t="str">
        <f>+IF(特約団体用!E149="","",特約団体用!E149)</f>
        <v/>
      </c>
      <c r="F150" t="str">
        <f>+IF(特約団体用!F149="","",_xlfn.XLOOKUP(特約団体用!F149,PRM!$G$3:$G$5,PRM!$H$3:$H$5))</f>
        <v/>
      </c>
      <c r="G150" s="149" t="str">
        <f>+TEXT(_xlfn.CONCAT(特約団体用!G149,特約団体用!H149,"年",特約団体用!I149,"月",特約団体用!J149,"日"),"yyyy/mm/dd")</f>
        <v>年月日</v>
      </c>
      <c r="H150" t="str">
        <f>+IF(特約団体用!L149="","",特約団体用!L149)</f>
        <v/>
      </c>
      <c r="I150" t="str">
        <f>+IF(特約団体用!M149="","",特約団体用!M149)</f>
        <v/>
      </c>
      <c r="J150" t="str">
        <f>+IF(特約団体用!N149="","",特約団体用!AA149)</f>
        <v/>
      </c>
      <c r="K150" t="str">
        <f>+IF(特約団体用!O149="","",特約団体用!O149)</f>
        <v/>
      </c>
      <c r="L150" t="str">
        <f>+IF(特約団体用!P149="","",特約団体用!P149)</f>
        <v/>
      </c>
      <c r="M150" t="str">
        <f>+IF(特約団体用!Q149="","",特約団体用!Q149)</f>
        <v/>
      </c>
      <c r="N150" t="str">
        <f>+TEXT(IF(特約団体用!R149="","",特約団体用!AB149),"00")</f>
        <v/>
      </c>
      <c r="O150" t="str">
        <f>+IF(特約団体用!S149="","",特約団体用!AC149)</f>
        <v/>
      </c>
      <c r="P150" t="str">
        <f>+IF(特約団体用!T149="","",特約団体用!AD149)</f>
        <v/>
      </c>
      <c r="Q150" t="str">
        <f>+IF(特約団体用!U149="","",特約団体用!AE149)</f>
        <v/>
      </c>
    </row>
    <row r="151" spans="1:17">
      <c r="A151" t="str">
        <f>+IF(特約団体用!A150="","",特約団体用!A150)</f>
        <v/>
      </c>
      <c r="B151" t="str">
        <f>+IF(特約団体用!B150="","",特約団体用!B150)</f>
        <v/>
      </c>
      <c r="C151" t="str">
        <f>+IF(特約団体用!C150="","",特約団体用!C150)</f>
        <v/>
      </c>
      <c r="D151" t="str">
        <f>+IF(特約団体用!D150="","",特約団体用!D150)</f>
        <v/>
      </c>
      <c r="E151" t="str">
        <f>+IF(特約団体用!E150="","",特約団体用!E150)</f>
        <v/>
      </c>
      <c r="F151" t="str">
        <f>+IF(特約団体用!F150="","",_xlfn.XLOOKUP(特約団体用!F150,PRM!$G$3:$G$5,PRM!$H$3:$H$5))</f>
        <v/>
      </c>
      <c r="G151" s="149" t="str">
        <f>+TEXT(_xlfn.CONCAT(特約団体用!G150,特約団体用!H150,"年",特約団体用!I150,"月",特約団体用!J150,"日"),"yyyy/mm/dd")</f>
        <v>年月日</v>
      </c>
      <c r="H151" t="str">
        <f>+IF(特約団体用!L150="","",特約団体用!L150)</f>
        <v/>
      </c>
      <c r="I151" t="str">
        <f>+IF(特約団体用!M150="","",特約団体用!M150)</f>
        <v/>
      </c>
      <c r="J151" t="str">
        <f>+IF(特約団体用!N150="","",特約団体用!AA150)</f>
        <v/>
      </c>
      <c r="K151" t="str">
        <f>+IF(特約団体用!O150="","",特約団体用!O150)</f>
        <v/>
      </c>
      <c r="L151" t="str">
        <f>+IF(特約団体用!P150="","",特約団体用!P150)</f>
        <v/>
      </c>
      <c r="M151" t="str">
        <f>+IF(特約団体用!Q150="","",特約団体用!Q150)</f>
        <v/>
      </c>
      <c r="N151" t="str">
        <f>+TEXT(IF(特約団体用!R150="","",特約団体用!AB150),"00")</f>
        <v/>
      </c>
      <c r="O151" t="str">
        <f>+IF(特約団体用!S150="","",特約団体用!AC150)</f>
        <v/>
      </c>
      <c r="P151" t="str">
        <f>+IF(特約団体用!T150="","",特約団体用!AD150)</f>
        <v/>
      </c>
      <c r="Q151" t="str">
        <f>+IF(特約団体用!U150="","",特約団体用!AE150)</f>
        <v/>
      </c>
    </row>
    <row r="152" spans="1:17">
      <c r="A152" t="str">
        <f>+IF(特約団体用!A151="","",特約団体用!A151)</f>
        <v/>
      </c>
      <c r="B152" t="str">
        <f>+IF(特約団体用!B151="","",特約団体用!B151)</f>
        <v/>
      </c>
      <c r="C152" t="str">
        <f>+IF(特約団体用!C151="","",特約団体用!C151)</f>
        <v/>
      </c>
      <c r="D152" t="str">
        <f>+IF(特約団体用!D151="","",特約団体用!D151)</f>
        <v/>
      </c>
      <c r="E152" t="str">
        <f>+IF(特約団体用!E151="","",特約団体用!E151)</f>
        <v/>
      </c>
      <c r="F152" t="str">
        <f>+IF(特約団体用!F151="","",_xlfn.XLOOKUP(特約団体用!F151,PRM!$G$3:$G$5,PRM!$H$3:$H$5))</f>
        <v/>
      </c>
      <c r="G152" s="149" t="str">
        <f>+TEXT(_xlfn.CONCAT(特約団体用!G151,特約団体用!H151,"年",特約団体用!I151,"月",特約団体用!J151,"日"),"yyyy/mm/dd")</f>
        <v>年月日</v>
      </c>
      <c r="H152" t="str">
        <f>+IF(特約団体用!L151="","",特約団体用!L151)</f>
        <v/>
      </c>
      <c r="I152" t="str">
        <f>+IF(特約団体用!M151="","",特約団体用!M151)</f>
        <v/>
      </c>
      <c r="J152" t="str">
        <f>+IF(特約団体用!N151="","",特約団体用!AA151)</f>
        <v/>
      </c>
      <c r="K152" t="str">
        <f>+IF(特約団体用!O151="","",特約団体用!O151)</f>
        <v/>
      </c>
      <c r="L152" t="str">
        <f>+IF(特約団体用!P151="","",特約団体用!P151)</f>
        <v/>
      </c>
      <c r="M152" t="str">
        <f>+IF(特約団体用!Q151="","",特約団体用!Q151)</f>
        <v/>
      </c>
      <c r="N152" t="str">
        <f>+TEXT(IF(特約団体用!R151="","",特約団体用!AB151),"00")</f>
        <v/>
      </c>
      <c r="O152" t="str">
        <f>+IF(特約団体用!S151="","",特約団体用!AC151)</f>
        <v/>
      </c>
      <c r="P152" t="str">
        <f>+IF(特約団体用!T151="","",特約団体用!AD151)</f>
        <v/>
      </c>
      <c r="Q152" t="str">
        <f>+IF(特約団体用!U151="","",特約団体用!AE151)</f>
        <v/>
      </c>
    </row>
    <row r="153" spans="1:17">
      <c r="A153" t="str">
        <f>+IF(特約団体用!A152="","",特約団体用!A152)</f>
        <v/>
      </c>
      <c r="B153" t="str">
        <f>+IF(特約団体用!B152="","",特約団体用!B152)</f>
        <v/>
      </c>
      <c r="C153" t="str">
        <f>+IF(特約団体用!C152="","",特約団体用!C152)</f>
        <v/>
      </c>
      <c r="D153" t="str">
        <f>+IF(特約団体用!D152="","",特約団体用!D152)</f>
        <v/>
      </c>
      <c r="E153" t="str">
        <f>+IF(特約団体用!E152="","",特約団体用!E152)</f>
        <v/>
      </c>
      <c r="F153" t="str">
        <f>+IF(特約団体用!F152="","",_xlfn.XLOOKUP(特約団体用!F152,PRM!$G$3:$G$5,PRM!$H$3:$H$5))</f>
        <v/>
      </c>
      <c r="G153" s="149" t="str">
        <f>+TEXT(_xlfn.CONCAT(特約団体用!G152,特約団体用!H152,"年",特約団体用!I152,"月",特約団体用!J152,"日"),"yyyy/mm/dd")</f>
        <v>年月日</v>
      </c>
      <c r="H153" t="str">
        <f>+IF(特約団体用!L152="","",特約団体用!L152)</f>
        <v/>
      </c>
      <c r="I153" t="str">
        <f>+IF(特約団体用!M152="","",特約団体用!M152)</f>
        <v/>
      </c>
      <c r="J153" t="str">
        <f>+IF(特約団体用!N152="","",特約団体用!AA152)</f>
        <v/>
      </c>
      <c r="K153" t="str">
        <f>+IF(特約団体用!O152="","",特約団体用!O152)</f>
        <v/>
      </c>
      <c r="L153" t="str">
        <f>+IF(特約団体用!P152="","",特約団体用!P152)</f>
        <v/>
      </c>
      <c r="M153" t="str">
        <f>+IF(特約団体用!Q152="","",特約団体用!Q152)</f>
        <v/>
      </c>
      <c r="N153" t="str">
        <f>+TEXT(IF(特約団体用!R152="","",特約団体用!AB152),"00")</f>
        <v/>
      </c>
      <c r="O153" t="str">
        <f>+IF(特約団体用!S152="","",特約団体用!AC152)</f>
        <v/>
      </c>
      <c r="P153" t="str">
        <f>+IF(特約団体用!T152="","",特約団体用!AD152)</f>
        <v/>
      </c>
      <c r="Q153" t="str">
        <f>+IF(特約団体用!U152="","",特約団体用!AE152)</f>
        <v/>
      </c>
    </row>
    <row r="154" spans="1:17">
      <c r="A154" t="str">
        <f>+IF(特約団体用!A153="","",特約団体用!A153)</f>
        <v/>
      </c>
      <c r="B154" t="str">
        <f>+IF(特約団体用!B153="","",特約団体用!B153)</f>
        <v/>
      </c>
      <c r="C154" t="str">
        <f>+IF(特約団体用!C153="","",特約団体用!C153)</f>
        <v/>
      </c>
      <c r="D154" t="str">
        <f>+IF(特約団体用!D153="","",特約団体用!D153)</f>
        <v/>
      </c>
      <c r="E154" t="str">
        <f>+IF(特約団体用!E153="","",特約団体用!E153)</f>
        <v/>
      </c>
      <c r="F154" t="str">
        <f>+IF(特約団体用!F153="","",_xlfn.XLOOKUP(特約団体用!F153,PRM!$G$3:$G$5,PRM!$H$3:$H$5))</f>
        <v/>
      </c>
      <c r="G154" s="149" t="str">
        <f>+TEXT(_xlfn.CONCAT(特約団体用!G153,特約団体用!H153,"年",特約団体用!I153,"月",特約団体用!J153,"日"),"yyyy/mm/dd")</f>
        <v>年月日</v>
      </c>
      <c r="H154" t="str">
        <f>+IF(特約団体用!L153="","",特約団体用!L153)</f>
        <v/>
      </c>
      <c r="I154" t="str">
        <f>+IF(特約団体用!M153="","",特約団体用!M153)</f>
        <v/>
      </c>
      <c r="J154" t="str">
        <f>+IF(特約団体用!N153="","",特約団体用!AA153)</f>
        <v/>
      </c>
      <c r="K154" t="str">
        <f>+IF(特約団体用!O153="","",特約団体用!O153)</f>
        <v/>
      </c>
      <c r="L154" t="str">
        <f>+IF(特約団体用!P153="","",特約団体用!P153)</f>
        <v/>
      </c>
      <c r="M154" t="str">
        <f>+IF(特約団体用!Q153="","",特約団体用!Q153)</f>
        <v/>
      </c>
      <c r="N154" t="str">
        <f>+TEXT(IF(特約団体用!R153="","",特約団体用!AB153),"00")</f>
        <v/>
      </c>
      <c r="O154" t="str">
        <f>+IF(特約団体用!S153="","",特約団体用!AC153)</f>
        <v/>
      </c>
      <c r="P154" t="str">
        <f>+IF(特約団体用!T153="","",特約団体用!AD153)</f>
        <v/>
      </c>
      <c r="Q154" t="str">
        <f>+IF(特約団体用!U153="","",特約団体用!AE153)</f>
        <v/>
      </c>
    </row>
    <row r="155" spans="1:17">
      <c r="A155" t="str">
        <f>+IF(特約団体用!A154="","",特約団体用!A154)</f>
        <v/>
      </c>
      <c r="B155" t="str">
        <f>+IF(特約団体用!B154="","",特約団体用!B154)</f>
        <v/>
      </c>
      <c r="C155" t="str">
        <f>+IF(特約団体用!C154="","",特約団体用!C154)</f>
        <v/>
      </c>
      <c r="D155" t="str">
        <f>+IF(特約団体用!D154="","",特約団体用!D154)</f>
        <v/>
      </c>
      <c r="E155" t="str">
        <f>+IF(特約団体用!E154="","",特約団体用!E154)</f>
        <v/>
      </c>
      <c r="F155" t="str">
        <f>+IF(特約団体用!F154="","",_xlfn.XLOOKUP(特約団体用!F154,PRM!$G$3:$G$5,PRM!$H$3:$H$5))</f>
        <v/>
      </c>
      <c r="G155" s="149" t="str">
        <f>+TEXT(_xlfn.CONCAT(特約団体用!G154,特約団体用!H154,"年",特約団体用!I154,"月",特約団体用!J154,"日"),"yyyy/mm/dd")</f>
        <v>年月日</v>
      </c>
      <c r="H155" t="str">
        <f>+IF(特約団体用!L154="","",特約団体用!L154)</f>
        <v/>
      </c>
      <c r="I155" t="str">
        <f>+IF(特約団体用!M154="","",特約団体用!M154)</f>
        <v/>
      </c>
      <c r="J155" t="str">
        <f>+IF(特約団体用!N154="","",特約団体用!AA154)</f>
        <v/>
      </c>
      <c r="K155" t="str">
        <f>+IF(特約団体用!O154="","",特約団体用!O154)</f>
        <v/>
      </c>
      <c r="L155" t="str">
        <f>+IF(特約団体用!P154="","",特約団体用!P154)</f>
        <v/>
      </c>
      <c r="M155" t="str">
        <f>+IF(特約団体用!Q154="","",特約団体用!Q154)</f>
        <v/>
      </c>
      <c r="N155" t="str">
        <f>+TEXT(IF(特約団体用!R154="","",特約団体用!AB154),"00")</f>
        <v/>
      </c>
      <c r="O155" t="str">
        <f>+IF(特約団体用!S154="","",特約団体用!AC154)</f>
        <v/>
      </c>
      <c r="P155" t="str">
        <f>+IF(特約団体用!T154="","",特約団体用!AD154)</f>
        <v/>
      </c>
      <c r="Q155" t="str">
        <f>+IF(特約団体用!U154="","",特約団体用!AE154)</f>
        <v/>
      </c>
    </row>
    <row r="156" spans="1:17">
      <c r="A156" t="str">
        <f>+IF(特約団体用!A155="","",特約団体用!A155)</f>
        <v/>
      </c>
      <c r="B156" t="str">
        <f>+IF(特約団体用!B155="","",特約団体用!B155)</f>
        <v/>
      </c>
      <c r="C156" t="str">
        <f>+IF(特約団体用!C155="","",特約団体用!C155)</f>
        <v/>
      </c>
      <c r="D156" t="str">
        <f>+IF(特約団体用!D155="","",特約団体用!D155)</f>
        <v/>
      </c>
      <c r="E156" t="str">
        <f>+IF(特約団体用!E155="","",特約団体用!E155)</f>
        <v/>
      </c>
      <c r="F156" t="str">
        <f>+IF(特約団体用!F155="","",_xlfn.XLOOKUP(特約団体用!F155,PRM!$G$3:$G$5,PRM!$H$3:$H$5))</f>
        <v/>
      </c>
      <c r="G156" s="149" t="str">
        <f>+TEXT(_xlfn.CONCAT(特約団体用!G155,特約団体用!H155,"年",特約団体用!I155,"月",特約団体用!J155,"日"),"yyyy/mm/dd")</f>
        <v>年月日</v>
      </c>
      <c r="H156" t="str">
        <f>+IF(特約団体用!L155="","",特約団体用!L155)</f>
        <v/>
      </c>
      <c r="I156" t="str">
        <f>+IF(特約団体用!M155="","",特約団体用!M155)</f>
        <v/>
      </c>
      <c r="J156" t="str">
        <f>+IF(特約団体用!N155="","",特約団体用!AA155)</f>
        <v/>
      </c>
      <c r="K156" t="str">
        <f>+IF(特約団体用!O155="","",特約団体用!O155)</f>
        <v/>
      </c>
      <c r="L156" t="str">
        <f>+IF(特約団体用!P155="","",特約団体用!P155)</f>
        <v/>
      </c>
      <c r="M156" t="str">
        <f>+IF(特約団体用!Q155="","",特約団体用!Q155)</f>
        <v/>
      </c>
      <c r="N156" t="str">
        <f>+TEXT(IF(特約団体用!R155="","",特約団体用!AB155),"00")</f>
        <v/>
      </c>
      <c r="O156" t="str">
        <f>+IF(特約団体用!S155="","",特約団体用!AC155)</f>
        <v/>
      </c>
      <c r="P156" t="str">
        <f>+IF(特約団体用!T155="","",特約団体用!AD155)</f>
        <v/>
      </c>
      <c r="Q156" t="str">
        <f>+IF(特約団体用!U155="","",特約団体用!AE155)</f>
        <v/>
      </c>
    </row>
    <row r="157" spans="1:17">
      <c r="A157" t="str">
        <f>+IF(特約団体用!A156="","",特約団体用!A156)</f>
        <v/>
      </c>
      <c r="B157" t="str">
        <f>+IF(特約団体用!B156="","",特約団体用!B156)</f>
        <v/>
      </c>
      <c r="C157" t="str">
        <f>+IF(特約団体用!C156="","",特約団体用!C156)</f>
        <v/>
      </c>
      <c r="D157" t="str">
        <f>+IF(特約団体用!D156="","",特約団体用!D156)</f>
        <v/>
      </c>
      <c r="E157" t="str">
        <f>+IF(特約団体用!E156="","",特約団体用!E156)</f>
        <v/>
      </c>
      <c r="F157" t="str">
        <f>+IF(特約団体用!F156="","",_xlfn.XLOOKUP(特約団体用!F156,PRM!$G$3:$G$5,PRM!$H$3:$H$5))</f>
        <v/>
      </c>
      <c r="G157" s="149" t="str">
        <f>+TEXT(_xlfn.CONCAT(特約団体用!G156,特約団体用!H156,"年",特約団体用!I156,"月",特約団体用!J156,"日"),"yyyy/mm/dd")</f>
        <v>年月日</v>
      </c>
      <c r="H157" t="str">
        <f>+IF(特約団体用!L156="","",特約団体用!L156)</f>
        <v/>
      </c>
      <c r="I157" t="str">
        <f>+IF(特約団体用!M156="","",特約団体用!M156)</f>
        <v/>
      </c>
      <c r="J157" t="str">
        <f>+IF(特約団体用!N156="","",特約団体用!AA156)</f>
        <v/>
      </c>
      <c r="K157" t="str">
        <f>+IF(特約団体用!O156="","",特約団体用!O156)</f>
        <v/>
      </c>
      <c r="L157" t="str">
        <f>+IF(特約団体用!P156="","",特約団体用!P156)</f>
        <v/>
      </c>
      <c r="M157" t="str">
        <f>+IF(特約団体用!Q156="","",特約団体用!Q156)</f>
        <v/>
      </c>
      <c r="N157" t="str">
        <f>+TEXT(IF(特約団体用!R156="","",特約団体用!AB156),"00")</f>
        <v/>
      </c>
      <c r="O157" t="str">
        <f>+IF(特約団体用!S156="","",特約団体用!AC156)</f>
        <v/>
      </c>
      <c r="P157" t="str">
        <f>+IF(特約団体用!T156="","",特約団体用!AD156)</f>
        <v/>
      </c>
      <c r="Q157" t="str">
        <f>+IF(特約団体用!U156="","",特約団体用!AE156)</f>
        <v/>
      </c>
    </row>
    <row r="158" spans="1:17">
      <c r="A158" t="str">
        <f>+IF(特約団体用!A157="","",特約団体用!A157)</f>
        <v/>
      </c>
      <c r="B158" t="str">
        <f>+IF(特約団体用!B157="","",特約団体用!B157)</f>
        <v/>
      </c>
      <c r="C158" t="str">
        <f>+IF(特約団体用!C157="","",特約団体用!C157)</f>
        <v/>
      </c>
      <c r="D158" t="str">
        <f>+IF(特約団体用!D157="","",特約団体用!D157)</f>
        <v/>
      </c>
      <c r="E158" t="str">
        <f>+IF(特約団体用!E157="","",特約団体用!E157)</f>
        <v/>
      </c>
      <c r="F158" t="str">
        <f>+IF(特約団体用!F157="","",_xlfn.XLOOKUP(特約団体用!F157,PRM!$G$3:$G$5,PRM!$H$3:$H$5))</f>
        <v/>
      </c>
      <c r="G158" s="149" t="str">
        <f>+TEXT(_xlfn.CONCAT(特約団体用!G157,特約団体用!H157,"年",特約団体用!I157,"月",特約団体用!J157,"日"),"yyyy/mm/dd")</f>
        <v>年月日</v>
      </c>
      <c r="H158" t="str">
        <f>+IF(特約団体用!L157="","",特約団体用!L157)</f>
        <v/>
      </c>
      <c r="I158" t="str">
        <f>+IF(特約団体用!M157="","",特約団体用!M157)</f>
        <v/>
      </c>
      <c r="J158" t="str">
        <f>+IF(特約団体用!N157="","",特約団体用!AA157)</f>
        <v/>
      </c>
      <c r="K158" t="str">
        <f>+IF(特約団体用!O157="","",特約団体用!O157)</f>
        <v/>
      </c>
      <c r="L158" t="str">
        <f>+IF(特約団体用!P157="","",特約団体用!P157)</f>
        <v/>
      </c>
      <c r="M158" t="str">
        <f>+IF(特約団体用!Q157="","",特約団体用!Q157)</f>
        <v/>
      </c>
      <c r="N158" t="str">
        <f>+TEXT(IF(特約団体用!R157="","",特約団体用!AB157),"00")</f>
        <v/>
      </c>
      <c r="O158" t="str">
        <f>+IF(特約団体用!S157="","",特約団体用!AC157)</f>
        <v/>
      </c>
      <c r="P158" t="str">
        <f>+IF(特約団体用!T157="","",特約団体用!AD157)</f>
        <v/>
      </c>
      <c r="Q158" t="str">
        <f>+IF(特約団体用!U157="","",特約団体用!AE157)</f>
        <v/>
      </c>
    </row>
    <row r="159" spans="1:17">
      <c r="A159" t="str">
        <f>+IF(特約団体用!A158="","",特約団体用!A158)</f>
        <v/>
      </c>
      <c r="B159" t="str">
        <f>+IF(特約団体用!B158="","",特約団体用!B158)</f>
        <v/>
      </c>
      <c r="C159" t="str">
        <f>+IF(特約団体用!C158="","",特約団体用!C158)</f>
        <v/>
      </c>
      <c r="D159" t="str">
        <f>+IF(特約団体用!D158="","",特約団体用!D158)</f>
        <v/>
      </c>
      <c r="E159" t="str">
        <f>+IF(特約団体用!E158="","",特約団体用!E158)</f>
        <v/>
      </c>
      <c r="F159" t="str">
        <f>+IF(特約団体用!F158="","",_xlfn.XLOOKUP(特約団体用!F158,PRM!$G$3:$G$5,PRM!$H$3:$H$5))</f>
        <v/>
      </c>
      <c r="G159" s="149" t="str">
        <f>+TEXT(_xlfn.CONCAT(特約団体用!G158,特約団体用!H158,"年",特約団体用!I158,"月",特約団体用!J158,"日"),"yyyy/mm/dd")</f>
        <v>年月日</v>
      </c>
      <c r="H159" t="str">
        <f>+IF(特約団体用!L158="","",特約団体用!L158)</f>
        <v/>
      </c>
      <c r="I159" t="str">
        <f>+IF(特約団体用!M158="","",特約団体用!M158)</f>
        <v/>
      </c>
      <c r="J159" t="str">
        <f>+IF(特約団体用!N158="","",特約団体用!AA158)</f>
        <v/>
      </c>
      <c r="K159" t="str">
        <f>+IF(特約団体用!O158="","",特約団体用!O158)</f>
        <v/>
      </c>
      <c r="L159" t="str">
        <f>+IF(特約団体用!P158="","",特約団体用!P158)</f>
        <v/>
      </c>
      <c r="M159" t="str">
        <f>+IF(特約団体用!Q158="","",特約団体用!Q158)</f>
        <v/>
      </c>
      <c r="N159" t="str">
        <f>+TEXT(IF(特約団体用!R158="","",特約団体用!AB158),"00")</f>
        <v/>
      </c>
      <c r="O159" t="str">
        <f>+IF(特約団体用!S158="","",特約団体用!AC158)</f>
        <v/>
      </c>
      <c r="P159" t="str">
        <f>+IF(特約団体用!T158="","",特約団体用!AD158)</f>
        <v/>
      </c>
      <c r="Q159" t="str">
        <f>+IF(特約団体用!U158="","",特約団体用!AE158)</f>
        <v/>
      </c>
    </row>
    <row r="160" spans="1:17">
      <c r="A160" t="str">
        <f>+IF(特約団体用!A159="","",特約団体用!A159)</f>
        <v/>
      </c>
      <c r="B160" t="str">
        <f>+IF(特約団体用!B159="","",特約団体用!B159)</f>
        <v/>
      </c>
      <c r="C160" t="str">
        <f>+IF(特約団体用!C159="","",特約団体用!C159)</f>
        <v/>
      </c>
      <c r="D160" t="str">
        <f>+IF(特約団体用!D159="","",特約団体用!D159)</f>
        <v/>
      </c>
      <c r="E160" t="str">
        <f>+IF(特約団体用!E159="","",特約団体用!E159)</f>
        <v/>
      </c>
      <c r="F160" t="str">
        <f>+IF(特約団体用!F159="","",_xlfn.XLOOKUP(特約団体用!F159,PRM!$G$3:$G$5,PRM!$H$3:$H$5))</f>
        <v/>
      </c>
      <c r="G160" s="149" t="str">
        <f>+TEXT(_xlfn.CONCAT(特約団体用!G159,特約団体用!H159,"年",特約団体用!I159,"月",特約団体用!J159,"日"),"yyyy/mm/dd")</f>
        <v>年月日</v>
      </c>
      <c r="H160" t="str">
        <f>+IF(特約団体用!L159="","",特約団体用!L159)</f>
        <v/>
      </c>
      <c r="I160" t="str">
        <f>+IF(特約団体用!M159="","",特約団体用!M159)</f>
        <v/>
      </c>
      <c r="J160" t="str">
        <f>+IF(特約団体用!N159="","",特約団体用!AA159)</f>
        <v/>
      </c>
      <c r="K160" t="str">
        <f>+IF(特約団体用!O159="","",特約団体用!O159)</f>
        <v/>
      </c>
      <c r="L160" t="str">
        <f>+IF(特約団体用!P159="","",特約団体用!P159)</f>
        <v/>
      </c>
      <c r="M160" t="str">
        <f>+IF(特約団体用!Q159="","",特約団体用!Q159)</f>
        <v/>
      </c>
      <c r="N160" t="str">
        <f>+TEXT(IF(特約団体用!R159="","",特約団体用!AB159),"00")</f>
        <v/>
      </c>
      <c r="O160" t="str">
        <f>+IF(特約団体用!S159="","",特約団体用!AC159)</f>
        <v/>
      </c>
      <c r="P160" t="str">
        <f>+IF(特約団体用!T159="","",特約団体用!AD159)</f>
        <v/>
      </c>
      <c r="Q160" t="str">
        <f>+IF(特約団体用!U159="","",特約団体用!AE159)</f>
        <v/>
      </c>
    </row>
    <row r="161" spans="1:17">
      <c r="A161" t="str">
        <f>+IF(特約団体用!A160="","",特約団体用!A160)</f>
        <v/>
      </c>
      <c r="B161" t="str">
        <f>+IF(特約団体用!B160="","",特約団体用!B160)</f>
        <v/>
      </c>
      <c r="C161" t="str">
        <f>+IF(特約団体用!C160="","",特約団体用!C160)</f>
        <v/>
      </c>
      <c r="D161" t="str">
        <f>+IF(特約団体用!D160="","",特約団体用!D160)</f>
        <v/>
      </c>
      <c r="E161" t="str">
        <f>+IF(特約団体用!E160="","",特約団体用!E160)</f>
        <v/>
      </c>
      <c r="F161" t="str">
        <f>+IF(特約団体用!F160="","",_xlfn.XLOOKUP(特約団体用!F160,PRM!$G$3:$G$5,PRM!$H$3:$H$5))</f>
        <v/>
      </c>
      <c r="G161" s="149" t="str">
        <f>+TEXT(_xlfn.CONCAT(特約団体用!G160,特約団体用!H160,"年",特約団体用!I160,"月",特約団体用!J160,"日"),"yyyy/mm/dd")</f>
        <v>年月日</v>
      </c>
      <c r="H161" t="str">
        <f>+IF(特約団体用!L160="","",特約団体用!L160)</f>
        <v/>
      </c>
      <c r="I161" t="str">
        <f>+IF(特約団体用!M160="","",特約団体用!M160)</f>
        <v/>
      </c>
      <c r="J161" t="str">
        <f>+IF(特約団体用!N160="","",特約団体用!AA160)</f>
        <v/>
      </c>
      <c r="K161" t="str">
        <f>+IF(特約団体用!O160="","",特約団体用!O160)</f>
        <v/>
      </c>
      <c r="L161" t="str">
        <f>+IF(特約団体用!P160="","",特約団体用!P160)</f>
        <v/>
      </c>
      <c r="M161" t="str">
        <f>+IF(特約団体用!Q160="","",特約団体用!Q160)</f>
        <v/>
      </c>
      <c r="N161" t="str">
        <f>+TEXT(IF(特約団体用!R160="","",特約団体用!AB160),"00")</f>
        <v/>
      </c>
      <c r="O161" t="str">
        <f>+IF(特約団体用!S160="","",特約団体用!AC160)</f>
        <v/>
      </c>
      <c r="P161" t="str">
        <f>+IF(特約団体用!T160="","",特約団体用!AD160)</f>
        <v/>
      </c>
      <c r="Q161" t="str">
        <f>+IF(特約団体用!U160="","",特約団体用!AE160)</f>
        <v/>
      </c>
    </row>
    <row r="162" spans="1:17">
      <c r="A162" t="str">
        <f>+IF(特約団体用!A161="","",特約団体用!A161)</f>
        <v/>
      </c>
      <c r="B162" t="str">
        <f>+IF(特約団体用!B161="","",特約団体用!B161)</f>
        <v/>
      </c>
      <c r="C162" t="str">
        <f>+IF(特約団体用!C161="","",特約団体用!C161)</f>
        <v/>
      </c>
      <c r="D162" t="str">
        <f>+IF(特約団体用!D161="","",特約団体用!D161)</f>
        <v/>
      </c>
      <c r="E162" t="str">
        <f>+IF(特約団体用!E161="","",特約団体用!E161)</f>
        <v/>
      </c>
      <c r="F162" t="str">
        <f>+IF(特約団体用!F161="","",_xlfn.XLOOKUP(特約団体用!F161,PRM!$G$3:$G$5,PRM!$H$3:$H$5))</f>
        <v/>
      </c>
      <c r="G162" s="149" t="str">
        <f>+TEXT(_xlfn.CONCAT(特約団体用!G161,特約団体用!H161,"年",特約団体用!I161,"月",特約団体用!J161,"日"),"yyyy/mm/dd")</f>
        <v>年月日</v>
      </c>
      <c r="H162" t="str">
        <f>+IF(特約団体用!L161="","",特約団体用!L161)</f>
        <v/>
      </c>
      <c r="I162" t="str">
        <f>+IF(特約団体用!M161="","",特約団体用!M161)</f>
        <v/>
      </c>
      <c r="J162" t="str">
        <f>+IF(特約団体用!N161="","",特約団体用!AA161)</f>
        <v/>
      </c>
      <c r="K162" t="str">
        <f>+IF(特約団体用!O161="","",特約団体用!O161)</f>
        <v/>
      </c>
      <c r="L162" t="str">
        <f>+IF(特約団体用!P161="","",特約団体用!P161)</f>
        <v/>
      </c>
      <c r="M162" t="str">
        <f>+IF(特約団体用!Q161="","",特約団体用!Q161)</f>
        <v/>
      </c>
      <c r="N162" t="str">
        <f>+TEXT(IF(特約団体用!R161="","",特約団体用!AB161),"00")</f>
        <v/>
      </c>
      <c r="O162" t="str">
        <f>+IF(特約団体用!S161="","",特約団体用!AC161)</f>
        <v/>
      </c>
      <c r="P162" t="str">
        <f>+IF(特約団体用!T161="","",特約団体用!AD161)</f>
        <v/>
      </c>
      <c r="Q162" t="str">
        <f>+IF(特約団体用!U161="","",特約団体用!AE161)</f>
        <v/>
      </c>
    </row>
    <row r="163" spans="1:17">
      <c r="A163" t="str">
        <f>+IF(特約団体用!A162="","",特約団体用!A162)</f>
        <v/>
      </c>
      <c r="B163" t="str">
        <f>+IF(特約団体用!B162="","",特約団体用!B162)</f>
        <v/>
      </c>
      <c r="C163" t="str">
        <f>+IF(特約団体用!C162="","",特約団体用!C162)</f>
        <v/>
      </c>
      <c r="D163" t="str">
        <f>+IF(特約団体用!D162="","",特約団体用!D162)</f>
        <v/>
      </c>
      <c r="E163" t="str">
        <f>+IF(特約団体用!E162="","",特約団体用!E162)</f>
        <v/>
      </c>
      <c r="F163" t="str">
        <f>+IF(特約団体用!F162="","",_xlfn.XLOOKUP(特約団体用!F162,PRM!$G$3:$G$5,PRM!$H$3:$H$5))</f>
        <v/>
      </c>
      <c r="G163" s="149" t="str">
        <f>+TEXT(_xlfn.CONCAT(特約団体用!G162,特約団体用!H162,"年",特約団体用!I162,"月",特約団体用!J162,"日"),"yyyy/mm/dd")</f>
        <v>年月日</v>
      </c>
      <c r="H163" t="str">
        <f>+IF(特約団体用!L162="","",特約団体用!L162)</f>
        <v/>
      </c>
      <c r="I163" t="str">
        <f>+IF(特約団体用!M162="","",特約団体用!M162)</f>
        <v/>
      </c>
      <c r="J163" t="str">
        <f>+IF(特約団体用!N162="","",特約団体用!AA162)</f>
        <v/>
      </c>
      <c r="K163" t="str">
        <f>+IF(特約団体用!O162="","",特約団体用!O162)</f>
        <v/>
      </c>
      <c r="L163" t="str">
        <f>+IF(特約団体用!P162="","",特約団体用!P162)</f>
        <v/>
      </c>
      <c r="M163" t="str">
        <f>+IF(特約団体用!Q162="","",特約団体用!Q162)</f>
        <v/>
      </c>
      <c r="N163" t="str">
        <f>+TEXT(IF(特約団体用!R162="","",特約団体用!AB162),"00")</f>
        <v/>
      </c>
      <c r="O163" t="str">
        <f>+IF(特約団体用!S162="","",特約団体用!AC162)</f>
        <v/>
      </c>
      <c r="P163" t="str">
        <f>+IF(特約団体用!T162="","",特約団体用!AD162)</f>
        <v/>
      </c>
      <c r="Q163" t="str">
        <f>+IF(特約団体用!U162="","",特約団体用!AE162)</f>
        <v/>
      </c>
    </row>
    <row r="164" spans="1:17">
      <c r="A164" t="str">
        <f>+IF(特約団体用!A163="","",特約団体用!A163)</f>
        <v/>
      </c>
      <c r="B164" t="str">
        <f>+IF(特約団体用!B163="","",特約団体用!B163)</f>
        <v/>
      </c>
      <c r="C164" t="str">
        <f>+IF(特約団体用!C163="","",特約団体用!C163)</f>
        <v/>
      </c>
      <c r="D164" t="str">
        <f>+IF(特約団体用!D163="","",特約団体用!D163)</f>
        <v/>
      </c>
      <c r="E164" t="str">
        <f>+IF(特約団体用!E163="","",特約団体用!E163)</f>
        <v/>
      </c>
      <c r="F164" t="str">
        <f>+IF(特約団体用!F163="","",_xlfn.XLOOKUP(特約団体用!F163,PRM!$G$3:$G$5,PRM!$H$3:$H$5))</f>
        <v/>
      </c>
      <c r="G164" s="149" t="str">
        <f>+TEXT(_xlfn.CONCAT(特約団体用!G163,特約団体用!H163,"年",特約団体用!I163,"月",特約団体用!J163,"日"),"yyyy/mm/dd")</f>
        <v>年月日</v>
      </c>
      <c r="H164" t="str">
        <f>+IF(特約団体用!L163="","",特約団体用!L163)</f>
        <v/>
      </c>
      <c r="I164" t="str">
        <f>+IF(特約団体用!M163="","",特約団体用!M163)</f>
        <v/>
      </c>
      <c r="J164" t="str">
        <f>+IF(特約団体用!N163="","",特約団体用!AA163)</f>
        <v/>
      </c>
      <c r="K164" t="str">
        <f>+IF(特約団体用!O163="","",特約団体用!O163)</f>
        <v/>
      </c>
      <c r="L164" t="str">
        <f>+IF(特約団体用!P163="","",特約団体用!P163)</f>
        <v/>
      </c>
      <c r="M164" t="str">
        <f>+IF(特約団体用!Q163="","",特約団体用!Q163)</f>
        <v/>
      </c>
      <c r="N164" t="str">
        <f>+TEXT(IF(特約団体用!R163="","",特約団体用!AB163),"00")</f>
        <v/>
      </c>
      <c r="O164" t="str">
        <f>+IF(特約団体用!S163="","",特約団体用!AC163)</f>
        <v/>
      </c>
      <c r="P164" t="str">
        <f>+IF(特約団体用!T163="","",特約団体用!AD163)</f>
        <v/>
      </c>
      <c r="Q164" t="str">
        <f>+IF(特約団体用!U163="","",特約団体用!AE163)</f>
        <v/>
      </c>
    </row>
    <row r="165" spans="1:17">
      <c r="A165" t="str">
        <f>+IF(特約団体用!A164="","",特約団体用!A164)</f>
        <v/>
      </c>
      <c r="B165" t="str">
        <f>+IF(特約団体用!B164="","",特約団体用!B164)</f>
        <v/>
      </c>
      <c r="C165" t="str">
        <f>+IF(特約団体用!C164="","",特約団体用!C164)</f>
        <v/>
      </c>
      <c r="D165" t="str">
        <f>+IF(特約団体用!D164="","",特約団体用!D164)</f>
        <v/>
      </c>
      <c r="E165" t="str">
        <f>+IF(特約団体用!E164="","",特約団体用!E164)</f>
        <v/>
      </c>
      <c r="F165" t="str">
        <f>+IF(特約団体用!F164="","",_xlfn.XLOOKUP(特約団体用!F164,PRM!$G$3:$G$5,PRM!$H$3:$H$5))</f>
        <v/>
      </c>
      <c r="G165" s="149" t="str">
        <f>+TEXT(_xlfn.CONCAT(特約団体用!G164,特約団体用!H164,"年",特約団体用!I164,"月",特約団体用!J164,"日"),"yyyy/mm/dd")</f>
        <v>年月日</v>
      </c>
      <c r="H165" t="str">
        <f>+IF(特約団体用!L164="","",特約団体用!L164)</f>
        <v/>
      </c>
      <c r="I165" t="str">
        <f>+IF(特約団体用!M164="","",特約団体用!M164)</f>
        <v/>
      </c>
      <c r="J165" t="str">
        <f>+IF(特約団体用!N164="","",特約団体用!AA164)</f>
        <v/>
      </c>
      <c r="K165" t="str">
        <f>+IF(特約団体用!O164="","",特約団体用!O164)</f>
        <v/>
      </c>
      <c r="L165" t="str">
        <f>+IF(特約団体用!P164="","",特約団体用!P164)</f>
        <v/>
      </c>
      <c r="M165" t="str">
        <f>+IF(特約団体用!Q164="","",特約団体用!Q164)</f>
        <v/>
      </c>
      <c r="N165" t="str">
        <f>+TEXT(IF(特約団体用!R164="","",特約団体用!AB164),"00")</f>
        <v/>
      </c>
      <c r="O165" t="str">
        <f>+IF(特約団体用!S164="","",特約団体用!AC164)</f>
        <v/>
      </c>
      <c r="P165" t="str">
        <f>+IF(特約団体用!T164="","",特約団体用!AD164)</f>
        <v/>
      </c>
      <c r="Q165" t="str">
        <f>+IF(特約団体用!U164="","",特約団体用!AE164)</f>
        <v/>
      </c>
    </row>
    <row r="166" spans="1:17">
      <c r="A166" t="str">
        <f>+IF(特約団体用!A165="","",特約団体用!A165)</f>
        <v/>
      </c>
      <c r="B166" t="str">
        <f>+IF(特約団体用!B165="","",特約団体用!B165)</f>
        <v/>
      </c>
      <c r="C166" t="str">
        <f>+IF(特約団体用!C165="","",特約団体用!C165)</f>
        <v/>
      </c>
      <c r="D166" t="str">
        <f>+IF(特約団体用!D165="","",特約団体用!D165)</f>
        <v/>
      </c>
      <c r="E166" t="str">
        <f>+IF(特約団体用!E165="","",特約団体用!E165)</f>
        <v/>
      </c>
      <c r="F166" t="str">
        <f>+IF(特約団体用!F165="","",_xlfn.XLOOKUP(特約団体用!F165,PRM!$G$3:$G$5,PRM!$H$3:$H$5))</f>
        <v/>
      </c>
      <c r="G166" s="149" t="str">
        <f>+TEXT(_xlfn.CONCAT(特約団体用!G165,特約団体用!H165,"年",特約団体用!I165,"月",特約団体用!J165,"日"),"yyyy/mm/dd")</f>
        <v>年月日</v>
      </c>
      <c r="H166" t="str">
        <f>+IF(特約団体用!L165="","",特約団体用!L165)</f>
        <v/>
      </c>
      <c r="I166" t="str">
        <f>+IF(特約団体用!M165="","",特約団体用!M165)</f>
        <v/>
      </c>
      <c r="J166" t="str">
        <f>+IF(特約団体用!N165="","",特約団体用!AA165)</f>
        <v/>
      </c>
      <c r="K166" t="str">
        <f>+IF(特約団体用!O165="","",特約団体用!O165)</f>
        <v/>
      </c>
      <c r="L166" t="str">
        <f>+IF(特約団体用!P165="","",特約団体用!P165)</f>
        <v/>
      </c>
      <c r="M166" t="str">
        <f>+IF(特約団体用!Q165="","",特約団体用!Q165)</f>
        <v/>
      </c>
      <c r="N166" t="str">
        <f>+TEXT(IF(特約団体用!R165="","",特約団体用!AB165),"00")</f>
        <v/>
      </c>
      <c r="O166" t="str">
        <f>+IF(特約団体用!S165="","",特約団体用!AC165)</f>
        <v/>
      </c>
      <c r="P166" t="str">
        <f>+IF(特約団体用!T165="","",特約団体用!AD165)</f>
        <v/>
      </c>
      <c r="Q166" t="str">
        <f>+IF(特約団体用!U165="","",特約団体用!AE165)</f>
        <v/>
      </c>
    </row>
    <row r="167" spans="1:17">
      <c r="A167" t="str">
        <f>+IF(特約団体用!A166="","",特約団体用!A166)</f>
        <v/>
      </c>
      <c r="B167" t="str">
        <f>+IF(特約団体用!B166="","",特約団体用!B166)</f>
        <v/>
      </c>
      <c r="C167" t="str">
        <f>+IF(特約団体用!C166="","",特約団体用!C166)</f>
        <v/>
      </c>
      <c r="D167" t="str">
        <f>+IF(特約団体用!D166="","",特約団体用!D166)</f>
        <v/>
      </c>
      <c r="E167" t="str">
        <f>+IF(特約団体用!E166="","",特約団体用!E166)</f>
        <v/>
      </c>
      <c r="F167" t="str">
        <f>+IF(特約団体用!F166="","",_xlfn.XLOOKUP(特約団体用!F166,PRM!$G$3:$G$5,PRM!$H$3:$H$5))</f>
        <v/>
      </c>
      <c r="G167" s="149" t="str">
        <f>+TEXT(_xlfn.CONCAT(特約団体用!G166,特約団体用!H166,"年",特約団体用!I166,"月",特約団体用!J166,"日"),"yyyy/mm/dd")</f>
        <v>年月日</v>
      </c>
      <c r="H167" t="str">
        <f>+IF(特約団体用!L166="","",特約団体用!L166)</f>
        <v/>
      </c>
      <c r="I167" t="str">
        <f>+IF(特約団体用!M166="","",特約団体用!M166)</f>
        <v/>
      </c>
      <c r="J167" t="str">
        <f>+IF(特約団体用!N166="","",特約団体用!AA166)</f>
        <v/>
      </c>
      <c r="K167" t="str">
        <f>+IF(特約団体用!O166="","",特約団体用!O166)</f>
        <v/>
      </c>
      <c r="L167" t="str">
        <f>+IF(特約団体用!P166="","",特約団体用!P166)</f>
        <v/>
      </c>
      <c r="M167" t="str">
        <f>+IF(特約団体用!Q166="","",特約団体用!Q166)</f>
        <v/>
      </c>
      <c r="N167" t="str">
        <f>+TEXT(IF(特約団体用!R166="","",特約団体用!AB166),"00")</f>
        <v/>
      </c>
      <c r="O167" t="str">
        <f>+IF(特約団体用!S166="","",特約団体用!AC166)</f>
        <v/>
      </c>
      <c r="P167" t="str">
        <f>+IF(特約団体用!T166="","",特約団体用!AD166)</f>
        <v/>
      </c>
      <c r="Q167" t="str">
        <f>+IF(特約団体用!U166="","",特約団体用!AE166)</f>
        <v/>
      </c>
    </row>
    <row r="168" spans="1:17">
      <c r="A168" t="str">
        <f>+IF(特約団体用!A167="","",特約団体用!A167)</f>
        <v/>
      </c>
      <c r="B168" t="str">
        <f>+IF(特約団体用!B167="","",特約団体用!B167)</f>
        <v/>
      </c>
      <c r="C168" t="str">
        <f>+IF(特約団体用!C167="","",特約団体用!C167)</f>
        <v/>
      </c>
      <c r="D168" t="str">
        <f>+IF(特約団体用!D167="","",特約団体用!D167)</f>
        <v/>
      </c>
      <c r="E168" t="str">
        <f>+IF(特約団体用!E167="","",特約団体用!E167)</f>
        <v/>
      </c>
      <c r="F168" t="str">
        <f>+IF(特約団体用!F167="","",_xlfn.XLOOKUP(特約団体用!F167,PRM!$G$3:$G$5,PRM!$H$3:$H$5))</f>
        <v/>
      </c>
      <c r="G168" s="149" t="str">
        <f>+TEXT(_xlfn.CONCAT(特約団体用!G167,特約団体用!H167,"年",特約団体用!I167,"月",特約団体用!J167,"日"),"yyyy/mm/dd")</f>
        <v>年月日</v>
      </c>
      <c r="H168" t="str">
        <f>+IF(特約団体用!L167="","",特約団体用!L167)</f>
        <v/>
      </c>
      <c r="I168" t="str">
        <f>+IF(特約団体用!M167="","",特約団体用!M167)</f>
        <v/>
      </c>
      <c r="J168" t="str">
        <f>+IF(特約団体用!N167="","",特約団体用!AA167)</f>
        <v/>
      </c>
      <c r="K168" t="str">
        <f>+IF(特約団体用!O167="","",特約団体用!O167)</f>
        <v/>
      </c>
      <c r="L168" t="str">
        <f>+IF(特約団体用!P167="","",特約団体用!P167)</f>
        <v/>
      </c>
      <c r="M168" t="str">
        <f>+IF(特約団体用!Q167="","",特約団体用!Q167)</f>
        <v/>
      </c>
      <c r="N168" t="str">
        <f>+TEXT(IF(特約団体用!R167="","",特約団体用!AB167),"00")</f>
        <v/>
      </c>
      <c r="O168" t="str">
        <f>+IF(特約団体用!S167="","",特約団体用!AC167)</f>
        <v/>
      </c>
      <c r="P168" t="str">
        <f>+IF(特約団体用!T167="","",特約団体用!AD167)</f>
        <v/>
      </c>
      <c r="Q168" t="str">
        <f>+IF(特約団体用!U167="","",特約団体用!AE167)</f>
        <v/>
      </c>
    </row>
    <row r="169" spans="1:17">
      <c r="A169" t="str">
        <f>+IF(特約団体用!A168="","",特約団体用!A168)</f>
        <v/>
      </c>
      <c r="B169" t="str">
        <f>+IF(特約団体用!B168="","",特約団体用!B168)</f>
        <v/>
      </c>
      <c r="C169" t="str">
        <f>+IF(特約団体用!C168="","",特約団体用!C168)</f>
        <v/>
      </c>
      <c r="D169" t="str">
        <f>+IF(特約団体用!D168="","",特約団体用!D168)</f>
        <v/>
      </c>
      <c r="E169" t="str">
        <f>+IF(特約団体用!E168="","",特約団体用!E168)</f>
        <v/>
      </c>
      <c r="F169" t="str">
        <f>+IF(特約団体用!F168="","",_xlfn.XLOOKUP(特約団体用!F168,PRM!$G$3:$G$5,PRM!$H$3:$H$5))</f>
        <v/>
      </c>
      <c r="G169" s="149" t="str">
        <f>+TEXT(_xlfn.CONCAT(特約団体用!G168,特約団体用!H168,"年",特約団体用!I168,"月",特約団体用!J168,"日"),"yyyy/mm/dd")</f>
        <v>年月日</v>
      </c>
      <c r="H169" t="str">
        <f>+IF(特約団体用!L168="","",特約団体用!L168)</f>
        <v/>
      </c>
      <c r="I169" t="str">
        <f>+IF(特約団体用!M168="","",特約団体用!M168)</f>
        <v/>
      </c>
      <c r="J169" t="str">
        <f>+IF(特約団体用!N168="","",特約団体用!AA168)</f>
        <v/>
      </c>
      <c r="K169" t="str">
        <f>+IF(特約団体用!O168="","",特約団体用!O168)</f>
        <v/>
      </c>
      <c r="L169" t="str">
        <f>+IF(特約団体用!P168="","",特約団体用!P168)</f>
        <v/>
      </c>
      <c r="M169" t="str">
        <f>+IF(特約団体用!Q168="","",特約団体用!Q168)</f>
        <v/>
      </c>
      <c r="N169" t="str">
        <f>+TEXT(IF(特約団体用!R168="","",特約団体用!AB168),"00")</f>
        <v/>
      </c>
      <c r="O169" t="str">
        <f>+IF(特約団体用!S168="","",特約団体用!AC168)</f>
        <v/>
      </c>
      <c r="P169" t="str">
        <f>+IF(特約団体用!T168="","",特約団体用!AD168)</f>
        <v/>
      </c>
      <c r="Q169" t="str">
        <f>+IF(特約団体用!U168="","",特約団体用!AE168)</f>
        <v/>
      </c>
    </row>
    <row r="170" spans="1:17">
      <c r="A170" t="str">
        <f>+IF(特約団体用!A169="","",特約団体用!A169)</f>
        <v/>
      </c>
      <c r="B170" t="str">
        <f>+IF(特約団体用!B169="","",特約団体用!B169)</f>
        <v/>
      </c>
      <c r="C170" t="str">
        <f>+IF(特約団体用!C169="","",特約団体用!C169)</f>
        <v/>
      </c>
      <c r="D170" t="str">
        <f>+IF(特約団体用!D169="","",特約団体用!D169)</f>
        <v/>
      </c>
      <c r="E170" t="str">
        <f>+IF(特約団体用!E169="","",特約団体用!E169)</f>
        <v/>
      </c>
      <c r="F170" t="str">
        <f>+IF(特約団体用!F169="","",_xlfn.XLOOKUP(特約団体用!F169,PRM!$G$3:$G$5,PRM!$H$3:$H$5))</f>
        <v/>
      </c>
      <c r="G170" s="149" t="str">
        <f>+TEXT(_xlfn.CONCAT(特約団体用!G169,特約団体用!H169,"年",特約団体用!I169,"月",特約団体用!J169,"日"),"yyyy/mm/dd")</f>
        <v>年月日</v>
      </c>
      <c r="H170" t="str">
        <f>+IF(特約団体用!L169="","",特約団体用!L169)</f>
        <v/>
      </c>
      <c r="I170" t="str">
        <f>+IF(特約団体用!M169="","",特約団体用!M169)</f>
        <v/>
      </c>
      <c r="J170" t="str">
        <f>+IF(特約団体用!N169="","",特約団体用!AA169)</f>
        <v/>
      </c>
      <c r="K170" t="str">
        <f>+IF(特約団体用!O169="","",特約団体用!O169)</f>
        <v/>
      </c>
      <c r="L170" t="str">
        <f>+IF(特約団体用!P169="","",特約団体用!P169)</f>
        <v/>
      </c>
      <c r="M170" t="str">
        <f>+IF(特約団体用!Q169="","",特約団体用!Q169)</f>
        <v/>
      </c>
      <c r="N170" t="str">
        <f>+TEXT(IF(特約団体用!R169="","",特約団体用!AB169),"00")</f>
        <v/>
      </c>
      <c r="O170" t="str">
        <f>+IF(特約団体用!S169="","",特約団体用!AC169)</f>
        <v/>
      </c>
      <c r="P170" t="str">
        <f>+IF(特約団体用!T169="","",特約団体用!AD169)</f>
        <v/>
      </c>
      <c r="Q170" t="str">
        <f>+IF(特約団体用!U169="","",特約団体用!AE169)</f>
        <v/>
      </c>
    </row>
    <row r="171" spans="1:17">
      <c r="A171" t="str">
        <f>+IF(特約団体用!A170="","",特約団体用!A170)</f>
        <v/>
      </c>
      <c r="B171" t="str">
        <f>+IF(特約団体用!B170="","",特約団体用!B170)</f>
        <v/>
      </c>
      <c r="C171" t="str">
        <f>+IF(特約団体用!C170="","",特約団体用!C170)</f>
        <v/>
      </c>
      <c r="D171" t="str">
        <f>+IF(特約団体用!D170="","",特約団体用!D170)</f>
        <v/>
      </c>
      <c r="E171" t="str">
        <f>+IF(特約団体用!E170="","",特約団体用!E170)</f>
        <v/>
      </c>
      <c r="F171" t="str">
        <f>+IF(特約団体用!F170="","",_xlfn.XLOOKUP(特約団体用!F170,PRM!$G$3:$G$5,PRM!$H$3:$H$5))</f>
        <v/>
      </c>
      <c r="G171" s="149" t="str">
        <f>+TEXT(_xlfn.CONCAT(特約団体用!G170,特約団体用!H170,"年",特約団体用!I170,"月",特約団体用!J170,"日"),"yyyy/mm/dd")</f>
        <v>年月日</v>
      </c>
      <c r="H171" t="str">
        <f>+IF(特約団体用!L170="","",特約団体用!L170)</f>
        <v/>
      </c>
      <c r="I171" t="str">
        <f>+IF(特約団体用!M170="","",特約団体用!M170)</f>
        <v/>
      </c>
      <c r="J171" t="str">
        <f>+IF(特約団体用!N170="","",特約団体用!AA170)</f>
        <v/>
      </c>
      <c r="K171" t="str">
        <f>+IF(特約団体用!O170="","",特約団体用!O170)</f>
        <v/>
      </c>
      <c r="L171" t="str">
        <f>+IF(特約団体用!P170="","",特約団体用!P170)</f>
        <v/>
      </c>
      <c r="M171" t="str">
        <f>+IF(特約団体用!Q170="","",特約団体用!Q170)</f>
        <v/>
      </c>
      <c r="N171" t="str">
        <f>+TEXT(IF(特約団体用!R170="","",特約団体用!AB170),"00")</f>
        <v/>
      </c>
      <c r="O171" t="str">
        <f>+IF(特約団体用!S170="","",特約団体用!AC170)</f>
        <v/>
      </c>
      <c r="P171" t="str">
        <f>+IF(特約団体用!T170="","",特約団体用!AD170)</f>
        <v/>
      </c>
      <c r="Q171" t="str">
        <f>+IF(特約団体用!U170="","",特約団体用!AE170)</f>
        <v/>
      </c>
    </row>
    <row r="172" spans="1:17">
      <c r="A172" t="str">
        <f>+IF(特約団体用!A171="","",特約団体用!A171)</f>
        <v/>
      </c>
      <c r="B172" t="str">
        <f>+IF(特約団体用!B171="","",特約団体用!B171)</f>
        <v/>
      </c>
      <c r="C172" t="str">
        <f>+IF(特約団体用!C171="","",特約団体用!C171)</f>
        <v/>
      </c>
      <c r="D172" t="str">
        <f>+IF(特約団体用!D171="","",特約団体用!D171)</f>
        <v/>
      </c>
      <c r="E172" t="str">
        <f>+IF(特約団体用!E171="","",特約団体用!E171)</f>
        <v/>
      </c>
      <c r="F172" t="str">
        <f>+IF(特約団体用!F171="","",_xlfn.XLOOKUP(特約団体用!F171,PRM!$G$3:$G$5,PRM!$H$3:$H$5))</f>
        <v/>
      </c>
      <c r="G172" s="149" t="str">
        <f>+TEXT(_xlfn.CONCAT(特約団体用!G171,特約団体用!H171,"年",特約団体用!I171,"月",特約団体用!J171,"日"),"yyyy/mm/dd")</f>
        <v>年月日</v>
      </c>
      <c r="H172" t="str">
        <f>+IF(特約団体用!L171="","",特約団体用!L171)</f>
        <v/>
      </c>
      <c r="I172" t="str">
        <f>+IF(特約団体用!M171="","",特約団体用!M171)</f>
        <v/>
      </c>
      <c r="J172" t="str">
        <f>+IF(特約団体用!N171="","",特約団体用!AA171)</f>
        <v/>
      </c>
      <c r="K172" t="str">
        <f>+IF(特約団体用!O171="","",特約団体用!O171)</f>
        <v/>
      </c>
      <c r="L172" t="str">
        <f>+IF(特約団体用!P171="","",特約団体用!P171)</f>
        <v/>
      </c>
      <c r="M172" t="str">
        <f>+IF(特約団体用!Q171="","",特約団体用!Q171)</f>
        <v/>
      </c>
      <c r="N172" t="str">
        <f>+TEXT(IF(特約団体用!R171="","",特約団体用!AB171),"00")</f>
        <v/>
      </c>
      <c r="O172" t="str">
        <f>+IF(特約団体用!S171="","",特約団体用!AC171)</f>
        <v/>
      </c>
      <c r="P172" t="str">
        <f>+IF(特約団体用!T171="","",特約団体用!AD171)</f>
        <v/>
      </c>
      <c r="Q172" t="str">
        <f>+IF(特約団体用!U171="","",特約団体用!AE171)</f>
        <v/>
      </c>
    </row>
    <row r="173" spans="1:17">
      <c r="A173" t="str">
        <f>+IF(特約団体用!A172="","",特約団体用!A172)</f>
        <v/>
      </c>
      <c r="B173" t="str">
        <f>+IF(特約団体用!B172="","",特約団体用!B172)</f>
        <v/>
      </c>
      <c r="C173" t="str">
        <f>+IF(特約団体用!C172="","",特約団体用!C172)</f>
        <v/>
      </c>
      <c r="D173" t="str">
        <f>+IF(特約団体用!D172="","",特約団体用!D172)</f>
        <v/>
      </c>
      <c r="E173" t="str">
        <f>+IF(特約団体用!E172="","",特約団体用!E172)</f>
        <v/>
      </c>
      <c r="F173" t="str">
        <f>+IF(特約団体用!F172="","",_xlfn.XLOOKUP(特約団体用!F172,PRM!$G$3:$G$5,PRM!$H$3:$H$5))</f>
        <v/>
      </c>
      <c r="G173" s="149" t="str">
        <f>+TEXT(_xlfn.CONCAT(特約団体用!G172,特約団体用!H172,"年",特約団体用!I172,"月",特約団体用!J172,"日"),"yyyy/mm/dd")</f>
        <v>年月日</v>
      </c>
      <c r="H173" t="str">
        <f>+IF(特約団体用!L172="","",特約団体用!L172)</f>
        <v/>
      </c>
      <c r="I173" t="str">
        <f>+IF(特約団体用!M172="","",特約団体用!M172)</f>
        <v/>
      </c>
      <c r="J173" t="str">
        <f>+IF(特約団体用!N172="","",特約団体用!AA172)</f>
        <v/>
      </c>
      <c r="K173" t="str">
        <f>+IF(特約団体用!O172="","",特約団体用!O172)</f>
        <v/>
      </c>
      <c r="L173" t="str">
        <f>+IF(特約団体用!P172="","",特約団体用!P172)</f>
        <v/>
      </c>
      <c r="M173" t="str">
        <f>+IF(特約団体用!Q172="","",特約団体用!Q172)</f>
        <v/>
      </c>
      <c r="N173" t="str">
        <f>+TEXT(IF(特約団体用!R172="","",特約団体用!AB172),"00")</f>
        <v/>
      </c>
      <c r="O173" t="str">
        <f>+IF(特約団体用!S172="","",特約団体用!AC172)</f>
        <v/>
      </c>
      <c r="P173" t="str">
        <f>+IF(特約団体用!T172="","",特約団体用!AD172)</f>
        <v/>
      </c>
      <c r="Q173" t="str">
        <f>+IF(特約団体用!U172="","",特約団体用!AE172)</f>
        <v/>
      </c>
    </row>
    <row r="174" spans="1:17">
      <c r="A174" t="str">
        <f>+IF(特約団体用!A173="","",特約団体用!A173)</f>
        <v/>
      </c>
      <c r="B174" t="str">
        <f>+IF(特約団体用!B173="","",特約団体用!B173)</f>
        <v/>
      </c>
      <c r="C174" t="str">
        <f>+IF(特約団体用!C173="","",特約団体用!C173)</f>
        <v/>
      </c>
      <c r="D174" t="str">
        <f>+IF(特約団体用!D173="","",特約団体用!D173)</f>
        <v/>
      </c>
      <c r="E174" t="str">
        <f>+IF(特約団体用!E173="","",特約団体用!E173)</f>
        <v/>
      </c>
      <c r="F174" t="str">
        <f>+IF(特約団体用!F173="","",_xlfn.XLOOKUP(特約団体用!F173,PRM!$G$3:$G$5,PRM!$H$3:$H$5))</f>
        <v/>
      </c>
      <c r="G174" s="149" t="str">
        <f>+TEXT(_xlfn.CONCAT(特約団体用!G173,特約団体用!H173,"年",特約団体用!I173,"月",特約団体用!J173,"日"),"yyyy/mm/dd")</f>
        <v>年月日</v>
      </c>
      <c r="H174" t="str">
        <f>+IF(特約団体用!L173="","",特約団体用!L173)</f>
        <v/>
      </c>
      <c r="I174" t="str">
        <f>+IF(特約団体用!M173="","",特約団体用!M173)</f>
        <v/>
      </c>
      <c r="J174" t="str">
        <f>+IF(特約団体用!N173="","",特約団体用!AA173)</f>
        <v/>
      </c>
      <c r="K174" t="str">
        <f>+IF(特約団体用!O173="","",特約団体用!O173)</f>
        <v/>
      </c>
      <c r="L174" t="str">
        <f>+IF(特約団体用!P173="","",特約団体用!P173)</f>
        <v/>
      </c>
      <c r="M174" t="str">
        <f>+IF(特約団体用!Q173="","",特約団体用!Q173)</f>
        <v/>
      </c>
      <c r="N174" t="str">
        <f>+TEXT(IF(特約団体用!R173="","",特約団体用!AB173),"00")</f>
        <v/>
      </c>
      <c r="O174" t="str">
        <f>+IF(特約団体用!S173="","",特約団体用!AC173)</f>
        <v/>
      </c>
      <c r="P174" t="str">
        <f>+IF(特約団体用!T173="","",特約団体用!AD173)</f>
        <v/>
      </c>
      <c r="Q174" t="str">
        <f>+IF(特約団体用!U173="","",特約団体用!AE173)</f>
        <v/>
      </c>
    </row>
    <row r="175" spans="1:17">
      <c r="A175" t="str">
        <f>+IF(特約団体用!A174="","",特約団体用!A174)</f>
        <v/>
      </c>
      <c r="B175" t="str">
        <f>+IF(特約団体用!B174="","",特約団体用!B174)</f>
        <v/>
      </c>
      <c r="C175" t="str">
        <f>+IF(特約団体用!C174="","",特約団体用!C174)</f>
        <v/>
      </c>
      <c r="D175" t="str">
        <f>+IF(特約団体用!D174="","",特約団体用!D174)</f>
        <v/>
      </c>
      <c r="E175" t="str">
        <f>+IF(特約団体用!E174="","",特約団体用!E174)</f>
        <v/>
      </c>
      <c r="F175" t="str">
        <f>+IF(特約団体用!F174="","",_xlfn.XLOOKUP(特約団体用!F174,PRM!$G$3:$G$5,PRM!$H$3:$H$5))</f>
        <v/>
      </c>
      <c r="G175" s="149" t="str">
        <f>+TEXT(_xlfn.CONCAT(特約団体用!G174,特約団体用!H174,"年",特約団体用!I174,"月",特約団体用!J174,"日"),"yyyy/mm/dd")</f>
        <v>年月日</v>
      </c>
      <c r="H175" t="str">
        <f>+IF(特約団体用!L174="","",特約団体用!L174)</f>
        <v/>
      </c>
      <c r="I175" t="str">
        <f>+IF(特約団体用!M174="","",特約団体用!M174)</f>
        <v/>
      </c>
      <c r="J175" t="str">
        <f>+IF(特約団体用!N174="","",特約団体用!AA174)</f>
        <v/>
      </c>
      <c r="K175" t="str">
        <f>+IF(特約団体用!O174="","",特約団体用!O174)</f>
        <v/>
      </c>
      <c r="L175" t="str">
        <f>+IF(特約団体用!P174="","",特約団体用!P174)</f>
        <v/>
      </c>
      <c r="M175" t="str">
        <f>+IF(特約団体用!Q174="","",特約団体用!Q174)</f>
        <v/>
      </c>
      <c r="N175" t="str">
        <f>+TEXT(IF(特約団体用!R174="","",特約団体用!AB174),"00")</f>
        <v/>
      </c>
      <c r="O175" t="str">
        <f>+IF(特約団体用!S174="","",特約団体用!AC174)</f>
        <v/>
      </c>
      <c r="P175" t="str">
        <f>+IF(特約団体用!T174="","",特約団体用!AD174)</f>
        <v/>
      </c>
      <c r="Q175" t="str">
        <f>+IF(特約団体用!U174="","",特約団体用!AE174)</f>
        <v/>
      </c>
    </row>
    <row r="176" spans="1:17">
      <c r="A176" t="str">
        <f>+IF(特約団体用!A175="","",特約団体用!A175)</f>
        <v/>
      </c>
      <c r="B176" t="str">
        <f>+IF(特約団体用!B175="","",特約団体用!B175)</f>
        <v/>
      </c>
      <c r="C176" t="str">
        <f>+IF(特約団体用!C175="","",特約団体用!C175)</f>
        <v/>
      </c>
      <c r="D176" t="str">
        <f>+IF(特約団体用!D175="","",特約団体用!D175)</f>
        <v/>
      </c>
      <c r="E176" t="str">
        <f>+IF(特約団体用!E175="","",特約団体用!E175)</f>
        <v/>
      </c>
      <c r="F176" t="str">
        <f>+IF(特約団体用!F175="","",_xlfn.XLOOKUP(特約団体用!F175,PRM!$G$3:$G$5,PRM!$H$3:$H$5))</f>
        <v/>
      </c>
      <c r="G176" s="149" t="str">
        <f>+TEXT(_xlfn.CONCAT(特約団体用!G175,特約団体用!H175,"年",特約団体用!I175,"月",特約団体用!J175,"日"),"yyyy/mm/dd")</f>
        <v>年月日</v>
      </c>
      <c r="H176" t="str">
        <f>+IF(特約団体用!L175="","",特約団体用!L175)</f>
        <v/>
      </c>
      <c r="I176" t="str">
        <f>+IF(特約団体用!M175="","",特約団体用!M175)</f>
        <v/>
      </c>
      <c r="J176" t="str">
        <f>+IF(特約団体用!N175="","",特約団体用!AA175)</f>
        <v/>
      </c>
      <c r="K176" t="str">
        <f>+IF(特約団体用!O175="","",特約団体用!O175)</f>
        <v/>
      </c>
      <c r="L176" t="str">
        <f>+IF(特約団体用!P175="","",特約団体用!P175)</f>
        <v/>
      </c>
      <c r="M176" t="str">
        <f>+IF(特約団体用!Q175="","",特約団体用!Q175)</f>
        <v/>
      </c>
      <c r="N176" t="str">
        <f>+TEXT(IF(特約団体用!R175="","",特約団体用!AB175),"00")</f>
        <v/>
      </c>
      <c r="O176" t="str">
        <f>+IF(特約団体用!S175="","",特約団体用!AC175)</f>
        <v/>
      </c>
      <c r="P176" t="str">
        <f>+IF(特約団体用!T175="","",特約団体用!AD175)</f>
        <v/>
      </c>
      <c r="Q176" t="str">
        <f>+IF(特約団体用!U175="","",特約団体用!AE175)</f>
        <v/>
      </c>
    </row>
    <row r="177" spans="1:17">
      <c r="A177" t="str">
        <f>+IF(特約団体用!A176="","",特約団体用!A176)</f>
        <v/>
      </c>
      <c r="B177" t="str">
        <f>+IF(特約団体用!B176="","",特約団体用!B176)</f>
        <v/>
      </c>
      <c r="C177" t="str">
        <f>+IF(特約団体用!C176="","",特約団体用!C176)</f>
        <v/>
      </c>
      <c r="D177" t="str">
        <f>+IF(特約団体用!D176="","",特約団体用!D176)</f>
        <v/>
      </c>
      <c r="E177" t="str">
        <f>+IF(特約団体用!E176="","",特約団体用!E176)</f>
        <v/>
      </c>
      <c r="F177" t="str">
        <f>+IF(特約団体用!F176="","",_xlfn.XLOOKUP(特約団体用!F176,PRM!$G$3:$G$5,PRM!$H$3:$H$5))</f>
        <v/>
      </c>
      <c r="G177" s="149" t="str">
        <f>+TEXT(_xlfn.CONCAT(特約団体用!G176,特約団体用!H176,"年",特約団体用!I176,"月",特約団体用!J176,"日"),"yyyy/mm/dd")</f>
        <v>年月日</v>
      </c>
      <c r="H177" t="str">
        <f>+IF(特約団体用!L176="","",特約団体用!L176)</f>
        <v/>
      </c>
      <c r="I177" t="str">
        <f>+IF(特約団体用!M176="","",特約団体用!M176)</f>
        <v/>
      </c>
      <c r="J177" t="str">
        <f>+IF(特約団体用!N176="","",特約団体用!AA176)</f>
        <v/>
      </c>
      <c r="K177" t="str">
        <f>+IF(特約団体用!O176="","",特約団体用!O176)</f>
        <v/>
      </c>
      <c r="L177" t="str">
        <f>+IF(特約団体用!P176="","",特約団体用!P176)</f>
        <v/>
      </c>
      <c r="M177" t="str">
        <f>+IF(特約団体用!Q176="","",特約団体用!Q176)</f>
        <v/>
      </c>
      <c r="N177" t="str">
        <f>+TEXT(IF(特約団体用!R176="","",特約団体用!AB176),"00")</f>
        <v/>
      </c>
      <c r="O177" t="str">
        <f>+IF(特約団体用!S176="","",特約団体用!AC176)</f>
        <v/>
      </c>
      <c r="P177" t="str">
        <f>+IF(特約団体用!T176="","",特約団体用!AD176)</f>
        <v/>
      </c>
      <c r="Q177" t="str">
        <f>+IF(特約団体用!U176="","",特約団体用!AE176)</f>
        <v/>
      </c>
    </row>
    <row r="178" spans="1:17">
      <c r="A178" t="str">
        <f>+IF(特約団体用!A177="","",特約団体用!A177)</f>
        <v/>
      </c>
      <c r="B178" t="str">
        <f>+IF(特約団体用!B177="","",特約団体用!B177)</f>
        <v/>
      </c>
      <c r="C178" t="str">
        <f>+IF(特約団体用!C177="","",特約団体用!C177)</f>
        <v/>
      </c>
      <c r="D178" t="str">
        <f>+IF(特約団体用!D177="","",特約団体用!D177)</f>
        <v/>
      </c>
      <c r="E178" t="str">
        <f>+IF(特約団体用!E177="","",特約団体用!E177)</f>
        <v/>
      </c>
      <c r="F178" t="str">
        <f>+IF(特約団体用!F177="","",_xlfn.XLOOKUP(特約団体用!F177,PRM!$G$3:$G$5,PRM!$H$3:$H$5))</f>
        <v/>
      </c>
      <c r="G178" s="149" t="str">
        <f>+TEXT(_xlfn.CONCAT(特約団体用!G177,特約団体用!H177,"年",特約団体用!I177,"月",特約団体用!J177,"日"),"yyyy/mm/dd")</f>
        <v>年月日</v>
      </c>
      <c r="H178" t="str">
        <f>+IF(特約団体用!L177="","",特約団体用!L177)</f>
        <v/>
      </c>
      <c r="I178" t="str">
        <f>+IF(特約団体用!M177="","",特約団体用!M177)</f>
        <v/>
      </c>
      <c r="J178" t="str">
        <f>+IF(特約団体用!N177="","",特約団体用!AA177)</f>
        <v/>
      </c>
      <c r="K178" t="str">
        <f>+IF(特約団体用!O177="","",特約団体用!O177)</f>
        <v/>
      </c>
      <c r="L178" t="str">
        <f>+IF(特約団体用!P177="","",特約団体用!P177)</f>
        <v/>
      </c>
      <c r="M178" t="str">
        <f>+IF(特約団体用!Q177="","",特約団体用!Q177)</f>
        <v/>
      </c>
      <c r="N178" t="str">
        <f>+TEXT(IF(特約団体用!R177="","",特約団体用!AB177),"00")</f>
        <v/>
      </c>
      <c r="O178" t="str">
        <f>+IF(特約団体用!S177="","",特約団体用!AC177)</f>
        <v/>
      </c>
      <c r="P178" t="str">
        <f>+IF(特約団体用!T177="","",特約団体用!AD177)</f>
        <v/>
      </c>
      <c r="Q178" t="str">
        <f>+IF(特約団体用!U177="","",特約団体用!AE177)</f>
        <v/>
      </c>
    </row>
    <row r="179" spans="1:17">
      <c r="A179" t="str">
        <f>+IF(特約団体用!A178="","",特約団体用!A178)</f>
        <v/>
      </c>
      <c r="B179" t="str">
        <f>+IF(特約団体用!B178="","",特約団体用!B178)</f>
        <v/>
      </c>
      <c r="C179" t="str">
        <f>+IF(特約団体用!C178="","",特約団体用!C178)</f>
        <v/>
      </c>
      <c r="D179" t="str">
        <f>+IF(特約団体用!D178="","",特約団体用!D178)</f>
        <v/>
      </c>
      <c r="E179" t="str">
        <f>+IF(特約団体用!E178="","",特約団体用!E178)</f>
        <v/>
      </c>
      <c r="F179" t="str">
        <f>+IF(特約団体用!F178="","",_xlfn.XLOOKUP(特約団体用!F178,PRM!$G$3:$G$5,PRM!$H$3:$H$5))</f>
        <v/>
      </c>
      <c r="G179" s="149" t="str">
        <f>+TEXT(_xlfn.CONCAT(特約団体用!G178,特約団体用!H178,"年",特約団体用!I178,"月",特約団体用!J178,"日"),"yyyy/mm/dd")</f>
        <v>年月日</v>
      </c>
      <c r="H179" t="str">
        <f>+IF(特約団体用!L178="","",特約団体用!L178)</f>
        <v/>
      </c>
      <c r="I179" t="str">
        <f>+IF(特約団体用!M178="","",特約団体用!M178)</f>
        <v/>
      </c>
      <c r="J179" t="str">
        <f>+IF(特約団体用!N178="","",特約団体用!AA178)</f>
        <v/>
      </c>
      <c r="K179" t="str">
        <f>+IF(特約団体用!O178="","",特約団体用!O178)</f>
        <v/>
      </c>
      <c r="L179" t="str">
        <f>+IF(特約団体用!P178="","",特約団体用!P178)</f>
        <v/>
      </c>
      <c r="M179" t="str">
        <f>+IF(特約団体用!Q178="","",特約団体用!Q178)</f>
        <v/>
      </c>
      <c r="N179" t="str">
        <f>+TEXT(IF(特約団体用!R178="","",特約団体用!AB178),"00")</f>
        <v/>
      </c>
      <c r="O179" t="str">
        <f>+IF(特約団体用!S178="","",特約団体用!AC178)</f>
        <v/>
      </c>
      <c r="P179" t="str">
        <f>+IF(特約団体用!T178="","",特約団体用!AD178)</f>
        <v/>
      </c>
      <c r="Q179" t="str">
        <f>+IF(特約団体用!U178="","",特約団体用!AE178)</f>
        <v/>
      </c>
    </row>
    <row r="180" spans="1:17">
      <c r="A180" t="str">
        <f>+IF(特約団体用!A179="","",特約団体用!A179)</f>
        <v/>
      </c>
      <c r="B180" t="str">
        <f>+IF(特約団体用!B179="","",特約団体用!B179)</f>
        <v/>
      </c>
      <c r="C180" t="str">
        <f>+IF(特約団体用!C179="","",特約団体用!C179)</f>
        <v/>
      </c>
      <c r="D180" t="str">
        <f>+IF(特約団体用!D179="","",特約団体用!D179)</f>
        <v/>
      </c>
      <c r="E180" t="str">
        <f>+IF(特約団体用!E179="","",特約団体用!E179)</f>
        <v/>
      </c>
      <c r="F180" t="str">
        <f>+IF(特約団体用!F179="","",_xlfn.XLOOKUP(特約団体用!F179,PRM!$G$3:$G$5,PRM!$H$3:$H$5))</f>
        <v/>
      </c>
      <c r="G180" s="149" t="str">
        <f>+TEXT(_xlfn.CONCAT(特約団体用!G179,特約団体用!H179,"年",特約団体用!I179,"月",特約団体用!J179,"日"),"yyyy/mm/dd")</f>
        <v>年月日</v>
      </c>
      <c r="H180" t="str">
        <f>+IF(特約団体用!L179="","",特約団体用!L179)</f>
        <v/>
      </c>
      <c r="I180" t="str">
        <f>+IF(特約団体用!M179="","",特約団体用!M179)</f>
        <v/>
      </c>
      <c r="J180" t="str">
        <f>+IF(特約団体用!N179="","",特約団体用!AA179)</f>
        <v/>
      </c>
      <c r="K180" t="str">
        <f>+IF(特約団体用!O179="","",特約団体用!O179)</f>
        <v/>
      </c>
      <c r="L180" t="str">
        <f>+IF(特約団体用!P179="","",特約団体用!P179)</f>
        <v/>
      </c>
      <c r="M180" t="str">
        <f>+IF(特約団体用!Q179="","",特約団体用!Q179)</f>
        <v/>
      </c>
      <c r="N180" t="str">
        <f>+TEXT(IF(特約団体用!R179="","",特約団体用!AB179),"00")</f>
        <v/>
      </c>
      <c r="O180" t="str">
        <f>+IF(特約団体用!S179="","",特約団体用!AC179)</f>
        <v/>
      </c>
      <c r="P180" t="str">
        <f>+IF(特約団体用!T179="","",特約団体用!AD179)</f>
        <v/>
      </c>
      <c r="Q180" t="str">
        <f>+IF(特約団体用!U179="","",特約団体用!AE179)</f>
        <v/>
      </c>
    </row>
    <row r="181" spans="1:17">
      <c r="A181" t="str">
        <f>+IF(特約団体用!A180="","",特約団体用!A180)</f>
        <v/>
      </c>
      <c r="B181" t="str">
        <f>+IF(特約団体用!B180="","",特約団体用!B180)</f>
        <v/>
      </c>
      <c r="C181" t="str">
        <f>+IF(特約団体用!C180="","",特約団体用!C180)</f>
        <v/>
      </c>
      <c r="D181" t="str">
        <f>+IF(特約団体用!D180="","",特約団体用!D180)</f>
        <v/>
      </c>
      <c r="E181" t="str">
        <f>+IF(特約団体用!E180="","",特約団体用!E180)</f>
        <v/>
      </c>
      <c r="F181" t="str">
        <f>+IF(特約団体用!F180="","",_xlfn.XLOOKUP(特約団体用!F180,PRM!$G$3:$G$5,PRM!$H$3:$H$5))</f>
        <v/>
      </c>
      <c r="G181" s="149" t="str">
        <f>+TEXT(_xlfn.CONCAT(特約団体用!G180,特約団体用!H180,"年",特約団体用!I180,"月",特約団体用!J180,"日"),"yyyy/mm/dd")</f>
        <v>年月日</v>
      </c>
      <c r="H181" t="str">
        <f>+IF(特約団体用!L180="","",特約団体用!L180)</f>
        <v/>
      </c>
      <c r="I181" t="str">
        <f>+IF(特約団体用!M180="","",特約団体用!M180)</f>
        <v/>
      </c>
      <c r="J181" t="str">
        <f>+IF(特約団体用!N180="","",特約団体用!AA180)</f>
        <v/>
      </c>
      <c r="K181" t="str">
        <f>+IF(特約団体用!O180="","",特約団体用!O180)</f>
        <v/>
      </c>
      <c r="L181" t="str">
        <f>+IF(特約団体用!P180="","",特約団体用!P180)</f>
        <v/>
      </c>
      <c r="M181" t="str">
        <f>+IF(特約団体用!Q180="","",特約団体用!Q180)</f>
        <v/>
      </c>
      <c r="N181" t="str">
        <f>+TEXT(IF(特約団体用!R180="","",特約団体用!AB180),"00")</f>
        <v/>
      </c>
      <c r="O181" t="str">
        <f>+IF(特約団体用!S180="","",特約団体用!AC180)</f>
        <v/>
      </c>
      <c r="P181" t="str">
        <f>+IF(特約団体用!T180="","",特約団体用!AD180)</f>
        <v/>
      </c>
      <c r="Q181" t="str">
        <f>+IF(特約団体用!U180="","",特約団体用!AE180)</f>
        <v/>
      </c>
    </row>
    <row r="182" spans="1:17">
      <c r="A182" t="str">
        <f>+IF(特約団体用!A181="","",特約団体用!A181)</f>
        <v/>
      </c>
      <c r="B182" t="str">
        <f>+IF(特約団体用!B181="","",特約団体用!B181)</f>
        <v/>
      </c>
      <c r="C182" t="str">
        <f>+IF(特約団体用!C181="","",特約団体用!C181)</f>
        <v/>
      </c>
      <c r="D182" t="str">
        <f>+IF(特約団体用!D181="","",特約団体用!D181)</f>
        <v/>
      </c>
      <c r="E182" t="str">
        <f>+IF(特約団体用!E181="","",特約団体用!E181)</f>
        <v/>
      </c>
      <c r="F182" t="str">
        <f>+IF(特約団体用!F181="","",_xlfn.XLOOKUP(特約団体用!F181,PRM!$G$3:$G$5,PRM!$H$3:$H$5))</f>
        <v/>
      </c>
      <c r="G182" s="149" t="str">
        <f>+TEXT(_xlfn.CONCAT(特約団体用!G181,特約団体用!H181,"年",特約団体用!I181,"月",特約団体用!J181,"日"),"yyyy/mm/dd")</f>
        <v>年月日</v>
      </c>
      <c r="H182" t="str">
        <f>+IF(特約団体用!L181="","",特約団体用!L181)</f>
        <v/>
      </c>
      <c r="I182" t="str">
        <f>+IF(特約団体用!M181="","",特約団体用!M181)</f>
        <v/>
      </c>
      <c r="J182" t="str">
        <f>+IF(特約団体用!N181="","",特約団体用!AA181)</f>
        <v/>
      </c>
      <c r="K182" t="str">
        <f>+IF(特約団体用!O181="","",特約団体用!O181)</f>
        <v/>
      </c>
      <c r="L182" t="str">
        <f>+IF(特約団体用!P181="","",特約団体用!P181)</f>
        <v/>
      </c>
      <c r="M182" t="str">
        <f>+IF(特約団体用!Q181="","",特約団体用!Q181)</f>
        <v/>
      </c>
      <c r="N182" t="str">
        <f>+TEXT(IF(特約団体用!R181="","",特約団体用!AB181),"00")</f>
        <v/>
      </c>
      <c r="O182" t="str">
        <f>+IF(特約団体用!S181="","",特約団体用!AC181)</f>
        <v/>
      </c>
      <c r="P182" t="str">
        <f>+IF(特約団体用!T181="","",特約団体用!AD181)</f>
        <v/>
      </c>
      <c r="Q182" t="str">
        <f>+IF(特約団体用!U181="","",特約団体用!AE181)</f>
        <v/>
      </c>
    </row>
    <row r="183" spans="1:17">
      <c r="A183" t="str">
        <f>+IF(特約団体用!A182="","",特約団体用!A182)</f>
        <v/>
      </c>
      <c r="B183" t="str">
        <f>+IF(特約団体用!B182="","",特約団体用!B182)</f>
        <v/>
      </c>
      <c r="C183" t="str">
        <f>+IF(特約団体用!C182="","",特約団体用!C182)</f>
        <v/>
      </c>
      <c r="D183" t="str">
        <f>+IF(特約団体用!D182="","",特約団体用!D182)</f>
        <v/>
      </c>
      <c r="E183" t="str">
        <f>+IF(特約団体用!E182="","",特約団体用!E182)</f>
        <v/>
      </c>
      <c r="F183" t="str">
        <f>+IF(特約団体用!F182="","",_xlfn.XLOOKUP(特約団体用!F182,PRM!$G$3:$G$5,PRM!$H$3:$H$5))</f>
        <v/>
      </c>
      <c r="G183" s="149" t="str">
        <f>+TEXT(_xlfn.CONCAT(特約団体用!G182,特約団体用!H182,"年",特約団体用!I182,"月",特約団体用!J182,"日"),"yyyy/mm/dd")</f>
        <v>年月日</v>
      </c>
      <c r="H183" t="str">
        <f>+IF(特約団体用!L182="","",特約団体用!L182)</f>
        <v/>
      </c>
      <c r="I183" t="str">
        <f>+IF(特約団体用!M182="","",特約団体用!M182)</f>
        <v/>
      </c>
      <c r="J183" t="str">
        <f>+IF(特約団体用!N182="","",特約団体用!AA182)</f>
        <v/>
      </c>
      <c r="K183" t="str">
        <f>+IF(特約団体用!O182="","",特約団体用!O182)</f>
        <v/>
      </c>
      <c r="L183" t="str">
        <f>+IF(特約団体用!P182="","",特約団体用!P182)</f>
        <v/>
      </c>
      <c r="M183" t="str">
        <f>+IF(特約団体用!Q182="","",特約団体用!Q182)</f>
        <v/>
      </c>
      <c r="N183" t="str">
        <f>+TEXT(IF(特約団体用!R182="","",特約団体用!AB182),"00")</f>
        <v/>
      </c>
      <c r="O183" t="str">
        <f>+IF(特約団体用!S182="","",特約団体用!AC182)</f>
        <v/>
      </c>
      <c r="P183" t="str">
        <f>+IF(特約団体用!T182="","",特約団体用!AD182)</f>
        <v/>
      </c>
      <c r="Q183" t="str">
        <f>+IF(特約団体用!U182="","",特約団体用!AE182)</f>
        <v/>
      </c>
    </row>
    <row r="184" spans="1:17">
      <c r="A184" t="str">
        <f>+IF(特約団体用!A183="","",特約団体用!A183)</f>
        <v/>
      </c>
      <c r="B184" t="str">
        <f>+IF(特約団体用!B183="","",特約団体用!B183)</f>
        <v/>
      </c>
      <c r="C184" t="str">
        <f>+IF(特約団体用!C183="","",特約団体用!C183)</f>
        <v/>
      </c>
      <c r="D184" t="str">
        <f>+IF(特約団体用!D183="","",特約団体用!D183)</f>
        <v/>
      </c>
      <c r="E184" t="str">
        <f>+IF(特約団体用!E183="","",特約団体用!E183)</f>
        <v/>
      </c>
      <c r="F184" t="str">
        <f>+IF(特約団体用!F183="","",_xlfn.XLOOKUP(特約団体用!F183,PRM!$G$3:$G$5,PRM!$H$3:$H$5))</f>
        <v/>
      </c>
      <c r="G184" s="149" t="str">
        <f>+TEXT(_xlfn.CONCAT(特約団体用!G183,特約団体用!H183,"年",特約団体用!I183,"月",特約団体用!J183,"日"),"yyyy/mm/dd")</f>
        <v>年月日</v>
      </c>
      <c r="H184" t="str">
        <f>+IF(特約団体用!L183="","",特約団体用!L183)</f>
        <v/>
      </c>
      <c r="I184" t="str">
        <f>+IF(特約団体用!M183="","",特約団体用!M183)</f>
        <v/>
      </c>
      <c r="J184" t="str">
        <f>+IF(特約団体用!N183="","",特約団体用!AA183)</f>
        <v/>
      </c>
      <c r="K184" t="str">
        <f>+IF(特約団体用!O183="","",特約団体用!O183)</f>
        <v/>
      </c>
      <c r="L184" t="str">
        <f>+IF(特約団体用!P183="","",特約団体用!P183)</f>
        <v/>
      </c>
      <c r="M184" t="str">
        <f>+IF(特約団体用!Q183="","",特約団体用!Q183)</f>
        <v/>
      </c>
      <c r="N184" t="str">
        <f>+TEXT(IF(特約団体用!R183="","",特約団体用!AB183),"00")</f>
        <v/>
      </c>
      <c r="O184" t="str">
        <f>+IF(特約団体用!S183="","",特約団体用!AC183)</f>
        <v/>
      </c>
      <c r="P184" t="str">
        <f>+IF(特約団体用!T183="","",特約団体用!AD183)</f>
        <v/>
      </c>
      <c r="Q184" t="str">
        <f>+IF(特約団体用!U183="","",特約団体用!AE183)</f>
        <v/>
      </c>
    </row>
    <row r="185" spans="1:17">
      <c r="A185" t="str">
        <f>+IF(特約団体用!A184="","",特約団体用!A184)</f>
        <v/>
      </c>
      <c r="B185" t="str">
        <f>+IF(特約団体用!B184="","",特約団体用!B184)</f>
        <v/>
      </c>
      <c r="C185" t="str">
        <f>+IF(特約団体用!C184="","",特約団体用!C184)</f>
        <v/>
      </c>
      <c r="D185" t="str">
        <f>+IF(特約団体用!D184="","",特約団体用!D184)</f>
        <v/>
      </c>
      <c r="E185" t="str">
        <f>+IF(特約団体用!E184="","",特約団体用!E184)</f>
        <v/>
      </c>
      <c r="F185" t="str">
        <f>+IF(特約団体用!F184="","",_xlfn.XLOOKUP(特約団体用!F184,PRM!$G$3:$G$5,PRM!$H$3:$H$5))</f>
        <v/>
      </c>
      <c r="G185" s="149" t="str">
        <f>+TEXT(_xlfn.CONCAT(特約団体用!G184,特約団体用!H184,"年",特約団体用!I184,"月",特約団体用!J184,"日"),"yyyy/mm/dd")</f>
        <v>年月日</v>
      </c>
      <c r="H185" t="str">
        <f>+IF(特約団体用!L184="","",特約団体用!L184)</f>
        <v/>
      </c>
      <c r="I185" t="str">
        <f>+IF(特約団体用!M184="","",特約団体用!M184)</f>
        <v/>
      </c>
      <c r="J185" t="str">
        <f>+IF(特約団体用!N184="","",特約団体用!AA184)</f>
        <v/>
      </c>
      <c r="K185" t="str">
        <f>+IF(特約団体用!O184="","",特約団体用!O184)</f>
        <v/>
      </c>
      <c r="L185" t="str">
        <f>+IF(特約団体用!P184="","",特約団体用!P184)</f>
        <v/>
      </c>
      <c r="M185" t="str">
        <f>+IF(特約団体用!Q184="","",特約団体用!Q184)</f>
        <v/>
      </c>
      <c r="N185" t="str">
        <f>+TEXT(IF(特約団体用!R184="","",特約団体用!AB184),"00")</f>
        <v/>
      </c>
      <c r="O185" t="str">
        <f>+IF(特約団体用!S184="","",特約団体用!AC184)</f>
        <v/>
      </c>
      <c r="P185" t="str">
        <f>+IF(特約団体用!T184="","",特約団体用!AD184)</f>
        <v/>
      </c>
      <c r="Q185" t="str">
        <f>+IF(特約団体用!U184="","",特約団体用!AE184)</f>
        <v/>
      </c>
    </row>
    <row r="186" spans="1:17">
      <c r="A186" t="str">
        <f>+IF(特約団体用!A185="","",特約団体用!A185)</f>
        <v/>
      </c>
      <c r="B186" t="str">
        <f>+IF(特約団体用!B185="","",特約団体用!B185)</f>
        <v/>
      </c>
      <c r="C186" t="str">
        <f>+IF(特約団体用!C185="","",特約団体用!C185)</f>
        <v/>
      </c>
      <c r="D186" t="str">
        <f>+IF(特約団体用!D185="","",特約団体用!D185)</f>
        <v/>
      </c>
      <c r="E186" t="str">
        <f>+IF(特約団体用!E185="","",特約団体用!E185)</f>
        <v/>
      </c>
      <c r="F186" t="str">
        <f>+IF(特約団体用!F185="","",_xlfn.XLOOKUP(特約団体用!F185,PRM!$G$3:$G$5,PRM!$H$3:$H$5))</f>
        <v/>
      </c>
      <c r="G186" s="149" t="str">
        <f>+TEXT(_xlfn.CONCAT(特約団体用!G185,特約団体用!H185,"年",特約団体用!I185,"月",特約団体用!J185,"日"),"yyyy/mm/dd")</f>
        <v>年月日</v>
      </c>
      <c r="H186" t="str">
        <f>+IF(特約団体用!L185="","",特約団体用!L185)</f>
        <v/>
      </c>
      <c r="I186" t="str">
        <f>+IF(特約団体用!M185="","",特約団体用!M185)</f>
        <v/>
      </c>
      <c r="J186" t="str">
        <f>+IF(特約団体用!N185="","",特約団体用!AA185)</f>
        <v/>
      </c>
      <c r="K186" t="str">
        <f>+IF(特約団体用!O185="","",特約団体用!O185)</f>
        <v/>
      </c>
      <c r="L186" t="str">
        <f>+IF(特約団体用!P185="","",特約団体用!P185)</f>
        <v/>
      </c>
      <c r="M186" t="str">
        <f>+IF(特約団体用!Q185="","",特約団体用!Q185)</f>
        <v/>
      </c>
      <c r="N186" t="str">
        <f>+TEXT(IF(特約団体用!R185="","",特約団体用!AB185),"00")</f>
        <v/>
      </c>
      <c r="O186" t="str">
        <f>+IF(特約団体用!S185="","",特約団体用!AC185)</f>
        <v/>
      </c>
      <c r="P186" t="str">
        <f>+IF(特約団体用!T185="","",特約団体用!AD185)</f>
        <v/>
      </c>
      <c r="Q186" t="str">
        <f>+IF(特約団体用!U185="","",特約団体用!AE185)</f>
        <v/>
      </c>
    </row>
    <row r="187" spans="1:17">
      <c r="A187" t="str">
        <f>+IF(特約団体用!A186="","",特約団体用!A186)</f>
        <v/>
      </c>
      <c r="B187" t="str">
        <f>+IF(特約団体用!B186="","",特約団体用!B186)</f>
        <v/>
      </c>
      <c r="C187" t="str">
        <f>+IF(特約団体用!C186="","",特約団体用!C186)</f>
        <v/>
      </c>
      <c r="D187" t="str">
        <f>+IF(特約団体用!D186="","",特約団体用!D186)</f>
        <v/>
      </c>
      <c r="E187" t="str">
        <f>+IF(特約団体用!E186="","",特約団体用!E186)</f>
        <v/>
      </c>
      <c r="F187" t="str">
        <f>+IF(特約団体用!F186="","",_xlfn.XLOOKUP(特約団体用!F186,PRM!$G$3:$G$5,PRM!$H$3:$H$5))</f>
        <v/>
      </c>
      <c r="G187" s="149" t="str">
        <f>+TEXT(_xlfn.CONCAT(特約団体用!G186,特約団体用!H186,"年",特約団体用!I186,"月",特約団体用!J186,"日"),"yyyy/mm/dd")</f>
        <v>年月日</v>
      </c>
      <c r="H187" t="str">
        <f>+IF(特約団体用!L186="","",特約団体用!L186)</f>
        <v/>
      </c>
      <c r="I187" t="str">
        <f>+IF(特約団体用!M186="","",特約団体用!M186)</f>
        <v/>
      </c>
      <c r="J187" t="str">
        <f>+IF(特約団体用!N186="","",特約団体用!AA186)</f>
        <v/>
      </c>
      <c r="K187" t="str">
        <f>+IF(特約団体用!O186="","",特約団体用!O186)</f>
        <v/>
      </c>
      <c r="L187" t="str">
        <f>+IF(特約団体用!P186="","",特約団体用!P186)</f>
        <v/>
      </c>
      <c r="M187" t="str">
        <f>+IF(特約団体用!Q186="","",特約団体用!Q186)</f>
        <v/>
      </c>
      <c r="N187" t="str">
        <f>+TEXT(IF(特約団体用!R186="","",特約団体用!AB186),"00")</f>
        <v/>
      </c>
      <c r="O187" t="str">
        <f>+IF(特約団体用!S186="","",特約団体用!AC186)</f>
        <v/>
      </c>
      <c r="P187" t="str">
        <f>+IF(特約団体用!T186="","",特約団体用!AD186)</f>
        <v/>
      </c>
      <c r="Q187" t="str">
        <f>+IF(特約団体用!U186="","",特約団体用!AE186)</f>
        <v/>
      </c>
    </row>
    <row r="188" spans="1:17">
      <c r="A188" t="str">
        <f>+IF(特約団体用!A187="","",特約団体用!A187)</f>
        <v/>
      </c>
      <c r="B188" t="str">
        <f>+IF(特約団体用!B187="","",特約団体用!B187)</f>
        <v/>
      </c>
      <c r="C188" t="str">
        <f>+IF(特約団体用!C187="","",特約団体用!C187)</f>
        <v/>
      </c>
      <c r="D188" t="str">
        <f>+IF(特約団体用!D187="","",特約団体用!D187)</f>
        <v/>
      </c>
      <c r="E188" t="str">
        <f>+IF(特約団体用!E187="","",特約団体用!E187)</f>
        <v/>
      </c>
      <c r="F188" t="str">
        <f>+IF(特約団体用!F187="","",_xlfn.XLOOKUP(特約団体用!F187,PRM!$G$3:$G$5,PRM!$H$3:$H$5))</f>
        <v/>
      </c>
      <c r="G188" s="149" t="str">
        <f>+TEXT(_xlfn.CONCAT(特約団体用!G187,特約団体用!H187,"年",特約団体用!I187,"月",特約団体用!J187,"日"),"yyyy/mm/dd")</f>
        <v>年月日</v>
      </c>
      <c r="H188" t="str">
        <f>+IF(特約団体用!L187="","",特約団体用!L187)</f>
        <v/>
      </c>
      <c r="I188" t="str">
        <f>+IF(特約団体用!M187="","",特約団体用!M187)</f>
        <v/>
      </c>
      <c r="J188" t="str">
        <f>+IF(特約団体用!N187="","",特約団体用!AA187)</f>
        <v/>
      </c>
      <c r="K188" t="str">
        <f>+IF(特約団体用!O187="","",特約団体用!O187)</f>
        <v/>
      </c>
      <c r="L188" t="str">
        <f>+IF(特約団体用!P187="","",特約団体用!P187)</f>
        <v/>
      </c>
      <c r="M188" t="str">
        <f>+IF(特約団体用!Q187="","",特約団体用!Q187)</f>
        <v/>
      </c>
      <c r="N188" t="str">
        <f>+TEXT(IF(特約団体用!R187="","",特約団体用!AB187),"00")</f>
        <v/>
      </c>
      <c r="O188" t="str">
        <f>+IF(特約団体用!S187="","",特約団体用!AC187)</f>
        <v/>
      </c>
      <c r="P188" t="str">
        <f>+IF(特約団体用!T187="","",特約団体用!AD187)</f>
        <v/>
      </c>
      <c r="Q188" t="str">
        <f>+IF(特約団体用!U187="","",特約団体用!AE187)</f>
        <v/>
      </c>
    </row>
    <row r="189" spans="1:17">
      <c r="A189" t="str">
        <f>+IF(特約団体用!A188="","",特約団体用!A188)</f>
        <v/>
      </c>
      <c r="B189" t="str">
        <f>+IF(特約団体用!B188="","",特約団体用!B188)</f>
        <v/>
      </c>
      <c r="C189" t="str">
        <f>+IF(特約団体用!C188="","",特約団体用!C188)</f>
        <v/>
      </c>
      <c r="D189" t="str">
        <f>+IF(特約団体用!D188="","",特約団体用!D188)</f>
        <v/>
      </c>
      <c r="E189" t="str">
        <f>+IF(特約団体用!E188="","",特約団体用!E188)</f>
        <v/>
      </c>
      <c r="F189" t="str">
        <f>+IF(特約団体用!F188="","",_xlfn.XLOOKUP(特約団体用!F188,PRM!$G$3:$G$5,PRM!$H$3:$H$5))</f>
        <v/>
      </c>
      <c r="G189" s="149" t="str">
        <f>+TEXT(_xlfn.CONCAT(特約団体用!G188,特約団体用!H188,"年",特約団体用!I188,"月",特約団体用!J188,"日"),"yyyy/mm/dd")</f>
        <v>年月日</v>
      </c>
      <c r="H189" t="str">
        <f>+IF(特約団体用!L188="","",特約団体用!L188)</f>
        <v/>
      </c>
      <c r="I189" t="str">
        <f>+IF(特約団体用!M188="","",特約団体用!M188)</f>
        <v/>
      </c>
      <c r="J189" t="str">
        <f>+IF(特約団体用!N188="","",特約団体用!AA188)</f>
        <v/>
      </c>
      <c r="K189" t="str">
        <f>+IF(特約団体用!O188="","",特約団体用!O188)</f>
        <v/>
      </c>
      <c r="L189" t="str">
        <f>+IF(特約団体用!P188="","",特約団体用!P188)</f>
        <v/>
      </c>
      <c r="M189" t="str">
        <f>+IF(特約団体用!Q188="","",特約団体用!Q188)</f>
        <v/>
      </c>
      <c r="N189" t="str">
        <f>+TEXT(IF(特約団体用!R188="","",特約団体用!AB188),"00")</f>
        <v/>
      </c>
      <c r="O189" t="str">
        <f>+IF(特約団体用!S188="","",特約団体用!AC188)</f>
        <v/>
      </c>
      <c r="P189" t="str">
        <f>+IF(特約団体用!T188="","",特約団体用!AD188)</f>
        <v/>
      </c>
      <c r="Q189" t="str">
        <f>+IF(特約団体用!U188="","",特約団体用!AE188)</f>
        <v/>
      </c>
    </row>
    <row r="190" spans="1:17">
      <c r="A190" t="str">
        <f>+IF(特約団体用!A189="","",特約団体用!A189)</f>
        <v/>
      </c>
      <c r="B190" t="str">
        <f>+IF(特約団体用!B189="","",特約団体用!B189)</f>
        <v/>
      </c>
      <c r="C190" t="str">
        <f>+IF(特約団体用!C189="","",特約団体用!C189)</f>
        <v/>
      </c>
      <c r="D190" t="str">
        <f>+IF(特約団体用!D189="","",特約団体用!D189)</f>
        <v/>
      </c>
      <c r="E190" t="str">
        <f>+IF(特約団体用!E189="","",特約団体用!E189)</f>
        <v/>
      </c>
      <c r="F190" t="str">
        <f>+IF(特約団体用!F189="","",_xlfn.XLOOKUP(特約団体用!F189,PRM!$G$3:$G$5,PRM!$H$3:$H$5))</f>
        <v/>
      </c>
      <c r="G190" s="149" t="str">
        <f>+TEXT(_xlfn.CONCAT(特約団体用!G189,特約団体用!H189,"年",特約団体用!I189,"月",特約団体用!J189,"日"),"yyyy/mm/dd")</f>
        <v>年月日</v>
      </c>
      <c r="H190" t="str">
        <f>+IF(特約団体用!L189="","",特約団体用!L189)</f>
        <v/>
      </c>
      <c r="I190" t="str">
        <f>+IF(特約団体用!M189="","",特約団体用!M189)</f>
        <v/>
      </c>
      <c r="J190" t="str">
        <f>+IF(特約団体用!N189="","",特約団体用!AA189)</f>
        <v/>
      </c>
      <c r="K190" t="str">
        <f>+IF(特約団体用!O189="","",特約団体用!O189)</f>
        <v/>
      </c>
      <c r="L190" t="str">
        <f>+IF(特約団体用!P189="","",特約団体用!P189)</f>
        <v/>
      </c>
      <c r="M190" t="str">
        <f>+IF(特約団体用!Q189="","",特約団体用!Q189)</f>
        <v/>
      </c>
      <c r="N190" t="str">
        <f>+TEXT(IF(特約団体用!R189="","",特約団体用!AB189),"00")</f>
        <v/>
      </c>
      <c r="O190" t="str">
        <f>+IF(特約団体用!S189="","",特約団体用!AC189)</f>
        <v/>
      </c>
      <c r="P190" t="str">
        <f>+IF(特約団体用!T189="","",特約団体用!AD189)</f>
        <v/>
      </c>
      <c r="Q190" t="str">
        <f>+IF(特約団体用!U189="","",特約団体用!AE189)</f>
        <v/>
      </c>
    </row>
    <row r="191" spans="1:17">
      <c r="A191" t="str">
        <f>+IF(特約団体用!A190="","",特約団体用!A190)</f>
        <v/>
      </c>
      <c r="B191" t="str">
        <f>+IF(特約団体用!B190="","",特約団体用!B190)</f>
        <v/>
      </c>
      <c r="C191" t="str">
        <f>+IF(特約団体用!C190="","",特約団体用!C190)</f>
        <v/>
      </c>
      <c r="D191" t="str">
        <f>+IF(特約団体用!D190="","",特約団体用!D190)</f>
        <v/>
      </c>
      <c r="E191" t="str">
        <f>+IF(特約団体用!E190="","",特約団体用!E190)</f>
        <v/>
      </c>
      <c r="F191" t="str">
        <f>+IF(特約団体用!F190="","",_xlfn.XLOOKUP(特約団体用!F190,PRM!$G$3:$G$5,PRM!$H$3:$H$5))</f>
        <v/>
      </c>
      <c r="G191" s="149" t="str">
        <f>+TEXT(_xlfn.CONCAT(特約団体用!G190,特約団体用!H190,"年",特約団体用!I190,"月",特約団体用!J190,"日"),"yyyy/mm/dd")</f>
        <v>年月日</v>
      </c>
      <c r="H191" t="str">
        <f>+IF(特約団体用!L190="","",特約団体用!L190)</f>
        <v/>
      </c>
      <c r="I191" t="str">
        <f>+IF(特約団体用!M190="","",特約団体用!M190)</f>
        <v/>
      </c>
      <c r="J191" t="str">
        <f>+IF(特約団体用!N190="","",特約団体用!AA190)</f>
        <v/>
      </c>
      <c r="K191" t="str">
        <f>+IF(特約団体用!O190="","",特約団体用!O190)</f>
        <v/>
      </c>
      <c r="L191" t="str">
        <f>+IF(特約団体用!P190="","",特約団体用!P190)</f>
        <v/>
      </c>
      <c r="M191" t="str">
        <f>+IF(特約団体用!Q190="","",特約団体用!Q190)</f>
        <v/>
      </c>
      <c r="N191" t="str">
        <f>+TEXT(IF(特約団体用!R190="","",特約団体用!AB190),"00")</f>
        <v/>
      </c>
      <c r="O191" t="str">
        <f>+IF(特約団体用!S190="","",特約団体用!AC190)</f>
        <v/>
      </c>
      <c r="P191" t="str">
        <f>+IF(特約団体用!T190="","",特約団体用!AD190)</f>
        <v/>
      </c>
      <c r="Q191" t="str">
        <f>+IF(特約団体用!U190="","",特約団体用!AE190)</f>
        <v/>
      </c>
    </row>
    <row r="192" spans="1:17">
      <c r="A192" t="str">
        <f>+IF(特約団体用!A191="","",特約団体用!A191)</f>
        <v/>
      </c>
      <c r="B192" t="str">
        <f>+IF(特約団体用!B191="","",特約団体用!B191)</f>
        <v/>
      </c>
      <c r="C192" t="str">
        <f>+IF(特約団体用!C191="","",特約団体用!C191)</f>
        <v/>
      </c>
      <c r="D192" t="str">
        <f>+IF(特約団体用!D191="","",特約団体用!D191)</f>
        <v/>
      </c>
      <c r="E192" t="str">
        <f>+IF(特約団体用!E191="","",特約団体用!E191)</f>
        <v/>
      </c>
      <c r="F192" t="str">
        <f>+IF(特約団体用!F191="","",_xlfn.XLOOKUP(特約団体用!F191,PRM!$G$3:$G$5,PRM!$H$3:$H$5))</f>
        <v/>
      </c>
      <c r="G192" s="149" t="str">
        <f>+TEXT(_xlfn.CONCAT(特約団体用!G191,特約団体用!H191,"年",特約団体用!I191,"月",特約団体用!J191,"日"),"yyyy/mm/dd")</f>
        <v>年月日</v>
      </c>
      <c r="H192" t="str">
        <f>+IF(特約団体用!L191="","",特約団体用!L191)</f>
        <v/>
      </c>
      <c r="I192" t="str">
        <f>+IF(特約団体用!M191="","",特約団体用!M191)</f>
        <v/>
      </c>
      <c r="J192" t="str">
        <f>+IF(特約団体用!N191="","",特約団体用!AA191)</f>
        <v/>
      </c>
      <c r="K192" t="str">
        <f>+IF(特約団体用!O191="","",特約団体用!O191)</f>
        <v/>
      </c>
      <c r="L192" t="str">
        <f>+IF(特約団体用!P191="","",特約団体用!P191)</f>
        <v/>
      </c>
      <c r="M192" t="str">
        <f>+IF(特約団体用!Q191="","",特約団体用!Q191)</f>
        <v/>
      </c>
      <c r="N192" t="str">
        <f>+TEXT(IF(特約団体用!R191="","",特約団体用!AB191),"00")</f>
        <v/>
      </c>
      <c r="O192" t="str">
        <f>+IF(特約団体用!S191="","",特約団体用!AC191)</f>
        <v/>
      </c>
      <c r="P192" t="str">
        <f>+IF(特約団体用!T191="","",特約団体用!AD191)</f>
        <v/>
      </c>
      <c r="Q192" t="str">
        <f>+IF(特約団体用!U191="","",特約団体用!AE191)</f>
        <v/>
      </c>
    </row>
    <row r="193" spans="1:17">
      <c r="A193" t="str">
        <f>+IF(特約団体用!A192="","",特約団体用!A192)</f>
        <v/>
      </c>
      <c r="B193" t="str">
        <f>+IF(特約団体用!B192="","",特約団体用!B192)</f>
        <v/>
      </c>
      <c r="C193" t="str">
        <f>+IF(特約団体用!C192="","",特約団体用!C192)</f>
        <v/>
      </c>
      <c r="D193" t="str">
        <f>+IF(特約団体用!D192="","",特約団体用!D192)</f>
        <v/>
      </c>
      <c r="E193" t="str">
        <f>+IF(特約団体用!E192="","",特約団体用!E192)</f>
        <v/>
      </c>
      <c r="F193" t="str">
        <f>+IF(特約団体用!F192="","",_xlfn.XLOOKUP(特約団体用!F192,PRM!$G$3:$G$5,PRM!$H$3:$H$5))</f>
        <v/>
      </c>
      <c r="G193" s="149" t="str">
        <f>+TEXT(_xlfn.CONCAT(特約団体用!G192,特約団体用!H192,"年",特約団体用!I192,"月",特約団体用!J192,"日"),"yyyy/mm/dd")</f>
        <v>年月日</v>
      </c>
      <c r="H193" t="str">
        <f>+IF(特約団体用!L192="","",特約団体用!L192)</f>
        <v/>
      </c>
      <c r="I193" t="str">
        <f>+IF(特約団体用!M192="","",特約団体用!M192)</f>
        <v/>
      </c>
      <c r="J193" t="str">
        <f>+IF(特約団体用!N192="","",特約団体用!AA192)</f>
        <v/>
      </c>
      <c r="K193" t="str">
        <f>+IF(特約団体用!O192="","",特約団体用!O192)</f>
        <v/>
      </c>
      <c r="L193" t="str">
        <f>+IF(特約団体用!P192="","",特約団体用!P192)</f>
        <v/>
      </c>
      <c r="M193" t="str">
        <f>+IF(特約団体用!Q192="","",特約団体用!Q192)</f>
        <v/>
      </c>
      <c r="N193" t="str">
        <f>+TEXT(IF(特約団体用!R192="","",特約団体用!AB192),"00")</f>
        <v/>
      </c>
      <c r="O193" t="str">
        <f>+IF(特約団体用!S192="","",特約団体用!AC192)</f>
        <v/>
      </c>
      <c r="P193" t="str">
        <f>+IF(特約団体用!T192="","",特約団体用!AD192)</f>
        <v/>
      </c>
      <c r="Q193" t="str">
        <f>+IF(特約団体用!U192="","",特約団体用!AE192)</f>
        <v/>
      </c>
    </row>
    <row r="194" spans="1:17">
      <c r="A194" t="str">
        <f>+IF(特約団体用!A193="","",特約団体用!A193)</f>
        <v/>
      </c>
      <c r="B194" t="str">
        <f>+IF(特約団体用!B193="","",特約団体用!B193)</f>
        <v/>
      </c>
      <c r="C194" t="str">
        <f>+IF(特約団体用!C193="","",特約団体用!C193)</f>
        <v/>
      </c>
      <c r="D194" t="str">
        <f>+IF(特約団体用!D193="","",特約団体用!D193)</f>
        <v/>
      </c>
      <c r="E194" t="str">
        <f>+IF(特約団体用!E193="","",特約団体用!E193)</f>
        <v/>
      </c>
      <c r="F194" t="str">
        <f>+IF(特約団体用!F193="","",_xlfn.XLOOKUP(特約団体用!F193,PRM!$G$3:$G$5,PRM!$H$3:$H$5))</f>
        <v/>
      </c>
      <c r="G194" s="149" t="str">
        <f>+TEXT(_xlfn.CONCAT(特約団体用!G193,特約団体用!H193,"年",特約団体用!I193,"月",特約団体用!J193,"日"),"yyyy/mm/dd")</f>
        <v>年月日</v>
      </c>
      <c r="H194" t="str">
        <f>+IF(特約団体用!L193="","",特約団体用!L193)</f>
        <v/>
      </c>
      <c r="I194" t="str">
        <f>+IF(特約団体用!M193="","",特約団体用!M193)</f>
        <v/>
      </c>
      <c r="J194" t="str">
        <f>+IF(特約団体用!N193="","",特約団体用!AA193)</f>
        <v/>
      </c>
      <c r="K194" t="str">
        <f>+IF(特約団体用!O193="","",特約団体用!O193)</f>
        <v/>
      </c>
      <c r="L194" t="str">
        <f>+IF(特約団体用!P193="","",特約団体用!P193)</f>
        <v/>
      </c>
      <c r="M194" t="str">
        <f>+IF(特約団体用!Q193="","",特約団体用!Q193)</f>
        <v/>
      </c>
      <c r="N194" t="str">
        <f>+TEXT(IF(特約団体用!R193="","",特約団体用!AB193),"00")</f>
        <v/>
      </c>
      <c r="O194" t="str">
        <f>+IF(特約団体用!S193="","",特約団体用!AC193)</f>
        <v/>
      </c>
      <c r="P194" t="str">
        <f>+IF(特約団体用!T193="","",特約団体用!AD193)</f>
        <v/>
      </c>
      <c r="Q194" t="str">
        <f>+IF(特約団体用!U193="","",特約団体用!AE193)</f>
        <v/>
      </c>
    </row>
    <row r="195" spans="1:17">
      <c r="A195" t="str">
        <f>+IF(特約団体用!A194="","",特約団体用!A194)</f>
        <v/>
      </c>
      <c r="B195" t="str">
        <f>+IF(特約団体用!B194="","",特約団体用!B194)</f>
        <v/>
      </c>
      <c r="C195" t="str">
        <f>+IF(特約団体用!C194="","",特約団体用!C194)</f>
        <v/>
      </c>
      <c r="D195" t="str">
        <f>+IF(特約団体用!D194="","",特約団体用!D194)</f>
        <v/>
      </c>
      <c r="E195" t="str">
        <f>+IF(特約団体用!E194="","",特約団体用!E194)</f>
        <v/>
      </c>
      <c r="F195" t="str">
        <f>+IF(特約団体用!F194="","",_xlfn.XLOOKUP(特約団体用!F194,PRM!$G$3:$G$5,PRM!$H$3:$H$5))</f>
        <v/>
      </c>
      <c r="G195" s="149" t="str">
        <f>+TEXT(_xlfn.CONCAT(特約団体用!G194,特約団体用!H194,"年",特約団体用!I194,"月",特約団体用!J194,"日"),"yyyy/mm/dd")</f>
        <v>年月日</v>
      </c>
      <c r="H195" t="str">
        <f>+IF(特約団体用!L194="","",特約団体用!L194)</f>
        <v/>
      </c>
      <c r="I195" t="str">
        <f>+IF(特約団体用!M194="","",特約団体用!M194)</f>
        <v/>
      </c>
      <c r="J195" t="str">
        <f>+IF(特約団体用!N194="","",特約団体用!AA194)</f>
        <v/>
      </c>
      <c r="K195" t="str">
        <f>+IF(特約団体用!O194="","",特約団体用!O194)</f>
        <v/>
      </c>
      <c r="L195" t="str">
        <f>+IF(特約団体用!P194="","",特約団体用!P194)</f>
        <v/>
      </c>
      <c r="M195" t="str">
        <f>+IF(特約団体用!Q194="","",特約団体用!Q194)</f>
        <v/>
      </c>
      <c r="N195" t="str">
        <f>+TEXT(IF(特約団体用!R194="","",特約団体用!AB194),"00")</f>
        <v/>
      </c>
      <c r="O195" t="str">
        <f>+IF(特約団体用!S194="","",特約団体用!AC194)</f>
        <v/>
      </c>
      <c r="P195" t="str">
        <f>+IF(特約団体用!T194="","",特約団体用!AD194)</f>
        <v/>
      </c>
      <c r="Q195" t="str">
        <f>+IF(特約団体用!U194="","",特約団体用!AE194)</f>
        <v/>
      </c>
    </row>
    <row r="196" spans="1:17">
      <c r="A196" t="str">
        <f>+IF(特約団体用!A195="","",特約団体用!A195)</f>
        <v/>
      </c>
      <c r="B196" t="str">
        <f>+IF(特約団体用!B195="","",特約団体用!B195)</f>
        <v/>
      </c>
      <c r="C196" t="str">
        <f>+IF(特約団体用!C195="","",特約団体用!C195)</f>
        <v/>
      </c>
      <c r="D196" t="str">
        <f>+IF(特約団体用!D195="","",特約団体用!D195)</f>
        <v/>
      </c>
      <c r="E196" t="str">
        <f>+IF(特約団体用!E195="","",特約団体用!E195)</f>
        <v/>
      </c>
      <c r="F196" t="str">
        <f>+IF(特約団体用!F195="","",_xlfn.XLOOKUP(特約団体用!F195,PRM!$G$3:$G$5,PRM!$H$3:$H$5))</f>
        <v/>
      </c>
      <c r="G196" s="149" t="str">
        <f>+TEXT(_xlfn.CONCAT(特約団体用!G195,特約団体用!H195,"年",特約団体用!I195,"月",特約団体用!J195,"日"),"yyyy/mm/dd")</f>
        <v>年月日</v>
      </c>
      <c r="H196" t="str">
        <f>+IF(特約団体用!L195="","",特約団体用!L195)</f>
        <v/>
      </c>
      <c r="I196" t="str">
        <f>+IF(特約団体用!M195="","",特約団体用!M195)</f>
        <v/>
      </c>
      <c r="J196" t="str">
        <f>+IF(特約団体用!N195="","",特約団体用!AA195)</f>
        <v/>
      </c>
      <c r="K196" t="str">
        <f>+IF(特約団体用!O195="","",特約団体用!O195)</f>
        <v/>
      </c>
      <c r="L196" t="str">
        <f>+IF(特約団体用!P195="","",特約団体用!P195)</f>
        <v/>
      </c>
      <c r="M196" t="str">
        <f>+IF(特約団体用!Q195="","",特約団体用!Q195)</f>
        <v/>
      </c>
      <c r="N196" t="str">
        <f>+TEXT(IF(特約団体用!R195="","",特約団体用!AB195),"00")</f>
        <v/>
      </c>
      <c r="O196" t="str">
        <f>+IF(特約団体用!S195="","",特約団体用!AC195)</f>
        <v/>
      </c>
      <c r="P196" t="str">
        <f>+IF(特約団体用!T195="","",特約団体用!AD195)</f>
        <v/>
      </c>
      <c r="Q196" t="str">
        <f>+IF(特約団体用!U195="","",特約団体用!AE195)</f>
        <v/>
      </c>
    </row>
    <row r="197" spans="1:17">
      <c r="A197" t="str">
        <f>+IF(特約団体用!A196="","",特約団体用!A196)</f>
        <v/>
      </c>
      <c r="B197" t="str">
        <f>+IF(特約団体用!B196="","",特約団体用!B196)</f>
        <v/>
      </c>
      <c r="C197" t="str">
        <f>+IF(特約団体用!C196="","",特約団体用!C196)</f>
        <v/>
      </c>
      <c r="D197" t="str">
        <f>+IF(特約団体用!D196="","",特約団体用!D196)</f>
        <v/>
      </c>
      <c r="E197" t="str">
        <f>+IF(特約団体用!E196="","",特約団体用!E196)</f>
        <v/>
      </c>
      <c r="F197" t="str">
        <f>+IF(特約団体用!F196="","",_xlfn.XLOOKUP(特約団体用!F196,PRM!$G$3:$G$5,PRM!$H$3:$H$5))</f>
        <v/>
      </c>
      <c r="G197" s="149" t="str">
        <f>+TEXT(_xlfn.CONCAT(特約団体用!G196,特約団体用!H196,"年",特約団体用!I196,"月",特約団体用!J196,"日"),"yyyy/mm/dd")</f>
        <v>年月日</v>
      </c>
      <c r="H197" t="str">
        <f>+IF(特約団体用!L196="","",特約団体用!L196)</f>
        <v/>
      </c>
      <c r="I197" t="str">
        <f>+IF(特約団体用!M196="","",特約団体用!M196)</f>
        <v/>
      </c>
      <c r="J197" t="str">
        <f>+IF(特約団体用!N196="","",特約団体用!AA196)</f>
        <v/>
      </c>
      <c r="K197" t="str">
        <f>+IF(特約団体用!O196="","",特約団体用!O196)</f>
        <v/>
      </c>
      <c r="L197" t="str">
        <f>+IF(特約団体用!P196="","",特約団体用!P196)</f>
        <v/>
      </c>
      <c r="M197" t="str">
        <f>+IF(特約団体用!Q196="","",特約団体用!Q196)</f>
        <v/>
      </c>
      <c r="N197" t="str">
        <f>+TEXT(IF(特約団体用!R196="","",特約団体用!AB196),"00")</f>
        <v/>
      </c>
      <c r="O197" t="str">
        <f>+IF(特約団体用!S196="","",特約団体用!AC196)</f>
        <v/>
      </c>
      <c r="P197" t="str">
        <f>+IF(特約団体用!T196="","",特約団体用!AD196)</f>
        <v/>
      </c>
      <c r="Q197" t="str">
        <f>+IF(特約団体用!U196="","",特約団体用!AE196)</f>
        <v/>
      </c>
    </row>
    <row r="198" spans="1:17">
      <c r="A198" t="str">
        <f>+IF(特約団体用!A197="","",特約団体用!A197)</f>
        <v/>
      </c>
      <c r="B198" t="str">
        <f>+IF(特約団体用!B197="","",特約団体用!B197)</f>
        <v/>
      </c>
      <c r="C198" t="str">
        <f>+IF(特約団体用!C197="","",特約団体用!C197)</f>
        <v/>
      </c>
      <c r="D198" t="str">
        <f>+IF(特約団体用!D197="","",特約団体用!D197)</f>
        <v/>
      </c>
      <c r="E198" t="str">
        <f>+IF(特約団体用!E197="","",特約団体用!E197)</f>
        <v/>
      </c>
      <c r="F198" t="str">
        <f>+IF(特約団体用!F197="","",_xlfn.XLOOKUP(特約団体用!F197,PRM!$G$3:$G$5,PRM!$H$3:$H$5))</f>
        <v/>
      </c>
      <c r="G198" s="149" t="str">
        <f>+TEXT(_xlfn.CONCAT(特約団体用!G197,特約団体用!H197,"年",特約団体用!I197,"月",特約団体用!J197,"日"),"yyyy/mm/dd")</f>
        <v>年月日</v>
      </c>
      <c r="H198" t="str">
        <f>+IF(特約団体用!L197="","",特約団体用!L197)</f>
        <v/>
      </c>
      <c r="I198" t="str">
        <f>+IF(特約団体用!M197="","",特約団体用!M197)</f>
        <v/>
      </c>
      <c r="J198" t="str">
        <f>+IF(特約団体用!N197="","",特約団体用!AA197)</f>
        <v/>
      </c>
      <c r="K198" t="str">
        <f>+IF(特約団体用!O197="","",特約団体用!O197)</f>
        <v/>
      </c>
      <c r="L198" t="str">
        <f>+IF(特約団体用!P197="","",特約団体用!P197)</f>
        <v/>
      </c>
      <c r="M198" t="str">
        <f>+IF(特約団体用!Q197="","",特約団体用!Q197)</f>
        <v/>
      </c>
      <c r="N198" t="str">
        <f>+TEXT(IF(特約団体用!R197="","",特約団体用!AB197),"00")</f>
        <v/>
      </c>
      <c r="O198" t="str">
        <f>+IF(特約団体用!S197="","",特約団体用!AC197)</f>
        <v/>
      </c>
      <c r="P198" t="str">
        <f>+IF(特約団体用!T197="","",特約団体用!AD197)</f>
        <v/>
      </c>
      <c r="Q198" t="str">
        <f>+IF(特約団体用!U197="","",特約団体用!AE197)</f>
        <v/>
      </c>
    </row>
    <row r="199" spans="1:17">
      <c r="A199" t="str">
        <f>+IF(特約団体用!A198="","",特約団体用!A198)</f>
        <v/>
      </c>
      <c r="B199" t="str">
        <f>+IF(特約団体用!B198="","",特約団体用!B198)</f>
        <v/>
      </c>
      <c r="C199" t="str">
        <f>+IF(特約団体用!C198="","",特約団体用!C198)</f>
        <v/>
      </c>
      <c r="D199" t="str">
        <f>+IF(特約団体用!D198="","",特約団体用!D198)</f>
        <v/>
      </c>
      <c r="E199" t="str">
        <f>+IF(特約団体用!E198="","",特約団体用!E198)</f>
        <v/>
      </c>
      <c r="F199" t="str">
        <f>+IF(特約団体用!F198="","",_xlfn.XLOOKUP(特約団体用!F198,PRM!$G$3:$G$5,PRM!$H$3:$H$5))</f>
        <v/>
      </c>
      <c r="G199" s="149" t="str">
        <f>+TEXT(_xlfn.CONCAT(特約団体用!G198,特約団体用!H198,"年",特約団体用!I198,"月",特約団体用!J198,"日"),"yyyy/mm/dd")</f>
        <v>年月日</v>
      </c>
      <c r="H199" t="str">
        <f>+IF(特約団体用!L198="","",特約団体用!L198)</f>
        <v/>
      </c>
      <c r="I199" t="str">
        <f>+IF(特約団体用!M198="","",特約団体用!M198)</f>
        <v/>
      </c>
      <c r="J199" t="str">
        <f>+IF(特約団体用!N198="","",特約団体用!AA198)</f>
        <v/>
      </c>
      <c r="K199" t="str">
        <f>+IF(特約団体用!O198="","",特約団体用!O198)</f>
        <v/>
      </c>
      <c r="L199" t="str">
        <f>+IF(特約団体用!P198="","",特約団体用!P198)</f>
        <v/>
      </c>
      <c r="M199" t="str">
        <f>+IF(特約団体用!Q198="","",特約団体用!Q198)</f>
        <v/>
      </c>
      <c r="N199" t="str">
        <f>+TEXT(IF(特約団体用!R198="","",特約団体用!AB198),"00")</f>
        <v/>
      </c>
      <c r="O199" t="str">
        <f>+IF(特約団体用!S198="","",特約団体用!AC198)</f>
        <v/>
      </c>
      <c r="P199" t="str">
        <f>+IF(特約団体用!T198="","",特約団体用!AD198)</f>
        <v/>
      </c>
      <c r="Q199" t="str">
        <f>+IF(特約団体用!U198="","",特約団体用!AE198)</f>
        <v/>
      </c>
    </row>
    <row r="200" spans="1:17">
      <c r="A200" t="str">
        <f>+IF(特約団体用!A199="","",特約団体用!A199)</f>
        <v/>
      </c>
      <c r="B200" t="str">
        <f>+IF(特約団体用!B199="","",特約団体用!B199)</f>
        <v/>
      </c>
      <c r="C200" t="str">
        <f>+IF(特約団体用!C199="","",特約団体用!C199)</f>
        <v/>
      </c>
      <c r="D200" t="str">
        <f>+IF(特約団体用!D199="","",特約団体用!D199)</f>
        <v/>
      </c>
      <c r="E200" t="str">
        <f>+IF(特約団体用!E199="","",特約団体用!E199)</f>
        <v/>
      </c>
      <c r="F200" t="str">
        <f>+IF(特約団体用!F199="","",_xlfn.XLOOKUP(特約団体用!F199,PRM!$G$3:$G$5,PRM!$H$3:$H$5))</f>
        <v/>
      </c>
      <c r="G200" s="149" t="str">
        <f>+TEXT(_xlfn.CONCAT(特約団体用!G199,特約団体用!H199,"年",特約団体用!I199,"月",特約団体用!J199,"日"),"yyyy/mm/dd")</f>
        <v>年月日</v>
      </c>
      <c r="H200" t="str">
        <f>+IF(特約団体用!L199="","",特約団体用!L199)</f>
        <v/>
      </c>
      <c r="I200" t="str">
        <f>+IF(特約団体用!M199="","",特約団体用!M199)</f>
        <v/>
      </c>
      <c r="J200" t="str">
        <f>+IF(特約団体用!N199="","",特約団体用!AA199)</f>
        <v/>
      </c>
      <c r="K200" t="str">
        <f>+IF(特約団体用!O199="","",特約団体用!O199)</f>
        <v/>
      </c>
      <c r="L200" t="str">
        <f>+IF(特約団体用!P199="","",特約団体用!P199)</f>
        <v/>
      </c>
      <c r="M200" t="str">
        <f>+IF(特約団体用!Q199="","",特約団体用!Q199)</f>
        <v/>
      </c>
      <c r="N200" t="str">
        <f>+TEXT(IF(特約団体用!R199="","",特約団体用!AB199),"00")</f>
        <v/>
      </c>
      <c r="O200" t="str">
        <f>+IF(特約団体用!S199="","",特約団体用!AC199)</f>
        <v/>
      </c>
      <c r="P200" t="str">
        <f>+IF(特約団体用!T199="","",特約団体用!AD199)</f>
        <v/>
      </c>
      <c r="Q200" t="str">
        <f>+IF(特約団体用!U199="","",特約団体用!AE199)</f>
        <v/>
      </c>
    </row>
    <row r="201" spans="1:17">
      <c r="A201" t="str">
        <f>+IF(特約団体用!A200="","",特約団体用!A200)</f>
        <v/>
      </c>
      <c r="B201" t="str">
        <f>+IF(特約団体用!B200="","",特約団体用!B200)</f>
        <v/>
      </c>
      <c r="C201" t="str">
        <f>+IF(特約団体用!C200="","",特約団体用!C200)</f>
        <v/>
      </c>
      <c r="D201" t="str">
        <f>+IF(特約団体用!D200="","",特約団体用!D200)</f>
        <v/>
      </c>
      <c r="E201" t="str">
        <f>+IF(特約団体用!E200="","",特約団体用!E200)</f>
        <v/>
      </c>
      <c r="F201" t="str">
        <f>+IF(特約団体用!F200="","",_xlfn.XLOOKUP(特約団体用!F200,PRM!$G$3:$G$5,PRM!$H$3:$H$5))</f>
        <v/>
      </c>
      <c r="G201" s="149" t="str">
        <f>+TEXT(_xlfn.CONCAT(特約団体用!G200,特約団体用!H200,"年",特約団体用!I200,"月",特約団体用!J200,"日"),"yyyy/mm/dd")</f>
        <v>年月日</v>
      </c>
      <c r="H201" t="str">
        <f>+IF(特約団体用!L200="","",特約団体用!L200)</f>
        <v/>
      </c>
      <c r="I201" t="str">
        <f>+IF(特約団体用!M200="","",特約団体用!M200)</f>
        <v/>
      </c>
      <c r="J201" t="str">
        <f>+IF(特約団体用!N200="","",特約団体用!AA200)</f>
        <v/>
      </c>
      <c r="K201" t="str">
        <f>+IF(特約団体用!O200="","",特約団体用!O200)</f>
        <v/>
      </c>
      <c r="L201" t="str">
        <f>+IF(特約団体用!P200="","",特約団体用!P200)</f>
        <v/>
      </c>
      <c r="M201" t="str">
        <f>+IF(特約団体用!Q200="","",特約団体用!Q200)</f>
        <v/>
      </c>
      <c r="N201" t="str">
        <f>+TEXT(IF(特約団体用!R200="","",特約団体用!AB200),"00")</f>
        <v/>
      </c>
      <c r="O201" t="str">
        <f>+IF(特約団体用!S200="","",特約団体用!AC200)</f>
        <v/>
      </c>
      <c r="P201" t="str">
        <f>+IF(特約団体用!T200="","",特約団体用!AD200)</f>
        <v/>
      </c>
      <c r="Q201" t="str">
        <f>+IF(特約団体用!U200="","",特約団体用!AE200)</f>
        <v/>
      </c>
    </row>
    <row r="202" spans="1:17">
      <c r="A202" t="str">
        <f>+IF(特約団体用!A201="","",特約団体用!A201)</f>
        <v/>
      </c>
      <c r="B202" t="str">
        <f>+IF(特約団体用!B201="","",特約団体用!B201)</f>
        <v/>
      </c>
      <c r="C202" t="str">
        <f>+IF(特約団体用!C201="","",特約団体用!C201)</f>
        <v/>
      </c>
      <c r="D202" t="str">
        <f>+IF(特約団体用!D201="","",特約団体用!D201)</f>
        <v/>
      </c>
      <c r="E202" t="str">
        <f>+IF(特約団体用!E201="","",特約団体用!E201)</f>
        <v/>
      </c>
      <c r="F202" t="str">
        <f>+IF(特約団体用!F201="","",_xlfn.XLOOKUP(特約団体用!F201,PRM!$G$3:$G$5,PRM!$H$3:$H$5))</f>
        <v/>
      </c>
      <c r="G202" s="149" t="str">
        <f>+TEXT(_xlfn.CONCAT(特約団体用!G201,特約団体用!H201,"年",特約団体用!I201,"月",特約団体用!J201,"日"),"yyyy/mm/dd")</f>
        <v>年月日</v>
      </c>
      <c r="H202" t="str">
        <f>+IF(特約団体用!L201="","",特約団体用!L201)</f>
        <v/>
      </c>
      <c r="I202" t="str">
        <f>+IF(特約団体用!M201="","",特約団体用!M201)</f>
        <v/>
      </c>
      <c r="J202" t="str">
        <f>+IF(特約団体用!N201="","",特約団体用!AA201)</f>
        <v/>
      </c>
      <c r="K202" t="str">
        <f>+IF(特約団体用!O201="","",特約団体用!O201)</f>
        <v/>
      </c>
      <c r="L202" t="str">
        <f>+IF(特約団体用!P201="","",特約団体用!P201)</f>
        <v/>
      </c>
      <c r="M202" t="str">
        <f>+IF(特約団体用!Q201="","",特約団体用!Q201)</f>
        <v/>
      </c>
      <c r="N202" t="str">
        <f>+TEXT(IF(特約団体用!R201="","",特約団体用!AB201),"00")</f>
        <v/>
      </c>
      <c r="O202" t="str">
        <f>+IF(特約団体用!S201="","",特約団体用!AC201)</f>
        <v/>
      </c>
      <c r="P202" t="str">
        <f>+IF(特約団体用!T201="","",特約団体用!AD201)</f>
        <v/>
      </c>
      <c r="Q202" t="str">
        <f>+IF(特約団体用!U201="","",特約団体用!AE201)</f>
        <v/>
      </c>
    </row>
    <row r="203" spans="1:17">
      <c r="A203" t="str">
        <f>+IF(特約団体用!A202="","",特約団体用!A202)</f>
        <v/>
      </c>
      <c r="B203" t="str">
        <f>+IF(特約団体用!B202="","",特約団体用!B202)</f>
        <v/>
      </c>
      <c r="C203" t="str">
        <f>+IF(特約団体用!C202="","",特約団体用!C202)</f>
        <v/>
      </c>
      <c r="D203" t="str">
        <f>+IF(特約団体用!D202="","",特約団体用!D202)</f>
        <v/>
      </c>
      <c r="E203" t="str">
        <f>+IF(特約団体用!E202="","",特約団体用!E202)</f>
        <v/>
      </c>
      <c r="F203" t="str">
        <f>+IF(特約団体用!F202="","",_xlfn.XLOOKUP(特約団体用!F202,PRM!$G$3:$G$5,PRM!$H$3:$H$5))</f>
        <v/>
      </c>
      <c r="G203" s="149" t="str">
        <f>+TEXT(_xlfn.CONCAT(特約団体用!G202,特約団体用!H202,"年",特約団体用!I202,"月",特約団体用!J202,"日"),"yyyy/mm/dd")</f>
        <v>年月日</v>
      </c>
      <c r="H203" t="str">
        <f>+IF(特約団体用!L202="","",特約団体用!L202)</f>
        <v/>
      </c>
      <c r="I203" t="str">
        <f>+IF(特約団体用!M202="","",特約団体用!M202)</f>
        <v/>
      </c>
      <c r="J203" t="str">
        <f>+IF(特約団体用!N202="","",特約団体用!AA202)</f>
        <v/>
      </c>
      <c r="K203" t="str">
        <f>+IF(特約団体用!O202="","",特約団体用!O202)</f>
        <v/>
      </c>
      <c r="L203" t="str">
        <f>+IF(特約団体用!P202="","",特約団体用!P202)</f>
        <v/>
      </c>
      <c r="M203" t="str">
        <f>+IF(特約団体用!Q202="","",特約団体用!Q202)</f>
        <v/>
      </c>
      <c r="N203" t="str">
        <f>+TEXT(IF(特約団体用!R202="","",特約団体用!AB202),"00")</f>
        <v/>
      </c>
      <c r="O203" t="str">
        <f>+IF(特約団体用!S202="","",特約団体用!AC202)</f>
        <v/>
      </c>
      <c r="P203" t="str">
        <f>+IF(特約団体用!T202="","",特約団体用!AD202)</f>
        <v/>
      </c>
      <c r="Q203" t="str">
        <f>+IF(特約団体用!U202="","",特約団体用!AE202)</f>
        <v/>
      </c>
    </row>
    <row r="204" spans="1:17">
      <c r="A204" t="str">
        <f>+IF(特約団体用!A203="","",特約団体用!A203)</f>
        <v/>
      </c>
      <c r="B204" t="str">
        <f>+IF(特約団体用!B203="","",特約団体用!B203)</f>
        <v/>
      </c>
      <c r="C204" t="str">
        <f>+IF(特約団体用!C203="","",特約団体用!C203)</f>
        <v/>
      </c>
      <c r="D204" t="str">
        <f>+IF(特約団体用!D203="","",特約団体用!D203)</f>
        <v/>
      </c>
      <c r="E204" t="str">
        <f>+IF(特約団体用!E203="","",特約団体用!E203)</f>
        <v/>
      </c>
      <c r="F204" t="str">
        <f>+IF(特約団体用!F203="","",_xlfn.XLOOKUP(特約団体用!F203,PRM!$G$3:$G$5,PRM!$H$3:$H$5))</f>
        <v/>
      </c>
      <c r="G204" s="149" t="str">
        <f>+TEXT(_xlfn.CONCAT(特約団体用!G203,特約団体用!H203,"年",特約団体用!I203,"月",特約団体用!J203,"日"),"yyyy/mm/dd")</f>
        <v>年月日</v>
      </c>
      <c r="H204" t="str">
        <f>+IF(特約団体用!L203="","",特約団体用!L203)</f>
        <v/>
      </c>
      <c r="I204" t="str">
        <f>+IF(特約団体用!M203="","",特約団体用!M203)</f>
        <v/>
      </c>
      <c r="J204" t="str">
        <f>+IF(特約団体用!N203="","",特約団体用!AA203)</f>
        <v/>
      </c>
      <c r="K204" t="str">
        <f>+IF(特約団体用!O203="","",特約団体用!O203)</f>
        <v/>
      </c>
      <c r="L204" t="str">
        <f>+IF(特約団体用!P203="","",特約団体用!P203)</f>
        <v/>
      </c>
      <c r="M204" t="str">
        <f>+IF(特約団体用!Q203="","",特約団体用!Q203)</f>
        <v/>
      </c>
      <c r="N204" t="str">
        <f>+TEXT(IF(特約団体用!R203="","",特約団体用!AB203),"00")</f>
        <v/>
      </c>
      <c r="O204" t="str">
        <f>+IF(特約団体用!S203="","",特約団体用!AC203)</f>
        <v/>
      </c>
      <c r="P204" t="str">
        <f>+IF(特約団体用!T203="","",特約団体用!AD203)</f>
        <v/>
      </c>
      <c r="Q204" t="str">
        <f>+IF(特約団体用!U203="","",特約団体用!AE203)</f>
        <v/>
      </c>
    </row>
    <row r="205" spans="1:17">
      <c r="A205" t="str">
        <f>+IF(特約団体用!A204="","",特約団体用!A204)</f>
        <v/>
      </c>
      <c r="B205" t="str">
        <f>+IF(特約団体用!B204="","",特約団体用!B204)</f>
        <v/>
      </c>
      <c r="C205" t="str">
        <f>+IF(特約団体用!C204="","",特約団体用!C204)</f>
        <v/>
      </c>
      <c r="D205" t="str">
        <f>+IF(特約団体用!D204="","",特約団体用!D204)</f>
        <v/>
      </c>
      <c r="E205" t="str">
        <f>+IF(特約団体用!E204="","",特約団体用!E204)</f>
        <v/>
      </c>
      <c r="F205" t="str">
        <f>+IF(特約団体用!F204="","",_xlfn.XLOOKUP(特約団体用!F204,PRM!$G$3:$G$5,PRM!$H$3:$H$5))</f>
        <v/>
      </c>
      <c r="G205" s="149" t="str">
        <f>+TEXT(_xlfn.CONCAT(特約団体用!G204,特約団体用!H204,"年",特約団体用!I204,"月",特約団体用!J204,"日"),"yyyy/mm/dd")</f>
        <v>年月日</v>
      </c>
      <c r="H205" t="str">
        <f>+IF(特約団体用!L204="","",特約団体用!L204)</f>
        <v/>
      </c>
      <c r="I205" t="str">
        <f>+IF(特約団体用!M204="","",特約団体用!M204)</f>
        <v/>
      </c>
      <c r="J205" t="str">
        <f>+IF(特約団体用!N204="","",特約団体用!AA204)</f>
        <v/>
      </c>
      <c r="K205" t="str">
        <f>+IF(特約団体用!O204="","",特約団体用!O204)</f>
        <v/>
      </c>
      <c r="L205" t="str">
        <f>+IF(特約団体用!P204="","",特約団体用!P204)</f>
        <v/>
      </c>
      <c r="M205" t="str">
        <f>+IF(特約団体用!Q204="","",特約団体用!Q204)</f>
        <v/>
      </c>
      <c r="N205" t="str">
        <f>+TEXT(IF(特約団体用!R204="","",特約団体用!AB204),"00")</f>
        <v/>
      </c>
      <c r="O205" t="str">
        <f>+IF(特約団体用!S204="","",特約団体用!AC204)</f>
        <v/>
      </c>
      <c r="P205" t="str">
        <f>+IF(特約団体用!T204="","",特約団体用!AD204)</f>
        <v/>
      </c>
      <c r="Q205" t="str">
        <f>+IF(特約団体用!U204="","",特約団体用!AE204)</f>
        <v/>
      </c>
    </row>
    <row r="206" spans="1:17">
      <c r="A206" t="str">
        <f>+IF(特約団体用!A205="","",特約団体用!A205)</f>
        <v/>
      </c>
      <c r="B206" t="str">
        <f>+IF(特約団体用!B205="","",特約団体用!B205)</f>
        <v/>
      </c>
      <c r="C206" t="str">
        <f>+IF(特約団体用!C205="","",特約団体用!C205)</f>
        <v/>
      </c>
      <c r="D206" t="str">
        <f>+IF(特約団体用!D205="","",特約団体用!D205)</f>
        <v/>
      </c>
      <c r="E206" t="str">
        <f>+IF(特約団体用!E205="","",特約団体用!E205)</f>
        <v/>
      </c>
      <c r="F206" t="str">
        <f>+IF(特約団体用!F205="","",_xlfn.XLOOKUP(特約団体用!F205,PRM!$G$3:$G$5,PRM!$H$3:$H$5))</f>
        <v/>
      </c>
      <c r="G206" s="149" t="str">
        <f>+TEXT(_xlfn.CONCAT(特約団体用!G205,特約団体用!H205,"年",特約団体用!I205,"月",特約団体用!J205,"日"),"yyyy/mm/dd")</f>
        <v>年月日</v>
      </c>
      <c r="H206" t="str">
        <f>+IF(特約団体用!L205="","",特約団体用!L205)</f>
        <v/>
      </c>
      <c r="I206" t="str">
        <f>+IF(特約団体用!M205="","",特約団体用!M205)</f>
        <v/>
      </c>
      <c r="J206" t="str">
        <f>+IF(特約団体用!N205="","",特約団体用!AA205)</f>
        <v/>
      </c>
      <c r="K206" t="str">
        <f>+IF(特約団体用!O205="","",特約団体用!O205)</f>
        <v/>
      </c>
      <c r="L206" t="str">
        <f>+IF(特約団体用!P205="","",特約団体用!P205)</f>
        <v/>
      </c>
      <c r="M206" t="str">
        <f>+IF(特約団体用!Q205="","",特約団体用!Q205)</f>
        <v/>
      </c>
      <c r="N206" t="str">
        <f>+TEXT(IF(特約団体用!R205="","",特約団体用!AB205),"00")</f>
        <v/>
      </c>
      <c r="O206" t="str">
        <f>+IF(特約団体用!S205="","",特約団体用!AC205)</f>
        <v/>
      </c>
      <c r="P206" t="str">
        <f>+IF(特約団体用!T205="","",特約団体用!AD205)</f>
        <v/>
      </c>
      <c r="Q206" t="str">
        <f>+IF(特約団体用!U205="","",特約団体用!AE205)</f>
        <v/>
      </c>
    </row>
    <row r="207" spans="1:17">
      <c r="A207" t="str">
        <f>+IF(特約団体用!A206="","",特約団体用!A206)</f>
        <v/>
      </c>
      <c r="B207" t="str">
        <f>+IF(特約団体用!B206="","",特約団体用!B206)</f>
        <v/>
      </c>
      <c r="C207" t="str">
        <f>+IF(特約団体用!C206="","",特約団体用!C206)</f>
        <v/>
      </c>
      <c r="D207" t="str">
        <f>+IF(特約団体用!D206="","",特約団体用!D206)</f>
        <v/>
      </c>
      <c r="E207" t="str">
        <f>+IF(特約団体用!E206="","",特約団体用!E206)</f>
        <v/>
      </c>
      <c r="F207" t="str">
        <f>+IF(特約団体用!F206="","",_xlfn.XLOOKUP(特約団体用!F206,PRM!$G$3:$G$5,PRM!$H$3:$H$5))</f>
        <v/>
      </c>
      <c r="G207" s="149" t="str">
        <f>+TEXT(_xlfn.CONCAT(特約団体用!G206,特約団体用!H206,"年",特約団体用!I206,"月",特約団体用!J206,"日"),"yyyy/mm/dd")</f>
        <v>年月日</v>
      </c>
      <c r="H207" t="str">
        <f>+IF(特約団体用!L206="","",特約団体用!L206)</f>
        <v/>
      </c>
      <c r="I207" t="str">
        <f>+IF(特約団体用!M206="","",特約団体用!M206)</f>
        <v/>
      </c>
      <c r="J207" t="str">
        <f>+IF(特約団体用!N206="","",特約団体用!AA206)</f>
        <v/>
      </c>
      <c r="K207" t="str">
        <f>+IF(特約団体用!O206="","",特約団体用!O206)</f>
        <v/>
      </c>
      <c r="L207" t="str">
        <f>+IF(特約団体用!P206="","",特約団体用!P206)</f>
        <v/>
      </c>
      <c r="M207" t="str">
        <f>+IF(特約団体用!Q206="","",特約団体用!Q206)</f>
        <v/>
      </c>
      <c r="N207" t="str">
        <f>+TEXT(IF(特約団体用!R206="","",特約団体用!AB206),"00")</f>
        <v/>
      </c>
      <c r="O207" t="str">
        <f>+IF(特約団体用!S206="","",特約団体用!AC206)</f>
        <v/>
      </c>
      <c r="P207" t="str">
        <f>+IF(特約団体用!T206="","",特約団体用!AD206)</f>
        <v/>
      </c>
      <c r="Q207" t="str">
        <f>+IF(特約団体用!U206="","",特約団体用!AE206)</f>
        <v/>
      </c>
    </row>
    <row r="208" spans="1:17">
      <c r="A208" t="str">
        <f>+IF(特約団体用!A207="","",特約団体用!A207)</f>
        <v/>
      </c>
      <c r="B208" t="str">
        <f>+IF(特約団体用!B207="","",特約団体用!B207)</f>
        <v/>
      </c>
      <c r="C208" t="str">
        <f>+IF(特約団体用!C207="","",特約団体用!C207)</f>
        <v/>
      </c>
      <c r="D208" t="str">
        <f>+IF(特約団体用!D207="","",特約団体用!D207)</f>
        <v/>
      </c>
      <c r="E208" t="str">
        <f>+IF(特約団体用!E207="","",特約団体用!E207)</f>
        <v/>
      </c>
      <c r="F208" t="str">
        <f>+IF(特約団体用!F207="","",_xlfn.XLOOKUP(特約団体用!F207,PRM!$G$3:$G$5,PRM!$H$3:$H$5))</f>
        <v/>
      </c>
      <c r="G208" s="149" t="str">
        <f>+TEXT(_xlfn.CONCAT(特約団体用!G207,特約団体用!H207,"年",特約団体用!I207,"月",特約団体用!J207,"日"),"yyyy/mm/dd")</f>
        <v>年月日</v>
      </c>
      <c r="H208" t="str">
        <f>+IF(特約団体用!L207="","",特約団体用!L207)</f>
        <v/>
      </c>
      <c r="I208" t="str">
        <f>+IF(特約団体用!M207="","",特約団体用!M207)</f>
        <v/>
      </c>
      <c r="J208" t="str">
        <f>+IF(特約団体用!N207="","",特約団体用!AA207)</f>
        <v/>
      </c>
      <c r="K208" t="str">
        <f>+IF(特約団体用!O207="","",特約団体用!O207)</f>
        <v/>
      </c>
      <c r="L208" t="str">
        <f>+IF(特約団体用!P207="","",特約団体用!P207)</f>
        <v/>
      </c>
      <c r="M208" t="str">
        <f>+IF(特約団体用!Q207="","",特約団体用!Q207)</f>
        <v/>
      </c>
      <c r="N208" t="str">
        <f>+TEXT(IF(特約団体用!R207="","",特約団体用!AB207),"00")</f>
        <v/>
      </c>
      <c r="O208" t="str">
        <f>+IF(特約団体用!S207="","",特約団体用!AC207)</f>
        <v/>
      </c>
      <c r="P208" t="str">
        <f>+IF(特約団体用!T207="","",特約団体用!AD207)</f>
        <v/>
      </c>
      <c r="Q208" t="str">
        <f>+IF(特約団体用!U207="","",特約団体用!AE207)</f>
        <v/>
      </c>
    </row>
    <row r="209" spans="1:17">
      <c r="A209" t="str">
        <f>+IF(特約団体用!A208="","",特約団体用!A208)</f>
        <v/>
      </c>
      <c r="B209" t="str">
        <f>+IF(特約団体用!B208="","",特約団体用!B208)</f>
        <v/>
      </c>
      <c r="C209" t="str">
        <f>+IF(特約団体用!C208="","",特約団体用!C208)</f>
        <v/>
      </c>
      <c r="D209" t="str">
        <f>+IF(特約団体用!D208="","",特約団体用!D208)</f>
        <v/>
      </c>
      <c r="E209" t="str">
        <f>+IF(特約団体用!E208="","",特約団体用!E208)</f>
        <v/>
      </c>
      <c r="F209" t="str">
        <f>+IF(特約団体用!F208="","",_xlfn.XLOOKUP(特約団体用!F208,PRM!$G$3:$G$5,PRM!$H$3:$H$5))</f>
        <v/>
      </c>
      <c r="G209" s="149" t="str">
        <f>+TEXT(_xlfn.CONCAT(特約団体用!G208,特約団体用!H208,"年",特約団体用!I208,"月",特約団体用!J208,"日"),"yyyy/mm/dd")</f>
        <v>年月日</v>
      </c>
      <c r="H209" t="str">
        <f>+IF(特約団体用!L208="","",特約団体用!L208)</f>
        <v/>
      </c>
      <c r="I209" t="str">
        <f>+IF(特約団体用!M208="","",特約団体用!M208)</f>
        <v/>
      </c>
      <c r="J209" t="str">
        <f>+IF(特約団体用!N208="","",特約団体用!AA208)</f>
        <v/>
      </c>
      <c r="K209" t="str">
        <f>+IF(特約団体用!O208="","",特約団体用!O208)</f>
        <v/>
      </c>
      <c r="L209" t="str">
        <f>+IF(特約団体用!P208="","",特約団体用!P208)</f>
        <v/>
      </c>
      <c r="M209" t="str">
        <f>+IF(特約団体用!Q208="","",特約団体用!Q208)</f>
        <v/>
      </c>
      <c r="N209" t="str">
        <f>+TEXT(IF(特約団体用!R208="","",特約団体用!AB208),"00")</f>
        <v/>
      </c>
      <c r="O209" t="str">
        <f>+IF(特約団体用!S208="","",特約団体用!AC208)</f>
        <v/>
      </c>
      <c r="P209" t="str">
        <f>+IF(特約団体用!T208="","",特約団体用!AD208)</f>
        <v/>
      </c>
      <c r="Q209" t="str">
        <f>+IF(特約団体用!U208="","",特約団体用!AE208)</f>
        <v/>
      </c>
    </row>
    <row r="210" spans="1:17">
      <c r="A210" t="str">
        <f>+IF(特約団体用!A209="","",特約団体用!A209)</f>
        <v/>
      </c>
      <c r="B210" t="str">
        <f>+IF(特約団体用!B209="","",特約団体用!B209)</f>
        <v/>
      </c>
      <c r="C210" t="str">
        <f>+IF(特約団体用!C209="","",特約団体用!C209)</f>
        <v/>
      </c>
      <c r="D210" t="str">
        <f>+IF(特約団体用!D209="","",特約団体用!D209)</f>
        <v/>
      </c>
      <c r="E210" t="str">
        <f>+IF(特約団体用!E209="","",特約団体用!E209)</f>
        <v/>
      </c>
      <c r="F210" t="str">
        <f>+IF(特約団体用!F209="","",_xlfn.XLOOKUP(特約団体用!F209,PRM!$G$3:$G$5,PRM!$H$3:$H$5))</f>
        <v/>
      </c>
      <c r="G210" s="149" t="str">
        <f>+TEXT(_xlfn.CONCAT(特約団体用!G209,特約団体用!H209,"年",特約団体用!I209,"月",特約団体用!J209,"日"),"yyyy/mm/dd")</f>
        <v>年月日</v>
      </c>
      <c r="H210" t="str">
        <f>+IF(特約団体用!L209="","",特約団体用!L209)</f>
        <v/>
      </c>
      <c r="I210" t="str">
        <f>+IF(特約団体用!M209="","",特約団体用!M209)</f>
        <v/>
      </c>
      <c r="J210" t="str">
        <f>+IF(特約団体用!N209="","",特約団体用!AA209)</f>
        <v/>
      </c>
      <c r="K210" t="str">
        <f>+IF(特約団体用!O209="","",特約団体用!O209)</f>
        <v/>
      </c>
      <c r="L210" t="str">
        <f>+IF(特約団体用!P209="","",特約団体用!P209)</f>
        <v/>
      </c>
      <c r="M210" t="str">
        <f>+IF(特約団体用!Q209="","",特約団体用!Q209)</f>
        <v/>
      </c>
      <c r="N210" t="str">
        <f>+TEXT(IF(特約団体用!R209="","",特約団体用!AB209),"00")</f>
        <v/>
      </c>
      <c r="O210" t="str">
        <f>+IF(特約団体用!S209="","",特約団体用!AC209)</f>
        <v/>
      </c>
      <c r="P210" t="str">
        <f>+IF(特約団体用!T209="","",特約団体用!AD209)</f>
        <v/>
      </c>
      <c r="Q210" t="str">
        <f>+IF(特約団体用!U209="","",特約団体用!AE209)</f>
        <v/>
      </c>
    </row>
    <row r="211" spans="1:17">
      <c r="A211" t="str">
        <f>+IF(特約団体用!A210="","",特約団体用!A210)</f>
        <v/>
      </c>
      <c r="B211" t="str">
        <f>+IF(特約団体用!B210="","",特約団体用!B210)</f>
        <v/>
      </c>
      <c r="C211" t="str">
        <f>+IF(特約団体用!C210="","",特約団体用!C210)</f>
        <v/>
      </c>
      <c r="D211" t="str">
        <f>+IF(特約団体用!D210="","",特約団体用!D210)</f>
        <v/>
      </c>
      <c r="E211" t="str">
        <f>+IF(特約団体用!E210="","",特約団体用!E210)</f>
        <v/>
      </c>
      <c r="F211" t="str">
        <f>+IF(特約団体用!F210="","",_xlfn.XLOOKUP(特約団体用!F210,PRM!$G$3:$G$5,PRM!$H$3:$H$5))</f>
        <v/>
      </c>
      <c r="G211" s="149" t="str">
        <f>+TEXT(_xlfn.CONCAT(特約団体用!G210,特約団体用!H210,"年",特約団体用!I210,"月",特約団体用!J210,"日"),"yyyy/mm/dd")</f>
        <v>年月日</v>
      </c>
      <c r="H211" t="str">
        <f>+IF(特約団体用!L210="","",特約団体用!L210)</f>
        <v/>
      </c>
      <c r="I211" t="str">
        <f>+IF(特約団体用!M210="","",特約団体用!M210)</f>
        <v/>
      </c>
      <c r="J211" t="str">
        <f>+IF(特約団体用!N210="","",特約団体用!AA210)</f>
        <v/>
      </c>
      <c r="K211" t="str">
        <f>+IF(特約団体用!O210="","",特約団体用!O210)</f>
        <v/>
      </c>
      <c r="L211" t="str">
        <f>+IF(特約団体用!P210="","",特約団体用!P210)</f>
        <v/>
      </c>
      <c r="M211" t="str">
        <f>+IF(特約団体用!Q210="","",特約団体用!Q210)</f>
        <v/>
      </c>
      <c r="N211" t="str">
        <f>+TEXT(IF(特約団体用!R210="","",特約団体用!AB210),"00")</f>
        <v/>
      </c>
      <c r="O211" t="str">
        <f>+IF(特約団体用!S210="","",特約団体用!AC210)</f>
        <v/>
      </c>
      <c r="P211" t="str">
        <f>+IF(特約団体用!T210="","",特約団体用!AD210)</f>
        <v/>
      </c>
      <c r="Q211" t="str">
        <f>+IF(特約団体用!U210="","",特約団体用!AE210)</f>
        <v/>
      </c>
    </row>
    <row r="212" spans="1:17">
      <c r="A212" t="str">
        <f>+IF(特約団体用!A211="","",特約団体用!A211)</f>
        <v/>
      </c>
      <c r="B212" t="str">
        <f>+IF(特約団体用!B211="","",特約団体用!B211)</f>
        <v/>
      </c>
      <c r="C212" t="str">
        <f>+IF(特約団体用!C211="","",特約団体用!C211)</f>
        <v/>
      </c>
      <c r="D212" t="str">
        <f>+IF(特約団体用!D211="","",特約団体用!D211)</f>
        <v/>
      </c>
      <c r="E212" t="str">
        <f>+IF(特約団体用!E211="","",特約団体用!E211)</f>
        <v/>
      </c>
      <c r="F212" t="str">
        <f>+IF(特約団体用!F211="","",_xlfn.XLOOKUP(特約団体用!F211,PRM!$G$3:$G$5,PRM!$H$3:$H$5))</f>
        <v/>
      </c>
      <c r="G212" s="149" t="str">
        <f>+TEXT(_xlfn.CONCAT(特約団体用!G211,特約団体用!H211,"年",特約団体用!I211,"月",特約団体用!J211,"日"),"yyyy/mm/dd")</f>
        <v>年月日</v>
      </c>
      <c r="H212" t="str">
        <f>+IF(特約団体用!L211="","",特約団体用!L211)</f>
        <v/>
      </c>
      <c r="I212" t="str">
        <f>+IF(特約団体用!M211="","",特約団体用!M211)</f>
        <v/>
      </c>
      <c r="J212" t="str">
        <f>+IF(特約団体用!N211="","",特約団体用!AA211)</f>
        <v/>
      </c>
      <c r="K212" t="str">
        <f>+IF(特約団体用!O211="","",特約団体用!O211)</f>
        <v/>
      </c>
      <c r="L212" t="str">
        <f>+IF(特約団体用!P211="","",特約団体用!P211)</f>
        <v/>
      </c>
      <c r="M212" t="str">
        <f>+IF(特約団体用!Q211="","",特約団体用!Q211)</f>
        <v/>
      </c>
      <c r="N212" t="str">
        <f>+TEXT(IF(特約団体用!R211="","",特約団体用!AB211),"00")</f>
        <v/>
      </c>
      <c r="O212" t="str">
        <f>+IF(特約団体用!S211="","",特約団体用!AC211)</f>
        <v/>
      </c>
      <c r="P212" t="str">
        <f>+IF(特約団体用!T211="","",特約団体用!AD211)</f>
        <v/>
      </c>
      <c r="Q212" t="str">
        <f>+IF(特約団体用!U211="","",特約団体用!AE211)</f>
        <v/>
      </c>
    </row>
    <row r="213" spans="1:17">
      <c r="A213" t="str">
        <f>+IF(特約団体用!A212="","",特約団体用!A212)</f>
        <v/>
      </c>
      <c r="B213" t="str">
        <f>+IF(特約団体用!B212="","",特約団体用!B212)</f>
        <v/>
      </c>
      <c r="C213" t="str">
        <f>+IF(特約団体用!C212="","",特約団体用!C212)</f>
        <v/>
      </c>
      <c r="D213" t="str">
        <f>+IF(特約団体用!D212="","",特約団体用!D212)</f>
        <v/>
      </c>
      <c r="E213" t="str">
        <f>+IF(特約団体用!E212="","",特約団体用!E212)</f>
        <v/>
      </c>
      <c r="F213" t="str">
        <f>+IF(特約団体用!F212="","",_xlfn.XLOOKUP(特約団体用!F212,PRM!$G$3:$G$5,PRM!$H$3:$H$5))</f>
        <v/>
      </c>
      <c r="G213" s="149" t="str">
        <f>+TEXT(_xlfn.CONCAT(特約団体用!G212,特約団体用!H212,"年",特約団体用!I212,"月",特約団体用!J212,"日"),"yyyy/mm/dd")</f>
        <v>年月日</v>
      </c>
      <c r="H213" t="str">
        <f>+IF(特約団体用!L212="","",特約団体用!L212)</f>
        <v/>
      </c>
      <c r="I213" t="str">
        <f>+IF(特約団体用!M212="","",特約団体用!M212)</f>
        <v/>
      </c>
      <c r="J213" t="str">
        <f>+IF(特約団体用!N212="","",特約団体用!AA212)</f>
        <v/>
      </c>
      <c r="K213" t="str">
        <f>+IF(特約団体用!O212="","",特約団体用!O212)</f>
        <v/>
      </c>
      <c r="L213" t="str">
        <f>+IF(特約団体用!P212="","",特約団体用!P212)</f>
        <v/>
      </c>
      <c r="M213" t="str">
        <f>+IF(特約団体用!Q212="","",特約団体用!Q212)</f>
        <v/>
      </c>
      <c r="N213" t="str">
        <f>+TEXT(IF(特約団体用!R212="","",特約団体用!AB212),"00")</f>
        <v/>
      </c>
      <c r="O213" t="str">
        <f>+IF(特約団体用!S212="","",特約団体用!AC212)</f>
        <v/>
      </c>
      <c r="P213" t="str">
        <f>+IF(特約団体用!T212="","",特約団体用!AD212)</f>
        <v/>
      </c>
      <c r="Q213" t="str">
        <f>+IF(特約団体用!U212="","",特約団体用!AE212)</f>
        <v/>
      </c>
    </row>
    <row r="214" spans="1:17">
      <c r="A214" t="str">
        <f>+IF(特約団体用!A213="","",特約団体用!A213)</f>
        <v/>
      </c>
      <c r="B214" t="str">
        <f>+IF(特約団体用!B213="","",特約団体用!B213)</f>
        <v/>
      </c>
      <c r="C214" t="str">
        <f>+IF(特約団体用!C213="","",特約団体用!C213)</f>
        <v/>
      </c>
      <c r="D214" t="str">
        <f>+IF(特約団体用!D213="","",特約団体用!D213)</f>
        <v/>
      </c>
      <c r="E214" t="str">
        <f>+IF(特約団体用!E213="","",特約団体用!E213)</f>
        <v/>
      </c>
      <c r="F214" t="str">
        <f>+IF(特約団体用!F213="","",_xlfn.XLOOKUP(特約団体用!F213,PRM!$G$3:$G$5,PRM!$H$3:$H$5))</f>
        <v/>
      </c>
      <c r="G214" s="149" t="str">
        <f>+TEXT(_xlfn.CONCAT(特約団体用!G213,特約団体用!H213,"年",特約団体用!I213,"月",特約団体用!J213,"日"),"yyyy/mm/dd")</f>
        <v>年月日</v>
      </c>
      <c r="H214" t="str">
        <f>+IF(特約団体用!L213="","",特約団体用!L213)</f>
        <v/>
      </c>
      <c r="I214" t="str">
        <f>+IF(特約団体用!M213="","",特約団体用!M213)</f>
        <v/>
      </c>
      <c r="J214" t="str">
        <f>+IF(特約団体用!N213="","",特約団体用!AA213)</f>
        <v/>
      </c>
      <c r="K214" t="str">
        <f>+IF(特約団体用!O213="","",特約団体用!O213)</f>
        <v/>
      </c>
      <c r="L214" t="str">
        <f>+IF(特約団体用!P213="","",特約団体用!P213)</f>
        <v/>
      </c>
      <c r="M214" t="str">
        <f>+IF(特約団体用!Q213="","",特約団体用!Q213)</f>
        <v/>
      </c>
      <c r="N214" t="str">
        <f>+TEXT(IF(特約団体用!R213="","",特約団体用!AB213),"00")</f>
        <v/>
      </c>
      <c r="O214" t="str">
        <f>+IF(特約団体用!S213="","",特約団体用!AC213)</f>
        <v/>
      </c>
      <c r="P214" t="str">
        <f>+IF(特約団体用!T213="","",特約団体用!AD213)</f>
        <v/>
      </c>
      <c r="Q214" t="str">
        <f>+IF(特約団体用!U213="","",特約団体用!AE213)</f>
        <v/>
      </c>
    </row>
    <row r="215" spans="1:17">
      <c r="A215" t="str">
        <f>+IF(特約団体用!A214="","",特約団体用!A214)</f>
        <v/>
      </c>
      <c r="B215" t="str">
        <f>+IF(特約団体用!B214="","",特約団体用!B214)</f>
        <v/>
      </c>
      <c r="C215" t="str">
        <f>+IF(特約団体用!C214="","",特約団体用!C214)</f>
        <v/>
      </c>
      <c r="D215" t="str">
        <f>+IF(特約団体用!D214="","",特約団体用!D214)</f>
        <v/>
      </c>
      <c r="E215" t="str">
        <f>+IF(特約団体用!E214="","",特約団体用!E214)</f>
        <v/>
      </c>
      <c r="F215" t="str">
        <f>+IF(特約団体用!F214="","",_xlfn.XLOOKUP(特約団体用!F214,PRM!$G$3:$G$5,PRM!$H$3:$H$5))</f>
        <v/>
      </c>
      <c r="G215" s="149" t="str">
        <f>+TEXT(_xlfn.CONCAT(特約団体用!G214,特約団体用!H214,"年",特約団体用!I214,"月",特約団体用!J214,"日"),"yyyy/mm/dd")</f>
        <v>年月日</v>
      </c>
      <c r="H215" t="str">
        <f>+IF(特約団体用!L214="","",特約団体用!L214)</f>
        <v/>
      </c>
      <c r="I215" t="str">
        <f>+IF(特約団体用!M214="","",特約団体用!M214)</f>
        <v/>
      </c>
      <c r="J215" t="str">
        <f>+IF(特約団体用!N214="","",特約団体用!AA214)</f>
        <v/>
      </c>
      <c r="K215" t="str">
        <f>+IF(特約団体用!O214="","",特約団体用!O214)</f>
        <v/>
      </c>
      <c r="L215" t="str">
        <f>+IF(特約団体用!P214="","",特約団体用!P214)</f>
        <v/>
      </c>
      <c r="M215" t="str">
        <f>+IF(特約団体用!Q214="","",特約団体用!Q214)</f>
        <v/>
      </c>
      <c r="N215" t="str">
        <f>+TEXT(IF(特約団体用!R214="","",特約団体用!AB214),"00")</f>
        <v/>
      </c>
      <c r="O215" t="str">
        <f>+IF(特約団体用!S214="","",特約団体用!AC214)</f>
        <v/>
      </c>
      <c r="P215" t="str">
        <f>+IF(特約団体用!T214="","",特約団体用!AD214)</f>
        <v/>
      </c>
      <c r="Q215" t="str">
        <f>+IF(特約団体用!U214="","",特約団体用!AE214)</f>
        <v/>
      </c>
    </row>
    <row r="216" spans="1:17">
      <c r="A216" t="str">
        <f>+IF(特約団体用!A215="","",特約団体用!A215)</f>
        <v/>
      </c>
      <c r="B216" t="str">
        <f>+IF(特約団体用!B215="","",特約団体用!B215)</f>
        <v/>
      </c>
      <c r="C216" t="str">
        <f>+IF(特約団体用!C215="","",特約団体用!C215)</f>
        <v/>
      </c>
      <c r="D216" t="str">
        <f>+IF(特約団体用!D215="","",特約団体用!D215)</f>
        <v/>
      </c>
      <c r="E216" t="str">
        <f>+IF(特約団体用!E215="","",特約団体用!E215)</f>
        <v/>
      </c>
      <c r="F216" t="str">
        <f>+IF(特約団体用!F215="","",_xlfn.XLOOKUP(特約団体用!F215,PRM!$G$3:$G$5,PRM!$H$3:$H$5))</f>
        <v/>
      </c>
      <c r="G216" s="149" t="str">
        <f>+TEXT(_xlfn.CONCAT(特約団体用!G215,特約団体用!H215,"年",特約団体用!I215,"月",特約団体用!J215,"日"),"yyyy/mm/dd")</f>
        <v>年月日</v>
      </c>
      <c r="H216" t="str">
        <f>+IF(特約団体用!L215="","",特約団体用!L215)</f>
        <v/>
      </c>
      <c r="I216" t="str">
        <f>+IF(特約団体用!M215="","",特約団体用!M215)</f>
        <v/>
      </c>
      <c r="J216" t="str">
        <f>+IF(特約団体用!N215="","",特約団体用!AA215)</f>
        <v/>
      </c>
      <c r="K216" t="str">
        <f>+IF(特約団体用!O215="","",特約団体用!O215)</f>
        <v/>
      </c>
      <c r="L216" t="str">
        <f>+IF(特約団体用!P215="","",特約団体用!P215)</f>
        <v/>
      </c>
      <c r="M216" t="str">
        <f>+IF(特約団体用!Q215="","",特約団体用!Q215)</f>
        <v/>
      </c>
      <c r="N216" t="str">
        <f>+TEXT(IF(特約団体用!R215="","",特約団体用!AB215),"00")</f>
        <v/>
      </c>
      <c r="O216" t="str">
        <f>+IF(特約団体用!S215="","",特約団体用!AC215)</f>
        <v/>
      </c>
      <c r="P216" t="str">
        <f>+IF(特約団体用!T215="","",特約団体用!AD215)</f>
        <v/>
      </c>
      <c r="Q216" t="str">
        <f>+IF(特約団体用!U215="","",特約団体用!AE215)</f>
        <v/>
      </c>
    </row>
    <row r="217" spans="1:17">
      <c r="A217" t="str">
        <f>+IF(特約団体用!A216="","",特約団体用!A216)</f>
        <v/>
      </c>
      <c r="B217" t="str">
        <f>+IF(特約団体用!B216="","",特約団体用!B216)</f>
        <v/>
      </c>
      <c r="C217" t="str">
        <f>+IF(特約団体用!C216="","",特約団体用!C216)</f>
        <v/>
      </c>
      <c r="D217" t="str">
        <f>+IF(特約団体用!D216="","",特約団体用!D216)</f>
        <v/>
      </c>
      <c r="E217" t="str">
        <f>+IF(特約団体用!E216="","",特約団体用!E216)</f>
        <v/>
      </c>
      <c r="F217" t="str">
        <f>+IF(特約団体用!F216="","",_xlfn.XLOOKUP(特約団体用!F216,PRM!$G$3:$G$5,PRM!$H$3:$H$5))</f>
        <v/>
      </c>
      <c r="G217" s="149" t="str">
        <f>+TEXT(_xlfn.CONCAT(特約団体用!G216,特約団体用!H216,"年",特約団体用!I216,"月",特約団体用!J216,"日"),"yyyy/mm/dd")</f>
        <v>年月日</v>
      </c>
      <c r="H217" t="str">
        <f>+IF(特約団体用!L216="","",特約団体用!L216)</f>
        <v/>
      </c>
      <c r="I217" t="str">
        <f>+IF(特約団体用!M216="","",特約団体用!M216)</f>
        <v/>
      </c>
      <c r="J217" t="str">
        <f>+IF(特約団体用!N216="","",特約団体用!AA216)</f>
        <v/>
      </c>
      <c r="K217" t="str">
        <f>+IF(特約団体用!O216="","",特約団体用!O216)</f>
        <v/>
      </c>
      <c r="L217" t="str">
        <f>+IF(特約団体用!P216="","",特約団体用!P216)</f>
        <v/>
      </c>
      <c r="M217" t="str">
        <f>+IF(特約団体用!Q216="","",特約団体用!Q216)</f>
        <v/>
      </c>
      <c r="N217" t="str">
        <f>+TEXT(IF(特約団体用!R216="","",特約団体用!AB216),"00")</f>
        <v/>
      </c>
      <c r="O217" t="str">
        <f>+IF(特約団体用!S216="","",特約団体用!AC216)</f>
        <v/>
      </c>
      <c r="P217" t="str">
        <f>+IF(特約団体用!T216="","",特約団体用!AD216)</f>
        <v/>
      </c>
      <c r="Q217" t="str">
        <f>+IF(特約団体用!U216="","",特約団体用!AE216)</f>
        <v/>
      </c>
    </row>
    <row r="218" spans="1:17">
      <c r="A218" t="str">
        <f>+IF(特約団体用!A217="","",特約団体用!A217)</f>
        <v/>
      </c>
      <c r="B218" t="str">
        <f>+IF(特約団体用!B217="","",特約団体用!B217)</f>
        <v/>
      </c>
      <c r="C218" t="str">
        <f>+IF(特約団体用!C217="","",特約団体用!C217)</f>
        <v/>
      </c>
      <c r="D218" t="str">
        <f>+IF(特約団体用!D217="","",特約団体用!D217)</f>
        <v/>
      </c>
      <c r="E218" t="str">
        <f>+IF(特約団体用!E217="","",特約団体用!E217)</f>
        <v/>
      </c>
      <c r="F218" t="str">
        <f>+IF(特約団体用!F217="","",_xlfn.XLOOKUP(特約団体用!F217,PRM!$G$3:$G$5,PRM!$H$3:$H$5))</f>
        <v/>
      </c>
      <c r="G218" s="149" t="str">
        <f>+TEXT(_xlfn.CONCAT(特約団体用!G217,特約団体用!H217,"年",特約団体用!I217,"月",特約団体用!J217,"日"),"yyyy/mm/dd")</f>
        <v>年月日</v>
      </c>
      <c r="H218" t="str">
        <f>+IF(特約団体用!L217="","",特約団体用!L217)</f>
        <v/>
      </c>
      <c r="I218" t="str">
        <f>+IF(特約団体用!M217="","",特約団体用!M217)</f>
        <v/>
      </c>
      <c r="J218" t="str">
        <f>+IF(特約団体用!N217="","",特約団体用!AA217)</f>
        <v/>
      </c>
      <c r="K218" t="str">
        <f>+IF(特約団体用!O217="","",特約団体用!O217)</f>
        <v/>
      </c>
      <c r="L218" t="str">
        <f>+IF(特約団体用!P217="","",特約団体用!P217)</f>
        <v/>
      </c>
      <c r="M218" t="str">
        <f>+IF(特約団体用!Q217="","",特約団体用!Q217)</f>
        <v/>
      </c>
      <c r="N218" t="str">
        <f>+TEXT(IF(特約団体用!R217="","",特約団体用!AB217),"00")</f>
        <v/>
      </c>
      <c r="O218" t="str">
        <f>+IF(特約団体用!S217="","",特約団体用!AC217)</f>
        <v/>
      </c>
      <c r="P218" t="str">
        <f>+IF(特約団体用!T217="","",特約団体用!AD217)</f>
        <v/>
      </c>
      <c r="Q218" t="str">
        <f>+IF(特約団体用!U217="","",特約団体用!AE217)</f>
        <v/>
      </c>
    </row>
    <row r="219" spans="1:17">
      <c r="A219" t="str">
        <f>+IF(特約団体用!A218="","",特約団体用!A218)</f>
        <v/>
      </c>
      <c r="B219" t="str">
        <f>+IF(特約団体用!B218="","",特約団体用!B218)</f>
        <v/>
      </c>
      <c r="C219" t="str">
        <f>+IF(特約団体用!C218="","",特約団体用!C218)</f>
        <v/>
      </c>
      <c r="D219" t="str">
        <f>+IF(特約団体用!D218="","",特約団体用!D218)</f>
        <v/>
      </c>
      <c r="E219" t="str">
        <f>+IF(特約団体用!E218="","",特約団体用!E218)</f>
        <v/>
      </c>
      <c r="F219" t="str">
        <f>+IF(特約団体用!F218="","",_xlfn.XLOOKUP(特約団体用!F218,PRM!$G$3:$G$5,PRM!$H$3:$H$5))</f>
        <v/>
      </c>
      <c r="G219" s="149" t="str">
        <f>+TEXT(_xlfn.CONCAT(特約団体用!G218,特約団体用!H218,"年",特約団体用!I218,"月",特約団体用!J218,"日"),"yyyy/mm/dd")</f>
        <v>年月日</v>
      </c>
      <c r="H219" t="str">
        <f>+IF(特約団体用!L218="","",特約団体用!L218)</f>
        <v/>
      </c>
      <c r="I219" t="str">
        <f>+IF(特約団体用!M218="","",特約団体用!M218)</f>
        <v/>
      </c>
      <c r="J219" t="str">
        <f>+IF(特約団体用!N218="","",特約団体用!AA218)</f>
        <v/>
      </c>
      <c r="K219" t="str">
        <f>+IF(特約団体用!O218="","",特約団体用!O218)</f>
        <v/>
      </c>
      <c r="L219" t="str">
        <f>+IF(特約団体用!P218="","",特約団体用!P218)</f>
        <v/>
      </c>
      <c r="M219" t="str">
        <f>+IF(特約団体用!Q218="","",特約団体用!Q218)</f>
        <v/>
      </c>
      <c r="N219" t="str">
        <f>+TEXT(IF(特約団体用!R218="","",特約団体用!AB218),"00")</f>
        <v/>
      </c>
      <c r="O219" t="str">
        <f>+IF(特約団体用!S218="","",特約団体用!AC218)</f>
        <v/>
      </c>
      <c r="P219" t="str">
        <f>+IF(特約団体用!T218="","",特約団体用!AD218)</f>
        <v/>
      </c>
      <c r="Q219" t="str">
        <f>+IF(特約団体用!U218="","",特約団体用!AE218)</f>
        <v/>
      </c>
    </row>
    <row r="220" spans="1:17">
      <c r="A220" t="str">
        <f>+IF(特約団体用!A219="","",特約団体用!A219)</f>
        <v/>
      </c>
      <c r="B220" t="str">
        <f>+IF(特約団体用!B219="","",特約団体用!B219)</f>
        <v/>
      </c>
      <c r="C220" t="str">
        <f>+IF(特約団体用!C219="","",特約団体用!C219)</f>
        <v/>
      </c>
      <c r="D220" t="str">
        <f>+IF(特約団体用!D219="","",特約団体用!D219)</f>
        <v/>
      </c>
      <c r="E220" t="str">
        <f>+IF(特約団体用!E219="","",特約団体用!E219)</f>
        <v/>
      </c>
      <c r="F220" t="str">
        <f>+IF(特約団体用!F219="","",_xlfn.XLOOKUP(特約団体用!F219,PRM!$G$3:$G$5,PRM!$H$3:$H$5))</f>
        <v/>
      </c>
      <c r="G220" s="149" t="str">
        <f>+TEXT(_xlfn.CONCAT(特約団体用!G219,特約団体用!H219,"年",特約団体用!I219,"月",特約団体用!J219,"日"),"yyyy/mm/dd")</f>
        <v>年月日</v>
      </c>
      <c r="H220" t="str">
        <f>+IF(特約団体用!L219="","",特約団体用!L219)</f>
        <v/>
      </c>
      <c r="I220" t="str">
        <f>+IF(特約団体用!M219="","",特約団体用!M219)</f>
        <v/>
      </c>
      <c r="J220" t="str">
        <f>+IF(特約団体用!N219="","",特約団体用!AA219)</f>
        <v/>
      </c>
      <c r="K220" t="str">
        <f>+IF(特約団体用!O219="","",特約団体用!O219)</f>
        <v/>
      </c>
      <c r="L220" t="str">
        <f>+IF(特約団体用!P219="","",特約団体用!P219)</f>
        <v/>
      </c>
      <c r="M220" t="str">
        <f>+IF(特約団体用!Q219="","",特約団体用!Q219)</f>
        <v/>
      </c>
      <c r="N220" t="str">
        <f>+TEXT(IF(特約団体用!R219="","",特約団体用!AB219),"00")</f>
        <v/>
      </c>
      <c r="O220" t="str">
        <f>+IF(特約団体用!S219="","",特約団体用!AC219)</f>
        <v/>
      </c>
      <c r="P220" t="str">
        <f>+IF(特約団体用!T219="","",特約団体用!AD219)</f>
        <v/>
      </c>
      <c r="Q220" t="str">
        <f>+IF(特約団体用!U219="","",特約団体用!AE219)</f>
        <v/>
      </c>
    </row>
    <row r="221" spans="1:17">
      <c r="A221" t="str">
        <f>+IF(特約団体用!A220="","",特約団体用!A220)</f>
        <v/>
      </c>
      <c r="B221" t="str">
        <f>+IF(特約団体用!B220="","",特約団体用!B220)</f>
        <v/>
      </c>
      <c r="C221" t="str">
        <f>+IF(特約団体用!C220="","",特約団体用!C220)</f>
        <v/>
      </c>
      <c r="D221" t="str">
        <f>+IF(特約団体用!D220="","",特約団体用!D220)</f>
        <v/>
      </c>
      <c r="E221" t="str">
        <f>+IF(特約団体用!E220="","",特約団体用!E220)</f>
        <v/>
      </c>
      <c r="F221" t="str">
        <f>+IF(特約団体用!F220="","",_xlfn.XLOOKUP(特約団体用!F220,PRM!$G$3:$G$5,PRM!$H$3:$H$5))</f>
        <v/>
      </c>
      <c r="G221" s="149" t="str">
        <f>+TEXT(_xlfn.CONCAT(特約団体用!G220,特約団体用!H220,"年",特約団体用!I220,"月",特約団体用!J220,"日"),"yyyy/mm/dd")</f>
        <v>年月日</v>
      </c>
      <c r="H221" t="str">
        <f>+IF(特約団体用!L220="","",特約団体用!L220)</f>
        <v/>
      </c>
      <c r="I221" t="str">
        <f>+IF(特約団体用!M220="","",特約団体用!M220)</f>
        <v/>
      </c>
      <c r="J221" t="str">
        <f>+IF(特約団体用!N220="","",特約団体用!AA220)</f>
        <v/>
      </c>
      <c r="K221" t="str">
        <f>+IF(特約団体用!O220="","",特約団体用!O220)</f>
        <v/>
      </c>
      <c r="L221" t="str">
        <f>+IF(特約団体用!P220="","",特約団体用!P220)</f>
        <v/>
      </c>
      <c r="M221" t="str">
        <f>+IF(特約団体用!Q220="","",特約団体用!Q220)</f>
        <v/>
      </c>
      <c r="N221" t="str">
        <f>+TEXT(IF(特約団体用!R220="","",特約団体用!AB220),"00")</f>
        <v/>
      </c>
      <c r="O221" t="str">
        <f>+IF(特約団体用!S220="","",特約団体用!AC220)</f>
        <v/>
      </c>
      <c r="P221" t="str">
        <f>+IF(特約団体用!T220="","",特約団体用!AD220)</f>
        <v/>
      </c>
      <c r="Q221" t="str">
        <f>+IF(特約団体用!U220="","",特約団体用!AE220)</f>
        <v/>
      </c>
    </row>
    <row r="222" spans="1:17">
      <c r="A222" t="str">
        <f>+IF(特約団体用!A221="","",特約団体用!A221)</f>
        <v/>
      </c>
      <c r="B222" t="str">
        <f>+IF(特約団体用!B221="","",特約団体用!B221)</f>
        <v/>
      </c>
      <c r="C222" t="str">
        <f>+IF(特約団体用!C221="","",特約団体用!C221)</f>
        <v/>
      </c>
      <c r="D222" t="str">
        <f>+IF(特約団体用!D221="","",特約団体用!D221)</f>
        <v/>
      </c>
      <c r="E222" t="str">
        <f>+IF(特約団体用!E221="","",特約団体用!E221)</f>
        <v/>
      </c>
      <c r="F222" t="str">
        <f>+IF(特約団体用!F221="","",_xlfn.XLOOKUP(特約団体用!F221,PRM!$G$3:$G$5,PRM!$H$3:$H$5))</f>
        <v/>
      </c>
      <c r="G222" s="149" t="str">
        <f>+TEXT(_xlfn.CONCAT(特約団体用!G221,特約団体用!H221,"年",特約団体用!I221,"月",特約団体用!J221,"日"),"yyyy/mm/dd")</f>
        <v>年月日</v>
      </c>
      <c r="H222" t="str">
        <f>+IF(特約団体用!L221="","",特約団体用!L221)</f>
        <v/>
      </c>
      <c r="I222" t="str">
        <f>+IF(特約団体用!M221="","",特約団体用!M221)</f>
        <v/>
      </c>
      <c r="J222" t="str">
        <f>+IF(特約団体用!N221="","",特約団体用!AA221)</f>
        <v/>
      </c>
      <c r="K222" t="str">
        <f>+IF(特約団体用!O221="","",特約団体用!O221)</f>
        <v/>
      </c>
      <c r="L222" t="str">
        <f>+IF(特約団体用!P221="","",特約団体用!P221)</f>
        <v/>
      </c>
      <c r="M222" t="str">
        <f>+IF(特約団体用!Q221="","",特約団体用!Q221)</f>
        <v/>
      </c>
      <c r="N222" t="str">
        <f>+TEXT(IF(特約団体用!R221="","",特約団体用!AB221),"00")</f>
        <v/>
      </c>
      <c r="O222" t="str">
        <f>+IF(特約団体用!S221="","",特約団体用!AC221)</f>
        <v/>
      </c>
      <c r="P222" t="str">
        <f>+IF(特約団体用!T221="","",特約団体用!AD221)</f>
        <v/>
      </c>
      <c r="Q222" t="str">
        <f>+IF(特約団体用!U221="","",特約団体用!AE221)</f>
        <v/>
      </c>
    </row>
    <row r="223" spans="1:17">
      <c r="A223" t="str">
        <f>+IF(特約団体用!A222="","",特約団体用!A222)</f>
        <v/>
      </c>
      <c r="B223" t="str">
        <f>+IF(特約団体用!B222="","",特約団体用!B222)</f>
        <v/>
      </c>
      <c r="C223" t="str">
        <f>+IF(特約団体用!C222="","",特約団体用!C222)</f>
        <v/>
      </c>
      <c r="D223" t="str">
        <f>+IF(特約団体用!D222="","",特約団体用!D222)</f>
        <v/>
      </c>
      <c r="E223" t="str">
        <f>+IF(特約団体用!E222="","",特約団体用!E222)</f>
        <v/>
      </c>
      <c r="F223" t="str">
        <f>+IF(特約団体用!F222="","",_xlfn.XLOOKUP(特約団体用!F222,PRM!$G$3:$G$5,PRM!$H$3:$H$5))</f>
        <v/>
      </c>
      <c r="G223" s="149" t="str">
        <f>+TEXT(_xlfn.CONCAT(特約団体用!G222,特約団体用!H222,"年",特約団体用!I222,"月",特約団体用!J222,"日"),"yyyy/mm/dd")</f>
        <v>年月日</v>
      </c>
      <c r="H223" t="str">
        <f>+IF(特約団体用!L222="","",特約団体用!L222)</f>
        <v/>
      </c>
      <c r="I223" t="str">
        <f>+IF(特約団体用!M222="","",特約団体用!M222)</f>
        <v/>
      </c>
      <c r="J223" t="str">
        <f>+IF(特約団体用!N222="","",特約団体用!AA222)</f>
        <v/>
      </c>
      <c r="K223" t="str">
        <f>+IF(特約団体用!O222="","",特約団体用!O222)</f>
        <v/>
      </c>
      <c r="L223" t="str">
        <f>+IF(特約団体用!P222="","",特約団体用!P222)</f>
        <v/>
      </c>
      <c r="M223" t="str">
        <f>+IF(特約団体用!Q222="","",特約団体用!Q222)</f>
        <v/>
      </c>
      <c r="N223" t="str">
        <f>+TEXT(IF(特約団体用!R222="","",特約団体用!AB222),"00")</f>
        <v/>
      </c>
      <c r="O223" t="str">
        <f>+IF(特約団体用!S222="","",特約団体用!AC222)</f>
        <v/>
      </c>
      <c r="P223" t="str">
        <f>+IF(特約団体用!T222="","",特約団体用!AD222)</f>
        <v/>
      </c>
      <c r="Q223" t="str">
        <f>+IF(特約団体用!U222="","",特約団体用!AE222)</f>
        <v/>
      </c>
    </row>
    <row r="224" spans="1:17">
      <c r="A224" t="str">
        <f>+IF(特約団体用!A223="","",特約団体用!A223)</f>
        <v/>
      </c>
      <c r="B224" t="str">
        <f>+IF(特約団体用!B223="","",特約団体用!B223)</f>
        <v/>
      </c>
      <c r="C224" t="str">
        <f>+IF(特約団体用!C223="","",特約団体用!C223)</f>
        <v/>
      </c>
      <c r="D224" t="str">
        <f>+IF(特約団体用!D223="","",特約団体用!D223)</f>
        <v/>
      </c>
      <c r="E224" t="str">
        <f>+IF(特約団体用!E223="","",特約団体用!E223)</f>
        <v/>
      </c>
      <c r="F224" t="str">
        <f>+IF(特約団体用!F223="","",_xlfn.XLOOKUP(特約団体用!F223,PRM!$G$3:$G$5,PRM!$H$3:$H$5))</f>
        <v/>
      </c>
      <c r="G224" s="149" t="str">
        <f>+TEXT(_xlfn.CONCAT(特約団体用!G223,特約団体用!H223,"年",特約団体用!I223,"月",特約団体用!J223,"日"),"yyyy/mm/dd")</f>
        <v>年月日</v>
      </c>
      <c r="H224" t="str">
        <f>+IF(特約団体用!L223="","",特約団体用!L223)</f>
        <v/>
      </c>
      <c r="I224" t="str">
        <f>+IF(特約団体用!M223="","",特約団体用!M223)</f>
        <v/>
      </c>
      <c r="J224" t="str">
        <f>+IF(特約団体用!N223="","",特約団体用!AA223)</f>
        <v/>
      </c>
      <c r="K224" t="str">
        <f>+IF(特約団体用!O223="","",特約団体用!O223)</f>
        <v/>
      </c>
      <c r="L224" t="str">
        <f>+IF(特約団体用!P223="","",特約団体用!P223)</f>
        <v/>
      </c>
      <c r="M224" t="str">
        <f>+IF(特約団体用!Q223="","",特約団体用!Q223)</f>
        <v/>
      </c>
      <c r="N224" t="str">
        <f>+TEXT(IF(特約団体用!R223="","",特約団体用!AB223),"00")</f>
        <v/>
      </c>
      <c r="O224" t="str">
        <f>+IF(特約団体用!S223="","",特約団体用!AC223)</f>
        <v/>
      </c>
      <c r="P224" t="str">
        <f>+IF(特約団体用!T223="","",特約団体用!AD223)</f>
        <v/>
      </c>
      <c r="Q224" t="str">
        <f>+IF(特約団体用!U223="","",特約団体用!AE223)</f>
        <v/>
      </c>
    </row>
    <row r="225" spans="1:17">
      <c r="A225" t="str">
        <f>+IF(特約団体用!A224="","",特約団体用!A224)</f>
        <v/>
      </c>
      <c r="B225" t="str">
        <f>+IF(特約団体用!B224="","",特約団体用!B224)</f>
        <v/>
      </c>
      <c r="C225" t="str">
        <f>+IF(特約団体用!C224="","",特約団体用!C224)</f>
        <v/>
      </c>
      <c r="D225" t="str">
        <f>+IF(特約団体用!D224="","",特約団体用!D224)</f>
        <v/>
      </c>
      <c r="E225" t="str">
        <f>+IF(特約団体用!E224="","",特約団体用!E224)</f>
        <v/>
      </c>
      <c r="F225" t="str">
        <f>+IF(特約団体用!F224="","",_xlfn.XLOOKUP(特約団体用!F224,PRM!$G$3:$G$5,PRM!$H$3:$H$5))</f>
        <v/>
      </c>
      <c r="G225" s="149" t="str">
        <f>+TEXT(_xlfn.CONCAT(特約団体用!G224,特約団体用!H224,"年",特約団体用!I224,"月",特約団体用!J224,"日"),"yyyy/mm/dd")</f>
        <v>年月日</v>
      </c>
      <c r="H225" t="str">
        <f>+IF(特約団体用!L224="","",特約団体用!L224)</f>
        <v/>
      </c>
      <c r="I225" t="str">
        <f>+IF(特約団体用!M224="","",特約団体用!M224)</f>
        <v/>
      </c>
      <c r="J225" t="str">
        <f>+IF(特約団体用!N224="","",特約団体用!AA224)</f>
        <v/>
      </c>
      <c r="K225" t="str">
        <f>+IF(特約団体用!O224="","",特約団体用!O224)</f>
        <v/>
      </c>
      <c r="L225" t="str">
        <f>+IF(特約団体用!P224="","",特約団体用!P224)</f>
        <v/>
      </c>
      <c r="M225" t="str">
        <f>+IF(特約団体用!Q224="","",特約団体用!Q224)</f>
        <v/>
      </c>
      <c r="N225" t="str">
        <f>+TEXT(IF(特約団体用!R224="","",特約団体用!AB224),"00")</f>
        <v/>
      </c>
      <c r="O225" t="str">
        <f>+IF(特約団体用!S224="","",特約団体用!AC224)</f>
        <v/>
      </c>
      <c r="P225" t="str">
        <f>+IF(特約団体用!T224="","",特約団体用!AD224)</f>
        <v/>
      </c>
      <c r="Q225" t="str">
        <f>+IF(特約団体用!U224="","",特約団体用!AE224)</f>
        <v/>
      </c>
    </row>
    <row r="226" spans="1:17">
      <c r="A226" t="str">
        <f>+IF(特約団体用!A225="","",特約団体用!A225)</f>
        <v/>
      </c>
      <c r="B226" t="str">
        <f>+IF(特約団体用!B225="","",特約団体用!B225)</f>
        <v/>
      </c>
      <c r="C226" t="str">
        <f>+IF(特約団体用!C225="","",特約団体用!C225)</f>
        <v/>
      </c>
      <c r="D226" t="str">
        <f>+IF(特約団体用!D225="","",特約団体用!D225)</f>
        <v/>
      </c>
      <c r="E226" t="str">
        <f>+IF(特約団体用!E225="","",特約団体用!E225)</f>
        <v/>
      </c>
      <c r="F226" t="str">
        <f>+IF(特約団体用!F225="","",_xlfn.XLOOKUP(特約団体用!F225,PRM!$G$3:$G$5,PRM!$H$3:$H$5))</f>
        <v/>
      </c>
      <c r="G226" s="149" t="str">
        <f>+TEXT(_xlfn.CONCAT(特約団体用!G225,特約団体用!H225,"年",特約団体用!I225,"月",特約団体用!J225,"日"),"yyyy/mm/dd")</f>
        <v>年月日</v>
      </c>
      <c r="H226" t="str">
        <f>+IF(特約団体用!L225="","",特約団体用!L225)</f>
        <v/>
      </c>
      <c r="I226" t="str">
        <f>+IF(特約団体用!M225="","",特約団体用!M225)</f>
        <v/>
      </c>
      <c r="J226" t="str">
        <f>+IF(特約団体用!N225="","",特約団体用!AA225)</f>
        <v/>
      </c>
      <c r="K226" t="str">
        <f>+IF(特約団体用!O225="","",特約団体用!O225)</f>
        <v/>
      </c>
      <c r="L226" t="str">
        <f>+IF(特約団体用!P225="","",特約団体用!P225)</f>
        <v/>
      </c>
      <c r="M226" t="str">
        <f>+IF(特約団体用!Q225="","",特約団体用!Q225)</f>
        <v/>
      </c>
      <c r="N226" t="str">
        <f>+TEXT(IF(特約団体用!R225="","",特約団体用!AB225),"00")</f>
        <v/>
      </c>
      <c r="O226" t="str">
        <f>+IF(特約団体用!S225="","",特約団体用!AC225)</f>
        <v/>
      </c>
      <c r="P226" t="str">
        <f>+IF(特約団体用!T225="","",特約団体用!AD225)</f>
        <v/>
      </c>
      <c r="Q226" t="str">
        <f>+IF(特約団体用!U225="","",特約団体用!AE225)</f>
        <v/>
      </c>
    </row>
    <row r="227" spans="1:17">
      <c r="A227" t="str">
        <f>+IF(特約団体用!A226="","",特約団体用!A226)</f>
        <v/>
      </c>
      <c r="B227" t="str">
        <f>+IF(特約団体用!B226="","",特約団体用!B226)</f>
        <v/>
      </c>
      <c r="C227" t="str">
        <f>+IF(特約団体用!C226="","",特約団体用!C226)</f>
        <v/>
      </c>
      <c r="D227" t="str">
        <f>+IF(特約団体用!D226="","",特約団体用!D226)</f>
        <v/>
      </c>
      <c r="E227" t="str">
        <f>+IF(特約団体用!E226="","",特約団体用!E226)</f>
        <v/>
      </c>
      <c r="F227" t="str">
        <f>+IF(特約団体用!F226="","",_xlfn.XLOOKUP(特約団体用!F226,PRM!$G$3:$G$5,PRM!$H$3:$H$5))</f>
        <v/>
      </c>
      <c r="G227" s="149" t="str">
        <f>+TEXT(_xlfn.CONCAT(特約団体用!G226,特約団体用!H226,"年",特約団体用!I226,"月",特約団体用!J226,"日"),"yyyy/mm/dd")</f>
        <v>年月日</v>
      </c>
      <c r="H227" t="str">
        <f>+IF(特約団体用!L226="","",特約団体用!L226)</f>
        <v/>
      </c>
      <c r="I227" t="str">
        <f>+IF(特約団体用!M226="","",特約団体用!M226)</f>
        <v/>
      </c>
      <c r="J227" t="str">
        <f>+IF(特約団体用!N226="","",特約団体用!AA226)</f>
        <v/>
      </c>
      <c r="K227" t="str">
        <f>+IF(特約団体用!O226="","",特約団体用!O226)</f>
        <v/>
      </c>
      <c r="L227" t="str">
        <f>+IF(特約団体用!P226="","",特約団体用!P226)</f>
        <v/>
      </c>
      <c r="M227" t="str">
        <f>+IF(特約団体用!Q226="","",特約団体用!Q226)</f>
        <v/>
      </c>
      <c r="N227" t="str">
        <f>+TEXT(IF(特約団体用!R226="","",特約団体用!AB226),"00")</f>
        <v/>
      </c>
      <c r="O227" t="str">
        <f>+IF(特約団体用!S226="","",特約団体用!AC226)</f>
        <v/>
      </c>
      <c r="P227" t="str">
        <f>+IF(特約団体用!T226="","",特約団体用!AD226)</f>
        <v/>
      </c>
      <c r="Q227" t="str">
        <f>+IF(特約団体用!U226="","",特約団体用!AE226)</f>
        <v/>
      </c>
    </row>
    <row r="228" spans="1:17">
      <c r="A228" t="str">
        <f>+IF(特約団体用!A227="","",特約団体用!A227)</f>
        <v/>
      </c>
      <c r="B228" t="str">
        <f>+IF(特約団体用!B227="","",特約団体用!B227)</f>
        <v/>
      </c>
      <c r="C228" t="str">
        <f>+IF(特約団体用!C227="","",特約団体用!C227)</f>
        <v/>
      </c>
      <c r="D228" t="str">
        <f>+IF(特約団体用!D227="","",特約団体用!D227)</f>
        <v/>
      </c>
      <c r="E228" t="str">
        <f>+IF(特約団体用!E227="","",特約団体用!E227)</f>
        <v/>
      </c>
      <c r="F228" t="str">
        <f>+IF(特約団体用!F227="","",_xlfn.XLOOKUP(特約団体用!F227,PRM!$G$3:$G$5,PRM!$H$3:$H$5))</f>
        <v/>
      </c>
      <c r="G228" s="149" t="str">
        <f>+TEXT(_xlfn.CONCAT(特約団体用!G227,特約団体用!H227,"年",特約団体用!I227,"月",特約団体用!J227,"日"),"yyyy/mm/dd")</f>
        <v>年月日</v>
      </c>
      <c r="H228" t="str">
        <f>+IF(特約団体用!L227="","",特約団体用!L227)</f>
        <v/>
      </c>
      <c r="I228" t="str">
        <f>+IF(特約団体用!M227="","",特約団体用!M227)</f>
        <v/>
      </c>
      <c r="J228" t="str">
        <f>+IF(特約団体用!N227="","",特約団体用!AA227)</f>
        <v/>
      </c>
      <c r="K228" t="str">
        <f>+IF(特約団体用!O227="","",特約団体用!O227)</f>
        <v/>
      </c>
      <c r="L228" t="str">
        <f>+IF(特約団体用!P227="","",特約団体用!P227)</f>
        <v/>
      </c>
      <c r="M228" t="str">
        <f>+IF(特約団体用!Q227="","",特約団体用!Q227)</f>
        <v/>
      </c>
      <c r="N228" t="str">
        <f>+TEXT(IF(特約団体用!R227="","",特約団体用!AB227),"00")</f>
        <v/>
      </c>
      <c r="O228" t="str">
        <f>+IF(特約団体用!S227="","",特約団体用!AC227)</f>
        <v/>
      </c>
      <c r="P228" t="str">
        <f>+IF(特約団体用!T227="","",特約団体用!AD227)</f>
        <v/>
      </c>
      <c r="Q228" t="str">
        <f>+IF(特約団体用!U227="","",特約団体用!AE227)</f>
        <v/>
      </c>
    </row>
    <row r="229" spans="1:17">
      <c r="A229" t="str">
        <f>+IF(特約団体用!A228="","",特約団体用!A228)</f>
        <v/>
      </c>
      <c r="B229" t="str">
        <f>+IF(特約団体用!B228="","",特約団体用!B228)</f>
        <v/>
      </c>
      <c r="C229" t="str">
        <f>+IF(特約団体用!C228="","",特約団体用!C228)</f>
        <v/>
      </c>
      <c r="D229" t="str">
        <f>+IF(特約団体用!D228="","",特約団体用!D228)</f>
        <v/>
      </c>
      <c r="E229" t="str">
        <f>+IF(特約団体用!E228="","",特約団体用!E228)</f>
        <v/>
      </c>
      <c r="F229" t="str">
        <f>+IF(特約団体用!F228="","",_xlfn.XLOOKUP(特約団体用!F228,PRM!$G$3:$G$5,PRM!$H$3:$H$5))</f>
        <v/>
      </c>
      <c r="G229" s="149" t="str">
        <f>+TEXT(_xlfn.CONCAT(特約団体用!G228,特約団体用!H228,"年",特約団体用!I228,"月",特約団体用!J228,"日"),"yyyy/mm/dd")</f>
        <v>年月日</v>
      </c>
      <c r="H229" t="str">
        <f>+IF(特約団体用!L228="","",特約団体用!L228)</f>
        <v/>
      </c>
      <c r="I229" t="str">
        <f>+IF(特約団体用!M228="","",特約団体用!M228)</f>
        <v/>
      </c>
      <c r="J229" t="str">
        <f>+IF(特約団体用!N228="","",特約団体用!AA228)</f>
        <v/>
      </c>
      <c r="K229" t="str">
        <f>+IF(特約団体用!O228="","",特約団体用!O228)</f>
        <v/>
      </c>
      <c r="L229" t="str">
        <f>+IF(特約団体用!P228="","",特約団体用!P228)</f>
        <v/>
      </c>
      <c r="M229" t="str">
        <f>+IF(特約団体用!Q228="","",特約団体用!Q228)</f>
        <v/>
      </c>
      <c r="N229" t="str">
        <f>+TEXT(IF(特約団体用!R228="","",特約団体用!AB228),"00")</f>
        <v/>
      </c>
      <c r="O229" t="str">
        <f>+IF(特約団体用!S228="","",特約団体用!AC228)</f>
        <v/>
      </c>
      <c r="P229" t="str">
        <f>+IF(特約団体用!T228="","",特約団体用!AD228)</f>
        <v/>
      </c>
      <c r="Q229" t="str">
        <f>+IF(特約団体用!U228="","",特約団体用!AE228)</f>
        <v/>
      </c>
    </row>
    <row r="230" spans="1:17">
      <c r="A230" t="str">
        <f>+IF(特約団体用!A229="","",特約団体用!A229)</f>
        <v/>
      </c>
      <c r="B230" t="str">
        <f>+IF(特約団体用!B229="","",特約団体用!B229)</f>
        <v/>
      </c>
      <c r="C230" t="str">
        <f>+IF(特約団体用!C229="","",特約団体用!C229)</f>
        <v/>
      </c>
      <c r="D230" t="str">
        <f>+IF(特約団体用!D229="","",特約団体用!D229)</f>
        <v/>
      </c>
      <c r="E230" t="str">
        <f>+IF(特約団体用!E229="","",特約団体用!E229)</f>
        <v/>
      </c>
      <c r="F230" t="str">
        <f>+IF(特約団体用!F229="","",_xlfn.XLOOKUP(特約団体用!F229,PRM!$G$3:$G$5,PRM!$H$3:$H$5))</f>
        <v/>
      </c>
      <c r="G230" s="149" t="str">
        <f>+TEXT(_xlfn.CONCAT(特約団体用!G229,特約団体用!H229,"年",特約団体用!I229,"月",特約団体用!J229,"日"),"yyyy/mm/dd")</f>
        <v>年月日</v>
      </c>
      <c r="H230" t="str">
        <f>+IF(特約団体用!L229="","",特約団体用!L229)</f>
        <v/>
      </c>
      <c r="I230" t="str">
        <f>+IF(特約団体用!M229="","",特約団体用!M229)</f>
        <v/>
      </c>
      <c r="J230" t="str">
        <f>+IF(特約団体用!N229="","",特約団体用!AA229)</f>
        <v/>
      </c>
      <c r="K230" t="str">
        <f>+IF(特約団体用!O229="","",特約団体用!O229)</f>
        <v/>
      </c>
      <c r="L230" t="str">
        <f>+IF(特約団体用!P229="","",特約団体用!P229)</f>
        <v/>
      </c>
      <c r="M230" t="str">
        <f>+IF(特約団体用!Q229="","",特約団体用!Q229)</f>
        <v/>
      </c>
      <c r="N230" t="str">
        <f>+TEXT(IF(特約団体用!R229="","",特約団体用!AB229),"00")</f>
        <v/>
      </c>
      <c r="O230" t="str">
        <f>+IF(特約団体用!S229="","",特約団体用!AC229)</f>
        <v/>
      </c>
      <c r="P230" t="str">
        <f>+IF(特約団体用!T229="","",特約団体用!AD229)</f>
        <v/>
      </c>
      <c r="Q230" t="str">
        <f>+IF(特約団体用!U229="","",特約団体用!AE229)</f>
        <v/>
      </c>
    </row>
    <row r="231" spans="1:17">
      <c r="A231" t="str">
        <f>+IF(特約団体用!A230="","",特約団体用!A230)</f>
        <v/>
      </c>
      <c r="B231" t="str">
        <f>+IF(特約団体用!B230="","",特約団体用!B230)</f>
        <v/>
      </c>
      <c r="C231" t="str">
        <f>+IF(特約団体用!C230="","",特約団体用!C230)</f>
        <v/>
      </c>
      <c r="D231" t="str">
        <f>+IF(特約団体用!D230="","",特約団体用!D230)</f>
        <v/>
      </c>
      <c r="E231" t="str">
        <f>+IF(特約団体用!E230="","",特約団体用!E230)</f>
        <v/>
      </c>
      <c r="F231" t="str">
        <f>+IF(特約団体用!F230="","",_xlfn.XLOOKUP(特約団体用!F230,PRM!$G$3:$G$5,PRM!$H$3:$H$5))</f>
        <v/>
      </c>
      <c r="G231" s="149" t="str">
        <f>+TEXT(_xlfn.CONCAT(特約団体用!G230,特約団体用!H230,"年",特約団体用!I230,"月",特約団体用!J230,"日"),"yyyy/mm/dd")</f>
        <v>年月日</v>
      </c>
      <c r="H231" t="str">
        <f>+IF(特約団体用!L230="","",特約団体用!L230)</f>
        <v/>
      </c>
      <c r="I231" t="str">
        <f>+IF(特約団体用!M230="","",特約団体用!M230)</f>
        <v/>
      </c>
      <c r="J231" t="str">
        <f>+IF(特約団体用!N230="","",特約団体用!AA230)</f>
        <v/>
      </c>
      <c r="K231" t="str">
        <f>+IF(特約団体用!O230="","",特約団体用!O230)</f>
        <v/>
      </c>
      <c r="L231" t="str">
        <f>+IF(特約団体用!P230="","",特約団体用!P230)</f>
        <v/>
      </c>
      <c r="M231" t="str">
        <f>+IF(特約団体用!Q230="","",特約団体用!Q230)</f>
        <v/>
      </c>
      <c r="N231" t="str">
        <f>+TEXT(IF(特約団体用!R230="","",特約団体用!AB230),"00")</f>
        <v/>
      </c>
      <c r="O231" t="str">
        <f>+IF(特約団体用!S230="","",特約団体用!AC230)</f>
        <v/>
      </c>
      <c r="P231" t="str">
        <f>+IF(特約団体用!T230="","",特約団体用!AD230)</f>
        <v/>
      </c>
      <c r="Q231" t="str">
        <f>+IF(特約団体用!U230="","",特約団体用!AE230)</f>
        <v/>
      </c>
    </row>
    <row r="232" spans="1:17">
      <c r="A232" t="str">
        <f>+IF(特約団体用!A231="","",特約団体用!A231)</f>
        <v/>
      </c>
      <c r="B232" t="str">
        <f>+IF(特約団体用!B231="","",特約団体用!B231)</f>
        <v/>
      </c>
      <c r="C232" t="str">
        <f>+IF(特約団体用!C231="","",特約団体用!C231)</f>
        <v/>
      </c>
      <c r="D232" t="str">
        <f>+IF(特約団体用!D231="","",特約団体用!D231)</f>
        <v/>
      </c>
      <c r="E232" t="str">
        <f>+IF(特約団体用!E231="","",特約団体用!E231)</f>
        <v/>
      </c>
      <c r="F232" t="str">
        <f>+IF(特約団体用!F231="","",_xlfn.XLOOKUP(特約団体用!F231,PRM!$G$3:$G$5,PRM!$H$3:$H$5))</f>
        <v/>
      </c>
      <c r="G232" s="149" t="str">
        <f>+TEXT(_xlfn.CONCAT(特約団体用!G231,特約団体用!H231,"年",特約団体用!I231,"月",特約団体用!J231,"日"),"yyyy/mm/dd")</f>
        <v>年月日</v>
      </c>
      <c r="H232" t="str">
        <f>+IF(特約団体用!L231="","",特約団体用!L231)</f>
        <v/>
      </c>
      <c r="I232" t="str">
        <f>+IF(特約団体用!M231="","",特約団体用!M231)</f>
        <v/>
      </c>
      <c r="J232" t="str">
        <f>+IF(特約団体用!N231="","",特約団体用!AA231)</f>
        <v/>
      </c>
      <c r="K232" t="str">
        <f>+IF(特約団体用!O231="","",特約団体用!O231)</f>
        <v/>
      </c>
      <c r="L232" t="str">
        <f>+IF(特約団体用!P231="","",特約団体用!P231)</f>
        <v/>
      </c>
      <c r="M232" t="str">
        <f>+IF(特約団体用!Q231="","",特約団体用!Q231)</f>
        <v/>
      </c>
      <c r="N232" t="str">
        <f>+TEXT(IF(特約団体用!R231="","",特約団体用!AB231),"00")</f>
        <v/>
      </c>
      <c r="O232" t="str">
        <f>+IF(特約団体用!S231="","",特約団体用!AC231)</f>
        <v/>
      </c>
      <c r="P232" t="str">
        <f>+IF(特約団体用!T231="","",特約団体用!AD231)</f>
        <v/>
      </c>
      <c r="Q232" t="str">
        <f>+IF(特約団体用!U231="","",特約団体用!AE231)</f>
        <v/>
      </c>
    </row>
    <row r="233" spans="1:17">
      <c r="A233" t="str">
        <f>+IF(特約団体用!A232="","",特約団体用!A232)</f>
        <v/>
      </c>
      <c r="B233" t="str">
        <f>+IF(特約団体用!B232="","",特約団体用!B232)</f>
        <v/>
      </c>
      <c r="C233" t="str">
        <f>+IF(特約団体用!C232="","",特約団体用!C232)</f>
        <v/>
      </c>
      <c r="D233" t="str">
        <f>+IF(特約団体用!D232="","",特約団体用!D232)</f>
        <v/>
      </c>
      <c r="E233" t="str">
        <f>+IF(特約団体用!E232="","",特約団体用!E232)</f>
        <v/>
      </c>
      <c r="F233" t="str">
        <f>+IF(特約団体用!F232="","",_xlfn.XLOOKUP(特約団体用!F232,PRM!$G$3:$G$5,PRM!$H$3:$H$5))</f>
        <v/>
      </c>
      <c r="G233" s="149" t="str">
        <f>+TEXT(_xlfn.CONCAT(特約団体用!G232,特約団体用!H232,"年",特約団体用!I232,"月",特約団体用!J232,"日"),"yyyy/mm/dd")</f>
        <v>年月日</v>
      </c>
      <c r="H233" t="str">
        <f>+IF(特約団体用!L232="","",特約団体用!L232)</f>
        <v/>
      </c>
      <c r="I233" t="str">
        <f>+IF(特約団体用!M232="","",特約団体用!M232)</f>
        <v/>
      </c>
      <c r="J233" t="str">
        <f>+IF(特約団体用!N232="","",特約団体用!AA232)</f>
        <v/>
      </c>
      <c r="K233" t="str">
        <f>+IF(特約団体用!O232="","",特約団体用!O232)</f>
        <v/>
      </c>
      <c r="L233" t="str">
        <f>+IF(特約団体用!P232="","",特約団体用!P232)</f>
        <v/>
      </c>
      <c r="M233" t="str">
        <f>+IF(特約団体用!Q232="","",特約団体用!Q232)</f>
        <v/>
      </c>
      <c r="N233" t="str">
        <f>+TEXT(IF(特約団体用!R232="","",特約団体用!AB232),"00")</f>
        <v/>
      </c>
      <c r="O233" t="str">
        <f>+IF(特約団体用!S232="","",特約団体用!AC232)</f>
        <v/>
      </c>
      <c r="P233" t="str">
        <f>+IF(特約団体用!T232="","",特約団体用!AD232)</f>
        <v/>
      </c>
      <c r="Q233" t="str">
        <f>+IF(特約団体用!U232="","",特約団体用!AE232)</f>
        <v/>
      </c>
    </row>
    <row r="234" spans="1:17">
      <c r="A234" t="str">
        <f>+IF(特約団体用!A233="","",特約団体用!A233)</f>
        <v/>
      </c>
      <c r="B234" t="str">
        <f>+IF(特約団体用!B233="","",特約団体用!B233)</f>
        <v/>
      </c>
      <c r="C234" t="str">
        <f>+IF(特約団体用!C233="","",特約団体用!C233)</f>
        <v/>
      </c>
      <c r="D234" t="str">
        <f>+IF(特約団体用!D233="","",特約団体用!D233)</f>
        <v/>
      </c>
      <c r="E234" t="str">
        <f>+IF(特約団体用!E233="","",特約団体用!E233)</f>
        <v/>
      </c>
      <c r="F234" t="str">
        <f>+IF(特約団体用!F233="","",_xlfn.XLOOKUP(特約団体用!F233,PRM!$G$3:$G$5,PRM!$H$3:$H$5))</f>
        <v/>
      </c>
      <c r="G234" s="149" t="str">
        <f>+TEXT(_xlfn.CONCAT(特約団体用!G233,特約団体用!H233,"年",特約団体用!I233,"月",特約団体用!J233,"日"),"yyyy/mm/dd")</f>
        <v>年月日</v>
      </c>
      <c r="H234" t="str">
        <f>+IF(特約団体用!L233="","",特約団体用!L233)</f>
        <v/>
      </c>
      <c r="I234" t="str">
        <f>+IF(特約団体用!M233="","",特約団体用!M233)</f>
        <v/>
      </c>
      <c r="J234" t="str">
        <f>+IF(特約団体用!N233="","",特約団体用!AA233)</f>
        <v/>
      </c>
      <c r="K234" t="str">
        <f>+IF(特約団体用!O233="","",特約団体用!O233)</f>
        <v/>
      </c>
      <c r="L234" t="str">
        <f>+IF(特約団体用!P233="","",特約団体用!P233)</f>
        <v/>
      </c>
      <c r="M234" t="str">
        <f>+IF(特約団体用!Q233="","",特約団体用!Q233)</f>
        <v/>
      </c>
      <c r="N234" t="str">
        <f>+TEXT(IF(特約団体用!R233="","",特約団体用!AB233),"00")</f>
        <v/>
      </c>
      <c r="O234" t="str">
        <f>+IF(特約団体用!S233="","",特約団体用!AC233)</f>
        <v/>
      </c>
      <c r="P234" t="str">
        <f>+IF(特約団体用!T233="","",特約団体用!AD233)</f>
        <v/>
      </c>
      <c r="Q234" t="str">
        <f>+IF(特約団体用!U233="","",特約団体用!AE233)</f>
        <v/>
      </c>
    </row>
    <row r="235" spans="1:17">
      <c r="A235" t="str">
        <f>+IF(特約団体用!A234="","",特約団体用!A234)</f>
        <v/>
      </c>
      <c r="B235" t="str">
        <f>+IF(特約団体用!B234="","",特約団体用!B234)</f>
        <v/>
      </c>
      <c r="C235" t="str">
        <f>+IF(特約団体用!C234="","",特約団体用!C234)</f>
        <v/>
      </c>
      <c r="D235" t="str">
        <f>+IF(特約団体用!D234="","",特約団体用!D234)</f>
        <v/>
      </c>
      <c r="E235" t="str">
        <f>+IF(特約団体用!E234="","",特約団体用!E234)</f>
        <v/>
      </c>
      <c r="F235" t="str">
        <f>+IF(特約団体用!F234="","",_xlfn.XLOOKUP(特約団体用!F234,PRM!$G$3:$G$5,PRM!$H$3:$H$5))</f>
        <v/>
      </c>
      <c r="G235" s="149" t="str">
        <f>+TEXT(_xlfn.CONCAT(特約団体用!G234,特約団体用!H234,"年",特約団体用!I234,"月",特約団体用!J234,"日"),"yyyy/mm/dd")</f>
        <v>年月日</v>
      </c>
      <c r="H235" t="str">
        <f>+IF(特約団体用!L234="","",特約団体用!L234)</f>
        <v/>
      </c>
      <c r="I235" t="str">
        <f>+IF(特約団体用!M234="","",特約団体用!M234)</f>
        <v/>
      </c>
      <c r="J235" t="str">
        <f>+IF(特約団体用!N234="","",特約団体用!AA234)</f>
        <v/>
      </c>
      <c r="K235" t="str">
        <f>+IF(特約団体用!O234="","",特約団体用!O234)</f>
        <v/>
      </c>
      <c r="L235" t="str">
        <f>+IF(特約団体用!P234="","",特約団体用!P234)</f>
        <v/>
      </c>
      <c r="M235" t="str">
        <f>+IF(特約団体用!Q234="","",特約団体用!Q234)</f>
        <v/>
      </c>
      <c r="N235" t="str">
        <f>+TEXT(IF(特約団体用!R234="","",特約団体用!AB234),"00")</f>
        <v/>
      </c>
      <c r="O235" t="str">
        <f>+IF(特約団体用!S234="","",特約団体用!AC234)</f>
        <v/>
      </c>
      <c r="P235" t="str">
        <f>+IF(特約団体用!T234="","",特約団体用!AD234)</f>
        <v/>
      </c>
      <c r="Q235" t="str">
        <f>+IF(特約団体用!U234="","",特約団体用!AE234)</f>
        <v/>
      </c>
    </row>
    <row r="236" spans="1:17">
      <c r="A236" t="str">
        <f>+IF(特約団体用!A235="","",特約団体用!A235)</f>
        <v/>
      </c>
      <c r="B236" t="str">
        <f>+IF(特約団体用!B235="","",特約団体用!B235)</f>
        <v/>
      </c>
      <c r="C236" t="str">
        <f>+IF(特約団体用!C235="","",特約団体用!C235)</f>
        <v/>
      </c>
      <c r="D236" t="str">
        <f>+IF(特約団体用!D235="","",特約団体用!D235)</f>
        <v/>
      </c>
      <c r="E236" t="str">
        <f>+IF(特約団体用!E235="","",特約団体用!E235)</f>
        <v/>
      </c>
      <c r="F236" t="str">
        <f>+IF(特約団体用!F235="","",_xlfn.XLOOKUP(特約団体用!F235,PRM!$G$3:$G$5,PRM!$H$3:$H$5))</f>
        <v/>
      </c>
      <c r="G236" s="149" t="str">
        <f>+TEXT(_xlfn.CONCAT(特約団体用!G235,特約団体用!H235,"年",特約団体用!I235,"月",特約団体用!J235,"日"),"yyyy/mm/dd")</f>
        <v>年月日</v>
      </c>
      <c r="H236" t="str">
        <f>+IF(特約団体用!L235="","",特約団体用!L235)</f>
        <v/>
      </c>
      <c r="I236" t="str">
        <f>+IF(特約団体用!M235="","",特約団体用!M235)</f>
        <v/>
      </c>
      <c r="J236" t="str">
        <f>+IF(特約団体用!N235="","",特約団体用!AA235)</f>
        <v/>
      </c>
      <c r="K236" t="str">
        <f>+IF(特約団体用!O235="","",特約団体用!O235)</f>
        <v/>
      </c>
      <c r="L236" t="str">
        <f>+IF(特約団体用!P235="","",特約団体用!P235)</f>
        <v/>
      </c>
      <c r="M236" t="str">
        <f>+IF(特約団体用!Q235="","",特約団体用!Q235)</f>
        <v/>
      </c>
      <c r="N236" t="str">
        <f>+TEXT(IF(特約団体用!R235="","",特約団体用!AB235),"00")</f>
        <v/>
      </c>
      <c r="O236" t="str">
        <f>+IF(特約団体用!S235="","",特約団体用!AC235)</f>
        <v/>
      </c>
      <c r="P236" t="str">
        <f>+IF(特約団体用!T235="","",特約団体用!AD235)</f>
        <v/>
      </c>
      <c r="Q236" t="str">
        <f>+IF(特約団体用!U235="","",特約団体用!AE235)</f>
        <v/>
      </c>
    </row>
    <row r="237" spans="1:17">
      <c r="A237" t="str">
        <f>+IF(特約団体用!A236="","",特約団体用!A236)</f>
        <v/>
      </c>
      <c r="B237" t="str">
        <f>+IF(特約団体用!B236="","",特約団体用!B236)</f>
        <v/>
      </c>
      <c r="C237" t="str">
        <f>+IF(特約団体用!C236="","",特約団体用!C236)</f>
        <v/>
      </c>
      <c r="D237" t="str">
        <f>+IF(特約団体用!D236="","",特約団体用!D236)</f>
        <v/>
      </c>
      <c r="E237" t="str">
        <f>+IF(特約団体用!E236="","",特約団体用!E236)</f>
        <v/>
      </c>
      <c r="F237" t="str">
        <f>+IF(特約団体用!F236="","",_xlfn.XLOOKUP(特約団体用!F236,PRM!$G$3:$G$5,PRM!$H$3:$H$5))</f>
        <v/>
      </c>
      <c r="G237" s="149" t="str">
        <f>+TEXT(_xlfn.CONCAT(特約団体用!G236,特約団体用!H236,"年",特約団体用!I236,"月",特約団体用!J236,"日"),"yyyy/mm/dd")</f>
        <v>年月日</v>
      </c>
      <c r="H237" t="str">
        <f>+IF(特約団体用!L236="","",特約団体用!L236)</f>
        <v/>
      </c>
      <c r="I237" t="str">
        <f>+IF(特約団体用!M236="","",特約団体用!M236)</f>
        <v/>
      </c>
      <c r="J237" t="str">
        <f>+IF(特約団体用!N236="","",特約団体用!AA236)</f>
        <v/>
      </c>
      <c r="K237" t="str">
        <f>+IF(特約団体用!O236="","",特約団体用!O236)</f>
        <v/>
      </c>
      <c r="L237" t="str">
        <f>+IF(特約団体用!P236="","",特約団体用!P236)</f>
        <v/>
      </c>
      <c r="M237" t="str">
        <f>+IF(特約団体用!Q236="","",特約団体用!Q236)</f>
        <v/>
      </c>
      <c r="N237" t="str">
        <f>+TEXT(IF(特約団体用!R236="","",特約団体用!AB236),"00")</f>
        <v/>
      </c>
      <c r="O237" t="str">
        <f>+IF(特約団体用!S236="","",特約団体用!AC236)</f>
        <v/>
      </c>
      <c r="P237" t="str">
        <f>+IF(特約団体用!T236="","",特約団体用!AD236)</f>
        <v/>
      </c>
      <c r="Q237" t="str">
        <f>+IF(特約団体用!U236="","",特約団体用!AE236)</f>
        <v/>
      </c>
    </row>
    <row r="238" spans="1:17">
      <c r="A238" t="str">
        <f>+IF(特約団体用!A237="","",特約団体用!A237)</f>
        <v/>
      </c>
      <c r="B238" t="str">
        <f>+IF(特約団体用!B237="","",特約団体用!B237)</f>
        <v/>
      </c>
      <c r="C238" t="str">
        <f>+IF(特約団体用!C237="","",特約団体用!C237)</f>
        <v/>
      </c>
      <c r="D238" t="str">
        <f>+IF(特約団体用!D237="","",特約団体用!D237)</f>
        <v/>
      </c>
      <c r="E238" t="str">
        <f>+IF(特約団体用!E237="","",特約団体用!E237)</f>
        <v/>
      </c>
      <c r="F238" t="str">
        <f>+IF(特約団体用!F237="","",_xlfn.XLOOKUP(特約団体用!F237,PRM!$G$3:$G$5,PRM!$H$3:$H$5))</f>
        <v/>
      </c>
      <c r="G238" s="149" t="str">
        <f>+TEXT(_xlfn.CONCAT(特約団体用!G237,特約団体用!H237,"年",特約団体用!I237,"月",特約団体用!J237,"日"),"yyyy/mm/dd")</f>
        <v>年月日</v>
      </c>
      <c r="H238" t="str">
        <f>+IF(特約団体用!L237="","",特約団体用!L237)</f>
        <v/>
      </c>
      <c r="I238" t="str">
        <f>+IF(特約団体用!M237="","",特約団体用!M237)</f>
        <v/>
      </c>
      <c r="J238" t="str">
        <f>+IF(特約団体用!N237="","",特約団体用!AA237)</f>
        <v/>
      </c>
      <c r="K238" t="str">
        <f>+IF(特約団体用!O237="","",特約団体用!O237)</f>
        <v/>
      </c>
      <c r="L238" t="str">
        <f>+IF(特約団体用!P237="","",特約団体用!P237)</f>
        <v/>
      </c>
      <c r="M238" t="str">
        <f>+IF(特約団体用!Q237="","",特約団体用!Q237)</f>
        <v/>
      </c>
      <c r="N238" t="str">
        <f>+TEXT(IF(特約団体用!R237="","",特約団体用!AB237),"00")</f>
        <v/>
      </c>
      <c r="O238" t="str">
        <f>+IF(特約団体用!S237="","",特約団体用!AC237)</f>
        <v/>
      </c>
      <c r="P238" t="str">
        <f>+IF(特約団体用!T237="","",特約団体用!AD237)</f>
        <v/>
      </c>
      <c r="Q238" t="str">
        <f>+IF(特約団体用!U237="","",特約団体用!AE237)</f>
        <v/>
      </c>
    </row>
    <row r="239" spans="1:17">
      <c r="A239" t="str">
        <f>+IF(特約団体用!A238="","",特約団体用!A238)</f>
        <v/>
      </c>
      <c r="B239" t="str">
        <f>+IF(特約団体用!B238="","",特約団体用!B238)</f>
        <v/>
      </c>
      <c r="C239" t="str">
        <f>+IF(特約団体用!C238="","",特約団体用!C238)</f>
        <v/>
      </c>
      <c r="D239" t="str">
        <f>+IF(特約団体用!D238="","",特約団体用!D238)</f>
        <v/>
      </c>
      <c r="E239" t="str">
        <f>+IF(特約団体用!E238="","",特約団体用!E238)</f>
        <v/>
      </c>
      <c r="F239" t="str">
        <f>+IF(特約団体用!F238="","",_xlfn.XLOOKUP(特約団体用!F238,PRM!$G$3:$G$5,PRM!$H$3:$H$5))</f>
        <v/>
      </c>
      <c r="G239" s="149" t="str">
        <f>+TEXT(_xlfn.CONCAT(特約団体用!G238,特約団体用!H238,"年",特約団体用!I238,"月",特約団体用!J238,"日"),"yyyy/mm/dd")</f>
        <v>年月日</v>
      </c>
      <c r="H239" t="str">
        <f>+IF(特約団体用!L238="","",特約団体用!L238)</f>
        <v/>
      </c>
      <c r="I239" t="str">
        <f>+IF(特約団体用!M238="","",特約団体用!M238)</f>
        <v/>
      </c>
      <c r="J239" t="str">
        <f>+IF(特約団体用!N238="","",特約団体用!AA238)</f>
        <v/>
      </c>
      <c r="K239" t="str">
        <f>+IF(特約団体用!O238="","",特約団体用!O238)</f>
        <v/>
      </c>
      <c r="L239" t="str">
        <f>+IF(特約団体用!P238="","",特約団体用!P238)</f>
        <v/>
      </c>
      <c r="M239" t="str">
        <f>+IF(特約団体用!Q238="","",特約団体用!Q238)</f>
        <v/>
      </c>
      <c r="N239" t="str">
        <f>+TEXT(IF(特約団体用!R238="","",特約団体用!AB238),"00")</f>
        <v/>
      </c>
      <c r="O239" t="str">
        <f>+IF(特約団体用!S238="","",特約団体用!AC238)</f>
        <v/>
      </c>
      <c r="P239" t="str">
        <f>+IF(特約団体用!T238="","",特約団体用!AD238)</f>
        <v/>
      </c>
      <c r="Q239" t="str">
        <f>+IF(特約団体用!U238="","",特約団体用!AE238)</f>
        <v/>
      </c>
    </row>
    <row r="240" spans="1:17">
      <c r="A240" t="str">
        <f>+IF(特約団体用!A239="","",特約団体用!A239)</f>
        <v/>
      </c>
      <c r="B240" t="str">
        <f>+IF(特約団体用!B239="","",特約団体用!B239)</f>
        <v/>
      </c>
      <c r="C240" t="str">
        <f>+IF(特約団体用!C239="","",特約団体用!C239)</f>
        <v/>
      </c>
      <c r="D240" t="str">
        <f>+IF(特約団体用!D239="","",特約団体用!D239)</f>
        <v/>
      </c>
      <c r="E240" t="str">
        <f>+IF(特約団体用!E239="","",特約団体用!E239)</f>
        <v/>
      </c>
      <c r="F240" t="str">
        <f>+IF(特約団体用!F239="","",_xlfn.XLOOKUP(特約団体用!F239,PRM!$G$3:$G$5,PRM!$H$3:$H$5))</f>
        <v/>
      </c>
      <c r="G240" s="149" t="str">
        <f>+TEXT(_xlfn.CONCAT(特約団体用!G239,特約団体用!H239,"年",特約団体用!I239,"月",特約団体用!J239,"日"),"yyyy/mm/dd")</f>
        <v>年月日</v>
      </c>
      <c r="H240" t="str">
        <f>+IF(特約団体用!L239="","",特約団体用!L239)</f>
        <v/>
      </c>
      <c r="I240" t="str">
        <f>+IF(特約団体用!M239="","",特約団体用!M239)</f>
        <v/>
      </c>
      <c r="J240" t="str">
        <f>+IF(特約団体用!N239="","",特約団体用!AA239)</f>
        <v/>
      </c>
      <c r="K240" t="str">
        <f>+IF(特約団体用!O239="","",特約団体用!O239)</f>
        <v/>
      </c>
      <c r="L240" t="str">
        <f>+IF(特約団体用!P239="","",特約団体用!P239)</f>
        <v/>
      </c>
      <c r="M240" t="str">
        <f>+IF(特約団体用!Q239="","",特約団体用!Q239)</f>
        <v/>
      </c>
      <c r="N240" t="str">
        <f>+TEXT(IF(特約団体用!R239="","",特約団体用!AB239),"00")</f>
        <v/>
      </c>
      <c r="O240" t="str">
        <f>+IF(特約団体用!S239="","",特約団体用!AC239)</f>
        <v/>
      </c>
      <c r="P240" t="str">
        <f>+IF(特約団体用!T239="","",特約団体用!AD239)</f>
        <v/>
      </c>
      <c r="Q240" t="str">
        <f>+IF(特約団体用!U239="","",特約団体用!AE239)</f>
        <v/>
      </c>
    </row>
    <row r="241" spans="1:17">
      <c r="A241" t="str">
        <f>+IF(特約団体用!A240="","",特約団体用!A240)</f>
        <v/>
      </c>
      <c r="B241" t="str">
        <f>+IF(特約団体用!B240="","",特約団体用!B240)</f>
        <v/>
      </c>
      <c r="C241" t="str">
        <f>+IF(特約団体用!C240="","",特約団体用!C240)</f>
        <v/>
      </c>
      <c r="D241" t="str">
        <f>+IF(特約団体用!D240="","",特約団体用!D240)</f>
        <v/>
      </c>
      <c r="E241" t="str">
        <f>+IF(特約団体用!E240="","",特約団体用!E240)</f>
        <v/>
      </c>
      <c r="F241" t="str">
        <f>+IF(特約団体用!F240="","",_xlfn.XLOOKUP(特約団体用!F240,PRM!$G$3:$G$5,PRM!$H$3:$H$5))</f>
        <v/>
      </c>
      <c r="G241" s="149" t="str">
        <f>+TEXT(_xlfn.CONCAT(特約団体用!G240,特約団体用!H240,"年",特約団体用!I240,"月",特約団体用!J240,"日"),"yyyy/mm/dd")</f>
        <v>年月日</v>
      </c>
      <c r="H241" t="str">
        <f>+IF(特約団体用!L240="","",特約団体用!L240)</f>
        <v/>
      </c>
      <c r="I241" t="str">
        <f>+IF(特約団体用!M240="","",特約団体用!M240)</f>
        <v/>
      </c>
      <c r="J241" t="str">
        <f>+IF(特約団体用!N240="","",特約団体用!AA240)</f>
        <v/>
      </c>
      <c r="K241" t="str">
        <f>+IF(特約団体用!O240="","",特約団体用!O240)</f>
        <v/>
      </c>
      <c r="L241" t="str">
        <f>+IF(特約団体用!P240="","",特約団体用!P240)</f>
        <v/>
      </c>
      <c r="M241" t="str">
        <f>+IF(特約団体用!Q240="","",特約団体用!Q240)</f>
        <v/>
      </c>
      <c r="N241" t="str">
        <f>+TEXT(IF(特約団体用!R240="","",特約団体用!AB240),"00")</f>
        <v/>
      </c>
      <c r="O241" t="str">
        <f>+IF(特約団体用!S240="","",特約団体用!AC240)</f>
        <v/>
      </c>
      <c r="P241" t="str">
        <f>+IF(特約団体用!T240="","",特約団体用!AD240)</f>
        <v/>
      </c>
      <c r="Q241" t="str">
        <f>+IF(特約団体用!U240="","",特約団体用!AE240)</f>
        <v/>
      </c>
    </row>
    <row r="242" spans="1:17">
      <c r="A242" t="str">
        <f>+IF(特約団体用!A241="","",特約団体用!A241)</f>
        <v/>
      </c>
      <c r="B242" t="str">
        <f>+IF(特約団体用!B241="","",特約団体用!B241)</f>
        <v/>
      </c>
      <c r="C242" t="str">
        <f>+IF(特約団体用!C241="","",特約団体用!C241)</f>
        <v/>
      </c>
      <c r="D242" t="str">
        <f>+IF(特約団体用!D241="","",特約団体用!D241)</f>
        <v/>
      </c>
      <c r="E242" t="str">
        <f>+IF(特約団体用!E241="","",特約団体用!E241)</f>
        <v/>
      </c>
      <c r="F242" t="str">
        <f>+IF(特約団体用!F241="","",_xlfn.XLOOKUP(特約団体用!F241,PRM!$G$3:$G$5,PRM!$H$3:$H$5))</f>
        <v/>
      </c>
      <c r="G242" s="149" t="str">
        <f>+TEXT(_xlfn.CONCAT(特約団体用!G241,特約団体用!H241,"年",特約団体用!I241,"月",特約団体用!J241,"日"),"yyyy/mm/dd")</f>
        <v>年月日</v>
      </c>
      <c r="H242" t="str">
        <f>+IF(特約団体用!L241="","",特約団体用!L241)</f>
        <v/>
      </c>
      <c r="I242" t="str">
        <f>+IF(特約団体用!M241="","",特約団体用!M241)</f>
        <v/>
      </c>
      <c r="J242" t="str">
        <f>+IF(特約団体用!N241="","",特約団体用!AA241)</f>
        <v/>
      </c>
      <c r="K242" t="str">
        <f>+IF(特約団体用!O241="","",特約団体用!O241)</f>
        <v/>
      </c>
      <c r="L242" t="str">
        <f>+IF(特約団体用!P241="","",特約団体用!P241)</f>
        <v/>
      </c>
      <c r="M242" t="str">
        <f>+IF(特約団体用!Q241="","",特約団体用!Q241)</f>
        <v/>
      </c>
      <c r="N242" t="str">
        <f>+TEXT(IF(特約団体用!R241="","",特約団体用!AB241),"00")</f>
        <v/>
      </c>
      <c r="O242" t="str">
        <f>+IF(特約団体用!S241="","",特約団体用!AC241)</f>
        <v/>
      </c>
      <c r="P242" t="str">
        <f>+IF(特約団体用!T241="","",特約団体用!AD241)</f>
        <v/>
      </c>
      <c r="Q242" t="str">
        <f>+IF(特約団体用!U241="","",特約団体用!AE241)</f>
        <v/>
      </c>
    </row>
    <row r="243" spans="1:17">
      <c r="A243" t="str">
        <f>+IF(特約団体用!A242="","",特約団体用!A242)</f>
        <v/>
      </c>
      <c r="B243" t="str">
        <f>+IF(特約団体用!B242="","",特約団体用!B242)</f>
        <v/>
      </c>
      <c r="C243" t="str">
        <f>+IF(特約団体用!C242="","",特約団体用!C242)</f>
        <v/>
      </c>
      <c r="D243" t="str">
        <f>+IF(特約団体用!D242="","",特約団体用!D242)</f>
        <v/>
      </c>
      <c r="E243" t="str">
        <f>+IF(特約団体用!E242="","",特約団体用!E242)</f>
        <v/>
      </c>
      <c r="F243" t="str">
        <f>+IF(特約団体用!F242="","",_xlfn.XLOOKUP(特約団体用!F242,PRM!$G$3:$G$5,PRM!$H$3:$H$5))</f>
        <v/>
      </c>
      <c r="G243" s="149" t="str">
        <f>+TEXT(_xlfn.CONCAT(特約団体用!G242,特約団体用!H242,"年",特約団体用!I242,"月",特約団体用!J242,"日"),"yyyy/mm/dd")</f>
        <v>年月日</v>
      </c>
      <c r="H243" t="str">
        <f>+IF(特約団体用!L242="","",特約団体用!L242)</f>
        <v/>
      </c>
      <c r="I243" t="str">
        <f>+IF(特約団体用!M242="","",特約団体用!M242)</f>
        <v/>
      </c>
      <c r="J243" t="str">
        <f>+IF(特約団体用!N242="","",特約団体用!AA242)</f>
        <v/>
      </c>
      <c r="K243" t="str">
        <f>+IF(特約団体用!O242="","",特約団体用!O242)</f>
        <v/>
      </c>
      <c r="L243" t="str">
        <f>+IF(特約団体用!P242="","",特約団体用!P242)</f>
        <v/>
      </c>
      <c r="M243" t="str">
        <f>+IF(特約団体用!Q242="","",特約団体用!Q242)</f>
        <v/>
      </c>
      <c r="N243" t="str">
        <f>+TEXT(IF(特約団体用!R242="","",特約団体用!AB242),"00")</f>
        <v/>
      </c>
      <c r="O243" t="str">
        <f>+IF(特約団体用!S242="","",特約団体用!AC242)</f>
        <v/>
      </c>
      <c r="P243" t="str">
        <f>+IF(特約団体用!T242="","",特約団体用!AD242)</f>
        <v/>
      </c>
      <c r="Q243" t="str">
        <f>+IF(特約団体用!U242="","",特約団体用!AE242)</f>
        <v/>
      </c>
    </row>
    <row r="244" spans="1:17">
      <c r="A244" t="str">
        <f>+IF(特約団体用!A243="","",特約団体用!A243)</f>
        <v/>
      </c>
      <c r="B244" t="str">
        <f>+IF(特約団体用!B243="","",特約団体用!B243)</f>
        <v/>
      </c>
      <c r="C244" t="str">
        <f>+IF(特約団体用!C243="","",特約団体用!C243)</f>
        <v/>
      </c>
      <c r="D244" t="str">
        <f>+IF(特約団体用!D243="","",特約団体用!D243)</f>
        <v/>
      </c>
      <c r="E244" t="str">
        <f>+IF(特約団体用!E243="","",特約団体用!E243)</f>
        <v/>
      </c>
      <c r="F244" t="str">
        <f>+IF(特約団体用!F243="","",_xlfn.XLOOKUP(特約団体用!F243,PRM!$G$3:$G$5,PRM!$H$3:$H$5))</f>
        <v/>
      </c>
      <c r="G244" s="149" t="str">
        <f>+TEXT(_xlfn.CONCAT(特約団体用!G243,特約団体用!H243,"年",特約団体用!I243,"月",特約団体用!J243,"日"),"yyyy/mm/dd")</f>
        <v>年月日</v>
      </c>
      <c r="H244" t="str">
        <f>+IF(特約団体用!L243="","",特約団体用!L243)</f>
        <v/>
      </c>
      <c r="I244" t="str">
        <f>+IF(特約団体用!M243="","",特約団体用!M243)</f>
        <v/>
      </c>
      <c r="J244" t="str">
        <f>+IF(特約団体用!N243="","",特約団体用!AA243)</f>
        <v/>
      </c>
      <c r="K244" t="str">
        <f>+IF(特約団体用!O243="","",特約団体用!O243)</f>
        <v/>
      </c>
      <c r="L244" t="str">
        <f>+IF(特約団体用!P243="","",特約団体用!P243)</f>
        <v/>
      </c>
      <c r="M244" t="str">
        <f>+IF(特約団体用!Q243="","",特約団体用!Q243)</f>
        <v/>
      </c>
      <c r="N244" t="str">
        <f>+TEXT(IF(特約団体用!R243="","",特約団体用!AB243),"00")</f>
        <v/>
      </c>
      <c r="O244" t="str">
        <f>+IF(特約団体用!S243="","",特約団体用!AC243)</f>
        <v/>
      </c>
      <c r="P244" t="str">
        <f>+IF(特約団体用!T243="","",特約団体用!AD243)</f>
        <v/>
      </c>
      <c r="Q244" t="str">
        <f>+IF(特約団体用!U243="","",特約団体用!AE243)</f>
        <v/>
      </c>
    </row>
    <row r="245" spans="1:17">
      <c r="A245" t="str">
        <f>+IF(特約団体用!A244="","",特約団体用!A244)</f>
        <v/>
      </c>
      <c r="B245" t="str">
        <f>+IF(特約団体用!B244="","",特約団体用!B244)</f>
        <v/>
      </c>
      <c r="C245" t="str">
        <f>+IF(特約団体用!C244="","",特約団体用!C244)</f>
        <v/>
      </c>
      <c r="D245" t="str">
        <f>+IF(特約団体用!D244="","",特約団体用!D244)</f>
        <v/>
      </c>
      <c r="E245" t="str">
        <f>+IF(特約団体用!E244="","",特約団体用!E244)</f>
        <v/>
      </c>
      <c r="F245" t="str">
        <f>+IF(特約団体用!F244="","",_xlfn.XLOOKUP(特約団体用!F244,PRM!$G$3:$G$5,PRM!$H$3:$H$5))</f>
        <v/>
      </c>
      <c r="G245" s="149" t="str">
        <f>+TEXT(_xlfn.CONCAT(特約団体用!G244,特約団体用!H244,"年",特約団体用!I244,"月",特約団体用!J244,"日"),"yyyy/mm/dd")</f>
        <v>年月日</v>
      </c>
      <c r="H245" t="str">
        <f>+IF(特約団体用!L244="","",特約団体用!L244)</f>
        <v/>
      </c>
      <c r="I245" t="str">
        <f>+IF(特約団体用!M244="","",特約団体用!M244)</f>
        <v/>
      </c>
      <c r="J245" t="str">
        <f>+IF(特約団体用!N244="","",特約団体用!AA244)</f>
        <v/>
      </c>
      <c r="K245" t="str">
        <f>+IF(特約団体用!O244="","",特約団体用!O244)</f>
        <v/>
      </c>
      <c r="L245" t="str">
        <f>+IF(特約団体用!P244="","",特約団体用!P244)</f>
        <v/>
      </c>
      <c r="M245" t="str">
        <f>+IF(特約団体用!Q244="","",特約団体用!Q244)</f>
        <v/>
      </c>
      <c r="N245" t="str">
        <f>+TEXT(IF(特約団体用!R244="","",特約団体用!AB244),"00")</f>
        <v/>
      </c>
      <c r="O245" t="str">
        <f>+IF(特約団体用!S244="","",特約団体用!AC244)</f>
        <v/>
      </c>
      <c r="P245" t="str">
        <f>+IF(特約団体用!T244="","",特約団体用!AD244)</f>
        <v/>
      </c>
      <c r="Q245" t="str">
        <f>+IF(特約団体用!U244="","",特約団体用!AE244)</f>
        <v/>
      </c>
    </row>
    <row r="246" spans="1:17">
      <c r="A246" t="str">
        <f>+IF(特約団体用!A245="","",特約団体用!A245)</f>
        <v/>
      </c>
      <c r="B246" t="str">
        <f>+IF(特約団体用!B245="","",特約団体用!B245)</f>
        <v/>
      </c>
      <c r="C246" t="str">
        <f>+IF(特約団体用!C245="","",特約団体用!C245)</f>
        <v/>
      </c>
      <c r="D246" t="str">
        <f>+IF(特約団体用!D245="","",特約団体用!D245)</f>
        <v/>
      </c>
      <c r="E246" t="str">
        <f>+IF(特約団体用!E245="","",特約団体用!E245)</f>
        <v/>
      </c>
      <c r="F246" t="str">
        <f>+IF(特約団体用!F245="","",_xlfn.XLOOKUP(特約団体用!F245,PRM!$G$3:$G$5,PRM!$H$3:$H$5))</f>
        <v/>
      </c>
      <c r="G246" s="149" t="str">
        <f>+TEXT(_xlfn.CONCAT(特約団体用!G245,特約団体用!H245,"年",特約団体用!I245,"月",特約団体用!J245,"日"),"yyyy/mm/dd")</f>
        <v>年月日</v>
      </c>
      <c r="H246" t="str">
        <f>+IF(特約団体用!L245="","",特約団体用!L245)</f>
        <v/>
      </c>
      <c r="I246" t="str">
        <f>+IF(特約団体用!M245="","",特約団体用!M245)</f>
        <v/>
      </c>
      <c r="J246" t="str">
        <f>+IF(特約団体用!N245="","",特約団体用!AA245)</f>
        <v/>
      </c>
      <c r="K246" t="str">
        <f>+IF(特約団体用!O245="","",特約団体用!O245)</f>
        <v/>
      </c>
      <c r="L246" t="str">
        <f>+IF(特約団体用!P245="","",特約団体用!P245)</f>
        <v/>
      </c>
      <c r="M246" t="str">
        <f>+IF(特約団体用!Q245="","",特約団体用!Q245)</f>
        <v/>
      </c>
      <c r="N246" t="str">
        <f>+TEXT(IF(特約団体用!R245="","",特約団体用!AB245),"00")</f>
        <v/>
      </c>
      <c r="O246" t="str">
        <f>+IF(特約団体用!S245="","",特約団体用!AC245)</f>
        <v/>
      </c>
      <c r="P246" t="str">
        <f>+IF(特約団体用!T245="","",特約団体用!AD245)</f>
        <v/>
      </c>
      <c r="Q246" t="str">
        <f>+IF(特約団体用!U245="","",特約団体用!AE245)</f>
        <v/>
      </c>
    </row>
    <row r="247" spans="1:17">
      <c r="A247" t="str">
        <f>+IF(特約団体用!A246="","",特約団体用!A246)</f>
        <v/>
      </c>
      <c r="B247" t="str">
        <f>+IF(特約団体用!B246="","",特約団体用!B246)</f>
        <v/>
      </c>
      <c r="C247" t="str">
        <f>+IF(特約団体用!C246="","",特約団体用!C246)</f>
        <v/>
      </c>
      <c r="D247" t="str">
        <f>+IF(特約団体用!D246="","",特約団体用!D246)</f>
        <v/>
      </c>
      <c r="E247" t="str">
        <f>+IF(特約団体用!E246="","",特約団体用!E246)</f>
        <v/>
      </c>
      <c r="F247" t="str">
        <f>+IF(特約団体用!F246="","",_xlfn.XLOOKUP(特約団体用!F246,PRM!$G$3:$G$5,PRM!$H$3:$H$5))</f>
        <v/>
      </c>
      <c r="G247" s="149" t="str">
        <f>+TEXT(_xlfn.CONCAT(特約団体用!G246,特約団体用!H246,"年",特約団体用!I246,"月",特約団体用!J246,"日"),"yyyy/mm/dd")</f>
        <v>年月日</v>
      </c>
      <c r="H247" t="str">
        <f>+IF(特約団体用!L246="","",特約団体用!L246)</f>
        <v/>
      </c>
      <c r="I247" t="str">
        <f>+IF(特約団体用!M246="","",特約団体用!M246)</f>
        <v/>
      </c>
      <c r="J247" t="str">
        <f>+IF(特約団体用!N246="","",特約団体用!AA246)</f>
        <v/>
      </c>
      <c r="K247" t="str">
        <f>+IF(特約団体用!O246="","",特約団体用!O246)</f>
        <v/>
      </c>
      <c r="L247" t="str">
        <f>+IF(特約団体用!P246="","",特約団体用!P246)</f>
        <v/>
      </c>
      <c r="M247" t="str">
        <f>+IF(特約団体用!Q246="","",特約団体用!Q246)</f>
        <v/>
      </c>
      <c r="N247" t="str">
        <f>+TEXT(IF(特約団体用!R246="","",特約団体用!AB246),"00")</f>
        <v/>
      </c>
      <c r="O247" t="str">
        <f>+IF(特約団体用!S246="","",特約団体用!AC246)</f>
        <v/>
      </c>
      <c r="P247" t="str">
        <f>+IF(特約団体用!T246="","",特約団体用!AD246)</f>
        <v/>
      </c>
      <c r="Q247" t="str">
        <f>+IF(特約団体用!U246="","",特約団体用!AE246)</f>
        <v/>
      </c>
    </row>
    <row r="248" spans="1:17">
      <c r="A248" t="str">
        <f>+IF(特約団体用!A247="","",特約団体用!A247)</f>
        <v/>
      </c>
      <c r="B248" t="str">
        <f>+IF(特約団体用!B247="","",特約団体用!B247)</f>
        <v/>
      </c>
      <c r="C248" t="str">
        <f>+IF(特約団体用!C247="","",特約団体用!C247)</f>
        <v/>
      </c>
      <c r="D248" t="str">
        <f>+IF(特約団体用!D247="","",特約団体用!D247)</f>
        <v/>
      </c>
      <c r="E248" t="str">
        <f>+IF(特約団体用!E247="","",特約団体用!E247)</f>
        <v/>
      </c>
      <c r="F248" t="str">
        <f>+IF(特約団体用!F247="","",_xlfn.XLOOKUP(特約団体用!F247,PRM!$G$3:$G$5,PRM!$H$3:$H$5))</f>
        <v/>
      </c>
      <c r="G248" s="149" t="str">
        <f>+TEXT(_xlfn.CONCAT(特約団体用!G247,特約団体用!H247,"年",特約団体用!I247,"月",特約団体用!J247,"日"),"yyyy/mm/dd")</f>
        <v>年月日</v>
      </c>
      <c r="H248" t="str">
        <f>+IF(特約団体用!L247="","",特約団体用!L247)</f>
        <v/>
      </c>
      <c r="I248" t="str">
        <f>+IF(特約団体用!M247="","",特約団体用!M247)</f>
        <v/>
      </c>
      <c r="J248" t="str">
        <f>+IF(特約団体用!N247="","",特約団体用!AA247)</f>
        <v/>
      </c>
      <c r="K248" t="str">
        <f>+IF(特約団体用!O247="","",特約団体用!O247)</f>
        <v/>
      </c>
      <c r="L248" t="str">
        <f>+IF(特約団体用!P247="","",特約団体用!P247)</f>
        <v/>
      </c>
      <c r="M248" t="str">
        <f>+IF(特約団体用!Q247="","",特約団体用!Q247)</f>
        <v/>
      </c>
      <c r="N248" t="str">
        <f>+TEXT(IF(特約団体用!R247="","",特約団体用!AB247),"00")</f>
        <v/>
      </c>
      <c r="O248" t="str">
        <f>+IF(特約団体用!S247="","",特約団体用!AC247)</f>
        <v/>
      </c>
      <c r="P248" t="str">
        <f>+IF(特約団体用!T247="","",特約団体用!AD247)</f>
        <v/>
      </c>
      <c r="Q248" t="str">
        <f>+IF(特約団体用!U247="","",特約団体用!AE247)</f>
        <v/>
      </c>
    </row>
    <row r="249" spans="1:17">
      <c r="A249" t="str">
        <f>+IF(特約団体用!A248="","",特約団体用!A248)</f>
        <v/>
      </c>
      <c r="B249" t="str">
        <f>+IF(特約団体用!B248="","",特約団体用!B248)</f>
        <v/>
      </c>
      <c r="C249" t="str">
        <f>+IF(特約団体用!C248="","",特約団体用!C248)</f>
        <v/>
      </c>
      <c r="D249" t="str">
        <f>+IF(特約団体用!D248="","",特約団体用!D248)</f>
        <v/>
      </c>
      <c r="E249" t="str">
        <f>+IF(特約団体用!E248="","",特約団体用!E248)</f>
        <v/>
      </c>
      <c r="F249" t="str">
        <f>+IF(特約団体用!F248="","",_xlfn.XLOOKUP(特約団体用!F248,PRM!$G$3:$G$5,PRM!$H$3:$H$5))</f>
        <v/>
      </c>
      <c r="G249" s="149" t="str">
        <f>+TEXT(_xlfn.CONCAT(特約団体用!G248,特約団体用!H248,"年",特約団体用!I248,"月",特約団体用!J248,"日"),"yyyy/mm/dd")</f>
        <v>年月日</v>
      </c>
      <c r="H249" t="str">
        <f>+IF(特約団体用!L248="","",特約団体用!L248)</f>
        <v/>
      </c>
      <c r="I249" t="str">
        <f>+IF(特約団体用!M248="","",特約団体用!M248)</f>
        <v/>
      </c>
      <c r="J249" t="str">
        <f>+IF(特約団体用!N248="","",特約団体用!AA248)</f>
        <v/>
      </c>
      <c r="K249" t="str">
        <f>+IF(特約団体用!O248="","",特約団体用!O248)</f>
        <v/>
      </c>
      <c r="L249" t="str">
        <f>+IF(特約団体用!P248="","",特約団体用!P248)</f>
        <v/>
      </c>
      <c r="M249" t="str">
        <f>+IF(特約団体用!Q248="","",特約団体用!Q248)</f>
        <v/>
      </c>
      <c r="N249" t="str">
        <f>+TEXT(IF(特約団体用!R248="","",特約団体用!AB248),"00")</f>
        <v/>
      </c>
      <c r="O249" t="str">
        <f>+IF(特約団体用!S248="","",特約団体用!AC248)</f>
        <v/>
      </c>
      <c r="P249" t="str">
        <f>+IF(特約団体用!T248="","",特約団体用!AD248)</f>
        <v/>
      </c>
      <c r="Q249" t="str">
        <f>+IF(特約団体用!U248="","",特約団体用!AE248)</f>
        <v/>
      </c>
    </row>
    <row r="250" spans="1:17">
      <c r="A250" t="str">
        <f>+IF(特約団体用!A249="","",特約団体用!A249)</f>
        <v/>
      </c>
      <c r="B250" t="str">
        <f>+IF(特約団体用!B249="","",特約団体用!B249)</f>
        <v/>
      </c>
      <c r="C250" t="str">
        <f>+IF(特約団体用!C249="","",特約団体用!C249)</f>
        <v/>
      </c>
      <c r="D250" t="str">
        <f>+IF(特約団体用!D249="","",特約団体用!D249)</f>
        <v/>
      </c>
      <c r="E250" t="str">
        <f>+IF(特約団体用!E249="","",特約団体用!E249)</f>
        <v/>
      </c>
      <c r="F250" t="str">
        <f>+IF(特約団体用!F249="","",_xlfn.XLOOKUP(特約団体用!F249,PRM!$G$3:$G$5,PRM!$H$3:$H$5))</f>
        <v/>
      </c>
      <c r="G250" s="149" t="str">
        <f>+TEXT(_xlfn.CONCAT(特約団体用!G249,特約団体用!H249,"年",特約団体用!I249,"月",特約団体用!J249,"日"),"yyyy/mm/dd")</f>
        <v>年月日</v>
      </c>
      <c r="H250" t="str">
        <f>+IF(特約団体用!L249="","",特約団体用!L249)</f>
        <v/>
      </c>
      <c r="I250" t="str">
        <f>+IF(特約団体用!M249="","",特約団体用!M249)</f>
        <v/>
      </c>
      <c r="J250" t="str">
        <f>+IF(特約団体用!N249="","",特約団体用!AA249)</f>
        <v/>
      </c>
      <c r="K250" t="str">
        <f>+IF(特約団体用!O249="","",特約団体用!O249)</f>
        <v/>
      </c>
      <c r="L250" t="str">
        <f>+IF(特約団体用!P249="","",特約団体用!P249)</f>
        <v/>
      </c>
      <c r="M250" t="str">
        <f>+IF(特約団体用!Q249="","",特約団体用!Q249)</f>
        <v/>
      </c>
      <c r="N250" t="str">
        <f>+TEXT(IF(特約団体用!R249="","",特約団体用!AB249),"00")</f>
        <v/>
      </c>
      <c r="O250" t="str">
        <f>+IF(特約団体用!S249="","",特約団体用!AC249)</f>
        <v/>
      </c>
      <c r="P250" t="str">
        <f>+IF(特約団体用!T249="","",特約団体用!AD249)</f>
        <v/>
      </c>
      <c r="Q250" t="str">
        <f>+IF(特約団体用!U249="","",特約団体用!AE249)</f>
        <v/>
      </c>
    </row>
    <row r="251" spans="1:17">
      <c r="A251" t="str">
        <f>+IF(特約団体用!A250="","",特約団体用!A250)</f>
        <v/>
      </c>
      <c r="B251" t="str">
        <f>+IF(特約団体用!B250="","",特約団体用!B250)</f>
        <v/>
      </c>
      <c r="C251" t="str">
        <f>+IF(特約団体用!C250="","",特約団体用!C250)</f>
        <v/>
      </c>
      <c r="D251" t="str">
        <f>+IF(特約団体用!D250="","",特約団体用!D250)</f>
        <v/>
      </c>
      <c r="E251" t="str">
        <f>+IF(特約団体用!E250="","",特約団体用!E250)</f>
        <v/>
      </c>
      <c r="F251" t="str">
        <f>+IF(特約団体用!F250="","",_xlfn.XLOOKUP(特約団体用!F250,PRM!$G$3:$G$5,PRM!$H$3:$H$5))</f>
        <v/>
      </c>
      <c r="G251" s="149" t="str">
        <f>+TEXT(_xlfn.CONCAT(特約団体用!G250,特約団体用!H250,"年",特約団体用!I250,"月",特約団体用!J250,"日"),"yyyy/mm/dd")</f>
        <v>年月日</v>
      </c>
      <c r="H251" t="str">
        <f>+IF(特約団体用!L250="","",特約団体用!L250)</f>
        <v/>
      </c>
      <c r="I251" t="str">
        <f>+IF(特約団体用!M250="","",特約団体用!M250)</f>
        <v/>
      </c>
      <c r="J251" t="str">
        <f>+IF(特約団体用!N250="","",特約団体用!AA250)</f>
        <v/>
      </c>
      <c r="K251" t="str">
        <f>+IF(特約団体用!O250="","",特約団体用!O250)</f>
        <v/>
      </c>
      <c r="L251" t="str">
        <f>+IF(特約団体用!P250="","",特約団体用!P250)</f>
        <v/>
      </c>
      <c r="M251" t="str">
        <f>+IF(特約団体用!Q250="","",特約団体用!Q250)</f>
        <v/>
      </c>
      <c r="N251" t="str">
        <f>+TEXT(IF(特約団体用!R250="","",特約団体用!AB250),"00")</f>
        <v/>
      </c>
      <c r="O251" t="str">
        <f>+IF(特約団体用!S250="","",特約団体用!AC250)</f>
        <v/>
      </c>
      <c r="P251" t="str">
        <f>+IF(特約団体用!T250="","",特約団体用!AD250)</f>
        <v/>
      </c>
      <c r="Q251" t="str">
        <f>+IF(特約団体用!U250="","",特約団体用!AE250)</f>
        <v/>
      </c>
    </row>
    <row r="252" spans="1:17">
      <c r="A252" t="str">
        <f>+IF(特約団体用!A251="","",特約団体用!A251)</f>
        <v/>
      </c>
      <c r="B252" t="str">
        <f>+IF(特約団体用!B251="","",特約団体用!B251)</f>
        <v/>
      </c>
      <c r="C252" t="str">
        <f>+IF(特約団体用!C251="","",特約団体用!C251)</f>
        <v/>
      </c>
      <c r="D252" t="str">
        <f>+IF(特約団体用!D251="","",特約団体用!D251)</f>
        <v/>
      </c>
      <c r="E252" t="str">
        <f>+IF(特約団体用!E251="","",特約団体用!E251)</f>
        <v/>
      </c>
      <c r="F252" t="str">
        <f>+IF(特約団体用!F251="","",_xlfn.XLOOKUP(特約団体用!F251,PRM!$G$3:$G$5,PRM!$H$3:$H$5))</f>
        <v/>
      </c>
      <c r="G252" s="149" t="str">
        <f>+TEXT(_xlfn.CONCAT(特約団体用!G251,特約団体用!H251,"年",特約団体用!I251,"月",特約団体用!J251,"日"),"yyyy/mm/dd")</f>
        <v>年月日</v>
      </c>
      <c r="H252" t="str">
        <f>+IF(特約団体用!L251="","",特約団体用!L251)</f>
        <v/>
      </c>
      <c r="I252" t="str">
        <f>+IF(特約団体用!M251="","",特約団体用!M251)</f>
        <v/>
      </c>
      <c r="J252" t="str">
        <f>+IF(特約団体用!N251="","",特約団体用!AA251)</f>
        <v/>
      </c>
      <c r="K252" t="str">
        <f>+IF(特約団体用!O251="","",特約団体用!O251)</f>
        <v/>
      </c>
      <c r="L252" t="str">
        <f>+IF(特約団体用!P251="","",特約団体用!P251)</f>
        <v/>
      </c>
      <c r="M252" t="str">
        <f>+IF(特約団体用!Q251="","",特約団体用!Q251)</f>
        <v/>
      </c>
      <c r="N252" t="str">
        <f>+TEXT(IF(特約団体用!R251="","",特約団体用!AB251),"00")</f>
        <v/>
      </c>
      <c r="O252" t="str">
        <f>+IF(特約団体用!S251="","",特約団体用!AC251)</f>
        <v/>
      </c>
      <c r="P252" t="str">
        <f>+IF(特約団体用!T251="","",特約団体用!AD251)</f>
        <v/>
      </c>
      <c r="Q252" t="str">
        <f>+IF(特約団体用!U251="","",特約団体用!AE251)</f>
        <v/>
      </c>
    </row>
    <row r="253" spans="1:17">
      <c r="A253" t="str">
        <f>+IF(特約団体用!A252="","",特約団体用!A252)</f>
        <v/>
      </c>
      <c r="B253" t="str">
        <f>+IF(特約団体用!B252="","",特約団体用!B252)</f>
        <v/>
      </c>
      <c r="C253" t="str">
        <f>+IF(特約団体用!C252="","",特約団体用!C252)</f>
        <v/>
      </c>
      <c r="D253" t="str">
        <f>+IF(特約団体用!D252="","",特約団体用!D252)</f>
        <v/>
      </c>
      <c r="E253" t="str">
        <f>+IF(特約団体用!E252="","",特約団体用!E252)</f>
        <v/>
      </c>
      <c r="F253" t="str">
        <f>+IF(特約団体用!F252="","",_xlfn.XLOOKUP(特約団体用!F252,PRM!$G$3:$G$5,PRM!$H$3:$H$5))</f>
        <v/>
      </c>
      <c r="G253" s="149" t="str">
        <f>+TEXT(_xlfn.CONCAT(特約団体用!G252,特約団体用!H252,"年",特約団体用!I252,"月",特約団体用!J252,"日"),"yyyy/mm/dd")</f>
        <v>年月日</v>
      </c>
      <c r="H253" t="str">
        <f>+IF(特約団体用!L252="","",特約団体用!L252)</f>
        <v/>
      </c>
      <c r="I253" t="str">
        <f>+IF(特約団体用!M252="","",特約団体用!M252)</f>
        <v/>
      </c>
      <c r="J253" t="str">
        <f>+IF(特約団体用!N252="","",特約団体用!AA252)</f>
        <v/>
      </c>
      <c r="K253" t="str">
        <f>+IF(特約団体用!O252="","",特約団体用!O252)</f>
        <v/>
      </c>
      <c r="L253" t="str">
        <f>+IF(特約団体用!P252="","",特約団体用!P252)</f>
        <v/>
      </c>
      <c r="M253" t="str">
        <f>+IF(特約団体用!Q252="","",特約団体用!Q252)</f>
        <v/>
      </c>
      <c r="N253" t="str">
        <f>+TEXT(IF(特約団体用!R252="","",特約団体用!AB252),"00")</f>
        <v/>
      </c>
      <c r="O253" t="str">
        <f>+IF(特約団体用!S252="","",特約団体用!AC252)</f>
        <v/>
      </c>
      <c r="P253" t="str">
        <f>+IF(特約団体用!T252="","",特約団体用!AD252)</f>
        <v/>
      </c>
      <c r="Q253" t="str">
        <f>+IF(特約団体用!U252="","",特約団体用!AE252)</f>
        <v/>
      </c>
    </row>
    <row r="254" spans="1:17">
      <c r="A254" t="str">
        <f>+IF(特約団体用!A253="","",特約団体用!A253)</f>
        <v/>
      </c>
      <c r="B254" t="str">
        <f>+IF(特約団体用!B253="","",特約団体用!B253)</f>
        <v/>
      </c>
      <c r="C254" t="str">
        <f>+IF(特約団体用!C253="","",特約団体用!C253)</f>
        <v/>
      </c>
      <c r="D254" t="str">
        <f>+IF(特約団体用!D253="","",特約団体用!D253)</f>
        <v/>
      </c>
      <c r="E254" t="str">
        <f>+IF(特約団体用!E253="","",特約団体用!E253)</f>
        <v/>
      </c>
      <c r="F254" t="str">
        <f>+IF(特約団体用!F253="","",_xlfn.XLOOKUP(特約団体用!F253,PRM!$G$3:$G$5,PRM!$H$3:$H$5))</f>
        <v/>
      </c>
      <c r="G254" s="149" t="str">
        <f>+TEXT(_xlfn.CONCAT(特約団体用!G253,特約団体用!H253,"年",特約団体用!I253,"月",特約団体用!J253,"日"),"yyyy/mm/dd")</f>
        <v>年月日</v>
      </c>
      <c r="H254" t="str">
        <f>+IF(特約団体用!L253="","",特約団体用!L253)</f>
        <v/>
      </c>
      <c r="I254" t="str">
        <f>+IF(特約団体用!M253="","",特約団体用!M253)</f>
        <v/>
      </c>
      <c r="J254" t="str">
        <f>+IF(特約団体用!N253="","",特約団体用!AA253)</f>
        <v/>
      </c>
      <c r="K254" t="str">
        <f>+IF(特約団体用!O253="","",特約団体用!O253)</f>
        <v/>
      </c>
      <c r="L254" t="str">
        <f>+IF(特約団体用!P253="","",特約団体用!P253)</f>
        <v/>
      </c>
      <c r="M254" t="str">
        <f>+IF(特約団体用!Q253="","",特約団体用!Q253)</f>
        <v/>
      </c>
      <c r="N254" t="str">
        <f>+TEXT(IF(特約団体用!R253="","",特約団体用!AB253),"00")</f>
        <v/>
      </c>
      <c r="O254" t="str">
        <f>+IF(特約団体用!S253="","",特約団体用!AC253)</f>
        <v/>
      </c>
      <c r="P254" t="str">
        <f>+IF(特約団体用!T253="","",特約団体用!AD253)</f>
        <v/>
      </c>
      <c r="Q254" t="str">
        <f>+IF(特約団体用!U253="","",特約団体用!AE253)</f>
        <v/>
      </c>
    </row>
    <row r="255" spans="1:17">
      <c r="A255" t="str">
        <f>+IF(特約団体用!A254="","",特約団体用!A254)</f>
        <v/>
      </c>
      <c r="B255" t="str">
        <f>+IF(特約団体用!B254="","",特約団体用!B254)</f>
        <v/>
      </c>
      <c r="C255" t="str">
        <f>+IF(特約団体用!C254="","",特約団体用!C254)</f>
        <v/>
      </c>
      <c r="D255" t="str">
        <f>+IF(特約団体用!D254="","",特約団体用!D254)</f>
        <v/>
      </c>
      <c r="E255" t="str">
        <f>+IF(特約団体用!E254="","",特約団体用!E254)</f>
        <v/>
      </c>
      <c r="F255" t="str">
        <f>+IF(特約団体用!F254="","",_xlfn.XLOOKUP(特約団体用!F254,PRM!$G$3:$G$5,PRM!$H$3:$H$5))</f>
        <v/>
      </c>
      <c r="G255" s="149" t="str">
        <f>+TEXT(_xlfn.CONCAT(特約団体用!G254,特約団体用!H254,"年",特約団体用!I254,"月",特約団体用!J254,"日"),"yyyy/mm/dd")</f>
        <v>年月日</v>
      </c>
      <c r="H255" t="str">
        <f>+IF(特約団体用!L254="","",特約団体用!L254)</f>
        <v/>
      </c>
      <c r="I255" t="str">
        <f>+IF(特約団体用!M254="","",特約団体用!M254)</f>
        <v/>
      </c>
      <c r="J255" t="str">
        <f>+IF(特約団体用!N254="","",特約団体用!AA254)</f>
        <v/>
      </c>
      <c r="K255" t="str">
        <f>+IF(特約団体用!O254="","",特約団体用!O254)</f>
        <v/>
      </c>
      <c r="L255" t="str">
        <f>+IF(特約団体用!P254="","",特約団体用!P254)</f>
        <v/>
      </c>
      <c r="M255" t="str">
        <f>+IF(特約団体用!Q254="","",特約団体用!Q254)</f>
        <v/>
      </c>
      <c r="N255" t="str">
        <f>+TEXT(IF(特約団体用!R254="","",特約団体用!AB254),"00")</f>
        <v/>
      </c>
      <c r="O255" t="str">
        <f>+IF(特約団体用!S254="","",特約団体用!AC254)</f>
        <v/>
      </c>
      <c r="P255" t="str">
        <f>+IF(特約団体用!T254="","",特約団体用!AD254)</f>
        <v/>
      </c>
      <c r="Q255" t="str">
        <f>+IF(特約団体用!U254="","",特約団体用!AE254)</f>
        <v/>
      </c>
    </row>
    <row r="256" spans="1:17">
      <c r="A256" t="str">
        <f>+IF(特約団体用!A255="","",特約団体用!A255)</f>
        <v/>
      </c>
      <c r="B256" t="str">
        <f>+IF(特約団体用!B255="","",特約団体用!B255)</f>
        <v/>
      </c>
      <c r="C256" t="str">
        <f>+IF(特約団体用!C255="","",特約団体用!C255)</f>
        <v/>
      </c>
      <c r="D256" t="str">
        <f>+IF(特約団体用!D255="","",特約団体用!D255)</f>
        <v/>
      </c>
      <c r="E256" t="str">
        <f>+IF(特約団体用!E255="","",特約団体用!E255)</f>
        <v/>
      </c>
      <c r="F256" t="str">
        <f>+IF(特約団体用!F255="","",_xlfn.XLOOKUP(特約団体用!F255,PRM!$G$3:$G$5,PRM!$H$3:$H$5))</f>
        <v/>
      </c>
      <c r="G256" s="149" t="str">
        <f>+TEXT(_xlfn.CONCAT(特約団体用!G255,特約団体用!H255,"年",特約団体用!I255,"月",特約団体用!J255,"日"),"yyyy/mm/dd")</f>
        <v>年月日</v>
      </c>
      <c r="H256" t="str">
        <f>+IF(特約団体用!L255="","",特約団体用!L255)</f>
        <v/>
      </c>
      <c r="I256" t="str">
        <f>+IF(特約団体用!M255="","",特約団体用!M255)</f>
        <v/>
      </c>
      <c r="J256" t="str">
        <f>+IF(特約団体用!N255="","",特約団体用!AA255)</f>
        <v/>
      </c>
      <c r="K256" t="str">
        <f>+IF(特約団体用!O255="","",特約団体用!O255)</f>
        <v/>
      </c>
      <c r="L256" t="str">
        <f>+IF(特約団体用!P255="","",特約団体用!P255)</f>
        <v/>
      </c>
      <c r="M256" t="str">
        <f>+IF(特約団体用!Q255="","",特約団体用!Q255)</f>
        <v/>
      </c>
      <c r="N256" t="str">
        <f>+TEXT(IF(特約団体用!R255="","",特約団体用!AB255),"00")</f>
        <v/>
      </c>
      <c r="O256" t="str">
        <f>+IF(特約団体用!S255="","",特約団体用!AC255)</f>
        <v/>
      </c>
      <c r="P256" t="str">
        <f>+IF(特約団体用!T255="","",特約団体用!AD255)</f>
        <v/>
      </c>
      <c r="Q256" t="str">
        <f>+IF(特約団体用!U255="","",特約団体用!AE255)</f>
        <v/>
      </c>
    </row>
    <row r="257" spans="1:17">
      <c r="A257" t="str">
        <f>+IF(特約団体用!A256="","",特約団体用!A256)</f>
        <v/>
      </c>
      <c r="B257" t="str">
        <f>+IF(特約団体用!B256="","",特約団体用!B256)</f>
        <v/>
      </c>
      <c r="C257" t="str">
        <f>+IF(特約団体用!C256="","",特約団体用!C256)</f>
        <v/>
      </c>
      <c r="D257" t="str">
        <f>+IF(特約団体用!D256="","",特約団体用!D256)</f>
        <v/>
      </c>
      <c r="E257" t="str">
        <f>+IF(特約団体用!E256="","",特約団体用!E256)</f>
        <v/>
      </c>
      <c r="F257" t="str">
        <f>+IF(特約団体用!F256="","",_xlfn.XLOOKUP(特約団体用!F256,PRM!$G$3:$G$5,PRM!$H$3:$H$5))</f>
        <v/>
      </c>
      <c r="G257" s="149" t="str">
        <f>+TEXT(_xlfn.CONCAT(特約団体用!G256,特約団体用!H256,"年",特約団体用!I256,"月",特約団体用!J256,"日"),"yyyy/mm/dd")</f>
        <v>年月日</v>
      </c>
      <c r="H257" t="str">
        <f>+IF(特約団体用!L256="","",特約団体用!L256)</f>
        <v/>
      </c>
      <c r="I257" t="str">
        <f>+IF(特約団体用!M256="","",特約団体用!M256)</f>
        <v/>
      </c>
      <c r="J257" t="str">
        <f>+IF(特約団体用!N256="","",特約団体用!AA256)</f>
        <v/>
      </c>
      <c r="K257" t="str">
        <f>+IF(特約団体用!O256="","",特約団体用!O256)</f>
        <v/>
      </c>
      <c r="L257" t="str">
        <f>+IF(特約団体用!P256="","",特約団体用!P256)</f>
        <v/>
      </c>
      <c r="M257" t="str">
        <f>+IF(特約団体用!Q256="","",特約団体用!Q256)</f>
        <v/>
      </c>
      <c r="N257" t="str">
        <f>+TEXT(IF(特約団体用!R256="","",特約団体用!AB256),"00")</f>
        <v/>
      </c>
      <c r="O257" t="str">
        <f>+IF(特約団体用!S256="","",特約団体用!AC256)</f>
        <v/>
      </c>
      <c r="P257" t="str">
        <f>+IF(特約団体用!T256="","",特約団体用!AD256)</f>
        <v/>
      </c>
      <c r="Q257" t="str">
        <f>+IF(特約団体用!U256="","",特約団体用!AE256)</f>
        <v/>
      </c>
    </row>
    <row r="258" spans="1:17">
      <c r="A258" t="str">
        <f>+IF(特約団体用!A257="","",特約団体用!A257)</f>
        <v/>
      </c>
      <c r="B258" t="str">
        <f>+IF(特約団体用!B257="","",特約団体用!B257)</f>
        <v/>
      </c>
      <c r="C258" t="str">
        <f>+IF(特約団体用!C257="","",特約団体用!C257)</f>
        <v/>
      </c>
      <c r="D258" t="str">
        <f>+IF(特約団体用!D257="","",特約団体用!D257)</f>
        <v/>
      </c>
      <c r="E258" t="str">
        <f>+IF(特約団体用!E257="","",特約団体用!E257)</f>
        <v/>
      </c>
      <c r="F258" t="str">
        <f>+IF(特約団体用!F257="","",_xlfn.XLOOKUP(特約団体用!F257,PRM!$G$3:$G$5,PRM!$H$3:$H$5))</f>
        <v/>
      </c>
      <c r="G258" s="149" t="str">
        <f>+TEXT(_xlfn.CONCAT(特約団体用!G257,特約団体用!H257,"年",特約団体用!I257,"月",特約団体用!J257,"日"),"yyyy/mm/dd")</f>
        <v>年月日</v>
      </c>
      <c r="H258" t="str">
        <f>+IF(特約団体用!L257="","",特約団体用!L257)</f>
        <v/>
      </c>
      <c r="I258" t="str">
        <f>+IF(特約団体用!M257="","",特約団体用!M257)</f>
        <v/>
      </c>
      <c r="J258" t="str">
        <f>+IF(特約団体用!N257="","",特約団体用!AA257)</f>
        <v/>
      </c>
      <c r="K258" t="str">
        <f>+IF(特約団体用!O257="","",特約団体用!O257)</f>
        <v/>
      </c>
      <c r="L258" t="str">
        <f>+IF(特約団体用!P257="","",特約団体用!P257)</f>
        <v/>
      </c>
      <c r="M258" t="str">
        <f>+IF(特約団体用!Q257="","",特約団体用!Q257)</f>
        <v/>
      </c>
      <c r="N258" t="str">
        <f>+TEXT(IF(特約団体用!R257="","",特約団体用!AB257),"00")</f>
        <v/>
      </c>
      <c r="O258" t="str">
        <f>+IF(特約団体用!S257="","",特約団体用!AC257)</f>
        <v/>
      </c>
      <c r="P258" t="str">
        <f>+IF(特約団体用!T257="","",特約団体用!AD257)</f>
        <v/>
      </c>
      <c r="Q258" t="str">
        <f>+IF(特約団体用!U257="","",特約団体用!AE257)</f>
        <v/>
      </c>
    </row>
    <row r="259" spans="1:17">
      <c r="A259" t="str">
        <f>+IF(特約団体用!A258="","",特約団体用!A258)</f>
        <v/>
      </c>
      <c r="B259" t="str">
        <f>+IF(特約団体用!B258="","",特約団体用!B258)</f>
        <v/>
      </c>
      <c r="C259" t="str">
        <f>+IF(特約団体用!C258="","",特約団体用!C258)</f>
        <v/>
      </c>
      <c r="D259" t="str">
        <f>+IF(特約団体用!D258="","",特約団体用!D258)</f>
        <v/>
      </c>
      <c r="E259" t="str">
        <f>+IF(特約団体用!E258="","",特約団体用!E258)</f>
        <v/>
      </c>
      <c r="F259" t="str">
        <f>+IF(特約団体用!F258="","",_xlfn.XLOOKUP(特約団体用!F258,PRM!$G$3:$G$5,PRM!$H$3:$H$5))</f>
        <v/>
      </c>
      <c r="G259" s="149" t="str">
        <f>+TEXT(_xlfn.CONCAT(特約団体用!G258,特約団体用!H258,"年",特約団体用!I258,"月",特約団体用!J258,"日"),"yyyy/mm/dd")</f>
        <v>年月日</v>
      </c>
      <c r="H259" t="str">
        <f>+IF(特約団体用!L258="","",特約団体用!L258)</f>
        <v/>
      </c>
      <c r="I259" t="str">
        <f>+IF(特約団体用!M258="","",特約団体用!M258)</f>
        <v/>
      </c>
      <c r="J259" t="str">
        <f>+IF(特約団体用!N258="","",特約団体用!AA258)</f>
        <v/>
      </c>
      <c r="K259" t="str">
        <f>+IF(特約団体用!O258="","",特約団体用!O258)</f>
        <v/>
      </c>
      <c r="L259" t="str">
        <f>+IF(特約団体用!P258="","",特約団体用!P258)</f>
        <v/>
      </c>
      <c r="M259" t="str">
        <f>+IF(特約団体用!Q258="","",特約団体用!Q258)</f>
        <v/>
      </c>
      <c r="N259" t="str">
        <f>+TEXT(IF(特約団体用!R258="","",特約団体用!AB258),"00")</f>
        <v/>
      </c>
      <c r="O259" t="str">
        <f>+IF(特約団体用!S258="","",特約団体用!AC258)</f>
        <v/>
      </c>
      <c r="P259" t="str">
        <f>+IF(特約団体用!T258="","",特約団体用!AD258)</f>
        <v/>
      </c>
      <c r="Q259" t="str">
        <f>+IF(特約団体用!U258="","",特約団体用!AE258)</f>
        <v/>
      </c>
    </row>
    <row r="260" spans="1:17">
      <c r="A260" t="str">
        <f>+IF(特約団体用!A259="","",特約団体用!A259)</f>
        <v/>
      </c>
      <c r="B260" t="str">
        <f>+IF(特約団体用!B259="","",特約団体用!B259)</f>
        <v/>
      </c>
      <c r="C260" t="str">
        <f>+IF(特約団体用!C259="","",特約団体用!C259)</f>
        <v/>
      </c>
      <c r="D260" t="str">
        <f>+IF(特約団体用!D259="","",特約団体用!D259)</f>
        <v/>
      </c>
      <c r="E260" t="str">
        <f>+IF(特約団体用!E259="","",特約団体用!E259)</f>
        <v/>
      </c>
      <c r="F260" t="str">
        <f>+IF(特約団体用!F259="","",_xlfn.XLOOKUP(特約団体用!F259,PRM!$G$3:$G$5,PRM!$H$3:$H$5))</f>
        <v/>
      </c>
      <c r="G260" s="149" t="str">
        <f>+TEXT(_xlfn.CONCAT(特約団体用!G259,特約団体用!H259,"年",特約団体用!I259,"月",特約団体用!J259,"日"),"yyyy/mm/dd")</f>
        <v>年月日</v>
      </c>
      <c r="H260" t="str">
        <f>+IF(特約団体用!L259="","",特約団体用!L259)</f>
        <v/>
      </c>
      <c r="I260" t="str">
        <f>+IF(特約団体用!M259="","",特約団体用!M259)</f>
        <v/>
      </c>
      <c r="J260" t="str">
        <f>+IF(特約団体用!N259="","",特約団体用!AA259)</f>
        <v/>
      </c>
      <c r="K260" t="str">
        <f>+IF(特約団体用!O259="","",特約団体用!O259)</f>
        <v/>
      </c>
      <c r="L260" t="str">
        <f>+IF(特約団体用!P259="","",特約団体用!P259)</f>
        <v/>
      </c>
      <c r="M260" t="str">
        <f>+IF(特約団体用!Q259="","",特約団体用!Q259)</f>
        <v/>
      </c>
      <c r="N260" t="str">
        <f>+TEXT(IF(特約団体用!R259="","",特約団体用!AB259),"00")</f>
        <v/>
      </c>
      <c r="O260" t="str">
        <f>+IF(特約団体用!S259="","",特約団体用!AC259)</f>
        <v/>
      </c>
      <c r="P260" t="str">
        <f>+IF(特約団体用!T259="","",特約団体用!AD259)</f>
        <v/>
      </c>
      <c r="Q260" t="str">
        <f>+IF(特約団体用!U259="","",特約団体用!AE259)</f>
        <v/>
      </c>
    </row>
    <row r="261" spans="1:17">
      <c r="A261" t="str">
        <f>+IF(特約団体用!A260="","",特約団体用!A260)</f>
        <v/>
      </c>
      <c r="B261" t="str">
        <f>+IF(特約団体用!B260="","",特約団体用!B260)</f>
        <v/>
      </c>
      <c r="C261" t="str">
        <f>+IF(特約団体用!C260="","",特約団体用!C260)</f>
        <v/>
      </c>
      <c r="D261" t="str">
        <f>+IF(特約団体用!D260="","",特約団体用!D260)</f>
        <v/>
      </c>
      <c r="E261" t="str">
        <f>+IF(特約団体用!E260="","",特約団体用!E260)</f>
        <v/>
      </c>
      <c r="F261" t="str">
        <f>+IF(特約団体用!F260="","",_xlfn.XLOOKUP(特約団体用!F260,PRM!$G$3:$G$5,PRM!$H$3:$H$5))</f>
        <v/>
      </c>
      <c r="G261" s="149" t="str">
        <f>+TEXT(_xlfn.CONCAT(特約団体用!G260,特約団体用!H260,"年",特約団体用!I260,"月",特約団体用!J260,"日"),"yyyy/mm/dd")</f>
        <v>年月日</v>
      </c>
      <c r="H261" t="str">
        <f>+IF(特約団体用!L260="","",特約団体用!L260)</f>
        <v/>
      </c>
      <c r="I261" t="str">
        <f>+IF(特約団体用!M260="","",特約団体用!M260)</f>
        <v/>
      </c>
      <c r="J261" t="str">
        <f>+IF(特約団体用!N260="","",特約団体用!AA260)</f>
        <v/>
      </c>
      <c r="K261" t="str">
        <f>+IF(特約団体用!O260="","",特約団体用!O260)</f>
        <v/>
      </c>
      <c r="L261" t="str">
        <f>+IF(特約団体用!P260="","",特約団体用!P260)</f>
        <v/>
      </c>
      <c r="M261" t="str">
        <f>+IF(特約団体用!Q260="","",特約団体用!Q260)</f>
        <v/>
      </c>
      <c r="N261" t="str">
        <f>+TEXT(IF(特約団体用!R260="","",特約団体用!AB260),"00")</f>
        <v/>
      </c>
      <c r="O261" t="str">
        <f>+IF(特約団体用!S260="","",特約団体用!AC260)</f>
        <v/>
      </c>
      <c r="P261" t="str">
        <f>+IF(特約団体用!T260="","",特約団体用!AD260)</f>
        <v/>
      </c>
      <c r="Q261" t="str">
        <f>+IF(特約団体用!U260="","",特約団体用!AE260)</f>
        <v/>
      </c>
    </row>
    <row r="262" spans="1:17">
      <c r="A262" t="str">
        <f>+IF(特約団体用!A261="","",特約団体用!A261)</f>
        <v/>
      </c>
      <c r="B262" t="str">
        <f>+IF(特約団体用!B261="","",特約団体用!B261)</f>
        <v/>
      </c>
      <c r="C262" t="str">
        <f>+IF(特約団体用!C261="","",特約団体用!C261)</f>
        <v/>
      </c>
      <c r="D262" t="str">
        <f>+IF(特約団体用!D261="","",特約団体用!D261)</f>
        <v/>
      </c>
      <c r="E262" t="str">
        <f>+IF(特約団体用!E261="","",特約団体用!E261)</f>
        <v/>
      </c>
      <c r="F262" t="str">
        <f>+IF(特約団体用!F261="","",_xlfn.XLOOKUP(特約団体用!F261,PRM!$G$3:$G$5,PRM!$H$3:$H$5))</f>
        <v/>
      </c>
      <c r="G262" s="149" t="str">
        <f>+TEXT(_xlfn.CONCAT(特約団体用!G261,特約団体用!H261,"年",特約団体用!I261,"月",特約団体用!J261,"日"),"yyyy/mm/dd")</f>
        <v>年月日</v>
      </c>
      <c r="H262" t="str">
        <f>+IF(特約団体用!L261="","",特約団体用!L261)</f>
        <v/>
      </c>
      <c r="I262" t="str">
        <f>+IF(特約団体用!M261="","",特約団体用!M261)</f>
        <v/>
      </c>
      <c r="J262" t="str">
        <f>+IF(特約団体用!N261="","",特約団体用!AA261)</f>
        <v/>
      </c>
      <c r="K262" t="str">
        <f>+IF(特約団体用!O261="","",特約団体用!O261)</f>
        <v/>
      </c>
      <c r="L262" t="str">
        <f>+IF(特約団体用!P261="","",特約団体用!P261)</f>
        <v/>
      </c>
      <c r="M262" t="str">
        <f>+IF(特約団体用!Q261="","",特約団体用!Q261)</f>
        <v/>
      </c>
      <c r="N262" t="str">
        <f>+TEXT(IF(特約団体用!R261="","",特約団体用!AB261),"00")</f>
        <v/>
      </c>
      <c r="O262" t="str">
        <f>+IF(特約団体用!S261="","",特約団体用!AC261)</f>
        <v/>
      </c>
      <c r="P262" t="str">
        <f>+IF(特約団体用!T261="","",特約団体用!AD261)</f>
        <v/>
      </c>
      <c r="Q262" t="str">
        <f>+IF(特約団体用!U261="","",特約団体用!AE261)</f>
        <v/>
      </c>
    </row>
    <row r="263" spans="1:17">
      <c r="A263" t="str">
        <f>+IF(特約団体用!A262="","",特約団体用!A262)</f>
        <v/>
      </c>
      <c r="B263" t="str">
        <f>+IF(特約団体用!B262="","",特約団体用!B262)</f>
        <v/>
      </c>
      <c r="C263" t="str">
        <f>+IF(特約団体用!C262="","",特約団体用!C262)</f>
        <v/>
      </c>
      <c r="D263" t="str">
        <f>+IF(特約団体用!D262="","",特約団体用!D262)</f>
        <v/>
      </c>
      <c r="E263" t="str">
        <f>+IF(特約団体用!E262="","",特約団体用!E262)</f>
        <v/>
      </c>
      <c r="F263" t="str">
        <f>+IF(特約団体用!F262="","",_xlfn.XLOOKUP(特約団体用!F262,PRM!$G$3:$G$5,PRM!$H$3:$H$5))</f>
        <v/>
      </c>
      <c r="G263" s="149" t="str">
        <f>+TEXT(_xlfn.CONCAT(特約団体用!G262,特約団体用!H262,"年",特約団体用!I262,"月",特約団体用!J262,"日"),"yyyy/mm/dd")</f>
        <v>年月日</v>
      </c>
      <c r="H263" t="str">
        <f>+IF(特約団体用!L262="","",特約団体用!L262)</f>
        <v/>
      </c>
      <c r="I263" t="str">
        <f>+IF(特約団体用!M262="","",特約団体用!M262)</f>
        <v/>
      </c>
      <c r="J263" t="str">
        <f>+IF(特約団体用!N262="","",特約団体用!AA262)</f>
        <v/>
      </c>
      <c r="K263" t="str">
        <f>+IF(特約団体用!O262="","",特約団体用!O262)</f>
        <v/>
      </c>
      <c r="L263" t="str">
        <f>+IF(特約団体用!P262="","",特約団体用!P262)</f>
        <v/>
      </c>
      <c r="M263" t="str">
        <f>+IF(特約団体用!Q262="","",特約団体用!Q262)</f>
        <v/>
      </c>
      <c r="N263" t="str">
        <f>+TEXT(IF(特約団体用!R262="","",特約団体用!AB262),"00")</f>
        <v/>
      </c>
      <c r="O263" t="str">
        <f>+IF(特約団体用!S262="","",特約団体用!AC262)</f>
        <v/>
      </c>
      <c r="P263" t="str">
        <f>+IF(特約団体用!T262="","",特約団体用!AD262)</f>
        <v/>
      </c>
      <c r="Q263" t="str">
        <f>+IF(特約団体用!U262="","",特約団体用!AE262)</f>
        <v/>
      </c>
    </row>
    <row r="264" spans="1:17">
      <c r="A264" t="str">
        <f>+IF(特約団体用!A263="","",特約団体用!A263)</f>
        <v/>
      </c>
      <c r="B264" t="str">
        <f>+IF(特約団体用!B263="","",特約団体用!B263)</f>
        <v/>
      </c>
      <c r="C264" t="str">
        <f>+IF(特約団体用!C263="","",特約団体用!C263)</f>
        <v/>
      </c>
      <c r="D264" t="str">
        <f>+IF(特約団体用!D263="","",特約団体用!D263)</f>
        <v/>
      </c>
      <c r="E264" t="str">
        <f>+IF(特約団体用!E263="","",特約団体用!E263)</f>
        <v/>
      </c>
      <c r="F264" t="str">
        <f>+IF(特約団体用!F263="","",_xlfn.XLOOKUP(特約団体用!F263,PRM!$G$3:$G$5,PRM!$H$3:$H$5))</f>
        <v/>
      </c>
      <c r="G264" s="149" t="str">
        <f>+TEXT(_xlfn.CONCAT(特約団体用!G263,特約団体用!H263,"年",特約団体用!I263,"月",特約団体用!J263,"日"),"yyyy/mm/dd")</f>
        <v>年月日</v>
      </c>
      <c r="H264" t="str">
        <f>+IF(特約団体用!L263="","",特約団体用!L263)</f>
        <v/>
      </c>
      <c r="I264" t="str">
        <f>+IF(特約団体用!M263="","",特約団体用!M263)</f>
        <v/>
      </c>
      <c r="J264" t="str">
        <f>+IF(特約団体用!N263="","",特約団体用!AA263)</f>
        <v/>
      </c>
      <c r="K264" t="str">
        <f>+IF(特約団体用!O263="","",特約団体用!O263)</f>
        <v/>
      </c>
      <c r="L264" t="str">
        <f>+IF(特約団体用!P263="","",特約団体用!P263)</f>
        <v/>
      </c>
      <c r="M264" t="str">
        <f>+IF(特約団体用!Q263="","",特約団体用!Q263)</f>
        <v/>
      </c>
      <c r="N264" t="str">
        <f>+TEXT(IF(特約団体用!R263="","",特約団体用!AB263),"00")</f>
        <v/>
      </c>
      <c r="O264" t="str">
        <f>+IF(特約団体用!S263="","",特約団体用!AC263)</f>
        <v/>
      </c>
      <c r="P264" t="str">
        <f>+IF(特約団体用!T263="","",特約団体用!AD263)</f>
        <v/>
      </c>
      <c r="Q264" t="str">
        <f>+IF(特約団体用!U263="","",特約団体用!AE263)</f>
        <v/>
      </c>
    </row>
    <row r="265" spans="1:17">
      <c r="A265" t="str">
        <f>+IF(特約団体用!A264="","",特約団体用!A264)</f>
        <v/>
      </c>
      <c r="B265" t="str">
        <f>+IF(特約団体用!B264="","",特約団体用!B264)</f>
        <v/>
      </c>
      <c r="C265" t="str">
        <f>+IF(特約団体用!C264="","",特約団体用!C264)</f>
        <v/>
      </c>
      <c r="D265" t="str">
        <f>+IF(特約団体用!D264="","",特約団体用!D264)</f>
        <v/>
      </c>
      <c r="E265" t="str">
        <f>+IF(特約団体用!E264="","",特約団体用!E264)</f>
        <v/>
      </c>
      <c r="F265" t="str">
        <f>+IF(特約団体用!F264="","",_xlfn.XLOOKUP(特約団体用!F264,PRM!$G$3:$G$5,PRM!$H$3:$H$5))</f>
        <v/>
      </c>
      <c r="G265" s="149" t="str">
        <f>+TEXT(_xlfn.CONCAT(特約団体用!G264,特約団体用!H264,"年",特約団体用!I264,"月",特約団体用!J264,"日"),"yyyy/mm/dd")</f>
        <v>年月日</v>
      </c>
      <c r="H265" t="str">
        <f>+IF(特約団体用!L264="","",特約団体用!L264)</f>
        <v/>
      </c>
      <c r="I265" t="str">
        <f>+IF(特約団体用!M264="","",特約団体用!M264)</f>
        <v/>
      </c>
      <c r="J265" t="str">
        <f>+IF(特約団体用!N264="","",特約団体用!AA264)</f>
        <v/>
      </c>
      <c r="K265" t="str">
        <f>+IF(特約団体用!O264="","",特約団体用!O264)</f>
        <v/>
      </c>
      <c r="L265" t="str">
        <f>+IF(特約団体用!P264="","",特約団体用!P264)</f>
        <v/>
      </c>
      <c r="M265" t="str">
        <f>+IF(特約団体用!Q264="","",特約団体用!Q264)</f>
        <v/>
      </c>
      <c r="N265" t="str">
        <f>+TEXT(IF(特約団体用!R264="","",特約団体用!AB264),"00")</f>
        <v/>
      </c>
      <c r="O265" t="str">
        <f>+IF(特約団体用!S264="","",特約団体用!AC264)</f>
        <v/>
      </c>
      <c r="P265" t="str">
        <f>+IF(特約団体用!T264="","",特約団体用!AD264)</f>
        <v/>
      </c>
      <c r="Q265" t="str">
        <f>+IF(特約団体用!U264="","",特約団体用!AE264)</f>
        <v/>
      </c>
    </row>
    <row r="266" spans="1:17">
      <c r="A266" t="str">
        <f>+IF(特約団体用!A265="","",特約団体用!A265)</f>
        <v/>
      </c>
      <c r="B266" t="str">
        <f>+IF(特約団体用!B265="","",特約団体用!B265)</f>
        <v/>
      </c>
      <c r="C266" t="str">
        <f>+IF(特約団体用!C265="","",特約団体用!C265)</f>
        <v/>
      </c>
      <c r="D266" t="str">
        <f>+IF(特約団体用!D265="","",特約団体用!D265)</f>
        <v/>
      </c>
      <c r="E266" t="str">
        <f>+IF(特約団体用!E265="","",特約団体用!E265)</f>
        <v/>
      </c>
      <c r="F266" t="str">
        <f>+IF(特約団体用!F265="","",_xlfn.XLOOKUP(特約団体用!F265,PRM!$G$3:$G$5,PRM!$H$3:$H$5))</f>
        <v/>
      </c>
      <c r="G266" s="149" t="str">
        <f>+TEXT(_xlfn.CONCAT(特約団体用!G265,特約団体用!H265,"年",特約団体用!I265,"月",特約団体用!J265,"日"),"yyyy/mm/dd")</f>
        <v>年月日</v>
      </c>
      <c r="H266" t="str">
        <f>+IF(特約団体用!L265="","",特約団体用!L265)</f>
        <v/>
      </c>
      <c r="I266" t="str">
        <f>+IF(特約団体用!M265="","",特約団体用!M265)</f>
        <v/>
      </c>
      <c r="J266" t="str">
        <f>+IF(特約団体用!N265="","",特約団体用!AA265)</f>
        <v/>
      </c>
      <c r="K266" t="str">
        <f>+IF(特約団体用!O265="","",特約団体用!O265)</f>
        <v/>
      </c>
      <c r="L266" t="str">
        <f>+IF(特約団体用!P265="","",特約団体用!P265)</f>
        <v/>
      </c>
      <c r="M266" t="str">
        <f>+IF(特約団体用!Q265="","",特約団体用!Q265)</f>
        <v/>
      </c>
      <c r="N266" t="str">
        <f>+TEXT(IF(特約団体用!R265="","",特約団体用!AB265),"00")</f>
        <v/>
      </c>
      <c r="O266" t="str">
        <f>+IF(特約団体用!S265="","",特約団体用!AC265)</f>
        <v/>
      </c>
      <c r="P266" t="str">
        <f>+IF(特約団体用!T265="","",特約団体用!AD265)</f>
        <v/>
      </c>
      <c r="Q266" t="str">
        <f>+IF(特約団体用!U265="","",特約団体用!AE265)</f>
        <v/>
      </c>
    </row>
    <row r="267" spans="1:17">
      <c r="A267" t="str">
        <f>+IF(特約団体用!A266="","",特約団体用!A266)</f>
        <v/>
      </c>
      <c r="B267" t="str">
        <f>+IF(特約団体用!B266="","",特約団体用!B266)</f>
        <v/>
      </c>
      <c r="C267" t="str">
        <f>+IF(特約団体用!C266="","",特約団体用!C266)</f>
        <v/>
      </c>
      <c r="D267" t="str">
        <f>+IF(特約団体用!D266="","",特約団体用!D266)</f>
        <v/>
      </c>
      <c r="E267" t="str">
        <f>+IF(特約団体用!E266="","",特約団体用!E266)</f>
        <v/>
      </c>
      <c r="F267" t="str">
        <f>+IF(特約団体用!F266="","",_xlfn.XLOOKUP(特約団体用!F266,PRM!$G$3:$G$5,PRM!$H$3:$H$5))</f>
        <v/>
      </c>
      <c r="G267" s="149" t="str">
        <f>+TEXT(_xlfn.CONCAT(特約団体用!G266,特約団体用!H266,"年",特約団体用!I266,"月",特約団体用!J266,"日"),"yyyy/mm/dd")</f>
        <v>年月日</v>
      </c>
      <c r="H267" t="str">
        <f>+IF(特約団体用!L266="","",特約団体用!L266)</f>
        <v/>
      </c>
      <c r="I267" t="str">
        <f>+IF(特約団体用!M266="","",特約団体用!M266)</f>
        <v/>
      </c>
      <c r="J267" t="str">
        <f>+IF(特約団体用!N266="","",特約団体用!AA266)</f>
        <v/>
      </c>
      <c r="K267" t="str">
        <f>+IF(特約団体用!O266="","",特約団体用!O266)</f>
        <v/>
      </c>
      <c r="L267" t="str">
        <f>+IF(特約団体用!P266="","",特約団体用!P266)</f>
        <v/>
      </c>
      <c r="M267" t="str">
        <f>+IF(特約団体用!Q266="","",特約団体用!Q266)</f>
        <v/>
      </c>
      <c r="N267" t="str">
        <f>+TEXT(IF(特約団体用!R266="","",特約団体用!AB266),"00")</f>
        <v/>
      </c>
      <c r="O267" t="str">
        <f>+IF(特約団体用!S266="","",特約団体用!AC266)</f>
        <v/>
      </c>
      <c r="P267" t="str">
        <f>+IF(特約団体用!T266="","",特約団体用!AD266)</f>
        <v/>
      </c>
      <c r="Q267" t="str">
        <f>+IF(特約団体用!U266="","",特約団体用!AE266)</f>
        <v/>
      </c>
    </row>
    <row r="268" spans="1:17">
      <c r="A268" t="str">
        <f>+IF(特約団体用!A267="","",特約団体用!A267)</f>
        <v/>
      </c>
      <c r="B268" t="str">
        <f>+IF(特約団体用!B267="","",特約団体用!B267)</f>
        <v/>
      </c>
      <c r="C268" t="str">
        <f>+IF(特約団体用!C267="","",特約団体用!C267)</f>
        <v/>
      </c>
      <c r="D268" t="str">
        <f>+IF(特約団体用!D267="","",特約団体用!D267)</f>
        <v/>
      </c>
      <c r="E268" t="str">
        <f>+IF(特約団体用!E267="","",特約団体用!E267)</f>
        <v/>
      </c>
      <c r="F268" t="str">
        <f>+IF(特約団体用!F267="","",_xlfn.XLOOKUP(特約団体用!F267,PRM!$G$3:$G$5,PRM!$H$3:$H$5))</f>
        <v/>
      </c>
      <c r="G268" s="149" t="str">
        <f>+TEXT(_xlfn.CONCAT(特約団体用!G267,特約団体用!H267,"年",特約団体用!I267,"月",特約団体用!J267,"日"),"yyyy/mm/dd")</f>
        <v>年月日</v>
      </c>
      <c r="H268" t="str">
        <f>+IF(特約団体用!L267="","",特約団体用!L267)</f>
        <v/>
      </c>
      <c r="I268" t="str">
        <f>+IF(特約団体用!M267="","",特約団体用!M267)</f>
        <v/>
      </c>
      <c r="J268" t="str">
        <f>+IF(特約団体用!N267="","",特約団体用!AA267)</f>
        <v/>
      </c>
      <c r="K268" t="str">
        <f>+IF(特約団体用!O267="","",特約団体用!O267)</f>
        <v/>
      </c>
      <c r="L268" t="str">
        <f>+IF(特約団体用!P267="","",特約団体用!P267)</f>
        <v/>
      </c>
      <c r="M268" t="str">
        <f>+IF(特約団体用!Q267="","",特約団体用!Q267)</f>
        <v/>
      </c>
      <c r="N268" t="str">
        <f>+TEXT(IF(特約団体用!R267="","",特約団体用!AB267),"00")</f>
        <v/>
      </c>
      <c r="O268" t="str">
        <f>+IF(特約団体用!S267="","",特約団体用!AC267)</f>
        <v/>
      </c>
      <c r="P268" t="str">
        <f>+IF(特約団体用!T267="","",特約団体用!AD267)</f>
        <v/>
      </c>
      <c r="Q268" t="str">
        <f>+IF(特約団体用!U267="","",特約団体用!AE267)</f>
        <v/>
      </c>
    </row>
    <row r="269" spans="1:17">
      <c r="A269" t="str">
        <f>+IF(特約団体用!A268="","",特約団体用!A268)</f>
        <v/>
      </c>
      <c r="B269" t="str">
        <f>+IF(特約団体用!B268="","",特約団体用!B268)</f>
        <v/>
      </c>
      <c r="C269" t="str">
        <f>+IF(特約団体用!C268="","",特約団体用!C268)</f>
        <v/>
      </c>
      <c r="D269" t="str">
        <f>+IF(特約団体用!D268="","",特約団体用!D268)</f>
        <v/>
      </c>
      <c r="E269" t="str">
        <f>+IF(特約団体用!E268="","",特約団体用!E268)</f>
        <v/>
      </c>
      <c r="F269" t="str">
        <f>+IF(特約団体用!F268="","",_xlfn.XLOOKUP(特約団体用!F268,PRM!$G$3:$G$5,PRM!$H$3:$H$5))</f>
        <v/>
      </c>
      <c r="G269" s="149" t="str">
        <f>+TEXT(_xlfn.CONCAT(特約団体用!G268,特約団体用!H268,"年",特約団体用!I268,"月",特約団体用!J268,"日"),"yyyy/mm/dd")</f>
        <v>年月日</v>
      </c>
      <c r="H269" t="str">
        <f>+IF(特約団体用!L268="","",特約団体用!L268)</f>
        <v/>
      </c>
      <c r="I269" t="str">
        <f>+IF(特約団体用!M268="","",特約団体用!M268)</f>
        <v/>
      </c>
      <c r="J269" t="str">
        <f>+IF(特約団体用!N268="","",特約団体用!AA268)</f>
        <v/>
      </c>
      <c r="K269" t="str">
        <f>+IF(特約団体用!O268="","",特約団体用!O268)</f>
        <v/>
      </c>
      <c r="L269" t="str">
        <f>+IF(特約団体用!P268="","",特約団体用!P268)</f>
        <v/>
      </c>
      <c r="M269" t="str">
        <f>+IF(特約団体用!Q268="","",特約団体用!Q268)</f>
        <v/>
      </c>
      <c r="N269" t="str">
        <f>+TEXT(IF(特約団体用!R268="","",特約団体用!AB268),"00")</f>
        <v/>
      </c>
      <c r="O269" t="str">
        <f>+IF(特約団体用!S268="","",特約団体用!AC268)</f>
        <v/>
      </c>
      <c r="P269" t="str">
        <f>+IF(特約団体用!T268="","",特約団体用!AD268)</f>
        <v/>
      </c>
      <c r="Q269" t="str">
        <f>+IF(特約団体用!U268="","",特約団体用!AE268)</f>
        <v/>
      </c>
    </row>
    <row r="270" spans="1:17">
      <c r="A270" t="str">
        <f>+IF(特約団体用!A269="","",特約団体用!A269)</f>
        <v/>
      </c>
      <c r="B270" t="str">
        <f>+IF(特約団体用!B269="","",特約団体用!B269)</f>
        <v/>
      </c>
      <c r="C270" t="str">
        <f>+IF(特約団体用!C269="","",特約団体用!C269)</f>
        <v/>
      </c>
      <c r="D270" t="str">
        <f>+IF(特約団体用!D269="","",特約団体用!D269)</f>
        <v/>
      </c>
      <c r="E270" t="str">
        <f>+IF(特約団体用!E269="","",特約団体用!E269)</f>
        <v/>
      </c>
      <c r="F270" t="str">
        <f>+IF(特約団体用!F269="","",_xlfn.XLOOKUP(特約団体用!F269,PRM!$G$3:$G$5,PRM!$H$3:$H$5))</f>
        <v/>
      </c>
      <c r="G270" s="149" t="str">
        <f>+TEXT(_xlfn.CONCAT(特約団体用!G269,特約団体用!H269,"年",特約団体用!I269,"月",特約団体用!J269,"日"),"yyyy/mm/dd")</f>
        <v>年月日</v>
      </c>
      <c r="H270" t="str">
        <f>+IF(特約団体用!L269="","",特約団体用!L269)</f>
        <v/>
      </c>
      <c r="I270" t="str">
        <f>+IF(特約団体用!M269="","",特約団体用!M269)</f>
        <v/>
      </c>
      <c r="J270" t="str">
        <f>+IF(特約団体用!N269="","",特約団体用!AA269)</f>
        <v/>
      </c>
      <c r="K270" t="str">
        <f>+IF(特約団体用!O269="","",特約団体用!O269)</f>
        <v/>
      </c>
      <c r="L270" t="str">
        <f>+IF(特約団体用!P269="","",特約団体用!P269)</f>
        <v/>
      </c>
      <c r="M270" t="str">
        <f>+IF(特約団体用!Q269="","",特約団体用!Q269)</f>
        <v/>
      </c>
      <c r="N270" t="str">
        <f>+TEXT(IF(特約団体用!R269="","",特約団体用!AB269),"00")</f>
        <v/>
      </c>
      <c r="O270" t="str">
        <f>+IF(特約団体用!S269="","",特約団体用!AC269)</f>
        <v/>
      </c>
      <c r="P270" t="str">
        <f>+IF(特約団体用!T269="","",特約団体用!AD269)</f>
        <v/>
      </c>
      <c r="Q270" t="str">
        <f>+IF(特約団体用!U269="","",特約団体用!AE269)</f>
        <v/>
      </c>
    </row>
    <row r="271" spans="1:17">
      <c r="A271" t="str">
        <f>+IF(特約団体用!A270="","",特約団体用!A270)</f>
        <v/>
      </c>
      <c r="B271" t="str">
        <f>+IF(特約団体用!B270="","",特約団体用!B270)</f>
        <v/>
      </c>
      <c r="C271" t="str">
        <f>+IF(特約団体用!C270="","",特約団体用!C270)</f>
        <v/>
      </c>
      <c r="D271" t="str">
        <f>+IF(特約団体用!D270="","",特約団体用!D270)</f>
        <v/>
      </c>
      <c r="E271" t="str">
        <f>+IF(特約団体用!E270="","",特約団体用!E270)</f>
        <v/>
      </c>
      <c r="F271" t="str">
        <f>+IF(特約団体用!F270="","",_xlfn.XLOOKUP(特約団体用!F270,PRM!$G$3:$G$5,PRM!$H$3:$H$5))</f>
        <v/>
      </c>
      <c r="G271" s="149" t="str">
        <f>+TEXT(_xlfn.CONCAT(特約団体用!G270,特約団体用!H270,"年",特約団体用!I270,"月",特約団体用!J270,"日"),"yyyy/mm/dd")</f>
        <v>年月日</v>
      </c>
      <c r="H271" t="str">
        <f>+IF(特約団体用!L270="","",特約団体用!L270)</f>
        <v/>
      </c>
      <c r="I271" t="str">
        <f>+IF(特約団体用!M270="","",特約団体用!M270)</f>
        <v/>
      </c>
      <c r="J271" t="str">
        <f>+IF(特約団体用!N270="","",特約団体用!AA270)</f>
        <v/>
      </c>
      <c r="K271" t="str">
        <f>+IF(特約団体用!O270="","",特約団体用!O270)</f>
        <v/>
      </c>
      <c r="L271" t="str">
        <f>+IF(特約団体用!P270="","",特約団体用!P270)</f>
        <v/>
      </c>
      <c r="M271" t="str">
        <f>+IF(特約団体用!Q270="","",特約団体用!Q270)</f>
        <v/>
      </c>
      <c r="N271" t="str">
        <f>+TEXT(IF(特約団体用!R270="","",特約団体用!AB270),"00")</f>
        <v/>
      </c>
      <c r="O271" t="str">
        <f>+IF(特約団体用!S270="","",特約団体用!AC270)</f>
        <v/>
      </c>
      <c r="P271" t="str">
        <f>+IF(特約団体用!T270="","",特約団体用!AD270)</f>
        <v/>
      </c>
      <c r="Q271" t="str">
        <f>+IF(特約団体用!U270="","",特約団体用!AE270)</f>
        <v/>
      </c>
    </row>
    <row r="272" spans="1:17">
      <c r="A272" t="str">
        <f>+IF(特約団体用!A271="","",特約団体用!A271)</f>
        <v/>
      </c>
      <c r="B272" t="str">
        <f>+IF(特約団体用!B271="","",特約団体用!B271)</f>
        <v/>
      </c>
      <c r="C272" t="str">
        <f>+IF(特約団体用!C271="","",特約団体用!C271)</f>
        <v/>
      </c>
      <c r="D272" t="str">
        <f>+IF(特約団体用!D271="","",特約団体用!D271)</f>
        <v/>
      </c>
      <c r="E272" t="str">
        <f>+IF(特約団体用!E271="","",特約団体用!E271)</f>
        <v/>
      </c>
      <c r="F272" t="str">
        <f>+IF(特約団体用!F271="","",_xlfn.XLOOKUP(特約団体用!F271,PRM!$G$3:$G$5,PRM!$H$3:$H$5))</f>
        <v/>
      </c>
      <c r="G272" s="149" t="str">
        <f>+TEXT(_xlfn.CONCAT(特約団体用!G271,特約団体用!H271,"年",特約団体用!I271,"月",特約団体用!J271,"日"),"yyyy/mm/dd")</f>
        <v>年月日</v>
      </c>
      <c r="H272" t="str">
        <f>+IF(特約団体用!L271="","",特約団体用!L271)</f>
        <v/>
      </c>
      <c r="I272" t="str">
        <f>+IF(特約団体用!M271="","",特約団体用!M271)</f>
        <v/>
      </c>
      <c r="J272" t="str">
        <f>+IF(特約団体用!N271="","",特約団体用!AA271)</f>
        <v/>
      </c>
      <c r="K272" t="str">
        <f>+IF(特約団体用!O271="","",特約団体用!O271)</f>
        <v/>
      </c>
      <c r="L272" t="str">
        <f>+IF(特約団体用!P271="","",特約団体用!P271)</f>
        <v/>
      </c>
      <c r="M272" t="str">
        <f>+IF(特約団体用!Q271="","",特約団体用!Q271)</f>
        <v/>
      </c>
      <c r="N272" t="str">
        <f>+TEXT(IF(特約団体用!R271="","",特約団体用!AB271),"00")</f>
        <v/>
      </c>
      <c r="O272" t="str">
        <f>+IF(特約団体用!S271="","",特約団体用!AC271)</f>
        <v/>
      </c>
      <c r="P272" t="str">
        <f>+IF(特約団体用!T271="","",特約団体用!AD271)</f>
        <v/>
      </c>
      <c r="Q272" t="str">
        <f>+IF(特約団体用!U271="","",特約団体用!AE271)</f>
        <v/>
      </c>
    </row>
    <row r="273" spans="1:17">
      <c r="A273" t="str">
        <f>+IF(特約団体用!A272="","",特約団体用!A272)</f>
        <v/>
      </c>
      <c r="B273" t="str">
        <f>+IF(特約団体用!B272="","",特約団体用!B272)</f>
        <v/>
      </c>
      <c r="C273" t="str">
        <f>+IF(特約団体用!C272="","",特約団体用!C272)</f>
        <v/>
      </c>
      <c r="D273" t="str">
        <f>+IF(特約団体用!D272="","",特約団体用!D272)</f>
        <v/>
      </c>
      <c r="E273" t="str">
        <f>+IF(特約団体用!E272="","",特約団体用!E272)</f>
        <v/>
      </c>
      <c r="F273" t="str">
        <f>+IF(特約団体用!F272="","",_xlfn.XLOOKUP(特約団体用!F272,PRM!$G$3:$G$5,PRM!$H$3:$H$5))</f>
        <v/>
      </c>
      <c r="G273" s="149" t="str">
        <f>+TEXT(_xlfn.CONCAT(特約団体用!G272,特約団体用!H272,"年",特約団体用!I272,"月",特約団体用!J272,"日"),"yyyy/mm/dd")</f>
        <v>年月日</v>
      </c>
      <c r="H273" t="str">
        <f>+IF(特約団体用!L272="","",特約団体用!L272)</f>
        <v/>
      </c>
      <c r="I273" t="str">
        <f>+IF(特約団体用!M272="","",特約団体用!M272)</f>
        <v/>
      </c>
      <c r="J273" t="str">
        <f>+IF(特約団体用!N272="","",特約団体用!AA272)</f>
        <v/>
      </c>
      <c r="K273" t="str">
        <f>+IF(特約団体用!O272="","",特約団体用!O272)</f>
        <v/>
      </c>
      <c r="L273" t="str">
        <f>+IF(特約団体用!P272="","",特約団体用!P272)</f>
        <v/>
      </c>
      <c r="M273" t="str">
        <f>+IF(特約団体用!Q272="","",特約団体用!Q272)</f>
        <v/>
      </c>
      <c r="N273" t="str">
        <f>+TEXT(IF(特約団体用!R272="","",特約団体用!AB272),"00")</f>
        <v/>
      </c>
      <c r="O273" t="str">
        <f>+IF(特約団体用!S272="","",特約団体用!AC272)</f>
        <v/>
      </c>
      <c r="P273" t="str">
        <f>+IF(特約団体用!T272="","",特約団体用!AD272)</f>
        <v/>
      </c>
      <c r="Q273" t="str">
        <f>+IF(特約団体用!U272="","",特約団体用!AE272)</f>
        <v/>
      </c>
    </row>
    <row r="274" spans="1:17">
      <c r="A274" t="str">
        <f>+IF(特約団体用!A273="","",特約団体用!A273)</f>
        <v/>
      </c>
      <c r="B274" t="str">
        <f>+IF(特約団体用!B273="","",特約団体用!B273)</f>
        <v/>
      </c>
      <c r="C274" t="str">
        <f>+IF(特約団体用!C273="","",特約団体用!C273)</f>
        <v/>
      </c>
      <c r="D274" t="str">
        <f>+IF(特約団体用!D273="","",特約団体用!D273)</f>
        <v/>
      </c>
      <c r="E274" t="str">
        <f>+IF(特約団体用!E273="","",特約団体用!E273)</f>
        <v/>
      </c>
      <c r="F274" t="str">
        <f>+IF(特約団体用!F273="","",_xlfn.XLOOKUP(特約団体用!F273,PRM!$G$3:$G$5,PRM!$H$3:$H$5))</f>
        <v/>
      </c>
      <c r="G274" s="149" t="str">
        <f>+TEXT(_xlfn.CONCAT(特約団体用!G273,特約団体用!H273,"年",特約団体用!I273,"月",特約団体用!J273,"日"),"yyyy/mm/dd")</f>
        <v>年月日</v>
      </c>
      <c r="H274" t="str">
        <f>+IF(特約団体用!L273="","",特約団体用!L273)</f>
        <v/>
      </c>
      <c r="I274" t="str">
        <f>+IF(特約団体用!M273="","",特約団体用!M273)</f>
        <v/>
      </c>
      <c r="J274" t="str">
        <f>+IF(特約団体用!N273="","",特約団体用!AA273)</f>
        <v/>
      </c>
      <c r="K274" t="str">
        <f>+IF(特約団体用!O273="","",特約団体用!O273)</f>
        <v/>
      </c>
      <c r="L274" t="str">
        <f>+IF(特約団体用!P273="","",特約団体用!P273)</f>
        <v/>
      </c>
      <c r="M274" t="str">
        <f>+IF(特約団体用!Q273="","",特約団体用!Q273)</f>
        <v/>
      </c>
      <c r="N274" t="str">
        <f>+TEXT(IF(特約団体用!R273="","",特約団体用!AB273),"00")</f>
        <v/>
      </c>
      <c r="O274" t="str">
        <f>+IF(特約団体用!S273="","",特約団体用!AC273)</f>
        <v/>
      </c>
      <c r="P274" t="str">
        <f>+IF(特約団体用!T273="","",特約団体用!AD273)</f>
        <v/>
      </c>
      <c r="Q274" t="str">
        <f>+IF(特約団体用!U273="","",特約団体用!AE273)</f>
        <v/>
      </c>
    </row>
    <row r="275" spans="1:17">
      <c r="A275" t="str">
        <f>+IF(特約団体用!A274="","",特約団体用!A274)</f>
        <v/>
      </c>
      <c r="B275" t="str">
        <f>+IF(特約団体用!B274="","",特約団体用!B274)</f>
        <v/>
      </c>
      <c r="C275" t="str">
        <f>+IF(特約団体用!C274="","",特約団体用!C274)</f>
        <v/>
      </c>
      <c r="D275" t="str">
        <f>+IF(特約団体用!D274="","",特約団体用!D274)</f>
        <v/>
      </c>
      <c r="E275" t="str">
        <f>+IF(特約団体用!E274="","",特約団体用!E274)</f>
        <v/>
      </c>
      <c r="F275" t="str">
        <f>+IF(特約団体用!F274="","",_xlfn.XLOOKUP(特約団体用!F274,PRM!$G$3:$G$5,PRM!$H$3:$H$5))</f>
        <v/>
      </c>
      <c r="G275" s="149" t="str">
        <f>+TEXT(_xlfn.CONCAT(特約団体用!G274,特約団体用!H274,"年",特約団体用!I274,"月",特約団体用!J274,"日"),"yyyy/mm/dd")</f>
        <v>年月日</v>
      </c>
      <c r="H275" t="str">
        <f>+IF(特約団体用!L274="","",特約団体用!L274)</f>
        <v/>
      </c>
      <c r="I275" t="str">
        <f>+IF(特約団体用!M274="","",特約団体用!M274)</f>
        <v/>
      </c>
      <c r="J275" t="str">
        <f>+IF(特約団体用!N274="","",特約団体用!AA274)</f>
        <v/>
      </c>
      <c r="K275" t="str">
        <f>+IF(特約団体用!O274="","",特約団体用!O274)</f>
        <v/>
      </c>
      <c r="L275" t="str">
        <f>+IF(特約団体用!P274="","",特約団体用!P274)</f>
        <v/>
      </c>
      <c r="M275" t="str">
        <f>+IF(特約団体用!Q274="","",特約団体用!Q274)</f>
        <v/>
      </c>
      <c r="N275" t="str">
        <f>+TEXT(IF(特約団体用!R274="","",特約団体用!AB274),"00")</f>
        <v/>
      </c>
      <c r="O275" t="str">
        <f>+IF(特約団体用!S274="","",特約団体用!AC274)</f>
        <v/>
      </c>
      <c r="P275" t="str">
        <f>+IF(特約団体用!T274="","",特約団体用!AD274)</f>
        <v/>
      </c>
      <c r="Q275" t="str">
        <f>+IF(特約団体用!U274="","",特約団体用!AE274)</f>
        <v/>
      </c>
    </row>
    <row r="276" spans="1:17">
      <c r="A276" t="str">
        <f>+IF(特約団体用!A275="","",特約団体用!A275)</f>
        <v/>
      </c>
      <c r="B276" t="str">
        <f>+IF(特約団体用!B275="","",特約団体用!B275)</f>
        <v/>
      </c>
      <c r="C276" t="str">
        <f>+IF(特約団体用!C275="","",特約団体用!C275)</f>
        <v/>
      </c>
      <c r="D276" t="str">
        <f>+IF(特約団体用!D275="","",特約団体用!D275)</f>
        <v/>
      </c>
      <c r="E276" t="str">
        <f>+IF(特約団体用!E275="","",特約団体用!E275)</f>
        <v/>
      </c>
      <c r="F276" t="str">
        <f>+IF(特約団体用!F275="","",_xlfn.XLOOKUP(特約団体用!F275,PRM!$G$3:$G$5,PRM!$H$3:$H$5))</f>
        <v/>
      </c>
      <c r="G276" s="149" t="str">
        <f>+TEXT(_xlfn.CONCAT(特約団体用!G275,特約団体用!H275,"年",特約団体用!I275,"月",特約団体用!J275,"日"),"yyyy/mm/dd")</f>
        <v>年月日</v>
      </c>
      <c r="H276" t="str">
        <f>+IF(特約団体用!L275="","",特約団体用!L275)</f>
        <v/>
      </c>
      <c r="I276" t="str">
        <f>+IF(特約団体用!M275="","",特約団体用!M275)</f>
        <v/>
      </c>
      <c r="J276" t="str">
        <f>+IF(特約団体用!N275="","",特約団体用!AA275)</f>
        <v/>
      </c>
      <c r="K276" t="str">
        <f>+IF(特約団体用!O275="","",特約団体用!O275)</f>
        <v/>
      </c>
      <c r="L276" t="str">
        <f>+IF(特約団体用!P275="","",特約団体用!P275)</f>
        <v/>
      </c>
      <c r="M276" t="str">
        <f>+IF(特約団体用!Q275="","",特約団体用!Q275)</f>
        <v/>
      </c>
      <c r="N276" t="str">
        <f>+TEXT(IF(特約団体用!R275="","",特約団体用!AB275),"00")</f>
        <v/>
      </c>
      <c r="O276" t="str">
        <f>+IF(特約団体用!S275="","",特約団体用!AC275)</f>
        <v/>
      </c>
      <c r="P276" t="str">
        <f>+IF(特約団体用!T275="","",特約団体用!AD275)</f>
        <v/>
      </c>
      <c r="Q276" t="str">
        <f>+IF(特約団体用!U275="","",特約団体用!AE275)</f>
        <v/>
      </c>
    </row>
    <row r="277" spans="1:17">
      <c r="A277" t="str">
        <f>+IF(特約団体用!A276="","",特約団体用!A276)</f>
        <v/>
      </c>
      <c r="B277" t="str">
        <f>+IF(特約団体用!B276="","",特約団体用!B276)</f>
        <v/>
      </c>
      <c r="C277" t="str">
        <f>+IF(特約団体用!C276="","",特約団体用!C276)</f>
        <v/>
      </c>
      <c r="D277" t="str">
        <f>+IF(特約団体用!D276="","",特約団体用!D276)</f>
        <v/>
      </c>
      <c r="E277" t="str">
        <f>+IF(特約団体用!E276="","",特約団体用!E276)</f>
        <v/>
      </c>
      <c r="F277" t="str">
        <f>+IF(特約団体用!F276="","",_xlfn.XLOOKUP(特約団体用!F276,PRM!$G$3:$G$5,PRM!$H$3:$H$5))</f>
        <v/>
      </c>
      <c r="G277" s="149" t="str">
        <f>+TEXT(_xlfn.CONCAT(特約団体用!G276,特約団体用!H276,"年",特約団体用!I276,"月",特約団体用!J276,"日"),"yyyy/mm/dd")</f>
        <v>年月日</v>
      </c>
      <c r="H277" t="str">
        <f>+IF(特約団体用!L276="","",特約団体用!L276)</f>
        <v/>
      </c>
      <c r="I277" t="str">
        <f>+IF(特約団体用!M276="","",特約団体用!M276)</f>
        <v/>
      </c>
      <c r="J277" t="str">
        <f>+IF(特約団体用!N276="","",特約団体用!AA276)</f>
        <v/>
      </c>
      <c r="K277" t="str">
        <f>+IF(特約団体用!O276="","",特約団体用!O276)</f>
        <v/>
      </c>
      <c r="L277" t="str">
        <f>+IF(特約団体用!P276="","",特約団体用!P276)</f>
        <v/>
      </c>
      <c r="M277" t="str">
        <f>+IF(特約団体用!Q276="","",特約団体用!Q276)</f>
        <v/>
      </c>
      <c r="N277" t="str">
        <f>+TEXT(IF(特約団体用!R276="","",特約団体用!AB276),"00")</f>
        <v/>
      </c>
      <c r="O277" t="str">
        <f>+IF(特約団体用!S276="","",特約団体用!AC276)</f>
        <v/>
      </c>
      <c r="P277" t="str">
        <f>+IF(特約団体用!T276="","",特約団体用!AD276)</f>
        <v/>
      </c>
      <c r="Q277" t="str">
        <f>+IF(特約団体用!U276="","",特約団体用!AE276)</f>
        <v/>
      </c>
    </row>
    <row r="278" spans="1:17">
      <c r="A278" t="str">
        <f>+IF(特約団体用!A277="","",特約団体用!A277)</f>
        <v/>
      </c>
      <c r="B278" t="str">
        <f>+IF(特約団体用!B277="","",特約団体用!B277)</f>
        <v/>
      </c>
      <c r="C278" t="str">
        <f>+IF(特約団体用!C277="","",特約団体用!C277)</f>
        <v/>
      </c>
      <c r="D278" t="str">
        <f>+IF(特約団体用!D277="","",特約団体用!D277)</f>
        <v/>
      </c>
      <c r="E278" t="str">
        <f>+IF(特約団体用!E277="","",特約団体用!E277)</f>
        <v/>
      </c>
      <c r="F278" t="str">
        <f>+IF(特約団体用!F277="","",_xlfn.XLOOKUP(特約団体用!F277,PRM!$G$3:$G$5,PRM!$H$3:$H$5))</f>
        <v/>
      </c>
      <c r="G278" s="149" t="str">
        <f>+TEXT(_xlfn.CONCAT(特約団体用!G277,特約団体用!H277,"年",特約団体用!I277,"月",特約団体用!J277,"日"),"yyyy/mm/dd")</f>
        <v>年月日</v>
      </c>
      <c r="H278" t="str">
        <f>+IF(特約団体用!L277="","",特約団体用!L277)</f>
        <v/>
      </c>
      <c r="I278" t="str">
        <f>+IF(特約団体用!M277="","",特約団体用!M277)</f>
        <v/>
      </c>
      <c r="J278" t="str">
        <f>+IF(特約団体用!N277="","",特約団体用!AA277)</f>
        <v/>
      </c>
      <c r="K278" t="str">
        <f>+IF(特約団体用!O277="","",特約団体用!O277)</f>
        <v/>
      </c>
      <c r="L278" t="str">
        <f>+IF(特約団体用!P277="","",特約団体用!P277)</f>
        <v/>
      </c>
      <c r="M278" t="str">
        <f>+IF(特約団体用!Q277="","",特約団体用!Q277)</f>
        <v/>
      </c>
      <c r="N278" t="str">
        <f>+TEXT(IF(特約団体用!R277="","",特約団体用!AB277),"00")</f>
        <v/>
      </c>
      <c r="O278" t="str">
        <f>+IF(特約団体用!S277="","",特約団体用!AC277)</f>
        <v/>
      </c>
      <c r="P278" t="str">
        <f>+IF(特約団体用!T277="","",特約団体用!AD277)</f>
        <v/>
      </c>
      <c r="Q278" t="str">
        <f>+IF(特約団体用!U277="","",特約団体用!AE277)</f>
        <v/>
      </c>
    </row>
    <row r="279" spans="1:17">
      <c r="A279" t="str">
        <f>+IF(特約団体用!A278="","",特約団体用!A278)</f>
        <v/>
      </c>
      <c r="B279" t="str">
        <f>+IF(特約団体用!B278="","",特約団体用!B278)</f>
        <v/>
      </c>
      <c r="C279" t="str">
        <f>+IF(特約団体用!C278="","",特約団体用!C278)</f>
        <v/>
      </c>
      <c r="D279" t="str">
        <f>+IF(特約団体用!D278="","",特約団体用!D278)</f>
        <v/>
      </c>
      <c r="E279" t="str">
        <f>+IF(特約団体用!E278="","",特約団体用!E278)</f>
        <v/>
      </c>
      <c r="F279" t="str">
        <f>+IF(特約団体用!F278="","",_xlfn.XLOOKUP(特約団体用!F278,PRM!$G$3:$G$5,PRM!$H$3:$H$5))</f>
        <v/>
      </c>
      <c r="G279" s="149" t="str">
        <f>+TEXT(_xlfn.CONCAT(特約団体用!G278,特約団体用!H278,"年",特約団体用!I278,"月",特約団体用!J278,"日"),"yyyy/mm/dd")</f>
        <v>年月日</v>
      </c>
      <c r="H279" t="str">
        <f>+IF(特約団体用!L278="","",特約団体用!L278)</f>
        <v/>
      </c>
      <c r="I279" t="str">
        <f>+IF(特約団体用!M278="","",特約団体用!M278)</f>
        <v/>
      </c>
      <c r="J279" t="str">
        <f>+IF(特約団体用!N278="","",特約団体用!AA278)</f>
        <v/>
      </c>
      <c r="K279" t="str">
        <f>+IF(特約団体用!O278="","",特約団体用!O278)</f>
        <v/>
      </c>
      <c r="L279" t="str">
        <f>+IF(特約団体用!P278="","",特約団体用!P278)</f>
        <v/>
      </c>
      <c r="M279" t="str">
        <f>+IF(特約団体用!Q278="","",特約団体用!Q278)</f>
        <v/>
      </c>
      <c r="N279" t="str">
        <f>+TEXT(IF(特約団体用!R278="","",特約団体用!AB278),"00")</f>
        <v/>
      </c>
      <c r="O279" t="str">
        <f>+IF(特約団体用!S278="","",特約団体用!AC278)</f>
        <v/>
      </c>
      <c r="P279" t="str">
        <f>+IF(特約団体用!T278="","",特約団体用!AD278)</f>
        <v/>
      </c>
      <c r="Q279" t="str">
        <f>+IF(特約団体用!U278="","",特約団体用!AE278)</f>
        <v/>
      </c>
    </row>
    <row r="280" spans="1:17">
      <c r="A280" t="str">
        <f>+IF(特約団体用!A279="","",特約団体用!A279)</f>
        <v/>
      </c>
      <c r="B280" t="str">
        <f>+IF(特約団体用!B279="","",特約団体用!B279)</f>
        <v/>
      </c>
      <c r="C280" t="str">
        <f>+IF(特約団体用!C279="","",特約団体用!C279)</f>
        <v/>
      </c>
      <c r="D280" t="str">
        <f>+IF(特約団体用!D279="","",特約団体用!D279)</f>
        <v/>
      </c>
      <c r="E280" t="str">
        <f>+IF(特約団体用!E279="","",特約団体用!E279)</f>
        <v/>
      </c>
      <c r="F280" t="str">
        <f>+IF(特約団体用!F279="","",_xlfn.XLOOKUP(特約団体用!F279,PRM!$G$3:$G$5,PRM!$H$3:$H$5))</f>
        <v/>
      </c>
      <c r="G280" s="149" t="str">
        <f>+TEXT(_xlfn.CONCAT(特約団体用!G279,特約団体用!H279,"年",特約団体用!I279,"月",特約団体用!J279,"日"),"yyyy/mm/dd")</f>
        <v>年月日</v>
      </c>
      <c r="H280" t="str">
        <f>+IF(特約団体用!L279="","",特約団体用!L279)</f>
        <v/>
      </c>
      <c r="I280" t="str">
        <f>+IF(特約団体用!M279="","",特約団体用!M279)</f>
        <v/>
      </c>
      <c r="J280" t="str">
        <f>+IF(特約団体用!N279="","",特約団体用!AA279)</f>
        <v/>
      </c>
      <c r="K280" t="str">
        <f>+IF(特約団体用!O279="","",特約団体用!O279)</f>
        <v/>
      </c>
      <c r="L280" t="str">
        <f>+IF(特約団体用!P279="","",特約団体用!P279)</f>
        <v/>
      </c>
      <c r="M280" t="str">
        <f>+IF(特約団体用!Q279="","",特約団体用!Q279)</f>
        <v/>
      </c>
      <c r="N280" t="str">
        <f>+TEXT(IF(特約団体用!R279="","",特約団体用!AB279),"00")</f>
        <v/>
      </c>
      <c r="O280" t="str">
        <f>+IF(特約団体用!S279="","",特約団体用!AC279)</f>
        <v/>
      </c>
      <c r="P280" t="str">
        <f>+IF(特約団体用!T279="","",特約団体用!AD279)</f>
        <v/>
      </c>
      <c r="Q280" t="str">
        <f>+IF(特約団体用!U279="","",特約団体用!AE279)</f>
        <v/>
      </c>
    </row>
    <row r="281" spans="1:17">
      <c r="A281" t="str">
        <f>+IF(特約団体用!A280="","",特約団体用!A280)</f>
        <v/>
      </c>
      <c r="B281" t="str">
        <f>+IF(特約団体用!B280="","",特約団体用!B280)</f>
        <v/>
      </c>
      <c r="C281" t="str">
        <f>+IF(特約団体用!C280="","",特約団体用!C280)</f>
        <v/>
      </c>
      <c r="D281" t="str">
        <f>+IF(特約団体用!D280="","",特約団体用!D280)</f>
        <v/>
      </c>
      <c r="E281" t="str">
        <f>+IF(特約団体用!E280="","",特約団体用!E280)</f>
        <v/>
      </c>
      <c r="F281" t="str">
        <f>+IF(特約団体用!F280="","",_xlfn.XLOOKUP(特約団体用!F280,PRM!$G$3:$G$5,PRM!$H$3:$H$5))</f>
        <v/>
      </c>
      <c r="G281" s="149" t="str">
        <f>+TEXT(_xlfn.CONCAT(特約団体用!G280,特約団体用!H280,"年",特約団体用!I280,"月",特約団体用!J280,"日"),"yyyy/mm/dd")</f>
        <v>年月日</v>
      </c>
      <c r="H281" t="str">
        <f>+IF(特約団体用!L280="","",特約団体用!L280)</f>
        <v/>
      </c>
      <c r="I281" t="str">
        <f>+IF(特約団体用!M280="","",特約団体用!M280)</f>
        <v/>
      </c>
      <c r="J281" t="str">
        <f>+IF(特約団体用!N280="","",特約団体用!AA280)</f>
        <v/>
      </c>
      <c r="K281" t="str">
        <f>+IF(特約団体用!O280="","",特約団体用!O280)</f>
        <v/>
      </c>
      <c r="L281" t="str">
        <f>+IF(特約団体用!P280="","",特約団体用!P280)</f>
        <v/>
      </c>
      <c r="M281" t="str">
        <f>+IF(特約団体用!Q280="","",特約団体用!Q280)</f>
        <v/>
      </c>
      <c r="N281" t="str">
        <f>+TEXT(IF(特約団体用!R280="","",特約団体用!AB280),"00")</f>
        <v/>
      </c>
      <c r="O281" t="str">
        <f>+IF(特約団体用!S280="","",特約団体用!AC280)</f>
        <v/>
      </c>
      <c r="P281" t="str">
        <f>+IF(特約団体用!T280="","",特約団体用!AD280)</f>
        <v/>
      </c>
      <c r="Q281" t="str">
        <f>+IF(特約団体用!U280="","",特約団体用!AE280)</f>
        <v/>
      </c>
    </row>
    <row r="282" spans="1:17">
      <c r="A282" t="str">
        <f>+IF(特約団体用!A281="","",特約団体用!A281)</f>
        <v/>
      </c>
      <c r="B282" t="str">
        <f>+IF(特約団体用!B281="","",特約団体用!B281)</f>
        <v/>
      </c>
      <c r="C282" t="str">
        <f>+IF(特約団体用!C281="","",特約団体用!C281)</f>
        <v/>
      </c>
      <c r="D282" t="str">
        <f>+IF(特約団体用!D281="","",特約団体用!D281)</f>
        <v/>
      </c>
      <c r="E282" t="str">
        <f>+IF(特約団体用!E281="","",特約団体用!E281)</f>
        <v/>
      </c>
      <c r="F282" t="str">
        <f>+IF(特約団体用!F281="","",_xlfn.XLOOKUP(特約団体用!F281,PRM!$G$3:$G$5,PRM!$H$3:$H$5))</f>
        <v/>
      </c>
      <c r="G282" s="149" t="str">
        <f>+TEXT(_xlfn.CONCAT(特約団体用!G281,特約団体用!H281,"年",特約団体用!I281,"月",特約団体用!J281,"日"),"yyyy/mm/dd")</f>
        <v>年月日</v>
      </c>
      <c r="H282" t="str">
        <f>+IF(特約団体用!L281="","",特約団体用!L281)</f>
        <v/>
      </c>
      <c r="I282" t="str">
        <f>+IF(特約団体用!M281="","",特約団体用!M281)</f>
        <v/>
      </c>
      <c r="J282" t="str">
        <f>+IF(特約団体用!N281="","",特約団体用!AA281)</f>
        <v/>
      </c>
      <c r="K282" t="str">
        <f>+IF(特約団体用!O281="","",特約団体用!O281)</f>
        <v/>
      </c>
      <c r="L282" t="str">
        <f>+IF(特約団体用!P281="","",特約団体用!P281)</f>
        <v/>
      </c>
      <c r="M282" t="str">
        <f>+IF(特約団体用!Q281="","",特約団体用!Q281)</f>
        <v/>
      </c>
      <c r="N282" t="str">
        <f>+TEXT(IF(特約団体用!R281="","",特約団体用!AB281),"00")</f>
        <v/>
      </c>
      <c r="O282" t="str">
        <f>+IF(特約団体用!S281="","",特約団体用!AC281)</f>
        <v/>
      </c>
      <c r="P282" t="str">
        <f>+IF(特約団体用!T281="","",特約団体用!AD281)</f>
        <v/>
      </c>
      <c r="Q282" t="str">
        <f>+IF(特約団体用!U281="","",特約団体用!AE281)</f>
        <v/>
      </c>
    </row>
    <row r="283" spans="1:17">
      <c r="A283" t="str">
        <f>+IF(特約団体用!A282="","",特約団体用!A282)</f>
        <v/>
      </c>
      <c r="B283" t="str">
        <f>+IF(特約団体用!B282="","",特約団体用!B282)</f>
        <v/>
      </c>
      <c r="C283" t="str">
        <f>+IF(特約団体用!C282="","",特約団体用!C282)</f>
        <v/>
      </c>
      <c r="D283" t="str">
        <f>+IF(特約団体用!D282="","",特約団体用!D282)</f>
        <v/>
      </c>
      <c r="E283" t="str">
        <f>+IF(特約団体用!E282="","",特約団体用!E282)</f>
        <v/>
      </c>
      <c r="F283" t="str">
        <f>+IF(特約団体用!F282="","",_xlfn.XLOOKUP(特約団体用!F282,PRM!$G$3:$G$5,PRM!$H$3:$H$5))</f>
        <v/>
      </c>
      <c r="G283" s="149" t="str">
        <f>+TEXT(_xlfn.CONCAT(特約団体用!G282,特約団体用!H282,"年",特約団体用!I282,"月",特約団体用!J282,"日"),"yyyy/mm/dd")</f>
        <v>年月日</v>
      </c>
      <c r="H283" t="str">
        <f>+IF(特約団体用!L282="","",特約団体用!L282)</f>
        <v/>
      </c>
      <c r="I283" t="str">
        <f>+IF(特約団体用!M282="","",特約団体用!M282)</f>
        <v/>
      </c>
      <c r="J283" t="str">
        <f>+IF(特約団体用!N282="","",特約団体用!AA282)</f>
        <v/>
      </c>
      <c r="K283" t="str">
        <f>+IF(特約団体用!O282="","",特約団体用!O282)</f>
        <v/>
      </c>
      <c r="L283" t="str">
        <f>+IF(特約団体用!P282="","",特約団体用!P282)</f>
        <v/>
      </c>
      <c r="M283" t="str">
        <f>+IF(特約団体用!Q282="","",特約団体用!Q282)</f>
        <v/>
      </c>
      <c r="N283" t="str">
        <f>+TEXT(IF(特約団体用!R282="","",特約団体用!AB282),"00")</f>
        <v/>
      </c>
      <c r="O283" t="str">
        <f>+IF(特約団体用!S282="","",特約団体用!AC282)</f>
        <v/>
      </c>
      <c r="P283" t="str">
        <f>+IF(特約団体用!T282="","",特約団体用!AD282)</f>
        <v/>
      </c>
      <c r="Q283" t="str">
        <f>+IF(特約団体用!U282="","",特約団体用!AE282)</f>
        <v/>
      </c>
    </row>
    <row r="284" spans="1:17">
      <c r="A284" t="str">
        <f>+IF(特約団体用!A283="","",特約団体用!A283)</f>
        <v/>
      </c>
      <c r="B284" t="str">
        <f>+IF(特約団体用!B283="","",特約団体用!B283)</f>
        <v/>
      </c>
      <c r="C284" t="str">
        <f>+IF(特約団体用!C283="","",特約団体用!C283)</f>
        <v/>
      </c>
      <c r="D284" t="str">
        <f>+IF(特約団体用!D283="","",特約団体用!D283)</f>
        <v/>
      </c>
      <c r="E284" t="str">
        <f>+IF(特約団体用!E283="","",特約団体用!E283)</f>
        <v/>
      </c>
      <c r="F284" t="str">
        <f>+IF(特約団体用!F283="","",_xlfn.XLOOKUP(特約団体用!F283,PRM!$G$3:$G$5,PRM!$H$3:$H$5))</f>
        <v/>
      </c>
      <c r="G284" s="149" t="str">
        <f>+TEXT(_xlfn.CONCAT(特約団体用!G283,特約団体用!H283,"年",特約団体用!I283,"月",特約団体用!J283,"日"),"yyyy/mm/dd")</f>
        <v>年月日</v>
      </c>
      <c r="H284" t="str">
        <f>+IF(特約団体用!L283="","",特約団体用!L283)</f>
        <v/>
      </c>
      <c r="I284" t="str">
        <f>+IF(特約団体用!M283="","",特約団体用!M283)</f>
        <v/>
      </c>
      <c r="J284" t="str">
        <f>+IF(特約団体用!N283="","",特約団体用!AA283)</f>
        <v/>
      </c>
      <c r="K284" t="str">
        <f>+IF(特約団体用!O283="","",特約団体用!O283)</f>
        <v/>
      </c>
      <c r="L284" t="str">
        <f>+IF(特約団体用!P283="","",特約団体用!P283)</f>
        <v/>
      </c>
      <c r="M284" t="str">
        <f>+IF(特約団体用!Q283="","",特約団体用!Q283)</f>
        <v/>
      </c>
      <c r="N284" t="str">
        <f>+TEXT(IF(特約団体用!R283="","",特約団体用!AB283),"00")</f>
        <v/>
      </c>
      <c r="O284" t="str">
        <f>+IF(特約団体用!S283="","",特約団体用!AC283)</f>
        <v/>
      </c>
      <c r="P284" t="str">
        <f>+IF(特約団体用!T283="","",特約団体用!AD283)</f>
        <v/>
      </c>
      <c r="Q284" t="str">
        <f>+IF(特約団体用!U283="","",特約団体用!AE283)</f>
        <v/>
      </c>
    </row>
    <row r="285" spans="1:17">
      <c r="A285" t="str">
        <f>+IF(特約団体用!A284="","",特約団体用!A284)</f>
        <v/>
      </c>
      <c r="B285" t="str">
        <f>+IF(特約団体用!B284="","",特約団体用!B284)</f>
        <v/>
      </c>
      <c r="C285" t="str">
        <f>+IF(特約団体用!C284="","",特約団体用!C284)</f>
        <v/>
      </c>
      <c r="D285" t="str">
        <f>+IF(特約団体用!D284="","",特約団体用!D284)</f>
        <v/>
      </c>
      <c r="E285" t="str">
        <f>+IF(特約団体用!E284="","",特約団体用!E284)</f>
        <v/>
      </c>
      <c r="F285" t="str">
        <f>+IF(特約団体用!F284="","",_xlfn.XLOOKUP(特約団体用!F284,PRM!$G$3:$G$5,PRM!$H$3:$H$5))</f>
        <v/>
      </c>
      <c r="G285" s="149" t="str">
        <f>+TEXT(_xlfn.CONCAT(特約団体用!G284,特約団体用!H284,"年",特約団体用!I284,"月",特約団体用!J284,"日"),"yyyy/mm/dd")</f>
        <v>年月日</v>
      </c>
      <c r="H285" t="str">
        <f>+IF(特約団体用!L284="","",特約団体用!L284)</f>
        <v/>
      </c>
      <c r="I285" t="str">
        <f>+IF(特約団体用!M284="","",特約団体用!M284)</f>
        <v/>
      </c>
      <c r="J285" t="str">
        <f>+IF(特約団体用!N284="","",特約団体用!AA284)</f>
        <v/>
      </c>
      <c r="K285" t="str">
        <f>+IF(特約団体用!O284="","",特約団体用!O284)</f>
        <v/>
      </c>
      <c r="L285" t="str">
        <f>+IF(特約団体用!P284="","",特約団体用!P284)</f>
        <v/>
      </c>
      <c r="M285" t="str">
        <f>+IF(特約団体用!Q284="","",特約団体用!Q284)</f>
        <v/>
      </c>
      <c r="N285" t="str">
        <f>+TEXT(IF(特約団体用!R284="","",特約団体用!AB284),"00")</f>
        <v/>
      </c>
      <c r="O285" t="str">
        <f>+IF(特約団体用!S284="","",特約団体用!AC284)</f>
        <v/>
      </c>
      <c r="P285" t="str">
        <f>+IF(特約団体用!T284="","",特約団体用!AD284)</f>
        <v/>
      </c>
      <c r="Q285" t="str">
        <f>+IF(特約団体用!U284="","",特約団体用!AE284)</f>
        <v/>
      </c>
    </row>
    <row r="286" spans="1:17">
      <c r="A286" t="str">
        <f>+IF(特約団体用!A285="","",特約団体用!A285)</f>
        <v/>
      </c>
      <c r="B286" t="str">
        <f>+IF(特約団体用!B285="","",特約団体用!B285)</f>
        <v/>
      </c>
      <c r="C286" t="str">
        <f>+IF(特約団体用!C285="","",特約団体用!C285)</f>
        <v/>
      </c>
      <c r="D286" t="str">
        <f>+IF(特約団体用!D285="","",特約団体用!D285)</f>
        <v/>
      </c>
      <c r="E286" t="str">
        <f>+IF(特約団体用!E285="","",特約団体用!E285)</f>
        <v/>
      </c>
      <c r="F286" t="str">
        <f>+IF(特約団体用!F285="","",_xlfn.XLOOKUP(特約団体用!F285,PRM!$G$3:$G$5,PRM!$H$3:$H$5))</f>
        <v/>
      </c>
      <c r="G286" s="149" t="str">
        <f>+TEXT(_xlfn.CONCAT(特約団体用!G285,特約団体用!H285,"年",特約団体用!I285,"月",特約団体用!J285,"日"),"yyyy/mm/dd")</f>
        <v>年月日</v>
      </c>
      <c r="H286" t="str">
        <f>+IF(特約団体用!L285="","",特約団体用!L285)</f>
        <v/>
      </c>
      <c r="I286" t="str">
        <f>+IF(特約団体用!M285="","",特約団体用!M285)</f>
        <v/>
      </c>
      <c r="J286" t="str">
        <f>+IF(特約団体用!N285="","",特約団体用!AA285)</f>
        <v/>
      </c>
      <c r="K286" t="str">
        <f>+IF(特約団体用!O285="","",特約団体用!O285)</f>
        <v/>
      </c>
      <c r="L286" t="str">
        <f>+IF(特約団体用!P285="","",特約団体用!P285)</f>
        <v/>
      </c>
      <c r="M286" t="str">
        <f>+IF(特約団体用!Q285="","",特約団体用!Q285)</f>
        <v/>
      </c>
      <c r="N286" t="str">
        <f>+TEXT(IF(特約団体用!R285="","",特約団体用!AB285),"00")</f>
        <v/>
      </c>
      <c r="O286" t="str">
        <f>+IF(特約団体用!S285="","",特約団体用!AC285)</f>
        <v/>
      </c>
      <c r="P286" t="str">
        <f>+IF(特約団体用!T285="","",特約団体用!AD285)</f>
        <v/>
      </c>
      <c r="Q286" t="str">
        <f>+IF(特約団体用!U285="","",特約団体用!AE285)</f>
        <v/>
      </c>
    </row>
    <row r="287" spans="1:17">
      <c r="A287" t="str">
        <f>+IF(特約団体用!A286="","",特約団体用!A286)</f>
        <v/>
      </c>
      <c r="B287" t="str">
        <f>+IF(特約団体用!B286="","",特約団体用!B286)</f>
        <v/>
      </c>
      <c r="C287" t="str">
        <f>+IF(特約団体用!C286="","",特約団体用!C286)</f>
        <v/>
      </c>
      <c r="D287" t="str">
        <f>+IF(特約団体用!D286="","",特約団体用!D286)</f>
        <v/>
      </c>
      <c r="E287" t="str">
        <f>+IF(特約団体用!E286="","",特約団体用!E286)</f>
        <v/>
      </c>
      <c r="F287" t="str">
        <f>+IF(特約団体用!F286="","",_xlfn.XLOOKUP(特約団体用!F286,PRM!$G$3:$G$5,PRM!$H$3:$H$5))</f>
        <v/>
      </c>
      <c r="G287" s="149" t="str">
        <f>+TEXT(_xlfn.CONCAT(特約団体用!G286,特約団体用!H286,"年",特約団体用!I286,"月",特約団体用!J286,"日"),"yyyy/mm/dd")</f>
        <v>年月日</v>
      </c>
      <c r="H287" t="str">
        <f>+IF(特約団体用!L286="","",特約団体用!L286)</f>
        <v/>
      </c>
      <c r="I287" t="str">
        <f>+IF(特約団体用!M286="","",特約団体用!M286)</f>
        <v/>
      </c>
      <c r="J287" t="str">
        <f>+IF(特約団体用!N286="","",特約団体用!AA286)</f>
        <v/>
      </c>
      <c r="K287" t="str">
        <f>+IF(特約団体用!O286="","",特約団体用!O286)</f>
        <v/>
      </c>
      <c r="L287" t="str">
        <f>+IF(特約団体用!P286="","",特約団体用!P286)</f>
        <v/>
      </c>
      <c r="M287" t="str">
        <f>+IF(特約団体用!Q286="","",特約団体用!Q286)</f>
        <v/>
      </c>
      <c r="N287" t="str">
        <f>+TEXT(IF(特約団体用!R286="","",特約団体用!AB286),"00")</f>
        <v/>
      </c>
      <c r="O287" t="str">
        <f>+IF(特約団体用!S286="","",特約団体用!AC286)</f>
        <v/>
      </c>
      <c r="P287" t="str">
        <f>+IF(特約団体用!T286="","",特約団体用!AD286)</f>
        <v/>
      </c>
      <c r="Q287" t="str">
        <f>+IF(特約団体用!U286="","",特約団体用!AE286)</f>
        <v/>
      </c>
    </row>
    <row r="288" spans="1:17">
      <c r="A288" t="str">
        <f>+IF(特約団体用!A287="","",特約団体用!A287)</f>
        <v/>
      </c>
      <c r="B288" t="str">
        <f>+IF(特約団体用!B287="","",特約団体用!B287)</f>
        <v/>
      </c>
      <c r="C288" t="str">
        <f>+IF(特約団体用!C287="","",特約団体用!C287)</f>
        <v/>
      </c>
      <c r="D288" t="str">
        <f>+IF(特約団体用!D287="","",特約団体用!D287)</f>
        <v/>
      </c>
      <c r="E288" t="str">
        <f>+IF(特約団体用!E287="","",特約団体用!E287)</f>
        <v/>
      </c>
      <c r="F288" t="str">
        <f>+IF(特約団体用!F287="","",_xlfn.XLOOKUP(特約団体用!F287,PRM!$G$3:$G$5,PRM!$H$3:$H$5))</f>
        <v/>
      </c>
      <c r="G288" s="149" t="str">
        <f>+TEXT(_xlfn.CONCAT(特約団体用!G287,特約団体用!H287,"年",特約団体用!I287,"月",特約団体用!J287,"日"),"yyyy/mm/dd")</f>
        <v>年月日</v>
      </c>
      <c r="H288" t="str">
        <f>+IF(特約団体用!L287="","",特約団体用!L287)</f>
        <v/>
      </c>
      <c r="I288" t="str">
        <f>+IF(特約団体用!M287="","",特約団体用!M287)</f>
        <v/>
      </c>
      <c r="J288" t="str">
        <f>+IF(特約団体用!N287="","",特約団体用!AA287)</f>
        <v/>
      </c>
      <c r="K288" t="str">
        <f>+IF(特約団体用!O287="","",特約団体用!O287)</f>
        <v/>
      </c>
      <c r="L288" t="str">
        <f>+IF(特約団体用!P287="","",特約団体用!P287)</f>
        <v/>
      </c>
      <c r="M288" t="str">
        <f>+IF(特約団体用!Q287="","",特約団体用!Q287)</f>
        <v/>
      </c>
      <c r="N288" t="str">
        <f>+TEXT(IF(特約団体用!R287="","",特約団体用!AB287),"00")</f>
        <v/>
      </c>
      <c r="O288" t="str">
        <f>+IF(特約団体用!S287="","",特約団体用!AC287)</f>
        <v/>
      </c>
      <c r="P288" t="str">
        <f>+IF(特約団体用!T287="","",特約団体用!AD287)</f>
        <v/>
      </c>
      <c r="Q288" t="str">
        <f>+IF(特約団体用!U287="","",特約団体用!AE287)</f>
        <v/>
      </c>
    </row>
    <row r="289" spans="1:17">
      <c r="A289" t="str">
        <f>+IF(特約団体用!A288="","",特約団体用!A288)</f>
        <v/>
      </c>
      <c r="B289" t="str">
        <f>+IF(特約団体用!B288="","",特約団体用!B288)</f>
        <v/>
      </c>
      <c r="C289" t="str">
        <f>+IF(特約団体用!C288="","",特約団体用!C288)</f>
        <v/>
      </c>
      <c r="D289" t="str">
        <f>+IF(特約団体用!D288="","",特約団体用!D288)</f>
        <v/>
      </c>
      <c r="E289" t="str">
        <f>+IF(特約団体用!E288="","",特約団体用!E288)</f>
        <v/>
      </c>
      <c r="F289" t="str">
        <f>+IF(特約団体用!F288="","",_xlfn.XLOOKUP(特約団体用!F288,PRM!$G$3:$G$5,PRM!$H$3:$H$5))</f>
        <v/>
      </c>
      <c r="G289" s="149" t="str">
        <f>+TEXT(_xlfn.CONCAT(特約団体用!G288,特約団体用!H288,"年",特約団体用!I288,"月",特約団体用!J288,"日"),"yyyy/mm/dd")</f>
        <v>年月日</v>
      </c>
      <c r="H289" t="str">
        <f>+IF(特約団体用!L288="","",特約団体用!L288)</f>
        <v/>
      </c>
      <c r="I289" t="str">
        <f>+IF(特約団体用!M288="","",特約団体用!M288)</f>
        <v/>
      </c>
      <c r="J289" t="str">
        <f>+IF(特約団体用!N288="","",特約団体用!AA288)</f>
        <v/>
      </c>
      <c r="K289" t="str">
        <f>+IF(特約団体用!O288="","",特約団体用!O288)</f>
        <v/>
      </c>
      <c r="L289" t="str">
        <f>+IF(特約団体用!P288="","",特約団体用!P288)</f>
        <v/>
      </c>
      <c r="M289" t="str">
        <f>+IF(特約団体用!Q288="","",特約団体用!Q288)</f>
        <v/>
      </c>
      <c r="N289" t="str">
        <f>+TEXT(IF(特約団体用!R288="","",特約団体用!AB288),"00")</f>
        <v/>
      </c>
      <c r="O289" t="str">
        <f>+IF(特約団体用!S288="","",特約団体用!AC288)</f>
        <v/>
      </c>
      <c r="P289" t="str">
        <f>+IF(特約団体用!T288="","",特約団体用!AD288)</f>
        <v/>
      </c>
      <c r="Q289" t="str">
        <f>+IF(特約団体用!U288="","",特約団体用!AE288)</f>
        <v/>
      </c>
    </row>
    <row r="290" spans="1:17">
      <c r="A290" t="str">
        <f>+IF(特約団体用!A289="","",特約団体用!A289)</f>
        <v/>
      </c>
      <c r="B290" t="str">
        <f>+IF(特約団体用!B289="","",特約団体用!B289)</f>
        <v/>
      </c>
      <c r="C290" t="str">
        <f>+IF(特約団体用!C289="","",特約団体用!C289)</f>
        <v/>
      </c>
      <c r="D290" t="str">
        <f>+IF(特約団体用!D289="","",特約団体用!D289)</f>
        <v/>
      </c>
      <c r="E290" t="str">
        <f>+IF(特約団体用!E289="","",特約団体用!E289)</f>
        <v/>
      </c>
      <c r="F290" t="str">
        <f>+IF(特約団体用!F289="","",_xlfn.XLOOKUP(特約団体用!F289,PRM!$G$3:$G$5,PRM!$H$3:$H$5))</f>
        <v/>
      </c>
      <c r="G290" s="149" t="str">
        <f>+TEXT(_xlfn.CONCAT(特約団体用!G289,特約団体用!H289,"年",特約団体用!I289,"月",特約団体用!J289,"日"),"yyyy/mm/dd")</f>
        <v>年月日</v>
      </c>
      <c r="H290" t="str">
        <f>+IF(特約団体用!L289="","",特約団体用!L289)</f>
        <v/>
      </c>
      <c r="I290" t="str">
        <f>+IF(特約団体用!M289="","",特約団体用!M289)</f>
        <v/>
      </c>
      <c r="J290" t="str">
        <f>+IF(特約団体用!N289="","",特約団体用!AA289)</f>
        <v/>
      </c>
      <c r="K290" t="str">
        <f>+IF(特約団体用!O289="","",特約団体用!O289)</f>
        <v/>
      </c>
      <c r="L290" t="str">
        <f>+IF(特約団体用!P289="","",特約団体用!P289)</f>
        <v/>
      </c>
      <c r="M290" t="str">
        <f>+IF(特約団体用!Q289="","",特約団体用!Q289)</f>
        <v/>
      </c>
      <c r="N290" t="str">
        <f>+TEXT(IF(特約団体用!R289="","",特約団体用!AB289),"00")</f>
        <v/>
      </c>
      <c r="O290" t="str">
        <f>+IF(特約団体用!S289="","",特約団体用!AC289)</f>
        <v/>
      </c>
      <c r="P290" t="str">
        <f>+IF(特約団体用!T289="","",特約団体用!AD289)</f>
        <v/>
      </c>
      <c r="Q290" t="str">
        <f>+IF(特約団体用!U289="","",特約団体用!AE289)</f>
        <v/>
      </c>
    </row>
    <row r="291" spans="1:17">
      <c r="A291" t="str">
        <f>+IF(特約団体用!A290="","",特約団体用!A290)</f>
        <v/>
      </c>
      <c r="B291" t="str">
        <f>+IF(特約団体用!B290="","",特約団体用!B290)</f>
        <v/>
      </c>
      <c r="C291" t="str">
        <f>+IF(特約団体用!C290="","",特約団体用!C290)</f>
        <v/>
      </c>
      <c r="D291" t="str">
        <f>+IF(特約団体用!D290="","",特約団体用!D290)</f>
        <v/>
      </c>
      <c r="E291" t="str">
        <f>+IF(特約団体用!E290="","",特約団体用!E290)</f>
        <v/>
      </c>
      <c r="F291" t="str">
        <f>+IF(特約団体用!F290="","",_xlfn.XLOOKUP(特約団体用!F290,PRM!$G$3:$G$5,PRM!$H$3:$H$5))</f>
        <v/>
      </c>
      <c r="G291" s="149" t="str">
        <f>+TEXT(_xlfn.CONCAT(特約団体用!G290,特約団体用!H290,"年",特約団体用!I290,"月",特約団体用!J290,"日"),"yyyy/mm/dd")</f>
        <v>年月日</v>
      </c>
      <c r="H291" t="str">
        <f>+IF(特約団体用!L290="","",特約団体用!L290)</f>
        <v/>
      </c>
      <c r="I291" t="str">
        <f>+IF(特約団体用!M290="","",特約団体用!M290)</f>
        <v/>
      </c>
      <c r="J291" t="str">
        <f>+IF(特約団体用!N290="","",特約団体用!AA290)</f>
        <v/>
      </c>
      <c r="K291" t="str">
        <f>+IF(特約団体用!O290="","",特約団体用!O290)</f>
        <v/>
      </c>
      <c r="L291" t="str">
        <f>+IF(特約団体用!P290="","",特約団体用!P290)</f>
        <v/>
      </c>
      <c r="M291" t="str">
        <f>+IF(特約団体用!Q290="","",特約団体用!Q290)</f>
        <v/>
      </c>
      <c r="N291" t="str">
        <f>+TEXT(IF(特約団体用!R290="","",特約団体用!AB290),"00")</f>
        <v/>
      </c>
      <c r="O291" t="str">
        <f>+IF(特約団体用!S290="","",特約団体用!AC290)</f>
        <v/>
      </c>
      <c r="P291" t="str">
        <f>+IF(特約団体用!T290="","",特約団体用!AD290)</f>
        <v/>
      </c>
      <c r="Q291" t="str">
        <f>+IF(特約団体用!U290="","",特約団体用!AE290)</f>
        <v/>
      </c>
    </row>
    <row r="292" spans="1:17">
      <c r="A292" t="str">
        <f>+IF(特約団体用!A291="","",特約団体用!A291)</f>
        <v/>
      </c>
      <c r="B292" t="str">
        <f>+IF(特約団体用!B291="","",特約団体用!B291)</f>
        <v/>
      </c>
      <c r="C292" t="str">
        <f>+IF(特約団体用!C291="","",特約団体用!C291)</f>
        <v/>
      </c>
      <c r="D292" t="str">
        <f>+IF(特約団体用!D291="","",特約団体用!D291)</f>
        <v/>
      </c>
      <c r="E292" t="str">
        <f>+IF(特約団体用!E291="","",特約団体用!E291)</f>
        <v/>
      </c>
      <c r="F292" t="str">
        <f>+IF(特約団体用!F291="","",_xlfn.XLOOKUP(特約団体用!F291,PRM!$G$3:$G$5,PRM!$H$3:$H$5))</f>
        <v/>
      </c>
      <c r="G292" s="149" t="str">
        <f>+TEXT(_xlfn.CONCAT(特約団体用!G291,特約団体用!H291,"年",特約団体用!I291,"月",特約団体用!J291,"日"),"yyyy/mm/dd")</f>
        <v>年月日</v>
      </c>
      <c r="H292" t="str">
        <f>+IF(特約団体用!L291="","",特約団体用!L291)</f>
        <v/>
      </c>
      <c r="I292" t="str">
        <f>+IF(特約団体用!M291="","",特約団体用!M291)</f>
        <v/>
      </c>
      <c r="J292" t="str">
        <f>+IF(特約団体用!N291="","",特約団体用!AA291)</f>
        <v/>
      </c>
      <c r="K292" t="str">
        <f>+IF(特約団体用!O291="","",特約団体用!O291)</f>
        <v/>
      </c>
      <c r="L292" t="str">
        <f>+IF(特約団体用!P291="","",特約団体用!P291)</f>
        <v/>
      </c>
      <c r="M292" t="str">
        <f>+IF(特約団体用!Q291="","",特約団体用!Q291)</f>
        <v/>
      </c>
      <c r="N292" t="str">
        <f>+TEXT(IF(特約団体用!R291="","",特約団体用!AB291),"00")</f>
        <v/>
      </c>
      <c r="O292" t="str">
        <f>+IF(特約団体用!S291="","",特約団体用!AC291)</f>
        <v/>
      </c>
      <c r="P292" t="str">
        <f>+IF(特約団体用!T291="","",特約団体用!AD291)</f>
        <v/>
      </c>
      <c r="Q292" t="str">
        <f>+IF(特約団体用!U291="","",特約団体用!AE291)</f>
        <v/>
      </c>
    </row>
    <row r="293" spans="1:17">
      <c r="A293" t="str">
        <f>+IF(特約団体用!A292="","",特約団体用!A292)</f>
        <v/>
      </c>
      <c r="B293" t="str">
        <f>+IF(特約団体用!B292="","",特約団体用!B292)</f>
        <v/>
      </c>
      <c r="C293" t="str">
        <f>+IF(特約団体用!C292="","",特約団体用!C292)</f>
        <v/>
      </c>
      <c r="D293" t="str">
        <f>+IF(特約団体用!D292="","",特約団体用!D292)</f>
        <v/>
      </c>
      <c r="E293" t="str">
        <f>+IF(特約団体用!E292="","",特約団体用!E292)</f>
        <v/>
      </c>
      <c r="F293" t="str">
        <f>+IF(特約団体用!F292="","",_xlfn.XLOOKUP(特約団体用!F292,PRM!$G$3:$G$5,PRM!$H$3:$H$5))</f>
        <v/>
      </c>
      <c r="G293" s="149" t="str">
        <f>+TEXT(_xlfn.CONCAT(特約団体用!G292,特約団体用!H292,"年",特約団体用!I292,"月",特約団体用!J292,"日"),"yyyy/mm/dd")</f>
        <v>年月日</v>
      </c>
      <c r="H293" t="str">
        <f>+IF(特約団体用!L292="","",特約団体用!L292)</f>
        <v/>
      </c>
      <c r="I293" t="str">
        <f>+IF(特約団体用!M292="","",特約団体用!M292)</f>
        <v/>
      </c>
      <c r="J293" t="str">
        <f>+IF(特約団体用!N292="","",特約団体用!AA292)</f>
        <v/>
      </c>
      <c r="K293" t="str">
        <f>+IF(特約団体用!O292="","",特約団体用!O292)</f>
        <v/>
      </c>
      <c r="L293" t="str">
        <f>+IF(特約団体用!P292="","",特約団体用!P292)</f>
        <v/>
      </c>
      <c r="M293" t="str">
        <f>+IF(特約団体用!Q292="","",特約団体用!Q292)</f>
        <v/>
      </c>
      <c r="N293" t="str">
        <f>+TEXT(IF(特約団体用!R292="","",特約団体用!AB292),"00")</f>
        <v/>
      </c>
      <c r="O293" t="str">
        <f>+IF(特約団体用!S292="","",特約団体用!AC292)</f>
        <v/>
      </c>
      <c r="P293" t="str">
        <f>+IF(特約団体用!T292="","",特約団体用!AD292)</f>
        <v/>
      </c>
      <c r="Q293" t="str">
        <f>+IF(特約団体用!U292="","",特約団体用!AE292)</f>
        <v/>
      </c>
    </row>
    <row r="294" spans="1:17">
      <c r="A294" t="str">
        <f>+IF(特約団体用!A293="","",特約団体用!A293)</f>
        <v/>
      </c>
      <c r="B294" t="str">
        <f>+IF(特約団体用!B293="","",特約団体用!B293)</f>
        <v/>
      </c>
      <c r="C294" t="str">
        <f>+IF(特約団体用!C293="","",特約団体用!C293)</f>
        <v/>
      </c>
      <c r="D294" t="str">
        <f>+IF(特約団体用!D293="","",特約団体用!D293)</f>
        <v/>
      </c>
      <c r="E294" t="str">
        <f>+IF(特約団体用!E293="","",特約団体用!E293)</f>
        <v/>
      </c>
      <c r="F294" t="str">
        <f>+IF(特約団体用!F293="","",_xlfn.XLOOKUP(特約団体用!F293,PRM!$G$3:$G$5,PRM!$H$3:$H$5))</f>
        <v/>
      </c>
      <c r="G294" s="149" t="str">
        <f>+TEXT(_xlfn.CONCAT(特約団体用!G293,特約団体用!H293,"年",特約団体用!I293,"月",特約団体用!J293,"日"),"yyyy/mm/dd")</f>
        <v>年月日</v>
      </c>
      <c r="H294" t="str">
        <f>+IF(特約団体用!L293="","",特約団体用!L293)</f>
        <v/>
      </c>
      <c r="I294" t="str">
        <f>+IF(特約団体用!M293="","",特約団体用!M293)</f>
        <v/>
      </c>
      <c r="J294" t="str">
        <f>+IF(特約団体用!N293="","",特約団体用!AA293)</f>
        <v/>
      </c>
      <c r="K294" t="str">
        <f>+IF(特約団体用!O293="","",特約団体用!O293)</f>
        <v/>
      </c>
      <c r="L294" t="str">
        <f>+IF(特約団体用!P293="","",特約団体用!P293)</f>
        <v/>
      </c>
      <c r="M294" t="str">
        <f>+IF(特約団体用!Q293="","",特約団体用!Q293)</f>
        <v/>
      </c>
      <c r="N294" t="str">
        <f>+TEXT(IF(特約団体用!R293="","",特約団体用!AB293),"00")</f>
        <v/>
      </c>
      <c r="O294" t="str">
        <f>+IF(特約団体用!S293="","",特約団体用!AC293)</f>
        <v/>
      </c>
      <c r="P294" t="str">
        <f>+IF(特約団体用!T293="","",特約団体用!AD293)</f>
        <v/>
      </c>
      <c r="Q294" t="str">
        <f>+IF(特約団体用!U293="","",特約団体用!AE293)</f>
        <v/>
      </c>
    </row>
    <row r="295" spans="1:17">
      <c r="A295" t="str">
        <f>+IF(特約団体用!A294="","",特約団体用!A294)</f>
        <v/>
      </c>
      <c r="B295" t="str">
        <f>+IF(特約団体用!B294="","",特約団体用!B294)</f>
        <v/>
      </c>
      <c r="C295" t="str">
        <f>+IF(特約団体用!C294="","",特約団体用!C294)</f>
        <v/>
      </c>
      <c r="D295" t="str">
        <f>+IF(特約団体用!D294="","",特約団体用!D294)</f>
        <v/>
      </c>
      <c r="E295" t="str">
        <f>+IF(特約団体用!E294="","",特約団体用!E294)</f>
        <v/>
      </c>
      <c r="F295" t="str">
        <f>+IF(特約団体用!F294="","",_xlfn.XLOOKUP(特約団体用!F294,PRM!$G$3:$G$5,PRM!$H$3:$H$5))</f>
        <v/>
      </c>
      <c r="G295" s="149" t="str">
        <f>+TEXT(_xlfn.CONCAT(特約団体用!G294,特約団体用!H294,"年",特約団体用!I294,"月",特約団体用!J294,"日"),"yyyy/mm/dd")</f>
        <v>年月日</v>
      </c>
      <c r="H295" t="str">
        <f>+IF(特約団体用!L294="","",特約団体用!L294)</f>
        <v/>
      </c>
      <c r="I295" t="str">
        <f>+IF(特約団体用!M294="","",特約団体用!M294)</f>
        <v/>
      </c>
      <c r="J295" t="str">
        <f>+IF(特約団体用!N294="","",特約団体用!AA294)</f>
        <v/>
      </c>
      <c r="K295" t="str">
        <f>+IF(特約団体用!O294="","",特約団体用!O294)</f>
        <v/>
      </c>
      <c r="L295" t="str">
        <f>+IF(特約団体用!P294="","",特約団体用!P294)</f>
        <v/>
      </c>
      <c r="M295" t="str">
        <f>+IF(特約団体用!Q294="","",特約団体用!Q294)</f>
        <v/>
      </c>
      <c r="N295" t="str">
        <f>+TEXT(IF(特約団体用!R294="","",特約団体用!AB294),"00")</f>
        <v/>
      </c>
      <c r="O295" t="str">
        <f>+IF(特約団体用!S294="","",特約団体用!AC294)</f>
        <v/>
      </c>
      <c r="P295" t="str">
        <f>+IF(特約団体用!T294="","",特約団体用!AD294)</f>
        <v/>
      </c>
      <c r="Q295" t="str">
        <f>+IF(特約団体用!U294="","",特約団体用!AE294)</f>
        <v/>
      </c>
    </row>
    <row r="296" spans="1:17">
      <c r="A296" t="str">
        <f>+IF(特約団体用!A295="","",特約団体用!A295)</f>
        <v/>
      </c>
      <c r="B296" t="str">
        <f>+IF(特約団体用!B295="","",特約団体用!B295)</f>
        <v/>
      </c>
      <c r="C296" t="str">
        <f>+IF(特約団体用!C295="","",特約団体用!C295)</f>
        <v/>
      </c>
      <c r="D296" t="str">
        <f>+IF(特約団体用!D295="","",特約団体用!D295)</f>
        <v/>
      </c>
      <c r="E296" t="str">
        <f>+IF(特約団体用!E295="","",特約団体用!E295)</f>
        <v/>
      </c>
      <c r="F296" t="str">
        <f>+IF(特約団体用!F295="","",_xlfn.XLOOKUP(特約団体用!F295,PRM!$G$3:$G$5,PRM!$H$3:$H$5))</f>
        <v/>
      </c>
      <c r="G296" s="149" t="str">
        <f>+TEXT(_xlfn.CONCAT(特約団体用!G295,特約団体用!H295,"年",特約団体用!I295,"月",特約団体用!J295,"日"),"yyyy/mm/dd")</f>
        <v>年月日</v>
      </c>
      <c r="H296" t="str">
        <f>+IF(特約団体用!L295="","",特約団体用!L295)</f>
        <v/>
      </c>
      <c r="I296" t="str">
        <f>+IF(特約団体用!M295="","",特約団体用!M295)</f>
        <v/>
      </c>
      <c r="J296" t="str">
        <f>+IF(特約団体用!N295="","",特約団体用!AA295)</f>
        <v/>
      </c>
      <c r="K296" t="str">
        <f>+IF(特約団体用!O295="","",特約団体用!O295)</f>
        <v/>
      </c>
      <c r="L296" t="str">
        <f>+IF(特約団体用!P295="","",特約団体用!P295)</f>
        <v/>
      </c>
      <c r="M296" t="str">
        <f>+IF(特約団体用!Q295="","",特約団体用!Q295)</f>
        <v/>
      </c>
      <c r="N296" t="str">
        <f>+TEXT(IF(特約団体用!R295="","",特約団体用!AB295),"00")</f>
        <v/>
      </c>
      <c r="O296" t="str">
        <f>+IF(特約団体用!S295="","",特約団体用!AC295)</f>
        <v/>
      </c>
      <c r="P296" t="str">
        <f>+IF(特約団体用!T295="","",特約団体用!AD295)</f>
        <v/>
      </c>
      <c r="Q296" t="str">
        <f>+IF(特約団体用!U295="","",特約団体用!AE295)</f>
        <v/>
      </c>
    </row>
    <row r="297" spans="1:17">
      <c r="A297" t="str">
        <f>+IF(特約団体用!A296="","",特約団体用!A296)</f>
        <v/>
      </c>
      <c r="B297" t="str">
        <f>+IF(特約団体用!B296="","",特約団体用!B296)</f>
        <v/>
      </c>
      <c r="C297" t="str">
        <f>+IF(特約団体用!C296="","",特約団体用!C296)</f>
        <v/>
      </c>
      <c r="D297" t="str">
        <f>+IF(特約団体用!D296="","",特約団体用!D296)</f>
        <v/>
      </c>
      <c r="E297" t="str">
        <f>+IF(特約団体用!E296="","",特約団体用!E296)</f>
        <v/>
      </c>
      <c r="F297" t="str">
        <f>+IF(特約団体用!F296="","",_xlfn.XLOOKUP(特約団体用!F296,PRM!$G$3:$G$5,PRM!$H$3:$H$5))</f>
        <v/>
      </c>
      <c r="G297" s="149" t="str">
        <f>+TEXT(_xlfn.CONCAT(特約団体用!G296,特約団体用!H296,"年",特約団体用!I296,"月",特約団体用!J296,"日"),"yyyy/mm/dd")</f>
        <v>年月日</v>
      </c>
      <c r="H297" t="str">
        <f>+IF(特約団体用!L296="","",特約団体用!L296)</f>
        <v/>
      </c>
      <c r="I297" t="str">
        <f>+IF(特約団体用!M296="","",特約団体用!M296)</f>
        <v/>
      </c>
      <c r="J297" t="str">
        <f>+IF(特約団体用!N296="","",特約団体用!AA296)</f>
        <v/>
      </c>
      <c r="K297" t="str">
        <f>+IF(特約団体用!O296="","",特約団体用!O296)</f>
        <v/>
      </c>
      <c r="L297" t="str">
        <f>+IF(特約団体用!P296="","",特約団体用!P296)</f>
        <v/>
      </c>
      <c r="M297" t="str">
        <f>+IF(特約団体用!Q296="","",特約団体用!Q296)</f>
        <v/>
      </c>
      <c r="N297" t="str">
        <f>+TEXT(IF(特約団体用!R296="","",特約団体用!AB296),"00")</f>
        <v/>
      </c>
      <c r="O297" t="str">
        <f>+IF(特約団体用!S296="","",特約団体用!AC296)</f>
        <v/>
      </c>
      <c r="P297" t="str">
        <f>+IF(特約団体用!T296="","",特約団体用!AD296)</f>
        <v/>
      </c>
      <c r="Q297" t="str">
        <f>+IF(特約団体用!U296="","",特約団体用!AE296)</f>
        <v/>
      </c>
    </row>
    <row r="298" spans="1:17">
      <c r="A298" t="str">
        <f>+IF(特約団体用!A297="","",特約団体用!A297)</f>
        <v/>
      </c>
      <c r="B298" t="str">
        <f>+IF(特約団体用!B297="","",特約団体用!B297)</f>
        <v/>
      </c>
      <c r="C298" t="str">
        <f>+IF(特約団体用!C297="","",特約団体用!C297)</f>
        <v/>
      </c>
      <c r="D298" t="str">
        <f>+IF(特約団体用!D297="","",特約団体用!D297)</f>
        <v/>
      </c>
      <c r="E298" t="str">
        <f>+IF(特約団体用!E297="","",特約団体用!E297)</f>
        <v/>
      </c>
      <c r="F298" t="str">
        <f>+IF(特約団体用!F297="","",_xlfn.XLOOKUP(特約団体用!F297,PRM!$G$3:$G$5,PRM!$H$3:$H$5))</f>
        <v/>
      </c>
      <c r="G298" s="149" t="str">
        <f>+TEXT(_xlfn.CONCAT(特約団体用!G297,特約団体用!H297,"年",特約団体用!I297,"月",特約団体用!J297,"日"),"yyyy/mm/dd")</f>
        <v>年月日</v>
      </c>
      <c r="H298" t="str">
        <f>+IF(特約団体用!L297="","",特約団体用!L297)</f>
        <v/>
      </c>
      <c r="I298" t="str">
        <f>+IF(特約団体用!M297="","",特約団体用!M297)</f>
        <v/>
      </c>
      <c r="J298" t="str">
        <f>+IF(特約団体用!N297="","",特約団体用!AA297)</f>
        <v/>
      </c>
      <c r="K298" t="str">
        <f>+IF(特約団体用!O297="","",特約団体用!O297)</f>
        <v/>
      </c>
      <c r="L298" t="str">
        <f>+IF(特約団体用!P297="","",特約団体用!P297)</f>
        <v/>
      </c>
      <c r="M298" t="str">
        <f>+IF(特約団体用!Q297="","",特約団体用!Q297)</f>
        <v/>
      </c>
      <c r="N298" t="str">
        <f>+TEXT(IF(特約団体用!R297="","",特約団体用!AB297),"00")</f>
        <v/>
      </c>
      <c r="O298" t="str">
        <f>+IF(特約団体用!S297="","",特約団体用!AC297)</f>
        <v/>
      </c>
      <c r="P298" t="str">
        <f>+IF(特約団体用!T297="","",特約団体用!AD297)</f>
        <v/>
      </c>
      <c r="Q298" t="str">
        <f>+IF(特約団体用!U297="","",特約団体用!AE297)</f>
        <v/>
      </c>
    </row>
    <row r="299" spans="1:17">
      <c r="A299" t="str">
        <f>+IF(特約団体用!A298="","",特約団体用!A298)</f>
        <v/>
      </c>
      <c r="B299" t="str">
        <f>+IF(特約団体用!B298="","",特約団体用!B298)</f>
        <v/>
      </c>
      <c r="C299" t="str">
        <f>+IF(特約団体用!C298="","",特約団体用!C298)</f>
        <v/>
      </c>
      <c r="D299" t="str">
        <f>+IF(特約団体用!D298="","",特約団体用!D298)</f>
        <v/>
      </c>
      <c r="E299" t="str">
        <f>+IF(特約団体用!E298="","",特約団体用!E298)</f>
        <v/>
      </c>
      <c r="F299" t="str">
        <f>+IF(特約団体用!F298="","",_xlfn.XLOOKUP(特約団体用!F298,PRM!$G$3:$G$5,PRM!$H$3:$H$5))</f>
        <v/>
      </c>
      <c r="G299" s="149" t="str">
        <f>+TEXT(_xlfn.CONCAT(特約団体用!G298,特約団体用!H298,"年",特約団体用!I298,"月",特約団体用!J298,"日"),"yyyy/mm/dd")</f>
        <v>年月日</v>
      </c>
      <c r="H299" t="str">
        <f>+IF(特約団体用!L298="","",特約団体用!L298)</f>
        <v/>
      </c>
      <c r="I299" t="str">
        <f>+IF(特約団体用!M298="","",特約団体用!M298)</f>
        <v/>
      </c>
      <c r="J299" t="str">
        <f>+IF(特約団体用!N298="","",特約団体用!AA298)</f>
        <v/>
      </c>
      <c r="K299" t="str">
        <f>+IF(特約団体用!O298="","",特約団体用!O298)</f>
        <v/>
      </c>
      <c r="L299" t="str">
        <f>+IF(特約団体用!P298="","",特約団体用!P298)</f>
        <v/>
      </c>
      <c r="M299" t="str">
        <f>+IF(特約団体用!Q298="","",特約団体用!Q298)</f>
        <v/>
      </c>
      <c r="N299" t="str">
        <f>+TEXT(IF(特約団体用!R298="","",特約団体用!AB298),"00")</f>
        <v/>
      </c>
      <c r="O299" t="str">
        <f>+IF(特約団体用!S298="","",特約団体用!AC298)</f>
        <v/>
      </c>
      <c r="P299" t="str">
        <f>+IF(特約団体用!T298="","",特約団体用!AD298)</f>
        <v/>
      </c>
      <c r="Q299" t="str">
        <f>+IF(特約団体用!U298="","",特約団体用!AE298)</f>
        <v/>
      </c>
    </row>
    <row r="300" spans="1:17">
      <c r="A300" t="str">
        <f>+IF(特約団体用!A299="","",特約団体用!A299)</f>
        <v/>
      </c>
      <c r="B300" t="str">
        <f>+IF(特約団体用!B299="","",特約団体用!B299)</f>
        <v/>
      </c>
      <c r="C300" t="str">
        <f>+IF(特約団体用!C299="","",特約団体用!C299)</f>
        <v/>
      </c>
      <c r="D300" t="str">
        <f>+IF(特約団体用!D299="","",特約団体用!D299)</f>
        <v/>
      </c>
      <c r="E300" t="str">
        <f>+IF(特約団体用!E299="","",特約団体用!E299)</f>
        <v/>
      </c>
      <c r="F300" t="str">
        <f>+IF(特約団体用!F299="","",_xlfn.XLOOKUP(特約団体用!F299,PRM!$G$3:$G$5,PRM!$H$3:$H$5))</f>
        <v/>
      </c>
      <c r="G300" s="149" t="str">
        <f>+TEXT(_xlfn.CONCAT(特約団体用!G299,特約団体用!H299,"年",特約団体用!I299,"月",特約団体用!J299,"日"),"yyyy/mm/dd")</f>
        <v>年月日</v>
      </c>
      <c r="H300" t="str">
        <f>+IF(特約団体用!L299="","",特約団体用!L299)</f>
        <v/>
      </c>
      <c r="I300" t="str">
        <f>+IF(特約団体用!M299="","",特約団体用!M299)</f>
        <v/>
      </c>
      <c r="J300" t="str">
        <f>+IF(特約団体用!N299="","",特約団体用!AA299)</f>
        <v/>
      </c>
      <c r="K300" t="str">
        <f>+IF(特約団体用!O299="","",特約団体用!O299)</f>
        <v/>
      </c>
      <c r="L300" t="str">
        <f>+IF(特約団体用!P299="","",特約団体用!P299)</f>
        <v/>
      </c>
      <c r="M300" t="str">
        <f>+IF(特約団体用!Q299="","",特約団体用!Q299)</f>
        <v/>
      </c>
      <c r="N300" t="str">
        <f>+TEXT(IF(特約団体用!R299="","",特約団体用!AB299),"00")</f>
        <v/>
      </c>
      <c r="O300" t="str">
        <f>+IF(特約団体用!S299="","",特約団体用!AC299)</f>
        <v/>
      </c>
      <c r="P300" t="str">
        <f>+IF(特約団体用!T299="","",特約団体用!AD299)</f>
        <v/>
      </c>
      <c r="Q300" t="str">
        <f>+IF(特約団体用!U299="","",特約団体用!AE299)</f>
        <v/>
      </c>
    </row>
    <row r="301" spans="1:17">
      <c r="A301" t="str">
        <f>+IF(特約団体用!A300="","",特約団体用!A300)</f>
        <v/>
      </c>
      <c r="B301" t="str">
        <f>+IF(特約団体用!B300="","",特約団体用!B300)</f>
        <v/>
      </c>
      <c r="C301" t="str">
        <f>+IF(特約団体用!C300="","",特約団体用!C300)</f>
        <v/>
      </c>
      <c r="D301" t="str">
        <f>+IF(特約団体用!D300="","",特約団体用!D300)</f>
        <v/>
      </c>
      <c r="E301" t="str">
        <f>+IF(特約団体用!E300="","",特約団体用!E300)</f>
        <v/>
      </c>
      <c r="F301" t="str">
        <f>+IF(特約団体用!F300="","",_xlfn.XLOOKUP(特約団体用!F300,PRM!$G$3:$G$5,PRM!$H$3:$H$5))</f>
        <v/>
      </c>
      <c r="G301" s="149" t="str">
        <f>+TEXT(_xlfn.CONCAT(特約団体用!G300,特約団体用!H300,"年",特約団体用!I300,"月",特約団体用!J300,"日"),"yyyy/mm/dd")</f>
        <v>年月日</v>
      </c>
      <c r="H301" t="str">
        <f>+IF(特約団体用!L300="","",特約団体用!L300)</f>
        <v/>
      </c>
      <c r="I301" t="str">
        <f>+IF(特約団体用!M300="","",特約団体用!M300)</f>
        <v/>
      </c>
      <c r="J301" t="str">
        <f>+IF(特約団体用!N300="","",特約団体用!AA300)</f>
        <v/>
      </c>
      <c r="K301" t="str">
        <f>+IF(特約団体用!O300="","",特約団体用!O300)</f>
        <v/>
      </c>
      <c r="L301" t="str">
        <f>+IF(特約団体用!P300="","",特約団体用!P300)</f>
        <v/>
      </c>
      <c r="M301" t="str">
        <f>+IF(特約団体用!Q300="","",特約団体用!Q300)</f>
        <v/>
      </c>
      <c r="N301" t="str">
        <f>+TEXT(IF(特約団体用!R300="","",特約団体用!AB300),"00")</f>
        <v/>
      </c>
      <c r="O301" t="str">
        <f>+IF(特約団体用!S300="","",特約団体用!AC300)</f>
        <v/>
      </c>
      <c r="P301" t="str">
        <f>+IF(特約団体用!T300="","",特約団体用!AD300)</f>
        <v/>
      </c>
      <c r="Q301" t="str">
        <f>+IF(特約団体用!U300="","",特約団体用!AE300)</f>
        <v/>
      </c>
    </row>
    <row r="302" spans="1:17">
      <c r="A302" t="str">
        <f>+IF(特約団体用!A301="","",特約団体用!A301)</f>
        <v/>
      </c>
      <c r="B302" t="str">
        <f>+IF(特約団体用!B301="","",特約団体用!B301)</f>
        <v/>
      </c>
      <c r="C302" t="str">
        <f>+IF(特約団体用!C301="","",特約団体用!C301)</f>
        <v/>
      </c>
      <c r="D302" t="str">
        <f>+IF(特約団体用!D301="","",特約団体用!D301)</f>
        <v/>
      </c>
      <c r="E302" t="str">
        <f>+IF(特約団体用!E301="","",特約団体用!E301)</f>
        <v/>
      </c>
      <c r="F302" t="str">
        <f>+IF(特約団体用!F301="","",_xlfn.XLOOKUP(特約団体用!F301,PRM!$G$3:$G$5,PRM!$H$3:$H$5))</f>
        <v/>
      </c>
      <c r="G302" s="149" t="str">
        <f>+TEXT(_xlfn.CONCAT(特約団体用!G301,特約団体用!H301,"年",特約団体用!I301,"月",特約団体用!J301,"日"),"yyyy/mm/dd")</f>
        <v>年月日</v>
      </c>
      <c r="H302" t="str">
        <f>+IF(特約団体用!L301="","",特約団体用!L301)</f>
        <v/>
      </c>
      <c r="I302" t="str">
        <f>+IF(特約団体用!M301="","",特約団体用!M301)</f>
        <v/>
      </c>
      <c r="J302" t="str">
        <f>+IF(特約団体用!N301="","",特約団体用!AA301)</f>
        <v/>
      </c>
      <c r="K302" t="str">
        <f>+IF(特約団体用!O301="","",特約団体用!O301)</f>
        <v/>
      </c>
      <c r="L302" t="str">
        <f>+IF(特約団体用!P301="","",特約団体用!P301)</f>
        <v/>
      </c>
      <c r="M302" t="str">
        <f>+IF(特約団体用!Q301="","",特約団体用!Q301)</f>
        <v/>
      </c>
      <c r="N302" t="str">
        <f>+TEXT(IF(特約団体用!R301="","",特約団体用!AB301),"00")</f>
        <v/>
      </c>
      <c r="O302" t="str">
        <f>+IF(特約団体用!S301="","",特約団体用!AC301)</f>
        <v/>
      </c>
      <c r="P302" t="str">
        <f>+IF(特約団体用!T301="","",特約団体用!AD301)</f>
        <v/>
      </c>
      <c r="Q302" t="str">
        <f>+IF(特約団体用!U301="","",特約団体用!AE301)</f>
        <v/>
      </c>
    </row>
    <row r="303" spans="1:17">
      <c r="A303" t="str">
        <f>+IF(特約団体用!A302="","",特約団体用!A302)</f>
        <v/>
      </c>
      <c r="B303" t="str">
        <f>+IF(特約団体用!B302="","",特約団体用!B302)</f>
        <v/>
      </c>
      <c r="C303" t="str">
        <f>+IF(特約団体用!C302="","",特約団体用!C302)</f>
        <v/>
      </c>
      <c r="D303" t="str">
        <f>+IF(特約団体用!D302="","",特約団体用!D302)</f>
        <v/>
      </c>
      <c r="E303" t="str">
        <f>+IF(特約団体用!E302="","",特約団体用!E302)</f>
        <v/>
      </c>
      <c r="F303" t="str">
        <f>+IF(特約団体用!F302="","",_xlfn.XLOOKUP(特約団体用!F302,PRM!$G$3:$G$5,PRM!$H$3:$H$5))</f>
        <v/>
      </c>
      <c r="G303" s="149" t="str">
        <f>+TEXT(_xlfn.CONCAT(特約団体用!G302,特約団体用!H302,"年",特約団体用!I302,"月",特約団体用!J302,"日"),"yyyy/mm/dd")</f>
        <v>年月日</v>
      </c>
      <c r="H303" t="str">
        <f>+IF(特約団体用!L302="","",特約団体用!L302)</f>
        <v/>
      </c>
      <c r="I303" t="str">
        <f>+IF(特約団体用!M302="","",特約団体用!M302)</f>
        <v/>
      </c>
      <c r="J303" t="str">
        <f>+IF(特約団体用!N302="","",特約団体用!AA302)</f>
        <v/>
      </c>
      <c r="K303" t="str">
        <f>+IF(特約団体用!O302="","",特約団体用!O302)</f>
        <v/>
      </c>
      <c r="L303" t="str">
        <f>+IF(特約団体用!P302="","",特約団体用!P302)</f>
        <v/>
      </c>
      <c r="M303" t="str">
        <f>+IF(特約団体用!Q302="","",特約団体用!Q302)</f>
        <v/>
      </c>
      <c r="N303" t="str">
        <f>+TEXT(IF(特約団体用!R302="","",特約団体用!AB302),"00")</f>
        <v/>
      </c>
      <c r="O303" t="str">
        <f>+IF(特約団体用!S302="","",特約団体用!AC302)</f>
        <v/>
      </c>
      <c r="P303" t="str">
        <f>+IF(特約団体用!T302="","",特約団体用!AD302)</f>
        <v/>
      </c>
      <c r="Q303" t="str">
        <f>+IF(特約団体用!U302="","",特約団体用!AE302)</f>
        <v/>
      </c>
    </row>
    <row r="304" spans="1:17">
      <c r="A304" t="str">
        <f>+IF(特約団体用!A303="","",特約団体用!A303)</f>
        <v/>
      </c>
      <c r="B304" t="str">
        <f>+IF(特約団体用!B303="","",特約団体用!B303)</f>
        <v/>
      </c>
      <c r="C304" t="str">
        <f>+IF(特約団体用!C303="","",特約団体用!C303)</f>
        <v/>
      </c>
      <c r="D304" t="str">
        <f>+IF(特約団体用!D303="","",特約団体用!D303)</f>
        <v/>
      </c>
      <c r="E304" t="str">
        <f>+IF(特約団体用!E303="","",特約団体用!E303)</f>
        <v/>
      </c>
      <c r="F304" t="str">
        <f>+IF(特約団体用!F303="","",_xlfn.XLOOKUP(特約団体用!F303,PRM!$G$3:$G$5,PRM!$H$3:$H$5))</f>
        <v/>
      </c>
      <c r="G304" s="149" t="str">
        <f>+TEXT(_xlfn.CONCAT(特約団体用!G303,特約団体用!H303,"年",特約団体用!I303,"月",特約団体用!J303,"日"),"yyyy/mm/dd")</f>
        <v>年月日</v>
      </c>
      <c r="H304" t="str">
        <f>+IF(特約団体用!L303="","",特約団体用!L303)</f>
        <v/>
      </c>
      <c r="I304" t="str">
        <f>+IF(特約団体用!M303="","",特約団体用!M303)</f>
        <v/>
      </c>
      <c r="J304" t="str">
        <f>+IF(特約団体用!N303="","",特約団体用!AA303)</f>
        <v/>
      </c>
      <c r="K304" t="str">
        <f>+IF(特約団体用!O303="","",特約団体用!O303)</f>
        <v/>
      </c>
      <c r="L304" t="str">
        <f>+IF(特約団体用!P303="","",特約団体用!P303)</f>
        <v/>
      </c>
      <c r="M304" t="str">
        <f>+IF(特約団体用!Q303="","",特約団体用!Q303)</f>
        <v/>
      </c>
      <c r="N304" t="str">
        <f>+TEXT(IF(特約団体用!R303="","",特約団体用!AB303),"00")</f>
        <v/>
      </c>
      <c r="O304" t="str">
        <f>+IF(特約団体用!S303="","",特約団体用!AC303)</f>
        <v/>
      </c>
      <c r="P304" t="str">
        <f>+IF(特約団体用!T303="","",特約団体用!AD303)</f>
        <v/>
      </c>
      <c r="Q304" t="str">
        <f>+IF(特約団体用!U303="","",特約団体用!AE303)</f>
        <v/>
      </c>
    </row>
    <row r="305" spans="1:17">
      <c r="A305" t="str">
        <f>+IF(特約団体用!A304="","",特約団体用!A304)</f>
        <v/>
      </c>
      <c r="B305" t="str">
        <f>+IF(特約団体用!B304="","",特約団体用!B304)</f>
        <v/>
      </c>
      <c r="C305" t="str">
        <f>+IF(特約団体用!C304="","",特約団体用!C304)</f>
        <v/>
      </c>
      <c r="D305" t="str">
        <f>+IF(特約団体用!D304="","",特約団体用!D304)</f>
        <v/>
      </c>
      <c r="E305" t="str">
        <f>+IF(特約団体用!E304="","",特約団体用!E304)</f>
        <v/>
      </c>
      <c r="F305" t="str">
        <f>+IF(特約団体用!F304="","",_xlfn.XLOOKUP(特約団体用!F304,PRM!$G$3:$G$5,PRM!$H$3:$H$5))</f>
        <v/>
      </c>
      <c r="G305" s="149" t="str">
        <f>+TEXT(_xlfn.CONCAT(特約団体用!G304,特約団体用!H304,"年",特約団体用!I304,"月",特約団体用!J304,"日"),"yyyy/mm/dd")</f>
        <v>年月日</v>
      </c>
      <c r="H305" t="str">
        <f>+IF(特約団体用!L304="","",特約団体用!L304)</f>
        <v/>
      </c>
      <c r="I305" t="str">
        <f>+IF(特約団体用!M304="","",特約団体用!M304)</f>
        <v/>
      </c>
      <c r="J305" t="str">
        <f>+IF(特約団体用!N304="","",特約団体用!AA304)</f>
        <v/>
      </c>
      <c r="K305" t="str">
        <f>+IF(特約団体用!O304="","",特約団体用!O304)</f>
        <v/>
      </c>
      <c r="L305" t="str">
        <f>+IF(特約団体用!P304="","",特約団体用!P304)</f>
        <v/>
      </c>
      <c r="M305" t="str">
        <f>+IF(特約団体用!Q304="","",特約団体用!Q304)</f>
        <v/>
      </c>
      <c r="N305" t="str">
        <f>+TEXT(IF(特約団体用!R304="","",特約団体用!AB304),"00")</f>
        <v/>
      </c>
      <c r="O305" t="str">
        <f>+IF(特約団体用!S304="","",特約団体用!AC304)</f>
        <v/>
      </c>
      <c r="P305" t="str">
        <f>+IF(特約団体用!T304="","",特約団体用!AD304)</f>
        <v/>
      </c>
      <c r="Q305" t="str">
        <f>+IF(特約団体用!U304="","",特約団体用!AE304)</f>
        <v/>
      </c>
    </row>
    <row r="306" spans="1:17">
      <c r="A306" t="str">
        <f>+IF(特約団体用!A305="","",特約団体用!A305)</f>
        <v/>
      </c>
      <c r="B306" t="str">
        <f>+IF(特約団体用!B305="","",特約団体用!B305)</f>
        <v/>
      </c>
      <c r="C306" t="str">
        <f>+IF(特約団体用!C305="","",特約団体用!C305)</f>
        <v/>
      </c>
      <c r="D306" t="str">
        <f>+IF(特約団体用!D305="","",特約団体用!D305)</f>
        <v/>
      </c>
      <c r="E306" t="str">
        <f>+IF(特約団体用!E305="","",特約団体用!E305)</f>
        <v/>
      </c>
      <c r="F306" t="str">
        <f>+IF(特約団体用!F305="","",_xlfn.XLOOKUP(特約団体用!F305,PRM!$G$3:$G$5,PRM!$H$3:$H$5))</f>
        <v/>
      </c>
      <c r="G306" s="149" t="str">
        <f>+TEXT(_xlfn.CONCAT(特約団体用!G305,特約団体用!H305,"年",特約団体用!I305,"月",特約団体用!J305,"日"),"yyyy/mm/dd")</f>
        <v>年月日</v>
      </c>
      <c r="H306" t="str">
        <f>+IF(特約団体用!L305="","",特約団体用!L305)</f>
        <v/>
      </c>
      <c r="I306" t="str">
        <f>+IF(特約団体用!M305="","",特約団体用!M305)</f>
        <v/>
      </c>
      <c r="J306" t="str">
        <f>+IF(特約団体用!N305="","",特約団体用!AA305)</f>
        <v/>
      </c>
      <c r="K306" t="str">
        <f>+IF(特約団体用!O305="","",特約団体用!O305)</f>
        <v/>
      </c>
      <c r="L306" t="str">
        <f>+IF(特約団体用!P305="","",特約団体用!P305)</f>
        <v/>
      </c>
      <c r="M306" t="str">
        <f>+IF(特約団体用!Q305="","",特約団体用!Q305)</f>
        <v/>
      </c>
      <c r="N306" t="str">
        <f>+TEXT(IF(特約団体用!R305="","",特約団体用!AB305),"00")</f>
        <v/>
      </c>
      <c r="O306" t="str">
        <f>+IF(特約団体用!S305="","",特約団体用!AC305)</f>
        <v/>
      </c>
      <c r="P306" t="str">
        <f>+IF(特約団体用!T305="","",特約団体用!AD305)</f>
        <v/>
      </c>
      <c r="Q306" t="str">
        <f>+IF(特約団体用!U305="","",特約団体用!AE305)</f>
        <v/>
      </c>
    </row>
    <row r="307" spans="1:17">
      <c r="A307" t="str">
        <f>+IF(特約団体用!A306="","",特約団体用!A306)</f>
        <v/>
      </c>
      <c r="B307" t="str">
        <f>+IF(特約団体用!B306="","",特約団体用!B306)</f>
        <v/>
      </c>
      <c r="C307" t="str">
        <f>+IF(特約団体用!C306="","",特約団体用!C306)</f>
        <v/>
      </c>
      <c r="D307" t="str">
        <f>+IF(特約団体用!D306="","",特約団体用!D306)</f>
        <v/>
      </c>
      <c r="E307" t="str">
        <f>+IF(特約団体用!E306="","",特約団体用!E306)</f>
        <v/>
      </c>
      <c r="F307" t="str">
        <f>+IF(特約団体用!F306="","",_xlfn.XLOOKUP(特約団体用!F306,PRM!$G$3:$G$5,PRM!$H$3:$H$5))</f>
        <v/>
      </c>
      <c r="G307" s="149" t="str">
        <f>+TEXT(_xlfn.CONCAT(特約団体用!G306,特約団体用!H306,"年",特約団体用!I306,"月",特約団体用!J306,"日"),"yyyy/mm/dd")</f>
        <v>年月日</v>
      </c>
      <c r="H307" t="str">
        <f>+IF(特約団体用!L306="","",特約団体用!L306)</f>
        <v/>
      </c>
      <c r="I307" t="str">
        <f>+IF(特約団体用!M306="","",特約団体用!M306)</f>
        <v/>
      </c>
      <c r="J307" t="str">
        <f>+IF(特約団体用!N306="","",特約団体用!AA306)</f>
        <v/>
      </c>
      <c r="K307" t="str">
        <f>+IF(特約団体用!O306="","",特約団体用!O306)</f>
        <v/>
      </c>
      <c r="L307" t="str">
        <f>+IF(特約団体用!P306="","",特約団体用!P306)</f>
        <v/>
      </c>
      <c r="M307" t="str">
        <f>+IF(特約団体用!Q306="","",特約団体用!Q306)</f>
        <v/>
      </c>
      <c r="N307" t="str">
        <f>+TEXT(IF(特約団体用!R306="","",特約団体用!AB306),"00")</f>
        <v/>
      </c>
      <c r="O307" t="str">
        <f>+IF(特約団体用!S306="","",特約団体用!AC306)</f>
        <v/>
      </c>
      <c r="P307" t="str">
        <f>+IF(特約団体用!T306="","",特約団体用!AD306)</f>
        <v/>
      </c>
      <c r="Q307" t="str">
        <f>+IF(特約団体用!U306="","",特約団体用!AE306)</f>
        <v/>
      </c>
    </row>
    <row r="308" spans="1:17">
      <c r="A308" t="str">
        <f>+IF(特約団体用!A307="","",特約団体用!A307)</f>
        <v/>
      </c>
      <c r="B308" t="str">
        <f>+IF(特約団体用!B307="","",特約団体用!B307)</f>
        <v/>
      </c>
      <c r="C308" t="str">
        <f>+IF(特約団体用!C307="","",特約団体用!C307)</f>
        <v/>
      </c>
      <c r="D308" t="str">
        <f>+IF(特約団体用!D307="","",特約団体用!D307)</f>
        <v/>
      </c>
      <c r="E308" t="str">
        <f>+IF(特約団体用!E307="","",特約団体用!E307)</f>
        <v/>
      </c>
      <c r="F308" t="str">
        <f>+IF(特約団体用!F307="","",_xlfn.XLOOKUP(特約団体用!F307,PRM!$G$3:$G$5,PRM!$H$3:$H$5))</f>
        <v/>
      </c>
      <c r="G308" s="149" t="str">
        <f>+TEXT(_xlfn.CONCAT(特約団体用!G307,特約団体用!H307,"年",特約団体用!I307,"月",特約団体用!J307,"日"),"yyyy/mm/dd")</f>
        <v>年月日</v>
      </c>
      <c r="H308" t="str">
        <f>+IF(特約団体用!L307="","",特約団体用!L307)</f>
        <v/>
      </c>
      <c r="I308" t="str">
        <f>+IF(特約団体用!M307="","",特約団体用!M307)</f>
        <v/>
      </c>
      <c r="J308" t="str">
        <f>+IF(特約団体用!N307="","",特約団体用!AA307)</f>
        <v/>
      </c>
      <c r="K308" t="str">
        <f>+IF(特約団体用!O307="","",特約団体用!O307)</f>
        <v/>
      </c>
      <c r="L308" t="str">
        <f>+IF(特約団体用!P307="","",特約団体用!P307)</f>
        <v/>
      </c>
      <c r="M308" t="str">
        <f>+IF(特約団体用!Q307="","",特約団体用!Q307)</f>
        <v/>
      </c>
      <c r="N308" t="str">
        <f>+TEXT(IF(特約団体用!R307="","",特約団体用!AB307),"00")</f>
        <v/>
      </c>
      <c r="O308" t="str">
        <f>+IF(特約団体用!S307="","",特約団体用!AC307)</f>
        <v/>
      </c>
      <c r="P308" t="str">
        <f>+IF(特約団体用!T307="","",特約団体用!AD307)</f>
        <v/>
      </c>
      <c r="Q308" t="str">
        <f>+IF(特約団体用!U307="","",特約団体用!AE307)</f>
        <v/>
      </c>
    </row>
    <row r="309" spans="1:17">
      <c r="A309" t="str">
        <f>+IF(特約団体用!A308="","",特約団体用!A308)</f>
        <v/>
      </c>
      <c r="B309" t="str">
        <f>+IF(特約団体用!B308="","",特約団体用!B308)</f>
        <v/>
      </c>
      <c r="C309" t="str">
        <f>+IF(特約団体用!C308="","",特約団体用!C308)</f>
        <v/>
      </c>
      <c r="D309" t="str">
        <f>+IF(特約団体用!D308="","",特約団体用!D308)</f>
        <v/>
      </c>
      <c r="E309" t="str">
        <f>+IF(特約団体用!E308="","",特約団体用!E308)</f>
        <v/>
      </c>
      <c r="F309" t="str">
        <f>+IF(特約団体用!F308="","",_xlfn.XLOOKUP(特約団体用!F308,PRM!$G$3:$G$5,PRM!$H$3:$H$5))</f>
        <v/>
      </c>
      <c r="G309" s="149" t="str">
        <f>+TEXT(_xlfn.CONCAT(特約団体用!G308,特約団体用!H308,"年",特約団体用!I308,"月",特約団体用!J308,"日"),"yyyy/mm/dd")</f>
        <v>年月日</v>
      </c>
      <c r="H309" t="str">
        <f>+IF(特約団体用!L308="","",特約団体用!L308)</f>
        <v/>
      </c>
      <c r="I309" t="str">
        <f>+IF(特約団体用!M308="","",特約団体用!M308)</f>
        <v/>
      </c>
      <c r="J309" t="str">
        <f>+IF(特約団体用!N308="","",特約団体用!AA308)</f>
        <v/>
      </c>
      <c r="K309" t="str">
        <f>+IF(特約団体用!O308="","",特約団体用!O308)</f>
        <v/>
      </c>
      <c r="L309" t="str">
        <f>+IF(特約団体用!P308="","",特約団体用!P308)</f>
        <v/>
      </c>
      <c r="M309" t="str">
        <f>+IF(特約団体用!Q308="","",特約団体用!Q308)</f>
        <v/>
      </c>
      <c r="N309" t="str">
        <f>+TEXT(IF(特約団体用!R308="","",特約団体用!AB308),"00")</f>
        <v/>
      </c>
      <c r="O309" t="str">
        <f>+IF(特約団体用!S308="","",特約団体用!AC308)</f>
        <v/>
      </c>
      <c r="P309" t="str">
        <f>+IF(特約団体用!T308="","",特約団体用!AD308)</f>
        <v/>
      </c>
      <c r="Q309" t="str">
        <f>+IF(特約団体用!U308="","",特約団体用!AE308)</f>
        <v/>
      </c>
    </row>
    <row r="310" spans="1:17">
      <c r="A310" t="str">
        <f>+IF(特約団体用!A309="","",特約団体用!A309)</f>
        <v/>
      </c>
      <c r="B310" t="str">
        <f>+IF(特約団体用!B309="","",特約団体用!B309)</f>
        <v/>
      </c>
      <c r="C310" t="str">
        <f>+IF(特約団体用!C309="","",特約団体用!C309)</f>
        <v/>
      </c>
      <c r="D310" t="str">
        <f>+IF(特約団体用!D309="","",特約団体用!D309)</f>
        <v/>
      </c>
      <c r="E310" t="str">
        <f>+IF(特約団体用!E309="","",特約団体用!E309)</f>
        <v/>
      </c>
      <c r="F310" t="str">
        <f>+IF(特約団体用!F309="","",_xlfn.XLOOKUP(特約団体用!F309,PRM!$G$3:$G$5,PRM!$H$3:$H$5))</f>
        <v/>
      </c>
      <c r="G310" s="149" t="str">
        <f>+TEXT(_xlfn.CONCAT(特約団体用!G309,特約団体用!H309,"年",特約団体用!I309,"月",特約団体用!J309,"日"),"yyyy/mm/dd")</f>
        <v>年月日</v>
      </c>
      <c r="H310" t="str">
        <f>+IF(特約団体用!L309="","",特約団体用!L309)</f>
        <v/>
      </c>
      <c r="I310" t="str">
        <f>+IF(特約団体用!M309="","",特約団体用!M309)</f>
        <v/>
      </c>
      <c r="J310" t="str">
        <f>+IF(特約団体用!N309="","",特約団体用!AA309)</f>
        <v/>
      </c>
      <c r="K310" t="str">
        <f>+IF(特約団体用!O309="","",特約団体用!O309)</f>
        <v/>
      </c>
      <c r="L310" t="str">
        <f>+IF(特約団体用!P309="","",特約団体用!P309)</f>
        <v/>
      </c>
      <c r="M310" t="str">
        <f>+IF(特約団体用!Q309="","",特約団体用!Q309)</f>
        <v/>
      </c>
      <c r="N310" t="str">
        <f>+TEXT(IF(特約団体用!R309="","",特約団体用!AB309),"00")</f>
        <v/>
      </c>
      <c r="O310" t="str">
        <f>+IF(特約団体用!S309="","",特約団体用!AC309)</f>
        <v/>
      </c>
      <c r="P310" t="str">
        <f>+IF(特約団体用!T309="","",特約団体用!AD309)</f>
        <v/>
      </c>
      <c r="Q310" t="str">
        <f>+IF(特約団体用!U309="","",特約団体用!AE309)</f>
        <v/>
      </c>
    </row>
    <row r="311" spans="1:17">
      <c r="A311" t="str">
        <f>+IF(特約団体用!A310="","",特約団体用!A310)</f>
        <v/>
      </c>
      <c r="B311" t="str">
        <f>+IF(特約団体用!B310="","",特約団体用!B310)</f>
        <v/>
      </c>
      <c r="C311" t="str">
        <f>+IF(特約団体用!C310="","",特約団体用!C310)</f>
        <v/>
      </c>
      <c r="D311" t="str">
        <f>+IF(特約団体用!D310="","",特約団体用!D310)</f>
        <v/>
      </c>
      <c r="E311" t="str">
        <f>+IF(特約団体用!E310="","",特約団体用!E310)</f>
        <v/>
      </c>
      <c r="F311" t="str">
        <f>+IF(特約団体用!F310="","",_xlfn.XLOOKUP(特約団体用!F310,PRM!$G$3:$G$5,PRM!$H$3:$H$5))</f>
        <v/>
      </c>
      <c r="G311" s="149" t="str">
        <f>+TEXT(_xlfn.CONCAT(特約団体用!G310,特約団体用!H310,"年",特約団体用!I310,"月",特約団体用!J310,"日"),"yyyy/mm/dd")</f>
        <v>年月日</v>
      </c>
      <c r="H311" t="str">
        <f>+IF(特約団体用!L310="","",特約団体用!L310)</f>
        <v/>
      </c>
      <c r="I311" t="str">
        <f>+IF(特約団体用!M310="","",特約団体用!M310)</f>
        <v/>
      </c>
      <c r="J311" t="str">
        <f>+IF(特約団体用!N310="","",特約団体用!AA310)</f>
        <v/>
      </c>
      <c r="K311" t="str">
        <f>+IF(特約団体用!O310="","",特約団体用!O310)</f>
        <v/>
      </c>
      <c r="L311" t="str">
        <f>+IF(特約団体用!P310="","",特約団体用!P310)</f>
        <v/>
      </c>
      <c r="M311" t="str">
        <f>+IF(特約団体用!Q310="","",特約団体用!Q310)</f>
        <v/>
      </c>
      <c r="N311" t="str">
        <f>+TEXT(IF(特約団体用!R310="","",特約団体用!AB310),"00")</f>
        <v/>
      </c>
      <c r="O311" t="str">
        <f>+IF(特約団体用!S310="","",特約団体用!AC310)</f>
        <v/>
      </c>
      <c r="P311" t="str">
        <f>+IF(特約団体用!T310="","",特約団体用!AD310)</f>
        <v/>
      </c>
      <c r="Q311" t="str">
        <f>+IF(特約団体用!U310="","",特約団体用!AE310)</f>
        <v/>
      </c>
    </row>
    <row r="312" spans="1:17">
      <c r="A312" t="str">
        <f>+IF(特約団体用!A311="","",特約団体用!A311)</f>
        <v/>
      </c>
      <c r="B312" t="str">
        <f>+IF(特約団体用!B311="","",特約団体用!B311)</f>
        <v/>
      </c>
      <c r="C312" t="str">
        <f>+IF(特約団体用!C311="","",特約団体用!C311)</f>
        <v/>
      </c>
      <c r="D312" t="str">
        <f>+IF(特約団体用!D311="","",特約団体用!D311)</f>
        <v/>
      </c>
      <c r="E312" t="str">
        <f>+IF(特約団体用!E311="","",特約団体用!E311)</f>
        <v/>
      </c>
      <c r="F312" t="str">
        <f>+IF(特約団体用!F311="","",_xlfn.XLOOKUP(特約団体用!F311,PRM!$G$3:$G$5,PRM!$H$3:$H$5))</f>
        <v/>
      </c>
      <c r="G312" s="149" t="str">
        <f>+TEXT(_xlfn.CONCAT(特約団体用!G311,特約団体用!H311,"年",特約団体用!I311,"月",特約団体用!J311,"日"),"yyyy/mm/dd")</f>
        <v>年月日</v>
      </c>
      <c r="H312" t="str">
        <f>+IF(特約団体用!L311="","",特約団体用!L311)</f>
        <v/>
      </c>
      <c r="I312" t="str">
        <f>+IF(特約団体用!M311="","",特約団体用!M311)</f>
        <v/>
      </c>
      <c r="J312" t="str">
        <f>+IF(特約団体用!N311="","",特約団体用!AA311)</f>
        <v/>
      </c>
      <c r="K312" t="str">
        <f>+IF(特約団体用!O311="","",特約団体用!O311)</f>
        <v/>
      </c>
      <c r="L312" t="str">
        <f>+IF(特約団体用!P311="","",特約団体用!P311)</f>
        <v/>
      </c>
      <c r="M312" t="str">
        <f>+IF(特約団体用!Q311="","",特約団体用!Q311)</f>
        <v/>
      </c>
      <c r="N312" t="str">
        <f>+TEXT(IF(特約団体用!R311="","",特約団体用!AB311),"00")</f>
        <v/>
      </c>
      <c r="O312" t="str">
        <f>+IF(特約団体用!S311="","",特約団体用!AC311)</f>
        <v/>
      </c>
      <c r="P312" t="str">
        <f>+IF(特約団体用!T311="","",特約団体用!AD311)</f>
        <v/>
      </c>
      <c r="Q312" t="str">
        <f>+IF(特約団体用!U311="","",特約団体用!AE311)</f>
        <v/>
      </c>
    </row>
    <row r="313" spans="1:17">
      <c r="A313" t="str">
        <f>+IF(特約団体用!A312="","",特約団体用!A312)</f>
        <v/>
      </c>
      <c r="B313" t="str">
        <f>+IF(特約団体用!B312="","",特約団体用!B312)</f>
        <v/>
      </c>
      <c r="C313" t="str">
        <f>+IF(特約団体用!C312="","",特約団体用!C312)</f>
        <v/>
      </c>
      <c r="D313" t="str">
        <f>+IF(特約団体用!D312="","",特約団体用!D312)</f>
        <v/>
      </c>
      <c r="E313" t="str">
        <f>+IF(特約団体用!E312="","",特約団体用!E312)</f>
        <v/>
      </c>
      <c r="F313" t="str">
        <f>+IF(特約団体用!F312="","",_xlfn.XLOOKUP(特約団体用!F312,PRM!$G$3:$G$5,PRM!$H$3:$H$5))</f>
        <v/>
      </c>
      <c r="G313" s="149" t="str">
        <f>+TEXT(_xlfn.CONCAT(特約団体用!G312,特約団体用!H312,"年",特約団体用!I312,"月",特約団体用!J312,"日"),"yyyy/mm/dd")</f>
        <v>年月日</v>
      </c>
      <c r="H313" t="str">
        <f>+IF(特約団体用!L312="","",特約団体用!L312)</f>
        <v/>
      </c>
      <c r="I313" t="str">
        <f>+IF(特約団体用!M312="","",特約団体用!M312)</f>
        <v/>
      </c>
      <c r="J313" t="str">
        <f>+IF(特約団体用!N312="","",特約団体用!AA312)</f>
        <v/>
      </c>
      <c r="K313" t="str">
        <f>+IF(特約団体用!O312="","",特約団体用!O312)</f>
        <v/>
      </c>
      <c r="L313" t="str">
        <f>+IF(特約団体用!P312="","",特約団体用!P312)</f>
        <v/>
      </c>
      <c r="M313" t="str">
        <f>+IF(特約団体用!Q312="","",特約団体用!Q312)</f>
        <v/>
      </c>
      <c r="N313" t="str">
        <f>+TEXT(IF(特約団体用!R312="","",特約団体用!AB312),"00")</f>
        <v/>
      </c>
      <c r="O313" t="str">
        <f>+IF(特約団体用!S312="","",特約団体用!AC312)</f>
        <v/>
      </c>
      <c r="P313" t="str">
        <f>+IF(特約団体用!T312="","",特約団体用!AD312)</f>
        <v/>
      </c>
      <c r="Q313" t="str">
        <f>+IF(特約団体用!U312="","",特約団体用!AE312)</f>
        <v/>
      </c>
    </row>
    <row r="314" spans="1:17">
      <c r="A314" t="str">
        <f>+IF(特約団体用!A313="","",特約団体用!A313)</f>
        <v/>
      </c>
      <c r="B314" t="str">
        <f>+IF(特約団体用!B313="","",特約団体用!B313)</f>
        <v/>
      </c>
      <c r="C314" t="str">
        <f>+IF(特約団体用!C313="","",特約団体用!C313)</f>
        <v/>
      </c>
      <c r="D314" t="str">
        <f>+IF(特約団体用!D313="","",特約団体用!D313)</f>
        <v/>
      </c>
      <c r="E314" t="str">
        <f>+IF(特約団体用!E313="","",特約団体用!E313)</f>
        <v/>
      </c>
      <c r="F314" t="str">
        <f>+IF(特約団体用!F313="","",_xlfn.XLOOKUP(特約団体用!F313,PRM!$G$3:$G$5,PRM!$H$3:$H$5))</f>
        <v/>
      </c>
      <c r="G314" s="149" t="str">
        <f>+TEXT(_xlfn.CONCAT(特約団体用!G313,特約団体用!H313,"年",特約団体用!I313,"月",特約団体用!J313,"日"),"yyyy/mm/dd")</f>
        <v>年月日</v>
      </c>
      <c r="H314" t="str">
        <f>+IF(特約団体用!L313="","",特約団体用!L313)</f>
        <v/>
      </c>
      <c r="I314" t="str">
        <f>+IF(特約団体用!M313="","",特約団体用!M313)</f>
        <v/>
      </c>
      <c r="J314" t="str">
        <f>+IF(特約団体用!N313="","",特約団体用!AA313)</f>
        <v/>
      </c>
      <c r="K314" t="str">
        <f>+IF(特約団体用!O313="","",特約団体用!O313)</f>
        <v/>
      </c>
      <c r="L314" t="str">
        <f>+IF(特約団体用!P313="","",特約団体用!P313)</f>
        <v/>
      </c>
      <c r="M314" t="str">
        <f>+IF(特約団体用!Q313="","",特約団体用!Q313)</f>
        <v/>
      </c>
      <c r="N314" t="str">
        <f>+TEXT(IF(特約団体用!R313="","",特約団体用!AB313),"00")</f>
        <v/>
      </c>
      <c r="O314" t="str">
        <f>+IF(特約団体用!S313="","",特約団体用!AC313)</f>
        <v/>
      </c>
      <c r="P314" t="str">
        <f>+IF(特約団体用!T313="","",特約団体用!AD313)</f>
        <v/>
      </c>
      <c r="Q314" t="str">
        <f>+IF(特約団体用!U313="","",特約団体用!AE313)</f>
        <v/>
      </c>
    </row>
    <row r="315" spans="1:17">
      <c r="A315" t="str">
        <f>+IF(特約団体用!A314="","",特約団体用!A314)</f>
        <v/>
      </c>
      <c r="B315" t="str">
        <f>+IF(特約団体用!B314="","",特約団体用!B314)</f>
        <v/>
      </c>
      <c r="C315" t="str">
        <f>+IF(特約団体用!C314="","",特約団体用!C314)</f>
        <v/>
      </c>
      <c r="D315" t="str">
        <f>+IF(特約団体用!D314="","",特約団体用!D314)</f>
        <v/>
      </c>
      <c r="E315" t="str">
        <f>+IF(特約団体用!E314="","",特約団体用!E314)</f>
        <v/>
      </c>
      <c r="F315" t="str">
        <f>+IF(特約団体用!F314="","",_xlfn.XLOOKUP(特約団体用!F314,PRM!$G$3:$G$5,PRM!$H$3:$H$5))</f>
        <v/>
      </c>
      <c r="G315" s="149" t="str">
        <f>+TEXT(_xlfn.CONCAT(特約団体用!G314,特約団体用!H314,"年",特約団体用!I314,"月",特約団体用!J314,"日"),"yyyy/mm/dd")</f>
        <v>年月日</v>
      </c>
      <c r="H315" t="str">
        <f>+IF(特約団体用!L314="","",特約団体用!L314)</f>
        <v/>
      </c>
      <c r="I315" t="str">
        <f>+IF(特約団体用!M314="","",特約団体用!M314)</f>
        <v/>
      </c>
      <c r="J315" t="str">
        <f>+IF(特約団体用!N314="","",特約団体用!AA314)</f>
        <v/>
      </c>
      <c r="K315" t="str">
        <f>+IF(特約団体用!O314="","",特約団体用!O314)</f>
        <v/>
      </c>
      <c r="L315" t="str">
        <f>+IF(特約団体用!P314="","",特約団体用!P314)</f>
        <v/>
      </c>
      <c r="M315" t="str">
        <f>+IF(特約団体用!Q314="","",特約団体用!Q314)</f>
        <v/>
      </c>
      <c r="N315" t="str">
        <f>+TEXT(IF(特約団体用!R314="","",特約団体用!AB314),"00")</f>
        <v/>
      </c>
      <c r="O315" t="str">
        <f>+IF(特約団体用!S314="","",特約団体用!AC314)</f>
        <v/>
      </c>
      <c r="P315" t="str">
        <f>+IF(特約団体用!T314="","",特約団体用!AD314)</f>
        <v/>
      </c>
      <c r="Q315" t="str">
        <f>+IF(特約団体用!U314="","",特約団体用!AE314)</f>
        <v/>
      </c>
    </row>
    <row r="316" spans="1:17">
      <c r="A316" t="str">
        <f>+IF(特約団体用!A315="","",特約団体用!A315)</f>
        <v/>
      </c>
      <c r="B316" t="str">
        <f>+IF(特約団体用!B315="","",特約団体用!B315)</f>
        <v/>
      </c>
      <c r="C316" t="str">
        <f>+IF(特約団体用!C315="","",特約団体用!C315)</f>
        <v/>
      </c>
      <c r="D316" t="str">
        <f>+IF(特約団体用!D315="","",特約団体用!D315)</f>
        <v/>
      </c>
      <c r="E316" t="str">
        <f>+IF(特約団体用!E315="","",特約団体用!E315)</f>
        <v/>
      </c>
      <c r="F316" t="str">
        <f>+IF(特約団体用!F315="","",_xlfn.XLOOKUP(特約団体用!F315,PRM!$G$3:$G$5,PRM!$H$3:$H$5))</f>
        <v/>
      </c>
      <c r="G316" s="149" t="str">
        <f>+TEXT(_xlfn.CONCAT(特約団体用!G315,特約団体用!H315,"年",特約団体用!I315,"月",特約団体用!J315,"日"),"yyyy/mm/dd")</f>
        <v>年月日</v>
      </c>
      <c r="H316" t="str">
        <f>+IF(特約団体用!L315="","",特約団体用!L315)</f>
        <v/>
      </c>
      <c r="I316" t="str">
        <f>+IF(特約団体用!M315="","",特約団体用!M315)</f>
        <v/>
      </c>
      <c r="J316" t="str">
        <f>+IF(特約団体用!N315="","",特約団体用!AA315)</f>
        <v/>
      </c>
      <c r="K316" t="str">
        <f>+IF(特約団体用!O315="","",特約団体用!O315)</f>
        <v/>
      </c>
      <c r="L316" t="str">
        <f>+IF(特約団体用!P315="","",特約団体用!P315)</f>
        <v/>
      </c>
      <c r="M316" t="str">
        <f>+IF(特約団体用!Q315="","",特約団体用!Q315)</f>
        <v/>
      </c>
      <c r="N316" t="str">
        <f>+TEXT(IF(特約団体用!R315="","",特約団体用!AB315),"00")</f>
        <v/>
      </c>
      <c r="O316" t="str">
        <f>+IF(特約団体用!S315="","",特約団体用!AC315)</f>
        <v/>
      </c>
      <c r="P316" t="str">
        <f>+IF(特約団体用!T315="","",特約団体用!AD315)</f>
        <v/>
      </c>
      <c r="Q316" t="str">
        <f>+IF(特約団体用!U315="","",特約団体用!AE315)</f>
        <v/>
      </c>
    </row>
    <row r="317" spans="1:17">
      <c r="A317" t="str">
        <f>+IF(特約団体用!A316="","",特約団体用!A316)</f>
        <v/>
      </c>
      <c r="B317" t="str">
        <f>+IF(特約団体用!B316="","",特約団体用!B316)</f>
        <v/>
      </c>
      <c r="C317" t="str">
        <f>+IF(特約団体用!C316="","",特約団体用!C316)</f>
        <v/>
      </c>
      <c r="D317" t="str">
        <f>+IF(特約団体用!D316="","",特約団体用!D316)</f>
        <v/>
      </c>
      <c r="E317" t="str">
        <f>+IF(特約団体用!E316="","",特約団体用!E316)</f>
        <v/>
      </c>
      <c r="F317" t="str">
        <f>+IF(特約団体用!F316="","",_xlfn.XLOOKUP(特約団体用!F316,PRM!$G$3:$G$5,PRM!$H$3:$H$5))</f>
        <v/>
      </c>
      <c r="G317" s="149" t="str">
        <f>+TEXT(_xlfn.CONCAT(特約団体用!G316,特約団体用!H316,"年",特約団体用!I316,"月",特約団体用!J316,"日"),"yyyy/mm/dd")</f>
        <v>年月日</v>
      </c>
      <c r="H317" t="str">
        <f>+IF(特約団体用!L316="","",特約団体用!L316)</f>
        <v/>
      </c>
      <c r="I317" t="str">
        <f>+IF(特約団体用!M316="","",特約団体用!M316)</f>
        <v/>
      </c>
      <c r="J317" t="str">
        <f>+IF(特約団体用!N316="","",特約団体用!AA316)</f>
        <v/>
      </c>
      <c r="K317" t="str">
        <f>+IF(特約団体用!O316="","",特約団体用!O316)</f>
        <v/>
      </c>
      <c r="L317" t="str">
        <f>+IF(特約団体用!P316="","",特約団体用!P316)</f>
        <v/>
      </c>
      <c r="M317" t="str">
        <f>+IF(特約団体用!Q316="","",特約団体用!Q316)</f>
        <v/>
      </c>
      <c r="N317" t="str">
        <f>+TEXT(IF(特約団体用!R316="","",特約団体用!AB316),"00")</f>
        <v/>
      </c>
      <c r="O317" t="str">
        <f>+IF(特約団体用!S316="","",特約団体用!AC316)</f>
        <v/>
      </c>
      <c r="P317" t="str">
        <f>+IF(特約団体用!T316="","",特約団体用!AD316)</f>
        <v/>
      </c>
      <c r="Q317" t="str">
        <f>+IF(特約団体用!U316="","",特約団体用!AE316)</f>
        <v/>
      </c>
    </row>
    <row r="318" spans="1:17">
      <c r="A318" t="str">
        <f>+IF(特約団体用!A317="","",特約団体用!A317)</f>
        <v/>
      </c>
      <c r="B318" t="str">
        <f>+IF(特約団体用!B317="","",特約団体用!B317)</f>
        <v/>
      </c>
      <c r="C318" t="str">
        <f>+IF(特約団体用!C317="","",特約団体用!C317)</f>
        <v/>
      </c>
      <c r="D318" t="str">
        <f>+IF(特約団体用!D317="","",特約団体用!D317)</f>
        <v/>
      </c>
      <c r="E318" t="str">
        <f>+IF(特約団体用!E317="","",特約団体用!E317)</f>
        <v/>
      </c>
      <c r="F318" t="str">
        <f>+IF(特約団体用!F317="","",_xlfn.XLOOKUP(特約団体用!F317,PRM!$G$3:$G$5,PRM!$H$3:$H$5))</f>
        <v/>
      </c>
      <c r="G318" s="149" t="str">
        <f>+TEXT(_xlfn.CONCAT(特約団体用!G317,特約団体用!H317,"年",特約団体用!I317,"月",特約団体用!J317,"日"),"yyyy/mm/dd")</f>
        <v>年月日</v>
      </c>
      <c r="H318" t="str">
        <f>+IF(特約団体用!L317="","",特約団体用!L317)</f>
        <v/>
      </c>
      <c r="I318" t="str">
        <f>+IF(特約団体用!M317="","",特約団体用!M317)</f>
        <v/>
      </c>
      <c r="J318" t="str">
        <f>+IF(特約団体用!N317="","",特約団体用!AA317)</f>
        <v/>
      </c>
      <c r="K318" t="str">
        <f>+IF(特約団体用!O317="","",特約団体用!O317)</f>
        <v/>
      </c>
      <c r="L318" t="str">
        <f>+IF(特約団体用!P317="","",特約団体用!P317)</f>
        <v/>
      </c>
      <c r="M318" t="str">
        <f>+IF(特約団体用!Q317="","",特約団体用!Q317)</f>
        <v/>
      </c>
      <c r="N318" t="str">
        <f>+TEXT(IF(特約団体用!R317="","",特約団体用!AB317),"00")</f>
        <v/>
      </c>
      <c r="O318" t="str">
        <f>+IF(特約団体用!S317="","",特約団体用!AC317)</f>
        <v/>
      </c>
      <c r="P318" t="str">
        <f>+IF(特約団体用!T317="","",特約団体用!AD317)</f>
        <v/>
      </c>
      <c r="Q318" t="str">
        <f>+IF(特約団体用!U317="","",特約団体用!AE317)</f>
        <v/>
      </c>
    </row>
    <row r="319" spans="1:17">
      <c r="A319" t="str">
        <f>+IF(特約団体用!A318="","",特約団体用!A318)</f>
        <v/>
      </c>
      <c r="B319" t="str">
        <f>+IF(特約団体用!B318="","",特約団体用!B318)</f>
        <v/>
      </c>
      <c r="C319" t="str">
        <f>+IF(特約団体用!C318="","",特約団体用!C318)</f>
        <v/>
      </c>
      <c r="D319" t="str">
        <f>+IF(特約団体用!D318="","",特約団体用!D318)</f>
        <v/>
      </c>
      <c r="E319" t="str">
        <f>+IF(特約団体用!E318="","",特約団体用!E318)</f>
        <v/>
      </c>
      <c r="F319" t="str">
        <f>+IF(特約団体用!F318="","",_xlfn.XLOOKUP(特約団体用!F318,PRM!$G$3:$G$5,PRM!$H$3:$H$5))</f>
        <v/>
      </c>
      <c r="G319" s="149" t="str">
        <f>+TEXT(_xlfn.CONCAT(特約団体用!G318,特約団体用!H318,"年",特約団体用!I318,"月",特約団体用!J318,"日"),"yyyy/mm/dd")</f>
        <v>年月日</v>
      </c>
      <c r="H319" t="str">
        <f>+IF(特約団体用!L318="","",特約団体用!L318)</f>
        <v/>
      </c>
      <c r="I319" t="str">
        <f>+IF(特約団体用!M318="","",特約団体用!M318)</f>
        <v/>
      </c>
      <c r="J319" t="str">
        <f>+IF(特約団体用!N318="","",特約団体用!AA318)</f>
        <v/>
      </c>
      <c r="K319" t="str">
        <f>+IF(特約団体用!O318="","",特約団体用!O318)</f>
        <v/>
      </c>
      <c r="L319" t="str">
        <f>+IF(特約団体用!P318="","",特約団体用!P318)</f>
        <v/>
      </c>
      <c r="M319" t="str">
        <f>+IF(特約団体用!Q318="","",特約団体用!Q318)</f>
        <v/>
      </c>
      <c r="N319" t="str">
        <f>+TEXT(IF(特約団体用!R318="","",特約団体用!AB318),"00")</f>
        <v/>
      </c>
      <c r="O319" t="str">
        <f>+IF(特約団体用!S318="","",特約団体用!AC318)</f>
        <v/>
      </c>
      <c r="P319" t="str">
        <f>+IF(特約団体用!T318="","",特約団体用!AD318)</f>
        <v/>
      </c>
      <c r="Q319" t="str">
        <f>+IF(特約団体用!U318="","",特約団体用!AE318)</f>
        <v/>
      </c>
    </row>
    <row r="320" spans="1:17">
      <c r="A320" t="str">
        <f>+IF(特約団体用!A319="","",特約団体用!A319)</f>
        <v/>
      </c>
      <c r="B320" t="str">
        <f>+IF(特約団体用!B319="","",特約団体用!B319)</f>
        <v/>
      </c>
      <c r="C320" t="str">
        <f>+IF(特約団体用!C319="","",特約団体用!C319)</f>
        <v/>
      </c>
      <c r="D320" t="str">
        <f>+IF(特約団体用!D319="","",特約団体用!D319)</f>
        <v/>
      </c>
      <c r="E320" t="str">
        <f>+IF(特約団体用!E319="","",特約団体用!E319)</f>
        <v/>
      </c>
      <c r="F320" t="str">
        <f>+IF(特約団体用!F319="","",_xlfn.XLOOKUP(特約団体用!F319,PRM!$G$3:$G$5,PRM!$H$3:$H$5))</f>
        <v/>
      </c>
      <c r="G320" s="149" t="str">
        <f>+TEXT(_xlfn.CONCAT(特約団体用!G319,特約団体用!H319,"年",特約団体用!I319,"月",特約団体用!J319,"日"),"yyyy/mm/dd")</f>
        <v>年月日</v>
      </c>
      <c r="H320" t="str">
        <f>+IF(特約団体用!L319="","",特約団体用!L319)</f>
        <v/>
      </c>
      <c r="I320" t="str">
        <f>+IF(特約団体用!M319="","",特約団体用!M319)</f>
        <v/>
      </c>
      <c r="J320" t="str">
        <f>+IF(特約団体用!N319="","",特約団体用!AA319)</f>
        <v/>
      </c>
      <c r="K320" t="str">
        <f>+IF(特約団体用!O319="","",特約団体用!O319)</f>
        <v/>
      </c>
      <c r="L320" t="str">
        <f>+IF(特約団体用!P319="","",特約団体用!P319)</f>
        <v/>
      </c>
      <c r="M320" t="str">
        <f>+IF(特約団体用!Q319="","",特約団体用!Q319)</f>
        <v/>
      </c>
      <c r="N320" t="str">
        <f>+TEXT(IF(特約団体用!R319="","",特約団体用!AB319),"00")</f>
        <v/>
      </c>
      <c r="O320" t="str">
        <f>+IF(特約団体用!S319="","",特約団体用!AC319)</f>
        <v/>
      </c>
      <c r="P320" t="str">
        <f>+IF(特約団体用!T319="","",特約団体用!AD319)</f>
        <v/>
      </c>
      <c r="Q320" t="str">
        <f>+IF(特約団体用!U319="","",特約団体用!AE319)</f>
        <v/>
      </c>
    </row>
    <row r="321" spans="1:17">
      <c r="A321" t="str">
        <f>+IF(特約団体用!A320="","",特約団体用!A320)</f>
        <v/>
      </c>
      <c r="B321" t="str">
        <f>+IF(特約団体用!B320="","",特約団体用!B320)</f>
        <v/>
      </c>
      <c r="C321" t="str">
        <f>+IF(特約団体用!C320="","",特約団体用!C320)</f>
        <v/>
      </c>
      <c r="D321" t="str">
        <f>+IF(特約団体用!D320="","",特約団体用!D320)</f>
        <v/>
      </c>
      <c r="E321" t="str">
        <f>+IF(特約団体用!E320="","",特約団体用!E320)</f>
        <v/>
      </c>
      <c r="F321" t="str">
        <f>+IF(特約団体用!F320="","",_xlfn.XLOOKUP(特約団体用!F320,PRM!$G$3:$G$5,PRM!$H$3:$H$5))</f>
        <v/>
      </c>
      <c r="G321" s="149" t="str">
        <f>+TEXT(_xlfn.CONCAT(特約団体用!G320,特約団体用!H320,"年",特約団体用!I320,"月",特約団体用!J320,"日"),"yyyy/mm/dd")</f>
        <v>年月日</v>
      </c>
      <c r="H321" t="str">
        <f>+IF(特約団体用!L320="","",特約団体用!L320)</f>
        <v/>
      </c>
      <c r="I321" t="str">
        <f>+IF(特約団体用!M320="","",特約団体用!M320)</f>
        <v/>
      </c>
      <c r="J321" t="str">
        <f>+IF(特約団体用!N320="","",特約団体用!AA320)</f>
        <v/>
      </c>
      <c r="K321" t="str">
        <f>+IF(特約団体用!O320="","",特約団体用!O320)</f>
        <v/>
      </c>
      <c r="L321" t="str">
        <f>+IF(特約団体用!P320="","",特約団体用!P320)</f>
        <v/>
      </c>
      <c r="M321" t="str">
        <f>+IF(特約団体用!Q320="","",特約団体用!Q320)</f>
        <v/>
      </c>
      <c r="N321" t="str">
        <f>+TEXT(IF(特約団体用!R320="","",特約団体用!AB320),"00")</f>
        <v/>
      </c>
      <c r="O321" t="str">
        <f>+IF(特約団体用!S320="","",特約団体用!AC320)</f>
        <v/>
      </c>
      <c r="P321" t="str">
        <f>+IF(特約団体用!T320="","",特約団体用!AD320)</f>
        <v/>
      </c>
      <c r="Q321" t="str">
        <f>+IF(特約団体用!U320="","",特約団体用!AE320)</f>
        <v/>
      </c>
    </row>
    <row r="322" spans="1:17">
      <c r="A322" t="str">
        <f>+IF(特約団体用!A321="","",特約団体用!A321)</f>
        <v/>
      </c>
      <c r="B322" t="str">
        <f>+IF(特約団体用!B321="","",特約団体用!B321)</f>
        <v/>
      </c>
      <c r="C322" t="str">
        <f>+IF(特約団体用!C321="","",特約団体用!C321)</f>
        <v/>
      </c>
      <c r="D322" t="str">
        <f>+IF(特約団体用!D321="","",特約団体用!D321)</f>
        <v/>
      </c>
      <c r="E322" t="str">
        <f>+IF(特約団体用!E321="","",特約団体用!E321)</f>
        <v/>
      </c>
      <c r="F322" t="str">
        <f>+IF(特約団体用!F321="","",_xlfn.XLOOKUP(特約団体用!F321,PRM!$G$3:$G$5,PRM!$H$3:$H$5))</f>
        <v/>
      </c>
      <c r="G322" s="149" t="str">
        <f>+TEXT(_xlfn.CONCAT(特約団体用!G321,特約団体用!H321,"年",特約団体用!I321,"月",特約団体用!J321,"日"),"yyyy/mm/dd")</f>
        <v>年月日</v>
      </c>
      <c r="H322" t="str">
        <f>+IF(特約団体用!L321="","",特約団体用!L321)</f>
        <v/>
      </c>
      <c r="I322" t="str">
        <f>+IF(特約団体用!M321="","",特約団体用!M321)</f>
        <v/>
      </c>
      <c r="J322" t="str">
        <f>+IF(特約団体用!N321="","",特約団体用!AA321)</f>
        <v/>
      </c>
      <c r="K322" t="str">
        <f>+IF(特約団体用!O321="","",特約団体用!O321)</f>
        <v/>
      </c>
      <c r="L322" t="str">
        <f>+IF(特約団体用!P321="","",特約団体用!P321)</f>
        <v/>
      </c>
      <c r="M322" t="str">
        <f>+IF(特約団体用!Q321="","",特約団体用!Q321)</f>
        <v/>
      </c>
      <c r="N322" t="str">
        <f>+TEXT(IF(特約団体用!R321="","",特約団体用!AB321),"00")</f>
        <v/>
      </c>
      <c r="O322" t="str">
        <f>+IF(特約団体用!S321="","",特約団体用!AC321)</f>
        <v/>
      </c>
      <c r="P322" t="str">
        <f>+IF(特約団体用!T321="","",特約団体用!AD321)</f>
        <v/>
      </c>
      <c r="Q322" t="str">
        <f>+IF(特約団体用!U321="","",特約団体用!AE321)</f>
        <v/>
      </c>
    </row>
    <row r="323" spans="1:17">
      <c r="A323" t="str">
        <f>+IF(特約団体用!A322="","",特約団体用!A322)</f>
        <v/>
      </c>
      <c r="B323" t="str">
        <f>+IF(特約団体用!B322="","",特約団体用!B322)</f>
        <v/>
      </c>
      <c r="C323" t="str">
        <f>+IF(特約団体用!C322="","",特約団体用!C322)</f>
        <v/>
      </c>
      <c r="D323" t="str">
        <f>+IF(特約団体用!D322="","",特約団体用!D322)</f>
        <v/>
      </c>
      <c r="E323" t="str">
        <f>+IF(特約団体用!E322="","",特約団体用!E322)</f>
        <v/>
      </c>
      <c r="F323" t="str">
        <f>+IF(特約団体用!F322="","",_xlfn.XLOOKUP(特約団体用!F322,PRM!$G$3:$G$5,PRM!$H$3:$H$5))</f>
        <v/>
      </c>
      <c r="G323" s="149" t="str">
        <f>+TEXT(_xlfn.CONCAT(特約団体用!G322,特約団体用!H322,"年",特約団体用!I322,"月",特約団体用!J322,"日"),"yyyy/mm/dd")</f>
        <v>年月日</v>
      </c>
      <c r="H323" t="str">
        <f>+IF(特約団体用!L322="","",特約団体用!L322)</f>
        <v/>
      </c>
      <c r="I323" t="str">
        <f>+IF(特約団体用!M322="","",特約団体用!M322)</f>
        <v/>
      </c>
      <c r="J323" t="str">
        <f>+IF(特約団体用!N322="","",特約団体用!AA322)</f>
        <v/>
      </c>
      <c r="K323" t="str">
        <f>+IF(特約団体用!O322="","",特約団体用!O322)</f>
        <v/>
      </c>
      <c r="L323" t="str">
        <f>+IF(特約団体用!P322="","",特約団体用!P322)</f>
        <v/>
      </c>
      <c r="M323" t="str">
        <f>+IF(特約団体用!Q322="","",特約団体用!Q322)</f>
        <v/>
      </c>
      <c r="N323" t="str">
        <f>+TEXT(IF(特約団体用!R322="","",特約団体用!AB322),"00")</f>
        <v/>
      </c>
      <c r="O323" t="str">
        <f>+IF(特約団体用!S322="","",特約団体用!AC322)</f>
        <v/>
      </c>
      <c r="P323" t="str">
        <f>+IF(特約団体用!T322="","",特約団体用!AD322)</f>
        <v/>
      </c>
      <c r="Q323" t="str">
        <f>+IF(特約団体用!U322="","",特約団体用!AE322)</f>
        <v/>
      </c>
    </row>
    <row r="324" spans="1:17">
      <c r="A324" t="str">
        <f>+IF(特約団体用!A323="","",特約団体用!A323)</f>
        <v/>
      </c>
      <c r="B324" t="str">
        <f>+IF(特約団体用!B323="","",特約団体用!B323)</f>
        <v/>
      </c>
      <c r="C324" t="str">
        <f>+IF(特約団体用!C323="","",特約団体用!C323)</f>
        <v/>
      </c>
      <c r="D324" t="str">
        <f>+IF(特約団体用!D323="","",特約団体用!D323)</f>
        <v/>
      </c>
      <c r="E324" t="str">
        <f>+IF(特約団体用!E323="","",特約団体用!E323)</f>
        <v/>
      </c>
      <c r="F324" t="str">
        <f>+IF(特約団体用!F323="","",_xlfn.XLOOKUP(特約団体用!F323,PRM!$G$3:$G$5,PRM!$H$3:$H$5))</f>
        <v/>
      </c>
      <c r="G324" s="149" t="str">
        <f>+TEXT(_xlfn.CONCAT(特約団体用!G323,特約団体用!H323,"年",特約団体用!I323,"月",特約団体用!J323,"日"),"yyyy/mm/dd")</f>
        <v>年月日</v>
      </c>
      <c r="H324" t="str">
        <f>+IF(特約団体用!L323="","",特約団体用!L323)</f>
        <v/>
      </c>
      <c r="I324" t="str">
        <f>+IF(特約団体用!M323="","",特約団体用!M323)</f>
        <v/>
      </c>
      <c r="J324" t="str">
        <f>+IF(特約団体用!N323="","",特約団体用!AA323)</f>
        <v/>
      </c>
      <c r="K324" t="str">
        <f>+IF(特約団体用!O323="","",特約団体用!O323)</f>
        <v/>
      </c>
      <c r="L324" t="str">
        <f>+IF(特約団体用!P323="","",特約団体用!P323)</f>
        <v/>
      </c>
      <c r="M324" t="str">
        <f>+IF(特約団体用!Q323="","",特約団体用!Q323)</f>
        <v/>
      </c>
      <c r="N324" t="str">
        <f>+TEXT(IF(特約団体用!R323="","",特約団体用!AB323),"00")</f>
        <v/>
      </c>
      <c r="O324" t="str">
        <f>+IF(特約団体用!S323="","",特約団体用!AC323)</f>
        <v/>
      </c>
      <c r="P324" t="str">
        <f>+IF(特約団体用!T323="","",特約団体用!AD323)</f>
        <v/>
      </c>
      <c r="Q324" t="str">
        <f>+IF(特約団体用!U323="","",特約団体用!AE323)</f>
        <v/>
      </c>
    </row>
    <row r="325" spans="1:17">
      <c r="A325" t="str">
        <f>+IF(特約団体用!A324="","",特約団体用!A324)</f>
        <v/>
      </c>
      <c r="B325" t="str">
        <f>+IF(特約団体用!B324="","",特約団体用!B324)</f>
        <v/>
      </c>
      <c r="C325" t="str">
        <f>+IF(特約団体用!C324="","",特約団体用!C324)</f>
        <v/>
      </c>
      <c r="D325" t="str">
        <f>+IF(特約団体用!D324="","",特約団体用!D324)</f>
        <v/>
      </c>
      <c r="E325" t="str">
        <f>+IF(特約団体用!E324="","",特約団体用!E324)</f>
        <v/>
      </c>
      <c r="F325" t="str">
        <f>+IF(特約団体用!F324="","",_xlfn.XLOOKUP(特約団体用!F324,PRM!$G$3:$G$5,PRM!$H$3:$H$5))</f>
        <v/>
      </c>
      <c r="G325" s="149" t="str">
        <f>+TEXT(_xlfn.CONCAT(特約団体用!G324,特約団体用!H324,"年",特約団体用!I324,"月",特約団体用!J324,"日"),"yyyy/mm/dd")</f>
        <v>年月日</v>
      </c>
      <c r="H325" t="str">
        <f>+IF(特約団体用!L324="","",特約団体用!L324)</f>
        <v/>
      </c>
      <c r="I325" t="str">
        <f>+IF(特約団体用!M324="","",特約団体用!M324)</f>
        <v/>
      </c>
      <c r="J325" t="str">
        <f>+IF(特約団体用!N324="","",特約団体用!AA324)</f>
        <v/>
      </c>
      <c r="K325" t="str">
        <f>+IF(特約団体用!O324="","",特約団体用!O324)</f>
        <v/>
      </c>
      <c r="L325" t="str">
        <f>+IF(特約団体用!P324="","",特約団体用!P324)</f>
        <v/>
      </c>
      <c r="M325" t="str">
        <f>+IF(特約団体用!Q324="","",特約団体用!Q324)</f>
        <v/>
      </c>
      <c r="N325" t="str">
        <f>+TEXT(IF(特約団体用!R324="","",特約団体用!AB324),"00")</f>
        <v/>
      </c>
      <c r="O325" t="str">
        <f>+IF(特約団体用!S324="","",特約団体用!AC324)</f>
        <v/>
      </c>
      <c r="P325" t="str">
        <f>+IF(特約団体用!T324="","",特約団体用!AD324)</f>
        <v/>
      </c>
      <c r="Q325" t="str">
        <f>+IF(特約団体用!U324="","",特約団体用!AE324)</f>
        <v/>
      </c>
    </row>
    <row r="326" spans="1:17">
      <c r="A326" t="str">
        <f>+IF(特約団体用!A325="","",特約団体用!A325)</f>
        <v/>
      </c>
      <c r="B326" t="str">
        <f>+IF(特約団体用!B325="","",特約団体用!B325)</f>
        <v/>
      </c>
      <c r="C326" t="str">
        <f>+IF(特約団体用!C325="","",特約団体用!C325)</f>
        <v/>
      </c>
      <c r="D326" t="str">
        <f>+IF(特約団体用!D325="","",特約団体用!D325)</f>
        <v/>
      </c>
      <c r="E326" t="str">
        <f>+IF(特約団体用!E325="","",特約団体用!E325)</f>
        <v/>
      </c>
      <c r="F326" t="str">
        <f>+IF(特約団体用!F325="","",_xlfn.XLOOKUP(特約団体用!F325,PRM!$G$3:$G$5,PRM!$H$3:$H$5))</f>
        <v/>
      </c>
      <c r="G326" s="149" t="str">
        <f>+TEXT(_xlfn.CONCAT(特約団体用!G325,特約団体用!H325,"年",特約団体用!I325,"月",特約団体用!J325,"日"),"yyyy/mm/dd")</f>
        <v>年月日</v>
      </c>
      <c r="H326" t="str">
        <f>+IF(特約団体用!L325="","",特約団体用!L325)</f>
        <v/>
      </c>
      <c r="I326" t="str">
        <f>+IF(特約団体用!M325="","",特約団体用!M325)</f>
        <v/>
      </c>
      <c r="J326" t="str">
        <f>+IF(特約団体用!N325="","",特約団体用!AA325)</f>
        <v/>
      </c>
      <c r="K326" t="str">
        <f>+IF(特約団体用!O325="","",特約団体用!O325)</f>
        <v/>
      </c>
      <c r="L326" t="str">
        <f>+IF(特約団体用!P325="","",特約団体用!P325)</f>
        <v/>
      </c>
      <c r="M326" t="str">
        <f>+IF(特約団体用!Q325="","",特約団体用!Q325)</f>
        <v/>
      </c>
      <c r="N326" t="str">
        <f>+TEXT(IF(特約団体用!R325="","",特約団体用!AB325),"00")</f>
        <v/>
      </c>
      <c r="O326" t="str">
        <f>+IF(特約団体用!S325="","",特約団体用!AC325)</f>
        <v/>
      </c>
      <c r="P326" t="str">
        <f>+IF(特約団体用!T325="","",特約団体用!AD325)</f>
        <v/>
      </c>
      <c r="Q326" t="str">
        <f>+IF(特約団体用!U325="","",特約団体用!AE325)</f>
        <v/>
      </c>
    </row>
    <row r="327" spans="1:17">
      <c r="A327" t="str">
        <f>+IF(特約団体用!A326="","",特約団体用!A326)</f>
        <v/>
      </c>
      <c r="B327" t="str">
        <f>+IF(特約団体用!B326="","",特約団体用!B326)</f>
        <v/>
      </c>
      <c r="C327" t="str">
        <f>+IF(特約団体用!C326="","",特約団体用!C326)</f>
        <v/>
      </c>
      <c r="D327" t="str">
        <f>+IF(特約団体用!D326="","",特約団体用!D326)</f>
        <v/>
      </c>
      <c r="E327" t="str">
        <f>+IF(特約団体用!E326="","",特約団体用!E326)</f>
        <v/>
      </c>
      <c r="F327" t="str">
        <f>+IF(特約団体用!F326="","",_xlfn.XLOOKUP(特約団体用!F326,PRM!$G$3:$G$5,PRM!$H$3:$H$5))</f>
        <v/>
      </c>
      <c r="G327" s="149" t="str">
        <f>+TEXT(_xlfn.CONCAT(特約団体用!G326,特約団体用!H326,"年",特約団体用!I326,"月",特約団体用!J326,"日"),"yyyy/mm/dd")</f>
        <v>年月日</v>
      </c>
      <c r="H327" t="str">
        <f>+IF(特約団体用!L326="","",特約団体用!L326)</f>
        <v/>
      </c>
      <c r="I327" t="str">
        <f>+IF(特約団体用!M326="","",特約団体用!M326)</f>
        <v/>
      </c>
      <c r="J327" t="str">
        <f>+IF(特約団体用!N326="","",特約団体用!AA326)</f>
        <v/>
      </c>
      <c r="K327" t="str">
        <f>+IF(特約団体用!O326="","",特約団体用!O326)</f>
        <v/>
      </c>
      <c r="L327" t="str">
        <f>+IF(特約団体用!P326="","",特約団体用!P326)</f>
        <v/>
      </c>
      <c r="M327" t="str">
        <f>+IF(特約団体用!Q326="","",特約団体用!Q326)</f>
        <v/>
      </c>
      <c r="N327" t="str">
        <f>+TEXT(IF(特約団体用!R326="","",特約団体用!AB326),"00")</f>
        <v/>
      </c>
      <c r="O327" t="str">
        <f>+IF(特約団体用!S326="","",特約団体用!AC326)</f>
        <v/>
      </c>
      <c r="P327" t="str">
        <f>+IF(特約団体用!T326="","",特約団体用!AD326)</f>
        <v/>
      </c>
      <c r="Q327" t="str">
        <f>+IF(特約団体用!U326="","",特約団体用!AE326)</f>
        <v/>
      </c>
    </row>
    <row r="328" spans="1:17">
      <c r="A328" t="str">
        <f>+IF(特約団体用!A327="","",特約団体用!A327)</f>
        <v/>
      </c>
      <c r="B328" t="str">
        <f>+IF(特約団体用!B327="","",特約団体用!B327)</f>
        <v/>
      </c>
      <c r="C328" t="str">
        <f>+IF(特約団体用!C327="","",特約団体用!C327)</f>
        <v/>
      </c>
      <c r="D328" t="str">
        <f>+IF(特約団体用!D327="","",特約団体用!D327)</f>
        <v/>
      </c>
      <c r="E328" t="str">
        <f>+IF(特約団体用!E327="","",特約団体用!E327)</f>
        <v/>
      </c>
      <c r="F328" t="str">
        <f>+IF(特約団体用!F327="","",_xlfn.XLOOKUP(特約団体用!F327,PRM!$G$3:$G$5,PRM!$H$3:$H$5))</f>
        <v/>
      </c>
      <c r="G328" s="149" t="str">
        <f>+TEXT(_xlfn.CONCAT(特約団体用!G327,特約団体用!H327,"年",特約団体用!I327,"月",特約団体用!J327,"日"),"yyyy/mm/dd")</f>
        <v>年月日</v>
      </c>
      <c r="H328" t="str">
        <f>+IF(特約団体用!L327="","",特約団体用!L327)</f>
        <v/>
      </c>
      <c r="I328" t="str">
        <f>+IF(特約団体用!M327="","",特約団体用!M327)</f>
        <v/>
      </c>
      <c r="J328" t="str">
        <f>+IF(特約団体用!N327="","",特約団体用!AA327)</f>
        <v/>
      </c>
      <c r="K328" t="str">
        <f>+IF(特約団体用!O327="","",特約団体用!O327)</f>
        <v/>
      </c>
      <c r="L328" t="str">
        <f>+IF(特約団体用!P327="","",特約団体用!P327)</f>
        <v/>
      </c>
      <c r="M328" t="str">
        <f>+IF(特約団体用!Q327="","",特約団体用!Q327)</f>
        <v/>
      </c>
      <c r="N328" t="str">
        <f>+TEXT(IF(特約団体用!R327="","",特約団体用!AB327),"00")</f>
        <v/>
      </c>
      <c r="O328" t="str">
        <f>+IF(特約団体用!S327="","",特約団体用!AC327)</f>
        <v/>
      </c>
      <c r="P328" t="str">
        <f>+IF(特約団体用!T327="","",特約団体用!AD327)</f>
        <v/>
      </c>
      <c r="Q328" t="str">
        <f>+IF(特約団体用!U327="","",特約団体用!AE327)</f>
        <v/>
      </c>
    </row>
    <row r="329" spans="1:17">
      <c r="A329" t="str">
        <f>+IF(特約団体用!A328="","",特約団体用!A328)</f>
        <v/>
      </c>
      <c r="B329" t="str">
        <f>+IF(特約団体用!B328="","",特約団体用!B328)</f>
        <v/>
      </c>
      <c r="C329" t="str">
        <f>+IF(特約団体用!C328="","",特約団体用!C328)</f>
        <v/>
      </c>
      <c r="D329" t="str">
        <f>+IF(特約団体用!D328="","",特約団体用!D328)</f>
        <v/>
      </c>
      <c r="E329" t="str">
        <f>+IF(特約団体用!E328="","",特約団体用!E328)</f>
        <v/>
      </c>
      <c r="F329" t="str">
        <f>+IF(特約団体用!F328="","",_xlfn.XLOOKUP(特約団体用!F328,PRM!$G$3:$G$5,PRM!$H$3:$H$5))</f>
        <v/>
      </c>
      <c r="G329" s="149" t="str">
        <f>+TEXT(_xlfn.CONCAT(特約団体用!G328,特約団体用!H328,"年",特約団体用!I328,"月",特約団体用!J328,"日"),"yyyy/mm/dd")</f>
        <v>年月日</v>
      </c>
      <c r="H329" t="str">
        <f>+IF(特約団体用!L328="","",特約団体用!L328)</f>
        <v/>
      </c>
      <c r="I329" t="str">
        <f>+IF(特約団体用!M328="","",特約団体用!M328)</f>
        <v/>
      </c>
      <c r="J329" t="str">
        <f>+IF(特約団体用!N328="","",特約団体用!AA328)</f>
        <v/>
      </c>
      <c r="K329" t="str">
        <f>+IF(特約団体用!O328="","",特約団体用!O328)</f>
        <v/>
      </c>
      <c r="L329" t="str">
        <f>+IF(特約団体用!P328="","",特約団体用!P328)</f>
        <v/>
      </c>
      <c r="M329" t="str">
        <f>+IF(特約団体用!Q328="","",特約団体用!Q328)</f>
        <v/>
      </c>
      <c r="N329" t="str">
        <f>+TEXT(IF(特約団体用!R328="","",特約団体用!AB328),"00")</f>
        <v/>
      </c>
      <c r="O329" t="str">
        <f>+IF(特約団体用!S328="","",特約団体用!AC328)</f>
        <v/>
      </c>
      <c r="P329" t="str">
        <f>+IF(特約団体用!T328="","",特約団体用!AD328)</f>
        <v/>
      </c>
      <c r="Q329" t="str">
        <f>+IF(特約団体用!U328="","",特約団体用!AE328)</f>
        <v/>
      </c>
    </row>
    <row r="330" spans="1:17">
      <c r="A330" t="str">
        <f>+IF(特約団体用!A329="","",特約団体用!A329)</f>
        <v/>
      </c>
      <c r="B330" t="str">
        <f>+IF(特約団体用!B329="","",特約団体用!B329)</f>
        <v/>
      </c>
      <c r="C330" t="str">
        <f>+IF(特約団体用!C329="","",特約団体用!C329)</f>
        <v/>
      </c>
      <c r="D330" t="str">
        <f>+IF(特約団体用!D329="","",特約団体用!D329)</f>
        <v/>
      </c>
      <c r="E330" t="str">
        <f>+IF(特約団体用!E329="","",特約団体用!E329)</f>
        <v/>
      </c>
      <c r="F330" t="str">
        <f>+IF(特約団体用!F329="","",_xlfn.XLOOKUP(特約団体用!F329,PRM!$G$3:$G$5,PRM!$H$3:$H$5))</f>
        <v/>
      </c>
      <c r="G330" s="149" t="str">
        <f>+TEXT(_xlfn.CONCAT(特約団体用!G329,特約団体用!H329,"年",特約団体用!I329,"月",特約団体用!J329,"日"),"yyyy/mm/dd")</f>
        <v>年月日</v>
      </c>
      <c r="H330" t="str">
        <f>+IF(特約団体用!L329="","",特約団体用!L329)</f>
        <v/>
      </c>
      <c r="I330" t="str">
        <f>+IF(特約団体用!M329="","",特約団体用!M329)</f>
        <v/>
      </c>
      <c r="J330" t="str">
        <f>+IF(特約団体用!N329="","",特約団体用!AA329)</f>
        <v/>
      </c>
      <c r="K330" t="str">
        <f>+IF(特約団体用!O329="","",特約団体用!O329)</f>
        <v/>
      </c>
      <c r="L330" t="str">
        <f>+IF(特約団体用!P329="","",特約団体用!P329)</f>
        <v/>
      </c>
      <c r="M330" t="str">
        <f>+IF(特約団体用!Q329="","",特約団体用!Q329)</f>
        <v/>
      </c>
      <c r="N330" t="str">
        <f>+TEXT(IF(特約団体用!R329="","",特約団体用!AB329),"00")</f>
        <v/>
      </c>
      <c r="O330" t="str">
        <f>+IF(特約団体用!S329="","",特約団体用!AC329)</f>
        <v/>
      </c>
      <c r="P330" t="str">
        <f>+IF(特約団体用!T329="","",特約団体用!AD329)</f>
        <v/>
      </c>
      <c r="Q330" t="str">
        <f>+IF(特約団体用!U329="","",特約団体用!AE329)</f>
        <v/>
      </c>
    </row>
    <row r="331" spans="1:17">
      <c r="A331" t="str">
        <f>+IF(特約団体用!A330="","",特約団体用!A330)</f>
        <v/>
      </c>
      <c r="B331" t="str">
        <f>+IF(特約団体用!B330="","",特約団体用!B330)</f>
        <v/>
      </c>
      <c r="C331" t="str">
        <f>+IF(特約団体用!C330="","",特約団体用!C330)</f>
        <v/>
      </c>
      <c r="D331" t="str">
        <f>+IF(特約団体用!D330="","",特約団体用!D330)</f>
        <v/>
      </c>
      <c r="E331" t="str">
        <f>+IF(特約団体用!E330="","",特約団体用!E330)</f>
        <v/>
      </c>
      <c r="F331" t="str">
        <f>+IF(特約団体用!F330="","",_xlfn.XLOOKUP(特約団体用!F330,PRM!$G$3:$G$5,PRM!$H$3:$H$5))</f>
        <v/>
      </c>
      <c r="G331" s="149" t="str">
        <f>+TEXT(_xlfn.CONCAT(特約団体用!G330,特約団体用!H330,"年",特約団体用!I330,"月",特約団体用!J330,"日"),"yyyy/mm/dd")</f>
        <v>年月日</v>
      </c>
      <c r="H331" t="str">
        <f>+IF(特約団体用!L330="","",特約団体用!L330)</f>
        <v/>
      </c>
      <c r="I331" t="str">
        <f>+IF(特約団体用!M330="","",特約団体用!M330)</f>
        <v/>
      </c>
      <c r="J331" t="str">
        <f>+IF(特約団体用!N330="","",特約団体用!AA330)</f>
        <v/>
      </c>
      <c r="K331" t="str">
        <f>+IF(特約団体用!O330="","",特約団体用!O330)</f>
        <v/>
      </c>
      <c r="L331" t="str">
        <f>+IF(特約団体用!P330="","",特約団体用!P330)</f>
        <v/>
      </c>
      <c r="M331" t="str">
        <f>+IF(特約団体用!Q330="","",特約団体用!Q330)</f>
        <v/>
      </c>
      <c r="N331" t="str">
        <f>+TEXT(IF(特約団体用!R330="","",特約団体用!AB330),"00")</f>
        <v/>
      </c>
      <c r="O331" t="str">
        <f>+IF(特約団体用!S330="","",特約団体用!AC330)</f>
        <v/>
      </c>
      <c r="P331" t="str">
        <f>+IF(特約団体用!T330="","",特約団体用!AD330)</f>
        <v/>
      </c>
      <c r="Q331" t="str">
        <f>+IF(特約団体用!U330="","",特約団体用!AE330)</f>
        <v/>
      </c>
    </row>
    <row r="332" spans="1:17">
      <c r="A332" t="str">
        <f>+IF(特約団体用!A331="","",特約団体用!A331)</f>
        <v/>
      </c>
      <c r="B332" t="str">
        <f>+IF(特約団体用!B331="","",特約団体用!B331)</f>
        <v/>
      </c>
      <c r="C332" t="str">
        <f>+IF(特約団体用!C331="","",特約団体用!C331)</f>
        <v/>
      </c>
      <c r="D332" t="str">
        <f>+IF(特約団体用!D331="","",特約団体用!D331)</f>
        <v/>
      </c>
      <c r="E332" t="str">
        <f>+IF(特約団体用!E331="","",特約団体用!E331)</f>
        <v/>
      </c>
      <c r="F332" t="str">
        <f>+IF(特約団体用!F331="","",_xlfn.XLOOKUP(特約団体用!F331,PRM!$G$3:$G$5,PRM!$H$3:$H$5))</f>
        <v/>
      </c>
      <c r="G332" s="149" t="str">
        <f>+TEXT(_xlfn.CONCAT(特約団体用!G331,特約団体用!H331,"年",特約団体用!I331,"月",特約団体用!J331,"日"),"yyyy/mm/dd")</f>
        <v>年月日</v>
      </c>
      <c r="H332" t="str">
        <f>+IF(特約団体用!L331="","",特約団体用!L331)</f>
        <v/>
      </c>
      <c r="I332" t="str">
        <f>+IF(特約団体用!M331="","",特約団体用!M331)</f>
        <v/>
      </c>
      <c r="J332" t="str">
        <f>+IF(特約団体用!N331="","",特約団体用!AA331)</f>
        <v/>
      </c>
      <c r="K332" t="str">
        <f>+IF(特約団体用!O331="","",特約団体用!O331)</f>
        <v/>
      </c>
      <c r="L332" t="str">
        <f>+IF(特約団体用!P331="","",特約団体用!P331)</f>
        <v/>
      </c>
      <c r="M332" t="str">
        <f>+IF(特約団体用!Q331="","",特約団体用!Q331)</f>
        <v/>
      </c>
      <c r="N332" t="str">
        <f>+TEXT(IF(特約団体用!R331="","",特約団体用!AB331),"00")</f>
        <v/>
      </c>
      <c r="O332" t="str">
        <f>+IF(特約団体用!S331="","",特約団体用!AC331)</f>
        <v/>
      </c>
      <c r="P332" t="str">
        <f>+IF(特約団体用!T331="","",特約団体用!AD331)</f>
        <v/>
      </c>
      <c r="Q332" t="str">
        <f>+IF(特約団体用!U331="","",特約団体用!AE331)</f>
        <v/>
      </c>
    </row>
    <row r="333" spans="1:17">
      <c r="A333" t="str">
        <f>+IF(特約団体用!A332="","",特約団体用!A332)</f>
        <v/>
      </c>
      <c r="B333" t="str">
        <f>+IF(特約団体用!B332="","",特約団体用!B332)</f>
        <v/>
      </c>
      <c r="C333" t="str">
        <f>+IF(特約団体用!C332="","",特約団体用!C332)</f>
        <v/>
      </c>
      <c r="D333" t="str">
        <f>+IF(特約団体用!D332="","",特約団体用!D332)</f>
        <v/>
      </c>
      <c r="E333" t="str">
        <f>+IF(特約団体用!E332="","",特約団体用!E332)</f>
        <v/>
      </c>
      <c r="F333" t="str">
        <f>+IF(特約団体用!F332="","",_xlfn.XLOOKUP(特約団体用!F332,PRM!$G$3:$G$5,PRM!$H$3:$H$5))</f>
        <v/>
      </c>
      <c r="G333" s="149" t="str">
        <f>+TEXT(_xlfn.CONCAT(特約団体用!G332,特約団体用!H332,"年",特約団体用!I332,"月",特約団体用!J332,"日"),"yyyy/mm/dd")</f>
        <v>年月日</v>
      </c>
      <c r="H333" t="str">
        <f>+IF(特約団体用!L332="","",特約団体用!L332)</f>
        <v/>
      </c>
      <c r="I333" t="str">
        <f>+IF(特約団体用!M332="","",特約団体用!M332)</f>
        <v/>
      </c>
      <c r="J333" t="str">
        <f>+IF(特約団体用!N332="","",特約団体用!AA332)</f>
        <v/>
      </c>
      <c r="K333" t="str">
        <f>+IF(特約団体用!O332="","",特約団体用!O332)</f>
        <v/>
      </c>
      <c r="L333" t="str">
        <f>+IF(特約団体用!P332="","",特約団体用!P332)</f>
        <v/>
      </c>
      <c r="M333" t="str">
        <f>+IF(特約団体用!Q332="","",特約団体用!Q332)</f>
        <v/>
      </c>
      <c r="N333" t="str">
        <f>+TEXT(IF(特約団体用!R332="","",特約団体用!AB332),"00")</f>
        <v/>
      </c>
      <c r="O333" t="str">
        <f>+IF(特約団体用!S332="","",特約団体用!AC332)</f>
        <v/>
      </c>
      <c r="P333" t="str">
        <f>+IF(特約団体用!T332="","",特約団体用!AD332)</f>
        <v/>
      </c>
      <c r="Q333" t="str">
        <f>+IF(特約団体用!U332="","",特約団体用!AE332)</f>
        <v/>
      </c>
    </row>
    <row r="334" spans="1:17">
      <c r="A334" t="str">
        <f>+IF(特約団体用!A333="","",特約団体用!A333)</f>
        <v/>
      </c>
      <c r="B334" t="str">
        <f>+IF(特約団体用!B333="","",特約団体用!B333)</f>
        <v/>
      </c>
      <c r="C334" t="str">
        <f>+IF(特約団体用!C333="","",特約団体用!C333)</f>
        <v/>
      </c>
      <c r="D334" t="str">
        <f>+IF(特約団体用!D333="","",特約団体用!D333)</f>
        <v/>
      </c>
      <c r="E334" t="str">
        <f>+IF(特約団体用!E333="","",特約団体用!E333)</f>
        <v/>
      </c>
      <c r="F334" t="str">
        <f>+IF(特約団体用!F333="","",_xlfn.XLOOKUP(特約団体用!F333,PRM!$G$3:$G$5,PRM!$H$3:$H$5))</f>
        <v/>
      </c>
      <c r="G334" s="149" t="str">
        <f>+TEXT(_xlfn.CONCAT(特約団体用!G333,特約団体用!H333,"年",特約団体用!I333,"月",特約団体用!J333,"日"),"yyyy/mm/dd")</f>
        <v>年月日</v>
      </c>
      <c r="H334" t="str">
        <f>+IF(特約団体用!L333="","",特約団体用!L333)</f>
        <v/>
      </c>
      <c r="I334" t="str">
        <f>+IF(特約団体用!M333="","",特約団体用!M333)</f>
        <v/>
      </c>
      <c r="J334" t="str">
        <f>+IF(特約団体用!N333="","",特約団体用!AA333)</f>
        <v/>
      </c>
      <c r="K334" t="str">
        <f>+IF(特約団体用!O333="","",特約団体用!O333)</f>
        <v/>
      </c>
      <c r="L334" t="str">
        <f>+IF(特約団体用!P333="","",特約団体用!P333)</f>
        <v/>
      </c>
      <c r="M334" t="str">
        <f>+IF(特約団体用!Q333="","",特約団体用!Q333)</f>
        <v/>
      </c>
      <c r="N334" t="str">
        <f>+TEXT(IF(特約団体用!R333="","",特約団体用!AB333),"00")</f>
        <v/>
      </c>
      <c r="O334" t="str">
        <f>+IF(特約団体用!S333="","",特約団体用!AC333)</f>
        <v/>
      </c>
      <c r="P334" t="str">
        <f>+IF(特約団体用!T333="","",特約団体用!AD333)</f>
        <v/>
      </c>
      <c r="Q334" t="str">
        <f>+IF(特約団体用!U333="","",特約団体用!AE333)</f>
        <v/>
      </c>
    </row>
    <row r="335" spans="1:17">
      <c r="A335" t="str">
        <f>+IF(特約団体用!A334="","",特約団体用!A334)</f>
        <v/>
      </c>
      <c r="B335" t="str">
        <f>+IF(特約団体用!B334="","",特約団体用!B334)</f>
        <v/>
      </c>
      <c r="C335" t="str">
        <f>+IF(特約団体用!C334="","",特約団体用!C334)</f>
        <v/>
      </c>
      <c r="D335" t="str">
        <f>+IF(特約団体用!D334="","",特約団体用!D334)</f>
        <v/>
      </c>
      <c r="E335" t="str">
        <f>+IF(特約団体用!E334="","",特約団体用!E334)</f>
        <v/>
      </c>
      <c r="F335" t="str">
        <f>+IF(特約団体用!F334="","",_xlfn.XLOOKUP(特約団体用!F334,PRM!$G$3:$G$5,PRM!$H$3:$H$5))</f>
        <v/>
      </c>
      <c r="G335" s="149" t="str">
        <f>+TEXT(_xlfn.CONCAT(特約団体用!G334,特約団体用!H334,"年",特約団体用!I334,"月",特約団体用!J334,"日"),"yyyy/mm/dd")</f>
        <v>年月日</v>
      </c>
      <c r="H335" t="str">
        <f>+IF(特約団体用!L334="","",特約団体用!L334)</f>
        <v/>
      </c>
      <c r="I335" t="str">
        <f>+IF(特約団体用!M334="","",特約団体用!M334)</f>
        <v/>
      </c>
      <c r="J335" t="str">
        <f>+IF(特約団体用!N334="","",特約団体用!AA334)</f>
        <v/>
      </c>
      <c r="K335" t="str">
        <f>+IF(特約団体用!O334="","",特約団体用!O334)</f>
        <v/>
      </c>
      <c r="L335" t="str">
        <f>+IF(特約団体用!P334="","",特約団体用!P334)</f>
        <v/>
      </c>
      <c r="M335" t="str">
        <f>+IF(特約団体用!Q334="","",特約団体用!Q334)</f>
        <v/>
      </c>
      <c r="N335" t="str">
        <f>+TEXT(IF(特約団体用!R334="","",特約団体用!AB334),"00")</f>
        <v/>
      </c>
      <c r="O335" t="str">
        <f>+IF(特約団体用!S334="","",特約団体用!AC334)</f>
        <v/>
      </c>
      <c r="P335" t="str">
        <f>+IF(特約団体用!T334="","",特約団体用!AD334)</f>
        <v/>
      </c>
      <c r="Q335" t="str">
        <f>+IF(特約団体用!U334="","",特約団体用!AE334)</f>
        <v/>
      </c>
    </row>
    <row r="336" spans="1:17">
      <c r="A336" t="str">
        <f>+IF(特約団体用!A335="","",特約団体用!A335)</f>
        <v/>
      </c>
      <c r="B336" t="str">
        <f>+IF(特約団体用!B335="","",特約団体用!B335)</f>
        <v/>
      </c>
      <c r="C336" t="str">
        <f>+IF(特約団体用!C335="","",特約団体用!C335)</f>
        <v/>
      </c>
      <c r="D336" t="str">
        <f>+IF(特約団体用!D335="","",特約団体用!D335)</f>
        <v/>
      </c>
      <c r="E336" t="str">
        <f>+IF(特約団体用!E335="","",特約団体用!E335)</f>
        <v/>
      </c>
      <c r="F336" t="str">
        <f>+IF(特約団体用!F335="","",_xlfn.XLOOKUP(特約団体用!F335,PRM!$G$3:$G$5,PRM!$H$3:$H$5))</f>
        <v/>
      </c>
      <c r="G336" s="149" t="str">
        <f>+TEXT(_xlfn.CONCAT(特約団体用!G335,特約団体用!H335,"年",特約団体用!I335,"月",特約団体用!J335,"日"),"yyyy/mm/dd")</f>
        <v>年月日</v>
      </c>
      <c r="H336" t="str">
        <f>+IF(特約団体用!L335="","",特約団体用!L335)</f>
        <v/>
      </c>
      <c r="I336" t="str">
        <f>+IF(特約団体用!M335="","",特約団体用!M335)</f>
        <v/>
      </c>
      <c r="J336" t="str">
        <f>+IF(特約団体用!N335="","",特約団体用!AA335)</f>
        <v/>
      </c>
      <c r="K336" t="str">
        <f>+IF(特約団体用!O335="","",特約団体用!O335)</f>
        <v/>
      </c>
      <c r="L336" t="str">
        <f>+IF(特約団体用!P335="","",特約団体用!P335)</f>
        <v/>
      </c>
      <c r="M336" t="str">
        <f>+IF(特約団体用!Q335="","",特約団体用!Q335)</f>
        <v/>
      </c>
      <c r="N336" t="str">
        <f>+TEXT(IF(特約団体用!R335="","",特約団体用!AB335),"00")</f>
        <v/>
      </c>
      <c r="O336" t="str">
        <f>+IF(特約団体用!S335="","",特約団体用!AC335)</f>
        <v/>
      </c>
      <c r="P336" t="str">
        <f>+IF(特約団体用!T335="","",特約団体用!AD335)</f>
        <v/>
      </c>
      <c r="Q336" t="str">
        <f>+IF(特約団体用!U335="","",特約団体用!AE335)</f>
        <v/>
      </c>
    </row>
    <row r="337" spans="1:17">
      <c r="A337" t="str">
        <f>+IF(特約団体用!A336="","",特約団体用!A336)</f>
        <v/>
      </c>
      <c r="B337" t="str">
        <f>+IF(特約団体用!B336="","",特約団体用!B336)</f>
        <v/>
      </c>
      <c r="C337" t="str">
        <f>+IF(特約団体用!C336="","",特約団体用!C336)</f>
        <v/>
      </c>
      <c r="D337" t="str">
        <f>+IF(特約団体用!D336="","",特約団体用!D336)</f>
        <v/>
      </c>
      <c r="E337" t="str">
        <f>+IF(特約団体用!E336="","",特約団体用!E336)</f>
        <v/>
      </c>
      <c r="F337" t="str">
        <f>+IF(特約団体用!F336="","",_xlfn.XLOOKUP(特約団体用!F336,PRM!$G$3:$G$5,PRM!$H$3:$H$5))</f>
        <v/>
      </c>
      <c r="G337" s="149" t="str">
        <f>+TEXT(_xlfn.CONCAT(特約団体用!G336,特約団体用!H336,"年",特約団体用!I336,"月",特約団体用!J336,"日"),"yyyy/mm/dd")</f>
        <v>年月日</v>
      </c>
      <c r="H337" t="str">
        <f>+IF(特約団体用!L336="","",特約団体用!L336)</f>
        <v/>
      </c>
      <c r="I337" t="str">
        <f>+IF(特約団体用!M336="","",特約団体用!M336)</f>
        <v/>
      </c>
      <c r="J337" t="str">
        <f>+IF(特約団体用!N336="","",特約団体用!AA336)</f>
        <v/>
      </c>
      <c r="K337" t="str">
        <f>+IF(特約団体用!O336="","",特約団体用!O336)</f>
        <v/>
      </c>
      <c r="L337" t="str">
        <f>+IF(特約団体用!P336="","",特約団体用!P336)</f>
        <v/>
      </c>
      <c r="M337" t="str">
        <f>+IF(特約団体用!Q336="","",特約団体用!Q336)</f>
        <v/>
      </c>
      <c r="N337" t="str">
        <f>+TEXT(IF(特約団体用!R336="","",特約団体用!AB336),"00")</f>
        <v/>
      </c>
      <c r="O337" t="str">
        <f>+IF(特約団体用!S336="","",特約団体用!AC336)</f>
        <v/>
      </c>
      <c r="P337" t="str">
        <f>+IF(特約団体用!T336="","",特約団体用!AD336)</f>
        <v/>
      </c>
      <c r="Q337" t="str">
        <f>+IF(特約団体用!U336="","",特約団体用!AE336)</f>
        <v/>
      </c>
    </row>
    <row r="338" spans="1:17">
      <c r="A338" t="str">
        <f>+IF(特約団体用!A337="","",特約団体用!A337)</f>
        <v/>
      </c>
      <c r="B338" t="str">
        <f>+IF(特約団体用!B337="","",特約団体用!B337)</f>
        <v/>
      </c>
      <c r="C338" t="str">
        <f>+IF(特約団体用!C337="","",特約団体用!C337)</f>
        <v/>
      </c>
      <c r="D338" t="str">
        <f>+IF(特約団体用!D337="","",特約団体用!D337)</f>
        <v/>
      </c>
      <c r="E338" t="str">
        <f>+IF(特約団体用!E337="","",特約団体用!E337)</f>
        <v/>
      </c>
      <c r="F338" t="str">
        <f>+IF(特約団体用!F337="","",_xlfn.XLOOKUP(特約団体用!F337,PRM!$G$3:$G$5,PRM!$H$3:$H$5))</f>
        <v/>
      </c>
      <c r="G338" s="149" t="str">
        <f>+TEXT(_xlfn.CONCAT(特約団体用!G337,特約団体用!H337,"年",特約団体用!I337,"月",特約団体用!J337,"日"),"yyyy/mm/dd")</f>
        <v>年月日</v>
      </c>
      <c r="H338" t="str">
        <f>+IF(特約団体用!L337="","",特約団体用!L337)</f>
        <v/>
      </c>
      <c r="I338" t="str">
        <f>+IF(特約団体用!M337="","",特約団体用!M337)</f>
        <v/>
      </c>
      <c r="J338" t="str">
        <f>+IF(特約団体用!N337="","",特約団体用!AA337)</f>
        <v/>
      </c>
      <c r="K338" t="str">
        <f>+IF(特約団体用!O337="","",特約団体用!O337)</f>
        <v/>
      </c>
      <c r="L338" t="str">
        <f>+IF(特約団体用!P337="","",特約団体用!P337)</f>
        <v/>
      </c>
      <c r="M338" t="str">
        <f>+IF(特約団体用!Q337="","",特約団体用!Q337)</f>
        <v/>
      </c>
      <c r="N338" t="str">
        <f>+TEXT(IF(特約団体用!R337="","",特約団体用!AB337),"00")</f>
        <v/>
      </c>
      <c r="O338" t="str">
        <f>+IF(特約団体用!S337="","",特約団体用!AC337)</f>
        <v/>
      </c>
      <c r="P338" t="str">
        <f>+IF(特約団体用!T337="","",特約団体用!AD337)</f>
        <v/>
      </c>
      <c r="Q338" t="str">
        <f>+IF(特約団体用!U337="","",特約団体用!AE337)</f>
        <v/>
      </c>
    </row>
    <row r="339" spans="1:17">
      <c r="A339" t="str">
        <f>+IF(特約団体用!A338="","",特約団体用!A338)</f>
        <v/>
      </c>
      <c r="B339" t="str">
        <f>+IF(特約団体用!B338="","",特約団体用!B338)</f>
        <v/>
      </c>
      <c r="C339" t="str">
        <f>+IF(特約団体用!C338="","",特約団体用!C338)</f>
        <v/>
      </c>
      <c r="D339" t="str">
        <f>+IF(特約団体用!D338="","",特約団体用!D338)</f>
        <v/>
      </c>
      <c r="E339" t="str">
        <f>+IF(特約団体用!E338="","",特約団体用!E338)</f>
        <v/>
      </c>
      <c r="F339" t="str">
        <f>+IF(特約団体用!F338="","",_xlfn.XLOOKUP(特約団体用!F338,PRM!$G$3:$G$5,PRM!$H$3:$H$5))</f>
        <v/>
      </c>
      <c r="G339" s="149" t="str">
        <f>+TEXT(_xlfn.CONCAT(特約団体用!G338,特約団体用!H338,"年",特約団体用!I338,"月",特約団体用!J338,"日"),"yyyy/mm/dd")</f>
        <v>年月日</v>
      </c>
      <c r="H339" t="str">
        <f>+IF(特約団体用!L338="","",特約団体用!L338)</f>
        <v/>
      </c>
      <c r="I339" t="str">
        <f>+IF(特約団体用!M338="","",特約団体用!M338)</f>
        <v/>
      </c>
      <c r="J339" t="str">
        <f>+IF(特約団体用!N338="","",特約団体用!AA338)</f>
        <v/>
      </c>
      <c r="K339" t="str">
        <f>+IF(特約団体用!O338="","",特約団体用!O338)</f>
        <v/>
      </c>
      <c r="L339" t="str">
        <f>+IF(特約団体用!P338="","",特約団体用!P338)</f>
        <v/>
      </c>
      <c r="M339" t="str">
        <f>+IF(特約団体用!Q338="","",特約団体用!Q338)</f>
        <v/>
      </c>
      <c r="N339" t="str">
        <f>+TEXT(IF(特約団体用!R338="","",特約団体用!AB338),"00")</f>
        <v/>
      </c>
      <c r="O339" t="str">
        <f>+IF(特約団体用!S338="","",特約団体用!AC338)</f>
        <v/>
      </c>
      <c r="P339" t="str">
        <f>+IF(特約団体用!T338="","",特約団体用!AD338)</f>
        <v/>
      </c>
      <c r="Q339" t="str">
        <f>+IF(特約団体用!U338="","",特約団体用!AE338)</f>
        <v/>
      </c>
    </row>
    <row r="340" spans="1:17">
      <c r="A340" t="str">
        <f>+IF(特約団体用!A339="","",特約団体用!A339)</f>
        <v/>
      </c>
      <c r="B340" t="str">
        <f>+IF(特約団体用!B339="","",特約団体用!B339)</f>
        <v/>
      </c>
      <c r="C340" t="str">
        <f>+IF(特約団体用!C339="","",特約団体用!C339)</f>
        <v/>
      </c>
      <c r="D340" t="str">
        <f>+IF(特約団体用!D339="","",特約団体用!D339)</f>
        <v/>
      </c>
      <c r="E340" t="str">
        <f>+IF(特約団体用!E339="","",特約団体用!E339)</f>
        <v/>
      </c>
      <c r="F340" t="str">
        <f>+IF(特約団体用!F339="","",_xlfn.XLOOKUP(特約団体用!F339,PRM!$G$3:$G$5,PRM!$H$3:$H$5))</f>
        <v/>
      </c>
      <c r="G340" s="149" t="str">
        <f>+TEXT(_xlfn.CONCAT(特約団体用!G339,特約団体用!H339,"年",特約団体用!I339,"月",特約団体用!J339,"日"),"yyyy/mm/dd")</f>
        <v>年月日</v>
      </c>
      <c r="H340" t="str">
        <f>+IF(特約団体用!L339="","",特約団体用!L339)</f>
        <v/>
      </c>
      <c r="I340" t="str">
        <f>+IF(特約団体用!M339="","",特約団体用!M339)</f>
        <v/>
      </c>
      <c r="J340" t="str">
        <f>+IF(特約団体用!N339="","",特約団体用!AA339)</f>
        <v/>
      </c>
      <c r="K340" t="str">
        <f>+IF(特約団体用!O339="","",特約団体用!O339)</f>
        <v/>
      </c>
      <c r="L340" t="str">
        <f>+IF(特約団体用!P339="","",特約団体用!P339)</f>
        <v/>
      </c>
      <c r="M340" t="str">
        <f>+IF(特約団体用!Q339="","",特約団体用!Q339)</f>
        <v/>
      </c>
      <c r="N340" t="str">
        <f>+TEXT(IF(特約団体用!R339="","",特約団体用!AB339),"00")</f>
        <v/>
      </c>
      <c r="O340" t="str">
        <f>+IF(特約団体用!S339="","",特約団体用!AC339)</f>
        <v/>
      </c>
      <c r="P340" t="str">
        <f>+IF(特約団体用!T339="","",特約団体用!AD339)</f>
        <v/>
      </c>
      <c r="Q340" t="str">
        <f>+IF(特約団体用!U339="","",特約団体用!AE339)</f>
        <v/>
      </c>
    </row>
    <row r="341" spans="1:17">
      <c r="A341" t="str">
        <f>+IF(特約団体用!A340="","",特約団体用!A340)</f>
        <v/>
      </c>
      <c r="B341" t="str">
        <f>+IF(特約団体用!B340="","",特約団体用!B340)</f>
        <v/>
      </c>
      <c r="C341" t="str">
        <f>+IF(特約団体用!C340="","",特約団体用!C340)</f>
        <v/>
      </c>
      <c r="D341" t="str">
        <f>+IF(特約団体用!D340="","",特約団体用!D340)</f>
        <v/>
      </c>
      <c r="E341" t="str">
        <f>+IF(特約団体用!E340="","",特約団体用!E340)</f>
        <v/>
      </c>
      <c r="F341" t="str">
        <f>+IF(特約団体用!F340="","",_xlfn.XLOOKUP(特約団体用!F340,PRM!$G$3:$G$5,PRM!$H$3:$H$5))</f>
        <v/>
      </c>
      <c r="G341" s="149" t="str">
        <f>+TEXT(_xlfn.CONCAT(特約団体用!G340,特約団体用!H340,"年",特約団体用!I340,"月",特約団体用!J340,"日"),"yyyy/mm/dd")</f>
        <v>年月日</v>
      </c>
      <c r="H341" t="str">
        <f>+IF(特約団体用!L340="","",特約団体用!L340)</f>
        <v/>
      </c>
      <c r="I341" t="str">
        <f>+IF(特約団体用!M340="","",特約団体用!M340)</f>
        <v/>
      </c>
      <c r="J341" t="str">
        <f>+IF(特約団体用!N340="","",特約団体用!AA340)</f>
        <v/>
      </c>
      <c r="K341" t="str">
        <f>+IF(特約団体用!O340="","",特約団体用!O340)</f>
        <v/>
      </c>
      <c r="L341" t="str">
        <f>+IF(特約団体用!P340="","",特約団体用!P340)</f>
        <v/>
      </c>
      <c r="M341" t="str">
        <f>+IF(特約団体用!Q340="","",特約団体用!Q340)</f>
        <v/>
      </c>
      <c r="N341" t="str">
        <f>+TEXT(IF(特約団体用!R340="","",特約団体用!AB340),"00")</f>
        <v/>
      </c>
      <c r="O341" t="str">
        <f>+IF(特約団体用!S340="","",特約団体用!AC340)</f>
        <v/>
      </c>
      <c r="P341" t="str">
        <f>+IF(特約団体用!T340="","",特約団体用!AD340)</f>
        <v/>
      </c>
      <c r="Q341" t="str">
        <f>+IF(特約団体用!U340="","",特約団体用!AE340)</f>
        <v/>
      </c>
    </row>
    <row r="342" spans="1:17">
      <c r="A342" t="str">
        <f>+IF(特約団体用!A341="","",特約団体用!A341)</f>
        <v/>
      </c>
      <c r="B342" t="str">
        <f>+IF(特約団体用!B341="","",特約団体用!B341)</f>
        <v/>
      </c>
      <c r="C342" t="str">
        <f>+IF(特約団体用!C341="","",特約団体用!C341)</f>
        <v/>
      </c>
      <c r="D342" t="str">
        <f>+IF(特約団体用!D341="","",特約団体用!D341)</f>
        <v/>
      </c>
      <c r="E342" t="str">
        <f>+IF(特約団体用!E341="","",特約団体用!E341)</f>
        <v/>
      </c>
      <c r="F342" t="str">
        <f>+IF(特約団体用!F341="","",_xlfn.XLOOKUP(特約団体用!F341,PRM!$G$3:$G$5,PRM!$H$3:$H$5))</f>
        <v/>
      </c>
      <c r="G342" s="149" t="str">
        <f>+TEXT(_xlfn.CONCAT(特約団体用!G341,特約団体用!H341,"年",特約団体用!I341,"月",特約団体用!J341,"日"),"yyyy/mm/dd")</f>
        <v>年月日</v>
      </c>
      <c r="H342" t="str">
        <f>+IF(特約団体用!L341="","",特約団体用!L341)</f>
        <v/>
      </c>
      <c r="I342" t="str">
        <f>+IF(特約団体用!M341="","",特約団体用!M341)</f>
        <v/>
      </c>
      <c r="J342" t="str">
        <f>+IF(特約団体用!N341="","",特約団体用!AA341)</f>
        <v/>
      </c>
      <c r="K342" t="str">
        <f>+IF(特約団体用!O341="","",特約団体用!O341)</f>
        <v/>
      </c>
      <c r="L342" t="str">
        <f>+IF(特約団体用!P341="","",特約団体用!P341)</f>
        <v/>
      </c>
      <c r="M342" t="str">
        <f>+IF(特約団体用!Q341="","",特約団体用!Q341)</f>
        <v/>
      </c>
      <c r="N342" t="str">
        <f>+TEXT(IF(特約団体用!R341="","",特約団体用!AB341),"00")</f>
        <v/>
      </c>
      <c r="O342" t="str">
        <f>+IF(特約団体用!S341="","",特約団体用!AC341)</f>
        <v/>
      </c>
      <c r="P342" t="str">
        <f>+IF(特約団体用!T341="","",特約団体用!AD341)</f>
        <v/>
      </c>
      <c r="Q342" t="str">
        <f>+IF(特約団体用!U341="","",特約団体用!AE341)</f>
        <v/>
      </c>
    </row>
    <row r="343" spans="1:17">
      <c r="A343" t="str">
        <f>+IF(特約団体用!A342="","",特約団体用!A342)</f>
        <v/>
      </c>
      <c r="B343" t="str">
        <f>+IF(特約団体用!B342="","",特約団体用!B342)</f>
        <v/>
      </c>
      <c r="C343" t="str">
        <f>+IF(特約団体用!C342="","",特約団体用!C342)</f>
        <v/>
      </c>
      <c r="D343" t="str">
        <f>+IF(特約団体用!D342="","",特約団体用!D342)</f>
        <v/>
      </c>
      <c r="E343" t="str">
        <f>+IF(特約団体用!E342="","",特約団体用!E342)</f>
        <v/>
      </c>
      <c r="F343" t="str">
        <f>+IF(特約団体用!F342="","",_xlfn.XLOOKUP(特約団体用!F342,PRM!$G$3:$G$5,PRM!$H$3:$H$5))</f>
        <v/>
      </c>
      <c r="G343" s="149" t="str">
        <f>+TEXT(_xlfn.CONCAT(特約団体用!G342,特約団体用!H342,"年",特約団体用!I342,"月",特約団体用!J342,"日"),"yyyy/mm/dd")</f>
        <v>年月日</v>
      </c>
      <c r="H343" t="str">
        <f>+IF(特約団体用!L342="","",特約団体用!L342)</f>
        <v/>
      </c>
      <c r="I343" t="str">
        <f>+IF(特約団体用!M342="","",特約団体用!M342)</f>
        <v/>
      </c>
      <c r="J343" t="str">
        <f>+IF(特約団体用!N342="","",特約団体用!AA342)</f>
        <v/>
      </c>
      <c r="K343" t="str">
        <f>+IF(特約団体用!O342="","",特約団体用!O342)</f>
        <v/>
      </c>
      <c r="L343" t="str">
        <f>+IF(特約団体用!P342="","",特約団体用!P342)</f>
        <v/>
      </c>
      <c r="M343" t="str">
        <f>+IF(特約団体用!Q342="","",特約団体用!Q342)</f>
        <v/>
      </c>
      <c r="N343" t="str">
        <f>+TEXT(IF(特約団体用!R342="","",特約団体用!AB342),"00")</f>
        <v/>
      </c>
      <c r="O343" t="str">
        <f>+IF(特約団体用!S342="","",特約団体用!AC342)</f>
        <v/>
      </c>
      <c r="P343" t="str">
        <f>+IF(特約団体用!T342="","",特約団体用!AD342)</f>
        <v/>
      </c>
      <c r="Q343" t="str">
        <f>+IF(特約団体用!U342="","",特約団体用!AE342)</f>
        <v/>
      </c>
    </row>
    <row r="344" spans="1:17">
      <c r="A344" t="str">
        <f>+IF(特約団体用!A343="","",特約団体用!A343)</f>
        <v/>
      </c>
      <c r="B344" t="str">
        <f>+IF(特約団体用!B343="","",特約団体用!B343)</f>
        <v/>
      </c>
      <c r="C344" t="str">
        <f>+IF(特約団体用!C343="","",特約団体用!C343)</f>
        <v/>
      </c>
      <c r="D344" t="str">
        <f>+IF(特約団体用!D343="","",特約団体用!D343)</f>
        <v/>
      </c>
      <c r="E344" t="str">
        <f>+IF(特約団体用!E343="","",特約団体用!E343)</f>
        <v/>
      </c>
      <c r="F344" t="str">
        <f>+IF(特約団体用!F343="","",_xlfn.XLOOKUP(特約団体用!F343,PRM!$G$3:$G$5,PRM!$H$3:$H$5))</f>
        <v/>
      </c>
      <c r="G344" s="149" t="str">
        <f>+TEXT(_xlfn.CONCAT(特約団体用!G343,特約団体用!H343,"年",特約団体用!I343,"月",特約団体用!J343,"日"),"yyyy/mm/dd")</f>
        <v>年月日</v>
      </c>
      <c r="H344" t="str">
        <f>+IF(特約団体用!L343="","",特約団体用!L343)</f>
        <v/>
      </c>
      <c r="I344" t="str">
        <f>+IF(特約団体用!M343="","",特約団体用!M343)</f>
        <v/>
      </c>
      <c r="J344" t="str">
        <f>+IF(特約団体用!N343="","",特約団体用!AA343)</f>
        <v/>
      </c>
      <c r="K344" t="str">
        <f>+IF(特約団体用!O343="","",特約団体用!O343)</f>
        <v/>
      </c>
      <c r="L344" t="str">
        <f>+IF(特約団体用!P343="","",特約団体用!P343)</f>
        <v/>
      </c>
      <c r="M344" t="str">
        <f>+IF(特約団体用!Q343="","",特約団体用!Q343)</f>
        <v/>
      </c>
      <c r="N344" t="str">
        <f>+TEXT(IF(特約団体用!R343="","",特約団体用!AB343),"00")</f>
        <v/>
      </c>
      <c r="O344" t="str">
        <f>+IF(特約団体用!S343="","",特約団体用!AC343)</f>
        <v/>
      </c>
      <c r="P344" t="str">
        <f>+IF(特約団体用!T343="","",特約団体用!AD343)</f>
        <v/>
      </c>
      <c r="Q344" t="str">
        <f>+IF(特約団体用!U343="","",特約団体用!AE343)</f>
        <v/>
      </c>
    </row>
    <row r="345" spans="1:17">
      <c r="A345" t="str">
        <f>+IF(特約団体用!A344="","",特約団体用!A344)</f>
        <v/>
      </c>
      <c r="B345" t="str">
        <f>+IF(特約団体用!B344="","",特約団体用!B344)</f>
        <v/>
      </c>
      <c r="C345" t="str">
        <f>+IF(特約団体用!C344="","",特約団体用!C344)</f>
        <v/>
      </c>
      <c r="D345" t="str">
        <f>+IF(特約団体用!D344="","",特約団体用!D344)</f>
        <v/>
      </c>
      <c r="E345" t="str">
        <f>+IF(特約団体用!E344="","",特約団体用!E344)</f>
        <v/>
      </c>
      <c r="F345" t="str">
        <f>+IF(特約団体用!F344="","",_xlfn.XLOOKUP(特約団体用!F344,PRM!$G$3:$G$5,PRM!$H$3:$H$5))</f>
        <v/>
      </c>
      <c r="G345" s="149" t="str">
        <f>+TEXT(_xlfn.CONCAT(特約団体用!G344,特約団体用!H344,"年",特約団体用!I344,"月",特約団体用!J344,"日"),"yyyy/mm/dd")</f>
        <v>年月日</v>
      </c>
      <c r="H345" t="str">
        <f>+IF(特約団体用!L344="","",特約団体用!L344)</f>
        <v/>
      </c>
      <c r="I345" t="str">
        <f>+IF(特約団体用!M344="","",特約団体用!M344)</f>
        <v/>
      </c>
      <c r="J345" t="str">
        <f>+IF(特約団体用!N344="","",特約団体用!AA344)</f>
        <v/>
      </c>
      <c r="K345" t="str">
        <f>+IF(特約団体用!O344="","",特約団体用!O344)</f>
        <v/>
      </c>
      <c r="L345" t="str">
        <f>+IF(特約団体用!P344="","",特約団体用!P344)</f>
        <v/>
      </c>
      <c r="M345" t="str">
        <f>+IF(特約団体用!Q344="","",特約団体用!Q344)</f>
        <v/>
      </c>
      <c r="N345" t="str">
        <f>+TEXT(IF(特約団体用!R344="","",特約団体用!AB344),"00")</f>
        <v/>
      </c>
      <c r="O345" t="str">
        <f>+IF(特約団体用!S344="","",特約団体用!AC344)</f>
        <v/>
      </c>
      <c r="P345" t="str">
        <f>+IF(特約団体用!T344="","",特約団体用!AD344)</f>
        <v/>
      </c>
      <c r="Q345" t="str">
        <f>+IF(特約団体用!U344="","",特約団体用!AE344)</f>
        <v/>
      </c>
    </row>
    <row r="346" spans="1:17">
      <c r="A346" t="str">
        <f>+IF(特約団体用!A345="","",特約団体用!A345)</f>
        <v/>
      </c>
      <c r="B346" t="str">
        <f>+IF(特約団体用!B345="","",特約団体用!B345)</f>
        <v/>
      </c>
      <c r="C346" t="str">
        <f>+IF(特約団体用!C345="","",特約団体用!C345)</f>
        <v/>
      </c>
      <c r="D346" t="str">
        <f>+IF(特約団体用!D345="","",特約団体用!D345)</f>
        <v/>
      </c>
      <c r="E346" t="str">
        <f>+IF(特約団体用!E345="","",特約団体用!E345)</f>
        <v/>
      </c>
      <c r="F346" t="str">
        <f>+IF(特約団体用!F345="","",_xlfn.XLOOKUP(特約団体用!F345,PRM!$G$3:$G$5,PRM!$H$3:$H$5))</f>
        <v/>
      </c>
      <c r="G346" s="149" t="str">
        <f>+TEXT(_xlfn.CONCAT(特約団体用!G345,特約団体用!H345,"年",特約団体用!I345,"月",特約団体用!J345,"日"),"yyyy/mm/dd")</f>
        <v>年月日</v>
      </c>
      <c r="H346" t="str">
        <f>+IF(特約団体用!L345="","",特約団体用!L345)</f>
        <v/>
      </c>
      <c r="I346" t="str">
        <f>+IF(特約団体用!M345="","",特約団体用!M345)</f>
        <v/>
      </c>
      <c r="J346" t="str">
        <f>+IF(特約団体用!N345="","",特約団体用!AA345)</f>
        <v/>
      </c>
      <c r="K346" t="str">
        <f>+IF(特約団体用!O345="","",特約団体用!O345)</f>
        <v/>
      </c>
      <c r="L346" t="str">
        <f>+IF(特約団体用!P345="","",特約団体用!P345)</f>
        <v/>
      </c>
      <c r="M346" t="str">
        <f>+IF(特約団体用!Q345="","",特約団体用!Q345)</f>
        <v/>
      </c>
      <c r="N346" t="str">
        <f>+TEXT(IF(特約団体用!R345="","",特約団体用!AB345),"00")</f>
        <v/>
      </c>
      <c r="O346" t="str">
        <f>+IF(特約団体用!S345="","",特約団体用!AC345)</f>
        <v/>
      </c>
      <c r="P346" t="str">
        <f>+IF(特約団体用!T345="","",特約団体用!AD345)</f>
        <v/>
      </c>
      <c r="Q346" t="str">
        <f>+IF(特約団体用!U345="","",特約団体用!AE345)</f>
        <v/>
      </c>
    </row>
    <row r="347" spans="1:17">
      <c r="A347" t="str">
        <f>+IF(特約団体用!A346="","",特約団体用!A346)</f>
        <v/>
      </c>
      <c r="B347" t="str">
        <f>+IF(特約団体用!B346="","",特約団体用!B346)</f>
        <v/>
      </c>
      <c r="C347" t="str">
        <f>+IF(特約団体用!C346="","",特約団体用!C346)</f>
        <v/>
      </c>
      <c r="D347" t="str">
        <f>+IF(特約団体用!D346="","",特約団体用!D346)</f>
        <v/>
      </c>
      <c r="E347" t="str">
        <f>+IF(特約団体用!E346="","",特約団体用!E346)</f>
        <v/>
      </c>
      <c r="F347" t="str">
        <f>+IF(特約団体用!F346="","",_xlfn.XLOOKUP(特約団体用!F346,PRM!$G$3:$G$5,PRM!$H$3:$H$5))</f>
        <v/>
      </c>
      <c r="G347" s="149" t="str">
        <f>+TEXT(_xlfn.CONCAT(特約団体用!G346,特約団体用!H346,"年",特約団体用!I346,"月",特約団体用!J346,"日"),"yyyy/mm/dd")</f>
        <v>年月日</v>
      </c>
      <c r="H347" t="str">
        <f>+IF(特約団体用!L346="","",特約団体用!L346)</f>
        <v/>
      </c>
      <c r="I347" t="str">
        <f>+IF(特約団体用!M346="","",特約団体用!M346)</f>
        <v/>
      </c>
      <c r="J347" t="str">
        <f>+IF(特約団体用!N346="","",特約団体用!AA346)</f>
        <v/>
      </c>
      <c r="K347" t="str">
        <f>+IF(特約団体用!O346="","",特約団体用!O346)</f>
        <v/>
      </c>
      <c r="L347" t="str">
        <f>+IF(特約団体用!P346="","",特約団体用!P346)</f>
        <v/>
      </c>
      <c r="M347" t="str">
        <f>+IF(特約団体用!Q346="","",特約団体用!Q346)</f>
        <v/>
      </c>
      <c r="N347" t="str">
        <f>+TEXT(IF(特約団体用!R346="","",特約団体用!AB346),"00")</f>
        <v/>
      </c>
      <c r="O347" t="str">
        <f>+IF(特約団体用!S346="","",特約団体用!AC346)</f>
        <v/>
      </c>
      <c r="P347" t="str">
        <f>+IF(特約団体用!T346="","",特約団体用!AD346)</f>
        <v/>
      </c>
      <c r="Q347" t="str">
        <f>+IF(特約団体用!U346="","",特約団体用!AE346)</f>
        <v/>
      </c>
    </row>
    <row r="348" spans="1:17">
      <c r="A348" t="str">
        <f>+IF(特約団体用!A347="","",特約団体用!A347)</f>
        <v/>
      </c>
      <c r="B348" t="str">
        <f>+IF(特約団体用!B347="","",特約団体用!B347)</f>
        <v/>
      </c>
      <c r="C348" t="str">
        <f>+IF(特約団体用!C347="","",特約団体用!C347)</f>
        <v/>
      </c>
      <c r="D348" t="str">
        <f>+IF(特約団体用!D347="","",特約団体用!D347)</f>
        <v/>
      </c>
      <c r="E348" t="str">
        <f>+IF(特約団体用!E347="","",特約団体用!E347)</f>
        <v/>
      </c>
      <c r="F348" t="str">
        <f>+IF(特約団体用!F347="","",_xlfn.XLOOKUP(特約団体用!F347,PRM!$G$3:$G$5,PRM!$H$3:$H$5))</f>
        <v/>
      </c>
      <c r="G348" s="149" t="str">
        <f>+TEXT(_xlfn.CONCAT(特約団体用!G347,特約団体用!H347,"年",特約団体用!I347,"月",特約団体用!J347,"日"),"yyyy/mm/dd")</f>
        <v>年月日</v>
      </c>
      <c r="H348" t="str">
        <f>+IF(特約団体用!L347="","",特約団体用!L347)</f>
        <v/>
      </c>
      <c r="I348" t="str">
        <f>+IF(特約団体用!M347="","",特約団体用!M347)</f>
        <v/>
      </c>
      <c r="J348" t="str">
        <f>+IF(特約団体用!N347="","",特約団体用!AA347)</f>
        <v/>
      </c>
      <c r="K348" t="str">
        <f>+IF(特約団体用!O347="","",特約団体用!O347)</f>
        <v/>
      </c>
      <c r="L348" t="str">
        <f>+IF(特約団体用!P347="","",特約団体用!P347)</f>
        <v/>
      </c>
      <c r="M348" t="str">
        <f>+IF(特約団体用!Q347="","",特約団体用!Q347)</f>
        <v/>
      </c>
      <c r="N348" t="str">
        <f>+TEXT(IF(特約団体用!R347="","",特約団体用!AB347),"00")</f>
        <v/>
      </c>
      <c r="O348" t="str">
        <f>+IF(特約団体用!S347="","",特約団体用!AC347)</f>
        <v/>
      </c>
      <c r="P348" t="str">
        <f>+IF(特約団体用!T347="","",特約団体用!AD347)</f>
        <v/>
      </c>
      <c r="Q348" t="str">
        <f>+IF(特約団体用!U347="","",特約団体用!AE347)</f>
        <v/>
      </c>
    </row>
    <row r="349" spans="1:17">
      <c r="A349" t="str">
        <f>+IF(特約団体用!A348="","",特約団体用!A348)</f>
        <v/>
      </c>
      <c r="B349" t="str">
        <f>+IF(特約団体用!B348="","",特約団体用!B348)</f>
        <v/>
      </c>
      <c r="C349" t="str">
        <f>+IF(特約団体用!C348="","",特約団体用!C348)</f>
        <v/>
      </c>
      <c r="D349" t="str">
        <f>+IF(特約団体用!D348="","",特約団体用!D348)</f>
        <v/>
      </c>
      <c r="E349" t="str">
        <f>+IF(特約団体用!E348="","",特約団体用!E348)</f>
        <v/>
      </c>
      <c r="F349" t="str">
        <f>+IF(特約団体用!F348="","",_xlfn.XLOOKUP(特約団体用!F348,PRM!$G$3:$G$5,PRM!$H$3:$H$5))</f>
        <v/>
      </c>
      <c r="G349" s="149" t="str">
        <f>+TEXT(_xlfn.CONCAT(特約団体用!G348,特約団体用!H348,"年",特約団体用!I348,"月",特約団体用!J348,"日"),"yyyy/mm/dd")</f>
        <v>年月日</v>
      </c>
      <c r="H349" t="str">
        <f>+IF(特約団体用!L348="","",特約団体用!L348)</f>
        <v/>
      </c>
      <c r="I349" t="str">
        <f>+IF(特約団体用!M348="","",特約団体用!M348)</f>
        <v/>
      </c>
      <c r="J349" t="str">
        <f>+IF(特約団体用!N348="","",特約団体用!AA348)</f>
        <v/>
      </c>
      <c r="K349" t="str">
        <f>+IF(特約団体用!O348="","",特約団体用!O348)</f>
        <v/>
      </c>
      <c r="L349" t="str">
        <f>+IF(特約団体用!P348="","",特約団体用!P348)</f>
        <v/>
      </c>
      <c r="M349" t="str">
        <f>+IF(特約団体用!Q348="","",特約団体用!Q348)</f>
        <v/>
      </c>
      <c r="N349" t="str">
        <f>+TEXT(IF(特約団体用!R348="","",特約団体用!AB348),"00")</f>
        <v/>
      </c>
      <c r="O349" t="str">
        <f>+IF(特約団体用!S348="","",特約団体用!AC348)</f>
        <v/>
      </c>
      <c r="P349" t="str">
        <f>+IF(特約団体用!T348="","",特約団体用!AD348)</f>
        <v/>
      </c>
      <c r="Q349" t="str">
        <f>+IF(特約団体用!U348="","",特約団体用!AE348)</f>
        <v/>
      </c>
    </row>
    <row r="350" spans="1:17">
      <c r="A350" t="str">
        <f>+IF(特約団体用!A349="","",特約団体用!A349)</f>
        <v/>
      </c>
      <c r="B350" t="str">
        <f>+IF(特約団体用!B349="","",特約団体用!B349)</f>
        <v/>
      </c>
      <c r="C350" t="str">
        <f>+IF(特約団体用!C349="","",特約団体用!C349)</f>
        <v/>
      </c>
      <c r="D350" t="str">
        <f>+IF(特約団体用!D349="","",特約団体用!D349)</f>
        <v/>
      </c>
      <c r="E350" t="str">
        <f>+IF(特約団体用!E349="","",特約団体用!E349)</f>
        <v/>
      </c>
      <c r="F350" t="str">
        <f>+IF(特約団体用!F349="","",_xlfn.XLOOKUP(特約団体用!F349,PRM!$G$3:$G$5,PRM!$H$3:$H$5))</f>
        <v/>
      </c>
      <c r="G350" s="149" t="str">
        <f>+TEXT(_xlfn.CONCAT(特約団体用!G349,特約団体用!H349,"年",特約団体用!I349,"月",特約団体用!J349,"日"),"yyyy/mm/dd")</f>
        <v>年月日</v>
      </c>
      <c r="H350" t="str">
        <f>+IF(特約団体用!L349="","",特約団体用!L349)</f>
        <v/>
      </c>
      <c r="I350" t="str">
        <f>+IF(特約団体用!M349="","",特約団体用!M349)</f>
        <v/>
      </c>
      <c r="J350" t="str">
        <f>+IF(特約団体用!N349="","",特約団体用!AA349)</f>
        <v/>
      </c>
      <c r="K350" t="str">
        <f>+IF(特約団体用!O349="","",特約団体用!O349)</f>
        <v/>
      </c>
      <c r="L350" t="str">
        <f>+IF(特約団体用!P349="","",特約団体用!P349)</f>
        <v/>
      </c>
      <c r="M350" t="str">
        <f>+IF(特約団体用!Q349="","",特約団体用!Q349)</f>
        <v/>
      </c>
      <c r="N350" t="str">
        <f>+TEXT(IF(特約団体用!R349="","",特約団体用!AB349),"00")</f>
        <v/>
      </c>
      <c r="O350" t="str">
        <f>+IF(特約団体用!S349="","",特約団体用!AC349)</f>
        <v/>
      </c>
      <c r="P350" t="str">
        <f>+IF(特約団体用!T349="","",特約団体用!AD349)</f>
        <v/>
      </c>
      <c r="Q350" t="str">
        <f>+IF(特約団体用!U349="","",特約団体用!AE349)</f>
        <v/>
      </c>
    </row>
    <row r="351" spans="1:17">
      <c r="A351" t="str">
        <f>+IF(特約団体用!A350="","",特約団体用!A350)</f>
        <v/>
      </c>
      <c r="B351" t="str">
        <f>+IF(特約団体用!B350="","",特約団体用!B350)</f>
        <v/>
      </c>
      <c r="C351" t="str">
        <f>+IF(特約団体用!C350="","",特約団体用!C350)</f>
        <v/>
      </c>
      <c r="D351" t="str">
        <f>+IF(特約団体用!D350="","",特約団体用!D350)</f>
        <v/>
      </c>
      <c r="E351" t="str">
        <f>+IF(特約団体用!E350="","",特約団体用!E350)</f>
        <v/>
      </c>
      <c r="F351" t="str">
        <f>+IF(特約団体用!F350="","",_xlfn.XLOOKUP(特約団体用!F350,PRM!$G$3:$G$5,PRM!$H$3:$H$5))</f>
        <v/>
      </c>
      <c r="G351" s="149" t="str">
        <f>+TEXT(_xlfn.CONCAT(特約団体用!G350,特約団体用!H350,"年",特約団体用!I350,"月",特約団体用!J350,"日"),"yyyy/mm/dd")</f>
        <v>年月日</v>
      </c>
      <c r="H351" t="str">
        <f>+IF(特約団体用!L350="","",特約団体用!L350)</f>
        <v/>
      </c>
      <c r="I351" t="str">
        <f>+IF(特約団体用!M350="","",特約団体用!M350)</f>
        <v/>
      </c>
      <c r="J351" t="str">
        <f>+IF(特約団体用!N350="","",特約団体用!AA350)</f>
        <v/>
      </c>
      <c r="K351" t="str">
        <f>+IF(特約団体用!O350="","",特約団体用!O350)</f>
        <v/>
      </c>
      <c r="L351" t="str">
        <f>+IF(特約団体用!P350="","",特約団体用!P350)</f>
        <v/>
      </c>
      <c r="M351" t="str">
        <f>+IF(特約団体用!Q350="","",特約団体用!Q350)</f>
        <v/>
      </c>
      <c r="N351" t="str">
        <f>+TEXT(IF(特約団体用!R350="","",特約団体用!AB350),"00")</f>
        <v/>
      </c>
      <c r="O351" t="str">
        <f>+IF(特約団体用!S350="","",特約団体用!AC350)</f>
        <v/>
      </c>
      <c r="P351" t="str">
        <f>+IF(特約団体用!T350="","",特約団体用!AD350)</f>
        <v/>
      </c>
      <c r="Q351" t="str">
        <f>+IF(特約団体用!U350="","",特約団体用!AE350)</f>
        <v/>
      </c>
    </row>
    <row r="352" spans="1:17">
      <c r="A352" t="str">
        <f>+IF(特約団体用!A351="","",特約団体用!A351)</f>
        <v/>
      </c>
      <c r="B352" t="str">
        <f>+IF(特約団体用!B351="","",特約団体用!B351)</f>
        <v/>
      </c>
      <c r="C352" t="str">
        <f>+IF(特約団体用!C351="","",特約団体用!C351)</f>
        <v/>
      </c>
      <c r="D352" t="str">
        <f>+IF(特約団体用!D351="","",特約団体用!D351)</f>
        <v/>
      </c>
      <c r="E352" t="str">
        <f>+IF(特約団体用!E351="","",特約団体用!E351)</f>
        <v/>
      </c>
      <c r="F352" t="str">
        <f>+IF(特約団体用!F351="","",_xlfn.XLOOKUP(特約団体用!F351,PRM!$G$3:$G$5,PRM!$H$3:$H$5))</f>
        <v/>
      </c>
      <c r="G352" s="149" t="str">
        <f>+TEXT(_xlfn.CONCAT(特約団体用!G351,特約団体用!H351,"年",特約団体用!I351,"月",特約団体用!J351,"日"),"yyyy/mm/dd")</f>
        <v>年月日</v>
      </c>
      <c r="H352" t="str">
        <f>+IF(特約団体用!L351="","",特約団体用!L351)</f>
        <v/>
      </c>
      <c r="I352" t="str">
        <f>+IF(特約団体用!M351="","",特約団体用!M351)</f>
        <v/>
      </c>
      <c r="J352" t="str">
        <f>+IF(特約団体用!N351="","",特約団体用!AA351)</f>
        <v/>
      </c>
      <c r="K352" t="str">
        <f>+IF(特約団体用!O351="","",特約団体用!O351)</f>
        <v/>
      </c>
      <c r="L352" t="str">
        <f>+IF(特約団体用!P351="","",特約団体用!P351)</f>
        <v/>
      </c>
      <c r="M352" t="str">
        <f>+IF(特約団体用!Q351="","",特約団体用!Q351)</f>
        <v/>
      </c>
      <c r="N352" t="str">
        <f>+TEXT(IF(特約団体用!R351="","",特約団体用!AB351),"00")</f>
        <v/>
      </c>
      <c r="O352" t="str">
        <f>+IF(特約団体用!S351="","",特約団体用!AC351)</f>
        <v/>
      </c>
      <c r="P352" t="str">
        <f>+IF(特約団体用!T351="","",特約団体用!AD351)</f>
        <v/>
      </c>
      <c r="Q352" t="str">
        <f>+IF(特約団体用!U351="","",特約団体用!AE351)</f>
        <v/>
      </c>
    </row>
    <row r="353" spans="1:17">
      <c r="A353" t="str">
        <f>+IF(特約団体用!A352="","",特約団体用!A352)</f>
        <v/>
      </c>
      <c r="B353" t="str">
        <f>+IF(特約団体用!B352="","",特約団体用!B352)</f>
        <v/>
      </c>
      <c r="C353" t="str">
        <f>+IF(特約団体用!C352="","",特約団体用!C352)</f>
        <v/>
      </c>
      <c r="D353" t="str">
        <f>+IF(特約団体用!D352="","",特約団体用!D352)</f>
        <v/>
      </c>
      <c r="E353" t="str">
        <f>+IF(特約団体用!E352="","",特約団体用!E352)</f>
        <v/>
      </c>
      <c r="F353" t="str">
        <f>+IF(特約団体用!F352="","",_xlfn.XLOOKUP(特約団体用!F352,PRM!$G$3:$G$5,PRM!$H$3:$H$5))</f>
        <v/>
      </c>
      <c r="G353" s="149" t="str">
        <f>+TEXT(_xlfn.CONCAT(特約団体用!G352,特約団体用!H352,"年",特約団体用!I352,"月",特約団体用!J352,"日"),"yyyy/mm/dd")</f>
        <v>年月日</v>
      </c>
      <c r="H353" t="str">
        <f>+IF(特約団体用!L352="","",特約団体用!L352)</f>
        <v/>
      </c>
      <c r="I353" t="str">
        <f>+IF(特約団体用!M352="","",特約団体用!M352)</f>
        <v/>
      </c>
      <c r="J353" t="str">
        <f>+IF(特約団体用!N352="","",特約団体用!AA352)</f>
        <v/>
      </c>
      <c r="K353" t="str">
        <f>+IF(特約団体用!O352="","",特約団体用!O352)</f>
        <v/>
      </c>
      <c r="L353" t="str">
        <f>+IF(特約団体用!P352="","",特約団体用!P352)</f>
        <v/>
      </c>
      <c r="M353" t="str">
        <f>+IF(特約団体用!Q352="","",特約団体用!Q352)</f>
        <v/>
      </c>
      <c r="N353" t="str">
        <f>+TEXT(IF(特約団体用!R352="","",特約団体用!AB352),"00")</f>
        <v/>
      </c>
      <c r="O353" t="str">
        <f>+IF(特約団体用!S352="","",特約団体用!AC352)</f>
        <v/>
      </c>
      <c r="P353" t="str">
        <f>+IF(特約団体用!T352="","",特約団体用!AD352)</f>
        <v/>
      </c>
      <c r="Q353" t="str">
        <f>+IF(特約団体用!U352="","",特約団体用!AE352)</f>
        <v/>
      </c>
    </row>
    <row r="354" spans="1:17">
      <c r="A354" t="str">
        <f>+IF(特約団体用!A353="","",特約団体用!A353)</f>
        <v/>
      </c>
      <c r="B354" t="str">
        <f>+IF(特約団体用!B353="","",特約団体用!B353)</f>
        <v/>
      </c>
      <c r="C354" t="str">
        <f>+IF(特約団体用!C353="","",特約団体用!C353)</f>
        <v/>
      </c>
      <c r="D354" t="str">
        <f>+IF(特約団体用!D353="","",特約団体用!D353)</f>
        <v/>
      </c>
      <c r="E354" t="str">
        <f>+IF(特約団体用!E353="","",特約団体用!E353)</f>
        <v/>
      </c>
      <c r="F354" t="str">
        <f>+IF(特約団体用!F353="","",_xlfn.XLOOKUP(特約団体用!F353,PRM!$G$3:$G$5,PRM!$H$3:$H$5))</f>
        <v/>
      </c>
      <c r="G354" s="149" t="str">
        <f>+TEXT(_xlfn.CONCAT(特約団体用!G353,特約団体用!H353,"年",特約団体用!I353,"月",特約団体用!J353,"日"),"yyyy/mm/dd")</f>
        <v>年月日</v>
      </c>
      <c r="H354" t="str">
        <f>+IF(特約団体用!L353="","",特約団体用!L353)</f>
        <v/>
      </c>
      <c r="I354" t="str">
        <f>+IF(特約団体用!M353="","",特約団体用!M353)</f>
        <v/>
      </c>
      <c r="J354" t="str">
        <f>+IF(特約団体用!N353="","",特約団体用!AA353)</f>
        <v/>
      </c>
      <c r="K354" t="str">
        <f>+IF(特約団体用!O353="","",特約団体用!O353)</f>
        <v/>
      </c>
      <c r="L354" t="str">
        <f>+IF(特約団体用!P353="","",特約団体用!P353)</f>
        <v/>
      </c>
      <c r="M354" t="str">
        <f>+IF(特約団体用!Q353="","",特約団体用!Q353)</f>
        <v/>
      </c>
      <c r="N354" t="str">
        <f>+TEXT(IF(特約団体用!R353="","",特約団体用!AB353),"00")</f>
        <v/>
      </c>
      <c r="O354" t="str">
        <f>+IF(特約団体用!S353="","",特約団体用!AC353)</f>
        <v/>
      </c>
      <c r="P354" t="str">
        <f>+IF(特約団体用!T353="","",特約団体用!AD353)</f>
        <v/>
      </c>
      <c r="Q354" t="str">
        <f>+IF(特約団体用!U353="","",特約団体用!AE353)</f>
        <v/>
      </c>
    </row>
    <row r="355" spans="1:17">
      <c r="A355" t="str">
        <f>+IF(特約団体用!A354="","",特約団体用!A354)</f>
        <v/>
      </c>
      <c r="B355" t="str">
        <f>+IF(特約団体用!B354="","",特約団体用!B354)</f>
        <v/>
      </c>
      <c r="C355" t="str">
        <f>+IF(特約団体用!C354="","",特約団体用!C354)</f>
        <v/>
      </c>
      <c r="D355" t="str">
        <f>+IF(特約団体用!D354="","",特約団体用!D354)</f>
        <v/>
      </c>
      <c r="E355" t="str">
        <f>+IF(特約団体用!E354="","",特約団体用!E354)</f>
        <v/>
      </c>
      <c r="F355" t="str">
        <f>+IF(特約団体用!F354="","",_xlfn.XLOOKUP(特約団体用!F354,PRM!$G$3:$G$5,PRM!$H$3:$H$5))</f>
        <v/>
      </c>
      <c r="G355" s="149" t="str">
        <f>+TEXT(_xlfn.CONCAT(特約団体用!G354,特約団体用!H354,"年",特約団体用!I354,"月",特約団体用!J354,"日"),"yyyy/mm/dd")</f>
        <v>年月日</v>
      </c>
      <c r="H355" t="str">
        <f>+IF(特約団体用!L354="","",特約団体用!L354)</f>
        <v/>
      </c>
      <c r="I355" t="str">
        <f>+IF(特約団体用!M354="","",特約団体用!M354)</f>
        <v/>
      </c>
      <c r="J355" t="str">
        <f>+IF(特約団体用!N354="","",特約団体用!AA354)</f>
        <v/>
      </c>
      <c r="K355" t="str">
        <f>+IF(特約団体用!O354="","",特約団体用!O354)</f>
        <v/>
      </c>
      <c r="L355" t="str">
        <f>+IF(特約団体用!P354="","",特約団体用!P354)</f>
        <v/>
      </c>
      <c r="M355" t="str">
        <f>+IF(特約団体用!Q354="","",特約団体用!Q354)</f>
        <v/>
      </c>
      <c r="N355" t="str">
        <f>+TEXT(IF(特約団体用!R354="","",特約団体用!AB354),"00")</f>
        <v/>
      </c>
      <c r="O355" t="str">
        <f>+IF(特約団体用!S354="","",特約団体用!AC354)</f>
        <v/>
      </c>
      <c r="P355" t="str">
        <f>+IF(特約団体用!T354="","",特約団体用!AD354)</f>
        <v/>
      </c>
      <c r="Q355" t="str">
        <f>+IF(特約団体用!U354="","",特約団体用!AE354)</f>
        <v/>
      </c>
    </row>
    <row r="356" spans="1:17">
      <c r="A356" t="str">
        <f>+IF(特約団体用!A355="","",特約団体用!A355)</f>
        <v/>
      </c>
      <c r="B356" t="str">
        <f>+IF(特約団体用!B355="","",特約団体用!B355)</f>
        <v/>
      </c>
      <c r="C356" t="str">
        <f>+IF(特約団体用!C355="","",特約団体用!C355)</f>
        <v/>
      </c>
      <c r="D356" t="str">
        <f>+IF(特約団体用!D355="","",特約団体用!D355)</f>
        <v/>
      </c>
      <c r="E356" t="str">
        <f>+IF(特約団体用!E355="","",特約団体用!E355)</f>
        <v/>
      </c>
      <c r="F356" t="str">
        <f>+IF(特約団体用!F355="","",_xlfn.XLOOKUP(特約団体用!F355,PRM!$G$3:$G$5,PRM!$H$3:$H$5))</f>
        <v/>
      </c>
      <c r="G356" s="149" t="str">
        <f>+TEXT(_xlfn.CONCAT(特約団体用!G355,特約団体用!H355,"年",特約団体用!I355,"月",特約団体用!J355,"日"),"yyyy/mm/dd")</f>
        <v>年月日</v>
      </c>
      <c r="H356" t="str">
        <f>+IF(特約団体用!L355="","",特約団体用!L355)</f>
        <v/>
      </c>
      <c r="I356" t="str">
        <f>+IF(特約団体用!M355="","",特約団体用!M355)</f>
        <v/>
      </c>
      <c r="J356" t="str">
        <f>+IF(特約団体用!N355="","",特約団体用!AA355)</f>
        <v/>
      </c>
      <c r="K356" t="str">
        <f>+IF(特約団体用!O355="","",特約団体用!O355)</f>
        <v/>
      </c>
      <c r="L356" t="str">
        <f>+IF(特約団体用!P355="","",特約団体用!P355)</f>
        <v/>
      </c>
      <c r="M356" t="str">
        <f>+IF(特約団体用!Q355="","",特約団体用!Q355)</f>
        <v/>
      </c>
      <c r="N356" t="str">
        <f>+TEXT(IF(特約団体用!R355="","",特約団体用!AB355),"00")</f>
        <v/>
      </c>
      <c r="O356" t="str">
        <f>+IF(特約団体用!S355="","",特約団体用!AC355)</f>
        <v/>
      </c>
      <c r="P356" t="str">
        <f>+IF(特約団体用!T355="","",特約団体用!AD355)</f>
        <v/>
      </c>
      <c r="Q356" t="str">
        <f>+IF(特約団体用!U355="","",特約団体用!AE355)</f>
        <v/>
      </c>
    </row>
    <row r="357" spans="1:17">
      <c r="A357" t="str">
        <f>+IF(特約団体用!A356="","",特約団体用!A356)</f>
        <v/>
      </c>
      <c r="B357" t="str">
        <f>+IF(特約団体用!B356="","",特約団体用!B356)</f>
        <v/>
      </c>
      <c r="C357" t="str">
        <f>+IF(特約団体用!C356="","",特約団体用!C356)</f>
        <v/>
      </c>
      <c r="D357" t="str">
        <f>+IF(特約団体用!D356="","",特約団体用!D356)</f>
        <v/>
      </c>
      <c r="E357" t="str">
        <f>+IF(特約団体用!E356="","",特約団体用!E356)</f>
        <v/>
      </c>
      <c r="F357" t="str">
        <f>+IF(特約団体用!F356="","",_xlfn.XLOOKUP(特約団体用!F356,PRM!$G$3:$G$5,PRM!$H$3:$H$5))</f>
        <v/>
      </c>
      <c r="G357" s="149" t="str">
        <f>+TEXT(_xlfn.CONCAT(特約団体用!G356,特約団体用!H356,"年",特約団体用!I356,"月",特約団体用!J356,"日"),"yyyy/mm/dd")</f>
        <v>年月日</v>
      </c>
      <c r="H357" t="str">
        <f>+IF(特約団体用!L356="","",特約団体用!L356)</f>
        <v/>
      </c>
      <c r="I357" t="str">
        <f>+IF(特約団体用!M356="","",特約団体用!M356)</f>
        <v/>
      </c>
      <c r="J357" t="str">
        <f>+IF(特約団体用!N356="","",特約団体用!AA356)</f>
        <v/>
      </c>
      <c r="K357" t="str">
        <f>+IF(特約団体用!O356="","",特約団体用!O356)</f>
        <v/>
      </c>
      <c r="L357" t="str">
        <f>+IF(特約団体用!P356="","",特約団体用!P356)</f>
        <v/>
      </c>
      <c r="M357" t="str">
        <f>+IF(特約団体用!Q356="","",特約団体用!Q356)</f>
        <v/>
      </c>
      <c r="N357" t="str">
        <f>+TEXT(IF(特約団体用!R356="","",特約団体用!AB356),"00")</f>
        <v/>
      </c>
      <c r="O357" t="str">
        <f>+IF(特約団体用!S356="","",特約団体用!AC356)</f>
        <v/>
      </c>
      <c r="P357" t="str">
        <f>+IF(特約団体用!T356="","",特約団体用!AD356)</f>
        <v/>
      </c>
      <c r="Q357" t="str">
        <f>+IF(特約団体用!U356="","",特約団体用!AE356)</f>
        <v/>
      </c>
    </row>
    <row r="358" spans="1:17">
      <c r="A358" t="str">
        <f>+IF(特約団体用!A357="","",特約団体用!A357)</f>
        <v/>
      </c>
      <c r="B358" t="str">
        <f>+IF(特約団体用!B357="","",特約団体用!B357)</f>
        <v/>
      </c>
      <c r="C358" t="str">
        <f>+IF(特約団体用!C357="","",特約団体用!C357)</f>
        <v/>
      </c>
      <c r="D358" t="str">
        <f>+IF(特約団体用!D357="","",特約団体用!D357)</f>
        <v/>
      </c>
      <c r="E358" t="str">
        <f>+IF(特約団体用!E357="","",特約団体用!E357)</f>
        <v/>
      </c>
      <c r="F358" t="str">
        <f>+IF(特約団体用!F357="","",_xlfn.XLOOKUP(特約団体用!F357,PRM!$G$3:$G$5,PRM!$H$3:$H$5))</f>
        <v/>
      </c>
      <c r="G358" s="149" t="str">
        <f>+TEXT(_xlfn.CONCAT(特約団体用!G357,特約団体用!H357,"年",特約団体用!I357,"月",特約団体用!J357,"日"),"yyyy/mm/dd")</f>
        <v>年月日</v>
      </c>
      <c r="H358" t="str">
        <f>+IF(特約団体用!L357="","",特約団体用!L357)</f>
        <v/>
      </c>
      <c r="I358" t="str">
        <f>+IF(特約団体用!M357="","",特約団体用!M357)</f>
        <v/>
      </c>
      <c r="J358" t="str">
        <f>+IF(特約団体用!N357="","",特約団体用!AA357)</f>
        <v/>
      </c>
      <c r="K358" t="str">
        <f>+IF(特約団体用!O357="","",特約団体用!O357)</f>
        <v/>
      </c>
      <c r="L358" t="str">
        <f>+IF(特約団体用!P357="","",特約団体用!P357)</f>
        <v/>
      </c>
      <c r="M358" t="str">
        <f>+IF(特約団体用!Q357="","",特約団体用!Q357)</f>
        <v/>
      </c>
      <c r="N358" t="str">
        <f>+TEXT(IF(特約団体用!R357="","",特約団体用!AB357),"00")</f>
        <v/>
      </c>
      <c r="O358" t="str">
        <f>+IF(特約団体用!S357="","",特約団体用!AC357)</f>
        <v/>
      </c>
      <c r="P358" t="str">
        <f>+IF(特約団体用!T357="","",特約団体用!AD357)</f>
        <v/>
      </c>
      <c r="Q358" t="str">
        <f>+IF(特約団体用!U357="","",特約団体用!AE357)</f>
        <v/>
      </c>
    </row>
    <row r="359" spans="1:17">
      <c r="A359" t="str">
        <f>+IF(特約団体用!A358="","",特約団体用!A358)</f>
        <v/>
      </c>
      <c r="B359" t="str">
        <f>+IF(特約団体用!B358="","",特約団体用!B358)</f>
        <v/>
      </c>
      <c r="C359" t="str">
        <f>+IF(特約団体用!C358="","",特約団体用!C358)</f>
        <v/>
      </c>
      <c r="D359" t="str">
        <f>+IF(特約団体用!D358="","",特約団体用!D358)</f>
        <v/>
      </c>
      <c r="E359" t="str">
        <f>+IF(特約団体用!E358="","",特約団体用!E358)</f>
        <v/>
      </c>
      <c r="F359" t="str">
        <f>+IF(特約団体用!F358="","",_xlfn.XLOOKUP(特約団体用!F358,PRM!$G$3:$G$5,PRM!$H$3:$H$5))</f>
        <v/>
      </c>
      <c r="G359" s="149" t="str">
        <f>+TEXT(_xlfn.CONCAT(特約団体用!G358,特約団体用!H358,"年",特約団体用!I358,"月",特約団体用!J358,"日"),"yyyy/mm/dd")</f>
        <v>年月日</v>
      </c>
      <c r="H359" t="str">
        <f>+IF(特約団体用!L358="","",特約団体用!L358)</f>
        <v/>
      </c>
      <c r="I359" t="str">
        <f>+IF(特約団体用!M358="","",特約団体用!M358)</f>
        <v/>
      </c>
      <c r="J359" t="str">
        <f>+IF(特約団体用!N358="","",特約団体用!AA358)</f>
        <v/>
      </c>
      <c r="K359" t="str">
        <f>+IF(特約団体用!O358="","",特約団体用!O358)</f>
        <v/>
      </c>
      <c r="L359" t="str">
        <f>+IF(特約団体用!P358="","",特約団体用!P358)</f>
        <v/>
      </c>
      <c r="M359" t="str">
        <f>+IF(特約団体用!Q358="","",特約団体用!Q358)</f>
        <v/>
      </c>
      <c r="N359" t="str">
        <f>+TEXT(IF(特約団体用!R358="","",特約団体用!AB358),"00")</f>
        <v/>
      </c>
      <c r="O359" t="str">
        <f>+IF(特約団体用!S358="","",特約団体用!AC358)</f>
        <v/>
      </c>
      <c r="P359" t="str">
        <f>+IF(特約団体用!T358="","",特約団体用!AD358)</f>
        <v/>
      </c>
      <c r="Q359" t="str">
        <f>+IF(特約団体用!U358="","",特約団体用!AE358)</f>
        <v/>
      </c>
    </row>
    <row r="360" spans="1:17">
      <c r="A360" t="str">
        <f>+IF(特約団体用!A359="","",特約団体用!A359)</f>
        <v/>
      </c>
      <c r="B360" t="str">
        <f>+IF(特約団体用!B359="","",特約団体用!B359)</f>
        <v/>
      </c>
      <c r="C360" t="str">
        <f>+IF(特約団体用!C359="","",特約団体用!C359)</f>
        <v/>
      </c>
      <c r="D360" t="str">
        <f>+IF(特約団体用!D359="","",特約団体用!D359)</f>
        <v/>
      </c>
      <c r="E360" t="str">
        <f>+IF(特約団体用!E359="","",特約団体用!E359)</f>
        <v/>
      </c>
      <c r="F360" t="str">
        <f>+IF(特約団体用!F359="","",_xlfn.XLOOKUP(特約団体用!F359,PRM!$G$3:$G$5,PRM!$H$3:$H$5))</f>
        <v/>
      </c>
      <c r="G360" s="149" t="str">
        <f>+TEXT(_xlfn.CONCAT(特約団体用!G359,特約団体用!H359,"年",特約団体用!I359,"月",特約団体用!J359,"日"),"yyyy/mm/dd")</f>
        <v>年月日</v>
      </c>
      <c r="H360" t="str">
        <f>+IF(特約団体用!L359="","",特約団体用!L359)</f>
        <v/>
      </c>
      <c r="I360" t="str">
        <f>+IF(特約団体用!M359="","",特約団体用!M359)</f>
        <v/>
      </c>
      <c r="J360" t="str">
        <f>+IF(特約団体用!N359="","",特約団体用!AA359)</f>
        <v/>
      </c>
      <c r="K360" t="str">
        <f>+IF(特約団体用!O359="","",特約団体用!O359)</f>
        <v/>
      </c>
      <c r="L360" t="str">
        <f>+IF(特約団体用!P359="","",特約団体用!P359)</f>
        <v/>
      </c>
      <c r="M360" t="str">
        <f>+IF(特約団体用!Q359="","",特約団体用!Q359)</f>
        <v/>
      </c>
      <c r="N360" t="str">
        <f>+TEXT(IF(特約団体用!R359="","",特約団体用!AB359),"00")</f>
        <v/>
      </c>
      <c r="O360" t="str">
        <f>+IF(特約団体用!S359="","",特約団体用!AC359)</f>
        <v/>
      </c>
      <c r="P360" t="str">
        <f>+IF(特約団体用!T359="","",特約団体用!AD359)</f>
        <v/>
      </c>
      <c r="Q360" t="str">
        <f>+IF(特約団体用!U359="","",特約団体用!AE359)</f>
        <v/>
      </c>
    </row>
    <row r="361" spans="1:17">
      <c r="A361" t="str">
        <f>+IF(特約団体用!A360="","",特約団体用!A360)</f>
        <v/>
      </c>
      <c r="B361" t="str">
        <f>+IF(特約団体用!B360="","",特約団体用!B360)</f>
        <v/>
      </c>
      <c r="C361" t="str">
        <f>+IF(特約団体用!C360="","",特約団体用!C360)</f>
        <v/>
      </c>
      <c r="D361" t="str">
        <f>+IF(特約団体用!D360="","",特約団体用!D360)</f>
        <v/>
      </c>
      <c r="E361" t="str">
        <f>+IF(特約団体用!E360="","",特約団体用!E360)</f>
        <v/>
      </c>
      <c r="F361" t="str">
        <f>+IF(特約団体用!F360="","",_xlfn.XLOOKUP(特約団体用!F360,PRM!$G$3:$G$5,PRM!$H$3:$H$5))</f>
        <v/>
      </c>
      <c r="G361" s="149" t="str">
        <f>+TEXT(_xlfn.CONCAT(特約団体用!G360,特約団体用!H360,"年",特約団体用!I360,"月",特約団体用!J360,"日"),"yyyy/mm/dd")</f>
        <v>年月日</v>
      </c>
      <c r="H361" t="str">
        <f>+IF(特約団体用!L360="","",特約団体用!L360)</f>
        <v/>
      </c>
      <c r="I361" t="str">
        <f>+IF(特約団体用!M360="","",特約団体用!M360)</f>
        <v/>
      </c>
      <c r="J361" t="str">
        <f>+IF(特約団体用!N360="","",特約団体用!AA360)</f>
        <v/>
      </c>
      <c r="K361" t="str">
        <f>+IF(特約団体用!O360="","",特約団体用!O360)</f>
        <v/>
      </c>
      <c r="L361" t="str">
        <f>+IF(特約団体用!P360="","",特約団体用!P360)</f>
        <v/>
      </c>
      <c r="M361" t="str">
        <f>+IF(特約団体用!Q360="","",特約団体用!Q360)</f>
        <v/>
      </c>
      <c r="N361" t="str">
        <f>+TEXT(IF(特約団体用!R360="","",特約団体用!AB360),"00")</f>
        <v/>
      </c>
      <c r="O361" t="str">
        <f>+IF(特約団体用!S360="","",特約団体用!AC360)</f>
        <v/>
      </c>
      <c r="P361" t="str">
        <f>+IF(特約団体用!T360="","",特約団体用!AD360)</f>
        <v/>
      </c>
      <c r="Q361" t="str">
        <f>+IF(特約団体用!U360="","",特約団体用!AE360)</f>
        <v/>
      </c>
    </row>
    <row r="362" spans="1:17">
      <c r="A362" t="str">
        <f>+IF(特約団体用!A361="","",特約団体用!A361)</f>
        <v/>
      </c>
      <c r="B362" t="str">
        <f>+IF(特約団体用!B361="","",特約団体用!B361)</f>
        <v/>
      </c>
      <c r="C362" t="str">
        <f>+IF(特約団体用!C361="","",特約団体用!C361)</f>
        <v/>
      </c>
      <c r="D362" t="str">
        <f>+IF(特約団体用!D361="","",特約団体用!D361)</f>
        <v/>
      </c>
      <c r="E362" t="str">
        <f>+IF(特約団体用!E361="","",特約団体用!E361)</f>
        <v/>
      </c>
      <c r="F362" t="str">
        <f>+IF(特約団体用!F361="","",_xlfn.XLOOKUP(特約団体用!F361,PRM!$G$3:$G$5,PRM!$H$3:$H$5))</f>
        <v/>
      </c>
      <c r="G362" s="149" t="str">
        <f>+TEXT(_xlfn.CONCAT(特約団体用!G361,特約団体用!H361,"年",特約団体用!I361,"月",特約団体用!J361,"日"),"yyyy/mm/dd")</f>
        <v>年月日</v>
      </c>
      <c r="H362" t="str">
        <f>+IF(特約団体用!L361="","",特約団体用!L361)</f>
        <v/>
      </c>
      <c r="I362" t="str">
        <f>+IF(特約団体用!M361="","",特約団体用!M361)</f>
        <v/>
      </c>
      <c r="J362" t="str">
        <f>+IF(特約団体用!N361="","",特約団体用!AA361)</f>
        <v/>
      </c>
      <c r="K362" t="str">
        <f>+IF(特約団体用!O361="","",特約団体用!O361)</f>
        <v/>
      </c>
      <c r="L362" t="str">
        <f>+IF(特約団体用!P361="","",特約団体用!P361)</f>
        <v/>
      </c>
      <c r="M362" t="str">
        <f>+IF(特約団体用!Q361="","",特約団体用!Q361)</f>
        <v/>
      </c>
      <c r="N362" t="str">
        <f>+TEXT(IF(特約団体用!R361="","",特約団体用!AB361),"00")</f>
        <v/>
      </c>
      <c r="O362" t="str">
        <f>+IF(特約団体用!S361="","",特約団体用!AC361)</f>
        <v/>
      </c>
      <c r="P362" t="str">
        <f>+IF(特約団体用!T361="","",特約団体用!AD361)</f>
        <v/>
      </c>
      <c r="Q362" t="str">
        <f>+IF(特約団体用!U361="","",特約団体用!AE361)</f>
        <v/>
      </c>
    </row>
    <row r="363" spans="1:17">
      <c r="A363" t="str">
        <f>+IF(特約団体用!A362="","",特約団体用!A362)</f>
        <v/>
      </c>
      <c r="B363" t="str">
        <f>+IF(特約団体用!B362="","",特約団体用!B362)</f>
        <v/>
      </c>
      <c r="C363" t="str">
        <f>+IF(特約団体用!C362="","",特約団体用!C362)</f>
        <v/>
      </c>
      <c r="D363" t="str">
        <f>+IF(特約団体用!D362="","",特約団体用!D362)</f>
        <v/>
      </c>
      <c r="E363" t="str">
        <f>+IF(特約団体用!E362="","",特約団体用!E362)</f>
        <v/>
      </c>
      <c r="F363" t="str">
        <f>+IF(特約団体用!F362="","",_xlfn.XLOOKUP(特約団体用!F362,PRM!$G$3:$G$5,PRM!$H$3:$H$5))</f>
        <v/>
      </c>
      <c r="G363" s="149" t="str">
        <f>+TEXT(_xlfn.CONCAT(特約団体用!G362,特約団体用!H362,"年",特約団体用!I362,"月",特約団体用!J362,"日"),"yyyy/mm/dd")</f>
        <v>年月日</v>
      </c>
      <c r="H363" t="str">
        <f>+IF(特約団体用!L362="","",特約団体用!L362)</f>
        <v/>
      </c>
      <c r="I363" t="str">
        <f>+IF(特約団体用!M362="","",特約団体用!M362)</f>
        <v/>
      </c>
      <c r="J363" t="str">
        <f>+IF(特約団体用!N362="","",特約団体用!AA362)</f>
        <v/>
      </c>
      <c r="K363" t="str">
        <f>+IF(特約団体用!O362="","",特約団体用!O362)</f>
        <v/>
      </c>
      <c r="L363" t="str">
        <f>+IF(特約団体用!P362="","",特約団体用!P362)</f>
        <v/>
      </c>
      <c r="M363" t="str">
        <f>+IF(特約団体用!Q362="","",特約団体用!Q362)</f>
        <v/>
      </c>
      <c r="N363" t="str">
        <f>+TEXT(IF(特約団体用!R362="","",特約団体用!AB362),"00")</f>
        <v/>
      </c>
      <c r="O363" t="str">
        <f>+IF(特約団体用!S362="","",特約団体用!AC362)</f>
        <v/>
      </c>
      <c r="P363" t="str">
        <f>+IF(特約団体用!T362="","",特約団体用!AD362)</f>
        <v/>
      </c>
      <c r="Q363" t="str">
        <f>+IF(特約団体用!U362="","",特約団体用!AE362)</f>
        <v/>
      </c>
    </row>
    <row r="364" spans="1:17">
      <c r="A364" t="str">
        <f>+IF(特約団体用!A363="","",特約団体用!A363)</f>
        <v/>
      </c>
      <c r="B364" t="str">
        <f>+IF(特約団体用!B363="","",特約団体用!B363)</f>
        <v/>
      </c>
      <c r="C364" t="str">
        <f>+IF(特約団体用!C363="","",特約団体用!C363)</f>
        <v/>
      </c>
      <c r="D364" t="str">
        <f>+IF(特約団体用!D363="","",特約団体用!D363)</f>
        <v/>
      </c>
      <c r="E364" t="str">
        <f>+IF(特約団体用!E363="","",特約団体用!E363)</f>
        <v/>
      </c>
      <c r="F364" t="str">
        <f>+IF(特約団体用!F363="","",_xlfn.XLOOKUP(特約団体用!F363,PRM!$G$3:$G$5,PRM!$H$3:$H$5))</f>
        <v/>
      </c>
      <c r="G364" s="149" t="str">
        <f>+TEXT(_xlfn.CONCAT(特約団体用!G363,特約団体用!H363,"年",特約団体用!I363,"月",特約団体用!J363,"日"),"yyyy/mm/dd")</f>
        <v>年月日</v>
      </c>
      <c r="H364" t="str">
        <f>+IF(特約団体用!L363="","",特約団体用!L363)</f>
        <v/>
      </c>
      <c r="I364" t="str">
        <f>+IF(特約団体用!M363="","",特約団体用!M363)</f>
        <v/>
      </c>
      <c r="J364" t="str">
        <f>+IF(特約団体用!N363="","",特約団体用!AA363)</f>
        <v/>
      </c>
      <c r="K364" t="str">
        <f>+IF(特約団体用!O363="","",特約団体用!O363)</f>
        <v/>
      </c>
      <c r="L364" t="str">
        <f>+IF(特約団体用!P363="","",特約団体用!P363)</f>
        <v/>
      </c>
      <c r="M364" t="str">
        <f>+IF(特約団体用!Q363="","",特約団体用!Q363)</f>
        <v/>
      </c>
      <c r="N364" t="str">
        <f>+TEXT(IF(特約団体用!R363="","",特約団体用!AB363),"00")</f>
        <v/>
      </c>
      <c r="O364" t="str">
        <f>+IF(特約団体用!S363="","",特約団体用!AC363)</f>
        <v/>
      </c>
      <c r="P364" t="str">
        <f>+IF(特約団体用!T363="","",特約団体用!AD363)</f>
        <v/>
      </c>
      <c r="Q364" t="str">
        <f>+IF(特約団体用!U363="","",特約団体用!AE363)</f>
        <v/>
      </c>
    </row>
    <row r="365" spans="1:17">
      <c r="A365" t="str">
        <f>+IF(特約団体用!A364="","",特約団体用!A364)</f>
        <v/>
      </c>
      <c r="B365" t="str">
        <f>+IF(特約団体用!B364="","",特約団体用!B364)</f>
        <v/>
      </c>
      <c r="C365" t="str">
        <f>+IF(特約団体用!C364="","",特約団体用!C364)</f>
        <v/>
      </c>
      <c r="D365" t="str">
        <f>+IF(特約団体用!D364="","",特約団体用!D364)</f>
        <v/>
      </c>
      <c r="E365" t="str">
        <f>+IF(特約団体用!E364="","",特約団体用!E364)</f>
        <v/>
      </c>
      <c r="F365" t="str">
        <f>+IF(特約団体用!F364="","",_xlfn.XLOOKUP(特約団体用!F364,PRM!$G$3:$G$5,PRM!$H$3:$H$5))</f>
        <v/>
      </c>
      <c r="G365" s="149" t="str">
        <f>+TEXT(_xlfn.CONCAT(特約団体用!G364,特約団体用!H364,"年",特約団体用!I364,"月",特約団体用!J364,"日"),"yyyy/mm/dd")</f>
        <v>年月日</v>
      </c>
      <c r="H365" t="str">
        <f>+IF(特約団体用!L364="","",特約団体用!L364)</f>
        <v/>
      </c>
      <c r="I365" t="str">
        <f>+IF(特約団体用!M364="","",特約団体用!M364)</f>
        <v/>
      </c>
      <c r="J365" t="str">
        <f>+IF(特約団体用!N364="","",特約団体用!AA364)</f>
        <v/>
      </c>
      <c r="K365" t="str">
        <f>+IF(特約団体用!O364="","",特約団体用!O364)</f>
        <v/>
      </c>
      <c r="L365" t="str">
        <f>+IF(特約団体用!P364="","",特約団体用!P364)</f>
        <v/>
      </c>
      <c r="M365" t="str">
        <f>+IF(特約団体用!Q364="","",特約団体用!Q364)</f>
        <v/>
      </c>
      <c r="N365" t="str">
        <f>+TEXT(IF(特約団体用!R364="","",特約団体用!AB364),"00")</f>
        <v/>
      </c>
      <c r="O365" t="str">
        <f>+IF(特約団体用!S364="","",特約団体用!AC364)</f>
        <v/>
      </c>
      <c r="P365" t="str">
        <f>+IF(特約団体用!T364="","",特約団体用!AD364)</f>
        <v/>
      </c>
      <c r="Q365" t="str">
        <f>+IF(特約団体用!U364="","",特約団体用!AE364)</f>
        <v/>
      </c>
    </row>
    <row r="366" spans="1:17">
      <c r="A366" t="str">
        <f>+IF(特約団体用!A365="","",特約団体用!A365)</f>
        <v/>
      </c>
      <c r="B366" t="str">
        <f>+IF(特約団体用!B365="","",特約団体用!B365)</f>
        <v/>
      </c>
      <c r="C366" t="str">
        <f>+IF(特約団体用!C365="","",特約団体用!C365)</f>
        <v/>
      </c>
      <c r="D366" t="str">
        <f>+IF(特約団体用!D365="","",特約団体用!D365)</f>
        <v/>
      </c>
      <c r="E366" t="str">
        <f>+IF(特約団体用!E365="","",特約団体用!E365)</f>
        <v/>
      </c>
      <c r="F366" t="str">
        <f>+IF(特約団体用!F365="","",_xlfn.XLOOKUP(特約団体用!F365,PRM!$G$3:$G$5,PRM!$H$3:$H$5))</f>
        <v/>
      </c>
      <c r="G366" s="149" t="str">
        <f>+TEXT(_xlfn.CONCAT(特約団体用!G365,特約団体用!H365,"年",特約団体用!I365,"月",特約団体用!J365,"日"),"yyyy/mm/dd")</f>
        <v>年月日</v>
      </c>
      <c r="H366" t="str">
        <f>+IF(特約団体用!L365="","",特約団体用!L365)</f>
        <v/>
      </c>
      <c r="I366" t="str">
        <f>+IF(特約団体用!M365="","",特約団体用!M365)</f>
        <v/>
      </c>
      <c r="J366" t="str">
        <f>+IF(特約団体用!N365="","",特約団体用!AA365)</f>
        <v/>
      </c>
      <c r="K366" t="str">
        <f>+IF(特約団体用!O365="","",特約団体用!O365)</f>
        <v/>
      </c>
      <c r="L366" t="str">
        <f>+IF(特約団体用!P365="","",特約団体用!P365)</f>
        <v/>
      </c>
      <c r="M366" t="str">
        <f>+IF(特約団体用!Q365="","",特約団体用!Q365)</f>
        <v/>
      </c>
      <c r="N366" t="str">
        <f>+TEXT(IF(特約団体用!R365="","",特約団体用!AB365),"00")</f>
        <v/>
      </c>
      <c r="O366" t="str">
        <f>+IF(特約団体用!S365="","",特約団体用!AC365)</f>
        <v/>
      </c>
      <c r="P366" t="str">
        <f>+IF(特約団体用!T365="","",特約団体用!AD365)</f>
        <v/>
      </c>
      <c r="Q366" t="str">
        <f>+IF(特約団体用!U365="","",特約団体用!AE365)</f>
        <v/>
      </c>
    </row>
    <row r="367" spans="1:17">
      <c r="A367" t="str">
        <f>+IF(特約団体用!A366="","",特約団体用!A366)</f>
        <v/>
      </c>
      <c r="B367" t="str">
        <f>+IF(特約団体用!B366="","",特約団体用!B366)</f>
        <v/>
      </c>
      <c r="C367" t="str">
        <f>+IF(特約団体用!C366="","",特約団体用!C366)</f>
        <v/>
      </c>
      <c r="D367" t="str">
        <f>+IF(特約団体用!D366="","",特約団体用!D366)</f>
        <v/>
      </c>
      <c r="E367" t="str">
        <f>+IF(特約団体用!E366="","",特約団体用!E366)</f>
        <v/>
      </c>
      <c r="F367" t="str">
        <f>+IF(特約団体用!F366="","",_xlfn.XLOOKUP(特約団体用!F366,PRM!$G$3:$G$5,PRM!$H$3:$H$5))</f>
        <v/>
      </c>
      <c r="G367" s="149" t="str">
        <f>+TEXT(_xlfn.CONCAT(特約団体用!G366,特約団体用!H366,"年",特約団体用!I366,"月",特約団体用!J366,"日"),"yyyy/mm/dd")</f>
        <v>年月日</v>
      </c>
      <c r="H367" t="str">
        <f>+IF(特約団体用!L366="","",特約団体用!L366)</f>
        <v/>
      </c>
      <c r="I367" t="str">
        <f>+IF(特約団体用!M366="","",特約団体用!M366)</f>
        <v/>
      </c>
      <c r="J367" t="str">
        <f>+IF(特約団体用!N366="","",特約団体用!AA366)</f>
        <v/>
      </c>
      <c r="K367" t="str">
        <f>+IF(特約団体用!O366="","",特約団体用!O366)</f>
        <v/>
      </c>
      <c r="L367" t="str">
        <f>+IF(特約団体用!P366="","",特約団体用!P366)</f>
        <v/>
      </c>
      <c r="M367" t="str">
        <f>+IF(特約団体用!Q366="","",特約団体用!Q366)</f>
        <v/>
      </c>
      <c r="N367" t="str">
        <f>+TEXT(IF(特約団体用!R366="","",特約団体用!AB366),"00")</f>
        <v/>
      </c>
      <c r="O367" t="str">
        <f>+IF(特約団体用!S366="","",特約団体用!AC366)</f>
        <v/>
      </c>
      <c r="P367" t="str">
        <f>+IF(特約団体用!T366="","",特約団体用!AD366)</f>
        <v/>
      </c>
      <c r="Q367" t="str">
        <f>+IF(特約団体用!U366="","",特約団体用!AE366)</f>
        <v/>
      </c>
    </row>
    <row r="368" spans="1:17">
      <c r="A368" t="str">
        <f>+IF(特約団体用!A367="","",特約団体用!A367)</f>
        <v/>
      </c>
      <c r="B368" t="str">
        <f>+IF(特約団体用!B367="","",特約団体用!B367)</f>
        <v/>
      </c>
      <c r="C368" t="str">
        <f>+IF(特約団体用!C367="","",特約団体用!C367)</f>
        <v/>
      </c>
      <c r="D368" t="str">
        <f>+IF(特約団体用!D367="","",特約団体用!D367)</f>
        <v/>
      </c>
      <c r="E368" t="str">
        <f>+IF(特約団体用!E367="","",特約団体用!E367)</f>
        <v/>
      </c>
      <c r="F368" t="str">
        <f>+IF(特約団体用!F367="","",_xlfn.XLOOKUP(特約団体用!F367,PRM!$G$3:$G$5,PRM!$H$3:$H$5))</f>
        <v/>
      </c>
      <c r="G368" s="149" t="str">
        <f>+TEXT(_xlfn.CONCAT(特約団体用!G367,特約団体用!H367,"年",特約団体用!I367,"月",特約団体用!J367,"日"),"yyyy/mm/dd")</f>
        <v>年月日</v>
      </c>
      <c r="H368" t="str">
        <f>+IF(特約団体用!L367="","",特約団体用!L367)</f>
        <v/>
      </c>
      <c r="I368" t="str">
        <f>+IF(特約団体用!M367="","",特約団体用!M367)</f>
        <v/>
      </c>
      <c r="J368" t="str">
        <f>+IF(特約団体用!N367="","",特約団体用!AA367)</f>
        <v/>
      </c>
      <c r="K368" t="str">
        <f>+IF(特約団体用!O367="","",特約団体用!O367)</f>
        <v/>
      </c>
      <c r="L368" t="str">
        <f>+IF(特約団体用!P367="","",特約団体用!P367)</f>
        <v/>
      </c>
      <c r="M368" t="str">
        <f>+IF(特約団体用!Q367="","",特約団体用!Q367)</f>
        <v/>
      </c>
      <c r="N368" t="str">
        <f>+TEXT(IF(特約団体用!R367="","",特約団体用!AB367),"00")</f>
        <v/>
      </c>
      <c r="O368" t="str">
        <f>+IF(特約団体用!S367="","",特約団体用!AC367)</f>
        <v/>
      </c>
      <c r="P368" t="str">
        <f>+IF(特約団体用!T367="","",特約団体用!AD367)</f>
        <v/>
      </c>
      <c r="Q368" t="str">
        <f>+IF(特約団体用!U367="","",特約団体用!AE367)</f>
        <v/>
      </c>
    </row>
    <row r="369" spans="1:17">
      <c r="A369" t="str">
        <f>+IF(特約団体用!A368="","",特約団体用!A368)</f>
        <v/>
      </c>
      <c r="B369" t="str">
        <f>+IF(特約団体用!B368="","",特約団体用!B368)</f>
        <v/>
      </c>
      <c r="C369" t="str">
        <f>+IF(特約団体用!C368="","",特約団体用!C368)</f>
        <v/>
      </c>
      <c r="D369" t="str">
        <f>+IF(特約団体用!D368="","",特約団体用!D368)</f>
        <v/>
      </c>
      <c r="E369" t="str">
        <f>+IF(特約団体用!E368="","",特約団体用!E368)</f>
        <v/>
      </c>
      <c r="F369" t="str">
        <f>+IF(特約団体用!F368="","",_xlfn.XLOOKUP(特約団体用!F368,PRM!$G$3:$G$5,PRM!$H$3:$H$5))</f>
        <v/>
      </c>
      <c r="G369" s="149" t="str">
        <f>+TEXT(_xlfn.CONCAT(特約団体用!G368,特約団体用!H368,"年",特約団体用!I368,"月",特約団体用!J368,"日"),"yyyy/mm/dd")</f>
        <v>年月日</v>
      </c>
      <c r="H369" t="str">
        <f>+IF(特約団体用!L368="","",特約団体用!L368)</f>
        <v/>
      </c>
      <c r="I369" t="str">
        <f>+IF(特約団体用!M368="","",特約団体用!M368)</f>
        <v/>
      </c>
      <c r="J369" t="str">
        <f>+IF(特約団体用!N368="","",特約団体用!AA368)</f>
        <v/>
      </c>
      <c r="K369" t="str">
        <f>+IF(特約団体用!O368="","",特約団体用!O368)</f>
        <v/>
      </c>
      <c r="L369" t="str">
        <f>+IF(特約団体用!P368="","",特約団体用!P368)</f>
        <v/>
      </c>
      <c r="M369" t="str">
        <f>+IF(特約団体用!Q368="","",特約団体用!Q368)</f>
        <v/>
      </c>
      <c r="N369" t="str">
        <f>+TEXT(IF(特約団体用!R368="","",特約団体用!AB368),"00")</f>
        <v/>
      </c>
      <c r="O369" t="str">
        <f>+IF(特約団体用!S368="","",特約団体用!AC368)</f>
        <v/>
      </c>
      <c r="P369" t="str">
        <f>+IF(特約団体用!T368="","",特約団体用!AD368)</f>
        <v/>
      </c>
      <c r="Q369" t="str">
        <f>+IF(特約団体用!U368="","",特約団体用!AE368)</f>
        <v/>
      </c>
    </row>
    <row r="370" spans="1:17">
      <c r="A370" t="str">
        <f>+IF(特約団体用!A369="","",特約団体用!A369)</f>
        <v/>
      </c>
      <c r="B370" t="str">
        <f>+IF(特約団体用!B369="","",特約団体用!B369)</f>
        <v/>
      </c>
      <c r="C370" t="str">
        <f>+IF(特約団体用!C369="","",特約団体用!C369)</f>
        <v/>
      </c>
      <c r="D370" t="str">
        <f>+IF(特約団体用!D369="","",特約団体用!D369)</f>
        <v/>
      </c>
      <c r="E370" t="str">
        <f>+IF(特約団体用!E369="","",特約団体用!E369)</f>
        <v/>
      </c>
      <c r="F370" t="str">
        <f>+IF(特約団体用!F369="","",_xlfn.XLOOKUP(特約団体用!F369,PRM!$G$3:$G$5,PRM!$H$3:$H$5))</f>
        <v/>
      </c>
      <c r="G370" s="149" t="str">
        <f>+TEXT(_xlfn.CONCAT(特約団体用!G369,特約団体用!H369,"年",特約団体用!I369,"月",特約団体用!J369,"日"),"yyyy/mm/dd")</f>
        <v>年月日</v>
      </c>
      <c r="H370" t="str">
        <f>+IF(特約団体用!L369="","",特約団体用!L369)</f>
        <v/>
      </c>
      <c r="I370" t="str">
        <f>+IF(特約団体用!M369="","",特約団体用!M369)</f>
        <v/>
      </c>
      <c r="J370" t="str">
        <f>+IF(特約団体用!N369="","",特約団体用!AA369)</f>
        <v/>
      </c>
      <c r="K370" t="str">
        <f>+IF(特約団体用!O369="","",特約団体用!O369)</f>
        <v/>
      </c>
      <c r="L370" t="str">
        <f>+IF(特約団体用!P369="","",特約団体用!P369)</f>
        <v/>
      </c>
      <c r="M370" t="str">
        <f>+IF(特約団体用!Q369="","",特約団体用!Q369)</f>
        <v/>
      </c>
      <c r="N370" t="str">
        <f>+TEXT(IF(特約団体用!R369="","",特約団体用!AB369),"00")</f>
        <v/>
      </c>
      <c r="O370" t="str">
        <f>+IF(特約団体用!S369="","",特約団体用!AC369)</f>
        <v/>
      </c>
      <c r="P370" t="str">
        <f>+IF(特約団体用!T369="","",特約団体用!AD369)</f>
        <v/>
      </c>
      <c r="Q370" t="str">
        <f>+IF(特約団体用!U369="","",特約団体用!AE369)</f>
        <v/>
      </c>
    </row>
    <row r="371" spans="1:17">
      <c r="A371" t="str">
        <f>+IF(特約団体用!A370="","",特約団体用!A370)</f>
        <v/>
      </c>
      <c r="B371" t="str">
        <f>+IF(特約団体用!B370="","",特約団体用!B370)</f>
        <v/>
      </c>
      <c r="C371" t="str">
        <f>+IF(特約団体用!C370="","",特約団体用!C370)</f>
        <v/>
      </c>
      <c r="D371" t="str">
        <f>+IF(特約団体用!D370="","",特約団体用!D370)</f>
        <v/>
      </c>
      <c r="E371" t="str">
        <f>+IF(特約団体用!E370="","",特約団体用!E370)</f>
        <v/>
      </c>
      <c r="F371" t="str">
        <f>+IF(特約団体用!F370="","",_xlfn.XLOOKUP(特約団体用!F370,PRM!$G$3:$G$5,PRM!$H$3:$H$5))</f>
        <v/>
      </c>
      <c r="G371" s="149" t="str">
        <f>+TEXT(_xlfn.CONCAT(特約団体用!G370,特約団体用!H370,"年",特約団体用!I370,"月",特約団体用!J370,"日"),"yyyy/mm/dd")</f>
        <v>年月日</v>
      </c>
      <c r="H371" t="str">
        <f>+IF(特約団体用!L370="","",特約団体用!L370)</f>
        <v/>
      </c>
      <c r="I371" t="str">
        <f>+IF(特約団体用!M370="","",特約団体用!M370)</f>
        <v/>
      </c>
      <c r="J371" t="str">
        <f>+IF(特約団体用!N370="","",特約団体用!AA370)</f>
        <v/>
      </c>
      <c r="K371" t="str">
        <f>+IF(特約団体用!O370="","",特約団体用!O370)</f>
        <v/>
      </c>
      <c r="L371" t="str">
        <f>+IF(特約団体用!P370="","",特約団体用!P370)</f>
        <v/>
      </c>
      <c r="M371" t="str">
        <f>+IF(特約団体用!Q370="","",特約団体用!Q370)</f>
        <v/>
      </c>
      <c r="N371" t="str">
        <f>+TEXT(IF(特約団体用!R370="","",特約団体用!AB370),"00")</f>
        <v/>
      </c>
      <c r="O371" t="str">
        <f>+IF(特約団体用!S370="","",特約団体用!AC370)</f>
        <v/>
      </c>
      <c r="P371" t="str">
        <f>+IF(特約団体用!T370="","",特約団体用!AD370)</f>
        <v/>
      </c>
      <c r="Q371" t="str">
        <f>+IF(特約団体用!U370="","",特約団体用!AE370)</f>
        <v/>
      </c>
    </row>
    <row r="372" spans="1:17">
      <c r="A372" t="str">
        <f>+IF(特約団体用!A371="","",特約団体用!A371)</f>
        <v/>
      </c>
      <c r="B372" t="str">
        <f>+IF(特約団体用!B371="","",特約団体用!B371)</f>
        <v/>
      </c>
      <c r="C372" t="str">
        <f>+IF(特約団体用!C371="","",特約団体用!C371)</f>
        <v/>
      </c>
      <c r="D372" t="str">
        <f>+IF(特約団体用!D371="","",特約団体用!D371)</f>
        <v/>
      </c>
      <c r="E372" t="str">
        <f>+IF(特約団体用!E371="","",特約団体用!E371)</f>
        <v/>
      </c>
      <c r="F372" t="str">
        <f>+IF(特約団体用!F371="","",_xlfn.XLOOKUP(特約団体用!F371,PRM!$G$3:$G$5,PRM!$H$3:$H$5))</f>
        <v/>
      </c>
      <c r="G372" s="149" t="str">
        <f>+TEXT(_xlfn.CONCAT(特約団体用!G371,特約団体用!H371,"年",特約団体用!I371,"月",特約団体用!J371,"日"),"yyyy/mm/dd")</f>
        <v>年月日</v>
      </c>
      <c r="H372" t="str">
        <f>+IF(特約団体用!L371="","",特約団体用!L371)</f>
        <v/>
      </c>
      <c r="I372" t="str">
        <f>+IF(特約団体用!M371="","",特約団体用!M371)</f>
        <v/>
      </c>
      <c r="J372" t="str">
        <f>+IF(特約団体用!N371="","",特約団体用!AA371)</f>
        <v/>
      </c>
      <c r="K372" t="str">
        <f>+IF(特約団体用!O371="","",特約団体用!O371)</f>
        <v/>
      </c>
      <c r="L372" t="str">
        <f>+IF(特約団体用!P371="","",特約団体用!P371)</f>
        <v/>
      </c>
      <c r="M372" t="str">
        <f>+IF(特約団体用!Q371="","",特約団体用!Q371)</f>
        <v/>
      </c>
      <c r="N372" t="str">
        <f>+TEXT(IF(特約団体用!R371="","",特約団体用!AB371),"00")</f>
        <v/>
      </c>
      <c r="O372" t="str">
        <f>+IF(特約団体用!S371="","",特約団体用!AC371)</f>
        <v/>
      </c>
      <c r="P372" t="str">
        <f>+IF(特約団体用!T371="","",特約団体用!AD371)</f>
        <v/>
      </c>
      <c r="Q372" t="str">
        <f>+IF(特約団体用!U371="","",特約団体用!AE371)</f>
        <v/>
      </c>
    </row>
    <row r="373" spans="1:17">
      <c r="A373" t="str">
        <f>+IF(特約団体用!A372="","",特約団体用!A372)</f>
        <v/>
      </c>
      <c r="B373" t="str">
        <f>+IF(特約団体用!B372="","",特約団体用!B372)</f>
        <v/>
      </c>
      <c r="C373" t="str">
        <f>+IF(特約団体用!C372="","",特約団体用!C372)</f>
        <v/>
      </c>
      <c r="D373" t="str">
        <f>+IF(特約団体用!D372="","",特約団体用!D372)</f>
        <v/>
      </c>
      <c r="E373" t="str">
        <f>+IF(特約団体用!E372="","",特約団体用!E372)</f>
        <v/>
      </c>
      <c r="F373" t="str">
        <f>+IF(特約団体用!F372="","",_xlfn.XLOOKUP(特約団体用!F372,PRM!$G$3:$G$5,PRM!$H$3:$H$5))</f>
        <v/>
      </c>
      <c r="G373" s="149" t="str">
        <f>+TEXT(_xlfn.CONCAT(特約団体用!G372,特約団体用!H372,"年",特約団体用!I372,"月",特約団体用!J372,"日"),"yyyy/mm/dd")</f>
        <v>年月日</v>
      </c>
      <c r="H373" t="str">
        <f>+IF(特約団体用!L372="","",特約団体用!L372)</f>
        <v/>
      </c>
      <c r="I373" t="str">
        <f>+IF(特約団体用!M372="","",特約団体用!M372)</f>
        <v/>
      </c>
      <c r="J373" t="str">
        <f>+IF(特約団体用!N372="","",特約団体用!AA372)</f>
        <v/>
      </c>
      <c r="K373" t="str">
        <f>+IF(特約団体用!O372="","",特約団体用!O372)</f>
        <v/>
      </c>
      <c r="L373" t="str">
        <f>+IF(特約団体用!P372="","",特約団体用!P372)</f>
        <v/>
      </c>
      <c r="M373" t="str">
        <f>+IF(特約団体用!Q372="","",特約団体用!Q372)</f>
        <v/>
      </c>
      <c r="N373" t="str">
        <f>+TEXT(IF(特約団体用!R372="","",特約団体用!AB372),"00")</f>
        <v/>
      </c>
      <c r="O373" t="str">
        <f>+IF(特約団体用!S372="","",特約団体用!AC372)</f>
        <v/>
      </c>
      <c r="P373" t="str">
        <f>+IF(特約団体用!T372="","",特約団体用!AD372)</f>
        <v/>
      </c>
      <c r="Q373" t="str">
        <f>+IF(特約団体用!U372="","",特約団体用!AE372)</f>
        <v/>
      </c>
    </row>
    <row r="374" spans="1:17">
      <c r="A374" t="str">
        <f>+IF(特約団体用!A373="","",特約団体用!A373)</f>
        <v/>
      </c>
      <c r="B374" t="str">
        <f>+IF(特約団体用!B373="","",特約団体用!B373)</f>
        <v/>
      </c>
      <c r="C374" t="str">
        <f>+IF(特約団体用!C373="","",特約団体用!C373)</f>
        <v/>
      </c>
      <c r="D374" t="str">
        <f>+IF(特約団体用!D373="","",特約団体用!D373)</f>
        <v/>
      </c>
      <c r="E374" t="str">
        <f>+IF(特約団体用!E373="","",特約団体用!E373)</f>
        <v/>
      </c>
      <c r="F374" t="str">
        <f>+IF(特約団体用!F373="","",_xlfn.XLOOKUP(特約団体用!F373,PRM!$G$3:$G$5,PRM!$H$3:$H$5))</f>
        <v/>
      </c>
      <c r="G374" s="149" t="str">
        <f>+TEXT(_xlfn.CONCAT(特約団体用!G373,特約団体用!H373,"年",特約団体用!I373,"月",特約団体用!J373,"日"),"yyyy/mm/dd")</f>
        <v>年月日</v>
      </c>
      <c r="H374" t="str">
        <f>+IF(特約団体用!L373="","",特約団体用!L373)</f>
        <v/>
      </c>
      <c r="I374" t="str">
        <f>+IF(特約団体用!M373="","",特約団体用!M373)</f>
        <v/>
      </c>
      <c r="J374" t="str">
        <f>+IF(特約団体用!N373="","",特約団体用!AA373)</f>
        <v/>
      </c>
      <c r="K374" t="str">
        <f>+IF(特約団体用!O373="","",特約団体用!O373)</f>
        <v/>
      </c>
      <c r="L374" t="str">
        <f>+IF(特約団体用!P373="","",特約団体用!P373)</f>
        <v/>
      </c>
      <c r="M374" t="str">
        <f>+IF(特約団体用!Q373="","",特約団体用!Q373)</f>
        <v/>
      </c>
      <c r="N374" t="str">
        <f>+TEXT(IF(特約団体用!R373="","",特約団体用!AB373),"00")</f>
        <v/>
      </c>
      <c r="O374" t="str">
        <f>+IF(特約団体用!S373="","",特約団体用!AC373)</f>
        <v/>
      </c>
      <c r="P374" t="str">
        <f>+IF(特約団体用!T373="","",特約団体用!AD373)</f>
        <v/>
      </c>
      <c r="Q374" t="str">
        <f>+IF(特約団体用!U373="","",特約団体用!AE373)</f>
        <v/>
      </c>
    </row>
    <row r="375" spans="1:17">
      <c r="A375" t="str">
        <f>+IF(特約団体用!A374="","",特約団体用!A374)</f>
        <v/>
      </c>
      <c r="B375" t="str">
        <f>+IF(特約団体用!B374="","",特約団体用!B374)</f>
        <v/>
      </c>
      <c r="C375" t="str">
        <f>+IF(特約団体用!C374="","",特約団体用!C374)</f>
        <v/>
      </c>
      <c r="D375" t="str">
        <f>+IF(特約団体用!D374="","",特約団体用!D374)</f>
        <v/>
      </c>
      <c r="E375" t="str">
        <f>+IF(特約団体用!E374="","",特約団体用!E374)</f>
        <v/>
      </c>
      <c r="F375" t="str">
        <f>+IF(特約団体用!F374="","",_xlfn.XLOOKUP(特約団体用!F374,PRM!$G$3:$G$5,PRM!$H$3:$H$5))</f>
        <v/>
      </c>
      <c r="G375" s="149" t="str">
        <f>+TEXT(_xlfn.CONCAT(特約団体用!G374,特約団体用!H374,"年",特約団体用!I374,"月",特約団体用!J374,"日"),"yyyy/mm/dd")</f>
        <v>年月日</v>
      </c>
      <c r="H375" t="str">
        <f>+IF(特約団体用!L374="","",特約団体用!L374)</f>
        <v/>
      </c>
      <c r="I375" t="str">
        <f>+IF(特約団体用!M374="","",特約団体用!M374)</f>
        <v/>
      </c>
      <c r="J375" t="str">
        <f>+IF(特約団体用!N374="","",特約団体用!AA374)</f>
        <v/>
      </c>
      <c r="K375" t="str">
        <f>+IF(特約団体用!O374="","",特約団体用!O374)</f>
        <v/>
      </c>
      <c r="L375" t="str">
        <f>+IF(特約団体用!P374="","",特約団体用!P374)</f>
        <v/>
      </c>
      <c r="M375" t="str">
        <f>+IF(特約団体用!Q374="","",特約団体用!Q374)</f>
        <v/>
      </c>
      <c r="N375" t="str">
        <f>+TEXT(IF(特約団体用!R374="","",特約団体用!AB374),"00")</f>
        <v/>
      </c>
      <c r="O375" t="str">
        <f>+IF(特約団体用!S374="","",特約団体用!AC374)</f>
        <v/>
      </c>
      <c r="P375" t="str">
        <f>+IF(特約団体用!T374="","",特約団体用!AD374)</f>
        <v/>
      </c>
      <c r="Q375" t="str">
        <f>+IF(特約団体用!U374="","",特約団体用!AE374)</f>
        <v/>
      </c>
    </row>
    <row r="376" spans="1:17">
      <c r="A376" t="str">
        <f>+IF(特約団体用!A375="","",特約団体用!A375)</f>
        <v/>
      </c>
      <c r="B376" t="str">
        <f>+IF(特約団体用!B375="","",特約団体用!B375)</f>
        <v/>
      </c>
      <c r="C376" t="str">
        <f>+IF(特約団体用!C375="","",特約団体用!C375)</f>
        <v/>
      </c>
      <c r="D376" t="str">
        <f>+IF(特約団体用!D375="","",特約団体用!D375)</f>
        <v/>
      </c>
      <c r="E376" t="str">
        <f>+IF(特約団体用!E375="","",特約団体用!E375)</f>
        <v/>
      </c>
      <c r="F376" t="str">
        <f>+IF(特約団体用!F375="","",_xlfn.XLOOKUP(特約団体用!F375,PRM!$G$3:$G$5,PRM!$H$3:$H$5))</f>
        <v/>
      </c>
      <c r="G376" s="149" t="str">
        <f>+TEXT(_xlfn.CONCAT(特約団体用!G375,特約団体用!H375,"年",特約団体用!I375,"月",特約団体用!J375,"日"),"yyyy/mm/dd")</f>
        <v>年月日</v>
      </c>
      <c r="H376" t="str">
        <f>+IF(特約団体用!L375="","",特約団体用!L375)</f>
        <v/>
      </c>
      <c r="I376" t="str">
        <f>+IF(特約団体用!M375="","",特約団体用!M375)</f>
        <v/>
      </c>
      <c r="J376" t="str">
        <f>+IF(特約団体用!N375="","",特約団体用!AA375)</f>
        <v/>
      </c>
      <c r="K376" t="str">
        <f>+IF(特約団体用!O375="","",特約団体用!O375)</f>
        <v/>
      </c>
      <c r="L376" t="str">
        <f>+IF(特約団体用!P375="","",特約団体用!P375)</f>
        <v/>
      </c>
      <c r="M376" t="str">
        <f>+IF(特約団体用!Q375="","",特約団体用!Q375)</f>
        <v/>
      </c>
      <c r="N376" t="str">
        <f>+TEXT(IF(特約団体用!R375="","",特約団体用!AB375),"00")</f>
        <v/>
      </c>
      <c r="O376" t="str">
        <f>+IF(特約団体用!S375="","",特約団体用!AC375)</f>
        <v/>
      </c>
      <c r="P376" t="str">
        <f>+IF(特約団体用!T375="","",特約団体用!AD375)</f>
        <v/>
      </c>
      <c r="Q376" t="str">
        <f>+IF(特約団体用!U375="","",特約団体用!AE375)</f>
        <v/>
      </c>
    </row>
    <row r="377" spans="1:17">
      <c r="A377" t="str">
        <f>+IF(特約団体用!A376="","",特約団体用!A376)</f>
        <v/>
      </c>
      <c r="B377" t="str">
        <f>+IF(特約団体用!B376="","",特約団体用!B376)</f>
        <v/>
      </c>
      <c r="C377" t="str">
        <f>+IF(特約団体用!C376="","",特約団体用!C376)</f>
        <v/>
      </c>
      <c r="D377" t="str">
        <f>+IF(特約団体用!D376="","",特約団体用!D376)</f>
        <v/>
      </c>
      <c r="E377" t="str">
        <f>+IF(特約団体用!E376="","",特約団体用!E376)</f>
        <v/>
      </c>
      <c r="F377" t="str">
        <f>+IF(特約団体用!F376="","",_xlfn.XLOOKUP(特約団体用!F376,PRM!$G$3:$G$5,PRM!$H$3:$H$5))</f>
        <v/>
      </c>
      <c r="G377" s="149" t="str">
        <f>+TEXT(_xlfn.CONCAT(特約団体用!G376,特約団体用!H376,"年",特約団体用!I376,"月",特約団体用!J376,"日"),"yyyy/mm/dd")</f>
        <v>年月日</v>
      </c>
      <c r="H377" t="str">
        <f>+IF(特約団体用!L376="","",特約団体用!L376)</f>
        <v/>
      </c>
      <c r="I377" t="str">
        <f>+IF(特約団体用!M376="","",特約団体用!M376)</f>
        <v/>
      </c>
      <c r="J377" t="str">
        <f>+IF(特約団体用!N376="","",特約団体用!AA376)</f>
        <v/>
      </c>
      <c r="K377" t="str">
        <f>+IF(特約団体用!O376="","",特約団体用!O376)</f>
        <v/>
      </c>
      <c r="L377" t="str">
        <f>+IF(特約団体用!P376="","",特約団体用!P376)</f>
        <v/>
      </c>
      <c r="M377" t="str">
        <f>+IF(特約団体用!Q376="","",特約団体用!Q376)</f>
        <v/>
      </c>
      <c r="N377" t="str">
        <f>+TEXT(IF(特約団体用!R376="","",特約団体用!AB376),"00")</f>
        <v/>
      </c>
      <c r="O377" t="str">
        <f>+IF(特約団体用!S376="","",特約団体用!AC376)</f>
        <v/>
      </c>
      <c r="P377" t="str">
        <f>+IF(特約団体用!T376="","",特約団体用!AD376)</f>
        <v/>
      </c>
      <c r="Q377" t="str">
        <f>+IF(特約団体用!U376="","",特約団体用!AE376)</f>
        <v/>
      </c>
    </row>
    <row r="378" spans="1:17">
      <c r="A378" t="str">
        <f>+IF(特約団体用!A377="","",特約団体用!A377)</f>
        <v/>
      </c>
      <c r="B378" t="str">
        <f>+IF(特約団体用!B377="","",特約団体用!B377)</f>
        <v/>
      </c>
      <c r="C378" t="str">
        <f>+IF(特約団体用!C377="","",特約団体用!C377)</f>
        <v/>
      </c>
      <c r="D378" t="str">
        <f>+IF(特約団体用!D377="","",特約団体用!D377)</f>
        <v/>
      </c>
      <c r="E378" t="str">
        <f>+IF(特約団体用!E377="","",特約団体用!E377)</f>
        <v/>
      </c>
      <c r="F378" t="str">
        <f>+IF(特約団体用!F377="","",_xlfn.XLOOKUP(特約団体用!F377,PRM!$G$3:$G$5,PRM!$H$3:$H$5))</f>
        <v/>
      </c>
      <c r="G378" s="149" t="str">
        <f>+TEXT(_xlfn.CONCAT(特約団体用!G377,特約団体用!H377,"年",特約団体用!I377,"月",特約団体用!J377,"日"),"yyyy/mm/dd")</f>
        <v>年月日</v>
      </c>
      <c r="H378" t="str">
        <f>+IF(特約団体用!L377="","",特約団体用!L377)</f>
        <v/>
      </c>
      <c r="I378" t="str">
        <f>+IF(特約団体用!M377="","",特約団体用!M377)</f>
        <v/>
      </c>
      <c r="J378" t="str">
        <f>+IF(特約団体用!N377="","",特約団体用!AA377)</f>
        <v/>
      </c>
      <c r="K378" t="str">
        <f>+IF(特約団体用!O377="","",特約団体用!O377)</f>
        <v/>
      </c>
      <c r="L378" t="str">
        <f>+IF(特約団体用!P377="","",特約団体用!P377)</f>
        <v/>
      </c>
      <c r="M378" t="str">
        <f>+IF(特約団体用!Q377="","",特約団体用!Q377)</f>
        <v/>
      </c>
      <c r="N378" t="str">
        <f>+TEXT(IF(特約団体用!R377="","",特約団体用!AB377),"00")</f>
        <v/>
      </c>
      <c r="O378" t="str">
        <f>+IF(特約団体用!S377="","",特約団体用!AC377)</f>
        <v/>
      </c>
      <c r="P378" t="str">
        <f>+IF(特約団体用!T377="","",特約団体用!AD377)</f>
        <v/>
      </c>
      <c r="Q378" t="str">
        <f>+IF(特約団体用!U377="","",特約団体用!AE377)</f>
        <v/>
      </c>
    </row>
    <row r="379" spans="1:17">
      <c r="A379" t="str">
        <f>+IF(特約団体用!A378="","",特約団体用!A378)</f>
        <v/>
      </c>
      <c r="B379" t="str">
        <f>+IF(特約団体用!B378="","",特約団体用!B378)</f>
        <v/>
      </c>
      <c r="C379" t="str">
        <f>+IF(特約団体用!C378="","",特約団体用!C378)</f>
        <v/>
      </c>
      <c r="D379" t="str">
        <f>+IF(特約団体用!D378="","",特約団体用!D378)</f>
        <v/>
      </c>
      <c r="E379" t="str">
        <f>+IF(特約団体用!E378="","",特約団体用!E378)</f>
        <v/>
      </c>
      <c r="F379" t="str">
        <f>+IF(特約団体用!F378="","",_xlfn.XLOOKUP(特約団体用!F378,PRM!$G$3:$G$5,PRM!$H$3:$H$5))</f>
        <v/>
      </c>
      <c r="G379" s="149" t="str">
        <f>+TEXT(_xlfn.CONCAT(特約団体用!G378,特約団体用!H378,"年",特約団体用!I378,"月",特約団体用!J378,"日"),"yyyy/mm/dd")</f>
        <v>年月日</v>
      </c>
      <c r="H379" t="str">
        <f>+IF(特約団体用!L378="","",特約団体用!L378)</f>
        <v/>
      </c>
      <c r="I379" t="str">
        <f>+IF(特約団体用!M378="","",特約団体用!M378)</f>
        <v/>
      </c>
      <c r="J379" t="str">
        <f>+IF(特約団体用!N378="","",特約団体用!AA378)</f>
        <v/>
      </c>
      <c r="K379" t="str">
        <f>+IF(特約団体用!O378="","",特約団体用!O378)</f>
        <v/>
      </c>
      <c r="L379" t="str">
        <f>+IF(特約団体用!P378="","",特約団体用!P378)</f>
        <v/>
      </c>
      <c r="M379" t="str">
        <f>+IF(特約団体用!Q378="","",特約団体用!Q378)</f>
        <v/>
      </c>
      <c r="N379" t="str">
        <f>+TEXT(IF(特約団体用!R378="","",特約団体用!AB378),"00")</f>
        <v/>
      </c>
      <c r="O379" t="str">
        <f>+IF(特約団体用!S378="","",特約団体用!AC378)</f>
        <v/>
      </c>
      <c r="P379" t="str">
        <f>+IF(特約団体用!T378="","",特約団体用!AD378)</f>
        <v/>
      </c>
      <c r="Q379" t="str">
        <f>+IF(特約団体用!U378="","",特約団体用!AE378)</f>
        <v/>
      </c>
    </row>
    <row r="380" spans="1:17">
      <c r="A380" t="str">
        <f>+IF(特約団体用!A379="","",特約団体用!A379)</f>
        <v/>
      </c>
      <c r="B380" t="str">
        <f>+IF(特約団体用!B379="","",特約団体用!B379)</f>
        <v/>
      </c>
      <c r="C380" t="str">
        <f>+IF(特約団体用!C379="","",特約団体用!C379)</f>
        <v/>
      </c>
      <c r="D380" t="str">
        <f>+IF(特約団体用!D379="","",特約団体用!D379)</f>
        <v/>
      </c>
      <c r="E380" t="str">
        <f>+IF(特約団体用!E379="","",特約団体用!E379)</f>
        <v/>
      </c>
      <c r="F380" t="str">
        <f>+IF(特約団体用!F379="","",_xlfn.XLOOKUP(特約団体用!F379,PRM!$G$3:$G$5,PRM!$H$3:$H$5))</f>
        <v/>
      </c>
      <c r="G380" s="149" t="str">
        <f>+TEXT(_xlfn.CONCAT(特約団体用!G379,特約団体用!H379,"年",特約団体用!I379,"月",特約団体用!J379,"日"),"yyyy/mm/dd")</f>
        <v>年月日</v>
      </c>
      <c r="H380" t="str">
        <f>+IF(特約団体用!L379="","",特約団体用!L379)</f>
        <v/>
      </c>
      <c r="I380" t="str">
        <f>+IF(特約団体用!M379="","",特約団体用!M379)</f>
        <v/>
      </c>
      <c r="J380" t="str">
        <f>+IF(特約団体用!N379="","",特約団体用!AA379)</f>
        <v/>
      </c>
      <c r="K380" t="str">
        <f>+IF(特約団体用!O379="","",特約団体用!O379)</f>
        <v/>
      </c>
      <c r="L380" t="str">
        <f>+IF(特約団体用!P379="","",特約団体用!P379)</f>
        <v/>
      </c>
      <c r="M380" t="str">
        <f>+IF(特約団体用!Q379="","",特約団体用!Q379)</f>
        <v/>
      </c>
      <c r="N380" t="str">
        <f>+TEXT(IF(特約団体用!R379="","",特約団体用!AB379),"00")</f>
        <v/>
      </c>
      <c r="O380" t="str">
        <f>+IF(特約団体用!S379="","",特約団体用!AC379)</f>
        <v/>
      </c>
      <c r="P380" t="str">
        <f>+IF(特約団体用!T379="","",特約団体用!AD379)</f>
        <v/>
      </c>
      <c r="Q380" t="str">
        <f>+IF(特約団体用!U379="","",特約団体用!AE379)</f>
        <v/>
      </c>
    </row>
    <row r="381" spans="1:17">
      <c r="A381" t="str">
        <f>+IF(特約団体用!A380="","",特約団体用!A380)</f>
        <v/>
      </c>
      <c r="B381" t="str">
        <f>+IF(特約団体用!B380="","",特約団体用!B380)</f>
        <v/>
      </c>
      <c r="C381" t="str">
        <f>+IF(特約団体用!C380="","",特約団体用!C380)</f>
        <v/>
      </c>
      <c r="D381" t="str">
        <f>+IF(特約団体用!D380="","",特約団体用!D380)</f>
        <v/>
      </c>
      <c r="E381" t="str">
        <f>+IF(特約団体用!E380="","",特約団体用!E380)</f>
        <v/>
      </c>
      <c r="F381" t="str">
        <f>+IF(特約団体用!F380="","",_xlfn.XLOOKUP(特約団体用!F380,PRM!$G$3:$G$5,PRM!$H$3:$H$5))</f>
        <v/>
      </c>
      <c r="G381" s="149" t="str">
        <f>+TEXT(_xlfn.CONCAT(特約団体用!G380,特約団体用!H380,"年",特約団体用!I380,"月",特約団体用!J380,"日"),"yyyy/mm/dd")</f>
        <v>年月日</v>
      </c>
      <c r="H381" t="str">
        <f>+IF(特約団体用!L380="","",特約団体用!L380)</f>
        <v/>
      </c>
      <c r="I381" t="str">
        <f>+IF(特約団体用!M380="","",特約団体用!M380)</f>
        <v/>
      </c>
      <c r="J381" t="str">
        <f>+IF(特約団体用!N380="","",特約団体用!AA380)</f>
        <v/>
      </c>
      <c r="K381" t="str">
        <f>+IF(特約団体用!O380="","",特約団体用!O380)</f>
        <v/>
      </c>
      <c r="L381" t="str">
        <f>+IF(特約団体用!P380="","",特約団体用!P380)</f>
        <v/>
      </c>
      <c r="M381" t="str">
        <f>+IF(特約団体用!Q380="","",特約団体用!Q380)</f>
        <v/>
      </c>
      <c r="N381" t="str">
        <f>+TEXT(IF(特約団体用!R380="","",特約団体用!AB380),"00")</f>
        <v/>
      </c>
      <c r="O381" t="str">
        <f>+IF(特約団体用!S380="","",特約団体用!AC380)</f>
        <v/>
      </c>
      <c r="P381" t="str">
        <f>+IF(特約団体用!T380="","",特約団体用!AD380)</f>
        <v/>
      </c>
      <c r="Q381" t="str">
        <f>+IF(特約団体用!U380="","",特約団体用!AE380)</f>
        <v/>
      </c>
    </row>
    <row r="382" spans="1:17">
      <c r="A382" t="str">
        <f>+IF(特約団体用!A381="","",特約団体用!A381)</f>
        <v/>
      </c>
      <c r="B382" t="str">
        <f>+IF(特約団体用!B381="","",特約団体用!B381)</f>
        <v/>
      </c>
      <c r="C382" t="str">
        <f>+IF(特約団体用!C381="","",特約団体用!C381)</f>
        <v/>
      </c>
      <c r="D382" t="str">
        <f>+IF(特約団体用!D381="","",特約団体用!D381)</f>
        <v/>
      </c>
      <c r="E382" t="str">
        <f>+IF(特約団体用!E381="","",特約団体用!E381)</f>
        <v/>
      </c>
      <c r="F382" t="str">
        <f>+IF(特約団体用!F381="","",_xlfn.XLOOKUP(特約団体用!F381,PRM!$G$3:$G$5,PRM!$H$3:$H$5))</f>
        <v/>
      </c>
      <c r="G382" s="149" t="str">
        <f>+TEXT(_xlfn.CONCAT(特約団体用!G381,特約団体用!H381,"年",特約団体用!I381,"月",特約団体用!J381,"日"),"yyyy/mm/dd")</f>
        <v>年月日</v>
      </c>
      <c r="H382" t="str">
        <f>+IF(特約団体用!L381="","",特約団体用!L381)</f>
        <v/>
      </c>
      <c r="I382" t="str">
        <f>+IF(特約団体用!M381="","",特約団体用!M381)</f>
        <v/>
      </c>
      <c r="J382" t="str">
        <f>+IF(特約団体用!N381="","",特約団体用!AA381)</f>
        <v/>
      </c>
      <c r="K382" t="str">
        <f>+IF(特約団体用!O381="","",特約団体用!O381)</f>
        <v/>
      </c>
      <c r="L382" t="str">
        <f>+IF(特約団体用!P381="","",特約団体用!P381)</f>
        <v/>
      </c>
      <c r="M382" t="str">
        <f>+IF(特約団体用!Q381="","",特約団体用!Q381)</f>
        <v/>
      </c>
      <c r="N382" t="str">
        <f>+TEXT(IF(特約団体用!R381="","",特約団体用!AB381),"00")</f>
        <v/>
      </c>
      <c r="O382" t="str">
        <f>+IF(特約団体用!S381="","",特約団体用!AC381)</f>
        <v/>
      </c>
      <c r="P382" t="str">
        <f>+IF(特約団体用!T381="","",特約団体用!AD381)</f>
        <v/>
      </c>
      <c r="Q382" t="str">
        <f>+IF(特約団体用!U381="","",特約団体用!AE381)</f>
        <v/>
      </c>
    </row>
    <row r="383" spans="1:17">
      <c r="A383" t="str">
        <f>+IF(特約団体用!A382="","",特約団体用!A382)</f>
        <v/>
      </c>
      <c r="B383" t="str">
        <f>+IF(特約団体用!B382="","",特約団体用!B382)</f>
        <v/>
      </c>
      <c r="C383" t="str">
        <f>+IF(特約団体用!C382="","",特約団体用!C382)</f>
        <v/>
      </c>
      <c r="D383" t="str">
        <f>+IF(特約団体用!D382="","",特約団体用!D382)</f>
        <v/>
      </c>
      <c r="E383" t="str">
        <f>+IF(特約団体用!E382="","",特約団体用!E382)</f>
        <v/>
      </c>
      <c r="F383" t="str">
        <f>+IF(特約団体用!F382="","",_xlfn.XLOOKUP(特約団体用!F382,PRM!$G$3:$G$5,PRM!$H$3:$H$5))</f>
        <v/>
      </c>
      <c r="G383" s="149" t="str">
        <f>+TEXT(_xlfn.CONCAT(特約団体用!G382,特約団体用!H382,"年",特約団体用!I382,"月",特約団体用!J382,"日"),"yyyy/mm/dd")</f>
        <v>年月日</v>
      </c>
      <c r="H383" t="str">
        <f>+IF(特約団体用!L382="","",特約団体用!L382)</f>
        <v/>
      </c>
      <c r="I383" t="str">
        <f>+IF(特約団体用!M382="","",特約団体用!M382)</f>
        <v/>
      </c>
      <c r="J383" t="str">
        <f>+IF(特約団体用!N382="","",特約団体用!AA382)</f>
        <v/>
      </c>
      <c r="K383" t="str">
        <f>+IF(特約団体用!O382="","",特約団体用!O382)</f>
        <v/>
      </c>
      <c r="L383" t="str">
        <f>+IF(特約団体用!P382="","",特約団体用!P382)</f>
        <v/>
      </c>
      <c r="M383" t="str">
        <f>+IF(特約団体用!Q382="","",特約団体用!Q382)</f>
        <v/>
      </c>
      <c r="N383" t="str">
        <f>+TEXT(IF(特約団体用!R382="","",特約団体用!AB382),"00")</f>
        <v/>
      </c>
      <c r="O383" t="str">
        <f>+IF(特約団体用!S382="","",特約団体用!AC382)</f>
        <v/>
      </c>
      <c r="P383" t="str">
        <f>+IF(特約団体用!T382="","",特約団体用!AD382)</f>
        <v/>
      </c>
      <c r="Q383" t="str">
        <f>+IF(特約団体用!U382="","",特約団体用!AE382)</f>
        <v/>
      </c>
    </row>
    <row r="384" spans="1:17">
      <c r="A384" t="str">
        <f>+IF(特約団体用!A383="","",特約団体用!A383)</f>
        <v/>
      </c>
      <c r="B384" t="str">
        <f>+IF(特約団体用!B383="","",特約団体用!B383)</f>
        <v/>
      </c>
      <c r="C384" t="str">
        <f>+IF(特約団体用!C383="","",特約団体用!C383)</f>
        <v/>
      </c>
      <c r="D384" t="str">
        <f>+IF(特約団体用!D383="","",特約団体用!D383)</f>
        <v/>
      </c>
      <c r="E384" t="str">
        <f>+IF(特約団体用!E383="","",特約団体用!E383)</f>
        <v/>
      </c>
      <c r="F384" t="str">
        <f>+IF(特約団体用!F383="","",_xlfn.XLOOKUP(特約団体用!F383,PRM!$G$3:$G$5,PRM!$H$3:$H$5))</f>
        <v/>
      </c>
      <c r="G384" s="149" t="str">
        <f>+TEXT(_xlfn.CONCAT(特約団体用!G383,特約団体用!H383,"年",特約団体用!I383,"月",特約団体用!J383,"日"),"yyyy/mm/dd")</f>
        <v>年月日</v>
      </c>
      <c r="H384" t="str">
        <f>+IF(特約団体用!L383="","",特約団体用!L383)</f>
        <v/>
      </c>
      <c r="I384" t="str">
        <f>+IF(特約団体用!M383="","",特約団体用!M383)</f>
        <v/>
      </c>
      <c r="J384" t="str">
        <f>+IF(特約団体用!N383="","",特約団体用!AA383)</f>
        <v/>
      </c>
      <c r="K384" t="str">
        <f>+IF(特約団体用!O383="","",特約団体用!O383)</f>
        <v/>
      </c>
      <c r="L384" t="str">
        <f>+IF(特約団体用!P383="","",特約団体用!P383)</f>
        <v/>
      </c>
      <c r="M384" t="str">
        <f>+IF(特約団体用!Q383="","",特約団体用!Q383)</f>
        <v/>
      </c>
      <c r="N384" t="str">
        <f>+TEXT(IF(特約団体用!R383="","",特約団体用!AB383),"00")</f>
        <v/>
      </c>
      <c r="O384" t="str">
        <f>+IF(特約団体用!S383="","",特約団体用!AC383)</f>
        <v/>
      </c>
      <c r="P384" t="str">
        <f>+IF(特約団体用!T383="","",特約団体用!AD383)</f>
        <v/>
      </c>
      <c r="Q384" t="str">
        <f>+IF(特約団体用!U383="","",特約団体用!AE383)</f>
        <v/>
      </c>
    </row>
    <row r="385" spans="1:17">
      <c r="A385" t="str">
        <f>+IF(特約団体用!A384="","",特約団体用!A384)</f>
        <v/>
      </c>
      <c r="B385" t="str">
        <f>+IF(特約団体用!B384="","",特約団体用!B384)</f>
        <v/>
      </c>
      <c r="C385" t="str">
        <f>+IF(特約団体用!C384="","",特約団体用!C384)</f>
        <v/>
      </c>
      <c r="D385" t="str">
        <f>+IF(特約団体用!D384="","",特約団体用!D384)</f>
        <v/>
      </c>
      <c r="E385" t="str">
        <f>+IF(特約団体用!E384="","",特約団体用!E384)</f>
        <v/>
      </c>
      <c r="F385" t="str">
        <f>+IF(特約団体用!F384="","",_xlfn.XLOOKUP(特約団体用!F384,PRM!$G$3:$G$5,PRM!$H$3:$H$5))</f>
        <v/>
      </c>
      <c r="G385" s="149" t="str">
        <f>+TEXT(_xlfn.CONCAT(特約団体用!G384,特約団体用!H384,"年",特約団体用!I384,"月",特約団体用!J384,"日"),"yyyy/mm/dd")</f>
        <v>年月日</v>
      </c>
      <c r="H385" t="str">
        <f>+IF(特約団体用!L384="","",特約団体用!L384)</f>
        <v/>
      </c>
      <c r="I385" t="str">
        <f>+IF(特約団体用!M384="","",特約団体用!M384)</f>
        <v/>
      </c>
      <c r="J385" t="str">
        <f>+IF(特約団体用!N384="","",特約団体用!AA384)</f>
        <v/>
      </c>
      <c r="K385" t="str">
        <f>+IF(特約団体用!O384="","",特約団体用!O384)</f>
        <v/>
      </c>
      <c r="L385" t="str">
        <f>+IF(特約団体用!P384="","",特約団体用!P384)</f>
        <v/>
      </c>
      <c r="M385" t="str">
        <f>+IF(特約団体用!Q384="","",特約団体用!Q384)</f>
        <v/>
      </c>
      <c r="N385" t="str">
        <f>+TEXT(IF(特約団体用!R384="","",特約団体用!AB384),"00")</f>
        <v/>
      </c>
      <c r="O385" t="str">
        <f>+IF(特約団体用!S384="","",特約団体用!AC384)</f>
        <v/>
      </c>
      <c r="P385" t="str">
        <f>+IF(特約団体用!T384="","",特約団体用!AD384)</f>
        <v/>
      </c>
      <c r="Q385" t="str">
        <f>+IF(特約団体用!U384="","",特約団体用!AE384)</f>
        <v/>
      </c>
    </row>
    <row r="386" spans="1:17">
      <c r="A386" t="str">
        <f>+IF(特約団体用!A385="","",特約団体用!A385)</f>
        <v/>
      </c>
      <c r="B386" t="str">
        <f>+IF(特約団体用!B385="","",特約団体用!B385)</f>
        <v/>
      </c>
      <c r="C386" t="str">
        <f>+IF(特約団体用!C385="","",特約団体用!C385)</f>
        <v/>
      </c>
      <c r="D386" t="str">
        <f>+IF(特約団体用!D385="","",特約団体用!D385)</f>
        <v/>
      </c>
      <c r="E386" t="str">
        <f>+IF(特約団体用!E385="","",特約団体用!E385)</f>
        <v/>
      </c>
      <c r="F386" t="str">
        <f>+IF(特約団体用!F385="","",_xlfn.XLOOKUP(特約団体用!F385,PRM!$G$3:$G$5,PRM!$H$3:$H$5))</f>
        <v/>
      </c>
      <c r="G386" s="149" t="str">
        <f>+TEXT(_xlfn.CONCAT(特約団体用!G385,特約団体用!H385,"年",特約団体用!I385,"月",特約団体用!J385,"日"),"yyyy/mm/dd")</f>
        <v>年月日</v>
      </c>
      <c r="H386" t="str">
        <f>+IF(特約団体用!L385="","",特約団体用!L385)</f>
        <v/>
      </c>
      <c r="I386" t="str">
        <f>+IF(特約団体用!M385="","",特約団体用!M385)</f>
        <v/>
      </c>
      <c r="J386" t="str">
        <f>+IF(特約団体用!N385="","",特約団体用!AA385)</f>
        <v/>
      </c>
      <c r="K386" t="str">
        <f>+IF(特約団体用!O385="","",特約団体用!O385)</f>
        <v/>
      </c>
      <c r="L386" t="str">
        <f>+IF(特約団体用!P385="","",特約団体用!P385)</f>
        <v/>
      </c>
      <c r="M386" t="str">
        <f>+IF(特約団体用!Q385="","",特約団体用!Q385)</f>
        <v/>
      </c>
      <c r="N386" t="str">
        <f>+TEXT(IF(特約団体用!R385="","",特約団体用!AB385),"00")</f>
        <v/>
      </c>
      <c r="O386" t="str">
        <f>+IF(特約団体用!S385="","",特約団体用!AC385)</f>
        <v/>
      </c>
      <c r="P386" t="str">
        <f>+IF(特約団体用!T385="","",特約団体用!AD385)</f>
        <v/>
      </c>
      <c r="Q386" t="str">
        <f>+IF(特約団体用!U385="","",特約団体用!AE385)</f>
        <v/>
      </c>
    </row>
    <row r="387" spans="1:17">
      <c r="A387" t="str">
        <f>+IF(特約団体用!A386="","",特約団体用!A386)</f>
        <v/>
      </c>
      <c r="B387" t="str">
        <f>+IF(特約団体用!B386="","",特約団体用!B386)</f>
        <v/>
      </c>
      <c r="C387" t="str">
        <f>+IF(特約団体用!C386="","",特約団体用!C386)</f>
        <v/>
      </c>
      <c r="D387" t="str">
        <f>+IF(特約団体用!D386="","",特約団体用!D386)</f>
        <v/>
      </c>
      <c r="E387" t="str">
        <f>+IF(特約団体用!E386="","",特約団体用!E386)</f>
        <v/>
      </c>
      <c r="F387" t="str">
        <f>+IF(特約団体用!F386="","",_xlfn.XLOOKUP(特約団体用!F386,PRM!$G$3:$G$5,PRM!$H$3:$H$5))</f>
        <v/>
      </c>
      <c r="G387" s="149" t="str">
        <f>+TEXT(_xlfn.CONCAT(特約団体用!G386,特約団体用!H386,"年",特約団体用!I386,"月",特約団体用!J386,"日"),"yyyy/mm/dd")</f>
        <v>年月日</v>
      </c>
      <c r="H387" t="str">
        <f>+IF(特約団体用!L386="","",特約団体用!L386)</f>
        <v/>
      </c>
      <c r="I387" t="str">
        <f>+IF(特約団体用!M386="","",特約団体用!M386)</f>
        <v/>
      </c>
      <c r="J387" t="str">
        <f>+IF(特約団体用!N386="","",特約団体用!AA386)</f>
        <v/>
      </c>
      <c r="K387" t="str">
        <f>+IF(特約団体用!O386="","",特約団体用!O386)</f>
        <v/>
      </c>
      <c r="L387" t="str">
        <f>+IF(特約団体用!P386="","",特約団体用!P386)</f>
        <v/>
      </c>
      <c r="M387" t="str">
        <f>+IF(特約団体用!Q386="","",特約団体用!Q386)</f>
        <v/>
      </c>
      <c r="N387" t="str">
        <f>+TEXT(IF(特約団体用!R386="","",特約団体用!AB386),"00")</f>
        <v/>
      </c>
      <c r="O387" t="str">
        <f>+IF(特約団体用!S386="","",特約団体用!AC386)</f>
        <v/>
      </c>
      <c r="P387" t="str">
        <f>+IF(特約団体用!T386="","",特約団体用!AD386)</f>
        <v/>
      </c>
      <c r="Q387" t="str">
        <f>+IF(特約団体用!U386="","",特約団体用!AE386)</f>
        <v/>
      </c>
    </row>
    <row r="388" spans="1:17">
      <c r="A388" t="str">
        <f>+IF(特約団体用!A387="","",特約団体用!A387)</f>
        <v/>
      </c>
      <c r="B388" t="str">
        <f>+IF(特約団体用!B387="","",特約団体用!B387)</f>
        <v/>
      </c>
      <c r="C388" t="str">
        <f>+IF(特約団体用!C387="","",特約団体用!C387)</f>
        <v/>
      </c>
      <c r="D388" t="str">
        <f>+IF(特約団体用!D387="","",特約団体用!D387)</f>
        <v/>
      </c>
      <c r="E388" t="str">
        <f>+IF(特約団体用!E387="","",特約団体用!E387)</f>
        <v/>
      </c>
      <c r="F388" t="str">
        <f>+IF(特約団体用!F387="","",_xlfn.XLOOKUP(特約団体用!F387,PRM!$G$3:$G$5,PRM!$H$3:$H$5))</f>
        <v/>
      </c>
      <c r="G388" s="149" t="str">
        <f>+TEXT(_xlfn.CONCAT(特約団体用!G387,特約団体用!H387,"年",特約団体用!I387,"月",特約団体用!J387,"日"),"yyyy/mm/dd")</f>
        <v>年月日</v>
      </c>
      <c r="H388" t="str">
        <f>+IF(特約団体用!L387="","",特約団体用!L387)</f>
        <v/>
      </c>
      <c r="I388" t="str">
        <f>+IF(特約団体用!M387="","",特約団体用!M387)</f>
        <v/>
      </c>
      <c r="J388" t="str">
        <f>+IF(特約団体用!N387="","",特約団体用!AA387)</f>
        <v/>
      </c>
      <c r="K388" t="str">
        <f>+IF(特約団体用!O387="","",特約団体用!O387)</f>
        <v/>
      </c>
      <c r="L388" t="str">
        <f>+IF(特約団体用!P387="","",特約団体用!P387)</f>
        <v/>
      </c>
      <c r="M388" t="str">
        <f>+IF(特約団体用!Q387="","",特約団体用!Q387)</f>
        <v/>
      </c>
      <c r="N388" t="str">
        <f>+TEXT(IF(特約団体用!R387="","",特約団体用!AB387),"00")</f>
        <v/>
      </c>
      <c r="O388" t="str">
        <f>+IF(特約団体用!S387="","",特約団体用!AC387)</f>
        <v/>
      </c>
      <c r="P388" t="str">
        <f>+IF(特約団体用!T387="","",特約団体用!AD387)</f>
        <v/>
      </c>
      <c r="Q388" t="str">
        <f>+IF(特約団体用!U387="","",特約団体用!AE387)</f>
        <v/>
      </c>
    </row>
    <row r="389" spans="1:17">
      <c r="A389" t="str">
        <f>+IF(特約団体用!A388="","",特約団体用!A388)</f>
        <v/>
      </c>
      <c r="B389" t="str">
        <f>+IF(特約団体用!B388="","",特約団体用!B388)</f>
        <v/>
      </c>
      <c r="C389" t="str">
        <f>+IF(特約団体用!C388="","",特約団体用!C388)</f>
        <v/>
      </c>
      <c r="D389" t="str">
        <f>+IF(特約団体用!D388="","",特約団体用!D388)</f>
        <v/>
      </c>
      <c r="E389" t="str">
        <f>+IF(特約団体用!E388="","",特約団体用!E388)</f>
        <v/>
      </c>
      <c r="F389" t="str">
        <f>+IF(特約団体用!F388="","",_xlfn.XLOOKUP(特約団体用!F388,PRM!$G$3:$G$5,PRM!$H$3:$H$5))</f>
        <v/>
      </c>
      <c r="G389" s="149" t="str">
        <f>+TEXT(_xlfn.CONCAT(特約団体用!G388,特約団体用!H388,"年",特約団体用!I388,"月",特約団体用!J388,"日"),"yyyy/mm/dd")</f>
        <v>年月日</v>
      </c>
      <c r="H389" t="str">
        <f>+IF(特約団体用!L388="","",特約団体用!L388)</f>
        <v/>
      </c>
      <c r="I389" t="str">
        <f>+IF(特約団体用!M388="","",特約団体用!M388)</f>
        <v/>
      </c>
      <c r="J389" t="str">
        <f>+IF(特約団体用!N388="","",特約団体用!AA388)</f>
        <v/>
      </c>
      <c r="K389" t="str">
        <f>+IF(特約団体用!O388="","",特約団体用!O388)</f>
        <v/>
      </c>
      <c r="L389" t="str">
        <f>+IF(特約団体用!P388="","",特約団体用!P388)</f>
        <v/>
      </c>
      <c r="M389" t="str">
        <f>+IF(特約団体用!Q388="","",特約団体用!Q388)</f>
        <v/>
      </c>
      <c r="N389" t="str">
        <f>+TEXT(IF(特約団体用!R388="","",特約団体用!AB388),"00")</f>
        <v/>
      </c>
      <c r="O389" t="str">
        <f>+IF(特約団体用!S388="","",特約団体用!AC388)</f>
        <v/>
      </c>
      <c r="P389" t="str">
        <f>+IF(特約団体用!T388="","",特約団体用!AD388)</f>
        <v/>
      </c>
      <c r="Q389" t="str">
        <f>+IF(特約団体用!U388="","",特約団体用!AE388)</f>
        <v/>
      </c>
    </row>
    <row r="390" spans="1:17">
      <c r="A390" t="str">
        <f>+IF(特約団体用!A389="","",特約団体用!A389)</f>
        <v/>
      </c>
      <c r="B390" t="str">
        <f>+IF(特約団体用!B389="","",特約団体用!B389)</f>
        <v/>
      </c>
      <c r="C390" t="str">
        <f>+IF(特約団体用!C389="","",特約団体用!C389)</f>
        <v/>
      </c>
      <c r="D390" t="str">
        <f>+IF(特約団体用!D389="","",特約団体用!D389)</f>
        <v/>
      </c>
      <c r="E390" t="str">
        <f>+IF(特約団体用!E389="","",特約団体用!E389)</f>
        <v/>
      </c>
      <c r="F390" t="str">
        <f>+IF(特約団体用!F389="","",_xlfn.XLOOKUP(特約団体用!F389,PRM!$G$3:$G$5,PRM!$H$3:$H$5))</f>
        <v/>
      </c>
      <c r="G390" s="149" t="str">
        <f>+TEXT(_xlfn.CONCAT(特約団体用!G389,特約団体用!H389,"年",特約団体用!I389,"月",特約団体用!J389,"日"),"yyyy/mm/dd")</f>
        <v>年月日</v>
      </c>
      <c r="H390" t="str">
        <f>+IF(特約団体用!L389="","",特約団体用!L389)</f>
        <v/>
      </c>
      <c r="I390" t="str">
        <f>+IF(特約団体用!M389="","",特約団体用!M389)</f>
        <v/>
      </c>
      <c r="J390" t="str">
        <f>+IF(特約団体用!N389="","",特約団体用!AA389)</f>
        <v/>
      </c>
      <c r="K390" t="str">
        <f>+IF(特約団体用!O389="","",特約団体用!O389)</f>
        <v/>
      </c>
      <c r="L390" t="str">
        <f>+IF(特約団体用!P389="","",特約団体用!P389)</f>
        <v/>
      </c>
      <c r="M390" t="str">
        <f>+IF(特約団体用!Q389="","",特約団体用!Q389)</f>
        <v/>
      </c>
      <c r="N390" t="str">
        <f>+TEXT(IF(特約団体用!R389="","",特約団体用!AB389),"00")</f>
        <v/>
      </c>
      <c r="O390" t="str">
        <f>+IF(特約団体用!S389="","",特約団体用!AC389)</f>
        <v/>
      </c>
      <c r="P390" t="str">
        <f>+IF(特約団体用!T389="","",特約団体用!AD389)</f>
        <v/>
      </c>
      <c r="Q390" t="str">
        <f>+IF(特約団体用!U389="","",特約団体用!AE389)</f>
        <v/>
      </c>
    </row>
    <row r="391" spans="1:17">
      <c r="A391" t="str">
        <f>+IF(特約団体用!A390="","",特約団体用!A390)</f>
        <v/>
      </c>
      <c r="B391" t="str">
        <f>+IF(特約団体用!B390="","",特約団体用!B390)</f>
        <v/>
      </c>
      <c r="C391" t="str">
        <f>+IF(特約団体用!C390="","",特約団体用!C390)</f>
        <v/>
      </c>
      <c r="D391" t="str">
        <f>+IF(特約団体用!D390="","",特約団体用!D390)</f>
        <v/>
      </c>
      <c r="E391" t="str">
        <f>+IF(特約団体用!E390="","",特約団体用!E390)</f>
        <v/>
      </c>
      <c r="F391" t="str">
        <f>+IF(特約団体用!F390="","",_xlfn.XLOOKUP(特約団体用!F390,PRM!$G$3:$G$5,PRM!$H$3:$H$5))</f>
        <v/>
      </c>
      <c r="G391" s="149" t="str">
        <f>+TEXT(_xlfn.CONCAT(特約団体用!G390,特約団体用!H390,"年",特約団体用!I390,"月",特約団体用!J390,"日"),"yyyy/mm/dd")</f>
        <v>年月日</v>
      </c>
      <c r="H391" t="str">
        <f>+IF(特約団体用!L390="","",特約団体用!L390)</f>
        <v/>
      </c>
      <c r="I391" t="str">
        <f>+IF(特約団体用!M390="","",特約団体用!M390)</f>
        <v/>
      </c>
      <c r="J391" t="str">
        <f>+IF(特約団体用!N390="","",特約団体用!AA390)</f>
        <v/>
      </c>
      <c r="K391" t="str">
        <f>+IF(特約団体用!O390="","",特約団体用!O390)</f>
        <v/>
      </c>
      <c r="L391" t="str">
        <f>+IF(特約団体用!P390="","",特約団体用!P390)</f>
        <v/>
      </c>
      <c r="M391" t="str">
        <f>+IF(特約団体用!Q390="","",特約団体用!Q390)</f>
        <v/>
      </c>
      <c r="N391" t="str">
        <f>+TEXT(IF(特約団体用!R390="","",特約団体用!AB390),"00")</f>
        <v/>
      </c>
      <c r="O391" t="str">
        <f>+IF(特約団体用!S390="","",特約団体用!AC390)</f>
        <v/>
      </c>
      <c r="P391" t="str">
        <f>+IF(特約団体用!T390="","",特約団体用!AD390)</f>
        <v/>
      </c>
      <c r="Q391" t="str">
        <f>+IF(特約団体用!U390="","",特約団体用!AE390)</f>
        <v/>
      </c>
    </row>
    <row r="392" spans="1:17">
      <c r="A392" t="str">
        <f>+IF(特約団体用!A391="","",特約団体用!A391)</f>
        <v/>
      </c>
      <c r="B392" t="str">
        <f>+IF(特約団体用!B391="","",特約団体用!B391)</f>
        <v/>
      </c>
      <c r="C392" t="str">
        <f>+IF(特約団体用!C391="","",特約団体用!C391)</f>
        <v/>
      </c>
      <c r="D392" t="str">
        <f>+IF(特約団体用!D391="","",特約団体用!D391)</f>
        <v/>
      </c>
      <c r="E392" t="str">
        <f>+IF(特約団体用!E391="","",特約団体用!E391)</f>
        <v/>
      </c>
      <c r="F392" t="str">
        <f>+IF(特約団体用!F391="","",_xlfn.XLOOKUP(特約団体用!F391,PRM!$G$3:$G$5,PRM!$H$3:$H$5))</f>
        <v/>
      </c>
      <c r="G392" s="149" t="str">
        <f>+TEXT(_xlfn.CONCAT(特約団体用!G391,特約団体用!H391,"年",特約団体用!I391,"月",特約団体用!J391,"日"),"yyyy/mm/dd")</f>
        <v>年月日</v>
      </c>
      <c r="H392" t="str">
        <f>+IF(特約団体用!L391="","",特約団体用!L391)</f>
        <v/>
      </c>
      <c r="I392" t="str">
        <f>+IF(特約団体用!M391="","",特約団体用!M391)</f>
        <v/>
      </c>
      <c r="J392" t="str">
        <f>+IF(特約団体用!N391="","",特約団体用!AA391)</f>
        <v/>
      </c>
      <c r="K392" t="str">
        <f>+IF(特約団体用!O391="","",特約団体用!O391)</f>
        <v/>
      </c>
      <c r="L392" t="str">
        <f>+IF(特約団体用!P391="","",特約団体用!P391)</f>
        <v/>
      </c>
      <c r="M392" t="str">
        <f>+IF(特約団体用!Q391="","",特約団体用!Q391)</f>
        <v/>
      </c>
      <c r="N392" t="str">
        <f>+TEXT(IF(特約団体用!R391="","",特約団体用!AB391),"00")</f>
        <v/>
      </c>
      <c r="O392" t="str">
        <f>+IF(特約団体用!S391="","",特約団体用!AC391)</f>
        <v/>
      </c>
      <c r="P392" t="str">
        <f>+IF(特約団体用!T391="","",特約団体用!AD391)</f>
        <v/>
      </c>
      <c r="Q392" t="str">
        <f>+IF(特約団体用!U391="","",特約団体用!AE391)</f>
        <v/>
      </c>
    </row>
    <row r="393" spans="1:17">
      <c r="A393" t="str">
        <f>+IF(特約団体用!A392="","",特約団体用!A392)</f>
        <v/>
      </c>
      <c r="B393" t="str">
        <f>+IF(特約団体用!B392="","",特約団体用!B392)</f>
        <v/>
      </c>
      <c r="C393" t="str">
        <f>+IF(特約団体用!C392="","",特約団体用!C392)</f>
        <v/>
      </c>
      <c r="D393" t="str">
        <f>+IF(特約団体用!D392="","",特約団体用!D392)</f>
        <v/>
      </c>
      <c r="E393" t="str">
        <f>+IF(特約団体用!E392="","",特約団体用!E392)</f>
        <v/>
      </c>
      <c r="F393" t="str">
        <f>+IF(特約団体用!F392="","",_xlfn.XLOOKUP(特約団体用!F392,PRM!$G$3:$G$5,PRM!$H$3:$H$5))</f>
        <v/>
      </c>
      <c r="G393" s="149" t="str">
        <f>+TEXT(_xlfn.CONCAT(特約団体用!G392,特約団体用!H392,"年",特約団体用!I392,"月",特約団体用!J392,"日"),"yyyy/mm/dd")</f>
        <v>年月日</v>
      </c>
      <c r="H393" t="str">
        <f>+IF(特約団体用!L392="","",特約団体用!L392)</f>
        <v/>
      </c>
      <c r="I393" t="str">
        <f>+IF(特約団体用!M392="","",特約団体用!M392)</f>
        <v/>
      </c>
      <c r="J393" t="str">
        <f>+IF(特約団体用!N392="","",特約団体用!AA392)</f>
        <v/>
      </c>
      <c r="K393" t="str">
        <f>+IF(特約団体用!O392="","",特約団体用!O392)</f>
        <v/>
      </c>
      <c r="L393" t="str">
        <f>+IF(特約団体用!P392="","",特約団体用!P392)</f>
        <v/>
      </c>
      <c r="M393" t="str">
        <f>+IF(特約団体用!Q392="","",特約団体用!Q392)</f>
        <v/>
      </c>
      <c r="N393" t="str">
        <f>+TEXT(IF(特約団体用!R392="","",特約団体用!AB392),"00")</f>
        <v/>
      </c>
      <c r="O393" t="str">
        <f>+IF(特約団体用!S392="","",特約団体用!AC392)</f>
        <v/>
      </c>
      <c r="P393" t="str">
        <f>+IF(特約団体用!T392="","",特約団体用!AD392)</f>
        <v/>
      </c>
      <c r="Q393" t="str">
        <f>+IF(特約団体用!U392="","",特約団体用!AE392)</f>
        <v/>
      </c>
    </row>
    <row r="394" spans="1:17">
      <c r="A394" t="str">
        <f>+IF(特約団体用!A393="","",特約団体用!A393)</f>
        <v/>
      </c>
      <c r="B394" t="str">
        <f>+IF(特約団体用!B393="","",特約団体用!B393)</f>
        <v/>
      </c>
      <c r="C394" t="str">
        <f>+IF(特約団体用!C393="","",特約団体用!C393)</f>
        <v/>
      </c>
      <c r="D394" t="str">
        <f>+IF(特約団体用!D393="","",特約団体用!D393)</f>
        <v/>
      </c>
      <c r="E394" t="str">
        <f>+IF(特約団体用!E393="","",特約団体用!E393)</f>
        <v/>
      </c>
      <c r="F394" t="str">
        <f>+IF(特約団体用!F393="","",_xlfn.XLOOKUP(特約団体用!F393,PRM!$G$3:$G$5,PRM!$H$3:$H$5))</f>
        <v/>
      </c>
      <c r="G394" s="149" t="str">
        <f>+TEXT(_xlfn.CONCAT(特約団体用!G393,特約団体用!H393,"年",特約団体用!I393,"月",特約団体用!J393,"日"),"yyyy/mm/dd")</f>
        <v>年月日</v>
      </c>
      <c r="H394" t="str">
        <f>+IF(特約団体用!L393="","",特約団体用!L393)</f>
        <v/>
      </c>
      <c r="I394" t="str">
        <f>+IF(特約団体用!M393="","",特約団体用!M393)</f>
        <v/>
      </c>
      <c r="J394" t="str">
        <f>+IF(特約団体用!N393="","",特約団体用!AA393)</f>
        <v/>
      </c>
      <c r="K394" t="str">
        <f>+IF(特約団体用!O393="","",特約団体用!O393)</f>
        <v/>
      </c>
      <c r="L394" t="str">
        <f>+IF(特約団体用!P393="","",特約団体用!P393)</f>
        <v/>
      </c>
      <c r="M394" t="str">
        <f>+IF(特約団体用!Q393="","",特約団体用!Q393)</f>
        <v/>
      </c>
      <c r="N394" t="str">
        <f>+TEXT(IF(特約団体用!R393="","",特約団体用!AB393),"00")</f>
        <v/>
      </c>
      <c r="O394" t="str">
        <f>+IF(特約団体用!S393="","",特約団体用!AC393)</f>
        <v/>
      </c>
      <c r="P394" t="str">
        <f>+IF(特約団体用!T393="","",特約団体用!AD393)</f>
        <v/>
      </c>
      <c r="Q394" t="str">
        <f>+IF(特約団体用!U393="","",特約団体用!AE393)</f>
        <v/>
      </c>
    </row>
    <row r="395" spans="1:17">
      <c r="A395" t="str">
        <f>+IF(特約団体用!A394="","",特約団体用!A394)</f>
        <v/>
      </c>
      <c r="B395" t="str">
        <f>+IF(特約団体用!B394="","",特約団体用!B394)</f>
        <v/>
      </c>
      <c r="C395" t="str">
        <f>+IF(特約団体用!C394="","",特約団体用!C394)</f>
        <v/>
      </c>
      <c r="D395" t="str">
        <f>+IF(特約団体用!D394="","",特約団体用!D394)</f>
        <v/>
      </c>
      <c r="E395" t="str">
        <f>+IF(特約団体用!E394="","",特約団体用!E394)</f>
        <v/>
      </c>
      <c r="F395" t="str">
        <f>+IF(特約団体用!F394="","",_xlfn.XLOOKUP(特約団体用!F394,PRM!$G$3:$G$5,PRM!$H$3:$H$5))</f>
        <v/>
      </c>
      <c r="G395" s="149" t="str">
        <f>+TEXT(_xlfn.CONCAT(特約団体用!G394,特約団体用!H394,"年",特約団体用!I394,"月",特約団体用!J394,"日"),"yyyy/mm/dd")</f>
        <v>年月日</v>
      </c>
      <c r="H395" t="str">
        <f>+IF(特約団体用!L394="","",特約団体用!L394)</f>
        <v/>
      </c>
      <c r="I395" t="str">
        <f>+IF(特約団体用!M394="","",特約団体用!M394)</f>
        <v/>
      </c>
      <c r="J395" t="str">
        <f>+IF(特約団体用!N394="","",特約団体用!AA394)</f>
        <v/>
      </c>
      <c r="K395" t="str">
        <f>+IF(特約団体用!O394="","",特約団体用!O394)</f>
        <v/>
      </c>
      <c r="L395" t="str">
        <f>+IF(特約団体用!P394="","",特約団体用!P394)</f>
        <v/>
      </c>
      <c r="M395" t="str">
        <f>+IF(特約団体用!Q394="","",特約団体用!Q394)</f>
        <v/>
      </c>
      <c r="N395" t="str">
        <f>+TEXT(IF(特約団体用!R394="","",特約団体用!AB394),"00")</f>
        <v/>
      </c>
      <c r="O395" t="str">
        <f>+IF(特約団体用!S394="","",特約団体用!AC394)</f>
        <v/>
      </c>
      <c r="P395" t="str">
        <f>+IF(特約団体用!T394="","",特約団体用!AD394)</f>
        <v/>
      </c>
      <c r="Q395" t="str">
        <f>+IF(特約団体用!U394="","",特約団体用!AE394)</f>
        <v/>
      </c>
    </row>
    <row r="396" spans="1:17">
      <c r="A396" t="str">
        <f>+IF(特約団体用!A395="","",特約団体用!A395)</f>
        <v/>
      </c>
      <c r="B396" t="str">
        <f>+IF(特約団体用!B395="","",特約団体用!B395)</f>
        <v/>
      </c>
      <c r="C396" t="str">
        <f>+IF(特約団体用!C395="","",特約団体用!C395)</f>
        <v/>
      </c>
      <c r="D396" t="str">
        <f>+IF(特約団体用!D395="","",特約団体用!D395)</f>
        <v/>
      </c>
      <c r="E396" t="str">
        <f>+IF(特約団体用!E395="","",特約団体用!E395)</f>
        <v/>
      </c>
      <c r="F396" t="str">
        <f>+IF(特約団体用!F395="","",_xlfn.XLOOKUP(特約団体用!F395,PRM!$G$3:$G$5,PRM!$H$3:$H$5))</f>
        <v/>
      </c>
      <c r="G396" s="149" t="str">
        <f>+TEXT(_xlfn.CONCAT(特約団体用!G395,特約団体用!H395,"年",特約団体用!I395,"月",特約団体用!J395,"日"),"yyyy/mm/dd")</f>
        <v>年月日</v>
      </c>
      <c r="H396" t="str">
        <f>+IF(特約団体用!L395="","",特約団体用!L395)</f>
        <v/>
      </c>
      <c r="I396" t="str">
        <f>+IF(特約団体用!M395="","",特約団体用!M395)</f>
        <v/>
      </c>
      <c r="J396" t="str">
        <f>+IF(特約団体用!N395="","",特約団体用!AA395)</f>
        <v/>
      </c>
      <c r="K396" t="str">
        <f>+IF(特約団体用!O395="","",特約団体用!O395)</f>
        <v/>
      </c>
      <c r="L396" t="str">
        <f>+IF(特約団体用!P395="","",特約団体用!P395)</f>
        <v/>
      </c>
      <c r="M396" t="str">
        <f>+IF(特約団体用!Q395="","",特約団体用!Q395)</f>
        <v/>
      </c>
      <c r="N396" t="str">
        <f>+TEXT(IF(特約団体用!R395="","",特約団体用!AB395),"00")</f>
        <v/>
      </c>
      <c r="O396" t="str">
        <f>+IF(特約団体用!S395="","",特約団体用!AC395)</f>
        <v/>
      </c>
      <c r="P396" t="str">
        <f>+IF(特約団体用!T395="","",特約団体用!AD395)</f>
        <v/>
      </c>
      <c r="Q396" t="str">
        <f>+IF(特約団体用!U395="","",特約団体用!AE395)</f>
        <v/>
      </c>
    </row>
    <row r="397" spans="1:17">
      <c r="A397" t="str">
        <f>+IF(特約団体用!A396="","",特約団体用!A396)</f>
        <v/>
      </c>
      <c r="B397" t="str">
        <f>+IF(特約団体用!B396="","",特約団体用!B396)</f>
        <v/>
      </c>
      <c r="C397" t="str">
        <f>+IF(特約団体用!C396="","",特約団体用!C396)</f>
        <v/>
      </c>
      <c r="D397" t="str">
        <f>+IF(特約団体用!D396="","",特約団体用!D396)</f>
        <v/>
      </c>
      <c r="E397" t="str">
        <f>+IF(特約団体用!E396="","",特約団体用!E396)</f>
        <v/>
      </c>
      <c r="F397" t="str">
        <f>+IF(特約団体用!F396="","",_xlfn.XLOOKUP(特約団体用!F396,PRM!$G$3:$G$5,PRM!$H$3:$H$5))</f>
        <v/>
      </c>
      <c r="G397" s="149" t="str">
        <f>+TEXT(_xlfn.CONCAT(特約団体用!G396,特約団体用!H396,"年",特約団体用!I396,"月",特約団体用!J396,"日"),"yyyy/mm/dd")</f>
        <v>年月日</v>
      </c>
      <c r="H397" t="str">
        <f>+IF(特約団体用!L396="","",特約団体用!L396)</f>
        <v/>
      </c>
      <c r="I397" t="str">
        <f>+IF(特約団体用!M396="","",特約団体用!M396)</f>
        <v/>
      </c>
      <c r="J397" t="str">
        <f>+IF(特約団体用!N396="","",特約団体用!AA396)</f>
        <v/>
      </c>
      <c r="K397" t="str">
        <f>+IF(特約団体用!O396="","",特約団体用!O396)</f>
        <v/>
      </c>
      <c r="L397" t="str">
        <f>+IF(特約団体用!P396="","",特約団体用!P396)</f>
        <v/>
      </c>
      <c r="M397" t="str">
        <f>+IF(特約団体用!Q396="","",特約団体用!Q396)</f>
        <v/>
      </c>
      <c r="N397" t="str">
        <f>+TEXT(IF(特約団体用!R396="","",特約団体用!AB396),"00")</f>
        <v/>
      </c>
      <c r="O397" t="str">
        <f>+IF(特約団体用!S396="","",特約団体用!AC396)</f>
        <v/>
      </c>
      <c r="P397" t="str">
        <f>+IF(特約団体用!T396="","",特約団体用!AD396)</f>
        <v/>
      </c>
      <c r="Q397" t="str">
        <f>+IF(特約団体用!U396="","",特約団体用!AE396)</f>
        <v/>
      </c>
    </row>
    <row r="398" spans="1:17">
      <c r="A398" t="str">
        <f>+IF(特約団体用!A397="","",特約団体用!A397)</f>
        <v/>
      </c>
      <c r="B398" t="str">
        <f>+IF(特約団体用!B397="","",特約団体用!B397)</f>
        <v/>
      </c>
      <c r="C398" t="str">
        <f>+IF(特約団体用!C397="","",特約団体用!C397)</f>
        <v/>
      </c>
      <c r="D398" t="str">
        <f>+IF(特約団体用!D397="","",特約団体用!D397)</f>
        <v/>
      </c>
      <c r="E398" t="str">
        <f>+IF(特約団体用!E397="","",特約団体用!E397)</f>
        <v/>
      </c>
      <c r="F398" t="str">
        <f>+IF(特約団体用!F397="","",_xlfn.XLOOKUP(特約団体用!F397,PRM!$G$3:$G$5,PRM!$H$3:$H$5))</f>
        <v/>
      </c>
      <c r="G398" s="149" t="str">
        <f>+TEXT(_xlfn.CONCAT(特約団体用!G397,特約団体用!H397,"年",特約団体用!I397,"月",特約団体用!J397,"日"),"yyyy/mm/dd")</f>
        <v>年月日</v>
      </c>
      <c r="H398" t="str">
        <f>+IF(特約団体用!L397="","",特約団体用!L397)</f>
        <v/>
      </c>
      <c r="I398" t="str">
        <f>+IF(特約団体用!M397="","",特約団体用!M397)</f>
        <v/>
      </c>
      <c r="J398" t="str">
        <f>+IF(特約団体用!N397="","",特約団体用!AA397)</f>
        <v/>
      </c>
      <c r="K398" t="str">
        <f>+IF(特約団体用!O397="","",特約団体用!O397)</f>
        <v/>
      </c>
      <c r="L398" t="str">
        <f>+IF(特約団体用!P397="","",特約団体用!P397)</f>
        <v/>
      </c>
      <c r="M398" t="str">
        <f>+IF(特約団体用!Q397="","",特約団体用!Q397)</f>
        <v/>
      </c>
      <c r="N398" t="str">
        <f>+TEXT(IF(特約団体用!R397="","",特約団体用!AB397),"00")</f>
        <v/>
      </c>
      <c r="O398" t="str">
        <f>+IF(特約団体用!S397="","",特約団体用!AC397)</f>
        <v/>
      </c>
      <c r="P398" t="str">
        <f>+IF(特約団体用!T397="","",特約団体用!AD397)</f>
        <v/>
      </c>
      <c r="Q398" t="str">
        <f>+IF(特約団体用!U397="","",特約団体用!AE397)</f>
        <v/>
      </c>
    </row>
    <row r="399" spans="1:17">
      <c r="A399" t="str">
        <f>+IF(特約団体用!A398="","",特約団体用!A398)</f>
        <v/>
      </c>
      <c r="B399" t="str">
        <f>+IF(特約団体用!B398="","",特約団体用!B398)</f>
        <v/>
      </c>
      <c r="C399" t="str">
        <f>+IF(特約団体用!C398="","",特約団体用!C398)</f>
        <v/>
      </c>
      <c r="D399" t="str">
        <f>+IF(特約団体用!D398="","",特約団体用!D398)</f>
        <v/>
      </c>
      <c r="E399" t="str">
        <f>+IF(特約団体用!E398="","",特約団体用!E398)</f>
        <v/>
      </c>
      <c r="F399" t="str">
        <f>+IF(特約団体用!F398="","",_xlfn.XLOOKUP(特約団体用!F398,PRM!$G$3:$G$5,PRM!$H$3:$H$5))</f>
        <v/>
      </c>
      <c r="G399" s="149" t="str">
        <f>+TEXT(_xlfn.CONCAT(特約団体用!G398,特約団体用!H398,"年",特約団体用!I398,"月",特約団体用!J398,"日"),"yyyy/mm/dd")</f>
        <v>年月日</v>
      </c>
      <c r="H399" t="str">
        <f>+IF(特約団体用!L398="","",特約団体用!L398)</f>
        <v/>
      </c>
      <c r="I399" t="str">
        <f>+IF(特約団体用!M398="","",特約団体用!M398)</f>
        <v/>
      </c>
      <c r="J399" t="str">
        <f>+IF(特約団体用!N398="","",特約団体用!AA398)</f>
        <v/>
      </c>
      <c r="K399" t="str">
        <f>+IF(特約団体用!O398="","",特約団体用!O398)</f>
        <v/>
      </c>
      <c r="L399" t="str">
        <f>+IF(特約団体用!P398="","",特約団体用!P398)</f>
        <v/>
      </c>
      <c r="M399" t="str">
        <f>+IF(特約団体用!Q398="","",特約団体用!Q398)</f>
        <v/>
      </c>
      <c r="N399" t="str">
        <f>+TEXT(IF(特約団体用!R398="","",特約団体用!AB398),"00")</f>
        <v/>
      </c>
      <c r="O399" t="str">
        <f>+IF(特約団体用!S398="","",特約団体用!AC398)</f>
        <v/>
      </c>
      <c r="P399" t="str">
        <f>+IF(特約団体用!T398="","",特約団体用!AD398)</f>
        <v/>
      </c>
      <c r="Q399" t="str">
        <f>+IF(特約団体用!U398="","",特約団体用!AE398)</f>
        <v/>
      </c>
    </row>
    <row r="400" spans="1:17">
      <c r="A400" t="str">
        <f>+IF(特約団体用!A399="","",特約団体用!A399)</f>
        <v/>
      </c>
      <c r="B400" t="str">
        <f>+IF(特約団体用!B399="","",特約団体用!B399)</f>
        <v/>
      </c>
      <c r="C400" t="str">
        <f>+IF(特約団体用!C399="","",特約団体用!C399)</f>
        <v/>
      </c>
      <c r="D400" t="str">
        <f>+IF(特約団体用!D399="","",特約団体用!D399)</f>
        <v/>
      </c>
      <c r="E400" t="str">
        <f>+IF(特約団体用!E399="","",特約団体用!E399)</f>
        <v/>
      </c>
      <c r="F400" t="str">
        <f>+IF(特約団体用!F399="","",_xlfn.XLOOKUP(特約団体用!F399,PRM!$G$3:$G$5,PRM!$H$3:$H$5))</f>
        <v/>
      </c>
      <c r="G400" s="149" t="str">
        <f>+TEXT(_xlfn.CONCAT(特約団体用!G399,特約団体用!H399,"年",特約団体用!I399,"月",特約団体用!J399,"日"),"yyyy/mm/dd")</f>
        <v>年月日</v>
      </c>
      <c r="H400" t="str">
        <f>+IF(特約団体用!L399="","",特約団体用!L399)</f>
        <v/>
      </c>
      <c r="I400" t="str">
        <f>+IF(特約団体用!M399="","",特約団体用!M399)</f>
        <v/>
      </c>
      <c r="J400" t="str">
        <f>+IF(特約団体用!N399="","",特約団体用!AA399)</f>
        <v/>
      </c>
      <c r="K400" t="str">
        <f>+IF(特約団体用!O399="","",特約団体用!O399)</f>
        <v/>
      </c>
      <c r="L400" t="str">
        <f>+IF(特約団体用!P399="","",特約団体用!P399)</f>
        <v/>
      </c>
      <c r="M400" t="str">
        <f>+IF(特約団体用!Q399="","",特約団体用!Q399)</f>
        <v/>
      </c>
      <c r="N400" t="str">
        <f>+TEXT(IF(特約団体用!R399="","",特約団体用!AB399),"00")</f>
        <v/>
      </c>
      <c r="O400" t="str">
        <f>+IF(特約団体用!S399="","",特約団体用!AC399)</f>
        <v/>
      </c>
      <c r="P400" t="str">
        <f>+IF(特約団体用!T399="","",特約団体用!AD399)</f>
        <v/>
      </c>
      <c r="Q400" t="str">
        <f>+IF(特約団体用!U399="","",特約団体用!AE399)</f>
        <v/>
      </c>
    </row>
    <row r="401" spans="1:17">
      <c r="A401" t="str">
        <f>+IF(特約団体用!A400="","",特約団体用!A400)</f>
        <v/>
      </c>
      <c r="B401" t="str">
        <f>+IF(特約団体用!B400="","",特約団体用!B400)</f>
        <v/>
      </c>
      <c r="C401" t="str">
        <f>+IF(特約団体用!C400="","",特約団体用!C400)</f>
        <v/>
      </c>
      <c r="D401" t="str">
        <f>+IF(特約団体用!D400="","",特約団体用!D400)</f>
        <v/>
      </c>
      <c r="E401" t="str">
        <f>+IF(特約団体用!E400="","",特約団体用!E400)</f>
        <v/>
      </c>
      <c r="F401" t="str">
        <f>+IF(特約団体用!F400="","",_xlfn.XLOOKUP(特約団体用!F400,PRM!$G$3:$G$5,PRM!$H$3:$H$5))</f>
        <v/>
      </c>
      <c r="G401" s="149" t="str">
        <f>+TEXT(_xlfn.CONCAT(特約団体用!G400,特約団体用!H400,"年",特約団体用!I400,"月",特約団体用!J400,"日"),"yyyy/mm/dd")</f>
        <v>年月日</v>
      </c>
      <c r="H401" t="str">
        <f>+IF(特約団体用!L400="","",特約団体用!L400)</f>
        <v/>
      </c>
      <c r="I401" t="str">
        <f>+IF(特約団体用!M400="","",特約団体用!M400)</f>
        <v/>
      </c>
      <c r="J401" t="str">
        <f>+IF(特約団体用!N400="","",特約団体用!AA400)</f>
        <v/>
      </c>
      <c r="K401" t="str">
        <f>+IF(特約団体用!O400="","",特約団体用!O400)</f>
        <v/>
      </c>
      <c r="L401" t="str">
        <f>+IF(特約団体用!P400="","",特約団体用!P400)</f>
        <v/>
      </c>
      <c r="M401" t="str">
        <f>+IF(特約団体用!Q400="","",特約団体用!Q400)</f>
        <v/>
      </c>
      <c r="N401" t="str">
        <f>+TEXT(IF(特約団体用!R400="","",特約団体用!AB400),"00")</f>
        <v/>
      </c>
      <c r="O401" t="str">
        <f>+IF(特約団体用!S400="","",特約団体用!AC400)</f>
        <v/>
      </c>
      <c r="P401" t="str">
        <f>+IF(特約団体用!T400="","",特約団体用!AD400)</f>
        <v/>
      </c>
      <c r="Q401" t="str">
        <f>+IF(特約団体用!U400="","",特約団体用!AE400)</f>
        <v/>
      </c>
    </row>
    <row r="402" spans="1:17">
      <c r="A402" t="str">
        <f>+IF(特約団体用!A401="","",特約団体用!A401)</f>
        <v/>
      </c>
      <c r="B402" t="str">
        <f>+IF(特約団体用!B401="","",特約団体用!B401)</f>
        <v/>
      </c>
      <c r="C402" t="str">
        <f>+IF(特約団体用!C401="","",特約団体用!C401)</f>
        <v/>
      </c>
      <c r="D402" t="str">
        <f>+IF(特約団体用!D401="","",特約団体用!D401)</f>
        <v/>
      </c>
      <c r="E402" t="str">
        <f>+IF(特約団体用!E401="","",特約団体用!E401)</f>
        <v/>
      </c>
      <c r="F402" t="str">
        <f>+IF(特約団体用!F401="","",_xlfn.XLOOKUP(特約団体用!F401,PRM!$G$3:$G$5,PRM!$H$3:$H$5))</f>
        <v/>
      </c>
      <c r="G402" s="149" t="str">
        <f>+TEXT(_xlfn.CONCAT(特約団体用!G401,特約団体用!H401,"年",特約団体用!I401,"月",特約団体用!J401,"日"),"yyyy/mm/dd")</f>
        <v>年月日</v>
      </c>
      <c r="H402" t="str">
        <f>+IF(特約団体用!L401="","",特約団体用!L401)</f>
        <v/>
      </c>
      <c r="I402" t="str">
        <f>+IF(特約団体用!M401="","",特約団体用!M401)</f>
        <v/>
      </c>
      <c r="J402" t="str">
        <f>+IF(特約団体用!N401="","",特約団体用!AA401)</f>
        <v/>
      </c>
      <c r="K402" t="str">
        <f>+IF(特約団体用!O401="","",特約団体用!O401)</f>
        <v/>
      </c>
      <c r="L402" t="str">
        <f>+IF(特約団体用!P401="","",特約団体用!P401)</f>
        <v/>
      </c>
      <c r="M402" t="str">
        <f>+IF(特約団体用!Q401="","",特約団体用!Q401)</f>
        <v/>
      </c>
      <c r="N402" t="str">
        <f>+TEXT(IF(特約団体用!R401="","",特約団体用!AB401),"00")</f>
        <v/>
      </c>
      <c r="O402" t="str">
        <f>+IF(特約団体用!S401="","",特約団体用!AC401)</f>
        <v/>
      </c>
      <c r="P402" t="str">
        <f>+IF(特約団体用!T401="","",特約団体用!AD401)</f>
        <v/>
      </c>
      <c r="Q402" t="str">
        <f>+IF(特約団体用!U401="","",特約団体用!AE401)</f>
        <v/>
      </c>
    </row>
    <row r="403" spans="1:17">
      <c r="A403" t="str">
        <f>+IF(特約団体用!A402="","",特約団体用!A402)</f>
        <v/>
      </c>
      <c r="B403" t="str">
        <f>+IF(特約団体用!B402="","",特約団体用!B402)</f>
        <v/>
      </c>
      <c r="C403" t="str">
        <f>+IF(特約団体用!C402="","",特約団体用!C402)</f>
        <v/>
      </c>
      <c r="D403" t="str">
        <f>+IF(特約団体用!D402="","",特約団体用!D402)</f>
        <v/>
      </c>
      <c r="E403" t="str">
        <f>+IF(特約団体用!E402="","",特約団体用!E402)</f>
        <v/>
      </c>
      <c r="F403" t="str">
        <f>+IF(特約団体用!F402="","",_xlfn.XLOOKUP(特約団体用!F402,PRM!$G$3:$G$5,PRM!$H$3:$H$5))</f>
        <v/>
      </c>
      <c r="G403" s="149" t="str">
        <f>+TEXT(_xlfn.CONCAT(特約団体用!G402,特約団体用!H402,"年",特約団体用!I402,"月",特約団体用!J402,"日"),"yyyy/mm/dd")</f>
        <v>年月日</v>
      </c>
      <c r="H403" t="str">
        <f>+IF(特約団体用!L402="","",特約団体用!L402)</f>
        <v/>
      </c>
      <c r="I403" t="str">
        <f>+IF(特約団体用!M402="","",特約団体用!M402)</f>
        <v/>
      </c>
      <c r="J403" t="str">
        <f>+IF(特約団体用!N402="","",特約団体用!AA402)</f>
        <v/>
      </c>
      <c r="K403" t="str">
        <f>+IF(特約団体用!O402="","",特約団体用!O402)</f>
        <v/>
      </c>
      <c r="L403" t="str">
        <f>+IF(特約団体用!P402="","",特約団体用!P402)</f>
        <v/>
      </c>
      <c r="M403" t="str">
        <f>+IF(特約団体用!Q402="","",特約団体用!Q402)</f>
        <v/>
      </c>
      <c r="N403" t="str">
        <f>+TEXT(IF(特約団体用!R402="","",特約団体用!AB402),"00")</f>
        <v/>
      </c>
      <c r="O403" t="str">
        <f>+IF(特約団体用!S402="","",特約団体用!AC402)</f>
        <v/>
      </c>
      <c r="P403" t="str">
        <f>+IF(特約団体用!T402="","",特約団体用!AD402)</f>
        <v/>
      </c>
      <c r="Q403" t="str">
        <f>+IF(特約団体用!U402="","",特約団体用!AE402)</f>
        <v/>
      </c>
    </row>
    <row r="404" spans="1:17">
      <c r="A404" t="str">
        <f>+IF(特約団体用!A403="","",特約団体用!A403)</f>
        <v/>
      </c>
      <c r="B404" t="str">
        <f>+IF(特約団体用!B403="","",特約団体用!B403)</f>
        <v/>
      </c>
      <c r="C404" t="str">
        <f>+IF(特約団体用!C403="","",特約団体用!C403)</f>
        <v/>
      </c>
      <c r="D404" t="str">
        <f>+IF(特約団体用!D403="","",特約団体用!D403)</f>
        <v/>
      </c>
      <c r="E404" t="str">
        <f>+IF(特約団体用!E403="","",特約団体用!E403)</f>
        <v/>
      </c>
      <c r="F404" t="str">
        <f>+IF(特約団体用!F403="","",_xlfn.XLOOKUP(特約団体用!F403,PRM!$G$3:$G$5,PRM!$H$3:$H$5))</f>
        <v/>
      </c>
      <c r="G404" s="149" t="str">
        <f>+TEXT(_xlfn.CONCAT(特約団体用!G403,特約団体用!H403,"年",特約団体用!I403,"月",特約団体用!J403,"日"),"yyyy/mm/dd")</f>
        <v>年月日</v>
      </c>
      <c r="H404" t="str">
        <f>+IF(特約団体用!L403="","",特約団体用!L403)</f>
        <v/>
      </c>
      <c r="I404" t="str">
        <f>+IF(特約団体用!M403="","",特約団体用!M403)</f>
        <v/>
      </c>
      <c r="J404" t="str">
        <f>+IF(特約団体用!N403="","",特約団体用!AA403)</f>
        <v/>
      </c>
      <c r="K404" t="str">
        <f>+IF(特約団体用!O403="","",特約団体用!O403)</f>
        <v/>
      </c>
      <c r="L404" t="str">
        <f>+IF(特約団体用!P403="","",特約団体用!P403)</f>
        <v/>
      </c>
      <c r="M404" t="str">
        <f>+IF(特約団体用!Q403="","",特約団体用!Q403)</f>
        <v/>
      </c>
      <c r="N404" t="str">
        <f>+TEXT(IF(特約団体用!R403="","",特約団体用!AB403),"00")</f>
        <v/>
      </c>
      <c r="O404" t="str">
        <f>+IF(特約団体用!S403="","",特約団体用!AC403)</f>
        <v/>
      </c>
      <c r="P404" t="str">
        <f>+IF(特約団体用!T403="","",特約団体用!AD403)</f>
        <v/>
      </c>
      <c r="Q404" t="str">
        <f>+IF(特約団体用!U403="","",特約団体用!AE403)</f>
        <v/>
      </c>
    </row>
    <row r="405" spans="1:17">
      <c r="A405" t="str">
        <f>+IF(特約団体用!A404="","",特約団体用!A404)</f>
        <v/>
      </c>
      <c r="B405" t="str">
        <f>+IF(特約団体用!B404="","",特約団体用!B404)</f>
        <v/>
      </c>
      <c r="C405" t="str">
        <f>+IF(特約団体用!C404="","",特約団体用!C404)</f>
        <v/>
      </c>
      <c r="D405" t="str">
        <f>+IF(特約団体用!D404="","",特約団体用!D404)</f>
        <v/>
      </c>
      <c r="E405" t="str">
        <f>+IF(特約団体用!E404="","",特約団体用!E404)</f>
        <v/>
      </c>
      <c r="F405" t="str">
        <f>+IF(特約団体用!F404="","",_xlfn.XLOOKUP(特約団体用!F404,PRM!$G$3:$G$5,PRM!$H$3:$H$5))</f>
        <v/>
      </c>
      <c r="G405" s="149" t="str">
        <f>+TEXT(_xlfn.CONCAT(特約団体用!G404,特約団体用!H404,"年",特約団体用!I404,"月",特約団体用!J404,"日"),"yyyy/mm/dd")</f>
        <v>年月日</v>
      </c>
      <c r="H405" t="str">
        <f>+IF(特約団体用!L404="","",特約団体用!L404)</f>
        <v/>
      </c>
      <c r="I405" t="str">
        <f>+IF(特約団体用!M404="","",特約団体用!M404)</f>
        <v/>
      </c>
      <c r="J405" t="str">
        <f>+IF(特約団体用!N404="","",特約団体用!AA404)</f>
        <v/>
      </c>
      <c r="K405" t="str">
        <f>+IF(特約団体用!O404="","",特約団体用!O404)</f>
        <v/>
      </c>
      <c r="L405" t="str">
        <f>+IF(特約団体用!P404="","",特約団体用!P404)</f>
        <v/>
      </c>
      <c r="M405" t="str">
        <f>+IF(特約団体用!Q404="","",特約団体用!Q404)</f>
        <v/>
      </c>
      <c r="N405" t="str">
        <f>+TEXT(IF(特約団体用!R404="","",特約団体用!AB404),"00")</f>
        <v/>
      </c>
      <c r="O405" t="str">
        <f>+IF(特約団体用!S404="","",特約団体用!AC404)</f>
        <v/>
      </c>
      <c r="P405" t="str">
        <f>+IF(特約団体用!T404="","",特約団体用!AD404)</f>
        <v/>
      </c>
      <c r="Q405" t="str">
        <f>+IF(特約団体用!U404="","",特約団体用!AE404)</f>
        <v/>
      </c>
    </row>
    <row r="406" spans="1:17">
      <c r="A406" t="str">
        <f>+IF(特約団体用!A405="","",特約団体用!A405)</f>
        <v/>
      </c>
      <c r="B406" t="str">
        <f>+IF(特約団体用!B405="","",特約団体用!B405)</f>
        <v/>
      </c>
      <c r="C406" t="str">
        <f>+IF(特約団体用!C405="","",特約団体用!C405)</f>
        <v/>
      </c>
      <c r="D406" t="str">
        <f>+IF(特約団体用!D405="","",特約団体用!D405)</f>
        <v/>
      </c>
      <c r="E406" t="str">
        <f>+IF(特約団体用!E405="","",特約団体用!E405)</f>
        <v/>
      </c>
      <c r="F406" t="str">
        <f>+IF(特約団体用!F405="","",_xlfn.XLOOKUP(特約団体用!F405,PRM!$G$3:$G$5,PRM!$H$3:$H$5))</f>
        <v/>
      </c>
      <c r="G406" s="149" t="str">
        <f>+TEXT(_xlfn.CONCAT(特約団体用!G405,特約団体用!H405,"年",特約団体用!I405,"月",特約団体用!J405,"日"),"yyyy/mm/dd")</f>
        <v>年月日</v>
      </c>
      <c r="H406" t="str">
        <f>+IF(特約団体用!L405="","",特約団体用!L405)</f>
        <v/>
      </c>
      <c r="I406" t="str">
        <f>+IF(特約団体用!M405="","",特約団体用!M405)</f>
        <v/>
      </c>
      <c r="J406" t="str">
        <f>+IF(特約団体用!N405="","",特約団体用!AA405)</f>
        <v/>
      </c>
      <c r="K406" t="str">
        <f>+IF(特約団体用!O405="","",特約団体用!O405)</f>
        <v/>
      </c>
      <c r="L406" t="str">
        <f>+IF(特約団体用!P405="","",特約団体用!P405)</f>
        <v/>
      </c>
      <c r="M406" t="str">
        <f>+IF(特約団体用!Q405="","",特約団体用!Q405)</f>
        <v/>
      </c>
      <c r="N406" t="str">
        <f>+TEXT(IF(特約団体用!R405="","",特約団体用!AB405),"00")</f>
        <v/>
      </c>
      <c r="O406" t="str">
        <f>+IF(特約団体用!S405="","",特約団体用!AC405)</f>
        <v/>
      </c>
      <c r="P406" t="str">
        <f>+IF(特約団体用!T405="","",特約団体用!AD405)</f>
        <v/>
      </c>
      <c r="Q406" t="str">
        <f>+IF(特約団体用!U405="","",特約団体用!AE405)</f>
        <v/>
      </c>
    </row>
    <row r="407" spans="1:17">
      <c r="A407" t="str">
        <f>+IF(特約団体用!A406="","",特約団体用!A406)</f>
        <v/>
      </c>
      <c r="B407" t="str">
        <f>+IF(特約団体用!B406="","",特約団体用!B406)</f>
        <v/>
      </c>
      <c r="C407" t="str">
        <f>+IF(特約団体用!C406="","",特約団体用!C406)</f>
        <v/>
      </c>
      <c r="D407" t="str">
        <f>+IF(特約団体用!D406="","",特約団体用!D406)</f>
        <v/>
      </c>
      <c r="E407" t="str">
        <f>+IF(特約団体用!E406="","",特約団体用!E406)</f>
        <v/>
      </c>
      <c r="F407" t="str">
        <f>+IF(特約団体用!F406="","",_xlfn.XLOOKUP(特約団体用!F406,PRM!$G$3:$G$5,PRM!$H$3:$H$5))</f>
        <v/>
      </c>
      <c r="G407" s="149" t="str">
        <f>+TEXT(_xlfn.CONCAT(特約団体用!G406,特約団体用!H406,"年",特約団体用!I406,"月",特約団体用!J406,"日"),"yyyy/mm/dd")</f>
        <v>年月日</v>
      </c>
      <c r="H407" t="str">
        <f>+IF(特約団体用!L406="","",特約団体用!L406)</f>
        <v/>
      </c>
      <c r="I407" t="str">
        <f>+IF(特約団体用!M406="","",特約団体用!M406)</f>
        <v/>
      </c>
      <c r="J407" t="str">
        <f>+IF(特約団体用!N406="","",特約団体用!AA406)</f>
        <v/>
      </c>
      <c r="K407" t="str">
        <f>+IF(特約団体用!O406="","",特約団体用!O406)</f>
        <v/>
      </c>
      <c r="L407" t="str">
        <f>+IF(特約団体用!P406="","",特約団体用!P406)</f>
        <v/>
      </c>
      <c r="M407" t="str">
        <f>+IF(特約団体用!Q406="","",特約団体用!Q406)</f>
        <v/>
      </c>
      <c r="N407" t="str">
        <f>+TEXT(IF(特約団体用!R406="","",特約団体用!AB406),"00")</f>
        <v/>
      </c>
      <c r="O407" t="str">
        <f>+IF(特約団体用!S406="","",特約団体用!AC406)</f>
        <v/>
      </c>
      <c r="P407" t="str">
        <f>+IF(特約団体用!T406="","",特約団体用!AD406)</f>
        <v/>
      </c>
      <c r="Q407" t="str">
        <f>+IF(特約団体用!U406="","",特約団体用!AE406)</f>
        <v/>
      </c>
    </row>
    <row r="408" spans="1:17">
      <c r="A408" t="str">
        <f>+IF(特約団体用!A407="","",特約団体用!A407)</f>
        <v/>
      </c>
      <c r="B408" t="str">
        <f>+IF(特約団体用!B407="","",特約団体用!B407)</f>
        <v/>
      </c>
      <c r="C408" t="str">
        <f>+IF(特約団体用!C407="","",特約団体用!C407)</f>
        <v/>
      </c>
      <c r="D408" t="str">
        <f>+IF(特約団体用!D407="","",特約団体用!D407)</f>
        <v/>
      </c>
      <c r="E408" t="str">
        <f>+IF(特約団体用!E407="","",特約団体用!E407)</f>
        <v/>
      </c>
      <c r="F408" t="str">
        <f>+IF(特約団体用!F407="","",_xlfn.XLOOKUP(特約団体用!F407,PRM!$G$3:$G$5,PRM!$H$3:$H$5))</f>
        <v/>
      </c>
      <c r="G408" s="149" t="str">
        <f>+TEXT(_xlfn.CONCAT(特約団体用!G407,特約団体用!H407,"年",特約団体用!I407,"月",特約団体用!J407,"日"),"yyyy/mm/dd")</f>
        <v>年月日</v>
      </c>
      <c r="H408" t="str">
        <f>+IF(特約団体用!L407="","",特約団体用!L407)</f>
        <v/>
      </c>
      <c r="I408" t="str">
        <f>+IF(特約団体用!M407="","",特約団体用!M407)</f>
        <v/>
      </c>
      <c r="J408" t="str">
        <f>+IF(特約団体用!N407="","",特約団体用!AA407)</f>
        <v/>
      </c>
      <c r="K408" t="str">
        <f>+IF(特約団体用!O407="","",特約団体用!O407)</f>
        <v/>
      </c>
      <c r="L408" t="str">
        <f>+IF(特約団体用!P407="","",特約団体用!P407)</f>
        <v/>
      </c>
      <c r="M408" t="str">
        <f>+IF(特約団体用!Q407="","",特約団体用!Q407)</f>
        <v/>
      </c>
      <c r="N408" t="str">
        <f>+TEXT(IF(特約団体用!R407="","",特約団体用!AB407),"00")</f>
        <v/>
      </c>
      <c r="O408" t="str">
        <f>+IF(特約団体用!S407="","",特約団体用!AC407)</f>
        <v/>
      </c>
      <c r="P408" t="str">
        <f>+IF(特約団体用!T407="","",特約団体用!AD407)</f>
        <v/>
      </c>
      <c r="Q408" t="str">
        <f>+IF(特約団体用!U407="","",特約団体用!AE407)</f>
        <v/>
      </c>
    </row>
    <row r="409" spans="1:17">
      <c r="A409" t="str">
        <f>+IF(特約団体用!A408="","",特約団体用!A408)</f>
        <v/>
      </c>
      <c r="B409" t="str">
        <f>+IF(特約団体用!B408="","",特約団体用!B408)</f>
        <v/>
      </c>
      <c r="C409" t="str">
        <f>+IF(特約団体用!C408="","",特約団体用!C408)</f>
        <v/>
      </c>
      <c r="D409" t="str">
        <f>+IF(特約団体用!D408="","",特約団体用!D408)</f>
        <v/>
      </c>
      <c r="E409" t="str">
        <f>+IF(特約団体用!E408="","",特約団体用!E408)</f>
        <v/>
      </c>
      <c r="F409" t="str">
        <f>+IF(特約団体用!F408="","",_xlfn.XLOOKUP(特約団体用!F408,PRM!$G$3:$G$5,PRM!$H$3:$H$5))</f>
        <v/>
      </c>
      <c r="G409" s="149" t="str">
        <f>+TEXT(_xlfn.CONCAT(特約団体用!G408,特約団体用!H408,"年",特約団体用!I408,"月",特約団体用!J408,"日"),"yyyy/mm/dd")</f>
        <v>年月日</v>
      </c>
      <c r="H409" t="str">
        <f>+IF(特約団体用!L408="","",特約団体用!L408)</f>
        <v/>
      </c>
      <c r="I409" t="str">
        <f>+IF(特約団体用!M408="","",特約団体用!M408)</f>
        <v/>
      </c>
      <c r="J409" t="str">
        <f>+IF(特約団体用!N408="","",特約団体用!AA408)</f>
        <v/>
      </c>
      <c r="K409" t="str">
        <f>+IF(特約団体用!O408="","",特約団体用!O408)</f>
        <v/>
      </c>
      <c r="L409" t="str">
        <f>+IF(特約団体用!P408="","",特約団体用!P408)</f>
        <v/>
      </c>
      <c r="M409" t="str">
        <f>+IF(特約団体用!Q408="","",特約団体用!Q408)</f>
        <v/>
      </c>
      <c r="N409" t="str">
        <f>+TEXT(IF(特約団体用!R408="","",特約団体用!AB408),"00")</f>
        <v/>
      </c>
      <c r="O409" t="str">
        <f>+IF(特約団体用!S408="","",特約団体用!AC408)</f>
        <v/>
      </c>
      <c r="P409" t="str">
        <f>+IF(特約団体用!T408="","",特約団体用!AD408)</f>
        <v/>
      </c>
      <c r="Q409" t="str">
        <f>+IF(特約団体用!U408="","",特約団体用!AE408)</f>
        <v/>
      </c>
    </row>
    <row r="410" spans="1:17">
      <c r="A410" t="str">
        <f>+IF(特約団体用!A409="","",特約団体用!A409)</f>
        <v/>
      </c>
      <c r="B410" t="str">
        <f>+IF(特約団体用!B409="","",特約団体用!B409)</f>
        <v/>
      </c>
      <c r="C410" t="str">
        <f>+IF(特約団体用!C409="","",特約団体用!C409)</f>
        <v/>
      </c>
      <c r="D410" t="str">
        <f>+IF(特約団体用!D409="","",特約団体用!D409)</f>
        <v/>
      </c>
      <c r="E410" t="str">
        <f>+IF(特約団体用!E409="","",特約団体用!E409)</f>
        <v/>
      </c>
      <c r="F410" t="str">
        <f>+IF(特約団体用!F409="","",_xlfn.XLOOKUP(特約団体用!F409,PRM!$G$3:$G$5,PRM!$H$3:$H$5))</f>
        <v/>
      </c>
      <c r="G410" s="149" t="str">
        <f>+TEXT(_xlfn.CONCAT(特約団体用!G409,特約団体用!H409,"年",特約団体用!I409,"月",特約団体用!J409,"日"),"yyyy/mm/dd")</f>
        <v>年月日</v>
      </c>
      <c r="H410" t="str">
        <f>+IF(特約団体用!L409="","",特約団体用!L409)</f>
        <v/>
      </c>
      <c r="I410" t="str">
        <f>+IF(特約団体用!M409="","",特約団体用!M409)</f>
        <v/>
      </c>
      <c r="J410" t="str">
        <f>+IF(特約団体用!N409="","",特約団体用!AA409)</f>
        <v/>
      </c>
      <c r="K410" t="str">
        <f>+IF(特約団体用!O409="","",特約団体用!O409)</f>
        <v/>
      </c>
      <c r="L410" t="str">
        <f>+IF(特約団体用!P409="","",特約団体用!P409)</f>
        <v/>
      </c>
      <c r="M410" t="str">
        <f>+IF(特約団体用!Q409="","",特約団体用!Q409)</f>
        <v/>
      </c>
      <c r="N410" t="str">
        <f>+TEXT(IF(特約団体用!R409="","",特約団体用!AB409),"00")</f>
        <v/>
      </c>
      <c r="O410" t="str">
        <f>+IF(特約団体用!S409="","",特約団体用!AC409)</f>
        <v/>
      </c>
      <c r="P410" t="str">
        <f>+IF(特約団体用!T409="","",特約団体用!AD409)</f>
        <v/>
      </c>
      <c r="Q410" t="str">
        <f>+IF(特約団体用!U409="","",特約団体用!AE409)</f>
        <v/>
      </c>
    </row>
    <row r="411" spans="1:17">
      <c r="A411" t="str">
        <f>+IF(特約団体用!A410="","",特約団体用!A410)</f>
        <v/>
      </c>
      <c r="B411" t="str">
        <f>+IF(特約団体用!B410="","",特約団体用!B410)</f>
        <v/>
      </c>
      <c r="C411" t="str">
        <f>+IF(特約団体用!C410="","",特約団体用!C410)</f>
        <v/>
      </c>
      <c r="D411" t="str">
        <f>+IF(特約団体用!D410="","",特約団体用!D410)</f>
        <v/>
      </c>
      <c r="E411" t="str">
        <f>+IF(特約団体用!E410="","",特約団体用!E410)</f>
        <v/>
      </c>
      <c r="F411" t="str">
        <f>+IF(特約団体用!F410="","",_xlfn.XLOOKUP(特約団体用!F410,PRM!$G$3:$G$5,PRM!$H$3:$H$5))</f>
        <v/>
      </c>
      <c r="G411" s="149" t="str">
        <f>+TEXT(_xlfn.CONCAT(特約団体用!G410,特約団体用!H410,"年",特約団体用!I410,"月",特約団体用!J410,"日"),"yyyy/mm/dd")</f>
        <v>年月日</v>
      </c>
      <c r="H411" t="str">
        <f>+IF(特約団体用!L410="","",特約団体用!L410)</f>
        <v/>
      </c>
      <c r="I411" t="str">
        <f>+IF(特約団体用!M410="","",特約団体用!M410)</f>
        <v/>
      </c>
      <c r="J411" t="str">
        <f>+IF(特約団体用!N410="","",特約団体用!AA410)</f>
        <v/>
      </c>
      <c r="K411" t="str">
        <f>+IF(特約団体用!O410="","",特約団体用!O410)</f>
        <v/>
      </c>
      <c r="L411" t="str">
        <f>+IF(特約団体用!P410="","",特約団体用!P410)</f>
        <v/>
      </c>
      <c r="M411" t="str">
        <f>+IF(特約団体用!Q410="","",特約団体用!Q410)</f>
        <v/>
      </c>
      <c r="N411" t="str">
        <f>+TEXT(IF(特約団体用!R410="","",特約団体用!AB410),"00")</f>
        <v/>
      </c>
      <c r="O411" t="str">
        <f>+IF(特約団体用!S410="","",特約団体用!AC410)</f>
        <v/>
      </c>
      <c r="P411" t="str">
        <f>+IF(特約団体用!T410="","",特約団体用!AD410)</f>
        <v/>
      </c>
      <c r="Q411" t="str">
        <f>+IF(特約団体用!U410="","",特約団体用!AE410)</f>
        <v/>
      </c>
    </row>
    <row r="412" spans="1:17">
      <c r="A412" t="str">
        <f>+IF(特約団体用!A411="","",特約団体用!A411)</f>
        <v/>
      </c>
      <c r="B412" t="str">
        <f>+IF(特約団体用!B411="","",特約団体用!B411)</f>
        <v/>
      </c>
      <c r="C412" t="str">
        <f>+IF(特約団体用!C411="","",特約団体用!C411)</f>
        <v/>
      </c>
      <c r="D412" t="str">
        <f>+IF(特約団体用!D411="","",特約団体用!D411)</f>
        <v/>
      </c>
      <c r="E412" t="str">
        <f>+IF(特約団体用!E411="","",特約団体用!E411)</f>
        <v/>
      </c>
      <c r="F412" t="str">
        <f>+IF(特約団体用!F411="","",_xlfn.XLOOKUP(特約団体用!F411,PRM!$G$3:$G$5,PRM!$H$3:$H$5))</f>
        <v/>
      </c>
      <c r="G412" s="149" t="str">
        <f>+TEXT(_xlfn.CONCAT(特約団体用!G411,特約団体用!H411,"年",特約団体用!I411,"月",特約団体用!J411,"日"),"yyyy/mm/dd")</f>
        <v>年月日</v>
      </c>
      <c r="H412" t="str">
        <f>+IF(特約団体用!L411="","",特約団体用!L411)</f>
        <v/>
      </c>
      <c r="I412" t="str">
        <f>+IF(特約団体用!M411="","",特約団体用!M411)</f>
        <v/>
      </c>
      <c r="J412" t="str">
        <f>+IF(特約団体用!N411="","",特約団体用!AA411)</f>
        <v/>
      </c>
      <c r="K412" t="str">
        <f>+IF(特約団体用!O411="","",特約団体用!O411)</f>
        <v/>
      </c>
      <c r="L412" t="str">
        <f>+IF(特約団体用!P411="","",特約団体用!P411)</f>
        <v/>
      </c>
      <c r="M412" t="str">
        <f>+IF(特約団体用!Q411="","",特約団体用!Q411)</f>
        <v/>
      </c>
      <c r="N412" t="str">
        <f>+TEXT(IF(特約団体用!R411="","",特約団体用!AB411),"00")</f>
        <v/>
      </c>
      <c r="O412" t="str">
        <f>+IF(特約団体用!S411="","",特約団体用!AC411)</f>
        <v/>
      </c>
      <c r="P412" t="str">
        <f>+IF(特約団体用!T411="","",特約団体用!AD411)</f>
        <v/>
      </c>
      <c r="Q412" t="str">
        <f>+IF(特約団体用!U411="","",特約団体用!AE411)</f>
        <v/>
      </c>
    </row>
    <row r="413" spans="1:17">
      <c r="A413" t="str">
        <f>+IF(特約団体用!A412="","",特約団体用!A412)</f>
        <v/>
      </c>
      <c r="B413" t="str">
        <f>+IF(特約団体用!B412="","",特約団体用!B412)</f>
        <v/>
      </c>
      <c r="C413" t="str">
        <f>+IF(特約団体用!C412="","",特約団体用!C412)</f>
        <v/>
      </c>
      <c r="D413" t="str">
        <f>+IF(特約団体用!D412="","",特約団体用!D412)</f>
        <v/>
      </c>
      <c r="E413" t="str">
        <f>+IF(特約団体用!E412="","",特約団体用!E412)</f>
        <v/>
      </c>
      <c r="F413" t="str">
        <f>+IF(特約団体用!F412="","",_xlfn.XLOOKUP(特約団体用!F412,PRM!$G$3:$G$5,PRM!$H$3:$H$5))</f>
        <v/>
      </c>
      <c r="G413" s="149" t="str">
        <f>+TEXT(_xlfn.CONCAT(特約団体用!G412,特約団体用!H412,"年",特約団体用!I412,"月",特約団体用!J412,"日"),"yyyy/mm/dd")</f>
        <v>年月日</v>
      </c>
      <c r="H413" t="str">
        <f>+IF(特約団体用!L412="","",特約団体用!L412)</f>
        <v/>
      </c>
      <c r="I413" t="str">
        <f>+IF(特約団体用!M412="","",特約団体用!M412)</f>
        <v/>
      </c>
      <c r="J413" t="str">
        <f>+IF(特約団体用!N412="","",特約団体用!AA412)</f>
        <v/>
      </c>
      <c r="K413" t="str">
        <f>+IF(特約団体用!O412="","",特約団体用!O412)</f>
        <v/>
      </c>
      <c r="L413" t="str">
        <f>+IF(特約団体用!P412="","",特約団体用!P412)</f>
        <v/>
      </c>
      <c r="M413" t="str">
        <f>+IF(特約団体用!Q412="","",特約団体用!Q412)</f>
        <v/>
      </c>
      <c r="N413" t="str">
        <f>+TEXT(IF(特約団体用!R412="","",特約団体用!AB412),"00")</f>
        <v/>
      </c>
      <c r="O413" t="str">
        <f>+IF(特約団体用!S412="","",特約団体用!AC412)</f>
        <v/>
      </c>
      <c r="P413" t="str">
        <f>+IF(特約団体用!T412="","",特約団体用!AD412)</f>
        <v/>
      </c>
      <c r="Q413" t="str">
        <f>+IF(特約団体用!U412="","",特約団体用!AE412)</f>
        <v/>
      </c>
    </row>
    <row r="414" spans="1:17">
      <c r="A414" t="str">
        <f>+IF(特約団体用!A413="","",特約団体用!A413)</f>
        <v/>
      </c>
      <c r="B414" t="str">
        <f>+IF(特約団体用!B413="","",特約団体用!B413)</f>
        <v/>
      </c>
      <c r="C414" t="str">
        <f>+IF(特約団体用!C413="","",特約団体用!C413)</f>
        <v/>
      </c>
      <c r="D414" t="str">
        <f>+IF(特約団体用!D413="","",特約団体用!D413)</f>
        <v/>
      </c>
      <c r="E414" t="str">
        <f>+IF(特約団体用!E413="","",特約団体用!E413)</f>
        <v/>
      </c>
      <c r="F414" t="str">
        <f>+IF(特約団体用!F413="","",_xlfn.XLOOKUP(特約団体用!F413,PRM!$G$3:$G$5,PRM!$H$3:$H$5))</f>
        <v/>
      </c>
      <c r="G414" s="149" t="str">
        <f>+TEXT(_xlfn.CONCAT(特約団体用!G413,特約団体用!H413,"年",特約団体用!I413,"月",特約団体用!J413,"日"),"yyyy/mm/dd")</f>
        <v>年月日</v>
      </c>
      <c r="H414" t="str">
        <f>+IF(特約団体用!L413="","",特約団体用!L413)</f>
        <v/>
      </c>
      <c r="I414" t="str">
        <f>+IF(特約団体用!M413="","",特約団体用!M413)</f>
        <v/>
      </c>
      <c r="J414" t="str">
        <f>+IF(特約団体用!N413="","",特約団体用!AA413)</f>
        <v/>
      </c>
      <c r="K414" t="str">
        <f>+IF(特約団体用!O413="","",特約団体用!O413)</f>
        <v/>
      </c>
      <c r="L414" t="str">
        <f>+IF(特約団体用!P413="","",特約団体用!P413)</f>
        <v/>
      </c>
      <c r="M414" t="str">
        <f>+IF(特約団体用!Q413="","",特約団体用!Q413)</f>
        <v/>
      </c>
      <c r="N414" t="str">
        <f>+TEXT(IF(特約団体用!R413="","",特約団体用!AB413),"00")</f>
        <v/>
      </c>
      <c r="O414" t="str">
        <f>+IF(特約団体用!S413="","",特約団体用!AC413)</f>
        <v/>
      </c>
      <c r="P414" t="str">
        <f>+IF(特約団体用!T413="","",特約団体用!AD413)</f>
        <v/>
      </c>
      <c r="Q414" t="str">
        <f>+IF(特約団体用!U413="","",特約団体用!AE413)</f>
        <v/>
      </c>
    </row>
    <row r="415" spans="1:17">
      <c r="A415" t="str">
        <f>+IF(特約団体用!A414="","",特約団体用!A414)</f>
        <v/>
      </c>
      <c r="B415" t="str">
        <f>+IF(特約団体用!B414="","",特約団体用!B414)</f>
        <v/>
      </c>
      <c r="C415" t="str">
        <f>+IF(特約団体用!C414="","",特約団体用!C414)</f>
        <v/>
      </c>
      <c r="D415" t="str">
        <f>+IF(特約団体用!D414="","",特約団体用!D414)</f>
        <v/>
      </c>
      <c r="E415" t="str">
        <f>+IF(特約団体用!E414="","",特約団体用!E414)</f>
        <v/>
      </c>
      <c r="F415" t="str">
        <f>+IF(特約団体用!F414="","",_xlfn.XLOOKUP(特約団体用!F414,PRM!$G$3:$G$5,PRM!$H$3:$H$5))</f>
        <v/>
      </c>
      <c r="G415" s="149" t="str">
        <f>+TEXT(_xlfn.CONCAT(特約団体用!G414,特約団体用!H414,"年",特約団体用!I414,"月",特約団体用!J414,"日"),"yyyy/mm/dd")</f>
        <v>年月日</v>
      </c>
      <c r="H415" t="str">
        <f>+IF(特約団体用!L414="","",特約団体用!L414)</f>
        <v/>
      </c>
      <c r="I415" t="str">
        <f>+IF(特約団体用!M414="","",特約団体用!M414)</f>
        <v/>
      </c>
      <c r="J415" t="str">
        <f>+IF(特約団体用!N414="","",特約団体用!AA414)</f>
        <v/>
      </c>
      <c r="K415" t="str">
        <f>+IF(特約団体用!O414="","",特約団体用!O414)</f>
        <v/>
      </c>
      <c r="L415" t="str">
        <f>+IF(特約団体用!P414="","",特約団体用!P414)</f>
        <v/>
      </c>
      <c r="M415" t="str">
        <f>+IF(特約団体用!Q414="","",特約団体用!Q414)</f>
        <v/>
      </c>
      <c r="N415" t="str">
        <f>+TEXT(IF(特約団体用!R414="","",特約団体用!AB414),"00")</f>
        <v/>
      </c>
      <c r="O415" t="str">
        <f>+IF(特約団体用!S414="","",特約団体用!AC414)</f>
        <v/>
      </c>
      <c r="P415" t="str">
        <f>+IF(特約団体用!T414="","",特約団体用!AD414)</f>
        <v/>
      </c>
      <c r="Q415" t="str">
        <f>+IF(特約団体用!U414="","",特約団体用!AE414)</f>
        <v/>
      </c>
    </row>
    <row r="416" spans="1:17">
      <c r="A416" t="str">
        <f>+IF(特約団体用!A415="","",特約団体用!A415)</f>
        <v/>
      </c>
      <c r="B416" t="str">
        <f>+IF(特約団体用!B415="","",特約団体用!B415)</f>
        <v/>
      </c>
      <c r="C416" t="str">
        <f>+IF(特約団体用!C415="","",特約団体用!C415)</f>
        <v/>
      </c>
      <c r="D416" t="str">
        <f>+IF(特約団体用!D415="","",特約団体用!D415)</f>
        <v/>
      </c>
      <c r="E416" t="str">
        <f>+IF(特約団体用!E415="","",特約団体用!E415)</f>
        <v/>
      </c>
      <c r="F416" t="str">
        <f>+IF(特約団体用!F415="","",_xlfn.XLOOKUP(特約団体用!F415,PRM!$G$3:$G$5,PRM!$H$3:$H$5))</f>
        <v/>
      </c>
      <c r="G416" s="149" t="str">
        <f>+TEXT(_xlfn.CONCAT(特約団体用!G415,特約団体用!H415,"年",特約団体用!I415,"月",特約団体用!J415,"日"),"yyyy/mm/dd")</f>
        <v>年月日</v>
      </c>
      <c r="H416" t="str">
        <f>+IF(特約団体用!L415="","",特約団体用!L415)</f>
        <v/>
      </c>
      <c r="I416" t="str">
        <f>+IF(特約団体用!M415="","",特約団体用!M415)</f>
        <v/>
      </c>
      <c r="J416" t="str">
        <f>+IF(特約団体用!N415="","",特約団体用!AA415)</f>
        <v/>
      </c>
      <c r="K416" t="str">
        <f>+IF(特約団体用!O415="","",特約団体用!O415)</f>
        <v/>
      </c>
      <c r="L416" t="str">
        <f>+IF(特約団体用!P415="","",特約団体用!P415)</f>
        <v/>
      </c>
      <c r="M416" t="str">
        <f>+IF(特約団体用!Q415="","",特約団体用!Q415)</f>
        <v/>
      </c>
      <c r="N416" t="str">
        <f>+TEXT(IF(特約団体用!R415="","",特約団体用!AB415),"00")</f>
        <v/>
      </c>
      <c r="O416" t="str">
        <f>+IF(特約団体用!S415="","",特約団体用!AC415)</f>
        <v/>
      </c>
      <c r="P416" t="str">
        <f>+IF(特約団体用!T415="","",特約団体用!AD415)</f>
        <v/>
      </c>
      <c r="Q416" t="str">
        <f>+IF(特約団体用!U415="","",特約団体用!AE415)</f>
        <v/>
      </c>
    </row>
    <row r="417" spans="1:17">
      <c r="A417" t="str">
        <f>+IF(特約団体用!A416="","",特約団体用!A416)</f>
        <v/>
      </c>
      <c r="B417" t="str">
        <f>+IF(特約団体用!B416="","",特約団体用!B416)</f>
        <v/>
      </c>
      <c r="C417" t="str">
        <f>+IF(特約団体用!C416="","",特約団体用!C416)</f>
        <v/>
      </c>
      <c r="D417" t="str">
        <f>+IF(特約団体用!D416="","",特約団体用!D416)</f>
        <v/>
      </c>
      <c r="E417" t="str">
        <f>+IF(特約団体用!E416="","",特約団体用!E416)</f>
        <v/>
      </c>
      <c r="F417" t="str">
        <f>+IF(特約団体用!F416="","",_xlfn.XLOOKUP(特約団体用!F416,PRM!$G$3:$G$5,PRM!$H$3:$H$5))</f>
        <v/>
      </c>
      <c r="G417" s="149" t="str">
        <f>+TEXT(_xlfn.CONCAT(特約団体用!G416,特約団体用!H416,"年",特約団体用!I416,"月",特約団体用!J416,"日"),"yyyy/mm/dd")</f>
        <v>年月日</v>
      </c>
      <c r="H417" t="str">
        <f>+IF(特約団体用!L416="","",特約団体用!L416)</f>
        <v/>
      </c>
      <c r="I417" t="str">
        <f>+IF(特約団体用!M416="","",特約団体用!M416)</f>
        <v/>
      </c>
      <c r="J417" t="str">
        <f>+IF(特約団体用!N416="","",特約団体用!AA416)</f>
        <v/>
      </c>
      <c r="K417" t="str">
        <f>+IF(特約団体用!O416="","",特約団体用!O416)</f>
        <v/>
      </c>
      <c r="L417" t="str">
        <f>+IF(特約団体用!P416="","",特約団体用!P416)</f>
        <v/>
      </c>
      <c r="M417" t="str">
        <f>+IF(特約団体用!Q416="","",特約団体用!Q416)</f>
        <v/>
      </c>
      <c r="N417" t="str">
        <f>+TEXT(IF(特約団体用!R416="","",特約団体用!AB416),"00")</f>
        <v/>
      </c>
      <c r="O417" t="str">
        <f>+IF(特約団体用!S416="","",特約団体用!AC416)</f>
        <v/>
      </c>
      <c r="P417" t="str">
        <f>+IF(特約団体用!T416="","",特約団体用!AD416)</f>
        <v/>
      </c>
      <c r="Q417" t="str">
        <f>+IF(特約団体用!U416="","",特約団体用!AE416)</f>
        <v/>
      </c>
    </row>
    <row r="418" spans="1:17">
      <c r="A418" t="str">
        <f>+IF(特約団体用!A417="","",特約団体用!A417)</f>
        <v/>
      </c>
      <c r="B418" t="str">
        <f>+IF(特約団体用!B417="","",特約団体用!B417)</f>
        <v/>
      </c>
      <c r="C418" t="str">
        <f>+IF(特約団体用!C417="","",特約団体用!C417)</f>
        <v/>
      </c>
      <c r="D418" t="str">
        <f>+IF(特約団体用!D417="","",特約団体用!D417)</f>
        <v/>
      </c>
      <c r="E418" t="str">
        <f>+IF(特約団体用!E417="","",特約団体用!E417)</f>
        <v/>
      </c>
      <c r="F418" t="str">
        <f>+IF(特約団体用!F417="","",_xlfn.XLOOKUP(特約団体用!F417,PRM!$G$3:$G$5,PRM!$H$3:$H$5))</f>
        <v/>
      </c>
      <c r="G418" s="149" t="str">
        <f>+TEXT(_xlfn.CONCAT(特約団体用!G417,特約団体用!H417,"年",特約団体用!I417,"月",特約団体用!J417,"日"),"yyyy/mm/dd")</f>
        <v>年月日</v>
      </c>
      <c r="H418" t="str">
        <f>+IF(特約団体用!L417="","",特約団体用!L417)</f>
        <v/>
      </c>
      <c r="I418" t="str">
        <f>+IF(特約団体用!M417="","",特約団体用!M417)</f>
        <v/>
      </c>
      <c r="J418" t="str">
        <f>+IF(特約団体用!N417="","",特約団体用!AA417)</f>
        <v/>
      </c>
      <c r="K418" t="str">
        <f>+IF(特約団体用!O417="","",特約団体用!O417)</f>
        <v/>
      </c>
      <c r="L418" t="str">
        <f>+IF(特約団体用!P417="","",特約団体用!P417)</f>
        <v/>
      </c>
      <c r="M418" t="str">
        <f>+IF(特約団体用!Q417="","",特約団体用!Q417)</f>
        <v/>
      </c>
      <c r="N418" t="str">
        <f>+TEXT(IF(特約団体用!R417="","",特約団体用!AB417),"00")</f>
        <v/>
      </c>
      <c r="O418" t="str">
        <f>+IF(特約団体用!S417="","",特約団体用!AC417)</f>
        <v/>
      </c>
      <c r="P418" t="str">
        <f>+IF(特約団体用!T417="","",特約団体用!AD417)</f>
        <v/>
      </c>
      <c r="Q418" t="str">
        <f>+IF(特約団体用!U417="","",特約団体用!AE417)</f>
        <v/>
      </c>
    </row>
    <row r="419" spans="1:17">
      <c r="A419" t="str">
        <f>+IF(特約団体用!A418="","",特約団体用!A418)</f>
        <v/>
      </c>
      <c r="B419" t="str">
        <f>+IF(特約団体用!B418="","",特約団体用!B418)</f>
        <v/>
      </c>
      <c r="C419" t="str">
        <f>+IF(特約団体用!C418="","",特約団体用!C418)</f>
        <v/>
      </c>
      <c r="D419" t="str">
        <f>+IF(特約団体用!D418="","",特約団体用!D418)</f>
        <v/>
      </c>
      <c r="E419" t="str">
        <f>+IF(特約団体用!E418="","",特約団体用!E418)</f>
        <v/>
      </c>
      <c r="F419" t="str">
        <f>+IF(特約団体用!F418="","",_xlfn.XLOOKUP(特約団体用!F418,PRM!$G$3:$G$5,PRM!$H$3:$H$5))</f>
        <v/>
      </c>
      <c r="G419" s="149" t="str">
        <f>+TEXT(_xlfn.CONCAT(特約団体用!G418,特約団体用!H418,"年",特約団体用!I418,"月",特約団体用!J418,"日"),"yyyy/mm/dd")</f>
        <v>年月日</v>
      </c>
      <c r="H419" t="str">
        <f>+IF(特約団体用!L418="","",特約団体用!L418)</f>
        <v/>
      </c>
      <c r="I419" t="str">
        <f>+IF(特約団体用!M418="","",特約団体用!M418)</f>
        <v/>
      </c>
      <c r="J419" t="str">
        <f>+IF(特約団体用!N418="","",特約団体用!AA418)</f>
        <v/>
      </c>
      <c r="K419" t="str">
        <f>+IF(特約団体用!O418="","",特約団体用!O418)</f>
        <v/>
      </c>
      <c r="L419" t="str">
        <f>+IF(特約団体用!P418="","",特約団体用!P418)</f>
        <v/>
      </c>
      <c r="M419" t="str">
        <f>+IF(特約団体用!Q418="","",特約団体用!Q418)</f>
        <v/>
      </c>
      <c r="N419" t="str">
        <f>+TEXT(IF(特約団体用!R418="","",特約団体用!AB418),"00")</f>
        <v/>
      </c>
      <c r="O419" t="str">
        <f>+IF(特約団体用!S418="","",特約団体用!AC418)</f>
        <v/>
      </c>
      <c r="P419" t="str">
        <f>+IF(特約団体用!T418="","",特約団体用!AD418)</f>
        <v/>
      </c>
      <c r="Q419" t="str">
        <f>+IF(特約団体用!U418="","",特約団体用!AE418)</f>
        <v/>
      </c>
    </row>
    <row r="420" spans="1:17">
      <c r="A420" t="str">
        <f>+IF(特約団体用!A419="","",特約団体用!A419)</f>
        <v/>
      </c>
      <c r="B420" t="str">
        <f>+IF(特約団体用!B419="","",特約団体用!B419)</f>
        <v/>
      </c>
      <c r="C420" t="str">
        <f>+IF(特約団体用!C419="","",特約団体用!C419)</f>
        <v/>
      </c>
      <c r="D420" t="str">
        <f>+IF(特約団体用!D419="","",特約団体用!D419)</f>
        <v/>
      </c>
      <c r="E420" t="str">
        <f>+IF(特約団体用!E419="","",特約団体用!E419)</f>
        <v/>
      </c>
      <c r="F420" t="str">
        <f>+IF(特約団体用!F419="","",_xlfn.XLOOKUP(特約団体用!F419,PRM!$G$3:$G$5,PRM!$H$3:$H$5))</f>
        <v/>
      </c>
      <c r="G420" s="149" t="str">
        <f>+TEXT(_xlfn.CONCAT(特約団体用!G419,特約団体用!H419,"年",特約団体用!I419,"月",特約団体用!J419,"日"),"yyyy/mm/dd")</f>
        <v>年月日</v>
      </c>
      <c r="H420" t="str">
        <f>+IF(特約団体用!L419="","",特約団体用!L419)</f>
        <v/>
      </c>
      <c r="I420" t="str">
        <f>+IF(特約団体用!M419="","",特約団体用!M419)</f>
        <v/>
      </c>
      <c r="J420" t="str">
        <f>+IF(特約団体用!N419="","",特約団体用!AA419)</f>
        <v/>
      </c>
      <c r="K420" t="str">
        <f>+IF(特約団体用!O419="","",特約団体用!O419)</f>
        <v/>
      </c>
      <c r="L420" t="str">
        <f>+IF(特約団体用!P419="","",特約団体用!P419)</f>
        <v/>
      </c>
      <c r="M420" t="str">
        <f>+IF(特約団体用!Q419="","",特約団体用!Q419)</f>
        <v/>
      </c>
      <c r="N420" t="str">
        <f>+TEXT(IF(特約団体用!R419="","",特約団体用!AB419),"00")</f>
        <v/>
      </c>
      <c r="O420" t="str">
        <f>+IF(特約団体用!S419="","",特約団体用!AC419)</f>
        <v/>
      </c>
      <c r="P420" t="str">
        <f>+IF(特約団体用!T419="","",特約団体用!AD419)</f>
        <v/>
      </c>
      <c r="Q420" t="str">
        <f>+IF(特約団体用!U419="","",特約団体用!AE419)</f>
        <v/>
      </c>
    </row>
    <row r="421" spans="1:17">
      <c r="A421" t="str">
        <f>+IF(特約団体用!A420="","",特約団体用!A420)</f>
        <v/>
      </c>
      <c r="B421" t="str">
        <f>+IF(特約団体用!B420="","",特約団体用!B420)</f>
        <v/>
      </c>
      <c r="C421" t="str">
        <f>+IF(特約団体用!C420="","",特約団体用!C420)</f>
        <v/>
      </c>
      <c r="D421" t="str">
        <f>+IF(特約団体用!D420="","",特約団体用!D420)</f>
        <v/>
      </c>
      <c r="E421" t="str">
        <f>+IF(特約団体用!E420="","",特約団体用!E420)</f>
        <v/>
      </c>
      <c r="F421" t="str">
        <f>+IF(特約団体用!F420="","",_xlfn.XLOOKUP(特約団体用!F420,PRM!$G$3:$G$5,PRM!$H$3:$H$5))</f>
        <v/>
      </c>
      <c r="G421" s="149" t="str">
        <f>+TEXT(_xlfn.CONCAT(特約団体用!G420,特約団体用!H420,"年",特約団体用!I420,"月",特約団体用!J420,"日"),"yyyy/mm/dd")</f>
        <v>年月日</v>
      </c>
      <c r="H421" t="str">
        <f>+IF(特約団体用!L420="","",特約団体用!L420)</f>
        <v/>
      </c>
      <c r="I421" t="str">
        <f>+IF(特約団体用!M420="","",特約団体用!M420)</f>
        <v/>
      </c>
      <c r="J421" t="str">
        <f>+IF(特約団体用!N420="","",特約団体用!AA420)</f>
        <v/>
      </c>
      <c r="K421" t="str">
        <f>+IF(特約団体用!O420="","",特約団体用!O420)</f>
        <v/>
      </c>
      <c r="L421" t="str">
        <f>+IF(特約団体用!P420="","",特約団体用!P420)</f>
        <v/>
      </c>
      <c r="M421" t="str">
        <f>+IF(特約団体用!Q420="","",特約団体用!Q420)</f>
        <v/>
      </c>
      <c r="N421" t="str">
        <f>+TEXT(IF(特約団体用!R420="","",特約団体用!AB420),"00")</f>
        <v/>
      </c>
      <c r="O421" t="str">
        <f>+IF(特約団体用!S420="","",特約団体用!AC420)</f>
        <v/>
      </c>
      <c r="P421" t="str">
        <f>+IF(特約団体用!T420="","",特約団体用!AD420)</f>
        <v/>
      </c>
      <c r="Q421" t="str">
        <f>+IF(特約団体用!U420="","",特約団体用!AE420)</f>
        <v/>
      </c>
    </row>
    <row r="422" spans="1:17">
      <c r="A422" t="str">
        <f>+IF(特約団体用!A421="","",特約団体用!A421)</f>
        <v/>
      </c>
      <c r="B422" t="str">
        <f>+IF(特約団体用!B421="","",特約団体用!B421)</f>
        <v/>
      </c>
      <c r="C422" t="str">
        <f>+IF(特約団体用!C421="","",特約団体用!C421)</f>
        <v/>
      </c>
      <c r="D422" t="str">
        <f>+IF(特約団体用!D421="","",特約団体用!D421)</f>
        <v/>
      </c>
      <c r="E422" t="str">
        <f>+IF(特約団体用!E421="","",特約団体用!E421)</f>
        <v/>
      </c>
      <c r="F422" t="str">
        <f>+IF(特約団体用!F421="","",_xlfn.XLOOKUP(特約団体用!F421,PRM!$G$3:$G$5,PRM!$H$3:$H$5))</f>
        <v/>
      </c>
      <c r="G422" s="149" t="str">
        <f>+TEXT(_xlfn.CONCAT(特約団体用!G421,特約団体用!H421,"年",特約団体用!I421,"月",特約団体用!J421,"日"),"yyyy/mm/dd")</f>
        <v>年月日</v>
      </c>
      <c r="H422" t="str">
        <f>+IF(特約団体用!L421="","",特約団体用!L421)</f>
        <v/>
      </c>
      <c r="I422" t="str">
        <f>+IF(特約団体用!M421="","",特約団体用!M421)</f>
        <v/>
      </c>
      <c r="J422" t="str">
        <f>+IF(特約団体用!N421="","",特約団体用!AA421)</f>
        <v/>
      </c>
      <c r="K422" t="str">
        <f>+IF(特約団体用!O421="","",特約団体用!O421)</f>
        <v/>
      </c>
      <c r="L422" t="str">
        <f>+IF(特約団体用!P421="","",特約団体用!P421)</f>
        <v/>
      </c>
      <c r="M422" t="str">
        <f>+IF(特約団体用!Q421="","",特約団体用!Q421)</f>
        <v/>
      </c>
      <c r="N422" t="str">
        <f>+TEXT(IF(特約団体用!R421="","",特約団体用!AB421),"00")</f>
        <v/>
      </c>
      <c r="O422" t="str">
        <f>+IF(特約団体用!S421="","",特約団体用!AC421)</f>
        <v/>
      </c>
      <c r="P422" t="str">
        <f>+IF(特約団体用!T421="","",特約団体用!AD421)</f>
        <v/>
      </c>
      <c r="Q422" t="str">
        <f>+IF(特約団体用!U421="","",特約団体用!AE421)</f>
        <v/>
      </c>
    </row>
    <row r="423" spans="1:17">
      <c r="A423" t="str">
        <f>+IF(特約団体用!A422="","",特約団体用!A422)</f>
        <v/>
      </c>
      <c r="B423" t="str">
        <f>+IF(特約団体用!B422="","",特約団体用!B422)</f>
        <v/>
      </c>
      <c r="C423" t="str">
        <f>+IF(特約団体用!C422="","",特約団体用!C422)</f>
        <v/>
      </c>
      <c r="D423" t="str">
        <f>+IF(特約団体用!D422="","",特約団体用!D422)</f>
        <v/>
      </c>
      <c r="E423" t="str">
        <f>+IF(特約団体用!E422="","",特約団体用!E422)</f>
        <v/>
      </c>
      <c r="F423" t="str">
        <f>+IF(特約団体用!F422="","",_xlfn.XLOOKUP(特約団体用!F422,PRM!$G$3:$G$5,PRM!$H$3:$H$5))</f>
        <v/>
      </c>
      <c r="G423" s="149" t="str">
        <f>+TEXT(_xlfn.CONCAT(特約団体用!G422,特約団体用!H422,"年",特約団体用!I422,"月",特約団体用!J422,"日"),"yyyy/mm/dd")</f>
        <v>年月日</v>
      </c>
      <c r="H423" t="str">
        <f>+IF(特約団体用!L422="","",特約団体用!L422)</f>
        <v/>
      </c>
      <c r="I423" t="str">
        <f>+IF(特約団体用!M422="","",特約団体用!M422)</f>
        <v/>
      </c>
      <c r="J423" t="str">
        <f>+IF(特約団体用!N422="","",特約団体用!AA422)</f>
        <v/>
      </c>
      <c r="K423" t="str">
        <f>+IF(特約団体用!O422="","",特約団体用!O422)</f>
        <v/>
      </c>
      <c r="L423" t="str">
        <f>+IF(特約団体用!P422="","",特約団体用!P422)</f>
        <v/>
      </c>
      <c r="M423" t="str">
        <f>+IF(特約団体用!Q422="","",特約団体用!Q422)</f>
        <v/>
      </c>
      <c r="N423" t="str">
        <f>+TEXT(IF(特約団体用!R422="","",特約団体用!AB422),"00")</f>
        <v/>
      </c>
      <c r="O423" t="str">
        <f>+IF(特約団体用!S422="","",特約団体用!AC422)</f>
        <v/>
      </c>
      <c r="P423" t="str">
        <f>+IF(特約団体用!T422="","",特約団体用!AD422)</f>
        <v/>
      </c>
      <c r="Q423" t="str">
        <f>+IF(特約団体用!U422="","",特約団体用!AE422)</f>
        <v/>
      </c>
    </row>
    <row r="424" spans="1:17">
      <c r="A424" t="str">
        <f>+IF(特約団体用!A423="","",特約団体用!A423)</f>
        <v/>
      </c>
      <c r="B424" t="str">
        <f>+IF(特約団体用!B423="","",特約団体用!B423)</f>
        <v/>
      </c>
      <c r="C424" t="str">
        <f>+IF(特約団体用!C423="","",特約団体用!C423)</f>
        <v/>
      </c>
      <c r="D424" t="str">
        <f>+IF(特約団体用!D423="","",特約団体用!D423)</f>
        <v/>
      </c>
      <c r="E424" t="str">
        <f>+IF(特約団体用!E423="","",特約団体用!E423)</f>
        <v/>
      </c>
      <c r="F424" t="str">
        <f>+IF(特約団体用!F423="","",_xlfn.XLOOKUP(特約団体用!F423,PRM!$G$3:$G$5,PRM!$H$3:$H$5))</f>
        <v/>
      </c>
      <c r="G424" s="149" t="str">
        <f>+TEXT(_xlfn.CONCAT(特約団体用!G423,特約団体用!H423,"年",特約団体用!I423,"月",特約団体用!J423,"日"),"yyyy/mm/dd")</f>
        <v>年月日</v>
      </c>
      <c r="H424" t="str">
        <f>+IF(特約団体用!L423="","",特約団体用!L423)</f>
        <v/>
      </c>
      <c r="I424" t="str">
        <f>+IF(特約団体用!M423="","",特約団体用!M423)</f>
        <v/>
      </c>
      <c r="J424" t="str">
        <f>+IF(特約団体用!N423="","",特約団体用!AA423)</f>
        <v/>
      </c>
      <c r="K424" t="str">
        <f>+IF(特約団体用!O423="","",特約団体用!O423)</f>
        <v/>
      </c>
      <c r="L424" t="str">
        <f>+IF(特約団体用!P423="","",特約団体用!P423)</f>
        <v/>
      </c>
      <c r="M424" t="str">
        <f>+IF(特約団体用!Q423="","",特約団体用!Q423)</f>
        <v/>
      </c>
      <c r="N424" t="str">
        <f>+TEXT(IF(特約団体用!R423="","",特約団体用!AB423),"00")</f>
        <v/>
      </c>
      <c r="O424" t="str">
        <f>+IF(特約団体用!S423="","",特約団体用!AC423)</f>
        <v/>
      </c>
      <c r="P424" t="str">
        <f>+IF(特約団体用!T423="","",特約団体用!AD423)</f>
        <v/>
      </c>
      <c r="Q424" t="str">
        <f>+IF(特約団体用!U423="","",特約団体用!AE423)</f>
        <v/>
      </c>
    </row>
    <row r="425" spans="1:17">
      <c r="A425" t="str">
        <f>+IF(特約団体用!A424="","",特約団体用!A424)</f>
        <v/>
      </c>
      <c r="B425" t="str">
        <f>+IF(特約団体用!B424="","",特約団体用!B424)</f>
        <v/>
      </c>
      <c r="C425" t="str">
        <f>+IF(特約団体用!C424="","",特約団体用!C424)</f>
        <v/>
      </c>
      <c r="D425" t="str">
        <f>+IF(特約団体用!D424="","",特約団体用!D424)</f>
        <v/>
      </c>
      <c r="E425" t="str">
        <f>+IF(特約団体用!E424="","",特約団体用!E424)</f>
        <v/>
      </c>
      <c r="F425" t="str">
        <f>+IF(特約団体用!F424="","",_xlfn.XLOOKUP(特約団体用!F424,PRM!$G$3:$G$5,PRM!$H$3:$H$5))</f>
        <v/>
      </c>
      <c r="G425" s="149" t="str">
        <f>+TEXT(_xlfn.CONCAT(特約団体用!G424,特約団体用!H424,"年",特約団体用!I424,"月",特約団体用!J424,"日"),"yyyy/mm/dd")</f>
        <v>年月日</v>
      </c>
      <c r="H425" t="str">
        <f>+IF(特約団体用!L424="","",特約団体用!L424)</f>
        <v/>
      </c>
      <c r="I425" t="str">
        <f>+IF(特約団体用!M424="","",特約団体用!M424)</f>
        <v/>
      </c>
      <c r="J425" t="str">
        <f>+IF(特約団体用!N424="","",特約団体用!AA424)</f>
        <v/>
      </c>
      <c r="K425" t="str">
        <f>+IF(特約団体用!O424="","",特約団体用!O424)</f>
        <v/>
      </c>
      <c r="L425" t="str">
        <f>+IF(特約団体用!P424="","",特約団体用!P424)</f>
        <v/>
      </c>
      <c r="M425" t="str">
        <f>+IF(特約団体用!Q424="","",特約団体用!Q424)</f>
        <v/>
      </c>
      <c r="N425" t="str">
        <f>+TEXT(IF(特約団体用!R424="","",特約団体用!AB424),"00")</f>
        <v/>
      </c>
      <c r="O425" t="str">
        <f>+IF(特約団体用!S424="","",特約団体用!AC424)</f>
        <v/>
      </c>
      <c r="P425" t="str">
        <f>+IF(特約団体用!T424="","",特約団体用!AD424)</f>
        <v/>
      </c>
      <c r="Q425" t="str">
        <f>+IF(特約団体用!U424="","",特約団体用!AE424)</f>
        <v/>
      </c>
    </row>
    <row r="426" spans="1:17">
      <c r="A426" t="str">
        <f>+IF(特約団体用!A425="","",特約団体用!A425)</f>
        <v/>
      </c>
      <c r="B426" t="str">
        <f>+IF(特約団体用!B425="","",特約団体用!B425)</f>
        <v/>
      </c>
      <c r="C426" t="str">
        <f>+IF(特約団体用!C425="","",特約団体用!C425)</f>
        <v/>
      </c>
      <c r="D426" t="str">
        <f>+IF(特約団体用!D425="","",特約団体用!D425)</f>
        <v/>
      </c>
      <c r="E426" t="str">
        <f>+IF(特約団体用!E425="","",特約団体用!E425)</f>
        <v/>
      </c>
      <c r="F426" t="str">
        <f>+IF(特約団体用!F425="","",_xlfn.XLOOKUP(特約団体用!F425,PRM!$G$3:$G$5,PRM!$H$3:$H$5))</f>
        <v/>
      </c>
      <c r="G426" s="149" t="str">
        <f>+TEXT(_xlfn.CONCAT(特約団体用!G425,特約団体用!H425,"年",特約団体用!I425,"月",特約団体用!J425,"日"),"yyyy/mm/dd")</f>
        <v>年月日</v>
      </c>
      <c r="H426" t="str">
        <f>+IF(特約団体用!L425="","",特約団体用!L425)</f>
        <v/>
      </c>
      <c r="I426" t="str">
        <f>+IF(特約団体用!M425="","",特約団体用!M425)</f>
        <v/>
      </c>
      <c r="J426" t="str">
        <f>+IF(特約団体用!N425="","",特約団体用!AA425)</f>
        <v/>
      </c>
      <c r="K426" t="str">
        <f>+IF(特約団体用!O425="","",特約団体用!O425)</f>
        <v/>
      </c>
      <c r="L426" t="str">
        <f>+IF(特約団体用!P425="","",特約団体用!P425)</f>
        <v/>
      </c>
      <c r="M426" t="str">
        <f>+IF(特約団体用!Q425="","",特約団体用!Q425)</f>
        <v/>
      </c>
      <c r="N426" t="str">
        <f>+TEXT(IF(特約団体用!R425="","",特約団体用!AB425),"00")</f>
        <v/>
      </c>
      <c r="O426" t="str">
        <f>+IF(特約団体用!S425="","",特約団体用!AC425)</f>
        <v/>
      </c>
      <c r="P426" t="str">
        <f>+IF(特約団体用!T425="","",特約団体用!AD425)</f>
        <v/>
      </c>
      <c r="Q426" t="str">
        <f>+IF(特約団体用!U425="","",特約団体用!AE425)</f>
        <v/>
      </c>
    </row>
    <row r="427" spans="1:17">
      <c r="A427" t="str">
        <f>+IF(特約団体用!A426="","",特約団体用!A426)</f>
        <v/>
      </c>
      <c r="B427" t="str">
        <f>+IF(特約団体用!B426="","",特約団体用!B426)</f>
        <v/>
      </c>
      <c r="C427" t="str">
        <f>+IF(特約団体用!C426="","",特約団体用!C426)</f>
        <v/>
      </c>
      <c r="D427" t="str">
        <f>+IF(特約団体用!D426="","",特約団体用!D426)</f>
        <v/>
      </c>
      <c r="E427" t="str">
        <f>+IF(特約団体用!E426="","",特約団体用!E426)</f>
        <v/>
      </c>
      <c r="F427" t="str">
        <f>+IF(特約団体用!F426="","",_xlfn.XLOOKUP(特約団体用!F426,PRM!$G$3:$G$5,PRM!$H$3:$H$5))</f>
        <v/>
      </c>
      <c r="G427" s="149" t="str">
        <f>+TEXT(_xlfn.CONCAT(特約団体用!G426,特約団体用!H426,"年",特約団体用!I426,"月",特約団体用!J426,"日"),"yyyy/mm/dd")</f>
        <v>年月日</v>
      </c>
      <c r="H427" t="str">
        <f>+IF(特約団体用!L426="","",特約団体用!L426)</f>
        <v/>
      </c>
      <c r="I427" t="str">
        <f>+IF(特約団体用!M426="","",特約団体用!M426)</f>
        <v/>
      </c>
      <c r="J427" t="str">
        <f>+IF(特約団体用!N426="","",特約団体用!AA426)</f>
        <v/>
      </c>
      <c r="K427" t="str">
        <f>+IF(特約団体用!O426="","",特約団体用!O426)</f>
        <v/>
      </c>
      <c r="L427" t="str">
        <f>+IF(特約団体用!P426="","",特約団体用!P426)</f>
        <v/>
      </c>
      <c r="M427" t="str">
        <f>+IF(特約団体用!Q426="","",特約団体用!Q426)</f>
        <v/>
      </c>
      <c r="N427" t="str">
        <f>+TEXT(IF(特約団体用!R426="","",特約団体用!AB426),"00")</f>
        <v/>
      </c>
      <c r="O427" t="str">
        <f>+IF(特約団体用!S426="","",特約団体用!AC426)</f>
        <v/>
      </c>
      <c r="P427" t="str">
        <f>+IF(特約団体用!T426="","",特約団体用!AD426)</f>
        <v/>
      </c>
      <c r="Q427" t="str">
        <f>+IF(特約団体用!U426="","",特約団体用!AE426)</f>
        <v/>
      </c>
    </row>
    <row r="428" spans="1:17">
      <c r="A428" t="str">
        <f>+IF(特約団体用!A427="","",特約団体用!A427)</f>
        <v/>
      </c>
      <c r="B428" t="str">
        <f>+IF(特約団体用!B427="","",特約団体用!B427)</f>
        <v/>
      </c>
      <c r="C428" t="str">
        <f>+IF(特約団体用!C427="","",特約団体用!C427)</f>
        <v/>
      </c>
      <c r="D428" t="str">
        <f>+IF(特約団体用!D427="","",特約団体用!D427)</f>
        <v/>
      </c>
      <c r="E428" t="str">
        <f>+IF(特約団体用!E427="","",特約団体用!E427)</f>
        <v/>
      </c>
      <c r="F428" t="str">
        <f>+IF(特約団体用!F427="","",_xlfn.XLOOKUP(特約団体用!F427,PRM!$G$3:$G$5,PRM!$H$3:$H$5))</f>
        <v/>
      </c>
      <c r="G428" s="149" t="str">
        <f>+TEXT(_xlfn.CONCAT(特約団体用!G427,特約団体用!H427,"年",特約団体用!I427,"月",特約団体用!J427,"日"),"yyyy/mm/dd")</f>
        <v>年月日</v>
      </c>
      <c r="H428" t="str">
        <f>+IF(特約団体用!L427="","",特約団体用!L427)</f>
        <v/>
      </c>
      <c r="I428" t="str">
        <f>+IF(特約団体用!M427="","",特約団体用!M427)</f>
        <v/>
      </c>
      <c r="J428" t="str">
        <f>+IF(特約団体用!N427="","",特約団体用!AA427)</f>
        <v/>
      </c>
      <c r="K428" t="str">
        <f>+IF(特約団体用!O427="","",特約団体用!O427)</f>
        <v/>
      </c>
      <c r="L428" t="str">
        <f>+IF(特約団体用!P427="","",特約団体用!P427)</f>
        <v/>
      </c>
      <c r="M428" t="str">
        <f>+IF(特約団体用!Q427="","",特約団体用!Q427)</f>
        <v/>
      </c>
      <c r="N428" t="str">
        <f>+TEXT(IF(特約団体用!R427="","",特約団体用!AB427),"00")</f>
        <v/>
      </c>
      <c r="O428" t="str">
        <f>+IF(特約団体用!S427="","",特約団体用!AC427)</f>
        <v/>
      </c>
      <c r="P428" t="str">
        <f>+IF(特約団体用!T427="","",特約団体用!AD427)</f>
        <v/>
      </c>
      <c r="Q428" t="str">
        <f>+IF(特約団体用!U427="","",特約団体用!AE427)</f>
        <v/>
      </c>
    </row>
    <row r="429" spans="1:17">
      <c r="A429" t="str">
        <f>+IF(特約団体用!A428="","",特約団体用!A428)</f>
        <v/>
      </c>
      <c r="B429" t="str">
        <f>+IF(特約団体用!B428="","",特約団体用!B428)</f>
        <v/>
      </c>
      <c r="C429" t="str">
        <f>+IF(特約団体用!C428="","",特約団体用!C428)</f>
        <v/>
      </c>
      <c r="D429" t="str">
        <f>+IF(特約団体用!D428="","",特約団体用!D428)</f>
        <v/>
      </c>
      <c r="E429" t="str">
        <f>+IF(特約団体用!E428="","",特約団体用!E428)</f>
        <v/>
      </c>
      <c r="F429" t="str">
        <f>+IF(特約団体用!F428="","",_xlfn.XLOOKUP(特約団体用!F428,PRM!$G$3:$G$5,PRM!$H$3:$H$5))</f>
        <v/>
      </c>
      <c r="G429" s="149" t="str">
        <f>+TEXT(_xlfn.CONCAT(特約団体用!G428,特約団体用!H428,"年",特約団体用!I428,"月",特約団体用!J428,"日"),"yyyy/mm/dd")</f>
        <v>年月日</v>
      </c>
      <c r="H429" t="str">
        <f>+IF(特約団体用!L428="","",特約団体用!L428)</f>
        <v/>
      </c>
      <c r="I429" t="str">
        <f>+IF(特約団体用!M428="","",特約団体用!M428)</f>
        <v/>
      </c>
      <c r="J429" t="str">
        <f>+IF(特約団体用!N428="","",特約団体用!AA428)</f>
        <v/>
      </c>
      <c r="K429" t="str">
        <f>+IF(特約団体用!O428="","",特約団体用!O428)</f>
        <v/>
      </c>
      <c r="L429" t="str">
        <f>+IF(特約団体用!P428="","",特約団体用!P428)</f>
        <v/>
      </c>
      <c r="M429" t="str">
        <f>+IF(特約団体用!Q428="","",特約団体用!Q428)</f>
        <v/>
      </c>
      <c r="N429" t="str">
        <f>+TEXT(IF(特約団体用!R428="","",特約団体用!AB428),"00")</f>
        <v/>
      </c>
      <c r="O429" t="str">
        <f>+IF(特約団体用!S428="","",特約団体用!AC428)</f>
        <v/>
      </c>
      <c r="P429" t="str">
        <f>+IF(特約団体用!T428="","",特約団体用!AD428)</f>
        <v/>
      </c>
      <c r="Q429" t="str">
        <f>+IF(特約団体用!U428="","",特約団体用!AE428)</f>
        <v/>
      </c>
    </row>
    <row r="430" spans="1:17">
      <c r="A430" t="str">
        <f>+IF(特約団体用!A429="","",特約団体用!A429)</f>
        <v/>
      </c>
      <c r="B430" t="str">
        <f>+IF(特約団体用!B429="","",特約団体用!B429)</f>
        <v/>
      </c>
      <c r="C430" t="str">
        <f>+IF(特約団体用!C429="","",特約団体用!C429)</f>
        <v/>
      </c>
      <c r="D430" t="str">
        <f>+IF(特約団体用!D429="","",特約団体用!D429)</f>
        <v/>
      </c>
      <c r="E430" t="str">
        <f>+IF(特約団体用!E429="","",特約団体用!E429)</f>
        <v/>
      </c>
      <c r="F430" t="str">
        <f>+IF(特約団体用!F429="","",_xlfn.XLOOKUP(特約団体用!F429,PRM!$G$3:$G$5,PRM!$H$3:$H$5))</f>
        <v/>
      </c>
      <c r="G430" s="149" t="str">
        <f>+TEXT(_xlfn.CONCAT(特約団体用!G429,特約団体用!H429,"年",特約団体用!I429,"月",特約団体用!J429,"日"),"yyyy/mm/dd")</f>
        <v>年月日</v>
      </c>
      <c r="H430" t="str">
        <f>+IF(特約団体用!L429="","",特約団体用!L429)</f>
        <v/>
      </c>
      <c r="I430" t="str">
        <f>+IF(特約団体用!M429="","",特約団体用!M429)</f>
        <v/>
      </c>
      <c r="J430" t="str">
        <f>+IF(特約団体用!N429="","",特約団体用!AA429)</f>
        <v/>
      </c>
      <c r="K430" t="str">
        <f>+IF(特約団体用!O429="","",特約団体用!O429)</f>
        <v/>
      </c>
      <c r="L430" t="str">
        <f>+IF(特約団体用!P429="","",特約団体用!P429)</f>
        <v/>
      </c>
      <c r="M430" t="str">
        <f>+IF(特約団体用!Q429="","",特約団体用!Q429)</f>
        <v/>
      </c>
      <c r="N430" t="str">
        <f>+TEXT(IF(特約団体用!R429="","",特約団体用!AB429),"00")</f>
        <v/>
      </c>
      <c r="O430" t="str">
        <f>+IF(特約団体用!S429="","",特約団体用!AC429)</f>
        <v/>
      </c>
      <c r="P430" t="str">
        <f>+IF(特約団体用!T429="","",特約団体用!AD429)</f>
        <v/>
      </c>
      <c r="Q430" t="str">
        <f>+IF(特約団体用!U429="","",特約団体用!AE429)</f>
        <v/>
      </c>
    </row>
    <row r="431" spans="1:17">
      <c r="A431" t="str">
        <f>+IF(特約団体用!A430="","",特約団体用!A430)</f>
        <v/>
      </c>
      <c r="B431" t="str">
        <f>+IF(特約団体用!B430="","",特約団体用!B430)</f>
        <v/>
      </c>
      <c r="C431" t="str">
        <f>+IF(特約団体用!C430="","",特約団体用!C430)</f>
        <v/>
      </c>
      <c r="D431" t="str">
        <f>+IF(特約団体用!D430="","",特約団体用!D430)</f>
        <v/>
      </c>
      <c r="E431" t="str">
        <f>+IF(特約団体用!E430="","",特約団体用!E430)</f>
        <v/>
      </c>
      <c r="F431" t="str">
        <f>+IF(特約団体用!F430="","",_xlfn.XLOOKUP(特約団体用!F430,PRM!$G$3:$G$5,PRM!$H$3:$H$5))</f>
        <v/>
      </c>
      <c r="G431" s="149" t="str">
        <f>+TEXT(_xlfn.CONCAT(特約団体用!G430,特約団体用!H430,"年",特約団体用!I430,"月",特約団体用!J430,"日"),"yyyy/mm/dd")</f>
        <v>年月日</v>
      </c>
      <c r="H431" t="str">
        <f>+IF(特約団体用!L430="","",特約団体用!L430)</f>
        <v/>
      </c>
      <c r="I431" t="str">
        <f>+IF(特約団体用!M430="","",特約団体用!M430)</f>
        <v/>
      </c>
      <c r="J431" t="str">
        <f>+IF(特約団体用!N430="","",特約団体用!AA430)</f>
        <v/>
      </c>
      <c r="K431" t="str">
        <f>+IF(特約団体用!O430="","",特約団体用!O430)</f>
        <v/>
      </c>
      <c r="L431" t="str">
        <f>+IF(特約団体用!P430="","",特約団体用!P430)</f>
        <v/>
      </c>
      <c r="M431" t="str">
        <f>+IF(特約団体用!Q430="","",特約団体用!Q430)</f>
        <v/>
      </c>
      <c r="N431" t="str">
        <f>+TEXT(IF(特約団体用!R430="","",特約団体用!AB430),"00")</f>
        <v/>
      </c>
      <c r="O431" t="str">
        <f>+IF(特約団体用!S430="","",特約団体用!AC430)</f>
        <v/>
      </c>
      <c r="P431" t="str">
        <f>+IF(特約団体用!T430="","",特約団体用!AD430)</f>
        <v/>
      </c>
      <c r="Q431" t="str">
        <f>+IF(特約団体用!U430="","",特約団体用!AE430)</f>
        <v/>
      </c>
    </row>
    <row r="432" spans="1:17">
      <c r="A432" t="str">
        <f>+IF(特約団体用!A431="","",特約団体用!A431)</f>
        <v/>
      </c>
      <c r="B432" t="str">
        <f>+IF(特約団体用!B431="","",特約団体用!B431)</f>
        <v/>
      </c>
      <c r="C432" t="str">
        <f>+IF(特約団体用!C431="","",特約団体用!C431)</f>
        <v/>
      </c>
      <c r="D432" t="str">
        <f>+IF(特約団体用!D431="","",特約団体用!D431)</f>
        <v/>
      </c>
      <c r="E432" t="str">
        <f>+IF(特約団体用!E431="","",特約団体用!E431)</f>
        <v/>
      </c>
      <c r="F432" t="str">
        <f>+IF(特約団体用!F431="","",_xlfn.XLOOKUP(特約団体用!F431,PRM!$G$3:$G$5,PRM!$H$3:$H$5))</f>
        <v/>
      </c>
      <c r="G432" s="149" t="str">
        <f>+TEXT(_xlfn.CONCAT(特約団体用!G431,特約団体用!H431,"年",特約団体用!I431,"月",特約団体用!J431,"日"),"yyyy/mm/dd")</f>
        <v>年月日</v>
      </c>
      <c r="H432" t="str">
        <f>+IF(特約団体用!L431="","",特約団体用!L431)</f>
        <v/>
      </c>
      <c r="I432" t="str">
        <f>+IF(特約団体用!M431="","",特約団体用!M431)</f>
        <v/>
      </c>
      <c r="J432" t="str">
        <f>+IF(特約団体用!N431="","",特約団体用!AA431)</f>
        <v/>
      </c>
      <c r="K432" t="str">
        <f>+IF(特約団体用!O431="","",特約団体用!O431)</f>
        <v/>
      </c>
      <c r="L432" t="str">
        <f>+IF(特約団体用!P431="","",特約団体用!P431)</f>
        <v/>
      </c>
      <c r="M432" t="str">
        <f>+IF(特約団体用!Q431="","",特約団体用!Q431)</f>
        <v/>
      </c>
      <c r="N432" t="str">
        <f>+TEXT(IF(特約団体用!R431="","",特約団体用!AB431),"00")</f>
        <v/>
      </c>
      <c r="O432" t="str">
        <f>+IF(特約団体用!S431="","",特約団体用!AC431)</f>
        <v/>
      </c>
      <c r="P432" t="str">
        <f>+IF(特約団体用!T431="","",特約団体用!AD431)</f>
        <v/>
      </c>
      <c r="Q432" t="str">
        <f>+IF(特約団体用!U431="","",特約団体用!AE431)</f>
        <v/>
      </c>
    </row>
    <row r="433" spans="1:17">
      <c r="A433" t="str">
        <f>+IF(特約団体用!A432="","",特約団体用!A432)</f>
        <v/>
      </c>
      <c r="B433" t="str">
        <f>+IF(特約団体用!B432="","",特約団体用!B432)</f>
        <v/>
      </c>
      <c r="C433" t="str">
        <f>+IF(特約団体用!C432="","",特約団体用!C432)</f>
        <v/>
      </c>
      <c r="D433" t="str">
        <f>+IF(特約団体用!D432="","",特約団体用!D432)</f>
        <v/>
      </c>
      <c r="E433" t="str">
        <f>+IF(特約団体用!E432="","",特約団体用!E432)</f>
        <v/>
      </c>
      <c r="F433" t="str">
        <f>+IF(特約団体用!F432="","",_xlfn.XLOOKUP(特約団体用!F432,PRM!$G$3:$G$5,PRM!$H$3:$H$5))</f>
        <v/>
      </c>
      <c r="G433" s="149" t="str">
        <f>+TEXT(_xlfn.CONCAT(特約団体用!G432,特約団体用!H432,"年",特約団体用!I432,"月",特約団体用!J432,"日"),"yyyy/mm/dd")</f>
        <v>年月日</v>
      </c>
      <c r="H433" t="str">
        <f>+IF(特約団体用!L432="","",特約団体用!L432)</f>
        <v/>
      </c>
      <c r="I433" t="str">
        <f>+IF(特約団体用!M432="","",特約団体用!M432)</f>
        <v/>
      </c>
      <c r="J433" t="str">
        <f>+IF(特約団体用!N432="","",特約団体用!AA432)</f>
        <v/>
      </c>
      <c r="K433" t="str">
        <f>+IF(特約団体用!O432="","",特約団体用!O432)</f>
        <v/>
      </c>
      <c r="L433" t="str">
        <f>+IF(特約団体用!P432="","",特約団体用!P432)</f>
        <v/>
      </c>
      <c r="M433" t="str">
        <f>+IF(特約団体用!Q432="","",特約団体用!Q432)</f>
        <v/>
      </c>
      <c r="N433" t="str">
        <f>+TEXT(IF(特約団体用!R432="","",特約団体用!AB432),"00")</f>
        <v/>
      </c>
      <c r="O433" t="str">
        <f>+IF(特約団体用!S432="","",特約団体用!AC432)</f>
        <v/>
      </c>
      <c r="P433" t="str">
        <f>+IF(特約団体用!T432="","",特約団体用!AD432)</f>
        <v/>
      </c>
      <c r="Q433" t="str">
        <f>+IF(特約団体用!U432="","",特約団体用!AE432)</f>
        <v/>
      </c>
    </row>
    <row r="434" spans="1:17">
      <c r="A434" t="str">
        <f>+IF(特約団体用!A433="","",特約団体用!A433)</f>
        <v/>
      </c>
      <c r="B434" t="str">
        <f>+IF(特約団体用!B433="","",特約団体用!B433)</f>
        <v/>
      </c>
      <c r="C434" t="str">
        <f>+IF(特約団体用!C433="","",特約団体用!C433)</f>
        <v/>
      </c>
      <c r="D434" t="str">
        <f>+IF(特約団体用!D433="","",特約団体用!D433)</f>
        <v/>
      </c>
      <c r="E434" t="str">
        <f>+IF(特約団体用!E433="","",特約団体用!E433)</f>
        <v/>
      </c>
      <c r="F434" t="str">
        <f>+IF(特約団体用!F433="","",_xlfn.XLOOKUP(特約団体用!F433,PRM!$G$3:$G$5,PRM!$H$3:$H$5))</f>
        <v/>
      </c>
      <c r="G434" s="149" t="str">
        <f>+TEXT(_xlfn.CONCAT(特約団体用!G433,特約団体用!H433,"年",特約団体用!I433,"月",特約団体用!J433,"日"),"yyyy/mm/dd")</f>
        <v>年月日</v>
      </c>
      <c r="H434" t="str">
        <f>+IF(特約団体用!L433="","",特約団体用!L433)</f>
        <v/>
      </c>
      <c r="I434" t="str">
        <f>+IF(特約団体用!M433="","",特約団体用!M433)</f>
        <v/>
      </c>
      <c r="J434" t="str">
        <f>+IF(特約団体用!N433="","",特約団体用!AA433)</f>
        <v/>
      </c>
      <c r="K434" t="str">
        <f>+IF(特約団体用!O433="","",特約団体用!O433)</f>
        <v/>
      </c>
      <c r="L434" t="str">
        <f>+IF(特約団体用!P433="","",特約団体用!P433)</f>
        <v/>
      </c>
      <c r="M434" t="str">
        <f>+IF(特約団体用!Q433="","",特約団体用!Q433)</f>
        <v/>
      </c>
      <c r="N434" t="str">
        <f>+TEXT(IF(特約団体用!R433="","",特約団体用!AB433),"00")</f>
        <v/>
      </c>
      <c r="O434" t="str">
        <f>+IF(特約団体用!S433="","",特約団体用!AC433)</f>
        <v/>
      </c>
      <c r="P434" t="str">
        <f>+IF(特約団体用!T433="","",特約団体用!AD433)</f>
        <v/>
      </c>
      <c r="Q434" t="str">
        <f>+IF(特約団体用!U433="","",特約団体用!AE433)</f>
        <v/>
      </c>
    </row>
    <row r="435" spans="1:17">
      <c r="A435" t="str">
        <f>+IF(特約団体用!A434="","",特約団体用!A434)</f>
        <v/>
      </c>
      <c r="B435" t="str">
        <f>+IF(特約団体用!B434="","",特約団体用!B434)</f>
        <v/>
      </c>
      <c r="C435" t="str">
        <f>+IF(特約団体用!C434="","",特約団体用!C434)</f>
        <v/>
      </c>
      <c r="D435" t="str">
        <f>+IF(特約団体用!D434="","",特約団体用!D434)</f>
        <v/>
      </c>
      <c r="E435" t="str">
        <f>+IF(特約団体用!E434="","",特約団体用!E434)</f>
        <v/>
      </c>
      <c r="F435" t="str">
        <f>+IF(特約団体用!F434="","",_xlfn.XLOOKUP(特約団体用!F434,PRM!$G$3:$G$5,PRM!$H$3:$H$5))</f>
        <v/>
      </c>
      <c r="G435" s="149" t="str">
        <f>+TEXT(_xlfn.CONCAT(特約団体用!G434,特約団体用!H434,"年",特約団体用!I434,"月",特約団体用!J434,"日"),"yyyy/mm/dd")</f>
        <v>年月日</v>
      </c>
      <c r="H435" t="str">
        <f>+IF(特約団体用!L434="","",特約団体用!L434)</f>
        <v/>
      </c>
      <c r="I435" t="str">
        <f>+IF(特約団体用!M434="","",特約団体用!M434)</f>
        <v/>
      </c>
      <c r="J435" t="str">
        <f>+IF(特約団体用!N434="","",特約団体用!AA434)</f>
        <v/>
      </c>
      <c r="K435" t="str">
        <f>+IF(特約団体用!O434="","",特約団体用!O434)</f>
        <v/>
      </c>
      <c r="L435" t="str">
        <f>+IF(特約団体用!P434="","",特約団体用!P434)</f>
        <v/>
      </c>
      <c r="M435" t="str">
        <f>+IF(特約団体用!Q434="","",特約団体用!Q434)</f>
        <v/>
      </c>
      <c r="N435" t="str">
        <f>+TEXT(IF(特約団体用!R434="","",特約団体用!AB434),"00")</f>
        <v/>
      </c>
      <c r="O435" t="str">
        <f>+IF(特約団体用!S434="","",特約団体用!AC434)</f>
        <v/>
      </c>
      <c r="P435" t="str">
        <f>+IF(特約団体用!T434="","",特約団体用!AD434)</f>
        <v/>
      </c>
      <c r="Q435" t="str">
        <f>+IF(特約団体用!U434="","",特約団体用!AE434)</f>
        <v/>
      </c>
    </row>
    <row r="436" spans="1:17">
      <c r="A436" t="str">
        <f>+IF(特約団体用!A435="","",特約団体用!A435)</f>
        <v/>
      </c>
      <c r="B436" t="str">
        <f>+IF(特約団体用!B435="","",特約団体用!B435)</f>
        <v/>
      </c>
      <c r="C436" t="str">
        <f>+IF(特約団体用!C435="","",特約団体用!C435)</f>
        <v/>
      </c>
      <c r="D436" t="str">
        <f>+IF(特約団体用!D435="","",特約団体用!D435)</f>
        <v/>
      </c>
      <c r="E436" t="str">
        <f>+IF(特約団体用!E435="","",特約団体用!E435)</f>
        <v/>
      </c>
      <c r="F436" t="str">
        <f>+IF(特約団体用!F435="","",_xlfn.XLOOKUP(特約団体用!F435,PRM!$G$3:$G$5,PRM!$H$3:$H$5))</f>
        <v/>
      </c>
      <c r="G436" s="149" t="str">
        <f>+TEXT(_xlfn.CONCAT(特約団体用!G435,特約団体用!H435,"年",特約団体用!I435,"月",特約団体用!J435,"日"),"yyyy/mm/dd")</f>
        <v>年月日</v>
      </c>
      <c r="H436" t="str">
        <f>+IF(特約団体用!L435="","",特約団体用!L435)</f>
        <v/>
      </c>
      <c r="I436" t="str">
        <f>+IF(特約団体用!M435="","",特約団体用!M435)</f>
        <v/>
      </c>
      <c r="J436" t="str">
        <f>+IF(特約団体用!N435="","",特約団体用!AA435)</f>
        <v/>
      </c>
      <c r="K436" t="str">
        <f>+IF(特約団体用!O435="","",特約団体用!O435)</f>
        <v/>
      </c>
      <c r="L436" t="str">
        <f>+IF(特約団体用!P435="","",特約団体用!P435)</f>
        <v/>
      </c>
      <c r="M436" t="str">
        <f>+IF(特約団体用!Q435="","",特約団体用!Q435)</f>
        <v/>
      </c>
      <c r="N436" t="str">
        <f>+TEXT(IF(特約団体用!R435="","",特約団体用!AB435),"00")</f>
        <v/>
      </c>
      <c r="O436" t="str">
        <f>+IF(特約団体用!S435="","",特約団体用!AC435)</f>
        <v/>
      </c>
      <c r="P436" t="str">
        <f>+IF(特約団体用!T435="","",特約団体用!AD435)</f>
        <v/>
      </c>
      <c r="Q436" t="str">
        <f>+IF(特約団体用!U435="","",特約団体用!AE435)</f>
        <v/>
      </c>
    </row>
    <row r="437" spans="1:17">
      <c r="A437" t="str">
        <f>+IF(特約団体用!A436="","",特約団体用!A436)</f>
        <v/>
      </c>
      <c r="B437" t="str">
        <f>+IF(特約団体用!B436="","",特約団体用!B436)</f>
        <v/>
      </c>
      <c r="C437" t="str">
        <f>+IF(特約団体用!C436="","",特約団体用!C436)</f>
        <v/>
      </c>
      <c r="D437" t="str">
        <f>+IF(特約団体用!D436="","",特約団体用!D436)</f>
        <v/>
      </c>
      <c r="E437" t="str">
        <f>+IF(特約団体用!E436="","",特約団体用!E436)</f>
        <v/>
      </c>
      <c r="F437" t="str">
        <f>+IF(特約団体用!F436="","",_xlfn.XLOOKUP(特約団体用!F436,PRM!$G$3:$G$5,PRM!$H$3:$H$5))</f>
        <v/>
      </c>
      <c r="G437" s="149" t="str">
        <f>+TEXT(_xlfn.CONCAT(特約団体用!G436,特約団体用!H436,"年",特約団体用!I436,"月",特約団体用!J436,"日"),"yyyy/mm/dd")</f>
        <v>年月日</v>
      </c>
      <c r="H437" t="str">
        <f>+IF(特約団体用!L436="","",特約団体用!L436)</f>
        <v/>
      </c>
      <c r="I437" t="str">
        <f>+IF(特約団体用!M436="","",特約団体用!M436)</f>
        <v/>
      </c>
      <c r="J437" t="str">
        <f>+IF(特約団体用!N436="","",特約団体用!AA436)</f>
        <v/>
      </c>
      <c r="K437" t="str">
        <f>+IF(特約団体用!O436="","",特約団体用!O436)</f>
        <v/>
      </c>
      <c r="L437" t="str">
        <f>+IF(特約団体用!P436="","",特約団体用!P436)</f>
        <v/>
      </c>
      <c r="M437" t="str">
        <f>+IF(特約団体用!Q436="","",特約団体用!Q436)</f>
        <v/>
      </c>
      <c r="N437" t="str">
        <f>+TEXT(IF(特約団体用!R436="","",特約団体用!AB436),"00")</f>
        <v/>
      </c>
      <c r="O437" t="str">
        <f>+IF(特約団体用!S436="","",特約団体用!AC436)</f>
        <v/>
      </c>
      <c r="P437" t="str">
        <f>+IF(特約団体用!T436="","",特約団体用!AD436)</f>
        <v/>
      </c>
      <c r="Q437" t="str">
        <f>+IF(特約団体用!U436="","",特約団体用!AE436)</f>
        <v/>
      </c>
    </row>
    <row r="438" spans="1:17">
      <c r="A438" t="str">
        <f>+IF(特約団体用!A437="","",特約団体用!A437)</f>
        <v/>
      </c>
      <c r="B438" t="str">
        <f>+IF(特約団体用!B437="","",特約団体用!B437)</f>
        <v/>
      </c>
      <c r="C438" t="str">
        <f>+IF(特約団体用!C437="","",特約団体用!C437)</f>
        <v/>
      </c>
      <c r="D438" t="str">
        <f>+IF(特約団体用!D437="","",特約団体用!D437)</f>
        <v/>
      </c>
      <c r="E438" t="str">
        <f>+IF(特約団体用!E437="","",特約団体用!E437)</f>
        <v/>
      </c>
      <c r="F438" t="str">
        <f>+IF(特約団体用!F437="","",_xlfn.XLOOKUP(特約団体用!F437,PRM!$G$3:$G$5,PRM!$H$3:$H$5))</f>
        <v/>
      </c>
      <c r="G438" s="149" t="str">
        <f>+TEXT(_xlfn.CONCAT(特約団体用!G437,特約団体用!H437,"年",特約団体用!I437,"月",特約団体用!J437,"日"),"yyyy/mm/dd")</f>
        <v>年月日</v>
      </c>
      <c r="H438" t="str">
        <f>+IF(特約団体用!L437="","",特約団体用!L437)</f>
        <v/>
      </c>
      <c r="I438" t="str">
        <f>+IF(特約団体用!M437="","",特約団体用!M437)</f>
        <v/>
      </c>
      <c r="J438" t="str">
        <f>+IF(特約団体用!N437="","",特約団体用!AA437)</f>
        <v/>
      </c>
      <c r="K438" t="str">
        <f>+IF(特約団体用!O437="","",特約団体用!O437)</f>
        <v/>
      </c>
      <c r="L438" t="str">
        <f>+IF(特約団体用!P437="","",特約団体用!P437)</f>
        <v/>
      </c>
      <c r="M438" t="str">
        <f>+IF(特約団体用!Q437="","",特約団体用!Q437)</f>
        <v/>
      </c>
      <c r="N438" t="str">
        <f>+TEXT(IF(特約団体用!R437="","",特約団体用!AB437),"00")</f>
        <v/>
      </c>
      <c r="O438" t="str">
        <f>+IF(特約団体用!S437="","",特約団体用!AC437)</f>
        <v/>
      </c>
      <c r="P438" t="str">
        <f>+IF(特約団体用!T437="","",特約団体用!AD437)</f>
        <v/>
      </c>
      <c r="Q438" t="str">
        <f>+IF(特約団体用!U437="","",特約団体用!AE437)</f>
        <v/>
      </c>
    </row>
    <row r="439" spans="1:17">
      <c r="A439" t="str">
        <f>+IF(特約団体用!A438="","",特約団体用!A438)</f>
        <v/>
      </c>
      <c r="B439" t="str">
        <f>+IF(特約団体用!B438="","",特約団体用!B438)</f>
        <v/>
      </c>
      <c r="C439" t="str">
        <f>+IF(特約団体用!C438="","",特約団体用!C438)</f>
        <v/>
      </c>
      <c r="D439" t="str">
        <f>+IF(特約団体用!D438="","",特約団体用!D438)</f>
        <v/>
      </c>
      <c r="E439" t="str">
        <f>+IF(特約団体用!E438="","",特約団体用!E438)</f>
        <v/>
      </c>
      <c r="F439" t="str">
        <f>+IF(特約団体用!F438="","",_xlfn.XLOOKUP(特約団体用!F438,PRM!$G$3:$G$5,PRM!$H$3:$H$5))</f>
        <v/>
      </c>
      <c r="G439" s="149" t="str">
        <f>+TEXT(_xlfn.CONCAT(特約団体用!G438,特約団体用!H438,"年",特約団体用!I438,"月",特約団体用!J438,"日"),"yyyy/mm/dd")</f>
        <v>年月日</v>
      </c>
      <c r="H439" t="str">
        <f>+IF(特約団体用!L438="","",特約団体用!L438)</f>
        <v/>
      </c>
      <c r="I439" t="str">
        <f>+IF(特約団体用!M438="","",特約団体用!M438)</f>
        <v/>
      </c>
      <c r="J439" t="str">
        <f>+IF(特約団体用!N438="","",特約団体用!AA438)</f>
        <v/>
      </c>
      <c r="K439" t="str">
        <f>+IF(特約団体用!O438="","",特約団体用!O438)</f>
        <v/>
      </c>
      <c r="L439" t="str">
        <f>+IF(特約団体用!P438="","",特約団体用!P438)</f>
        <v/>
      </c>
      <c r="M439" t="str">
        <f>+IF(特約団体用!Q438="","",特約団体用!Q438)</f>
        <v/>
      </c>
      <c r="N439" t="str">
        <f>+TEXT(IF(特約団体用!R438="","",特約団体用!AB438),"00")</f>
        <v/>
      </c>
      <c r="O439" t="str">
        <f>+IF(特約団体用!S438="","",特約団体用!AC438)</f>
        <v/>
      </c>
      <c r="P439" t="str">
        <f>+IF(特約団体用!T438="","",特約団体用!AD438)</f>
        <v/>
      </c>
      <c r="Q439" t="str">
        <f>+IF(特約団体用!U438="","",特約団体用!AE438)</f>
        <v/>
      </c>
    </row>
    <row r="440" spans="1:17">
      <c r="A440" t="str">
        <f>+IF(特約団体用!A439="","",特約団体用!A439)</f>
        <v/>
      </c>
      <c r="B440" t="str">
        <f>+IF(特約団体用!B439="","",特約団体用!B439)</f>
        <v/>
      </c>
      <c r="C440" t="str">
        <f>+IF(特約団体用!C439="","",特約団体用!C439)</f>
        <v/>
      </c>
      <c r="D440" t="str">
        <f>+IF(特約団体用!D439="","",特約団体用!D439)</f>
        <v/>
      </c>
      <c r="E440" t="str">
        <f>+IF(特約団体用!E439="","",特約団体用!E439)</f>
        <v/>
      </c>
      <c r="F440" t="str">
        <f>+IF(特約団体用!F439="","",_xlfn.XLOOKUP(特約団体用!F439,PRM!$G$3:$G$5,PRM!$H$3:$H$5))</f>
        <v/>
      </c>
      <c r="G440" s="149" t="str">
        <f>+TEXT(_xlfn.CONCAT(特約団体用!G439,特約団体用!H439,"年",特約団体用!I439,"月",特約団体用!J439,"日"),"yyyy/mm/dd")</f>
        <v>年月日</v>
      </c>
      <c r="H440" t="str">
        <f>+IF(特約団体用!L439="","",特約団体用!L439)</f>
        <v/>
      </c>
      <c r="I440" t="str">
        <f>+IF(特約団体用!M439="","",特約団体用!M439)</f>
        <v/>
      </c>
      <c r="J440" t="str">
        <f>+IF(特約団体用!N439="","",特約団体用!AA439)</f>
        <v/>
      </c>
      <c r="K440" t="str">
        <f>+IF(特約団体用!O439="","",特約団体用!O439)</f>
        <v/>
      </c>
      <c r="L440" t="str">
        <f>+IF(特約団体用!P439="","",特約団体用!P439)</f>
        <v/>
      </c>
      <c r="M440" t="str">
        <f>+IF(特約団体用!Q439="","",特約団体用!Q439)</f>
        <v/>
      </c>
      <c r="N440" t="str">
        <f>+TEXT(IF(特約団体用!R439="","",特約団体用!AB439),"00")</f>
        <v/>
      </c>
      <c r="O440" t="str">
        <f>+IF(特約団体用!S439="","",特約団体用!AC439)</f>
        <v/>
      </c>
      <c r="P440" t="str">
        <f>+IF(特約団体用!T439="","",特約団体用!AD439)</f>
        <v/>
      </c>
      <c r="Q440" t="str">
        <f>+IF(特約団体用!U439="","",特約団体用!AE439)</f>
        <v/>
      </c>
    </row>
    <row r="441" spans="1:17">
      <c r="A441" t="str">
        <f>+IF(特約団体用!A440="","",特約団体用!A440)</f>
        <v/>
      </c>
      <c r="B441" t="str">
        <f>+IF(特約団体用!B440="","",特約団体用!B440)</f>
        <v/>
      </c>
      <c r="C441" t="str">
        <f>+IF(特約団体用!C440="","",特約団体用!C440)</f>
        <v/>
      </c>
      <c r="D441" t="str">
        <f>+IF(特約団体用!D440="","",特約団体用!D440)</f>
        <v/>
      </c>
      <c r="E441" t="str">
        <f>+IF(特約団体用!E440="","",特約団体用!E440)</f>
        <v/>
      </c>
      <c r="F441" t="str">
        <f>+IF(特約団体用!F440="","",_xlfn.XLOOKUP(特約団体用!F440,PRM!$G$3:$G$5,PRM!$H$3:$H$5))</f>
        <v/>
      </c>
      <c r="G441" s="149" t="str">
        <f>+TEXT(_xlfn.CONCAT(特約団体用!G440,特約団体用!H440,"年",特約団体用!I440,"月",特約団体用!J440,"日"),"yyyy/mm/dd")</f>
        <v>年月日</v>
      </c>
      <c r="H441" t="str">
        <f>+IF(特約団体用!L440="","",特約団体用!L440)</f>
        <v/>
      </c>
      <c r="I441" t="str">
        <f>+IF(特約団体用!M440="","",特約団体用!M440)</f>
        <v/>
      </c>
      <c r="J441" t="str">
        <f>+IF(特約団体用!N440="","",特約団体用!AA440)</f>
        <v/>
      </c>
      <c r="K441" t="str">
        <f>+IF(特約団体用!O440="","",特約団体用!O440)</f>
        <v/>
      </c>
      <c r="L441" t="str">
        <f>+IF(特約団体用!P440="","",特約団体用!P440)</f>
        <v/>
      </c>
      <c r="M441" t="str">
        <f>+IF(特約団体用!Q440="","",特約団体用!Q440)</f>
        <v/>
      </c>
      <c r="N441" t="str">
        <f>+TEXT(IF(特約団体用!R440="","",特約団体用!AB440),"00")</f>
        <v/>
      </c>
      <c r="O441" t="str">
        <f>+IF(特約団体用!S440="","",特約団体用!AC440)</f>
        <v/>
      </c>
      <c r="P441" t="str">
        <f>+IF(特約団体用!T440="","",特約団体用!AD440)</f>
        <v/>
      </c>
      <c r="Q441" t="str">
        <f>+IF(特約団体用!U440="","",特約団体用!AE440)</f>
        <v/>
      </c>
    </row>
    <row r="442" spans="1:17">
      <c r="A442" t="str">
        <f>+IF(特約団体用!A441="","",特約団体用!A441)</f>
        <v/>
      </c>
      <c r="B442" t="str">
        <f>+IF(特約団体用!B441="","",特約団体用!B441)</f>
        <v/>
      </c>
      <c r="C442" t="str">
        <f>+IF(特約団体用!C441="","",特約団体用!C441)</f>
        <v/>
      </c>
      <c r="D442" t="str">
        <f>+IF(特約団体用!D441="","",特約団体用!D441)</f>
        <v/>
      </c>
      <c r="E442" t="str">
        <f>+IF(特約団体用!E441="","",特約団体用!E441)</f>
        <v/>
      </c>
      <c r="F442" t="str">
        <f>+IF(特約団体用!F441="","",_xlfn.XLOOKUP(特約団体用!F441,PRM!$G$3:$G$5,PRM!$H$3:$H$5))</f>
        <v/>
      </c>
      <c r="G442" s="149" t="str">
        <f>+TEXT(_xlfn.CONCAT(特約団体用!G441,特約団体用!H441,"年",特約団体用!I441,"月",特約団体用!J441,"日"),"yyyy/mm/dd")</f>
        <v>年月日</v>
      </c>
      <c r="H442" t="str">
        <f>+IF(特約団体用!L441="","",特約団体用!L441)</f>
        <v/>
      </c>
      <c r="I442" t="str">
        <f>+IF(特約団体用!M441="","",特約団体用!M441)</f>
        <v/>
      </c>
      <c r="J442" t="str">
        <f>+IF(特約団体用!N441="","",特約団体用!AA441)</f>
        <v/>
      </c>
      <c r="K442" t="str">
        <f>+IF(特約団体用!O441="","",特約団体用!O441)</f>
        <v/>
      </c>
      <c r="L442" t="str">
        <f>+IF(特約団体用!P441="","",特約団体用!P441)</f>
        <v/>
      </c>
      <c r="M442" t="str">
        <f>+IF(特約団体用!Q441="","",特約団体用!Q441)</f>
        <v/>
      </c>
      <c r="N442" t="str">
        <f>+TEXT(IF(特約団体用!R441="","",特約団体用!AB441),"00")</f>
        <v/>
      </c>
      <c r="O442" t="str">
        <f>+IF(特約団体用!S441="","",特約団体用!AC441)</f>
        <v/>
      </c>
      <c r="P442" t="str">
        <f>+IF(特約団体用!T441="","",特約団体用!AD441)</f>
        <v/>
      </c>
      <c r="Q442" t="str">
        <f>+IF(特約団体用!U441="","",特約団体用!AE441)</f>
        <v/>
      </c>
    </row>
    <row r="443" spans="1:17">
      <c r="A443" t="str">
        <f>+IF(特約団体用!A442="","",特約団体用!A442)</f>
        <v/>
      </c>
      <c r="B443" t="str">
        <f>+IF(特約団体用!B442="","",特約団体用!B442)</f>
        <v/>
      </c>
      <c r="C443" t="str">
        <f>+IF(特約団体用!C442="","",特約団体用!C442)</f>
        <v/>
      </c>
      <c r="D443" t="str">
        <f>+IF(特約団体用!D442="","",特約団体用!D442)</f>
        <v/>
      </c>
      <c r="E443" t="str">
        <f>+IF(特約団体用!E442="","",特約団体用!E442)</f>
        <v/>
      </c>
      <c r="F443" t="str">
        <f>+IF(特約団体用!F442="","",_xlfn.XLOOKUP(特約団体用!F442,PRM!$G$3:$G$5,PRM!$H$3:$H$5))</f>
        <v/>
      </c>
      <c r="G443" s="149" t="str">
        <f>+TEXT(_xlfn.CONCAT(特約団体用!G442,特約団体用!H442,"年",特約団体用!I442,"月",特約団体用!J442,"日"),"yyyy/mm/dd")</f>
        <v>年月日</v>
      </c>
      <c r="H443" t="str">
        <f>+IF(特約団体用!L442="","",特約団体用!L442)</f>
        <v/>
      </c>
      <c r="I443" t="str">
        <f>+IF(特約団体用!M442="","",特約団体用!M442)</f>
        <v/>
      </c>
      <c r="J443" t="str">
        <f>+IF(特約団体用!N442="","",特約団体用!AA442)</f>
        <v/>
      </c>
      <c r="K443" t="str">
        <f>+IF(特約団体用!O442="","",特約団体用!O442)</f>
        <v/>
      </c>
      <c r="L443" t="str">
        <f>+IF(特約団体用!P442="","",特約団体用!P442)</f>
        <v/>
      </c>
      <c r="M443" t="str">
        <f>+IF(特約団体用!Q442="","",特約団体用!Q442)</f>
        <v/>
      </c>
      <c r="N443" t="str">
        <f>+TEXT(IF(特約団体用!R442="","",特約団体用!AB442),"00")</f>
        <v/>
      </c>
      <c r="O443" t="str">
        <f>+IF(特約団体用!S442="","",特約団体用!AC442)</f>
        <v/>
      </c>
      <c r="P443" t="str">
        <f>+IF(特約団体用!T442="","",特約団体用!AD442)</f>
        <v/>
      </c>
      <c r="Q443" t="str">
        <f>+IF(特約団体用!U442="","",特約団体用!AE442)</f>
        <v/>
      </c>
    </row>
    <row r="444" spans="1:17">
      <c r="A444" t="str">
        <f>+IF(特約団体用!A443="","",特約団体用!A443)</f>
        <v/>
      </c>
      <c r="B444" t="str">
        <f>+IF(特約団体用!B443="","",特約団体用!B443)</f>
        <v/>
      </c>
      <c r="C444" t="str">
        <f>+IF(特約団体用!C443="","",特約団体用!C443)</f>
        <v/>
      </c>
      <c r="D444" t="str">
        <f>+IF(特約団体用!D443="","",特約団体用!D443)</f>
        <v/>
      </c>
      <c r="E444" t="str">
        <f>+IF(特約団体用!E443="","",特約団体用!E443)</f>
        <v/>
      </c>
      <c r="F444" t="str">
        <f>+IF(特約団体用!F443="","",_xlfn.XLOOKUP(特約団体用!F443,PRM!$G$3:$G$5,PRM!$H$3:$H$5))</f>
        <v/>
      </c>
      <c r="G444" s="149" t="str">
        <f>+TEXT(_xlfn.CONCAT(特約団体用!G443,特約団体用!H443,"年",特約団体用!I443,"月",特約団体用!J443,"日"),"yyyy/mm/dd")</f>
        <v>年月日</v>
      </c>
      <c r="H444" t="str">
        <f>+IF(特約団体用!L443="","",特約団体用!L443)</f>
        <v/>
      </c>
      <c r="I444" t="str">
        <f>+IF(特約団体用!M443="","",特約団体用!M443)</f>
        <v/>
      </c>
      <c r="J444" t="str">
        <f>+IF(特約団体用!N443="","",特約団体用!AA443)</f>
        <v/>
      </c>
      <c r="K444" t="str">
        <f>+IF(特約団体用!O443="","",特約団体用!O443)</f>
        <v/>
      </c>
      <c r="L444" t="str">
        <f>+IF(特約団体用!P443="","",特約団体用!P443)</f>
        <v/>
      </c>
      <c r="M444" t="str">
        <f>+IF(特約団体用!Q443="","",特約団体用!Q443)</f>
        <v/>
      </c>
      <c r="N444" t="str">
        <f>+TEXT(IF(特約団体用!R443="","",特約団体用!AB443),"00")</f>
        <v/>
      </c>
      <c r="O444" t="str">
        <f>+IF(特約団体用!S443="","",特約団体用!AC443)</f>
        <v/>
      </c>
      <c r="P444" t="str">
        <f>+IF(特約団体用!T443="","",特約団体用!AD443)</f>
        <v/>
      </c>
      <c r="Q444" t="str">
        <f>+IF(特約団体用!U443="","",特約団体用!AE443)</f>
        <v/>
      </c>
    </row>
    <row r="445" spans="1:17">
      <c r="A445" t="str">
        <f>+IF(特約団体用!A444="","",特約団体用!A444)</f>
        <v/>
      </c>
      <c r="B445" t="str">
        <f>+IF(特約団体用!B444="","",特約団体用!B444)</f>
        <v/>
      </c>
      <c r="C445" t="str">
        <f>+IF(特約団体用!C444="","",特約団体用!C444)</f>
        <v/>
      </c>
      <c r="D445" t="str">
        <f>+IF(特約団体用!D444="","",特約団体用!D444)</f>
        <v/>
      </c>
      <c r="E445" t="str">
        <f>+IF(特約団体用!E444="","",特約団体用!E444)</f>
        <v/>
      </c>
      <c r="F445" t="str">
        <f>+IF(特約団体用!F444="","",_xlfn.XLOOKUP(特約団体用!F444,PRM!$G$3:$G$5,PRM!$H$3:$H$5))</f>
        <v/>
      </c>
      <c r="G445" s="149" t="str">
        <f>+TEXT(_xlfn.CONCAT(特約団体用!G444,特約団体用!H444,"年",特約団体用!I444,"月",特約団体用!J444,"日"),"yyyy/mm/dd")</f>
        <v>年月日</v>
      </c>
      <c r="H445" t="str">
        <f>+IF(特約団体用!L444="","",特約団体用!L444)</f>
        <v/>
      </c>
      <c r="I445" t="str">
        <f>+IF(特約団体用!M444="","",特約団体用!M444)</f>
        <v/>
      </c>
      <c r="J445" t="str">
        <f>+IF(特約団体用!N444="","",特約団体用!AA444)</f>
        <v/>
      </c>
      <c r="K445" t="str">
        <f>+IF(特約団体用!O444="","",特約団体用!O444)</f>
        <v/>
      </c>
      <c r="L445" t="str">
        <f>+IF(特約団体用!P444="","",特約団体用!P444)</f>
        <v/>
      </c>
      <c r="M445" t="str">
        <f>+IF(特約団体用!Q444="","",特約団体用!Q444)</f>
        <v/>
      </c>
      <c r="N445" t="str">
        <f>+TEXT(IF(特約団体用!R444="","",特約団体用!AB444),"00")</f>
        <v/>
      </c>
      <c r="O445" t="str">
        <f>+IF(特約団体用!S444="","",特約団体用!AC444)</f>
        <v/>
      </c>
      <c r="P445" t="str">
        <f>+IF(特約団体用!T444="","",特約団体用!AD444)</f>
        <v/>
      </c>
      <c r="Q445" t="str">
        <f>+IF(特約団体用!U444="","",特約団体用!AE444)</f>
        <v/>
      </c>
    </row>
    <row r="446" spans="1:17">
      <c r="A446" t="str">
        <f>+IF(特約団体用!A445="","",特約団体用!A445)</f>
        <v/>
      </c>
      <c r="B446" t="str">
        <f>+IF(特約団体用!B445="","",特約団体用!B445)</f>
        <v/>
      </c>
      <c r="C446" t="str">
        <f>+IF(特約団体用!C445="","",特約団体用!C445)</f>
        <v/>
      </c>
      <c r="D446" t="str">
        <f>+IF(特約団体用!D445="","",特約団体用!D445)</f>
        <v/>
      </c>
      <c r="E446" t="str">
        <f>+IF(特約団体用!E445="","",特約団体用!E445)</f>
        <v/>
      </c>
      <c r="F446" t="str">
        <f>+IF(特約団体用!F445="","",_xlfn.XLOOKUP(特約団体用!F445,PRM!$G$3:$G$5,PRM!$H$3:$H$5))</f>
        <v/>
      </c>
      <c r="G446" s="149" t="str">
        <f>+TEXT(_xlfn.CONCAT(特約団体用!G445,特約団体用!H445,"年",特約団体用!I445,"月",特約団体用!J445,"日"),"yyyy/mm/dd")</f>
        <v>年月日</v>
      </c>
      <c r="H446" t="str">
        <f>+IF(特約団体用!L445="","",特約団体用!L445)</f>
        <v/>
      </c>
      <c r="I446" t="str">
        <f>+IF(特約団体用!M445="","",特約団体用!M445)</f>
        <v/>
      </c>
      <c r="J446" t="str">
        <f>+IF(特約団体用!N445="","",特約団体用!AA445)</f>
        <v/>
      </c>
      <c r="K446" t="str">
        <f>+IF(特約団体用!O445="","",特約団体用!O445)</f>
        <v/>
      </c>
      <c r="L446" t="str">
        <f>+IF(特約団体用!P445="","",特約団体用!P445)</f>
        <v/>
      </c>
      <c r="M446" t="str">
        <f>+IF(特約団体用!Q445="","",特約団体用!Q445)</f>
        <v/>
      </c>
      <c r="N446" t="str">
        <f>+TEXT(IF(特約団体用!R445="","",特約団体用!AB445),"00")</f>
        <v/>
      </c>
      <c r="O446" t="str">
        <f>+IF(特約団体用!S445="","",特約団体用!AC445)</f>
        <v/>
      </c>
      <c r="P446" t="str">
        <f>+IF(特約団体用!T445="","",特約団体用!AD445)</f>
        <v/>
      </c>
      <c r="Q446" t="str">
        <f>+IF(特約団体用!U445="","",特約団体用!AE445)</f>
        <v/>
      </c>
    </row>
    <row r="447" spans="1:17">
      <c r="A447" t="str">
        <f>+IF(特約団体用!A446="","",特約団体用!A446)</f>
        <v/>
      </c>
      <c r="B447" t="str">
        <f>+IF(特約団体用!B446="","",特約団体用!B446)</f>
        <v/>
      </c>
      <c r="C447" t="str">
        <f>+IF(特約団体用!C446="","",特約団体用!C446)</f>
        <v/>
      </c>
      <c r="D447" t="str">
        <f>+IF(特約団体用!D446="","",特約団体用!D446)</f>
        <v/>
      </c>
      <c r="E447" t="str">
        <f>+IF(特約団体用!E446="","",特約団体用!E446)</f>
        <v/>
      </c>
      <c r="F447" t="str">
        <f>+IF(特約団体用!F446="","",_xlfn.XLOOKUP(特約団体用!F446,PRM!$G$3:$G$5,PRM!$H$3:$H$5))</f>
        <v/>
      </c>
      <c r="G447" s="149" t="str">
        <f>+TEXT(_xlfn.CONCAT(特約団体用!G446,特約団体用!H446,"年",特約団体用!I446,"月",特約団体用!J446,"日"),"yyyy/mm/dd")</f>
        <v>年月日</v>
      </c>
      <c r="H447" t="str">
        <f>+IF(特約団体用!L446="","",特約団体用!L446)</f>
        <v/>
      </c>
      <c r="I447" t="str">
        <f>+IF(特約団体用!M446="","",特約団体用!M446)</f>
        <v/>
      </c>
      <c r="J447" t="str">
        <f>+IF(特約団体用!N446="","",特約団体用!AA446)</f>
        <v/>
      </c>
      <c r="K447" t="str">
        <f>+IF(特約団体用!O446="","",特約団体用!O446)</f>
        <v/>
      </c>
      <c r="L447" t="str">
        <f>+IF(特約団体用!P446="","",特約団体用!P446)</f>
        <v/>
      </c>
      <c r="M447" t="str">
        <f>+IF(特約団体用!Q446="","",特約団体用!Q446)</f>
        <v/>
      </c>
      <c r="N447" t="str">
        <f>+TEXT(IF(特約団体用!R446="","",特約団体用!AB446),"00")</f>
        <v/>
      </c>
      <c r="O447" t="str">
        <f>+IF(特約団体用!S446="","",特約団体用!AC446)</f>
        <v/>
      </c>
      <c r="P447" t="str">
        <f>+IF(特約団体用!T446="","",特約団体用!AD446)</f>
        <v/>
      </c>
      <c r="Q447" t="str">
        <f>+IF(特約団体用!U446="","",特約団体用!AE446)</f>
        <v/>
      </c>
    </row>
    <row r="448" spans="1:17">
      <c r="A448" t="str">
        <f>+IF(特約団体用!A447="","",特約団体用!A447)</f>
        <v/>
      </c>
      <c r="B448" t="str">
        <f>+IF(特約団体用!B447="","",特約団体用!B447)</f>
        <v/>
      </c>
      <c r="C448" t="str">
        <f>+IF(特約団体用!C447="","",特約団体用!C447)</f>
        <v/>
      </c>
      <c r="D448" t="str">
        <f>+IF(特約団体用!D447="","",特約団体用!D447)</f>
        <v/>
      </c>
      <c r="E448" t="str">
        <f>+IF(特約団体用!E447="","",特約団体用!E447)</f>
        <v/>
      </c>
      <c r="F448" t="str">
        <f>+IF(特約団体用!F447="","",_xlfn.XLOOKUP(特約団体用!F447,PRM!$G$3:$G$5,PRM!$H$3:$H$5))</f>
        <v/>
      </c>
      <c r="G448" s="149" t="str">
        <f>+TEXT(_xlfn.CONCAT(特約団体用!G447,特約団体用!H447,"年",特約団体用!I447,"月",特約団体用!J447,"日"),"yyyy/mm/dd")</f>
        <v>年月日</v>
      </c>
      <c r="H448" t="str">
        <f>+IF(特約団体用!L447="","",特約団体用!L447)</f>
        <v/>
      </c>
      <c r="I448" t="str">
        <f>+IF(特約団体用!M447="","",特約団体用!M447)</f>
        <v/>
      </c>
      <c r="J448" t="str">
        <f>+IF(特約団体用!N447="","",特約団体用!AA447)</f>
        <v/>
      </c>
      <c r="K448" t="str">
        <f>+IF(特約団体用!O447="","",特約団体用!O447)</f>
        <v/>
      </c>
      <c r="L448" t="str">
        <f>+IF(特約団体用!P447="","",特約団体用!P447)</f>
        <v/>
      </c>
      <c r="M448" t="str">
        <f>+IF(特約団体用!Q447="","",特約団体用!Q447)</f>
        <v/>
      </c>
      <c r="N448" t="str">
        <f>+TEXT(IF(特約団体用!R447="","",特約団体用!AB447),"00")</f>
        <v/>
      </c>
      <c r="O448" t="str">
        <f>+IF(特約団体用!S447="","",特約団体用!AC447)</f>
        <v/>
      </c>
      <c r="P448" t="str">
        <f>+IF(特約団体用!T447="","",特約団体用!AD447)</f>
        <v/>
      </c>
      <c r="Q448" t="str">
        <f>+IF(特約団体用!U447="","",特約団体用!AE447)</f>
        <v/>
      </c>
    </row>
    <row r="449" spans="1:17">
      <c r="A449" t="str">
        <f>+IF(特約団体用!A448="","",特約団体用!A448)</f>
        <v/>
      </c>
      <c r="B449" t="str">
        <f>+IF(特約団体用!B448="","",特約団体用!B448)</f>
        <v/>
      </c>
      <c r="C449" t="str">
        <f>+IF(特約団体用!C448="","",特約団体用!C448)</f>
        <v/>
      </c>
      <c r="D449" t="str">
        <f>+IF(特約団体用!D448="","",特約団体用!D448)</f>
        <v/>
      </c>
      <c r="E449" t="str">
        <f>+IF(特約団体用!E448="","",特約団体用!E448)</f>
        <v/>
      </c>
      <c r="F449" t="str">
        <f>+IF(特約団体用!F448="","",_xlfn.XLOOKUP(特約団体用!F448,PRM!$G$3:$G$5,PRM!$H$3:$H$5))</f>
        <v/>
      </c>
      <c r="G449" s="149" t="str">
        <f>+TEXT(_xlfn.CONCAT(特約団体用!G448,特約団体用!H448,"年",特約団体用!I448,"月",特約団体用!J448,"日"),"yyyy/mm/dd")</f>
        <v>年月日</v>
      </c>
      <c r="H449" t="str">
        <f>+IF(特約団体用!L448="","",特約団体用!L448)</f>
        <v/>
      </c>
      <c r="I449" t="str">
        <f>+IF(特約団体用!M448="","",特約団体用!M448)</f>
        <v/>
      </c>
      <c r="J449" t="str">
        <f>+IF(特約団体用!N448="","",特約団体用!AA448)</f>
        <v/>
      </c>
      <c r="K449" t="str">
        <f>+IF(特約団体用!O448="","",特約団体用!O448)</f>
        <v/>
      </c>
      <c r="L449" t="str">
        <f>+IF(特約団体用!P448="","",特約団体用!P448)</f>
        <v/>
      </c>
      <c r="M449" t="str">
        <f>+IF(特約団体用!Q448="","",特約団体用!Q448)</f>
        <v/>
      </c>
      <c r="N449" t="str">
        <f>+TEXT(IF(特約団体用!R448="","",特約団体用!AB448),"00")</f>
        <v/>
      </c>
      <c r="O449" t="str">
        <f>+IF(特約団体用!S448="","",特約団体用!AC448)</f>
        <v/>
      </c>
      <c r="P449" t="str">
        <f>+IF(特約団体用!T448="","",特約団体用!AD448)</f>
        <v/>
      </c>
      <c r="Q449" t="str">
        <f>+IF(特約団体用!U448="","",特約団体用!AE448)</f>
        <v/>
      </c>
    </row>
    <row r="450" spans="1:17">
      <c r="A450" t="str">
        <f>+IF(特約団体用!A449="","",特約団体用!A449)</f>
        <v/>
      </c>
      <c r="B450" t="str">
        <f>+IF(特約団体用!B449="","",特約団体用!B449)</f>
        <v/>
      </c>
      <c r="C450" t="str">
        <f>+IF(特約団体用!C449="","",特約団体用!C449)</f>
        <v/>
      </c>
      <c r="D450" t="str">
        <f>+IF(特約団体用!D449="","",特約団体用!D449)</f>
        <v/>
      </c>
      <c r="E450" t="str">
        <f>+IF(特約団体用!E449="","",特約団体用!E449)</f>
        <v/>
      </c>
      <c r="F450" t="str">
        <f>+IF(特約団体用!F449="","",_xlfn.XLOOKUP(特約団体用!F449,PRM!$G$3:$G$5,PRM!$H$3:$H$5))</f>
        <v/>
      </c>
      <c r="G450" s="149" t="str">
        <f>+TEXT(_xlfn.CONCAT(特約団体用!G449,特約団体用!H449,"年",特約団体用!I449,"月",特約団体用!J449,"日"),"yyyy/mm/dd")</f>
        <v>年月日</v>
      </c>
      <c r="H450" t="str">
        <f>+IF(特約団体用!L449="","",特約団体用!L449)</f>
        <v/>
      </c>
      <c r="I450" t="str">
        <f>+IF(特約団体用!M449="","",特約団体用!M449)</f>
        <v/>
      </c>
      <c r="J450" t="str">
        <f>+IF(特約団体用!N449="","",特約団体用!AA449)</f>
        <v/>
      </c>
      <c r="K450" t="str">
        <f>+IF(特約団体用!O449="","",特約団体用!O449)</f>
        <v/>
      </c>
      <c r="L450" t="str">
        <f>+IF(特約団体用!P449="","",特約団体用!P449)</f>
        <v/>
      </c>
      <c r="M450" t="str">
        <f>+IF(特約団体用!Q449="","",特約団体用!Q449)</f>
        <v/>
      </c>
      <c r="N450" t="str">
        <f>+TEXT(IF(特約団体用!R449="","",特約団体用!AB449),"00")</f>
        <v/>
      </c>
      <c r="O450" t="str">
        <f>+IF(特約団体用!S449="","",特約団体用!AC449)</f>
        <v/>
      </c>
      <c r="P450" t="str">
        <f>+IF(特約団体用!T449="","",特約団体用!AD449)</f>
        <v/>
      </c>
      <c r="Q450" t="str">
        <f>+IF(特約団体用!U449="","",特約団体用!AE449)</f>
        <v/>
      </c>
    </row>
    <row r="451" spans="1:17">
      <c r="A451" t="str">
        <f>+IF(特約団体用!A450="","",特約団体用!A450)</f>
        <v/>
      </c>
      <c r="B451" t="str">
        <f>+IF(特約団体用!B450="","",特約団体用!B450)</f>
        <v/>
      </c>
      <c r="C451" t="str">
        <f>+IF(特約団体用!C450="","",特約団体用!C450)</f>
        <v/>
      </c>
      <c r="D451" t="str">
        <f>+IF(特約団体用!D450="","",特約団体用!D450)</f>
        <v/>
      </c>
      <c r="E451" t="str">
        <f>+IF(特約団体用!E450="","",特約団体用!E450)</f>
        <v/>
      </c>
      <c r="F451" t="str">
        <f>+IF(特約団体用!F450="","",_xlfn.XLOOKUP(特約団体用!F450,PRM!$G$3:$G$5,PRM!$H$3:$H$5))</f>
        <v/>
      </c>
      <c r="G451" s="149" t="str">
        <f>+TEXT(_xlfn.CONCAT(特約団体用!G450,特約団体用!H450,"年",特約団体用!I450,"月",特約団体用!J450,"日"),"yyyy/mm/dd")</f>
        <v>年月日</v>
      </c>
      <c r="H451" t="str">
        <f>+IF(特約団体用!L450="","",特約団体用!L450)</f>
        <v/>
      </c>
      <c r="I451" t="str">
        <f>+IF(特約団体用!M450="","",特約団体用!M450)</f>
        <v/>
      </c>
      <c r="J451" t="str">
        <f>+IF(特約団体用!N450="","",特約団体用!AA450)</f>
        <v/>
      </c>
      <c r="K451" t="str">
        <f>+IF(特約団体用!O450="","",特約団体用!O450)</f>
        <v/>
      </c>
      <c r="L451" t="str">
        <f>+IF(特約団体用!P450="","",特約団体用!P450)</f>
        <v/>
      </c>
      <c r="M451" t="str">
        <f>+IF(特約団体用!Q450="","",特約団体用!Q450)</f>
        <v/>
      </c>
      <c r="N451" t="str">
        <f>+TEXT(IF(特約団体用!R450="","",特約団体用!AB450),"00")</f>
        <v/>
      </c>
      <c r="O451" t="str">
        <f>+IF(特約団体用!S450="","",特約団体用!AC450)</f>
        <v/>
      </c>
      <c r="P451" t="str">
        <f>+IF(特約団体用!T450="","",特約団体用!AD450)</f>
        <v/>
      </c>
      <c r="Q451" t="str">
        <f>+IF(特約団体用!U450="","",特約団体用!AE450)</f>
        <v/>
      </c>
    </row>
    <row r="452" spans="1:17">
      <c r="A452" t="str">
        <f>+IF(特約団体用!A451="","",特約団体用!A451)</f>
        <v/>
      </c>
      <c r="B452" t="str">
        <f>+IF(特約団体用!B451="","",特約団体用!B451)</f>
        <v/>
      </c>
      <c r="C452" t="str">
        <f>+IF(特約団体用!C451="","",特約団体用!C451)</f>
        <v/>
      </c>
      <c r="D452" t="str">
        <f>+IF(特約団体用!D451="","",特約団体用!D451)</f>
        <v/>
      </c>
      <c r="E452" t="str">
        <f>+IF(特約団体用!E451="","",特約団体用!E451)</f>
        <v/>
      </c>
      <c r="F452" t="str">
        <f>+IF(特約団体用!F451="","",_xlfn.XLOOKUP(特約団体用!F451,PRM!$G$3:$G$5,PRM!$H$3:$H$5))</f>
        <v/>
      </c>
      <c r="G452" s="149" t="str">
        <f>+TEXT(_xlfn.CONCAT(特約団体用!G451,特約団体用!H451,"年",特約団体用!I451,"月",特約団体用!J451,"日"),"yyyy/mm/dd")</f>
        <v>年月日</v>
      </c>
      <c r="H452" t="str">
        <f>+IF(特約団体用!L451="","",特約団体用!L451)</f>
        <v/>
      </c>
      <c r="I452" t="str">
        <f>+IF(特約団体用!M451="","",特約団体用!M451)</f>
        <v/>
      </c>
      <c r="J452" t="str">
        <f>+IF(特約団体用!N451="","",特約団体用!AA451)</f>
        <v/>
      </c>
      <c r="K452" t="str">
        <f>+IF(特約団体用!O451="","",特約団体用!O451)</f>
        <v/>
      </c>
      <c r="L452" t="str">
        <f>+IF(特約団体用!P451="","",特約団体用!P451)</f>
        <v/>
      </c>
      <c r="M452" t="str">
        <f>+IF(特約団体用!Q451="","",特約団体用!Q451)</f>
        <v/>
      </c>
      <c r="N452" t="str">
        <f>+TEXT(IF(特約団体用!R451="","",特約団体用!AB451),"00")</f>
        <v/>
      </c>
      <c r="O452" t="str">
        <f>+IF(特約団体用!S451="","",特約団体用!AC451)</f>
        <v/>
      </c>
      <c r="P452" t="str">
        <f>+IF(特約団体用!T451="","",特約団体用!AD451)</f>
        <v/>
      </c>
      <c r="Q452" t="str">
        <f>+IF(特約団体用!U451="","",特約団体用!AE451)</f>
        <v/>
      </c>
    </row>
    <row r="453" spans="1:17">
      <c r="A453" t="str">
        <f>+IF(特約団体用!A452="","",特約団体用!A452)</f>
        <v/>
      </c>
      <c r="B453" t="str">
        <f>+IF(特約団体用!B452="","",特約団体用!B452)</f>
        <v/>
      </c>
      <c r="C453" t="str">
        <f>+IF(特約団体用!C452="","",特約団体用!C452)</f>
        <v/>
      </c>
      <c r="D453" t="str">
        <f>+IF(特約団体用!D452="","",特約団体用!D452)</f>
        <v/>
      </c>
      <c r="E453" t="str">
        <f>+IF(特約団体用!E452="","",特約団体用!E452)</f>
        <v/>
      </c>
      <c r="F453" t="str">
        <f>+IF(特約団体用!F452="","",_xlfn.XLOOKUP(特約団体用!F452,PRM!$G$3:$G$5,PRM!$H$3:$H$5))</f>
        <v/>
      </c>
      <c r="G453" s="149" t="str">
        <f>+TEXT(_xlfn.CONCAT(特約団体用!G452,特約団体用!H452,"年",特約団体用!I452,"月",特約団体用!J452,"日"),"yyyy/mm/dd")</f>
        <v>年月日</v>
      </c>
      <c r="H453" t="str">
        <f>+IF(特約団体用!L452="","",特約団体用!L452)</f>
        <v/>
      </c>
      <c r="I453" t="str">
        <f>+IF(特約団体用!M452="","",特約団体用!M452)</f>
        <v/>
      </c>
      <c r="J453" t="str">
        <f>+IF(特約団体用!N452="","",特約団体用!AA452)</f>
        <v/>
      </c>
      <c r="K453" t="str">
        <f>+IF(特約団体用!O452="","",特約団体用!O452)</f>
        <v/>
      </c>
      <c r="L453" t="str">
        <f>+IF(特約団体用!P452="","",特約団体用!P452)</f>
        <v/>
      </c>
      <c r="M453" t="str">
        <f>+IF(特約団体用!Q452="","",特約団体用!Q452)</f>
        <v/>
      </c>
      <c r="N453" t="str">
        <f>+TEXT(IF(特約団体用!R452="","",特約団体用!AB452),"00")</f>
        <v/>
      </c>
      <c r="O453" t="str">
        <f>+IF(特約団体用!S452="","",特約団体用!AC452)</f>
        <v/>
      </c>
      <c r="P453" t="str">
        <f>+IF(特約団体用!T452="","",特約団体用!AD452)</f>
        <v/>
      </c>
      <c r="Q453" t="str">
        <f>+IF(特約団体用!U452="","",特約団体用!AE452)</f>
        <v/>
      </c>
    </row>
    <row r="454" spans="1:17">
      <c r="A454" t="str">
        <f>+IF(特約団体用!A453="","",特約団体用!A453)</f>
        <v/>
      </c>
      <c r="B454" t="str">
        <f>+IF(特約団体用!B453="","",特約団体用!B453)</f>
        <v/>
      </c>
      <c r="C454" t="str">
        <f>+IF(特約団体用!C453="","",特約団体用!C453)</f>
        <v/>
      </c>
      <c r="D454" t="str">
        <f>+IF(特約団体用!D453="","",特約団体用!D453)</f>
        <v/>
      </c>
      <c r="E454" t="str">
        <f>+IF(特約団体用!E453="","",特約団体用!E453)</f>
        <v/>
      </c>
      <c r="F454" t="str">
        <f>+IF(特約団体用!F453="","",_xlfn.XLOOKUP(特約団体用!F453,PRM!$G$3:$G$5,PRM!$H$3:$H$5))</f>
        <v/>
      </c>
      <c r="G454" s="149" t="str">
        <f>+TEXT(_xlfn.CONCAT(特約団体用!G453,特約団体用!H453,"年",特約団体用!I453,"月",特約団体用!J453,"日"),"yyyy/mm/dd")</f>
        <v>年月日</v>
      </c>
      <c r="H454" t="str">
        <f>+IF(特約団体用!L453="","",特約団体用!L453)</f>
        <v/>
      </c>
      <c r="I454" t="str">
        <f>+IF(特約団体用!M453="","",特約団体用!M453)</f>
        <v/>
      </c>
      <c r="J454" t="str">
        <f>+IF(特約団体用!N453="","",特約団体用!AA453)</f>
        <v/>
      </c>
      <c r="K454" t="str">
        <f>+IF(特約団体用!O453="","",特約団体用!O453)</f>
        <v/>
      </c>
      <c r="L454" t="str">
        <f>+IF(特約団体用!P453="","",特約団体用!P453)</f>
        <v/>
      </c>
      <c r="M454" t="str">
        <f>+IF(特約団体用!Q453="","",特約団体用!Q453)</f>
        <v/>
      </c>
      <c r="N454" t="str">
        <f>+TEXT(IF(特約団体用!R453="","",特約団体用!AB453),"00")</f>
        <v/>
      </c>
      <c r="O454" t="str">
        <f>+IF(特約団体用!S453="","",特約団体用!AC453)</f>
        <v/>
      </c>
      <c r="P454" t="str">
        <f>+IF(特約団体用!T453="","",特約団体用!AD453)</f>
        <v/>
      </c>
      <c r="Q454" t="str">
        <f>+IF(特約団体用!U453="","",特約団体用!AE453)</f>
        <v/>
      </c>
    </row>
    <row r="455" spans="1:17">
      <c r="A455" t="str">
        <f>+IF(特約団体用!A454="","",特約団体用!A454)</f>
        <v/>
      </c>
      <c r="B455" t="str">
        <f>+IF(特約団体用!B454="","",特約団体用!B454)</f>
        <v/>
      </c>
      <c r="C455" t="str">
        <f>+IF(特約団体用!C454="","",特約団体用!C454)</f>
        <v/>
      </c>
      <c r="D455" t="str">
        <f>+IF(特約団体用!D454="","",特約団体用!D454)</f>
        <v/>
      </c>
      <c r="E455" t="str">
        <f>+IF(特約団体用!E454="","",特約団体用!E454)</f>
        <v/>
      </c>
      <c r="F455" t="str">
        <f>+IF(特約団体用!F454="","",_xlfn.XLOOKUP(特約団体用!F454,PRM!$G$3:$G$5,PRM!$H$3:$H$5))</f>
        <v/>
      </c>
      <c r="G455" s="149" t="str">
        <f>+TEXT(_xlfn.CONCAT(特約団体用!G454,特約団体用!H454,"年",特約団体用!I454,"月",特約団体用!J454,"日"),"yyyy/mm/dd")</f>
        <v>年月日</v>
      </c>
      <c r="H455" t="str">
        <f>+IF(特約団体用!L454="","",特約団体用!L454)</f>
        <v/>
      </c>
      <c r="I455" t="str">
        <f>+IF(特約団体用!M454="","",特約団体用!M454)</f>
        <v/>
      </c>
      <c r="J455" t="str">
        <f>+IF(特約団体用!N454="","",特約団体用!AA454)</f>
        <v/>
      </c>
      <c r="K455" t="str">
        <f>+IF(特約団体用!O454="","",特約団体用!O454)</f>
        <v/>
      </c>
      <c r="L455" t="str">
        <f>+IF(特約団体用!P454="","",特約団体用!P454)</f>
        <v/>
      </c>
      <c r="M455" t="str">
        <f>+IF(特約団体用!Q454="","",特約団体用!Q454)</f>
        <v/>
      </c>
      <c r="N455" t="str">
        <f>+TEXT(IF(特約団体用!R454="","",特約団体用!AB454),"00")</f>
        <v/>
      </c>
      <c r="O455" t="str">
        <f>+IF(特約団体用!S454="","",特約団体用!AC454)</f>
        <v/>
      </c>
      <c r="P455" t="str">
        <f>+IF(特約団体用!T454="","",特約団体用!AD454)</f>
        <v/>
      </c>
      <c r="Q455" t="str">
        <f>+IF(特約団体用!U454="","",特約団体用!AE454)</f>
        <v/>
      </c>
    </row>
    <row r="456" spans="1:17">
      <c r="A456" t="str">
        <f>+IF(特約団体用!A455="","",特約団体用!A455)</f>
        <v/>
      </c>
      <c r="B456" t="str">
        <f>+IF(特約団体用!B455="","",特約団体用!B455)</f>
        <v/>
      </c>
      <c r="C456" t="str">
        <f>+IF(特約団体用!C455="","",特約団体用!C455)</f>
        <v/>
      </c>
      <c r="D456" t="str">
        <f>+IF(特約団体用!D455="","",特約団体用!D455)</f>
        <v/>
      </c>
      <c r="E456" t="str">
        <f>+IF(特約団体用!E455="","",特約団体用!E455)</f>
        <v/>
      </c>
      <c r="F456" t="str">
        <f>+IF(特約団体用!F455="","",_xlfn.XLOOKUP(特約団体用!F455,PRM!$G$3:$G$5,PRM!$H$3:$H$5))</f>
        <v/>
      </c>
      <c r="G456" s="149" t="str">
        <f>+TEXT(_xlfn.CONCAT(特約団体用!G455,特約団体用!H455,"年",特約団体用!I455,"月",特約団体用!J455,"日"),"yyyy/mm/dd")</f>
        <v>年月日</v>
      </c>
      <c r="H456" t="str">
        <f>+IF(特約団体用!L455="","",特約団体用!L455)</f>
        <v/>
      </c>
      <c r="I456" t="str">
        <f>+IF(特約団体用!M455="","",特約団体用!M455)</f>
        <v/>
      </c>
      <c r="J456" t="str">
        <f>+IF(特約団体用!N455="","",特約団体用!AA455)</f>
        <v/>
      </c>
      <c r="K456" t="str">
        <f>+IF(特約団体用!O455="","",特約団体用!O455)</f>
        <v/>
      </c>
      <c r="L456" t="str">
        <f>+IF(特約団体用!P455="","",特約団体用!P455)</f>
        <v/>
      </c>
      <c r="M456" t="str">
        <f>+IF(特約団体用!Q455="","",特約団体用!Q455)</f>
        <v/>
      </c>
      <c r="N456" t="str">
        <f>+TEXT(IF(特約団体用!R455="","",特約団体用!AB455),"00")</f>
        <v/>
      </c>
      <c r="O456" t="str">
        <f>+IF(特約団体用!S455="","",特約団体用!AC455)</f>
        <v/>
      </c>
      <c r="P456" t="str">
        <f>+IF(特約団体用!T455="","",特約団体用!AD455)</f>
        <v/>
      </c>
      <c r="Q456" t="str">
        <f>+IF(特約団体用!U455="","",特約団体用!AE455)</f>
        <v/>
      </c>
    </row>
    <row r="457" spans="1:17">
      <c r="A457" t="str">
        <f>+IF(特約団体用!A456="","",特約団体用!A456)</f>
        <v/>
      </c>
      <c r="B457" t="str">
        <f>+IF(特約団体用!B456="","",特約団体用!B456)</f>
        <v/>
      </c>
      <c r="C457" t="str">
        <f>+IF(特約団体用!C456="","",特約団体用!C456)</f>
        <v/>
      </c>
      <c r="D457" t="str">
        <f>+IF(特約団体用!D456="","",特約団体用!D456)</f>
        <v/>
      </c>
      <c r="E457" t="str">
        <f>+IF(特約団体用!E456="","",特約団体用!E456)</f>
        <v/>
      </c>
      <c r="F457" t="str">
        <f>+IF(特約団体用!F456="","",_xlfn.XLOOKUP(特約団体用!F456,PRM!$G$3:$G$5,PRM!$H$3:$H$5))</f>
        <v/>
      </c>
      <c r="G457" s="149" t="str">
        <f>+TEXT(_xlfn.CONCAT(特約団体用!G456,特約団体用!H456,"年",特約団体用!I456,"月",特約団体用!J456,"日"),"yyyy/mm/dd")</f>
        <v>年月日</v>
      </c>
      <c r="H457" t="str">
        <f>+IF(特約団体用!L456="","",特約団体用!L456)</f>
        <v/>
      </c>
      <c r="I457" t="str">
        <f>+IF(特約団体用!M456="","",特約団体用!M456)</f>
        <v/>
      </c>
      <c r="J457" t="str">
        <f>+IF(特約団体用!N456="","",特約団体用!AA456)</f>
        <v/>
      </c>
      <c r="K457" t="str">
        <f>+IF(特約団体用!O456="","",特約団体用!O456)</f>
        <v/>
      </c>
      <c r="L457" t="str">
        <f>+IF(特約団体用!P456="","",特約団体用!P456)</f>
        <v/>
      </c>
      <c r="M457" t="str">
        <f>+IF(特約団体用!Q456="","",特約団体用!Q456)</f>
        <v/>
      </c>
      <c r="N457" t="str">
        <f>+TEXT(IF(特約団体用!R456="","",特約団体用!AB456),"00")</f>
        <v/>
      </c>
      <c r="O457" t="str">
        <f>+IF(特約団体用!S456="","",特約団体用!AC456)</f>
        <v/>
      </c>
      <c r="P457" t="str">
        <f>+IF(特約団体用!T456="","",特約団体用!AD456)</f>
        <v/>
      </c>
      <c r="Q457" t="str">
        <f>+IF(特約団体用!U456="","",特約団体用!AE456)</f>
        <v/>
      </c>
    </row>
    <row r="458" spans="1:17">
      <c r="A458" t="str">
        <f>+IF(特約団体用!A457="","",特約団体用!A457)</f>
        <v/>
      </c>
      <c r="B458" t="str">
        <f>+IF(特約団体用!B457="","",特約団体用!B457)</f>
        <v/>
      </c>
      <c r="C458" t="str">
        <f>+IF(特約団体用!C457="","",特約団体用!C457)</f>
        <v/>
      </c>
      <c r="D458" t="str">
        <f>+IF(特約団体用!D457="","",特約団体用!D457)</f>
        <v/>
      </c>
      <c r="E458" t="str">
        <f>+IF(特約団体用!E457="","",特約団体用!E457)</f>
        <v/>
      </c>
      <c r="F458" t="str">
        <f>+IF(特約団体用!F457="","",_xlfn.XLOOKUP(特約団体用!F457,PRM!$G$3:$G$5,PRM!$H$3:$H$5))</f>
        <v/>
      </c>
      <c r="G458" s="149" t="str">
        <f>+TEXT(_xlfn.CONCAT(特約団体用!G457,特約団体用!H457,"年",特約団体用!I457,"月",特約団体用!J457,"日"),"yyyy/mm/dd")</f>
        <v>年月日</v>
      </c>
      <c r="H458" t="str">
        <f>+IF(特約団体用!L457="","",特約団体用!L457)</f>
        <v/>
      </c>
      <c r="I458" t="str">
        <f>+IF(特約団体用!M457="","",特約団体用!M457)</f>
        <v/>
      </c>
      <c r="J458" t="str">
        <f>+IF(特約団体用!N457="","",特約団体用!AA457)</f>
        <v/>
      </c>
      <c r="K458" t="str">
        <f>+IF(特約団体用!O457="","",特約団体用!O457)</f>
        <v/>
      </c>
      <c r="L458" t="str">
        <f>+IF(特約団体用!P457="","",特約団体用!P457)</f>
        <v/>
      </c>
      <c r="M458" t="str">
        <f>+IF(特約団体用!Q457="","",特約団体用!Q457)</f>
        <v/>
      </c>
      <c r="N458" t="str">
        <f>+TEXT(IF(特約団体用!R457="","",特約団体用!AB457),"00")</f>
        <v/>
      </c>
      <c r="O458" t="str">
        <f>+IF(特約団体用!S457="","",特約団体用!AC457)</f>
        <v/>
      </c>
      <c r="P458" t="str">
        <f>+IF(特約団体用!T457="","",特約団体用!AD457)</f>
        <v/>
      </c>
      <c r="Q458" t="str">
        <f>+IF(特約団体用!U457="","",特約団体用!AE457)</f>
        <v/>
      </c>
    </row>
    <row r="459" spans="1:17">
      <c r="A459" t="str">
        <f>+IF(特約団体用!A458="","",特約団体用!A458)</f>
        <v/>
      </c>
      <c r="B459" t="str">
        <f>+IF(特約団体用!B458="","",特約団体用!B458)</f>
        <v/>
      </c>
      <c r="C459" t="str">
        <f>+IF(特約団体用!C458="","",特約団体用!C458)</f>
        <v/>
      </c>
      <c r="D459" t="str">
        <f>+IF(特約団体用!D458="","",特約団体用!D458)</f>
        <v/>
      </c>
      <c r="E459" t="str">
        <f>+IF(特約団体用!E458="","",特約団体用!E458)</f>
        <v/>
      </c>
      <c r="F459" t="str">
        <f>+IF(特約団体用!F458="","",_xlfn.XLOOKUP(特約団体用!F458,PRM!$G$3:$G$5,PRM!$H$3:$H$5))</f>
        <v/>
      </c>
      <c r="G459" s="149" t="str">
        <f>+TEXT(_xlfn.CONCAT(特約団体用!G458,特約団体用!H458,"年",特約団体用!I458,"月",特約団体用!J458,"日"),"yyyy/mm/dd")</f>
        <v>年月日</v>
      </c>
      <c r="H459" t="str">
        <f>+IF(特約団体用!L458="","",特約団体用!L458)</f>
        <v/>
      </c>
      <c r="I459" t="str">
        <f>+IF(特約団体用!M458="","",特約団体用!M458)</f>
        <v/>
      </c>
      <c r="J459" t="str">
        <f>+IF(特約団体用!N458="","",特約団体用!AA458)</f>
        <v/>
      </c>
      <c r="K459" t="str">
        <f>+IF(特約団体用!O458="","",特約団体用!O458)</f>
        <v/>
      </c>
      <c r="L459" t="str">
        <f>+IF(特約団体用!P458="","",特約団体用!P458)</f>
        <v/>
      </c>
      <c r="M459" t="str">
        <f>+IF(特約団体用!Q458="","",特約団体用!Q458)</f>
        <v/>
      </c>
      <c r="N459" t="str">
        <f>+TEXT(IF(特約団体用!R458="","",特約団体用!AB458),"00")</f>
        <v/>
      </c>
      <c r="O459" t="str">
        <f>+IF(特約団体用!S458="","",特約団体用!AC458)</f>
        <v/>
      </c>
      <c r="P459" t="str">
        <f>+IF(特約団体用!T458="","",特約団体用!AD458)</f>
        <v/>
      </c>
      <c r="Q459" t="str">
        <f>+IF(特約団体用!U458="","",特約団体用!AE458)</f>
        <v/>
      </c>
    </row>
    <row r="460" spans="1:17">
      <c r="A460" t="str">
        <f>+IF(特約団体用!A459="","",特約団体用!A459)</f>
        <v/>
      </c>
      <c r="B460" t="str">
        <f>+IF(特約団体用!B459="","",特約団体用!B459)</f>
        <v/>
      </c>
      <c r="C460" t="str">
        <f>+IF(特約団体用!C459="","",特約団体用!C459)</f>
        <v/>
      </c>
      <c r="D460" t="str">
        <f>+IF(特約団体用!D459="","",特約団体用!D459)</f>
        <v/>
      </c>
      <c r="E460" t="str">
        <f>+IF(特約団体用!E459="","",特約団体用!E459)</f>
        <v/>
      </c>
      <c r="F460" t="str">
        <f>+IF(特約団体用!F459="","",_xlfn.XLOOKUP(特約団体用!F459,PRM!$G$3:$G$5,PRM!$H$3:$H$5))</f>
        <v/>
      </c>
      <c r="G460" s="149" t="str">
        <f>+TEXT(_xlfn.CONCAT(特約団体用!G459,特約団体用!H459,"年",特約団体用!I459,"月",特約団体用!J459,"日"),"yyyy/mm/dd")</f>
        <v>年月日</v>
      </c>
      <c r="H460" t="str">
        <f>+IF(特約団体用!L459="","",特約団体用!L459)</f>
        <v/>
      </c>
      <c r="I460" t="str">
        <f>+IF(特約団体用!M459="","",特約団体用!M459)</f>
        <v/>
      </c>
      <c r="J460" t="str">
        <f>+IF(特約団体用!N459="","",特約団体用!AA459)</f>
        <v/>
      </c>
      <c r="K460" t="str">
        <f>+IF(特約団体用!O459="","",特約団体用!O459)</f>
        <v/>
      </c>
      <c r="L460" t="str">
        <f>+IF(特約団体用!P459="","",特約団体用!P459)</f>
        <v/>
      </c>
      <c r="M460" t="str">
        <f>+IF(特約団体用!Q459="","",特約団体用!Q459)</f>
        <v/>
      </c>
      <c r="N460" t="str">
        <f>+TEXT(IF(特約団体用!R459="","",特約団体用!AB459),"00")</f>
        <v/>
      </c>
      <c r="O460" t="str">
        <f>+IF(特約団体用!S459="","",特約団体用!AC459)</f>
        <v/>
      </c>
      <c r="P460" t="str">
        <f>+IF(特約団体用!T459="","",特約団体用!AD459)</f>
        <v/>
      </c>
      <c r="Q460" t="str">
        <f>+IF(特約団体用!U459="","",特約団体用!AE459)</f>
        <v/>
      </c>
    </row>
    <row r="461" spans="1:17">
      <c r="A461" t="str">
        <f>+IF(特約団体用!A460="","",特約団体用!A460)</f>
        <v/>
      </c>
      <c r="B461" t="str">
        <f>+IF(特約団体用!B460="","",特約団体用!B460)</f>
        <v/>
      </c>
      <c r="C461" t="str">
        <f>+IF(特約団体用!C460="","",特約団体用!C460)</f>
        <v/>
      </c>
      <c r="D461" t="str">
        <f>+IF(特約団体用!D460="","",特約団体用!D460)</f>
        <v/>
      </c>
      <c r="E461" t="str">
        <f>+IF(特約団体用!E460="","",特約団体用!E460)</f>
        <v/>
      </c>
      <c r="F461" t="str">
        <f>+IF(特約団体用!F460="","",_xlfn.XLOOKUP(特約団体用!F460,PRM!$G$3:$G$5,PRM!$H$3:$H$5))</f>
        <v/>
      </c>
      <c r="G461" s="149" t="str">
        <f>+TEXT(_xlfn.CONCAT(特約団体用!G460,特約団体用!H460,"年",特約団体用!I460,"月",特約団体用!J460,"日"),"yyyy/mm/dd")</f>
        <v>年月日</v>
      </c>
      <c r="H461" t="str">
        <f>+IF(特約団体用!L460="","",特約団体用!L460)</f>
        <v/>
      </c>
      <c r="I461" t="str">
        <f>+IF(特約団体用!M460="","",特約団体用!M460)</f>
        <v/>
      </c>
      <c r="J461" t="str">
        <f>+IF(特約団体用!N460="","",特約団体用!AA460)</f>
        <v/>
      </c>
      <c r="K461" t="str">
        <f>+IF(特約団体用!O460="","",特約団体用!O460)</f>
        <v/>
      </c>
      <c r="L461" t="str">
        <f>+IF(特約団体用!P460="","",特約団体用!P460)</f>
        <v/>
      </c>
      <c r="M461" t="str">
        <f>+IF(特約団体用!Q460="","",特約団体用!Q460)</f>
        <v/>
      </c>
      <c r="N461" t="str">
        <f>+TEXT(IF(特約団体用!R460="","",特約団体用!AB460),"00")</f>
        <v/>
      </c>
      <c r="O461" t="str">
        <f>+IF(特約団体用!S460="","",特約団体用!AC460)</f>
        <v/>
      </c>
      <c r="P461" t="str">
        <f>+IF(特約団体用!T460="","",特約団体用!AD460)</f>
        <v/>
      </c>
      <c r="Q461" t="str">
        <f>+IF(特約団体用!U460="","",特約団体用!AE460)</f>
        <v/>
      </c>
    </row>
    <row r="462" spans="1:17">
      <c r="A462" t="str">
        <f>+IF(特約団体用!A461="","",特約団体用!A461)</f>
        <v/>
      </c>
      <c r="B462" t="str">
        <f>+IF(特約団体用!B461="","",特約団体用!B461)</f>
        <v/>
      </c>
      <c r="C462" t="str">
        <f>+IF(特約団体用!C461="","",特約団体用!C461)</f>
        <v/>
      </c>
      <c r="D462" t="str">
        <f>+IF(特約団体用!D461="","",特約団体用!D461)</f>
        <v/>
      </c>
      <c r="E462" t="str">
        <f>+IF(特約団体用!E461="","",特約団体用!E461)</f>
        <v/>
      </c>
      <c r="F462" t="str">
        <f>+IF(特約団体用!F461="","",_xlfn.XLOOKUP(特約団体用!F461,PRM!$G$3:$G$5,PRM!$H$3:$H$5))</f>
        <v/>
      </c>
      <c r="G462" s="149" t="str">
        <f>+TEXT(_xlfn.CONCAT(特約団体用!G461,特約団体用!H461,"年",特約団体用!I461,"月",特約団体用!J461,"日"),"yyyy/mm/dd")</f>
        <v>年月日</v>
      </c>
      <c r="H462" t="str">
        <f>+IF(特約団体用!L461="","",特約団体用!L461)</f>
        <v/>
      </c>
      <c r="I462" t="str">
        <f>+IF(特約団体用!M461="","",特約団体用!M461)</f>
        <v/>
      </c>
      <c r="J462" t="str">
        <f>+IF(特約団体用!N461="","",特約団体用!AA461)</f>
        <v/>
      </c>
      <c r="K462" t="str">
        <f>+IF(特約団体用!O461="","",特約団体用!O461)</f>
        <v/>
      </c>
      <c r="L462" t="str">
        <f>+IF(特約団体用!P461="","",特約団体用!P461)</f>
        <v/>
      </c>
      <c r="M462" t="str">
        <f>+IF(特約団体用!Q461="","",特約団体用!Q461)</f>
        <v/>
      </c>
      <c r="N462" t="str">
        <f>+TEXT(IF(特約団体用!R461="","",特約団体用!AB461),"00")</f>
        <v/>
      </c>
      <c r="O462" t="str">
        <f>+IF(特約団体用!S461="","",特約団体用!AC461)</f>
        <v/>
      </c>
      <c r="P462" t="str">
        <f>+IF(特約団体用!T461="","",特約団体用!AD461)</f>
        <v/>
      </c>
      <c r="Q462" t="str">
        <f>+IF(特約団体用!U461="","",特約団体用!AE461)</f>
        <v/>
      </c>
    </row>
    <row r="463" spans="1:17">
      <c r="A463" t="str">
        <f>+IF(特約団体用!A462="","",特約団体用!A462)</f>
        <v/>
      </c>
      <c r="B463" t="str">
        <f>+IF(特約団体用!B462="","",特約団体用!B462)</f>
        <v/>
      </c>
      <c r="C463" t="str">
        <f>+IF(特約団体用!C462="","",特約団体用!C462)</f>
        <v/>
      </c>
      <c r="D463" t="str">
        <f>+IF(特約団体用!D462="","",特約団体用!D462)</f>
        <v/>
      </c>
      <c r="E463" t="str">
        <f>+IF(特約団体用!E462="","",特約団体用!E462)</f>
        <v/>
      </c>
      <c r="F463" t="str">
        <f>+IF(特約団体用!F462="","",_xlfn.XLOOKUP(特約団体用!F462,PRM!$G$3:$G$5,PRM!$H$3:$H$5))</f>
        <v/>
      </c>
      <c r="G463" s="149" t="str">
        <f>+TEXT(_xlfn.CONCAT(特約団体用!G462,特約団体用!H462,"年",特約団体用!I462,"月",特約団体用!J462,"日"),"yyyy/mm/dd")</f>
        <v>年月日</v>
      </c>
      <c r="H463" t="str">
        <f>+IF(特約団体用!L462="","",特約団体用!L462)</f>
        <v/>
      </c>
      <c r="I463" t="str">
        <f>+IF(特約団体用!M462="","",特約団体用!M462)</f>
        <v/>
      </c>
      <c r="J463" t="str">
        <f>+IF(特約団体用!N462="","",特約団体用!AA462)</f>
        <v/>
      </c>
      <c r="K463" t="str">
        <f>+IF(特約団体用!O462="","",特約団体用!O462)</f>
        <v/>
      </c>
      <c r="L463" t="str">
        <f>+IF(特約団体用!P462="","",特約団体用!P462)</f>
        <v/>
      </c>
      <c r="M463" t="str">
        <f>+IF(特約団体用!Q462="","",特約団体用!Q462)</f>
        <v/>
      </c>
      <c r="N463" t="str">
        <f>+TEXT(IF(特約団体用!R462="","",特約団体用!AB462),"00")</f>
        <v/>
      </c>
      <c r="O463" t="str">
        <f>+IF(特約団体用!S462="","",特約団体用!AC462)</f>
        <v/>
      </c>
      <c r="P463" t="str">
        <f>+IF(特約団体用!T462="","",特約団体用!AD462)</f>
        <v/>
      </c>
      <c r="Q463" t="str">
        <f>+IF(特約団体用!U462="","",特約団体用!AE462)</f>
        <v/>
      </c>
    </row>
    <row r="464" spans="1:17">
      <c r="A464" t="str">
        <f>+IF(特約団体用!A463="","",特約団体用!A463)</f>
        <v/>
      </c>
      <c r="B464" t="str">
        <f>+IF(特約団体用!B463="","",特約団体用!B463)</f>
        <v/>
      </c>
      <c r="C464" t="str">
        <f>+IF(特約団体用!C463="","",特約団体用!C463)</f>
        <v/>
      </c>
      <c r="D464" t="str">
        <f>+IF(特約団体用!D463="","",特約団体用!D463)</f>
        <v/>
      </c>
      <c r="E464" t="str">
        <f>+IF(特約団体用!E463="","",特約団体用!E463)</f>
        <v/>
      </c>
      <c r="F464" t="str">
        <f>+IF(特約団体用!F463="","",_xlfn.XLOOKUP(特約団体用!F463,PRM!$G$3:$G$5,PRM!$H$3:$H$5))</f>
        <v/>
      </c>
      <c r="G464" s="149" t="str">
        <f>+TEXT(_xlfn.CONCAT(特約団体用!G463,特約団体用!H463,"年",特約団体用!I463,"月",特約団体用!J463,"日"),"yyyy/mm/dd")</f>
        <v>年月日</v>
      </c>
      <c r="H464" t="str">
        <f>+IF(特約団体用!L463="","",特約団体用!L463)</f>
        <v/>
      </c>
      <c r="I464" t="str">
        <f>+IF(特約団体用!M463="","",特約団体用!M463)</f>
        <v/>
      </c>
      <c r="J464" t="str">
        <f>+IF(特約団体用!N463="","",特約団体用!AA463)</f>
        <v/>
      </c>
      <c r="K464" t="str">
        <f>+IF(特約団体用!O463="","",特約団体用!O463)</f>
        <v/>
      </c>
      <c r="L464" t="str">
        <f>+IF(特約団体用!P463="","",特約団体用!P463)</f>
        <v/>
      </c>
      <c r="M464" t="str">
        <f>+IF(特約団体用!Q463="","",特約団体用!Q463)</f>
        <v/>
      </c>
      <c r="N464" t="str">
        <f>+TEXT(IF(特約団体用!R463="","",特約団体用!AB463),"00")</f>
        <v/>
      </c>
      <c r="O464" t="str">
        <f>+IF(特約団体用!S463="","",特約団体用!AC463)</f>
        <v/>
      </c>
      <c r="P464" t="str">
        <f>+IF(特約団体用!T463="","",特約団体用!AD463)</f>
        <v/>
      </c>
      <c r="Q464" t="str">
        <f>+IF(特約団体用!U463="","",特約団体用!AE463)</f>
        <v/>
      </c>
    </row>
    <row r="465" spans="1:17">
      <c r="A465" t="str">
        <f>+IF(特約団体用!A464="","",特約団体用!A464)</f>
        <v/>
      </c>
      <c r="B465" t="str">
        <f>+IF(特約団体用!B464="","",特約団体用!B464)</f>
        <v/>
      </c>
      <c r="C465" t="str">
        <f>+IF(特約団体用!C464="","",特約団体用!C464)</f>
        <v/>
      </c>
      <c r="D465" t="str">
        <f>+IF(特約団体用!D464="","",特約団体用!D464)</f>
        <v/>
      </c>
      <c r="E465" t="str">
        <f>+IF(特約団体用!E464="","",特約団体用!E464)</f>
        <v/>
      </c>
      <c r="F465" t="str">
        <f>+IF(特約団体用!F464="","",_xlfn.XLOOKUP(特約団体用!F464,PRM!$G$3:$G$5,PRM!$H$3:$H$5))</f>
        <v/>
      </c>
      <c r="G465" s="149" t="str">
        <f>+TEXT(_xlfn.CONCAT(特約団体用!G464,特約団体用!H464,"年",特約団体用!I464,"月",特約団体用!J464,"日"),"yyyy/mm/dd")</f>
        <v>年月日</v>
      </c>
      <c r="H465" t="str">
        <f>+IF(特約団体用!L464="","",特約団体用!L464)</f>
        <v/>
      </c>
      <c r="I465" t="str">
        <f>+IF(特約団体用!M464="","",特約団体用!M464)</f>
        <v/>
      </c>
      <c r="J465" t="str">
        <f>+IF(特約団体用!N464="","",特約団体用!AA464)</f>
        <v/>
      </c>
      <c r="K465" t="str">
        <f>+IF(特約団体用!O464="","",特約団体用!O464)</f>
        <v/>
      </c>
      <c r="L465" t="str">
        <f>+IF(特約団体用!P464="","",特約団体用!P464)</f>
        <v/>
      </c>
      <c r="M465" t="str">
        <f>+IF(特約団体用!Q464="","",特約団体用!Q464)</f>
        <v/>
      </c>
      <c r="N465" t="str">
        <f>+TEXT(IF(特約団体用!R464="","",特約団体用!AB464),"00")</f>
        <v/>
      </c>
      <c r="O465" t="str">
        <f>+IF(特約団体用!S464="","",特約団体用!AC464)</f>
        <v/>
      </c>
      <c r="P465" t="str">
        <f>+IF(特約団体用!T464="","",特約団体用!AD464)</f>
        <v/>
      </c>
      <c r="Q465" t="str">
        <f>+IF(特約団体用!U464="","",特約団体用!AE464)</f>
        <v/>
      </c>
    </row>
    <row r="466" spans="1:17">
      <c r="A466" t="str">
        <f>+IF(特約団体用!A465="","",特約団体用!A465)</f>
        <v/>
      </c>
      <c r="B466" t="str">
        <f>+IF(特約団体用!B465="","",特約団体用!B465)</f>
        <v/>
      </c>
      <c r="C466" t="str">
        <f>+IF(特約団体用!C465="","",特約団体用!C465)</f>
        <v/>
      </c>
      <c r="D466" t="str">
        <f>+IF(特約団体用!D465="","",特約団体用!D465)</f>
        <v/>
      </c>
      <c r="E466" t="str">
        <f>+IF(特約団体用!E465="","",特約団体用!E465)</f>
        <v/>
      </c>
      <c r="F466" t="str">
        <f>+IF(特約団体用!F465="","",_xlfn.XLOOKUP(特約団体用!F465,PRM!$G$3:$G$5,PRM!$H$3:$H$5))</f>
        <v/>
      </c>
      <c r="G466" s="149" t="str">
        <f>+TEXT(_xlfn.CONCAT(特約団体用!G465,特約団体用!H465,"年",特約団体用!I465,"月",特約団体用!J465,"日"),"yyyy/mm/dd")</f>
        <v>年月日</v>
      </c>
      <c r="H466" t="str">
        <f>+IF(特約団体用!L465="","",特約団体用!L465)</f>
        <v/>
      </c>
      <c r="I466" t="str">
        <f>+IF(特約団体用!M465="","",特約団体用!M465)</f>
        <v/>
      </c>
      <c r="J466" t="str">
        <f>+IF(特約団体用!N465="","",特約団体用!AA465)</f>
        <v/>
      </c>
      <c r="K466" t="str">
        <f>+IF(特約団体用!O465="","",特約団体用!O465)</f>
        <v/>
      </c>
      <c r="L466" t="str">
        <f>+IF(特約団体用!P465="","",特約団体用!P465)</f>
        <v/>
      </c>
      <c r="M466" t="str">
        <f>+IF(特約団体用!Q465="","",特約団体用!Q465)</f>
        <v/>
      </c>
      <c r="N466" t="str">
        <f>+TEXT(IF(特約団体用!R465="","",特約団体用!AB465),"00")</f>
        <v/>
      </c>
      <c r="O466" t="str">
        <f>+IF(特約団体用!S465="","",特約団体用!AC465)</f>
        <v/>
      </c>
      <c r="P466" t="str">
        <f>+IF(特約団体用!T465="","",特約団体用!AD465)</f>
        <v/>
      </c>
      <c r="Q466" t="str">
        <f>+IF(特約団体用!U465="","",特約団体用!AE465)</f>
        <v/>
      </c>
    </row>
    <row r="467" spans="1:17">
      <c r="A467" t="str">
        <f>+IF(特約団体用!A466="","",特約団体用!A466)</f>
        <v/>
      </c>
      <c r="B467" t="str">
        <f>+IF(特約団体用!B466="","",特約団体用!B466)</f>
        <v/>
      </c>
      <c r="C467" t="str">
        <f>+IF(特約団体用!C466="","",特約団体用!C466)</f>
        <v/>
      </c>
      <c r="D467" t="str">
        <f>+IF(特約団体用!D466="","",特約団体用!D466)</f>
        <v/>
      </c>
      <c r="E467" t="str">
        <f>+IF(特約団体用!E466="","",特約団体用!E466)</f>
        <v/>
      </c>
      <c r="F467" t="str">
        <f>+IF(特約団体用!F466="","",_xlfn.XLOOKUP(特約団体用!F466,PRM!$G$3:$G$5,PRM!$H$3:$H$5))</f>
        <v/>
      </c>
      <c r="G467" s="149" t="str">
        <f>+TEXT(_xlfn.CONCAT(特約団体用!G466,特約団体用!H466,"年",特約団体用!I466,"月",特約団体用!J466,"日"),"yyyy/mm/dd")</f>
        <v>年月日</v>
      </c>
      <c r="H467" t="str">
        <f>+IF(特約団体用!L466="","",特約団体用!L466)</f>
        <v/>
      </c>
      <c r="I467" t="str">
        <f>+IF(特約団体用!M466="","",特約団体用!M466)</f>
        <v/>
      </c>
      <c r="J467" t="str">
        <f>+IF(特約団体用!N466="","",特約団体用!AA466)</f>
        <v/>
      </c>
      <c r="K467" t="str">
        <f>+IF(特約団体用!O466="","",特約団体用!O466)</f>
        <v/>
      </c>
      <c r="L467" t="str">
        <f>+IF(特約団体用!P466="","",特約団体用!P466)</f>
        <v/>
      </c>
      <c r="M467" t="str">
        <f>+IF(特約団体用!Q466="","",特約団体用!Q466)</f>
        <v/>
      </c>
      <c r="N467" t="str">
        <f>+TEXT(IF(特約団体用!R466="","",特約団体用!AB466),"00")</f>
        <v/>
      </c>
      <c r="O467" t="str">
        <f>+IF(特約団体用!S466="","",特約団体用!AC466)</f>
        <v/>
      </c>
      <c r="P467" t="str">
        <f>+IF(特約団体用!T466="","",特約団体用!AD466)</f>
        <v/>
      </c>
      <c r="Q467" t="str">
        <f>+IF(特約団体用!U466="","",特約団体用!AE466)</f>
        <v/>
      </c>
    </row>
    <row r="468" spans="1:17">
      <c r="A468" t="str">
        <f>+IF(特約団体用!A467="","",特約団体用!A467)</f>
        <v/>
      </c>
      <c r="B468" t="str">
        <f>+IF(特約団体用!B467="","",特約団体用!B467)</f>
        <v/>
      </c>
      <c r="C468" t="str">
        <f>+IF(特約団体用!C467="","",特約団体用!C467)</f>
        <v/>
      </c>
      <c r="D468" t="str">
        <f>+IF(特約団体用!D467="","",特約団体用!D467)</f>
        <v/>
      </c>
      <c r="E468" t="str">
        <f>+IF(特約団体用!E467="","",特約団体用!E467)</f>
        <v/>
      </c>
      <c r="F468" t="str">
        <f>+IF(特約団体用!F467="","",_xlfn.XLOOKUP(特約団体用!F467,PRM!$G$3:$G$5,PRM!$H$3:$H$5))</f>
        <v/>
      </c>
      <c r="G468" s="149" t="str">
        <f>+TEXT(_xlfn.CONCAT(特約団体用!G467,特約団体用!H467,"年",特約団体用!I467,"月",特約団体用!J467,"日"),"yyyy/mm/dd")</f>
        <v>年月日</v>
      </c>
      <c r="H468" t="str">
        <f>+IF(特約団体用!L467="","",特約団体用!L467)</f>
        <v/>
      </c>
      <c r="I468" t="str">
        <f>+IF(特約団体用!M467="","",特約団体用!M467)</f>
        <v/>
      </c>
      <c r="J468" t="str">
        <f>+IF(特約団体用!N467="","",特約団体用!AA467)</f>
        <v/>
      </c>
      <c r="K468" t="str">
        <f>+IF(特約団体用!O467="","",特約団体用!O467)</f>
        <v/>
      </c>
      <c r="L468" t="str">
        <f>+IF(特約団体用!P467="","",特約団体用!P467)</f>
        <v/>
      </c>
      <c r="M468" t="str">
        <f>+IF(特約団体用!Q467="","",特約団体用!Q467)</f>
        <v/>
      </c>
      <c r="N468" t="str">
        <f>+TEXT(IF(特約団体用!R467="","",特約団体用!AB467),"00")</f>
        <v/>
      </c>
      <c r="O468" t="str">
        <f>+IF(特約団体用!S467="","",特約団体用!AC467)</f>
        <v/>
      </c>
      <c r="P468" t="str">
        <f>+IF(特約団体用!T467="","",特約団体用!AD467)</f>
        <v/>
      </c>
      <c r="Q468" t="str">
        <f>+IF(特約団体用!U467="","",特約団体用!AE467)</f>
        <v/>
      </c>
    </row>
    <row r="469" spans="1:17">
      <c r="A469" t="str">
        <f>+IF(特約団体用!A468="","",特約団体用!A468)</f>
        <v/>
      </c>
      <c r="B469" t="str">
        <f>+IF(特約団体用!B468="","",特約団体用!B468)</f>
        <v/>
      </c>
      <c r="C469" t="str">
        <f>+IF(特約団体用!C468="","",特約団体用!C468)</f>
        <v/>
      </c>
      <c r="D469" t="str">
        <f>+IF(特約団体用!D468="","",特約団体用!D468)</f>
        <v/>
      </c>
      <c r="E469" t="str">
        <f>+IF(特約団体用!E468="","",特約団体用!E468)</f>
        <v/>
      </c>
      <c r="F469" t="str">
        <f>+IF(特約団体用!F468="","",_xlfn.XLOOKUP(特約団体用!F468,PRM!$G$3:$G$5,PRM!$H$3:$H$5))</f>
        <v/>
      </c>
      <c r="G469" s="149" t="str">
        <f>+TEXT(_xlfn.CONCAT(特約団体用!G468,特約団体用!H468,"年",特約団体用!I468,"月",特約団体用!J468,"日"),"yyyy/mm/dd")</f>
        <v>年月日</v>
      </c>
      <c r="H469" t="str">
        <f>+IF(特約団体用!L468="","",特約団体用!L468)</f>
        <v/>
      </c>
      <c r="I469" t="str">
        <f>+IF(特約団体用!M468="","",特約団体用!M468)</f>
        <v/>
      </c>
      <c r="J469" t="str">
        <f>+IF(特約団体用!N468="","",特約団体用!AA468)</f>
        <v/>
      </c>
      <c r="K469" t="str">
        <f>+IF(特約団体用!O468="","",特約団体用!O468)</f>
        <v/>
      </c>
      <c r="L469" t="str">
        <f>+IF(特約団体用!P468="","",特約団体用!P468)</f>
        <v/>
      </c>
      <c r="M469" t="str">
        <f>+IF(特約団体用!Q468="","",特約団体用!Q468)</f>
        <v/>
      </c>
      <c r="N469" t="str">
        <f>+TEXT(IF(特約団体用!R468="","",特約団体用!AB468),"00")</f>
        <v/>
      </c>
      <c r="O469" t="str">
        <f>+IF(特約団体用!S468="","",特約団体用!AC468)</f>
        <v/>
      </c>
      <c r="P469" t="str">
        <f>+IF(特約団体用!T468="","",特約団体用!AD468)</f>
        <v/>
      </c>
      <c r="Q469" t="str">
        <f>+IF(特約団体用!U468="","",特約団体用!AE468)</f>
        <v/>
      </c>
    </row>
    <row r="470" spans="1:17">
      <c r="A470" t="str">
        <f>+IF(特約団体用!A469="","",特約団体用!A469)</f>
        <v/>
      </c>
      <c r="B470" t="str">
        <f>+IF(特約団体用!B469="","",特約団体用!B469)</f>
        <v/>
      </c>
      <c r="C470" t="str">
        <f>+IF(特約団体用!C469="","",特約団体用!C469)</f>
        <v/>
      </c>
      <c r="D470" t="str">
        <f>+IF(特約団体用!D469="","",特約団体用!D469)</f>
        <v/>
      </c>
      <c r="E470" t="str">
        <f>+IF(特約団体用!E469="","",特約団体用!E469)</f>
        <v/>
      </c>
      <c r="F470" t="str">
        <f>+IF(特約団体用!F469="","",_xlfn.XLOOKUP(特約団体用!F469,PRM!$G$3:$G$5,PRM!$H$3:$H$5))</f>
        <v/>
      </c>
      <c r="G470" s="149" t="str">
        <f>+TEXT(_xlfn.CONCAT(特約団体用!G469,特約団体用!H469,"年",特約団体用!I469,"月",特約団体用!J469,"日"),"yyyy/mm/dd")</f>
        <v>年月日</v>
      </c>
      <c r="H470" t="str">
        <f>+IF(特約団体用!L469="","",特約団体用!L469)</f>
        <v/>
      </c>
      <c r="I470" t="str">
        <f>+IF(特約団体用!M469="","",特約団体用!M469)</f>
        <v/>
      </c>
      <c r="J470" t="str">
        <f>+IF(特約団体用!N469="","",特約団体用!AA469)</f>
        <v/>
      </c>
      <c r="K470" t="str">
        <f>+IF(特約団体用!O469="","",特約団体用!O469)</f>
        <v/>
      </c>
      <c r="L470" t="str">
        <f>+IF(特約団体用!P469="","",特約団体用!P469)</f>
        <v/>
      </c>
      <c r="M470" t="str">
        <f>+IF(特約団体用!Q469="","",特約団体用!Q469)</f>
        <v/>
      </c>
      <c r="N470" t="str">
        <f>+TEXT(IF(特約団体用!R469="","",特約団体用!AB469),"00")</f>
        <v/>
      </c>
      <c r="O470" t="str">
        <f>+IF(特約団体用!S469="","",特約団体用!AC469)</f>
        <v/>
      </c>
      <c r="P470" t="str">
        <f>+IF(特約団体用!T469="","",特約団体用!AD469)</f>
        <v/>
      </c>
      <c r="Q470" t="str">
        <f>+IF(特約団体用!U469="","",特約団体用!AE469)</f>
        <v/>
      </c>
    </row>
    <row r="471" spans="1:17">
      <c r="A471" t="str">
        <f>+IF(特約団体用!A470="","",特約団体用!A470)</f>
        <v/>
      </c>
      <c r="B471" t="str">
        <f>+IF(特約団体用!B470="","",特約団体用!B470)</f>
        <v/>
      </c>
      <c r="C471" t="str">
        <f>+IF(特約団体用!C470="","",特約団体用!C470)</f>
        <v/>
      </c>
      <c r="D471" t="str">
        <f>+IF(特約団体用!D470="","",特約団体用!D470)</f>
        <v/>
      </c>
      <c r="E471" t="str">
        <f>+IF(特約団体用!E470="","",特約団体用!E470)</f>
        <v/>
      </c>
      <c r="F471" t="str">
        <f>+IF(特約団体用!F470="","",_xlfn.XLOOKUP(特約団体用!F470,PRM!$G$3:$G$5,PRM!$H$3:$H$5))</f>
        <v/>
      </c>
      <c r="G471" s="149" t="str">
        <f>+TEXT(_xlfn.CONCAT(特約団体用!G470,特約団体用!H470,"年",特約団体用!I470,"月",特約団体用!J470,"日"),"yyyy/mm/dd")</f>
        <v>年月日</v>
      </c>
      <c r="H471" t="str">
        <f>+IF(特約団体用!L470="","",特約団体用!L470)</f>
        <v/>
      </c>
      <c r="I471" t="str">
        <f>+IF(特約団体用!M470="","",特約団体用!M470)</f>
        <v/>
      </c>
      <c r="J471" t="str">
        <f>+IF(特約団体用!N470="","",特約団体用!AA470)</f>
        <v/>
      </c>
      <c r="K471" t="str">
        <f>+IF(特約団体用!O470="","",特約団体用!O470)</f>
        <v/>
      </c>
      <c r="L471" t="str">
        <f>+IF(特約団体用!P470="","",特約団体用!P470)</f>
        <v/>
      </c>
      <c r="M471" t="str">
        <f>+IF(特約団体用!Q470="","",特約団体用!Q470)</f>
        <v/>
      </c>
      <c r="N471" t="str">
        <f>+TEXT(IF(特約団体用!R470="","",特約団体用!AB470),"00")</f>
        <v/>
      </c>
      <c r="O471" t="str">
        <f>+IF(特約団体用!S470="","",特約団体用!AC470)</f>
        <v/>
      </c>
      <c r="P471" t="str">
        <f>+IF(特約団体用!T470="","",特約団体用!AD470)</f>
        <v/>
      </c>
      <c r="Q471" t="str">
        <f>+IF(特約団体用!U470="","",特約団体用!AE470)</f>
        <v/>
      </c>
    </row>
    <row r="472" spans="1:17">
      <c r="A472" t="str">
        <f>+IF(特約団体用!A471="","",特約団体用!A471)</f>
        <v/>
      </c>
      <c r="B472" t="str">
        <f>+IF(特約団体用!B471="","",特約団体用!B471)</f>
        <v/>
      </c>
      <c r="C472" t="str">
        <f>+IF(特約団体用!C471="","",特約団体用!C471)</f>
        <v/>
      </c>
      <c r="D472" t="str">
        <f>+IF(特約団体用!D471="","",特約団体用!D471)</f>
        <v/>
      </c>
      <c r="E472" t="str">
        <f>+IF(特約団体用!E471="","",特約団体用!E471)</f>
        <v/>
      </c>
      <c r="F472" t="str">
        <f>+IF(特約団体用!F471="","",_xlfn.XLOOKUP(特約団体用!F471,PRM!$G$3:$G$5,PRM!$H$3:$H$5))</f>
        <v/>
      </c>
      <c r="G472" s="149" t="str">
        <f>+TEXT(_xlfn.CONCAT(特約団体用!G471,特約団体用!H471,"年",特約団体用!I471,"月",特約団体用!J471,"日"),"yyyy/mm/dd")</f>
        <v>年月日</v>
      </c>
      <c r="H472" t="str">
        <f>+IF(特約団体用!L471="","",特約団体用!L471)</f>
        <v/>
      </c>
      <c r="I472" t="str">
        <f>+IF(特約団体用!M471="","",特約団体用!M471)</f>
        <v/>
      </c>
      <c r="J472" t="str">
        <f>+IF(特約団体用!N471="","",特約団体用!AA471)</f>
        <v/>
      </c>
      <c r="K472" t="str">
        <f>+IF(特約団体用!O471="","",特約団体用!O471)</f>
        <v/>
      </c>
      <c r="L472" t="str">
        <f>+IF(特約団体用!P471="","",特約団体用!P471)</f>
        <v/>
      </c>
      <c r="M472" t="str">
        <f>+IF(特約団体用!Q471="","",特約団体用!Q471)</f>
        <v/>
      </c>
      <c r="N472" t="str">
        <f>+TEXT(IF(特約団体用!R471="","",特約団体用!AB471),"00")</f>
        <v/>
      </c>
      <c r="O472" t="str">
        <f>+IF(特約団体用!S471="","",特約団体用!AC471)</f>
        <v/>
      </c>
      <c r="P472" t="str">
        <f>+IF(特約団体用!T471="","",特約団体用!AD471)</f>
        <v/>
      </c>
      <c r="Q472" t="str">
        <f>+IF(特約団体用!U471="","",特約団体用!AE471)</f>
        <v/>
      </c>
    </row>
    <row r="473" spans="1:17">
      <c r="A473" t="str">
        <f>+IF(特約団体用!A472="","",特約団体用!A472)</f>
        <v/>
      </c>
      <c r="B473" t="str">
        <f>+IF(特約団体用!B472="","",特約団体用!B472)</f>
        <v/>
      </c>
      <c r="C473" t="str">
        <f>+IF(特約団体用!C472="","",特約団体用!C472)</f>
        <v/>
      </c>
      <c r="D473" t="str">
        <f>+IF(特約団体用!D472="","",特約団体用!D472)</f>
        <v/>
      </c>
      <c r="E473" t="str">
        <f>+IF(特約団体用!E472="","",特約団体用!E472)</f>
        <v/>
      </c>
      <c r="F473" t="str">
        <f>+IF(特約団体用!F472="","",_xlfn.XLOOKUP(特約団体用!F472,PRM!$G$3:$G$5,PRM!$H$3:$H$5))</f>
        <v/>
      </c>
      <c r="G473" s="149" t="str">
        <f>+TEXT(_xlfn.CONCAT(特約団体用!G472,特約団体用!H472,"年",特約団体用!I472,"月",特約団体用!J472,"日"),"yyyy/mm/dd")</f>
        <v>年月日</v>
      </c>
      <c r="H473" t="str">
        <f>+IF(特約団体用!L472="","",特約団体用!L472)</f>
        <v/>
      </c>
      <c r="I473" t="str">
        <f>+IF(特約団体用!M472="","",特約団体用!M472)</f>
        <v/>
      </c>
      <c r="J473" t="str">
        <f>+IF(特約団体用!N472="","",特約団体用!AA472)</f>
        <v/>
      </c>
      <c r="K473" t="str">
        <f>+IF(特約団体用!O472="","",特約団体用!O472)</f>
        <v/>
      </c>
      <c r="L473" t="str">
        <f>+IF(特約団体用!P472="","",特約団体用!P472)</f>
        <v/>
      </c>
      <c r="M473" t="str">
        <f>+IF(特約団体用!Q472="","",特約団体用!Q472)</f>
        <v/>
      </c>
      <c r="N473" t="str">
        <f>+TEXT(IF(特約団体用!R472="","",特約団体用!AB472),"00")</f>
        <v/>
      </c>
      <c r="O473" t="str">
        <f>+IF(特約団体用!S472="","",特約団体用!AC472)</f>
        <v/>
      </c>
      <c r="P473" t="str">
        <f>+IF(特約団体用!T472="","",特約団体用!AD472)</f>
        <v/>
      </c>
      <c r="Q473" t="str">
        <f>+IF(特約団体用!U472="","",特約団体用!AE472)</f>
        <v/>
      </c>
    </row>
    <row r="474" spans="1:17">
      <c r="A474" t="str">
        <f>+IF(特約団体用!A473="","",特約団体用!A473)</f>
        <v/>
      </c>
      <c r="B474" t="str">
        <f>+IF(特約団体用!B473="","",特約団体用!B473)</f>
        <v/>
      </c>
      <c r="C474" t="str">
        <f>+IF(特約団体用!C473="","",特約団体用!C473)</f>
        <v/>
      </c>
      <c r="D474" t="str">
        <f>+IF(特約団体用!D473="","",特約団体用!D473)</f>
        <v/>
      </c>
      <c r="E474" t="str">
        <f>+IF(特約団体用!E473="","",特約団体用!E473)</f>
        <v/>
      </c>
      <c r="F474" t="str">
        <f>+IF(特約団体用!F473="","",_xlfn.XLOOKUP(特約団体用!F473,PRM!$G$3:$G$5,PRM!$H$3:$H$5))</f>
        <v/>
      </c>
      <c r="G474" s="149" t="str">
        <f>+TEXT(_xlfn.CONCAT(特約団体用!G473,特約団体用!H473,"年",特約団体用!I473,"月",特約団体用!J473,"日"),"yyyy/mm/dd")</f>
        <v>年月日</v>
      </c>
      <c r="H474" t="str">
        <f>+IF(特約団体用!L473="","",特約団体用!L473)</f>
        <v/>
      </c>
      <c r="I474" t="str">
        <f>+IF(特約団体用!M473="","",特約団体用!M473)</f>
        <v/>
      </c>
      <c r="J474" t="str">
        <f>+IF(特約団体用!N473="","",特約団体用!AA473)</f>
        <v/>
      </c>
      <c r="K474" t="str">
        <f>+IF(特約団体用!O473="","",特約団体用!O473)</f>
        <v/>
      </c>
      <c r="L474" t="str">
        <f>+IF(特約団体用!P473="","",特約団体用!P473)</f>
        <v/>
      </c>
      <c r="M474" t="str">
        <f>+IF(特約団体用!Q473="","",特約団体用!Q473)</f>
        <v/>
      </c>
      <c r="N474" t="str">
        <f>+TEXT(IF(特約団体用!R473="","",特約団体用!AB473),"00")</f>
        <v/>
      </c>
      <c r="O474" t="str">
        <f>+IF(特約団体用!S473="","",特約団体用!AC473)</f>
        <v/>
      </c>
      <c r="P474" t="str">
        <f>+IF(特約団体用!T473="","",特約団体用!AD473)</f>
        <v/>
      </c>
      <c r="Q474" t="str">
        <f>+IF(特約団体用!U473="","",特約団体用!AE473)</f>
        <v/>
      </c>
    </row>
    <row r="475" spans="1:17">
      <c r="A475" t="str">
        <f>+IF(特約団体用!A474="","",特約団体用!A474)</f>
        <v/>
      </c>
      <c r="B475" t="str">
        <f>+IF(特約団体用!B474="","",特約団体用!B474)</f>
        <v/>
      </c>
      <c r="C475" t="str">
        <f>+IF(特約団体用!C474="","",特約団体用!C474)</f>
        <v/>
      </c>
      <c r="D475" t="str">
        <f>+IF(特約団体用!D474="","",特約団体用!D474)</f>
        <v/>
      </c>
      <c r="E475" t="str">
        <f>+IF(特約団体用!E474="","",特約団体用!E474)</f>
        <v/>
      </c>
      <c r="F475" t="str">
        <f>+IF(特約団体用!F474="","",_xlfn.XLOOKUP(特約団体用!F474,PRM!$G$3:$G$5,PRM!$H$3:$H$5))</f>
        <v/>
      </c>
      <c r="G475" s="149" t="str">
        <f>+TEXT(_xlfn.CONCAT(特約団体用!G474,特約団体用!H474,"年",特約団体用!I474,"月",特約団体用!J474,"日"),"yyyy/mm/dd")</f>
        <v>年月日</v>
      </c>
      <c r="H475" t="str">
        <f>+IF(特約団体用!L474="","",特約団体用!L474)</f>
        <v/>
      </c>
      <c r="I475" t="str">
        <f>+IF(特約団体用!M474="","",特約団体用!M474)</f>
        <v/>
      </c>
      <c r="J475" t="str">
        <f>+IF(特約団体用!N474="","",特約団体用!AA474)</f>
        <v/>
      </c>
      <c r="K475" t="str">
        <f>+IF(特約団体用!O474="","",特約団体用!O474)</f>
        <v/>
      </c>
      <c r="L475" t="str">
        <f>+IF(特約団体用!P474="","",特約団体用!P474)</f>
        <v/>
      </c>
      <c r="M475" t="str">
        <f>+IF(特約団体用!Q474="","",特約団体用!Q474)</f>
        <v/>
      </c>
      <c r="N475" t="str">
        <f>+TEXT(IF(特約団体用!R474="","",特約団体用!AB474),"00")</f>
        <v/>
      </c>
      <c r="O475" t="str">
        <f>+IF(特約団体用!S474="","",特約団体用!AC474)</f>
        <v/>
      </c>
      <c r="P475" t="str">
        <f>+IF(特約団体用!T474="","",特約団体用!AD474)</f>
        <v/>
      </c>
      <c r="Q475" t="str">
        <f>+IF(特約団体用!U474="","",特約団体用!AE474)</f>
        <v/>
      </c>
    </row>
    <row r="476" spans="1:17">
      <c r="A476" t="str">
        <f>+IF(特約団体用!A475="","",特約団体用!A475)</f>
        <v/>
      </c>
      <c r="B476" t="str">
        <f>+IF(特約団体用!B475="","",特約団体用!B475)</f>
        <v/>
      </c>
      <c r="C476" t="str">
        <f>+IF(特約団体用!C475="","",特約団体用!C475)</f>
        <v/>
      </c>
      <c r="D476" t="str">
        <f>+IF(特約団体用!D475="","",特約団体用!D475)</f>
        <v/>
      </c>
      <c r="E476" t="str">
        <f>+IF(特約団体用!E475="","",特約団体用!E475)</f>
        <v/>
      </c>
      <c r="F476" t="str">
        <f>+IF(特約団体用!F475="","",_xlfn.XLOOKUP(特約団体用!F475,PRM!$G$3:$G$5,PRM!$H$3:$H$5))</f>
        <v/>
      </c>
      <c r="G476" s="149" t="str">
        <f>+TEXT(_xlfn.CONCAT(特約団体用!G475,特約団体用!H475,"年",特約団体用!I475,"月",特約団体用!J475,"日"),"yyyy/mm/dd")</f>
        <v>年月日</v>
      </c>
      <c r="H476" t="str">
        <f>+IF(特約団体用!L475="","",特約団体用!L475)</f>
        <v/>
      </c>
      <c r="I476" t="str">
        <f>+IF(特約団体用!M475="","",特約団体用!M475)</f>
        <v/>
      </c>
      <c r="J476" t="str">
        <f>+IF(特約団体用!N475="","",特約団体用!AA475)</f>
        <v/>
      </c>
      <c r="K476" t="str">
        <f>+IF(特約団体用!O475="","",特約団体用!O475)</f>
        <v/>
      </c>
      <c r="L476" t="str">
        <f>+IF(特約団体用!P475="","",特約団体用!P475)</f>
        <v/>
      </c>
      <c r="M476" t="str">
        <f>+IF(特約団体用!Q475="","",特約団体用!Q475)</f>
        <v/>
      </c>
      <c r="N476" t="str">
        <f>+TEXT(IF(特約団体用!R475="","",特約団体用!AB475),"00")</f>
        <v/>
      </c>
      <c r="O476" t="str">
        <f>+IF(特約団体用!S475="","",特約団体用!AC475)</f>
        <v/>
      </c>
      <c r="P476" t="str">
        <f>+IF(特約団体用!T475="","",特約団体用!AD475)</f>
        <v/>
      </c>
      <c r="Q476" t="str">
        <f>+IF(特約団体用!U475="","",特約団体用!AE475)</f>
        <v/>
      </c>
    </row>
    <row r="477" spans="1:17">
      <c r="A477" t="str">
        <f>+IF(特約団体用!A476="","",特約団体用!A476)</f>
        <v/>
      </c>
      <c r="B477" t="str">
        <f>+IF(特約団体用!B476="","",特約団体用!B476)</f>
        <v/>
      </c>
      <c r="C477" t="str">
        <f>+IF(特約団体用!C476="","",特約団体用!C476)</f>
        <v/>
      </c>
      <c r="D477" t="str">
        <f>+IF(特約団体用!D476="","",特約団体用!D476)</f>
        <v/>
      </c>
      <c r="E477" t="str">
        <f>+IF(特約団体用!E476="","",特約団体用!E476)</f>
        <v/>
      </c>
      <c r="F477" t="str">
        <f>+IF(特約団体用!F476="","",_xlfn.XLOOKUP(特約団体用!F476,PRM!$G$3:$G$5,PRM!$H$3:$H$5))</f>
        <v/>
      </c>
      <c r="G477" s="149" t="str">
        <f>+TEXT(_xlfn.CONCAT(特約団体用!G476,特約団体用!H476,"年",特約団体用!I476,"月",特約団体用!J476,"日"),"yyyy/mm/dd")</f>
        <v>年月日</v>
      </c>
      <c r="H477" t="str">
        <f>+IF(特約団体用!L476="","",特約団体用!L476)</f>
        <v/>
      </c>
      <c r="I477" t="str">
        <f>+IF(特約団体用!M476="","",特約団体用!M476)</f>
        <v/>
      </c>
      <c r="J477" t="str">
        <f>+IF(特約団体用!N476="","",特約団体用!AA476)</f>
        <v/>
      </c>
      <c r="K477" t="str">
        <f>+IF(特約団体用!O476="","",特約団体用!O476)</f>
        <v/>
      </c>
      <c r="L477" t="str">
        <f>+IF(特約団体用!P476="","",特約団体用!P476)</f>
        <v/>
      </c>
      <c r="M477" t="str">
        <f>+IF(特約団体用!Q476="","",特約団体用!Q476)</f>
        <v/>
      </c>
      <c r="N477" t="str">
        <f>+TEXT(IF(特約団体用!R476="","",特約団体用!AB476),"00")</f>
        <v/>
      </c>
      <c r="O477" t="str">
        <f>+IF(特約団体用!S476="","",特約団体用!AC476)</f>
        <v/>
      </c>
      <c r="P477" t="str">
        <f>+IF(特約団体用!T476="","",特約団体用!AD476)</f>
        <v/>
      </c>
      <c r="Q477" t="str">
        <f>+IF(特約団体用!U476="","",特約団体用!AE476)</f>
        <v/>
      </c>
    </row>
    <row r="478" spans="1:17">
      <c r="A478" t="str">
        <f>+IF(特約団体用!A477="","",特約団体用!A477)</f>
        <v/>
      </c>
      <c r="B478" t="str">
        <f>+IF(特約団体用!B477="","",特約団体用!B477)</f>
        <v/>
      </c>
      <c r="C478" t="str">
        <f>+IF(特約団体用!C477="","",特約団体用!C477)</f>
        <v/>
      </c>
      <c r="D478" t="str">
        <f>+IF(特約団体用!D477="","",特約団体用!D477)</f>
        <v/>
      </c>
      <c r="E478" t="str">
        <f>+IF(特約団体用!E477="","",特約団体用!E477)</f>
        <v/>
      </c>
      <c r="F478" t="str">
        <f>+IF(特約団体用!F477="","",_xlfn.XLOOKUP(特約団体用!F477,PRM!$G$3:$G$5,PRM!$H$3:$H$5))</f>
        <v/>
      </c>
      <c r="G478" s="149" t="str">
        <f>+TEXT(_xlfn.CONCAT(特約団体用!G477,特約団体用!H477,"年",特約団体用!I477,"月",特約団体用!J477,"日"),"yyyy/mm/dd")</f>
        <v>年月日</v>
      </c>
      <c r="H478" t="str">
        <f>+IF(特約団体用!L477="","",特約団体用!L477)</f>
        <v/>
      </c>
      <c r="I478" t="str">
        <f>+IF(特約団体用!M477="","",特約団体用!M477)</f>
        <v/>
      </c>
      <c r="J478" t="str">
        <f>+IF(特約団体用!N477="","",特約団体用!AA477)</f>
        <v/>
      </c>
      <c r="K478" t="str">
        <f>+IF(特約団体用!O477="","",特約団体用!O477)</f>
        <v/>
      </c>
      <c r="L478" t="str">
        <f>+IF(特約団体用!P477="","",特約団体用!P477)</f>
        <v/>
      </c>
      <c r="M478" t="str">
        <f>+IF(特約団体用!Q477="","",特約団体用!Q477)</f>
        <v/>
      </c>
      <c r="N478" t="str">
        <f>+TEXT(IF(特約団体用!R477="","",特約団体用!AB477),"00")</f>
        <v/>
      </c>
      <c r="O478" t="str">
        <f>+IF(特約団体用!S477="","",特約団体用!AC477)</f>
        <v/>
      </c>
      <c r="P478" t="str">
        <f>+IF(特約団体用!T477="","",特約団体用!AD477)</f>
        <v/>
      </c>
      <c r="Q478" t="str">
        <f>+IF(特約団体用!U477="","",特約団体用!AE477)</f>
        <v/>
      </c>
    </row>
    <row r="479" spans="1:17">
      <c r="A479" t="str">
        <f>+IF(特約団体用!A478="","",特約団体用!A478)</f>
        <v/>
      </c>
      <c r="B479" t="str">
        <f>+IF(特約団体用!B478="","",特約団体用!B478)</f>
        <v/>
      </c>
      <c r="C479" t="str">
        <f>+IF(特約団体用!C478="","",特約団体用!C478)</f>
        <v/>
      </c>
      <c r="D479" t="str">
        <f>+IF(特約団体用!D478="","",特約団体用!D478)</f>
        <v/>
      </c>
      <c r="E479" t="str">
        <f>+IF(特約団体用!E478="","",特約団体用!E478)</f>
        <v/>
      </c>
      <c r="F479" t="str">
        <f>+IF(特約団体用!F478="","",_xlfn.XLOOKUP(特約団体用!F478,PRM!$G$3:$G$5,PRM!$H$3:$H$5))</f>
        <v/>
      </c>
      <c r="G479" s="149" t="str">
        <f>+TEXT(_xlfn.CONCAT(特約団体用!G478,特約団体用!H478,"年",特約団体用!I478,"月",特約団体用!J478,"日"),"yyyy/mm/dd")</f>
        <v>年月日</v>
      </c>
      <c r="H479" t="str">
        <f>+IF(特約団体用!L478="","",特約団体用!L478)</f>
        <v/>
      </c>
      <c r="I479" t="str">
        <f>+IF(特約団体用!M478="","",特約団体用!M478)</f>
        <v/>
      </c>
      <c r="J479" t="str">
        <f>+IF(特約団体用!N478="","",特約団体用!AA478)</f>
        <v/>
      </c>
      <c r="K479" t="str">
        <f>+IF(特約団体用!O478="","",特約団体用!O478)</f>
        <v/>
      </c>
      <c r="L479" t="str">
        <f>+IF(特約団体用!P478="","",特約団体用!P478)</f>
        <v/>
      </c>
      <c r="M479" t="str">
        <f>+IF(特約団体用!Q478="","",特約団体用!Q478)</f>
        <v/>
      </c>
      <c r="N479" t="str">
        <f>+TEXT(IF(特約団体用!R478="","",特約団体用!AB478),"00")</f>
        <v/>
      </c>
      <c r="O479" t="str">
        <f>+IF(特約団体用!S478="","",特約団体用!AC478)</f>
        <v/>
      </c>
      <c r="P479" t="str">
        <f>+IF(特約団体用!T478="","",特約団体用!AD478)</f>
        <v/>
      </c>
      <c r="Q479" t="str">
        <f>+IF(特約団体用!U478="","",特約団体用!AE478)</f>
        <v/>
      </c>
    </row>
    <row r="480" spans="1:17">
      <c r="A480" t="str">
        <f>+IF(特約団体用!A479="","",特約団体用!A479)</f>
        <v/>
      </c>
      <c r="B480" t="str">
        <f>+IF(特約団体用!B479="","",特約団体用!B479)</f>
        <v/>
      </c>
      <c r="C480" t="str">
        <f>+IF(特約団体用!C479="","",特約団体用!C479)</f>
        <v/>
      </c>
      <c r="D480" t="str">
        <f>+IF(特約団体用!D479="","",特約団体用!D479)</f>
        <v/>
      </c>
      <c r="E480" t="str">
        <f>+IF(特約団体用!E479="","",特約団体用!E479)</f>
        <v/>
      </c>
      <c r="F480" t="str">
        <f>+IF(特約団体用!F479="","",_xlfn.XLOOKUP(特約団体用!F479,PRM!$G$3:$G$5,PRM!$H$3:$H$5))</f>
        <v/>
      </c>
      <c r="G480" s="149" t="str">
        <f>+TEXT(_xlfn.CONCAT(特約団体用!G479,特約団体用!H479,"年",特約団体用!I479,"月",特約団体用!J479,"日"),"yyyy/mm/dd")</f>
        <v>年月日</v>
      </c>
      <c r="H480" t="str">
        <f>+IF(特約団体用!L479="","",特約団体用!L479)</f>
        <v/>
      </c>
      <c r="I480" t="str">
        <f>+IF(特約団体用!M479="","",特約団体用!M479)</f>
        <v/>
      </c>
      <c r="J480" t="str">
        <f>+IF(特約団体用!N479="","",特約団体用!AA479)</f>
        <v/>
      </c>
      <c r="K480" t="str">
        <f>+IF(特約団体用!O479="","",特約団体用!O479)</f>
        <v/>
      </c>
      <c r="L480" t="str">
        <f>+IF(特約団体用!P479="","",特約団体用!P479)</f>
        <v/>
      </c>
      <c r="M480" t="str">
        <f>+IF(特約団体用!Q479="","",特約団体用!Q479)</f>
        <v/>
      </c>
      <c r="N480" t="str">
        <f>+TEXT(IF(特約団体用!R479="","",特約団体用!AB479),"00")</f>
        <v/>
      </c>
      <c r="O480" t="str">
        <f>+IF(特約団体用!S479="","",特約団体用!AC479)</f>
        <v/>
      </c>
      <c r="P480" t="str">
        <f>+IF(特約団体用!T479="","",特約団体用!AD479)</f>
        <v/>
      </c>
      <c r="Q480" t="str">
        <f>+IF(特約団体用!U479="","",特約団体用!AE479)</f>
        <v/>
      </c>
    </row>
    <row r="481" spans="1:17">
      <c r="A481" t="str">
        <f>+IF(特約団体用!A480="","",特約団体用!A480)</f>
        <v/>
      </c>
      <c r="B481" t="str">
        <f>+IF(特約団体用!B480="","",特約団体用!B480)</f>
        <v/>
      </c>
      <c r="C481" t="str">
        <f>+IF(特約団体用!C480="","",特約団体用!C480)</f>
        <v/>
      </c>
      <c r="D481" t="str">
        <f>+IF(特約団体用!D480="","",特約団体用!D480)</f>
        <v/>
      </c>
      <c r="E481" t="str">
        <f>+IF(特約団体用!E480="","",特約団体用!E480)</f>
        <v/>
      </c>
      <c r="F481" t="str">
        <f>+IF(特約団体用!F480="","",_xlfn.XLOOKUP(特約団体用!F480,PRM!$G$3:$G$5,PRM!$H$3:$H$5))</f>
        <v/>
      </c>
      <c r="G481" s="149" t="str">
        <f>+TEXT(_xlfn.CONCAT(特約団体用!G480,特約団体用!H480,"年",特約団体用!I480,"月",特約団体用!J480,"日"),"yyyy/mm/dd")</f>
        <v>年月日</v>
      </c>
      <c r="H481" t="str">
        <f>+IF(特約団体用!L480="","",特約団体用!L480)</f>
        <v/>
      </c>
      <c r="I481" t="str">
        <f>+IF(特約団体用!M480="","",特約団体用!M480)</f>
        <v/>
      </c>
      <c r="J481" t="str">
        <f>+IF(特約団体用!N480="","",特約団体用!AA480)</f>
        <v/>
      </c>
      <c r="K481" t="str">
        <f>+IF(特約団体用!O480="","",特約団体用!O480)</f>
        <v/>
      </c>
      <c r="L481" t="str">
        <f>+IF(特約団体用!P480="","",特約団体用!P480)</f>
        <v/>
      </c>
      <c r="M481" t="str">
        <f>+IF(特約団体用!Q480="","",特約団体用!Q480)</f>
        <v/>
      </c>
      <c r="N481" t="str">
        <f>+TEXT(IF(特約団体用!R480="","",特約団体用!AB480),"00")</f>
        <v/>
      </c>
      <c r="O481" t="str">
        <f>+IF(特約団体用!S480="","",特約団体用!AC480)</f>
        <v/>
      </c>
      <c r="P481" t="str">
        <f>+IF(特約団体用!T480="","",特約団体用!AD480)</f>
        <v/>
      </c>
      <c r="Q481" t="str">
        <f>+IF(特約団体用!U480="","",特約団体用!AE480)</f>
        <v/>
      </c>
    </row>
    <row r="482" spans="1:17">
      <c r="A482" t="str">
        <f>+IF(特約団体用!A481="","",特約団体用!A481)</f>
        <v/>
      </c>
      <c r="B482" t="str">
        <f>+IF(特約団体用!B481="","",特約団体用!B481)</f>
        <v/>
      </c>
      <c r="C482" t="str">
        <f>+IF(特約団体用!C481="","",特約団体用!C481)</f>
        <v/>
      </c>
      <c r="D482" t="str">
        <f>+IF(特約団体用!D481="","",特約団体用!D481)</f>
        <v/>
      </c>
      <c r="E482" t="str">
        <f>+IF(特約団体用!E481="","",特約団体用!E481)</f>
        <v/>
      </c>
      <c r="F482" t="str">
        <f>+IF(特約団体用!F481="","",_xlfn.XLOOKUP(特約団体用!F481,PRM!$G$3:$G$5,PRM!$H$3:$H$5))</f>
        <v/>
      </c>
      <c r="G482" s="149" t="str">
        <f>+TEXT(_xlfn.CONCAT(特約団体用!G481,特約団体用!H481,"年",特約団体用!I481,"月",特約団体用!J481,"日"),"yyyy/mm/dd")</f>
        <v>年月日</v>
      </c>
      <c r="H482" t="str">
        <f>+IF(特約団体用!L481="","",特約団体用!L481)</f>
        <v/>
      </c>
      <c r="I482" t="str">
        <f>+IF(特約団体用!M481="","",特約団体用!M481)</f>
        <v/>
      </c>
      <c r="J482" t="str">
        <f>+IF(特約団体用!N481="","",特約団体用!AA481)</f>
        <v/>
      </c>
      <c r="K482" t="str">
        <f>+IF(特約団体用!O481="","",特約団体用!O481)</f>
        <v/>
      </c>
      <c r="L482" t="str">
        <f>+IF(特約団体用!P481="","",特約団体用!P481)</f>
        <v/>
      </c>
      <c r="M482" t="str">
        <f>+IF(特約団体用!Q481="","",特約団体用!Q481)</f>
        <v/>
      </c>
      <c r="N482" t="str">
        <f>+TEXT(IF(特約団体用!R481="","",特約団体用!AB481),"00")</f>
        <v/>
      </c>
      <c r="O482" t="str">
        <f>+IF(特約団体用!S481="","",特約団体用!AC481)</f>
        <v/>
      </c>
      <c r="P482" t="str">
        <f>+IF(特約団体用!T481="","",特約団体用!AD481)</f>
        <v/>
      </c>
      <c r="Q482" t="str">
        <f>+IF(特約団体用!U481="","",特約団体用!AE481)</f>
        <v/>
      </c>
    </row>
    <row r="483" spans="1:17">
      <c r="A483" t="str">
        <f>+IF(特約団体用!A482="","",特約団体用!A482)</f>
        <v/>
      </c>
      <c r="B483" t="str">
        <f>+IF(特約団体用!B482="","",特約団体用!B482)</f>
        <v/>
      </c>
      <c r="C483" t="str">
        <f>+IF(特約団体用!C482="","",特約団体用!C482)</f>
        <v/>
      </c>
      <c r="D483" t="str">
        <f>+IF(特約団体用!D482="","",特約団体用!D482)</f>
        <v/>
      </c>
      <c r="E483" t="str">
        <f>+IF(特約団体用!E482="","",特約団体用!E482)</f>
        <v/>
      </c>
      <c r="F483" t="str">
        <f>+IF(特約団体用!F482="","",_xlfn.XLOOKUP(特約団体用!F482,PRM!$G$3:$G$5,PRM!$H$3:$H$5))</f>
        <v/>
      </c>
      <c r="G483" s="149" t="str">
        <f>+TEXT(_xlfn.CONCAT(特約団体用!G482,特約団体用!H482,"年",特約団体用!I482,"月",特約団体用!J482,"日"),"yyyy/mm/dd")</f>
        <v>年月日</v>
      </c>
      <c r="H483" t="str">
        <f>+IF(特約団体用!L482="","",特約団体用!L482)</f>
        <v/>
      </c>
      <c r="I483" t="str">
        <f>+IF(特約団体用!M482="","",特約団体用!M482)</f>
        <v/>
      </c>
      <c r="J483" t="str">
        <f>+IF(特約団体用!N482="","",特約団体用!AA482)</f>
        <v/>
      </c>
      <c r="K483" t="str">
        <f>+IF(特約団体用!O482="","",特約団体用!O482)</f>
        <v/>
      </c>
      <c r="L483" t="str">
        <f>+IF(特約団体用!P482="","",特約団体用!P482)</f>
        <v/>
      </c>
      <c r="M483" t="str">
        <f>+IF(特約団体用!Q482="","",特約団体用!Q482)</f>
        <v/>
      </c>
      <c r="N483" t="str">
        <f>+TEXT(IF(特約団体用!R482="","",特約団体用!AB482),"00")</f>
        <v/>
      </c>
      <c r="O483" t="str">
        <f>+IF(特約団体用!S482="","",特約団体用!AC482)</f>
        <v/>
      </c>
      <c r="P483" t="str">
        <f>+IF(特約団体用!T482="","",特約団体用!AD482)</f>
        <v/>
      </c>
      <c r="Q483" t="str">
        <f>+IF(特約団体用!U482="","",特約団体用!AE482)</f>
        <v/>
      </c>
    </row>
    <row r="484" spans="1:17">
      <c r="A484" t="str">
        <f>+IF(特約団体用!A483="","",特約団体用!A483)</f>
        <v/>
      </c>
      <c r="B484" t="str">
        <f>+IF(特約団体用!B483="","",特約団体用!B483)</f>
        <v/>
      </c>
      <c r="C484" t="str">
        <f>+IF(特約団体用!C483="","",特約団体用!C483)</f>
        <v/>
      </c>
      <c r="D484" t="str">
        <f>+IF(特約団体用!D483="","",特約団体用!D483)</f>
        <v/>
      </c>
      <c r="E484" t="str">
        <f>+IF(特約団体用!E483="","",特約団体用!E483)</f>
        <v/>
      </c>
      <c r="F484" t="str">
        <f>+IF(特約団体用!F483="","",_xlfn.XLOOKUP(特約団体用!F483,PRM!$G$3:$G$5,PRM!$H$3:$H$5))</f>
        <v/>
      </c>
      <c r="G484" s="149" t="str">
        <f>+TEXT(_xlfn.CONCAT(特約団体用!G483,特約団体用!H483,"年",特約団体用!I483,"月",特約団体用!J483,"日"),"yyyy/mm/dd")</f>
        <v>年月日</v>
      </c>
      <c r="H484" t="str">
        <f>+IF(特約団体用!L483="","",特約団体用!L483)</f>
        <v/>
      </c>
      <c r="I484" t="str">
        <f>+IF(特約団体用!M483="","",特約団体用!M483)</f>
        <v/>
      </c>
      <c r="J484" t="str">
        <f>+IF(特約団体用!N483="","",特約団体用!AA483)</f>
        <v/>
      </c>
      <c r="K484" t="str">
        <f>+IF(特約団体用!O483="","",特約団体用!O483)</f>
        <v/>
      </c>
      <c r="L484" t="str">
        <f>+IF(特約団体用!P483="","",特約団体用!P483)</f>
        <v/>
      </c>
      <c r="M484" t="str">
        <f>+IF(特約団体用!Q483="","",特約団体用!Q483)</f>
        <v/>
      </c>
      <c r="N484" t="str">
        <f>+TEXT(IF(特約団体用!R483="","",特約団体用!AB483),"00")</f>
        <v/>
      </c>
      <c r="O484" t="str">
        <f>+IF(特約団体用!S483="","",特約団体用!AC483)</f>
        <v/>
      </c>
      <c r="P484" t="str">
        <f>+IF(特約団体用!T483="","",特約団体用!AD483)</f>
        <v/>
      </c>
      <c r="Q484" t="str">
        <f>+IF(特約団体用!U483="","",特約団体用!AE483)</f>
        <v/>
      </c>
    </row>
    <row r="485" spans="1:17">
      <c r="A485" t="str">
        <f>+IF(特約団体用!A484="","",特約団体用!A484)</f>
        <v/>
      </c>
      <c r="B485" t="str">
        <f>+IF(特約団体用!B484="","",特約団体用!B484)</f>
        <v/>
      </c>
      <c r="C485" t="str">
        <f>+IF(特約団体用!C484="","",特約団体用!C484)</f>
        <v/>
      </c>
      <c r="D485" t="str">
        <f>+IF(特約団体用!D484="","",特約団体用!D484)</f>
        <v/>
      </c>
      <c r="E485" t="str">
        <f>+IF(特約団体用!E484="","",特約団体用!E484)</f>
        <v/>
      </c>
      <c r="F485" t="str">
        <f>+IF(特約団体用!F484="","",_xlfn.XLOOKUP(特約団体用!F484,PRM!$G$3:$G$5,PRM!$H$3:$H$5))</f>
        <v/>
      </c>
      <c r="G485" s="149" t="str">
        <f>+TEXT(_xlfn.CONCAT(特約団体用!G484,特約団体用!H484,"年",特約団体用!I484,"月",特約団体用!J484,"日"),"yyyy/mm/dd")</f>
        <v>年月日</v>
      </c>
      <c r="H485" t="str">
        <f>+IF(特約団体用!L484="","",特約団体用!L484)</f>
        <v/>
      </c>
      <c r="I485" t="str">
        <f>+IF(特約団体用!M484="","",特約団体用!M484)</f>
        <v/>
      </c>
      <c r="J485" t="str">
        <f>+IF(特約団体用!N484="","",特約団体用!AA484)</f>
        <v/>
      </c>
      <c r="K485" t="str">
        <f>+IF(特約団体用!O484="","",特約団体用!O484)</f>
        <v/>
      </c>
      <c r="L485" t="str">
        <f>+IF(特約団体用!P484="","",特約団体用!P484)</f>
        <v/>
      </c>
      <c r="M485" t="str">
        <f>+IF(特約団体用!Q484="","",特約団体用!Q484)</f>
        <v/>
      </c>
      <c r="N485" t="str">
        <f>+TEXT(IF(特約団体用!R484="","",特約団体用!AB484),"00")</f>
        <v/>
      </c>
      <c r="O485" t="str">
        <f>+IF(特約団体用!S484="","",特約団体用!AC484)</f>
        <v/>
      </c>
      <c r="P485" t="str">
        <f>+IF(特約団体用!T484="","",特約団体用!AD484)</f>
        <v/>
      </c>
      <c r="Q485" t="str">
        <f>+IF(特約団体用!U484="","",特約団体用!AE484)</f>
        <v/>
      </c>
    </row>
    <row r="486" spans="1:17">
      <c r="A486" t="str">
        <f>+IF(特約団体用!A485="","",特約団体用!A485)</f>
        <v/>
      </c>
      <c r="B486" t="str">
        <f>+IF(特約団体用!B485="","",特約団体用!B485)</f>
        <v/>
      </c>
      <c r="C486" t="str">
        <f>+IF(特約団体用!C485="","",特約団体用!C485)</f>
        <v/>
      </c>
      <c r="D486" t="str">
        <f>+IF(特約団体用!D485="","",特約団体用!D485)</f>
        <v/>
      </c>
      <c r="E486" t="str">
        <f>+IF(特約団体用!E485="","",特約団体用!E485)</f>
        <v/>
      </c>
      <c r="F486" t="str">
        <f>+IF(特約団体用!F485="","",_xlfn.XLOOKUP(特約団体用!F485,PRM!$G$3:$G$5,PRM!$H$3:$H$5))</f>
        <v/>
      </c>
      <c r="G486" s="149" t="str">
        <f>+TEXT(_xlfn.CONCAT(特約団体用!G485,特約団体用!H485,"年",特約団体用!I485,"月",特約団体用!J485,"日"),"yyyy/mm/dd")</f>
        <v>年月日</v>
      </c>
      <c r="H486" t="str">
        <f>+IF(特約団体用!L485="","",特約団体用!L485)</f>
        <v/>
      </c>
      <c r="I486" t="str">
        <f>+IF(特約団体用!M485="","",特約団体用!M485)</f>
        <v/>
      </c>
      <c r="J486" t="str">
        <f>+IF(特約団体用!N485="","",特約団体用!AA485)</f>
        <v/>
      </c>
      <c r="K486" t="str">
        <f>+IF(特約団体用!O485="","",特約団体用!O485)</f>
        <v/>
      </c>
      <c r="L486" t="str">
        <f>+IF(特約団体用!P485="","",特約団体用!P485)</f>
        <v/>
      </c>
      <c r="M486" t="str">
        <f>+IF(特約団体用!Q485="","",特約団体用!Q485)</f>
        <v/>
      </c>
      <c r="N486" t="str">
        <f>+TEXT(IF(特約団体用!R485="","",特約団体用!AB485),"00")</f>
        <v/>
      </c>
      <c r="O486" t="str">
        <f>+IF(特約団体用!S485="","",特約団体用!AC485)</f>
        <v/>
      </c>
      <c r="P486" t="str">
        <f>+IF(特約団体用!T485="","",特約団体用!AD485)</f>
        <v/>
      </c>
      <c r="Q486" t="str">
        <f>+IF(特約団体用!U485="","",特約団体用!AE485)</f>
        <v/>
      </c>
    </row>
    <row r="487" spans="1:17">
      <c r="A487" t="str">
        <f>+IF(特約団体用!A486="","",特約団体用!A486)</f>
        <v/>
      </c>
      <c r="B487" t="str">
        <f>+IF(特約団体用!B486="","",特約団体用!B486)</f>
        <v/>
      </c>
      <c r="C487" t="str">
        <f>+IF(特約団体用!C486="","",特約団体用!C486)</f>
        <v/>
      </c>
      <c r="D487" t="str">
        <f>+IF(特約団体用!D486="","",特約団体用!D486)</f>
        <v/>
      </c>
      <c r="E487" t="str">
        <f>+IF(特約団体用!E486="","",特約団体用!E486)</f>
        <v/>
      </c>
      <c r="F487" t="str">
        <f>+IF(特約団体用!F486="","",_xlfn.XLOOKUP(特約団体用!F486,PRM!$G$3:$G$5,PRM!$H$3:$H$5))</f>
        <v/>
      </c>
      <c r="G487" s="149" t="str">
        <f>+TEXT(_xlfn.CONCAT(特約団体用!G486,特約団体用!H486,"年",特約団体用!I486,"月",特約団体用!J486,"日"),"yyyy/mm/dd")</f>
        <v>年月日</v>
      </c>
      <c r="H487" t="str">
        <f>+IF(特約団体用!L486="","",特約団体用!L486)</f>
        <v/>
      </c>
      <c r="I487" t="str">
        <f>+IF(特約団体用!M486="","",特約団体用!M486)</f>
        <v/>
      </c>
      <c r="J487" t="str">
        <f>+IF(特約団体用!N486="","",特約団体用!AA486)</f>
        <v/>
      </c>
      <c r="K487" t="str">
        <f>+IF(特約団体用!O486="","",特約団体用!O486)</f>
        <v/>
      </c>
      <c r="L487" t="str">
        <f>+IF(特約団体用!P486="","",特約団体用!P486)</f>
        <v/>
      </c>
      <c r="M487" t="str">
        <f>+IF(特約団体用!Q486="","",特約団体用!Q486)</f>
        <v/>
      </c>
      <c r="N487" t="str">
        <f>+TEXT(IF(特約団体用!R486="","",特約団体用!AB486),"00")</f>
        <v/>
      </c>
      <c r="O487" t="str">
        <f>+IF(特約団体用!S486="","",特約団体用!AC486)</f>
        <v/>
      </c>
      <c r="P487" t="str">
        <f>+IF(特約団体用!T486="","",特約団体用!AD486)</f>
        <v/>
      </c>
      <c r="Q487" t="str">
        <f>+IF(特約団体用!U486="","",特約団体用!AE486)</f>
        <v/>
      </c>
    </row>
    <row r="488" spans="1:17">
      <c r="A488" t="str">
        <f>+IF(特約団体用!A487="","",特約団体用!A487)</f>
        <v/>
      </c>
      <c r="B488" t="str">
        <f>+IF(特約団体用!B487="","",特約団体用!B487)</f>
        <v/>
      </c>
      <c r="C488" t="str">
        <f>+IF(特約団体用!C487="","",特約団体用!C487)</f>
        <v/>
      </c>
      <c r="D488" t="str">
        <f>+IF(特約団体用!D487="","",特約団体用!D487)</f>
        <v/>
      </c>
      <c r="E488" t="str">
        <f>+IF(特約団体用!E487="","",特約団体用!E487)</f>
        <v/>
      </c>
      <c r="F488" t="str">
        <f>+IF(特約団体用!F487="","",_xlfn.XLOOKUP(特約団体用!F487,PRM!$G$3:$G$5,PRM!$H$3:$H$5))</f>
        <v/>
      </c>
      <c r="G488" s="149" t="str">
        <f>+TEXT(_xlfn.CONCAT(特約団体用!G487,特約団体用!H487,"年",特約団体用!I487,"月",特約団体用!J487,"日"),"yyyy/mm/dd")</f>
        <v>年月日</v>
      </c>
      <c r="H488" t="str">
        <f>+IF(特約団体用!L487="","",特約団体用!L487)</f>
        <v/>
      </c>
      <c r="I488" t="str">
        <f>+IF(特約団体用!M487="","",特約団体用!M487)</f>
        <v/>
      </c>
      <c r="J488" t="str">
        <f>+IF(特約団体用!N487="","",特約団体用!AA487)</f>
        <v/>
      </c>
      <c r="K488" t="str">
        <f>+IF(特約団体用!O487="","",特約団体用!O487)</f>
        <v/>
      </c>
      <c r="L488" t="str">
        <f>+IF(特約団体用!P487="","",特約団体用!P487)</f>
        <v/>
      </c>
      <c r="M488" t="str">
        <f>+IF(特約団体用!Q487="","",特約団体用!Q487)</f>
        <v/>
      </c>
      <c r="N488" t="str">
        <f>+TEXT(IF(特約団体用!R487="","",特約団体用!AB487),"00")</f>
        <v/>
      </c>
      <c r="O488" t="str">
        <f>+IF(特約団体用!S487="","",特約団体用!AC487)</f>
        <v/>
      </c>
      <c r="P488" t="str">
        <f>+IF(特約団体用!T487="","",特約団体用!AD487)</f>
        <v/>
      </c>
      <c r="Q488" t="str">
        <f>+IF(特約団体用!U487="","",特約団体用!AE487)</f>
        <v/>
      </c>
    </row>
    <row r="489" spans="1:17">
      <c r="A489" t="str">
        <f>+IF(特約団体用!A488="","",特約団体用!A488)</f>
        <v/>
      </c>
      <c r="B489" t="str">
        <f>+IF(特約団体用!B488="","",特約団体用!B488)</f>
        <v/>
      </c>
      <c r="C489" t="str">
        <f>+IF(特約団体用!C488="","",特約団体用!C488)</f>
        <v/>
      </c>
      <c r="D489" t="str">
        <f>+IF(特約団体用!D488="","",特約団体用!D488)</f>
        <v/>
      </c>
      <c r="E489" t="str">
        <f>+IF(特約団体用!E488="","",特約団体用!E488)</f>
        <v/>
      </c>
      <c r="F489" t="str">
        <f>+IF(特約団体用!F488="","",_xlfn.XLOOKUP(特約団体用!F488,PRM!$G$3:$G$5,PRM!$H$3:$H$5))</f>
        <v/>
      </c>
      <c r="G489" s="149" t="str">
        <f>+TEXT(_xlfn.CONCAT(特約団体用!G488,特約団体用!H488,"年",特約団体用!I488,"月",特約団体用!J488,"日"),"yyyy/mm/dd")</f>
        <v>年月日</v>
      </c>
      <c r="H489" t="str">
        <f>+IF(特約団体用!L488="","",特約団体用!L488)</f>
        <v/>
      </c>
      <c r="I489" t="str">
        <f>+IF(特約団体用!M488="","",特約団体用!M488)</f>
        <v/>
      </c>
      <c r="J489" t="str">
        <f>+IF(特約団体用!N488="","",特約団体用!AA488)</f>
        <v/>
      </c>
      <c r="K489" t="str">
        <f>+IF(特約団体用!O488="","",特約団体用!O488)</f>
        <v/>
      </c>
      <c r="L489" t="str">
        <f>+IF(特約団体用!P488="","",特約団体用!P488)</f>
        <v/>
      </c>
      <c r="M489" t="str">
        <f>+IF(特約団体用!Q488="","",特約団体用!Q488)</f>
        <v/>
      </c>
      <c r="N489" t="str">
        <f>+TEXT(IF(特約団体用!R488="","",特約団体用!AB488),"00")</f>
        <v/>
      </c>
      <c r="O489" t="str">
        <f>+IF(特約団体用!S488="","",特約団体用!AC488)</f>
        <v/>
      </c>
      <c r="P489" t="str">
        <f>+IF(特約団体用!T488="","",特約団体用!AD488)</f>
        <v/>
      </c>
      <c r="Q489" t="str">
        <f>+IF(特約団体用!U488="","",特約団体用!AE488)</f>
        <v/>
      </c>
    </row>
    <row r="490" spans="1:17">
      <c r="A490" t="str">
        <f>+IF(特約団体用!A489="","",特約団体用!A489)</f>
        <v/>
      </c>
      <c r="B490" t="str">
        <f>+IF(特約団体用!B489="","",特約団体用!B489)</f>
        <v/>
      </c>
      <c r="C490" t="str">
        <f>+IF(特約団体用!C489="","",特約団体用!C489)</f>
        <v/>
      </c>
      <c r="D490" t="str">
        <f>+IF(特約団体用!D489="","",特約団体用!D489)</f>
        <v/>
      </c>
      <c r="E490" t="str">
        <f>+IF(特約団体用!E489="","",特約団体用!E489)</f>
        <v/>
      </c>
      <c r="F490" t="str">
        <f>+IF(特約団体用!F489="","",_xlfn.XLOOKUP(特約団体用!F489,PRM!$G$3:$G$5,PRM!$H$3:$H$5))</f>
        <v/>
      </c>
      <c r="G490" s="149" t="str">
        <f>+TEXT(_xlfn.CONCAT(特約団体用!G489,特約団体用!H489,"年",特約団体用!I489,"月",特約団体用!J489,"日"),"yyyy/mm/dd")</f>
        <v>年月日</v>
      </c>
      <c r="H490" t="str">
        <f>+IF(特約団体用!L489="","",特約団体用!L489)</f>
        <v/>
      </c>
      <c r="I490" t="str">
        <f>+IF(特約団体用!M489="","",特約団体用!M489)</f>
        <v/>
      </c>
      <c r="J490" t="str">
        <f>+IF(特約団体用!N489="","",特約団体用!AA489)</f>
        <v/>
      </c>
      <c r="K490" t="str">
        <f>+IF(特約団体用!O489="","",特約団体用!O489)</f>
        <v/>
      </c>
      <c r="L490" t="str">
        <f>+IF(特約団体用!P489="","",特約団体用!P489)</f>
        <v/>
      </c>
      <c r="M490" t="str">
        <f>+IF(特約団体用!Q489="","",特約団体用!Q489)</f>
        <v/>
      </c>
      <c r="N490" t="str">
        <f>+TEXT(IF(特約団体用!R489="","",特約団体用!AB489),"00")</f>
        <v/>
      </c>
      <c r="O490" t="str">
        <f>+IF(特約団体用!S489="","",特約団体用!AC489)</f>
        <v/>
      </c>
      <c r="P490" t="str">
        <f>+IF(特約団体用!T489="","",特約団体用!AD489)</f>
        <v/>
      </c>
      <c r="Q490" t="str">
        <f>+IF(特約団体用!U489="","",特約団体用!AE489)</f>
        <v/>
      </c>
    </row>
    <row r="491" spans="1:17">
      <c r="A491" t="str">
        <f>+IF(特約団体用!A490="","",特約団体用!A490)</f>
        <v/>
      </c>
      <c r="B491" t="str">
        <f>+IF(特約団体用!B490="","",特約団体用!B490)</f>
        <v/>
      </c>
      <c r="C491" t="str">
        <f>+IF(特約団体用!C490="","",特約団体用!C490)</f>
        <v/>
      </c>
      <c r="D491" t="str">
        <f>+IF(特約団体用!D490="","",特約団体用!D490)</f>
        <v/>
      </c>
      <c r="E491" t="str">
        <f>+IF(特約団体用!E490="","",特約団体用!E490)</f>
        <v/>
      </c>
      <c r="F491" t="str">
        <f>+IF(特約団体用!F490="","",_xlfn.XLOOKUP(特約団体用!F490,PRM!$G$3:$G$5,PRM!$H$3:$H$5))</f>
        <v/>
      </c>
      <c r="G491" s="149" t="str">
        <f>+TEXT(_xlfn.CONCAT(特約団体用!G490,特約団体用!H490,"年",特約団体用!I490,"月",特約団体用!J490,"日"),"yyyy/mm/dd")</f>
        <v>年月日</v>
      </c>
      <c r="H491" t="str">
        <f>+IF(特約団体用!L490="","",特約団体用!L490)</f>
        <v/>
      </c>
      <c r="I491" t="str">
        <f>+IF(特約団体用!M490="","",特約団体用!M490)</f>
        <v/>
      </c>
      <c r="J491" t="str">
        <f>+IF(特約団体用!N490="","",特約団体用!AA490)</f>
        <v/>
      </c>
      <c r="K491" t="str">
        <f>+IF(特約団体用!O490="","",特約団体用!O490)</f>
        <v/>
      </c>
      <c r="L491" t="str">
        <f>+IF(特約団体用!P490="","",特約団体用!P490)</f>
        <v/>
      </c>
      <c r="M491" t="str">
        <f>+IF(特約団体用!Q490="","",特約団体用!Q490)</f>
        <v/>
      </c>
      <c r="N491" t="str">
        <f>+TEXT(IF(特約団体用!R490="","",特約団体用!AB490),"00")</f>
        <v/>
      </c>
      <c r="O491" t="str">
        <f>+IF(特約団体用!S490="","",特約団体用!AC490)</f>
        <v/>
      </c>
      <c r="P491" t="str">
        <f>+IF(特約団体用!T490="","",特約団体用!AD490)</f>
        <v/>
      </c>
      <c r="Q491" t="str">
        <f>+IF(特約団体用!U490="","",特約団体用!AE490)</f>
        <v/>
      </c>
    </row>
    <row r="492" spans="1:17">
      <c r="A492" t="str">
        <f>+IF(特約団体用!A491="","",特約団体用!A491)</f>
        <v/>
      </c>
      <c r="B492" t="str">
        <f>+IF(特約団体用!B491="","",特約団体用!B491)</f>
        <v/>
      </c>
      <c r="C492" t="str">
        <f>+IF(特約団体用!C491="","",特約団体用!C491)</f>
        <v/>
      </c>
      <c r="D492" t="str">
        <f>+IF(特約団体用!D491="","",特約団体用!D491)</f>
        <v/>
      </c>
      <c r="E492" t="str">
        <f>+IF(特約団体用!E491="","",特約団体用!E491)</f>
        <v/>
      </c>
      <c r="F492" t="str">
        <f>+IF(特約団体用!F491="","",_xlfn.XLOOKUP(特約団体用!F491,PRM!$G$3:$G$5,PRM!$H$3:$H$5))</f>
        <v/>
      </c>
      <c r="G492" s="149" t="str">
        <f>+TEXT(_xlfn.CONCAT(特約団体用!G491,特約団体用!H491,"年",特約団体用!I491,"月",特約団体用!J491,"日"),"yyyy/mm/dd")</f>
        <v>年月日</v>
      </c>
      <c r="H492" t="str">
        <f>+IF(特約団体用!L491="","",特約団体用!L491)</f>
        <v/>
      </c>
      <c r="I492" t="str">
        <f>+IF(特約団体用!M491="","",特約団体用!M491)</f>
        <v/>
      </c>
      <c r="J492" t="str">
        <f>+IF(特約団体用!N491="","",特約団体用!AA491)</f>
        <v/>
      </c>
      <c r="K492" t="str">
        <f>+IF(特約団体用!O491="","",特約団体用!O491)</f>
        <v/>
      </c>
      <c r="L492" t="str">
        <f>+IF(特約団体用!P491="","",特約団体用!P491)</f>
        <v/>
      </c>
      <c r="M492" t="str">
        <f>+IF(特約団体用!Q491="","",特約団体用!Q491)</f>
        <v/>
      </c>
      <c r="N492" t="str">
        <f>+TEXT(IF(特約団体用!R491="","",特約団体用!AB491),"00")</f>
        <v/>
      </c>
      <c r="O492" t="str">
        <f>+IF(特約団体用!S491="","",特約団体用!AC491)</f>
        <v/>
      </c>
      <c r="P492" t="str">
        <f>+IF(特約団体用!T491="","",特約団体用!AD491)</f>
        <v/>
      </c>
      <c r="Q492" t="str">
        <f>+IF(特約団体用!U491="","",特約団体用!AE491)</f>
        <v/>
      </c>
    </row>
    <row r="493" spans="1:17">
      <c r="A493" t="str">
        <f>+IF(特約団体用!A492="","",特約団体用!A492)</f>
        <v/>
      </c>
      <c r="B493" t="str">
        <f>+IF(特約団体用!B492="","",特約団体用!B492)</f>
        <v/>
      </c>
      <c r="C493" t="str">
        <f>+IF(特約団体用!C492="","",特約団体用!C492)</f>
        <v/>
      </c>
      <c r="D493" t="str">
        <f>+IF(特約団体用!D492="","",特約団体用!D492)</f>
        <v/>
      </c>
      <c r="E493" t="str">
        <f>+IF(特約団体用!E492="","",特約団体用!E492)</f>
        <v/>
      </c>
      <c r="F493" t="str">
        <f>+IF(特約団体用!F492="","",_xlfn.XLOOKUP(特約団体用!F492,PRM!$G$3:$G$5,PRM!$H$3:$H$5))</f>
        <v/>
      </c>
      <c r="G493" s="149" t="str">
        <f>+TEXT(_xlfn.CONCAT(特約団体用!G492,特約団体用!H492,"年",特約団体用!I492,"月",特約団体用!J492,"日"),"yyyy/mm/dd")</f>
        <v>年月日</v>
      </c>
      <c r="H493" t="str">
        <f>+IF(特約団体用!L492="","",特約団体用!L492)</f>
        <v/>
      </c>
      <c r="I493" t="str">
        <f>+IF(特約団体用!M492="","",特約団体用!M492)</f>
        <v/>
      </c>
      <c r="J493" t="str">
        <f>+IF(特約団体用!N492="","",特約団体用!AA492)</f>
        <v/>
      </c>
      <c r="K493" t="str">
        <f>+IF(特約団体用!O492="","",特約団体用!O492)</f>
        <v/>
      </c>
      <c r="L493" t="str">
        <f>+IF(特約団体用!P492="","",特約団体用!P492)</f>
        <v/>
      </c>
      <c r="M493" t="str">
        <f>+IF(特約団体用!Q492="","",特約団体用!Q492)</f>
        <v/>
      </c>
      <c r="N493" t="str">
        <f>+TEXT(IF(特約団体用!R492="","",特約団体用!AB492),"00")</f>
        <v/>
      </c>
      <c r="O493" t="str">
        <f>+IF(特約団体用!S492="","",特約団体用!AC492)</f>
        <v/>
      </c>
      <c r="P493" t="str">
        <f>+IF(特約団体用!T492="","",特約団体用!AD492)</f>
        <v/>
      </c>
      <c r="Q493" t="str">
        <f>+IF(特約団体用!U492="","",特約団体用!AE492)</f>
        <v/>
      </c>
    </row>
    <row r="494" spans="1:17">
      <c r="A494" t="str">
        <f>+IF(特約団体用!A493="","",特約団体用!A493)</f>
        <v/>
      </c>
      <c r="B494" t="str">
        <f>+IF(特約団体用!B493="","",特約団体用!B493)</f>
        <v/>
      </c>
      <c r="C494" t="str">
        <f>+IF(特約団体用!C493="","",特約団体用!C493)</f>
        <v/>
      </c>
      <c r="D494" t="str">
        <f>+IF(特約団体用!D493="","",特約団体用!D493)</f>
        <v/>
      </c>
      <c r="E494" t="str">
        <f>+IF(特約団体用!E493="","",特約団体用!E493)</f>
        <v/>
      </c>
      <c r="F494" t="str">
        <f>+IF(特約団体用!F493="","",_xlfn.XLOOKUP(特約団体用!F493,PRM!$G$3:$G$5,PRM!$H$3:$H$5))</f>
        <v/>
      </c>
      <c r="G494" s="149" t="str">
        <f>+TEXT(_xlfn.CONCAT(特約団体用!G493,特約団体用!H493,"年",特約団体用!I493,"月",特約団体用!J493,"日"),"yyyy/mm/dd")</f>
        <v>年月日</v>
      </c>
      <c r="H494" t="str">
        <f>+IF(特約団体用!L493="","",特約団体用!L493)</f>
        <v/>
      </c>
      <c r="I494" t="str">
        <f>+IF(特約団体用!M493="","",特約団体用!M493)</f>
        <v/>
      </c>
      <c r="J494" t="str">
        <f>+IF(特約団体用!N493="","",特約団体用!AA493)</f>
        <v/>
      </c>
      <c r="K494" t="str">
        <f>+IF(特約団体用!O493="","",特約団体用!O493)</f>
        <v/>
      </c>
      <c r="L494" t="str">
        <f>+IF(特約団体用!P493="","",特約団体用!P493)</f>
        <v/>
      </c>
      <c r="M494" t="str">
        <f>+IF(特約団体用!Q493="","",特約団体用!Q493)</f>
        <v/>
      </c>
      <c r="N494" t="str">
        <f>+TEXT(IF(特約団体用!R493="","",特約団体用!AB493),"00")</f>
        <v/>
      </c>
      <c r="O494" t="str">
        <f>+IF(特約団体用!S493="","",特約団体用!AC493)</f>
        <v/>
      </c>
      <c r="P494" t="str">
        <f>+IF(特約団体用!T493="","",特約団体用!AD493)</f>
        <v/>
      </c>
      <c r="Q494" t="str">
        <f>+IF(特約団体用!U493="","",特約団体用!AE493)</f>
        <v/>
      </c>
    </row>
    <row r="495" spans="1:17">
      <c r="A495" t="str">
        <f>+IF(特約団体用!A494="","",特約団体用!A494)</f>
        <v/>
      </c>
      <c r="B495" t="str">
        <f>+IF(特約団体用!B494="","",特約団体用!B494)</f>
        <v/>
      </c>
      <c r="C495" t="str">
        <f>+IF(特約団体用!C494="","",特約団体用!C494)</f>
        <v/>
      </c>
      <c r="D495" t="str">
        <f>+IF(特約団体用!D494="","",特約団体用!D494)</f>
        <v/>
      </c>
      <c r="E495" t="str">
        <f>+IF(特約団体用!E494="","",特約団体用!E494)</f>
        <v/>
      </c>
      <c r="F495" t="str">
        <f>+IF(特約団体用!F494="","",_xlfn.XLOOKUP(特約団体用!F494,PRM!$G$3:$G$5,PRM!$H$3:$H$5))</f>
        <v/>
      </c>
      <c r="G495" s="149" t="str">
        <f>+TEXT(_xlfn.CONCAT(特約団体用!G494,特約団体用!H494,"年",特約団体用!I494,"月",特約団体用!J494,"日"),"yyyy/mm/dd")</f>
        <v>年月日</v>
      </c>
      <c r="H495" t="str">
        <f>+IF(特約団体用!L494="","",特約団体用!L494)</f>
        <v/>
      </c>
      <c r="I495" t="str">
        <f>+IF(特約団体用!M494="","",特約団体用!M494)</f>
        <v/>
      </c>
      <c r="J495" t="str">
        <f>+IF(特約団体用!N494="","",特約団体用!AA494)</f>
        <v/>
      </c>
      <c r="K495" t="str">
        <f>+IF(特約団体用!O494="","",特約団体用!O494)</f>
        <v/>
      </c>
      <c r="L495" t="str">
        <f>+IF(特約団体用!P494="","",特約団体用!P494)</f>
        <v/>
      </c>
      <c r="M495" t="str">
        <f>+IF(特約団体用!Q494="","",特約団体用!Q494)</f>
        <v/>
      </c>
      <c r="N495" t="str">
        <f>+TEXT(IF(特約団体用!R494="","",特約団体用!AB494),"00")</f>
        <v/>
      </c>
      <c r="O495" t="str">
        <f>+IF(特約団体用!S494="","",特約団体用!AC494)</f>
        <v/>
      </c>
      <c r="P495" t="str">
        <f>+IF(特約団体用!T494="","",特約団体用!AD494)</f>
        <v/>
      </c>
      <c r="Q495" t="str">
        <f>+IF(特約団体用!U494="","",特約団体用!AE494)</f>
        <v/>
      </c>
    </row>
    <row r="496" spans="1:17">
      <c r="A496" t="str">
        <f>+IF(特約団体用!A495="","",特約団体用!A495)</f>
        <v/>
      </c>
      <c r="B496" t="str">
        <f>+IF(特約団体用!B495="","",特約団体用!B495)</f>
        <v/>
      </c>
      <c r="C496" t="str">
        <f>+IF(特約団体用!C495="","",特約団体用!C495)</f>
        <v/>
      </c>
      <c r="D496" t="str">
        <f>+IF(特約団体用!D495="","",特約団体用!D495)</f>
        <v/>
      </c>
      <c r="E496" t="str">
        <f>+IF(特約団体用!E495="","",特約団体用!E495)</f>
        <v/>
      </c>
      <c r="F496" t="str">
        <f>+IF(特約団体用!F495="","",_xlfn.XLOOKUP(特約団体用!F495,PRM!$G$3:$G$5,PRM!$H$3:$H$5))</f>
        <v/>
      </c>
      <c r="G496" s="149" t="str">
        <f>+TEXT(_xlfn.CONCAT(特約団体用!G495,特約団体用!H495,"年",特約団体用!I495,"月",特約団体用!J495,"日"),"yyyy/mm/dd")</f>
        <v>年月日</v>
      </c>
      <c r="H496" t="str">
        <f>+IF(特約団体用!L495="","",特約団体用!L495)</f>
        <v/>
      </c>
      <c r="I496" t="str">
        <f>+IF(特約団体用!M495="","",特約団体用!M495)</f>
        <v/>
      </c>
      <c r="J496" t="str">
        <f>+IF(特約団体用!N495="","",特約団体用!AA495)</f>
        <v/>
      </c>
      <c r="K496" t="str">
        <f>+IF(特約団体用!O495="","",特約団体用!O495)</f>
        <v/>
      </c>
      <c r="L496" t="str">
        <f>+IF(特約団体用!P495="","",特約団体用!P495)</f>
        <v/>
      </c>
      <c r="M496" t="str">
        <f>+IF(特約団体用!Q495="","",特約団体用!Q495)</f>
        <v/>
      </c>
      <c r="N496" t="str">
        <f>+TEXT(IF(特約団体用!R495="","",特約団体用!AB495),"00")</f>
        <v/>
      </c>
      <c r="O496" t="str">
        <f>+IF(特約団体用!S495="","",特約団体用!AC495)</f>
        <v/>
      </c>
      <c r="P496" t="str">
        <f>+IF(特約団体用!T495="","",特約団体用!AD495)</f>
        <v/>
      </c>
      <c r="Q496" t="str">
        <f>+IF(特約団体用!U495="","",特約団体用!AE495)</f>
        <v/>
      </c>
    </row>
    <row r="497" spans="1:24">
      <c r="A497" t="str">
        <f>+IF(特約団体用!A496="","",特約団体用!A496)</f>
        <v/>
      </c>
      <c r="B497" t="str">
        <f>+IF(特約団体用!B496="","",特約団体用!B496)</f>
        <v/>
      </c>
      <c r="C497" t="str">
        <f>+IF(特約団体用!C496="","",特約団体用!C496)</f>
        <v/>
      </c>
      <c r="D497" t="str">
        <f>+IF(特約団体用!D496="","",特約団体用!D496)</f>
        <v/>
      </c>
      <c r="E497" t="str">
        <f>+IF(特約団体用!E496="","",特約団体用!E496)</f>
        <v/>
      </c>
      <c r="F497" t="str">
        <f>+IF(特約団体用!F496="","",_xlfn.XLOOKUP(特約団体用!F496,PRM!$G$3:$G$5,PRM!$H$3:$H$5))</f>
        <v/>
      </c>
      <c r="G497" s="149" t="str">
        <f>+TEXT(_xlfn.CONCAT(特約団体用!G496,特約団体用!H496,"年",特約団体用!I496,"月",特約団体用!J496,"日"),"yyyy/mm/dd")</f>
        <v>年月日</v>
      </c>
      <c r="H497" t="str">
        <f>+IF(特約団体用!L496="","",特約団体用!L496)</f>
        <v/>
      </c>
      <c r="I497" t="str">
        <f>+IF(特約団体用!M496="","",特約団体用!M496)</f>
        <v/>
      </c>
      <c r="J497" t="str">
        <f>+IF(特約団体用!N496="","",特約団体用!AA496)</f>
        <v/>
      </c>
      <c r="K497" t="str">
        <f>+IF(特約団体用!O496="","",特約団体用!O496)</f>
        <v/>
      </c>
      <c r="L497" t="str">
        <f>+IF(特約団体用!P496="","",特約団体用!P496)</f>
        <v/>
      </c>
      <c r="M497" t="str">
        <f>+IF(特約団体用!Q496="","",特約団体用!Q496)</f>
        <v/>
      </c>
      <c r="N497" t="str">
        <f>+TEXT(IF(特約団体用!R496="","",特約団体用!AB496),"00")</f>
        <v/>
      </c>
      <c r="O497" t="str">
        <f>+IF(特約団体用!S496="","",特約団体用!AC496)</f>
        <v/>
      </c>
      <c r="P497" t="str">
        <f>+IF(特約団体用!T496="","",特約団体用!AD496)</f>
        <v/>
      </c>
      <c r="Q497" t="str">
        <f>+IF(特約団体用!U496="","",特約団体用!AE496)</f>
        <v/>
      </c>
    </row>
    <row r="498" spans="1:24">
      <c r="A498" t="str">
        <f>+IF(特約団体用!A497="","",特約団体用!A497)</f>
        <v/>
      </c>
      <c r="B498" t="str">
        <f>+IF(特約団体用!B497="","",特約団体用!B497)</f>
        <v/>
      </c>
      <c r="C498" t="str">
        <f>+IF(特約団体用!C497="","",特約団体用!C497)</f>
        <v/>
      </c>
      <c r="D498" t="str">
        <f>+IF(特約団体用!D497="","",特約団体用!D497)</f>
        <v/>
      </c>
      <c r="E498" t="str">
        <f>+IF(特約団体用!E497="","",特約団体用!E497)</f>
        <v/>
      </c>
      <c r="F498" t="str">
        <f>+IF(特約団体用!F497="","",_xlfn.XLOOKUP(特約団体用!F497,PRM!$G$3:$G$5,PRM!$H$3:$H$5))</f>
        <v/>
      </c>
      <c r="G498" s="149" t="str">
        <f>+TEXT(_xlfn.CONCAT(特約団体用!G497,特約団体用!H497,"年",特約団体用!I497,"月",特約団体用!J497,"日"),"yyyy/mm/dd")</f>
        <v>年月日</v>
      </c>
      <c r="H498" t="str">
        <f>+IF(特約団体用!L497="","",特約団体用!L497)</f>
        <v/>
      </c>
      <c r="I498" t="str">
        <f>+IF(特約団体用!M497="","",特約団体用!M497)</f>
        <v/>
      </c>
      <c r="J498" t="str">
        <f>+IF(特約団体用!N497="","",特約団体用!AA497)</f>
        <v/>
      </c>
      <c r="K498" t="str">
        <f>+IF(特約団体用!O497="","",特約団体用!O497)</f>
        <v/>
      </c>
      <c r="L498" t="str">
        <f>+IF(特約団体用!P497="","",特約団体用!P497)</f>
        <v/>
      </c>
      <c r="M498" t="str">
        <f>+IF(特約団体用!Q497="","",特約団体用!Q497)</f>
        <v/>
      </c>
      <c r="N498" t="str">
        <f>+TEXT(IF(特約団体用!R497="","",特約団体用!AB497),"00")</f>
        <v/>
      </c>
      <c r="O498" t="str">
        <f>+IF(特約団体用!S497="","",特約団体用!AC497)</f>
        <v/>
      </c>
      <c r="P498" t="str">
        <f>+IF(特約団体用!T497="","",特約団体用!AD497)</f>
        <v/>
      </c>
      <c r="Q498" t="str">
        <f>+IF(特約団体用!U497="","",特約団体用!AE497)</f>
        <v/>
      </c>
    </row>
    <row r="499" spans="1:24">
      <c r="A499" t="str">
        <f>+IF(特約団体用!A498="","",特約団体用!A498)</f>
        <v/>
      </c>
      <c r="B499" t="str">
        <f>+IF(特約団体用!B498="","",特約団体用!B498)</f>
        <v/>
      </c>
      <c r="C499" t="str">
        <f>+IF(特約団体用!C498="","",特約団体用!C498)</f>
        <v/>
      </c>
      <c r="D499" t="str">
        <f>+IF(特約団体用!D498="","",特約団体用!D498)</f>
        <v/>
      </c>
      <c r="E499" t="str">
        <f>+IF(特約団体用!E498="","",特約団体用!E498)</f>
        <v/>
      </c>
      <c r="F499" t="str">
        <f>+IF(特約団体用!F498="","",_xlfn.XLOOKUP(特約団体用!F498,PRM!$G$3:$G$5,PRM!$H$3:$H$5))</f>
        <v/>
      </c>
      <c r="G499" s="149" t="str">
        <f>+TEXT(_xlfn.CONCAT(特約団体用!G498,特約団体用!H498,"年",特約団体用!I498,"月",特約団体用!J498,"日"),"yyyy/mm/dd")</f>
        <v>年月日</v>
      </c>
      <c r="H499" t="str">
        <f>+IF(特約団体用!L498="","",特約団体用!L498)</f>
        <v/>
      </c>
      <c r="I499" t="str">
        <f>+IF(特約団体用!M498="","",特約団体用!M498)</f>
        <v/>
      </c>
      <c r="J499" t="str">
        <f>+IF(特約団体用!N498="","",特約団体用!AA498)</f>
        <v/>
      </c>
      <c r="K499" t="str">
        <f>+IF(特約団体用!O498="","",特約団体用!O498)</f>
        <v/>
      </c>
      <c r="L499" t="str">
        <f>+IF(特約団体用!P498="","",特約団体用!P498)</f>
        <v/>
      </c>
      <c r="M499" t="str">
        <f>+IF(特約団体用!Q498="","",特約団体用!Q498)</f>
        <v/>
      </c>
      <c r="N499" t="str">
        <f>+TEXT(IF(特約団体用!R498="","",特約団体用!AB498),"00")</f>
        <v/>
      </c>
      <c r="O499" t="str">
        <f>+IF(特約団体用!S498="","",特約団体用!AC498)</f>
        <v/>
      </c>
      <c r="P499" t="str">
        <f>+IF(特約団体用!T498="","",特約団体用!AD498)</f>
        <v/>
      </c>
      <c r="Q499" t="str">
        <f>+IF(特約団体用!U498="","",特約団体用!AE498)</f>
        <v/>
      </c>
    </row>
    <row r="500" spans="1:24">
      <c r="A500" t="str">
        <f>+IF(特約団体用!A499="","",特約団体用!A499)</f>
        <v/>
      </c>
      <c r="B500" t="str">
        <f>+IF(特約団体用!B499="","",特約団体用!B499)</f>
        <v/>
      </c>
      <c r="C500" t="str">
        <f>+IF(特約団体用!C499="","",特約団体用!C499)</f>
        <v/>
      </c>
      <c r="D500" t="str">
        <f>+IF(特約団体用!D499="","",特約団体用!D499)</f>
        <v/>
      </c>
      <c r="E500" t="str">
        <f>+IF(特約団体用!E499="","",特約団体用!E499)</f>
        <v/>
      </c>
      <c r="F500" t="str">
        <f>+IF(特約団体用!F499="","",_xlfn.XLOOKUP(特約団体用!F499,PRM!$G$3:$G$5,PRM!$H$3:$H$5))</f>
        <v/>
      </c>
      <c r="G500" s="149" t="str">
        <f>+TEXT(_xlfn.CONCAT(特約団体用!G499,特約団体用!H499,"年",特約団体用!I499,"月",特約団体用!J499,"日"),"yyyy/mm/dd")</f>
        <v>年月日</v>
      </c>
      <c r="H500" t="str">
        <f>+IF(特約団体用!L499="","",特約団体用!L499)</f>
        <v/>
      </c>
      <c r="I500" t="str">
        <f>+IF(特約団体用!M499="","",特約団体用!M499)</f>
        <v/>
      </c>
      <c r="J500" t="str">
        <f>+IF(特約団体用!N499="","",特約団体用!AA499)</f>
        <v/>
      </c>
      <c r="K500" t="str">
        <f>+IF(特約団体用!O499="","",特約団体用!O499)</f>
        <v/>
      </c>
      <c r="L500" t="str">
        <f>+IF(特約団体用!P499="","",特約団体用!P499)</f>
        <v/>
      </c>
      <c r="M500" t="str">
        <f>+IF(特約団体用!Q499="","",特約団体用!Q499)</f>
        <v/>
      </c>
      <c r="N500" t="str">
        <f>+TEXT(IF(特約団体用!R499="","",特約団体用!AB499),"00")</f>
        <v/>
      </c>
      <c r="O500" t="str">
        <f>+IF(特約団体用!S499="","",特約団体用!AC499)</f>
        <v/>
      </c>
      <c r="P500" t="str">
        <f>+IF(特約団体用!T499="","",特約団体用!AD499)</f>
        <v/>
      </c>
      <c r="Q500" t="str">
        <f>+IF(特約団体用!U499="","",特約団体用!AE499)</f>
        <v/>
      </c>
    </row>
    <row r="501" spans="1:24">
      <c r="A501" t="str">
        <f>+IF(特約団体用!A500="","",特約団体用!A500)</f>
        <v/>
      </c>
      <c r="B501" t="str">
        <f>+IF(特約団体用!B500="","",特約団体用!B500)</f>
        <v/>
      </c>
      <c r="C501" t="str">
        <f>+IF(特約団体用!C500="","",特約団体用!C500)</f>
        <v/>
      </c>
      <c r="D501" t="str">
        <f>+IF(特約団体用!D500="","",特約団体用!D500)</f>
        <v/>
      </c>
      <c r="E501" t="str">
        <f>+IF(特約団体用!E500="","",特約団体用!E500)</f>
        <v/>
      </c>
      <c r="F501" t="str">
        <f>+IF(特約団体用!F500="","",_xlfn.XLOOKUP(特約団体用!F500,PRM!$G$3:$G$5,PRM!$H$3:$H$5))</f>
        <v/>
      </c>
      <c r="G501" s="149" t="str">
        <f>+TEXT(_xlfn.CONCAT(特約団体用!G500,特約団体用!H500,"年",特約団体用!I500,"月",特約団体用!J500,"日"),"yyyy/mm/dd")</f>
        <v>年月日</v>
      </c>
      <c r="H501" t="str">
        <f>+IF(特約団体用!L500="","",特約団体用!L500)</f>
        <v/>
      </c>
      <c r="I501" t="str">
        <f>+IF(特約団体用!M500="","",特約団体用!M500)</f>
        <v/>
      </c>
      <c r="J501" t="str">
        <f>+IF(特約団体用!N500="","",特約団体用!AA500)</f>
        <v/>
      </c>
      <c r="K501" t="str">
        <f>+IF(特約団体用!O500="","",特約団体用!O500)</f>
        <v/>
      </c>
      <c r="L501" t="str">
        <f>+IF(特約団体用!P500="","",特約団体用!P500)</f>
        <v/>
      </c>
      <c r="M501" t="str">
        <f>+IF(特約団体用!Q500="","",特約団体用!Q500)</f>
        <v/>
      </c>
      <c r="N501" t="str">
        <f>+TEXT(IF(特約団体用!R500="","",特約団体用!AB500),"00")</f>
        <v/>
      </c>
      <c r="O501" t="str">
        <f>+IF(特約団体用!S500="","",特約団体用!AC500)</f>
        <v/>
      </c>
      <c r="P501" t="str">
        <f>+IF(特約団体用!T500="","",特約団体用!AD500)</f>
        <v/>
      </c>
      <c r="Q501" t="str">
        <f>+IF(特約団体用!U500="","",特約団体用!AE500)</f>
        <v/>
      </c>
    </row>
    <row r="502" spans="1:24">
      <c r="A502" t="str">
        <f>+IF(特約団体用!A501="","",特約団体用!A501)</f>
        <v/>
      </c>
      <c r="B502" t="str">
        <f>+IF(特約団体用!B501="","",特約団体用!B501)</f>
        <v/>
      </c>
      <c r="C502" t="str">
        <f>+IF(特約団体用!C501="","",特約団体用!C501)</f>
        <v/>
      </c>
      <c r="D502" t="str">
        <f>+IF(特約団体用!D501="","",特約団体用!D501)</f>
        <v/>
      </c>
      <c r="E502" t="str">
        <f>+IF(特約団体用!E501="","",特約団体用!E501)</f>
        <v/>
      </c>
      <c r="F502" t="str">
        <f>+IF(特約団体用!F501="","",_xlfn.XLOOKUP(特約団体用!F501,PRM!$G$3:$G$5,PRM!$H$3:$H$5))</f>
        <v/>
      </c>
      <c r="G502" s="149" t="str">
        <f>+TEXT(_xlfn.CONCAT(特約団体用!G501,特約団体用!H501,"年",特約団体用!I501,"月",特約団体用!J501,"日"),"yyyy/mm/dd")</f>
        <v>年月日</v>
      </c>
      <c r="H502" t="str">
        <f>+IF(特約団体用!L501="","",特約団体用!L501)</f>
        <v/>
      </c>
      <c r="I502" t="str">
        <f>+IF(特約団体用!M501="","",特約団体用!M501)</f>
        <v/>
      </c>
      <c r="J502" t="str">
        <f>+IF(特約団体用!N501="","",特約団体用!AA501)</f>
        <v/>
      </c>
      <c r="K502" t="str">
        <f>+IF(特約団体用!O501="","",特約団体用!O501)</f>
        <v/>
      </c>
      <c r="L502" t="str">
        <f>+IF(特約団体用!P501="","",特約団体用!P501)</f>
        <v/>
      </c>
      <c r="M502" t="str">
        <f>+IF(特約団体用!Q501="","",特約団体用!Q501)</f>
        <v/>
      </c>
      <c r="N502" t="str">
        <f>+TEXT(IF(特約団体用!R501="","",特約団体用!AB501),"00")</f>
        <v/>
      </c>
      <c r="O502" t="str">
        <f>+IF(特約団体用!S501="","",特約団体用!AC501)</f>
        <v/>
      </c>
      <c r="P502" t="str">
        <f>+IF(特約団体用!T501="","",特約団体用!AD501)</f>
        <v/>
      </c>
      <c r="Q502" t="str">
        <f>+IF(特約団体用!U501="","",特約団体用!AE501)</f>
        <v/>
      </c>
    </row>
    <row r="503" spans="1:24">
      <c r="A503" t="str">
        <f>+IF(特約団体用!A502="","",特約団体用!A502)</f>
        <v/>
      </c>
      <c r="B503" t="str">
        <f>+IF(特約団体用!B502="","",特約団体用!B502)</f>
        <v/>
      </c>
      <c r="C503" t="str">
        <f>+IF(特約団体用!C502="","",特約団体用!C502)</f>
        <v/>
      </c>
      <c r="D503" t="str">
        <f>+IF(特約団体用!D502="","",特約団体用!D502)</f>
        <v/>
      </c>
      <c r="E503" t="str">
        <f>+IF(特約団体用!E502="","",特約団体用!E502)</f>
        <v/>
      </c>
      <c r="F503" t="str">
        <f>+IF(特約団体用!F502="","",_xlfn.XLOOKUP(特約団体用!F502,PRM!$G$3:$G$5,PRM!$H$3:$H$5))</f>
        <v/>
      </c>
      <c r="G503" s="149" t="str">
        <f>+TEXT(_xlfn.CONCAT(特約団体用!G502,特約団体用!H502,"年",特約団体用!I502,"月",特約団体用!J502,"日"),"yyyy/mm/dd")</f>
        <v>年月日</v>
      </c>
      <c r="H503" t="str">
        <f>+IF(特約団体用!L502="","",特約団体用!L502)</f>
        <v/>
      </c>
      <c r="I503" t="str">
        <f>+IF(特約団体用!M502="","",特約団体用!M502)</f>
        <v/>
      </c>
      <c r="J503" t="str">
        <f>+IF(特約団体用!N502="","",特約団体用!AA502)</f>
        <v/>
      </c>
      <c r="K503" t="str">
        <f>+IF(特約団体用!O502="","",特約団体用!O502)</f>
        <v/>
      </c>
      <c r="L503" t="str">
        <f>+IF(特約団体用!P502="","",特約団体用!P502)</f>
        <v/>
      </c>
      <c r="M503" t="str">
        <f>+IF(特約団体用!Q502="","",特約団体用!Q502)</f>
        <v/>
      </c>
      <c r="N503" t="str">
        <f>+TEXT(IF(特約団体用!R502="","",特約団体用!AB502),"00")</f>
        <v/>
      </c>
      <c r="O503" t="str">
        <f>+IF(特約団体用!S502="","",特約団体用!AC502)</f>
        <v/>
      </c>
      <c r="P503" t="str">
        <f>+IF(特約団体用!T502="","",特約団体用!AD502)</f>
        <v/>
      </c>
      <c r="Q503" t="str">
        <f>+IF(特約団体用!U502="","",特約団体用!AE502)</f>
        <v/>
      </c>
    </row>
    <row r="504" spans="1:24">
      <c r="A504" t="str">
        <f>+IF(特約団体用!A503="","",特約団体用!A503)</f>
        <v/>
      </c>
      <c r="B504" t="str">
        <f>+IF(特約団体用!B503="","",特約団体用!B503)</f>
        <v/>
      </c>
      <c r="C504" t="str">
        <f>+IF(特約団体用!C503="","",特約団体用!C503)</f>
        <v/>
      </c>
      <c r="D504" t="str">
        <f>+IF(特約団体用!D503="","",特約団体用!D503)</f>
        <v/>
      </c>
      <c r="E504" t="str">
        <f>+IF(特約団体用!E503="","",特約団体用!E503)</f>
        <v/>
      </c>
      <c r="F504" t="str">
        <f>+IF(特約団体用!F503="","",_xlfn.XLOOKUP(特約団体用!F503,PRM!$G$3:$G$5,PRM!$H$3:$H$5))</f>
        <v/>
      </c>
      <c r="G504" s="149" t="str">
        <f>+TEXT(_xlfn.CONCAT(特約団体用!G503,特約団体用!H503,"年",特約団体用!I503,"月",特約団体用!J503,"日"),"yyyy/mm/dd")</f>
        <v>年月日</v>
      </c>
      <c r="H504" t="str">
        <f>+IF(特約団体用!L503="","",特約団体用!L503)</f>
        <v/>
      </c>
      <c r="I504" t="str">
        <f>+IF(特約団体用!M503="","",特約団体用!M503)</f>
        <v/>
      </c>
      <c r="J504" t="str">
        <f>+IF(特約団体用!N503="","",特約団体用!AA503)</f>
        <v/>
      </c>
      <c r="K504" t="str">
        <f>+IF(特約団体用!O503="","",特約団体用!O503)</f>
        <v/>
      </c>
      <c r="L504" t="str">
        <f>+IF(特約団体用!P503="","",特約団体用!P503)</f>
        <v/>
      </c>
      <c r="M504" t="str">
        <f>+IF(特約団体用!Q503="","",特約団体用!Q503)</f>
        <v/>
      </c>
      <c r="N504" t="str">
        <f>+TEXT(IF(特約団体用!R503="","",特約団体用!AB503),"00")</f>
        <v/>
      </c>
      <c r="O504" t="str">
        <f>+IF(特約団体用!S503="","",特約団体用!AC503)</f>
        <v/>
      </c>
      <c r="P504" t="str">
        <f>+IF(特約団体用!T503="","",特約団体用!AD503)</f>
        <v/>
      </c>
      <c r="Q504" t="str">
        <f>+IF(特約団体用!U503="","",特約団体用!AE503)</f>
        <v/>
      </c>
    </row>
    <row r="505" spans="1:24">
      <c r="A505" t="str">
        <f>+IF(特約団体用!A504="","",特約団体用!A504)</f>
        <v/>
      </c>
      <c r="B505" t="str">
        <f>+IF(特約団体用!B504="","",特約団体用!B504)</f>
        <v/>
      </c>
      <c r="C505" t="str">
        <f>+IF(特約団体用!C504="","",特約団体用!C504)</f>
        <v/>
      </c>
      <c r="D505" t="str">
        <f>+IF(特約団体用!D504="","",特約団体用!D504)</f>
        <v/>
      </c>
      <c r="E505" t="str">
        <f>+IF(特約団体用!E504="","",特約団体用!E504)</f>
        <v/>
      </c>
      <c r="F505" t="str">
        <f>+IF(特約団体用!F504="","",_xlfn.XLOOKUP(特約団体用!F504,PRM!$G$3:$G$5,PRM!$H$3:$H$5))</f>
        <v/>
      </c>
      <c r="G505" s="149" t="str">
        <f>+TEXT(_xlfn.CONCAT(特約団体用!G504,特約団体用!H504,"年",特約団体用!I504,"月",特約団体用!J504,"日"),"yyyy/mm/dd")</f>
        <v>年月日</v>
      </c>
      <c r="H505" t="str">
        <f>+IF(特約団体用!L504="","",特約団体用!L504)</f>
        <v/>
      </c>
      <c r="I505" t="str">
        <f>+IF(特約団体用!M504="","",特約団体用!M504)</f>
        <v/>
      </c>
      <c r="J505" t="str">
        <f>+IF(特約団体用!N504="","",特約団体用!AA504)</f>
        <v/>
      </c>
      <c r="K505" t="str">
        <f>+IF(特約団体用!O504="","",特約団体用!O504)</f>
        <v/>
      </c>
      <c r="L505" t="str">
        <f>+IF(特約団体用!P504="","",特約団体用!P504)</f>
        <v/>
      </c>
      <c r="M505" t="str">
        <f>+IF(特約団体用!Q504="","",特約団体用!Q504)</f>
        <v/>
      </c>
      <c r="N505" t="str">
        <f>+TEXT(IF(特約団体用!R504="","",特約団体用!AB504),"00")</f>
        <v/>
      </c>
      <c r="O505" t="str">
        <f>+IF(特約団体用!S504="","",特約団体用!AC504)</f>
        <v/>
      </c>
      <c r="P505" t="str">
        <f>+IF(特約団体用!T504="","",特約団体用!AD504)</f>
        <v/>
      </c>
      <c r="Q505" t="str">
        <f>+IF(特約団体用!U504="","",特約団体用!AE504)</f>
        <v/>
      </c>
    </row>
    <row r="506" spans="1:24">
      <c r="A506" t="str">
        <f>+IF(特約団体用!A505="","",特約団体用!A505)</f>
        <v/>
      </c>
      <c r="B506" t="str">
        <f>+IF(特約団体用!B505="","",特約団体用!B505)</f>
        <v/>
      </c>
      <c r="C506" t="str">
        <f>+IF(特約団体用!C505="","",特約団体用!C505)</f>
        <v/>
      </c>
      <c r="D506" t="str">
        <f>+IF(特約団体用!D505="","",特約団体用!D505)</f>
        <v/>
      </c>
      <c r="E506" t="str">
        <f>+IF(特約団体用!E505="","",特約団体用!E505)</f>
        <v/>
      </c>
      <c r="F506" t="str">
        <f>+IF(特約団体用!F505="","",_xlfn.XLOOKUP(特約団体用!F505,PRM!$G$3:$G$5,PRM!$H$3:$H$5))</f>
        <v/>
      </c>
      <c r="G506" s="149" t="str">
        <f>+TEXT(_xlfn.CONCAT(特約団体用!G505,特約団体用!H505,"年",特約団体用!I505,"月",特約団体用!J505,"日"),"yyyy/mm/dd")</f>
        <v>年月日</v>
      </c>
      <c r="H506" t="str">
        <f>+IF(特約団体用!L505="","",特約団体用!L505)</f>
        <v/>
      </c>
      <c r="I506" t="str">
        <f>+IF(特約団体用!M505="","",特約団体用!M505)</f>
        <v/>
      </c>
      <c r="J506" t="str">
        <f>+IF(特約団体用!N505="","",特約団体用!AA505)</f>
        <v/>
      </c>
      <c r="K506" t="str">
        <f>+IF(特約団体用!O505="","",特約団体用!O505)</f>
        <v/>
      </c>
      <c r="L506" t="str">
        <f>+IF(特約団体用!P505="","",特約団体用!P505)</f>
        <v/>
      </c>
      <c r="M506" t="str">
        <f>+IF(特約団体用!Q505="","",特約団体用!Q505)</f>
        <v/>
      </c>
      <c r="N506" t="str">
        <f>+TEXT(IF(特約団体用!R505="","",特約団体用!AB505),"00")</f>
        <v/>
      </c>
      <c r="O506" t="str">
        <f>+IF(特約団体用!S505="","",特約団体用!AC505)</f>
        <v/>
      </c>
      <c r="P506" t="str">
        <f>+IF(特約団体用!T505="","",特約団体用!AD505)</f>
        <v/>
      </c>
      <c r="Q506" t="str">
        <f>+IF(特約団体用!U505="","",特約団体用!AE505)</f>
        <v/>
      </c>
    </row>
    <row r="507" spans="1:24">
      <c r="A507" t="str">
        <f>+IF(特約団体用!A506="","",特約団体用!A506)</f>
        <v/>
      </c>
      <c r="B507" t="str">
        <f>+IF(特約団体用!B506="","",特約団体用!B506)</f>
        <v/>
      </c>
      <c r="C507" t="str">
        <f>+IF(特約団体用!C506="","",特約団体用!C506)</f>
        <v/>
      </c>
      <c r="D507" t="str">
        <f>+IF(特約団体用!D506="","",特約団体用!D506)</f>
        <v/>
      </c>
      <c r="E507" t="str">
        <f>+IF(特約団体用!E506="","",特約団体用!E506)</f>
        <v/>
      </c>
      <c r="F507" t="str">
        <f>+IF(特約団体用!F506="","",_xlfn.XLOOKUP(特約団体用!F506,PRM!$G$3:$G$5,PRM!$H$3:$H$5))</f>
        <v/>
      </c>
      <c r="G507" s="149" t="str">
        <f>+TEXT(_xlfn.CONCAT(特約団体用!G506,特約団体用!H506,"年",特約団体用!I506,"月",特約団体用!J506,"日"),"yyyy/mm/dd")</f>
        <v>年月日</v>
      </c>
      <c r="H507" t="str">
        <f>+IF(特約団体用!L506="","",特約団体用!L506)</f>
        <v/>
      </c>
      <c r="I507" t="str">
        <f>+IF(特約団体用!M506="","",特約団体用!M506)</f>
        <v/>
      </c>
      <c r="J507" t="str">
        <f>+IF(特約団体用!N506="","",特約団体用!AA506)</f>
        <v/>
      </c>
      <c r="K507" t="str">
        <f>+IF(特約団体用!O506="","",特約団体用!O506)</f>
        <v/>
      </c>
      <c r="L507" t="str">
        <f>+IF(特約団体用!P506="","",特約団体用!P506)</f>
        <v/>
      </c>
      <c r="M507" t="str">
        <f>+IF(特約団体用!Q506="","",特約団体用!Q506)</f>
        <v/>
      </c>
      <c r="N507" t="str">
        <f>+TEXT(IF(特約団体用!R506="","",特約団体用!AB506),"00")</f>
        <v/>
      </c>
      <c r="O507" t="str">
        <f>+IF(特約団体用!S506="","",特約団体用!AC506)</f>
        <v/>
      </c>
      <c r="P507" t="str">
        <f>+IF(特約団体用!T506="","",特約団体用!AD506)</f>
        <v/>
      </c>
      <c r="Q507" t="str">
        <f>+IF(特約団体用!U506="","",特約団体用!AE506)</f>
        <v/>
      </c>
    </row>
    <row r="508" spans="1:24">
      <c r="A508" t="str">
        <f>+IF(特約団体用!A507="","",特約団体用!A507)</f>
        <v/>
      </c>
      <c r="B508" t="str">
        <f>+IF(特約団体用!B507="","",特約団体用!B507)</f>
        <v/>
      </c>
      <c r="C508" t="str">
        <f>+IF(特約団体用!C507="","",特約団体用!C507)</f>
        <v/>
      </c>
      <c r="D508" t="str">
        <f>+IF(特約団体用!D507="","",特約団体用!D507)</f>
        <v/>
      </c>
      <c r="E508" t="str">
        <f>+IF(特約団体用!E507="","",特約団体用!E507)</f>
        <v/>
      </c>
      <c r="F508" t="str">
        <f>+IF(特約団体用!F507="","",_xlfn.XLOOKUP(特約団体用!F507,PRM!$G$3:$G$5,PRM!$H$3:$H$5))</f>
        <v/>
      </c>
      <c r="G508" s="149" t="str">
        <f>+TEXT(_xlfn.CONCAT(特約団体用!G507,特約団体用!H507,"年",特約団体用!I507,"月",特約団体用!J507,"日"),"yyyy/mm/dd")</f>
        <v>年月日</v>
      </c>
      <c r="H508" t="str">
        <f>+IF(特約団体用!L507="","",特約団体用!L507)</f>
        <v/>
      </c>
      <c r="I508" t="str">
        <f>+IF(特約団体用!M507="","",特約団体用!M507)</f>
        <v/>
      </c>
      <c r="J508" t="str">
        <f>+IF(特約団体用!N507="","",特約団体用!AA507)</f>
        <v/>
      </c>
      <c r="K508" t="str">
        <f>+IF(特約団体用!O507="","",特約団体用!O507)</f>
        <v/>
      </c>
      <c r="L508" t="str">
        <f>+IF(特約団体用!P507="","",特約団体用!P507)</f>
        <v/>
      </c>
      <c r="M508" t="str">
        <f>+IF(特約団体用!Q507="","",特約団体用!Q507)</f>
        <v/>
      </c>
      <c r="N508" t="str">
        <f>+TEXT(IF(特約団体用!R507="","",特約団体用!AB507),"00")</f>
        <v/>
      </c>
      <c r="O508" t="str">
        <f>+IF(特約団体用!S507="","",特約団体用!AC507)</f>
        <v/>
      </c>
      <c r="P508" t="str">
        <f>+IF(特約団体用!T507="","",特約団体用!AD507)</f>
        <v/>
      </c>
      <c r="Q508" t="str">
        <f>+IF(特約団体用!U507="","",特約団体用!AE507)</f>
        <v/>
      </c>
    </row>
    <row r="509" spans="1:24">
      <c r="A509" t="str">
        <f>+IF(特約団体用!A508="","",特約団体用!A508)</f>
        <v/>
      </c>
      <c r="B509" t="str">
        <f>+IF(特約団体用!B508="","",特約団体用!B508)</f>
        <v/>
      </c>
      <c r="C509" t="str">
        <f>+IF(特約団体用!C508="","",特約団体用!C508)</f>
        <v/>
      </c>
      <c r="D509" t="str">
        <f>+IF(特約団体用!D508="","",特約団体用!D508)</f>
        <v/>
      </c>
      <c r="E509" t="str">
        <f>+IF(特約団体用!E508="","",特約団体用!E508)</f>
        <v/>
      </c>
      <c r="F509" t="str">
        <f>+IF(特約団体用!F508="","",_xlfn.XLOOKUP(特約団体用!F508,PRM!$G$3:$G$5,PRM!$H$3:$H$5))</f>
        <v/>
      </c>
      <c r="G509" s="149" t="str">
        <f>+TEXT(_xlfn.CONCAT(特約団体用!G508,特約団体用!H508,"年",特約団体用!I508,"月",特約団体用!J508,"日"),"yyyy/mm/dd")</f>
        <v>年月日</v>
      </c>
      <c r="H509" t="str">
        <f>+IF(特約団体用!L508="","",特約団体用!L508)</f>
        <v/>
      </c>
      <c r="I509" t="str">
        <f>+IF(特約団体用!M508="","",特約団体用!M508)</f>
        <v/>
      </c>
      <c r="J509" t="str">
        <f>+IF(特約団体用!N508="","",特約団体用!AA508)</f>
        <v/>
      </c>
      <c r="K509" t="str">
        <f>+IF(特約団体用!O508="","",特約団体用!O508)</f>
        <v/>
      </c>
      <c r="L509" t="str">
        <f>+IF(特約団体用!P508="","",特約団体用!P508)</f>
        <v/>
      </c>
      <c r="M509" t="str">
        <f>+IF(特約団体用!Q508="","",特約団体用!Q508)</f>
        <v/>
      </c>
      <c r="N509" t="str">
        <f>+TEXT(IF(特約団体用!R508="","",特約団体用!AB508),"00")</f>
        <v/>
      </c>
      <c r="O509" t="str">
        <f>+IF(特約団体用!S508="","",特約団体用!AC508)</f>
        <v/>
      </c>
      <c r="P509" t="str">
        <f>+IF(特約団体用!T508="","",特約団体用!AD508)</f>
        <v/>
      </c>
      <c r="Q509" t="str">
        <f>+IF(特約団体用!U508="","",特約団体用!AE508)</f>
        <v/>
      </c>
    </row>
    <row r="510" spans="1:24">
      <c r="A510" t="str">
        <f>+IF(特約団体用!A509="","",特約団体用!A509)</f>
        <v/>
      </c>
      <c r="B510" t="str">
        <f>+IF(特約団体用!B509="","",特約団体用!B509)</f>
        <v/>
      </c>
      <c r="C510" t="str">
        <f>+IF(特約団体用!C509="","",特約団体用!C509)</f>
        <v/>
      </c>
      <c r="D510" t="str">
        <f>+IF(特約団体用!D509="","",特約団体用!D509)</f>
        <v/>
      </c>
      <c r="E510" t="str">
        <f>+IF(特約団体用!E509="","",特約団体用!E509)</f>
        <v/>
      </c>
      <c r="F510" t="str">
        <f>+IF(特約団体用!F509="","",_xlfn.XLOOKUP(特約団体用!F509,PRM!$G$3:$G$5,PRM!$H$3:$H$5))</f>
        <v/>
      </c>
      <c r="G510" s="149" t="str">
        <f>+TEXT(_xlfn.CONCAT(特約団体用!G509,特約団体用!H509,"年",特約団体用!I509,"月",特約団体用!J509,"日"),"yyyy/mm/dd")</f>
        <v>年月日</v>
      </c>
      <c r="H510" t="str">
        <f>+IF(特約団体用!L509="","",特約団体用!L509)</f>
        <v/>
      </c>
      <c r="I510" t="str">
        <f>+IF(特約団体用!M509="","",特約団体用!M509)</f>
        <v/>
      </c>
      <c r="J510" t="str">
        <f>+IF(特約団体用!N509="","",特約団体用!AA509)</f>
        <v/>
      </c>
      <c r="K510" t="str">
        <f>+IF(特約団体用!O509="","",特約団体用!O509)</f>
        <v/>
      </c>
      <c r="L510" t="str">
        <f>+IF(特約団体用!P509="","",特約団体用!P509)</f>
        <v/>
      </c>
      <c r="M510" t="str">
        <f>+IF(特約団体用!Q509="","",特約団体用!Q509)</f>
        <v/>
      </c>
      <c r="N510" t="str">
        <f>+TEXT(IF(特約団体用!R509="","",特約団体用!AB509),"00")</f>
        <v/>
      </c>
      <c r="O510" t="str">
        <f>+IF(特約団体用!S509="","",特約団体用!AC509)</f>
        <v/>
      </c>
      <c r="P510" t="str">
        <f>+IF(特約団体用!T509="","",特約団体用!AD509)</f>
        <v/>
      </c>
      <c r="Q510" t="str">
        <f>+IF(特約団体用!U509="","",特約団体用!AE509)</f>
        <v/>
      </c>
    </row>
    <row r="511" spans="1:24">
      <c r="A511" t="str">
        <f>+IF(特約団体用!A510="","",特約団体用!A510)</f>
        <v/>
      </c>
      <c r="B511" t="str">
        <f>+IF(特約団体用!B510="","",特約団体用!B510)</f>
        <v/>
      </c>
      <c r="C511" t="str">
        <f>+IF(特約団体用!C510="","",特約団体用!C510)</f>
        <v/>
      </c>
      <c r="D511" t="str">
        <f>+IF(特約団体用!D510="","",特約団体用!D510)</f>
        <v/>
      </c>
      <c r="E511" t="str">
        <f>+IF(特約団体用!E510="","",特約団体用!E510)</f>
        <v/>
      </c>
      <c r="F511" t="str">
        <f>+IF(特約団体用!F510="","",_xlfn.XLOOKUP(特約団体用!F510,PRM!$G$3:$G$5,PRM!$H$3:$H$5))</f>
        <v/>
      </c>
      <c r="G511" s="149" t="str">
        <f>+TEXT(_xlfn.CONCAT(特約団体用!G510,特約団体用!H510,"年",特約団体用!I510,"月",特約団体用!J510,"日"),"yyyy/mm/dd")</f>
        <v>年月日</v>
      </c>
      <c r="H511" t="str">
        <f>+IF(特約団体用!L510="","",特約団体用!L510)</f>
        <v/>
      </c>
      <c r="I511" t="str">
        <f>+IF(特約団体用!M510="","",特約団体用!M510)</f>
        <v/>
      </c>
      <c r="J511" t="str">
        <f>+IF(特約団体用!N510="","",特約団体用!AA510)</f>
        <v/>
      </c>
      <c r="K511" t="str">
        <f>+IF(特約団体用!O510="","",特約団体用!O510)</f>
        <v/>
      </c>
      <c r="L511" t="str">
        <f>+IF(特約団体用!P510="","",特約団体用!P510)</f>
        <v/>
      </c>
      <c r="M511" t="str">
        <f>+IF(特約団体用!Q510="","",特約団体用!Q510)</f>
        <v/>
      </c>
      <c r="N511" t="str">
        <f>+TEXT(IF(特約団体用!R510="","",特約団体用!AB510),"00")</f>
        <v/>
      </c>
      <c r="O511" t="str">
        <f>+IF(特約団体用!S510="","",特約団体用!AC510)</f>
        <v/>
      </c>
      <c r="P511" t="str">
        <f>+IF(特約団体用!T510="","",特約団体用!AD510)</f>
        <v/>
      </c>
      <c r="Q511" t="str">
        <f>+IF(特約団体用!U510="","",特約団体用!AE510)</f>
        <v/>
      </c>
      <c r="V511" s="153"/>
      <c r="W511" s="153"/>
      <c r="X511" s="153"/>
    </row>
    <row r="512" spans="1:24">
      <c r="A512" t="str">
        <f>+IF(特約団体用!A511="","",特約団体用!A511)</f>
        <v/>
      </c>
      <c r="B512" t="str">
        <f>+IF(特約団体用!B511="","",特約団体用!B511)</f>
        <v/>
      </c>
      <c r="C512" t="str">
        <f>+IF(特約団体用!C511="","",特約団体用!C511)</f>
        <v/>
      </c>
      <c r="D512" t="str">
        <f>+IF(特約団体用!D511="","",特約団体用!D511)</f>
        <v/>
      </c>
      <c r="E512" t="str">
        <f>+IF(特約団体用!E511="","",特約団体用!E511)</f>
        <v/>
      </c>
      <c r="F512" t="str">
        <f>+IF(特約団体用!F511="","",_xlfn.XLOOKUP(特約団体用!F511,PRM!$G$3:$G$5,PRM!$H$3:$H$5))</f>
        <v/>
      </c>
      <c r="G512" s="149" t="str">
        <f>+TEXT(_xlfn.CONCAT(特約団体用!G511,特約団体用!H511,"年",特約団体用!I511,"月",特約団体用!J511,"日"),"yyyy/mm/dd")</f>
        <v>年月日</v>
      </c>
      <c r="H512" t="str">
        <f>+IF(特約団体用!L511="","",特約団体用!L511)</f>
        <v/>
      </c>
      <c r="I512" t="str">
        <f>+IF(特約団体用!M511="","",特約団体用!M511)</f>
        <v/>
      </c>
      <c r="J512" t="str">
        <f>+IF(特約団体用!N511="","",特約団体用!AA511)</f>
        <v/>
      </c>
      <c r="K512" t="str">
        <f>+IF(特約団体用!O511="","",特約団体用!O511)</f>
        <v/>
      </c>
      <c r="L512" t="str">
        <f>+IF(特約団体用!P511="","",特約団体用!P511)</f>
        <v/>
      </c>
      <c r="M512" t="str">
        <f>+IF(特約団体用!Q511="","",特約団体用!Q511)</f>
        <v/>
      </c>
      <c r="N512" t="str">
        <f>+TEXT(IF(特約団体用!R511="","",特約団体用!AB511),"00")</f>
        <v/>
      </c>
      <c r="O512" t="str">
        <f>+IF(特約団体用!S511="","",特約団体用!AC511)</f>
        <v/>
      </c>
      <c r="P512" t="str">
        <f>+IF(特約団体用!T511="","",特約団体用!AD511)</f>
        <v/>
      </c>
      <c r="Q512" t="str">
        <f>+IF(特約団体用!U511="","",特約団体用!AE511)</f>
        <v/>
      </c>
      <c r="V512" s="153"/>
      <c r="W512" s="153"/>
      <c r="X512" s="153"/>
    </row>
    <row r="513" spans="1:24">
      <c r="A513" t="str">
        <f>+IF(特約団体用!A512="","",特約団体用!A512)</f>
        <v/>
      </c>
      <c r="B513" t="str">
        <f>+IF(特約団体用!B512="","",特約団体用!B512)</f>
        <v/>
      </c>
      <c r="C513" t="str">
        <f>+IF(特約団体用!C512="","",特約団体用!C512)</f>
        <v/>
      </c>
      <c r="D513" t="str">
        <f>+IF(特約団体用!D512="","",特約団体用!D512)</f>
        <v/>
      </c>
      <c r="E513" t="str">
        <f>+IF(特約団体用!E512="","",特約団体用!E512)</f>
        <v/>
      </c>
      <c r="F513" t="str">
        <f>+IF(特約団体用!F512="","",_xlfn.XLOOKUP(特約団体用!F512,PRM!$G$3:$G$5,PRM!$H$3:$H$5))</f>
        <v/>
      </c>
      <c r="G513" s="149" t="str">
        <f>+TEXT(_xlfn.CONCAT(特約団体用!G512,特約団体用!H512,"年",特約団体用!I512,"月",特約団体用!J512,"日"),"yyyy/mm/dd")</f>
        <v>年月日</v>
      </c>
      <c r="H513" t="str">
        <f>+IF(特約団体用!L512="","",特約団体用!L512)</f>
        <v/>
      </c>
      <c r="I513" t="str">
        <f>+IF(特約団体用!M512="","",特約団体用!M512)</f>
        <v/>
      </c>
      <c r="J513" t="str">
        <f>+IF(特約団体用!N512="","",特約団体用!AA512)</f>
        <v/>
      </c>
      <c r="K513" t="str">
        <f>+IF(特約団体用!O512="","",特約団体用!O512)</f>
        <v/>
      </c>
      <c r="L513" t="str">
        <f>+IF(特約団体用!P512="","",特約団体用!P512)</f>
        <v/>
      </c>
      <c r="M513" t="str">
        <f>+IF(特約団体用!Q512="","",特約団体用!Q512)</f>
        <v/>
      </c>
      <c r="N513" t="str">
        <f>+TEXT(IF(特約団体用!R512="","",特約団体用!AB512),"00")</f>
        <v/>
      </c>
      <c r="O513" t="str">
        <f>+IF(特約団体用!S512="","",特約団体用!AC512)</f>
        <v/>
      </c>
      <c r="P513" t="str">
        <f>+IF(特約団体用!T512="","",特約団体用!AD512)</f>
        <v/>
      </c>
      <c r="Q513" t="str">
        <f>+IF(特約団体用!U512="","",特約団体用!AE512)</f>
        <v/>
      </c>
      <c r="V513" s="153"/>
      <c r="W513" s="153"/>
      <c r="X513" s="153"/>
    </row>
    <row r="514" spans="1:24">
      <c r="A514" t="str">
        <f>+IF(特約団体用!A513="","",特約団体用!A513)</f>
        <v/>
      </c>
      <c r="B514" t="str">
        <f>+IF(特約団体用!B513="","",特約団体用!B513)</f>
        <v/>
      </c>
      <c r="C514" t="str">
        <f>+IF(特約団体用!C513="","",特約団体用!C513)</f>
        <v/>
      </c>
      <c r="D514" t="str">
        <f>+IF(特約団体用!D513="","",特約団体用!D513)</f>
        <v/>
      </c>
      <c r="E514" t="str">
        <f>+IF(特約団体用!E513="","",特約団体用!E513)</f>
        <v/>
      </c>
      <c r="F514" t="str">
        <f>+IF(特約団体用!F513="","",_xlfn.XLOOKUP(特約団体用!F513,PRM!$G$3:$G$5,PRM!$H$3:$H$5))</f>
        <v/>
      </c>
      <c r="G514" s="149" t="str">
        <f>+TEXT(_xlfn.CONCAT(特約団体用!G513,特約団体用!H513,"年",特約団体用!I513,"月",特約団体用!J513,"日"),"yyyy/mm/dd")</f>
        <v>年月日</v>
      </c>
      <c r="H514" t="str">
        <f>+IF(特約団体用!L513="","",特約団体用!L513)</f>
        <v/>
      </c>
      <c r="I514" t="str">
        <f>+IF(特約団体用!M513="","",特約団体用!M513)</f>
        <v/>
      </c>
      <c r="J514" t="str">
        <f>+IF(特約団体用!N513="","",特約団体用!AA513)</f>
        <v/>
      </c>
      <c r="K514" t="str">
        <f>+IF(特約団体用!O513="","",特約団体用!O513)</f>
        <v/>
      </c>
      <c r="L514" t="str">
        <f>+IF(特約団体用!P513="","",特約団体用!P513)</f>
        <v/>
      </c>
      <c r="M514" t="str">
        <f>+IF(特約団体用!Q513="","",特約団体用!Q513)</f>
        <v/>
      </c>
      <c r="N514" t="str">
        <f>+TEXT(IF(特約団体用!R513="","",特約団体用!AB513),"00")</f>
        <v/>
      </c>
      <c r="O514" t="str">
        <f>+IF(特約団体用!S513="","",特約団体用!AC513)</f>
        <v/>
      </c>
      <c r="P514" t="str">
        <f>+IF(特約団体用!T513="","",特約団体用!AD513)</f>
        <v/>
      </c>
      <c r="Q514" t="str">
        <f>+IF(特約団体用!U513="","",特約団体用!AE513)</f>
        <v/>
      </c>
      <c r="V514" s="153"/>
      <c r="W514" s="153"/>
      <c r="X514" s="153"/>
    </row>
    <row r="515" spans="1:24">
      <c r="A515" t="str">
        <f>+IF(特約団体用!A514="","",特約団体用!A514)</f>
        <v/>
      </c>
      <c r="B515" t="str">
        <f>+IF(特約団体用!B514="","",特約団体用!B514)</f>
        <v/>
      </c>
      <c r="C515" t="str">
        <f>+IF(特約団体用!C514="","",特約団体用!C514)</f>
        <v/>
      </c>
      <c r="D515" t="str">
        <f>+IF(特約団体用!D514="","",特約団体用!D514)</f>
        <v/>
      </c>
      <c r="E515" t="str">
        <f>+IF(特約団体用!E514="","",特約団体用!E514)</f>
        <v/>
      </c>
      <c r="F515" t="str">
        <f>+IF(特約団体用!F514="","",_xlfn.XLOOKUP(特約団体用!F514,PRM!$G$3:$G$5,PRM!$H$3:$H$5))</f>
        <v/>
      </c>
      <c r="G515" s="149" t="str">
        <f>+TEXT(_xlfn.CONCAT(特約団体用!G514,特約団体用!H514,"年",特約団体用!I514,"月",特約団体用!J514,"日"),"yyyy/mm/dd")</f>
        <v>年月日</v>
      </c>
      <c r="H515" t="str">
        <f>+IF(特約団体用!L514="","",特約団体用!L514)</f>
        <v/>
      </c>
      <c r="I515" t="str">
        <f>+IF(特約団体用!M514="","",特約団体用!M514)</f>
        <v/>
      </c>
      <c r="J515" t="str">
        <f>+IF(特約団体用!N514="","",特約団体用!AA514)</f>
        <v/>
      </c>
      <c r="K515" t="str">
        <f>+IF(特約団体用!O514="","",特約団体用!O514)</f>
        <v/>
      </c>
      <c r="L515" t="str">
        <f>+IF(特約団体用!P514="","",特約団体用!P514)</f>
        <v/>
      </c>
      <c r="M515" t="str">
        <f>+IF(特約団体用!Q514="","",特約団体用!Q514)</f>
        <v/>
      </c>
      <c r="N515" t="str">
        <f>+TEXT(IF(特約団体用!R514="","",特約団体用!AB514),"00")</f>
        <v/>
      </c>
      <c r="O515" t="str">
        <f>+IF(特約団体用!S514="","",特約団体用!AC514)</f>
        <v/>
      </c>
      <c r="P515" t="str">
        <f>+IF(特約団体用!T514="","",特約団体用!AD514)</f>
        <v/>
      </c>
      <c r="Q515" t="str">
        <f>+IF(特約団体用!U514="","",特約団体用!AE514)</f>
        <v/>
      </c>
      <c r="V515" s="153"/>
      <c r="W515" s="153"/>
      <c r="X515" s="153"/>
    </row>
    <row r="516" spans="1:24">
      <c r="A516" t="str">
        <f>+IF(特約団体用!A515="","",特約団体用!A515)</f>
        <v/>
      </c>
      <c r="B516" t="str">
        <f>+IF(特約団体用!B515="","",特約団体用!B515)</f>
        <v/>
      </c>
      <c r="C516" t="str">
        <f>+IF(特約団体用!C515="","",特約団体用!C515)</f>
        <v/>
      </c>
      <c r="D516" t="str">
        <f>+IF(特約団体用!D515="","",特約団体用!D515)</f>
        <v/>
      </c>
      <c r="E516" t="str">
        <f>+IF(特約団体用!E515="","",特約団体用!E515)</f>
        <v/>
      </c>
      <c r="F516" t="str">
        <f>+IF(特約団体用!F515="","",_xlfn.XLOOKUP(特約団体用!F515,PRM!$G$3:$G$5,PRM!$H$3:$H$5))</f>
        <v/>
      </c>
      <c r="G516" s="149" t="str">
        <f>+TEXT(_xlfn.CONCAT(特約団体用!G515,特約団体用!H515,"年",特約団体用!I515,"月",特約団体用!J515,"日"),"yyyy/mm/dd")</f>
        <v>年月日</v>
      </c>
      <c r="H516" t="str">
        <f>+IF(特約団体用!L515="","",特約団体用!L515)</f>
        <v/>
      </c>
      <c r="I516" t="str">
        <f>+IF(特約団体用!M515="","",特約団体用!M515)</f>
        <v/>
      </c>
      <c r="J516" t="str">
        <f>+IF(特約団体用!N515="","",特約団体用!AA515)</f>
        <v/>
      </c>
      <c r="K516" t="str">
        <f>+IF(特約団体用!O515="","",特約団体用!O515)</f>
        <v/>
      </c>
      <c r="L516" t="str">
        <f>+IF(特約団体用!P515="","",特約団体用!P515)</f>
        <v/>
      </c>
      <c r="M516" t="str">
        <f>+IF(特約団体用!Q515="","",特約団体用!Q515)</f>
        <v/>
      </c>
      <c r="N516" t="str">
        <f>+TEXT(IF(特約団体用!R515="","",特約団体用!AB515),"00")</f>
        <v/>
      </c>
      <c r="O516" t="str">
        <f>+IF(特約団体用!S515="","",特約団体用!AC515)</f>
        <v/>
      </c>
      <c r="P516" t="str">
        <f>+IF(特約団体用!T515="","",特約団体用!AD515)</f>
        <v/>
      </c>
      <c r="Q516" t="str">
        <f>+IF(特約団体用!U515="","",特約団体用!AE515)</f>
        <v/>
      </c>
      <c r="V516" s="153"/>
      <c r="W516" s="153"/>
      <c r="X516" s="153"/>
    </row>
    <row r="517" spans="1:24">
      <c r="A517" t="str">
        <f>+IF(特約団体用!A516="","",特約団体用!A516)</f>
        <v/>
      </c>
      <c r="B517" t="str">
        <f>+IF(特約団体用!B516="","",特約団体用!B516)</f>
        <v/>
      </c>
      <c r="C517" t="str">
        <f>+IF(特約団体用!C516="","",特約団体用!C516)</f>
        <v/>
      </c>
      <c r="D517" t="str">
        <f>+IF(特約団体用!D516="","",特約団体用!D516)</f>
        <v/>
      </c>
      <c r="E517" t="str">
        <f>+IF(特約団体用!E516="","",特約団体用!E516)</f>
        <v/>
      </c>
      <c r="F517" t="str">
        <f>+IF(特約団体用!F516="","",_xlfn.XLOOKUP(特約団体用!F516,PRM!$G$3:$G$5,PRM!$H$3:$H$5))</f>
        <v/>
      </c>
      <c r="G517" s="149" t="str">
        <f>+TEXT(_xlfn.CONCAT(特約団体用!G516,特約団体用!H516,"年",特約団体用!I516,"月",特約団体用!J516,"日"),"yyyy/mm/dd")</f>
        <v>年月日</v>
      </c>
      <c r="H517" t="str">
        <f>+IF(特約団体用!L516="","",特約団体用!L516)</f>
        <v/>
      </c>
      <c r="I517" t="str">
        <f>+IF(特約団体用!M516="","",特約団体用!M516)</f>
        <v/>
      </c>
      <c r="J517" t="str">
        <f>+IF(特約団体用!N516="","",特約団体用!AA516)</f>
        <v/>
      </c>
      <c r="K517" t="str">
        <f>+IF(特約団体用!O516="","",特約団体用!O516)</f>
        <v/>
      </c>
      <c r="L517" t="str">
        <f>+IF(特約団体用!P516="","",特約団体用!P516)</f>
        <v/>
      </c>
      <c r="M517" t="str">
        <f>+IF(特約団体用!Q516="","",特約団体用!Q516)</f>
        <v/>
      </c>
      <c r="N517" t="str">
        <f>+TEXT(IF(特約団体用!R516="","",特約団体用!AB516),"00")</f>
        <v/>
      </c>
      <c r="O517" t="str">
        <f>+IF(特約団体用!S516="","",特約団体用!AC516)</f>
        <v/>
      </c>
      <c r="P517" t="str">
        <f>+IF(特約団体用!T516="","",特約団体用!AD516)</f>
        <v/>
      </c>
      <c r="Q517" t="str">
        <f>+IF(特約団体用!U516="","",特約団体用!AE516)</f>
        <v/>
      </c>
      <c r="V517" s="153"/>
      <c r="W517" s="153"/>
      <c r="X517" s="153"/>
    </row>
    <row r="518" spans="1:24">
      <c r="A518" t="str">
        <f>+IF(特約団体用!A517="","",特約団体用!A517)</f>
        <v/>
      </c>
      <c r="B518" t="str">
        <f>+IF(特約団体用!B517="","",特約団体用!B517)</f>
        <v/>
      </c>
      <c r="C518" t="str">
        <f>+IF(特約団体用!C517="","",特約団体用!C517)</f>
        <v/>
      </c>
      <c r="D518" t="str">
        <f>+IF(特約団体用!D517="","",特約団体用!D517)</f>
        <v/>
      </c>
      <c r="E518" t="str">
        <f>+IF(特約団体用!E517="","",特約団体用!E517)</f>
        <v/>
      </c>
      <c r="F518" t="str">
        <f>+IF(特約団体用!F517="","",_xlfn.XLOOKUP(特約団体用!F517,PRM!$G$3:$G$5,PRM!$H$3:$H$5))</f>
        <v/>
      </c>
      <c r="G518" s="149" t="str">
        <f>+TEXT(_xlfn.CONCAT(特約団体用!G517,特約団体用!H517,"年",特約団体用!I517,"月",特約団体用!J517,"日"),"yyyy/mm/dd")</f>
        <v>年月日</v>
      </c>
      <c r="H518" t="str">
        <f>+IF(特約団体用!L517="","",特約団体用!L517)</f>
        <v/>
      </c>
      <c r="I518" t="str">
        <f>+IF(特約団体用!M517="","",特約団体用!M517)</f>
        <v/>
      </c>
      <c r="J518" t="str">
        <f>+IF(特約団体用!N517="","",特約団体用!AA517)</f>
        <v/>
      </c>
      <c r="K518" t="str">
        <f>+IF(特約団体用!O517="","",特約団体用!O517)</f>
        <v/>
      </c>
      <c r="L518" t="str">
        <f>+IF(特約団体用!P517="","",特約団体用!P517)</f>
        <v/>
      </c>
      <c r="M518" t="str">
        <f>+IF(特約団体用!Q517="","",特約団体用!Q517)</f>
        <v/>
      </c>
      <c r="N518" t="str">
        <f>+TEXT(IF(特約団体用!R517="","",特約団体用!AB517),"00")</f>
        <v/>
      </c>
      <c r="O518" t="str">
        <f>+IF(特約団体用!S517="","",特約団体用!AC517)</f>
        <v/>
      </c>
      <c r="P518" t="str">
        <f>+IF(特約団体用!T517="","",特約団体用!AD517)</f>
        <v/>
      </c>
      <c r="Q518" t="str">
        <f>+IF(特約団体用!U517="","",特約団体用!AE517)</f>
        <v/>
      </c>
      <c r="V518" s="153"/>
      <c r="W518" s="153"/>
      <c r="X518" s="153"/>
    </row>
    <row r="519" spans="1:24">
      <c r="A519" t="str">
        <f>+IF(特約団体用!A518="","",特約団体用!A518)</f>
        <v/>
      </c>
      <c r="B519" t="str">
        <f>+IF(特約団体用!B518="","",特約団体用!B518)</f>
        <v/>
      </c>
      <c r="C519" t="str">
        <f>+IF(特約団体用!C518="","",特約団体用!C518)</f>
        <v/>
      </c>
      <c r="D519" t="str">
        <f>+IF(特約団体用!D518="","",特約団体用!D518)</f>
        <v/>
      </c>
      <c r="E519" t="str">
        <f>+IF(特約団体用!E518="","",特約団体用!E518)</f>
        <v/>
      </c>
      <c r="F519" t="str">
        <f>+IF(特約団体用!F518="","",_xlfn.XLOOKUP(特約団体用!F518,PRM!$G$3:$G$5,PRM!$H$3:$H$5))</f>
        <v/>
      </c>
      <c r="G519" s="149" t="str">
        <f>+TEXT(_xlfn.CONCAT(特約団体用!G518,特約団体用!H518,"年",特約団体用!I518,"月",特約団体用!J518,"日"),"yyyy/mm/dd")</f>
        <v>年月日</v>
      </c>
      <c r="H519" t="str">
        <f>+IF(特約団体用!L518="","",特約団体用!L518)</f>
        <v/>
      </c>
      <c r="I519" t="str">
        <f>+IF(特約団体用!M518="","",特約団体用!M518)</f>
        <v/>
      </c>
      <c r="J519" t="str">
        <f>+IF(特約団体用!N518="","",特約団体用!AA518)</f>
        <v/>
      </c>
      <c r="K519" t="str">
        <f>+IF(特約団体用!O518="","",特約団体用!O518)</f>
        <v/>
      </c>
      <c r="L519" t="str">
        <f>+IF(特約団体用!P518="","",特約団体用!P518)</f>
        <v/>
      </c>
      <c r="M519" t="str">
        <f>+IF(特約団体用!Q518="","",特約団体用!Q518)</f>
        <v/>
      </c>
      <c r="N519" t="str">
        <f>+TEXT(IF(特約団体用!R518="","",特約団体用!AB518),"00")</f>
        <v/>
      </c>
      <c r="O519" t="str">
        <f>+IF(特約団体用!S518="","",特約団体用!AC518)</f>
        <v/>
      </c>
      <c r="P519" t="str">
        <f>+IF(特約団体用!T518="","",特約団体用!AD518)</f>
        <v/>
      </c>
      <c r="Q519" t="str">
        <f>+IF(特約団体用!U518="","",特約団体用!AE518)</f>
        <v/>
      </c>
      <c r="V519" s="153"/>
      <c r="W519" s="153"/>
      <c r="X519" s="153"/>
    </row>
    <row r="520" spans="1:24">
      <c r="A520" t="str">
        <f>+IF(特約団体用!A519="","",特約団体用!A519)</f>
        <v/>
      </c>
      <c r="B520" t="str">
        <f>+IF(特約団体用!B519="","",特約団体用!B519)</f>
        <v/>
      </c>
      <c r="C520" t="str">
        <f>+IF(特約団体用!C519="","",特約団体用!C519)</f>
        <v/>
      </c>
      <c r="D520" t="str">
        <f>+IF(特約団体用!D519="","",特約団体用!D519)</f>
        <v/>
      </c>
      <c r="E520" t="str">
        <f>+IF(特約団体用!E519="","",特約団体用!E519)</f>
        <v/>
      </c>
      <c r="F520" t="str">
        <f>+IF(特約団体用!F519="","",_xlfn.XLOOKUP(特約団体用!F519,PRM!$G$3:$G$5,PRM!$H$3:$H$5))</f>
        <v/>
      </c>
      <c r="G520" s="149" t="str">
        <f>+TEXT(_xlfn.CONCAT(特約団体用!G519,特約団体用!H519,"年",特約団体用!I519,"月",特約団体用!J519,"日"),"yyyy/mm/dd")</f>
        <v>年月日</v>
      </c>
      <c r="H520" t="str">
        <f>+IF(特約団体用!L519="","",特約団体用!L519)</f>
        <v/>
      </c>
      <c r="I520" t="str">
        <f>+IF(特約団体用!M519="","",特約団体用!M519)</f>
        <v/>
      </c>
      <c r="J520" t="str">
        <f>+IF(特約団体用!N519="","",特約団体用!AA519)</f>
        <v/>
      </c>
      <c r="K520" t="str">
        <f>+IF(特約団体用!O519="","",特約団体用!O519)</f>
        <v/>
      </c>
      <c r="L520" t="str">
        <f>+IF(特約団体用!P519="","",特約団体用!P519)</f>
        <v/>
      </c>
      <c r="M520" t="str">
        <f>+IF(特約団体用!Q519="","",特約団体用!Q519)</f>
        <v/>
      </c>
      <c r="N520" t="str">
        <f>+TEXT(IF(特約団体用!R519="","",特約団体用!AB519),"00")</f>
        <v/>
      </c>
      <c r="O520" t="str">
        <f>+IF(特約団体用!S519="","",特約団体用!AC519)</f>
        <v/>
      </c>
      <c r="P520" t="str">
        <f>+IF(特約団体用!T519="","",特約団体用!AD519)</f>
        <v/>
      </c>
      <c r="Q520" t="str">
        <f>+IF(特約団体用!U519="","",特約団体用!AE519)</f>
        <v/>
      </c>
      <c r="V520" s="153"/>
      <c r="W520" s="153"/>
      <c r="X520" s="153"/>
    </row>
    <row r="521" spans="1:24">
      <c r="A521" t="str">
        <f>+IF(特約団体用!A520="","",特約団体用!A520)</f>
        <v/>
      </c>
      <c r="B521" t="str">
        <f>+IF(特約団体用!B520="","",特約団体用!B520)</f>
        <v/>
      </c>
      <c r="C521" t="str">
        <f>+IF(特約団体用!C520="","",特約団体用!C520)</f>
        <v/>
      </c>
      <c r="D521" t="str">
        <f>+IF(特約団体用!D520="","",特約団体用!D520)</f>
        <v/>
      </c>
      <c r="E521" t="str">
        <f>+IF(特約団体用!E520="","",特約団体用!E520)</f>
        <v/>
      </c>
      <c r="F521" t="str">
        <f>+IF(特約団体用!F520="","",_xlfn.XLOOKUP(特約団体用!F520,PRM!$G$3:$G$5,PRM!$H$3:$H$5))</f>
        <v/>
      </c>
      <c r="G521" s="149" t="str">
        <f>+TEXT(_xlfn.CONCAT(特約団体用!G520,特約団体用!H520,"年",特約団体用!I520,"月",特約団体用!J520,"日"),"yyyy/mm/dd")</f>
        <v>年月日</v>
      </c>
      <c r="H521" t="str">
        <f>+IF(特約団体用!L520="","",特約団体用!L520)</f>
        <v/>
      </c>
      <c r="I521" t="str">
        <f>+IF(特約団体用!M520="","",特約団体用!M520)</f>
        <v/>
      </c>
      <c r="J521" t="str">
        <f>+IF(特約団体用!N520="","",特約団体用!AA520)</f>
        <v/>
      </c>
      <c r="K521" t="str">
        <f>+IF(特約団体用!O520="","",特約団体用!O520)</f>
        <v/>
      </c>
      <c r="L521" t="str">
        <f>+IF(特約団体用!P520="","",特約団体用!P520)</f>
        <v/>
      </c>
      <c r="M521" t="str">
        <f>+IF(特約団体用!Q520="","",特約団体用!Q520)</f>
        <v/>
      </c>
      <c r="N521" t="str">
        <f>+TEXT(IF(特約団体用!R520="","",特約団体用!AB520),"00")</f>
        <v/>
      </c>
      <c r="O521" t="str">
        <f>+IF(特約団体用!S520="","",特約団体用!AC520)</f>
        <v/>
      </c>
      <c r="P521" t="str">
        <f>+IF(特約団体用!T520="","",特約団体用!AD520)</f>
        <v/>
      </c>
      <c r="Q521" t="str">
        <f>+IF(特約団体用!U520="","",特約団体用!AE520)</f>
        <v/>
      </c>
      <c r="V521" s="153"/>
      <c r="W521" s="153"/>
      <c r="X521" s="153"/>
    </row>
    <row r="522" spans="1:24">
      <c r="A522" t="str">
        <f>+IF(特約団体用!A521="","",特約団体用!A521)</f>
        <v/>
      </c>
      <c r="B522" t="str">
        <f>+IF(特約団体用!B521="","",特約団体用!B521)</f>
        <v/>
      </c>
      <c r="C522" t="str">
        <f>+IF(特約団体用!C521="","",特約団体用!C521)</f>
        <v/>
      </c>
      <c r="D522" t="str">
        <f>+IF(特約団体用!D521="","",特約団体用!D521)</f>
        <v/>
      </c>
      <c r="E522" t="str">
        <f>+IF(特約団体用!E521="","",特約団体用!E521)</f>
        <v/>
      </c>
      <c r="F522" t="str">
        <f>+IF(特約団体用!F521="","",_xlfn.XLOOKUP(特約団体用!F521,PRM!$G$3:$G$5,PRM!$H$3:$H$5))</f>
        <v/>
      </c>
      <c r="G522" s="149" t="str">
        <f>+TEXT(_xlfn.CONCAT(特約団体用!G521,特約団体用!H521,"年",特約団体用!I521,"月",特約団体用!J521,"日"),"yyyy/mm/dd")</f>
        <v>年月日</v>
      </c>
      <c r="H522" t="str">
        <f>+IF(特約団体用!L521="","",特約団体用!L521)</f>
        <v/>
      </c>
      <c r="I522" t="str">
        <f>+IF(特約団体用!M521="","",特約団体用!M521)</f>
        <v/>
      </c>
      <c r="J522" t="str">
        <f>+IF(特約団体用!N521="","",特約団体用!AA521)</f>
        <v/>
      </c>
      <c r="K522" t="str">
        <f>+IF(特約団体用!O521="","",特約団体用!O521)</f>
        <v/>
      </c>
      <c r="L522" t="str">
        <f>+IF(特約団体用!P521="","",特約団体用!P521)</f>
        <v/>
      </c>
      <c r="M522" t="str">
        <f>+IF(特約団体用!Q521="","",特約団体用!Q521)</f>
        <v/>
      </c>
      <c r="N522" t="str">
        <f>+TEXT(IF(特約団体用!R521="","",特約団体用!AB521),"00")</f>
        <v/>
      </c>
      <c r="O522" t="str">
        <f>+IF(特約団体用!S521="","",特約団体用!AC521)</f>
        <v/>
      </c>
      <c r="P522" t="str">
        <f>+IF(特約団体用!T521="","",特約団体用!AD521)</f>
        <v/>
      </c>
      <c r="Q522" t="str">
        <f>+IF(特約団体用!U521="","",特約団体用!AE521)</f>
        <v/>
      </c>
      <c r="V522" s="153"/>
      <c r="W522" s="153"/>
      <c r="X522" s="153"/>
    </row>
    <row r="523" spans="1:24">
      <c r="A523" t="str">
        <f>+IF(特約団体用!A522="","",特約団体用!A522)</f>
        <v/>
      </c>
      <c r="B523" t="str">
        <f>+IF(特約団体用!B522="","",特約団体用!B522)</f>
        <v/>
      </c>
      <c r="C523" t="str">
        <f>+IF(特約団体用!C522="","",特約団体用!C522)</f>
        <v/>
      </c>
      <c r="D523" t="str">
        <f>+IF(特約団体用!D522="","",特約団体用!D522)</f>
        <v/>
      </c>
      <c r="E523" t="str">
        <f>+IF(特約団体用!E522="","",特約団体用!E522)</f>
        <v/>
      </c>
      <c r="F523" t="str">
        <f>+IF(特約団体用!F522="","",_xlfn.XLOOKUP(特約団体用!F522,PRM!$G$3:$G$5,PRM!$H$3:$H$5))</f>
        <v/>
      </c>
      <c r="G523" s="149" t="str">
        <f>+TEXT(_xlfn.CONCAT(特約団体用!G522,特約団体用!H522,"年",特約団体用!I522,"月",特約団体用!J522,"日"),"yyyy/mm/dd")</f>
        <v>年月日</v>
      </c>
      <c r="H523" t="str">
        <f>+IF(特約団体用!L522="","",特約団体用!L522)</f>
        <v/>
      </c>
      <c r="I523" t="str">
        <f>+IF(特約団体用!M522="","",特約団体用!M522)</f>
        <v/>
      </c>
      <c r="J523" t="str">
        <f>+IF(特約団体用!N522="","",特約団体用!AA522)</f>
        <v/>
      </c>
      <c r="K523" t="str">
        <f>+IF(特約団体用!O522="","",特約団体用!O522)</f>
        <v/>
      </c>
      <c r="L523" t="str">
        <f>+IF(特約団体用!P522="","",特約団体用!P522)</f>
        <v/>
      </c>
      <c r="M523" t="str">
        <f>+IF(特約団体用!Q522="","",特約団体用!Q522)</f>
        <v/>
      </c>
      <c r="N523" t="str">
        <f>+TEXT(IF(特約団体用!R522="","",特約団体用!AB522),"00")</f>
        <v/>
      </c>
      <c r="O523" t="str">
        <f>+IF(特約団体用!S522="","",特約団体用!AC522)</f>
        <v/>
      </c>
      <c r="P523" t="str">
        <f>+IF(特約団体用!T522="","",特約団体用!AD522)</f>
        <v/>
      </c>
      <c r="Q523" t="str">
        <f>+IF(特約団体用!U522="","",特約団体用!AE522)</f>
        <v/>
      </c>
      <c r="V523" s="153"/>
      <c r="W523" s="153"/>
      <c r="X523" s="153"/>
    </row>
    <row r="524" spans="1:24">
      <c r="A524" t="str">
        <f>+IF(特約団体用!A523="","",特約団体用!A523)</f>
        <v/>
      </c>
      <c r="B524" t="str">
        <f>+IF(特約団体用!B523="","",特約団体用!B523)</f>
        <v/>
      </c>
      <c r="C524" t="str">
        <f>+IF(特約団体用!C523="","",特約団体用!C523)</f>
        <v/>
      </c>
      <c r="D524" t="str">
        <f>+IF(特約団体用!D523="","",特約団体用!D523)</f>
        <v/>
      </c>
      <c r="E524" t="str">
        <f>+IF(特約団体用!E523="","",特約団体用!E523)</f>
        <v/>
      </c>
      <c r="F524" t="str">
        <f>+IF(特約団体用!F523="","",_xlfn.XLOOKUP(特約団体用!F523,PRM!$G$3:$G$5,PRM!$H$3:$H$5))</f>
        <v/>
      </c>
      <c r="G524" s="149" t="str">
        <f>+TEXT(_xlfn.CONCAT(特約団体用!G523,特約団体用!H523,"年",特約団体用!I523,"月",特約団体用!J523,"日"),"yyyy/mm/dd")</f>
        <v>年月日</v>
      </c>
      <c r="H524" t="str">
        <f>+IF(特約団体用!L523="","",特約団体用!L523)</f>
        <v/>
      </c>
      <c r="I524" t="str">
        <f>+IF(特約団体用!M523="","",特約団体用!M523)</f>
        <v/>
      </c>
      <c r="J524" t="str">
        <f>+IF(特約団体用!N523="","",特約団体用!AA523)</f>
        <v/>
      </c>
      <c r="K524" t="str">
        <f>+IF(特約団体用!O523="","",特約団体用!O523)</f>
        <v/>
      </c>
      <c r="L524" t="str">
        <f>+IF(特約団体用!P523="","",特約団体用!P523)</f>
        <v/>
      </c>
      <c r="M524" t="str">
        <f>+IF(特約団体用!Q523="","",特約団体用!Q523)</f>
        <v/>
      </c>
      <c r="N524" t="str">
        <f>+TEXT(IF(特約団体用!R523="","",特約団体用!AB523),"00")</f>
        <v/>
      </c>
      <c r="O524" t="str">
        <f>+IF(特約団体用!S523="","",特約団体用!AC523)</f>
        <v/>
      </c>
      <c r="P524" t="str">
        <f>+IF(特約団体用!T523="","",特約団体用!AD523)</f>
        <v/>
      </c>
      <c r="Q524" t="str">
        <f>+IF(特約団体用!U523="","",特約団体用!AE523)</f>
        <v/>
      </c>
      <c r="V524" s="153"/>
      <c r="W524" s="153"/>
      <c r="X524" s="153"/>
    </row>
    <row r="525" spans="1:24">
      <c r="A525" t="str">
        <f>+IF(特約団体用!A524="","",特約団体用!A524)</f>
        <v/>
      </c>
      <c r="B525" t="str">
        <f>+IF(特約団体用!B524="","",特約団体用!B524)</f>
        <v/>
      </c>
      <c r="C525" t="str">
        <f>+IF(特約団体用!C524="","",特約団体用!C524)</f>
        <v/>
      </c>
      <c r="D525" t="str">
        <f>+IF(特約団体用!D524="","",特約団体用!D524)</f>
        <v/>
      </c>
      <c r="E525" t="str">
        <f>+IF(特約団体用!E524="","",特約団体用!E524)</f>
        <v/>
      </c>
      <c r="F525" t="str">
        <f>+IF(特約団体用!F524="","",_xlfn.XLOOKUP(特約団体用!F524,PRM!$G$3:$G$5,PRM!$H$3:$H$5))</f>
        <v/>
      </c>
      <c r="G525" s="149" t="str">
        <f>+TEXT(_xlfn.CONCAT(特約団体用!G524,特約団体用!H524,"年",特約団体用!I524,"月",特約団体用!J524,"日"),"yyyy/mm/dd")</f>
        <v>年月日</v>
      </c>
      <c r="H525" t="str">
        <f>+IF(特約団体用!L524="","",特約団体用!L524)</f>
        <v/>
      </c>
      <c r="I525" t="str">
        <f>+IF(特約団体用!M524="","",特約団体用!M524)</f>
        <v/>
      </c>
      <c r="J525" t="str">
        <f>+IF(特約団体用!N524="","",特約団体用!AA524)</f>
        <v/>
      </c>
      <c r="K525" t="str">
        <f>+IF(特約団体用!O524="","",特約団体用!O524)</f>
        <v/>
      </c>
      <c r="L525" t="str">
        <f>+IF(特約団体用!P524="","",特約団体用!P524)</f>
        <v/>
      </c>
      <c r="M525" t="str">
        <f>+IF(特約団体用!Q524="","",特約団体用!Q524)</f>
        <v/>
      </c>
      <c r="N525" t="str">
        <f>+TEXT(IF(特約団体用!R524="","",特約団体用!AB524),"00")</f>
        <v/>
      </c>
      <c r="O525" t="str">
        <f>+IF(特約団体用!S524="","",特約団体用!AC524)</f>
        <v/>
      </c>
      <c r="P525" t="str">
        <f>+IF(特約団体用!T524="","",特約団体用!AD524)</f>
        <v/>
      </c>
      <c r="Q525" t="str">
        <f>+IF(特約団体用!U524="","",特約団体用!AE524)</f>
        <v/>
      </c>
      <c r="V525" s="153"/>
      <c r="W525" s="153"/>
      <c r="X525" s="153"/>
    </row>
    <row r="526" spans="1:24">
      <c r="A526" t="str">
        <f>+IF(特約団体用!A525="","",特約団体用!A525)</f>
        <v/>
      </c>
      <c r="B526" t="str">
        <f>+IF(特約団体用!B525="","",特約団体用!B525)</f>
        <v/>
      </c>
      <c r="C526" t="str">
        <f>+IF(特約団体用!C525="","",特約団体用!C525)</f>
        <v/>
      </c>
      <c r="D526" t="str">
        <f>+IF(特約団体用!D525="","",特約団体用!D525)</f>
        <v/>
      </c>
      <c r="E526" t="str">
        <f>+IF(特約団体用!E525="","",特約団体用!E525)</f>
        <v/>
      </c>
      <c r="F526" t="str">
        <f>+IF(特約団体用!F525="","",_xlfn.XLOOKUP(特約団体用!F525,PRM!$G$3:$G$5,PRM!$H$3:$H$5))</f>
        <v/>
      </c>
      <c r="G526" s="149" t="str">
        <f>+TEXT(_xlfn.CONCAT(特約団体用!G525,特約団体用!H525,"年",特約団体用!I525,"月",特約団体用!J525,"日"),"yyyy/mm/dd")</f>
        <v>年月日</v>
      </c>
      <c r="H526" t="str">
        <f>+IF(特約団体用!L525="","",特約団体用!L525)</f>
        <v/>
      </c>
      <c r="I526" t="str">
        <f>+IF(特約団体用!M525="","",特約団体用!M525)</f>
        <v/>
      </c>
      <c r="J526" t="str">
        <f>+IF(特約団体用!N525="","",特約団体用!AA525)</f>
        <v/>
      </c>
      <c r="K526" t="str">
        <f>+IF(特約団体用!O525="","",特約団体用!O525)</f>
        <v/>
      </c>
      <c r="L526" t="str">
        <f>+IF(特約団体用!P525="","",特約団体用!P525)</f>
        <v/>
      </c>
      <c r="M526" t="str">
        <f>+IF(特約団体用!Q525="","",特約団体用!Q525)</f>
        <v/>
      </c>
      <c r="N526" t="str">
        <f>+TEXT(IF(特約団体用!R525="","",特約団体用!AB525),"00")</f>
        <v/>
      </c>
      <c r="O526" t="str">
        <f>+IF(特約団体用!S525="","",特約団体用!AC525)</f>
        <v/>
      </c>
      <c r="P526" t="str">
        <f>+IF(特約団体用!T525="","",特約団体用!AD525)</f>
        <v/>
      </c>
      <c r="Q526" t="str">
        <f>+IF(特約団体用!U525="","",特約団体用!AE525)</f>
        <v/>
      </c>
      <c r="V526" s="153"/>
      <c r="W526" s="153"/>
      <c r="X526" s="153"/>
    </row>
    <row r="527" spans="1:24">
      <c r="A527" t="str">
        <f>+IF(特約団体用!A526="","",特約団体用!A526)</f>
        <v/>
      </c>
      <c r="B527" t="str">
        <f>+IF(特約団体用!B526="","",特約団体用!B526)</f>
        <v/>
      </c>
      <c r="C527" t="str">
        <f>+IF(特約団体用!C526="","",特約団体用!C526)</f>
        <v/>
      </c>
      <c r="D527" t="str">
        <f>+IF(特約団体用!D526="","",特約団体用!D526)</f>
        <v/>
      </c>
      <c r="E527" t="str">
        <f>+IF(特約団体用!E526="","",特約団体用!E526)</f>
        <v/>
      </c>
      <c r="F527" t="str">
        <f>+IF(特約団体用!F526="","",_xlfn.XLOOKUP(特約団体用!F526,PRM!$G$3:$G$5,PRM!$H$3:$H$5))</f>
        <v/>
      </c>
      <c r="G527" s="149" t="str">
        <f>+TEXT(_xlfn.CONCAT(特約団体用!G526,特約団体用!H526,"年",特約団体用!I526,"月",特約団体用!J526,"日"),"yyyy/mm/dd")</f>
        <v>年月日</v>
      </c>
      <c r="H527" t="str">
        <f>+IF(特約団体用!L526="","",特約団体用!L526)</f>
        <v/>
      </c>
      <c r="I527" t="str">
        <f>+IF(特約団体用!M526="","",特約団体用!M526)</f>
        <v/>
      </c>
      <c r="J527" t="str">
        <f>+IF(特約団体用!N526="","",特約団体用!AA526)</f>
        <v/>
      </c>
      <c r="K527" t="str">
        <f>+IF(特約団体用!O526="","",特約団体用!O526)</f>
        <v/>
      </c>
      <c r="L527" t="str">
        <f>+IF(特約団体用!P526="","",特約団体用!P526)</f>
        <v/>
      </c>
      <c r="M527" t="str">
        <f>+IF(特約団体用!Q526="","",特約団体用!Q526)</f>
        <v/>
      </c>
      <c r="N527" t="str">
        <f>+TEXT(IF(特約団体用!R526="","",特約団体用!AB526),"00")</f>
        <v/>
      </c>
      <c r="O527" t="str">
        <f>+IF(特約団体用!S526="","",特約団体用!AC526)</f>
        <v/>
      </c>
      <c r="P527" t="str">
        <f>+IF(特約団体用!T526="","",特約団体用!AD526)</f>
        <v/>
      </c>
      <c r="Q527" t="str">
        <f>+IF(特約団体用!U526="","",特約団体用!AE526)</f>
        <v/>
      </c>
      <c r="V527" s="153"/>
      <c r="W527" s="153"/>
      <c r="X527" s="153"/>
    </row>
    <row r="528" spans="1:24">
      <c r="A528" t="str">
        <f>+IF(特約団体用!A527="","",特約団体用!A527)</f>
        <v/>
      </c>
      <c r="B528" t="str">
        <f>+IF(特約団体用!B527="","",特約団体用!B527)</f>
        <v/>
      </c>
      <c r="C528" t="str">
        <f>+IF(特約団体用!C527="","",特約団体用!C527)</f>
        <v/>
      </c>
      <c r="D528" t="str">
        <f>+IF(特約団体用!D527="","",特約団体用!D527)</f>
        <v/>
      </c>
      <c r="E528" t="str">
        <f>+IF(特約団体用!E527="","",特約団体用!E527)</f>
        <v/>
      </c>
      <c r="F528" t="str">
        <f>+IF(特約団体用!F527="","",_xlfn.XLOOKUP(特約団体用!F527,PRM!$G$3:$G$5,PRM!$H$3:$H$5))</f>
        <v/>
      </c>
      <c r="G528" s="149" t="str">
        <f>+TEXT(_xlfn.CONCAT(特約団体用!G527,特約団体用!H527,"年",特約団体用!I527,"月",特約団体用!J527,"日"),"yyyy/mm/dd")</f>
        <v>年月日</v>
      </c>
      <c r="H528" t="str">
        <f>+IF(特約団体用!L527="","",特約団体用!L527)</f>
        <v/>
      </c>
      <c r="I528" t="str">
        <f>+IF(特約団体用!M527="","",特約団体用!M527)</f>
        <v/>
      </c>
      <c r="J528" t="str">
        <f>+IF(特約団体用!N527="","",特約団体用!AA527)</f>
        <v/>
      </c>
      <c r="K528" t="str">
        <f>+IF(特約団体用!O527="","",特約団体用!O527)</f>
        <v/>
      </c>
      <c r="L528" t="str">
        <f>+IF(特約団体用!P527="","",特約団体用!P527)</f>
        <v/>
      </c>
      <c r="M528" t="str">
        <f>+IF(特約団体用!Q527="","",特約団体用!Q527)</f>
        <v/>
      </c>
      <c r="N528" t="str">
        <f>+TEXT(IF(特約団体用!R527="","",特約団体用!AB527),"00")</f>
        <v/>
      </c>
      <c r="O528" t="str">
        <f>+IF(特約団体用!S527="","",特約団体用!AC527)</f>
        <v/>
      </c>
      <c r="P528" t="str">
        <f>+IF(特約団体用!T527="","",特約団体用!AD527)</f>
        <v/>
      </c>
      <c r="Q528" t="str">
        <f>+IF(特約団体用!U527="","",特約団体用!AE527)</f>
        <v/>
      </c>
      <c r="V528" s="153"/>
      <c r="W528" s="153"/>
      <c r="X528" s="153"/>
    </row>
    <row r="529" spans="1:24">
      <c r="A529" t="str">
        <f>+IF(特約団体用!A528="","",特約団体用!A528)</f>
        <v/>
      </c>
      <c r="B529" t="str">
        <f>+IF(特約団体用!B528="","",特約団体用!B528)</f>
        <v/>
      </c>
      <c r="C529" t="str">
        <f>+IF(特約団体用!C528="","",特約団体用!C528)</f>
        <v/>
      </c>
      <c r="D529" t="str">
        <f>+IF(特約団体用!D528="","",特約団体用!D528)</f>
        <v/>
      </c>
      <c r="E529" t="str">
        <f>+IF(特約団体用!E528="","",特約団体用!E528)</f>
        <v/>
      </c>
      <c r="F529" t="str">
        <f>+IF(特約団体用!F528="","",_xlfn.XLOOKUP(特約団体用!F528,PRM!$G$3:$G$5,PRM!$H$3:$H$5))</f>
        <v/>
      </c>
      <c r="G529" s="149" t="str">
        <f>+TEXT(_xlfn.CONCAT(特約団体用!G528,特約団体用!H528,"年",特約団体用!I528,"月",特約団体用!J528,"日"),"yyyy/mm/dd")</f>
        <v>年月日</v>
      </c>
      <c r="H529" t="str">
        <f>+IF(特約団体用!L528="","",特約団体用!L528)</f>
        <v/>
      </c>
      <c r="I529" t="str">
        <f>+IF(特約団体用!M528="","",特約団体用!M528)</f>
        <v/>
      </c>
      <c r="J529" t="str">
        <f>+IF(特約団体用!N528="","",特約団体用!AA528)</f>
        <v/>
      </c>
      <c r="K529" t="str">
        <f>+IF(特約団体用!O528="","",特約団体用!O528)</f>
        <v/>
      </c>
      <c r="L529" t="str">
        <f>+IF(特約団体用!P528="","",特約団体用!P528)</f>
        <v/>
      </c>
      <c r="M529" t="str">
        <f>+IF(特約団体用!Q528="","",特約団体用!Q528)</f>
        <v/>
      </c>
      <c r="N529" t="str">
        <f>+TEXT(IF(特約団体用!R528="","",特約団体用!AB528),"00")</f>
        <v/>
      </c>
      <c r="O529" t="str">
        <f>+IF(特約団体用!S528="","",特約団体用!AC528)</f>
        <v/>
      </c>
      <c r="P529" t="str">
        <f>+IF(特約団体用!T528="","",特約団体用!AD528)</f>
        <v/>
      </c>
      <c r="Q529" t="str">
        <f>+IF(特約団体用!U528="","",特約団体用!AE528)</f>
        <v/>
      </c>
      <c r="V529" s="153"/>
      <c r="W529" s="153"/>
      <c r="X529" s="153"/>
    </row>
    <row r="530" spans="1:24">
      <c r="A530" t="str">
        <f>+IF(特約団体用!A529="","",特約団体用!A529)</f>
        <v/>
      </c>
      <c r="B530" t="str">
        <f>+IF(特約団体用!B529="","",特約団体用!B529)</f>
        <v/>
      </c>
      <c r="C530" t="str">
        <f>+IF(特約団体用!C529="","",特約団体用!C529)</f>
        <v/>
      </c>
      <c r="D530" t="str">
        <f>+IF(特約団体用!D529="","",特約団体用!D529)</f>
        <v/>
      </c>
      <c r="E530" t="str">
        <f>+IF(特約団体用!E529="","",特約団体用!E529)</f>
        <v/>
      </c>
      <c r="F530" t="str">
        <f>+IF(特約団体用!F529="","",_xlfn.XLOOKUP(特約団体用!F529,PRM!$G$3:$G$5,PRM!$H$3:$H$5))</f>
        <v/>
      </c>
      <c r="G530" s="149" t="str">
        <f>+TEXT(_xlfn.CONCAT(特約団体用!G529,特約団体用!H529,"年",特約団体用!I529,"月",特約団体用!J529,"日"),"yyyy/mm/dd")</f>
        <v>年月日</v>
      </c>
      <c r="H530" t="str">
        <f>+IF(特約団体用!L529="","",特約団体用!L529)</f>
        <v/>
      </c>
      <c r="I530" t="str">
        <f>+IF(特約団体用!M529="","",特約団体用!M529)</f>
        <v/>
      </c>
      <c r="J530" t="str">
        <f>+IF(特約団体用!N529="","",特約団体用!AA529)</f>
        <v/>
      </c>
      <c r="K530" t="str">
        <f>+IF(特約団体用!O529="","",特約団体用!O529)</f>
        <v/>
      </c>
      <c r="L530" t="str">
        <f>+IF(特約団体用!P529="","",特約団体用!P529)</f>
        <v/>
      </c>
      <c r="M530" t="str">
        <f>+IF(特約団体用!Q529="","",特約団体用!Q529)</f>
        <v/>
      </c>
      <c r="N530" t="str">
        <f>+TEXT(IF(特約団体用!R529="","",特約団体用!AB529),"00")</f>
        <v/>
      </c>
      <c r="O530" t="str">
        <f>+IF(特約団体用!S529="","",特約団体用!AC529)</f>
        <v/>
      </c>
      <c r="P530" t="str">
        <f>+IF(特約団体用!T529="","",特約団体用!AD529)</f>
        <v/>
      </c>
      <c r="Q530" t="str">
        <f>+IF(特約団体用!U529="","",特約団体用!AE529)</f>
        <v/>
      </c>
      <c r="V530" s="153"/>
      <c r="W530" s="153"/>
      <c r="X530" s="153"/>
    </row>
    <row r="531" spans="1:24">
      <c r="A531" t="str">
        <f>+IF(特約団体用!A530="","",特約団体用!A530)</f>
        <v/>
      </c>
      <c r="B531" t="str">
        <f>+IF(特約団体用!B530="","",特約団体用!B530)</f>
        <v/>
      </c>
      <c r="C531" t="str">
        <f>+IF(特約団体用!C530="","",特約団体用!C530)</f>
        <v/>
      </c>
      <c r="D531" t="str">
        <f>+IF(特約団体用!D530="","",特約団体用!D530)</f>
        <v/>
      </c>
      <c r="E531" t="str">
        <f>+IF(特約団体用!E530="","",特約団体用!E530)</f>
        <v/>
      </c>
      <c r="F531" t="str">
        <f>+IF(特約団体用!F530="","",_xlfn.XLOOKUP(特約団体用!F530,PRM!$G$3:$G$5,PRM!$H$3:$H$5))</f>
        <v/>
      </c>
      <c r="G531" s="149" t="str">
        <f>+TEXT(_xlfn.CONCAT(特約団体用!G530,特約団体用!H530,"年",特約団体用!I530,"月",特約団体用!J530,"日"),"yyyy/mm/dd")</f>
        <v>年月日</v>
      </c>
      <c r="H531" t="str">
        <f>+IF(特約団体用!L530="","",特約団体用!L530)</f>
        <v/>
      </c>
      <c r="I531" t="str">
        <f>+IF(特約団体用!M530="","",特約団体用!M530)</f>
        <v/>
      </c>
      <c r="J531" t="str">
        <f>+IF(特約団体用!N530="","",特約団体用!AA530)</f>
        <v/>
      </c>
      <c r="K531" t="str">
        <f>+IF(特約団体用!O530="","",特約団体用!O530)</f>
        <v/>
      </c>
      <c r="L531" t="str">
        <f>+IF(特約団体用!P530="","",特約団体用!P530)</f>
        <v/>
      </c>
      <c r="M531" t="str">
        <f>+IF(特約団体用!Q530="","",特約団体用!Q530)</f>
        <v/>
      </c>
      <c r="N531" t="str">
        <f>+TEXT(IF(特約団体用!R530="","",特約団体用!AB530),"00")</f>
        <v/>
      </c>
      <c r="O531" t="str">
        <f>+IF(特約団体用!S530="","",特約団体用!AC530)</f>
        <v/>
      </c>
      <c r="P531" t="str">
        <f>+IF(特約団体用!T530="","",特約団体用!AD530)</f>
        <v/>
      </c>
      <c r="Q531" t="str">
        <f>+IF(特約団体用!U530="","",特約団体用!AE530)</f>
        <v/>
      </c>
      <c r="V531" s="153"/>
      <c r="W531" s="153"/>
      <c r="X531" s="153"/>
    </row>
    <row r="532" spans="1:24">
      <c r="A532" t="str">
        <f>+IF(特約団体用!A531="","",特約団体用!A531)</f>
        <v/>
      </c>
      <c r="B532" t="str">
        <f>+IF(特約団体用!B531="","",特約団体用!B531)</f>
        <v/>
      </c>
      <c r="C532" t="str">
        <f>+IF(特約団体用!C531="","",特約団体用!C531)</f>
        <v/>
      </c>
      <c r="D532" t="str">
        <f>+IF(特約団体用!D531="","",特約団体用!D531)</f>
        <v/>
      </c>
      <c r="E532" t="str">
        <f>+IF(特約団体用!E531="","",特約団体用!E531)</f>
        <v/>
      </c>
      <c r="F532" t="str">
        <f>+IF(特約団体用!F531="","",_xlfn.XLOOKUP(特約団体用!F531,PRM!$G$3:$G$5,PRM!$H$3:$H$5))</f>
        <v/>
      </c>
      <c r="G532" s="149" t="str">
        <f>+TEXT(_xlfn.CONCAT(特約団体用!G531,特約団体用!H531,"年",特約団体用!I531,"月",特約団体用!J531,"日"),"yyyy/mm/dd")</f>
        <v>年月日</v>
      </c>
      <c r="H532" t="str">
        <f>+IF(特約団体用!L531="","",特約団体用!L531)</f>
        <v/>
      </c>
      <c r="I532" t="str">
        <f>+IF(特約団体用!M531="","",特約団体用!M531)</f>
        <v/>
      </c>
      <c r="J532" t="str">
        <f>+IF(特約団体用!N531="","",特約団体用!AA531)</f>
        <v/>
      </c>
      <c r="K532" t="str">
        <f>+IF(特約団体用!O531="","",特約団体用!O531)</f>
        <v/>
      </c>
      <c r="L532" t="str">
        <f>+IF(特約団体用!P531="","",特約団体用!P531)</f>
        <v/>
      </c>
      <c r="M532" t="str">
        <f>+IF(特約団体用!Q531="","",特約団体用!Q531)</f>
        <v/>
      </c>
      <c r="N532" t="str">
        <f>+TEXT(IF(特約団体用!R531="","",特約団体用!AB531),"00")</f>
        <v/>
      </c>
      <c r="O532" t="str">
        <f>+IF(特約団体用!S531="","",特約団体用!AC531)</f>
        <v/>
      </c>
      <c r="P532" t="str">
        <f>+IF(特約団体用!T531="","",特約団体用!AD531)</f>
        <v/>
      </c>
      <c r="Q532" t="str">
        <f>+IF(特約団体用!U531="","",特約団体用!AE531)</f>
        <v/>
      </c>
      <c r="V532" s="153"/>
      <c r="W532" s="153"/>
      <c r="X532" s="153"/>
    </row>
    <row r="533" spans="1:24">
      <c r="A533" t="str">
        <f>+IF(特約団体用!A532="","",特約団体用!A532)</f>
        <v/>
      </c>
      <c r="B533" t="str">
        <f>+IF(特約団体用!B532="","",特約団体用!B532)</f>
        <v/>
      </c>
      <c r="C533" t="str">
        <f>+IF(特約団体用!C532="","",特約団体用!C532)</f>
        <v/>
      </c>
      <c r="D533" t="str">
        <f>+IF(特約団体用!D532="","",特約団体用!D532)</f>
        <v/>
      </c>
      <c r="E533" t="str">
        <f>+IF(特約団体用!E532="","",特約団体用!E532)</f>
        <v/>
      </c>
      <c r="F533" t="str">
        <f>+IF(特約団体用!F532="","",_xlfn.XLOOKUP(特約団体用!F532,PRM!$G$3:$G$5,PRM!$H$3:$H$5))</f>
        <v/>
      </c>
      <c r="G533" s="149" t="str">
        <f>+TEXT(_xlfn.CONCAT(特約団体用!G532,特約団体用!H532,"年",特約団体用!I532,"月",特約団体用!J532,"日"),"yyyy/mm/dd")</f>
        <v>年月日</v>
      </c>
      <c r="H533" t="str">
        <f>+IF(特約団体用!L532="","",特約団体用!L532)</f>
        <v/>
      </c>
      <c r="I533" t="str">
        <f>+IF(特約団体用!M532="","",特約団体用!M532)</f>
        <v/>
      </c>
      <c r="J533" t="str">
        <f>+IF(特約団体用!N532="","",特約団体用!AA532)</f>
        <v/>
      </c>
      <c r="K533" t="str">
        <f>+IF(特約団体用!O532="","",特約団体用!O532)</f>
        <v/>
      </c>
      <c r="L533" t="str">
        <f>+IF(特約団体用!P532="","",特約団体用!P532)</f>
        <v/>
      </c>
      <c r="M533" t="str">
        <f>+IF(特約団体用!Q532="","",特約団体用!Q532)</f>
        <v/>
      </c>
      <c r="N533" t="str">
        <f>+TEXT(IF(特約団体用!R532="","",特約団体用!AB532),"00")</f>
        <v/>
      </c>
      <c r="O533" t="str">
        <f>+IF(特約団体用!S532="","",特約団体用!AC532)</f>
        <v/>
      </c>
      <c r="P533" t="str">
        <f>+IF(特約団体用!T532="","",特約団体用!AD532)</f>
        <v/>
      </c>
      <c r="Q533" t="str">
        <f>+IF(特約団体用!U532="","",特約団体用!AE532)</f>
        <v/>
      </c>
      <c r="V533" s="153"/>
      <c r="W533" s="153"/>
      <c r="X533" s="153"/>
    </row>
    <row r="534" spans="1:24">
      <c r="A534" t="str">
        <f>+IF(特約団体用!A533="","",特約団体用!A533)</f>
        <v/>
      </c>
      <c r="B534" t="str">
        <f>+IF(特約団体用!B533="","",特約団体用!B533)</f>
        <v/>
      </c>
      <c r="C534" t="str">
        <f>+IF(特約団体用!C533="","",特約団体用!C533)</f>
        <v/>
      </c>
      <c r="D534" t="str">
        <f>+IF(特約団体用!D533="","",特約団体用!D533)</f>
        <v/>
      </c>
      <c r="E534" t="str">
        <f>+IF(特約団体用!E533="","",特約団体用!E533)</f>
        <v/>
      </c>
      <c r="F534" t="str">
        <f>+IF(特約団体用!F533="","",_xlfn.XLOOKUP(特約団体用!F533,PRM!$G$3:$G$5,PRM!$H$3:$H$5))</f>
        <v/>
      </c>
      <c r="G534" s="149" t="str">
        <f>+TEXT(_xlfn.CONCAT(特約団体用!G533,特約団体用!H533,"年",特約団体用!I533,"月",特約団体用!J533,"日"),"yyyy/mm/dd")</f>
        <v>年月日</v>
      </c>
      <c r="H534" t="str">
        <f>+IF(特約団体用!L533="","",特約団体用!L533)</f>
        <v/>
      </c>
      <c r="I534" t="str">
        <f>+IF(特約団体用!M533="","",特約団体用!M533)</f>
        <v/>
      </c>
      <c r="J534" t="str">
        <f>+IF(特約団体用!N533="","",特約団体用!AA533)</f>
        <v/>
      </c>
      <c r="K534" t="str">
        <f>+IF(特約団体用!O533="","",特約団体用!O533)</f>
        <v/>
      </c>
      <c r="L534" t="str">
        <f>+IF(特約団体用!P533="","",特約団体用!P533)</f>
        <v/>
      </c>
      <c r="M534" t="str">
        <f>+IF(特約団体用!Q533="","",特約団体用!Q533)</f>
        <v/>
      </c>
      <c r="N534" t="str">
        <f>+TEXT(IF(特約団体用!R533="","",特約団体用!AB533),"00")</f>
        <v/>
      </c>
      <c r="O534" t="str">
        <f>+IF(特約団体用!S533="","",特約団体用!AC533)</f>
        <v/>
      </c>
      <c r="P534" t="str">
        <f>+IF(特約団体用!T533="","",特約団体用!AD533)</f>
        <v/>
      </c>
      <c r="Q534" t="str">
        <f>+IF(特約団体用!U533="","",特約団体用!AE533)</f>
        <v/>
      </c>
      <c r="V534" s="153"/>
      <c r="W534" s="153"/>
      <c r="X534" s="153"/>
    </row>
    <row r="535" spans="1:24">
      <c r="A535" t="str">
        <f>+IF(特約団体用!A534="","",特約団体用!A534)</f>
        <v/>
      </c>
      <c r="B535" t="str">
        <f>+IF(特約団体用!B534="","",特約団体用!B534)</f>
        <v/>
      </c>
      <c r="C535" t="str">
        <f>+IF(特約団体用!C534="","",特約団体用!C534)</f>
        <v/>
      </c>
      <c r="D535" t="str">
        <f>+IF(特約団体用!D534="","",特約団体用!D534)</f>
        <v/>
      </c>
      <c r="E535" t="str">
        <f>+IF(特約団体用!E534="","",特約団体用!E534)</f>
        <v/>
      </c>
      <c r="F535" t="str">
        <f>+IF(特約団体用!F534="","",_xlfn.XLOOKUP(特約団体用!F534,PRM!$G$3:$G$5,PRM!$H$3:$H$5))</f>
        <v/>
      </c>
      <c r="G535" s="149" t="str">
        <f>+TEXT(_xlfn.CONCAT(特約団体用!G534,特約団体用!H534,"年",特約団体用!I534,"月",特約団体用!J534,"日"),"yyyy/mm/dd")</f>
        <v>年月日</v>
      </c>
      <c r="H535" t="str">
        <f>+IF(特約団体用!L534="","",特約団体用!L534)</f>
        <v/>
      </c>
      <c r="I535" t="str">
        <f>+IF(特約団体用!M534="","",特約団体用!M534)</f>
        <v/>
      </c>
      <c r="J535" t="str">
        <f>+IF(特約団体用!N534="","",特約団体用!AA534)</f>
        <v/>
      </c>
      <c r="K535" t="str">
        <f>+IF(特約団体用!O534="","",特約団体用!O534)</f>
        <v/>
      </c>
      <c r="L535" t="str">
        <f>+IF(特約団体用!P534="","",特約団体用!P534)</f>
        <v/>
      </c>
      <c r="M535" t="str">
        <f>+IF(特約団体用!Q534="","",特約団体用!Q534)</f>
        <v/>
      </c>
      <c r="N535" t="str">
        <f>+TEXT(IF(特約団体用!R534="","",特約団体用!AB534),"00")</f>
        <v/>
      </c>
      <c r="O535" t="str">
        <f>+IF(特約団体用!S534="","",特約団体用!AC534)</f>
        <v/>
      </c>
      <c r="P535" t="str">
        <f>+IF(特約団体用!T534="","",特約団体用!AD534)</f>
        <v/>
      </c>
      <c r="Q535" t="str">
        <f>+IF(特約団体用!U534="","",特約団体用!AE534)</f>
        <v/>
      </c>
      <c r="V535" s="153"/>
      <c r="W535" s="153"/>
      <c r="X535" s="153"/>
    </row>
    <row r="536" spans="1:24">
      <c r="A536" t="str">
        <f>+IF(特約団体用!A535="","",特約団体用!A535)</f>
        <v/>
      </c>
      <c r="B536" t="str">
        <f>+IF(特約団体用!B535="","",特約団体用!B535)</f>
        <v/>
      </c>
      <c r="C536" t="str">
        <f>+IF(特約団体用!C535="","",特約団体用!C535)</f>
        <v/>
      </c>
      <c r="D536" t="str">
        <f>+IF(特約団体用!D535="","",特約団体用!D535)</f>
        <v/>
      </c>
      <c r="E536" t="str">
        <f>+IF(特約団体用!E535="","",特約団体用!E535)</f>
        <v/>
      </c>
      <c r="F536" t="str">
        <f>+IF(特約団体用!F535="","",_xlfn.XLOOKUP(特約団体用!F535,PRM!$G$3:$G$5,PRM!$H$3:$H$5))</f>
        <v/>
      </c>
      <c r="G536" s="149" t="str">
        <f>+TEXT(_xlfn.CONCAT(特約団体用!G535,特約団体用!H535,"年",特約団体用!I535,"月",特約団体用!J535,"日"),"yyyy/mm/dd")</f>
        <v>年月日</v>
      </c>
      <c r="H536" t="str">
        <f>+IF(特約団体用!L535="","",特約団体用!L535)</f>
        <v/>
      </c>
      <c r="I536" t="str">
        <f>+IF(特約団体用!M535="","",特約団体用!M535)</f>
        <v/>
      </c>
      <c r="J536" t="str">
        <f>+IF(特約団体用!N535="","",特約団体用!AA535)</f>
        <v/>
      </c>
      <c r="K536" t="str">
        <f>+IF(特約団体用!O535="","",特約団体用!O535)</f>
        <v/>
      </c>
      <c r="L536" t="str">
        <f>+IF(特約団体用!P535="","",特約団体用!P535)</f>
        <v/>
      </c>
      <c r="M536" t="str">
        <f>+IF(特約団体用!Q535="","",特約団体用!Q535)</f>
        <v/>
      </c>
      <c r="N536" t="str">
        <f>+TEXT(IF(特約団体用!R535="","",特約団体用!AB535),"00")</f>
        <v/>
      </c>
      <c r="O536" t="str">
        <f>+IF(特約団体用!S535="","",特約団体用!AC535)</f>
        <v/>
      </c>
      <c r="P536" t="str">
        <f>+IF(特約団体用!T535="","",特約団体用!AD535)</f>
        <v/>
      </c>
      <c r="Q536" t="str">
        <f>+IF(特約団体用!U535="","",特約団体用!AE535)</f>
        <v/>
      </c>
      <c r="V536" s="153"/>
      <c r="W536" s="153"/>
      <c r="X536" s="153"/>
    </row>
    <row r="537" spans="1:24">
      <c r="A537" t="str">
        <f>+IF(特約団体用!A536="","",特約団体用!A536)</f>
        <v/>
      </c>
      <c r="B537" t="str">
        <f>+IF(特約団体用!B536="","",特約団体用!B536)</f>
        <v/>
      </c>
      <c r="C537" t="str">
        <f>+IF(特約団体用!C536="","",特約団体用!C536)</f>
        <v/>
      </c>
      <c r="D537" t="str">
        <f>+IF(特約団体用!D536="","",特約団体用!D536)</f>
        <v/>
      </c>
      <c r="E537" t="str">
        <f>+IF(特約団体用!E536="","",特約団体用!E536)</f>
        <v/>
      </c>
      <c r="F537" t="str">
        <f>+IF(特約団体用!F536="","",_xlfn.XLOOKUP(特約団体用!F536,PRM!$G$3:$G$5,PRM!$H$3:$H$5))</f>
        <v/>
      </c>
      <c r="G537" s="149" t="str">
        <f>+TEXT(_xlfn.CONCAT(特約団体用!G536,特約団体用!H536,"年",特約団体用!I536,"月",特約団体用!J536,"日"),"yyyy/mm/dd")</f>
        <v>年月日</v>
      </c>
      <c r="H537" t="str">
        <f>+IF(特約団体用!L536="","",特約団体用!L536)</f>
        <v/>
      </c>
      <c r="I537" t="str">
        <f>+IF(特約団体用!M536="","",特約団体用!M536)</f>
        <v/>
      </c>
      <c r="J537" t="str">
        <f>+IF(特約団体用!N536="","",特約団体用!AA536)</f>
        <v/>
      </c>
      <c r="K537" t="str">
        <f>+IF(特約団体用!O536="","",特約団体用!O536)</f>
        <v/>
      </c>
      <c r="L537" t="str">
        <f>+IF(特約団体用!P536="","",特約団体用!P536)</f>
        <v/>
      </c>
      <c r="M537" t="str">
        <f>+IF(特約団体用!Q536="","",特約団体用!Q536)</f>
        <v/>
      </c>
      <c r="N537" t="str">
        <f>+TEXT(IF(特約団体用!R536="","",特約団体用!AB536),"00")</f>
        <v/>
      </c>
      <c r="O537" t="str">
        <f>+IF(特約団体用!S536="","",特約団体用!AC536)</f>
        <v/>
      </c>
      <c r="P537" t="str">
        <f>+IF(特約団体用!T536="","",特約団体用!AD536)</f>
        <v/>
      </c>
      <c r="Q537" t="str">
        <f>+IF(特約団体用!U536="","",特約団体用!AE536)</f>
        <v/>
      </c>
      <c r="V537" s="153"/>
      <c r="W537" s="153"/>
      <c r="X537" s="153"/>
    </row>
    <row r="538" spans="1:24">
      <c r="A538" t="str">
        <f>+IF(特約団体用!A537="","",特約団体用!A537)</f>
        <v/>
      </c>
      <c r="B538" t="str">
        <f>+IF(特約団体用!B537="","",特約団体用!B537)</f>
        <v/>
      </c>
      <c r="C538" t="str">
        <f>+IF(特約団体用!C537="","",特約団体用!C537)</f>
        <v/>
      </c>
      <c r="D538" t="str">
        <f>+IF(特約団体用!D537="","",特約団体用!D537)</f>
        <v/>
      </c>
      <c r="E538" t="str">
        <f>+IF(特約団体用!E537="","",特約団体用!E537)</f>
        <v/>
      </c>
      <c r="F538" t="str">
        <f>+IF(特約団体用!F537="","",_xlfn.XLOOKUP(特約団体用!F537,PRM!$G$3:$G$5,PRM!$H$3:$H$5))</f>
        <v/>
      </c>
      <c r="G538" s="149" t="str">
        <f>+TEXT(_xlfn.CONCAT(特約団体用!G537,特約団体用!H537,"年",特約団体用!I537,"月",特約団体用!J537,"日"),"yyyy/mm/dd")</f>
        <v>年月日</v>
      </c>
      <c r="H538" t="str">
        <f>+IF(特約団体用!L537="","",特約団体用!L537)</f>
        <v/>
      </c>
      <c r="I538" t="str">
        <f>+IF(特約団体用!M537="","",特約団体用!M537)</f>
        <v/>
      </c>
      <c r="J538" t="str">
        <f>+IF(特約団体用!N537="","",特約団体用!AA537)</f>
        <v/>
      </c>
      <c r="K538" t="str">
        <f>+IF(特約団体用!O537="","",特約団体用!O537)</f>
        <v/>
      </c>
      <c r="L538" t="str">
        <f>+IF(特約団体用!P537="","",特約団体用!P537)</f>
        <v/>
      </c>
      <c r="M538" t="str">
        <f>+IF(特約団体用!Q537="","",特約団体用!Q537)</f>
        <v/>
      </c>
      <c r="N538" t="str">
        <f>+TEXT(IF(特約団体用!R537="","",特約団体用!AB537),"00")</f>
        <v/>
      </c>
      <c r="O538" t="str">
        <f>+IF(特約団体用!S537="","",特約団体用!AC537)</f>
        <v/>
      </c>
      <c r="P538" t="str">
        <f>+IF(特約団体用!T537="","",特約団体用!AD537)</f>
        <v/>
      </c>
      <c r="Q538" t="str">
        <f>+IF(特約団体用!U537="","",特約団体用!AE537)</f>
        <v/>
      </c>
      <c r="V538" s="153"/>
      <c r="W538" s="153"/>
      <c r="X538" s="153"/>
    </row>
    <row r="539" spans="1:24">
      <c r="A539" t="str">
        <f>+IF(特約団体用!A538="","",特約団体用!A538)</f>
        <v/>
      </c>
      <c r="B539" t="str">
        <f>+IF(特約団体用!B538="","",特約団体用!B538)</f>
        <v/>
      </c>
      <c r="C539" t="str">
        <f>+IF(特約団体用!C538="","",特約団体用!C538)</f>
        <v/>
      </c>
      <c r="D539" t="str">
        <f>+IF(特約団体用!D538="","",特約団体用!D538)</f>
        <v/>
      </c>
      <c r="E539" t="str">
        <f>+IF(特約団体用!E538="","",特約団体用!E538)</f>
        <v/>
      </c>
      <c r="F539" t="str">
        <f>+IF(特約団体用!F538="","",_xlfn.XLOOKUP(特約団体用!F538,PRM!$G$3:$G$5,PRM!$H$3:$H$5))</f>
        <v/>
      </c>
      <c r="G539" s="149" t="str">
        <f>+TEXT(_xlfn.CONCAT(特約団体用!G538,特約団体用!H538,"年",特約団体用!I538,"月",特約団体用!J538,"日"),"yyyy/mm/dd")</f>
        <v>年月日</v>
      </c>
      <c r="H539" t="str">
        <f>+IF(特約団体用!L538="","",特約団体用!L538)</f>
        <v/>
      </c>
      <c r="I539" t="str">
        <f>+IF(特約団体用!M538="","",特約団体用!M538)</f>
        <v/>
      </c>
      <c r="J539" t="str">
        <f>+IF(特約団体用!N538="","",特約団体用!AA538)</f>
        <v/>
      </c>
      <c r="K539" t="str">
        <f>+IF(特約団体用!O538="","",特約団体用!O538)</f>
        <v/>
      </c>
      <c r="L539" t="str">
        <f>+IF(特約団体用!P538="","",特約団体用!P538)</f>
        <v/>
      </c>
      <c r="M539" t="str">
        <f>+IF(特約団体用!Q538="","",特約団体用!Q538)</f>
        <v/>
      </c>
      <c r="N539" t="str">
        <f>+TEXT(IF(特約団体用!R538="","",特約団体用!AB538),"00")</f>
        <v/>
      </c>
      <c r="O539" t="str">
        <f>+IF(特約団体用!S538="","",特約団体用!AC538)</f>
        <v/>
      </c>
      <c r="P539" t="str">
        <f>+IF(特約団体用!T538="","",特約団体用!AD538)</f>
        <v/>
      </c>
      <c r="Q539" t="str">
        <f>+IF(特約団体用!U538="","",特約団体用!AE538)</f>
        <v/>
      </c>
      <c r="V539" s="153"/>
      <c r="W539" s="153"/>
      <c r="X539" s="153"/>
    </row>
    <row r="540" spans="1:24">
      <c r="A540" t="str">
        <f>+IF(特約団体用!A539="","",特約団体用!A539)</f>
        <v/>
      </c>
      <c r="B540" t="str">
        <f>+IF(特約団体用!B539="","",特約団体用!B539)</f>
        <v/>
      </c>
      <c r="C540" t="str">
        <f>+IF(特約団体用!C539="","",特約団体用!C539)</f>
        <v/>
      </c>
      <c r="D540" t="str">
        <f>+IF(特約団体用!D539="","",特約団体用!D539)</f>
        <v/>
      </c>
      <c r="E540" t="str">
        <f>+IF(特約団体用!E539="","",特約団体用!E539)</f>
        <v/>
      </c>
      <c r="F540" t="str">
        <f>+IF(特約団体用!F539="","",_xlfn.XLOOKUP(特約団体用!F539,PRM!$G$3:$G$5,PRM!$H$3:$H$5))</f>
        <v/>
      </c>
      <c r="G540" s="149" t="str">
        <f>+TEXT(_xlfn.CONCAT(特約団体用!G539,特約団体用!H539,"年",特約団体用!I539,"月",特約団体用!J539,"日"),"yyyy/mm/dd")</f>
        <v>年月日</v>
      </c>
      <c r="H540" t="str">
        <f>+IF(特約団体用!L539="","",特約団体用!L539)</f>
        <v/>
      </c>
      <c r="I540" t="str">
        <f>+IF(特約団体用!M539="","",特約団体用!M539)</f>
        <v/>
      </c>
      <c r="J540" t="str">
        <f>+IF(特約団体用!N539="","",特約団体用!AA539)</f>
        <v/>
      </c>
      <c r="K540" t="str">
        <f>+IF(特約団体用!O539="","",特約団体用!O539)</f>
        <v/>
      </c>
      <c r="L540" t="str">
        <f>+IF(特約団体用!P539="","",特約団体用!P539)</f>
        <v/>
      </c>
      <c r="M540" t="str">
        <f>+IF(特約団体用!Q539="","",特約団体用!Q539)</f>
        <v/>
      </c>
      <c r="N540" t="str">
        <f>+TEXT(IF(特約団体用!R539="","",特約団体用!AB539),"00")</f>
        <v/>
      </c>
      <c r="O540" t="str">
        <f>+IF(特約団体用!S539="","",特約団体用!AC539)</f>
        <v/>
      </c>
      <c r="P540" t="str">
        <f>+IF(特約団体用!T539="","",特約団体用!AD539)</f>
        <v/>
      </c>
      <c r="Q540" t="str">
        <f>+IF(特約団体用!U539="","",特約団体用!AE539)</f>
        <v/>
      </c>
      <c r="V540" s="153"/>
      <c r="W540" s="153"/>
      <c r="X540" s="153"/>
    </row>
    <row r="541" spans="1:24">
      <c r="A541" t="str">
        <f>+IF(特約団体用!A540="","",特約団体用!A540)</f>
        <v/>
      </c>
      <c r="B541" t="str">
        <f>+IF(特約団体用!B540="","",特約団体用!B540)</f>
        <v/>
      </c>
      <c r="C541" t="str">
        <f>+IF(特約団体用!C540="","",特約団体用!C540)</f>
        <v/>
      </c>
      <c r="D541" t="str">
        <f>+IF(特約団体用!D540="","",特約団体用!D540)</f>
        <v/>
      </c>
      <c r="E541" t="str">
        <f>+IF(特約団体用!E540="","",特約団体用!E540)</f>
        <v/>
      </c>
      <c r="F541" t="str">
        <f>+IF(特約団体用!F540="","",_xlfn.XLOOKUP(特約団体用!F540,PRM!$G$3:$G$5,PRM!$H$3:$H$5))</f>
        <v/>
      </c>
      <c r="G541" s="149" t="str">
        <f>+TEXT(_xlfn.CONCAT(特約団体用!G540,特約団体用!H540,"年",特約団体用!I540,"月",特約団体用!J540,"日"),"yyyy/mm/dd")</f>
        <v>年月日</v>
      </c>
      <c r="H541" t="str">
        <f>+IF(特約団体用!L540="","",特約団体用!L540)</f>
        <v/>
      </c>
      <c r="I541" t="str">
        <f>+IF(特約団体用!M540="","",特約団体用!M540)</f>
        <v/>
      </c>
      <c r="J541" t="str">
        <f>+IF(特約団体用!N540="","",特約団体用!AA540)</f>
        <v/>
      </c>
      <c r="K541" t="str">
        <f>+IF(特約団体用!O540="","",特約団体用!O540)</f>
        <v/>
      </c>
      <c r="L541" t="str">
        <f>+IF(特約団体用!P540="","",特約団体用!P540)</f>
        <v/>
      </c>
      <c r="M541" t="str">
        <f>+IF(特約団体用!Q540="","",特約団体用!Q540)</f>
        <v/>
      </c>
      <c r="N541" t="str">
        <f>+TEXT(IF(特約団体用!R540="","",特約団体用!AB540),"00")</f>
        <v/>
      </c>
      <c r="O541" t="str">
        <f>+IF(特約団体用!S540="","",特約団体用!AC540)</f>
        <v/>
      </c>
      <c r="P541" t="str">
        <f>+IF(特約団体用!T540="","",特約団体用!AD540)</f>
        <v/>
      </c>
      <c r="Q541" t="str">
        <f>+IF(特約団体用!U540="","",特約団体用!AE540)</f>
        <v/>
      </c>
      <c r="V541" s="153"/>
      <c r="W541" s="153"/>
      <c r="X541" s="153"/>
    </row>
    <row r="542" spans="1:24">
      <c r="A542" t="str">
        <f>+IF(特約団体用!A541="","",特約団体用!A541)</f>
        <v/>
      </c>
      <c r="B542" t="str">
        <f>+IF(特約団体用!B541="","",特約団体用!B541)</f>
        <v/>
      </c>
      <c r="C542" t="str">
        <f>+IF(特約団体用!C541="","",特約団体用!C541)</f>
        <v/>
      </c>
      <c r="D542" t="str">
        <f>+IF(特約団体用!D541="","",特約団体用!D541)</f>
        <v/>
      </c>
      <c r="E542" t="str">
        <f>+IF(特約団体用!E541="","",特約団体用!E541)</f>
        <v/>
      </c>
      <c r="F542" t="str">
        <f>+IF(特約団体用!F541="","",_xlfn.XLOOKUP(特約団体用!F541,PRM!$G$3:$G$5,PRM!$H$3:$H$5))</f>
        <v/>
      </c>
      <c r="G542" s="149" t="str">
        <f>+TEXT(_xlfn.CONCAT(特約団体用!G541,特約団体用!H541,"年",特約団体用!I541,"月",特約団体用!J541,"日"),"yyyy/mm/dd")</f>
        <v>年月日</v>
      </c>
      <c r="H542" t="str">
        <f>+IF(特約団体用!L541="","",特約団体用!L541)</f>
        <v/>
      </c>
      <c r="I542" t="str">
        <f>+IF(特約団体用!M541="","",特約団体用!M541)</f>
        <v/>
      </c>
      <c r="J542" t="str">
        <f>+IF(特約団体用!N541="","",特約団体用!AA541)</f>
        <v/>
      </c>
      <c r="K542" t="str">
        <f>+IF(特約団体用!O541="","",特約団体用!O541)</f>
        <v/>
      </c>
      <c r="L542" t="str">
        <f>+IF(特約団体用!P541="","",特約団体用!P541)</f>
        <v/>
      </c>
      <c r="M542" t="str">
        <f>+IF(特約団体用!Q541="","",特約団体用!Q541)</f>
        <v/>
      </c>
      <c r="N542" t="str">
        <f>+TEXT(IF(特約団体用!R541="","",特約団体用!AB541),"00")</f>
        <v/>
      </c>
      <c r="O542" t="str">
        <f>+IF(特約団体用!S541="","",特約団体用!AC541)</f>
        <v/>
      </c>
      <c r="P542" t="str">
        <f>+IF(特約団体用!T541="","",特約団体用!AD541)</f>
        <v/>
      </c>
      <c r="Q542" t="str">
        <f>+IF(特約団体用!U541="","",特約団体用!AE541)</f>
        <v/>
      </c>
      <c r="V542" s="153"/>
      <c r="W542" s="153"/>
      <c r="X542" s="153"/>
    </row>
    <row r="543" spans="1:24">
      <c r="A543" t="str">
        <f>+IF(特約団体用!A542="","",特約団体用!A542)</f>
        <v/>
      </c>
      <c r="B543" t="str">
        <f>+IF(特約団体用!B542="","",特約団体用!B542)</f>
        <v/>
      </c>
      <c r="C543" t="str">
        <f>+IF(特約団体用!C542="","",特約団体用!C542)</f>
        <v/>
      </c>
      <c r="D543" t="str">
        <f>+IF(特約団体用!D542="","",特約団体用!D542)</f>
        <v/>
      </c>
      <c r="E543" t="str">
        <f>+IF(特約団体用!E542="","",特約団体用!E542)</f>
        <v/>
      </c>
      <c r="F543" t="str">
        <f>+IF(特約団体用!F542="","",_xlfn.XLOOKUP(特約団体用!F542,PRM!$G$3:$G$5,PRM!$H$3:$H$5))</f>
        <v/>
      </c>
      <c r="G543" s="149" t="str">
        <f>+TEXT(_xlfn.CONCAT(特約団体用!G542,特約団体用!H542,"年",特約団体用!I542,"月",特約団体用!J542,"日"),"yyyy/mm/dd")</f>
        <v>年月日</v>
      </c>
      <c r="H543" t="str">
        <f>+IF(特約団体用!L542="","",特約団体用!L542)</f>
        <v/>
      </c>
      <c r="I543" t="str">
        <f>+IF(特約団体用!M542="","",特約団体用!M542)</f>
        <v/>
      </c>
      <c r="J543" t="str">
        <f>+IF(特約団体用!N542="","",特約団体用!AA542)</f>
        <v/>
      </c>
      <c r="K543" t="str">
        <f>+IF(特約団体用!O542="","",特約団体用!O542)</f>
        <v/>
      </c>
      <c r="L543" t="str">
        <f>+IF(特約団体用!P542="","",特約団体用!P542)</f>
        <v/>
      </c>
      <c r="M543" t="str">
        <f>+IF(特約団体用!Q542="","",特約団体用!Q542)</f>
        <v/>
      </c>
      <c r="N543" t="str">
        <f>+TEXT(IF(特約団体用!R542="","",特約団体用!AB542),"00")</f>
        <v/>
      </c>
      <c r="O543" t="str">
        <f>+IF(特約団体用!S542="","",特約団体用!AC542)</f>
        <v/>
      </c>
      <c r="P543" t="str">
        <f>+IF(特約団体用!T542="","",特約団体用!AD542)</f>
        <v/>
      </c>
      <c r="Q543" t="str">
        <f>+IF(特約団体用!U542="","",特約団体用!AE542)</f>
        <v/>
      </c>
      <c r="V543" s="153"/>
      <c r="W543" s="153"/>
      <c r="X543" s="153"/>
    </row>
    <row r="544" spans="1:24">
      <c r="A544" t="str">
        <f>+IF(特約団体用!A543="","",特約団体用!A543)</f>
        <v/>
      </c>
      <c r="B544" t="str">
        <f>+IF(特約団体用!B543="","",特約団体用!B543)</f>
        <v/>
      </c>
      <c r="C544" t="str">
        <f>+IF(特約団体用!C543="","",特約団体用!C543)</f>
        <v/>
      </c>
      <c r="D544" t="str">
        <f>+IF(特約団体用!D543="","",特約団体用!D543)</f>
        <v/>
      </c>
      <c r="E544" t="str">
        <f>+IF(特約団体用!E543="","",特約団体用!E543)</f>
        <v/>
      </c>
      <c r="F544" t="str">
        <f>+IF(特約団体用!F543="","",_xlfn.XLOOKUP(特約団体用!F543,PRM!$G$3:$G$5,PRM!$H$3:$H$5))</f>
        <v/>
      </c>
      <c r="G544" s="149" t="str">
        <f>+TEXT(_xlfn.CONCAT(特約団体用!G543,特約団体用!H543,"年",特約団体用!I543,"月",特約団体用!J543,"日"),"yyyy/mm/dd")</f>
        <v>年月日</v>
      </c>
      <c r="H544" t="str">
        <f>+IF(特約団体用!L543="","",特約団体用!L543)</f>
        <v/>
      </c>
      <c r="I544" t="str">
        <f>+IF(特約団体用!M543="","",特約団体用!M543)</f>
        <v/>
      </c>
      <c r="J544" t="str">
        <f>+IF(特約団体用!N543="","",特約団体用!AA543)</f>
        <v/>
      </c>
      <c r="K544" t="str">
        <f>+IF(特約団体用!O543="","",特約団体用!O543)</f>
        <v/>
      </c>
      <c r="L544" t="str">
        <f>+IF(特約団体用!P543="","",特約団体用!P543)</f>
        <v/>
      </c>
      <c r="M544" t="str">
        <f>+IF(特約団体用!Q543="","",特約団体用!Q543)</f>
        <v/>
      </c>
      <c r="N544" t="str">
        <f>+TEXT(IF(特約団体用!R543="","",特約団体用!AB543),"00")</f>
        <v/>
      </c>
      <c r="O544" t="str">
        <f>+IF(特約団体用!S543="","",特約団体用!AC543)</f>
        <v/>
      </c>
      <c r="P544" t="str">
        <f>+IF(特約団体用!T543="","",特約団体用!AD543)</f>
        <v/>
      </c>
      <c r="Q544" t="str">
        <f>+IF(特約団体用!U543="","",特約団体用!AE543)</f>
        <v/>
      </c>
      <c r="V544" s="153"/>
      <c r="W544" s="153"/>
      <c r="X544" s="153"/>
    </row>
    <row r="545" spans="1:24">
      <c r="A545" t="str">
        <f>+IF(特約団体用!A544="","",特約団体用!A544)</f>
        <v/>
      </c>
      <c r="B545" t="str">
        <f>+IF(特約団体用!B544="","",特約団体用!B544)</f>
        <v/>
      </c>
      <c r="C545" t="str">
        <f>+IF(特約団体用!C544="","",特約団体用!C544)</f>
        <v/>
      </c>
      <c r="D545" t="str">
        <f>+IF(特約団体用!D544="","",特約団体用!D544)</f>
        <v/>
      </c>
      <c r="E545" t="str">
        <f>+IF(特約団体用!E544="","",特約団体用!E544)</f>
        <v/>
      </c>
      <c r="F545" t="str">
        <f>+IF(特約団体用!F544="","",_xlfn.XLOOKUP(特約団体用!F544,PRM!$G$3:$G$5,PRM!$H$3:$H$5))</f>
        <v/>
      </c>
      <c r="G545" s="149" t="str">
        <f>+TEXT(_xlfn.CONCAT(特約団体用!G544,特約団体用!H544,"年",特約団体用!I544,"月",特約団体用!J544,"日"),"yyyy/mm/dd")</f>
        <v>年月日</v>
      </c>
      <c r="H545" t="str">
        <f>+IF(特約団体用!L544="","",特約団体用!L544)</f>
        <v/>
      </c>
      <c r="I545" t="str">
        <f>+IF(特約団体用!M544="","",特約団体用!M544)</f>
        <v/>
      </c>
      <c r="J545" t="str">
        <f>+IF(特約団体用!N544="","",特約団体用!AA544)</f>
        <v/>
      </c>
      <c r="K545" t="str">
        <f>+IF(特約団体用!O544="","",特約団体用!O544)</f>
        <v/>
      </c>
      <c r="L545" t="str">
        <f>+IF(特約団体用!P544="","",特約団体用!P544)</f>
        <v/>
      </c>
      <c r="M545" t="str">
        <f>+IF(特約団体用!Q544="","",特約団体用!Q544)</f>
        <v/>
      </c>
      <c r="N545" t="str">
        <f>+TEXT(IF(特約団体用!R544="","",特約団体用!AB544),"00")</f>
        <v/>
      </c>
      <c r="O545" t="str">
        <f>+IF(特約団体用!S544="","",特約団体用!AC544)</f>
        <v/>
      </c>
      <c r="P545" t="str">
        <f>+IF(特約団体用!T544="","",特約団体用!AD544)</f>
        <v/>
      </c>
      <c r="Q545" t="str">
        <f>+IF(特約団体用!U544="","",特約団体用!AE544)</f>
        <v/>
      </c>
      <c r="V545" s="153"/>
      <c r="W545" s="153"/>
      <c r="X545" s="153"/>
    </row>
    <row r="546" spans="1:24">
      <c r="A546" t="str">
        <f>+IF(特約団体用!A545="","",特約団体用!A545)</f>
        <v/>
      </c>
      <c r="B546" t="str">
        <f>+IF(特約団体用!B545="","",特約団体用!B545)</f>
        <v/>
      </c>
      <c r="C546" t="str">
        <f>+IF(特約団体用!C545="","",特約団体用!C545)</f>
        <v/>
      </c>
      <c r="D546" t="str">
        <f>+IF(特約団体用!D545="","",特約団体用!D545)</f>
        <v/>
      </c>
      <c r="E546" t="str">
        <f>+IF(特約団体用!E545="","",特約団体用!E545)</f>
        <v/>
      </c>
      <c r="F546" t="str">
        <f>+IF(特約団体用!F545="","",_xlfn.XLOOKUP(特約団体用!F545,PRM!$G$3:$G$5,PRM!$H$3:$H$5))</f>
        <v/>
      </c>
      <c r="G546" s="149" t="str">
        <f>+TEXT(_xlfn.CONCAT(特約団体用!G545,特約団体用!H545,"年",特約団体用!I545,"月",特約団体用!J545,"日"),"yyyy/mm/dd")</f>
        <v>年月日</v>
      </c>
      <c r="H546" t="str">
        <f>+IF(特約団体用!L545="","",特約団体用!L545)</f>
        <v/>
      </c>
      <c r="I546" t="str">
        <f>+IF(特約団体用!M545="","",特約団体用!M545)</f>
        <v/>
      </c>
      <c r="J546" t="str">
        <f>+IF(特約団体用!N545="","",特約団体用!AA545)</f>
        <v/>
      </c>
      <c r="K546" t="str">
        <f>+IF(特約団体用!O545="","",特約団体用!O545)</f>
        <v/>
      </c>
      <c r="L546" t="str">
        <f>+IF(特約団体用!P545="","",特約団体用!P545)</f>
        <v/>
      </c>
      <c r="M546" t="str">
        <f>+IF(特約団体用!Q545="","",特約団体用!Q545)</f>
        <v/>
      </c>
      <c r="N546" t="str">
        <f>+TEXT(IF(特約団体用!R545="","",特約団体用!AB545),"00")</f>
        <v/>
      </c>
      <c r="O546" t="str">
        <f>+IF(特約団体用!S545="","",特約団体用!AC545)</f>
        <v/>
      </c>
      <c r="P546" t="str">
        <f>+IF(特約団体用!T545="","",特約団体用!AD545)</f>
        <v/>
      </c>
      <c r="Q546" t="str">
        <f>+IF(特約団体用!U545="","",特約団体用!AE545)</f>
        <v/>
      </c>
      <c r="V546" s="153"/>
      <c r="W546" s="153"/>
      <c r="X546" s="153"/>
    </row>
    <row r="547" spans="1:24">
      <c r="A547" t="str">
        <f>+IF(特約団体用!A546="","",特約団体用!A546)</f>
        <v/>
      </c>
      <c r="B547" t="str">
        <f>+IF(特約団体用!B546="","",特約団体用!B546)</f>
        <v/>
      </c>
      <c r="C547" t="str">
        <f>+IF(特約団体用!C546="","",特約団体用!C546)</f>
        <v/>
      </c>
      <c r="D547" t="str">
        <f>+IF(特約団体用!D546="","",特約団体用!D546)</f>
        <v/>
      </c>
      <c r="E547" t="str">
        <f>+IF(特約団体用!E546="","",特約団体用!E546)</f>
        <v/>
      </c>
      <c r="F547" t="str">
        <f>+IF(特約団体用!F546="","",_xlfn.XLOOKUP(特約団体用!F546,PRM!$G$3:$G$5,PRM!$H$3:$H$5))</f>
        <v/>
      </c>
      <c r="G547" s="149" t="str">
        <f>+TEXT(_xlfn.CONCAT(特約団体用!G546,特約団体用!H546,"年",特約団体用!I546,"月",特約団体用!J546,"日"),"yyyy/mm/dd")</f>
        <v>年月日</v>
      </c>
      <c r="H547" t="str">
        <f>+IF(特約団体用!L546="","",特約団体用!L546)</f>
        <v/>
      </c>
      <c r="I547" t="str">
        <f>+IF(特約団体用!M546="","",特約団体用!M546)</f>
        <v/>
      </c>
      <c r="J547" t="str">
        <f>+IF(特約団体用!N546="","",特約団体用!AA546)</f>
        <v/>
      </c>
      <c r="K547" t="str">
        <f>+IF(特約団体用!O546="","",特約団体用!O546)</f>
        <v/>
      </c>
      <c r="L547" t="str">
        <f>+IF(特約団体用!P546="","",特約団体用!P546)</f>
        <v/>
      </c>
      <c r="M547" t="str">
        <f>+IF(特約団体用!Q546="","",特約団体用!Q546)</f>
        <v/>
      </c>
      <c r="N547" t="str">
        <f>+TEXT(IF(特約団体用!R546="","",特約団体用!AB546),"00")</f>
        <v/>
      </c>
      <c r="O547" t="str">
        <f>+IF(特約団体用!S546="","",特約団体用!AC546)</f>
        <v/>
      </c>
      <c r="P547" t="str">
        <f>+IF(特約団体用!T546="","",特約団体用!AD546)</f>
        <v/>
      </c>
      <c r="Q547" t="str">
        <f>+IF(特約団体用!U546="","",特約団体用!AE546)</f>
        <v/>
      </c>
      <c r="V547" s="153"/>
      <c r="W547" s="153"/>
      <c r="X547" s="153"/>
    </row>
    <row r="548" spans="1:24">
      <c r="A548" t="str">
        <f>+IF(特約団体用!A547="","",特約団体用!A547)</f>
        <v/>
      </c>
      <c r="B548" t="str">
        <f>+IF(特約団体用!B547="","",特約団体用!B547)</f>
        <v/>
      </c>
      <c r="C548" t="str">
        <f>+IF(特約団体用!C547="","",特約団体用!C547)</f>
        <v/>
      </c>
      <c r="D548" t="str">
        <f>+IF(特約団体用!D547="","",特約団体用!D547)</f>
        <v/>
      </c>
      <c r="E548" t="str">
        <f>+IF(特約団体用!E547="","",特約団体用!E547)</f>
        <v/>
      </c>
      <c r="F548" t="str">
        <f>+IF(特約団体用!F547="","",_xlfn.XLOOKUP(特約団体用!F547,PRM!$G$3:$G$5,PRM!$H$3:$H$5))</f>
        <v/>
      </c>
      <c r="G548" s="149" t="str">
        <f>+TEXT(_xlfn.CONCAT(特約団体用!G547,特約団体用!H547,"年",特約団体用!I547,"月",特約団体用!J547,"日"),"yyyy/mm/dd")</f>
        <v>年月日</v>
      </c>
      <c r="H548" t="str">
        <f>+IF(特約団体用!L547="","",特約団体用!L547)</f>
        <v/>
      </c>
      <c r="I548" t="str">
        <f>+IF(特約団体用!M547="","",特約団体用!M547)</f>
        <v/>
      </c>
      <c r="J548" t="str">
        <f>+IF(特約団体用!N547="","",特約団体用!AA547)</f>
        <v/>
      </c>
      <c r="K548" t="str">
        <f>+IF(特約団体用!O547="","",特約団体用!O547)</f>
        <v/>
      </c>
      <c r="L548" t="str">
        <f>+IF(特約団体用!P547="","",特約団体用!P547)</f>
        <v/>
      </c>
      <c r="M548" t="str">
        <f>+IF(特約団体用!Q547="","",特約団体用!Q547)</f>
        <v/>
      </c>
      <c r="N548" t="str">
        <f>+TEXT(IF(特約団体用!R547="","",特約団体用!AB547),"00")</f>
        <v/>
      </c>
      <c r="O548" t="str">
        <f>+IF(特約団体用!S547="","",特約団体用!AC547)</f>
        <v/>
      </c>
      <c r="P548" t="str">
        <f>+IF(特約団体用!T547="","",特約団体用!AD547)</f>
        <v/>
      </c>
      <c r="Q548" t="str">
        <f>+IF(特約団体用!U547="","",特約団体用!AE547)</f>
        <v/>
      </c>
      <c r="V548" s="153"/>
      <c r="W548" s="153"/>
      <c r="X548" s="153"/>
    </row>
    <row r="549" spans="1:24">
      <c r="A549" t="str">
        <f>+IF(特約団体用!A548="","",特約団体用!A548)</f>
        <v/>
      </c>
      <c r="B549" t="str">
        <f>+IF(特約団体用!B548="","",特約団体用!B548)</f>
        <v/>
      </c>
      <c r="C549" t="str">
        <f>+IF(特約団体用!C548="","",特約団体用!C548)</f>
        <v/>
      </c>
      <c r="D549" t="str">
        <f>+IF(特約団体用!D548="","",特約団体用!D548)</f>
        <v/>
      </c>
      <c r="E549" t="str">
        <f>+IF(特約団体用!E548="","",特約団体用!E548)</f>
        <v/>
      </c>
      <c r="F549" t="str">
        <f>+IF(特約団体用!F548="","",_xlfn.XLOOKUP(特約団体用!F548,PRM!$G$3:$G$5,PRM!$H$3:$H$5))</f>
        <v/>
      </c>
      <c r="G549" s="149" t="str">
        <f>+TEXT(_xlfn.CONCAT(特約団体用!G548,特約団体用!H548,"年",特約団体用!I548,"月",特約団体用!J548,"日"),"yyyy/mm/dd")</f>
        <v>年月日</v>
      </c>
      <c r="H549" t="str">
        <f>+IF(特約団体用!L548="","",特約団体用!L548)</f>
        <v/>
      </c>
      <c r="I549" t="str">
        <f>+IF(特約団体用!M548="","",特約団体用!M548)</f>
        <v/>
      </c>
      <c r="J549" t="str">
        <f>+IF(特約団体用!N548="","",特約団体用!AA548)</f>
        <v/>
      </c>
      <c r="K549" t="str">
        <f>+IF(特約団体用!O548="","",特約団体用!O548)</f>
        <v/>
      </c>
      <c r="L549" t="str">
        <f>+IF(特約団体用!P548="","",特約団体用!P548)</f>
        <v/>
      </c>
      <c r="M549" t="str">
        <f>+IF(特約団体用!Q548="","",特約団体用!Q548)</f>
        <v/>
      </c>
      <c r="N549" t="str">
        <f>+TEXT(IF(特約団体用!R548="","",特約団体用!AB548),"00")</f>
        <v/>
      </c>
      <c r="O549" t="str">
        <f>+IF(特約団体用!S548="","",特約団体用!AC548)</f>
        <v/>
      </c>
      <c r="P549" t="str">
        <f>+IF(特約団体用!T548="","",特約団体用!AD548)</f>
        <v/>
      </c>
      <c r="Q549" t="str">
        <f>+IF(特約団体用!U548="","",特約団体用!AE548)</f>
        <v/>
      </c>
      <c r="V549" s="153"/>
      <c r="W549" s="153"/>
      <c r="X549" s="153"/>
    </row>
    <row r="550" spans="1:24">
      <c r="A550" t="str">
        <f>+IF(特約団体用!A549="","",特約団体用!A549)</f>
        <v/>
      </c>
      <c r="B550" t="str">
        <f>+IF(特約団体用!B549="","",特約団体用!B549)</f>
        <v/>
      </c>
      <c r="C550" t="str">
        <f>+IF(特約団体用!C549="","",特約団体用!C549)</f>
        <v/>
      </c>
      <c r="D550" t="str">
        <f>+IF(特約団体用!D549="","",特約団体用!D549)</f>
        <v/>
      </c>
      <c r="E550" t="str">
        <f>+IF(特約団体用!E549="","",特約団体用!E549)</f>
        <v/>
      </c>
      <c r="F550" t="str">
        <f>+IF(特約団体用!F549="","",_xlfn.XLOOKUP(特約団体用!F549,PRM!$G$3:$G$5,PRM!$H$3:$H$5))</f>
        <v/>
      </c>
      <c r="G550" s="149" t="str">
        <f>+TEXT(_xlfn.CONCAT(特約団体用!G549,特約団体用!H549,"年",特約団体用!I549,"月",特約団体用!J549,"日"),"yyyy/mm/dd")</f>
        <v>年月日</v>
      </c>
      <c r="H550" t="str">
        <f>+IF(特約団体用!L549="","",特約団体用!L549)</f>
        <v/>
      </c>
      <c r="I550" t="str">
        <f>+IF(特約団体用!M549="","",特約団体用!M549)</f>
        <v/>
      </c>
      <c r="J550" t="str">
        <f>+IF(特約団体用!N549="","",特約団体用!AA549)</f>
        <v/>
      </c>
      <c r="K550" t="str">
        <f>+IF(特約団体用!O549="","",特約団体用!O549)</f>
        <v/>
      </c>
      <c r="L550" t="str">
        <f>+IF(特約団体用!P549="","",特約団体用!P549)</f>
        <v/>
      </c>
      <c r="M550" t="str">
        <f>+IF(特約団体用!Q549="","",特約団体用!Q549)</f>
        <v/>
      </c>
      <c r="N550" t="str">
        <f>+TEXT(IF(特約団体用!R549="","",特約団体用!AB549),"00")</f>
        <v/>
      </c>
      <c r="O550" t="str">
        <f>+IF(特約団体用!S549="","",特約団体用!AC549)</f>
        <v/>
      </c>
      <c r="P550" t="str">
        <f>+IF(特約団体用!T549="","",特約団体用!AD549)</f>
        <v/>
      </c>
      <c r="Q550" t="str">
        <f>+IF(特約団体用!U549="","",特約団体用!AE549)</f>
        <v/>
      </c>
      <c r="V550" s="153"/>
      <c r="W550" s="153"/>
      <c r="X550" s="153"/>
    </row>
    <row r="551" spans="1:24">
      <c r="A551" t="str">
        <f>+IF(特約団体用!A550="","",特約団体用!A550)</f>
        <v/>
      </c>
      <c r="B551" t="str">
        <f>+IF(特約団体用!B550="","",特約団体用!B550)</f>
        <v/>
      </c>
      <c r="C551" t="str">
        <f>+IF(特約団体用!C550="","",特約団体用!C550)</f>
        <v/>
      </c>
      <c r="D551" t="str">
        <f>+IF(特約団体用!D550="","",特約団体用!D550)</f>
        <v/>
      </c>
      <c r="E551" t="str">
        <f>+IF(特約団体用!E550="","",特約団体用!E550)</f>
        <v/>
      </c>
      <c r="F551" t="str">
        <f>+IF(特約団体用!F550="","",_xlfn.XLOOKUP(特約団体用!F550,PRM!$G$3:$G$5,PRM!$H$3:$H$5))</f>
        <v/>
      </c>
      <c r="G551" s="149" t="str">
        <f>+TEXT(_xlfn.CONCAT(特約団体用!G550,特約団体用!H550,"年",特約団体用!I550,"月",特約団体用!J550,"日"),"yyyy/mm/dd")</f>
        <v>年月日</v>
      </c>
      <c r="H551" t="str">
        <f>+IF(特約団体用!L550="","",特約団体用!L550)</f>
        <v/>
      </c>
      <c r="I551" t="str">
        <f>+IF(特約団体用!M550="","",特約団体用!M550)</f>
        <v/>
      </c>
      <c r="J551" t="str">
        <f>+IF(特約団体用!N550="","",特約団体用!AA550)</f>
        <v/>
      </c>
      <c r="K551" t="str">
        <f>+IF(特約団体用!O550="","",特約団体用!O550)</f>
        <v/>
      </c>
      <c r="L551" t="str">
        <f>+IF(特約団体用!P550="","",特約団体用!P550)</f>
        <v/>
      </c>
      <c r="M551" t="str">
        <f>+IF(特約団体用!Q550="","",特約団体用!Q550)</f>
        <v/>
      </c>
      <c r="N551" t="str">
        <f>+TEXT(IF(特約団体用!R550="","",特約団体用!AB550),"00")</f>
        <v/>
      </c>
      <c r="O551" t="str">
        <f>+IF(特約団体用!S550="","",特約団体用!AC550)</f>
        <v/>
      </c>
      <c r="P551" t="str">
        <f>+IF(特約団体用!T550="","",特約団体用!AD550)</f>
        <v/>
      </c>
      <c r="Q551" t="str">
        <f>+IF(特約団体用!U550="","",特約団体用!AE550)</f>
        <v/>
      </c>
      <c r="V551" s="153"/>
      <c r="W551" s="153"/>
      <c r="X551" s="153"/>
    </row>
    <row r="552" spans="1:24">
      <c r="A552" t="str">
        <f>+IF(特約団体用!A551="","",特約団体用!A551)</f>
        <v/>
      </c>
      <c r="B552" t="str">
        <f>+IF(特約団体用!B551="","",特約団体用!B551)</f>
        <v/>
      </c>
      <c r="C552" t="str">
        <f>+IF(特約団体用!C551="","",特約団体用!C551)</f>
        <v/>
      </c>
      <c r="D552" t="str">
        <f>+IF(特約団体用!D551="","",特約団体用!D551)</f>
        <v/>
      </c>
      <c r="E552" t="str">
        <f>+IF(特約団体用!E551="","",特約団体用!E551)</f>
        <v/>
      </c>
      <c r="F552" t="str">
        <f>+IF(特約団体用!F551="","",_xlfn.XLOOKUP(特約団体用!F551,PRM!$G$3:$G$5,PRM!$H$3:$H$5))</f>
        <v/>
      </c>
      <c r="G552" s="149" t="str">
        <f>+TEXT(_xlfn.CONCAT(特約団体用!G551,特約団体用!H551,"年",特約団体用!I551,"月",特約団体用!J551,"日"),"yyyy/mm/dd")</f>
        <v>年月日</v>
      </c>
      <c r="H552" t="str">
        <f>+IF(特約団体用!L551="","",特約団体用!L551)</f>
        <v/>
      </c>
      <c r="I552" t="str">
        <f>+IF(特約団体用!M551="","",特約団体用!M551)</f>
        <v/>
      </c>
      <c r="J552" t="str">
        <f>+IF(特約団体用!N551="","",特約団体用!AA551)</f>
        <v/>
      </c>
      <c r="K552" t="str">
        <f>+IF(特約団体用!O551="","",特約団体用!O551)</f>
        <v/>
      </c>
      <c r="L552" t="str">
        <f>+IF(特約団体用!P551="","",特約団体用!P551)</f>
        <v/>
      </c>
      <c r="M552" t="str">
        <f>+IF(特約団体用!Q551="","",特約団体用!Q551)</f>
        <v/>
      </c>
      <c r="N552" t="str">
        <f>+TEXT(IF(特約団体用!R551="","",特約団体用!AB551),"00")</f>
        <v/>
      </c>
      <c r="O552" t="str">
        <f>+IF(特約団体用!S551="","",特約団体用!AC551)</f>
        <v/>
      </c>
      <c r="P552" t="str">
        <f>+IF(特約団体用!T551="","",特約団体用!AD551)</f>
        <v/>
      </c>
      <c r="Q552" t="str">
        <f>+IF(特約団体用!U551="","",特約団体用!AE551)</f>
        <v/>
      </c>
      <c r="V552" s="153"/>
      <c r="W552" s="153"/>
      <c r="X552" s="153"/>
    </row>
    <row r="553" spans="1:24">
      <c r="A553" t="str">
        <f>+IF(特約団体用!A552="","",特約団体用!A552)</f>
        <v/>
      </c>
      <c r="B553" t="str">
        <f>+IF(特約団体用!B552="","",特約団体用!B552)</f>
        <v/>
      </c>
      <c r="C553" t="str">
        <f>+IF(特約団体用!C552="","",特約団体用!C552)</f>
        <v/>
      </c>
      <c r="D553" t="str">
        <f>+IF(特約団体用!D552="","",特約団体用!D552)</f>
        <v/>
      </c>
      <c r="E553" t="str">
        <f>+IF(特約団体用!E552="","",特約団体用!E552)</f>
        <v/>
      </c>
      <c r="F553" t="str">
        <f>+IF(特約団体用!F552="","",_xlfn.XLOOKUP(特約団体用!F552,PRM!$G$3:$G$5,PRM!$H$3:$H$5))</f>
        <v/>
      </c>
      <c r="G553" s="149" t="str">
        <f>+TEXT(_xlfn.CONCAT(特約団体用!G552,特約団体用!H552,"年",特約団体用!I552,"月",特約団体用!J552,"日"),"yyyy/mm/dd")</f>
        <v>年月日</v>
      </c>
      <c r="H553" t="str">
        <f>+IF(特約団体用!L552="","",特約団体用!L552)</f>
        <v/>
      </c>
      <c r="I553" t="str">
        <f>+IF(特約団体用!M552="","",特約団体用!M552)</f>
        <v/>
      </c>
      <c r="J553" t="str">
        <f>+IF(特約団体用!N552="","",特約団体用!AA552)</f>
        <v/>
      </c>
      <c r="K553" t="str">
        <f>+IF(特約団体用!O552="","",特約団体用!O552)</f>
        <v/>
      </c>
      <c r="L553" t="str">
        <f>+IF(特約団体用!P552="","",特約団体用!P552)</f>
        <v/>
      </c>
      <c r="M553" t="str">
        <f>+IF(特約団体用!Q552="","",特約団体用!Q552)</f>
        <v/>
      </c>
      <c r="N553" t="str">
        <f>+TEXT(IF(特約団体用!R552="","",特約団体用!AB552),"00")</f>
        <v/>
      </c>
      <c r="O553" t="str">
        <f>+IF(特約団体用!S552="","",特約団体用!AC552)</f>
        <v/>
      </c>
      <c r="P553" t="str">
        <f>+IF(特約団体用!T552="","",特約団体用!AD552)</f>
        <v/>
      </c>
      <c r="Q553" t="str">
        <f>+IF(特約団体用!U552="","",特約団体用!AE552)</f>
        <v/>
      </c>
      <c r="V553" s="153"/>
      <c r="W553" s="153"/>
      <c r="X553" s="153"/>
    </row>
    <row r="554" spans="1:24">
      <c r="A554" t="str">
        <f>+IF(特約団体用!A553="","",特約団体用!A553)</f>
        <v/>
      </c>
      <c r="B554" t="str">
        <f>+IF(特約団体用!B553="","",特約団体用!B553)</f>
        <v/>
      </c>
      <c r="C554" t="str">
        <f>+IF(特約団体用!C553="","",特約団体用!C553)</f>
        <v/>
      </c>
      <c r="D554" t="str">
        <f>+IF(特約団体用!D553="","",特約団体用!D553)</f>
        <v/>
      </c>
      <c r="E554" t="str">
        <f>+IF(特約団体用!E553="","",特約団体用!E553)</f>
        <v/>
      </c>
      <c r="F554" t="str">
        <f>+IF(特約団体用!F553="","",_xlfn.XLOOKUP(特約団体用!F553,PRM!$G$3:$G$5,PRM!$H$3:$H$5))</f>
        <v/>
      </c>
      <c r="G554" s="149" t="str">
        <f>+TEXT(_xlfn.CONCAT(特約団体用!G553,特約団体用!H553,"年",特約団体用!I553,"月",特約団体用!J553,"日"),"yyyy/mm/dd")</f>
        <v>年月日</v>
      </c>
      <c r="H554" t="str">
        <f>+IF(特約団体用!L553="","",特約団体用!L553)</f>
        <v/>
      </c>
      <c r="I554" t="str">
        <f>+IF(特約団体用!M553="","",特約団体用!M553)</f>
        <v/>
      </c>
      <c r="J554" t="str">
        <f>+IF(特約団体用!N553="","",特約団体用!AA553)</f>
        <v/>
      </c>
      <c r="K554" t="str">
        <f>+IF(特約団体用!O553="","",特約団体用!O553)</f>
        <v/>
      </c>
      <c r="L554" t="str">
        <f>+IF(特約団体用!P553="","",特約団体用!P553)</f>
        <v/>
      </c>
      <c r="M554" t="str">
        <f>+IF(特約団体用!Q553="","",特約団体用!Q553)</f>
        <v/>
      </c>
      <c r="N554" t="str">
        <f>+TEXT(IF(特約団体用!R553="","",特約団体用!AB553),"00")</f>
        <v/>
      </c>
      <c r="O554" t="str">
        <f>+IF(特約団体用!S553="","",特約団体用!AC553)</f>
        <v/>
      </c>
      <c r="P554" t="str">
        <f>+IF(特約団体用!T553="","",特約団体用!AD553)</f>
        <v/>
      </c>
      <c r="Q554" t="str">
        <f>+IF(特約団体用!U553="","",特約団体用!AE553)</f>
        <v/>
      </c>
      <c r="V554" s="153"/>
      <c r="W554" s="153"/>
      <c r="X554" s="153"/>
    </row>
    <row r="555" spans="1:24">
      <c r="A555" t="str">
        <f>+IF(特約団体用!A554="","",特約団体用!A554)</f>
        <v/>
      </c>
      <c r="B555" t="str">
        <f>+IF(特約団体用!B554="","",特約団体用!B554)</f>
        <v/>
      </c>
      <c r="C555" t="str">
        <f>+IF(特約団体用!C554="","",特約団体用!C554)</f>
        <v/>
      </c>
      <c r="D555" t="str">
        <f>+IF(特約団体用!D554="","",特約団体用!D554)</f>
        <v/>
      </c>
      <c r="E555" t="str">
        <f>+IF(特約団体用!E554="","",特約団体用!E554)</f>
        <v/>
      </c>
      <c r="F555" t="str">
        <f>+IF(特約団体用!F554="","",_xlfn.XLOOKUP(特約団体用!F554,PRM!$G$3:$G$5,PRM!$H$3:$H$5))</f>
        <v/>
      </c>
      <c r="G555" s="149" t="str">
        <f>+TEXT(_xlfn.CONCAT(特約団体用!G554,特約団体用!H554,"年",特約団体用!I554,"月",特約団体用!J554,"日"),"yyyy/mm/dd")</f>
        <v>年月日</v>
      </c>
      <c r="H555" t="str">
        <f>+IF(特約団体用!L554="","",特約団体用!L554)</f>
        <v/>
      </c>
      <c r="I555" t="str">
        <f>+IF(特約団体用!M554="","",特約団体用!M554)</f>
        <v/>
      </c>
      <c r="J555" t="str">
        <f>+IF(特約団体用!N554="","",特約団体用!AA554)</f>
        <v/>
      </c>
      <c r="K555" t="str">
        <f>+IF(特約団体用!O554="","",特約団体用!O554)</f>
        <v/>
      </c>
      <c r="L555" t="str">
        <f>+IF(特約団体用!P554="","",特約団体用!P554)</f>
        <v/>
      </c>
      <c r="M555" t="str">
        <f>+IF(特約団体用!Q554="","",特約団体用!Q554)</f>
        <v/>
      </c>
      <c r="N555" t="str">
        <f>+TEXT(IF(特約団体用!R554="","",特約団体用!AB554),"00")</f>
        <v/>
      </c>
      <c r="O555" t="str">
        <f>+IF(特約団体用!S554="","",特約団体用!AC554)</f>
        <v/>
      </c>
      <c r="P555" t="str">
        <f>+IF(特約団体用!T554="","",特約団体用!AD554)</f>
        <v/>
      </c>
      <c r="Q555" t="str">
        <f>+IF(特約団体用!U554="","",特約団体用!AE554)</f>
        <v/>
      </c>
      <c r="V555" s="153"/>
      <c r="W555" s="153"/>
      <c r="X555" s="153"/>
    </row>
    <row r="556" spans="1:24">
      <c r="A556" t="str">
        <f>+IF(特約団体用!A555="","",特約団体用!A555)</f>
        <v/>
      </c>
      <c r="B556" t="str">
        <f>+IF(特約団体用!B555="","",特約団体用!B555)</f>
        <v/>
      </c>
      <c r="C556" t="str">
        <f>+IF(特約団体用!C555="","",特約団体用!C555)</f>
        <v/>
      </c>
      <c r="D556" t="str">
        <f>+IF(特約団体用!D555="","",特約団体用!D555)</f>
        <v/>
      </c>
      <c r="E556" t="str">
        <f>+IF(特約団体用!E555="","",特約団体用!E555)</f>
        <v/>
      </c>
      <c r="F556" t="str">
        <f>+IF(特約団体用!F555="","",_xlfn.XLOOKUP(特約団体用!F555,PRM!$G$3:$G$5,PRM!$H$3:$H$5))</f>
        <v/>
      </c>
      <c r="G556" s="149" t="str">
        <f>+TEXT(_xlfn.CONCAT(特約団体用!G555,特約団体用!H555,"年",特約団体用!I555,"月",特約団体用!J555,"日"),"yyyy/mm/dd")</f>
        <v>年月日</v>
      </c>
      <c r="H556" t="str">
        <f>+IF(特約団体用!L555="","",特約団体用!L555)</f>
        <v/>
      </c>
      <c r="I556" t="str">
        <f>+IF(特約団体用!M555="","",特約団体用!M555)</f>
        <v/>
      </c>
      <c r="J556" t="str">
        <f>+IF(特約団体用!N555="","",特約団体用!AA555)</f>
        <v/>
      </c>
      <c r="K556" t="str">
        <f>+IF(特約団体用!O555="","",特約団体用!O555)</f>
        <v/>
      </c>
      <c r="L556" t="str">
        <f>+IF(特約団体用!P555="","",特約団体用!P555)</f>
        <v/>
      </c>
      <c r="M556" t="str">
        <f>+IF(特約団体用!Q555="","",特約団体用!Q555)</f>
        <v/>
      </c>
      <c r="N556" t="str">
        <f>+TEXT(IF(特約団体用!R555="","",特約団体用!AB555),"00")</f>
        <v/>
      </c>
      <c r="O556" t="str">
        <f>+IF(特約団体用!S555="","",特約団体用!AC555)</f>
        <v/>
      </c>
      <c r="P556" t="str">
        <f>+IF(特約団体用!T555="","",特約団体用!AD555)</f>
        <v/>
      </c>
      <c r="Q556" t="str">
        <f>+IF(特約団体用!U555="","",特約団体用!AE555)</f>
        <v/>
      </c>
      <c r="V556" s="153"/>
      <c r="W556" s="153"/>
      <c r="X556" s="153"/>
    </row>
    <row r="557" spans="1:24">
      <c r="A557" t="str">
        <f>+IF(特約団体用!A556="","",特約団体用!A556)</f>
        <v/>
      </c>
      <c r="B557" t="str">
        <f>+IF(特約団体用!B556="","",特約団体用!B556)</f>
        <v/>
      </c>
      <c r="C557" t="str">
        <f>+IF(特約団体用!C556="","",特約団体用!C556)</f>
        <v/>
      </c>
      <c r="D557" t="str">
        <f>+IF(特約団体用!D556="","",特約団体用!D556)</f>
        <v/>
      </c>
      <c r="E557" t="str">
        <f>+IF(特約団体用!E556="","",特約団体用!E556)</f>
        <v/>
      </c>
      <c r="F557" t="str">
        <f>+IF(特約団体用!F556="","",_xlfn.XLOOKUP(特約団体用!F556,PRM!$G$3:$G$5,PRM!$H$3:$H$5))</f>
        <v/>
      </c>
      <c r="G557" s="149" t="str">
        <f>+TEXT(_xlfn.CONCAT(特約団体用!G556,特約団体用!H556,"年",特約団体用!I556,"月",特約団体用!J556,"日"),"yyyy/mm/dd")</f>
        <v>年月日</v>
      </c>
      <c r="H557" t="str">
        <f>+IF(特約団体用!L556="","",特約団体用!L556)</f>
        <v/>
      </c>
      <c r="I557" t="str">
        <f>+IF(特約団体用!M556="","",特約団体用!M556)</f>
        <v/>
      </c>
      <c r="J557" t="str">
        <f>+IF(特約団体用!N556="","",特約団体用!AA556)</f>
        <v/>
      </c>
      <c r="K557" t="str">
        <f>+IF(特約団体用!O556="","",特約団体用!O556)</f>
        <v/>
      </c>
      <c r="L557" t="str">
        <f>+IF(特約団体用!P556="","",特約団体用!P556)</f>
        <v/>
      </c>
      <c r="M557" t="str">
        <f>+IF(特約団体用!Q556="","",特約団体用!Q556)</f>
        <v/>
      </c>
      <c r="N557" t="str">
        <f>+TEXT(IF(特約団体用!R556="","",特約団体用!AB556),"00")</f>
        <v/>
      </c>
      <c r="O557" t="str">
        <f>+IF(特約団体用!S556="","",特約団体用!AC556)</f>
        <v/>
      </c>
      <c r="P557" t="str">
        <f>+IF(特約団体用!T556="","",特約団体用!AD556)</f>
        <v/>
      </c>
      <c r="Q557" t="str">
        <f>+IF(特約団体用!U556="","",特約団体用!AE556)</f>
        <v/>
      </c>
      <c r="V557" s="153"/>
      <c r="W557" s="153"/>
      <c r="X557" s="153"/>
    </row>
    <row r="558" spans="1:24">
      <c r="A558" t="str">
        <f>+IF(特約団体用!A557="","",特約団体用!A557)</f>
        <v/>
      </c>
      <c r="B558" t="str">
        <f>+IF(特約団体用!B557="","",特約団体用!B557)</f>
        <v/>
      </c>
      <c r="C558" t="str">
        <f>+IF(特約団体用!C557="","",特約団体用!C557)</f>
        <v/>
      </c>
      <c r="D558" t="str">
        <f>+IF(特約団体用!D557="","",特約団体用!D557)</f>
        <v/>
      </c>
      <c r="E558" t="str">
        <f>+IF(特約団体用!E557="","",特約団体用!E557)</f>
        <v/>
      </c>
      <c r="F558" t="str">
        <f>+IF(特約団体用!F557="","",_xlfn.XLOOKUP(特約団体用!F557,PRM!$G$3:$G$5,PRM!$H$3:$H$5))</f>
        <v/>
      </c>
      <c r="G558" s="149" t="str">
        <f>+TEXT(_xlfn.CONCAT(特約団体用!G557,特約団体用!H557,"年",特約団体用!I557,"月",特約団体用!J557,"日"),"yyyy/mm/dd")</f>
        <v>年月日</v>
      </c>
      <c r="H558" t="str">
        <f>+IF(特約団体用!L557="","",特約団体用!L557)</f>
        <v/>
      </c>
      <c r="I558" t="str">
        <f>+IF(特約団体用!M557="","",特約団体用!M557)</f>
        <v/>
      </c>
      <c r="J558" t="str">
        <f>+IF(特約団体用!N557="","",特約団体用!AA557)</f>
        <v/>
      </c>
      <c r="K558" t="str">
        <f>+IF(特約団体用!O557="","",特約団体用!O557)</f>
        <v/>
      </c>
      <c r="L558" t="str">
        <f>+IF(特約団体用!P557="","",特約団体用!P557)</f>
        <v/>
      </c>
      <c r="M558" t="str">
        <f>+IF(特約団体用!Q557="","",特約団体用!Q557)</f>
        <v/>
      </c>
      <c r="N558" t="str">
        <f>+TEXT(IF(特約団体用!R557="","",特約団体用!AB557),"00")</f>
        <v/>
      </c>
      <c r="O558" t="str">
        <f>+IF(特約団体用!S557="","",特約団体用!AC557)</f>
        <v/>
      </c>
      <c r="P558" t="str">
        <f>+IF(特約団体用!T557="","",特約団体用!AD557)</f>
        <v/>
      </c>
      <c r="Q558" t="str">
        <f>+IF(特約団体用!U557="","",特約団体用!AE557)</f>
        <v/>
      </c>
      <c r="V558" s="153"/>
      <c r="W558" s="153"/>
      <c r="X558" s="153"/>
    </row>
    <row r="559" spans="1:24">
      <c r="A559" t="str">
        <f>+IF(特約団体用!A558="","",特約団体用!A558)</f>
        <v/>
      </c>
      <c r="B559" t="str">
        <f>+IF(特約団体用!B558="","",特約団体用!B558)</f>
        <v/>
      </c>
      <c r="C559" t="str">
        <f>+IF(特約団体用!C558="","",特約団体用!C558)</f>
        <v/>
      </c>
      <c r="D559" t="str">
        <f>+IF(特約団体用!D558="","",特約団体用!D558)</f>
        <v/>
      </c>
      <c r="E559" t="str">
        <f>+IF(特約団体用!E558="","",特約団体用!E558)</f>
        <v/>
      </c>
      <c r="F559" t="str">
        <f>+IF(特約団体用!F558="","",_xlfn.XLOOKUP(特約団体用!F558,PRM!$G$3:$G$5,PRM!$H$3:$H$5))</f>
        <v/>
      </c>
      <c r="G559" s="149" t="str">
        <f>+TEXT(_xlfn.CONCAT(特約団体用!G558,特約団体用!H558,"年",特約団体用!I558,"月",特約団体用!J558,"日"),"yyyy/mm/dd")</f>
        <v>年月日</v>
      </c>
      <c r="H559" t="str">
        <f>+IF(特約団体用!L558="","",特約団体用!L558)</f>
        <v/>
      </c>
      <c r="I559" t="str">
        <f>+IF(特約団体用!M558="","",特約団体用!M558)</f>
        <v/>
      </c>
      <c r="J559" t="str">
        <f>+IF(特約団体用!N558="","",特約団体用!AA558)</f>
        <v/>
      </c>
      <c r="K559" t="str">
        <f>+IF(特約団体用!O558="","",特約団体用!O558)</f>
        <v/>
      </c>
      <c r="L559" t="str">
        <f>+IF(特約団体用!P558="","",特約団体用!P558)</f>
        <v/>
      </c>
      <c r="M559" t="str">
        <f>+IF(特約団体用!Q558="","",特約団体用!Q558)</f>
        <v/>
      </c>
      <c r="N559" t="str">
        <f>+TEXT(IF(特約団体用!R558="","",特約団体用!AB558),"00")</f>
        <v/>
      </c>
      <c r="O559" t="str">
        <f>+IF(特約団体用!S558="","",特約団体用!AC558)</f>
        <v/>
      </c>
      <c r="P559" t="str">
        <f>+IF(特約団体用!T558="","",特約団体用!AD558)</f>
        <v/>
      </c>
      <c r="Q559" t="str">
        <f>+IF(特約団体用!U558="","",特約団体用!AE558)</f>
        <v/>
      </c>
      <c r="V559" s="153"/>
      <c r="W559" s="153"/>
      <c r="X559" s="153"/>
    </row>
    <row r="560" spans="1:24">
      <c r="A560" t="str">
        <f>+IF(特約団体用!A559="","",特約団体用!A559)</f>
        <v/>
      </c>
      <c r="B560" t="str">
        <f>+IF(特約団体用!B559="","",特約団体用!B559)</f>
        <v/>
      </c>
      <c r="C560" t="str">
        <f>+IF(特約団体用!C559="","",特約団体用!C559)</f>
        <v/>
      </c>
      <c r="D560" t="str">
        <f>+IF(特約団体用!D559="","",特約団体用!D559)</f>
        <v/>
      </c>
      <c r="E560" t="str">
        <f>+IF(特約団体用!E559="","",特約団体用!E559)</f>
        <v/>
      </c>
      <c r="F560" t="str">
        <f>+IF(特約団体用!F559="","",_xlfn.XLOOKUP(特約団体用!F559,PRM!$G$3:$G$5,PRM!$H$3:$H$5))</f>
        <v/>
      </c>
      <c r="G560" s="149" t="str">
        <f>+TEXT(_xlfn.CONCAT(特約団体用!G559,特約団体用!H559,"年",特約団体用!I559,"月",特約団体用!J559,"日"),"yyyy/mm/dd")</f>
        <v>年月日</v>
      </c>
      <c r="H560" t="str">
        <f>+IF(特約団体用!L559="","",特約団体用!L559)</f>
        <v/>
      </c>
      <c r="I560" t="str">
        <f>+IF(特約団体用!M559="","",特約団体用!M559)</f>
        <v/>
      </c>
      <c r="J560" t="str">
        <f>+IF(特約団体用!N559="","",特約団体用!AA559)</f>
        <v/>
      </c>
      <c r="K560" t="str">
        <f>+IF(特約団体用!O559="","",特約団体用!O559)</f>
        <v/>
      </c>
      <c r="L560" t="str">
        <f>+IF(特約団体用!P559="","",特約団体用!P559)</f>
        <v/>
      </c>
      <c r="M560" t="str">
        <f>+IF(特約団体用!Q559="","",特約団体用!Q559)</f>
        <v/>
      </c>
      <c r="N560" t="str">
        <f>+TEXT(IF(特約団体用!R559="","",特約団体用!AB559),"00")</f>
        <v/>
      </c>
      <c r="O560" t="str">
        <f>+IF(特約団体用!S559="","",特約団体用!AC559)</f>
        <v/>
      </c>
      <c r="P560" t="str">
        <f>+IF(特約団体用!T559="","",特約団体用!AD559)</f>
        <v/>
      </c>
      <c r="Q560" t="str">
        <f>+IF(特約団体用!U559="","",特約団体用!AE559)</f>
        <v/>
      </c>
      <c r="V560" s="153"/>
      <c r="W560" s="153"/>
      <c r="X560" s="153"/>
    </row>
    <row r="561" spans="1:24">
      <c r="A561" t="str">
        <f>+IF(特約団体用!A560="","",特約団体用!A560)</f>
        <v/>
      </c>
      <c r="B561" t="str">
        <f>+IF(特約団体用!B560="","",特約団体用!B560)</f>
        <v/>
      </c>
      <c r="C561" t="str">
        <f>+IF(特約団体用!C560="","",特約団体用!C560)</f>
        <v/>
      </c>
      <c r="D561" t="str">
        <f>+IF(特約団体用!D560="","",特約団体用!D560)</f>
        <v/>
      </c>
      <c r="E561" t="str">
        <f>+IF(特約団体用!E560="","",特約団体用!E560)</f>
        <v/>
      </c>
      <c r="F561" t="str">
        <f>+IF(特約団体用!F560="","",_xlfn.XLOOKUP(特約団体用!F560,PRM!$G$3:$G$5,PRM!$H$3:$H$5))</f>
        <v/>
      </c>
      <c r="G561" s="149" t="str">
        <f>+TEXT(_xlfn.CONCAT(特約団体用!G560,特約団体用!H560,"年",特約団体用!I560,"月",特約団体用!J560,"日"),"yyyy/mm/dd")</f>
        <v>年月日</v>
      </c>
      <c r="H561" t="str">
        <f>+IF(特約団体用!L560="","",特約団体用!L560)</f>
        <v/>
      </c>
      <c r="I561" t="str">
        <f>+IF(特約団体用!M560="","",特約団体用!M560)</f>
        <v/>
      </c>
      <c r="J561" t="str">
        <f>+IF(特約団体用!N560="","",特約団体用!AA560)</f>
        <v/>
      </c>
      <c r="K561" t="str">
        <f>+IF(特約団体用!O560="","",特約団体用!O560)</f>
        <v/>
      </c>
      <c r="L561" t="str">
        <f>+IF(特約団体用!P560="","",特約団体用!P560)</f>
        <v/>
      </c>
      <c r="M561" t="str">
        <f>+IF(特約団体用!Q560="","",特約団体用!Q560)</f>
        <v/>
      </c>
      <c r="N561" t="str">
        <f>+TEXT(IF(特約団体用!R560="","",特約団体用!AB560),"00")</f>
        <v/>
      </c>
      <c r="O561" t="str">
        <f>+IF(特約団体用!S560="","",特約団体用!AC560)</f>
        <v/>
      </c>
      <c r="P561" t="str">
        <f>+IF(特約団体用!T560="","",特約団体用!AD560)</f>
        <v/>
      </c>
      <c r="Q561" t="str">
        <f>+IF(特約団体用!U560="","",特約団体用!AE560)</f>
        <v/>
      </c>
      <c r="V561" s="153"/>
      <c r="W561" s="153"/>
      <c r="X561" s="153"/>
    </row>
    <row r="562" spans="1:24">
      <c r="A562" t="str">
        <f>+IF(特約団体用!A561="","",特約団体用!A561)</f>
        <v/>
      </c>
      <c r="B562" t="str">
        <f>+IF(特約団体用!B561="","",特約団体用!B561)</f>
        <v/>
      </c>
      <c r="C562" t="str">
        <f>+IF(特約団体用!C561="","",特約団体用!C561)</f>
        <v/>
      </c>
      <c r="D562" t="str">
        <f>+IF(特約団体用!D561="","",特約団体用!D561)</f>
        <v/>
      </c>
      <c r="E562" t="str">
        <f>+IF(特約団体用!E561="","",特約団体用!E561)</f>
        <v/>
      </c>
      <c r="F562" t="str">
        <f>+IF(特約団体用!F561="","",_xlfn.XLOOKUP(特約団体用!F561,PRM!$G$3:$G$5,PRM!$H$3:$H$5))</f>
        <v/>
      </c>
      <c r="G562" s="149" t="str">
        <f>+TEXT(_xlfn.CONCAT(特約団体用!G561,特約団体用!H561,"年",特約団体用!I561,"月",特約団体用!J561,"日"),"yyyy/mm/dd")</f>
        <v>年月日</v>
      </c>
      <c r="H562" t="str">
        <f>+IF(特約団体用!L561="","",特約団体用!L561)</f>
        <v/>
      </c>
      <c r="I562" t="str">
        <f>+IF(特約団体用!M561="","",特約団体用!M561)</f>
        <v/>
      </c>
      <c r="J562" t="str">
        <f>+IF(特約団体用!N561="","",特約団体用!AA561)</f>
        <v/>
      </c>
      <c r="K562" t="str">
        <f>+IF(特約団体用!O561="","",特約団体用!O561)</f>
        <v/>
      </c>
      <c r="L562" t="str">
        <f>+IF(特約団体用!P561="","",特約団体用!P561)</f>
        <v/>
      </c>
      <c r="M562" t="str">
        <f>+IF(特約団体用!Q561="","",特約団体用!Q561)</f>
        <v/>
      </c>
      <c r="N562" t="str">
        <f>+TEXT(IF(特約団体用!R561="","",特約団体用!AB561),"00")</f>
        <v/>
      </c>
      <c r="O562" t="str">
        <f>+IF(特約団体用!S561="","",特約団体用!AC561)</f>
        <v/>
      </c>
      <c r="P562" t="str">
        <f>+IF(特約団体用!T561="","",特約団体用!AD561)</f>
        <v/>
      </c>
      <c r="Q562" t="str">
        <f>+IF(特約団体用!U561="","",特約団体用!AE561)</f>
        <v/>
      </c>
      <c r="V562" s="153"/>
      <c r="W562" s="153"/>
      <c r="X562" s="153"/>
    </row>
    <row r="563" spans="1:24">
      <c r="A563" t="str">
        <f>+IF(特約団体用!A562="","",特約団体用!A562)</f>
        <v/>
      </c>
      <c r="B563" t="str">
        <f>+IF(特約団体用!B562="","",特約団体用!B562)</f>
        <v/>
      </c>
      <c r="C563" t="str">
        <f>+IF(特約団体用!C562="","",特約団体用!C562)</f>
        <v/>
      </c>
      <c r="D563" t="str">
        <f>+IF(特約団体用!D562="","",特約団体用!D562)</f>
        <v/>
      </c>
      <c r="E563" t="str">
        <f>+IF(特約団体用!E562="","",特約団体用!E562)</f>
        <v/>
      </c>
      <c r="F563" t="str">
        <f>+IF(特約団体用!F562="","",_xlfn.XLOOKUP(特約団体用!F562,PRM!$G$3:$G$5,PRM!$H$3:$H$5))</f>
        <v/>
      </c>
      <c r="G563" s="149" t="str">
        <f>+TEXT(_xlfn.CONCAT(特約団体用!G562,特約団体用!H562,"年",特約団体用!I562,"月",特約団体用!J562,"日"),"yyyy/mm/dd")</f>
        <v>年月日</v>
      </c>
      <c r="H563" t="str">
        <f>+IF(特約団体用!L562="","",特約団体用!L562)</f>
        <v/>
      </c>
      <c r="I563" t="str">
        <f>+IF(特約団体用!M562="","",特約団体用!M562)</f>
        <v/>
      </c>
      <c r="J563" t="str">
        <f>+IF(特約団体用!N562="","",特約団体用!AA562)</f>
        <v/>
      </c>
      <c r="K563" t="str">
        <f>+IF(特約団体用!O562="","",特約団体用!O562)</f>
        <v/>
      </c>
      <c r="L563" t="str">
        <f>+IF(特約団体用!P562="","",特約団体用!P562)</f>
        <v/>
      </c>
      <c r="M563" t="str">
        <f>+IF(特約団体用!Q562="","",特約団体用!Q562)</f>
        <v/>
      </c>
      <c r="N563" t="str">
        <f>+TEXT(IF(特約団体用!R562="","",特約団体用!AB562),"00")</f>
        <v/>
      </c>
      <c r="O563" t="str">
        <f>+IF(特約団体用!S562="","",特約団体用!AC562)</f>
        <v/>
      </c>
      <c r="P563" t="str">
        <f>+IF(特約団体用!T562="","",特約団体用!AD562)</f>
        <v/>
      </c>
      <c r="Q563" t="str">
        <f>+IF(特約団体用!U562="","",特約団体用!AE562)</f>
        <v/>
      </c>
      <c r="V563" s="153"/>
      <c r="W563" s="153"/>
      <c r="X563" s="153"/>
    </row>
    <row r="564" spans="1:24">
      <c r="A564" t="str">
        <f>+IF(特約団体用!A563="","",特約団体用!A563)</f>
        <v/>
      </c>
      <c r="B564" t="str">
        <f>+IF(特約団体用!B563="","",特約団体用!B563)</f>
        <v/>
      </c>
      <c r="C564" t="str">
        <f>+IF(特約団体用!C563="","",特約団体用!C563)</f>
        <v/>
      </c>
      <c r="D564" t="str">
        <f>+IF(特約団体用!D563="","",特約団体用!D563)</f>
        <v/>
      </c>
      <c r="E564" t="str">
        <f>+IF(特約団体用!E563="","",特約団体用!E563)</f>
        <v/>
      </c>
      <c r="F564" t="str">
        <f>+IF(特約団体用!F563="","",_xlfn.XLOOKUP(特約団体用!F563,PRM!$G$3:$G$5,PRM!$H$3:$H$5))</f>
        <v/>
      </c>
      <c r="G564" s="149" t="str">
        <f>+TEXT(_xlfn.CONCAT(特約団体用!G563,特約団体用!H563,"年",特約団体用!I563,"月",特約団体用!J563,"日"),"yyyy/mm/dd")</f>
        <v>年月日</v>
      </c>
      <c r="H564" t="str">
        <f>+IF(特約団体用!L563="","",特約団体用!L563)</f>
        <v/>
      </c>
      <c r="I564" t="str">
        <f>+IF(特約団体用!M563="","",特約団体用!M563)</f>
        <v/>
      </c>
      <c r="J564" t="str">
        <f>+IF(特約団体用!N563="","",特約団体用!AA563)</f>
        <v/>
      </c>
      <c r="K564" t="str">
        <f>+IF(特約団体用!O563="","",特約団体用!O563)</f>
        <v/>
      </c>
      <c r="L564" t="str">
        <f>+IF(特約団体用!P563="","",特約団体用!P563)</f>
        <v/>
      </c>
      <c r="M564" t="str">
        <f>+IF(特約団体用!Q563="","",特約団体用!Q563)</f>
        <v/>
      </c>
      <c r="N564" t="str">
        <f>+TEXT(IF(特約団体用!R563="","",特約団体用!AB563),"00")</f>
        <v/>
      </c>
      <c r="O564" t="str">
        <f>+IF(特約団体用!S563="","",特約団体用!AC563)</f>
        <v/>
      </c>
      <c r="P564" t="str">
        <f>+IF(特約団体用!T563="","",特約団体用!AD563)</f>
        <v/>
      </c>
      <c r="Q564" t="str">
        <f>+IF(特約団体用!U563="","",特約団体用!AE563)</f>
        <v/>
      </c>
      <c r="V564" s="153"/>
      <c r="W564" s="153"/>
      <c r="X564" s="153"/>
    </row>
    <row r="565" spans="1:24">
      <c r="A565" t="str">
        <f>+IF(特約団体用!A564="","",特約団体用!A564)</f>
        <v/>
      </c>
      <c r="B565" t="str">
        <f>+IF(特約団体用!B564="","",特約団体用!B564)</f>
        <v/>
      </c>
      <c r="C565" t="str">
        <f>+IF(特約団体用!C564="","",特約団体用!C564)</f>
        <v/>
      </c>
      <c r="D565" t="str">
        <f>+IF(特約団体用!D564="","",特約団体用!D564)</f>
        <v/>
      </c>
      <c r="E565" t="str">
        <f>+IF(特約団体用!E564="","",特約団体用!E564)</f>
        <v/>
      </c>
      <c r="F565" t="str">
        <f>+IF(特約団体用!F564="","",_xlfn.XLOOKUP(特約団体用!F564,PRM!$G$3:$G$5,PRM!$H$3:$H$5))</f>
        <v/>
      </c>
      <c r="G565" s="149" t="str">
        <f>+TEXT(_xlfn.CONCAT(特約団体用!G564,特約団体用!H564,"年",特約団体用!I564,"月",特約団体用!J564,"日"),"yyyy/mm/dd")</f>
        <v>年月日</v>
      </c>
      <c r="H565" t="str">
        <f>+IF(特約団体用!L564="","",特約団体用!L564)</f>
        <v/>
      </c>
      <c r="I565" t="str">
        <f>+IF(特約団体用!M564="","",特約団体用!M564)</f>
        <v/>
      </c>
      <c r="J565" t="str">
        <f>+IF(特約団体用!N564="","",特約団体用!AA564)</f>
        <v/>
      </c>
      <c r="K565" t="str">
        <f>+IF(特約団体用!O564="","",特約団体用!O564)</f>
        <v/>
      </c>
      <c r="L565" t="str">
        <f>+IF(特約団体用!P564="","",特約団体用!P564)</f>
        <v/>
      </c>
      <c r="M565" t="str">
        <f>+IF(特約団体用!Q564="","",特約団体用!Q564)</f>
        <v/>
      </c>
      <c r="N565" t="str">
        <f>+TEXT(IF(特約団体用!R564="","",特約団体用!AB564),"00")</f>
        <v/>
      </c>
      <c r="O565" t="str">
        <f>+IF(特約団体用!S564="","",特約団体用!AC564)</f>
        <v/>
      </c>
      <c r="P565" t="str">
        <f>+IF(特約団体用!T564="","",特約団体用!AD564)</f>
        <v/>
      </c>
      <c r="Q565" t="str">
        <f>+IF(特約団体用!U564="","",特約団体用!AE564)</f>
        <v/>
      </c>
      <c r="V565" s="153"/>
      <c r="W565" s="153"/>
      <c r="X565" s="153"/>
    </row>
    <row r="566" spans="1:24">
      <c r="A566" t="str">
        <f>+IF(特約団体用!A565="","",特約団体用!A565)</f>
        <v/>
      </c>
      <c r="B566" t="str">
        <f>+IF(特約団体用!B565="","",特約団体用!B565)</f>
        <v/>
      </c>
      <c r="C566" t="str">
        <f>+IF(特約団体用!C565="","",特約団体用!C565)</f>
        <v/>
      </c>
      <c r="D566" t="str">
        <f>+IF(特約団体用!D565="","",特約団体用!D565)</f>
        <v/>
      </c>
      <c r="E566" t="str">
        <f>+IF(特約団体用!E565="","",特約団体用!E565)</f>
        <v/>
      </c>
      <c r="F566" t="str">
        <f>+IF(特約団体用!F565="","",_xlfn.XLOOKUP(特約団体用!F565,PRM!$G$3:$G$5,PRM!$H$3:$H$5))</f>
        <v/>
      </c>
      <c r="G566" s="149" t="str">
        <f>+TEXT(_xlfn.CONCAT(特約団体用!G565,特約団体用!H565,"年",特約団体用!I565,"月",特約団体用!J565,"日"),"yyyy/mm/dd")</f>
        <v>年月日</v>
      </c>
      <c r="H566" t="str">
        <f>+IF(特約団体用!L565="","",特約団体用!L565)</f>
        <v/>
      </c>
      <c r="I566" t="str">
        <f>+IF(特約団体用!M565="","",特約団体用!M565)</f>
        <v/>
      </c>
      <c r="J566" t="str">
        <f>+IF(特約団体用!N565="","",特約団体用!AA565)</f>
        <v/>
      </c>
      <c r="K566" t="str">
        <f>+IF(特約団体用!O565="","",特約団体用!O565)</f>
        <v/>
      </c>
      <c r="L566" t="str">
        <f>+IF(特約団体用!P565="","",特約団体用!P565)</f>
        <v/>
      </c>
      <c r="M566" t="str">
        <f>+IF(特約団体用!Q565="","",特約団体用!Q565)</f>
        <v/>
      </c>
      <c r="N566" t="str">
        <f>+TEXT(IF(特約団体用!R565="","",特約団体用!AB565),"00")</f>
        <v/>
      </c>
      <c r="O566" t="str">
        <f>+IF(特約団体用!S565="","",特約団体用!AC565)</f>
        <v/>
      </c>
      <c r="P566" t="str">
        <f>+IF(特約団体用!T565="","",特約団体用!AD565)</f>
        <v/>
      </c>
      <c r="Q566" t="str">
        <f>+IF(特約団体用!U565="","",特約団体用!AE565)</f>
        <v/>
      </c>
      <c r="V566" s="153"/>
      <c r="W566" s="153"/>
      <c r="X566" s="153"/>
    </row>
    <row r="567" spans="1:24">
      <c r="A567" t="str">
        <f>+IF(特約団体用!A566="","",特約団体用!A566)</f>
        <v/>
      </c>
      <c r="B567" t="str">
        <f>+IF(特約団体用!B566="","",特約団体用!B566)</f>
        <v/>
      </c>
      <c r="C567" t="str">
        <f>+IF(特約団体用!C566="","",特約団体用!C566)</f>
        <v/>
      </c>
      <c r="D567" t="str">
        <f>+IF(特約団体用!D566="","",特約団体用!D566)</f>
        <v/>
      </c>
      <c r="E567" t="str">
        <f>+IF(特約団体用!E566="","",特約団体用!E566)</f>
        <v/>
      </c>
      <c r="F567" t="str">
        <f>+IF(特約団体用!F566="","",_xlfn.XLOOKUP(特約団体用!F566,PRM!$G$3:$G$5,PRM!$H$3:$H$5))</f>
        <v/>
      </c>
      <c r="G567" s="149" t="str">
        <f>+TEXT(_xlfn.CONCAT(特約団体用!G566,特約団体用!H566,"年",特約団体用!I566,"月",特約団体用!J566,"日"),"yyyy/mm/dd")</f>
        <v>年月日</v>
      </c>
      <c r="H567" t="str">
        <f>+IF(特約団体用!L566="","",特約団体用!L566)</f>
        <v/>
      </c>
      <c r="I567" t="str">
        <f>+IF(特約団体用!M566="","",特約団体用!M566)</f>
        <v/>
      </c>
      <c r="J567" t="str">
        <f>+IF(特約団体用!N566="","",特約団体用!AA566)</f>
        <v/>
      </c>
      <c r="K567" t="str">
        <f>+IF(特約団体用!O566="","",特約団体用!O566)</f>
        <v/>
      </c>
      <c r="L567" t="str">
        <f>+IF(特約団体用!P566="","",特約団体用!P566)</f>
        <v/>
      </c>
      <c r="M567" t="str">
        <f>+IF(特約団体用!Q566="","",特約団体用!Q566)</f>
        <v/>
      </c>
      <c r="N567" t="str">
        <f>+TEXT(IF(特約団体用!R566="","",特約団体用!AB566),"00")</f>
        <v/>
      </c>
      <c r="O567" t="str">
        <f>+IF(特約団体用!S566="","",特約団体用!AC566)</f>
        <v/>
      </c>
      <c r="P567" t="str">
        <f>+IF(特約団体用!T566="","",特約団体用!AD566)</f>
        <v/>
      </c>
      <c r="Q567" t="str">
        <f>+IF(特約団体用!U566="","",特約団体用!AE566)</f>
        <v/>
      </c>
      <c r="V567" s="153"/>
      <c r="W567" s="153"/>
      <c r="X567" s="153"/>
    </row>
    <row r="568" spans="1:24">
      <c r="A568" t="str">
        <f>+IF(特約団体用!A567="","",特約団体用!A567)</f>
        <v/>
      </c>
      <c r="B568" t="str">
        <f>+IF(特約団体用!B567="","",特約団体用!B567)</f>
        <v/>
      </c>
      <c r="C568" t="str">
        <f>+IF(特約団体用!C567="","",特約団体用!C567)</f>
        <v/>
      </c>
      <c r="D568" t="str">
        <f>+IF(特約団体用!D567="","",特約団体用!D567)</f>
        <v/>
      </c>
      <c r="E568" t="str">
        <f>+IF(特約団体用!E567="","",特約団体用!E567)</f>
        <v/>
      </c>
      <c r="F568" t="str">
        <f>+IF(特約団体用!F567="","",_xlfn.XLOOKUP(特約団体用!F567,PRM!$G$3:$G$5,PRM!$H$3:$H$5))</f>
        <v/>
      </c>
      <c r="G568" s="149" t="str">
        <f>+TEXT(_xlfn.CONCAT(特約団体用!G567,特約団体用!H567,"年",特約団体用!I567,"月",特約団体用!J567,"日"),"yyyy/mm/dd")</f>
        <v>年月日</v>
      </c>
      <c r="H568" t="str">
        <f>+IF(特約団体用!L567="","",特約団体用!L567)</f>
        <v/>
      </c>
      <c r="I568" t="str">
        <f>+IF(特約団体用!M567="","",特約団体用!M567)</f>
        <v/>
      </c>
      <c r="J568" t="str">
        <f>+IF(特約団体用!N567="","",特約団体用!AA567)</f>
        <v/>
      </c>
      <c r="K568" t="str">
        <f>+IF(特約団体用!O567="","",特約団体用!O567)</f>
        <v/>
      </c>
      <c r="L568" t="str">
        <f>+IF(特約団体用!P567="","",特約団体用!P567)</f>
        <v/>
      </c>
      <c r="M568" t="str">
        <f>+IF(特約団体用!Q567="","",特約団体用!Q567)</f>
        <v/>
      </c>
      <c r="N568" t="str">
        <f>+TEXT(IF(特約団体用!R567="","",特約団体用!AB567),"00")</f>
        <v/>
      </c>
      <c r="O568" t="str">
        <f>+IF(特約団体用!S567="","",特約団体用!AC567)</f>
        <v/>
      </c>
      <c r="P568" t="str">
        <f>+IF(特約団体用!T567="","",特約団体用!AD567)</f>
        <v/>
      </c>
      <c r="Q568" t="str">
        <f>+IF(特約団体用!U567="","",特約団体用!AE567)</f>
        <v/>
      </c>
      <c r="V568" s="153"/>
      <c r="W568" s="153"/>
      <c r="X568" s="153"/>
    </row>
    <row r="569" spans="1:24">
      <c r="A569" t="str">
        <f>+IF(特約団体用!A568="","",特約団体用!A568)</f>
        <v/>
      </c>
      <c r="B569" t="str">
        <f>+IF(特約団体用!B568="","",特約団体用!B568)</f>
        <v/>
      </c>
      <c r="C569" t="str">
        <f>+IF(特約団体用!C568="","",特約団体用!C568)</f>
        <v/>
      </c>
      <c r="D569" t="str">
        <f>+IF(特約団体用!D568="","",特約団体用!D568)</f>
        <v/>
      </c>
      <c r="E569" t="str">
        <f>+IF(特約団体用!E568="","",特約団体用!E568)</f>
        <v/>
      </c>
      <c r="F569" t="str">
        <f>+IF(特約団体用!F568="","",_xlfn.XLOOKUP(特約団体用!F568,PRM!$G$3:$G$5,PRM!$H$3:$H$5))</f>
        <v/>
      </c>
      <c r="G569" s="149" t="str">
        <f>+TEXT(_xlfn.CONCAT(特約団体用!G568,特約団体用!H568,"年",特約団体用!I568,"月",特約団体用!J568,"日"),"yyyy/mm/dd")</f>
        <v>年月日</v>
      </c>
      <c r="H569" t="str">
        <f>+IF(特約団体用!L568="","",特約団体用!L568)</f>
        <v/>
      </c>
      <c r="I569" t="str">
        <f>+IF(特約団体用!M568="","",特約団体用!M568)</f>
        <v/>
      </c>
      <c r="J569" t="str">
        <f>+IF(特約団体用!N568="","",特約団体用!AA568)</f>
        <v/>
      </c>
      <c r="K569" t="str">
        <f>+IF(特約団体用!O568="","",特約団体用!O568)</f>
        <v/>
      </c>
      <c r="L569" t="str">
        <f>+IF(特約団体用!P568="","",特約団体用!P568)</f>
        <v/>
      </c>
      <c r="M569" t="str">
        <f>+IF(特約団体用!Q568="","",特約団体用!Q568)</f>
        <v/>
      </c>
      <c r="N569" t="str">
        <f>+TEXT(IF(特約団体用!R568="","",特約団体用!AB568),"00")</f>
        <v/>
      </c>
      <c r="O569" t="str">
        <f>+IF(特約団体用!S568="","",特約団体用!AC568)</f>
        <v/>
      </c>
      <c r="P569" t="str">
        <f>+IF(特約団体用!T568="","",特約団体用!AD568)</f>
        <v/>
      </c>
      <c r="Q569" t="str">
        <f>+IF(特約団体用!U568="","",特約団体用!AE568)</f>
        <v/>
      </c>
      <c r="V569" s="153"/>
      <c r="W569" s="153"/>
      <c r="X569" s="153"/>
    </row>
    <row r="570" spans="1:24">
      <c r="A570" t="str">
        <f>+IF(特約団体用!A569="","",特約団体用!A569)</f>
        <v/>
      </c>
      <c r="B570" t="str">
        <f>+IF(特約団体用!B569="","",特約団体用!B569)</f>
        <v/>
      </c>
      <c r="C570" t="str">
        <f>+IF(特約団体用!C569="","",特約団体用!C569)</f>
        <v/>
      </c>
      <c r="D570" t="str">
        <f>+IF(特約団体用!D569="","",特約団体用!D569)</f>
        <v/>
      </c>
      <c r="E570" t="str">
        <f>+IF(特約団体用!E569="","",特約団体用!E569)</f>
        <v/>
      </c>
      <c r="F570" t="str">
        <f>+IF(特約団体用!F569="","",_xlfn.XLOOKUP(特約団体用!F569,PRM!$G$3:$G$5,PRM!$H$3:$H$5))</f>
        <v/>
      </c>
      <c r="G570" s="149" t="str">
        <f>+TEXT(_xlfn.CONCAT(特約団体用!G569,特約団体用!H569,"年",特約団体用!I569,"月",特約団体用!J569,"日"),"yyyy/mm/dd")</f>
        <v>年月日</v>
      </c>
      <c r="H570" t="str">
        <f>+IF(特約団体用!L569="","",特約団体用!L569)</f>
        <v/>
      </c>
      <c r="I570" t="str">
        <f>+IF(特約団体用!M569="","",特約団体用!M569)</f>
        <v/>
      </c>
      <c r="J570" t="str">
        <f>+IF(特約団体用!N569="","",特約団体用!AA569)</f>
        <v/>
      </c>
      <c r="K570" t="str">
        <f>+IF(特約団体用!O569="","",特約団体用!O569)</f>
        <v/>
      </c>
      <c r="L570" t="str">
        <f>+IF(特約団体用!P569="","",特約団体用!P569)</f>
        <v/>
      </c>
      <c r="M570" t="str">
        <f>+IF(特約団体用!Q569="","",特約団体用!Q569)</f>
        <v/>
      </c>
      <c r="N570" t="str">
        <f>+TEXT(IF(特約団体用!R569="","",特約団体用!AB569),"00")</f>
        <v/>
      </c>
      <c r="O570" t="str">
        <f>+IF(特約団体用!S569="","",特約団体用!AC569)</f>
        <v/>
      </c>
      <c r="P570" t="str">
        <f>+IF(特約団体用!T569="","",特約団体用!AD569)</f>
        <v/>
      </c>
      <c r="Q570" t="str">
        <f>+IF(特約団体用!U569="","",特約団体用!AE569)</f>
        <v/>
      </c>
      <c r="V570" s="153"/>
      <c r="W570" s="153"/>
      <c r="X570" s="153"/>
    </row>
    <row r="571" spans="1:24">
      <c r="A571" t="str">
        <f>+IF(特約団体用!A570="","",特約団体用!A570)</f>
        <v/>
      </c>
      <c r="B571" t="str">
        <f>+IF(特約団体用!B570="","",特約団体用!B570)</f>
        <v/>
      </c>
      <c r="C571" t="str">
        <f>+IF(特約団体用!C570="","",特約団体用!C570)</f>
        <v/>
      </c>
      <c r="D571" t="str">
        <f>+IF(特約団体用!D570="","",特約団体用!D570)</f>
        <v/>
      </c>
      <c r="E571" t="str">
        <f>+IF(特約団体用!E570="","",特約団体用!E570)</f>
        <v/>
      </c>
      <c r="F571" t="str">
        <f>+IF(特約団体用!F570="","",_xlfn.XLOOKUP(特約団体用!F570,PRM!$G$3:$G$5,PRM!$H$3:$H$5))</f>
        <v/>
      </c>
      <c r="G571" s="149" t="str">
        <f>+TEXT(_xlfn.CONCAT(特約団体用!G570,特約団体用!H570,"年",特約団体用!I570,"月",特約団体用!J570,"日"),"yyyy/mm/dd")</f>
        <v>年月日</v>
      </c>
      <c r="H571" t="str">
        <f>+IF(特約団体用!L570="","",特約団体用!L570)</f>
        <v/>
      </c>
      <c r="I571" t="str">
        <f>+IF(特約団体用!M570="","",特約団体用!M570)</f>
        <v/>
      </c>
      <c r="J571" t="str">
        <f>+IF(特約団体用!N570="","",特約団体用!AA570)</f>
        <v/>
      </c>
      <c r="K571" t="str">
        <f>+IF(特約団体用!O570="","",特約団体用!O570)</f>
        <v/>
      </c>
      <c r="L571" t="str">
        <f>+IF(特約団体用!P570="","",特約団体用!P570)</f>
        <v/>
      </c>
      <c r="M571" t="str">
        <f>+IF(特約団体用!Q570="","",特約団体用!Q570)</f>
        <v/>
      </c>
      <c r="N571" t="str">
        <f>+TEXT(IF(特約団体用!R570="","",特約団体用!AB570),"00")</f>
        <v/>
      </c>
      <c r="O571" t="str">
        <f>+IF(特約団体用!S570="","",特約団体用!AC570)</f>
        <v/>
      </c>
      <c r="P571" t="str">
        <f>+IF(特約団体用!T570="","",特約団体用!AD570)</f>
        <v/>
      </c>
      <c r="Q571" t="str">
        <f>+IF(特約団体用!U570="","",特約団体用!AE570)</f>
        <v/>
      </c>
      <c r="V571" s="153"/>
      <c r="W571" s="153"/>
      <c r="X571" s="153"/>
    </row>
    <row r="572" spans="1:24">
      <c r="A572" t="str">
        <f>+IF(特約団体用!A571="","",特約団体用!A571)</f>
        <v/>
      </c>
      <c r="B572" t="str">
        <f>+IF(特約団体用!B571="","",特約団体用!B571)</f>
        <v/>
      </c>
      <c r="C572" t="str">
        <f>+IF(特約団体用!C571="","",特約団体用!C571)</f>
        <v/>
      </c>
      <c r="D572" t="str">
        <f>+IF(特約団体用!D571="","",特約団体用!D571)</f>
        <v/>
      </c>
      <c r="E572" t="str">
        <f>+IF(特約団体用!E571="","",特約団体用!E571)</f>
        <v/>
      </c>
      <c r="F572" t="str">
        <f>+IF(特約団体用!F571="","",_xlfn.XLOOKUP(特約団体用!F571,PRM!$G$3:$G$5,PRM!$H$3:$H$5))</f>
        <v/>
      </c>
      <c r="G572" s="149" t="str">
        <f>+TEXT(_xlfn.CONCAT(特約団体用!G571,特約団体用!H571,"年",特約団体用!I571,"月",特約団体用!J571,"日"),"yyyy/mm/dd")</f>
        <v>年月日</v>
      </c>
      <c r="H572" t="str">
        <f>+IF(特約団体用!L571="","",特約団体用!L571)</f>
        <v/>
      </c>
      <c r="I572" t="str">
        <f>+IF(特約団体用!M571="","",特約団体用!M571)</f>
        <v/>
      </c>
      <c r="J572" t="str">
        <f>+IF(特約団体用!N571="","",特約団体用!AA571)</f>
        <v/>
      </c>
      <c r="K572" t="str">
        <f>+IF(特約団体用!O571="","",特約団体用!O571)</f>
        <v/>
      </c>
      <c r="L572" t="str">
        <f>+IF(特約団体用!P571="","",特約団体用!P571)</f>
        <v/>
      </c>
      <c r="M572" t="str">
        <f>+IF(特約団体用!Q571="","",特約団体用!Q571)</f>
        <v/>
      </c>
      <c r="N572" t="str">
        <f>+TEXT(IF(特約団体用!R571="","",特約団体用!AB571),"00")</f>
        <v/>
      </c>
      <c r="O572" t="str">
        <f>+IF(特約団体用!S571="","",特約団体用!AC571)</f>
        <v/>
      </c>
      <c r="P572" t="str">
        <f>+IF(特約団体用!T571="","",特約団体用!AD571)</f>
        <v/>
      </c>
      <c r="Q572" t="str">
        <f>+IF(特約団体用!U571="","",特約団体用!AE571)</f>
        <v/>
      </c>
      <c r="V572" s="153"/>
      <c r="W572" s="153"/>
      <c r="X572" s="153"/>
    </row>
    <row r="573" spans="1:24">
      <c r="A573" t="str">
        <f>+IF(特約団体用!A572="","",特約団体用!A572)</f>
        <v/>
      </c>
      <c r="B573" t="str">
        <f>+IF(特約団体用!B572="","",特約団体用!B572)</f>
        <v/>
      </c>
      <c r="C573" t="str">
        <f>+IF(特約団体用!C572="","",特約団体用!C572)</f>
        <v/>
      </c>
      <c r="D573" t="str">
        <f>+IF(特約団体用!D572="","",特約団体用!D572)</f>
        <v/>
      </c>
      <c r="E573" t="str">
        <f>+IF(特約団体用!E572="","",特約団体用!E572)</f>
        <v/>
      </c>
      <c r="F573" t="str">
        <f>+IF(特約団体用!F572="","",_xlfn.XLOOKUP(特約団体用!F572,PRM!$G$3:$G$5,PRM!$H$3:$H$5))</f>
        <v/>
      </c>
      <c r="G573" s="149" t="str">
        <f>+TEXT(_xlfn.CONCAT(特約団体用!G572,特約団体用!H572,"年",特約団体用!I572,"月",特約団体用!J572,"日"),"yyyy/mm/dd")</f>
        <v>年月日</v>
      </c>
      <c r="H573" t="str">
        <f>+IF(特約団体用!L572="","",特約団体用!L572)</f>
        <v/>
      </c>
      <c r="I573" t="str">
        <f>+IF(特約団体用!M572="","",特約団体用!M572)</f>
        <v/>
      </c>
      <c r="J573" t="str">
        <f>+IF(特約団体用!N572="","",特約団体用!AA572)</f>
        <v/>
      </c>
      <c r="K573" t="str">
        <f>+IF(特約団体用!O572="","",特約団体用!O572)</f>
        <v/>
      </c>
      <c r="L573" t="str">
        <f>+IF(特約団体用!P572="","",特約団体用!P572)</f>
        <v/>
      </c>
      <c r="M573" t="str">
        <f>+IF(特約団体用!Q572="","",特約団体用!Q572)</f>
        <v/>
      </c>
      <c r="N573" t="str">
        <f>+TEXT(IF(特約団体用!R572="","",特約団体用!AB572),"00")</f>
        <v/>
      </c>
      <c r="O573" t="str">
        <f>+IF(特約団体用!S572="","",特約団体用!AC572)</f>
        <v/>
      </c>
      <c r="P573" t="str">
        <f>+IF(特約団体用!T572="","",特約団体用!AD572)</f>
        <v/>
      </c>
      <c r="Q573" t="str">
        <f>+IF(特約団体用!U572="","",特約団体用!AE572)</f>
        <v/>
      </c>
      <c r="V573" s="153"/>
      <c r="W573" s="153"/>
      <c r="X573" s="153"/>
    </row>
    <row r="574" spans="1:24">
      <c r="A574" t="str">
        <f>+IF(特約団体用!A573="","",特約団体用!A573)</f>
        <v/>
      </c>
      <c r="B574" t="str">
        <f>+IF(特約団体用!B573="","",特約団体用!B573)</f>
        <v/>
      </c>
      <c r="C574" t="str">
        <f>+IF(特約団体用!C573="","",特約団体用!C573)</f>
        <v/>
      </c>
      <c r="D574" t="str">
        <f>+IF(特約団体用!D573="","",特約団体用!D573)</f>
        <v/>
      </c>
      <c r="E574" t="str">
        <f>+IF(特約団体用!E573="","",特約団体用!E573)</f>
        <v/>
      </c>
      <c r="F574" t="str">
        <f>+IF(特約団体用!F573="","",_xlfn.XLOOKUP(特約団体用!F573,PRM!$G$3:$G$5,PRM!$H$3:$H$5))</f>
        <v/>
      </c>
      <c r="G574" s="149" t="str">
        <f>+TEXT(_xlfn.CONCAT(特約団体用!G573,特約団体用!H573,"年",特約団体用!I573,"月",特約団体用!J573,"日"),"yyyy/mm/dd")</f>
        <v>年月日</v>
      </c>
      <c r="H574" t="str">
        <f>+IF(特約団体用!L573="","",特約団体用!L573)</f>
        <v/>
      </c>
      <c r="I574" t="str">
        <f>+IF(特約団体用!M573="","",特約団体用!M573)</f>
        <v/>
      </c>
      <c r="J574" t="str">
        <f>+IF(特約団体用!N573="","",特約団体用!AA573)</f>
        <v/>
      </c>
      <c r="K574" t="str">
        <f>+IF(特約団体用!O573="","",特約団体用!O573)</f>
        <v/>
      </c>
      <c r="L574" t="str">
        <f>+IF(特約団体用!P573="","",特約団体用!P573)</f>
        <v/>
      </c>
      <c r="M574" t="str">
        <f>+IF(特約団体用!Q573="","",特約団体用!Q573)</f>
        <v/>
      </c>
      <c r="N574" t="str">
        <f>+TEXT(IF(特約団体用!R573="","",特約団体用!AB573),"00")</f>
        <v/>
      </c>
      <c r="O574" t="str">
        <f>+IF(特約団体用!S573="","",特約団体用!AC573)</f>
        <v/>
      </c>
      <c r="P574" t="str">
        <f>+IF(特約団体用!T573="","",特約団体用!AD573)</f>
        <v/>
      </c>
      <c r="Q574" t="str">
        <f>+IF(特約団体用!U573="","",特約団体用!AE573)</f>
        <v/>
      </c>
      <c r="V574" s="153"/>
      <c r="W574" s="153"/>
      <c r="X574" s="153"/>
    </row>
    <row r="575" spans="1:24">
      <c r="A575" t="str">
        <f>+IF(特約団体用!A574="","",特約団体用!A574)</f>
        <v/>
      </c>
      <c r="B575" t="str">
        <f>+IF(特約団体用!B574="","",特約団体用!B574)</f>
        <v/>
      </c>
      <c r="C575" t="str">
        <f>+IF(特約団体用!C574="","",特約団体用!C574)</f>
        <v/>
      </c>
      <c r="D575" t="str">
        <f>+IF(特約団体用!D574="","",特約団体用!D574)</f>
        <v/>
      </c>
      <c r="E575" t="str">
        <f>+IF(特約団体用!E574="","",特約団体用!E574)</f>
        <v/>
      </c>
      <c r="F575" t="str">
        <f>+IF(特約団体用!F574="","",_xlfn.XLOOKUP(特約団体用!F574,PRM!$G$3:$G$5,PRM!$H$3:$H$5))</f>
        <v/>
      </c>
      <c r="G575" s="149" t="str">
        <f>+TEXT(_xlfn.CONCAT(特約団体用!G574,特約団体用!H574,"年",特約団体用!I574,"月",特約団体用!J574,"日"),"yyyy/mm/dd")</f>
        <v>年月日</v>
      </c>
      <c r="H575" t="str">
        <f>+IF(特約団体用!L574="","",特約団体用!L574)</f>
        <v/>
      </c>
      <c r="I575" t="str">
        <f>+IF(特約団体用!M574="","",特約団体用!M574)</f>
        <v/>
      </c>
      <c r="J575" t="str">
        <f>+IF(特約団体用!N574="","",特約団体用!AA574)</f>
        <v/>
      </c>
      <c r="K575" t="str">
        <f>+IF(特約団体用!O574="","",特約団体用!O574)</f>
        <v/>
      </c>
      <c r="L575" t="str">
        <f>+IF(特約団体用!P574="","",特約団体用!P574)</f>
        <v/>
      </c>
      <c r="M575" t="str">
        <f>+IF(特約団体用!Q574="","",特約団体用!Q574)</f>
        <v/>
      </c>
      <c r="N575" t="str">
        <f>+TEXT(IF(特約団体用!R574="","",特約団体用!AB574),"00")</f>
        <v/>
      </c>
      <c r="O575" t="str">
        <f>+IF(特約団体用!S574="","",特約団体用!AC574)</f>
        <v/>
      </c>
      <c r="P575" t="str">
        <f>+IF(特約団体用!T574="","",特約団体用!AD574)</f>
        <v/>
      </c>
      <c r="Q575" t="str">
        <f>+IF(特約団体用!U574="","",特約団体用!AE574)</f>
        <v/>
      </c>
      <c r="V575" s="153"/>
      <c r="W575" s="153"/>
      <c r="X575" s="153"/>
    </row>
    <row r="576" spans="1:24">
      <c r="A576" t="str">
        <f>+IF(特約団体用!A575="","",特約団体用!A575)</f>
        <v/>
      </c>
      <c r="B576" t="str">
        <f>+IF(特約団体用!B575="","",特約団体用!B575)</f>
        <v/>
      </c>
      <c r="C576" t="str">
        <f>+IF(特約団体用!C575="","",特約団体用!C575)</f>
        <v/>
      </c>
      <c r="D576" t="str">
        <f>+IF(特約団体用!D575="","",特約団体用!D575)</f>
        <v/>
      </c>
      <c r="E576" t="str">
        <f>+IF(特約団体用!E575="","",特約団体用!E575)</f>
        <v/>
      </c>
      <c r="F576" t="str">
        <f>+IF(特約団体用!F575="","",_xlfn.XLOOKUP(特約団体用!F575,PRM!$G$3:$G$5,PRM!$H$3:$H$5))</f>
        <v/>
      </c>
      <c r="G576" s="149" t="str">
        <f>+TEXT(_xlfn.CONCAT(特約団体用!G575,特約団体用!H575,"年",特約団体用!I575,"月",特約団体用!J575,"日"),"yyyy/mm/dd")</f>
        <v>年月日</v>
      </c>
      <c r="H576" t="str">
        <f>+IF(特約団体用!L575="","",特約団体用!L575)</f>
        <v/>
      </c>
      <c r="I576" t="str">
        <f>+IF(特約団体用!M575="","",特約団体用!M575)</f>
        <v/>
      </c>
      <c r="J576" t="str">
        <f>+IF(特約団体用!N575="","",特約団体用!AA575)</f>
        <v/>
      </c>
      <c r="K576" t="str">
        <f>+IF(特約団体用!O575="","",特約団体用!O575)</f>
        <v/>
      </c>
      <c r="L576" t="str">
        <f>+IF(特約団体用!P575="","",特約団体用!P575)</f>
        <v/>
      </c>
      <c r="M576" t="str">
        <f>+IF(特約団体用!Q575="","",特約団体用!Q575)</f>
        <v/>
      </c>
      <c r="N576" t="str">
        <f>+TEXT(IF(特約団体用!R575="","",特約団体用!AB575),"00")</f>
        <v/>
      </c>
      <c r="O576" t="str">
        <f>+IF(特約団体用!S575="","",特約団体用!AC575)</f>
        <v/>
      </c>
      <c r="P576" t="str">
        <f>+IF(特約団体用!T575="","",特約団体用!AD575)</f>
        <v/>
      </c>
      <c r="Q576" t="str">
        <f>+IF(特約団体用!U575="","",特約団体用!AE575)</f>
        <v/>
      </c>
      <c r="V576" s="153"/>
      <c r="W576" s="153"/>
      <c r="X576" s="153"/>
    </row>
    <row r="577" spans="1:24">
      <c r="A577" t="str">
        <f>+IF(特約団体用!A576="","",特約団体用!A576)</f>
        <v/>
      </c>
      <c r="B577" t="str">
        <f>+IF(特約団体用!B576="","",特約団体用!B576)</f>
        <v/>
      </c>
      <c r="C577" t="str">
        <f>+IF(特約団体用!C576="","",特約団体用!C576)</f>
        <v/>
      </c>
      <c r="D577" t="str">
        <f>+IF(特約団体用!D576="","",特約団体用!D576)</f>
        <v/>
      </c>
      <c r="E577" t="str">
        <f>+IF(特約団体用!E576="","",特約団体用!E576)</f>
        <v/>
      </c>
      <c r="F577" t="str">
        <f>+IF(特約団体用!F576="","",_xlfn.XLOOKUP(特約団体用!F576,PRM!$G$3:$G$5,PRM!$H$3:$H$5))</f>
        <v/>
      </c>
      <c r="G577" s="149" t="str">
        <f>+TEXT(_xlfn.CONCAT(特約団体用!G576,特約団体用!H576,"年",特約団体用!I576,"月",特約団体用!J576,"日"),"yyyy/mm/dd")</f>
        <v>年月日</v>
      </c>
      <c r="H577" t="str">
        <f>+IF(特約団体用!L576="","",特約団体用!L576)</f>
        <v/>
      </c>
      <c r="I577" t="str">
        <f>+IF(特約団体用!M576="","",特約団体用!M576)</f>
        <v/>
      </c>
      <c r="J577" t="str">
        <f>+IF(特約団体用!N576="","",特約団体用!AA576)</f>
        <v/>
      </c>
      <c r="K577" t="str">
        <f>+IF(特約団体用!O576="","",特約団体用!O576)</f>
        <v/>
      </c>
      <c r="L577" t="str">
        <f>+IF(特約団体用!P576="","",特約団体用!P576)</f>
        <v/>
      </c>
      <c r="M577" t="str">
        <f>+IF(特約団体用!Q576="","",特約団体用!Q576)</f>
        <v/>
      </c>
      <c r="N577" t="str">
        <f>+TEXT(IF(特約団体用!R576="","",特約団体用!AB576),"00")</f>
        <v/>
      </c>
      <c r="O577" t="str">
        <f>+IF(特約団体用!S576="","",特約団体用!AC576)</f>
        <v/>
      </c>
      <c r="P577" t="str">
        <f>+IF(特約団体用!T576="","",特約団体用!AD576)</f>
        <v/>
      </c>
      <c r="Q577" t="str">
        <f>+IF(特約団体用!U576="","",特約団体用!AE576)</f>
        <v/>
      </c>
      <c r="V577" s="153"/>
      <c r="W577" s="153"/>
      <c r="X577" s="153"/>
    </row>
    <row r="578" spans="1:24">
      <c r="A578" t="str">
        <f>+IF(特約団体用!A577="","",特約団体用!A577)</f>
        <v/>
      </c>
      <c r="B578" t="str">
        <f>+IF(特約団体用!B577="","",特約団体用!B577)</f>
        <v/>
      </c>
      <c r="C578" t="str">
        <f>+IF(特約団体用!C577="","",特約団体用!C577)</f>
        <v/>
      </c>
      <c r="D578" t="str">
        <f>+IF(特約団体用!D577="","",特約団体用!D577)</f>
        <v/>
      </c>
      <c r="E578" t="str">
        <f>+IF(特約団体用!E577="","",特約団体用!E577)</f>
        <v/>
      </c>
      <c r="F578" t="str">
        <f>+IF(特約団体用!F577="","",_xlfn.XLOOKUP(特約団体用!F577,PRM!$G$3:$G$5,PRM!$H$3:$H$5))</f>
        <v/>
      </c>
      <c r="G578" s="149" t="str">
        <f>+TEXT(_xlfn.CONCAT(特約団体用!G577,特約団体用!H577,"年",特約団体用!I577,"月",特約団体用!J577,"日"),"yyyy/mm/dd")</f>
        <v>年月日</v>
      </c>
      <c r="H578" t="str">
        <f>+IF(特約団体用!L577="","",特約団体用!L577)</f>
        <v/>
      </c>
      <c r="I578" t="str">
        <f>+IF(特約団体用!M577="","",特約団体用!M577)</f>
        <v/>
      </c>
      <c r="J578" t="str">
        <f>+IF(特約団体用!N577="","",特約団体用!AA577)</f>
        <v/>
      </c>
      <c r="K578" t="str">
        <f>+IF(特約団体用!O577="","",特約団体用!O577)</f>
        <v/>
      </c>
      <c r="L578" t="str">
        <f>+IF(特約団体用!P577="","",特約団体用!P577)</f>
        <v/>
      </c>
      <c r="M578" t="str">
        <f>+IF(特約団体用!Q577="","",特約団体用!Q577)</f>
        <v/>
      </c>
      <c r="N578" t="str">
        <f>+TEXT(IF(特約団体用!R577="","",特約団体用!AB577),"00")</f>
        <v/>
      </c>
      <c r="O578" t="str">
        <f>+IF(特約団体用!S577="","",特約団体用!AC577)</f>
        <v/>
      </c>
      <c r="P578" t="str">
        <f>+IF(特約団体用!T577="","",特約団体用!AD577)</f>
        <v/>
      </c>
      <c r="Q578" t="str">
        <f>+IF(特約団体用!U577="","",特約団体用!AE577)</f>
        <v/>
      </c>
      <c r="V578" s="153"/>
      <c r="W578" s="153"/>
      <c r="X578" s="153"/>
    </row>
    <row r="579" spans="1:24">
      <c r="A579" t="str">
        <f>+IF(特約団体用!A578="","",特約団体用!A578)</f>
        <v/>
      </c>
      <c r="B579" t="str">
        <f>+IF(特約団体用!B578="","",特約団体用!B578)</f>
        <v/>
      </c>
      <c r="C579" t="str">
        <f>+IF(特約団体用!C578="","",特約団体用!C578)</f>
        <v/>
      </c>
      <c r="D579" t="str">
        <f>+IF(特約団体用!D578="","",特約団体用!D578)</f>
        <v/>
      </c>
      <c r="E579" t="str">
        <f>+IF(特約団体用!E578="","",特約団体用!E578)</f>
        <v/>
      </c>
      <c r="F579" t="str">
        <f>+IF(特約団体用!F578="","",_xlfn.XLOOKUP(特約団体用!F578,PRM!$G$3:$G$5,PRM!$H$3:$H$5))</f>
        <v/>
      </c>
      <c r="G579" s="149" t="str">
        <f>+TEXT(_xlfn.CONCAT(特約団体用!G578,特約団体用!H578,"年",特約団体用!I578,"月",特約団体用!J578,"日"),"yyyy/mm/dd")</f>
        <v>年月日</v>
      </c>
      <c r="H579" t="str">
        <f>+IF(特約団体用!L578="","",特約団体用!L578)</f>
        <v/>
      </c>
      <c r="I579" t="str">
        <f>+IF(特約団体用!M578="","",特約団体用!M578)</f>
        <v/>
      </c>
      <c r="J579" t="str">
        <f>+IF(特約団体用!N578="","",特約団体用!AA578)</f>
        <v/>
      </c>
      <c r="K579" t="str">
        <f>+IF(特約団体用!O578="","",特約団体用!O578)</f>
        <v/>
      </c>
      <c r="L579" t="str">
        <f>+IF(特約団体用!P578="","",特約団体用!P578)</f>
        <v/>
      </c>
      <c r="M579" t="str">
        <f>+IF(特約団体用!Q578="","",特約団体用!Q578)</f>
        <v/>
      </c>
      <c r="N579" t="str">
        <f>+TEXT(IF(特約団体用!R578="","",特約団体用!AB578),"00")</f>
        <v/>
      </c>
      <c r="O579" t="str">
        <f>+IF(特約団体用!S578="","",特約団体用!AC578)</f>
        <v/>
      </c>
      <c r="P579" t="str">
        <f>+IF(特約団体用!T578="","",特約団体用!AD578)</f>
        <v/>
      </c>
      <c r="Q579" t="str">
        <f>+IF(特約団体用!U578="","",特約団体用!AE578)</f>
        <v/>
      </c>
      <c r="V579" s="153"/>
      <c r="W579" s="153"/>
      <c r="X579" s="153"/>
    </row>
    <row r="580" spans="1:24">
      <c r="A580" t="str">
        <f>+IF(特約団体用!A579="","",特約団体用!A579)</f>
        <v/>
      </c>
      <c r="B580" t="str">
        <f>+IF(特約団体用!B579="","",特約団体用!B579)</f>
        <v/>
      </c>
      <c r="C580" t="str">
        <f>+IF(特約団体用!C579="","",特約団体用!C579)</f>
        <v/>
      </c>
      <c r="D580" t="str">
        <f>+IF(特約団体用!D579="","",特約団体用!D579)</f>
        <v/>
      </c>
      <c r="E580" t="str">
        <f>+IF(特約団体用!E579="","",特約団体用!E579)</f>
        <v/>
      </c>
      <c r="F580" t="str">
        <f>+IF(特約団体用!F579="","",_xlfn.XLOOKUP(特約団体用!F579,PRM!$G$3:$G$5,PRM!$H$3:$H$5))</f>
        <v/>
      </c>
      <c r="G580" s="149" t="str">
        <f>+TEXT(_xlfn.CONCAT(特約団体用!G579,特約団体用!H579,"年",特約団体用!I579,"月",特約団体用!J579,"日"),"yyyy/mm/dd")</f>
        <v>年月日</v>
      </c>
      <c r="H580" t="str">
        <f>+IF(特約団体用!L579="","",特約団体用!L579)</f>
        <v/>
      </c>
      <c r="I580" t="str">
        <f>+IF(特約団体用!M579="","",特約団体用!M579)</f>
        <v/>
      </c>
      <c r="J580" t="str">
        <f>+IF(特約団体用!N579="","",特約団体用!AA579)</f>
        <v/>
      </c>
      <c r="K580" t="str">
        <f>+IF(特約団体用!O579="","",特約団体用!O579)</f>
        <v/>
      </c>
      <c r="L580" t="str">
        <f>+IF(特約団体用!P579="","",特約団体用!P579)</f>
        <v/>
      </c>
      <c r="M580" t="str">
        <f>+IF(特約団体用!Q579="","",特約団体用!Q579)</f>
        <v/>
      </c>
      <c r="N580" t="str">
        <f>+TEXT(IF(特約団体用!R579="","",特約団体用!AB579),"00")</f>
        <v/>
      </c>
      <c r="O580" t="str">
        <f>+IF(特約団体用!S579="","",特約団体用!AC579)</f>
        <v/>
      </c>
      <c r="P580" t="str">
        <f>+IF(特約団体用!T579="","",特約団体用!AD579)</f>
        <v/>
      </c>
      <c r="Q580" t="str">
        <f>+IF(特約団体用!U579="","",特約団体用!AE579)</f>
        <v/>
      </c>
      <c r="V580" s="153"/>
      <c r="W580" s="153"/>
      <c r="X580" s="153"/>
    </row>
    <row r="581" spans="1:24">
      <c r="A581" t="str">
        <f>+IF(特約団体用!A580="","",特約団体用!A580)</f>
        <v/>
      </c>
      <c r="B581" t="str">
        <f>+IF(特約団体用!B580="","",特約団体用!B580)</f>
        <v/>
      </c>
      <c r="C581" t="str">
        <f>+IF(特約団体用!C580="","",特約団体用!C580)</f>
        <v/>
      </c>
      <c r="D581" t="str">
        <f>+IF(特約団体用!D580="","",特約団体用!D580)</f>
        <v/>
      </c>
      <c r="E581" t="str">
        <f>+IF(特約団体用!E580="","",特約団体用!E580)</f>
        <v/>
      </c>
      <c r="F581" t="str">
        <f>+IF(特約団体用!F580="","",_xlfn.XLOOKUP(特約団体用!F580,PRM!$G$3:$G$5,PRM!$H$3:$H$5))</f>
        <v/>
      </c>
      <c r="G581" s="149" t="str">
        <f>+TEXT(_xlfn.CONCAT(特約団体用!G580,特約団体用!H580,"年",特約団体用!I580,"月",特約団体用!J580,"日"),"yyyy/mm/dd")</f>
        <v>年月日</v>
      </c>
      <c r="H581" t="str">
        <f>+IF(特約団体用!L580="","",特約団体用!L580)</f>
        <v/>
      </c>
      <c r="I581" t="str">
        <f>+IF(特約団体用!M580="","",特約団体用!M580)</f>
        <v/>
      </c>
      <c r="J581" t="str">
        <f>+IF(特約団体用!N580="","",特約団体用!AA580)</f>
        <v/>
      </c>
      <c r="K581" t="str">
        <f>+IF(特約団体用!O580="","",特約団体用!O580)</f>
        <v/>
      </c>
      <c r="L581" t="str">
        <f>+IF(特約団体用!P580="","",特約団体用!P580)</f>
        <v/>
      </c>
      <c r="M581" t="str">
        <f>+IF(特約団体用!Q580="","",特約団体用!Q580)</f>
        <v/>
      </c>
      <c r="N581" t="str">
        <f>+TEXT(IF(特約団体用!R580="","",特約団体用!AB580),"00")</f>
        <v/>
      </c>
      <c r="O581" t="str">
        <f>+IF(特約団体用!S580="","",特約団体用!AC580)</f>
        <v/>
      </c>
      <c r="P581" t="str">
        <f>+IF(特約団体用!T580="","",特約団体用!AD580)</f>
        <v/>
      </c>
      <c r="Q581" t="str">
        <f>+IF(特約団体用!U580="","",特約団体用!AE580)</f>
        <v/>
      </c>
      <c r="V581" s="153"/>
      <c r="W581" s="153"/>
      <c r="X581" s="153"/>
    </row>
    <row r="582" spans="1:24">
      <c r="A582" t="str">
        <f>+IF(特約団体用!A581="","",特約団体用!A581)</f>
        <v/>
      </c>
      <c r="B582" t="str">
        <f>+IF(特約団体用!B581="","",特約団体用!B581)</f>
        <v/>
      </c>
      <c r="C582" t="str">
        <f>+IF(特約団体用!C581="","",特約団体用!C581)</f>
        <v/>
      </c>
      <c r="D582" t="str">
        <f>+IF(特約団体用!D581="","",特約団体用!D581)</f>
        <v/>
      </c>
      <c r="E582" t="str">
        <f>+IF(特約団体用!E581="","",特約団体用!E581)</f>
        <v/>
      </c>
      <c r="F582" t="str">
        <f>+IF(特約団体用!F581="","",_xlfn.XLOOKUP(特約団体用!F581,PRM!$G$3:$G$5,PRM!$H$3:$H$5))</f>
        <v/>
      </c>
      <c r="G582" s="149" t="str">
        <f>+TEXT(_xlfn.CONCAT(特約団体用!G581,特約団体用!H581,"年",特約団体用!I581,"月",特約団体用!J581,"日"),"yyyy/mm/dd")</f>
        <v>年月日</v>
      </c>
      <c r="H582" t="str">
        <f>+IF(特約団体用!L581="","",特約団体用!L581)</f>
        <v/>
      </c>
      <c r="I582" t="str">
        <f>+IF(特約団体用!M581="","",特約団体用!M581)</f>
        <v/>
      </c>
      <c r="J582" t="str">
        <f>+IF(特約団体用!N581="","",特約団体用!AA581)</f>
        <v/>
      </c>
      <c r="K582" t="str">
        <f>+IF(特約団体用!O581="","",特約団体用!O581)</f>
        <v/>
      </c>
      <c r="L582" t="str">
        <f>+IF(特約団体用!P581="","",特約団体用!P581)</f>
        <v/>
      </c>
      <c r="M582" t="str">
        <f>+IF(特約団体用!Q581="","",特約団体用!Q581)</f>
        <v/>
      </c>
      <c r="N582" t="str">
        <f>+TEXT(IF(特約団体用!R581="","",特約団体用!AB581),"00")</f>
        <v/>
      </c>
      <c r="O582" t="str">
        <f>+IF(特約団体用!S581="","",特約団体用!AC581)</f>
        <v/>
      </c>
      <c r="P582" t="str">
        <f>+IF(特約団体用!T581="","",特約団体用!AD581)</f>
        <v/>
      </c>
      <c r="Q582" t="str">
        <f>+IF(特約団体用!U581="","",特約団体用!AE581)</f>
        <v/>
      </c>
      <c r="V582" s="153"/>
      <c r="W582" s="153"/>
      <c r="X582" s="153"/>
    </row>
    <row r="583" spans="1:24">
      <c r="A583" t="str">
        <f>+IF(特約団体用!A582="","",特約団体用!A582)</f>
        <v/>
      </c>
      <c r="B583" t="str">
        <f>+IF(特約団体用!B582="","",特約団体用!B582)</f>
        <v/>
      </c>
      <c r="C583" t="str">
        <f>+IF(特約団体用!C582="","",特約団体用!C582)</f>
        <v/>
      </c>
      <c r="D583" t="str">
        <f>+IF(特約団体用!D582="","",特約団体用!D582)</f>
        <v/>
      </c>
      <c r="E583" t="str">
        <f>+IF(特約団体用!E582="","",特約団体用!E582)</f>
        <v/>
      </c>
      <c r="F583" t="str">
        <f>+IF(特約団体用!F582="","",_xlfn.XLOOKUP(特約団体用!F582,PRM!$G$3:$G$5,PRM!$H$3:$H$5))</f>
        <v/>
      </c>
      <c r="G583" s="149" t="str">
        <f>+TEXT(_xlfn.CONCAT(特約団体用!G582,特約団体用!H582,"年",特約団体用!I582,"月",特約団体用!J582,"日"),"yyyy/mm/dd")</f>
        <v>年月日</v>
      </c>
      <c r="H583" t="str">
        <f>+IF(特約団体用!L582="","",特約団体用!L582)</f>
        <v/>
      </c>
      <c r="I583" t="str">
        <f>+IF(特約団体用!M582="","",特約団体用!M582)</f>
        <v/>
      </c>
      <c r="J583" t="str">
        <f>+IF(特約団体用!N582="","",特約団体用!AA582)</f>
        <v/>
      </c>
      <c r="K583" t="str">
        <f>+IF(特約団体用!O582="","",特約団体用!O582)</f>
        <v/>
      </c>
      <c r="L583" t="str">
        <f>+IF(特約団体用!P582="","",特約団体用!P582)</f>
        <v/>
      </c>
      <c r="M583" t="str">
        <f>+IF(特約団体用!Q582="","",特約団体用!Q582)</f>
        <v/>
      </c>
      <c r="N583" t="str">
        <f>+TEXT(IF(特約団体用!R582="","",特約団体用!AB582),"00")</f>
        <v/>
      </c>
      <c r="O583" t="str">
        <f>+IF(特約団体用!S582="","",特約団体用!AC582)</f>
        <v/>
      </c>
      <c r="P583" t="str">
        <f>+IF(特約団体用!T582="","",特約団体用!AD582)</f>
        <v/>
      </c>
      <c r="Q583" t="str">
        <f>+IF(特約団体用!U582="","",特約団体用!AE582)</f>
        <v/>
      </c>
      <c r="V583" s="153"/>
      <c r="W583" s="153"/>
      <c r="X583" s="153"/>
    </row>
    <row r="584" spans="1:24">
      <c r="A584" t="str">
        <f>+IF(特約団体用!A583="","",特約団体用!A583)</f>
        <v/>
      </c>
      <c r="B584" t="str">
        <f>+IF(特約団体用!B583="","",特約団体用!B583)</f>
        <v/>
      </c>
      <c r="C584" t="str">
        <f>+IF(特約団体用!C583="","",特約団体用!C583)</f>
        <v/>
      </c>
      <c r="D584" t="str">
        <f>+IF(特約団体用!D583="","",特約団体用!D583)</f>
        <v/>
      </c>
      <c r="E584" t="str">
        <f>+IF(特約団体用!E583="","",特約団体用!E583)</f>
        <v/>
      </c>
      <c r="F584" t="str">
        <f>+IF(特約団体用!F583="","",_xlfn.XLOOKUP(特約団体用!F583,PRM!$G$3:$G$5,PRM!$H$3:$H$5))</f>
        <v/>
      </c>
      <c r="G584" s="149" t="str">
        <f>+TEXT(_xlfn.CONCAT(特約団体用!G583,特約団体用!H583,"年",特約団体用!I583,"月",特約団体用!J583,"日"),"yyyy/mm/dd")</f>
        <v>年月日</v>
      </c>
      <c r="H584" t="str">
        <f>+IF(特約団体用!L583="","",特約団体用!L583)</f>
        <v/>
      </c>
      <c r="I584" t="str">
        <f>+IF(特約団体用!M583="","",特約団体用!M583)</f>
        <v/>
      </c>
      <c r="J584" t="str">
        <f>+IF(特約団体用!N583="","",特約団体用!AA583)</f>
        <v/>
      </c>
      <c r="K584" t="str">
        <f>+IF(特約団体用!O583="","",特約団体用!O583)</f>
        <v/>
      </c>
      <c r="L584" t="str">
        <f>+IF(特約団体用!P583="","",特約団体用!P583)</f>
        <v/>
      </c>
      <c r="M584" t="str">
        <f>+IF(特約団体用!Q583="","",特約団体用!Q583)</f>
        <v/>
      </c>
      <c r="N584" t="str">
        <f>+TEXT(IF(特約団体用!R583="","",特約団体用!AB583),"00")</f>
        <v/>
      </c>
      <c r="O584" t="str">
        <f>+IF(特約団体用!S583="","",特約団体用!AC583)</f>
        <v/>
      </c>
      <c r="P584" t="str">
        <f>+IF(特約団体用!T583="","",特約団体用!AD583)</f>
        <v/>
      </c>
      <c r="Q584" t="str">
        <f>+IF(特約団体用!U583="","",特約団体用!AE583)</f>
        <v/>
      </c>
      <c r="V584" s="153"/>
      <c r="W584" s="153"/>
      <c r="X584" s="153"/>
    </row>
    <row r="585" spans="1:24">
      <c r="A585" t="str">
        <f>+IF(特約団体用!A584="","",特約団体用!A584)</f>
        <v/>
      </c>
      <c r="B585" t="str">
        <f>+IF(特約団体用!B584="","",特約団体用!B584)</f>
        <v/>
      </c>
      <c r="C585" t="str">
        <f>+IF(特約団体用!C584="","",特約団体用!C584)</f>
        <v/>
      </c>
      <c r="D585" t="str">
        <f>+IF(特約団体用!D584="","",特約団体用!D584)</f>
        <v/>
      </c>
      <c r="E585" t="str">
        <f>+IF(特約団体用!E584="","",特約団体用!E584)</f>
        <v/>
      </c>
      <c r="F585" t="str">
        <f>+IF(特約団体用!F584="","",_xlfn.XLOOKUP(特約団体用!F584,PRM!$G$3:$G$5,PRM!$H$3:$H$5))</f>
        <v/>
      </c>
      <c r="G585" s="149" t="str">
        <f>+TEXT(_xlfn.CONCAT(特約団体用!G584,特約団体用!H584,"年",特約団体用!I584,"月",特約団体用!J584,"日"),"yyyy/mm/dd")</f>
        <v>年月日</v>
      </c>
      <c r="H585" t="str">
        <f>+IF(特約団体用!L584="","",特約団体用!L584)</f>
        <v/>
      </c>
      <c r="I585" t="str">
        <f>+IF(特約団体用!M584="","",特約団体用!M584)</f>
        <v/>
      </c>
      <c r="J585" t="str">
        <f>+IF(特約団体用!N584="","",特約団体用!AA584)</f>
        <v/>
      </c>
      <c r="K585" t="str">
        <f>+IF(特約団体用!O584="","",特約団体用!O584)</f>
        <v/>
      </c>
      <c r="L585" t="str">
        <f>+IF(特約団体用!P584="","",特約団体用!P584)</f>
        <v/>
      </c>
      <c r="M585" t="str">
        <f>+IF(特約団体用!Q584="","",特約団体用!Q584)</f>
        <v/>
      </c>
      <c r="N585" t="str">
        <f>+TEXT(IF(特約団体用!R584="","",特約団体用!AB584),"00")</f>
        <v/>
      </c>
      <c r="O585" t="str">
        <f>+IF(特約団体用!S584="","",特約団体用!AC584)</f>
        <v/>
      </c>
      <c r="P585" t="str">
        <f>+IF(特約団体用!T584="","",特約団体用!AD584)</f>
        <v/>
      </c>
      <c r="Q585" t="str">
        <f>+IF(特約団体用!U584="","",特約団体用!AE584)</f>
        <v/>
      </c>
      <c r="V585" s="153"/>
      <c r="W585" s="153"/>
      <c r="X585" s="153"/>
    </row>
    <row r="586" spans="1:24">
      <c r="A586" t="str">
        <f>+IF(特約団体用!A585="","",特約団体用!A585)</f>
        <v/>
      </c>
      <c r="B586" t="str">
        <f>+IF(特約団体用!B585="","",特約団体用!B585)</f>
        <v/>
      </c>
      <c r="C586" t="str">
        <f>+IF(特約団体用!C585="","",特約団体用!C585)</f>
        <v/>
      </c>
      <c r="D586" t="str">
        <f>+IF(特約団体用!D585="","",特約団体用!D585)</f>
        <v/>
      </c>
      <c r="E586" t="str">
        <f>+IF(特約団体用!E585="","",特約団体用!E585)</f>
        <v/>
      </c>
      <c r="F586" t="str">
        <f>+IF(特約団体用!F585="","",_xlfn.XLOOKUP(特約団体用!F585,PRM!$G$3:$G$5,PRM!$H$3:$H$5))</f>
        <v/>
      </c>
      <c r="G586" s="149" t="str">
        <f>+TEXT(_xlfn.CONCAT(特約団体用!G585,特約団体用!H585,"年",特約団体用!I585,"月",特約団体用!J585,"日"),"yyyy/mm/dd")</f>
        <v>年月日</v>
      </c>
      <c r="H586" t="str">
        <f>+IF(特約団体用!L585="","",特約団体用!L585)</f>
        <v/>
      </c>
      <c r="I586" t="str">
        <f>+IF(特約団体用!M585="","",特約団体用!M585)</f>
        <v/>
      </c>
      <c r="J586" t="str">
        <f>+IF(特約団体用!N585="","",特約団体用!AA585)</f>
        <v/>
      </c>
      <c r="K586" t="str">
        <f>+IF(特約団体用!O585="","",特約団体用!O585)</f>
        <v/>
      </c>
      <c r="L586" t="str">
        <f>+IF(特約団体用!P585="","",特約団体用!P585)</f>
        <v/>
      </c>
      <c r="M586" t="str">
        <f>+IF(特約団体用!Q585="","",特約団体用!Q585)</f>
        <v/>
      </c>
      <c r="N586" t="str">
        <f>+TEXT(IF(特約団体用!R585="","",特約団体用!AB585),"00")</f>
        <v/>
      </c>
      <c r="O586" t="str">
        <f>+IF(特約団体用!S585="","",特約団体用!AC585)</f>
        <v/>
      </c>
      <c r="P586" t="str">
        <f>+IF(特約団体用!T585="","",特約団体用!AD585)</f>
        <v/>
      </c>
      <c r="Q586" t="str">
        <f>+IF(特約団体用!U585="","",特約団体用!AE585)</f>
        <v/>
      </c>
      <c r="V586" s="153"/>
      <c r="W586" s="153"/>
      <c r="X586" s="153"/>
    </row>
    <row r="587" spans="1:24">
      <c r="A587" t="str">
        <f>+IF(特約団体用!A586="","",特約団体用!A586)</f>
        <v/>
      </c>
      <c r="B587" t="str">
        <f>+IF(特約団体用!B586="","",特約団体用!B586)</f>
        <v/>
      </c>
      <c r="C587" t="str">
        <f>+IF(特約団体用!C586="","",特約団体用!C586)</f>
        <v/>
      </c>
      <c r="D587" t="str">
        <f>+IF(特約団体用!D586="","",特約団体用!D586)</f>
        <v/>
      </c>
      <c r="E587" t="str">
        <f>+IF(特約団体用!E586="","",特約団体用!E586)</f>
        <v/>
      </c>
      <c r="F587" t="str">
        <f>+IF(特約団体用!F586="","",_xlfn.XLOOKUP(特約団体用!F586,PRM!$G$3:$G$5,PRM!$H$3:$H$5))</f>
        <v/>
      </c>
      <c r="G587" s="149" t="str">
        <f>+TEXT(_xlfn.CONCAT(特約団体用!G586,特約団体用!H586,"年",特約団体用!I586,"月",特約団体用!J586,"日"),"yyyy/mm/dd")</f>
        <v>年月日</v>
      </c>
      <c r="H587" t="str">
        <f>+IF(特約団体用!L586="","",特約団体用!L586)</f>
        <v/>
      </c>
      <c r="I587" t="str">
        <f>+IF(特約団体用!M586="","",特約団体用!M586)</f>
        <v/>
      </c>
      <c r="J587" t="str">
        <f>+IF(特約団体用!N586="","",特約団体用!AA586)</f>
        <v/>
      </c>
      <c r="K587" t="str">
        <f>+IF(特約団体用!O586="","",特約団体用!O586)</f>
        <v/>
      </c>
      <c r="L587" t="str">
        <f>+IF(特約団体用!P586="","",特約団体用!P586)</f>
        <v/>
      </c>
      <c r="M587" t="str">
        <f>+IF(特約団体用!Q586="","",特約団体用!Q586)</f>
        <v/>
      </c>
      <c r="N587" t="str">
        <f>+TEXT(IF(特約団体用!R586="","",特約団体用!AB586),"00")</f>
        <v/>
      </c>
      <c r="O587" t="str">
        <f>+IF(特約団体用!S586="","",特約団体用!AC586)</f>
        <v/>
      </c>
      <c r="P587" t="str">
        <f>+IF(特約団体用!T586="","",特約団体用!AD586)</f>
        <v/>
      </c>
      <c r="Q587" t="str">
        <f>+IF(特約団体用!U586="","",特約団体用!AE586)</f>
        <v/>
      </c>
      <c r="V587" s="153"/>
      <c r="W587" s="153"/>
      <c r="X587" s="153"/>
    </row>
    <row r="588" spans="1:24">
      <c r="A588" t="str">
        <f>+IF(特約団体用!A587="","",特約団体用!A587)</f>
        <v/>
      </c>
      <c r="B588" t="str">
        <f>+IF(特約団体用!B587="","",特約団体用!B587)</f>
        <v/>
      </c>
      <c r="C588" t="str">
        <f>+IF(特約団体用!C587="","",特約団体用!C587)</f>
        <v/>
      </c>
      <c r="D588" t="str">
        <f>+IF(特約団体用!D587="","",特約団体用!D587)</f>
        <v/>
      </c>
      <c r="E588" t="str">
        <f>+IF(特約団体用!E587="","",特約団体用!E587)</f>
        <v/>
      </c>
      <c r="F588" t="str">
        <f>+IF(特約団体用!F587="","",_xlfn.XLOOKUP(特約団体用!F587,PRM!$G$3:$G$5,PRM!$H$3:$H$5))</f>
        <v/>
      </c>
      <c r="G588" s="149" t="str">
        <f>+TEXT(_xlfn.CONCAT(特約団体用!G587,特約団体用!H587,"年",特約団体用!I587,"月",特約団体用!J587,"日"),"yyyy/mm/dd")</f>
        <v>年月日</v>
      </c>
      <c r="H588" t="str">
        <f>+IF(特約団体用!L587="","",特約団体用!L587)</f>
        <v/>
      </c>
      <c r="I588" t="str">
        <f>+IF(特約団体用!M587="","",特約団体用!M587)</f>
        <v/>
      </c>
      <c r="J588" t="str">
        <f>+IF(特約団体用!N587="","",特約団体用!AA587)</f>
        <v/>
      </c>
      <c r="K588" t="str">
        <f>+IF(特約団体用!O587="","",特約団体用!O587)</f>
        <v/>
      </c>
      <c r="L588" t="str">
        <f>+IF(特約団体用!P587="","",特約団体用!P587)</f>
        <v/>
      </c>
      <c r="M588" t="str">
        <f>+IF(特約団体用!Q587="","",特約団体用!Q587)</f>
        <v/>
      </c>
      <c r="N588" t="str">
        <f>+TEXT(IF(特約団体用!R587="","",特約団体用!AB587),"00")</f>
        <v/>
      </c>
      <c r="O588" t="str">
        <f>+IF(特約団体用!S587="","",特約団体用!AC587)</f>
        <v/>
      </c>
      <c r="P588" t="str">
        <f>+IF(特約団体用!T587="","",特約団体用!AD587)</f>
        <v/>
      </c>
      <c r="Q588" t="str">
        <f>+IF(特約団体用!U587="","",特約団体用!AE587)</f>
        <v/>
      </c>
      <c r="V588" s="153"/>
      <c r="W588" s="153"/>
      <c r="X588" s="153"/>
    </row>
    <row r="589" spans="1:24">
      <c r="A589" t="str">
        <f>+IF(特約団体用!A588="","",特約団体用!A588)</f>
        <v/>
      </c>
      <c r="B589" t="str">
        <f>+IF(特約団体用!B588="","",特約団体用!B588)</f>
        <v/>
      </c>
      <c r="C589" t="str">
        <f>+IF(特約団体用!C588="","",特約団体用!C588)</f>
        <v/>
      </c>
      <c r="D589" t="str">
        <f>+IF(特約団体用!D588="","",特約団体用!D588)</f>
        <v/>
      </c>
      <c r="E589" t="str">
        <f>+IF(特約団体用!E588="","",特約団体用!E588)</f>
        <v/>
      </c>
      <c r="F589" t="str">
        <f>+IF(特約団体用!F588="","",_xlfn.XLOOKUP(特約団体用!F588,PRM!$G$3:$G$5,PRM!$H$3:$H$5))</f>
        <v/>
      </c>
      <c r="G589" s="149" t="str">
        <f>+TEXT(_xlfn.CONCAT(特約団体用!G588,特約団体用!H588,"年",特約団体用!I588,"月",特約団体用!J588,"日"),"yyyy/mm/dd")</f>
        <v>年月日</v>
      </c>
      <c r="H589" t="str">
        <f>+IF(特約団体用!L588="","",特約団体用!L588)</f>
        <v/>
      </c>
      <c r="I589" t="str">
        <f>+IF(特約団体用!M588="","",特約団体用!M588)</f>
        <v/>
      </c>
      <c r="J589" t="str">
        <f>+IF(特約団体用!N588="","",特約団体用!AA588)</f>
        <v/>
      </c>
      <c r="K589" t="str">
        <f>+IF(特約団体用!O588="","",特約団体用!O588)</f>
        <v/>
      </c>
      <c r="L589" t="str">
        <f>+IF(特約団体用!P588="","",特約団体用!P588)</f>
        <v/>
      </c>
      <c r="M589" t="str">
        <f>+IF(特約団体用!Q588="","",特約団体用!Q588)</f>
        <v/>
      </c>
      <c r="N589" t="str">
        <f>+TEXT(IF(特約団体用!R588="","",特約団体用!AB588),"00")</f>
        <v/>
      </c>
      <c r="O589" t="str">
        <f>+IF(特約団体用!S588="","",特約団体用!AC588)</f>
        <v/>
      </c>
      <c r="P589" t="str">
        <f>+IF(特約団体用!T588="","",特約団体用!AD588)</f>
        <v/>
      </c>
      <c r="Q589" t="str">
        <f>+IF(特約団体用!U588="","",特約団体用!AE588)</f>
        <v/>
      </c>
      <c r="V589" s="153"/>
      <c r="W589" s="153"/>
      <c r="X589" s="153"/>
    </row>
    <row r="590" spans="1:24">
      <c r="A590" t="str">
        <f>+IF(特約団体用!A589="","",特約団体用!A589)</f>
        <v/>
      </c>
      <c r="B590" t="str">
        <f>+IF(特約団体用!B589="","",特約団体用!B589)</f>
        <v/>
      </c>
      <c r="C590" t="str">
        <f>+IF(特約団体用!C589="","",特約団体用!C589)</f>
        <v/>
      </c>
      <c r="D590" t="str">
        <f>+IF(特約団体用!D589="","",特約団体用!D589)</f>
        <v/>
      </c>
      <c r="E590" t="str">
        <f>+IF(特約団体用!E589="","",特約団体用!E589)</f>
        <v/>
      </c>
      <c r="F590" t="str">
        <f>+IF(特約団体用!F589="","",_xlfn.XLOOKUP(特約団体用!F589,PRM!$G$3:$G$5,PRM!$H$3:$H$5))</f>
        <v/>
      </c>
      <c r="G590" s="149" t="str">
        <f>+TEXT(_xlfn.CONCAT(特約団体用!G589,特約団体用!H589,"年",特約団体用!I589,"月",特約団体用!J589,"日"),"yyyy/mm/dd")</f>
        <v>年月日</v>
      </c>
      <c r="H590" t="str">
        <f>+IF(特約団体用!L589="","",特約団体用!L589)</f>
        <v/>
      </c>
      <c r="I590" t="str">
        <f>+IF(特約団体用!M589="","",特約団体用!M589)</f>
        <v/>
      </c>
      <c r="J590" t="str">
        <f>+IF(特約団体用!N589="","",特約団体用!AA589)</f>
        <v/>
      </c>
      <c r="K590" t="str">
        <f>+IF(特約団体用!O589="","",特約団体用!O589)</f>
        <v/>
      </c>
      <c r="L590" t="str">
        <f>+IF(特約団体用!P589="","",特約団体用!P589)</f>
        <v/>
      </c>
      <c r="M590" t="str">
        <f>+IF(特約団体用!Q589="","",特約団体用!Q589)</f>
        <v/>
      </c>
      <c r="N590" t="str">
        <f>+TEXT(IF(特約団体用!R589="","",特約団体用!AB589),"00")</f>
        <v/>
      </c>
      <c r="O590" t="str">
        <f>+IF(特約団体用!S589="","",特約団体用!AC589)</f>
        <v/>
      </c>
      <c r="P590" t="str">
        <f>+IF(特約団体用!T589="","",特約団体用!AD589)</f>
        <v/>
      </c>
      <c r="Q590" t="str">
        <f>+IF(特約団体用!U589="","",特約団体用!AE589)</f>
        <v/>
      </c>
      <c r="V590" s="153"/>
      <c r="W590" s="153"/>
      <c r="X590" s="153"/>
    </row>
    <row r="591" spans="1:24">
      <c r="A591" t="str">
        <f>+IF(特約団体用!A590="","",特約団体用!A590)</f>
        <v/>
      </c>
      <c r="B591" t="str">
        <f>+IF(特約団体用!B590="","",特約団体用!B590)</f>
        <v/>
      </c>
      <c r="C591" t="str">
        <f>+IF(特約団体用!C590="","",特約団体用!C590)</f>
        <v/>
      </c>
      <c r="D591" t="str">
        <f>+IF(特約団体用!D590="","",特約団体用!D590)</f>
        <v/>
      </c>
      <c r="E591" t="str">
        <f>+IF(特約団体用!E590="","",特約団体用!E590)</f>
        <v/>
      </c>
      <c r="F591" t="str">
        <f>+IF(特約団体用!F590="","",_xlfn.XLOOKUP(特約団体用!F590,PRM!$G$3:$G$5,PRM!$H$3:$H$5))</f>
        <v/>
      </c>
      <c r="G591" s="149" t="str">
        <f>+TEXT(_xlfn.CONCAT(特約団体用!G590,特約団体用!H590,"年",特約団体用!I590,"月",特約団体用!J590,"日"),"yyyy/mm/dd")</f>
        <v>年月日</v>
      </c>
      <c r="H591" t="str">
        <f>+IF(特約団体用!L590="","",特約団体用!L590)</f>
        <v/>
      </c>
      <c r="I591" t="str">
        <f>+IF(特約団体用!M590="","",特約団体用!M590)</f>
        <v/>
      </c>
      <c r="J591" t="str">
        <f>+IF(特約団体用!N590="","",特約団体用!AA590)</f>
        <v/>
      </c>
      <c r="K591" t="str">
        <f>+IF(特約団体用!O590="","",特約団体用!O590)</f>
        <v/>
      </c>
      <c r="L591" t="str">
        <f>+IF(特約団体用!P590="","",特約団体用!P590)</f>
        <v/>
      </c>
      <c r="M591" t="str">
        <f>+IF(特約団体用!Q590="","",特約団体用!Q590)</f>
        <v/>
      </c>
      <c r="N591" t="str">
        <f>+TEXT(IF(特約団体用!R590="","",特約団体用!AB590),"00")</f>
        <v/>
      </c>
      <c r="O591" t="str">
        <f>+IF(特約団体用!S590="","",特約団体用!AC590)</f>
        <v/>
      </c>
      <c r="P591" t="str">
        <f>+IF(特約団体用!T590="","",特約団体用!AD590)</f>
        <v/>
      </c>
      <c r="Q591" t="str">
        <f>+IF(特約団体用!U590="","",特約団体用!AE590)</f>
        <v/>
      </c>
      <c r="V591" s="153"/>
      <c r="W591" s="153"/>
      <c r="X591" s="153"/>
    </row>
    <row r="592" spans="1:24">
      <c r="A592" t="str">
        <f>+IF(特約団体用!A591="","",特約団体用!A591)</f>
        <v/>
      </c>
      <c r="B592" t="str">
        <f>+IF(特約団体用!B591="","",特約団体用!B591)</f>
        <v/>
      </c>
      <c r="C592" t="str">
        <f>+IF(特約団体用!C591="","",特約団体用!C591)</f>
        <v/>
      </c>
      <c r="D592" t="str">
        <f>+IF(特約団体用!D591="","",特約団体用!D591)</f>
        <v/>
      </c>
      <c r="E592" t="str">
        <f>+IF(特約団体用!E591="","",特約団体用!E591)</f>
        <v/>
      </c>
      <c r="F592" t="str">
        <f>+IF(特約団体用!F591="","",_xlfn.XLOOKUP(特約団体用!F591,PRM!$G$3:$G$5,PRM!$H$3:$H$5))</f>
        <v/>
      </c>
      <c r="G592" s="149" t="str">
        <f>+TEXT(_xlfn.CONCAT(特約団体用!G591,特約団体用!H591,"年",特約団体用!I591,"月",特約団体用!J591,"日"),"yyyy/mm/dd")</f>
        <v>年月日</v>
      </c>
      <c r="H592" t="str">
        <f>+IF(特約団体用!L591="","",特約団体用!L591)</f>
        <v/>
      </c>
      <c r="I592" t="str">
        <f>+IF(特約団体用!M591="","",特約団体用!M591)</f>
        <v/>
      </c>
      <c r="J592" t="str">
        <f>+IF(特約団体用!N591="","",特約団体用!AA591)</f>
        <v/>
      </c>
      <c r="K592" t="str">
        <f>+IF(特約団体用!O591="","",特約団体用!O591)</f>
        <v/>
      </c>
      <c r="L592" t="str">
        <f>+IF(特約団体用!P591="","",特約団体用!P591)</f>
        <v/>
      </c>
      <c r="M592" t="str">
        <f>+IF(特約団体用!Q591="","",特約団体用!Q591)</f>
        <v/>
      </c>
      <c r="N592" t="str">
        <f>+TEXT(IF(特約団体用!R591="","",特約団体用!AB591),"00")</f>
        <v/>
      </c>
      <c r="O592" t="str">
        <f>+IF(特約団体用!S591="","",特約団体用!AC591)</f>
        <v/>
      </c>
      <c r="P592" t="str">
        <f>+IF(特約団体用!T591="","",特約団体用!AD591)</f>
        <v/>
      </c>
      <c r="Q592" t="str">
        <f>+IF(特約団体用!U591="","",特約団体用!AE591)</f>
        <v/>
      </c>
      <c r="V592" s="153"/>
      <c r="W592" s="153"/>
      <c r="X592" s="153"/>
    </row>
    <row r="593" spans="1:24">
      <c r="A593" t="str">
        <f>+IF(特約団体用!A592="","",特約団体用!A592)</f>
        <v/>
      </c>
      <c r="B593" t="str">
        <f>+IF(特約団体用!B592="","",特約団体用!B592)</f>
        <v/>
      </c>
      <c r="C593" t="str">
        <f>+IF(特約団体用!C592="","",特約団体用!C592)</f>
        <v/>
      </c>
      <c r="D593" t="str">
        <f>+IF(特約団体用!D592="","",特約団体用!D592)</f>
        <v/>
      </c>
      <c r="E593" t="str">
        <f>+IF(特約団体用!E592="","",特約団体用!E592)</f>
        <v/>
      </c>
      <c r="F593" t="str">
        <f>+IF(特約団体用!F592="","",_xlfn.XLOOKUP(特約団体用!F592,PRM!$G$3:$G$5,PRM!$H$3:$H$5))</f>
        <v/>
      </c>
      <c r="G593" s="149" t="str">
        <f>+TEXT(_xlfn.CONCAT(特約団体用!G592,特約団体用!H592,"年",特約団体用!I592,"月",特約団体用!J592,"日"),"yyyy/mm/dd")</f>
        <v>年月日</v>
      </c>
      <c r="H593" t="str">
        <f>+IF(特約団体用!L592="","",特約団体用!L592)</f>
        <v/>
      </c>
      <c r="I593" t="str">
        <f>+IF(特約団体用!M592="","",特約団体用!M592)</f>
        <v/>
      </c>
      <c r="J593" t="str">
        <f>+IF(特約団体用!N592="","",特約団体用!AA592)</f>
        <v/>
      </c>
      <c r="K593" t="str">
        <f>+IF(特約団体用!O592="","",特約団体用!O592)</f>
        <v/>
      </c>
      <c r="L593" t="str">
        <f>+IF(特約団体用!P592="","",特約団体用!P592)</f>
        <v/>
      </c>
      <c r="M593" t="str">
        <f>+IF(特約団体用!Q592="","",特約団体用!Q592)</f>
        <v/>
      </c>
      <c r="N593" t="str">
        <f>+TEXT(IF(特約団体用!R592="","",特約団体用!AB592),"00")</f>
        <v/>
      </c>
      <c r="O593" t="str">
        <f>+IF(特約団体用!S592="","",特約団体用!AC592)</f>
        <v/>
      </c>
      <c r="P593" t="str">
        <f>+IF(特約団体用!T592="","",特約団体用!AD592)</f>
        <v/>
      </c>
      <c r="Q593" t="str">
        <f>+IF(特約団体用!U592="","",特約団体用!AE592)</f>
        <v/>
      </c>
      <c r="V593" s="153"/>
      <c r="W593" s="153"/>
      <c r="X593" s="153"/>
    </row>
    <row r="594" spans="1:24">
      <c r="A594" t="str">
        <f>+IF(特約団体用!A593="","",特約団体用!A593)</f>
        <v/>
      </c>
      <c r="B594" t="str">
        <f>+IF(特約団体用!B593="","",特約団体用!B593)</f>
        <v/>
      </c>
      <c r="C594" t="str">
        <f>+IF(特約団体用!C593="","",特約団体用!C593)</f>
        <v/>
      </c>
      <c r="D594" t="str">
        <f>+IF(特約団体用!D593="","",特約団体用!D593)</f>
        <v/>
      </c>
      <c r="E594" t="str">
        <f>+IF(特約団体用!E593="","",特約団体用!E593)</f>
        <v/>
      </c>
      <c r="F594" t="str">
        <f>+IF(特約団体用!F593="","",_xlfn.XLOOKUP(特約団体用!F593,PRM!$G$3:$G$5,PRM!$H$3:$H$5))</f>
        <v/>
      </c>
      <c r="G594" s="149" t="str">
        <f>+TEXT(_xlfn.CONCAT(特約団体用!G593,特約団体用!H593,"年",特約団体用!I593,"月",特約団体用!J593,"日"),"yyyy/mm/dd")</f>
        <v>年月日</v>
      </c>
      <c r="H594" t="str">
        <f>+IF(特約団体用!L593="","",特約団体用!L593)</f>
        <v/>
      </c>
      <c r="I594" t="str">
        <f>+IF(特約団体用!M593="","",特約団体用!M593)</f>
        <v/>
      </c>
      <c r="J594" t="str">
        <f>+IF(特約団体用!N593="","",特約団体用!AA593)</f>
        <v/>
      </c>
      <c r="K594" t="str">
        <f>+IF(特約団体用!O593="","",特約団体用!O593)</f>
        <v/>
      </c>
      <c r="L594" t="str">
        <f>+IF(特約団体用!P593="","",特約団体用!P593)</f>
        <v/>
      </c>
      <c r="M594" t="str">
        <f>+IF(特約団体用!Q593="","",特約団体用!Q593)</f>
        <v/>
      </c>
      <c r="N594" t="str">
        <f>+TEXT(IF(特約団体用!R593="","",特約団体用!AB593),"00")</f>
        <v/>
      </c>
      <c r="O594" t="str">
        <f>+IF(特約団体用!S593="","",特約団体用!AC593)</f>
        <v/>
      </c>
      <c r="P594" t="str">
        <f>+IF(特約団体用!T593="","",特約団体用!AD593)</f>
        <v/>
      </c>
      <c r="Q594" t="str">
        <f>+IF(特約団体用!U593="","",特約団体用!AE593)</f>
        <v/>
      </c>
      <c r="V594" s="153"/>
      <c r="W594" s="153"/>
      <c r="X594" s="153"/>
    </row>
    <row r="595" spans="1:24">
      <c r="A595" t="str">
        <f>+IF(特約団体用!A594="","",特約団体用!A594)</f>
        <v/>
      </c>
      <c r="B595" t="str">
        <f>+IF(特約団体用!B594="","",特約団体用!B594)</f>
        <v/>
      </c>
      <c r="C595" t="str">
        <f>+IF(特約団体用!C594="","",特約団体用!C594)</f>
        <v/>
      </c>
      <c r="D595" t="str">
        <f>+IF(特約団体用!D594="","",特約団体用!D594)</f>
        <v/>
      </c>
      <c r="E595" t="str">
        <f>+IF(特約団体用!E594="","",特約団体用!E594)</f>
        <v/>
      </c>
      <c r="F595" t="str">
        <f>+IF(特約団体用!F594="","",_xlfn.XLOOKUP(特約団体用!F594,PRM!$G$3:$G$5,PRM!$H$3:$H$5))</f>
        <v/>
      </c>
      <c r="G595" s="149" t="str">
        <f>+TEXT(_xlfn.CONCAT(特約団体用!G594,特約団体用!H594,"年",特約団体用!I594,"月",特約団体用!J594,"日"),"yyyy/mm/dd")</f>
        <v>年月日</v>
      </c>
      <c r="H595" t="str">
        <f>+IF(特約団体用!L594="","",特約団体用!L594)</f>
        <v/>
      </c>
      <c r="I595" t="str">
        <f>+IF(特約団体用!M594="","",特約団体用!M594)</f>
        <v/>
      </c>
      <c r="J595" t="str">
        <f>+IF(特約団体用!N594="","",特約団体用!AA594)</f>
        <v/>
      </c>
      <c r="K595" t="str">
        <f>+IF(特約団体用!O594="","",特約団体用!O594)</f>
        <v/>
      </c>
      <c r="L595" t="str">
        <f>+IF(特約団体用!P594="","",特約団体用!P594)</f>
        <v/>
      </c>
      <c r="M595" t="str">
        <f>+IF(特約団体用!Q594="","",特約団体用!Q594)</f>
        <v/>
      </c>
      <c r="N595" t="str">
        <f>+TEXT(IF(特約団体用!R594="","",特約団体用!AB594),"00")</f>
        <v/>
      </c>
      <c r="O595" t="str">
        <f>+IF(特約団体用!S594="","",特約団体用!AC594)</f>
        <v/>
      </c>
      <c r="P595" t="str">
        <f>+IF(特約団体用!T594="","",特約団体用!AD594)</f>
        <v/>
      </c>
      <c r="Q595" t="str">
        <f>+IF(特約団体用!U594="","",特約団体用!AE594)</f>
        <v/>
      </c>
      <c r="V595" s="153"/>
      <c r="W595" s="153"/>
      <c r="X595" s="153"/>
    </row>
    <row r="596" spans="1:24">
      <c r="A596" t="str">
        <f>+IF(特約団体用!A595="","",特約団体用!A595)</f>
        <v/>
      </c>
      <c r="B596" t="str">
        <f>+IF(特約団体用!B595="","",特約団体用!B595)</f>
        <v/>
      </c>
      <c r="C596" t="str">
        <f>+IF(特約団体用!C595="","",特約団体用!C595)</f>
        <v/>
      </c>
      <c r="D596" t="str">
        <f>+IF(特約団体用!D595="","",特約団体用!D595)</f>
        <v/>
      </c>
      <c r="E596" t="str">
        <f>+IF(特約団体用!E595="","",特約団体用!E595)</f>
        <v/>
      </c>
      <c r="F596" t="str">
        <f>+IF(特約団体用!F595="","",_xlfn.XLOOKUP(特約団体用!F595,PRM!$G$3:$G$5,PRM!$H$3:$H$5))</f>
        <v/>
      </c>
      <c r="G596" s="149" t="str">
        <f>+TEXT(_xlfn.CONCAT(特約団体用!G595,特約団体用!H595,"年",特約団体用!I595,"月",特約団体用!J595,"日"),"yyyy/mm/dd")</f>
        <v>年月日</v>
      </c>
      <c r="H596" t="str">
        <f>+IF(特約団体用!L595="","",特約団体用!L595)</f>
        <v/>
      </c>
      <c r="I596" t="str">
        <f>+IF(特約団体用!M595="","",特約団体用!M595)</f>
        <v/>
      </c>
      <c r="J596" t="str">
        <f>+IF(特約団体用!N595="","",特約団体用!AA595)</f>
        <v/>
      </c>
      <c r="K596" t="str">
        <f>+IF(特約団体用!O595="","",特約団体用!O595)</f>
        <v/>
      </c>
      <c r="L596" t="str">
        <f>+IF(特約団体用!P595="","",特約団体用!P595)</f>
        <v/>
      </c>
      <c r="M596" t="str">
        <f>+IF(特約団体用!Q595="","",特約団体用!Q595)</f>
        <v/>
      </c>
      <c r="N596" t="str">
        <f>+TEXT(IF(特約団体用!R595="","",特約団体用!AB595),"00")</f>
        <v/>
      </c>
      <c r="O596" t="str">
        <f>+IF(特約団体用!S595="","",特約団体用!AC595)</f>
        <v/>
      </c>
      <c r="P596" t="str">
        <f>+IF(特約団体用!T595="","",特約団体用!AD595)</f>
        <v/>
      </c>
      <c r="Q596" t="str">
        <f>+IF(特約団体用!U595="","",特約団体用!AE595)</f>
        <v/>
      </c>
      <c r="V596" s="153"/>
      <c r="W596" s="153"/>
      <c r="X596" s="153"/>
    </row>
    <row r="597" spans="1:24">
      <c r="A597" t="str">
        <f>+IF(特約団体用!A596="","",特約団体用!A596)</f>
        <v/>
      </c>
      <c r="B597" t="str">
        <f>+IF(特約団体用!B596="","",特約団体用!B596)</f>
        <v/>
      </c>
      <c r="C597" t="str">
        <f>+IF(特約団体用!C596="","",特約団体用!C596)</f>
        <v/>
      </c>
      <c r="D597" t="str">
        <f>+IF(特約団体用!D596="","",特約団体用!D596)</f>
        <v/>
      </c>
      <c r="E597" t="str">
        <f>+IF(特約団体用!E596="","",特約団体用!E596)</f>
        <v/>
      </c>
      <c r="F597" t="str">
        <f>+IF(特約団体用!F596="","",_xlfn.XLOOKUP(特約団体用!F596,PRM!$G$3:$G$5,PRM!$H$3:$H$5))</f>
        <v/>
      </c>
      <c r="G597" s="149" t="str">
        <f>+TEXT(_xlfn.CONCAT(特約団体用!G596,特約団体用!H596,"年",特約団体用!I596,"月",特約団体用!J596,"日"),"yyyy/mm/dd")</f>
        <v>年月日</v>
      </c>
      <c r="H597" t="str">
        <f>+IF(特約団体用!L596="","",特約団体用!L596)</f>
        <v/>
      </c>
      <c r="I597" t="str">
        <f>+IF(特約団体用!M596="","",特約団体用!M596)</f>
        <v/>
      </c>
      <c r="J597" t="str">
        <f>+IF(特約団体用!N596="","",特約団体用!AA596)</f>
        <v/>
      </c>
      <c r="K597" t="str">
        <f>+IF(特約団体用!O596="","",特約団体用!O596)</f>
        <v/>
      </c>
      <c r="L597" t="str">
        <f>+IF(特約団体用!P596="","",特約団体用!P596)</f>
        <v/>
      </c>
      <c r="M597" t="str">
        <f>+IF(特約団体用!Q596="","",特約団体用!Q596)</f>
        <v/>
      </c>
      <c r="N597" t="str">
        <f>+TEXT(IF(特約団体用!R596="","",特約団体用!AB596),"00")</f>
        <v/>
      </c>
      <c r="O597" t="str">
        <f>+IF(特約団体用!S596="","",特約団体用!AC596)</f>
        <v/>
      </c>
      <c r="P597" t="str">
        <f>+IF(特約団体用!T596="","",特約団体用!AD596)</f>
        <v/>
      </c>
      <c r="Q597" t="str">
        <f>+IF(特約団体用!U596="","",特約団体用!AE596)</f>
        <v/>
      </c>
      <c r="V597" s="153"/>
      <c r="W597" s="153"/>
      <c r="X597" s="153"/>
    </row>
    <row r="598" spans="1:24">
      <c r="A598" t="str">
        <f>+IF(特約団体用!A597="","",特約団体用!A597)</f>
        <v/>
      </c>
      <c r="B598" t="str">
        <f>+IF(特約団体用!B597="","",特約団体用!B597)</f>
        <v/>
      </c>
      <c r="C598" t="str">
        <f>+IF(特約団体用!C597="","",特約団体用!C597)</f>
        <v/>
      </c>
      <c r="D598" t="str">
        <f>+IF(特約団体用!D597="","",特約団体用!D597)</f>
        <v/>
      </c>
      <c r="E598" t="str">
        <f>+IF(特約団体用!E597="","",特約団体用!E597)</f>
        <v/>
      </c>
      <c r="F598" t="str">
        <f>+IF(特約団体用!F597="","",_xlfn.XLOOKUP(特約団体用!F597,PRM!$G$3:$G$5,PRM!$H$3:$H$5))</f>
        <v/>
      </c>
      <c r="G598" s="149" t="str">
        <f>+TEXT(_xlfn.CONCAT(特約団体用!G597,特約団体用!H597,"年",特約団体用!I597,"月",特約団体用!J597,"日"),"yyyy/mm/dd")</f>
        <v>年月日</v>
      </c>
      <c r="H598" t="str">
        <f>+IF(特約団体用!L597="","",特約団体用!L597)</f>
        <v/>
      </c>
      <c r="I598" t="str">
        <f>+IF(特約団体用!M597="","",特約団体用!M597)</f>
        <v/>
      </c>
      <c r="J598" t="str">
        <f>+IF(特約団体用!N597="","",特約団体用!AA597)</f>
        <v/>
      </c>
      <c r="K598" t="str">
        <f>+IF(特約団体用!O597="","",特約団体用!O597)</f>
        <v/>
      </c>
      <c r="L598" t="str">
        <f>+IF(特約団体用!P597="","",特約団体用!P597)</f>
        <v/>
      </c>
      <c r="M598" t="str">
        <f>+IF(特約団体用!Q597="","",特約団体用!Q597)</f>
        <v/>
      </c>
      <c r="N598" t="str">
        <f>+TEXT(IF(特約団体用!R597="","",特約団体用!AB597),"00")</f>
        <v/>
      </c>
      <c r="O598" t="str">
        <f>+IF(特約団体用!S597="","",特約団体用!AC597)</f>
        <v/>
      </c>
      <c r="P598" t="str">
        <f>+IF(特約団体用!T597="","",特約団体用!AD597)</f>
        <v/>
      </c>
      <c r="Q598" t="str">
        <f>+IF(特約団体用!U597="","",特約団体用!AE597)</f>
        <v/>
      </c>
      <c r="V598" s="153"/>
      <c r="W598" s="153"/>
      <c r="X598" s="153"/>
    </row>
    <row r="599" spans="1:24">
      <c r="A599" t="str">
        <f>+IF(特約団体用!A598="","",特約団体用!A598)</f>
        <v/>
      </c>
      <c r="B599" t="str">
        <f>+IF(特約団体用!B598="","",特約団体用!B598)</f>
        <v/>
      </c>
      <c r="C599" t="str">
        <f>+IF(特約団体用!C598="","",特約団体用!C598)</f>
        <v/>
      </c>
      <c r="D599" t="str">
        <f>+IF(特約団体用!D598="","",特約団体用!D598)</f>
        <v/>
      </c>
      <c r="E599" t="str">
        <f>+IF(特約団体用!E598="","",特約団体用!E598)</f>
        <v/>
      </c>
      <c r="F599" t="str">
        <f>+IF(特約団体用!F598="","",_xlfn.XLOOKUP(特約団体用!F598,PRM!$G$3:$G$5,PRM!$H$3:$H$5))</f>
        <v/>
      </c>
      <c r="G599" s="149" t="str">
        <f>+TEXT(_xlfn.CONCAT(特約団体用!G598,特約団体用!H598,"年",特約団体用!I598,"月",特約団体用!J598,"日"),"yyyy/mm/dd")</f>
        <v>年月日</v>
      </c>
      <c r="H599" t="str">
        <f>+IF(特約団体用!L598="","",特約団体用!L598)</f>
        <v/>
      </c>
      <c r="I599" t="str">
        <f>+IF(特約団体用!M598="","",特約団体用!M598)</f>
        <v/>
      </c>
      <c r="J599" t="str">
        <f>+IF(特約団体用!N598="","",特約団体用!AA598)</f>
        <v/>
      </c>
      <c r="K599" t="str">
        <f>+IF(特約団体用!O598="","",特約団体用!O598)</f>
        <v/>
      </c>
      <c r="L599" t="str">
        <f>+IF(特約団体用!P598="","",特約団体用!P598)</f>
        <v/>
      </c>
      <c r="M599" t="str">
        <f>+IF(特約団体用!Q598="","",特約団体用!Q598)</f>
        <v/>
      </c>
      <c r="N599" t="str">
        <f>+TEXT(IF(特約団体用!R598="","",特約団体用!AB598),"00")</f>
        <v/>
      </c>
      <c r="O599" t="str">
        <f>+IF(特約団体用!S598="","",特約団体用!AC598)</f>
        <v/>
      </c>
      <c r="P599" t="str">
        <f>+IF(特約団体用!T598="","",特約団体用!AD598)</f>
        <v/>
      </c>
      <c r="Q599" t="str">
        <f>+IF(特約団体用!U598="","",特約団体用!AE598)</f>
        <v/>
      </c>
      <c r="V599" s="153"/>
      <c r="W599" s="153"/>
      <c r="X599" s="153"/>
    </row>
    <row r="600" spans="1:24">
      <c r="A600" t="str">
        <f>+IF(特約団体用!A599="","",特約団体用!A599)</f>
        <v/>
      </c>
      <c r="B600" t="str">
        <f>+IF(特約団体用!B599="","",特約団体用!B599)</f>
        <v/>
      </c>
      <c r="C600" t="str">
        <f>+IF(特約団体用!C599="","",特約団体用!C599)</f>
        <v/>
      </c>
      <c r="D600" t="str">
        <f>+IF(特約団体用!D599="","",特約団体用!D599)</f>
        <v/>
      </c>
      <c r="E600" t="str">
        <f>+IF(特約団体用!E599="","",特約団体用!E599)</f>
        <v/>
      </c>
      <c r="F600" t="str">
        <f>+IF(特約団体用!F599="","",_xlfn.XLOOKUP(特約団体用!F599,PRM!$G$3:$G$5,PRM!$H$3:$H$5))</f>
        <v/>
      </c>
      <c r="G600" s="149" t="str">
        <f>+TEXT(_xlfn.CONCAT(特約団体用!G599,特約団体用!H599,"年",特約団体用!I599,"月",特約団体用!J599,"日"),"yyyy/mm/dd")</f>
        <v>年月日</v>
      </c>
      <c r="H600" t="str">
        <f>+IF(特約団体用!L599="","",特約団体用!L599)</f>
        <v/>
      </c>
      <c r="I600" t="str">
        <f>+IF(特約団体用!M599="","",特約団体用!M599)</f>
        <v/>
      </c>
      <c r="J600" t="str">
        <f>+IF(特約団体用!N599="","",特約団体用!AA599)</f>
        <v/>
      </c>
      <c r="K600" t="str">
        <f>+IF(特約団体用!O599="","",特約団体用!O599)</f>
        <v/>
      </c>
      <c r="L600" t="str">
        <f>+IF(特約団体用!P599="","",特約団体用!P599)</f>
        <v/>
      </c>
      <c r="M600" t="str">
        <f>+IF(特約団体用!Q599="","",特約団体用!Q599)</f>
        <v/>
      </c>
      <c r="N600" t="str">
        <f>+TEXT(IF(特約団体用!R599="","",特約団体用!AB599),"00")</f>
        <v/>
      </c>
      <c r="O600" t="str">
        <f>+IF(特約団体用!S599="","",特約団体用!AC599)</f>
        <v/>
      </c>
      <c r="P600" t="str">
        <f>+IF(特約団体用!T599="","",特約団体用!AD599)</f>
        <v/>
      </c>
      <c r="Q600" t="str">
        <f>+IF(特約団体用!U599="","",特約団体用!AE599)</f>
        <v/>
      </c>
      <c r="V600" s="153"/>
      <c r="W600" s="153"/>
      <c r="X600" s="153"/>
    </row>
    <row r="601" spans="1:24">
      <c r="A601" t="str">
        <f>+IF(特約団体用!A600="","",特約団体用!A600)</f>
        <v/>
      </c>
      <c r="B601" t="str">
        <f>+IF(特約団体用!B600="","",特約団体用!B600)</f>
        <v/>
      </c>
      <c r="C601" t="str">
        <f>+IF(特約団体用!C600="","",特約団体用!C600)</f>
        <v/>
      </c>
      <c r="D601" t="str">
        <f>+IF(特約団体用!D600="","",特約団体用!D600)</f>
        <v/>
      </c>
      <c r="E601" t="str">
        <f>+IF(特約団体用!E600="","",特約団体用!E600)</f>
        <v/>
      </c>
      <c r="F601" t="str">
        <f>+IF(特約団体用!F600="","",_xlfn.XLOOKUP(特約団体用!F600,PRM!$G$3:$G$5,PRM!$H$3:$H$5))</f>
        <v/>
      </c>
      <c r="G601" s="149" t="str">
        <f>+TEXT(_xlfn.CONCAT(特約団体用!G600,特約団体用!H600,"年",特約団体用!I600,"月",特約団体用!J600,"日"),"yyyy/mm/dd")</f>
        <v>年月日</v>
      </c>
      <c r="H601" t="str">
        <f>+IF(特約団体用!L600="","",特約団体用!L600)</f>
        <v/>
      </c>
      <c r="I601" t="str">
        <f>+IF(特約団体用!M600="","",特約団体用!M600)</f>
        <v/>
      </c>
      <c r="J601" t="str">
        <f>+IF(特約団体用!N600="","",特約団体用!AA600)</f>
        <v/>
      </c>
      <c r="K601" t="str">
        <f>+IF(特約団体用!O600="","",特約団体用!O600)</f>
        <v/>
      </c>
      <c r="L601" t="str">
        <f>+IF(特約団体用!P600="","",特約団体用!P600)</f>
        <v/>
      </c>
      <c r="M601" t="str">
        <f>+IF(特約団体用!Q600="","",特約団体用!Q600)</f>
        <v/>
      </c>
      <c r="N601" t="str">
        <f>+TEXT(IF(特約団体用!R600="","",特約団体用!AB600),"00")</f>
        <v/>
      </c>
      <c r="O601" t="str">
        <f>+IF(特約団体用!S600="","",特約団体用!AC600)</f>
        <v/>
      </c>
      <c r="P601" t="str">
        <f>+IF(特約団体用!T600="","",特約団体用!AD600)</f>
        <v/>
      </c>
      <c r="Q601" t="str">
        <f>+IF(特約団体用!U600="","",特約団体用!AE600)</f>
        <v/>
      </c>
      <c r="V601" s="153"/>
      <c r="W601" s="153"/>
      <c r="X601" s="153"/>
    </row>
    <row r="602" spans="1:24">
      <c r="A602" t="str">
        <f>+IF(特約団体用!A601="","",特約団体用!A601)</f>
        <v/>
      </c>
      <c r="B602" t="str">
        <f>+IF(特約団体用!B601="","",特約団体用!B601)</f>
        <v/>
      </c>
      <c r="C602" t="str">
        <f>+IF(特約団体用!C601="","",特約団体用!C601)</f>
        <v/>
      </c>
      <c r="D602" t="str">
        <f>+IF(特約団体用!D601="","",特約団体用!D601)</f>
        <v/>
      </c>
      <c r="E602" t="str">
        <f>+IF(特約団体用!E601="","",特約団体用!E601)</f>
        <v/>
      </c>
      <c r="F602" t="str">
        <f>+IF(特約団体用!F601="","",_xlfn.XLOOKUP(特約団体用!F601,PRM!$G$3:$G$5,PRM!$H$3:$H$5))</f>
        <v/>
      </c>
      <c r="G602" s="149" t="str">
        <f>+TEXT(_xlfn.CONCAT(特約団体用!G601,特約団体用!H601,"年",特約団体用!I601,"月",特約団体用!J601,"日"),"yyyy/mm/dd")</f>
        <v>年月日</v>
      </c>
      <c r="H602" t="str">
        <f>+IF(特約団体用!L601="","",特約団体用!L601)</f>
        <v/>
      </c>
      <c r="I602" t="str">
        <f>+IF(特約団体用!M601="","",特約団体用!M601)</f>
        <v/>
      </c>
      <c r="J602" t="str">
        <f>+IF(特約団体用!N601="","",特約団体用!AA601)</f>
        <v/>
      </c>
      <c r="K602" t="str">
        <f>+IF(特約団体用!O601="","",特約団体用!O601)</f>
        <v/>
      </c>
      <c r="L602" t="str">
        <f>+IF(特約団体用!P601="","",特約団体用!P601)</f>
        <v/>
      </c>
      <c r="M602" t="str">
        <f>+IF(特約団体用!Q601="","",特約団体用!Q601)</f>
        <v/>
      </c>
      <c r="N602" t="str">
        <f>+TEXT(IF(特約団体用!R601="","",特約団体用!AB601),"00")</f>
        <v/>
      </c>
      <c r="O602" t="str">
        <f>+IF(特約団体用!S601="","",特約団体用!AC601)</f>
        <v/>
      </c>
      <c r="P602" t="str">
        <f>+IF(特約団体用!T601="","",特約団体用!AD601)</f>
        <v/>
      </c>
      <c r="Q602" t="str">
        <f>+IF(特約団体用!U601="","",特約団体用!AE601)</f>
        <v/>
      </c>
      <c r="V602" s="153"/>
      <c r="W602" s="153"/>
      <c r="X602" s="153"/>
    </row>
    <row r="603" spans="1:24">
      <c r="A603" t="str">
        <f>+IF(特約団体用!A602="","",特約団体用!A602)</f>
        <v/>
      </c>
      <c r="B603" t="str">
        <f>+IF(特約団体用!B602="","",特約団体用!B602)</f>
        <v/>
      </c>
      <c r="C603" t="str">
        <f>+IF(特約団体用!C602="","",特約団体用!C602)</f>
        <v/>
      </c>
      <c r="D603" t="str">
        <f>+IF(特約団体用!D602="","",特約団体用!D602)</f>
        <v/>
      </c>
      <c r="E603" t="str">
        <f>+IF(特約団体用!E602="","",特約団体用!E602)</f>
        <v/>
      </c>
      <c r="F603" t="str">
        <f>+IF(特約団体用!F602="","",_xlfn.XLOOKUP(特約団体用!F602,PRM!$G$3:$G$5,PRM!$H$3:$H$5))</f>
        <v/>
      </c>
      <c r="G603" s="149" t="str">
        <f>+TEXT(_xlfn.CONCAT(特約団体用!G602,特約団体用!H602,"年",特約団体用!I602,"月",特約団体用!J602,"日"),"yyyy/mm/dd")</f>
        <v>年月日</v>
      </c>
      <c r="H603" t="str">
        <f>+IF(特約団体用!L602="","",特約団体用!L602)</f>
        <v/>
      </c>
      <c r="I603" t="str">
        <f>+IF(特約団体用!M602="","",特約団体用!M602)</f>
        <v/>
      </c>
      <c r="J603" t="str">
        <f>+IF(特約団体用!N602="","",特約団体用!AA602)</f>
        <v/>
      </c>
      <c r="K603" t="str">
        <f>+IF(特約団体用!O602="","",特約団体用!O602)</f>
        <v/>
      </c>
      <c r="L603" t="str">
        <f>+IF(特約団体用!P602="","",特約団体用!P602)</f>
        <v/>
      </c>
      <c r="M603" t="str">
        <f>+IF(特約団体用!Q602="","",特約団体用!Q602)</f>
        <v/>
      </c>
      <c r="N603" t="str">
        <f>+TEXT(IF(特約団体用!R602="","",特約団体用!AB602),"00")</f>
        <v/>
      </c>
      <c r="O603" t="str">
        <f>+IF(特約団体用!S602="","",特約団体用!AC602)</f>
        <v/>
      </c>
      <c r="P603" t="str">
        <f>+IF(特約団体用!T602="","",特約団体用!AD602)</f>
        <v/>
      </c>
      <c r="Q603" t="str">
        <f>+IF(特約団体用!U602="","",特約団体用!AE602)</f>
        <v/>
      </c>
      <c r="V603" s="153"/>
      <c r="W603" s="153"/>
      <c r="X603" s="153"/>
    </row>
    <row r="604" spans="1:24">
      <c r="A604" t="str">
        <f>+IF(特約団体用!A603="","",特約団体用!A603)</f>
        <v/>
      </c>
      <c r="B604" t="str">
        <f>+IF(特約団体用!B603="","",特約団体用!B603)</f>
        <v/>
      </c>
      <c r="C604" t="str">
        <f>+IF(特約団体用!C603="","",特約団体用!C603)</f>
        <v/>
      </c>
      <c r="D604" t="str">
        <f>+IF(特約団体用!D603="","",特約団体用!D603)</f>
        <v/>
      </c>
      <c r="E604" t="str">
        <f>+IF(特約団体用!E603="","",特約団体用!E603)</f>
        <v/>
      </c>
      <c r="F604" t="str">
        <f>+IF(特約団体用!F603="","",_xlfn.XLOOKUP(特約団体用!F603,PRM!$G$3:$G$5,PRM!$H$3:$H$5))</f>
        <v/>
      </c>
      <c r="G604" s="149" t="str">
        <f>+TEXT(_xlfn.CONCAT(特約団体用!G603,特約団体用!H603,"年",特約団体用!I603,"月",特約団体用!J603,"日"),"yyyy/mm/dd")</f>
        <v>年月日</v>
      </c>
      <c r="H604" t="str">
        <f>+IF(特約団体用!L603="","",特約団体用!L603)</f>
        <v/>
      </c>
      <c r="I604" t="str">
        <f>+IF(特約団体用!M603="","",特約団体用!M603)</f>
        <v/>
      </c>
      <c r="J604" t="str">
        <f>+IF(特約団体用!N603="","",特約団体用!AA603)</f>
        <v/>
      </c>
      <c r="K604" t="str">
        <f>+IF(特約団体用!O603="","",特約団体用!O603)</f>
        <v/>
      </c>
      <c r="L604" t="str">
        <f>+IF(特約団体用!P603="","",特約団体用!P603)</f>
        <v/>
      </c>
      <c r="M604" t="str">
        <f>+IF(特約団体用!Q603="","",特約団体用!Q603)</f>
        <v/>
      </c>
      <c r="N604" t="str">
        <f>+TEXT(IF(特約団体用!R603="","",特約団体用!AB603),"00")</f>
        <v/>
      </c>
      <c r="O604" t="str">
        <f>+IF(特約団体用!S603="","",特約団体用!AC603)</f>
        <v/>
      </c>
      <c r="P604" t="str">
        <f>+IF(特約団体用!T603="","",特約団体用!AD603)</f>
        <v/>
      </c>
      <c r="Q604" t="str">
        <f>+IF(特約団体用!U603="","",特約団体用!AE603)</f>
        <v/>
      </c>
      <c r="V604" s="153"/>
      <c r="W604" s="153"/>
      <c r="X604" s="153"/>
    </row>
    <row r="605" spans="1:24">
      <c r="A605" t="str">
        <f>+IF(特約団体用!A604="","",特約団体用!A604)</f>
        <v/>
      </c>
      <c r="B605" t="str">
        <f>+IF(特約団体用!B604="","",特約団体用!B604)</f>
        <v/>
      </c>
      <c r="C605" t="str">
        <f>+IF(特約団体用!C604="","",特約団体用!C604)</f>
        <v/>
      </c>
      <c r="D605" t="str">
        <f>+IF(特約団体用!D604="","",特約団体用!D604)</f>
        <v/>
      </c>
      <c r="E605" t="str">
        <f>+IF(特約団体用!E604="","",特約団体用!E604)</f>
        <v/>
      </c>
      <c r="F605" t="str">
        <f>+IF(特約団体用!F604="","",_xlfn.XLOOKUP(特約団体用!F604,PRM!$G$3:$G$5,PRM!$H$3:$H$5))</f>
        <v/>
      </c>
      <c r="G605" s="149" t="str">
        <f>+TEXT(_xlfn.CONCAT(特約団体用!G604,特約団体用!H604,"年",特約団体用!I604,"月",特約団体用!J604,"日"),"yyyy/mm/dd")</f>
        <v>年月日</v>
      </c>
      <c r="H605" t="str">
        <f>+IF(特約団体用!L604="","",特約団体用!L604)</f>
        <v/>
      </c>
      <c r="I605" t="str">
        <f>+IF(特約団体用!M604="","",特約団体用!M604)</f>
        <v/>
      </c>
      <c r="J605" t="str">
        <f>+IF(特約団体用!N604="","",特約団体用!AA604)</f>
        <v/>
      </c>
      <c r="K605" t="str">
        <f>+IF(特約団体用!O604="","",特約団体用!O604)</f>
        <v/>
      </c>
      <c r="L605" t="str">
        <f>+IF(特約団体用!P604="","",特約団体用!P604)</f>
        <v/>
      </c>
      <c r="M605" t="str">
        <f>+IF(特約団体用!Q604="","",特約団体用!Q604)</f>
        <v/>
      </c>
      <c r="N605" t="str">
        <f>+TEXT(IF(特約団体用!R604="","",特約団体用!AB604),"00")</f>
        <v/>
      </c>
      <c r="O605" t="str">
        <f>+IF(特約団体用!S604="","",特約団体用!AC604)</f>
        <v/>
      </c>
      <c r="P605" t="str">
        <f>+IF(特約団体用!T604="","",特約団体用!AD604)</f>
        <v/>
      </c>
      <c r="Q605" t="str">
        <f>+IF(特約団体用!U604="","",特約団体用!AE604)</f>
        <v/>
      </c>
      <c r="V605" s="153"/>
      <c r="W605" s="153"/>
      <c r="X605" s="153"/>
    </row>
    <row r="606" spans="1:24">
      <c r="A606" t="str">
        <f>+IF(特約団体用!A605="","",特約団体用!A605)</f>
        <v/>
      </c>
      <c r="B606" t="str">
        <f>+IF(特約団体用!B605="","",特約団体用!B605)</f>
        <v/>
      </c>
      <c r="C606" t="str">
        <f>+IF(特約団体用!C605="","",特約団体用!C605)</f>
        <v/>
      </c>
      <c r="D606" t="str">
        <f>+IF(特約団体用!D605="","",特約団体用!D605)</f>
        <v/>
      </c>
      <c r="E606" t="str">
        <f>+IF(特約団体用!E605="","",特約団体用!E605)</f>
        <v/>
      </c>
      <c r="F606" t="str">
        <f>+IF(特約団体用!F605="","",_xlfn.XLOOKUP(特約団体用!F605,PRM!$G$3:$G$5,PRM!$H$3:$H$5))</f>
        <v/>
      </c>
      <c r="G606" s="149" t="str">
        <f>+TEXT(_xlfn.CONCAT(特約団体用!G605,特約団体用!H605,"年",特約団体用!I605,"月",特約団体用!J605,"日"),"yyyy/mm/dd")</f>
        <v>年月日</v>
      </c>
      <c r="H606" t="str">
        <f>+IF(特約団体用!L605="","",特約団体用!L605)</f>
        <v/>
      </c>
      <c r="I606" t="str">
        <f>+IF(特約団体用!M605="","",特約団体用!M605)</f>
        <v/>
      </c>
      <c r="J606" t="str">
        <f>+IF(特約団体用!N605="","",特約団体用!AA605)</f>
        <v/>
      </c>
      <c r="K606" t="str">
        <f>+IF(特約団体用!O605="","",特約団体用!O605)</f>
        <v/>
      </c>
      <c r="L606" t="str">
        <f>+IF(特約団体用!P605="","",特約団体用!P605)</f>
        <v/>
      </c>
      <c r="M606" t="str">
        <f>+IF(特約団体用!Q605="","",特約団体用!Q605)</f>
        <v/>
      </c>
      <c r="N606" t="str">
        <f>+TEXT(IF(特約団体用!R605="","",特約団体用!AB605),"00")</f>
        <v/>
      </c>
      <c r="O606" t="str">
        <f>+IF(特約団体用!S605="","",特約団体用!AC605)</f>
        <v/>
      </c>
      <c r="P606" t="str">
        <f>+IF(特約団体用!T605="","",特約団体用!AD605)</f>
        <v/>
      </c>
      <c r="Q606" t="str">
        <f>+IF(特約団体用!U605="","",特約団体用!AE605)</f>
        <v/>
      </c>
      <c r="V606" s="153"/>
      <c r="W606" s="153"/>
      <c r="X606" s="153"/>
    </row>
    <row r="607" spans="1:24">
      <c r="A607" t="str">
        <f>+IF(特約団体用!A606="","",特約団体用!A606)</f>
        <v/>
      </c>
      <c r="B607" t="str">
        <f>+IF(特約団体用!B606="","",特約団体用!B606)</f>
        <v/>
      </c>
      <c r="C607" t="str">
        <f>+IF(特約団体用!C606="","",特約団体用!C606)</f>
        <v/>
      </c>
      <c r="D607" t="str">
        <f>+IF(特約団体用!D606="","",特約団体用!D606)</f>
        <v/>
      </c>
      <c r="E607" t="str">
        <f>+IF(特約団体用!E606="","",特約団体用!E606)</f>
        <v/>
      </c>
      <c r="F607" t="str">
        <f>+IF(特約団体用!F606="","",_xlfn.XLOOKUP(特約団体用!F606,PRM!$G$3:$G$5,PRM!$H$3:$H$5))</f>
        <v/>
      </c>
      <c r="G607" s="149" t="str">
        <f>+TEXT(_xlfn.CONCAT(特約団体用!G606,特約団体用!H606,"年",特約団体用!I606,"月",特約団体用!J606,"日"),"yyyy/mm/dd")</f>
        <v>年月日</v>
      </c>
      <c r="H607" t="str">
        <f>+IF(特約団体用!L606="","",特約団体用!L606)</f>
        <v/>
      </c>
      <c r="I607" t="str">
        <f>+IF(特約団体用!M606="","",特約団体用!M606)</f>
        <v/>
      </c>
      <c r="J607" t="str">
        <f>+IF(特約団体用!N606="","",特約団体用!AA606)</f>
        <v/>
      </c>
      <c r="K607" t="str">
        <f>+IF(特約団体用!O606="","",特約団体用!O606)</f>
        <v/>
      </c>
      <c r="L607" t="str">
        <f>+IF(特約団体用!P606="","",特約団体用!P606)</f>
        <v/>
      </c>
      <c r="M607" t="str">
        <f>+IF(特約団体用!Q606="","",特約団体用!Q606)</f>
        <v/>
      </c>
      <c r="N607" t="str">
        <f>+TEXT(IF(特約団体用!R606="","",特約団体用!AB606),"00")</f>
        <v/>
      </c>
      <c r="O607" t="str">
        <f>+IF(特約団体用!S606="","",特約団体用!AC606)</f>
        <v/>
      </c>
      <c r="P607" t="str">
        <f>+IF(特約団体用!T606="","",特約団体用!AD606)</f>
        <v/>
      </c>
      <c r="Q607" t="str">
        <f>+IF(特約団体用!U606="","",特約団体用!AE606)</f>
        <v/>
      </c>
      <c r="V607" s="153"/>
      <c r="W607" s="153"/>
      <c r="X607" s="153"/>
    </row>
    <row r="608" spans="1:24">
      <c r="A608" t="str">
        <f>+IF(特約団体用!A607="","",特約団体用!A607)</f>
        <v/>
      </c>
      <c r="B608" t="str">
        <f>+IF(特約団体用!B607="","",特約団体用!B607)</f>
        <v/>
      </c>
      <c r="C608" t="str">
        <f>+IF(特約団体用!C607="","",特約団体用!C607)</f>
        <v/>
      </c>
      <c r="D608" t="str">
        <f>+IF(特約団体用!D607="","",特約団体用!D607)</f>
        <v/>
      </c>
      <c r="E608" t="str">
        <f>+IF(特約団体用!E607="","",特約団体用!E607)</f>
        <v/>
      </c>
      <c r="F608" t="str">
        <f>+IF(特約団体用!F607="","",_xlfn.XLOOKUP(特約団体用!F607,PRM!$G$3:$G$5,PRM!$H$3:$H$5))</f>
        <v/>
      </c>
      <c r="G608" s="149" t="str">
        <f>+TEXT(_xlfn.CONCAT(特約団体用!G607,特約団体用!H607,"年",特約団体用!I607,"月",特約団体用!J607,"日"),"yyyy/mm/dd")</f>
        <v>年月日</v>
      </c>
      <c r="H608" t="str">
        <f>+IF(特約団体用!L607="","",特約団体用!L607)</f>
        <v/>
      </c>
      <c r="I608" t="str">
        <f>+IF(特約団体用!M607="","",特約団体用!M607)</f>
        <v/>
      </c>
      <c r="J608" t="str">
        <f>+IF(特約団体用!N607="","",特約団体用!AA607)</f>
        <v/>
      </c>
      <c r="K608" t="str">
        <f>+IF(特約団体用!O607="","",特約団体用!O607)</f>
        <v/>
      </c>
      <c r="L608" t="str">
        <f>+IF(特約団体用!P607="","",特約団体用!P607)</f>
        <v/>
      </c>
      <c r="M608" t="str">
        <f>+IF(特約団体用!Q607="","",特約団体用!Q607)</f>
        <v/>
      </c>
      <c r="N608" t="str">
        <f>+TEXT(IF(特約団体用!R607="","",特約団体用!AB607),"00")</f>
        <v/>
      </c>
      <c r="O608" t="str">
        <f>+IF(特約団体用!S607="","",特約団体用!AC607)</f>
        <v/>
      </c>
      <c r="P608" t="str">
        <f>+IF(特約団体用!T607="","",特約団体用!AD607)</f>
        <v/>
      </c>
      <c r="Q608" t="str">
        <f>+IF(特約団体用!U607="","",特約団体用!AE607)</f>
        <v/>
      </c>
      <c r="V608" s="153"/>
      <c r="W608" s="153"/>
      <c r="X608" s="153"/>
    </row>
    <row r="609" spans="1:24">
      <c r="A609" t="str">
        <f>+IF(特約団体用!A608="","",特約団体用!A608)</f>
        <v/>
      </c>
      <c r="B609" t="str">
        <f>+IF(特約団体用!B608="","",特約団体用!B608)</f>
        <v/>
      </c>
      <c r="C609" t="str">
        <f>+IF(特約団体用!C608="","",特約団体用!C608)</f>
        <v/>
      </c>
      <c r="D609" t="str">
        <f>+IF(特約団体用!D608="","",特約団体用!D608)</f>
        <v/>
      </c>
      <c r="E609" t="str">
        <f>+IF(特約団体用!E608="","",特約団体用!E608)</f>
        <v/>
      </c>
      <c r="F609" t="str">
        <f>+IF(特約団体用!F608="","",_xlfn.XLOOKUP(特約団体用!F608,PRM!$G$3:$G$5,PRM!$H$3:$H$5))</f>
        <v/>
      </c>
      <c r="G609" s="149" t="str">
        <f>+TEXT(_xlfn.CONCAT(特約団体用!G608,特約団体用!H608,"年",特約団体用!I608,"月",特約団体用!J608,"日"),"yyyy/mm/dd")</f>
        <v>年月日</v>
      </c>
      <c r="H609" t="str">
        <f>+IF(特約団体用!L608="","",特約団体用!L608)</f>
        <v/>
      </c>
      <c r="I609" t="str">
        <f>+IF(特約団体用!M608="","",特約団体用!M608)</f>
        <v/>
      </c>
      <c r="J609" t="str">
        <f>+IF(特約団体用!N608="","",特約団体用!AA608)</f>
        <v/>
      </c>
      <c r="K609" t="str">
        <f>+IF(特約団体用!O608="","",特約団体用!O608)</f>
        <v/>
      </c>
      <c r="L609" t="str">
        <f>+IF(特約団体用!P608="","",特約団体用!P608)</f>
        <v/>
      </c>
      <c r="M609" t="str">
        <f>+IF(特約団体用!Q608="","",特約団体用!Q608)</f>
        <v/>
      </c>
      <c r="N609" t="str">
        <f>+TEXT(IF(特約団体用!R608="","",特約団体用!AB608),"00")</f>
        <v/>
      </c>
      <c r="O609" t="str">
        <f>+IF(特約団体用!S608="","",特約団体用!AC608)</f>
        <v/>
      </c>
      <c r="P609" t="str">
        <f>+IF(特約団体用!T608="","",特約団体用!AD608)</f>
        <v/>
      </c>
      <c r="Q609" t="str">
        <f>+IF(特約団体用!U608="","",特約団体用!AE608)</f>
        <v/>
      </c>
      <c r="V609" s="153"/>
      <c r="W609" s="153"/>
      <c r="X609" s="153"/>
    </row>
    <row r="610" spans="1:24">
      <c r="A610" t="str">
        <f>+IF(特約団体用!A609="","",特約団体用!A609)</f>
        <v/>
      </c>
      <c r="B610" t="str">
        <f>+IF(特約団体用!B609="","",特約団体用!B609)</f>
        <v/>
      </c>
      <c r="C610" t="str">
        <f>+IF(特約団体用!C609="","",特約団体用!C609)</f>
        <v/>
      </c>
      <c r="D610" t="str">
        <f>+IF(特約団体用!D609="","",特約団体用!D609)</f>
        <v/>
      </c>
      <c r="E610" t="str">
        <f>+IF(特約団体用!E609="","",特約団体用!E609)</f>
        <v/>
      </c>
      <c r="F610" t="str">
        <f>+IF(特約団体用!F609="","",_xlfn.XLOOKUP(特約団体用!F609,PRM!$G$3:$G$5,PRM!$H$3:$H$5))</f>
        <v/>
      </c>
      <c r="G610" s="149" t="str">
        <f>+TEXT(_xlfn.CONCAT(特約団体用!G609,特約団体用!H609,"年",特約団体用!I609,"月",特約団体用!J609,"日"),"yyyy/mm/dd")</f>
        <v>年月日</v>
      </c>
      <c r="H610" t="str">
        <f>+IF(特約団体用!L609="","",特約団体用!L609)</f>
        <v/>
      </c>
      <c r="I610" t="str">
        <f>+IF(特約団体用!M609="","",特約団体用!M609)</f>
        <v/>
      </c>
      <c r="J610" t="str">
        <f>+IF(特約団体用!N609="","",特約団体用!AA609)</f>
        <v/>
      </c>
      <c r="K610" t="str">
        <f>+IF(特約団体用!O609="","",特約団体用!O609)</f>
        <v/>
      </c>
      <c r="L610" t="str">
        <f>+IF(特約団体用!P609="","",特約団体用!P609)</f>
        <v/>
      </c>
      <c r="M610" t="str">
        <f>+IF(特約団体用!Q609="","",特約団体用!Q609)</f>
        <v/>
      </c>
      <c r="N610" t="str">
        <f>+TEXT(IF(特約団体用!R609="","",特約団体用!AB609),"00")</f>
        <v/>
      </c>
      <c r="O610" t="str">
        <f>+IF(特約団体用!S609="","",特約団体用!AC609)</f>
        <v/>
      </c>
      <c r="P610" t="str">
        <f>+IF(特約団体用!T609="","",特約団体用!AD609)</f>
        <v/>
      </c>
      <c r="Q610" t="str">
        <f>+IF(特約団体用!U609="","",特約団体用!AE609)</f>
        <v/>
      </c>
      <c r="V610" s="153"/>
      <c r="W610" s="153"/>
      <c r="X610" s="153"/>
    </row>
    <row r="611" spans="1:24">
      <c r="A611" t="str">
        <f>+IF(特約団体用!A610="","",特約団体用!A610)</f>
        <v/>
      </c>
      <c r="B611" t="str">
        <f>+IF(特約団体用!B610="","",特約団体用!B610)</f>
        <v/>
      </c>
      <c r="C611" t="str">
        <f>+IF(特約団体用!C610="","",特約団体用!C610)</f>
        <v/>
      </c>
      <c r="D611" t="str">
        <f>+IF(特約団体用!D610="","",特約団体用!D610)</f>
        <v/>
      </c>
      <c r="E611" t="str">
        <f>+IF(特約団体用!E610="","",特約団体用!E610)</f>
        <v/>
      </c>
      <c r="F611" t="str">
        <f>+IF(特約団体用!F610="","",_xlfn.XLOOKUP(特約団体用!F610,PRM!$G$3:$G$5,PRM!$H$3:$H$5))</f>
        <v/>
      </c>
      <c r="G611" s="149" t="str">
        <f>+TEXT(_xlfn.CONCAT(特約団体用!G610,特約団体用!H610,"年",特約団体用!I610,"月",特約団体用!J610,"日"),"yyyy/mm/dd")</f>
        <v>年月日</v>
      </c>
      <c r="H611" t="str">
        <f>+IF(特約団体用!L610="","",特約団体用!L610)</f>
        <v/>
      </c>
      <c r="I611" t="str">
        <f>+IF(特約団体用!M610="","",特約団体用!M610)</f>
        <v/>
      </c>
      <c r="J611" t="str">
        <f>+IF(特約団体用!N610="","",特約団体用!AA610)</f>
        <v/>
      </c>
      <c r="K611" t="str">
        <f>+IF(特約団体用!O610="","",特約団体用!O610)</f>
        <v/>
      </c>
      <c r="L611" t="str">
        <f>+IF(特約団体用!P610="","",特約団体用!P610)</f>
        <v/>
      </c>
      <c r="M611" t="str">
        <f>+IF(特約団体用!Q610="","",特約団体用!Q610)</f>
        <v/>
      </c>
      <c r="N611" t="str">
        <f>+TEXT(IF(特約団体用!R610="","",特約団体用!AB610),"00")</f>
        <v/>
      </c>
      <c r="O611" t="str">
        <f>+IF(特約団体用!S610="","",特約団体用!AC610)</f>
        <v/>
      </c>
      <c r="P611" t="str">
        <f>+IF(特約団体用!T610="","",特約団体用!AD610)</f>
        <v/>
      </c>
      <c r="Q611" t="str">
        <f>+IF(特約団体用!U610="","",特約団体用!AE610)</f>
        <v/>
      </c>
      <c r="V611" s="153"/>
      <c r="W611" s="153"/>
      <c r="X611" s="153"/>
    </row>
    <row r="612" spans="1:24">
      <c r="A612" t="str">
        <f>+IF(特約団体用!A611="","",特約団体用!A611)</f>
        <v/>
      </c>
      <c r="B612" t="str">
        <f>+IF(特約団体用!B611="","",特約団体用!B611)</f>
        <v/>
      </c>
      <c r="C612" t="str">
        <f>+IF(特約団体用!C611="","",特約団体用!C611)</f>
        <v/>
      </c>
      <c r="D612" t="str">
        <f>+IF(特約団体用!D611="","",特約団体用!D611)</f>
        <v/>
      </c>
      <c r="E612" t="str">
        <f>+IF(特約団体用!E611="","",特約団体用!E611)</f>
        <v/>
      </c>
      <c r="F612" t="str">
        <f>+IF(特約団体用!F611="","",_xlfn.XLOOKUP(特約団体用!F611,PRM!$G$3:$G$5,PRM!$H$3:$H$5))</f>
        <v/>
      </c>
      <c r="G612" s="149" t="str">
        <f>+TEXT(_xlfn.CONCAT(特約団体用!G611,特約団体用!H611,"年",特約団体用!I611,"月",特約団体用!J611,"日"),"yyyy/mm/dd")</f>
        <v>年月日</v>
      </c>
      <c r="H612" t="str">
        <f>+IF(特約団体用!L611="","",特約団体用!L611)</f>
        <v/>
      </c>
      <c r="I612" t="str">
        <f>+IF(特約団体用!M611="","",特約団体用!M611)</f>
        <v/>
      </c>
      <c r="J612" t="str">
        <f>+IF(特約団体用!N611="","",特約団体用!AA611)</f>
        <v/>
      </c>
      <c r="K612" t="str">
        <f>+IF(特約団体用!O611="","",特約団体用!O611)</f>
        <v/>
      </c>
      <c r="L612" t="str">
        <f>+IF(特約団体用!P611="","",特約団体用!P611)</f>
        <v/>
      </c>
      <c r="M612" t="str">
        <f>+IF(特約団体用!Q611="","",特約団体用!Q611)</f>
        <v/>
      </c>
      <c r="N612" t="str">
        <f>+TEXT(IF(特約団体用!R611="","",特約団体用!AB611),"00")</f>
        <v/>
      </c>
      <c r="O612" t="str">
        <f>+IF(特約団体用!S611="","",特約団体用!AC611)</f>
        <v/>
      </c>
      <c r="P612" t="str">
        <f>+IF(特約団体用!T611="","",特約団体用!AD611)</f>
        <v/>
      </c>
      <c r="Q612" t="str">
        <f>+IF(特約団体用!U611="","",特約団体用!AE611)</f>
        <v/>
      </c>
      <c r="V612" s="153"/>
      <c r="W612" s="153"/>
      <c r="X612" s="153"/>
    </row>
    <row r="613" spans="1:24">
      <c r="A613" t="str">
        <f>+IF(特約団体用!A612="","",特約団体用!A612)</f>
        <v/>
      </c>
      <c r="B613" t="str">
        <f>+IF(特約団体用!B612="","",特約団体用!B612)</f>
        <v/>
      </c>
      <c r="C613" t="str">
        <f>+IF(特約団体用!C612="","",特約団体用!C612)</f>
        <v/>
      </c>
      <c r="D613" t="str">
        <f>+IF(特約団体用!D612="","",特約団体用!D612)</f>
        <v/>
      </c>
      <c r="E613" t="str">
        <f>+IF(特約団体用!E612="","",特約団体用!E612)</f>
        <v/>
      </c>
      <c r="F613" t="str">
        <f>+IF(特約団体用!F612="","",_xlfn.XLOOKUP(特約団体用!F612,PRM!$G$3:$G$5,PRM!$H$3:$H$5))</f>
        <v/>
      </c>
      <c r="G613" s="149" t="str">
        <f>+TEXT(_xlfn.CONCAT(特約団体用!G612,特約団体用!H612,"年",特約団体用!I612,"月",特約団体用!J612,"日"),"yyyy/mm/dd")</f>
        <v>年月日</v>
      </c>
      <c r="H613" t="str">
        <f>+IF(特約団体用!L612="","",特約団体用!L612)</f>
        <v/>
      </c>
      <c r="I613" t="str">
        <f>+IF(特約団体用!M612="","",特約団体用!M612)</f>
        <v/>
      </c>
      <c r="J613" t="str">
        <f>+IF(特約団体用!N612="","",特約団体用!AA612)</f>
        <v/>
      </c>
      <c r="K613" t="str">
        <f>+IF(特約団体用!O612="","",特約団体用!O612)</f>
        <v/>
      </c>
      <c r="L613" t="str">
        <f>+IF(特約団体用!P612="","",特約団体用!P612)</f>
        <v/>
      </c>
      <c r="M613" t="str">
        <f>+IF(特約団体用!Q612="","",特約団体用!Q612)</f>
        <v/>
      </c>
      <c r="N613" t="str">
        <f>+TEXT(IF(特約団体用!R612="","",特約団体用!AB612),"00")</f>
        <v/>
      </c>
      <c r="O613" t="str">
        <f>+IF(特約団体用!S612="","",特約団体用!AC612)</f>
        <v/>
      </c>
      <c r="P613" t="str">
        <f>+IF(特約団体用!T612="","",特約団体用!AD612)</f>
        <v/>
      </c>
      <c r="Q613" t="str">
        <f>+IF(特約団体用!U612="","",特約団体用!AE612)</f>
        <v/>
      </c>
      <c r="V613" s="153"/>
      <c r="W613" s="153"/>
      <c r="X613" s="153"/>
    </row>
    <row r="614" spans="1:24">
      <c r="A614" t="str">
        <f>+IF(特約団体用!A613="","",特約団体用!A613)</f>
        <v/>
      </c>
      <c r="B614" t="str">
        <f>+IF(特約団体用!B613="","",特約団体用!B613)</f>
        <v/>
      </c>
      <c r="C614" t="str">
        <f>+IF(特約団体用!C613="","",特約団体用!C613)</f>
        <v/>
      </c>
      <c r="D614" t="str">
        <f>+IF(特約団体用!D613="","",特約団体用!D613)</f>
        <v/>
      </c>
      <c r="E614" t="str">
        <f>+IF(特約団体用!E613="","",特約団体用!E613)</f>
        <v/>
      </c>
      <c r="F614" t="str">
        <f>+IF(特約団体用!F613="","",_xlfn.XLOOKUP(特約団体用!F613,PRM!$G$3:$G$5,PRM!$H$3:$H$5))</f>
        <v/>
      </c>
      <c r="G614" s="149" t="str">
        <f>+TEXT(_xlfn.CONCAT(特約団体用!G613,特約団体用!H613,"年",特約団体用!I613,"月",特約団体用!J613,"日"),"yyyy/mm/dd")</f>
        <v>年月日</v>
      </c>
      <c r="H614" t="str">
        <f>+IF(特約団体用!L613="","",特約団体用!L613)</f>
        <v/>
      </c>
      <c r="I614" t="str">
        <f>+IF(特約団体用!M613="","",特約団体用!M613)</f>
        <v/>
      </c>
      <c r="J614" t="str">
        <f>+IF(特約団体用!N613="","",特約団体用!AA613)</f>
        <v/>
      </c>
      <c r="K614" t="str">
        <f>+IF(特約団体用!O613="","",特約団体用!O613)</f>
        <v/>
      </c>
      <c r="L614" t="str">
        <f>+IF(特約団体用!P613="","",特約団体用!P613)</f>
        <v/>
      </c>
      <c r="M614" t="str">
        <f>+IF(特約団体用!Q613="","",特約団体用!Q613)</f>
        <v/>
      </c>
      <c r="N614" t="str">
        <f>+TEXT(IF(特約団体用!R613="","",特約団体用!AB613),"00")</f>
        <v/>
      </c>
      <c r="O614" t="str">
        <f>+IF(特約団体用!S613="","",特約団体用!AC613)</f>
        <v/>
      </c>
      <c r="P614" t="str">
        <f>+IF(特約団体用!T613="","",特約団体用!AD613)</f>
        <v/>
      </c>
      <c r="Q614" t="str">
        <f>+IF(特約団体用!U613="","",特約団体用!AE613)</f>
        <v/>
      </c>
      <c r="V614" s="153"/>
      <c r="W614" s="153"/>
      <c r="X614" s="153"/>
    </row>
    <row r="615" spans="1:24">
      <c r="A615" t="str">
        <f>+IF(特約団体用!A614="","",特約団体用!A614)</f>
        <v/>
      </c>
      <c r="B615" t="str">
        <f>+IF(特約団体用!B614="","",特約団体用!B614)</f>
        <v/>
      </c>
      <c r="C615" t="str">
        <f>+IF(特約団体用!C614="","",特約団体用!C614)</f>
        <v/>
      </c>
      <c r="D615" t="str">
        <f>+IF(特約団体用!D614="","",特約団体用!D614)</f>
        <v/>
      </c>
      <c r="E615" t="str">
        <f>+IF(特約団体用!E614="","",特約団体用!E614)</f>
        <v/>
      </c>
      <c r="F615" t="str">
        <f>+IF(特約団体用!F614="","",_xlfn.XLOOKUP(特約団体用!F614,PRM!$G$3:$G$5,PRM!$H$3:$H$5))</f>
        <v/>
      </c>
      <c r="G615" s="149" t="str">
        <f>+TEXT(_xlfn.CONCAT(特約団体用!G614,特約団体用!H614,"年",特約団体用!I614,"月",特約団体用!J614,"日"),"yyyy/mm/dd")</f>
        <v>年月日</v>
      </c>
      <c r="H615" t="str">
        <f>+IF(特約団体用!L614="","",特約団体用!L614)</f>
        <v/>
      </c>
      <c r="I615" t="str">
        <f>+IF(特約団体用!M614="","",特約団体用!M614)</f>
        <v/>
      </c>
      <c r="J615" t="str">
        <f>+IF(特約団体用!N614="","",特約団体用!AA614)</f>
        <v/>
      </c>
      <c r="K615" t="str">
        <f>+IF(特約団体用!O614="","",特約団体用!O614)</f>
        <v/>
      </c>
      <c r="L615" t="str">
        <f>+IF(特約団体用!P614="","",特約団体用!P614)</f>
        <v/>
      </c>
      <c r="M615" t="str">
        <f>+IF(特約団体用!Q614="","",特約団体用!Q614)</f>
        <v/>
      </c>
      <c r="N615" t="str">
        <f>+TEXT(IF(特約団体用!R614="","",特約団体用!AB614),"00")</f>
        <v/>
      </c>
      <c r="O615" t="str">
        <f>+IF(特約団体用!S614="","",特約団体用!AC614)</f>
        <v/>
      </c>
      <c r="P615" t="str">
        <f>+IF(特約団体用!T614="","",特約団体用!AD614)</f>
        <v/>
      </c>
      <c r="Q615" t="str">
        <f>+IF(特約団体用!U614="","",特約団体用!AE614)</f>
        <v/>
      </c>
      <c r="V615" s="153"/>
      <c r="W615" s="153"/>
      <c r="X615" s="153"/>
    </row>
    <row r="616" spans="1:24">
      <c r="A616" t="str">
        <f>+IF(特約団体用!A615="","",特約団体用!A615)</f>
        <v/>
      </c>
      <c r="B616" t="str">
        <f>+IF(特約団体用!B615="","",特約団体用!B615)</f>
        <v/>
      </c>
      <c r="C616" t="str">
        <f>+IF(特約団体用!C615="","",特約団体用!C615)</f>
        <v/>
      </c>
      <c r="D616" t="str">
        <f>+IF(特約団体用!D615="","",特約団体用!D615)</f>
        <v/>
      </c>
      <c r="E616" t="str">
        <f>+IF(特約団体用!E615="","",特約団体用!E615)</f>
        <v/>
      </c>
      <c r="F616" t="str">
        <f>+IF(特約団体用!F615="","",_xlfn.XLOOKUP(特約団体用!F615,PRM!$G$3:$G$5,PRM!$H$3:$H$5))</f>
        <v/>
      </c>
      <c r="G616" s="149" t="str">
        <f>+TEXT(_xlfn.CONCAT(特約団体用!G615,特約団体用!H615,"年",特約団体用!I615,"月",特約団体用!J615,"日"),"yyyy/mm/dd")</f>
        <v>年月日</v>
      </c>
      <c r="H616" t="str">
        <f>+IF(特約団体用!L615="","",特約団体用!L615)</f>
        <v/>
      </c>
      <c r="I616" t="str">
        <f>+IF(特約団体用!M615="","",特約団体用!M615)</f>
        <v/>
      </c>
      <c r="J616" t="str">
        <f>+IF(特約団体用!N615="","",特約団体用!AA615)</f>
        <v/>
      </c>
      <c r="K616" t="str">
        <f>+IF(特約団体用!O615="","",特約団体用!O615)</f>
        <v/>
      </c>
      <c r="L616" t="str">
        <f>+IF(特約団体用!P615="","",特約団体用!P615)</f>
        <v/>
      </c>
      <c r="M616" t="str">
        <f>+IF(特約団体用!Q615="","",特約団体用!Q615)</f>
        <v/>
      </c>
      <c r="N616" t="str">
        <f>+TEXT(IF(特約団体用!R615="","",特約団体用!AB615),"00")</f>
        <v/>
      </c>
      <c r="O616" t="str">
        <f>+IF(特約団体用!S615="","",特約団体用!AC615)</f>
        <v/>
      </c>
      <c r="P616" t="str">
        <f>+IF(特約団体用!T615="","",特約団体用!AD615)</f>
        <v/>
      </c>
      <c r="Q616" t="str">
        <f>+IF(特約団体用!U615="","",特約団体用!AE615)</f>
        <v/>
      </c>
      <c r="V616" s="153"/>
      <c r="W616" s="153"/>
      <c r="X616" s="153"/>
    </row>
    <row r="617" spans="1:24">
      <c r="A617" t="str">
        <f>+IF(特約団体用!A616="","",特約団体用!A616)</f>
        <v/>
      </c>
      <c r="B617" t="str">
        <f>+IF(特約団体用!B616="","",特約団体用!B616)</f>
        <v/>
      </c>
      <c r="C617" t="str">
        <f>+IF(特約団体用!C616="","",特約団体用!C616)</f>
        <v/>
      </c>
      <c r="D617" t="str">
        <f>+IF(特約団体用!D616="","",特約団体用!D616)</f>
        <v/>
      </c>
      <c r="E617" t="str">
        <f>+IF(特約団体用!E616="","",特約団体用!E616)</f>
        <v/>
      </c>
      <c r="F617" t="str">
        <f>+IF(特約団体用!F616="","",_xlfn.XLOOKUP(特約団体用!F616,PRM!$G$3:$G$5,PRM!$H$3:$H$5))</f>
        <v/>
      </c>
      <c r="G617" s="149" t="str">
        <f>+TEXT(_xlfn.CONCAT(特約団体用!G616,特約団体用!H616,"年",特約団体用!I616,"月",特約団体用!J616,"日"),"yyyy/mm/dd")</f>
        <v>年月日</v>
      </c>
      <c r="H617" t="str">
        <f>+IF(特約団体用!L616="","",特約団体用!L616)</f>
        <v/>
      </c>
      <c r="I617" t="str">
        <f>+IF(特約団体用!M616="","",特約団体用!M616)</f>
        <v/>
      </c>
      <c r="J617" t="str">
        <f>+IF(特約団体用!N616="","",特約団体用!AA616)</f>
        <v/>
      </c>
      <c r="K617" t="str">
        <f>+IF(特約団体用!O616="","",特約団体用!O616)</f>
        <v/>
      </c>
      <c r="L617" t="str">
        <f>+IF(特約団体用!P616="","",特約団体用!P616)</f>
        <v/>
      </c>
      <c r="M617" t="str">
        <f>+IF(特約団体用!Q616="","",特約団体用!Q616)</f>
        <v/>
      </c>
      <c r="N617" t="str">
        <f>+TEXT(IF(特約団体用!R616="","",特約団体用!AB616),"00")</f>
        <v/>
      </c>
      <c r="O617" t="str">
        <f>+IF(特約団体用!S616="","",特約団体用!AC616)</f>
        <v/>
      </c>
      <c r="P617" t="str">
        <f>+IF(特約団体用!T616="","",特約団体用!AD616)</f>
        <v/>
      </c>
      <c r="Q617" t="str">
        <f>+IF(特約団体用!U616="","",特約団体用!AE616)</f>
        <v/>
      </c>
      <c r="V617" s="153"/>
      <c r="W617" s="153"/>
      <c r="X617" s="153"/>
    </row>
    <row r="618" spans="1:24">
      <c r="A618" t="str">
        <f>+IF(特約団体用!A617="","",特約団体用!A617)</f>
        <v/>
      </c>
      <c r="B618" t="str">
        <f>+IF(特約団体用!B617="","",特約団体用!B617)</f>
        <v/>
      </c>
      <c r="C618" t="str">
        <f>+IF(特約団体用!C617="","",特約団体用!C617)</f>
        <v/>
      </c>
      <c r="D618" t="str">
        <f>+IF(特約団体用!D617="","",特約団体用!D617)</f>
        <v/>
      </c>
      <c r="E618" t="str">
        <f>+IF(特約団体用!E617="","",特約団体用!E617)</f>
        <v/>
      </c>
      <c r="F618" t="str">
        <f>+IF(特約団体用!F617="","",_xlfn.XLOOKUP(特約団体用!F617,PRM!$G$3:$G$5,PRM!$H$3:$H$5))</f>
        <v/>
      </c>
      <c r="G618" s="149" t="str">
        <f>+TEXT(_xlfn.CONCAT(特約団体用!G617,特約団体用!H617,"年",特約団体用!I617,"月",特約団体用!J617,"日"),"yyyy/mm/dd")</f>
        <v>年月日</v>
      </c>
      <c r="H618" t="str">
        <f>+IF(特約団体用!L617="","",特約団体用!L617)</f>
        <v/>
      </c>
      <c r="I618" t="str">
        <f>+IF(特約団体用!M617="","",特約団体用!M617)</f>
        <v/>
      </c>
      <c r="J618" t="str">
        <f>+IF(特約団体用!N617="","",特約団体用!AA617)</f>
        <v/>
      </c>
      <c r="K618" t="str">
        <f>+IF(特約団体用!O617="","",特約団体用!O617)</f>
        <v/>
      </c>
      <c r="L618" t="str">
        <f>+IF(特約団体用!P617="","",特約団体用!P617)</f>
        <v/>
      </c>
      <c r="M618" t="str">
        <f>+IF(特約団体用!Q617="","",特約団体用!Q617)</f>
        <v/>
      </c>
      <c r="N618" t="str">
        <f>+TEXT(IF(特約団体用!R617="","",特約団体用!AB617),"00")</f>
        <v/>
      </c>
      <c r="O618" t="str">
        <f>+IF(特約団体用!S617="","",特約団体用!AC617)</f>
        <v/>
      </c>
      <c r="P618" t="str">
        <f>+IF(特約団体用!T617="","",特約団体用!AD617)</f>
        <v/>
      </c>
      <c r="Q618" t="str">
        <f>+IF(特約団体用!U617="","",特約団体用!AE617)</f>
        <v/>
      </c>
      <c r="V618" s="153"/>
      <c r="W618" s="153"/>
      <c r="X618" s="153"/>
    </row>
    <row r="619" spans="1:24">
      <c r="A619" t="str">
        <f>+IF(特約団体用!A618="","",特約団体用!A618)</f>
        <v/>
      </c>
      <c r="B619" t="str">
        <f>+IF(特約団体用!B618="","",特約団体用!B618)</f>
        <v/>
      </c>
      <c r="C619" t="str">
        <f>+IF(特約団体用!C618="","",特約団体用!C618)</f>
        <v/>
      </c>
      <c r="D619" t="str">
        <f>+IF(特約団体用!D618="","",特約団体用!D618)</f>
        <v/>
      </c>
      <c r="E619" t="str">
        <f>+IF(特約団体用!E618="","",特約団体用!E618)</f>
        <v/>
      </c>
      <c r="F619" t="str">
        <f>+IF(特約団体用!F618="","",_xlfn.XLOOKUP(特約団体用!F618,PRM!$G$3:$G$5,PRM!$H$3:$H$5))</f>
        <v/>
      </c>
      <c r="G619" s="149" t="str">
        <f>+TEXT(_xlfn.CONCAT(特約団体用!G618,特約団体用!H618,"年",特約団体用!I618,"月",特約団体用!J618,"日"),"yyyy/mm/dd")</f>
        <v>年月日</v>
      </c>
      <c r="H619" t="str">
        <f>+IF(特約団体用!L618="","",特約団体用!L618)</f>
        <v/>
      </c>
      <c r="I619" t="str">
        <f>+IF(特約団体用!M618="","",特約団体用!M618)</f>
        <v/>
      </c>
      <c r="J619" t="str">
        <f>+IF(特約団体用!N618="","",特約団体用!AA618)</f>
        <v/>
      </c>
      <c r="K619" t="str">
        <f>+IF(特約団体用!O618="","",特約団体用!O618)</f>
        <v/>
      </c>
      <c r="L619" t="str">
        <f>+IF(特約団体用!P618="","",特約団体用!P618)</f>
        <v/>
      </c>
      <c r="M619" t="str">
        <f>+IF(特約団体用!Q618="","",特約団体用!Q618)</f>
        <v/>
      </c>
      <c r="N619" t="str">
        <f>+TEXT(IF(特約団体用!R618="","",特約団体用!AB618),"00")</f>
        <v/>
      </c>
      <c r="O619" t="str">
        <f>+IF(特約団体用!S618="","",特約団体用!AC618)</f>
        <v/>
      </c>
      <c r="P619" t="str">
        <f>+IF(特約団体用!T618="","",特約団体用!AD618)</f>
        <v/>
      </c>
      <c r="Q619" t="str">
        <f>+IF(特約団体用!U618="","",特約団体用!AE618)</f>
        <v/>
      </c>
      <c r="V619" s="153"/>
      <c r="W619" s="153"/>
      <c r="X619" s="153"/>
    </row>
    <row r="620" spans="1:24">
      <c r="A620" t="str">
        <f>+IF(特約団体用!A619="","",特約団体用!A619)</f>
        <v/>
      </c>
      <c r="B620" t="str">
        <f>+IF(特約団体用!B619="","",特約団体用!B619)</f>
        <v/>
      </c>
      <c r="C620" t="str">
        <f>+IF(特約団体用!C619="","",特約団体用!C619)</f>
        <v/>
      </c>
      <c r="D620" t="str">
        <f>+IF(特約団体用!D619="","",特約団体用!D619)</f>
        <v/>
      </c>
      <c r="E620" t="str">
        <f>+IF(特約団体用!E619="","",特約団体用!E619)</f>
        <v/>
      </c>
      <c r="F620" t="str">
        <f>+IF(特約団体用!F619="","",_xlfn.XLOOKUP(特約団体用!F619,PRM!$G$3:$G$5,PRM!$H$3:$H$5))</f>
        <v/>
      </c>
      <c r="G620" s="149" t="str">
        <f>+TEXT(_xlfn.CONCAT(特約団体用!G619,特約団体用!H619,"年",特約団体用!I619,"月",特約団体用!J619,"日"),"yyyy/mm/dd")</f>
        <v>年月日</v>
      </c>
      <c r="H620" t="str">
        <f>+IF(特約団体用!L619="","",特約団体用!L619)</f>
        <v/>
      </c>
      <c r="I620" t="str">
        <f>+IF(特約団体用!M619="","",特約団体用!M619)</f>
        <v/>
      </c>
      <c r="J620" t="str">
        <f>+IF(特約団体用!N619="","",特約団体用!AA619)</f>
        <v/>
      </c>
      <c r="K620" t="str">
        <f>+IF(特約団体用!O619="","",特約団体用!O619)</f>
        <v/>
      </c>
      <c r="L620" t="str">
        <f>+IF(特約団体用!P619="","",特約団体用!P619)</f>
        <v/>
      </c>
      <c r="M620" t="str">
        <f>+IF(特約団体用!Q619="","",特約団体用!Q619)</f>
        <v/>
      </c>
      <c r="N620" t="str">
        <f>+TEXT(IF(特約団体用!R619="","",特約団体用!AB619),"00")</f>
        <v/>
      </c>
      <c r="O620" t="str">
        <f>+IF(特約団体用!S619="","",特約団体用!AC619)</f>
        <v/>
      </c>
      <c r="P620" t="str">
        <f>+IF(特約団体用!T619="","",特約団体用!AD619)</f>
        <v/>
      </c>
      <c r="Q620" t="str">
        <f>+IF(特約団体用!U619="","",特約団体用!AE619)</f>
        <v/>
      </c>
      <c r="V620" s="153"/>
      <c r="W620" s="153"/>
      <c r="X620" s="153"/>
    </row>
    <row r="621" spans="1:24">
      <c r="A621" t="str">
        <f>+IF(特約団体用!A620="","",特約団体用!A620)</f>
        <v/>
      </c>
      <c r="B621" t="str">
        <f>+IF(特約団体用!B620="","",特約団体用!B620)</f>
        <v/>
      </c>
      <c r="C621" t="str">
        <f>+IF(特約団体用!C620="","",特約団体用!C620)</f>
        <v/>
      </c>
      <c r="D621" t="str">
        <f>+IF(特約団体用!D620="","",特約団体用!D620)</f>
        <v/>
      </c>
      <c r="E621" t="str">
        <f>+IF(特約団体用!E620="","",特約団体用!E620)</f>
        <v/>
      </c>
      <c r="F621" t="str">
        <f>+IF(特約団体用!F620="","",_xlfn.XLOOKUP(特約団体用!F620,PRM!$G$3:$G$5,PRM!$H$3:$H$5))</f>
        <v/>
      </c>
      <c r="G621" s="149" t="str">
        <f>+TEXT(_xlfn.CONCAT(特約団体用!G620,特約団体用!H620,"年",特約団体用!I620,"月",特約団体用!J620,"日"),"yyyy/mm/dd")</f>
        <v>年月日</v>
      </c>
      <c r="H621" t="str">
        <f>+IF(特約団体用!L620="","",特約団体用!L620)</f>
        <v/>
      </c>
      <c r="I621" t="str">
        <f>+IF(特約団体用!M620="","",特約団体用!M620)</f>
        <v/>
      </c>
      <c r="J621" t="str">
        <f>+IF(特約団体用!N620="","",特約団体用!AA620)</f>
        <v/>
      </c>
      <c r="K621" t="str">
        <f>+IF(特約団体用!O620="","",特約団体用!O620)</f>
        <v/>
      </c>
      <c r="L621" t="str">
        <f>+IF(特約団体用!P620="","",特約団体用!P620)</f>
        <v/>
      </c>
      <c r="M621" t="str">
        <f>+IF(特約団体用!Q620="","",特約団体用!Q620)</f>
        <v/>
      </c>
      <c r="N621" t="str">
        <f>+TEXT(IF(特約団体用!R620="","",特約団体用!AB620),"00")</f>
        <v/>
      </c>
      <c r="O621" t="str">
        <f>+IF(特約団体用!S620="","",特約団体用!AC620)</f>
        <v/>
      </c>
      <c r="P621" t="str">
        <f>+IF(特約団体用!T620="","",特約団体用!AD620)</f>
        <v/>
      </c>
      <c r="Q621" t="str">
        <f>+IF(特約団体用!U620="","",特約団体用!AE620)</f>
        <v/>
      </c>
      <c r="V621" s="153"/>
      <c r="W621" s="153"/>
      <c r="X621" s="153"/>
    </row>
    <row r="622" spans="1:24">
      <c r="A622" t="str">
        <f>+IF(特約団体用!A621="","",特約団体用!A621)</f>
        <v/>
      </c>
      <c r="B622" t="str">
        <f>+IF(特約団体用!B621="","",特約団体用!B621)</f>
        <v/>
      </c>
      <c r="C622" t="str">
        <f>+IF(特約団体用!C621="","",特約団体用!C621)</f>
        <v/>
      </c>
      <c r="D622" t="str">
        <f>+IF(特約団体用!D621="","",特約団体用!D621)</f>
        <v/>
      </c>
      <c r="E622" t="str">
        <f>+IF(特約団体用!E621="","",特約団体用!E621)</f>
        <v/>
      </c>
      <c r="F622" t="str">
        <f>+IF(特約団体用!F621="","",_xlfn.XLOOKUP(特約団体用!F621,PRM!$G$3:$G$5,PRM!$H$3:$H$5))</f>
        <v/>
      </c>
      <c r="G622" s="149" t="str">
        <f>+TEXT(_xlfn.CONCAT(特約団体用!G621,特約団体用!H621,"年",特約団体用!I621,"月",特約団体用!J621,"日"),"yyyy/mm/dd")</f>
        <v>年月日</v>
      </c>
      <c r="H622" t="str">
        <f>+IF(特約団体用!L621="","",特約団体用!L621)</f>
        <v/>
      </c>
      <c r="I622" t="str">
        <f>+IF(特約団体用!M621="","",特約団体用!M621)</f>
        <v/>
      </c>
      <c r="J622" t="str">
        <f>+IF(特約団体用!N621="","",特約団体用!AA621)</f>
        <v/>
      </c>
      <c r="K622" t="str">
        <f>+IF(特約団体用!O621="","",特約団体用!O621)</f>
        <v/>
      </c>
      <c r="L622" t="str">
        <f>+IF(特約団体用!P621="","",特約団体用!P621)</f>
        <v/>
      </c>
      <c r="M622" t="str">
        <f>+IF(特約団体用!Q621="","",特約団体用!Q621)</f>
        <v/>
      </c>
      <c r="N622" t="str">
        <f>+TEXT(IF(特約団体用!R621="","",特約団体用!AB621),"00")</f>
        <v/>
      </c>
      <c r="O622" t="str">
        <f>+IF(特約団体用!S621="","",特約団体用!AC621)</f>
        <v/>
      </c>
      <c r="P622" t="str">
        <f>+IF(特約団体用!T621="","",特約団体用!AD621)</f>
        <v/>
      </c>
      <c r="Q622" t="str">
        <f>+IF(特約団体用!U621="","",特約団体用!AE621)</f>
        <v/>
      </c>
      <c r="V622" s="153"/>
      <c r="W622" s="153"/>
      <c r="X622" s="153"/>
    </row>
    <row r="623" spans="1:24">
      <c r="A623" t="str">
        <f>+IF(特約団体用!A622="","",特約団体用!A622)</f>
        <v/>
      </c>
      <c r="B623" t="str">
        <f>+IF(特約団体用!B622="","",特約団体用!B622)</f>
        <v/>
      </c>
      <c r="C623" t="str">
        <f>+IF(特約団体用!C622="","",特約団体用!C622)</f>
        <v/>
      </c>
      <c r="D623" t="str">
        <f>+IF(特約団体用!D622="","",特約団体用!D622)</f>
        <v/>
      </c>
      <c r="E623" t="str">
        <f>+IF(特約団体用!E622="","",特約団体用!E622)</f>
        <v/>
      </c>
      <c r="F623" t="str">
        <f>+IF(特約団体用!F622="","",_xlfn.XLOOKUP(特約団体用!F622,PRM!$G$3:$G$5,PRM!$H$3:$H$5))</f>
        <v/>
      </c>
      <c r="G623" s="149" t="str">
        <f>+TEXT(_xlfn.CONCAT(特約団体用!G622,特約団体用!H622,"年",特約団体用!I622,"月",特約団体用!J622,"日"),"yyyy/mm/dd")</f>
        <v>年月日</v>
      </c>
      <c r="H623" t="str">
        <f>+IF(特約団体用!L622="","",特約団体用!L622)</f>
        <v/>
      </c>
      <c r="I623" t="str">
        <f>+IF(特約団体用!M622="","",特約団体用!M622)</f>
        <v/>
      </c>
      <c r="J623" t="str">
        <f>+IF(特約団体用!N622="","",特約団体用!AA622)</f>
        <v/>
      </c>
      <c r="K623" t="str">
        <f>+IF(特約団体用!O622="","",特約団体用!O622)</f>
        <v/>
      </c>
      <c r="L623" t="str">
        <f>+IF(特約団体用!P622="","",特約団体用!P622)</f>
        <v/>
      </c>
      <c r="M623" t="str">
        <f>+IF(特約団体用!Q622="","",特約団体用!Q622)</f>
        <v/>
      </c>
      <c r="N623" t="str">
        <f>+TEXT(IF(特約団体用!R622="","",特約団体用!AB622),"00")</f>
        <v/>
      </c>
      <c r="O623" t="str">
        <f>+IF(特約団体用!S622="","",特約団体用!AC622)</f>
        <v/>
      </c>
      <c r="P623" t="str">
        <f>+IF(特約団体用!T622="","",特約団体用!AD622)</f>
        <v/>
      </c>
      <c r="Q623" t="str">
        <f>+IF(特約団体用!U622="","",特約団体用!AE622)</f>
        <v/>
      </c>
      <c r="V623" s="153"/>
      <c r="W623" s="153"/>
      <c r="X623" s="153"/>
    </row>
    <row r="624" spans="1:24">
      <c r="A624" t="str">
        <f>+IF(特約団体用!A623="","",特約団体用!A623)</f>
        <v/>
      </c>
      <c r="B624" t="str">
        <f>+IF(特約団体用!B623="","",特約団体用!B623)</f>
        <v/>
      </c>
      <c r="C624" t="str">
        <f>+IF(特約団体用!C623="","",特約団体用!C623)</f>
        <v/>
      </c>
      <c r="D624" t="str">
        <f>+IF(特約団体用!D623="","",特約団体用!D623)</f>
        <v/>
      </c>
      <c r="E624" t="str">
        <f>+IF(特約団体用!E623="","",特約団体用!E623)</f>
        <v/>
      </c>
      <c r="F624" t="str">
        <f>+IF(特約団体用!F623="","",_xlfn.XLOOKUP(特約団体用!F623,PRM!$G$3:$G$5,PRM!$H$3:$H$5))</f>
        <v/>
      </c>
      <c r="G624" s="149" t="str">
        <f>+TEXT(_xlfn.CONCAT(特約団体用!G623,特約団体用!H623,"年",特約団体用!I623,"月",特約団体用!J623,"日"),"yyyy/mm/dd")</f>
        <v>年月日</v>
      </c>
      <c r="H624" t="str">
        <f>+IF(特約団体用!L623="","",特約団体用!L623)</f>
        <v/>
      </c>
      <c r="I624" t="str">
        <f>+IF(特約団体用!M623="","",特約団体用!M623)</f>
        <v/>
      </c>
      <c r="J624" t="str">
        <f>+IF(特約団体用!N623="","",特約団体用!AA623)</f>
        <v/>
      </c>
      <c r="K624" t="str">
        <f>+IF(特約団体用!O623="","",特約団体用!O623)</f>
        <v/>
      </c>
      <c r="L624" t="str">
        <f>+IF(特約団体用!P623="","",特約団体用!P623)</f>
        <v/>
      </c>
      <c r="M624" t="str">
        <f>+IF(特約団体用!Q623="","",特約団体用!Q623)</f>
        <v/>
      </c>
      <c r="N624" t="str">
        <f>+TEXT(IF(特約団体用!R623="","",特約団体用!AB623),"00")</f>
        <v/>
      </c>
      <c r="O624" t="str">
        <f>+IF(特約団体用!S623="","",特約団体用!AC623)</f>
        <v/>
      </c>
      <c r="P624" t="str">
        <f>+IF(特約団体用!T623="","",特約団体用!AD623)</f>
        <v/>
      </c>
      <c r="Q624" t="str">
        <f>+IF(特約団体用!U623="","",特約団体用!AE623)</f>
        <v/>
      </c>
      <c r="V624" s="153"/>
      <c r="W624" s="153"/>
      <c r="X624" s="153"/>
    </row>
    <row r="625" spans="1:24">
      <c r="A625" t="str">
        <f>+IF(特約団体用!A624="","",特約団体用!A624)</f>
        <v/>
      </c>
      <c r="B625" t="str">
        <f>+IF(特約団体用!B624="","",特約団体用!B624)</f>
        <v/>
      </c>
      <c r="C625" t="str">
        <f>+IF(特約団体用!C624="","",特約団体用!C624)</f>
        <v/>
      </c>
      <c r="D625" t="str">
        <f>+IF(特約団体用!D624="","",特約団体用!D624)</f>
        <v/>
      </c>
      <c r="E625" t="str">
        <f>+IF(特約団体用!E624="","",特約団体用!E624)</f>
        <v/>
      </c>
      <c r="F625" t="str">
        <f>+IF(特約団体用!F624="","",_xlfn.XLOOKUP(特約団体用!F624,PRM!$G$3:$G$5,PRM!$H$3:$H$5))</f>
        <v/>
      </c>
      <c r="G625" s="149" t="str">
        <f>+TEXT(_xlfn.CONCAT(特約団体用!G624,特約団体用!H624,"年",特約団体用!I624,"月",特約団体用!J624,"日"),"yyyy/mm/dd")</f>
        <v>年月日</v>
      </c>
      <c r="H625" t="str">
        <f>+IF(特約団体用!L624="","",特約団体用!L624)</f>
        <v/>
      </c>
      <c r="I625" t="str">
        <f>+IF(特約団体用!M624="","",特約団体用!M624)</f>
        <v/>
      </c>
      <c r="J625" t="str">
        <f>+IF(特約団体用!N624="","",特約団体用!AA624)</f>
        <v/>
      </c>
      <c r="K625" t="str">
        <f>+IF(特約団体用!O624="","",特約団体用!O624)</f>
        <v/>
      </c>
      <c r="L625" t="str">
        <f>+IF(特約団体用!P624="","",特約団体用!P624)</f>
        <v/>
      </c>
      <c r="M625" t="str">
        <f>+IF(特約団体用!Q624="","",特約団体用!Q624)</f>
        <v/>
      </c>
      <c r="N625" t="str">
        <f>+TEXT(IF(特約団体用!R624="","",特約団体用!AB624),"00")</f>
        <v/>
      </c>
      <c r="O625" t="str">
        <f>+IF(特約団体用!S624="","",特約団体用!AC624)</f>
        <v/>
      </c>
      <c r="P625" t="str">
        <f>+IF(特約団体用!T624="","",特約団体用!AD624)</f>
        <v/>
      </c>
      <c r="Q625" t="str">
        <f>+IF(特約団体用!U624="","",特約団体用!AE624)</f>
        <v/>
      </c>
      <c r="V625" s="153"/>
      <c r="W625" s="153"/>
      <c r="X625" s="153"/>
    </row>
    <row r="626" spans="1:24">
      <c r="A626" t="str">
        <f>+IF(特約団体用!A625="","",特約団体用!A625)</f>
        <v/>
      </c>
      <c r="B626" t="str">
        <f>+IF(特約団体用!B625="","",特約団体用!B625)</f>
        <v/>
      </c>
      <c r="C626" t="str">
        <f>+IF(特約団体用!C625="","",特約団体用!C625)</f>
        <v/>
      </c>
      <c r="D626" t="str">
        <f>+IF(特約団体用!D625="","",特約団体用!D625)</f>
        <v/>
      </c>
      <c r="E626" t="str">
        <f>+IF(特約団体用!E625="","",特約団体用!E625)</f>
        <v/>
      </c>
      <c r="F626" t="str">
        <f>+IF(特約団体用!F625="","",_xlfn.XLOOKUP(特約団体用!F625,PRM!$G$3:$G$5,PRM!$H$3:$H$5))</f>
        <v/>
      </c>
      <c r="G626" s="149" t="str">
        <f>+TEXT(_xlfn.CONCAT(特約団体用!G625,特約団体用!H625,"年",特約団体用!I625,"月",特約団体用!J625,"日"),"yyyy/mm/dd")</f>
        <v>年月日</v>
      </c>
      <c r="H626" t="str">
        <f>+IF(特約団体用!L625="","",特約団体用!L625)</f>
        <v/>
      </c>
      <c r="I626" t="str">
        <f>+IF(特約団体用!M625="","",特約団体用!M625)</f>
        <v/>
      </c>
      <c r="J626" t="str">
        <f>+IF(特約団体用!N625="","",特約団体用!AA625)</f>
        <v/>
      </c>
      <c r="K626" t="str">
        <f>+IF(特約団体用!O625="","",特約団体用!O625)</f>
        <v/>
      </c>
      <c r="L626" t="str">
        <f>+IF(特約団体用!P625="","",特約団体用!P625)</f>
        <v/>
      </c>
      <c r="M626" t="str">
        <f>+IF(特約団体用!Q625="","",特約団体用!Q625)</f>
        <v/>
      </c>
      <c r="N626" t="str">
        <f>+TEXT(IF(特約団体用!R625="","",特約団体用!AB625),"00")</f>
        <v/>
      </c>
      <c r="O626" t="str">
        <f>+IF(特約団体用!S625="","",特約団体用!AC625)</f>
        <v/>
      </c>
      <c r="P626" t="str">
        <f>+IF(特約団体用!T625="","",特約団体用!AD625)</f>
        <v/>
      </c>
      <c r="Q626" t="str">
        <f>+IF(特約団体用!U625="","",特約団体用!AE625)</f>
        <v/>
      </c>
      <c r="V626" s="153"/>
      <c r="W626" s="153"/>
      <c r="X626" s="153"/>
    </row>
    <row r="627" spans="1:24">
      <c r="A627" t="str">
        <f>+IF(特約団体用!A626="","",特約団体用!A626)</f>
        <v/>
      </c>
      <c r="B627" t="str">
        <f>+IF(特約団体用!B626="","",特約団体用!B626)</f>
        <v/>
      </c>
      <c r="C627" t="str">
        <f>+IF(特約団体用!C626="","",特約団体用!C626)</f>
        <v/>
      </c>
      <c r="D627" t="str">
        <f>+IF(特約団体用!D626="","",特約団体用!D626)</f>
        <v/>
      </c>
      <c r="E627" t="str">
        <f>+IF(特約団体用!E626="","",特約団体用!E626)</f>
        <v/>
      </c>
      <c r="F627" t="str">
        <f>+IF(特約団体用!F626="","",_xlfn.XLOOKUP(特約団体用!F626,PRM!$G$3:$G$5,PRM!$H$3:$H$5))</f>
        <v/>
      </c>
      <c r="G627" s="149" t="str">
        <f>+TEXT(_xlfn.CONCAT(特約団体用!G626,特約団体用!H626,"年",特約団体用!I626,"月",特約団体用!J626,"日"),"yyyy/mm/dd")</f>
        <v>年月日</v>
      </c>
      <c r="H627" t="str">
        <f>+IF(特約団体用!L626="","",特約団体用!L626)</f>
        <v/>
      </c>
      <c r="I627" t="str">
        <f>+IF(特約団体用!M626="","",特約団体用!M626)</f>
        <v/>
      </c>
      <c r="J627" t="str">
        <f>+IF(特約団体用!N626="","",特約団体用!AA626)</f>
        <v/>
      </c>
      <c r="K627" t="str">
        <f>+IF(特約団体用!O626="","",特約団体用!O626)</f>
        <v/>
      </c>
      <c r="L627" t="str">
        <f>+IF(特約団体用!P626="","",特約団体用!P626)</f>
        <v/>
      </c>
      <c r="M627" t="str">
        <f>+IF(特約団体用!Q626="","",特約団体用!Q626)</f>
        <v/>
      </c>
      <c r="N627" t="str">
        <f>+TEXT(IF(特約団体用!R626="","",特約団体用!AB626),"00")</f>
        <v/>
      </c>
      <c r="O627" t="str">
        <f>+IF(特約団体用!S626="","",特約団体用!AC626)</f>
        <v/>
      </c>
      <c r="P627" t="str">
        <f>+IF(特約団体用!T626="","",特約団体用!AD626)</f>
        <v/>
      </c>
      <c r="Q627" t="str">
        <f>+IF(特約団体用!U626="","",特約団体用!AE626)</f>
        <v/>
      </c>
      <c r="V627" s="153"/>
      <c r="W627" s="153"/>
      <c r="X627" s="153"/>
    </row>
    <row r="628" spans="1:24">
      <c r="A628" t="str">
        <f>+IF(特約団体用!A627="","",特約団体用!A627)</f>
        <v/>
      </c>
      <c r="B628" t="str">
        <f>+IF(特約団体用!B627="","",特約団体用!B627)</f>
        <v/>
      </c>
      <c r="C628" t="str">
        <f>+IF(特約団体用!C627="","",特約団体用!C627)</f>
        <v/>
      </c>
      <c r="D628" t="str">
        <f>+IF(特約団体用!D627="","",特約団体用!D627)</f>
        <v/>
      </c>
      <c r="E628" t="str">
        <f>+IF(特約団体用!E627="","",特約団体用!E627)</f>
        <v/>
      </c>
      <c r="F628" t="str">
        <f>+IF(特約団体用!F627="","",_xlfn.XLOOKUP(特約団体用!F627,PRM!$G$3:$G$5,PRM!$H$3:$H$5))</f>
        <v/>
      </c>
      <c r="G628" s="149" t="str">
        <f>+TEXT(_xlfn.CONCAT(特約団体用!G627,特約団体用!H627,"年",特約団体用!I627,"月",特約団体用!J627,"日"),"yyyy/mm/dd")</f>
        <v>年月日</v>
      </c>
      <c r="H628" t="str">
        <f>+IF(特約団体用!L627="","",特約団体用!L627)</f>
        <v/>
      </c>
      <c r="I628" t="str">
        <f>+IF(特約団体用!M627="","",特約団体用!M627)</f>
        <v/>
      </c>
      <c r="J628" t="str">
        <f>+IF(特約団体用!N627="","",特約団体用!AA627)</f>
        <v/>
      </c>
      <c r="K628" t="str">
        <f>+IF(特約団体用!O627="","",特約団体用!O627)</f>
        <v/>
      </c>
      <c r="L628" t="str">
        <f>+IF(特約団体用!P627="","",特約団体用!P627)</f>
        <v/>
      </c>
      <c r="M628" t="str">
        <f>+IF(特約団体用!Q627="","",特約団体用!Q627)</f>
        <v/>
      </c>
      <c r="N628" t="str">
        <f>+TEXT(IF(特約団体用!R627="","",特約団体用!AB627),"00")</f>
        <v/>
      </c>
      <c r="O628" t="str">
        <f>+IF(特約団体用!S627="","",特約団体用!AC627)</f>
        <v/>
      </c>
      <c r="P628" t="str">
        <f>+IF(特約団体用!T627="","",特約団体用!AD627)</f>
        <v/>
      </c>
      <c r="Q628" t="str">
        <f>+IF(特約団体用!U627="","",特約団体用!AE627)</f>
        <v/>
      </c>
      <c r="V628" s="153"/>
      <c r="W628" s="153"/>
      <c r="X628" s="153"/>
    </row>
    <row r="629" spans="1:24">
      <c r="A629" t="str">
        <f>+IF(特約団体用!A628="","",特約団体用!A628)</f>
        <v/>
      </c>
      <c r="B629" t="str">
        <f>+IF(特約団体用!B628="","",特約団体用!B628)</f>
        <v/>
      </c>
      <c r="C629" t="str">
        <f>+IF(特約団体用!C628="","",特約団体用!C628)</f>
        <v/>
      </c>
      <c r="D629" t="str">
        <f>+IF(特約団体用!D628="","",特約団体用!D628)</f>
        <v/>
      </c>
      <c r="E629" t="str">
        <f>+IF(特約団体用!E628="","",特約団体用!E628)</f>
        <v/>
      </c>
      <c r="F629" t="str">
        <f>+IF(特約団体用!F628="","",_xlfn.XLOOKUP(特約団体用!F628,PRM!$G$3:$G$5,PRM!$H$3:$H$5))</f>
        <v/>
      </c>
      <c r="G629" s="149" t="str">
        <f>+TEXT(_xlfn.CONCAT(特約団体用!G628,特約団体用!H628,"年",特約団体用!I628,"月",特約団体用!J628,"日"),"yyyy/mm/dd")</f>
        <v>年月日</v>
      </c>
      <c r="H629" t="str">
        <f>+IF(特約団体用!L628="","",特約団体用!L628)</f>
        <v/>
      </c>
      <c r="I629" t="str">
        <f>+IF(特約団体用!M628="","",特約団体用!M628)</f>
        <v/>
      </c>
      <c r="J629" t="str">
        <f>+IF(特約団体用!N628="","",特約団体用!AA628)</f>
        <v/>
      </c>
      <c r="K629" t="str">
        <f>+IF(特約団体用!O628="","",特約団体用!O628)</f>
        <v/>
      </c>
      <c r="L629" t="str">
        <f>+IF(特約団体用!P628="","",特約団体用!P628)</f>
        <v/>
      </c>
      <c r="M629" t="str">
        <f>+IF(特約団体用!Q628="","",特約団体用!Q628)</f>
        <v/>
      </c>
      <c r="N629" t="str">
        <f>+TEXT(IF(特約団体用!R628="","",特約団体用!AB628),"00")</f>
        <v/>
      </c>
      <c r="O629" t="str">
        <f>+IF(特約団体用!S628="","",特約団体用!AC628)</f>
        <v/>
      </c>
      <c r="P629" t="str">
        <f>+IF(特約団体用!T628="","",特約団体用!AD628)</f>
        <v/>
      </c>
      <c r="Q629" t="str">
        <f>+IF(特約団体用!U628="","",特約団体用!AE628)</f>
        <v/>
      </c>
      <c r="V629" s="153"/>
      <c r="W629" s="153"/>
      <c r="X629" s="153"/>
    </row>
    <row r="630" spans="1:24">
      <c r="A630" t="str">
        <f>+IF(特約団体用!A629="","",特約団体用!A629)</f>
        <v/>
      </c>
      <c r="B630" t="str">
        <f>+IF(特約団体用!B629="","",特約団体用!B629)</f>
        <v/>
      </c>
      <c r="C630" t="str">
        <f>+IF(特約団体用!C629="","",特約団体用!C629)</f>
        <v/>
      </c>
      <c r="D630" t="str">
        <f>+IF(特約団体用!D629="","",特約団体用!D629)</f>
        <v/>
      </c>
      <c r="E630" t="str">
        <f>+IF(特約団体用!E629="","",特約団体用!E629)</f>
        <v/>
      </c>
      <c r="F630" t="str">
        <f>+IF(特約団体用!F629="","",_xlfn.XLOOKUP(特約団体用!F629,PRM!$G$3:$G$5,PRM!$H$3:$H$5))</f>
        <v/>
      </c>
      <c r="G630" s="149" t="str">
        <f>+TEXT(_xlfn.CONCAT(特約団体用!G629,特約団体用!H629,"年",特約団体用!I629,"月",特約団体用!J629,"日"),"yyyy/mm/dd")</f>
        <v>年月日</v>
      </c>
      <c r="H630" t="str">
        <f>+IF(特約団体用!L629="","",特約団体用!L629)</f>
        <v/>
      </c>
      <c r="I630" t="str">
        <f>+IF(特約団体用!M629="","",特約団体用!M629)</f>
        <v/>
      </c>
      <c r="J630" t="str">
        <f>+IF(特約団体用!N629="","",特約団体用!AA629)</f>
        <v/>
      </c>
      <c r="K630" t="str">
        <f>+IF(特約団体用!O629="","",特約団体用!O629)</f>
        <v/>
      </c>
      <c r="L630" t="str">
        <f>+IF(特約団体用!P629="","",特約団体用!P629)</f>
        <v/>
      </c>
      <c r="M630" t="str">
        <f>+IF(特約団体用!Q629="","",特約団体用!Q629)</f>
        <v/>
      </c>
      <c r="N630" t="str">
        <f>+TEXT(IF(特約団体用!R629="","",特約団体用!AB629),"00")</f>
        <v/>
      </c>
      <c r="O630" t="str">
        <f>+IF(特約団体用!S629="","",特約団体用!AC629)</f>
        <v/>
      </c>
      <c r="P630" t="str">
        <f>+IF(特約団体用!T629="","",特約団体用!AD629)</f>
        <v/>
      </c>
      <c r="Q630" t="str">
        <f>+IF(特約団体用!U629="","",特約団体用!AE629)</f>
        <v/>
      </c>
      <c r="V630" s="153"/>
      <c r="W630" s="153"/>
      <c r="X630" s="153"/>
    </row>
    <row r="631" spans="1:24">
      <c r="A631" t="str">
        <f>+IF(特約団体用!A630="","",特約団体用!A630)</f>
        <v/>
      </c>
      <c r="B631" t="str">
        <f>+IF(特約団体用!B630="","",特約団体用!B630)</f>
        <v/>
      </c>
      <c r="C631" t="str">
        <f>+IF(特約団体用!C630="","",特約団体用!C630)</f>
        <v/>
      </c>
      <c r="D631" t="str">
        <f>+IF(特約団体用!D630="","",特約団体用!D630)</f>
        <v/>
      </c>
      <c r="E631" t="str">
        <f>+IF(特約団体用!E630="","",特約団体用!E630)</f>
        <v/>
      </c>
      <c r="F631" t="str">
        <f>+IF(特約団体用!F630="","",_xlfn.XLOOKUP(特約団体用!F630,PRM!$G$3:$G$5,PRM!$H$3:$H$5))</f>
        <v/>
      </c>
      <c r="G631" s="149" t="str">
        <f>+TEXT(_xlfn.CONCAT(特約団体用!G630,特約団体用!H630,"年",特約団体用!I630,"月",特約団体用!J630,"日"),"yyyy/mm/dd")</f>
        <v>年月日</v>
      </c>
      <c r="H631" t="str">
        <f>+IF(特約団体用!L630="","",特約団体用!L630)</f>
        <v/>
      </c>
      <c r="I631" t="str">
        <f>+IF(特約団体用!M630="","",特約団体用!M630)</f>
        <v/>
      </c>
      <c r="J631" t="str">
        <f>+IF(特約団体用!N630="","",特約団体用!AA630)</f>
        <v/>
      </c>
      <c r="K631" t="str">
        <f>+IF(特約団体用!O630="","",特約団体用!O630)</f>
        <v/>
      </c>
      <c r="L631" t="str">
        <f>+IF(特約団体用!P630="","",特約団体用!P630)</f>
        <v/>
      </c>
      <c r="M631" t="str">
        <f>+IF(特約団体用!Q630="","",特約団体用!Q630)</f>
        <v/>
      </c>
      <c r="N631" t="str">
        <f>+TEXT(IF(特約団体用!R630="","",特約団体用!AB630),"00")</f>
        <v/>
      </c>
      <c r="O631" t="str">
        <f>+IF(特約団体用!S630="","",特約団体用!AC630)</f>
        <v/>
      </c>
      <c r="P631" t="str">
        <f>+IF(特約団体用!T630="","",特約団体用!AD630)</f>
        <v/>
      </c>
      <c r="Q631" t="str">
        <f>+IF(特約団体用!U630="","",特約団体用!AE630)</f>
        <v/>
      </c>
      <c r="V631" s="153"/>
      <c r="W631" s="153"/>
      <c r="X631" s="153"/>
    </row>
    <row r="632" spans="1:24">
      <c r="A632" t="str">
        <f>+IF(特約団体用!A631="","",特約団体用!A631)</f>
        <v/>
      </c>
      <c r="B632" t="str">
        <f>+IF(特約団体用!B631="","",特約団体用!B631)</f>
        <v/>
      </c>
      <c r="C632" t="str">
        <f>+IF(特約団体用!C631="","",特約団体用!C631)</f>
        <v/>
      </c>
      <c r="D632" t="str">
        <f>+IF(特約団体用!D631="","",特約団体用!D631)</f>
        <v/>
      </c>
      <c r="E632" t="str">
        <f>+IF(特約団体用!E631="","",特約団体用!E631)</f>
        <v/>
      </c>
      <c r="F632" t="str">
        <f>+IF(特約団体用!F631="","",_xlfn.XLOOKUP(特約団体用!F631,PRM!$G$3:$G$5,PRM!$H$3:$H$5))</f>
        <v/>
      </c>
      <c r="G632" s="149" t="str">
        <f>+TEXT(_xlfn.CONCAT(特約団体用!G631,特約団体用!H631,"年",特約団体用!I631,"月",特約団体用!J631,"日"),"yyyy/mm/dd")</f>
        <v>年月日</v>
      </c>
      <c r="H632" t="str">
        <f>+IF(特約団体用!L631="","",特約団体用!L631)</f>
        <v/>
      </c>
      <c r="I632" t="str">
        <f>+IF(特約団体用!M631="","",特約団体用!M631)</f>
        <v/>
      </c>
      <c r="J632" t="str">
        <f>+IF(特約団体用!N631="","",特約団体用!AA631)</f>
        <v/>
      </c>
      <c r="K632" t="str">
        <f>+IF(特約団体用!O631="","",特約団体用!O631)</f>
        <v/>
      </c>
      <c r="L632" t="str">
        <f>+IF(特約団体用!P631="","",特約団体用!P631)</f>
        <v/>
      </c>
      <c r="M632" t="str">
        <f>+IF(特約団体用!Q631="","",特約団体用!Q631)</f>
        <v/>
      </c>
      <c r="N632" t="str">
        <f>+TEXT(IF(特約団体用!R631="","",特約団体用!AB631),"00")</f>
        <v/>
      </c>
      <c r="O632" t="str">
        <f>+IF(特約団体用!S631="","",特約団体用!AC631)</f>
        <v/>
      </c>
      <c r="P632" t="str">
        <f>+IF(特約団体用!T631="","",特約団体用!AD631)</f>
        <v/>
      </c>
      <c r="Q632" t="str">
        <f>+IF(特約団体用!U631="","",特約団体用!AE631)</f>
        <v/>
      </c>
      <c r="V632" s="153"/>
      <c r="W632" s="153"/>
      <c r="X632" s="153"/>
    </row>
    <row r="633" spans="1:24">
      <c r="A633" t="str">
        <f>+IF(特約団体用!A632="","",特約団体用!A632)</f>
        <v/>
      </c>
      <c r="B633" t="str">
        <f>+IF(特約団体用!B632="","",特約団体用!B632)</f>
        <v/>
      </c>
      <c r="C633" t="str">
        <f>+IF(特約団体用!C632="","",特約団体用!C632)</f>
        <v/>
      </c>
      <c r="D633" t="str">
        <f>+IF(特約団体用!D632="","",特約団体用!D632)</f>
        <v/>
      </c>
      <c r="E633" t="str">
        <f>+IF(特約団体用!E632="","",特約団体用!E632)</f>
        <v/>
      </c>
      <c r="F633" t="str">
        <f>+IF(特約団体用!F632="","",_xlfn.XLOOKUP(特約団体用!F632,PRM!$G$3:$G$5,PRM!$H$3:$H$5))</f>
        <v/>
      </c>
      <c r="G633" s="149" t="str">
        <f>+TEXT(_xlfn.CONCAT(特約団体用!G632,特約団体用!H632,"年",特約団体用!I632,"月",特約団体用!J632,"日"),"yyyy/mm/dd")</f>
        <v>年月日</v>
      </c>
      <c r="H633" t="str">
        <f>+IF(特約団体用!L632="","",特約団体用!L632)</f>
        <v/>
      </c>
      <c r="I633" t="str">
        <f>+IF(特約団体用!M632="","",特約団体用!M632)</f>
        <v/>
      </c>
      <c r="J633" t="str">
        <f>+IF(特約団体用!N632="","",特約団体用!AA632)</f>
        <v/>
      </c>
      <c r="K633" t="str">
        <f>+IF(特約団体用!O632="","",特約団体用!O632)</f>
        <v/>
      </c>
      <c r="L633" t="str">
        <f>+IF(特約団体用!P632="","",特約団体用!P632)</f>
        <v/>
      </c>
      <c r="M633" t="str">
        <f>+IF(特約団体用!Q632="","",特約団体用!Q632)</f>
        <v/>
      </c>
      <c r="N633" t="str">
        <f>+TEXT(IF(特約団体用!R632="","",特約団体用!AB632),"00")</f>
        <v/>
      </c>
      <c r="O633" t="str">
        <f>+IF(特約団体用!S632="","",特約団体用!AC632)</f>
        <v/>
      </c>
      <c r="P633" t="str">
        <f>+IF(特約団体用!T632="","",特約団体用!AD632)</f>
        <v/>
      </c>
      <c r="Q633" t="str">
        <f>+IF(特約団体用!U632="","",特約団体用!AE632)</f>
        <v/>
      </c>
      <c r="V633" s="153"/>
      <c r="W633" s="153"/>
      <c r="X633" s="153"/>
    </row>
    <row r="634" spans="1:24">
      <c r="A634" t="str">
        <f>+IF(特約団体用!A633="","",特約団体用!A633)</f>
        <v/>
      </c>
      <c r="B634" t="str">
        <f>+IF(特約団体用!B633="","",特約団体用!B633)</f>
        <v/>
      </c>
      <c r="C634" t="str">
        <f>+IF(特約団体用!C633="","",特約団体用!C633)</f>
        <v/>
      </c>
      <c r="D634" t="str">
        <f>+IF(特約団体用!D633="","",特約団体用!D633)</f>
        <v/>
      </c>
      <c r="E634" t="str">
        <f>+IF(特約団体用!E633="","",特約団体用!E633)</f>
        <v/>
      </c>
      <c r="F634" t="str">
        <f>+IF(特約団体用!F633="","",_xlfn.XLOOKUP(特約団体用!F633,PRM!$G$3:$G$5,PRM!$H$3:$H$5))</f>
        <v/>
      </c>
      <c r="G634" s="149" t="str">
        <f>+TEXT(_xlfn.CONCAT(特約団体用!G633,特約団体用!H633,"年",特約団体用!I633,"月",特約団体用!J633,"日"),"yyyy/mm/dd")</f>
        <v>年月日</v>
      </c>
      <c r="H634" t="str">
        <f>+IF(特約団体用!L633="","",特約団体用!L633)</f>
        <v/>
      </c>
      <c r="I634" t="str">
        <f>+IF(特約団体用!M633="","",特約団体用!M633)</f>
        <v/>
      </c>
      <c r="J634" t="str">
        <f>+IF(特約団体用!N633="","",特約団体用!AA633)</f>
        <v/>
      </c>
      <c r="K634" t="str">
        <f>+IF(特約団体用!O633="","",特約団体用!O633)</f>
        <v/>
      </c>
      <c r="L634" t="str">
        <f>+IF(特約団体用!P633="","",特約団体用!P633)</f>
        <v/>
      </c>
      <c r="M634" t="str">
        <f>+IF(特約団体用!Q633="","",特約団体用!Q633)</f>
        <v/>
      </c>
      <c r="N634" t="str">
        <f>+TEXT(IF(特約団体用!R633="","",特約団体用!AB633),"00")</f>
        <v/>
      </c>
      <c r="O634" t="str">
        <f>+IF(特約団体用!S633="","",特約団体用!AC633)</f>
        <v/>
      </c>
      <c r="P634" t="str">
        <f>+IF(特約団体用!T633="","",特約団体用!AD633)</f>
        <v/>
      </c>
      <c r="Q634" t="str">
        <f>+IF(特約団体用!U633="","",特約団体用!AE633)</f>
        <v/>
      </c>
      <c r="V634" s="153"/>
      <c r="W634" s="153"/>
      <c r="X634" s="153"/>
    </row>
    <row r="635" spans="1:24">
      <c r="A635" t="str">
        <f>+IF(特約団体用!A634="","",特約団体用!A634)</f>
        <v/>
      </c>
      <c r="B635" t="str">
        <f>+IF(特約団体用!B634="","",特約団体用!B634)</f>
        <v/>
      </c>
      <c r="C635" t="str">
        <f>+IF(特約団体用!C634="","",特約団体用!C634)</f>
        <v/>
      </c>
      <c r="D635" t="str">
        <f>+IF(特約団体用!D634="","",特約団体用!D634)</f>
        <v/>
      </c>
      <c r="E635" t="str">
        <f>+IF(特約団体用!E634="","",特約団体用!E634)</f>
        <v/>
      </c>
      <c r="F635" t="str">
        <f>+IF(特約団体用!F634="","",_xlfn.XLOOKUP(特約団体用!F634,PRM!$G$3:$G$5,PRM!$H$3:$H$5))</f>
        <v/>
      </c>
      <c r="G635" s="149" t="str">
        <f>+TEXT(_xlfn.CONCAT(特約団体用!G634,特約団体用!H634,"年",特約団体用!I634,"月",特約団体用!J634,"日"),"yyyy/mm/dd")</f>
        <v>年月日</v>
      </c>
      <c r="H635" t="str">
        <f>+IF(特約団体用!L634="","",特約団体用!L634)</f>
        <v/>
      </c>
      <c r="I635" t="str">
        <f>+IF(特約団体用!M634="","",特約団体用!M634)</f>
        <v/>
      </c>
      <c r="J635" t="str">
        <f>+IF(特約団体用!N634="","",特約団体用!AA634)</f>
        <v/>
      </c>
      <c r="K635" t="str">
        <f>+IF(特約団体用!O634="","",特約団体用!O634)</f>
        <v/>
      </c>
      <c r="L635" t="str">
        <f>+IF(特約団体用!P634="","",特約団体用!P634)</f>
        <v/>
      </c>
      <c r="M635" t="str">
        <f>+IF(特約団体用!Q634="","",特約団体用!Q634)</f>
        <v/>
      </c>
      <c r="N635" t="str">
        <f>+TEXT(IF(特約団体用!R634="","",特約団体用!AB634),"00")</f>
        <v/>
      </c>
      <c r="O635" t="str">
        <f>+IF(特約団体用!S634="","",特約団体用!AC634)</f>
        <v/>
      </c>
      <c r="P635" t="str">
        <f>+IF(特約団体用!T634="","",特約団体用!AD634)</f>
        <v/>
      </c>
      <c r="Q635" t="str">
        <f>+IF(特約団体用!U634="","",特約団体用!AE634)</f>
        <v/>
      </c>
      <c r="V635" s="153"/>
      <c r="W635" s="153"/>
      <c r="X635" s="153"/>
    </row>
    <row r="636" spans="1:24">
      <c r="A636" t="str">
        <f>+IF(特約団体用!A635="","",特約団体用!A635)</f>
        <v/>
      </c>
      <c r="B636" t="str">
        <f>+IF(特約団体用!B635="","",特約団体用!B635)</f>
        <v/>
      </c>
      <c r="C636" t="str">
        <f>+IF(特約団体用!C635="","",特約団体用!C635)</f>
        <v/>
      </c>
      <c r="D636" t="str">
        <f>+IF(特約団体用!D635="","",特約団体用!D635)</f>
        <v/>
      </c>
      <c r="E636" t="str">
        <f>+IF(特約団体用!E635="","",特約団体用!E635)</f>
        <v/>
      </c>
      <c r="F636" t="str">
        <f>+IF(特約団体用!F635="","",_xlfn.XLOOKUP(特約団体用!F635,PRM!$G$3:$G$5,PRM!$H$3:$H$5))</f>
        <v/>
      </c>
      <c r="G636" s="149" t="str">
        <f>+TEXT(_xlfn.CONCAT(特約団体用!G635,特約団体用!H635,"年",特約団体用!I635,"月",特約団体用!J635,"日"),"yyyy/mm/dd")</f>
        <v>年月日</v>
      </c>
      <c r="H636" t="str">
        <f>+IF(特約団体用!L635="","",特約団体用!L635)</f>
        <v/>
      </c>
      <c r="I636" t="str">
        <f>+IF(特約団体用!M635="","",特約団体用!M635)</f>
        <v/>
      </c>
      <c r="J636" t="str">
        <f>+IF(特約団体用!N635="","",特約団体用!AA635)</f>
        <v/>
      </c>
      <c r="K636" t="str">
        <f>+IF(特約団体用!O635="","",特約団体用!O635)</f>
        <v/>
      </c>
      <c r="L636" t="str">
        <f>+IF(特約団体用!P635="","",特約団体用!P635)</f>
        <v/>
      </c>
      <c r="M636" t="str">
        <f>+IF(特約団体用!Q635="","",特約団体用!Q635)</f>
        <v/>
      </c>
      <c r="N636" t="str">
        <f>+TEXT(IF(特約団体用!R635="","",特約団体用!AB635),"00")</f>
        <v/>
      </c>
      <c r="O636" t="str">
        <f>+IF(特約団体用!S635="","",特約団体用!AC635)</f>
        <v/>
      </c>
      <c r="P636" t="str">
        <f>+IF(特約団体用!T635="","",特約団体用!AD635)</f>
        <v/>
      </c>
      <c r="Q636" t="str">
        <f>+IF(特約団体用!U635="","",特約団体用!AE635)</f>
        <v/>
      </c>
      <c r="V636" s="153"/>
      <c r="W636" s="153"/>
      <c r="X636" s="153"/>
    </row>
    <row r="637" spans="1:24">
      <c r="A637" t="str">
        <f>+IF(特約団体用!A636="","",特約団体用!A636)</f>
        <v/>
      </c>
      <c r="B637" t="str">
        <f>+IF(特約団体用!B636="","",特約団体用!B636)</f>
        <v/>
      </c>
      <c r="C637" t="str">
        <f>+IF(特約団体用!C636="","",特約団体用!C636)</f>
        <v/>
      </c>
      <c r="D637" t="str">
        <f>+IF(特約団体用!D636="","",特約団体用!D636)</f>
        <v/>
      </c>
      <c r="E637" t="str">
        <f>+IF(特約団体用!E636="","",特約団体用!E636)</f>
        <v/>
      </c>
      <c r="F637" t="str">
        <f>+IF(特約団体用!F636="","",_xlfn.XLOOKUP(特約団体用!F636,PRM!$G$3:$G$5,PRM!$H$3:$H$5))</f>
        <v/>
      </c>
      <c r="G637" s="149" t="str">
        <f>+TEXT(_xlfn.CONCAT(特約団体用!G636,特約団体用!H636,"年",特約団体用!I636,"月",特約団体用!J636,"日"),"yyyy/mm/dd")</f>
        <v>年月日</v>
      </c>
      <c r="H637" t="str">
        <f>+IF(特約団体用!L636="","",特約団体用!L636)</f>
        <v/>
      </c>
      <c r="I637" t="str">
        <f>+IF(特約団体用!M636="","",特約団体用!M636)</f>
        <v/>
      </c>
      <c r="J637" t="str">
        <f>+IF(特約団体用!N636="","",特約団体用!AA636)</f>
        <v/>
      </c>
      <c r="K637" t="str">
        <f>+IF(特約団体用!O636="","",特約団体用!O636)</f>
        <v/>
      </c>
      <c r="L637" t="str">
        <f>+IF(特約団体用!P636="","",特約団体用!P636)</f>
        <v/>
      </c>
      <c r="M637" t="str">
        <f>+IF(特約団体用!Q636="","",特約団体用!Q636)</f>
        <v/>
      </c>
      <c r="N637" t="str">
        <f>+TEXT(IF(特約団体用!R636="","",特約団体用!AB636),"00")</f>
        <v/>
      </c>
      <c r="O637" t="str">
        <f>+IF(特約団体用!S636="","",特約団体用!AC636)</f>
        <v/>
      </c>
      <c r="P637" t="str">
        <f>+IF(特約団体用!T636="","",特約団体用!AD636)</f>
        <v/>
      </c>
      <c r="Q637" t="str">
        <f>+IF(特約団体用!U636="","",特約団体用!AE636)</f>
        <v/>
      </c>
      <c r="V637" s="153"/>
      <c r="W637" s="153"/>
      <c r="X637" s="153"/>
    </row>
    <row r="638" spans="1:24">
      <c r="A638" t="str">
        <f>+IF(特約団体用!A637="","",特約団体用!A637)</f>
        <v/>
      </c>
      <c r="B638" t="str">
        <f>+IF(特約団体用!B637="","",特約団体用!B637)</f>
        <v/>
      </c>
      <c r="C638" t="str">
        <f>+IF(特約団体用!C637="","",特約団体用!C637)</f>
        <v/>
      </c>
      <c r="D638" t="str">
        <f>+IF(特約団体用!D637="","",特約団体用!D637)</f>
        <v/>
      </c>
      <c r="E638" t="str">
        <f>+IF(特約団体用!E637="","",特約団体用!E637)</f>
        <v/>
      </c>
      <c r="F638" t="str">
        <f>+IF(特約団体用!F637="","",_xlfn.XLOOKUP(特約団体用!F637,PRM!$G$3:$G$5,PRM!$H$3:$H$5))</f>
        <v/>
      </c>
      <c r="G638" s="149" t="str">
        <f>+TEXT(_xlfn.CONCAT(特約団体用!G637,特約団体用!H637,"年",特約団体用!I637,"月",特約団体用!J637,"日"),"yyyy/mm/dd")</f>
        <v>年月日</v>
      </c>
      <c r="H638" t="str">
        <f>+IF(特約団体用!L637="","",特約団体用!L637)</f>
        <v/>
      </c>
      <c r="I638" t="str">
        <f>+IF(特約団体用!M637="","",特約団体用!M637)</f>
        <v/>
      </c>
      <c r="J638" t="str">
        <f>+IF(特約団体用!N637="","",特約団体用!AA637)</f>
        <v/>
      </c>
      <c r="K638" t="str">
        <f>+IF(特約団体用!O637="","",特約団体用!O637)</f>
        <v/>
      </c>
      <c r="L638" t="str">
        <f>+IF(特約団体用!P637="","",特約団体用!P637)</f>
        <v/>
      </c>
      <c r="M638" t="str">
        <f>+IF(特約団体用!Q637="","",特約団体用!Q637)</f>
        <v/>
      </c>
      <c r="N638" t="str">
        <f>+TEXT(IF(特約団体用!R637="","",特約団体用!AB637),"00")</f>
        <v/>
      </c>
      <c r="O638" t="str">
        <f>+IF(特約団体用!S637="","",特約団体用!AC637)</f>
        <v/>
      </c>
      <c r="P638" t="str">
        <f>+IF(特約団体用!T637="","",特約団体用!AD637)</f>
        <v/>
      </c>
      <c r="Q638" t="str">
        <f>+IF(特約団体用!U637="","",特約団体用!AE637)</f>
        <v/>
      </c>
      <c r="V638" s="153"/>
      <c r="W638" s="153"/>
      <c r="X638" s="153"/>
    </row>
    <row r="639" spans="1:24">
      <c r="A639" t="str">
        <f>+IF(特約団体用!A638="","",特約団体用!A638)</f>
        <v/>
      </c>
      <c r="B639" t="str">
        <f>+IF(特約団体用!B638="","",特約団体用!B638)</f>
        <v/>
      </c>
      <c r="C639" t="str">
        <f>+IF(特約団体用!C638="","",特約団体用!C638)</f>
        <v/>
      </c>
      <c r="D639" t="str">
        <f>+IF(特約団体用!D638="","",特約団体用!D638)</f>
        <v/>
      </c>
      <c r="E639" t="str">
        <f>+IF(特約団体用!E638="","",特約団体用!E638)</f>
        <v/>
      </c>
      <c r="F639" t="str">
        <f>+IF(特約団体用!F638="","",_xlfn.XLOOKUP(特約団体用!F638,PRM!$G$3:$G$5,PRM!$H$3:$H$5))</f>
        <v/>
      </c>
      <c r="G639" s="149" t="str">
        <f>+TEXT(_xlfn.CONCAT(特約団体用!G638,特約団体用!H638,"年",特約団体用!I638,"月",特約団体用!J638,"日"),"yyyy/mm/dd")</f>
        <v>年月日</v>
      </c>
      <c r="H639" t="str">
        <f>+IF(特約団体用!L638="","",特約団体用!L638)</f>
        <v/>
      </c>
      <c r="I639" t="str">
        <f>+IF(特約団体用!M638="","",特約団体用!M638)</f>
        <v/>
      </c>
      <c r="J639" t="str">
        <f>+IF(特約団体用!N638="","",特約団体用!AA638)</f>
        <v/>
      </c>
      <c r="K639" t="str">
        <f>+IF(特約団体用!O638="","",特約団体用!O638)</f>
        <v/>
      </c>
      <c r="L639" t="str">
        <f>+IF(特約団体用!P638="","",特約団体用!P638)</f>
        <v/>
      </c>
      <c r="M639" t="str">
        <f>+IF(特約団体用!Q638="","",特約団体用!Q638)</f>
        <v/>
      </c>
      <c r="N639" t="str">
        <f>+TEXT(IF(特約団体用!R638="","",特約団体用!AB638),"00")</f>
        <v/>
      </c>
      <c r="O639" t="str">
        <f>+IF(特約団体用!S638="","",特約団体用!AC638)</f>
        <v/>
      </c>
      <c r="P639" t="str">
        <f>+IF(特約団体用!T638="","",特約団体用!AD638)</f>
        <v/>
      </c>
      <c r="Q639" t="str">
        <f>+IF(特約団体用!U638="","",特約団体用!AE638)</f>
        <v/>
      </c>
      <c r="V639" s="153"/>
      <c r="W639" s="153"/>
      <c r="X639" s="153"/>
    </row>
    <row r="640" spans="1:24">
      <c r="A640" t="str">
        <f>+IF(特約団体用!A639="","",特約団体用!A639)</f>
        <v/>
      </c>
      <c r="B640" t="str">
        <f>+IF(特約団体用!B639="","",特約団体用!B639)</f>
        <v/>
      </c>
      <c r="C640" t="str">
        <f>+IF(特約団体用!C639="","",特約団体用!C639)</f>
        <v/>
      </c>
      <c r="D640" t="str">
        <f>+IF(特約団体用!D639="","",特約団体用!D639)</f>
        <v/>
      </c>
      <c r="E640" t="str">
        <f>+IF(特約団体用!E639="","",特約団体用!E639)</f>
        <v/>
      </c>
      <c r="F640" t="str">
        <f>+IF(特約団体用!F639="","",_xlfn.XLOOKUP(特約団体用!F639,PRM!$G$3:$G$5,PRM!$H$3:$H$5))</f>
        <v/>
      </c>
      <c r="G640" s="149" t="str">
        <f>+TEXT(_xlfn.CONCAT(特約団体用!G639,特約団体用!H639,"年",特約団体用!I639,"月",特約団体用!J639,"日"),"yyyy/mm/dd")</f>
        <v>年月日</v>
      </c>
      <c r="H640" t="str">
        <f>+IF(特約団体用!L639="","",特約団体用!L639)</f>
        <v/>
      </c>
      <c r="I640" t="str">
        <f>+IF(特約団体用!M639="","",特約団体用!M639)</f>
        <v/>
      </c>
      <c r="J640" t="str">
        <f>+IF(特約団体用!N639="","",特約団体用!AA639)</f>
        <v/>
      </c>
      <c r="K640" t="str">
        <f>+IF(特約団体用!O639="","",特約団体用!O639)</f>
        <v/>
      </c>
      <c r="L640" t="str">
        <f>+IF(特約団体用!P639="","",特約団体用!P639)</f>
        <v/>
      </c>
      <c r="M640" t="str">
        <f>+IF(特約団体用!Q639="","",特約団体用!Q639)</f>
        <v/>
      </c>
      <c r="N640" t="str">
        <f>+TEXT(IF(特約団体用!R639="","",特約団体用!AB639),"00")</f>
        <v/>
      </c>
      <c r="O640" t="str">
        <f>+IF(特約団体用!S639="","",特約団体用!AC639)</f>
        <v/>
      </c>
      <c r="P640" t="str">
        <f>+IF(特約団体用!T639="","",特約団体用!AD639)</f>
        <v/>
      </c>
      <c r="Q640" t="str">
        <f>+IF(特約団体用!U639="","",特約団体用!AE639)</f>
        <v/>
      </c>
      <c r="V640" s="153"/>
      <c r="W640" s="153"/>
      <c r="X640" s="153"/>
    </row>
    <row r="641" spans="1:24">
      <c r="A641" t="str">
        <f>+IF(特約団体用!A640="","",特約団体用!A640)</f>
        <v/>
      </c>
      <c r="B641" t="str">
        <f>+IF(特約団体用!B640="","",特約団体用!B640)</f>
        <v/>
      </c>
      <c r="C641" t="str">
        <f>+IF(特約団体用!C640="","",特約団体用!C640)</f>
        <v/>
      </c>
      <c r="D641" t="str">
        <f>+IF(特約団体用!D640="","",特約団体用!D640)</f>
        <v/>
      </c>
      <c r="E641" t="str">
        <f>+IF(特約団体用!E640="","",特約団体用!E640)</f>
        <v/>
      </c>
      <c r="F641" t="str">
        <f>+IF(特約団体用!F640="","",_xlfn.XLOOKUP(特約団体用!F640,PRM!$G$3:$G$5,PRM!$H$3:$H$5))</f>
        <v/>
      </c>
      <c r="G641" s="149" t="str">
        <f>+TEXT(_xlfn.CONCAT(特約団体用!G640,特約団体用!H640,"年",特約団体用!I640,"月",特約団体用!J640,"日"),"yyyy/mm/dd")</f>
        <v>年月日</v>
      </c>
      <c r="H641" t="str">
        <f>+IF(特約団体用!L640="","",特約団体用!L640)</f>
        <v/>
      </c>
      <c r="I641" t="str">
        <f>+IF(特約団体用!M640="","",特約団体用!M640)</f>
        <v/>
      </c>
      <c r="J641" t="str">
        <f>+IF(特約団体用!N640="","",特約団体用!AA640)</f>
        <v/>
      </c>
      <c r="K641" t="str">
        <f>+IF(特約団体用!O640="","",特約団体用!O640)</f>
        <v/>
      </c>
      <c r="L641" t="str">
        <f>+IF(特約団体用!P640="","",特約団体用!P640)</f>
        <v/>
      </c>
      <c r="M641" t="str">
        <f>+IF(特約団体用!Q640="","",特約団体用!Q640)</f>
        <v/>
      </c>
      <c r="N641" t="str">
        <f>+TEXT(IF(特約団体用!R640="","",特約団体用!AB640),"00")</f>
        <v/>
      </c>
      <c r="O641" t="str">
        <f>+IF(特約団体用!S640="","",特約団体用!AC640)</f>
        <v/>
      </c>
      <c r="P641" t="str">
        <f>+IF(特約団体用!T640="","",特約団体用!AD640)</f>
        <v/>
      </c>
      <c r="Q641" t="str">
        <f>+IF(特約団体用!U640="","",特約団体用!AE640)</f>
        <v/>
      </c>
      <c r="V641" s="153"/>
      <c r="W641" s="153"/>
      <c r="X641" s="153"/>
    </row>
    <row r="642" spans="1:24">
      <c r="A642" t="str">
        <f>+IF(特約団体用!A641="","",特約団体用!A641)</f>
        <v/>
      </c>
      <c r="B642" t="str">
        <f>+IF(特約団体用!B641="","",特約団体用!B641)</f>
        <v/>
      </c>
      <c r="C642" t="str">
        <f>+IF(特約団体用!C641="","",特約団体用!C641)</f>
        <v/>
      </c>
      <c r="D642" t="str">
        <f>+IF(特約団体用!D641="","",特約団体用!D641)</f>
        <v/>
      </c>
      <c r="E642" t="str">
        <f>+IF(特約団体用!E641="","",特約団体用!E641)</f>
        <v/>
      </c>
      <c r="F642" t="str">
        <f>+IF(特約団体用!F641="","",_xlfn.XLOOKUP(特約団体用!F641,PRM!$G$3:$G$5,PRM!$H$3:$H$5))</f>
        <v/>
      </c>
      <c r="G642" s="149" t="str">
        <f>+TEXT(_xlfn.CONCAT(特約団体用!G641,特約団体用!H641,"年",特約団体用!I641,"月",特約団体用!J641,"日"),"yyyy/mm/dd")</f>
        <v>年月日</v>
      </c>
      <c r="H642" t="str">
        <f>+IF(特約団体用!L641="","",特約団体用!L641)</f>
        <v/>
      </c>
      <c r="I642" t="str">
        <f>+IF(特約団体用!M641="","",特約団体用!M641)</f>
        <v/>
      </c>
      <c r="J642" t="str">
        <f>+IF(特約団体用!N641="","",特約団体用!AA641)</f>
        <v/>
      </c>
      <c r="K642" t="str">
        <f>+IF(特約団体用!O641="","",特約団体用!O641)</f>
        <v/>
      </c>
      <c r="L642" t="str">
        <f>+IF(特約団体用!P641="","",特約団体用!P641)</f>
        <v/>
      </c>
      <c r="M642" t="str">
        <f>+IF(特約団体用!Q641="","",特約団体用!Q641)</f>
        <v/>
      </c>
      <c r="N642" t="str">
        <f>+TEXT(IF(特約団体用!R641="","",特約団体用!AB641),"00")</f>
        <v/>
      </c>
      <c r="O642" t="str">
        <f>+IF(特約団体用!S641="","",特約団体用!AC641)</f>
        <v/>
      </c>
      <c r="P642" t="str">
        <f>+IF(特約団体用!T641="","",特約団体用!AD641)</f>
        <v/>
      </c>
      <c r="Q642" t="str">
        <f>+IF(特約団体用!U641="","",特約団体用!AE641)</f>
        <v/>
      </c>
      <c r="V642" s="153"/>
      <c r="W642" s="153"/>
      <c r="X642" s="153"/>
    </row>
    <row r="643" spans="1:24">
      <c r="A643" t="str">
        <f>+IF(特約団体用!A642="","",特約団体用!A642)</f>
        <v/>
      </c>
      <c r="B643" t="str">
        <f>+IF(特約団体用!B642="","",特約団体用!B642)</f>
        <v/>
      </c>
      <c r="C643" t="str">
        <f>+IF(特約団体用!C642="","",特約団体用!C642)</f>
        <v/>
      </c>
      <c r="D643" t="str">
        <f>+IF(特約団体用!D642="","",特約団体用!D642)</f>
        <v/>
      </c>
      <c r="E643" t="str">
        <f>+IF(特約団体用!E642="","",特約団体用!E642)</f>
        <v/>
      </c>
      <c r="F643" t="str">
        <f>+IF(特約団体用!F642="","",_xlfn.XLOOKUP(特約団体用!F642,PRM!$G$3:$G$5,PRM!$H$3:$H$5))</f>
        <v/>
      </c>
      <c r="G643" s="149" t="str">
        <f>+TEXT(_xlfn.CONCAT(特約団体用!G642,特約団体用!H642,"年",特約団体用!I642,"月",特約団体用!J642,"日"),"yyyy/mm/dd")</f>
        <v>年月日</v>
      </c>
      <c r="H643" t="str">
        <f>+IF(特約団体用!L642="","",特約団体用!L642)</f>
        <v/>
      </c>
      <c r="I643" t="str">
        <f>+IF(特約団体用!M642="","",特約団体用!M642)</f>
        <v/>
      </c>
      <c r="J643" t="str">
        <f>+IF(特約団体用!N642="","",特約団体用!AA642)</f>
        <v/>
      </c>
      <c r="K643" t="str">
        <f>+IF(特約団体用!O642="","",特約団体用!O642)</f>
        <v/>
      </c>
      <c r="L643" t="str">
        <f>+IF(特約団体用!P642="","",特約団体用!P642)</f>
        <v/>
      </c>
      <c r="M643" t="str">
        <f>+IF(特約団体用!Q642="","",特約団体用!Q642)</f>
        <v/>
      </c>
      <c r="N643" t="str">
        <f>+TEXT(IF(特約団体用!R642="","",特約団体用!AB642),"00")</f>
        <v/>
      </c>
      <c r="O643" t="str">
        <f>+IF(特約団体用!S642="","",特約団体用!AC642)</f>
        <v/>
      </c>
      <c r="P643" t="str">
        <f>+IF(特約団体用!T642="","",特約団体用!AD642)</f>
        <v/>
      </c>
      <c r="Q643" t="str">
        <f>+IF(特約団体用!U642="","",特約団体用!AE642)</f>
        <v/>
      </c>
      <c r="V643" s="153"/>
      <c r="W643" s="153"/>
      <c r="X643" s="153"/>
    </row>
    <row r="644" spans="1:24">
      <c r="A644" t="str">
        <f>+IF(特約団体用!A643="","",特約団体用!A643)</f>
        <v/>
      </c>
      <c r="B644" t="str">
        <f>+IF(特約団体用!B643="","",特約団体用!B643)</f>
        <v/>
      </c>
      <c r="C644" t="str">
        <f>+IF(特約団体用!C643="","",特約団体用!C643)</f>
        <v/>
      </c>
      <c r="D644" t="str">
        <f>+IF(特約団体用!D643="","",特約団体用!D643)</f>
        <v/>
      </c>
      <c r="E644" t="str">
        <f>+IF(特約団体用!E643="","",特約団体用!E643)</f>
        <v/>
      </c>
      <c r="F644" t="str">
        <f>+IF(特約団体用!F643="","",_xlfn.XLOOKUP(特約団体用!F643,PRM!$G$3:$G$5,PRM!$H$3:$H$5))</f>
        <v/>
      </c>
      <c r="G644" s="149" t="str">
        <f>+TEXT(_xlfn.CONCAT(特約団体用!G643,特約団体用!H643,"年",特約団体用!I643,"月",特約団体用!J643,"日"),"yyyy/mm/dd")</f>
        <v>年月日</v>
      </c>
      <c r="H644" t="str">
        <f>+IF(特約団体用!L643="","",特約団体用!L643)</f>
        <v/>
      </c>
      <c r="I644" t="str">
        <f>+IF(特約団体用!M643="","",特約団体用!M643)</f>
        <v/>
      </c>
      <c r="J644" t="str">
        <f>+IF(特約団体用!N643="","",特約団体用!AA643)</f>
        <v/>
      </c>
      <c r="K644" t="str">
        <f>+IF(特約団体用!O643="","",特約団体用!O643)</f>
        <v/>
      </c>
      <c r="L644" t="str">
        <f>+IF(特約団体用!P643="","",特約団体用!P643)</f>
        <v/>
      </c>
      <c r="M644" t="str">
        <f>+IF(特約団体用!Q643="","",特約団体用!Q643)</f>
        <v/>
      </c>
      <c r="N644" t="str">
        <f>+TEXT(IF(特約団体用!R643="","",特約団体用!AB643),"00")</f>
        <v/>
      </c>
      <c r="O644" t="str">
        <f>+IF(特約団体用!S643="","",特約団体用!AC643)</f>
        <v/>
      </c>
      <c r="P644" t="str">
        <f>+IF(特約団体用!T643="","",特約団体用!AD643)</f>
        <v/>
      </c>
      <c r="Q644" t="str">
        <f>+IF(特約団体用!U643="","",特約団体用!AE643)</f>
        <v/>
      </c>
      <c r="V644" s="153"/>
      <c r="W644" s="153"/>
      <c r="X644" s="153"/>
    </row>
    <row r="645" spans="1:24">
      <c r="A645" t="str">
        <f>+IF(特約団体用!A644="","",特約団体用!A644)</f>
        <v/>
      </c>
      <c r="B645" t="str">
        <f>+IF(特約団体用!B644="","",特約団体用!B644)</f>
        <v/>
      </c>
      <c r="C645" t="str">
        <f>+IF(特約団体用!C644="","",特約団体用!C644)</f>
        <v/>
      </c>
      <c r="D645" t="str">
        <f>+IF(特約団体用!D644="","",特約団体用!D644)</f>
        <v/>
      </c>
      <c r="E645" t="str">
        <f>+IF(特約団体用!E644="","",特約団体用!E644)</f>
        <v/>
      </c>
      <c r="F645" t="str">
        <f>+IF(特約団体用!F644="","",_xlfn.XLOOKUP(特約団体用!F644,PRM!$G$3:$G$5,PRM!$H$3:$H$5))</f>
        <v/>
      </c>
      <c r="G645" s="149" t="str">
        <f>+TEXT(_xlfn.CONCAT(特約団体用!G644,特約団体用!H644,"年",特約団体用!I644,"月",特約団体用!J644,"日"),"yyyy/mm/dd")</f>
        <v>年月日</v>
      </c>
      <c r="H645" t="str">
        <f>+IF(特約団体用!L644="","",特約団体用!L644)</f>
        <v/>
      </c>
      <c r="I645" t="str">
        <f>+IF(特約団体用!M644="","",特約団体用!M644)</f>
        <v/>
      </c>
      <c r="J645" t="str">
        <f>+IF(特約団体用!N644="","",特約団体用!AA644)</f>
        <v/>
      </c>
      <c r="K645" t="str">
        <f>+IF(特約団体用!O644="","",特約団体用!O644)</f>
        <v/>
      </c>
      <c r="L645" t="str">
        <f>+IF(特約団体用!P644="","",特約団体用!P644)</f>
        <v/>
      </c>
      <c r="M645" t="str">
        <f>+IF(特約団体用!Q644="","",特約団体用!Q644)</f>
        <v/>
      </c>
      <c r="N645" t="str">
        <f>+TEXT(IF(特約団体用!R644="","",特約団体用!AB644),"00")</f>
        <v/>
      </c>
      <c r="O645" t="str">
        <f>+IF(特約団体用!S644="","",特約団体用!AC644)</f>
        <v/>
      </c>
      <c r="P645" t="str">
        <f>+IF(特約団体用!T644="","",特約団体用!AD644)</f>
        <v/>
      </c>
      <c r="Q645" t="str">
        <f>+IF(特約団体用!U644="","",特約団体用!AE644)</f>
        <v/>
      </c>
      <c r="V645" s="153"/>
      <c r="W645" s="153"/>
      <c r="X645" s="153"/>
    </row>
    <row r="646" spans="1:24">
      <c r="A646" t="str">
        <f>+IF(特約団体用!A645="","",特約団体用!A645)</f>
        <v/>
      </c>
      <c r="B646" t="str">
        <f>+IF(特約団体用!B645="","",特約団体用!B645)</f>
        <v/>
      </c>
      <c r="C646" t="str">
        <f>+IF(特約団体用!C645="","",特約団体用!C645)</f>
        <v/>
      </c>
      <c r="D646" t="str">
        <f>+IF(特約団体用!D645="","",特約団体用!D645)</f>
        <v/>
      </c>
      <c r="E646" t="str">
        <f>+IF(特約団体用!E645="","",特約団体用!E645)</f>
        <v/>
      </c>
      <c r="F646" t="str">
        <f>+IF(特約団体用!F645="","",_xlfn.XLOOKUP(特約団体用!F645,PRM!$G$3:$G$5,PRM!$H$3:$H$5))</f>
        <v/>
      </c>
      <c r="G646" s="149" t="str">
        <f>+TEXT(_xlfn.CONCAT(特約団体用!G645,特約団体用!H645,"年",特約団体用!I645,"月",特約団体用!J645,"日"),"yyyy/mm/dd")</f>
        <v>年月日</v>
      </c>
      <c r="H646" t="str">
        <f>+IF(特約団体用!L645="","",特約団体用!L645)</f>
        <v/>
      </c>
      <c r="I646" t="str">
        <f>+IF(特約団体用!M645="","",特約団体用!M645)</f>
        <v/>
      </c>
      <c r="J646" t="str">
        <f>+IF(特約団体用!N645="","",特約団体用!AA645)</f>
        <v/>
      </c>
      <c r="K646" t="str">
        <f>+IF(特約団体用!O645="","",特約団体用!O645)</f>
        <v/>
      </c>
      <c r="L646" t="str">
        <f>+IF(特約団体用!P645="","",特約団体用!P645)</f>
        <v/>
      </c>
      <c r="M646" t="str">
        <f>+IF(特約団体用!Q645="","",特約団体用!Q645)</f>
        <v/>
      </c>
      <c r="N646" t="str">
        <f>+TEXT(IF(特約団体用!R645="","",特約団体用!AB645),"00")</f>
        <v/>
      </c>
      <c r="O646" t="str">
        <f>+IF(特約団体用!S645="","",特約団体用!AC645)</f>
        <v/>
      </c>
      <c r="P646" t="str">
        <f>+IF(特約団体用!T645="","",特約団体用!AD645)</f>
        <v/>
      </c>
      <c r="Q646" t="str">
        <f>+IF(特約団体用!U645="","",特約団体用!AE645)</f>
        <v/>
      </c>
      <c r="V646" s="153"/>
      <c r="W646" s="153"/>
      <c r="X646" s="153"/>
    </row>
    <row r="647" spans="1:24">
      <c r="A647" t="str">
        <f>+IF(特約団体用!A646="","",特約団体用!A646)</f>
        <v/>
      </c>
      <c r="B647" t="str">
        <f>+IF(特約団体用!B646="","",特約団体用!B646)</f>
        <v/>
      </c>
      <c r="C647" t="str">
        <f>+IF(特約団体用!C646="","",特約団体用!C646)</f>
        <v/>
      </c>
      <c r="D647" t="str">
        <f>+IF(特約団体用!D646="","",特約団体用!D646)</f>
        <v/>
      </c>
      <c r="E647" t="str">
        <f>+IF(特約団体用!E646="","",特約団体用!E646)</f>
        <v/>
      </c>
      <c r="F647" t="str">
        <f>+IF(特約団体用!F646="","",_xlfn.XLOOKUP(特約団体用!F646,PRM!$G$3:$G$5,PRM!$H$3:$H$5))</f>
        <v/>
      </c>
      <c r="G647" s="149" t="str">
        <f>+TEXT(_xlfn.CONCAT(特約団体用!G646,特約団体用!H646,"年",特約団体用!I646,"月",特約団体用!J646,"日"),"yyyy/mm/dd")</f>
        <v>年月日</v>
      </c>
      <c r="H647" t="str">
        <f>+IF(特約団体用!L646="","",特約団体用!L646)</f>
        <v/>
      </c>
      <c r="I647" t="str">
        <f>+IF(特約団体用!M646="","",特約団体用!M646)</f>
        <v/>
      </c>
      <c r="J647" t="str">
        <f>+IF(特約団体用!N646="","",特約団体用!AA646)</f>
        <v/>
      </c>
      <c r="K647" t="str">
        <f>+IF(特約団体用!O646="","",特約団体用!O646)</f>
        <v/>
      </c>
      <c r="L647" t="str">
        <f>+IF(特約団体用!P646="","",特約団体用!P646)</f>
        <v/>
      </c>
      <c r="M647" t="str">
        <f>+IF(特約団体用!Q646="","",特約団体用!Q646)</f>
        <v/>
      </c>
      <c r="N647" t="str">
        <f>+TEXT(IF(特約団体用!R646="","",特約団体用!AB646),"00")</f>
        <v/>
      </c>
      <c r="O647" t="str">
        <f>+IF(特約団体用!S646="","",特約団体用!AC646)</f>
        <v/>
      </c>
      <c r="P647" t="str">
        <f>+IF(特約団体用!T646="","",特約団体用!AD646)</f>
        <v/>
      </c>
      <c r="Q647" t="str">
        <f>+IF(特約団体用!U646="","",特約団体用!AE646)</f>
        <v/>
      </c>
      <c r="V647" s="153"/>
      <c r="W647" s="153"/>
      <c r="X647" s="153"/>
    </row>
    <row r="648" spans="1:24">
      <c r="A648" t="str">
        <f>+IF(特約団体用!A647="","",特約団体用!A647)</f>
        <v/>
      </c>
      <c r="B648" t="str">
        <f>+IF(特約団体用!B647="","",特約団体用!B647)</f>
        <v/>
      </c>
      <c r="C648" t="str">
        <f>+IF(特約団体用!C647="","",特約団体用!C647)</f>
        <v/>
      </c>
      <c r="D648" t="str">
        <f>+IF(特約団体用!D647="","",特約団体用!D647)</f>
        <v/>
      </c>
      <c r="E648" t="str">
        <f>+IF(特約団体用!E647="","",特約団体用!E647)</f>
        <v/>
      </c>
      <c r="F648" t="str">
        <f>+IF(特約団体用!F647="","",_xlfn.XLOOKUP(特約団体用!F647,PRM!$G$3:$G$5,PRM!$H$3:$H$5))</f>
        <v/>
      </c>
      <c r="G648" s="149" t="str">
        <f>+TEXT(_xlfn.CONCAT(特約団体用!G647,特約団体用!H647,"年",特約団体用!I647,"月",特約団体用!J647,"日"),"yyyy/mm/dd")</f>
        <v>年月日</v>
      </c>
      <c r="H648" t="str">
        <f>+IF(特約団体用!L647="","",特約団体用!L647)</f>
        <v/>
      </c>
      <c r="I648" t="str">
        <f>+IF(特約団体用!M647="","",特約団体用!M647)</f>
        <v/>
      </c>
      <c r="J648" t="str">
        <f>+IF(特約団体用!N647="","",特約団体用!AA647)</f>
        <v/>
      </c>
      <c r="K648" t="str">
        <f>+IF(特約団体用!O647="","",特約団体用!O647)</f>
        <v/>
      </c>
      <c r="L648" t="str">
        <f>+IF(特約団体用!P647="","",特約団体用!P647)</f>
        <v/>
      </c>
      <c r="M648" t="str">
        <f>+IF(特約団体用!Q647="","",特約団体用!Q647)</f>
        <v/>
      </c>
      <c r="N648" t="str">
        <f>+TEXT(IF(特約団体用!R647="","",特約団体用!AB647),"00")</f>
        <v/>
      </c>
      <c r="O648" t="str">
        <f>+IF(特約団体用!S647="","",特約団体用!AC647)</f>
        <v/>
      </c>
      <c r="P648" t="str">
        <f>+IF(特約団体用!T647="","",特約団体用!AD647)</f>
        <v/>
      </c>
      <c r="Q648" t="str">
        <f>+IF(特約団体用!U647="","",特約団体用!AE647)</f>
        <v/>
      </c>
      <c r="V648" s="153"/>
      <c r="W648" s="153"/>
      <c r="X648" s="153"/>
    </row>
    <row r="649" spans="1:24">
      <c r="A649" t="str">
        <f>+IF(特約団体用!A648="","",特約団体用!A648)</f>
        <v/>
      </c>
      <c r="B649" t="str">
        <f>+IF(特約団体用!B648="","",特約団体用!B648)</f>
        <v/>
      </c>
      <c r="C649" t="str">
        <f>+IF(特約団体用!C648="","",特約団体用!C648)</f>
        <v/>
      </c>
      <c r="D649" t="str">
        <f>+IF(特約団体用!D648="","",特約団体用!D648)</f>
        <v/>
      </c>
      <c r="E649" t="str">
        <f>+IF(特約団体用!E648="","",特約団体用!E648)</f>
        <v/>
      </c>
      <c r="F649" t="str">
        <f>+IF(特約団体用!F648="","",_xlfn.XLOOKUP(特約団体用!F648,PRM!$G$3:$G$5,PRM!$H$3:$H$5))</f>
        <v/>
      </c>
      <c r="G649" s="149" t="str">
        <f>+TEXT(_xlfn.CONCAT(特約団体用!G648,特約団体用!H648,"年",特約団体用!I648,"月",特約団体用!J648,"日"),"yyyy/mm/dd")</f>
        <v>年月日</v>
      </c>
      <c r="H649" t="str">
        <f>+IF(特約団体用!L648="","",特約団体用!L648)</f>
        <v/>
      </c>
      <c r="I649" t="str">
        <f>+IF(特約団体用!M648="","",特約団体用!M648)</f>
        <v/>
      </c>
      <c r="J649" t="str">
        <f>+IF(特約団体用!N648="","",特約団体用!AA648)</f>
        <v/>
      </c>
      <c r="K649" t="str">
        <f>+IF(特約団体用!O648="","",特約団体用!O648)</f>
        <v/>
      </c>
      <c r="L649" t="str">
        <f>+IF(特約団体用!P648="","",特約団体用!P648)</f>
        <v/>
      </c>
      <c r="M649" t="str">
        <f>+IF(特約団体用!Q648="","",特約団体用!Q648)</f>
        <v/>
      </c>
      <c r="N649" t="str">
        <f>+TEXT(IF(特約団体用!R648="","",特約団体用!AB648),"00")</f>
        <v/>
      </c>
      <c r="O649" t="str">
        <f>+IF(特約団体用!S648="","",特約団体用!AC648)</f>
        <v/>
      </c>
      <c r="P649" t="str">
        <f>+IF(特約団体用!T648="","",特約団体用!AD648)</f>
        <v/>
      </c>
      <c r="Q649" t="str">
        <f>+IF(特約団体用!U648="","",特約団体用!AE648)</f>
        <v/>
      </c>
      <c r="V649" s="153"/>
      <c r="W649" s="153"/>
      <c r="X649" s="153"/>
    </row>
    <row r="650" spans="1:24">
      <c r="A650" t="str">
        <f>+IF(特約団体用!A649="","",特約団体用!A649)</f>
        <v/>
      </c>
      <c r="B650" t="str">
        <f>+IF(特約団体用!B649="","",特約団体用!B649)</f>
        <v/>
      </c>
      <c r="C650" t="str">
        <f>+IF(特約団体用!C649="","",特約団体用!C649)</f>
        <v/>
      </c>
      <c r="D650" t="str">
        <f>+IF(特約団体用!D649="","",特約団体用!D649)</f>
        <v/>
      </c>
      <c r="E650" t="str">
        <f>+IF(特約団体用!E649="","",特約団体用!E649)</f>
        <v/>
      </c>
      <c r="F650" t="str">
        <f>+IF(特約団体用!F649="","",_xlfn.XLOOKUP(特約団体用!F649,PRM!$G$3:$G$5,PRM!$H$3:$H$5))</f>
        <v/>
      </c>
      <c r="G650" s="149" t="str">
        <f>+TEXT(_xlfn.CONCAT(特約団体用!G649,特約団体用!H649,"年",特約団体用!I649,"月",特約団体用!J649,"日"),"yyyy/mm/dd")</f>
        <v>年月日</v>
      </c>
      <c r="H650" t="str">
        <f>+IF(特約団体用!L649="","",特約団体用!L649)</f>
        <v/>
      </c>
      <c r="I650" t="str">
        <f>+IF(特約団体用!M649="","",特約団体用!M649)</f>
        <v/>
      </c>
      <c r="J650" t="str">
        <f>+IF(特約団体用!N649="","",特約団体用!AA649)</f>
        <v/>
      </c>
      <c r="K650" t="str">
        <f>+IF(特約団体用!O649="","",特約団体用!O649)</f>
        <v/>
      </c>
      <c r="L650" t="str">
        <f>+IF(特約団体用!P649="","",特約団体用!P649)</f>
        <v/>
      </c>
      <c r="M650" t="str">
        <f>+IF(特約団体用!Q649="","",特約団体用!Q649)</f>
        <v/>
      </c>
      <c r="N650" t="str">
        <f>+TEXT(IF(特約団体用!R649="","",特約団体用!AB649),"00")</f>
        <v/>
      </c>
      <c r="O650" t="str">
        <f>+IF(特約団体用!S649="","",特約団体用!AC649)</f>
        <v/>
      </c>
      <c r="P650" t="str">
        <f>+IF(特約団体用!T649="","",特約団体用!AD649)</f>
        <v/>
      </c>
      <c r="Q650" t="str">
        <f>+IF(特約団体用!U649="","",特約団体用!AE649)</f>
        <v/>
      </c>
      <c r="V650" s="153"/>
      <c r="W650" s="153"/>
      <c r="X650" s="153"/>
    </row>
    <row r="651" spans="1:24">
      <c r="A651" t="str">
        <f>+IF(特約団体用!A650="","",特約団体用!A650)</f>
        <v/>
      </c>
      <c r="B651" t="str">
        <f>+IF(特約団体用!B650="","",特約団体用!B650)</f>
        <v/>
      </c>
      <c r="C651" t="str">
        <f>+IF(特約団体用!C650="","",特約団体用!C650)</f>
        <v/>
      </c>
      <c r="D651" t="str">
        <f>+IF(特約団体用!D650="","",特約団体用!D650)</f>
        <v/>
      </c>
      <c r="E651" t="str">
        <f>+IF(特約団体用!E650="","",特約団体用!E650)</f>
        <v/>
      </c>
      <c r="F651" t="str">
        <f>+IF(特約団体用!F650="","",_xlfn.XLOOKUP(特約団体用!F650,PRM!$G$3:$G$5,PRM!$H$3:$H$5))</f>
        <v/>
      </c>
      <c r="G651" s="149" t="str">
        <f>+TEXT(_xlfn.CONCAT(特約団体用!G650,特約団体用!H650,"年",特約団体用!I650,"月",特約団体用!J650,"日"),"yyyy/mm/dd")</f>
        <v>年月日</v>
      </c>
      <c r="H651" t="str">
        <f>+IF(特約団体用!L650="","",特約団体用!L650)</f>
        <v/>
      </c>
      <c r="I651" t="str">
        <f>+IF(特約団体用!M650="","",特約団体用!M650)</f>
        <v/>
      </c>
      <c r="J651" t="str">
        <f>+IF(特約団体用!N650="","",特約団体用!AA650)</f>
        <v/>
      </c>
      <c r="K651" t="str">
        <f>+IF(特約団体用!O650="","",特約団体用!O650)</f>
        <v/>
      </c>
      <c r="L651" t="str">
        <f>+IF(特約団体用!P650="","",特約団体用!P650)</f>
        <v/>
      </c>
      <c r="M651" t="str">
        <f>+IF(特約団体用!Q650="","",特約団体用!Q650)</f>
        <v/>
      </c>
      <c r="N651" t="str">
        <f>+TEXT(IF(特約団体用!R650="","",特約団体用!AB650),"00")</f>
        <v/>
      </c>
      <c r="O651" t="str">
        <f>+IF(特約団体用!S650="","",特約団体用!AC650)</f>
        <v/>
      </c>
      <c r="P651" t="str">
        <f>+IF(特約団体用!T650="","",特約団体用!AD650)</f>
        <v/>
      </c>
      <c r="Q651" t="str">
        <f>+IF(特約団体用!U650="","",特約団体用!AE650)</f>
        <v/>
      </c>
      <c r="V651" s="153"/>
      <c r="W651" s="153"/>
      <c r="X651" s="153"/>
    </row>
    <row r="652" spans="1:24">
      <c r="A652" t="str">
        <f>+IF(特約団体用!A651="","",特約団体用!A651)</f>
        <v/>
      </c>
      <c r="B652" t="str">
        <f>+IF(特約団体用!B651="","",特約団体用!B651)</f>
        <v/>
      </c>
      <c r="C652" t="str">
        <f>+IF(特約団体用!C651="","",特約団体用!C651)</f>
        <v/>
      </c>
      <c r="D652" t="str">
        <f>+IF(特約団体用!D651="","",特約団体用!D651)</f>
        <v/>
      </c>
      <c r="E652" t="str">
        <f>+IF(特約団体用!E651="","",特約団体用!E651)</f>
        <v/>
      </c>
      <c r="F652" t="str">
        <f>+IF(特約団体用!F651="","",_xlfn.XLOOKUP(特約団体用!F651,PRM!$G$3:$G$5,PRM!$H$3:$H$5))</f>
        <v/>
      </c>
      <c r="G652" s="149" t="str">
        <f>+TEXT(_xlfn.CONCAT(特約団体用!G651,特約団体用!H651,"年",特約団体用!I651,"月",特約団体用!J651,"日"),"yyyy/mm/dd")</f>
        <v>年月日</v>
      </c>
      <c r="H652" t="str">
        <f>+IF(特約団体用!L651="","",特約団体用!L651)</f>
        <v/>
      </c>
      <c r="I652" t="str">
        <f>+IF(特約団体用!M651="","",特約団体用!M651)</f>
        <v/>
      </c>
      <c r="J652" t="str">
        <f>+IF(特約団体用!N651="","",特約団体用!AA651)</f>
        <v/>
      </c>
      <c r="K652" t="str">
        <f>+IF(特約団体用!O651="","",特約団体用!O651)</f>
        <v/>
      </c>
      <c r="L652" t="str">
        <f>+IF(特約団体用!P651="","",特約団体用!P651)</f>
        <v/>
      </c>
      <c r="M652" t="str">
        <f>+IF(特約団体用!Q651="","",特約団体用!Q651)</f>
        <v/>
      </c>
      <c r="N652" t="str">
        <f>+TEXT(IF(特約団体用!R651="","",特約団体用!AB651),"00")</f>
        <v/>
      </c>
      <c r="O652" t="str">
        <f>+IF(特約団体用!S651="","",特約団体用!AC651)</f>
        <v/>
      </c>
      <c r="P652" t="str">
        <f>+IF(特約団体用!T651="","",特約団体用!AD651)</f>
        <v/>
      </c>
      <c r="Q652" t="str">
        <f>+IF(特約団体用!U651="","",特約団体用!AE651)</f>
        <v/>
      </c>
      <c r="V652" s="153"/>
      <c r="W652" s="153"/>
      <c r="X652" s="153"/>
    </row>
    <row r="653" spans="1:24">
      <c r="A653" t="str">
        <f>+IF(特約団体用!A652="","",特約団体用!A652)</f>
        <v/>
      </c>
      <c r="B653" t="str">
        <f>+IF(特約団体用!B652="","",特約団体用!B652)</f>
        <v/>
      </c>
      <c r="C653" t="str">
        <f>+IF(特約団体用!C652="","",特約団体用!C652)</f>
        <v/>
      </c>
      <c r="D653" t="str">
        <f>+IF(特約団体用!D652="","",特約団体用!D652)</f>
        <v/>
      </c>
      <c r="E653" t="str">
        <f>+IF(特約団体用!E652="","",特約団体用!E652)</f>
        <v/>
      </c>
      <c r="F653" t="str">
        <f>+IF(特約団体用!F652="","",_xlfn.XLOOKUP(特約団体用!F652,PRM!$G$3:$G$5,PRM!$H$3:$H$5))</f>
        <v/>
      </c>
      <c r="G653" s="149" t="str">
        <f>+TEXT(_xlfn.CONCAT(特約団体用!G652,特約団体用!H652,"年",特約団体用!I652,"月",特約団体用!J652,"日"),"yyyy/mm/dd")</f>
        <v>年月日</v>
      </c>
      <c r="H653" t="str">
        <f>+IF(特約団体用!L652="","",特約団体用!L652)</f>
        <v/>
      </c>
      <c r="I653" t="str">
        <f>+IF(特約団体用!M652="","",特約団体用!M652)</f>
        <v/>
      </c>
      <c r="J653" t="str">
        <f>+IF(特約団体用!N652="","",特約団体用!AA652)</f>
        <v/>
      </c>
      <c r="K653" t="str">
        <f>+IF(特約団体用!O652="","",特約団体用!O652)</f>
        <v/>
      </c>
      <c r="L653" t="str">
        <f>+IF(特約団体用!P652="","",特約団体用!P652)</f>
        <v/>
      </c>
      <c r="M653" t="str">
        <f>+IF(特約団体用!Q652="","",特約団体用!Q652)</f>
        <v/>
      </c>
      <c r="N653" t="str">
        <f>+TEXT(IF(特約団体用!R652="","",特約団体用!AB652),"00")</f>
        <v/>
      </c>
      <c r="O653" t="str">
        <f>+IF(特約団体用!S652="","",特約団体用!AC652)</f>
        <v/>
      </c>
      <c r="P653" t="str">
        <f>+IF(特約団体用!T652="","",特約団体用!AD652)</f>
        <v/>
      </c>
      <c r="Q653" t="str">
        <f>+IF(特約団体用!U652="","",特約団体用!AE652)</f>
        <v/>
      </c>
      <c r="V653" s="153"/>
      <c r="W653" s="153"/>
      <c r="X653" s="153"/>
    </row>
    <row r="654" spans="1:24">
      <c r="A654" t="str">
        <f>+IF(特約団体用!A653="","",特約団体用!A653)</f>
        <v/>
      </c>
      <c r="B654" t="str">
        <f>+IF(特約団体用!B653="","",特約団体用!B653)</f>
        <v/>
      </c>
      <c r="C654" t="str">
        <f>+IF(特約団体用!C653="","",特約団体用!C653)</f>
        <v/>
      </c>
      <c r="D654" t="str">
        <f>+IF(特約団体用!D653="","",特約団体用!D653)</f>
        <v/>
      </c>
      <c r="E654" t="str">
        <f>+IF(特約団体用!E653="","",特約団体用!E653)</f>
        <v/>
      </c>
      <c r="F654" t="str">
        <f>+IF(特約団体用!F653="","",_xlfn.XLOOKUP(特約団体用!F653,PRM!$G$3:$G$5,PRM!$H$3:$H$5))</f>
        <v/>
      </c>
      <c r="G654" s="149" t="str">
        <f>+TEXT(_xlfn.CONCAT(特約団体用!G653,特約団体用!H653,"年",特約団体用!I653,"月",特約団体用!J653,"日"),"yyyy/mm/dd")</f>
        <v>年月日</v>
      </c>
      <c r="H654" t="str">
        <f>+IF(特約団体用!L653="","",特約団体用!L653)</f>
        <v/>
      </c>
      <c r="I654" t="str">
        <f>+IF(特約団体用!M653="","",特約団体用!M653)</f>
        <v/>
      </c>
      <c r="J654" t="str">
        <f>+IF(特約団体用!N653="","",特約団体用!AA653)</f>
        <v/>
      </c>
      <c r="K654" t="str">
        <f>+IF(特約団体用!O653="","",特約団体用!O653)</f>
        <v/>
      </c>
      <c r="L654" t="str">
        <f>+IF(特約団体用!P653="","",特約団体用!P653)</f>
        <v/>
      </c>
      <c r="M654" t="str">
        <f>+IF(特約団体用!Q653="","",特約団体用!Q653)</f>
        <v/>
      </c>
      <c r="N654" t="str">
        <f>+TEXT(IF(特約団体用!R653="","",特約団体用!AB653),"00")</f>
        <v/>
      </c>
      <c r="O654" t="str">
        <f>+IF(特約団体用!S653="","",特約団体用!AC653)</f>
        <v/>
      </c>
      <c r="P654" t="str">
        <f>+IF(特約団体用!T653="","",特約団体用!AD653)</f>
        <v/>
      </c>
      <c r="Q654" t="str">
        <f>+IF(特約団体用!U653="","",特約団体用!AE653)</f>
        <v/>
      </c>
      <c r="V654" s="153"/>
      <c r="W654" s="153"/>
      <c r="X654" s="153"/>
    </row>
    <row r="655" spans="1:24">
      <c r="A655" t="str">
        <f>+IF(特約団体用!A654="","",特約団体用!A654)</f>
        <v/>
      </c>
      <c r="B655" t="str">
        <f>+IF(特約団体用!B654="","",特約団体用!B654)</f>
        <v/>
      </c>
      <c r="C655" t="str">
        <f>+IF(特約団体用!C654="","",特約団体用!C654)</f>
        <v/>
      </c>
      <c r="D655" t="str">
        <f>+IF(特約団体用!D654="","",特約団体用!D654)</f>
        <v/>
      </c>
      <c r="E655" t="str">
        <f>+IF(特約団体用!E654="","",特約団体用!E654)</f>
        <v/>
      </c>
      <c r="F655" t="str">
        <f>+IF(特約団体用!F654="","",_xlfn.XLOOKUP(特約団体用!F654,PRM!$G$3:$G$5,PRM!$H$3:$H$5))</f>
        <v/>
      </c>
      <c r="G655" s="149" t="str">
        <f>+TEXT(_xlfn.CONCAT(特約団体用!G654,特約団体用!H654,"年",特約団体用!I654,"月",特約団体用!J654,"日"),"yyyy/mm/dd")</f>
        <v>年月日</v>
      </c>
      <c r="H655" t="str">
        <f>+IF(特約団体用!L654="","",特約団体用!L654)</f>
        <v/>
      </c>
      <c r="I655" t="str">
        <f>+IF(特約団体用!M654="","",特約団体用!M654)</f>
        <v/>
      </c>
      <c r="J655" t="str">
        <f>+IF(特約団体用!N654="","",特約団体用!AA654)</f>
        <v/>
      </c>
      <c r="K655" t="str">
        <f>+IF(特約団体用!O654="","",特約団体用!O654)</f>
        <v/>
      </c>
      <c r="L655" t="str">
        <f>+IF(特約団体用!P654="","",特約団体用!P654)</f>
        <v/>
      </c>
      <c r="M655" t="str">
        <f>+IF(特約団体用!Q654="","",特約団体用!Q654)</f>
        <v/>
      </c>
      <c r="N655" t="str">
        <f>+TEXT(IF(特約団体用!R654="","",特約団体用!AB654),"00")</f>
        <v/>
      </c>
      <c r="O655" t="str">
        <f>+IF(特約団体用!S654="","",特約団体用!AC654)</f>
        <v/>
      </c>
      <c r="P655" t="str">
        <f>+IF(特約団体用!T654="","",特約団体用!AD654)</f>
        <v/>
      </c>
      <c r="Q655" t="str">
        <f>+IF(特約団体用!U654="","",特約団体用!AE654)</f>
        <v/>
      </c>
      <c r="V655" s="153"/>
      <c r="W655" s="153"/>
      <c r="X655" s="153"/>
    </row>
    <row r="656" spans="1:24">
      <c r="A656" t="str">
        <f>+IF(特約団体用!A655="","",特約団体用!A655)</f>
        <v/>
      </c>
      <c r="B656" t="str">
        <f>+IF(特約団体用!B655="","",特約団体用!B655)</f>
        <v/>
      </c>
      <c r="C656" t="str">
        <f>+IF(特約団体用!C655="","",特約団体用!C655)</f>
        <v/>
      </c>
      <c r="D656" t="str">
        <f>+IF(特約団体用!D655="","",特約団体用!D655)</f>
        <v/>
      </c>
      <c r="E656" t="str">
        <f>+IF(特約団体用!E655="","",特約団体用!E655)</f>
        <v/>
      </c>
      <c r="F656" t="str">
        <f>+IF(特約団体用!F655="","",_xlfn.XLOOKUP(特約団体用!F655,PRM!$G$3:$G$5,PRM!$H$3:$H$5))</f>
        <v/>
      </c>
      <c r="G656" s="149" t="str">
        <f>+TEXT(_xlfn.CONCAT(特約団体用!G655,特約団体用!H655,"年",特約団体用!I655,"月",特約団体用!J655,"日"),"yyyy/mm/dd")</f>
        <v>年月日</v>
      </c>
      <c r="H656" t="str">
        <f>+IF(特約団体用!L655="","",特約団体用!L655)</f>
        <v/>
      </c>
      <c r="I656" t="str">
        <f>+IF(特約団体用!M655="","",特約団体用!M655)</f>
        <v/>
      </c>
      <c r="J656" t="str">
        <f>+IF(特約団体用!N655="","",特約団体用!AA655)</f>
        <v/>
      </c>
      <c r="K656" t="str">
        <f>+IF(特約団体用!O655="","",特約団体用!O655)</f>
        <v/>
      </c>
      <c r="L656" t="str">
        <f>+IF(特約団体用!P655="","",特約団体用!P655)</f>
        <v/>
      </c>
      <c r="M656" t="str">
        <f>+IF(特約団体用!Q655="","",特約団体用!Q655)</f>
        <v/>
      </c>
      <c r="N656" t="str">
        <f>+TEXT(IF(特約団体用!R655="","",特約団体用!AB655),"00")</f>
        <v/>
      </c>
      <c r="O656" t="str">
        <f>+IF(特約団体用!S655="","",特約団体用!AC655)</f>
        <v/>
      </c>
      <c r="P656" t="str">
        <f>+IF(特約団体用!T655="","",特約団体用!AD655)</f>
        <v/>
      </c>
      <c r="Q656" t="str">
        <f>+IF(特約団体用!U655="","",特約団体用!AE655)</f>
        <v/>
      </c>
      <c r="V656" s="153"/>
      <c r="W656" s="153"/>
      <c r="X656" s="153"/>
    </row>
    <row r="657" spans="1:24">
      <c r="A657" t="str">
        <f>+IF(特約団体用!A656="","",特約団体用!A656)</f>
        <v/>
      </c>
      <c r="B657" t="str">
        <f>+IF(特約団体用!B656="","",特約団体用!B656)</f>
        <v/>
      </c>
      <c r="C657" t="str">
        <f>+IF(特約団体用!C656="","",特約団体用!C656)</f>
        <v/>
      </c>
      <c r="D657" t="str">
        <f>+IF(特約団体用!D656="","",特約団体用!D656)</f>
        <v/>
      </c>
      <c r="E657" t="str">
        <f>+IF(特約団体用!E656="","",特約団体用!E656)</f>
        <v/>
      </c>
      <c r="F657" t="str">
        <f>+IF(特約団体用!F656="","",_xlfn.XLOOKUP(特約団体用!F656,PRM!$G$3:$G$5,PRM!$H$3:$H$5))</f>
        <v/>
      </c>
      <c r="G657" s="149" t="str">
        <f>+TEXT(_xlfn.CONCAT(特約団体用!G656,特約団体用!H656,"年",特約団体用!I656,"月",特約団体用!J656,"日"),"yyyy/mm/dd")</f>
        <v>年月日</v>
      </c>
      <c r="H657" t="str">
        <f>+IF(特約団体用!L656="","",特約団体用!L656)</f>
        <v/>
      </c>
      <c r="I657" t="str">
        <f>+IF(特約団体用!M656="","",特約団体用!M656)</f>
        <v/>
      </c>
      <c r="J657" t="str">
        <f>+IF(特約団体用!N656="","",特約団体用!AA656)</f>
        <v/>
      </c>
      <c r="K657" t="str">
        <f>+IF(特約団体用!O656="","",特約団体用!O656)</f>
        <v/>
      </c>
      <c r="L657" t="str">
        <f>+IF(特約団体用!P656="","",特約団体用!P656)</f>
        <v/>
      </c>
      <c r="M657" t="str">
        <f>+IF(特約団体用!Q656="","",特約団体用!Q656)</f>
        <v/>
      </c>
      <c r="N657" t="str">
        <f>+TEXT(IF(特約団体用!R656="","",特約団体用!AB656),"00")</f>
        <v/>
      </c>
      <c r="O657" t="str">
        <f>+IF(特約団体用!S656="","",特約団体用!AC656)</f>
        <v/>
      </c>
      <c r="P657" t="str">
        <f>+IF(特約団体用!T656="","",特約団体用!AD656)</f>
        <v/>
      </c>
      <c r="Q657" t="str">
        <f>+IF(特約団体用!U656="","",特約団体用!AE656)</f>
        <v/>
      </c>
      <c r="V657" s="153"/>
      <c r="W657" s="153"/>
      <c r="X657" s="153"/>
    </row>
    <row r="658" spans="1:24">
      <c r="A658" t="str">
        <f>+IF(特約団体用!A657="","",特約団体用!A657)</f>
        <v/>
      </c>
      <c r="B658" t="str">
        <f>+IF(特約団体用!B657="","",特約団体用!B657)</f>
        <v/>
      </c>
      <c r="C658" t="str">
        <f>+IF(特約団体用!C657="","",特約団体用!C657)</f>
        <v/>
      </c>
      <c r="D658" t="str">
        <f>+IF(特約団体用!D657="","",特約団体用!D657)</f>
        <v/>
      </c>
      <c r="E658" t="str">
        <f>+IF(特約団体用!E657="","",特約団体用!E657)</f>
        <v/>
      </c>
      <c r="F658" t="str">
        <f>+IF(特約団体用!F657="","",_xlfn.XLOOKUP(特約団体用!F657,PRM!$G$3:$G$5,PRM!$H$3:$H$5))</f>
        <v/>
      </c>
      <c r="G658" s="149" t="str">
        <f>+TEXT(_xlfn.CONCAT(特約団体用!G657,特約団体用!H657,"年",特約団体用!I657,"月",特約団体用!J657,"日"),"yyyy/mm/dd")</f>
        <v>年月日</v>
      </c>
      <c r="H658" t="str">
        <f>+IF(特約団体用!L657="","",特約団体用!L657)</f>
        <v/>
      </c>
      <c r="I658" t="str">
        <f>+IF(特約団体用!M657="","",特約団体用!M657)</f>
        <v/>
      </c>
      <c r="J658" t="str">
        <f>+IF(特約団体用!N657="","",特約団体用!AA657)</f>
        <v/>
      </c>
      <c r="K658" t="str">
        <f>+IF(特約団体用!O657="","",特約団体用!O657)</f>
        <v/>
      </c>
      <c r="L658" t="str">
        <f>+IF(特約団体用!P657="","",特約団体用!P657)</f>
        <v/>
      </c>
      <c r="M658" t="str">
        <f>+IF(特約団体用!Q657="","",特約団体用!Q657)</f>
        <v/>
      </c>
      <c r="N658" t="str">
        <f>+TEXT(IF(特約団体用!R657="","",特約団体用!AB657),"00")</f>
        <v/>
      </c>
      <c r="O658" t="str">
        <f>+IF(特約団体用!S657="","",特約団体用!AC657)</f>
        <v/>
      </c>
      <c r="P658" t="str">
        <f>+IF(特約団体用!T657="","",特約団体用!AD657)</f>
        <v/>
      </c>
      <c r="Q658" t="str">
        <f>+IF(特約団体用!U657="","",特約団体用!AE657)</f>
        <v/>
      </c>
      <c r="V658" s="153"/>
      <c r="W658" s="153"/>
      <c r="X658" s="153"/>
    </row>
    <row r="659" spans="1:24">
      <c r="A659" t="str">
        <f>+IF(特約団体用!A658="","",特約団体用!A658)</f>
        <v/>
      </c>
      <c r="B659" t="str">
        <f>+IF(特約団体用!B658="","",特約団体用!B658)</f>
        <v/>
      </c>
      <c r="C659" t="str">
        <f>+IF(特約団体用!C658="","",特約団体用!C658)</f>
        <v/>
      </c>
      <c r="D659" t="str">
        <f>+IF(特約団体用!D658="","",特約団体用!D658)</f>
        <v/>
      </c>
      <c r="E659" t="str">
        <f>+IF(特約団体用!E658="","",特約団体用!E658)</f>
        <v/>
      </c>
      <c r="F659" t="str">
        <f>+IF(特約団体用!F658="","",_xlfn.XLOOKUP(特約団体用!F658,PRM!$G$3:$G$5,PRM!$H$3:$H$5))</f>
        <v/>
      </c>
      <c r="G659" s="149" t="str">
        <f>+TEXT(_xlfn.CONCAT(特約団体用!G658,特約団体用!H658,"年",特約団体用!I658,"月",特約団体用!J658,"日"),"yyyy/mm/dd")</f>
        <v>年月日</v>
      </c>
      <c r="H659" t="str">
        <f>+IF(特約団体用!L658="","",特約団体用!L658)</f>
        <v/>
      </c>
      <c r="I659" t="str">
        <f>+IF(特約団体用!M658="","",特約団体用!M658)</f>
        <v/>
      </c>
      <c r="J659" t="str">
        <f>+IF(特約団体用!N658="","",特約団体用!AA658)</f>
        <v/>
      </c>
      <c r="K659" t="str">
        <f>+IF(特約団体用!O658="","",特約団体用!O658)</f>
        <v/>
      </c>
      <c r="L659" t="str">
        <f>+IF(特約団体用!P658="","",特約団体用!P658)</f>
        <v/>
      </c>
      <c r="M659" t="str">
        <f>+IF(特約団体用!Q658="","",特約団体用!Q658)</f>
        <v/>
      </c>
      <c r="N659" t="str">
        <f>+TEXT(IF(特約団体用!R658="","",特約団体用!AB658),"00")</f>
        <v/>
      </c>
      <c r="O659" t="str">
        <f>+IF(特約団体用!S658="","",特約団体用!AC658)</f>
        <v/>
      </c>
      <c r="P659" t="str">
        <f>+IF(特約団体用!T658="","",特約団体用!AD658)</f>
        <v/>
      </c>
      <c r="Q659" t="str">
        <f>+IF(特約団体用!U658="","",特約団体用!AE658)</f>
        <v/>
      </c>
      <c r="V659" s="153"/>
      <c r="W659" s="153"/>
      <c r="X659" s="153"/>
    </row>
    <row r="660" spans="1:24">
      <c r="A660" t="str">
        <f>+IF(特約団体用!A659="","",特約団体用!A659)</f>
        <v/>
      </c>
      <c r="B660" t="str">
        <f>+IF(特約団体用!B659="","",特約団体用!B659)</f>
        <v/>
      </c>
      <c r="C660" t="str">
        <f>+IF(特約団体用!C659="","",特約団体用!C659)</f>
        <v/>
      </c>
      <c r="D660" t="str">
        <f>+IF(特約団体用!D659="","",特約団体用!D659)</f>
        <v/>
      </c>
      <c r="E660" t="str">
        <f>+IF(特約団体用!E659="","",特約団体用!E659)</f>
        <v/>
      </c>
      <c r="F660" t="str">
        <f>+IF(特約団体用!F659="","",_xlfn.XLOOKUP(特約団体用!F659,PRM!$G$3:$G$5,PRM!$H$3:$H$5))</f>
        <v/>
      </c>
      <c r="G660" s="149" t="str">
        <f>+TEXT(_xlfn.CONCAT(特約団体用!G659,特約団体用!H659,"年",特約団体用!I659,"月",特約団体用!J659,"日"),"yyyy/mm/dd")</f>
        <v>年月日</v>
      </c>
      <c r="H660" t="str">
        <f>+IF(特約団体用!L659="","",特約団体用!L659)</f>
        <v/>
      </c>
      <c r="I660" t="str">
        <f>+IF(特約団体用!M659="","",特約団体用!M659)</f>
        <v/>
      </c>
      <c r="J660" t="str">
        <f>+IF(特約団体用!N659="","",特約団体用!AA659)</f>
        <v/>
      </c>
      <c r="K660" t="str">
        <f>+IF(特約団体用!O659="","",特約団体用!O659)</f>
        <v/>
      </c>
      <c r="L660" t="str">
        <f>+IF(特約団体用!P659="","",特約団体用!P659)</f>
        <v/>
      </c>
      <c r="M660" t="str">
        <f>+IF(特約団体用!Q659="","",特約団体用!Q659)</f>
        <v/>
      </c>
      <c r="N660" t="str">
        <f>+TEXT(IF(特約団体用!R659="","",特約団体用!AB659),"00")</f>
        <v/>
      </c>
      <c r="O660" t="str">
        <f>+IF(特約団体用!S659="","",特約団体用!AC659)</f>
        <v/>
      </c>
      <c r="P660" t="str">
        <f>+IF(特約団体用!T659="","",特約団体用!AD659)</f>
        <v/>
      </c>
      <c r="Q660" t="str">
        <f>+IF(特約団体用!U659="","",特約団体用!AE659)</f>
        <v/>
      </c>
      <c r="V660" s="153"/>
      <c r="W660" s="153"/>
      <c r="X660" s="153"/>
    </row>
    <row r="661" spans="1:24">
      <c r="A661" t="str">
        <f>+IF(特約団体用!A660="","",特約団体用!A660)</f>
        <v/>
      </c>
      <c r="B661" t="str">
        <f>+IF(特約団体用!B660="","",特約団体用!B660)</f>
        <v/>
      </c>
      <c r="C661" t="str">
        <f>+IF(特約団体用!C660="","",特約団体用!C660)</f>
        <v/>
      </c>
      <c r="D661" t="str">
        <f>+IF(特約団体用!D660="","",特約団体用!D660)</f>
        <v/>
      </c>
      <c r="E661" t="str">
        <f>+IF(特約団体用!E660="","",特約団体用!E660)</f>
        <v/>
      </c>
      <c r="F661" t="str">
        <f>+IF(特約団体用!F660="","",_xlfn.XLOOKUP(特約団体用!F660,PRM!$G$3:$G$5,PRM!$H$3:$H$5))</f>
        <v/>
      </c>
      <c r="G661" s="149" t="str">
        <f>+TEXT(_xlfn.CONCAT(特約団体用!G660,特約団体用!H660,"年",特約団体用!I660,"月",特約団体用!J660,"日"),"yyyy/mm/dd")</f>
        <v>年月日</v>
      </c>
      <c r="H661" t="str">
        <f>+IF(特約団体用!L660="","",特約団体用!L660)</f>
        <v/>
      </c>
      <c r="I661" t="str">
        <f>+IF(特約団体用!M660="","",特約団体用!M660)</f>
        <v/>
      </c>
      <c r="J661" t="str">
        <f>+IF(特約団体用!N660="","",特約団体用!AA660)</f>
        <v/>
      </c>
      <c r="K661" t="str">
        <f>+IF(特約団体用!O660="","",特約団体用!O660)</f>
        <v/>
      </c>
      <c r="L661" t="str">
        <f>+IF(特約団体用!P660="","",特約団体用!P660)</f>
        <v/>
      </c>
      <c r="M661" t="str">
        <f>+IF(特約団体用!Q660="","",特約団体用!Q660)</f>
        <v/>
      </c>
      <c r="N661" t="str">
        <f>+TEXT(IF(特約団体用!R660="","",特約団体用!AB660),"00")</f>
        <v/>
      </c>
      <c r="O661" t="str">
        <f>+IF(特約団体用!S660="","",特約団体用!AC660)</f>
        <v/>
      </c>
      <c r="P661" t="str">
        <f>+IF(特約団体用!T660="","",特約団体用!AD660)</f>
        <v/>
      </c>
      <c r="Q661" t="str">
        <f>+IF(特約団体用!U660="","",特約団体用!AE660)</f>
        <v/>
      </c>
      <c r="V661" s="153"/>
      <c r="W661" s="153"/>
      <c r="X661" s="153"/>
    </row>
    <row r="662" spans="1:24">
      <c r="A662" t="str">
        <f>+IF(特約団体用!A661="","",特約団体用!A661)</f>
        <v/>
      </c>
      <c r="B662" t="str">
        <f>+IF(特約団体用!B661="","",特約団体用!B661)</f>
        <v/>
      </c>
      <c r="C662" t="str">
        <f>+IF(特約団体用!C661="","",特約団体用!C661)</f>
        <v/>
      </c>
      <c r="D662" t="str">
        <f>+IF(特約団体用!D661="","",特約団体用!D661)</f>
        <v/>
      </c>
      <c r="E662" t="str">
        <f>+IF(特約団体用!E661="","",特約団体用!E661)</f>
        <v/>
      </c>
      <c r="F662" t="str">
        <f>+IF(特約団体用!F661="","",_xlfn.XLOOKUP(特約団体用!F661,PRM!$G$3:$G$5,PRM!$H$3:$H$5))</f>
        <v/>
      </c>
      <c r="G662" s="149" t="str">
        <f>+TEXT(_xlfn.CONCAT(特約団体用!G661,特約団体用!H661,"年",特約団体用!I661,"月",特約団体用!J661,"日"),"yyyy/mm/dd")</f>
        <v>年月日</v>
      </c>
      <c r="H662" t="str">
        <f>+IF(特約団体用!L661="","",特約団体用!L661)</f>
        <v/>
      </c>
      <c r="I662" t="str">
        <f>+IF(特約団体用!M661="","",特約団体用!M661)</f>
        <v/>
      </c>
      <c r="J662" t="str">
        <f>+IF(特約団体用!N661="","",特約団体用!AA661)</f>
        <v/>
      </c>
      <c r="K662" t="str">
        <f>+IF(特約団体用!O661="","",特約団体用!O661)</f>
        <v/>
      </c>
      <c r="L662" t="str">
        <f>+IF(特約団体用!P661="","",特約団体用!P661)</f>
        <v/>
      </c>
      <c r="M662" t="str">
        <f>+IF(特約団体用!Q661="","",特約団体用!Q661)</f>
        <v/>
      </c>
      <c r="N662" t="str">
        <f>+TEXT(IF(特約団体用!R661="","",特約団体用!AB661),"00")</f>
        <v/>
      </c>
      <c r="O662" t="str">
        <f>+IF(特約団体用!S661="","",特約団体用!AC661)</f>
        <v/>
      </c>
      <c r="P662" t="str">
        <f>+IF(特約団体用!T661="","",特約団体用!AD661)</f>
        <v/>
      </c>
      <c r="Q662" t="str">
        <f>+IF(特約団体用!U661="","",特約団体用!AE661)</f>
        <v/>
      </c>
      <c r="V662" s="153"/>
      <c r="W662" s="153"/>
      <c r="X662" s="153"/>
    </row>
    <row r="663" spans="1:24">
      <c r="A663" t="str">
        <f>+IF(特約団体用!A662="","",特約団体用!A662)</f>
        <v/>
      </c>
      <c r="B663" t="str">
        <f>+IF(特約団体用!B662="","",特約団体用!B662)</f>
        <v/>
      </c>
      <c r="C663" t="str">
        <f>+IF(特約団体用!C662="","",特約団体用!C662)</f>
        <v/>
      </c>
      <c r="D663" t="str">
        <f>+IF(特約団体用!D662="","",特約団体用!D662)</f>
        <v/>
      </c>
      <c r="E663" t="str">
        <f>+IF(特約団体用!E662="","",特約団体用!E662)</f>
        <v/>
      </c>
      <c r="F663" t="str">
        <f>+IF(特約団体用!F662="","",_xlfn.XLOOKUP(特約団体用!F662,PRM!$G$3:$G$5,PRM!$H$3:$H$5))</f>
        <v/>
      </c>
      <c r="G663" s="149" t="str">
        <f>+TEXT(_xlfn.CONCAT(特約団体用!G662,特約団体用!H662,"年",特約団体用!I662,"月",特約団体用!J662,"日"),"yyyy/mm/dd")</f>
        <v>年月日</v>
      </c>
      <c r="H663" t="str">
        <f>+IF(特約団体用!L662="","",特約団体用!L662)</f>
        <v/>
      </c>
      <c r="I663" t="str">
        <f>+IF(特約団体用!M662="","",特約団体用!M662)</f>
        <v/>
      </c>
      <c r="J663" t="str">
        <f>+IF(特約団体用!N662="","",特約団体用!AA662)</f>
        <v/>
      </c>
      <c r="K663" t="str">
        <f>+IF(特約団体用!O662="","",特約団体用!O662)</f>
        <v/>
      </c>
      <c r="L663" t="str">
        <f>+IF(特約団体用!P662="","",特約団体用!P662)</f>
        <v/>
      </c>
      <c r="M663" t="str">
        <f>+IF(特約団体用!Q662="","",特約団体用!Q662)</f>
        <v/>
      </c>
      <c r="N663" t="str">
        <f>+TEXT(IF(特約団体用!R662="","",特約団体用!AB662),"00")</f>
        <v/>
      </c>
      <c r="O663" t="str">
        <f>+IF(特約団体用!S662="","",特約団体用!AC662)</f>
        <v/>
      </c>
      <c r="P663" t="str">
        <f>+IF(特約団体用!T662="","",特約団体用!AD662)</f>
        <v/>
      </c>
      <c r="Q663" t="str">
        <f>+IF(特約団体用!U662="","",特約団体用!AE662)</f>
        <v/>
      </c>
      <c r="V663" s="153"/>
      <c r="W663" s="153"/>
      <c r="X663" s="153"/>
    </row>
    <row r="664" spans="1:24">
      <c r="A664" t="str">
        <f>+IF(特約団体用!A663="","",特約団体用!A663)</f>
        <v/>
      </c>
      <c r="B664" t="str">
        <f>+IF(特約団体用!B663="","",特約団体用!B663)</f>
        <v/>
      </c>
      <c r="C664" t="str">
        <f>+IF(特約団体用!C663="","",特約団体用!C663)</f>
        <v/>
      </c>
      <c r="D664" t="str">
        <f>+IF(特約団体用!D663="","",特約団体用!D663)</f>
        <v/>
      </c>
      <c r="E664" t="str">
        <f>+IF(特約団体用!E663="","",特約団体用!E663)</f>
        <v/>
      </c>
      <c r="F664" t="str">
        <f>+IF(特約団体用!F663="","",_xlfn.XLOOKUP(特約団体用!F663,PRM!$G$3:$G$5,PRM!$H$3:$H$5))</f>
        <v/>
      </c>
      <c r="G664" s="149" t="str">
        <f>+TEXT(_xlfn.CONCAT(特約団体用!G663,特約団体用!H663,"年",特約団体用!I663,"月",特約団体用!J663,"日"),"yyyy/mm/dd")</f>
        <v>年月日</v>
      </c>
      <c r="H664" t="str">
        <f>+IF(特約団体用!L663="","",特約団体用!L663)</f>
        <v/>
      </c>
      <c r="I664" t="str">
        <f>+IF(特約団体用!M663="","",特約団体用!M663)</f>
        <v/>
      </c>
      <c r="J664" t="str">
        <f>+IF(特約団体用!N663="","",特約団体用!AA663)</f>
        <v/>
      </c>
      <c r="K664" t="str">
        <f>+IF(特約団体用!O663="","",特約団体用!O663)</f>
        <v/>
      </c>
      <c r="L664" t="str">
        <f>+IF(特約団体用!P663="","",特約団体用!P663)</f>
        <v/>
      </c>
      <c r="M664" t="str">
        <f>+IF(特約団体用!Q663="","",特約団体用!Q663)</f>
        <v/>
      </c>
      <c r="N664" t="str">
        <f>+TEXT(IF(特約団体用!R663="","",特約団体用!AB663),"00")</f>
        <v/>
      </c>
      <c r="O664" t="str">
        <f>+IF(特約団体用!S663="","",特約団体用!AC663)</f>
        <v/>
      </c>
      <c r="P664" t="str">
        <f>+IF(特約団体用!T663="","",特約団体用!AD663)</f>
        <v/>
      </c>
      <c r="Q664" t="str">
        <f>+IF(特約団体用!U663="","",特約団体用!AE663)</f>
        <v/>
      </c>
      <c r="V664" s="153"/>
      <c r="W664" s="153"/>
      <c r="X664" s="153"/>
    </row>
    <row r="665" spans="1:24">
      <c r="A665" t="str">
        <f>+IF(特約団体用!A664="","",特約団体用!A664)</f>
        <v/>
      </c>
      <c r="B665" t="str">
        <f>+IF(特約団体用!B664="","",特約団体用!B664)</f>
        <v/>
      </c>
      <c r="C665" t="str">
        <f>+IF(特約団体用!C664="","",特約団体用!C664)</f>
        <v/>
      </c>
      <c r="D665" t="str">
        <f>+IF(特約団体用!D664="","",特約団体用!D664)</f>
        <v/>
      </c>
      <c r="E665" t="str">
        <f>+IF(特約団体用!E664="","",特約団体用!E664)</f>
        <v/>
      </c>
      <c r="F665" t="str">
        <f>+IF(特約団体用!F664="","",_xlfn.XLOOKUP(特約団体用!F664,PRM!$G$3:$G$5,PRM!$H$3:$H$5))</f>
        <v/>
      </c>
      <c r="G665" s="149" t="str">
        <f>+TEXT(_xlfn.CONCAT(特約団体用!G664,特約団体用!H664,"年",特約団体用!I664,"月",特約団体用!J664,"日"),"yyyy/mm/dd")</f>
        <v>年月日</v>
      </c>
      <c r="H665" t="str">
        <f>+IF(特約団体用!L664="","",特約団体用!L664)</f>
        <v/>
      </c>
      <c r="I665" t="str">
        <f>+IF(特約団体用!M664="","",特約団体用!M664)</f>
        <v/>
      </c>
      <c r="J665" t="str">
        <f>+IF(特約団体用!N664="","",特約団体用!AA664)</f>
        <v/>
      </c>
      <c r="K665" t="str">
        <f>+IF(特約団体用!O664="","",特約団体用!O664)</f>
        <v/>
      </c>
      <c r="L665" t="str">
        <f>+IF(特約団体用!P664="","",特約団体用!P664)</f>
        <v/>
      </c>
      <c r="M665" t="str">
        <f>+IF(特約団体用!Q664="","",特約団体用!Q664)</f>
        <v/>
      </c>
      <c r="N665" t="str">
        <f>+TEXT(IF(特約団体用!R664="","",特約団体用!AB664),"00")</f>
        <v/>
      </c>
      <c r="O665" t="str">
        <f>+IF(特約団体用!S664="","",特約団体用!AC664)</f>
        <v/>
      </c>
      <c r="P665" t="str">
        <f>+IF(特約団体用!T664="","",特約団体用!AD664)</f>
        <v/>
      </c>
      <c r="Q665" t="str">
        <f>+IF(特約団体用!U664="","",特約団体用!AE664)</f>
        <v/>
      </c>
      <c r="V665" s="153"/>
      <c r="W665" s="153"/>
      <c r="X665" s="153"/>
    </row>
    <row r="666" spans="1:24">
      <c r="A666" t="str">
        <f>+IF(特約団体用!A665="","",特約団体用!A665)</f>
        <v/>
      </c>
      <c r="B666" t="str">
        <f>+IF(特約団体用!B665="","",特約団体用!B665)</f>
        <v/>
      </c>
      <c r="C666" t="str">
        <f>+IF(特約団体用!C665="","",特約団体用!C665)</f>
        <v/>
      </c>
      <c r="D666" t="str">
        <f>+IF(特約団体用!D665="","",特約団体用!D665)</f>
        <v/>
      </c>
      <c r="E666" t="str">
        <f>+IF(特約団体用!E665="","",特約団体用!E665)</f>
        <v/>
      </c>
      <c r="F666" t="str">
        <f>+IF(特約団体用!F665="","",_xlfn.XLOOKUP(特約団体用!F665,PRM!$G$3:$G$5,PRM!$H$3:$H$5))</f>
        <v/>
      </c>
      <c r="G666" s="149" t="str">
        <f>+TEXT(_xlfn.CONCAT(特約団体用!G665,特約団体用!H665,"年",特約団体用!I665,"月",特約団体用!J665,"日"),"yyyy/mm/dd")</f>
        <v>年月日</v>
      </c>
      <c r="H666" t="str">
        <f>+IF(特約団体用!L665="","",特約団体用!L665)</f>
        <v/>
      </c>
      <c r="I666" t="str">
        <f>+IF(特約団体用!M665="","",特約団体用!M665)</f>
        <v/>
      </c>
      <c r="J666" t="str">
        <f>+IF(特約団体用!N665="","",特約団体用!AA665)</f>
        <v/>
      </c>
      <c r="K666" t="str">
        <f>+IF(特約団体用!O665="","",特約団体用!O665)</f>
        <v/>
      </c>
      <c r="L666" t="str">
        <f>+IF(特約団体用!P665="","",特約団体用!P665)</f>
        <v/>
      </c>
      <c r="M666" t="str">
        <f>+IF(特約団体用!Q665="","",特約団体用!Q665)</f>
        <v/>
      </c>
      <c r="N666" t="str">
        <f>+TEXT(IF(特約団体用!R665="","",特約団体用!AB665),"00")</f>
        <v/>
      </c>
      <c r="O666" t="str">
        <f>+IF(特約団体用!S665="","",特約団体用!AC665)</f>
        <v/>
      </c>
      <c r="P666" t="str">
        <f>+IF(特約団体用!T665="","",特約団体用!AD665)</f>
        <v/>
      </c>
      <c r="Q666" t="str">
        <f>+IF(特約団体用!U665="","",特約団体用!AE665)</f>
        <v/>
      </c>
      <c r="V666" s="153"/>
      <c r="W666" s="153"/>
      <c r="X666" s="153"/>
    </row>
    <row r="667" spans="1:24">
      <c r="A667" t="str">
        <f>+IF(特約団体用!A666="","",特約団体用!A666)</f>
        <v/>
      </c>
      <c r="B667" t="str">
        <f>+IF(特約団体用!B666="","",特約団体用!B666)</f>
        <v/>
      </c>
      <c r="C667" t="str">
        <f>+IF(特約団体用!C666="","",特約団体用!C666)</f>
        <v/>
      </c>
      <c r="D667" t="str">
        <f>+IF(特約団体用!D666="","",特約団体用!D666)</f>
        <v/>
      </c>
      <c r="E667" t="str">
        <f>+IF(特約団体用!E666="","",特約団体用!E666)</f>
        <v/>
      </c>
      <c r="F667" t="str">
        <f>+IF(特約団体用!F666="","",_xlfn.XLOOKUP(特約団体用!F666,PRM!$G$3:$G$5,PRM!$H$3:$H$5))</f>
        <v/>
      </c>
      <c r="G667" s="149" t="str">
        <f>+TEXT(_xlfn.CONCAT(特約団体用!G666,特約団体用!H666,"年",特約団体用!I666,"月",特約団体用!J666,"日"),"yyyy/mm/dd")</f>
        <v>年月日</v>
      </c>
      <c r="H667" t="str">
        <f>+IF(特約団体用!L666="","",特約団体用!L666)</f>
        <v/>
      </c>
      <c r="I667" t="str">
        <f>+IF(特約団体用!M666="","",特約団体用!M666)</f>
        <v/>
      </c>
      <c r="J667" t="str">
        <f>+IF(特約団体用!N666="","",特約団体用!AA666)</f>
        <v/>
      </c>
      <c r="K667" t="str">
        <f>+IF(特約団体用!O666="","",特約団体用!O666)</f>
        <v/>
      </c>
      <c r="L667" t="str">
        <f>+IF(特約団体用!P666="","",特約団体用!P666)</f>
        <v/>
      </c>
      <c r="M667" t="str">
        <f>+IF(特約団体用!Q666="","",特約団体用!Q666)</f>
        <v/>
      </c>
      <c r="N667" t="str">
        <f>+TEXT(IF(特約団体用!R666="","",特約団体用!AB666),"00")</f>
        <v/>
      </c>
      <c r="O667" t="str">
        <f>+IF(特約団体用!S666="","",特約団体用!AC666)</f>
        <v/>
      </c>
      <c r="P667" t="str">
        <f>+IF(特約団体用!T666="","",特約団体用!AD666)</f>
        <v/>
      </c>
      <c r="Q667" t="str">
        <f>+IF(特約団体用!U666="","",特約団体用!AE666)</f>
        <v/>
      </c>
      <c r="V667" s="153"/>
      <c r="W667" s="153"/>
      <c r="X667" s="153"/>
    </row>
    <row r="668" spans="1:24">
      <c r="A668" t="str">
        <f>+IF(特約団体用!A667="","",特約団体用!A667)</f>
        <v/>
      </c>
      <c r="B668" t="str">
        <f>+IF(特約団体用!B667="","",特約団体用!B667)</f>
        <v/>
      </c>
      <c r="C668" t="str">
        <f>+IF(特約団体用!C667="","",特約団体用!C667)</f>
        <v/>
      </c>
      <c r="D668" t="str">
        <f>+IF(特約団体用!D667="","",特約団体用!D667)</f>
        <v/>
      </c>
      <c r="E668" t="str">
        <f>+IF(特約団体用!E667="","",特約団体用!E667)</f>
        <v/>
      </c>
      <c r="F668" t="str">
        <f>+IF(特約団体用!F667="","",_xlfn.XLOOKUP(特約団体用!F667,PRM!$G$3:$G$5,PRM!$H$3:$H$5))</f>
        <v/>
      </c>
      <c r="G668" s="149" t="str">
        <f>+TEXT(_xlfn.CONCAT(特約団体用!G667,特約団体用!H667,"年",特約団体用!I667,"月",特約団体用!J667,"日"),"yyyy/mm/dd")</f>
        <v>年月日</v>
      </c>
      <c r="H668" t="str">
        <f>+IF(特約団体用!L667="","",特約団体用!L667)</f>
        <v/>
      </c>
      <c r="I668" t="str">
        <f>+IF(特約団体用!M667="","",特約団体用!M667)</f>
        <v/>
      </c>
      <c r="J668" t="str">
        <f>+IF(特約団体用!N667="","",特約団体用!AA667)</f>
        <v/>
      </c>
      <c r="K668" t="str">
        <f>+IF(特約団体用!O667="","",特約団体用!O667)</f>
        <v/>
      </c>
      <c r="L668" t="str">
        <f>+IF(特約団体用!P667="","",特約団体用!P667)</f>
        <v/>
      </c>
      <c r="M668" t="str">
        <f>+IF(特約団体用!Q667="","",特約団体用!Q667)</f>
        <v/>
      </c>
      <c r="N668" t="str">
        <f>+TEXT(IF(特約団体用!R667="","",特約団体用!AB667),"00")</f>
        <v/>
      </c>
      <c r="O668" t="str">
        <f>+IF(特約団体用!S667="","",特約団体用!AC667)</f>
        <v/>
      </c>
      <c r="P668" t="str">
        <f>+IF(特約団体用!T667="","",特約団体用!AD667)</f>
        <v/>
      </c>
      <c r="Q668" t="str">
        <f>+IF(特約団体用!U667="","",特約団体用!AE667)</f>
        <v/>
      </c>
      <c r="V668" s="153"/>
      <c r="W668" s="153"/>
      <c r="X668" s="153"/>
    </row>
    <row r="669" spans="1:24">
      <c r="A669" t="str">
        <f>+IF(特約団体用!A668="","",特約団体用!A668)</f>
        <v/>
      </c>
      <c r="B669" t="str">
        <f>+IF(特約団体用!B668="","",特約団体用!B668)</f>
        <v/>
      </c>
      <c r="C669" t="str">
        <f>+IF(特約団体用!C668="","",特約団体用!C668)</f>
        <v/>
      </c>
      <c r="D669" t="str">
        <f>+IF(特約団体用!D668="","",特約団体用!D668)</f>
        <v/>
      </c>
      <c r="E669" t="str">
        <f>+IF(特約団体用!E668="","",特約団体用!E668)</f>
        <v/>
      </c>
      <c r="F669" t="str">
        <f>+IF(特約団体用!F668="","",_xlfn.XLOOKUP(特約団体用!F668,PRM!$G$3:$G$5,PRM!$H$3:$H$5))</f>
        <v/>
      </c>
      <c r="G669" s="149" t="str">
        <f>+TEXT(_xlfn.CONCAT(特約団体用!G668,特約団体用!H668,"年",特約団体用!I668,"月",特約団体用!J668,"日"),"yyyy/mm/dd")</f>
        <v>年月日</v>
      </c>
      <c r="H669" t="str">
        <f>+IF(特約団体用!L668="","",特約団体用!L668)</f>
        <v/>
      </c>
      <c r="I669" t="str">
        <f>+IF(特約団体用!M668="","",特約団体用!M668)</f>
        <v/>
      </c>
      <c r="J669" t="str">
        <f>+IF(特約団体用!N668="","",特約団体用!AA668)</f>
        <v/>
      </c>
      <c r="K669" t="str">
        <f>+IF(特約団体用!O668="","",特約団体用!O668)</f>
        <v/>
      </c>
      <c r="L669" t="str">
        <f>+IF(特約団体用!P668="","",特約団体用!P668)</f>
        <v/>
      </c>
      <c r="M669" t="str">
        <f>+IF(特約団体用!Q668="","",特約団体用!Q668)</f>
        <v/>
      </c>
      <c r="N669" t="str">
        <f>+TEXT(IF(特約団体用!R668="","",特約団体用!AB668),"00")</f>
        <v/>
      </c>
      <c r="O669" t="str">
        <f>+IF(特約団体用!S668="","",特約団体用!AC668)</f>
        <v/>
      </c>
      <c r="P669" t="str">
        <f>+IF(特約団体用!T668="","",特約団体用!AD668)</f>
        <v/>
      </c>
      <c r="Q669" t="str">
        <f>+IF(特約団体用!U668="","",特約団体用!AE668)</f>
        <v/>
      </c>
      <c r="V669" s="153"/>
      <c r="W669" s="153"/>
      <c r="X669" s="153"/>
    </row>
    <row r="670" spans="1:24">
      <c r="A670" t="str">
        <f>+IF(特約団体用!A669="","",特約団体用!A669)</f>
        <v/>
      </c>
      <c r="B670" t="str">
        <f>+IF(特約団体用!B669="","",特約団体用!B669)</f>
        <v/>
      </c>
      <c r="C670" t="str">
        <f>+IF(特約団体用!C669="","",特約団体用!C669)</f>
        <v/>
      </c>
      <c r="D670" t="str">
        <f>+IF(特約団体用!D669="","",特約団体用!D669)</f>
        <v/>
      </c>
      <c r="E670" t="str">
        <f>+IF(特約団体用!E669="","",特約団体用!E669)</f>
        <v/>
      </c>
      <c r="F670" t="str">
        <f>+IF(特約団体用!F669="","",_xlfn.XLOOKUP(特約団体用!F669,PRM!$G$3:$G$5,PRM!$H$3:$H$5))</f>
        <v/>
      </c>
      <c r="G670" s="149" t="str">
        <f>+TEXT(_xlfn.CONCAT(特約団体用!G669,特約団体用!H669,"年",特約団体用!I669,"月",特約団体用!J669,"日"),"yyyy/mm/dd")</f>
        <v>年月日</v>
      </c>
      <c r="H670" t="str">
        <f>+IF(特約団体用!L669="","",特約団体用!L669)</f>
        <v/>
      </c>
      <c r="I670" t="str">
        <f>+IF(特約団体用!M669="","",特約団体用!M669)</f>
        <v/>
      </c>
      <c r="J670" t="str">
        <f>+IF(特約団体用!N669="","",特約団体用!AA669)</f>
        <v/>
      </c>
      <c r="K670" t="str">
        <f>+IF(特約団体用!O669="","",特約団体用!O669)</f>
        <v/>
      </c>
      <c r="L670" t="str">
        <f>+IF(特約団体用!P669="","",特約団体用!P669)</f>
        <v/>
      </c>
      <c r="M670" t="str">
        <f>+IF(特約団体用!Q669="","",特約団体用!Q669)</f>
        <v/>
      </c>
      <c r="N670" t="str">
        <f>+TEXT(IF(特約団体用!R669="","",特約団体用!AB669),"00")</f>
        <v/>
      </c>
      <c r="O670" t="str">
        <f>+IF(特約団体用!S669="","",特約団体用!AC669)</f>
        <v/>
      </c>
      <c r="P670" t="str">
        <f>+IF(特約団体用!T669="","",特約団体用!AD669)</f>
        <v/>
      </c>
      <c r="Q670" t="str">
        <f>+IF(特約団体用!U669="","",特約団体用!AE669)</f>
        <v/>
      </c>
      <c r="V670" s="153"/>
      <c r="W670" s="153"/>
      <c r="X670" s="153"/>
    </row>
    <row r="671" spans="1:24">
      <c r="A671" t="str">
        <f>+IF(特約団体用!A670="","",特約団体用!A670)</f>
        <v/>
      </c>
      <c r="B671" t="str">
        <f>+IF(特約団体用!B670="","",特約団体用!B670)</f>
        <v/>
      </c>
      <c r="C671" t="str">
        <f>+IF(特約団体用!C670="","",特約団体用!C670)</f>
        <v/>
      </c>
      <c r="D671" t="str">
        <f>+IF(特約団体用!D670="","",特約団体用!D670)</f>
        <v/>
      </c>
      <c r="E671" t="str">
        <f>+IF(特約団体用!E670="","",特約団体用!E670)</f>
        <v/>
      </c>
      <c r="F671" t="str">
        <f>+IF(特約団体用!F670="","",_xlfn.XLOOKUP(特約団体用!F670,PRM!$G$3:$G$5,PRM!$H$3:$H$5))</f>
        <v/>
      </c>
      <c r="G671" s="149" t="str">
        <f>+TEXT(_xlfn.CONCAT(特約団体用!G670,特約団体用!H670,"年",特約団体用!I670,"月",特約団体用!J670,"日"),"yyyy/mm/dd")</f>
        <v>年月日</v>
      </c>
      <c r="H671" t="str">
        <f>+IF(特約団体用!L670="","",特約団体用!L670)</f>
        <v/>
      </c>
      <c r="I671" t="str">
        <f>+IF(特約団体用!M670="","",特約団体用!M670)</f>
        <v/>
      </c>
      <c r="J671" t="str">
        <f>+IF(特約団体用!N670="","",特約団体用!AA670)</f>
        <v/>
      </c>
      <c r="K671" t="str">
        <f>+IF(特約団体用!O670="","",特約団体用!O670)</f>
        <v/>
      </c>
      <c r="L671" t="str">
        <f>+IF(特約団体用!P670="","",特約団体用!P670)</f>
        <v/>
      </c>
      <c r="M671" t="str">
        <f>+IF(特約団体用!Q670="","",特約団体用!Q670)</f>
        <v/>
      </c>
      <c r="N671" t="str">
        <f>+TEXT(IF(特約団体用!R670="","",特約団体用!AB670),"00")</f>
        <v/>
      </c>
      <c r="O671" t="str">
        <f>+IF(特約団体用!S670="","",特約団体用!AC670)</f>
        <v/>
      </c>
      <c r="P671" t="str">
        <f>+IF(特約団体用!T670="","",特約団体用!AD670)</f>
        <v/>
      </c>
      <c r="Q671" t="str">
        <f>+IF(特約団体用!U670="","",特約団体用!AE670)</f>
        <v/>
      </c>
      <c r="V671" s="153"/>
      <c r="W671" s="153"/>
      <c r="X671" s="153"/>
    </row>
    <row r="672" spans="1:24">
      <c r="A672" t="str">
        <f>+IF(特約団体用!A671="","",特約団体用!A671)</f>
        <v/>
      </c>
      <c r="B672" t="str">
        <f>+IF(特約団体用!B671="","",特約団体用!B671)</f>
        <v/>
      </c>
      <c r="C672" t="str">
        <f>+IF(特約団体用!C671="","",特約団体用!C671)</f>
        <v/>
      </c>
      <c r="D672" t="str">
        <f>+IF(特約団体用!D671="","",特約団体用!D671)</f>
        <v/>
      </c>
      <c r="E672" t="str">
        <f>+IF(特約団体用!E671="","",特約団体用!E671)</f>
        <v/>
      </c>
      <c r="F672" t="str">
        <f>+IF(特約団体用!F671="","",_xlfn.XLOOKUP(特約団体用!F671,PRM!$G$3:$G$5,PRM!$H$3:$H$5))</f>
        <v/>
      </c>
      <c r="G672" s="149" t="str">
        <f>+TEXT(_xlfn.CONCAT(特約団体用!G671,特約団体用!H671,"年",特約団体用!I671,"月",特約団体用!J671,"日"),"yyyy/mm/dd")</f>
        <v>年月日</v>
      </c>
      <c r="H672" t="str">
        <f>+IF(特約団体用!L671="","",特約団体用!L671)</f>
        <v/>
      </c>
      <c r="I672" t="str">
        <f>+IF(特約団体用!M671="","",特約団体用!M671)</f>
        <v/>
      </c>
      <c r="J672" t="str">
        <f>+IF(特約団体用!N671="","",特約団体用!AA671)</f>
        <v/>
      </c>
      <c r="K672" t="str">
        <f>+IF(特約団体用!O671="","",特約団体用!O671)</f>
        <v/>
      </c>
      <c r="L672" t="str">
        <f>+IF(特約団体用!P671="","",特約団体用!P671)</f>
        <v/>
      </c>
      <c r="M672" t="str">
        <f>+IF(特約団体用!Q671="","",特約団体用!Q671)</f>
        <v/>
      </c>
      <c r="N672" t="str">
        <f>+TEXT(IF(特約団体用!R671="","",特約団体用!AB671),"00")</f>
        <v/>
      </c>
      <c r="O672" t="str">
        <f>+IF(特約団体用!S671="","",特約団体用!AC671)</f>
        <v/>
      </c>
      <c r="P672" t="str">
        <f>+IF(特約団体用!T671="","",特約団体用!AD671)</f>
        <v/>
      </c>
      <c r="Q672" t="str">
        <f>+IF(特約団体用!U671="","",特約団体用!AE671)</f>
        <v/>
      </c>
      <c r="V672" s="153"/>
      <c r="W672" s="153"/>
      <c r="X672" s="153"/>
    </row>
    <row r="673" spans="1:24">
      <c r="A673" t="str">
        <f>+IF(特約団体用!A672="","",特約団体用!A672)</f>
        <v/>
      </c>
      <c r="B673" t="str">
        <f>+IF(特約団体用!B672="","",特約団体用!B672)</f>
        <v/>
      </c>
      <c r="C673" t="str">
        <f>+IF(特約団体用!C672="","",特約団体用!C672)</f>
        <v/>
      </c>
      <c r="D673" t="str">
        <f>+IF(特約団体用!D672="","",特約団体用!D672)</f>
        <v/>
      </c>
      <c r="E673" t="str">
        <f>+IF(特約団体用!E672="","",特約団体用!E672)</f>
        <v/>
      </c>
      <c r="F673" t="str">
        <f>+IF(特約団体用!F672="","",_xlfn.XLOOKUP(特約団体用!F672,PRM!$G$3:$G$5,PRM!$H$3:$H$5))</f>
        <v/>
      </c>
      <c r="G673" s="149" t="str">
        <f>+TEXT(_xlfn.CONCAT(特約団体用!G672,特約団体用!H672,"年",特約団体用!I672,"月",特約団体用!J672,"日"),"yyyy/mm/dd")</f>
        <v>年月日</v>
      </c>
      <c r="H673" t="str">
        <f>+IF(特約団体用!L672="","",特約団体用!L672)</f>
        <v/>
      </c>
      <c r="I673" t="str">
        <f>+IF(特約団体用!M672="","",特約団体用!M672)</f>
        <v/>
      </c>
      <c r="J673" t="str">
        <f>+IF(特約団体用!N672="","",特約団体用!AA672)</f>
        <v/>
      </c>
      <c r="K673" t="str">
        <f>+IF(特約団体用!O672="","",特約団体用!O672)</f>
        <v/>
      </c>
      <c r="L673" t="str">
        <f>+IF(特約団体用!P672="","",特約団体用!P672)</f>
        <v/>
      </c>
      <c r="M673" t="str">
        <f>+IF(特約団体用!Q672="","",特約団体用!Q672)</f>
        <v/>
      </c>
      <c r="N673" t="str">
        <f>+TEXT(IF(特約団体用!R672="","",特約団体用!AB672),"00")</f>
        <v/>
      </c>
      <c r="O673" t="str">
        <f>+IF(特約団体用!S672="","",特約団体用!AC672)</f>
        <v/>
      </c>
      <c r="P673" t="str">
        <f>+IF(特約団体用!T672="","",特約団体用!AD672)</f>
        <v/>
      </c>
      <c r="Q673" t="str">
        <f>+IF(特約団体用!U672="","",特約団体用!AE672)</f>
        <v/>
      </c>
      <c r="V673" s="153"/>
      <c r="W673" s="153"/>
      <c r="X673" s="153"/>
    </row>
    <row r="674" spans="1:24">
      <c r="A674" t="str">
        <f>+IF(特約団体用!A673="","",特約団体用!A673)</f>
        <v/>
      </c>
      <c r="B674" t="str">
        <f>+IF(特約団体用!B673="","",特約団体用!B673)</f>
        <v/>
      </c>
      <c r="C674" t="str">
        <f>+IF(特約団体用!C673="","",特約団体用!C673)</f>
        <v/>
      </c>
      <c r="D674" t="str">
        <f>+IF(特約団体用!D673="","",特約団体用!D673)</f>
        <v/>
      </c>
      <c r="E674" t="str">
        <f>+IF(特約団体用!E673="","",特約団体用!E673)</f>
        <v/>
      </c>
      <c r="F674" t="str">
        <f>+IF(特約団体用!F673="","",_xlfn.XLOOKUP(特約団体用!F673,PRM!$G$3:$G$5,PRM!$H$3:$H$5))</f>
        <v/>
      </c>
      <c r="G674" s="149" t="str">
        <f>+TEXT(_xlfn.CONCAT(特約団体用!G673,特約団体用!H673,"年",特約団体用!I673,"月",特約団体用!J673,"日"),"yyyy/mm/dd")</f>
        <v>年月日</v>
      </c>
      <c r="H674" t="str">
        <f>+IF(特約団体用!L673="","",特約団体用!L673)</f>
        <v/>
      </c>
      <c r="I674" t="str">
        <f>+IF(特約団体用!M673="","",特約団体用!M673)</f>
        <v/>
      </c>
      <c r="J674" t="str">
        <f>+IF(特約団体用!N673="","",特約団体用!AA673)</f>
        <v/>
      </c>
      <c r="K674" t="str">
        <f>+IF(特約団体用!O673="","",特約団体用!O673)</f>
        <v/>
      </c>
      <c r="L674" t="str">
        <f>+IF(特約団体用!P673="","",特約団体用!P673)</f>
        <v/>
      </c>
      <c r="M674" t="str">
        <f>+IF(特約団体用!Q673="","",特約団体用!Q673)</f>
        <v/>
      </c>
      <c r="N674" t="str">
        <f>+TEXT(IF(特約団体用!R673="","",特約団体用!AB673),"00")</f>
        <v/>
      </c>
      <c r="O674" t="str">
        <f>+IF(特約団体用!S673="","",特約団体用!AC673)</f>
        <v/>
      </c>
      <c r="P674" t="str">
        <f>+IF(特約団体用!T673="","",特約団体用!AD673)</f>
        <v/>
      </c>
      <c r="Q674" t="str">
        <f>+IF(特約団体用!U673="","",特約団体用!AE673)</f>
        <v/>
      </c>
      <c r="V674" s="153"/>
      <c r="W674" s="153"/>
      <c r="X674" s="153"/>
    </row>
    <row r="675" spans="1:24">
      <c r="A675" t="str">
        <f>+IF(特約団体用!A674="","",特約団体用!A674)</f>
        <v/>
      </c>
      <c r="B675" t="str">
        <f>+IF(特約団体用!B674="","",特約団体用!B674)</f>
        <v/>
      </c>
      <c r="C675" t="str">
        <f>+IF(特約団体用!C674="","",特約団体用!C674)</f>
        <v/>
      </c>
      <c r="D675" t="str">
        <f>+IF(特約団体用!D674="","",特約団体用!D674)</f>
        <v/>
      </c>
      <c r="E675" t="str">
        <f>+IF(特約団体用!E674="","",特約団体用!E674)</f>
        <v/>
      </c>
      <c r="F675" t="str">
        <f>+IF(特約団体用!F674="","",_xlfn.XLOOKUP(特約団体用!F674,PRM!$G$3:$G$5,PRM!$H$3:$H$5))</f>
        <v/>
      </c>
      <c r="G675" s="149" t="str">
        <f>+TEXT(_xlfn.CONCAT(特約団体用!G674,特約団体用!H674,"年",特約団体用!I674,"月",特約団体用!J674,"日"),"yyyy/mm/dd")</f>
        <v>年月日</v>
      </c>
      <c r="H675" t="str">
        <f>+IF(特約団体用!L674="","",特約団体用!L674)</f>
        <v/>
      </c>
      <c r="I675" t="str">
        <f>+IF(特約団体用!M674="","",特約団体用!M674)</f>
        <v/>
      </c>
      <c r="J675" t="str">
        <f>+IF(特約団体用!N674="","",特約団体用!AA674)</f>
        <v/>
      </c>
      <c r="K675" t="str">
        <f>+IF(特約団体用!O674="","",特約団体用!O674)</f>
        <v/>
      </c>
      <c r="L675" t="str">
        <f>+IF(特約団体用!P674="","",特約団体用!P674)</f>
        <v/>
      </c>
      <c r="M675" t="str">
        <f>+IF(特約団体用!Q674="","",特約団体用!Q674)</f>
        <v/>
      </c>
      <c r="N675" t="str">
        <f>+TEXT(IF(特約団体用!R674="","",特約団体用!AB674),"00")</f>
        <v/>
      </c>
      <c r="O675" t="str">
        <f>+IF(特約団体用!S674="","",特約団体用!AC674)</f>
        <v/>
      </c>
      <c r="P675" t="str">
        <f>+IF(特約団体用!T674="","",特約団体用!AD674)</f>
        <v/>
      </c>
      <c r="Q675" t="str">
        <f>+IF(特約団体用!U674="","",特約団体用!AE674)</f>
        <v/>
      </c>
      <c r="V675" s="153"/>
      <c r="W675" s="153"/>
      <c r="X675" s="153"/>
    </row>
    <row r="676" spans="1:24">
      <c r="A676" t="str">
        <f>+IF(特約団体用!A675="","",特約団体用!A675)</f>
        <v/>
      </c>
      <c r="B676" t="str">
        <f>+IF(特約団体用!B675="","",特約団体用!B675)</f>
        <v/>
      </c>
      <c r="C676" t="str">
        <f>+IF(特約団体用!C675="","",特約団体用!C675)</f>
        <v/>
      </c>
      <c r="D676" t="str">
        <f>+IF(特約団体用!D675="","",特約団体用!D675)</f>
        <v/>
      </c>
      <c r="E676" t="str">
        <f>+IF(特約団体用!E675="","",特約団体用!E675)</f>
        <v/>
      </c>
      <c r="F676" t="str">
        <f>+IF(特約団体用!F675="","",_xlfn.XLOOKUP(特約団体用!F675,PRM!$G$3:$G$5,PRM!$H$3:$H$5))</f>
        <v/>
      </c>
      <c r="G676" s="149" t="str">
        <f>+TEXT(_xlfn.CONCAT(特約団体用!G675,特約団体用!H675,"年",特約団体用!I675,"月",特約団体用!J675,"日"),"yyyy/mm/dd")</f>
        <v>年月日</v>
      </c>
      <c r="H676" t="str">
        <f>+IF(特約団体用!L675="","",特約団体用!L675)</f>
        <v/>
      </c>
      <c r="I676" t="str">
        <f>+IF(特約団体用!M675="","",特約団体用!M675)</f>
        <v/>
      </c>
      <c r="J676" t="str">
        <f>+IF(特約団体用!N675="","",特約団体用!AA675)</f>
        <v/>
      </c>
      <c r="K676" t="str">
        <f>+IF(特約団体用!O675="","",特約団体用!O675)</f>
        <v/>
      </c>
      <c r="L676" t="str">
        <f>+IF(特約団体用!P675="","",特約団体用!P675)</f>
        <v/>
      </c>
      <c r="M676" t="str">
        <f>+IF(特約団体用!Q675="","",特約団体用!Q675)</f>
        <v/>
      </c>
      <c r="N676" t="str">
        <f>+TEXT(IF(特約団体用!R675="","",特約団体用!AB675),"00")</f>
        <v/>
      </c>
      <c r="O676" t="str">
        <f>+IF(特約団体用!S675="","",特約団体用!AC675)</f>
        <v/>
      </c>
      <c r="P676" t="str">
        <f>+IF(特約団体用!T675="","",特約団体用!AD675)</f>
        <v/>
      </c>
      <c r="Q676" t="str">
        <f>+IF(特約団体用!U675="","",特約団体用!AE675)</f>
        <v/>
      </c>
      <c r="V676" s="153"/>
      <c r="W676" s="153"/>
      <c r="X676" s="153"/>
    </row>
    <row r="677" spans="1:24">
      <c r="A677" t="str">
        <f>+IF(特約団体用!A676="","",特約団体用!A676)</f>
        <v/>
      </c>
      <c r="B677" t="str">
        <f>+IF(特約団体用!B676="","",特約団体用!B676)</f>
        <v/>
      </c>
      <c r="C677" t="str">
        <f>+IF(特約団体用!C676="","",特約団体用!C676)</f>
        <v/>
      </c>
      <c r="D677" t="str">
        <f>+IF(特約団体用!D676="","",特約団体用!D676)</f>
        <v/>
      </c>
      <c r="E677" t="str">
        <f>+IF(特約団体用!E676="","",特約団体用!E676)</f>
        <v/>
      </c>
      <c r="F677" t="str">
        <f>+IF(特約団体用!F676="","",_xlfn.XLOOKUP(特約団体用!F676,PRM!$G$3:$G$5,PRM!$H$3:$H$5))</f>
        <v/>
      </c>
      <c r="G677" s="149" t="str">
        <f>+TEXT(_xlfn.CONCAT(特約団体用!G676,特約団体用!H676,"年",特約団体用!I676,"月",特約団体用!J676,"日"),"yyyy/mm/dd")</f>
        <v>年月日</v>
      </c>
      <c r="H677" t="str">
        <f>+IF(特約団体用!L676="","",特約団体用!L676)</f>
        <v/>
      </c>
      <c r="I677" t="str">
        <f>+IF(特約団体用!M676="","",特約団体用!M676)</f>
        <v/>
      </c>
      <c r="J677" t="str">
        <f>+IF(特約団体用!N676="","",特約団体用!AA676)</f>
        <v/>
      </c>
      <c r="K677" t="str">
        <f>+IF(特約団体用!O676="","",特約団体用!O676)</f>
        <v/>
      </c>
      <c r="L677" t="str">
        <f>+IF(特約団体用!P676="","",特約団体用!P676)</f>
        <v/>
      </c>
      <c r="M677" t="str">
        <f>+IF(特約団体用!Q676="","",特約団体用!Q676)</f>
        <v/>
      </c>
      <c r="N677" t="str">
        <f>+TEXT(IF(特約団体用!R676="","",特約団体用!AB676),"00")</f>
        <v/>
      </c>
      <c r="O677" t="str">
        <f>+IF(特約団体用!S676="","",特約団体用!AC676)</f>
        <v/>
      </c>
      <c r="P677" t="str">
        <f>+IF(特約団体用!T676="","",特約団体用!AD676)</f>
        <v/>
      </c>
      <c r="Q677" t="str">
        <f>+IF(特約団体用!U676="","",特約団体用!AE676)</f>
        <v/>
      </c>
      <c r="V677" s="153"/>
      <c r="W677" s="153"/>
      <c r="X677" s="153"/>
    </row>
    <row r="678" spans="1:24">
      <c r="A678" t="str">
        <f>+IF(特約団体用!A677="","",特約団体用!A677)</f>
        <v/>
      </c>
      <c r="B678" t="str">
        <f>+IF(特約団体用!B677="","",特約団体用!B677)</f>
        <v/>
      </c>
      <c r="C678" t="str">
        <f>+IF(特約団体用!C677="","",特約団体用!C677)</f>
        <v/>
      </c>
      <c r="D678" t="str">
        <f>+IF(特約団体用!D677="","",特約団体用!D677)</f>
        <v/>
      </c>
      <c r="E678" t="str">
        <f>+IF(特約団体用!E677="","",特約団体用!E677)</f>
        <v/>
      </c>
      <c r="F678" t="str">
        <f>+IF(特約団体用!F677="","",_xlfn.XLOOKUP(特約団体用!F677,PRM!$G$3:$G$5,PRM!$H$3:$H$5))</f>
        <v/>
      </c>
      <c r="G678" s="149" t="str">
        <f>+TEXT(_xlfn.CONCAT(特約団体用!G677,特約団体用!H677,"年",特約団体用!I677,"月",特約団体用!J677,"日"),"yyyy/mm/dd")</f>
        <v>年月日</v>
      </c>
      <c r="H678" t="str">
        <f>+IF(特約団体用!L677="","",特約団体用!L677)</f>
        <v/>
      </c>
      <c r="I678" t="str">
        <f>+IF(特約団体用!M677="","",特約団体用!M677)</f>
        <v/>
      </c>
      <c r="J678" t="str">
        <f>+IF(特約団体用!N677="","",特約団体用!AA677)</f>
        <v/>
      </c>
      <c r="K678" t="str">
        <f>+IF(特約団体用!O677="","",特約団体用!O677)</f>
        <v/>
      </c>
      <c r="L678" t="str">
        <f>+IF(特約団体用!P677="","",特約団体用!P677)</f>
        <v/>
      </c>
      <c r="M678" t="str">
        <f>+IF(特約団体用!Q677="","",特約団体用!Q677)</f>
        <v/>
      </c>
      <c r="N678" t="str">
        <f>+TEXT(IF(特約団体用!R677="","",特約団体用!AB677),"00")</f>
        <v/>
      </c>
      <c r="O678" t="str">
        <f>+IF(特約団体用!S677="","",特約団体用!AC677)</f>
        <v/>
      </c>
      <c r="P678" t="str">
        <f>+IF(特約団体用!T677="","",特約団体用!AD677)</f>
        <v/>
      </c>
      <c r="Q678" t="str">
        <f>+IF(特約団体用!U677="","",特約団体用!AE677)</f>
        <v/>
      </c>
      <c r="V678" s="153"/>
      <c r="W678" s="153"/>
      <c r="X678" s="153"/>
    </row>
    <row r="679" spans="1:24">
      <c r="A679" t="str">
        <f>+IF(特約団体用!A678="","",特約団体用!A678)</f>
        <v/>
      </c>
      <c r="B679" t="str">
        <f>+IF(特約団体用!B678="","",特約団体用!B678)</f>
        <v/>
      </c>
      <c r="C679" t="str">
        <f>+IF(特約団体用!C678="","",特約団体用!C678)</f>
        <v/>
      </c>
      <c r="D679" t="str">
        <f>+IF(特約団体用!D678="","",特約団体用!D678)</f>
        <v/>
      </c>
      <c r="E679" t="str">
        <f>+IF(特約団体用!E678="","",特約団体用!E678)</f>
        <v/>
      </c>
      <c r="F679" t="str">
        <f>+IF(特約団体用!F678="","",_xlfn.XLOOKUP(特約団体用!F678,PRM!$G$3:$G$5,PRM!$H$3:$H$5))</f>
        <v/>
      </c>
      <c r="G679" s="149" t="str">
        <f>+TEXT(_xlfn.CONCAT(特約団体用!G678,特約団体用!H678,"年",特約団体用!I678,"月",特約団体用!J678,"日"),"yyyy/mm/dd")</f>
        <v>年月日</v>
      </c>
      <c r="H679" t="str">
        <f>+IF(特約団体用!L678="","",特約団体用!L678)</f>
        <v/>
      </c>
      <c r="I679" t="str">
        <f>+IF(特約団体用!M678="","",特約団体用!M678)</f>
        <v/>
      </c>
      <c r="J679" t="str">
        <f>+IF(特約団体用!N678="","",特約団体用!AA678)</f>
        <v/>
      </c>
      <c r="K679" t="str">
        <f>+IF(特約団体用!O678="","",特約団体用!O678)</f>
        <v/>
      </c>
      <c r="L679" t="str">
        <f>+IF(特約団体用!P678="","",特約団体用!P678)</f>
        <v/>
      </c>
      <c r="M679" t="str">
        <f>+IF(特約団体用!Q678="","",特約団体用!Q678)</f>
        <v/>
      </c>
      <c r="N679" t="str">
        <f>+TEXT(IF(特約団体用!R678="","",特約団体用!AB678),"00")</f>
        <v/>
      </c>
      <c r="O679" t="str">
        <f>+IF(特約団体用!S678="","",特約団体用!AC678)</f>
        <v/>
      </c>
      <c r="P679" t="str">
        <f>+IF(特約団体用!T678="","",特約団体用!AD678)</f>
        <v/>
      </c>
      <c r="Q679" t="str">
        <f>+IF(特約団体用!U678="","",特約団体用!AE678)</f>
        <v/>
      </c>
      <c r="V679" s="153"/>
      <c r="W679" s="153"/>
      <c r="X679" s="153"/>
    </row>
    <row r="680" spans="1:24">
      <c r="A680" t="str">
        <f>+IF(特約団体用!A679="","",特約団体用!A679)</f>
        <v/>
      </c>
      <c r="B680" t="str">
        <f>+IF(特約団体用!B679="","",特約団体用!B679)</f>
        <v/>
      </c>
      <c r="C680" t="str">
        <f>+IF(特約団体用!C679="","",特約団体用!C679)</f>
        <v/>
      </c>
      <c r="D680" t="str">
        <f>+IF(特約団体用!D679="","",特約団体用!D679)</f>
        <v/>
      </c>
      <c r="E680" t="str">
        <f>+IF(特約団体用!E679="","",特約団体用!E679)</f>
        <v/>
      </c>
      <c r="F680" t="str">
        <f>+IF(特約団体用!F679="","",_xlfn.XLOOKUP(特約団体用!F679,PRM!$G$3:$G$5,PRM!$H$3:$H$5))</f>
        <v/>
      </c>
      <c r="G680" s="149" t="str">
        <f>+TEXT(_xlfn.CONCAT(特約団体用!G679,特約団体用!H679,"年",特約団体用!I679,"月",特約団体用!J679,"日"),"yyyy/mm/dd")</f>
        <v>年月日</v>
      </c>
      <c r="H680" t="str">
        <f>+IF(特約団体用!L679="","",特約団体用!L679)</f>
        <v/>
      </c>
      <c r="I680" t="str">
        <f>+IF(特約団体用!M679="","",特約団体用!M679)</f>
        <v/>
      </c>
      <c r="J680" t="str">
        <f>+IF(特約団体用!N679="","",特約団体用!AA679)</f>
        <v/>
      </c>
      <c r="K680" t="str">
        <f>+IF(特約団体用!O679="","",特約団体用!O679)</f>
        <v/>
      </c>
      <c r="L680" t="str">
        <f>+IF(特約団体用!P679="","",特約団体用!P679)</f>
        <v/>
      </c>
      <c r="M680" t="str">
        <f>+IF(特約団体用!Q679="","",特約団体用!Q679)</f>
        <v/>
      </c>
      <c r="N680" t="str">
        <f>+TEXT(IF(特約団体用!R679="","",特約団体用!AB679),"00")</f>
        <v/>
      </c>
      <c r="O680" t="str">
        <f>+IF(特約団体用!S679="","",特約団体用!AC679)</f>
        <v/>
      </c>
      <c r="P680" t="str">
        <f>+IF(特約団体用!T679="","",特約団体用!AD679)</f>
        <v/>
      </c>
      <c r="Q680" t="str">
        <f>+IF(特約団体用!U679="","",特約団体用!AE679)</f>
        <v/>
      </c>
      <c r="V680" s="153"/>
      <c r="W680" s="153"/>
      <c r="X680" s="153"/>
    </row>
    <row r="681" spans="1:24">
      <c r="A681" t="str">
        <f>+IF(特約団体用!A680="","",特約団体用!A680)</f>
        <v/>
      </c>
      <c r="B681" t="str">
        <f>+IF(特約団体用!B680="","",特約団体用!B680)</f>
        <v/>
      </c>
      <c r="C681" t="str">
        <f>+IF(特約団体用!C680="","",特約団体用!C680)</f>
        <v/>
      </c>
      <c r="D681" t="str">
        <f>+IF(特約団体用!D680="","",特約団体用!D680)</f>
        <v/>
      </c>
      <c r="E681" t="str">
        <f>+IF(特約団体用!E680="","",特約団体用!E680)</f>
        <v/>
      </c>
      <c r="F681" t="str">
        <f>+IF(特約団体用!F680="","",_xlfn.XLOOKUP(特約団体用!F680,PRM!$G$3:$G$5,PRM!$H$3:$H$5))</f>
        <v/>
      </c>
      <c r="G681" s="149" t="str">
        <f>+TEXT(_xlfn.CONCAT(特約団体用!G680,特約団体用!H680,"年",特約団体用!I680,"月",特約団体用!J680,"日"),"yyyy/mm/dd")</f>
        <v>年月日</v>
      </c>
      <c r="H681" t="str">
        <f>+IF(特約団体用!L680="","",特約団体用!L680)</f>
        <v/>
      </c>
      <c r="I681" t="str">
        <f>+IF(特約団体用!M680="","",特約団体用!M680)</f>
        <v/>
      </c>
      <c r="J681" t="str">
        <f>+IF(特約団体用!N680="","",特約団体用!AA680)</f>
        <v/>
      </c>
      <c r="K681" t="str">
        <f>+IF(特約団体用!O680="","",特約団体用!O680)</f>
        <v/>
      </c>
      <c r="L681" t="str">
        <f>+IF(特約団体用!P680="","",特約団体用!P680)</f>
        <v/>
      </c>
      <c r="M681" t="str">
        <f>+IF(特約団体用!Q680="","",特約団体用!Q680)</f>
        <v/>
      </c>
      <c r="N681" t="str">
        <f>+TEXT(IF(特約団体用!R680="","",特約団体用!AB680),"00")</f>
        <v/>
      </c>
      <c r="O681" t="str">
        <f>+IF(特約団体用!S680="","",特約団体用!AC680)</f>
        <v/>
      </c>
      <c r="P681" t="str">
        <f>+IF(特約団体用!T680="","",特約団体用!AD680)</f>
        <v/>
      </c>
      <c r="Q681" t="str">
        <f>+IF(特約団体用!U680="","",特約団体用!AE680)</f>
        <v/>
      </c>
      <c r="V681" s="153"/>
      <c r="W681" s="153"/>
      <c r="X681" s="153"/>
    </row>
    <row r="682" spans="1:24">
      <c r="A682" t="str">
        <f>+IF(特約団体用!A681="","",特約団体用!A681)</f>
        <v/>
      </c>
      <c r="B682" t="str">
        <f>+IF(特約団体用!B681="","",特約団体用!B681)</f>
        <v/>
      </c>
      <c r="C682" t="str">
        <f>+IF(特約団体用!C681="","",特約団体用!C681)</f>
        <v/>
      </c>
      <c r="D682" t="str">
        <f>+IF(特約団体用!D681="","",特約団体用!D681)</f>
        <v/>
      </c>
      <c r="E682" t="str">
        <f>+IF(特約団体用!E681="","",特約団体用!E681)</f>
        <v/>
      </c>
      <c r="F682" t="str">
        <f>+IF(特約団体用!F681="","",_xlfn.XLOOKUP(特約団体用!F681,PRM!$G$3:$G$5,PRM!$H$3:$H$5))</f>
        <v/>
      </c>
      <c r="G682" s="149" t="str">
        <f>+TEXT(_xlfn.CONCAT(特約団体用!G681,特約団体用!H681,"年",特約団体用!I681,"月",特約団体用!J681,"日"),"yyyy/mm/dd")</f>
        <v>年月日</v>
      </c>
      <c r="H682" t="str">
        <f>+IF(特約団体用!L681="","",特約団体用!L681)</f>
        <v/>
      </c>
      <c r="I682" t="str">
        <f>+IF(特約団体用!M681="","",特約団体用!M681)</f>
        <v/>
      </c>
      <c r="J682" t="str">
        <f>+IF(特約団体用!N681="","",特約団体用!AA681)</f>
        <v/>
      </c>
      <c r="K682" t="str">
        <f>+IF(特約団体用!O681="","",特約団体用!O681)</f>
        <v/>
      </c>
      <c r="L682" t="str">
        <f>+IF(特約団体用!P681="","",特約団体用!P681)</f>
        <v/>
      </c>
      <c r="M682" t="str">
        <f>+IF(特約団体用!Q681="","",特約団体用!Q681)</f>
        <v/>
      </c>
      <c r="N682" t="str">
        <f>+TEXT(IF(特約団体用!R681="","",特約団体用!AB681),"00")</f>
        <v/>
      </c>
      <c r="O682" t="str">
        <f>+IF(特約団体用!S681="","",特約団体用!AC681)</f>
        <v/>
      </c>
      <c r="P682" t="str">
        <f>+IF(特約団体用!T681="","",特約団体用!AD681)</f>
        <v/>
      </c>
      <c r="Q682" t="str">
        <f>+IF(特約団体用!U681="","",特約団体用!AE681)</f>
        <v/>
      </c>
      <c r="V682" s="153"/>
      <c r="W682" s="153"/>
      <c r="X682" s="153"/>
    </row>
    <row r="683" spans="1:24">
      <c r="A683" t="str">
        <f>+IF(特約団体用!A682="","",特約団体用!A682)</f>
        <v/>
      </c>
      <c r="B683" t="str">
        <f>+IF(特約団体用!B682="","",特約団体用!B682)</f>
        <v/>
      </c>
      <c r="C683" t="str">
        <f>+IF(特約団体用!C682="","",特約団体用!C682)</f>
        <v/>
      </c>
      <c r="D683" t="str">
        <f>+IF(特約団体用!D682="","",特約団体用!D682)</f>
        <v/>
      </c>
      <c r="E683" t="str">
        <f>+IF(特約団体用!E682="","",特約団体用!E682)</f>
        <v/>
      </c>
      <c r="F683" t="str">
        <f>+IF(特約団体用!F682="","",_xlfn.XLOOKUP(特約団体用!F682,PRM!$G$3:$G$5,PRM!$H$3:$H$5))</f>
        <v/>
      </c>
      <c r="G683" s="149" t="str">
        <f>+TEXT(_xlfn.CONCAT(特約団体用!G682,特約団体用!H682,"年",特約団体用!I682,"月",特約団体用!J682,"日"),"yyyy/mm/dd")</f>
        <v>年月日</v>
      </c>
      <c r="H683" t="str">
        <f>+IF(特約団体用!L682="","",特約団体用!L682)</f>
        <v/>
      </c>
      <c r="I683" t="str">
        <f>+IF(特約団体用!M682="","",特約団体用!M682)</f>
        <v/>
      </c>
      <c r="J683" t="str">
        <f>+IF(特約団体用!N682="","",特約団体用!AA682)</f>
        <v/>
      </c>
      <c r="K683" t="str">
        <f>+IF(特約団体用!O682="","",特約団体用!O682)</f>
        <v/>
      </c>
      <c r="L683" t="str">
        <f>+IF(特約団体用!P682="","",特約団体用!P682)</f>
        <v/>
      </c>
      <c r="M683" t="str">
        <f>+IF(特約団体用!Q682="","",特約団体用!Q682)</f>
        <v/>
      </c>
      <c r="N683" t="str">
        <f>+TEXT(IF(特約団体用!R682="","",特約団体用!AB682),"00")</f>
        <v/>
      </c>
      <c r="O683" t="str">
        <f>+IF(特約団体用!S682="","",特約団体用!AC682)</f>
        <v/>
      </c>
      <c r="P683" t="str">
        <f>+IF(特約団体用!T682="","",特約団体用!AD682)</f>
        <v/>
      </c>
      <c r="Q683" t="str">
        <f>+IF(特約団体用!U682="","",特約団体用!AE682)</f>
        <v/>
      </c>
      <c r="V683" s="153"/>
      <c r="W683" s="153"/>
      <c r="X683" s="153"/>
    </row>
    <row r="684" spans="1:24">
      <c r="A684" t="str">
        <f>+IF(特約団体用!A683="","",特約団体用!A683)</f>
        <v/>
      </c>
      <c r="B684" t="str">
        <f>+IF(特約団体用!B683="","",特約団体用!B683)</f>
        <v/>
      </c>
      <c r="C684" t="str">
        <f>+IF(特約団体用!C683="","",特約団体用!C683)</f>
        <v/>
      </c>
      <c r="D684" t="str">
        <f>+IF(特約団体用!D683="","",特約団体用!D683)</f>
        <v/>
      </c>
      <c r="E684" t="str">
        <f>+IF(特約団体用!E683="","",特約団体用!E683)</f>
        <v/>
      </c>
      <c r="F684" t="str">
        <f>+IF(特約団体用!F683="","",_xlfn.XLOOKUP(特約団体用!F683,PRM!$G$3:$G$5,PRM!$H$3:$H$5))</f>
        <v/>
      </c>
      <c r="G684" s="149" t="str">
        <f>+TEXT(_xlfn.CONCAT(特約団体用!G683,特約団体用!H683,"年",特約団体用!I683,"月",特約団体用!J683,"日"),"yyyy/mm/dd")</f>
        <v>年月日</v>
      </c>
      <c r="H684" t="str">
        <f>+IF(特約団体用!L683="","",特約団体用!L683)</f>
        <v/>
      </c>
      <c r="I684" t="str">
        <f>+IF(特約団体用!M683="","",特約団体用!M683)</f>
        <v/>
      </c>
      <c r="J684" t="str">
        <f>+IF(特約団体用!N683="","",特約団体用!AA683)</f>
        <v/>
      </c>
      <c r="K684" t="str">
        <f>+IF(特約団体用!O683="","",特約団体用!O683)</f>
        <v/>
      </c>
      <c r="L684" t="str">
        <f>+IF(特約団体用!P683="","",特約団体用!P683)</f>
        <v/>
      </c>
      <c r="M684" t="str">
        <f>+IF(特約団体用!Q683="","",特約団体用!Q683)</f>
        <v/>
      </c>
      <c r="N684" t="str">
        <f>+TEXT(IF(特約団体用!R683="","",特約団体用!AB683),"00")</f>
        <v/>
      </c>
      <c r="O684" t="str">
        <f>+IF(特約団体用!S683="","",特約団体用!AC683)</f>
        <v/>
      </c>
      <c r="P684" t="str">
        <f>+IF(特約団体用!T683="","",特約団体用!AD683)</f>
        <v/>
      </c>
      <c r="Q684" t="str">
        <f>+IF(特約団体用!U683="","",特約団体用!AE683)</f>
        <v/>
      </c>
      <c r="V684" s="153"/>
      <c r="W684" s="153"/>
      <c r="X684" s="153"/>
    </row>
    <row r="685" spans="1:24">
      <c r="A685" t="str">
        <f>+IF(特約団体用!A684="","",特約団体用!A684)</f>
        <v/>
      </c>
      <c r="B685" t="str">
        <f>+IF(特約団体用!B684="","",特約団体用!B684)</f>
        <v/>
      </c>
      <c r="C685" t="str">
        <f>+IF(特約団体用!C684="","",特約団体用!C684)</f>
        <v/>
      </c>
      <c r="D685" t="str">
        <f>+IF(特約団体用!D684="","",特約団体用!D684)</f>
        <v/>
      </c>
      <c r="E685" t="str">
        <f>+IF(特約団体用!E684="","",特約団体用!E684)</f>
        <v/>
      </c>
      <c r="F685" t="str">
        <f>+IF(特約団体用!F684="","",_xlfn.XLOOKUP(特約団体用!F684,PRM!$G$3:$G$5,PRM!$H$3:$H$5))</f>
        <v/>
      </c>
      <c r="G685" s="149" t="str">
        <f>+TEXT(_xlfn.CONCAT(特約団体用!G684,特約団体用!H684,"年",特約団体用!I684,"月",特約団体用!J684,"日"),"yyyy/mm/dd")</f>
        <v>年月日</v>
      </c>
      <c r="H685" t="str">
        <f>+IF(特約団体用!L684="","",特約団体用!L684)</f>
        <v/>
      </c>
      <c r="I685" t="str">
        <f>+IF(特約団体用!M684="","",特約団体用!M684)</f>
        <v/>
      </c>
      <c r="J685" t="str">
        <f>+IF(特約団体用!N684="","",特約団体用!AA684)</f>
        <v/>
      </c>
      <c r="K685" t="str">
        <f>+IF(特約団体用!O684="","",特約団体用!O684)</f>
        <v/>
      </c>
      <c r="L685" t="str">
        <f>+IF(特約団体用!P684="","",特約団体用!P684)</f>
        <v/>
      </c>
      <c r="M685" t="str">
        <f>+IF(特約団体用!Q684="","",特約団体用!Q684)</f>
        <v/>
      </c>
      <c r="N685" t="str">
        <f>+TEXT(IF(特約団体用!R684="","",特約団体用!AB684),"00")</f>
        <v/>
      </c>
      <c r="O685" t="str">
        <f>+IF(特約団体用!S684="","",特約団体用!AC684)</f>
        <v/>
      </c>
      <c r="P685" t="str">
        <f>+IF(特約団体用!T684="","",特約団体用!AD684)</f>
        <v/>
      </c>
      <c r="Q685" t="str">
        <f>+IF(特約団体用!U684="","",特約団体用!AE684)</f>
        <v/>
      </c>
      <c r="V685" s="153"/>
      <c r="W685" s="153"/>
      <c r="X685" s="153"/>
    </row>
    <row r="686" spans="1:24">
      <c r="A686" t="str">
        <f>+IF(特約団体用!A685="","",特約団体用!A685)</f>
        <v/>
      </c>
      <c r="B686" t="str">
        <f>+IF(特約団体用!B685="","",特約団体用!B685)</f>
        <v/>
      </c>
      <c r="C686" t="str">
        <f>+IF(特約団体用!C685="","",特約団体用!C685)</f>
        <v/>
      </c>
      <c r="D686" t="str">
        <f>+IF(特約団体用!D685="","",特約団体用!D685)</f>
        <v/>
      </c>
      <c r="E686" t="str">
        <f>+IF(特約団体用!E685="","",特約団体用!E685)</f>
        <v/>
      </c>
      <c r="F686" t="str">
        <f>+IF(特約団体用!F685="","",_xlfn.XLOOKUP(特約団体用!F685,PRM!$G$3:$G$5,PRM!$H$3:$H$5))</f>
        <v/>
      </c>
      <c r="G686" s="149" t="str">
        <f>+TEXT(_xlfn.CONCAT(特約団体用!G685,特約団体用!H685,"年",特約団体用!I685,"月",特約団体用!J685,"日"),"yyyy/mm/dd")</f>
        <v>年月日</v>
      </c>
      <c r="H686" t="str">
        <f>+IF(特約団体用!L685="","",特約団体用!L685)</f>
        <v/>
      </c>
      <c r="I686" t="str">
        <f>+IF(特約団体用!M685="","",特約団体用!M685)</f>
        <v/>
      </c>
      <c r="J686" t="str">
        <f>+IF(特約団体用!N685="","",特約団体用!AA685)</f>
        <v/>
      </c>
      <c r="K686" t="str">
        <f>+IF(特約団体用!O685="","",特約団体用!O685)</f>
        <v/>
      </c>
      <c r="L686" t="str">
        <f>+IF(特約団体用!P685="","",特約団体用!P685)</f>
        <v/>
      </c>
      <c r="M686" t="str">
        <f>+IF(特約団体用!Q685="","",特約団体用!Q685)</f>
        <v/>
      </c>
      <c r="N686" t="str">
        <f>+TEXT(IF(特約団体用!R685="","",特約団体用!AB685),"00")</f>
        <v/>
      </c>
      <c r="O686" t="str">
        <f>+IF(特約団体用!S685="","",特約団体用!AC685)</f>
        <v/>
      </c>
      <c r="P686" t="str">
        <f>+IF(特約団体用!T685="","",特約団体用!AD685)</f>
        <v/>
      </c>
      <c r="Q686" t="str">
        <f>+IF(特約団体用!U685="","",特約団体用!AE685)</f>
        <v/>
      </c>
      <c r="V686" s="153"/>
      <c r="W686" s="153"/>
      <c r="X686" s="153"/>
    </row>
    <row r="687" spans="1:24">
      <c r="A687" t="str">
        <f>+IF(特約団体用!A686="","",特約団体用!A686)</f>
        <v/>
      </c>
      <c r="B687" t="str">
        <f>+IF(特約団体用!B686="","",特約団体用!B686)</f>
        <v/>
      </c>
      <c r="C687" t="str">
        <f>+IF(特約団体用!C686="","",特約団体用!C686)</f>
        <v/>
      </c>
      <c r="D687" t="str">
        <f>+IF(特約団体用!D686="","",特約団体用!D686)</f>
        <v/>
      </c>
      <c r="E687" t="str">
        <f>+IF(特約団体用!E686="","",特約団体用!E686)</f>
        <v/>
      </c>
      <c r="F687" t="str">
        <f>+IF(特約団体用!F686="","",_xlfn.XLOOKUP(特約団体用!F686,PRM!$G$3:$G$5,PRM!$H$3:$H$5))</f>
        <v/>
      </c>
      <c r="G687" s="149" t="str">
        <f>+TEXT(_xlfn.CONCAT(特約団体用!G686,特約団体用!H686,"年",特約団体用!I686,"月",特約団体用!J686,"日"),"yyyy/mm/dd")</f>
        <v>年月日</v>
      </c>
      <c r="H687" t="str">
        <f>+IF(特約団体用!L686="","",特約団体用!L686)</f>
        <v/>
      </c>
      <c r="I687" t="str">
        <f>+IF(特約団体用!M686="","",特約団体用!M686)</f>
        <v/>
      </c>
      <c r="J687" t="str">
        <f>+IF(特約団体用!N686="","",特約団体用!AA686)</f>
        <v/>
      </c>
      <c r="K687" t="str">
        <f>+IF(特約団体用!O686="","",特約団体用!O686)</f>
        <v/>
      </c>
      <c r="L687" t="str">
        <f>+IF(特約団体用!P686="","",特約団体用!P686)</f>
        <v/>
      </c>
      <c r="M687" t="str">
        <f>+IF(特約団体用!Q686="","",特約団体用!Q686)</f>
        <v/>
      </c>
      <c r="N687" t="str">
        <f>+TEXT(IF(特約団体用!R686="","",特約団体用!AB686),"00")</f>
        <v/>
      </c>
      <c r="O687" t="str">
        <f>+IF(特約団体用!S686="","",特約団体用!AC686)</f>
        <v/>
      </c>
      <c r="P687" t="str">
        <f>+IF(特約団体用!T686="","",特約団体用!AD686)</f>
        <v/>
      </c>
      <c r="Q687" t="str">
        <f>+IF(特約団体用!U686="","",特約団体用!AE686)</f>
        <v/>
      </c>
      <c r="V687" s="153"/>
      <c r="W687" s="153"/>
      <c r="X687" s="153"/>
    </row>
    <row r="688" spans="1:24">
      <c r="A688" t="str">
        <f>+IF(特約団体用!A687="","",特約団体用!A687)</f>
        <v/>
      </c>
      <c r="B688" t="str">
        <f>+IF(特約団体用!B687="","",特約団体用!B687)</f>
        <v/>
      </c>
      <c r="C688" t="str">
        <f>+IF(特約団体用!C687="","",特約団体用!C687)</f>
        <v/>
      </c>
      <c r="D688" t="str">
        <f>+IF(特約団体用!D687="","",特約団体用!D687)</f>
        <v/>
      </c>
      <c r="E688" t="str">
        <f>+IF(特約団体用!E687="","",特約団体用!E687)</f>
        <v/>
      </c>
      <c r="F688" t="str">
        <f>+IF(特約団体用!F687="","",_xlfn.XLOOKUP(特約団体用!F687,PRM!$G$3:$G$5,PRM!$H$3:$H$5))</f>
        <v/>
      </c>
      <c r="G688" s="149" t="str">
        <f>+TEXT(_xlfn.CONCAT(特約団体用!G687,特約団体用!H687,"年",特約団体用!I687,"月",特約団体用!J687,"日"),"yyyy/mm/dd")</f>
        <v>年月日</v>
      </c>
      <c r="H688" t="str">
        <f>+IF(特約団体用!L687="","",特約団体用!L687)</f>
        <v/>
      </c>
      <c r="I688" t="str">
        <f>+IF(特約団体用!M687="","",特約団体用!M687)</f>
        <v/>
      </c>
      <c r="J688" t="str">
        <f>+IF(特約団体用!N687="","",特約団体用!AA687)</f>
        <v/>
      </c>
      <c r="K688" t="str">
        <f>+IF(特約団体用!O687="","",特約団体用!O687)</f>
        <v/>
      </c>
      <c r="L688" t="str">
        <f>+IF(特約団体用!P687="","",特約団体用!P687)</f>
        <v/>
      </c>
      <c r="M688" t="str">
        <f>+IF(特約団体用!Q687="","",特約団体用!Q687)</f>
        <v/>
      </c>
      <c r="N688" t="str">
        <f>+TEXT(IF(特約団体用!R687="","",特約団体用!AB687),"00")</f>
        <v/>
      </c>
      <c r="O688" t="str">
        <f>+IF(特約団体用!S687="","",特約団体用!AC687)</f>
        <v/>
      </c>
      <c r="P688" t="str">
        <f>+IF(特約団体用!T687="","",特約団体用!AD687)</f>
        <v/>
      </c>
      <c r="Q688" t="str">
        <f>+IF(特約団体用!U687="","",特約団体用!AE687)</f>
        <v/>
      </c>
      <c r="V688" s="153"/>
      <c r="W688" s="153"/>
      <c r="X688" s="153"/>
    </row>
    <row r="689" spans="1:24">
      <c r="A689" t="str">
        <f>+IF(特約団体用!A688="","",特約団体用!A688)</f>
        <v/>
      </c>
      <c r="B689" t="str">
        <f>+IF(特約団体用!B688="","",特約団体用!B688)</f>
        <v/>
      </c>
      <c r="C689" t="str">
        <f>+IF(特約団体用!C688="","",特約団体用!C688)</f>
        <v/>
      </c>
      <c r="D689" t="str">
        <f>+IF(特約団体用!D688="","",特約団体用!D688)</f>
        <v/>
      </c>
      <c r="E689" t="str">
        <f>+IF(特約団体用!E688="","",特約団体用!E688)</f>
        <v/>
      </c>
      <c r="F689" t="str">
        <f>+IF(特約団体用!F688="","",_xlfn.XLOOKUP(特約団体用!F688,PRM!$G$3:$G$5,PRM!$H$3:$H$5))</f>
        <v/>
      </c>
      <c r="G689" s="149" t="str">
        <f>+TEXT(_xlfn.CONCAT(特約団体用!G688,特約団体用!H688,"年",特約団体用!I688,"月",特約団体用!J688,"日"),"yyyy/mm/dd")</f>
        <v>年月日</v>
      </c>
      <c r="H689" t="str">
        <f>+IF(特約団体用!L688="","",特約団体用!L688)</f>
        <v/>
      </c>
      <c r="I689" t="str">
        <f>+IF(特約団体用!M688="","",特約団体用!M688)</f>
        <v/>
      </c>
      <c r="J689" t="str">
        <f>+IF(特約団体用!N688="","",特約団体用!AA688)</f>
        <v/>
      </c>
      <c r="K689" t="str">
        <f>+IF(特約団体用!O688="","",特約団体用!O688)</f>
        <v/>
      </c>
      <c r="L689" t="str">
        <f>+IF(特約団体用!P688="","",特約団体用!P688)</f>
        <v/>
      </c>
      <c r="M689" t="str">
        <f>+IF(特約団体用!Q688="","",特約団体用!Q688)</f>
        <v/>
      </c>
      <c r="N689" t="str">
        <f>+TEXT(IF(特約団体用!R688="","",特約団体用!AB688),"00")</f>
        <v/>
      </c>
      <c r="O689" t="str">
        <f>+IF(特約団体用!S688="","",特約団体用!AC688)</f>
        <v/>
      </c>
      <c r="P689" t="str">
        <f>+IF(特約団体用!T688="","",特約団体用!AD688)</f>
        <v/>
      </c>
      <c r="Q689" t="str">
        <f>+IF(特約団体用!U688="","",特約団体用!AE688)</f>
        <v/>
      </c>
      <c r="V689" s="153"/>
      <c r="W689" s="153"/>
      <c r="X689" s="153"/>
    </row>
    <row r="690" spans="1:24">
      <c r="A690" t="str">
        <f>+IF(特約団体用!A689="","",特約団体用!A689)</f>
        <v/>
      </c>
      <c r="B690" t="str">
        <f>+IF(特約団体用!B689="","",特約団体用!B689)</f>
        <v/>
      </c>
      <c r="C690" t="str">
        <f>+IF(特約団体用!C689="","",特約団体用!C689)</f>
        <v/>
      </c>
      <c r="D690" t="str">
        <f>+IF(特約団体用!D689="","",特約団体用!D689)</f>
        <v/>
      </c>
      <c r="E690" t="str">
        <f>+IF(特約団体用!E689="","",特約団体用!E689)</f>
        <v/>
      </c>
      <c r="F690" t="str">
        <f>+IF(特約団体用!F689="","",_xlfn.XLOOKUP(特約団体用!F689,PRM!$G$3:$G$5,PRM!$H$3:$H$5))</f>
        <v/>
      </c>
      <c r="G690" s="149" t="str">
        <f>+TEXT(_xlfn.CONCAT(特約団体用!G689,特約団体用!H689,"年",特約団体用!I689,"月",特約団体用!J689,"日"),"yyyy/mm/dd")</f>
        <v>年月日</v>
      </c>
      <c r="H690" t="str">
        <f>+IF(特約団体用!L689="","",特約団体用!L689)</f>
        <v/>
      </c>
      <c r="I690" t="str">
        <f>+IF(特約団体用!M689="","",特約団体用!M689)</f>
        <v/>
      </c>
      <c r="J690" t="str">
        <f>+IF(特約団体用!N689="","",特約団体用!AA689)</f>
        <v/>
      </c>
      <c r="K690" t="str">
        <f>+IF(特約団体用!O689="","",特約団体用!O689)</f>
        <v/>
      </c>
      <c r="L690" t="str">
        <f>+IF(特約団体用!P689="","",特約団体用!P689)</f>
        <v/>
      </c>
      <c r="M690" t="str">
        <f>+IF(特約団体用!Q689="","",特約団体用!Q689)</f>
        <v/>
      </c>
      <c r="N690" t="str">
        <f>+TEXT(IF(特約団体用!R689="","",特約団体用!AB689),"00")</f>
        <v/>
      </c>
      <c r="O690" t="str">
        <f>+IF(特約団体用!S689="","",特約団体用!AC689)</f>
        <v/>
      </c>
      <c r="P690" t="str">
        <f>+IF(特約団体用!T689="","",特約団体用!AD689)</f>
        <v/>
      </c>
      <c r="Q690" t="str">
        <f>+IF(特約団体用!U689="","",特約団体用!AE689)</f>
        <v/>
      </c>
      <c r="V690" s="153"/>
      <c r="W690" s="153"/>
      <c r="X690" s="153"/>
    </row>
    <row r="691" spans="1:24">
      <c r="A691" t="str">
        <f>+IF(特約団体用!A690="","",特約団体用!A690)</f>
        <v/>
      </c>
      <c r="B691" t="str">
        <f>+IF(特約団体用!B690="","",特約団体用!B690)</f>
        <v/>
      </c>
      <c r="C691" t="str">
        <f>+IF(特約団体用!C690="","",特約団体用!C690)</f>
        <v/>
      </c>
      <c r="D691" t="str">
        <f>+IF(特約団体用!D690="","",特約団体用!D690)</f>
        <v/>
      </c>
      <c r="E691" t="str">
        <f>+IF(特約団体用!E690="","",特約団体用!E690)</f>
        <v/>
      </c>
      <c r="F691" t="str">
        <f>+IF(特約団体用!F690="","",_xlfn.XLOOKUP(特約団体用!F690,PRM!$G$3:$G$5,PRM!$H$3:$H$5))</f>
        <v/>
      </c>
      <c r="G691" s="149" t="str">
        <f>+TEXT(_xlfn.CONCAT(特約団体用!G690,特約団体用!H690,"年",特約団体用!I690,"月",特約団体用!J690,"日"),"yyyy/mm/dd")</f>
        <v>年月日</v>
      </c>
      <c r="H691" t="str">
        <f>+IF(特約団体用!L690="","",特約団体用!L690)</f>
        <v/>
      </c>
      <c r="I691" t="str">
        <f>+IF(特約団体用!M690="","",特約団体用!M690)</f>
        <v/>
      </c>
      <c r="J691" t="str">
        <f>+IF(特約団体用!N690="","",特約団体用!AA690)</f>
        <v/>
      </c>
      <c r="K691" t="str">
        <f>+IF(特約団体用!O690="","",特約団体用!O690)</f>
        <v/>
      </c>
      <c r="L691" t="str">
        <f>+IF(特約団体用!P690="","",特約団体用!P690)</f>
        <v/>
      </c>
      <c r="M691" t="str">
        <f>+IF(特約団体用!Q690="","",特約団体用!Q690)</f>
        <v/>
      </c>
      <c r="N691" t="str">
        <f>+TEXT(IF(特約団体用!R690="","",特約団体用!AB690),"00")</f>
        <v/>
      </c>
      <c r="O691" t="str">
        <f>+IF(特約団体用!S690="","",特約団体用!AC690)</f>
        <v/>
      </c>
      <c r="P691" t="str">
        <f>+IF(特約団体用!T690="","",特約団体用!AD690)</f>
        <v/>
      </c>
      <c r="Q691" t="str">
        <f>+IF(特約団体用!U690="","",特約団体用!AE690)</f>
        <v/>
      </c>
      <c r="V691" s="153"/>
      <c r="W691" s="153"/>
      <c r="X691" s="153"/>
    </row>
    <row r="692" spans="1:24">
      <c r="A692" t="str">
        <f>+IF(特約団体用!A691="","",特約団体用!A691)</f>
        <v/>
      </c>
      <c r="B692" t="str">
        <f>+IF(特約団体用!B691="","",特約団体用!B691)</f>
        <v/>
      </c>
      <c r="C692" t="str">
        <f>+IF(特約団体用!C691="","",特約団体用!C691)</f>
        <v/>
      </c>
      <c r="D692" t="str">
        <f>+IF(特約団体用!D691="","",特約団体用!D691)</f>
        <v/>
      </c>
      <c r="E692" t="str">
        <f>+IF(特約団体用!E691="","",特約団体用!E691)</f>
        <v/>
      </c>
      <c r="F692" t="str">
        <f>+IF(特約団体用!F691="","",_xlfn.XLOOKUP(特約団体用!F691,PRM!$G$3:$G$5,PRM!$H$3:$H$5))</f>
        <v/>
      </c>
      <c r="G692" s="149" t="str">
        <f>+TEXT(_xlfn.CONCAT(特約団体用!G691,特約団体用!H691,"年",特約団体用!I691,"月",特約団体用!J691,"日"),"yyyy/mm/dd")</f>
        <v>年月日</v>
      </c>
      <c r="H692" t="str">
        <f>+IF(特約団体用!L691="","",特約団体用!L691)</f>
        <v/>
      </c>
      <c r="I692" t="str">
        <f>+IF(特約団体用!M691="","",特約団体用!M691)</f>
        <v/>
      </c>
      <c r="J692" t="str">
        <f>+IF(特約団体用!N691="","",特約団体用!AA691)</f>
        <v/>
      </c>
      <c r="K692" t="str">
        <f>+IF(特約団体用!O691="","",特約団体用!O691)</f>
        <v/>
      </c>
      <c r="L692" t="str">
        <f>+IF(特約団体用!P691="","",特約団体用!P691)</f>
        <v/>
      </c>
      <c r="M692" t="str">
        <f>+IF(特約団体用!Q691="","",特約団体用!Q691)</f>
        <v/>
      </c>
      <c r="N692" t="str">
        <f>+TEXT(IF(特約団体用!R691="","",特約団体用!AB691),"00")</f>
        <v/>
      </c>
      <c r="O692" t="str">
        <f>+IF(特約団体用!S691="","",特約団体用!AC691)</f>
        <v/>
      </c>
      <c r="P692" t="str">
        <f>+IF(特約団体用!T691="","",特約団体用!AD691)</f>
        <v/>
      </c>
      <c r="Q692" t="str">
        <f>+IF(特約団体用!U691="","",特約団体用!AE691)</f>
        <v/>
      </c>
      <c r="V692" s="153"/>
      <c r="W692" s="153"/>
      <c r="X692" s="153"/>
    </row>
    <row r="693" spans="1:24">
      <c r="A693" t="str">
        <f>+IF(特約団体用!A692="","",特約団体用!A692)</f>
        <v/>
      </c>
      <c r="B693" t="str">
        <f>+IF(特約団体用!B692="","",特約団体用!B692)</f>
        <v/>
      </c>
      <c r="C693" t="str">
        <f>+IF(特約団体用!C692="","",特約団体用!C692)</f>
        <v/>
      </c>
      <c r="D693" t="str">
        <f>+IF(特約団体用!D692="","",特約団体用!D692)</f>
        <v/>
      </c>
      <c r="E693" t="str">
        <f>+IF(特約団体用!E692="","",特約団体用!E692)</f>
        <v/>
      </c>
      <c r="F693" t="str">
        <f>+IF(特約団体用!F692="","",_xlfn.XLOOKUP(特約団体用!F692,PRM!$G$3:$G$5,PRM!$H$3:$H$5))</f>
        <v/>
      </c>
      <c r="G693" s="149" t="str">
        <f>+TEXT(_xlfn.CONCAT(特約団体用!G692,特約団体用!H692,"年",特約団体用!I692,"月",特約団体用!J692,"日"),"yyyy/mm/dd")</f>
        <v>年月日</v>
      </c>
      <c r="H693" t="str">
        <f>+IF(特約団体用!L692="","",特約団体用!L692)</f>
        <v/>
      </c>
      <c r="I693" t="str">
        <f>+IF(特約団体用!M692="","",特約団体用!M692)</f>
        <v/>
      </c>
      <c r="J693" t="str">
        <f>+IF(特約団体用!N692="","",特約団体用!AA692)</f>
        <v/>
      </c>
      <c r="K693" t="str">
        <f>+IF(特約団体用!O692="","",特約団体用!O692)</f>
        <v/>
      </c>
      <c r="L693" t="str">
        <f>+IF(特約団体用!P692="","",特約団体用!P692)</f>
        <v/>
      </c>
      <c r="M693" t="str">
        <f>+IF(特約団体用!Q692="","",特約団体用!Q692)</f>
        <v/>
      </c>
      <c r="N693" t="str">
        <f>+TEXT(IF(特約団体用!R692="","",特約団体用!AB692),"00")</f>
        <v/>
      </c>
      <c r="O693" t="str">
        <f>+IF(特約団体用!S692="","",特約団体用!AC692)</f>
        <v/>
      </c>
      <c r="P693" t="str">
        <f>+IF(特約団体用!T692="","",特約団体用!AD692)</f>
        <v/>
      </c>
      <c r="Q693" t="str">
        <f>+IF(特約団体用!U692="","",特約団体用!AE692)</f>
        <v/>
      </c>
      <c r="V693" s="153"/>
      <c r="W693" s="153"/>
      <c r="X693" s="153"/>
    </row>
    <row r="694" spans="1:24">
      <c r="A694" t="str">
        <f>+IF(特約団体用!A693="","",特約団体用!A693)</f>
        <v/>
      </c>
      <c r="B694" t="str">
        <f>+IF(特約団体用!B693="","",特約団体用!B693)</f>
        <v/>
      </c>
      <c r="C694" t="str">
        <f>+IF(特約団体用!C693="","",特約団体用!C693)</f>
        <v/>
      </c>
      <c r="D694" t="str">
        <f>+IF(特約団体用!D693="","",特約団体用!D693)</f>
        <v/>
      </c>
      <c r="E694" t="str">
        <f>+IF(特約団体用!E693="","",特約団体用!E693)</f>
        <v/>
      </c>
      <c r="F694" t="str">
        <f>+IF(特約団体用!F693="","",_xlfn.XLOOKUP(特約団体用!F693,PRM!$G$3:$G$5,PRM!$H$3:$H$5))</f>
        <v/>
      </c>
      <c r="G694" s="149" t="str">
        <f>+TEXT(_xlfn.CONCAT(特約団体用!G693,特約団体用!H693,"年",特約団体用!I693,"月",特約団体用!J693,"日"),"yyyy/mm/dd")</f>
        <v>年月日</v>
      </c>
      <c r="H694" t="str">
        <f>+IF(特約団体用!L693="","",特約団体用!L693)</f>
        <v/>
      </c>
      <c r="I694" t="str">
        <f>+IF(特約団体用!M693="","",特約団体用!M693)</f>
        <v/>
      </c>
      <c r="J694" t="str">
        <f>+IF(特約団体用!N693="","",特約団体用!AA693)</f>
        <v/>
      </c>
      <c r="K694" t="str">
        <f>+IF(特約団体用!O693="","",特約団体用!O693)</f>
        <v/>
      </c>
      <c r="L694" t="str">
        <f>+IF(特約団体用!P693="","",特約団体用!P693)</f>
        <v/>
      </c>
      <c r="M694" t="str">
        <f>+IF(特約団体用!Q693="","",特約団体用!Q693)</f>
        <v/>
      </c>
      <c r="N694" t="str">
        <f>+TEXT(IF(特約団体用!R693="","",特約団体用!AB693),"00")</f>
        <v/>
      </c>
      <c r="O694" t="str">
        <f>+IF(特約団体用!S693="","",特約団体用!AC693)</f>
        <v/>
      </c>
      <c r="P694" t="str">
        <f>+IF(特約団体用!T693="","",特約団体用!AD693)</f>
        <v/>
      </c>
      <c r="Q694" t="str">
        <f>+IF(特約団体用!U693="","",特約団体用!AE693)</f>
        <v/>
      </c>
      <c r="V694" s="153"/>
      <c r="W694" s="153"/>
      <c r="X694" s="153"/>
    </row>
    <row r="695" spans="1:24">
      <c r="A695" t="str">
        <f>+IF(特約団体用!A694="","",特約団体用!A694)</f>
        <v/>
      </c>
      <c r="B695" t="str">
        <f>+IF(特約団体用!B694="","",特約団体用!B694)</f>
        <v/>
      </c>
      <c r="C695" t="str">
        <f>+IF(特約団体用!C694="","",特約団体用!C694)</f>
        <v/>
      </c>
      <c r="D695" t="str">
        <f>+IF(特約団体用!D694="","",特約団体用!D694)</f>
        <v/>
      </c>
      <c r="E695" t="str">
        <f>+IF(特約団体用!E694="","",特約団体用!E694)</f>
        <v/>
      </c>
      <c r="F695" t="str">
        <f>+IF(特約団体用!F694="","",_xlfn.XLOOKUP(特約団体用!F694,PRM!$G$3:$G$5,PRM!$H$3:$H$5))</f>
        <v/>
      </c>
      <c r="G695" s="149" t="str">
        <f>+TEXT(_xlfn.CONCAT(特約団体用!G694,特約団体用!H694,"年",特約団体用!I694,"月",特約団体用!J694,"日"),"yyyy/mm/dd")</f>
        <v>年月日</v>
      </c>
      <c r="H695" t="str">
        <f>+IF(特約団体用!L694="","",特約団体用!L694)</f>
        <v/>
      </c>
      <c r="I695" t="str">
        <f>+IF(特約団体用!M694="","",特約団体用!M694)</f>
        <v/>
      </c>
      <c r="J695" t="str">
        <f>+IF(特約団体用!N694="","",特約団体用!AA694)</f>
        <v/>
      </c>
      <c r="K695" t="str">
        <f>+IF(特約団体用!O694="","",特約団体用!O694)</f>
        <v/>
      </c>
      <c r="L695" t="str">
        <f>+IF(特約団体用!P694="","",特約団体用!P694)</f>
        <v/>
      </c>
      <c r="M695" t="str">
        <f>+IF(特約団体用!Q694="","",特約団体用!Q694)</f>
        <v/>
      </c>
      <c r="N695" t="str">
        <f>+TEXT(IF(特約団体用!R694="","",特約団体用!AB694),"00")</f>
        <v/>
      </c>
      <c r="O695" t="str">
        <f>+IF(特約団体用!S694="","",特約団体用!AC694)</f>
        <v/>
      </c>
      <c r="P695" t="str">
        <f>+IF(特約団体用!T694="","",特約団体用!AD694)</f>
        <v/>
      </c>
      <c r="Q695" t="str">
        <f>+IF(特約団体用!U694="","",特約団体用!AE694)</f>
        <v/>
      </c>
      <c r="V695" s="153"/>
      <c r="W695" s="153"/>
      <c r="X695" s="153"/>
    </row>
    <row r="696" spans="1:24">
      <c r="A696" t="str">
        <f>+IF(特約団体用!A695="","",特約団体用!A695)</f>
        <v/>
      </c>
      <c r="B696" t="str">
        <f>+IF(特約団体用!B695="","",特約団体用!B695)</f>
        <v/>
      </c>
      <c r="C696" t="str">
        <f>+IF(特約団体用!C695="","",特約団体用!C695)</f>
        <v/>
      </c>
      <c r="D696" t="str">
        <f>+IF(特約団体用!D695="","",特約団体用!D695)</f>
        <v/>
      </c>
      <c r="E696" t="str">
        <f>+IF(特約団体用!E695="","",特約団体用!E695)</f>
        <v/>
      </c>
      <c r="F696" t="str">
        <f>+IF(特約団体用!F695="","",_xlfn.XLOOKUP(特約団体用!F695,PRM!$G$3:$G$5,PRM!$H$3:$H$5))</f>
        <v/>
      </c>
      <c r="G696" s="149" t="str">
        <f>+TEXT(_xlfn.CONCAT(特約団体用!G695,特約団体用!H695,"年",特約団体用!I695,"月",特約団体用!J695,"日"),"yyyy/mm/dd")</f>
        <v>年月日</v>
      </c>
      <c r="H696" t="str">
        <f>+IF(特約団体用!L695="","",特約団体用!L695)</f>
        <v/>
      </c>
      <c r="I696" t="str">
        <f>+IF(特約団体用!M695="","",特約団体用!M695)</f>
        <v/>
      </c>
      <c r="J696" t="str">
        <f>+IF(特約団体用!N695="","",特約団体用!AA695)</f>
        <v/>
      </c>
      <c r="K696" t="str">
        <f>+IF(特約団体用!O695="","",特約団体用!O695)</f>
        <v/>
      </c>
      <c r="L696" t="str">
        <f>+IF(特約団体用!P695="","",特約団体用!P695)</f>
        <v/>
      </c>
      <c r="M696" t="str">
        <f>+IF(特約団体用!Q695="","",特約団体用!Q695)</f>
        <v/>
      </c>
      <c r="N696" t="str">
        <f>+TEXT(IF(特約団体用!R695="","",特約団体用!AB695),"00")</f>
        <v/>
      </c>
      <c r="O696" t="str">
        <f>+IF(特約団体用!S695="","",特約団体用!AC695)</f>
        <v/>
      </c>
      <c r="P696" t="str">
        <f>+IF(特約団体用!T695="","",特約団体用!AD695)</f>
        <v/>
      </c>
      <c r="Q696" t="str">
        <f>+IF(特約団体用!U695="","",特約団体用!AE695)</f>
        <v/>
      </c>
      <c r="V696" s="153"/>
      <c r="W696" s="153"/>
      <c r="X696" s="153"/>
    </row>
    <row r="697" spans="1:24">
      <c r="A697" t="str">
        <f>+IF(特約団体用!A696="","",特約団体用!A696)</f>
        <v/>
      </c>
      <c r="B697" t="str">
        <f>+IF(特約団体用!B696="","",特約団体用!B696)</f>
        <v/>
      </c>
      <c r="C697" t="str">
        <f>+IF(特約団体用!C696="","",特約団体用!C696)</f>
        <v/>
      </c>
      <c r="D697" t="str">
        <f>+IF(特約団体用!D696="","",特約団体用!D696)</f>
        <v/>
      </c>
      <c r="E697" t="str">
        <f>+IF(特約団体用!E696="","",特約団体用!E696)</f>
        <v/>
      </c>
      <c r="F697" t="str">
        <f>+IF(特約団体用!F696="","",_xlfn.XLOOKUP(特約団体用!F696,PRM!$G$3:$G$5,PRM!$H$3:$H$5))</f>
        <v/>
      </c>
      <c r="G697" s="149" t="str">
        <f>+TEXT(_xlfn.CONCAT(特約団体用!G696,特約団体用!H696,"年",特約団体用!I696,"月",特約団体用!J696,"日"),"yyyy/mm/dd")</f>
        <v>年月日</v>
      </c>
      <c r="H697" t="str">
        <f>+IF(特約団体用!L696="","",特約団体用!L696)</f>
        <v/>
      </c>
      <c r="I697" t="str">
        <f>+IF(特約団体用!M696="","",特約団体用!M696)</f>
        <v/>
      </c>
      <c r="J697" t="str">
        <f>+IF(特約団体用!N696="","",特約団体用!AA696)</f>
        <v/>
      </c>
      <c r="K697" t="str">
        <f>+IF(特約団体用!O696="","",特約団体用!O696)</f>
        <v/>
      </c>
      <c r="L697" t="str">
        <f>+IF(特約団体用!P696="","",特約団体用!P696)</f>
        <v/>
      </c>
      <c r="M697" t="str">
        <f>+IF(特約団体用!Q696="","",特約団体用!Q696)</f>
        <v/>
      </c>
      <c r="N697" t="str">
        <f>+TEXT(IF(特約団体用!R696="","",特約団体用!AB696),"00")</f>
        <v/>
      </c>
      <c r="O697" t="str">
        <f>+IF(特約団体用!S696="","",特約団体用!AC696)</f>
        <v/>
      </c>
      <c r="P697" t="str">
        <f>+IF(特約団体用!T696="","",特約団体用!AD696)</f>
        <v/>
      </c>
      <c r="Q697" t="str">
        <f>+IF(特約団体用!U696="","",特約団体用!AE696)</f>
        <v/>
      </c>
      <c r="V697" s="153"/>
      <c r="W697" s="153"/>
      <c r="X697" s="153"/>
    </row>
    <row r="698" spans="1:24">
      <c r="A698" t="str">
        <f>+IF(特約団体用!A697="","",特約団体用!A697)</f>
        <v/>
      </c>
      <c r="B698" t="str">
        <f>+IF(特約団体用!B697="","",特約団体用!B697)</f>
        <v/>
      </c>
      <c r="C698" t="str">
        <f>+IF(特約団体用!C697="","",特約団体用!C697)</f>
        <v/>
      </c>
      <c r="D698" t="str">
        <f>+IF(特約団体用!D697="","",特約団体用!D697)</f>
        <v/>
      </c>
      <c r="E698" t="str">
        <f>+IF(特約団体用!E697="","",特約団体用!E697)</f>
        <v/>
      </c>
      <c r="F698" t="str">
        <f>+IF(特約団体用!F697="","",_xlfn.XLOOKUP(特約団体用!F697,PRM!$G$3:$G$5,PRM!$H$3:$H$5))</f>
        <v/>
      </c>
      <c r="G698" s="149" t="str">
        <f>+TEXT(_xlfn.CONCAT(特約団体用!G697,特約団体用!H697,"年",特約団体用!I697,"月",特約団体用!J697,"日"),"yyyy/mm/dd")</f>
        <v>年月日</v>
      </c>
      <c r="H698" t="str">
        <f>+IF(特約団体用!L697="","",特約団体用!L697)</f>
        <v/>
      </c>
      <c r="I698" t="str">
        <f>+IF(特約団体用!M697="","",特約団体用!M697)</f>
        <v/>
      </c>
      <c r="J698" t="str">
        <f>+IF(特約団体用!N697="","",特約団体用!AA697)</f>
        <v/>
      </c>
      <c r="K698" t="str">
        <f>+IF(特約団体用!O697="","",特約団体用!O697)</f>
        <v/>
      </c>
      <c r="L698" t="str">
        <f>+IF(特約団体用!P697="","",特約団体用!P697)</f>
        <v/>
      </c>
      <c r="M698" t="str">
        <f>+IF(特約団体用!Q697="","",特約団体用!Q697)</f>
        <v/>
      </c>
      <c r="N698" t="str">
        <f>+TEXT(IF(特約団体用!R697="","",特約団体用!AB697),"00")</f>
        <v/>
      </c>
      <c r="O698" t="str">
        <f>+IF(特約団体用!S697="","",特約団体用!AC697)</f>
        <v/>
      </c>
      <c r="P698" t="str">
        <f>+IF(特約団体用!T697="","",特約団体用!AD697)</f>
        <v/>
      </c>
      <c r="Q698" t="str">
        <f>+IF(特約団体用!U697="","",特約団体用!AE697)</f>
        <v/>
      </c>
      <c r="V698" s="153"/>
      <c r="W698" s="153"/>
      <c r="X698" s="153"/>
    </row>
    <row r="699" spans="1:24">
      <c r="A699" t="str">
        <f>+IF(特約団体用!A698="","",特約団体用!A698)</f>
        <v/>
      </c>
      <c r="B699" t="str">
        <f>+IF(特約団体用!B698="","",特約団体用!B698)</f>
        <v/>
      </c>
      <c r="C699" t="str">
        <f>+IF(特約団体用!C698="","",特約団体用!C698)</f>
        <v/>
      </c>
      <c r="D699" t="str">
        <f>+IF(特約団体用!D698="","",特約団体用!D698)</f>
        <v/>
      </c>
      <c r="E699" t="str">
        <f>+IF(特約団体用!E698="","",特約団体用!E698)</f>
        <v/>
      </c>
      <c r="F699" t="str">
        <f>+IF(特約団体用!F698="","",_xlfn.XLOOKUP(特約団体用!F698,PRM!$G$3:$G$5,PRM!$H$3:$H$5))</f>
        <v/>
      </c>
      <c r="G699" s="149" t="str">
        <f>+TEXT(_xlfn.CONCAT(特約団体用!G698,特約団体用!H698,"年",特約団体用!I698,"月",特約団体用!J698,"日"),"yyyy/mm/dd")</f>
        <v>年月日</v>
      </c>
      <c r="H699" t="str">
        <f>+IF(特約団体用!L698="","",特約団体用!L698)</f>
        <v/>
      </c>
      <c r="I699" t="str">
        <f>+IF(特約団体用!M698="","",特約団体用!M698)</f>
        <v/>
      </c>
      <c r="J699" t="str">
        <f>+IF(特約団体用!N698="","",特約団体用!AA698)</f>
        <v/>
      </c>
      <c r="K699" t="str">
        <f>+IF(特約団体用!O698="","",特約団体用!O698)</f>
        <v/>
      </c>
      <c r="L699" t="str">
        <f>+IF(特約団体用!P698="","",特約団体用!P698)</f>
        <v/>
      </c>
      <c r="M699" t="str">
        <f>+IF(特約団体用!Q698="","",特約団体用!Q698)</f>
        <v/>
      </c>
      <c r="N699" t="str">
        <f>+TEXT(IF(特約団体用!R698="","",特約団体用!AB698),"00")</f>
        <v/>
      </c>
      <c r="O699" t="str">
        <f>+IF(特約団体用!S698="","",特約団体用!AC698)</f>
        <v/>
      </c>
      <c r="P699" t="str">
        <f>+IF(特約団体用!T698="","",特約団体用!AD698)</f>
        <v/>
      </c>
      <c r="Q699" t="str">
        <f>+IF(特約団体用!U698="","",特約団体用!AE698)</f>
        <v/>
      </c>
      <c r="V699" s="153"/>
      <c r="W699" s="153"/>
      <c r="X699" s="153"/>
    </row>
    <row r="700" spans="1:24">
      <c r="A700" t="str">
        <f>+IF(特約団体用!A699="","",特約団体用!A699)</f>
        <v/>
      </c>
      <c r="B700" t="str">
        <f>+IF(特約団体用!B699="","",特約団体用!B699)</f>
        <v/>
      </c>
      <c r="C700" t="str">
        <f>+IF(特約団体用!C699="","",特約団体用!C699)</f>
        <v/>
      </c>
      <c r="D700" t="str">
        <f>+IF(特約団体用!D699="","",特約団体用!D699)</f>
        <v/>
      </c>
      <c r="E700" t="str">
        <f>+IF(特約団体用!E699="","",特約団体用!E699)</f>
        <v/>
      </c>
      <c r="F700" t="str">
        <f>+IF(特約団体用!F699="","",_xlfn.XLOOKUP(特約団体用!F699,PRM!$G$3:$G$5,PRM!$H$3:$H$5))</f>
        <v/>
      </c>
      <c r="G700" s="149" t="str">
        <f>+TEXT(_xlfn.CONCAT(特約団体用!G699,特約団体用!H699,"年",特約団体用!I699,"月",特約団体用!J699,"日"),"yyyy/mm/dd")</f>
        <v>年月日</v>
      </c>
      <c r="H700" t="str">
        <f>+IF(特約団体用!L699="","",特約団体用!L699)</f>
        <v/>
      </c>
      <c r="I700" t="str">
        <f>+IF(特約団体用!M699="","",特約団体用!M699)</f>
        <v/>
      </c>
      <c r="J700" t="str">
        <f>+IF(特約団体用!N699="","",特約団体用!AA699)</f>
        <v/>
      </c>
      <c r="K700" t="str">
        <f>+IF(特約団体用!O699="","",特約団体用!O699)</f>
        <v/>
      </c>
      <c r="L700" t="str">
        <f>+IF(特約団体用!P699="","",特約団体用!P699)</f>
        <v/>
      </c>
      <c r="M700" t="str">
        <f>+IF(特約団体用!Q699="","",特約団体用!Q699)</f>
        <v/>
      </c>
      <c r="N700" t="str">
        <f>+TEXT(IF(特約団体用!R699="","",特約団体用!AB699),"00")</f>
        <v/>
      </c>
      <c r="O700" t="str">
        <f>+IF(特約団体用!S699="","",特約団体用!AC699)</f>
        <v/>
      </c>
      <c r="P700" t="str">
        <f>+IF(特約団体用!T699="","",特約団体用!AD699)</f>
        <v/>
      </c>
      <c r="Q700" t="str">
        <f>+IF(特約団体用!U699="","",特約団体用!AE699)</f>
        <v/>
      </c>
      <c r="V700" s="153"/>
      <c r="W700" s="153"/>
      <c r="X700" s="153"/>
    </row>
    <row r="701" spans="1:24">
      <c r="A701" t="str">
        <f>+IF(特約団体用!A700="","",特約団体用!A700)</f>
        <v/>
      </c>
      <c r="B701" t="str">
        <f>+IF(特約団体用!B700="","",特約団体用!B700)</f>
        <v/>
      </c>
      <c r="C701" t="str">
        <f>+IF(特約団体用!C700="","",特約団体用!C700)</f>
        <v/>
      </c>
      <c r="D701" t="str">
        <f>+IF(特約団体用!D700="","",特約団体用!D700)</f>
        <v/>
      </c>
      <c r="E701" t="str">
        <f>+IF(特約団体用!E700="","",特約団体用!E700)</f>
        <v/>
      </c>
      <c r="F701" t="str">
        <f>+IF(特約団体用!F700="","",_xlfn.XLOOKUP(特約団体用!F700,PRM!$G$3:$G$5,PRM!$H$3:$H$5))</f>
        <v/>
      </c>
      <c r="G701" s="149" t="str">
        <f>+TEXT(_xlfn.CONCAT(特約団体用!G700,特約団体用!H700,"年",特約団体用!I700,"月",特約団体用!J700,"日"),"yyyy/mm/dd")</f>
        <v>年月日</v>
      </c>
      <c r="H701" t="str">
        <f>+IF(特約団体用!L700="","",特約団体用!L700)</f>
        <v/>
      </c>
      <c r="I701" t="str">
        <f>+IF(特約団体用!M700="","",特約団体用!M700)</f>
        <v/>
      </c>
      <c r="J701" t="str">
        <f>+IF(特約団体用!N700="","",特約団体用!AA700)</f>
        <v/>
      </c>
      <c r="K701" t="str">
        <f>+IF(特約団体用!O700="","",特約団体用!O700)</f>
        <v/>
      </c>
      <c r="L701" t="str">
        <f>+IF(特約団体用!P700="","",特約団体用!P700)</f>
        <v/>
      </c>
      <c r="M701" t="str">
        <f>+IF(特約団体用!Q700="","",特約団体用!Q700)</f>
        <v/>
      </c>
      <c r="N701" t="str">
        <f>+TEXT(IF(特約団体用!R700="","",特約団体用!AB700),"00")</f>
        <v/>
      </c>
      <c r="O701" t="str">
        <f>+IF(特約団体用!S700="","",特約団体用!AC700)</f>
        <v/>
      </c>
      <c r="P701" t="str">
        <f>+IF(特約団体用!T700="","",特約団体用!AD700)</f>
        <v/>
      </c>
      <c r="Q701" t="str">
        <f>+IF(特約団体用!U700="","",特約団体用!AE700)</f>
        <v/>
      </c>
      <c r="V701" s="153"/>
      <c r="W701" s="153"/>
      <c r="X701" s="153"/>
    </row>
    <row r="702" spans="1:24">
      <c r="A702" t="str">
        <f>+IF(特約団体用!A701="","",特約団体用!A701)</f>
        <v/>
      </c>
      <c r="B702" t="str">
        <f>+IF(特約団体用!B701="","",特約団体用!B701)</f>
        <v/>
      </c>
      <c r="C702" t="str">
        <f>+IF(特約団体用!C701="","",特約団体用!C701)</f>
        <v/>
      </c>
      <c r="D702" t="str">
        <f>+IF(特約団体用!D701="","",特約団体用!D701)</f>
        <v/>
      </c>
      <c r="E702" t="str">
        <f>+IF(特約団体用!E701="","",特約団体用!E701)</f>
        <v/>
      </c>
      <c r="F702" t="str">
        <f>+IF(特約団体用!F701="","",_xlfn.XLOOKUP(特約団体用!F701,PRM!$G$3:$G$5,PRM!$H$3:$H$5))</f>
        <v/>
      </c>
      <c r="G702" s="149" t="str">
        <f>+TEXT(_xlfn.CONCAT(特約団体用!G701,特約団体用!H701,"年",特約団体用!I701,"月",特約団体用!J701,"日"),"yyyy/mm/dd")</f>
        <v>年月日</v>
      </c>
      <c r="H702" t="str">
        <f>+IF(特約団体用!L701="","",特約団体用!L701)</f>
        <v/>
      </c>
      <c r="I702" t="str">
        <f>+IF(特約団体用!M701="","",特約団体用!M701)</f>
        <v/>
      </c>
      <c r="J702" t="str">
        <f>+IF(特約団体用!N701="","",特約団体用!AA701)</f>
        <v/>
      </c>
      <c r="K702" t="str">
        <f>+IF(特約団体用!O701="","",特約団体用!O701)</f>
        <v/>
      </c>
      <c r="L702" t="str">
        <f>+IF(特約団体用!P701="","",特約団体用!P701)</f>
        <v/>
      </c>
      <c r="M702" t="str">
        <f>+IF(特約団体用!Q701="","",特約団体用!Q701)</f>
        <v/>
      </c>
      <c r="N702" t="str">
        <f>+TEXT(IF(特約団体用!R701="","",特約団体用!AB701),"00")</f>
        <v/>
      </c>
      <c r="O702" t="str">
        <f>+IF(特約団体用!S701="","",特約団体用!AC701)</f>
        <v/>
      </c>
      <c r="P702" t="str">
        <f>+IF(特約団体用!T701="","",特約団体用!AD701)</f>
        <v/>
      </c>
      <c r="Q702" t="str">
        <f>+IF(特約団体用!U701="","",特約団体用!AE701)</f>
        <v/>
      </c>
      <c r="V702" s="153"/>
      <c r="W702" s="153"/>
      <c r="X702" s="153"/>
    </row>
    <row r="703" spans="1:24">
      <c r="A703" t="str">
        <f>+IF(特約団体用!A702="","",特約団体用!A702)</f>
        <v/>
      </c>
      <c r="B703" t="str">
        <f>+IF(特約団体用!B702="","",特約団体用!B702)</f>
        <v/>
      </c>
      <c r="C703" t="str">
        <f>+IF(特約団体用!C702="","",特約団体用!C702)</f>
        <v/>
      </c>
      <c r="D703" t="str">
        <f>+IF(特約団体用!D702="","",特約団体用!D702)</f>
        <v/>
      </c>
      <c r="E703" t="str">
        <f>+IF(特約団体用!E702="","",特約団体用!E702)</f>
        <v/>
      </c>
      <c r="F703" t="str">
        <f>+IF(特約団体用!F702="","",_xlfn.XLOOKUP(特約団体用!F702,PRM!$G$3:$G$5,PRM!$H$3:$H$5))</f>
        <v/>
      </c>
      <c r="G703" s="149" t="str">
        <f>+TEXT(_xlfn.CONCAT(特約団体用!G702,特約団体用!H702,"年",特約団体用!I702,"月",特約団体用!J702,"日"),"yyyy/mm/dd")</f>
        <v>年月日</v>
      </c>
      <c r="H703" t="str">
        <f>+IF(特約団体用!L702="","",特約団体用!L702)</f>
        <v/>
      </c>
      <c r="I703" t="str">
        <f>+IF(特約団体用!M702="","",特約団体用!M702)</f>
        <v/>
      </c>
      <c r="J703" t="str">
        <f>+IF(特約団体用!N702="","",特約団体用!AA702)</f>
        <v/>
      </c>
      <c r="K703" t="str">
        <f>+IF(特約団体用!O702="","",特約団体用!O702)</f>
        <v/>
      </c>
      <c r="L703" t="str">
        <f>+IF(特約団体用!P702="","",特約団体用!P702)</f>
        <v/>
      </c>
      <c r="M703" t="str">
        <f>+IF(特約団体用!Q702="","",特約団体用!Q702)</f>
        <v/>
      </c>
      <c r="N703" t="str">
        <f>+TEXT(IF(特約団体用!R702="","",特約団体用!AB702),"00")</f>
        <v/>
      </c>
      <c r="O703" t="str">
        <f>+IF(特約団体用!S702="","",特約団体用!AC702)</f>
        <v/>
      </c>
      <c r="P703" t="str">
        <f>+IF(特約団体用!T702="","",特約団体用!AD702)</f>
        <v/>
      </c>
      <c r="Q703" t="str">
        <f>+IF(特約団体用!U702="","",特約団体用!AE702)</f>
        <v/>
      </c>
      <c r="V703" s="153"/>
      <c r="W703" s="153"/>
      <c r="X703" s="153"/>
    </row>
    <row r="704" spans="1:24">
      <c r="A704" t="str">
        <f>+IF(特約団体用!A703="","",特約団体用!A703)</f>
        <v/>
      </c>
      <c r="B704" t="str">
        <f>+IF(特約団体用!B703="","",特約団体用!B703)</f>
        <v/>
      </c>
      <c r="C704" t="str">
        <f>+IF(特約団体用!C703="","",特約団体用!C703)</f>
        <v/>
      </c>
      <c r="D704" t="str">
        <f>+IF(特約団体用!D703="","",特約団体用!D703)</f>
        <v/>
      </c>
      <c r="E704" t="str">
        <f>+IF(特約団体用!E703="","",特約団体用!E703)</f>
        <v/>
      </c>
      <c r="F704" t="str">
        <f>+IF(特約団体用!F703="","",_xlfn.XLOOKUP(特約団体用!F703,PRM!$G$3:$G$5,PRM!$H$3:$H$5))</f>
        <v/>
      </c>
      <c r="G704" s="149" t="str">
        <f>+TEXT(_xlfn.CONCAT(特約団体用!G703,特約団体用!H703,"年",特約団体用!I703,"月",特約団体用!J703,"日"),"yyyy/mm/dd")</f>
        <v>年月日</v>
      </c>
      <c r="H704" t="str">
        <f>+IF(特約団体用!L703="","",特約団体用!L703)</f>
        <v/>
      </c>
      <c r="I704" t="str">
        <f>+IF(特約団体用!M703="","",特約団体用!M703)</f>
        <v/>
      </c>
      <c r="J704" t="str">
        <f>+IF(特約団体用!N703="","",特約団体用!AA703)</f>
        <v/>
      </c>
      <c r="K704" t="str">
        <f>+IF(特約団体用!O703="","",特約団体用!O703)</f>
        <v/>
      </c>
      <c r="L704" t="str">
        <f>+IF(特約団体用!P703="","",特約団体用!P703)</f>
        <v/>
      </c>
      <c r="M704" t="str">
        <f>+IF(特約団体用!Q703="","",特約団体用!Q703)</f>
        <v/>
      </c>
      <c r="N704" t="str">
        <f>+TEXT(IF(特約団体用!R703="","",特約団体用!AB703),"00")</f>
        <v/>
      </c>
      <c r="O704" t="str">
        <f>+IF(特約団体用!S703="","",特約団体用!AC703)</f>
        <v/>
      </c>
      <c r="P704" t="str">
        <f>+IF(特約団体用!T703="","",特約団体用!AD703)</f>
        <v/>
      </c>
      <c r="Q704" t="str">
        <f>+IF(特約団体用!U703="","",特約団体用!AE703)</f>
        <v/>
      </c>
      <c r="V704" s="153"/>
      <c r="W704" s="153"/>
      <c r="X704" s="153"/>
    </row>
    <row r="705" spans="1:24">
      <c r="A705" t="str">
        <f>+IF(特約団体用!A704="","",特約団体用!A704)</f>
        <v/>
      </c>
      <c r="B705" t="str">
        <f>+IF(特約団体用!B704="","",特約団体用!B704)</f>
        <v/>
      </c>
      <c r="C705" t="str">
        <f>+IF(特約団体用!C704="","",特約団体用!C704)</f>
        <v/>
      </c>
      <c r="D705" t="str">
        <f>+IF(特約団体用!D704="","",特約団体用!D704)</f>
        <v/>
      </c>
      <c r="E705" t="str">
        <f>+IF(特約団体用!E704="","",特約団体用!E704)</f>
        <v/>
      </c>
      <c r="F705" t="str">
        <f>+IF(特約団体用!F704="","",_xlfn.XLOOKUP(特約団体用!F704,PRM!$G$3:$G$5,PRM!$H$3:$H$5))</f>
        <v/>
      </c>
      <c r="G705" s="149" t="str">
        <f>+TEXT(_xlfn.CONCAT(特約団体用!G704,特約団体用!H704,"年",特約団体用!I704,"月",特約団体用!J704,"日"),"yyyy/mm/dd")</f>
        <v>年月日</v>
      </c>
      <c r="H705" t="str">
        <f>+IF(特約団体用!L704="","",特約団体用!L704)</f>
        <v/>
      </c>
      <c r="I705" t="str">
        <f>+IF(特約団体用!M704="","",特約団体用!M704)</f>
        <v/>
      </c>
      <c r="J705" t="str">
        <f>+IF(特約団体用!N704="","",特約団体用!AA704)</f>
        <v/>
      </c>
      <c r="K705" t="str">
        <f>+IF(特約団体用!O704="","",特約団体用!O704)</f>
        <v/>
      </c>
      <c r="L705" t="str">
        <f>+IF(特約団体用!P704="","",特約団体用!P704)</f>
        <v/>
      </c>
      <c r="M705" t="str">
        <f>+IF(特約団体用!Q704="","",特約団体用!Q704)</f>
        <v/>
      </c>
      <c r="N705" t="str">
        <f>+TEXT(IF(特約団体用!R704="","",特約団体用!AB704),"00")</f>
        <v/>
      </c>
      <c r="O705" t="str">
        <f>+IF(特約団体用!S704="","",特約団体用!AC704)</f>
        <v/>
      </c>
      <c r="P705" t="str">
        <f>+IF(特約団体用!T704="","",特約団体用!AD704)</f>
        <v/>
      </c>
      <c r="Q705" t="str">
        <f>+IF(特約団体用!U704="","",特約団体用!AE704)</f>
        <v/>
      </c>
      <c r="V705" s="153"/>
      <c r="W705" s="153"/>
      <c r="X705" s="153"/>
    </row>
    <row r="706" spans="1:24">
      <c r="A706" t="str">
        <f>+IF(特約団体用!A705="","",特約団体用!A705)</f>
        <v/>
      </c>
      <c r="B706" t="str">
        <f>+IF(特約団体用!B705="","",特約団体用!B705)</f>
        <v/>
      </c>
      <c r="C706" t="str">
        <f>+IF(特約団体用!C705="","",特約団体用!C705)</f>
        <v/>
      </c>
      <c r="D706" t="str">
        <f>+IF(特約団体用!D705="","",特約団体用!D705)</f>
        <v/>
      </c>
      <c r="E706" t="str">
        <f>+IF(特約団体用!E705="","",特約団体用!E705)</f>
        <v/>
      </c>
      <c r="F706" t="str">
        <f>+IF(特約団体用!F705="","",_xlfn.XLOOKUP(特約団体用!F705,PRM!$G$3:$G$5,PRM!$H$3:$H$5))</f>
        <v/>
      </c>
      <c r="G706" s="149" t="str">
        <f>+TEXT(_xlfn.CONCAT(特約団体用!G705,特約団体用!H705,"年",特約団体用!I705,"月",特約団体用!J705,"日"),"yyyy/mm/dd")</f>
        <v>年月日</v>
      </c>
      <c r="H706" t="str">
        <f>+IF(特約団体用!L705="","",特約団体用!L705)</f>
        <v/>
      </c>
      <c r="I706" t="str">
        <f>+IF(特約団体用!M705="","",特約団体用!M705)</f>
        <v/>
      </c>
      <c r="J706" t="str">
        <f>+IF(特約団体用!N705="","",特約団体用!AA705)</f>
        <v/>
      </c>
      <c r="K706" t="str">
        <f>+IF(特約団体用!O705="","",特約団体用!O705)</f>
        <v/>
      </c>
      <c r="L706" t="str">
        <f>+IF(特約団体用!P705="","",特約団体用!P705)</f>
        <v/>
      </c>
      <c r="M706" t="str">
        <f>+IF(特約団体用!Q705="","",特約団体用!Q705)</f>
        <v/>
      </c>
      <c r="N706" t="str">
        <f>+TEXT(IF(特約団体用!R705="","",特約団体用!AB705),"00")</f>
        <v/>
      </c>
      <c r="O706" t="str">
        <f>+IF(特約団体用!S705="","",特約団体用!AC705)</f>
        <v/>
      </c>
      <c r="P706" t="str">
        <f>+IF(特約団体用!T705="","",特約団体用!AD705)</f>
        <v/>
      </c>
      <c r="Q706" t="str">
        <f>+IF(特約団体用!U705="","",特約団体用!AE705)</f>
        <v/>
      </c>
      <c r="V706" s="153"/>
      <c r="W706" s="153"/>
      <c r="X706" s="153"/>
    </row>
    <row r="707" spans="1:24">
      <c r="A707" t="str">
        <f>+IF(特約団体用!A706="","",特約団体用!A706)</f>
        <v/>
      </c>
      <c r="B707" t="str">
        <f>+IF(特約団体用!B706="","",特約団体用!B706)</f>
        <v/>
      </c>
      <c r="C707" t="str">
        <f>+IF(特約団体用!C706="","",特約団体用!C706)</f>
        <v/>
      </c>
      <c r="D707" t="str">
        <f>+IF(特約団体用!D706="","",特約団体用!D706)</f>
        <v/>
      </c>
      <c r="E707" t="str">
        <f>+IF(特約団体用!E706="","",特約団体用!E706)</f>
        <v/>
      </c>
      <c r="F707" t="str">
        <f>+IF(特約団体用!F706="","",_xlfn.XLOOKUP(特約団体用!F706,PRM!$G$3:$G$5,PRM!$H$3:$H$5))</f>
        <v/>
      </c>
      <c r="G707" s="149" t="str">
        <f>+TEXT(_xlfn.CONCAT(特約団体用!G706,特約団体用!H706,"年",特約団体用!I706,"月",特約団体用!J706,"日"),"yyyy/mm/dd")</f>
        <v>年月日</v>
      </c>
      <c r="H707" t="str">
        <f>+IF(特約団体用!L706="","",特約団体用!L706)</f>
        <v/>
      </c>
      <c r="I707" t="str">
        <f>+IF(特約団体用!M706="","",特約団体用!M706)</f>
        <v/>
      </c>
      <c r="J707" t="str">
        <f>+IF(特約団体用!N706="","",特約団体用!AA706)</f>
        <v/>
      </c>
      <c r="K707" t="str">
        <f>+IF(特約団体用!O706="","",特約団体用!O706)</f>
        <v/>
      </c>
      <c r="L707" t="str">
        <f>+IF(特約団体用!P706="","",特約団体用!P706)</f>
        <v/>
      </c>
      <c r="M707" t="str">
        <f>+IF(特約団体用!Q706="","",特約団体用!Q706)</f>
        <v/>
      </c>
      <c r="N707" t="str">
        <f>+TEXT(IF(特約団体用!R706="","",特約団体用!AB706),"00")</f>
        <v/>
      </c>
      <c r="O707" t="str">
        <f>+IF(特約団体用!S706="","",特約団体用!AC706)</f>
        <v/>
      </c>
      <c r="P707" t="str">
        <f>+IF(特約団体用!T706="","",特約団体用!AD706)</f>
        <v/>
      </c>
      <c r="Q707" t="str">
        <f>+IF(特約団体用!U706="","",特約団体用!AE706)</f>
        <v/>
      </c>
      <c r="V707" s="153"/>
      <c r="W707" s="153"/>
      <c r="X707" s="153"/>
    </row>
    <row r="708" spans="1:24">
      <c r="A708" t="str">
        <f>+IF(特約団体用!A707="","",特約団体用!A707)</f>
        <v/>
      </c>
      <c r="B708" t="str">
        <f>+IF(特約団体用!B707="","",特約団体用!B707)</f>
        <v/>
      </c>
      <c r="C708" t="str">
        <f>+IF(特約団体用!C707="","",特約団体用!C707)</f>
        <v/>
      </c>
      <c r="D708" t="str">
        <f>+IF(特約団体用!D707="","",特約団体用!D707)</f>
        <v/>
      </c>
      <c r="E708" t="str">
        <f>+IF(特約団体用!E707="","",特約団体用!E707)</f>
        <v/>
      </c>
      <c r="F708" t="str">
        <f>+IF(特約団体用!F707="","",_xlfn.XLOOKUP(特約団体用!F707,PRM!$G$3:$G$5,PRM!$H$3:$H$5))</f>
        <v/>
      </c>
      <c r="G708" s="149" t="str">
        <f>+TEXT(_xlfn.CONCAT(特約団体用!G707,特約団体用!H707,"年",特約団体用!I707,"月",特約団体用!J707,"日"),"yyyy/mm/dd")</f>
        <v>年月日</v>
      </c>
      <c r="H708" t="str">
        <f>+IF(特約団体用!L707="","",特約団体用!L707)</f>
        <v/>
      </c>
      <c r="I708" t="str">
        <f>+IF(特約団体用!M707="","",特約団体用!M707)</f>
        <v/>
      </c>
      <c r="J708" t="str">
        <f>+IF(特約団体用!N707="","",特約団体用!AA707)</f>
        <v/>
      </c>
      <c r="K708" t="str">
        <f>+IF(特約団体用!O707="","",特約団体用!O707)</f>
        <v/>
      </c>
      <c r="L708" t="str">
        <f>+IF(特約団体用!P707="","",特約団体用!P707)</f>
        <v/>
      </c>
      <c r="M708" t="str">
        <f>+IF(特約団体用!Q707="","",特約団体用!Q707)</f>
        <v/>
      </c>
      <c r="N708" t="str">
        <f>+TEXT(IF(特約団体用!R707="","",特約団体用!AB707),"00")</f>
        <v/>
      </c>
      <c r="O708" t="str">
        <f>+IF(特約団体用!S707="","",特約団体用!AC707)</f>
        <v/>
      </c>
      <c r="P708" t="str">
        <f>+IF(特約団体用!T707="","",特約団体用!AD707)</f>
        <v/>
      </c>
      <c r="Q708" t="str">
        <f>+IF(特約団体用!U707="","",特約団体用!AE707)</f>
        <v/>
      </c>
      <c r="V708" s="153"/>
      <c r="W708" s="153"/>
      <c r="X708" s="153"/>
    </row>
    <row r="709" spans="1:24">
      <c r="A709" t="str">
        <f>+IF(特約団体用!A708="","",特約団体用!A708)</f>
        <v/>
      </c>
      <c r="B709" t="str">
        <f>+IF(特約団体用!B708="","",特約団体用!B708)</f>
        <v/>
      </c>
      <c r="C709" t="str">
        <f>+IF(特約団体用!C708="","",特約団体用!C708)</f>
        <v/>
      </c>
      <c r="D709" t="str">
        <f>+IF(特約団体用!D708="","",特約団体用!D708)</f>
        <v/>
      </c>
      <c r="E709" t="str">
        <f>+IF(特約団体用!E708="","",特約団体用!E708)</f>
        <v/>
      </c>
      <c r="F709" t="str">
        <f>+IF(特約団体用!F708="","",_xlfn.XLOOKUP(特約団体用!F708,PRM!$G$3:$G$5,PRM!$H$3:$H$5))</f>
        <v/>
      </c>
      <c r="G709" s="149" t="str">
        <f>+TEXT(_xlfn.CONCAT(特約団体用!G708,特約団体用!H708,"年",特約団体用!I708,"月",特約団体用!J708,"日"),"yyyy/mm/dd")</f>
        <v>年月日</v>
      </c>
      <c r="H709" t="str">
        <f>+IF(特約団体用!L708="","",特約団体用!L708)</f>
        <v/>
      </c>
      <c r="I709" t="str">
        <f>+IF(特約団体用!M708="","",特約団体用!M708)</f>
        <v/>
      </c>
      <c r="J709" t="str">
        <f>+IF(特約団体用!N708="","",特約団体用!AA708)</f>
        <v/>
      </c>
      <c r="K709" t="str">
        <f>+IF(特約団体用!O708="","",特約団体用!O708)</f>
        <v/>
      </c>
      <c r="L709" t="str">
        <f>+IF(特約団体用!P708="","",特約団体用!P708)</f>
        <v/>
      </c>
      <c r="M709" t="str">
        <f>+IF(特約団体用!Q708="","",特約団体用!Q708)</f>
        <v/>
      </c>
      <c r="N709" t="str">
        <f>+TEXT(IF(特約団体用!R708="","",特約団体用!AB708),"00")</f>
        <v/>
      </c>
      <c r="O709" t="str">
        <f>+IF(特約団体用!S708="","",特約団体用!AC708)</f>
        <v/>
      </c>
      <c r="P709" t="str">
        <f>+IF(特約団体用!T708="","",特約団体用!AD708)</f>
        <v/>
      </c>
      <c r="Q709" t="str">
        <f>+IF(特約団体用!U708="","",特約団体用!AE708)</f>
        <v/>
      </c>
      <c r="V709" s="153"/>
      <c r="W709" s="153"/>
      <c r="X709" s="153"/>
    </row>
    <row r="710" spans="1:24">
      <c r="A710" t="str">
        <f>+IF(特約団体用!A709="","",特約団体用!A709)</f>
        <v/>
      </c>
      <c r="B710" t="str">
        <f>+IF(特約団体用!B709="","",特約団体用!B709)</f>
        <v/>
      </c>
      <c r="C710" t="str">
        <f>+IF(特約団体用!C709="","",特約団体用!C709)</f>
        <v/>
      </c>
      <c r="D710" t="str">
        <f>+IF(特約団体用!D709="","",特約団体用!D709)</f>
        <v/>
      </c>
      <c r="E710" t="str">
        <f>+IF(特約団体用!E709="","",特約団体用!E709)</f>
        <v/>
      </c>
      <c r="F710" t="str">
        <f>+IF(特約団体用!F709="","",_xlfn.XLOOKUP(特約団体用!F709,PRM!$G$3:$G$5,PRM!$H$3:$H$5))</f>
        <v/>
      </c>
      <c r="G710" s="149" t="str">
        <f>+TEXT(_xlfn.CONCAT(特約団体用!G709,特約団体用!H709,"年",特約団体用!I709,"月",特約団体用!J709,"日"),"yyyy/mm/dd")</f>
        <v>年月日</v>
      </c>
      <c r="H710" t="str">
        <f>+IF(特約団体用!L709="","",特約団体用!L709)</f>
        <v/>
      </c>
      <c r="I710" t="str">
        <f>+IF(特約団体用!M709="","",特約団体用!M709)</f>
        <v/>
      </c>
      <c r="J710" t="str">
        <f>+IF(特約団体用!N709="","",特約団体用!AA709)</f>
        <v/>
      </c>
      <c r="K710" t="str">
        <f>+IF(特約団体用!O709="","",特約団体用!O709)</f>
        <v/>
      </c>
      <c r="L710" t="str">
        <f>+IF(特約団体用!P709="","",特約団体用!P709)</f>
        <v/>
      </c>
      <c r="M710" t="str">
        <f>+IF(特約団体用!Q709="","",特約団体用!Q709)</f>
        <v/>
      </c>
      <c r="N710" t="str">
        <f>+TEXT(IF(特約団体用!R709="","",特約団体用!AB709),"00")</f>
        <v/>
      </c>
      <c r="O710" t="str">
        <f>+IF(特約団体用!S709="","",特約団体用!AC709)</f>
        <v/>
      </c>
      <c r="P710" t="str">
        <f>+IF(特約団体用!T709="","",特約団体用!AD709)</f>
        <v/>
      </c>
      <c r="Q710" t="str">
        <f>+IF(特約団体用!U709="","",特約団体用!AE709)</f>
        <v/>
      </c>
      <c r="V710" s="153"/>
      <c r="W710" s="153"/>
      <c r="X710" s="153"/>
    </row>
    <row r="711" spans="1:24">
      <c r="A711" t="str">
        <f>+IF(特約団体用!A710="","",特約団体用!A710)</f>
        <v/>
      </c>
      <c r="B711" t="str">
        <f>+IF(特約団体用!B710="","",特約団体用!B710)</f>
        <v/>
      </c>
      <c r="C711" t="str">
        <f>+IF(特約団体用!C710="","",特約団体用!C710)</f>
        <v/>
      </c>
      <c r="D711" t="str">
        <f>+IF(特約団体用!D710="","",特約団体用!D710)</f>
        <v/>
      </c>
      <c r="E711" t="str">
        <f>+IF(特約団体用!E710="","",特約団体用!E710)</f>
        <v/>
      </c>
      <c r="F711" t="str">
        <f>+IF(特約団体用!F710="","",_xlfn.XLOOKUP(特約団体用!F710,PRM!$G$3:$G$5,PRM!$H$3:$H$5))</f>
        <v/>
      </c>
      <c r="G711" s="149" t="str">
        <f>+TEXT(_xlfn.CONCAT(特約団体用!G710,特約団体用!H710,"年",特約団体用!I710,"月",特約団体用!J710,"日"),"yyyy/mm/dd")</f>
        <v>年月日</v>
      </c>
      <c r="H711" t="str">
        <f>+IF(特約団体用!L710="","",特約団体用!L710)</f>
        <v/>
      </c>
      <c r="I711" t="str">
        <f>+IF(特約団体用!M710="","",特約団体用!M710)</f>
        <v/>
      </c>
      <c r="J711" t="str">
        <f>+IF(特約団体用!N710="","",特約団体用!AA710)</f>
        <v/>
      </c>
      <c r="K711" t="str">
        <f>+IF(特約団体用!O710="","",特約団体用!O710)</f>
        <v/>
      </c>
      <c r="L711" t="str">
        <f>+IF(特約団体用!P710="","",特約団体用!P710)</f>
        <v/>
      </c>
      <c r="M711" t="str">
        <f>+IF(特約団体用!Q710="","",特約団体用!Q710)</f>
        <v/>
      </c>
      <c r="N711" t="str">
        <f>+TEXT(IF(特約団体用!R710="","",特約団体用!AB710),"00")</f>
        <v/>
      </c>
      <c r="O711" t="str">
        <f>+IF(特約団体用!S710="","",特約団体用!AC710)</f>
        <v/>
      </c>
      <c r="P711" t="str">
        <f>+IF(特約団体用!T710="","",特約団体用!AD710)</f>
        <v/>
      </c>
      <c r="Q711" t="str">
        <f>+IF(特約団体用!U710="","",特約団体用!AE710)</f>
        <v/>
      </c>
      <c r="V711" s="153"/>
      <c r="W711" s="153"/>
      <c r="X711" s="153"/>
    </row>
    <row r="712" spans="1:24">
      <c r="A712" t="str">
        <f>+IF(特約団体用!A711="","",特約団体用!A711)</f>
        <v/>
      </c>
      <c r="B712" t="str">
        <f>+IF(特約団体用!B711="","",特約団体用!B711)</f>
        <v/>
      </c>
      <c r="C712" t="str">
        <f>+IF(特約団体用!C711="","",特約団体用!C711)</f>
        <v/>
      </c>
      <c r="D712" t="str">
        <f>+IF(特約団体用!D711="","",特約団体用!D711)</f>
        <v/>
      </c>
      <c r="E712" t="str">
        <f>+IF(特約団体用!E711="","",特約団体用!E711)</f>
        <v/>
      </c>
      <c r="F712" t="str">
        <f>+IF(特約団体用!F711="","",_xlfn.XLOOKUP(特約団体用!F711,PRM!$G$3:$G$5,PRM!$H$3:$H$5))</f>
        <v/>
      </c>
      <c r="G712" s="149" t="str">
        <f>+TEXT(_xlfn.CONCAT(特約団体用!G711,特約団体用!H711,"年",特約団体用!I711,"月",特約団体用!J711,"日"),"yyyy/mm/dd")</f>
        <v>年月日</v>
      </c>
      <c r="H712" t="str">
        <f>+IF(特約団体用!L711="","",特約団体用!L711)</f>
        <v/>
      </c>
      <c r="I712" t="str">
        <f>+IF(特約団体用!M711="","",特約団体用!M711)</f>
        <v/>
      </c>
      <c r="J712" t="str">
        <f>+IF(特約団体用!N711="","",特約団体用!AA711)</f>
        <v/>
      </c>
      <c r="K712" t="str">
        <f>+IF(特約団体用!O711="","",特約団体用!O711)</f>
        <v/>
      </c>
      <c r="L712" t="str">
        <f>+IF(特約団体用!P711="","",特約団体用!P711)</f>
        <v/>
      </c>
      <c r="M712" t="str">
        <f>+IF(特約団体用!Q711="","",特約団体用!Q711)</f>
        <v/>
      </c>
      <c r="N712" t="str">
        <f>+TEXT(IF(特約団体用!R711="","",特約団体用!AB711),"00")</f>
        <v/>
      </c>
      <c r="O712" t="str">
        <f>+IF(特約団体用!S711="","",特約団体用!AC711)</f>
        <v/>
      </c>
      <c r="P712" t="str">
        <f>+IF(特約団体用!T711="","",特約団体用!AD711)</f>
        <v/>
      </c>
      <c r="Q712" t="str">
        <f>+IF(特約団体用!U711="","",特約団体用!AE711)</f>
        <v/>
      </c>
      <c r="V712" s="153"/>
      <c r="W712" s="153"/>
      <c r="X712" s="153"/>
    </row>
    <row r="713" spans="1:24">
      <c r="A713" t="str">
        <f>+IF(特約団体用!A712="","",特約団体用!A712)</f>
        <v/>
      </c>
      <c r="B713" t="str">
        <f>+IF(特約団体用!B712="","",特約団体用!B712)</f>
        <v/>
      </c>
      <c r="C713" t="str">
        <f>+IF(特約団体用!C712="","",特約団体用!C712)</f>
        <v/>
      </c>
      <c r="D713" t="str">
        <f>+IF(特約団体用!D712="","",特約団体用!D712)</f>
        <v/>
      </c>
      <c r="E713" t="str">
        <f>+IF(特約団体用!E712="","",特約団体用!E712)</f>
        <v/>
      </c>
      <c r="F713" t="str">
        <f>+IF(特約団体用!F712="","",_xlfn.XLOOKUP(特約団体用!F712,PRM!$G$3:$G$5,PRM!$H$3:$H$5))</f>
        <v/>
      </c>
      <c r="G713" s="149" t="str">
        <f>+TEXT(_xlfn.CONCAT(特約団体用!G712,特約団体用!H712,"年",特約団体用!I712,"月",特約団体用!J712,"日"),"yyyy/mm/dd")</f>
        <v>年月日</v>
      </c>
      <c r="H713" t="str">
        <f>+IF(特約団体用!L712="","",特約団体用!L712)</f>
        <v/>
      </c>
      <c r="I713" t="str">
        <f>+IF(特約団体用!M712="","",特約団体用!M712)</f>
        <v/>
      </c>
      <c r="J713" t="str">
        <f>+IF(特約団体用!N712="","",特約団体用!AA712)</f>
        <v/>
      </c>
      <c r="K713" t="str">
        <f>+IF(特約団体用!O712="","",特約団体用!O712)</f>
        <v/>
      </c>
      <c r="L713" t="str">
        <f>+IF(特約団体用!P712="","",特約団体用!P712)</f>
        <v/>
      </c>
      <c r="M713" t="str">
        <f>+IF(特約団体用!Q712="","",特約団体用!Q712)</f>
        <v/>
      </c>
      <c r="N713" t="str">
        <f>+TEXT(IF(特約団体用!R712="","",特約団体用!AB712),"00")</f>
        <v/>
      </c>
      <c r="O713" t="str">
        <f>+IF(特約団体用!S712="","",特約団体用!AC712)</f>
        <v/>
      </c>
      <c r="P713" t="str">
        <f>+IF(特約団体用!T712="","",特約団体用!AD712)</f>
        <v/>
      </c>
      <c r="Q713" t="str">
        <f>+IF(特約団体用!U712="","",特約団体用!AE712)</f>
        <v/>
      </c>
      <c r="V713" s="153"/>
      <c r="W713" s="153"/>
      <c r="X713" s="153"/>
    </row>
    <row r="714" spans="1:24">
      <c r="A714" t="str">
        <f>+IF(特約団体用!A713="","",特約団体用!A713)</f>
        <v/>
      </c>
      <c r="B714" t="str">
        <f>+IF(特約団体用!B713="","",特約団体用!B713)</f>
        <v/>
      </c>
      <c r="C714" t="str">
        <f>+IF(特約団体用!C713="","",特約団体用!C713)</f>
        <v/>
      </c>
      <c r="D714" t="str">
        <f>+IF(特約団体用!D713="","",特約団体用!D713)</f>
        <v/>
      </c>
      <c r="E714" t="str">
        <f>+IF(特約団体用!E713="","",特約団体用!E713)</f>
        <v/>
      </c>
      <c r="F714" t="str">
        <f>+IF(特約団体用!F713="","",_xlfn.XLOOKUP(特約団体用!F713,PRM!$G$3:$G$5,PRM!$H$3:$H$5))</f>
        <v/>
      </c>
      <c r="G714" s="149" t="str">
        <f>+TEXT(_xlfn.CONCAT(特約団体用!G713,特約団体用!H713,"年",特約団体用!I713,"月",特約団体用!J713,"日"),"yyyy/mm/dd")</f>
        <v>年月日</v>
      </c>
      <c r="H714" t="str">
        <f>+IF(特約団体用!L713="","",特約団体用!L713)</f>
        <v/>
      </c>
      <c r="I714" t="str">
        <f>+IF(特約団体用!M713="","",特約団体用!M713)</f>
        <v/>
      </c>
      <c r="J714" t="str">
        <f>+IF(特約団体用!N713="","",特約団体用!AA713)</f>
        <v/>
      </c>
      <c r="K714" t="str">
        <f>+IF(特約団体用!O713="","",特約団体用!O713)</f>
        <v/>
      </c>
      <c r="L714" t="str">
        <f>+IF(特約団体用!P713="","",特約団体用!P713)</f>
        <v/>
      </c>
      <c r="M714" t="str">
        <f>+IF(特約団体用!Q713="","",特約団体用!Q713)</f>
        <v/>
      </c>
      <c r="N714" t="str">
        <f>+TEXT(IF(特約団体用!R713="","",特約団体用!AB713),"00")</f>
        <v/>
      </c>
      <c r="O714" t="str">
        <f>+IF(特約団体用!S713="","",特約団体用!AC713)</f>
        <v/>
      </c>
      <c r="P714" t="str">
        <f>+IF(特約団体用!T713="","",特約団体用!AD713)</f>
        <v/>
      </c>
      <c r="Q714" t="str">
        <f>+IF(特約団体用!U713="","",特約団体用!AE713)</f>
        <v/>
      </c>
      <c r="V714" s="153"/>
      <c r="W714" s="153"/>
      <c r="X714" s="153"/>
    </row>
    <row r="715" spans="1:24">
      <c r="A715" t="str">
        <f>+IF(特約団体用!A714="","",特約団体用!A714)</f>
        <v/>
      </c>
      <c r="B715" t="str">
        <f>+IF(特約団体用!B714="","",特約団体用!B714)</f>
        <v/>
      </c>
      <c r="C715" t="str">
        <f>+IF(特約団体用!C714="","",特約団体用!C714)</f>
        <v/>
      </c>
      <c r="D715" t="str">
        <f>+IF(特約団体用!D714="","",特約団体用!D714)</f>
        <v/>
      </c>
      <c r="E715" t="str">
        <f>+IF(特約団体用!E714="","",特約団体用!E714)</f>
        <v/>
      </c>
      <c r="F715" t="str">
        <f>+IF(特約団体用!F714="","",_xlfn.XLOOKUP(特約団体用!F714,PRM!$G$3:$G$5,PRM!$H$3:$H$5))</f>
        <v/>
      </c>
      <c r="G715" s="149" t="str">
        <f>+TEXT(_xlfn.CONCAT(特約団体用!G714,特約団体用!H714,"年",特約団体用!I714,"月",特約団体用!J714,"日"),"yyyy/mm/dd")</f>
        <v>年月日</v>
      </c>
      <c r="H715" t="str">
        <f>+IF(特約団体用!L714="","",特約団体用!L714)</f>
        <v/>
      </c>
      <c r="I715" t="str">
        <f>+IF(特約団体用!M714="","",特約団体用!M714)</f>
        <v/>
      </c>
      <c r="J715" t="str">
        <f>+IF(特約団体用!N714="","",特約団体用!AA714)</f>
        <v/>
      </c>
      <c r="K715" t="str">
        <f>+IF(特約団体用!O714="","",特約団体用!O714)</f>
        <v/>
      </c>
      <c r="L715" t="str">
        <f>+IF(特約団体用!P714="","",特約団体用!P714)</f>
        <v/>
      </c>
      <c r="M715" t="str">
        <f>+IF(特約団体用!Q714="","",特約団体用!Q714)</f>
        <v/>
      </c>
      <c r="N715" t="str">
        <f>+TEXT(IF(特約団体用!R714="","",特約団体用!AB714),"00")</f>
        <v/>
      </c>
      <c r="O715" t="str">
        <f>+IF(特約団体用!S714="","",特約団体用!AC714)</f>
        <v/>
      </c>
      <c r="P715" t="str">
        <f>+IF(特約団体用!T714="","",特約団体用!AD714)</f>
        <v/>
      </c>
      <c r="Q715" t="str">
        <f>+IF(特約団体用!U714="","",特約団体用!AE714)</f>
        <v/>
      </c>
      <c r="V715" s="153"/>
      <c r="W715" s="153"/>
      <c r="X715" s="153"/>
    </row>
    <row r="716" spans="1:24">
      <c r="A716" t="str">
        <f>+IF(特約団体用!A715="","",特約団体用!A715)</f>
        <v/>
      </c>
      <c r="B716" t="str">
        <f>+IF(特約団体用!B715="","",特約団体用!B715)</f>
        <v/>
      </c>
      <c r="C716" t="str">
        <f>+IF(特約団体用!C715="","",特約団体用!C715)</f>
        <v/>
      </c>
      <c r="D716" t="str">
        <f>+IF(特約団体用!D715="","",特約団体用!D715)</f>
        <v/>
      </c>
      <c r="E716" t="str">
        <f>+IF(特約団体用!E715="","",特約団体用!E715)</f>
        <v/>
      </c>
      <c r="F716" t="str">
        <f>+IF(特約団体用!F715="","",_xlfn.XLOOKUP(特約団体用!F715,PRM!$G$3:$G$5,PRM!$H$3:$H$5))</f>
        <v/>
      </c>
      <c r="G716" s="149" t="str">
        <f>+TEXT(_xlfn.CONCAT(特約団体用!G715,特約団体用!H715,"年",特約団体用!I715,"月",特約団体用!J715,"日"),"yyyy/mm/dd")</f>
        <v>年月日</v>
      </c>
      <c r="H716" t="str">
        <f>+IF(特約団体用!L715="","",特約団体用!L715)</f>
        <v/>
      </c>
      <c r="I716" t="str">
        <f>+IF(特約団体用!M715="","",特約団体用!M715)</f>
        <v/>
      </c>
      <c r="J716" t="str">
        <f>+IF(特約団体用!N715="","",特約団体用!AA715)</f>
        <v/>
      </c>
      <c r="K716" t="str">
        <f>+IF(特約団体用!O715="","",特約団体用!O715)</f>
        <v/>
      </c>
      <c r="L716" t="str">
        <f>+IF(特約団体用!P715="","",特約団体用!P715)</f>
        <v/>
      </c>
      <c r="M716" t="str">
        <f>+IF(特約団体用!Q715="","",特約団体用!Q715)</f>
        <v/>
      </c>
      <c r="N716" t="str">
        <f>+TEXT(IF(特約団体用!R715="","",特約団体用!AB715),"00")</f>
        <v/>
      </c>
      <c r="O716" t="str">
        <f>+IF(特約団体用!S715="","",特約団体用!AC715)</f>
        <v/>
      </c>
      <c r="P716" t="str">
        <f>+IF(特約団体用!T715="","",特約団体用!AD715)</f>
        <v/>
      </c>
      <c r="Q716" t="str">
        <f>+IF(特約団体用!U715="","",特約団体用!AE715)</f>
        <v/>
      </c>
      <c r="V716" s="153"/>
      <c r="W716" s="153"/>
      <c r="X716" s="153"/>
    </row>
    <row r="717" spans="1:24">
      <c r="A717" t="str">
        <f>+IF(特約団体用!A716="","",特約団体用!A716)</f>
        <v/>
      </c>
      <c r="B717" t="str">
        <f>+IF(特約団体用!B716="","",特約団体用!B716)</f>
        <v/>
      </c>
      <c r="C717" t="str">
        <f>+IF(特約団体用!C716="","",特約団体用!C716)</f>
        <v/>
      </c>
      <c r="D717" t="str">
        <f>+IF(特約団体用!D716="","",特約団体用!D716)</f>
        <v/>
      </c>
      <c r="E717" t="str">
        <f>+IF(特約団体用!E716="","",特約団体用!E716)</f>
        <v/>
      </c>
      <c r="F717" t="str">
        <f>+IF(特約団体用!F716="","",_xlfn.XLOOKUP(特約団体用!F716,PRM!$G$3:$G$5,PRM!$H$3:$H$5))</f>
        <v/>
      </c>
      <c r="G717" s="149" t="str">
        <f>+TEXT(_xlfn.CONCAT(特約団体用!G716,特約団体用!H716,"年",特約団体用!I716,"月",特約団体用!J716,"日"),"yyyy/mm/dd")</f>
        <v>年月日</v>
      </c>
      <c r="H717" t="str">
        <f>+IF(特約団体用!L716="","",特約団体用!L716)</f>
        <v/>
      </c>
      <c r="I717" t="str">
        <f>+IF(特約団体用!M716="","",特約団体用!M716)</f>
        <v/>
      </c>
      <c r="J717" t="str">
        <f>+IF(特約団体用!N716="","",特約団体用!AA716)</f>
        <v/>
      </c>
      <c r="K717" t="str">
        <f>+IF(特約団体用!O716="","",特約団体用!O716)</f>
        <v/>
      </c>
      <c r="L717" t="str">
        <f>+IF(特約団体用!P716="","",特約団体用!P716)</f>
        <v/>
      </c>
      <c r="M717" t="str">
        <f>+IF(特約団体用!Q716="","",特約団体用!Q716)</f>
        <v/>
      </c>
      <c r="N717" t="str">
        <f>+TEXT(IF(特約団体用!R716="","",特約団体用!AB716),"00")</f>
        <v/>
      </c>
      <c r="O717" t="str">
        <f>+IF(特約団体用!S716="","",特約団体用!AC716)</f>
        <v/>
      </c>
      <c r="P717" t="str">
        <f>+IF(特約団体用!T716="","",特約団体用!AD716)</f>
        <v/>
      </c>
      <c r="Q717" t="str">
        <f>+IF(特約団体用!U716="","",特約団体用!AE716)</f>
        <v/>
      </c>
      <c r="V717" s="153"/>
      <c r="W717" s="153"/>
      <c r="X717" s="153"/>
    </row>
    <row r="718" spans="1:24">
      <c r="A718" t="str">
        <f>+IF(特約団体用!A717="","",特約団体用!A717)</f>
        <v/>
      </c>
      <c r="B718" t="str">
        <f>+IF(特約団体用!B717="","",特約団体用!B717)</f>
        <v/>
      </c>
      <c r="C718" t="str">
        <f>+IF(特約団体用!C717="","",特約団体用!C717)</f>
        <v/>
      </c>
      <c r="D718" t="str">
        <f>+IF(特約団体用!D717="","",特約団体用!D717)</f>
        <v/>
      </c>
      <c r="E718" t="str">
        <f>+IF(特約団体用!E717="","",特約団体用!E717)</f>
        <v/>
      </c>
      <c r="F718" t="str">
        <f>+IF(特約団体用!F717="","",_xlfn.XLOOKUP(特約団体用!F717,PRM!$G$3:$G$5,PRM!$H$3:$H$5))</f>
        <v/>
      </c>
      <c r="G718" s="149" t="str">
        <f>+TEXT(_xlfn.CONCAT(特約団体用!G717,特約団体用!H717,"年",特約団体用!I717,"月",特約団体用!J717,"日"),"yyyy/mm/dd")</f>
        <v>年月日</v>
      </c>
      <c r="H718" t="str">
        <f>+IF(特約団体用!L717="","",特約団体用!L717)</f>
        <v/>
      </c>
      <c r="I718" t="str">
        <f>+IF(特約団体用!M717="","",特約団体用!M717)</f>
        <v/>
      </c>
      <c r="J718" t="str">
        <f>+IF(特約団体用!N717="","",特約団体用!AA717)</f>
        <v/>
      </c>
      <c r="K718" t="str">
        <f>+IF(特約団体用!O717="","",特約団体用!O717)</f>
        <v/>
      </c>
      <c r="L718" t="str">
        <f>+IF(特約団体用!P717="","",特約団体用!P717)</f>
        <v/>
      </c>
      <c r="M718" t="str">
        <f>+IF(特約団体用!Q717="","",特約団体用!Q717)</f>
        <v/>
      </c>
      <c r="N718" t="str">
        <f>+TEXT(IF(特約団体用!R717="","",特約団体用!AB717),"00")</f>
        <v/>
      </c>
      <c r="O718" t="str">
        <f>+IF(特約団体用!S717="","",特約団体用!AC717)</f>
        <v/>
      </c>
      <c r="P718" t="str">
        <f>+IF(特約団体用!T717="","",特約団体用!AD717)</f>
        <v/>
      </c>
      <c r="Q718" t="str">
        <f>+IF(特約団体用!U717="","",特約団体用!AE717)</f>
        <v/>
      </c>
      <c r="V718" s="153"/>
      <c r="W718" s="153"/>
      <c r="X718" s="153"/>
    </row>
    <row r="719" spans="1:24">
      <c r="A719" t="str">
        <f>+IF(特約団体用!A718="","",特約団体用!A718)</f>
        <v/>
      </c>
      <c r="B719" t="str">
        <f>+IF(特約団体用!B718="","",特約団体用!B718)</f>
        <v/>
      </c>
      <c r="C719" t="str">
        <f>+IF(特約団体用!C718="","",特約団体用!C718)</f>
        <v/>
      </c>
      <c r="D719" t="str">
        <f>+IF(特約団体用!D718="","",特約団体用!D718)</f>
        <v/>
      </c>
      <c r="E719" t="str">
        <f>+IF(特約団体用!E718="","",特約団体用!E718)</f>
        <v/>
      </c>
      <c r="F719" t="str">
        <f>+IF(特約団体用!F718="","",_xlfn.XLOOKUP(特約団体用!F718,PRM!$G$3:$G$5,PRM!$H$3:$H$5))</f>
        <v/>
      </c>
      <c r="G719" s="149" t="str">
        <f>+TEXT(_xlfn.CONCAT(特約団体用!G718,特約団体用!H718,"年",特約団体用!I718,"月",特約団体用!J718,"日"),"yyyy/mm/dd")</f>
        <v>年月日</v>
      </c>
      <c r="H719" t="str">
        <f>+IF(特約団体用!L718="","",特約団体用!L718)</f>
        <v/>
      </c>
      <c r="I719" t="str">
        <f>+IF(特約団体用!M718="","",特約団体用!M718)</f>
        <v/>
      </c>
      <c r="J719" t="str">
        <f>+IF(特約団体用!N718="","",特約団体用!AA718)</f>
        <v/>
      </c>
      <c r="K719" t="str">
        <f>+IF(特約団体用!O718="","",特約団体用!O718)</f>
        <v/>
      </c>
      <c r="L719" t="str">
        <f>+IF(特約団体用!P718="","",特約団体用!P718)</f>
        <v/>
      </c>
      <c r="M719" t="str">
        <f>+IF(特約団体用!Q718="","",特約団体用!Q718)</f>
        <v/>
      </c>
      <c r="N719" t="str">
        <f>+TEXT(IF(特約団体用!R718="","",特約団体用!AB718),"00")</f>
        <v/>
      </c>
      <c r="O719" t="str">
        <f>+IF(特約団体用!S718="","",特約団体用!AC718)</f>
        <v/>
      </c>
      <c r="P719" t="str">
        <f>+IF(特約団体用!T718="","",特約団体用!AD718)</f>
        <v/>
      </c>
      <c r="Q719" t="str">
        <f>+IF(特約団体用!U718="","",特約団体用!AE718)</f>
        <v/>
      </c>
      <c r="V719" s="153"/>
      <c r="W719" s="153"/>
      <c r="X719" s="153"/>
    </row>
    <row r="720" spans="1:24">
      <c r="A720" t="str">
        <f>+IF(特約団体用!A719="","",特約団体用!A719)</f>
        <v/>
      </c>
      <c r="B720" t="str">
        <f>+IF(特約団体用!B719="","",特約団体用!B719)</f>
        <v/>
      </c>
      <c r="C720" t="str">
        <f>+IF(特約団体用!C719="","",特約団体用!C719)</f>
        <v/>
      </c>
      <c r="D720" t="str">
        <f>+IF(特約団体用!D719="","",特約団体用!D719)</f>
        <v/>
      </c>
      <c r="E720" t="str">
        <f>+IF(特約団体用!E719="","",特約団体用!E719)</f>
        <v/>
      </c>
      <c r="F720" t="str">
        <f>+IF(特約団体用!F719="","",_xlfn.XLOOKUP(特約団体用!F719,PRM!$G$3:$G$5,PRM!$H$3:$H$5))</f>
        <v/>
      </c>
      <c r="G720" s="149" t="str">
        <f>+TEXT(_xlfn.CONCAT(特約団体用!G719,特約団体用!H719,"年",特約団体用!I719,"月",特約団体用!J719,"日"),"yyyy/mm/dd")</f>
        <v>年月日</v>
      </c>
      <c r="H720" t="str">
        <f>+IF(特約団体用!L719="","",特約団体用!L719)</f>
        <v/>
      </c>
      <c r="I720" t="str">
        <f>+IF(特約団体用!M719="","",特約団体用!M719)</f>
        <v/>
      </c>
      <c r="J720" t="str">
        <f>+IF(特約団体用!N719="","",特約団体用!AA719)</f>
        <v/>
      </c>
      <c r="K720" t="str">
        <f>+IF(特約団体用!O719="","",特約団体用!O719)</f>
        <v/>
      </c>
      <c r="L720" t="str">
        <f>+IF(特約団体用!P719="","",特約団体用!P719)</f>
        <v/>
      </c>
      <c r="M720" t="str">
        <f>+IF(特約団体用!Q719="","",特約団体用!Q719)</f>
        <v/>
      </c>
      <c r="N720" t="str">
        <f>+TEXT(IF(特約団体用!R719="","",特約団体用!AB719),"00")</f>
        <v/>
      </c>
      <c r="O720" t="str">
        <f>+IF(特約団体用!S719="","",特約団体用!AC719)</f>
        <v/>
      </c>
      <c r="P720" t="str">
        <f>+IF(特約団体用!T719="","",特約団体用!AD719)</f>
        <v/>
      </c>
      <c r="Q720" t="str">
        <f>+IF(特約団体用!U719="","",特約団体用!AE719)</f>
        <v/>
      </c>
      <c r="V720" s="153"/>
      <c r="W720" s="153"/>
      <c r="X720" s="153"/>
    </row>
    <row r="721" spans="1:24">
      <c r="A721" t="str">
        <f>+IF(特約団体用!A720="","",特約団体用!A720)</f>
        <v/>
      </c>
      <c r="B721" t="str">
        <f>+IF(特約団体用!B720="","",特約団体用!B720)</f>
        <v/>
      </c>
      <c r="C721" t="str">
        <f>+IF(特約団体用!C720="","",特約団体用!C720)</f>
        <v/>
      </c>
      <c r="D721" t="str">
        <f>+IF(特約団体用!D720="","",特約団体用!D720)</f>
        <v/>
      </c>
      <c r="E721" t="str">
        <f>+IF(特約団体用!E720="","",特約団体用!E720)</f>
        <v/>
      </c>
      <c r="F721" t="str">
        <f>+IF(特約団体用!F720="","",_xlfn.XLOOKUP(特約団体用!F720,PRM!$G$3:$G$5,PRM!$H$3:$H$5))</f>
        <v/>
      </c>
      <c r="G721" s="149" t="str">
        <f>+TEXT(_xlfn.CONCAT(特約団体用!G720,特約団体用!H720,"年",特約団体用!I720,"月",特約団体用!J720,"日"),"yyyy/mm/dd")</f>
        <v>年月日</v>
      </c>
      <c r="H721" t="str">
        <f>+IF(特約団体用!L720="","",特約団体用!L720)</f>
        <v/>
      </c>
      <c r="I721" t="str">
        <f>+IF(特約団体用!M720="","",特約団体用!M720)</f>
        <v/>
      </c>
      <c r="J721" t="str">
        <f>+IF(特約団体用!N720="","",特約団体用!AA720)</f>
        <v/>
      </c>
      <c r="K721" t="str">
        <f>+IF(特約団体用!O720="","",特約団体用!O720)</f>
        <v/>
      </c>
      <c r="L721" t="str">
        <f>+IF(特約団体用!P720="","",特約団体用!P720)</f>
        <v/>
      </c>
      <c r="M721" t="str">
        <f>+IF(特約団体用!Q720="","",特約団体用!Q720)</f>
        <v/>
      </c>
      <c r="N721" t="str">
        <f>+TEXT(IF(特約団体用!R720="","",特約団体用!AB720),"00")</f>
        <v/>
      </c>
      <c r="O721" t="str">
        <f>+IF(特約団体用!S720="","",特約団体用!AC720)</f>
        <v/>
      </c>
      <c r="P721" t="str">
        <f>+IF(特約団体用!T720="","",特約団体用!AD720)</f>
        <v/>
      </c>
      <c r="Q721" t="str">
        <f>+IF(特約団体用!U720="","",特約団体用!AE720)</f>
        <v/>
      </c>
      <c r="V721" s="153"/>
      <c r="W721" s="153"/>
      <c r="X721" s="153"/>
    </row>
    <row r="722" spans="1:24">
      <c r="A722" t="str">
        <f>+IF(特約団体用!A721="","",特約団体用!A721)</f>
        <v/>
      </c>
      <c r="B722" t="str">
        <f>+IF(特約団体用!B721="","",特約団体用!B721)</f>
        <v/>
      </c>
      <c r="C722" t="str">
        <f>+IF(特約団体用!C721="","",特約団体用!C721)</f>
        <v/>
      </c>
      <c r="D722" t="str">
        <f>+IF(特約団体用!D721="","",特約団体用!D721)</f>
        <v/>
      </c>
      <c r="E722" t="str">
        <f>+IF(特約団体用!E721="","",特約団体用!E721)</f>
        <v/>
      </c>
      <c r="F722" t="str">
        <f>+IF(特約団体用!F721="","",_xlfn.XLOOKUP(特約団体用!F721,PRM!$G$3:$G$5,PRM!$H$3:$H$5))</f>
        <v/>
      </c>
      <c r="G722" s="149" t="str">
        <f>+TEXT(_xlfn.CONCAT(特約団体用!G721,特約団体用!H721,"年",特約団体用!I721,"月",特約団体用!J721,"日"),"yyyy/mm/dd")</f>
        <v>年月日</v>
      </c>
      <c r="H722" t="str">
        <f>+IF(特約団体用!L721="","",特約団体用!L721)</f>
        <v/>
      </c>
      <c r="I722" t="str">
        <f>+IF(特約団体用!M721="","",特約団体用!M721)</f>
        <v/>
      </c>
      <c r="J722" t="str">
        <f>+IF(特約団体用!N721="","",特約団体用!AA721)</f>
        <v/>
      </c>
      <c r="K722" t="str">
        <f>+IF(特約団体用!O721="","",特約団体用!O721)</f>
        <v/>
      </c>
      <c r="L722" t="str">
        <f>+IF(特約団体用!P721="","",特約団体用!P721)</f>
        <v/>
      </c>
      <c r="M722" t="str">
        <f>+IF(特約団体用!Q721="","",特約団体用!Q721)</f>
        <v/>
      </c>
      <c r="N722" t="str">
        <f>+TEXT(IF(特約団体用!R721="","",特約団体用!AB721),"00")</f>
        <v/>
      </c>
      <c r="O722" t="str">
        <f>+IF(特約団体用!S721="","",特約団体用!AC721)</f>
        <v/>
      </c>
      <c r="P722" t="str">
        <f>+IF(特約団体用!T721="","",特約団体用!AD721)</f>
        <v/>
      </c>
      <c r="Q722" t="str">
        <f>+IF(特約団体用!U721="","",特約団体用!AE721)</f>
        <v/>
      </c>
      <c r="V722" s="153"/>
      <c r="W722" s="153"/>
      <c r="X722" s="153"/>
    </row>
    <row r="723" spans="1:24">
      <c r="A723" t="str">
        <f>+IF(特約団体用!A722="","",特約団体用!A722)</f>
        <v/>
      </c>
      <c r="B723" t="str">
        <f>+IF(特約団体用!B722="","",特約団体用!B722)</f>
        <v/>
      </c>
      <c r="C723" t="str">
        <f>+IF(特約団体用!C722="","",特約団体用!C722)</f>
        <v/>
      </c>
      <c r="D723" t="str">
        <f>+IF(特約団体用!D722="","",特約団体用!D722)</f>
        <v/>
      </c>
      <c r="E723" t="str">
        <f>+IF(特約団体用!E722="","",特約団体用!E722)</f>
        <v/>
      </c>
      <c r="F723" t="str">
        <f>+IF(特約団体用!F722="","",_xlfn.XLOOKUP(特約団体用!F722,PRM!$G$3:$G$5,PRM!$H$3:$H$5))</f>
        <v/>
      </c>
      <c r="G723" s="149" t="str">
        <f>+TEXT(_xlfn.CONCAT(特約団体用!G722,特約団体用!H722,"年",特約団体用!I722,"月",特約団体用!J722,"日"),"yyyy/mm/dd")</f>
        <v>年月日</v>
      </c>
      <c r="H723" t="str">
        <f>+IF(特約団体用!L722="","",特約団体用!L722)</f>
        <v/>
      </c>
      <c r="I723" t="str">
        <f>+IF(特約団体用!M722="","",特約団体用!M722)</f>
        <v/>
      </c>
      <c r="J723" t="str">
        <f>+IF(特約団体用!N722="","",特約団体用!AA722)</f>
        <v/>
      </c>
      <c r="K723" t="str">
        <f>+IF(特約団体用!O722="","",特約団体用!O722)</f>
        <v/>
      </c>
      <c r="L723" t="str">
        <f>+IF(特約団体用!P722="","",特約団体用!P722)</f>
        <v/>
      </c>
      <c r="M723" t="str">
        <f>+IF(特約団体用!Q722="","",特約団体用!Q722)</f>
        <v/>
      </c>
      <c r="N723" t="str">
        <f>+TEXT(IF(特約団体用!R722="","",特約団体用!AB722),"00")</f>
        <v/>
      </c>
      <c r="O723" t="str">
        <f>+IF(特約団体用!S722="","",特約団体用!AC722)</f>
        <v/>
      </c>
      <c r="P723" t="str">
        <f>+IF(特約団体用!T722="","",特約団体用!AD722)</f>
        <v/>
      </c>
      <c r="Q723" t="str">
        <f>+IF(特約団体用!U722="","",特約団体用!AE722)</f>
        <v/>
      </c>
      <c r="V723" s="153"/>
      <c r="W723" s="153"/>
      <c r="X723" s="153"/>
    </row>
    <row r="724" spans="1:24">
      <c r="A724" t="str">
        <f>+IF(特約団体用!A723="","",特約団体用!A723)</f>
        <v/>
      </c>
      <c r="B724" t="str">
        <f>+IF(特約団体用!B723="","",特約団体用!B723)</f>
        <v/>
      </c>
      <c r="C724" t="str">
        <f>+IF(特約団体用!C723="","",特約団体用!C723)</f>
        <v/>
      </c>
      <c r="D724" t="str">
        <f>+IF(特約団体用!D723="","",特約団体用!D723)</f>
        <v/>
      </c>
      <c r="E724" t="str">
        <f>+IF(特約団体用!E723="","",特約団体用!E723)</f>
        <v/>
      </c>
      <c r="F724" t="str">
        <f>+IF(特約団体用!F723="","",_xlfn.XLOOKUP(特約団体用!F723,PRM!$G$3:$G$5,PRM!$H$3:$H$5))</f>
        <v/>
      </c>
      <c r="G724" s="149" t="str">
        <f>+TEXT(_xlfn.CONCAT(特約団体用!G723,特約団体用!H723,"年",特約団体用!I723,"月",特約団体用!J723,"日"),"yyyy/mm/dd")</f>
        <v>年月日</v>
      </c>
      <c r="H724" t="str">
        <f>+IF(特約団体用!L723="","",特約団体用!L723)</f>
        <v/>
      </c>
      <c r="I724" t="str">
        <f>+IF(特約団体用!M723="","",特約団体用!M723)</f>
        <v/>
      </c>
      <c r="J724" t="str">
        <f>+IF(特約団体用!N723="","",特約団体用!AA723)</f>
        <v/>
      </c>
      <c r="K724" t="str">
        <f>+IF(特約団体用!O723="","",特約団体用!O723)</f>
        <v/>
      </c>
      <c r="L724" t="str">
        <f>+IF(特約団体用!P723="","",特約団体用!P723)</f>
        <v/>
      </c>
      <c r="M724" t="str">
        <f>+IF(特約団体用!Q723="","",特約団体用!Q723)</f>
        <v/>
      </c>
      <c r="N724" t="str">
        <f>+TEXT(IF(特約団体用!R723="","",特約団体用!AB723),"00")</f>
        <v/>
      </c>
      <c r="O724" t="str">
        <f>+IF(特約団体用!S723="","",特約団体用!AC723)</f>
        <v/>
      </c>
      <c r="P724" t="str">
        <f>+IF(特約団体用!T723="","",特約団体用!AD723)</f>
        <v/>
      </c>
      <c r="Q724" t="str">
        <f>+IF(特約団体用!U723="","",特約団体用!AE723)</f>
        <v/>
      </c>
      <c r="V724" s="153"/>
      <c r="W724" s="153"/>
      <c r="X724" s="153"/>
    </row>
    <row r="725" spans="1:24">
      <c r="A725" t="str">
        <f>+IF(特約団体用!A724="","",特約団体用!A724)</f>
        <v/>
      </c>
      <c r="B725" t="str">
        <f>+IF(特約団体用!B724="","",特約団体用!B724)</f>
        <v/>
      </c>
      <c r="C725" t="str">
        <f>+IF(特約団体用!C724="","",特約団体用!C724)</f>
        <v/>
      </c>
      <c r="D725" t="str">
        <f>+IF(特約団体用!D724="","",特約団体用!D724)</f>
        <v/>
      </c>
      <c r="E725" t="str">
        <f>+IF(特約団体用!E724="","",特約団体用!E724)</f>
        <v/>
      </c>
      <c r="F725" t="str">
        <f>+IF(特約団体用!F724="","",_xlfn.XLOOKUP(特約団体用!F724,PRM!$G$3:$G$5,PRM!$H$3:$H$5))</f>
        <v/>
      </c>
      <c r="G725" s="149" t="str">
        <f>+TEXT(_xlfn.CONCAT(特約団体用!G724,特約団体用!H724,"年",特約団体用!I724,"月",特約団体用!J724,"日"),"yyyy/mm/dd")</f>
        <v>年月日</v>
      </c>
      <c r="H725" t="str">
        <f>+IF(特約団体用!L724="","",特約団体用!L724)</f>
        <v/>
      </c>
      <c r="I725" t="str">
        <f>+IF(特約団体用!M724="","",特約団体用!M724)</f>
        <v/>
      </c>
      <c r="J725" t="str">
        <f>+IF(特約団体用!N724="","",特約団体用!AA724)</f>
        <v/>
      </c>
      <c r="K725" t="str">
        <f>+IF(特約団体用!O724="","",特約団体用!O724)</f>
        <v/>
      </c>
      <c r="L725" t="str">
        <f>+IF(特約団体用!P724="","",特約団体用!P724)</f>
        <v/>
      </c>
      <c r="M725" t="str">
        <f>+IF(特約団体用!Q724="","",特約団体用!Q724)</f>
        <v/>
      </c>
      <c r="N725" t="str">
        <f>+TEXT(IF(特約団体用!R724="","",特約団体用!AB724),"00")</f>
        <v/>
      </c>
      <c r="O725" t="str">
        <f>+IF(特約団体用!S724="","",特約団体用!AC724)</f>
        <v/>
      </c>
      <c r="P725" t="str">
        <f>+IF(特約団体用!T724="","",特約団体用!AD724)</f>
        <v/>
      </c>
      <c r="Q725" t="str">
        <f>+IF(特約団体用!U724="","",特約団体用!AE724)</f>
        <v/>
      </c>
      <c r="V725" s="153"/>
      <c r="W725" s="153"/>
      <c r="X725" s="153"/>
    </row>
    <row r="726" spans="1:24">
      <c r="A726" t="str">
        <f>+IF(特約団体用!A725="","",特約団体用!A725)</f>
        <v/>
      </c>
      <c r="B726" t="str">
        <f>+IF(特約団体用!B725="","",特約団体用!B725)</f>
        <v/>
      </c>
      <c r="C726" t="str">
        <f>+IF(特約団体用!C725="","",特約団体用!C725)</f>
        <v/>
      </c>
      <c r="D726" t="str">
        <f>+IF(特約団体用!D725="","",特約団体用!D725)</f>
        <v/>
      </c>
      <c r="E726" t="str">
        <f>+IF(特約団体用!E725="","",特約団体用!E725)</f>
        <v/>
      </c>
      <c r="F726" t="str">
        <f>+IF(特約団体用!F725="","",_xlfn.XLOOKUP(特約団体用!F725,PRM!$G$3:$G$5,PRM!$H$3:$H$5))</f>
        <v/>
      </c>
      <c r="G726" s="149" t="str">
        <f>+TEXT(_xlfn.CONCAT(特約団体用!G725,特約団体用!H725,"年",特約団体用!I725,"月",特約団体用!J725,"日"),"yyyy/mm/dd")</f>
        <v>年月日</v>
      </c>
      <c r="H726" t="str">
        <f>+IF(特約団体用!L725="","",特約団体用!L725)</f>
        <v/>
      </c>
      <c r="I726" t="str">
        <f>+IF(特約団体用!M725="","",特約団体用!M725)</f>
        <v/>
      </c>
      <c r="J726" t="str">
        <f>+IF(特約団体用!N725="","",特約団体用!AA725)</f>
        <v/>
      </c>
      <c r="K726" t="str">
        <f>+IF(特約団体用!O725="","",特約団体用!O725)</f>
        <v/>
      </c>
      <c r="L726" t="str">
        <f>+IF(特約団体用!P725="","",特約団体用!P725)</f>
        <v/>
      </c>
      <c r="M726" t="str">
        <f>+IF(特約団体用!Q725="","",特約団体用!Q725)</f>
        <v/>
      </c>
      <c r="N726" t="str">
        <f>+TEXT(IF(特約団体用!R725="","",特約団体用!AB725),"00")</f>
        <v/>
      </c>
      <c r="O726" t="str">
        <f>+IF(特約団体用!S725="","",特約団体用!AC725)</f>
        <v/>
      </c>
      <c r="P726" t="str">
        <f>+IF(特約団体用!T725="","",特約団体用!AD725)</f>
        <v/>
      </c>
      <c r="Q726" t="str">
        <f>+IF(特約団体用!U725="","",特約団体用!AE725)</f>
        <v/>
      </c>
      <c r="V726" s="153"/>
      <c r="W726" s="153"/>
      <c r="X726" s="153"/>
    </row>
    <row r="727" spans="1:24">
      <c r="A727" t="str">
        <f>+IF(特約団体用!A726="","",特約団体用!A726)</f>
        <v/>
      </c>
      <c r="B727" t="str">
        <f>+IF(特約団体用!B726="","",特約団体用!B726)</f>
        <v/>
      </c>
      <c r="C727" t="str">
        <f>+IF(特約団体用!C726="","",特約団体用!C726)</f>
        <v/>
      </c>
      <c r="D727" t="str">
        <f>+IF(特約団体用!D726="","",特約団体用!D726)</f>
        <v/>
      </c>
      <c r="E727" t="str">
        <f>+IF(特約団体用!E726="","",特約団体用!E726)</f>
        <v/>
      </c>
      <c r="F727" t="str">
        <f>+IF(特約団体用!F726="","",_xlfn.XLOOKUP(特約団体用!F726,PRM!$G$3:$G$5,PRM!$H$3:$H$5))</f>
        <v/>
      </c>
      <c r="G727" s="149" t="str">
        <f>+TEXT(_xlfn.CONCAT(特約団体用!G726,特約団体用!H726,"年",特約団体用!I726,"月",特約団体用!J726,"日"),"yyyy/mm/dd")</f>
        <v>年月日</v>
      </c>
      <c r="H727" t="str">
        <f>+IF(特約団体用!L726="","",特約団体用!L726)</f>
        <v/>
      </c>
      <c r="I727" t="str">
        <f>+IF(特約団体用!M726="","",特約団体用!M726)</f>
        <v/>
      </c>
      <c r="J727" t="str">
        <f>+IF(特約団体用!N726="","",特約団体用!AA726)</f>
        <v/>
      </c>
      <c r="K727" t="str">
        <f>+IF(特約団体用!O726="","",特約団体用!O726)</f>
        <v/>
      </c>
      <c r="L727" t="str">
        <f>+IF(特約団体用!P726="","",特約団体用!P726)</f>
        <v/>
      </c>
      <c r="M727" t="str">
        <f>+IF(特約団体用!Q726="","",特約団体用!Q726)</f>
        <v/>
      </c>
      <c r="N727" t="str">
        <f>+TEXT(IF(特約団体用!R726="","",特約団体用!AB726),"00")</f>
        <v/>
      </c>
      <c r="O727" t="str">
        <f>+IF(特約団体用!S726="","",特約団体用!AC726)</f>
        <v/>
      </c>
      <c r="P727" t="str">
        <f>+IF(特約団体用!T726="","",特約団体用!AD726)</f>
        <v/>
      </c>
      <c r="Q727" t="str">
        <f>+IF(特約団体用!U726="","",特約団体用!AE726)</f>
        <v/>
      </c>
      <c r="V727" s="153"/>
      <c r="W727" s="153"/>
      <c r="X727" s="153"/>
    </row>
    <row r="728" spans="1:24">
      <c r="A728" t="str">
        <f>+IF(特約団体用!A727="","",特約団体用!A727)</f>
        <v/>
      </c>
      <c r="B728" t="str">
        <f>+IF(特約団体用!B727="","",特約団体用!B727)</f>
        <v/>
      </c>
      <c r="C728" t="str">
        <f>+IF(特約団体用!C727="","",特約団体用!C727)</f>
        <v/>
      </c>
      <c r="D728" t="str">
        <f>+IF(特約団体用!D727="","",特約団体用!D727)</f>
        <v/>
      </c>
      <c r="E728" t="str">
        <f>+IF(特約団体用!E727="","",特約団体用!E727)</f>
        <v/>
      </c>
      <c r="F728" t="str">
        <f>+IF(特約団体用!F727="","",_xlfn.XLOOKUP(特約団体用!F727,PRM!$G$3:$G$5,PRM!$H$3:$H$5))</f>
        <v/>
      </c>
      <c r="G728" s="149" t="str">
        <f>+TEXT(_xlfn.CONCAT(特約団体用!G727,特約団体用!H727,"年",特約団体用!I727,"月",特約団体用!J727,"日"),"yyyy/mm/dd")</f>
        <v>年月日</v>
      </c>
      <c r="H728" t="str">
        <f>+IF(特約団体用!L727="","",特約団体用!L727)</f>
        <v/>
      </c>
      <c r="I728" t="str">
        <f>+IF(特約団体用!M727="","",特約団体用!M727)</f>
        <v/>
      </c>
      <c r="J728" t="str">
        <f>+IF(特約団体用!N727="","",特約団体用!AA727)</f>
        <v/>
      </c>
      <c r="K728" t="str">
        <f>+IF(特約団体用!O727="","",特約団体用!O727)</f>
        <v/>
      </c>
      <c r="L728" t="str">
        <f>+IF(特約団体用!P727="","",特約団体用!P727)</f>
        <v/>
      </c>
      <c r="M728" t="str">
        <f>+IF(特約団体用!Q727="","",特約団体用!Q727)</f>
        <v/>
      </c>
      <c r="N728" t="str">
        <f>+TEXT(IF(特約団体用!R727="","",特約団体用!AB727),"00")</f>
        <v/>
      </c>
      <c r="O728" t="str">
        <f>+IF(特約団体用!S727="","",特約団体用!AC727)</f>
        <v/>
      </c>
      <c r="P728" t="str">
        <f>+IF(特約団体用!T727="","",特約団体用!AD727)</f>
        <v/>
      </c>
      <c r="Q728" t="str">
        <f>+IF(特約団体用!U727="","",特約団体用!AE727)</f>
        <v/>
      </c>
      <c r="V728" s="153"/>
      <c r="W728" s="153"/>
      <c r="X728" s="153"/>
    </row>
    <row r="729" spans="1:24">
      <c r="A729" t="str">
        <f>+IF(特約団体用!A728="","",特約団体用!A728)</f>
        <v/>
      </c>
      <c r="B729" t="str">
        <f>+IF(特約団体用!B728="","",特約団体用!B728)</f>
        <v/>
      </c>
      <c r="C729" t="str">
        <f>+IF(特約団体用!C728="","",特約団体用!C728)</f>
        <v/>
      </c>
      <c r="D729" t="str">
        <f>+IF(特約団体用!D728="","",特約団体用!D728)</f>
        <v/>
      </c>
      <c r="E729" t="str">
        <f>+IF(特約団体用!E728="","",特約団体用!E728)</f>
        <v/>
      </c>
      <c r="F729" t="str">
        <f>+IF(特約団体用!F728="","",_xlfn.XLOOKUP(特約団体用!F728,PRM!$G$3:$G$5,PRM!$H$3:$H$5))</f>
        <v/>
      </c>
      <c r="G729" s="149" t="str">
        <f>+TEXT(_xlfn.CONCAT(特約団体用!G728,特約団体用!H728,"年",特約団体用!I728,"月",特約団体用!J728,"日"),"yyyy/mm/dd")</f>
        <v>年月日</v>
      </c>
      <c r="H729" t="str">
        <f>+IF(特約団体用!L728="","",特約団体用!L728)</f>
        <v/>
      </c>
      <c r="I729" t="str">
        <f>+IF(特約団体用!M728="","",特約団体用!M728)</f>
        <v/>
      </c>
      <c r="J729" t="str">
        <f>+IF(特約団体用!N728="","",特約団体用!AA728)</f>
        <v/>
      </c>
      <c r="K729" t="str">
        <f>+IF(特約団体用!O728="","",特約団体用!O728)</f>
        <v/>
      </c>
      <c r="L729" t="str">
        <f>+IF(特約団体用!P728="","",特約団体用!P728)</f>
        <v/>
      </c>
      <c r="M729" t="str">
        <f>+IF(特約団体用!Q728="","",特約団体用!Q728)</f>
        <v/>
      </c>
      <c r="N729" t="str">
        <f>+TEXT(IF(特約団体用!R728="","",特約団体用!AB728),"00")</f>
        <v/>
      </c>
      <c r="O729" t="str">
        <f>+IF(特約団体用!S728="","",特約団体用!AC728)</f>
        <v/>
      </c>
      <c r="P729" t="str">
        <f>+IF(特約団体用!T728="","",特約団体用!AD728)</f>
        <v/>
      </c>
      <c r="Q729" t="str">
        <f>+IF(特約団体用!U728="","",特約団体用!AE728)</f>
        <v/>
      </c>
      <c r="V729" s="153"/>
      <c r="W729" s="153"/>
      <c r="X729" s="153"/>
    </row>
    <row r="730" spans="1:24">
      <c r="A730" t="str">
        <f>+IF(特約団体用!A729="","",特約団体用!A729)</f>
        <v/>
      </c>
      <c r="B730" t="str">
        <f>+IF(特約団体用!B729="","",特約団体用!B729)</f>
        <v/>
      </c>
      <c r="C730" t="str">
        <f>+IF(特約団体用!C729="","",特約団体用!C729)</f>
        <v/>
      </c>
      <c r="D730" t="str">
        <f>+IF(特約団体用!D729="","",特約団体用!D729)</f>
        <v/>
      </c>
      <c r="E730" t="str">
        <f>+IF(特約団体用!E729="","",特約団体用!E729)</f>
        <v/>
      </c>
      <c r="F730" t="str">
        <f>+IF(特約団体用!F729="","",_xlfn.XLOOKUP(特約団体用!F729,PRM!$G$3:$G$5,PRM!$H$3:$H$5))</f>
        <v/>
      </c>
      <c r="G730" s="149" t="str">
        <f>+TEXT(_xlfn.CONCAT(特約団体用!G729,特約団体用!H729,"年",特約団体用!I729,"月",特約団体用!J729,"日"),"yyyy/mm/dd")</f>
        <v>年月日</v>
      </c>
      <c r="H730" t="str">
        <f>+IF(特約団体用!L729="","",特約団体用!L729)</f>
        <v/>
      </c>
      <c r="I730" t="str">
        <f>+IF(特約団体用!M729="","",特約団体用!M729)</f>
        <v/>
      </c>
      <c r="J730" t="str">
        <f>+IF(特約団体用!N729="","",特約団体用!AA729)</f>
        <v/>
      </c>
      <c r="K730" t="str">
        <f>+IF(特約団体用!O729="","",特約団体用!O729)</f>
        <v/>
      </c>
      <c r="L730" t="str">
        <f>+IF(特約団体用!P729="","",特約団体用!P729)</f>
        <v/>
      </c>
      <c r="M730" t="str">
        <f>+IF(特約団体用!Q729="","",特約団体用!Q729)</f>
        <v/>
      </c>
      <c r="N730" t="str">
        <f>+TEXT(IF(特約団体用!R729="","",特約団体用!AB729),"00")</f>
        <v/>
      </c>
      <c r="O730" t="str">
        <f>+IF(特約団体用!S729="","",特約団体用!AC729)</f>
        <v/>
      </c>
      <c r="P730" t="str">
        <f>+IF(特約団体用!T729="","",特約団体用!AD729)</f>
        <v/>
      </c>
      <c r="Q730" t="str">
        <f>+IF(特約団体用!U729="","",特約団体用!AE729)</f>
        <v/>
      </c>
      <c r="V730" s="153"/>
      <c r="W730" s="153"/>
      <c r="X730" s="153"/>
    </row>
    <row r="731" spans="1:24">
      <c r="A731" t="str">
        <f>+IF(特約団体用!A730="","",特約団体用!A730)</f>
        <v/>
      </c>
      <c r="B731" t="str">
        <f>+IF(特約団体用!B730="","",特約団体用!B730)</f>
        <v/>
      </c>
      <c r="C731" t="str">
        <f>+IF(特約団体用!C730="","",特約団体用!C730)</f>
        <v/>
      </c>
      <c r="D731" t="str">
        <f>+IF(特約団体用!D730="","",特約団体用!D730)</f>
        <v/>
      </c>
      <c r="E731" t="str">
        <f>+IF(特約団体用!E730="","",特約団体用!E730)</f>
        <v/>
      </c>
      <c r="F731" t="str">
        <f>+IF(特約団体用!F730="","",_xlfn.XLOOKUP(特約団体用!F730,PRM!$G$3:$G$5,PRM!$H$3:$H$5))</f>
        <v/>
      </c>
      <c r="G731" s="149" t="str">
        <f>+TEXT(_xlfn.CONCAT(特約団体用!G730,特約団体用!H730,"年",特約団体用!I730,"月",特約団体用!J730,"日"),"yyyy/mm/dd")</f>
        <v>年月日</v>
      </c>
      <c r="H731" t="str">
        <f>+IF(特約団体用!L730="","",特約団体用!L730)</f>
        <v/>
      </c>
      <c r="I731" t="str">
        <f>+IF(特約団体用!M730="","",特約団体用!M730)</f>
        <v/>
      </c>
      <c r="J731" t="str">
        <f>+IF(特約団体用!N730="","",特約団体用!AA730)</f>
        <v/>
      </c>
      <c r="K731" t="str">
        <f>+IF(特約団体用!O730="","",特約団体用!O730)</f>
        <v/>
      </c>
      <c r="L731" t="str">
        <f>+IF(特約団体用!P730="","",特約団体用!P730)</f>
        <v/>
      </c>
      <c r="M731" t="str">
        <f>+IF(特約団体用!Q730="","",特約団体用!Q730)</f>
        <v/>
      </c>
      <c r="N731" t="str">
        <f>+TEXT(IF(特約団体用!R730="","",特約団体用!AB730),"00")</f>
        <v/>
      </c>
      <c r="O731" t="str">
        <f>+IF(特約団体用!S730="","",特約団体用!AC730)</f>
        <v/>
      </c>
      <c r="P731" t="str">
        <f>+IF(特約団体用!T730="","",特約団体用!AD730)</f>
        <v/>
      </c>
      <c r="Q731" t="str">
        <f>+IF(特約団体用!U730="","",特約団体用!AE730)</f>
        <v/>
      </c>
      <c r="V731" s="153"/>
      <c r="W731" s="153"/>
      <c r="X731" s="153"/>
    </row>
    <row r="732" spans="1:24">
      <c r="A732" t="str">
        <f>+IF(特約団体用!A731="","",特約団体用!A731)</f>
        <v/>
      </c>
      <c r="B732" t="str">
        <f>+IF(特約団体用!B731="","",特約団体用!B731)</f>
        <v/>
      </c>
      <c r="C732" t="str">
        <f>+IF(特約団体用!C731="","",特約団体用!C731)</f>
        <v/>
      </c>
      <c r="D732" t="str">
        <f>+IF(特約団体用!D731="","",特約団体用!D731)</f>
        <v/>
      </c>
      <c r="E732" t="str">
        <f>+IF(特約団体用!E731="","",特約団体用!E731)</f>
        <v/>
      </c>
      <c r="F732" t="str">
        <f>+IF(特約団体用!F731="","",_xlfn.XLOOKUP(特約団体用!F731,PRM!$G$3:$G$5,PRM!$H$3:$H$5))</f>
        <v/>
      </c>
      <c r="G732" s="149" t="str">
        <f>+TEXT(_xlfn.CONCAT(特約団体用!G731,特約団体用!H731,"年",特約団体用!I731,"月",特約団体用!J731,"日"),"yyyy/mm/dd")</f>
        <v>年月日</v>
      </c>
      <c r="H732" t="str">
        <f>+IF(特約団体用!L731="","",特約団体用!L731)</f>
        <v/>
      </c>
      <c r="I732" t="str">
        <f>+IF(特約団体用!M731="","",特約団体用!M731)</f>
        <v/>
      </c>
      <c r="J732" t="str">
        <f>+IF(特約団体用!N731="","",特約団体用!AA731)</f>
        <v/>
      </c>
      <c r="K732" t="str">
        <f>+IF(特約団体用!O731="","",特約団体用!O731)</f>
        <v/>
      </c>
      <c r="L732" t="str">
        <f>+IF(特約団体用!P731="","",特約団体用!P731)</f>
        <v/>
      </c>
      <c r="M732" t="str">
        <f>+IF(特約団体用!Q731="","",特約団体用!Q731)</f>
        <v/>
      </c>
      <c r="N732" t="str">
        <f>+TEXT(IF(特約団体用!R731="","",特約団体用!AB731),"00")</f>
        <v/>
      </c>
      <c r="O732" t="str">
        <f>+IF(特約団体用!S731="","",特約団体用!AC731)</f>
        <v/>
      </c>
      <c r="P732" t="str">
        <f>+IF(特約団体用!T731="","",特約団体用!AD731)</f>
        <v/>
      </c>
      <c r="Q732" t="str">
        <f>+IF(特約団体用!U731="","",特約団体用!AE731)</f>
        <v/>
      </c>
      <c r="V732" s="153"/>
      <c r="W732" s="153"/>
      <c r="X732" s="153"/>
    </row>
    <row r="733" spans="1:24">
      <c r="A733" t="str">
        <f>+IF(特約団体用!A732="","",特約団体用!A732)</f>
        <v/>
      </c>
      <c r="B733" t="str">
        <f>+IF(特約団体用!B732="","",特約団体用!B732)</f>
        <v/>
      </c>
      <c r="C733" t="str">
        <f>+IF(特約団体用!C732="","",特約団体用!C732)</f>
        <v/>
      </c>
      <c r="D733" t="str">
        <f>+IF(特約団体用!D732="","",特約団体用!D732)</f>
        <v/>
      </c>
      <c r="E733" t="str">
        <f>+IF(特約団体用!E732="","",特約団体用!E732)</f>
        <v/>
      </c>
      <c r="F733" t="str">
        <f>+IF(特約団体用!F732="","",_xlfn.XLOOKUP(特約団体用!F732,PRM!$G$3:$G$5,PRM!$H$3:$H$5))</f>
        <v/>
      </c>
      <c r="G733" s="149" t="str">
        <f>+TEXT(_xlfn.CONCAT(特約団体用!G732,特約団体用!H732,"年",特約団体用!I732,"月",特約団体用!J732,"日"),"yyyy/mm/dd")</f>
        <v>年月日</v>
      </c>
      <c r="H733" t="str">
        <f>+IF(特約団体用!L732="","",特約団体用!L732)</f>
        <v/>
      </c>
      <c r="I733" t="str">
        <f>+IF(特約団体用!M732="","",特約団体用!M732)</f>
        <v/>
      </c>
      <c r="J733" t="str">
        <f>+IF(特約団体用!N732="","",特約団体用!AA732)</f>
        <v/>
      </c>
      <c r="K733" t="str">
        <f>+IF(特約団体用!O732="","",特約団体用!O732)</f>
        <v/>
      </c>
      <c r="L733" t="str">
        <f>+IF(特約団体用!P732="","",特約団体用!P732)</f>
        <v/>
      </c>
      <c r="M733" t="str">
        <f>+IF(特約団体用!Q732="","",特約団体用!Q732)</f>
        <v/>
      </c>
      <c r="N733" t="str">
        <f>+TEXT(IF(特約団体用!R732="","",特約団体用!AB732),"00")</f>
        <v/>
      </c>
      <c r="O733" t="str">
        <f>+IF(特約団体用!S732="","",特約団体用!AC732)</f>
        <v/>
      </c>
      <c r="P733" t="str">
        <f>+IF(特約団体用!T732="","",特約団体用!AD732)</f>
        <v/>
      </c>
      <c r="Q733" t="str">
        <f>+IF(特約団体用!U732="","",特約団体用!AE732)</f>
        <v/>
      </c>
      <c r="V733" s="153"/>
      <c r="W733" s="153"/>
      <c r="X733" s="153"/>
    </row>
    <row r="734" spans="1:24">
      <c r="A734" t="str">
        <f>+IF(特約団体用!A733="","",特約団体用!A733)</f>
        <v/>
      </c>
      <c r="B734" t="str">
        <f>+IF(特約団体用!B733="","",特約団体用!B733)</f>
        <v/>
      </c>
      <c r="C734" t="str">
        <f>+IF(特約団体用!C733="","",特約団体用!C733)</f>
        <v/>
      </c>
      <c r="D734" t="str">
        <f>+IF(特約団体用!D733="","",特約団体用!D733)</f>
        <v/>
      </c>
      <c r="E734" t="str">
        <f>+IF(特約団体用!E733="","",特約団体用!E733)</f>
        <v/>
      </c>
      <c r="F734" t="str">
        <f>+IF(特約団体用!F733="","",_xlfn.XLOOKUP(特約団体用!F733,PRM!$G$3:$G$5,PRM!$H$3:$H$5))</f>
        <v/>
      </c>
      <c r="G734" s="149" t="str">
        <f>+TEXT(_xlfn.CONCAT(特約団体用!G733,特約団体用!H733,"年",特約団体用!I733,"月",特約団体用!J733,"日"),"yyyy/mm/dd")</f>
        <v>年月日</v>
      </c>
      <c r="H734" t="str">
        <f>+IF(特約団体用!L733="","",特約団体用!L733)</f>
        <v/>
      </c>
      <c r="I734" t="str">
        <f>+IF(特約団体用!M733="","",特約団体用!M733)</f>
        <v/>
      </c>
      <c r="J734" t="str">
        <f>+IF(特約団体用!N733="","",特約団体用!AA733)</f>
        <v/>
      </c>
      <c r="K734" t="str">
        <f>+IF(特約団体用!O733="","",特約団体用!O733)</f>
        <v/>
      </c>
      <c r="L734" t="str">
        <f>+IF(特約団体用!P733="","",特約団体用!P733)</f>
        <v/>
      </c>
      <c r="M734" t="str">
        <f>+IF(特約団体用!Q733="","",特約団体用!Q733)</f>
        <v/>
      </c>
      <c r="N734" t="str">
        <f>+TEXT(IF(特約団体用!R733="","",特約団体用!AB733),"00")</f>
        <v/>
      </c>
      <c r="O734" t="str">
        <f>+IF(特約団体用!S733="","",特約団体用!AC733)</f>
        <v/>
      </c>
      <c r="P734" t="str">
        <f>+IF(特約団体用!T733="","",特約団体用!AD733)</f>
        <v/>
      </c>
      <c r="Q734" t="str">
        <f>+IF(特約団体用!U733="","",特約団体用!AE733)</f>
        <v/>
      </c>
      <c r="V734" s="153"/>
      <c r="W734" s="153"/>
      <c r="X734" s="153"/>
    </row>
    <row r="735" spans="1:24">
      <c r="A735" t="str">
        <f>+IF(特約団体用!A734="","",特約団体用!A734)</f>
        <v/>
      </c>
      <c r="B735" t="str">
        <f>+IF(特約団体用!B734="","",特約団体用!B734)</f>
        <v/>
      </c>
      <c r="C735" t="str">
        <f>+IF(特約団体用!C734="","",特約団体用!C734)</f>
        <v/>
      </c>
      <c r="D735" t="str">
        <f>+IF(特約団体用!D734="","",特約団体用!D734)</f>
        <v/>
      </c>
      <c r="E735" t="str">
        <f>+IF(特約団体用!E734="","",特約団体用!E734)</f>
        <v/>
      </c>
      <c r="F735" t="str">
        <f>+IF(特約団体用!F734="","",_xlfn.XLOOKUP(特約団体用!F734,PRM!$G$3:$G$5,PRM!$H$3:$H$5))</f>
        <v/>
      </c>
      <c r="G735" s="149" t="str">
        <f>+TEXT(_xlfn.CONCAT(特約団体用!G734,特約団体用!H734,"年",特約団体用!I734,"月",特約団体用!J734,"日"),"yyyy/mm/dd")</f>
        <v>年月日</v>
      </c>
      <c r="H735" t="str">
        <f>+IF(特約団体用!L734="","",特約団体用!L734)</f>
        <v/>
      </c>
      <c r="I735" t="str">
        <f>+IF(特約団体用!M734="","",特約団体用!M734)</f>
        <v/>
      </c>
      <c r="J735" t="str">
        <f>+IF(特約団体用!N734="","",特約団体用!AA734)</f>
        <v/>
      </c>
      <c r="K735" t="str">
        <f>+IF(特約団体用!O734="","",特約団体用!O734)</f>
        <v/>
      </c>
      <c r="L735" t="str">
        <f>+IF(特約団体用!P734="","",特約団体用!P734)</f>
        <v/>
      </c>
      <c r="M735" t="str">
        <f>+IF(特約団体用!Q734="","",特約団体用!Q734)</f>
        <v/>
      </c>
      <c r="N735" t="str">
        <f>+TEXT(IF(特約団体用!R734="","",特約団体用!AB734),"00")</f>
        <v/>
      </c>
      <c r="O735" t="str">
        <f>+IF(特約団体用!S734="","",特約団体用!AC734)</f>
        <v/>
      </c>
      <c r="P735" t="str">
        <f>+IF(特約団体用!T734="","",特約団体用!AD734)</f>
        <v/>
      </c>
      <c r="Q735" t="str">
        <f>+IF(特約団体用!U734="","",特約団体用!AE734)</f>
        <v/>
      </c>
      <c r="V735" s="153"/>
      <c r="W735" s="153"/>
      <c r="X735" s="153"/>
    </row>
    <row r="736" spans="1:24">
      <c r="A736" t="str">
        <f>+IF(特約団体用!A735="","",特約団体用!A735)</f>
        <v/>
      </c>
      <c r="B736" t="str">
        <f>+IF(特約団体用!B735="","",特約団体用!B735)</f>
        <v/>
      </c>
      <c r="C736" t="str">
        <f>+IF(特約団体用!C735="","",特約団体用!C735)</f>
        <v/>
      </c>
      <c r="D736" t="str">
        <f>+IF(特約団体用!D735="","",特約団体用!D735)</f>
        <v/>
      </c>
      <c r="E736" t="str">
        <f>+IF(特約団体用!E735="","",特約団体用!E735)</f>
        <v/>
      </c>
      <c r="F736" t="str">
        <f>+IF(特約団体用!F735="","",_xlfn.XLOOKUP(特約団体用!F735,PRM!$G$3:$G$5,PRM!$H$3:$H$5))</f>
        <v/>
      </c>
      <c r="G736" s="149" t="str">
        <f>+TEXT(_xlfn.CONCAT(特約団体用!G735,特約団体用!H735,"年",特約団体用!I735,"月",特約団体用!J735,"日"),"yyyy/mm/dd")</f>
        <v>年月日</v>
      </c>
      <c r="H736" t="str">
        <f>+IF(特約団体用!L735="","",特約団体用!L735)</f>
        <v/>
      </c>
      <c r="I736" t="str">
        <f>+IF(特約団体用!M735="","",特約団体用!M735)</f>
        <v/>
      </c>
      <c r="J736" t="str">
        <f>+IF(特約団体用!N735="","",特約団体用!AA735)</f>
        <v/>
      </c>
      <c r="K736" t="str">
        <f>+IF(特約団体用!O735="","",特約団体用!O735)</f>
        <v/>
      </c>
      <c r="L736" t="str">
        <f>+IF(特約団体用!P735="","",特約団体用!P735)</f>
        <v/>
      </c>
      <c r="M736" t="str">
        <f>+IF(特約団体用!Q735="","",特約団体用!Q735)</f>
        <v/>
      </c>
      <c r="N736" t="str">
        <f>+TEXT(IF(特約団体用!R735="","",特約団体用!AB735),"00")</f>
        <v/>
      </c>
      <c r="O736" t="str">
        <f>+IF(特約団体用!S735="","",特約団体用!AC735)</f>
        <v/>
      </c>
      <c r="P736" t="str">
        <f>+IF(特約団体用!T735="","",特約団体用!AD735)</f>
        <v/>
      </c>
      <c r="Q736" t="str">
        <f>+IF(特約団体用!U735="","",特約団体用!AE735)</f>
        <v/>
      </c>
      <c r="V736" s="153"/>
      <c r="W736" s="153"/>
      <c r="X736" s="153"/>
    </row>
    <row r="737" spans="1:24">
      <c r="A737" t="str">
        <f>+IF(特約団体用!A736="","",特約団体用!A736)</f>
        <v/>
      </c>
      <c r="B737" t="str">
        <f>+IF(特約団体用!B736="","",特約団体用!B736)</f>
        <v/>
      </c>
      <c r="C737" t="str">
        <f>+IF(特約団体用!C736="","",特約団体用!C736)</f>
        <v/>
      </c>
      <c r="D737" t="str">
        <f>+IF(特約団体用!D736="","",特約団体用!D736)</f>
        <v/>
      </c>
      <c r="E737" t="str">
        <f>+IF(特約団体用!E736="","",特約団体用!E736)</f>
        <v/>
      </c>
      <c r="F737" t="str">
        <f>+IF(特約団体用!F736="","",_xlfn.XLOOKUP(特約団体用!F736,PRM!$G$3:$G$5,PRM!$H$3:$H$5))</f>
        <v/>
      </c>
      <c r="G737" s="149" t="str">
        <f>+TEXT(_xlfn.CONCAT(特約団体用!G736,特約団体用!H736,"年",特約団体用!I736,"月",特約団体用!J736,"日"),"yyyy/mm/dd")</f>
        <v>年月日</v>
      </c>
      <c r="H737" t="str">
        <f>+IF(特約団体用!L736="","",特約団体用!L736)</f>
        <v/>
      </c>
      <c r="I737" t="str">
        <f>+IF(特約団体用!M736="","",特約団体用!M736)</f>
        <v/>
      </c>
      <c r="J737" t="str">
        <f>+IF(特約団体用!N736="","",特約団体用!AA736)</f>
        <v/>
      </c>
      <c r="K737" t="str">
        <f>+IF(特約団体用!O736="","",特約団体用!O736)</f>
        <v/>
      </c>
      <c r="L737" t="str">
        <f>+IF(特約団体用!P736="","",特約団体用!P736)</f>
        <v/>
      </c>
      <c r="M737" t="str">
        <f>+IF(特約団体用!Q736="","",特約団体用!Q736)</f>
        <v/>
      </c>
      <c r="N737" t="str">
        <f>+TEXT(IF(特約団体用!R736="","",特約団体用!AB736),"00")</f>
        <v/>
      </c>
      <c r="O737" t="str">
        <f>+IF(特約団体用!S736="","",特約団体用!AC736)</f>
        <v/>
      </c>
      <c r="P737" t="str">
        <f>+IF(特約団体用!T736="","",特約団体用!AD736)</f>
        <v/>
      </c>
      <c r="Q737" t="str">
        <f>+IF(特約団体用!U736="","",特約団体用!AE736)</f>
        <v/>
      </c>
      <c r="V737" s="153"/>
      <c r="W737" s="153"/>
      <c r="X737" s="153"/>
    </row>
    <row r="738" spans="1:24">
      <c r="A738" t="str">
        <f>+IF(特約団体用!A737="","",特約団体用!A737)</f>
        <v/>
      </c>
      <c r="B738" t="str">
        <f>+IF(特約団体用!B737="","",特約団体用!B737)</f>
        <v/>
      </c>
      <c r="C738" t="str">
        <f>+IF(特約団体用!C737="","",特約団体用!C737)</f>
        <v/>
      </c>
      <c r="D738" t="str">
        <f>+IF(特約団体用!D737="","",特約団体用!D737)</f>
        <v/>
      </c>
      <c r="E738" t="str">
        <f>+IF(特約団体用!E737="","",特約団体用!E737)</f>
        <v/>
      </c>
      <c r="F738" t="str">
        <f>+IF(特約団体用!F737="","",_xlfn.XLOOKUP(特約団体用!F737,PRM!$G$3:$G$5,PRM!$H$3:$H$5))</f>
        <v/>
      </c>
      <c r="G738" s="149" t="str">
        <f>+TEXT(_xlfn.CONCAT(特約団体用!G737,特約団体用!H737,"年",特約団体用!I737,"月",特約団体用!J737,"日"),"yyyy/mm/dd")</f>
        <v>年月日</v>
      </c>
      <c r="H738" t="str">
        <f>+IF(特約団体用!L737="","",特約団体用!L737)</f>
        <v/>
      </c>
      <c r="I738" t="str">
        <f>+IF(特約団体用!M737="","",特約団体用!M737)</f>
        <v/>
      </c>
      <c r="J738" t="str">
        <f>+IF(特約団体用!N737="","",特約団体用!AA737)</f>
        <v/>
      </c>
      <c r="K738" t="str">
        <f>+IF(特約団体用!O737="","",特約団体用!O737)</f>
        <v/>
      </c>
      <c r="L738" t="str">
        <f>+IF(特約団体用!P737="","",特約団体用!P737)</f>
        <v/>
      </c>
      <c r="M738" t="str">
        <f>+IF(特約団体用!Q737="","",特約団体用!Q737)</f>
        <v/>
      </c>
      <c r="N738" t="str">
        <f>+TEXT(IF(特約団体用!R737="","",特約団体用!AB737),"00")</f>
        <v/>
      </c>
      <c r="O738" t="str">
        <f>+IF(特約団体用!S737="","",特約団体用!AC737)</f>
        <v/>
      </c>
      <c r="P738" t="str">
        <f>+IF(特約団体用!T737="","",特約団体用!AD737)</f>
        <v/>
      </c>
      <c r="Q738" t="str">
        <f>+IF(特約団体用!U737="","",特約団体用!AE737)</f>
        <v/>
      </c>
      <c r="V738" s="153"/>
      <c r="W738" s="153"/>
      <c r="X738" s="153"/>
    </row>
    <row r="739" spans="1:24">
      <c r="A739" t="str">
        <f>+IF(特約団体用!A738="","",特約団体用!A738)</f>
        <v/>
      </c>
      <c r="B739" t="str">
        <f>+IF(特約団体用!B738="","",特約団体用!B738)</f>
        <v/>
      </c>
      <c r="C739" t="str">
        <f>+IF(特約団体用!C738="","",特約団体用!C738)</f>
        <v/>
      </c>
      <c r="D739" t="str">
        <f>+IF(特約団体用!D738="","",特約団体用!D738)</f>
        <v/>
      </c>
      <c r="E739" t="str">
        <f>+IF(特約団体用!E738="","",特約団体用!E738)</f>
        <v/>
      </c>
      <c r="F739" t="str">
        <f>+IF(特約団体用!F738="","",_xlfn.XLOOKUP(特約団体用!F738,PRM!$G$3:$G$5,PRM!$H$3:$H$5))</f>
        <v/>
      </c>
      <c r="G739" s="149" t="str">
        <f>+TEXT(_xlfn.CONCAT(特約団体用!G738,特約団体用!H738,"年",特約団体用!I738,"月",特約団体用!J738,"日"),"yyyy/mm/dd")</f>
        <v>年月日</v>
      </c>
      <c r="H739" t="str">
        <f>+IF(特約団体用!L738="","",特約団体用!L738)</f>
        <v/>
      </c>
      <c r="I739" t="str">
        <f>+IF(特約団体用!M738="","",特約団体用!M738)</f>
        <v/>
      </c>
      <c r="J739" t="str">
        <f>+IF(特約団体用!N738="","",特約団体用!AA738)</f>
        <v/>
      </c>
      <c r="K739" t="str">
        <f>+IF(特約団体用!O738="","",特約団体用!O738)</f>
        <v/>
      </c>
      <c r="L739" t="str">
        <f>+IF(特約団体用!P738="","",特約団体用!P738)</f>
        <v/>
      </c>
      <c r="M739" t="str">
        <f>+IF(特約団体用!Q738="","",特約団体用!Q738)</f>
        <v/>
      </c>
      <c r="N739" t="str">
        <f>+TEXT(IF(特約団体用!R738="","",特約団体用!AB738),"00")</f>
        <v/>
      </c>
      <c r="O739" t="str">
        <f>+IF(特約団体用!S738="","",特約団体用!AC738)</f>
        <v/>
      </c>
      <c r="P739" t="str">
        <f>+IF(特約団体用!T738="","",特約団体用!AD738)</f>
        <v/>
      </c>
      <c r="Q739" t="str">
        <f>+IF(特約団体用!U738="","",特約団体用!AE738)</f>
        <v/>
      </c>
      <c r="V739" s="153"/>
      <c r="W739" s="153"/>
      <c r="X739" s="153"/>
    </row>
    <row r="740" spans="1:24">
      <c r="A740" t="str">
        <f>+IF(特約団体用!A739="","",特約団体用!A739)</f>
        <v/>
      </c>
      <c r="B740" t="str">
        <f>+IF(特約団体用!B739="","",特約団体用!B739)</f>
        <v/>
      </c>
      <c r="C740" t="str">
        <f>+IF(特約団体用!C739="","",特約団体用!C739)</f>
        <v/>
      </c>
      <c r="D740" t="str">
        <f>+IF(特約団体用!D739="","",特約団体用!D739)</f>
        <v/>
      </c>
      <c r="E740" t="str">
        <f>+IF(特約団体用!E739="","",特約団体用!E739)</f>
        <v/>
      </c>
      <c r="F740" t="str">
        <f>+IF(特約団体用!F739="","",_xlfn.XLOOKUP(特約団体用!F739,PRM!$G$3:$G$5,PRM!$H$3:$H$5))</f>
        <v/>
      </c>
      <c r="G740" s="149" t="str">
        <f>+TEXT(_xlfn.CONCAT(特約団体用!G739,特約団体用!H739,"年",特約団体用!I739,"月",特約団体用!J739,"日"),"yyyy/mm/dd")</f>
        <v>年月日</v>
      </c>
      <c r="H740" t="str">
        <f>+IF(特約団体用!L739="","",特約団体用!L739)</f>
        <v/>
      </c>
      <c r="I740" t="str">
        <f>+IF(特約団体用!M739="","",特約団体用!M739)</f>
        <v/>
      </c>
      <c r="J740" t="str">
        <f>+IF(特約団体用!N739="","",特約団体用!AA739)</f>
        <v/>
      </c>
      <c r="K740" t="str">
        <f>+IF(特約団体用!O739="","",特約団体用!O739)</f>
        <v/>
      </c>
      <c r="L740" t="str">
        <f>+IF(特約団体用!P739="","",特約団体用!P739)</f>
        <v/>
      </c>
      <c r="M740" t="str">
        <f>+IF(特約団体用!Q739="","",特約団体用!Q739)</f>
        <v/>
      </c>
      <c r="N740" t="str">
        <f>+TEXT(IF(特約団体用!R739="","",特約団体用!AB739),"00")</f>
        <v/>
      </c>
      <c r="O740" t="str">
        <f>+IF(特約団体用!S739="","",特約団体用!AC739)</f>
        <v/>
      </c>
      <c r="P740" t="str">
        <f>+IF(特約団体用!T739="","",特約団体用!AD739)</f>
        <v/>
      </c>
      <c r="Q740" t="str">
        <f>+IF(特約団体用!U739="","",特約団体用!AE739)</f>
        <v/>
      </c>
      <c r="V740" s="153"/>
      <c r="W740" s="153"/>
      <c r="X740" s="153"/>
    </row>
    <row r="741" spans="1:24">
      <c r="A741" t="str">
        <f>+IF(特約団体用!A740="","",特約団体用!A740)</f>
        <v/>
      </c>
      <c r="B741" t="str">
        <f>+IF(特約団体用!B740="","",特約団体用!B740)</f>
        <v/>
      </c>
      <c r="C741" t="str">
        <f>+IF(特約団体用!C740="","",特約団体用!C740)</f>
        <v/>
      </c>
      <c r="D741" t="str">
        <f>+IF(特約団体用!D740="","",特約団体用!D740)</f>
        <v/>
      </c>
      <c r="E741" t="str">
        <f>+IF(特約団体用!E740="","",特約団体用!E740)</f>
        <v/>
      </c>
      <c r="F741" t="str">
        <f>+IF(特約団体用!F740="","",_xlfn.XLOOKUP(特約団体用!F740,PRM!$G$3:$G$5,PRM!$H$3:$H$5))</f>
        <v/>
      </c>
      <c r="G741" s="149" t="str">
        <f>+TEXT(_xlfn.CONCAT(特約団体用!G740,特約団体用!H740,"年",特約団体用!I740,"月",特約団体用!J740,"日"),"yyyy/mm/dd")</f>
        <v>年月日</v>
      </c>
      <c r="H741" t="str">
        <f>+IF(特約団体用!L740="","",特約団体用!L740)</f>
        <v/>
      </c>
      <c r="I741" t="str">
        <f>+IF(特約団体用!M740="","",特約団体用!M740)</f>
        <v/>
      </c>
      <c r="J741" t="str">
        <f>+IF(特約団体用!N740="","",特約団体用!AA740)</f>
        <v/>
      </c>
      <c r="K741" t="str">
        <f>+IF(特約団体用!O740="","",特約団体用!O740)</f>
        <v/>
      </c>
      <c r="L741" t="str">
        <f>+IF(特約団体用!P740="","",特約団体用!P740)</f>
        <v/>
      </c>
      <c r="M741" t="str">
        <f>+IF(特約団体用!Q740="","",特約団体用!Q740)</f>
        <v/>
      </c>
      <c r="N741" t="str">
        <f>+TEXT(IF(特約団体用!R740="","",特約団体用!AB740),"00")</f>
        <v/>
      </c>
      <c r="O741" t="str">
        <f>+IF(特約団体用!S740="","",特約団体用!AC740)</f>
        <v/>
      </c>
      <c r="P741" t="str">
        <f>+IF(特約団体用!T740="","",特約団体用!AD740)</f>
        <v/>
      </c>
      <c r="Q741" t="str">
        <f>+IF(特約団体用!U740="","",特約団体用!AE740)</f>
        <v/>
      </c>
      <c r="V741" s="153"/>
      <c r="W741" s="153"/>
      <c r="X741" s="153"/>
    </row>
    <row r="742" spans="1:24">
      <c r="A742" t="str">
        <f>+IF(特約団体用!A741="","",特約団体用!A741)</f>
        <v/>
      </c>
      <c r="B742" t="str">
        <f>+IF(特約団体用!B741="","",特約団体用!B741)</f>
        <v/>
      </c>
      <c r="C742" t="str">
        <f>+IF(特約団体用!C741="","",特約団体用!C741)</f>
        <v/>
      </c>
      <c r="D742" t="str">
        <f>+IF(特約団体用!D741="","",特約団体用!D741)</f>
        <v/>
      </c>
      <c r="E742" t="str">
        <f>+IF(特約団体用!E741="","",特約団体用!E741)</f>
        <v/>
      </c>
      <c r="F742" t="str">
        <f>+IF(特約団体用!F741="","",_xlfn.XLOOKUP(特約団体用!F741,PRM!$G$3:$G$5,PRM!$H$3:$H$5))</f>
        <v/>
      </c>
      <c r="G742" s="149" t="str">
        <f>+TEXT(_xlfn.CONCAT(特約団体用!G741,特約団体用!H741,"年",特約団体用!I741,"月",特約団体用!J741,"日"),"yyyy/mm/dd")</f>
        <v>年月日</v>
      </c>
      <c r="H742" t="str">
        <f>+IF(特約団体用!L741="","",特約団体用!L741)</f>
        <v/>
      </c>
      <c r="I742" t="str">
        <f>+IF(特約団体用!M741="","",特約団体用!M741)</f>
        <v/>
      </c>
      <c r="J742" t="str">
        <f>+IF(特約団体用!N741="","",特約団体用!AA741)</f>
        <v/>
      </c>
      <c r="K742" t="str">
        <f>+IF(特約団体用!O741="","",特約団体用!O741)</f>
        <v/>
      </c>
      <c r="L742" t="str">
        <f>+IF(特約団体用!P741="","",特約団体用!P741)</f>
        <v/>
      </c>
      <c r="M742" t="str">
        <f>+IF(特約団体用!Q741="","",特約団体用!Q741)</f>
        <v/>
      </c>
      <c r="N742" t="str">
        <f>+TEXT(IF(特約団体用!R741="","",特約団体用!AB741),"00")</f>
        <v/>
      </c>
      <c r="O742" t="str">
        <f>+IF(特約団体用!S741="","",特約団体用!AC741)</f>
        <v/>
      </c>
      <c r="P742" t="str">
        <f>+IF(特約団体用!T741="","",特約団体用!AD741)</f>
        <v/>
      </c>
      <c r="Q742" t="str">
        <f>+IF(特約団体用!U741="","",特約団体用!AE741)</f>
        <v/>
      </c>
      <c r="V742" s="153"/>
      <c r="W742" s="153"/>
      <c r="X742" s="153"/>
    </row>
    <row r="743" spans="1:24">
      <c r="A743" t="str">
        <f>+IF(特約団体用!A742="","",特約団体用!A742)</f>
        <v/>
      </c>
      <c r="B743" t="str">
        <f>+IF(特約団体用!B742="","",特約団体用!B742)</f>
        <v/>
      </c>
      <c r="C743" t="str">
        <f>+IF(特約団体用!C742="","",特約団体用!C742)</f>
        <v/>
      </c>
      <c r="D743" t="str">
        <f>+IF(特約団体用!D742="","",特約団体用!D742)</f>
        <v/>
      </c>
      <c r="E743" t="str">
        <f>+IF(特約団体用!E742="","",特約団体用!E742)</f>
        <v/>
      </c>
      <c r="F743" t="str">
        <f>+IF(特約団体用!F742="","",_xlfn.XLOOKUP(特約団体用!F742,PRM!$G$3:$G$5,PRM!$H$3:$H$5))</f>
        <v/>
      </c>
      <c r="G743" s="149" t="str">
        <f>+TEXT(_xlfn.CONCAT(特約団体用!G742,特約団体用!H742,"年",特約団体用!I742,"月",特約団体用!J742,"日"),"yyyy/mm/dd")</f>
        <v>年月日</v>
      </c>
      <c r="H743" t="str">
        <f>+IF(特約団体用!L742="","",特約団体用!L742)</f>
        <v/>
      </c>
      <c r="I743" t="str">
        <f>+IF(特約団体用!M742="","",特約団体用!M742)</f>
        <v/>
      </c>
      <c r="J743" t="str">
        <f>+IF(特約団体用!N742="","",特約団体用!AA742)</f>
        <v/>
      </c>
      <c r="K743" t="str">
        <f>+IF(特約団体用!O742="","",特約団体用!O742)</f>
        <v/>
      </c>
      <c r="L743" t="str">
        <f>+IF(特約団体用!P742="","",特約団体用!P742)</f>
        <v/>
      </c>
      <c r="M743" t="str">
        <f>+IF(特約団体用!Q742="","",特約団体用!Q742)</f>
        <v/>
      </c>
      <c r="N743" t="str">
        <f>+TEXT(IF(特約団体用!R742="","",特約団体用!AB742),"00")</f>
        <v/>
      </c>
      <c r="O743" t="str">
        <f>+IF(特約団体用!S742="","",特約団体用!AC742)</f>
        <v/>
      </c>
      <c r="P743" t="str">
        <f>+IF(特約団体用!T742="","",特約団体用!AD742)</f>
        <v/>
      </c>
      <c r="Q743" t="str">
        <f>+IF(特約団体用!U742="","",特約団体用!AE742)</f>
        <v/>
      </c>
      <c r="V743" s="153"/>
      <c r="W743" s="153"/>
      <c r="X743" s="153"/>
    </row>
    <row r="744" spans="1:24">
      <c r="A744" t="str">
        <f>+IF(特約団体用!A743="","",特約団体用!A743)</f>
        <v/>
      </c>
      <c r="B744" t="str">
        <f>+IF(特約団体用!B743="","",特約団体用!B743)</f>
        <v/>
      </c>
      <c r="C744" t="str">
        <f>+IF(特約団体用!C743="","",特約団体用!C743)</f>
        <v/>
      </c>
      <c r="D744" t="str">
        <f>+IF(特約団体用!D743="","",特約団体用!D743)</f>
        <v/>
      </c>
      <c r="E744" t="str">
        <f>+IF(特約団体用!E743="","",特約団体用!E743)</f>
        <v/>
      </c>
      <c r="F744" t="str">
        <f>+IF(特約団体用!F743="","",_xlfn.XLOOKUP(特約団体用!F743,PRM!$G$3:$G$5,PRM!$H$3:$H$5))</f>
        <v/>
      </c>
      <c r="G744" s="149" t="str">
        <f>+TEXT(_xlfn.CONCAT(特約団体用!G743,特約団体用!H743,"年",特約団体用!I743,"月",特約団体用!J743,"日"),"yyyy/mm/dd")</f>
        <v>年月日</v>
      </c>
      <c r="H744" t="str">
        <f>+IF(特約団体用!L743="","",特約団体用!L743)</f>
        <v/>
      </c>
      <c r="I744" t="str">
        <f>+IF(特約団体用!M743="","",特約団体用!M743)</f>
        <v/>
      </c>
      <c r="J744" t="str">
        <f>+IF(特約団体用!N743="","",特約団体用!AA743)</f>
        <v/>
      </c>
      <c r="K744" t="str">
        <f>+IF(特約団体用!O743="","",特約団体用!O743)</f>
        <v/>
      </c>
      <c r="L744" t="str">
        <f>+IF(特約団体用!P743="","",特約団体用!P743)</f>
        <v/>
      </c>
      <c r="M744" t="str">
        <f>+IF(特約団体用!Q743="","",特約団体用!Q743)</f>
        <v/>
      </c>
      <c r="N744" t="str">
        <f>+TEXT(IF(特約団体用!R743="","",特約団体用!AB743),"00")</f>
        <v/>
      </c>
      <c r="O744" t="str">
        <f>+IF(特約団体用!S743="","",特約団体用!AC743)</f>
        <v/>
      </c>
      <c r="P744" t="str">
        <f>+IF(特約団体用!T743="","",特約団体用!AD743)</f>
        <v/>
      </c>
      <c r="Q744" t="str">
        <f>+IF(特約団体用!U743="","",特約団体用!AE743)</f>
        <v/>
      </c>
      <c r="V744" s="153"/>
      <c r="W744" s="153"/>
      <c r="X744" s="153"/>
    </row>
    <row r="745" spans="1:24">
      <c r="A745" t="str">
        <f>+IF(特約団体用!A744="","",特約団体用!A744)</f>
        <v/>
      </c>
      <c r="B745" t="str">
        <f>+IF(特約団体用!B744="","",特約団体用!B744)</f>
        <v/>
      </c>
      <c r="C745" t="str">
        <f>+IF(特約団体用!C744="","",特約団体用!C744)</f>
        <v/>
      </c>
      <c r="D745" t="str">
        <f>+IF(特約団体用!D744="","",特約団体用!D744)</f>
        <v/>
      </c>
      <c r="E745" t="str">
        <f>+IF(特約団体用!E744="","",特約団体用!E744)</f>
        <v/>
      </c>
      <c r="F745" t="str">
        <f>+IF(特約団体用!F744="","",_xlfn.XLOOKUP(特約団体用!F744,PRM!$G$3:$G$5,PRM!$H$3:$H$5))</f>
        <v/>
      </c>
      <c r="G745" s="149" t="str">
        <f>+TEXT(_xlfn.CONCAT(特約団体用!G744,特約団体用!H744,"年",特約団体用!I744,"月",特約団体用!J744,"日"),"yyyy/mm/dd")</f>
        <v>年月日</v>
      </c>
      <c r="H745" t="str">
        <f>+IF(特約団体用!L744="","",特約団体用!L744)</f>
        <v/>
      </c>
      <c r="I745" t="str">
        <f>+IF(特約団体用!M744="","",特約団体用!M744)</f>
        <v/>
      </c>
      <c r="J745" t="str">
        <f>+IF(特約団体用!N744="","",特約団体用!AA744)</f>
        <v/>
      </c>
      <c r="K745" t="str">
        <f>+IF(特約団体用!O744="","",特約団体用!O744)</f>
        <v/>
      </c>
      <c r="L745" t="str">
        <f>+IF(特約団体用!P744="","",特約団体用!P744)</f>
        <v/>
      </c>
      <c r="M745" t="str">
        <f>+IF(特約団体用!Q744="","",特約団体用!Q744)</f>
        <v/>
      </c>
      <c r="N745" t="str">
        <f>+TEXT(IF(特約団体用!R744="","",特約団体用!AB744),"00")</f>
        <v/>
      </c>
      <c r="O745" t="str">
        <f>+IF(特約団体用!S744="","",特約団体用!AC744)</f>
        <v/>
      </c>
      <c r="P745" t="str">
        <f>+IF(特約団体用!T744="","",特約団体用!AD744)</f>
        <v/>
      </c>
      <c r="Q745" t="str">
        <f>+IF(特約団体用!U744="","",特約団体用!AE744)</f>
        <v/>
      </c>
      <c r="V745" s="153"/>
      <c r="W745" s="153"/>
      <c r="X745" s="153"/>
    </row>
    <row r="746" spans="1:24">
      <c r="A746" t="str">
        <f>+IF(特約団体用!A745="","",特約団体用!A745)</f>
        <v/>
      </c>
      <c r="B746" t="str">
        <f>+IF(特約団体用!B745="","",特約団体用!B745)</f>
        <v/>
      </c>
      <c r="C746" t="str">
        <f>+IF(特約団体用!C745="","",特約団体用!C745)</f>
        <v/>
      </c>
      <c r="D746" t="str">
        <f>+IF(特約団体用!D745="","",特約団体用!D745)</f>
        <v/>
      </c>
      <c r="E746" t="str">
        <f>+IF(特約団体用!E745="","",特約団体用!E745)</f>
        <v/>
      </c>
      <c r="F746" t="str">
        <f>+IF(特約団体用!F745="","",_xlfn.XLOOKUP(特約団体用!F745,PRM!$G$3:$G$5,PRM!$H$3:$H$5))</f>
        <v/>
      </c>
      <c r="G746" s="149" t="str">
        <f>+TEXT(_xlfn.CONCAT(特約団体用!G745,特約団体用!H745,"年",特約団体用!I745,"月",特約団体用!J745,"日"),"yyyy/mm/dd")</f>
        <v>年月日</v>
      </c>
      <c r="H746" t="str">
        <f>+IF(特約団体用!L745="","",特約団体用!L745)</f>
        <v/>
      </c>
      <c r="I746" t="str">
        <f>+IF(特約団体用!M745="","",特約団体用!M745)</f>
        <v/>
      </c>
      <c r="J746" t="str">
        <f>+IF(特約団体用!N745="","",特約団体用!AA745)</f>
        <v/>
      </c>
      <c r="K746" t="str">
        <f>+IF(特約団体用!O745="","",特約団体用!O745)</f>
        <v/>
      </c>
      <c r="L746" t="str">
        <f>+IF(特約団体用!P745="","",特約団体用!P745)</f>
        <v/>
      </c>
      <c r="M746" t="str">
        <f>+IF(特約団体用!Q745="","",特約団体用!Q745)</f>
        <v/>
      </c>
      <c r="N746" t="str">
        <f>+TEXT(IF(特約団体用!R745="","",特約団体用!AB745),"00")</f>
        <v/>
      </c>
      <c r="O746" t="str">
        <f>+IF(特約団体用!S745="","",特約団体用!AC745)</f>
        <v/>
      </c>
      <c r="P746" t="str">
        <f>+IF(特約団体用!T745="","",特約団体用!AD745)</f>
        <v/>
      </c>
      <c r="Q746" t="str">
        <f>+IF(特約団体用!U745="","",特約団体用!AE745)</f>
        <v/>
      </c>
      <c r="V746" s="153"/>
      <c r="W746" s="153"/>
      <c r="X746" s="153"/>
    </row>
    <row r="747" spans="1:24">
      <c r="A747" t="str">
        <f>+IF(特約団体用!A746="","",特約団体用!A746)</f>
        <v/>
      </c>
      <c r="B747" t="str">
        <f>+IF(特約団体用!B746="","",特約団体用!B746)</f>
        <v/>
      </c>
      <c r="C747" t="str">
        <f>+IF(特約団体用!C746="","",特約団体用!C746)</f>
        <v/>
      </c>
      <c r="D747" t="str">
        <f>+IF(特約団体用!D746="","",特約団体用!D746)</f>
        <v/>
      </c>
      <c r="E747" t="str">
        <f>+IF(特約団体用!E746="","",特約団体用!E746)</f>
        <v/>
      </c>
      <c r="F747" t="str">
        <f>+IF(特約団体用!F746="","",_xlfn.XLOOKUP(特約団体用!F746,PRM!$G$3:$G$5,PRM!$H$3:$H$5))</f>
        <v/>
      </c>
      <c r="G747" s="149" t="str">
        <f>+TEXT(_xlfn.CONCAT(特約団体用!G746,特約団体用!H746,"年",特約団体用!I746,"月",特約団体用!J746,"日"),"yyyy/mm/dd")</f>
        <v>年月日</v>
      </c>
      <c r="H747" t="str">
        <f>+IF(特約団体用!L746="","",特約団体用!L746)</f>
        <v/>
      </c>
      <c r="I747" t="str">
        <f>+IF(特約団体用!M746="","",特約団体用!M746)</f>
        <v/>
      </c>
      <c r="J747" t="str">
        <f>+IF(特約団体用!N746="","",特約団体用!AA746)</f>
        <v/>
      </c>
      <c r="K747" t="str">
        <f>+IF(特約団体用!O746="","",特約団体用!O746)</f>
        <v/>
      </c>
      <c r="L747" t="str">
        <f>+IF(特約団体用!P746="","",特約団体用!P746)</f>
        <v/>
      </c>
      <c r="M747" t="str">
        <f>+IF(特約団体用!Q746="","",特約団体用!Q746)</f>
        <v/>
      </c>
      <c r="N747" t="str">
        <f>+TEXT(IF(特約団体用!R746="","",特約団体用!AB746),"00")</f>
        <v/>
      </c>
      <c r="O747" t="str">
        <f>+IF(特約団体用!S746="","",特約団体用!AC746)</f>
        <v/>
      </c>
      <c r="P747" t="str">
        <f>+IF(特約団体用!T746="","",特約団体用!AD746)</f>
        <v/>
      </c>
      <c r="Q747" t="str">
        <f>+IF(特約団体用!U746="","",特約団体用!AE746)</f>
        <v/>
      </c>
      <c r="V747" s="153"/>
      <c r="W747" s="153"/>
      <c r="X747" s="153"/>
    </row>
    <row r="748" spans="1:24">
      <c r="A748" t="str">
        <f>+IF(特約団体用!A747="","",特約団体用!A747)</f>
        <v/>
      </c>
      <c r="B748" t="str">
        <f>+IF(特約団体用!B747="","",特約団体用!B747)</f>
        <v/>
      </c>
      <c r="C748" t="str">
        <f>+IF(特約団体用!C747="","",特約団体用!C747)</f>
        <v/>
      </c>
      <c r="D748" t="str">
        <f>+IF(特約団体用!D747="","",特約団体用!D747)</f>
        <v/>
      </c>
      <c r="E748" t="str">
        <f>+IF(特約団体用!E747="","",特約団体用!E747)</f>
        <v/>
      </c>
      <c r="F748" t="str">
        <f>+IF(特約団体用!F747="","",_xlfn.XLOOKUP(特約団体用!F747,PRM!$G$3:$G$5,PRM!$H$3:$H$5))</f>
        <v/>
      </c>
      <c r="G748" s="149" t="str">
        <f>+TEXT(_xlfn.CONCAT(特約団体用!G747,特約団体用!H747,"年",特約団体用!I747,"月",特約団体用!J747,"日"),"yyyy/mm/dd")</f>
        <v>年月日</v>
      </c>
      <c r="H748" t="str">
        <f>+IF(特約団体用!L747="","",特約団体用!L747)</f>
        <v/>
      </c>
      <c r="I748" t="str">
        <f>+IF(特約団体用!M747="","",特約団体用!M747)</f>
        <v/>
      </c>
      <c r="J748" t="str">
        <f>+IF(特約団体用!N747="","",特約団体用!AA747)</f>
        <v/>
      </c>
      <c r="K748" t="str">
        <f>+IF(特約団体用!O747="","",特約団体用!O747)</f>
        <v/>
      </c>
      <c r="L748" t="str">
        <f>+IF(特約団体用!P747="","",特約団体用!P747)</f>
        <v/>
      </c>
      <c r="M748" t="str">
        <f>+IF(特約団体用!Q747="","",特約団体用!Q747)</f>
        <v/>
      </c>
      <c r="N748" t="str">
        <f>+TEXT(IF(特約団体用!R747="","",特約団体用!AB747),"00")</f>
        <v/>
      </c>
      <c r="O748" t="str">
        <f>+IF(特約団体用!S747="","",特約団体用!AC747)</f>
        <v/>
      </c>
      <c r="P748" t="str">
        <f>+IF(特約団体用!T747="","",特約団体用!AD747)</f>
        <v/>
      </c>
      <c r="Q748" t="str">
        <f>+IF(特約団体用!U747="","",特約団体用!AE747)</f>
        <v/>
      </c>
      <c r="V748" s="153"/>
      <c r="W748" s="153"/>
      <c r="X748" s="153"/>
    </row>
    <row r="749" spans="1:24">
      <c r="A749" t="str">
        <f>+IF(特約団体用!A748="","",特約団体用!A748)</f>
        <v/>
      </c>
      <c r="B749" t="str">
        <f>+IF(特約団体用!B748="","",特約団体用!B748)</f>
        <v/>
      </c>
      <c r="C749" t="str">
        <f>+IF(特約団体用!C748="","",特約団体用!C748)</f>
        <v/>
      </c>
      <c r="D749" t="str">
        <f>+IF(特約団体用!D748="","",特約団体用!D748)</f>
        <v/>
      </c>
      <c r="E749" t="str">
        <f>+IF(特約団体用!E748="","",特約団体用!E748)</f>
        <v/>
      </c>
      <c r="F749" t="str">
        <f>+IF(特約団体用!F748="","",_xlfn.XLOOKUP(特約団体用!F748,PRM!$G$3:$G$5,PRM!$H$3:$H$5))</f>
        <v/>
      </c>
      <c r="G749" s="149" t="str">
        <f>+TEXT(_xlfn.CONCAT(特約団体用!G748,特約団体用!H748,"年",特約団体用!I748,"月",特約団体用!J748,"日"),"yyyy/mm/dd")</f>
        <v>年月日</v>
      </c>
      <c r="H749" t="str">
        <f>+IF(特約団体用!L748="","",特約団体用!L748)</f>
        <v/>
      </c>
      <c r="I749" t="str">
        <f>+IF(特約団体用!M748="","",特約団体用!M748)</f>
        <v/>
      </c>
      <c r="J749" t="str">
        <f>+IF(特約団体用!N748="","",特約団体用!AA748)</f>
        <v/>
      </c>
      <c r="K749" t="str">
        <f>+IF(特約団体用!O748="","",特約団体用!O748)</f>
        <v/>
      </c>
      <c r="L749" t="str">
        <f>+IF(特約団体用!P748="","",特約団体用!P748)</f>
        <v/>
      </c>
      <c r="M749" t="str">
        <f>+IF(特約団体用!Q748="","",特約団体用!Q748)</f>
        <v/>
      </c>
      <c r="N749" t="str">
        <f>+TEXT(IF(特約団体用!R748="","",特約団体用!AB748),"00")</f>
        <v/>
      </c>
      <c r="O749" t="str">
        <f>+IF(特約団体用!S748="","",特約団体用!AC748)</f>
        <v/>
      </c>
      <c r="P749" t="str">
        <f>+IF(特約団体用!T748="","",特約団体用!AD748)</f>
        <v/>
      </c>
      <c r="Q749" t="str">
        <f>+IF(特約団体用!U748="","",特約団体用!AE748)</f>
        <v/>
      </c>
      <c r="V749" s="153"/>
      <c r="W749" s="153"/>
      <c r="X749" s="153"/>
    </row>
    <row r="750" spans="1:24">
      <c r="A750" t="str">
        <f>+IF(特約団体用!A749="","",特約団体用!A749)</f>
        <v/>
      </c>
      <c r="B750" t="str">
        <f>+IF(特約団体用!B749="","",特約団体用!B749)</f>
        <v/>
      </c>
      <c r="C750" t="str">
        <f>+IF(特約団体用!C749="","",特約団体用!C749)</f>
        <v/>
      </c>
      <c r="D750" t="str">
        <f>+IF(特約団体用!D749="","",特約団体用!D749)</f>
        <v/>
      </c>
      <c r="E750" t="str">
        <f>+IF(特約団体用!E749="","",特約団体用!E749)</f>
        <v/>
      </c>
      <c r="F750" t="str">
        <f>+IF(特約団体用!F749="","",_xlfn.XLOOKUP(特約団体用!F749,PRM!$G$3:$G$5,PRM!$H$3:$H$5))</f>
        <v/>
      </c>
      <c r="G750" s="149" t="str">
        <f>+TEXT(_xlfn.CONCAT(特約団体用!G749,特約団体用!H749,"年",特約団体用!I749,"月",特約団体用!J749,"日"),"yyyy/mm/dd")</f>
        <v>年月日</v>
      </c>
      <c r="H750" t="str">
        <f>+IF(特約団体用!L749="","",特約団体用!L749)</f>
        <v/>
      </c>
      <c r="I750" t="str">
        <f>+IF(特約団体用!M749="","",特約団体用!M749)</f>
        <v/>
      </c>
      <c r="J750" t="str">
        <f>+IF(特約団体用!N749="","",特約団体用!AA749)</f>
        <v/>
      </c>
      <c r="K750" t="str">
        <f>+IF(特約団体用!O749="","",特約団体用!O749)</f>
        <v/>
      </c>
      <c r="L750" t="str">
        <f>+IF(特約団体用!P749="","",特約団体用!P749)</f>
        <v/>
      </c>
      <c r="M750" t="str">
        <f>+IF(特約団体用!Q749="","",特約団体用!Q749)</f>
        <v/>
      </c>
      <c r="N750" t="str">
        <f>+TEXT(IF(特約団体用!R749="","",特約団体用!AB749),"00")</f>
        <v/>
      </c>
      <c r="O750" t="str">
        <f>+IF(特約団体用!S749="","",特約団体用!AC749)</f>
        <v/>
      </c>
      <c r="P750" t="str">
        <f>+IF(特約団体用!T749="","",特約団体用!AD749)</f>
        <v/>
      </c>
      <c r="Q750" t="str">
        <f>+IF(特約団体用!U749="","",特約団体用!AE749)</f>
        <v/>
      </c>
      <c r="V750" s="153"/>
      <c r="W750" s="153"/>
      <c r="X750" s="153"/>
    </row>
    <row r="751" spans="1:24">
      <c r="A751" t="str">
        <f>+IF(特約団体用!A750="","",特約団体用!A750)</f>
        <v/>
      </c>
      <c r="B751" t="str">
        <f>+IF(特約団体用!B750="","",特約団体用!B750)</f>
        <v/>
      </c>
      <c r="C751" t="str">
        <f>+IF(特約団体用!C750="","",特約団体用!C750)</f>
        <v/>
      </c>
      <c r="D751" t="str">
        <f>+IF(特約団体用!D750="","",特約団体用!D750)</f>
        <v/>
      </c>
      <c r="E751" t="str">
        <f>+IF(特約団体用!E750="","",特約団体用!E750)</f>
        <v/>
      </c>
      <c r="F751" t="str">
        <f>+IF(特約団体用!F750="","",_xlfn.XLOOKUP(特約団体用!F750,PRM!$G$3:$G$5,PRM!$H$3:$H$5))</f>
        <v/>
      </c>
      <c r="G751" s="149" t="str">
        <f>+TEXT(_xlfn.CONCAT(特約団体用!G750,特約団体用!H750,"年",特約団体用!I750,"月",特約団体用!J750,"日"),"yyyy/mm/dd")</f>
        <v>年月日</v>
      </c>
      <c r="H751" t="str">
        <f>+IF(特約団体用!L750="","",特約団体用!L750)</f>
        <v/>
      </c>
      <c r="I751" t="str">
        <f>+IF(特約団体用!M750="","",特約団体用!M750)</f>
        <v/>
      </c>
      <c r="J751" t="str">
        <f>+IF(特約団体用!N750="","",特約団体用!AA750)</f>
        <v/>
      </c>
      <c r="K751" t="str">
        <f>+IF(特約団体用!O750="","",特約団体用!O750)</f>
        <v/>
      </c>
      <c r="L751" t="str">
        <f>+IF(特約団体用!P750="","",特約団体用!P750)</f>
        <v/>
      </c>
      <c r="M751" t="str">
        <f>+IF(特約団体用!Q750="","",特約団体用!Q750)</f>
        <v/>
      </c>
      <c r="N751" t="str">
        <f>+TEXT(IF(特約団体用!R750="","",特約団体用!AB750),"00")</f>
        <v/>
      </c>
      <c r="O751" t="str">
        <f>+IF(特約団体用!S750="","",特約団体用!AC750)</f>
        <v/>
      </c>
      <c r="P751" t="str">
        <f>+IF(特約団体用!T750="","",特約団体用!AD750)</f>
        <v/>
      </c>
      <c r="Q751" t="str">
        <f>+IF(特約団体用!U750="","",特約団体用!AE750)</f>
        <v/>
      </c>
      <c r="V751" s="153"/>
      <c r="W751" s="153"/>
      <c r="X751" s="153"/>
    </row>
    <row r="752" spans="1:24">
      <c r="A752" t="str">
        <f>+IF(特約団体用!A751="","",特約団体用!A751)</f>
        <v/>
      </c>
      <c r="B752" t="str">
        <f>+IF(特約団体用!B751="","",特約団体用!B751)</f>
        <v/>
      </c>
      <c r="C752" t="str">
        <f>+IF(特約団体用!C751="","",特約団体用!C751)</f>
        <v/>
      </c>
      <c r="D752" t="str">
        <f>+IF(特約団体用!D751="","",特約団体用!D751)</f>
        <v/>
      </c>
      <c r="E752" t="str">
        <f>+IF(特約団体用!E751="","",特約団体用!E751)</f>
        <v/>
      </c>
      <c r="F752" t="str">
        <f>+IF(特約団体用!F751="","",_xlfn.XLOOKUP(特約団体用!F751,PRM!$G$3:$G$5,PRM!$H$3:$H$5))</f>
        <v/>
      </c>
      <c r="G752" s="149" t="str">
        <f>+TEXT(_xlfn.CONCAT(特約団体用!G751,特約団体用!H751,"年",特約団体用!I751,"月",特約団体用!J751,"日"),"yyyy/mm/dd")</f>
        <v>年月日</v>
      </c>
      <c r="H752" t="str">
        <f>+IF(特約団体用!L751="","",特約団体用!L751)</f>
        <v/>
      </c>
      <c r="I752" t="str">
        <f>+IF(特約団体用!M751="","",特約団体用!M751)</f>
        <v/>
      </c>
      <c r="J752" t="str">
        <f>+IF(特約団体用!N751="","",特約団体用!AA751)</f>
        <v/>
      </c>
      <c r="K752" t="str">
        <f>+IF(特約団体用!O751="","",特約団体用!O751)</f>
        <v/>
      </c>
      <c r="L752" t="str">
        <f>+IF(特約団体用!P751="","",特約団体用!P751)</f>
        <v/>
      </c>
      <c r="M752" t="str">
        <f>+IF(特約団体用!Q751="","",特約団体用!Q751)</f>
        <v/>
      </c>
      <c r="N752" t="str">
        <f>+TEXT(IF(特約団体用!R751="","",特約団体用!AB751),"00")</f>
        <v/>
      </c>
      <c r="O752" t="str">
        <f>+IF(特約団体用!S751="","",特約団体用!AC751)</f>
        <v/>
      </c>
      <c r="P752" t="str">
        <f>+IF(特約団体用!T751="","",特約団体用!AD751)</f>
        <v/>
      </c>
      <c r="Q752" t="str">
        <f>+IF(特約団体用!U751="","",特約団体用!AE751)</f>
        <v/>
      </c>
      <c r="V752" s="153"/>
      <c r="W752" s="153"/>
      <c r="X752" s="153"/>
    </row>
    <row r="753" spans="1:24">
      <c r="A753" t="str">
        <f>+IF(特約団体用!A752="","",特約団体用!A752)</f>
        <v/>
      </c>
      <c r="B753" t="str">
        <f>+IF(特約団体用!B752="","",特約団体用!B752)</f>
        <v/>
      </c>
      <c r="C753" t="str">
        <f>+IF(特約団体用!C752="","",特約団体用!C752)</f>
        <v/>
      </c>
      <c r="D753" t="str">
        <f>+IF(特約団体用!D752="","",特約団体用!D752)</f>
        <v/>
      </c>
      <c r="E753" t="str">
        <f>+IF(特約団体用!E752="","",特約団体用!E752)</f>
        <v/>
      </c>
      <c r="F753" t="str">
        <f>+IF(特約団体用!F752="","",_xlfn.XLOOKUP(特約団体用!F752,PRM!$G$3:$G$5,PRM!$H$3:$H$5))</f>
        <v/>
      </c>
      <c r="G753" s="149" t="str">
        <f>+TEXT(_xlfn.CONCAT(特約団体用!G752,特約団体用!H752,"年",特約団体用!I752,"月",特約団体用!J752,"日"),"yyyy/mm/dd")</f>
        <v>年月日</v>
      </c>
      <c r="H753" t="str">
        <f>+IF(特約団体用!L752="","",特約団体用!L752)</f>
        <v/>
      </c>
      <c r="I753" t="str">
        <f>+IF(特約団体用!M752="","",特約団体用!M752)</f>
        <v/>
      </c>
      <c r="J753" t="str">
        <f>+IF(特約団体用!N752="","",特約団体用!AA752)</f>
        <v/>
      </c>
      <c r="K753" t="str">
        <f>+IF(特約団体用!O752="","",特約団体用!O752)</f>
        <v/>
      </c>
      <c r="L753" t="str">
        <f>+IF(特約団体用!P752="","",特約団体用!P752)</f>
        <v/>
      </c>
      <c r="M753" t="str">
        <f>+IF(特約団体用!Q752="","",特約団体用!Q752)</f>
        <v/>
      </c>
      <c r="N753" t="str">
        <f>+TEXT(IF(特約団体用!R752="","",特約団体用!AB752),"00")</f>
        <v/>
      </c>
      <c r="O753" t="str">
        <f>+IF(特約団体用!S752="","",特約団体用!AC752)</f>
        <v/>
      </c>
      <c r="P753" t="str">
        <f>+IF(特約団体用!T752="","",特約団体用!AD752)</f>
        <v/>
      </c>
      <c r="Q753" t="str">
        <f>+IF(特約団体用!U752="","",特約団体用!AE752)</f>
        <v/>
      </c>
      <c r="V753" s="153"/>
      <c r="W753" s="153"/>
      <c r="X753" s="153"/>
    </row>
    <row r="754" spans="1:24">
      <c r="A754" t="str">
        <f>+IF(特約団体用!A753="","",特約団体用!A753)</f>
        <v/>
      </c>
      <c r="B754" t="str">
        <f>+IF(特約団体用!B753="","",特約団体用!B753)</f>
        <v/>
      </c>
      <c r="C754" t="str">
        <f>+IF(特約団体用!C753="","",特約団体用!C753)</f>
        <v/>
      </c>
      <c r="D754" t="str">
        <f>+IF(特約団体用!D753="","",特約団体用!D753)</f>
        <v/>
      </c>
      <c r="E754" t="str">
        <f>+IF(特約団体用!E753="","",特約団体用!E753)</f>
        <v/>
      </c>
      <c r="F754" t="str">
        <f>+IF(特約団体用!F753="","",_xlfn.XLOOKUP(特約団体用!F753,PRM!$G$3:$G$5,PRM!$H$3:$H$5))</f>
        <v/>
      </c>
      <c r="G754" s="149" t="str">
        <f>+TEXT(_xlfn.CONCAT(特約団体用!G753,特約団体用!H753,"年",特約団体用!I753,"月",特約団体用!J753,"日"),"yyyy/mm/dd")</f>
        <v>年月日</v>
      </c>
      <c r="H754" t="str">
        <f>+IF(特約団体用!L753="","",特約団体用!L753)</f>
        <v/>
      </c>
      <c r="I754" t="str">
        <f>+IF(特約団体用!M753="","",特約団体用!M753)</f>
        <v/>
      </c>
      <c r="J754" t="str">
        <f>+IF(特約団体用!N753="","",特約団体用!AA753)</f>
        <v/>
      </c>
      <c r="K754" t="str">
        <f>+IF(特約団体用!O753="","",特約団体用!O753)</f>
        <v/>
      </c>
      <c r="L754" t="str">
        <f>+IF(特約団体用!P753="","",特約団体用!P753)</f>
        <v/>
      </c>
      <c r="M754" t="str">
        <f>+IF(特約団体用!Q753="","",特約団体用!Q753)</f>
        <v/>
      </c>
      <c r="N754" t="str">
        <f>+TEXT(IF(特約団体用!R753="","",特約団体用!AB753),"00")</f>
        <v/>
      </c>
      <c r="O754" t="str">
        <f>+IF(特約団体用!S753="","",特約団体用!AC753)</f>
        <v/>
      </c>
      <c r="P754" t="str">
        <f>+IF(特約団体用!T753="","",特約団体用!AD753)</f>
        <v/>
      </c>
      <c r="Q754" t="str">
        <f>+IF(特約団体用!U753="","",特約団体用!AE753)</f>
        <v/>
      </c>
      <c r="V754" s="153"/>
      <c r="W754" s="153"/>
      <c r="X754" s="153"/>
    </row>
    <row r="755" spans="1:24">
      <c r="A755" t="str">
        <f>+IF(特約団体用!A754="","",特約団体用!A754)</f>
        <v/>
      </c>
      <c r="B755" t="str">
        <f>+IF(特約団体用!B754="","",特約団体用!B754)</f>
        <v/>
      </c>
      <c r="C755" t="str">
        <f>+IF(特約団体用!C754="","",特約団体用!C754)</f>
        <v/>
      </c>
      <c r="D755" t="str">
        <f>+IF(特約団体用!D754="","",特約団体用!D754)</f>
        <v/>
      </c>
      <c r="E755" t="str">
        <f>+IF(特約団体用!E754="","",特約団体用!E754)</f>
        <v/>
      </c>
      <c r="F755" t="str">
        <f>+IF(特約団体用!F754="","",_xlfn.XLOOKUP(特約団体用!F754,PRM!$G$3:$G$5,PRM!$H$3:$H$5))</f>
        <v/>
      </c>
      <c r="G755" s="149" t="str">
        <f>+TEXT(_xlfn.CONCAT(特約団体用!G754,特約団体用!H754,"年",特約団体用!I754,"月",特約団体用!J754,"日"),"yyyy/mm/dd")</f>
        <v>年月日</v>
      </c>
      <c r="H755" t="str">
        <f>+IF(特約団体用!L754="","",特約団体用!L754)</f>
        <v/>
      </c>
      <c r="I755" t="str">
        <f>+IF(特約団体用!M754="","",特約団体用!M754)</f>
        <v/>
      </c>
      <c r="J755" t="str">
        <f>+IF(特約団体用!N754="","",特約団体用!AA754)</f>
        <v/>
      </c>
      <c r="K755" t="str">
        <f>+IF(特約団体用!O754="","",特約団体用!O754)</f>
        <v/>
      </c>
      <c r="L755" t="str">
        <f>+IF(特約団体用!P754="","",特約団体用!P754)</f>
        <v/>
      </c>
      <c r="M755" t="str">
        <f>+IF(特約団体用!Q754="","",特約団体用!Q754)</f>
        <v/>
      </c>
      <c r="N755" t="str">
        <f>+TEXT(IF(特約団体用!R754="","",特約団体用!AB754),"00")</f>
        <v/>
      </c>
      <c r="O755" t="str">
        <f>+IF(特約団体用!S754="","",特約団体用!AC754)</f>
        <v/>
      </c>
      <c r="P755" t="str">
        <f>+IF(特約団体用!T754="","",特約団体用!AD754)</f>
        <v/>
      </c>
      <c r="Q755" t="str">
        <f>+IF(特約団体用!U754="","",特約団体用!AE754)</f>
        <v/>
      </c>
      <c r="V755" s="153"/>
      <c r="W755" s="153"/>
      <c r="X755" s="153"/>
    </row>
    <row r="756" spans="1:24">
      <c r="A756" t="str">
        <f>+IF(特約団体用!A755="","",特約団体用!A755)</f>
        <v/>
      </c>
      <c r="B756" t="str">
        <f>+IF(特約団体用!B755="","",特約団体用!B755)</f>
        <v/>
      </c>
      <c r="C756" t="str">
        <f>+IF(特約団体用!C755="","",特約団体用!C755)</f>
        <v/>
      </c>
      <c r="D756" t="str">
        <f>+IF(特約団体用!D755="","",特約団体用!D755)</f>
        <v/>
      </c>
      <c r="E756" t="str">
        <f>+IF(特約団体用!E755="","",特約団体用!E755)</f>
        <v/>
      </c>
      <c r="F756" t="str">
        <f>+IF(特約団体用!F755="","",_xlfn.XLOOKUP(特約団体用!F755,PRM!$G$3:$G$5,PRM!$H$3:$H$5))</f>
        <v/>
      </c>
      <c r="G756" s="149" t="str">
        <f>+TEXT(_xlfn.CONCAT(特約団体用!G755,特約団体用!H755,"年",特約団体用!I755,"月",特約団体用!J755,"日"),"yyyy/mm/dd")</f>
        <v>年月日</v>
      </c>
      <c r="H756" t="str">
        <f>+IF(特約団体用!L755="","",特約団体用!L755)</f>
        <v/>
      </c>
      <c r="I756" t="str">
        <f>+IF(特約団体用!M755="","",特約団体用!M755)</f>
        <v/>
      </c>
      <c r="J756" t="str">
        <f>+IF(特約団体用!N755="","",特約団体用!AA755)</f>
        <v/>
      </c>
      <c r="K756" t="str">
        <f>+IF(特約団体用!O755="","",特約団体用!O755)</f>
        <v/>
      </c>
      <c r="L756" t="str">
        <f>+IF(特約団体用!P755="","",特約団体用!P755)</f>
        <v/>
      </c>
      <c r="M756" t="str">
        <f>+IF(特約団体用!Q755="","",特約団体用!Q755)</f>
        <v/>
      </c>
      <c r="N756" t="str">
        <f>+TEXT(IF(特約団体用!R755="","",特約団体用!AB755),"00")</f>
        <v/>
      </c>
      <c r="O756" t="str">
        <f>+IF(特約団体用!S755="","",特約団体用!AC755)</f>
        <v/>
      </c>
      <c r="P756" t="str">
        <f>+IF(特約団体用!T755="","",特約団体用!AD755)</f>
        <v/>
      </c>
      <c r="Q756" t="str">
        <f>+IF(特約団体用!U755="","",特約団体用!AE755)</f>
        <v/>
      </c>
      <c r="V756" s="153"/>
      <c r="W756" s="153"/>
      <c r="X756" s="153"/>
    </row>
    <row r="757" spans="1:24">
      <c r="A757" t="str">
        <f>+IF(特約団体用!A756="","",特約団体用!A756)</f>
        <v/>
      </c>
      <c r="B757" t="str">
        <f>+IF(特約団体用!B756="","",特約団体用!B756)</f>
        <v/>
      </c>
      <c r="C757" t="str">
        <f>+IF(特約団体用!C756="","",特約団体用!C756)</f>
        <v/>
      </c>
      <c r="D757" t="str">
        <f>+IF(特約団体用!D756="","",特約団体用!D756)</f>
        <v/>
      </c>
      <c r="E757" t="str">
        <f>+IF(特約団体用!E756="","",特約団体用!E756)</f>
        <v/>
      </c>
      <c r="F757" t="str">
        <f>+IF(特約団体用!F756="","",_xlfn.XLOOKUP(特約団体用!F756,PRM!$G$3:$G$5,PRM!$H$3:$H$5))</f>
        <v/>
      </c>
      <c r="G757" s="149" t="str">
        <f>+TEXT(_xlfn.CONCAT(特約団体用!G756,特約団体用!H756,"年",特約団体用!I756,"月",特約団体用!J756,"日"),"yyyy/mm/dd")</f>
        <v>年月日</v>
      </c>
      <c r="H757" t="str">
        <f>+IF(特約団体用!L756="","",特約団体用!L756)</f>
        <v/>
      </c>
      <c r="I757" t="str">
        <f>+IF(特約団体用!M756="","",特約団体用!M756)</f>
        <v/>
      </c>
      <c r="J757" t="str">
        <f>+IF(特約団体用!N756="","",特約団体用!AA756)</f>
        <v/>
      </c>
      <c r="K757" t="str">
        <f>+IF(特約団体用!O756="","",特約団体用!O756)</f>
        <v/>
      </c>
      <c r="L757" t="str">
        <f>+IF(特約団体用!P756="","",特約団体用!P756)</f>
        <v/>
      </c>
      <c r="M757" t="str">
        <f>+IF(特約団体用!Q756="","",特約団体用!Q756)</f>
        <v/>
      </c>
      <c r="N757" t="str">
        <f>+TEXT(IF(特約団体用!R756="","",特約団体用!AB756),"00")</f>
        <v/>
      </c>
      <c r="O757" t="str">
        <f>+IF(特約団体用!S756="","",特約団体用!AC756)</f>
        <v/>
      </c>
      <c r="P757" t="str">
        <f>+IF(特約団体用!T756="","",特約団体用!AD756)</f>
        <v/>
      </c>
      <c r="Q757" t="str">
        <f>+IF(特約団体用!U756="","",特約団体用!AE756)</f>
        <v/>
      </c>
      <c r="V757" s="153"/>
      <c r="W757" s="153"/>
      <c r="X757" s="153"/>
    </row>
    <row r="758" spans="1:24">
      <c r="A758" t="str">
        <f>+IF(特約団体用!A757="","",特約団体用!A757)</f>
        <v/>
      </c>
      <c r="B758" t="str">
        <f>+IF(特約団体用!B757="","",特約団体用!B757)</f>
        <v/>
      </c>
      <c r="C758" t="str">
        <f>+IF(特約団体用!C757="","",特約団体用!C757)</f>
        <v/>
      </c>
      <c r="D758" t="str">
        <f>+IF(特約団体用!D757="","",特約団体用!D757)</f>
        <v/>
      </c>
      <c r="E758" t="str">
        <f>+IF(特約団体用!E757="","",特約団体用!E757)</f>
        <v/>
      </c>
      <c r="F758" t="str">
        <f>+IF(特約団体用!F757="","",_xlfn.XLOOKUP(特約団体用!F757,PRM!$G$3:$G$5,PRM!$H$3:$H$5))</f>
        <v/>
      </c>
      <c r="G758" s="149" t="str">
        <f>+TEXT(_xlfn.CONCAT(特約団体用!G757,特約団体用!H757,"年",特約団体用!I757,"月",特約団体用!J757,"日"),"yyyy/mm/dd")</f>
        <v>年月日</v>
      </c>
      <c r="H758" t="str">
        <f>+IF(特約団体用!L757="","",特約団体用!L757)</f>
        <v/>
      </c>
      <c r="I758" t="str">
        <f>+IF(特約団体用!M757="","",特約団体用!M757)</f>
        <v/>
      </c>
      <c r="J758" t="str">
        <f>+IF(特約団体用!N757="","",特約団体用!AA757)</f>
        <v/>
      </c>
      <c r="K758" t="str">
        <f>+IF(特約団体用!O757="","",特約団体用!O757)</f>
        <v/>
      </c>
      <c r="L758" t="str">
        <f>+IF(特約団体用!P757="","",特約団体用!P757)</f>
        <v/>
      </c>
      <c r="M758" t="str">
        <f>+IF(特約団体用!Q757="","",特約団体用!Q757)</f>
        <v/>
      </c>
      <c r="N758" t="str">
        <f>+TEXT(IF(特約団体用!R757="","",特約団体用!AB757),"00")</f>
        <v/>
      </c>
      <c r="O758" t="str">
        <f>+IF(特約団体用!S757="","",特約団体用!AC757)</f>
        <v/>
      </c>
      <c r="P758" t="str">
        <f>+IF(特約団体用!T757="","",特約団体用!AD757)</f>
        <v/>
      </c>
      <c r="Q758" t="str">
        <f>+IF(特約団体用!U757="","",特約団体用!AE757)</f>
        <v/>
      </c>
      <c r="V758" s="153"/>
      <c r="W758" s="153"/>
      <c r="X758" s="153"/>
    </row>
    <row r="759" spans="1:24">
      <c r="A759" t="str">
        <f>+IF(特約団体用!A758="","",特約団体用!A758)</f>
        <v/>
      </c>
      <c r="B759" t="str">
        <f>+IF(特約団体用!B758="","",特約団体用!B758)</f>
        <v/>
      </c>
      <c r="C759" t="str">
        <f>+IF(特約団体用!C758="","",特約団体用!C758)</f>
        <v/>
      </c>
      <c r="D759" t="str">
        <f>+IF(特約団体用!D758="","",特約団体用!D758)</f>
        <v/>
      </c>
      <c r="E759" t="str">
        <f>+IF(特約団体用!E758="","",特約団体用!E758)</f>
        <v/>
      </c>
      <c r="F759" t="str">
        <f>+IF(特約団体用!F758="","",_xlfn.XLOOKUP(特約団体用!F758,PRM!$G$3:$G$5,PRM!$H$3:$H$5))</f>
        <v/>
      </c>
      <c r="G759" s="149" t="str">
        <f>+TEXT(_xlfn.CONCAT(特約団体用!G758,特約団体用!H758,"年",特約団体用!I758,"月",特約団体用!J758,"日"),"yyyy/mm/dd")</f>
        <v>年月日</v>
      </c>
      <c r="H759" t="str">
        <f>+IF(特約団体用!L758="","",特約団体用!L758)</f>
        <v/>
      </c>
      <c r="I759" t="str">
        <f>+IF(特約団体用!M758="","",特約団体用!M758)</f>
        <v/>
      </c>
      <c r="J759" t="str">
        <f>+IF(特約団体用!N758="","",特約団体用!AA758)</f>
        <v/>
      </c>
      <c r="K759" t="str">
        <f>+IF(特約団体用!O758="","",特約団体用!O758)</f>
        <v/>
      </c>
      <c r="L759" t="str">
        <f>+IF(特約団体用!P758="","",特約団体用!P758)</f>
        <v/>
      </c>
      <c r="M759" t="str">
        <f>+IF(特約団体用!Q758="","",特約団体用!Q758)</f>
        <v/>
      </c>
      <c r="N759" t="str">
        <f>+TEXT(IF(特約団体用!R758="","",特約団体用!AB758),"00")</f>
        <v/>
      </c>
      <c r="O759" t="str">
        <f>+IF(特約団体用!S758="","",特約団体用!AC758)</f>
        <v/>
      </c>
      <c r="P759" t="str">
        <f>+IF(特約団体用!T758="","",特約団体用!AD758)</f>
        <v/>
      </c>
      <c r="Q759" t="str">
        <f>+IF(特約団体用!U758="","",特約団体用!AE758)</f>
        <v/>
      </c>
      <c r="V759" s="153"/>
      <c r="W759" s="153"/>
      <c r="X759" s="153"/>
    </row>
    <row r="760" spans="1:24">
      <c r="A760" t="str">
        <f>+IF(特約団体用!A759="","",特約団体用!A759)</f>
        <v/>
      </c>
      <c r="B760" t="str">
        <f>+IF(特約団体用!B759="","",特約団体用!B759)</f>
        <v/>
      </c>
      <c r="C760" t="str">
        <f>+IF(特約団体用!C759="","",特約団体用!C759)</f>
        <v/>
      </c>
      <c r="D760" t="str">
        <f>+IF(特約団体用!D759="","",特約団体用!D759)</f>
        <v/>
      </c>
      <c r="E760" t="str">
        <f>+IF(特約団体用!E759="","",特約団体用!E759)</f>
        <v/>
      </c>
      <c r="F760" t="str">
        <f>+IF(特約団体用!F759="","",_xlfn.XLOOKUP(特約団体用!F759,PRM!$G$3:$G$5,PRM!$H$3:$H$5))</f>
        <v/>
      </c>
      <c r="G760" s="149" t="str">
        <f>+TEXT(_xlfn.CONCAT(特約団体用!G759,特約団体用!H759,"年",特約団体用!I759,"月",特約団体用!J759,"日"),"yyyy/mm/dd")</f>
        <v>年月日</v>
      </c>
      <c r="H760" t="str">
        <f>+IF(特約団体用!L759="","",特約団体用!L759)</f>
        <v/>
      </c>
      <c r="I760" t="str">
        <f>+IF(特約団体用!M759="","",特約団体用!M759)</f>
        <v/>
      </c>
      <c r="J760" t="str">
        <f>+IF(特約団体用!N759="","",特約団体用!AA759)</f>
        <v/>
      </c>
      <c r="K760" t="str">
        <f>+IF(特約団体用!O759="","",特約団体用!O759)</f>
        <v/>
      </c>
      <c r="L760" t="str">
        <f>+IF(特約団体用!P759="","",特約団体用!P759)</f>
        <v/>
      </c>
      <c r="M760" t="str">
        <f>+IF(特約団体用!Q759="","",特約団体用!Q759)</f>
        <v/>
      </c>
      <c r="N760" t="str">
        <f>+TEXT(IF(特約団体用!R759="","",特約団体用!AB759),"00")</f>
        <v/>
      </c>
      <c r="O760" t="str">
        <f>+IF(特約団体用!S759="","",特約団体用!AC759)</f>
        <v/>
      </c>
      <c r="P760" t="str">
        <f>+IF(特約団体用!T759="","",特約団体用!AD759)</f>
        <v/>
      </c>
      <c r="Q760" t="str">
        <f>+IF(特約団体用!U759="","",特約団体用!AE759)</f>
        <v/>
      </c>
      <c r="V760" s="153"/>
      <c r="W760" s="153"/>
      <c r="X760" s="153"/>
    </row>
    <row r="761" spans="1:24">
      <c r="A761" t="str">
        <f>+IF(特約団体用!A760="","",特約団体用!A760)</f>
        <v/>
      </c>
      <c r="B761" t="str">
        <f>+IF(特約団体用!B760="","",特約団体用!B760)</f>
        <v/>
      </c>
      <c r="C761" t="str">
        <f>+IF(特約団体用!C760="","",特約団体用!C760)</f>
        <v/>
      </c>
      <c r="D761" t="str">
        <f>+IF(特約団体用!D760="","",特約団体用!D760)</f>
        <v/>
      </c>
      <c r="E761" t="str">
        <f>+IF(特約団体用!E760="","",特約団体用!E760)</f>
        <v/>
      </c>
      <c r="F761" t="str">
        <f>+IF(特約団体用!F760="","",_xlfn.XLOOKUP(特約団体用!F760,PRM!$G$3:$G$5,PRM!$H$3:$H$5))</f>
        <v/>
      </c>
      <c r="G761" s="149" t="str">
        <f>+TEXT(_xlfn.CONCAT(特約団体用!G760,特約団体用!H760,"年",特約団体用!I760,"月",特約団体用!J760,"日"),"yyyy/mm/dd")</f>
        <v>年月日</v>
      </c>
      <c r="H761" t="str">
        <f>+IF(特約団体用!L760="","",特約団体用!L760)</f>
        <v/>
      </c>
      <c r="I761" t="str">
        <f>+IF(特約団体用!M760="","",特約団体用!M760)</f>
        <v/>
      </c>
      <c r="J761" t="str">
        <f>+IF(特約団体用!N760="","",特約団体用!AA760)</f>
        <v/>
      </c>
      <c r="K761" t="str">
        <f>+IF(特約団体用!O760="","",特約団体用!O760)</f>
        <v/>
      </c>
      <c r="L761" t="str">
        <f>+IF(特約団体用!P760="","",特約団体用!P760)</f>
        <v/>
      </c>
      <c r="M761" t="str">
        <f>+IF(特約団体用!Q760="","",特約団体用!Q760)</f>
        <v/>
      </c>
      <c r="N761" t="str">
        <f>+TEXT(IF(特約団体用!R760="","",特約団体用!AB760),"00")</f>
        <v/>
      </c>
      <c r="O761" t="str">
        <f>+IF(特約団体用!S760="","",特約団体用!AC760)</f>
        <v/>
      </c>
      <c r="P761" t="str">
        <f>+IF(特約団体用!T760="","",特約団体用!AD760)</f>
        <v/>
      </c>
      <c r="Q761" t="str">
        <f>+IF(特約団体用!U760="","",特約団体用!AE760)</f>
        <v/>
      </c>
      <c r="V761" s="153"/>
      <c r="W761" s="153"/>
      <c r="X761" s="153"/>
    </row>
    <row r="762" spans="1:24">
      <c r="A762" t="str">
        <f>+IF(特約団体用!A761="","",特約団体用!A761)</f>
        <v/>
      </c>
      <c r="B762" t="str">
        <f>+IF(特約団体用!B761="","",特約団体用!B761)</f>
        <v/>
      </c>
      <c r="C762" t="str">
        <f>+IF(特約団体用!C761="","",特約団体用!C761)</f>
        <v/>
      </c>
      <c r="D762" t="str">
        <f>+IF(特約団体用!D761="","",特約団体用!D761)</f>
        <v/>
      </c>
      <c r="E762" t="str">
        <f>+IF(特約団体用!E761="","",特約団体用!E761)</f>
        <v/>
      </c>
      <c r="F762" t="str">
        <f>+IF(特約団体用!F761="","",_xlfn.XLOOKUP(特約団体用!F761,PRM!$G$3:$G$5,PRM!$H$3:$H$5))</f>
        <v/>
      </c>
      <c r="G762" s="149" t="str">
        <f>+TEXT(_xlfn.CONCAT(特約団体用!G761,特約団体用!H761,"年",特約団体用!I761,"月",特約団体用!J761,"日"),"yyyy/mm/dd")</f>
        <v>年月日</v>
      </c>
      <c r="H762" t="str">
        <f>+IF(特約団体用!L761="","",特約団体用!L761)</f>
        <v/>
      </c>
      <c r="I762" t="str">
        <f>+IF(特約団体用!M761="","",特約団体用!M761)</f>
        <v/>
      </c>
      <c r="J762" t="str">
        <f>+IF(特約団体用!N761="","",特約団体用!AA761)</f>
        <v/>
      </c>
      <c r="K762" t="str">
        <f>+IF(特約団体用!O761="","",特約団体用!O761)</f>
        <v/>
      </c>
      <c r="L762" t="str">
        <f>+IF(特約団体用!P761="","",特約団体用!P761)</f>
        <v/>
      </c>
      <c r="M762" t="str">
        <f>+IF(特約団体用!Q761="","",特約団体用!Q761)</f>
        <v/>
      </c>
      <c r="N762" t="str">
        <f>+TEXT(IF(特約団体用!R761="","",特約団体用!AB761),"00")</f>
        <v/>
      </c>
      <c r="O762" t="str">
        <f>+IF(特約団体用!S761="","",特約団体用!AC761)</f>
        <v/>
      </c>
      <c r="P762" t="str">
        <f>+IF(特約団体用!T761="","",特約団体用!AD761)</f>
        <v/>
      </c>
      <c r="Q762" t="str">
        <f>+IF(特約団体用!U761="","",特約団体用!AE761)</f>
        <v/>
      </c>
      <c r="V762" s="153"/>
      <c r="W762" s="153"/>
      <c r="X762" s="153"/>
    </row>
    <row r="763" spans="1:24">
      <c r="A763" t="str">
        <f>+IF(特約団体用!A762="","",特約団体用!A762)</f>
        <v/>
      </c>
      <c r="B763" t="str">
        <f>+IF(特約団体用!B762="","",特約団体用!B762)</f>
        <v/>
      </c>
      <c r="C763" t="str">
        <f>+IF(特約団体用!C762="","",特約団体用!C762)</f>
        <v/>
      </c>
      <c r="D763" t="str">
        <f>+IF(特約団体用!D762="","",特約団体用!D762)</f>
        <v/>
      </c>
      <c r="E763" t="str">
        <f>+IF(特約団体用!E762="","",特約団体用!E762)</f>
        <v/>
      </c>
      <c r="F763" t="str">
        <f>+IF(特約団体用!F762="","",_xlfn.XLOOKUP(特約団体用!F762,PRM!$G$3:$G$5,PRM!$H$3:$H$5))</f>
        <v/>
      </c>
      <c r="G763" s="149" t="str">
        <f>+TEXT(_xlfn.CONCAT(特約団体用!G762,特約団体用!H762,"年",特約団体用!I762,"月",特約団体用!J762,"日"),"yyyy/mm/dd")</f>
        <v>年月日</v>
      </c>
      <c r="H763" t="str">
        <f>+IF(特約団体用!L762="","",特約団体用!L762)</f>
        <v/>
      </c>
      <c r="I763" t="str">
        <f>+IF(特約団体用!M762="","",特約団体用!M762)</f>
        <v/>
      </c>
      <c r="J763" t="str">
        <f>+IF(特約団体用!N762="","",特約団体用!AA762)</f>
        <v/>
      </c>
      <c r="K763" t="str">
        <f>+IF(特約団体用!O762="","",特約団体用!O762)</f>
        <v/>
      </c>
      <c r="L763" t="str">
        <f>+IF(特約団体用!P762="","",特約団体用!P762)</f>
        <v/>
      </c>
      <c r="M763" t="str">
        <f>+IF(特約団体用!Q762="","",特約団体用!Q762)</f>
        <v/>
      </c>
      <c r="N763" t="str">
        <f>+TEXT(IF(特約団体用!R762="","",特約団体用!AB762),"00")</f>
        <v/>
      </c>
      <c r="O763" t="str">
        <f>+IF(特約団体用!S762="","",特約団体用!AC762)</f>
        <v/>
      </c>
      <c r="P763" t="str">
        <f>+IF(特約団体用!T762="","",特約団体用!AD762)</f>
        <v/>
      </c>
      <c r="Q763" t="str">
        <f>+IF(特約団体用!U762="","",特約団体用!AE762)</f>
        <v/>
      </c>
      <c r="V763" s="153"/>
      <c r="W763" s="153"/>
      <c r="X763" s="153"/>
    </row>
    <row r="764" spans="1:24">
      <c r="A764" t="str">
        <f>+IF(特約団体用!A763="","",特約団体用!A763)</f>
        <v/>
      </c>
      <c r="B764" t="str">
        <f>+IF(特約団体用!B763="","",特約団体用!B763)</f>
        <v/>
      </c>
      <c r="C764" t="str">
        <f>+IF(特約団体用!C763="","",特約団体用!C763)</f>
        <v/>
      </c>
      <c r="D764" t="str">
        <f>+IF(特約団体用!D763="","",特約団体用!D763)</f>
        <v/>
      </c>
      <c r="E764" t="str">
        <f>+IF(特約団体用!E763="","",特約団体用!E763)</f>
        <v/>
      </c>
      <c r="F764" t="str">
        <f>+IF(特約団体用!F763="","",_xlfn.XLOOKUP(特約団体用!F763,PRM!$G$3:$G$5,PRM!$H$3:$H$5))</f>
        <v/>
      </c>
      <c r="G764" s="149" t="str">
        <f>+TEXT(_xlfn.CONCAT(特約団体用!G763,特約団体用!H763,"年",特約団体用!I763,"月",特約団体用!J763,"日"),"yyyy/mm/dd")</f>
        <v>年月日</v>
      </c>
      <c r="H764" t="str">
        <f>+IF(特約団体用!L763="","",特約団体用!L763)</f>
        <v/>
      </c>
      <c r="I764" t="str">
        <f>+IF(特約団体用!M763="","",特約団体用!M763)</f>
        <v/>
      </c>
      <c r="J764" t="str">
        <f>+IF(特約団体用!N763="","",特約団体用!AA763)</f>
        <v/>
      </c>
      <c r="K764" t="str">
        <f>+IF(特約団体用!O763="","",特約団体用!O763)</f>
        <v/>
      </c>
      <c r="L764" t="str">
        <f>+IF(特約団体用!P763="","",特約団体用!P763)</f>
        <v/>
      </c>
      <c r="M764" t="str">
        <f>+IF(特約団体用!Q763="","",特約団体用!Q763)</f>
        <v/>
      </c>
      <c r="N764" t="str">
        <f>+TEXT(IF(特約団体用!R763="","",特約団体用!AB763),"00")</f>
        <v/>
      </c>
      <c r="O764" t="str">
        <f>+IF(特約団体用!S763="","",特約団体用!AC763)</f>
        <v/>
      </c>
      <c r="P764" t="str">
        <f>+IF(特約団体用!T763="","",特約団体用!AD763)</f>
        <v/>
      </c>
      <c r="Q764" t="str">
        <f>+IF(特約団体用!U763="","",特約団体用!AE763)</f>
        <v/>
      </c>
      <c r="V764" s="153"/>
      <c r="W764" s="153"/>
      <c r="X764" s="153"/>
    </row>
    <row r="765" spans="1:24">
      <c r="A765" t="str">
        <f>+IF(特約団体用!A764="","",特約団体用!A764)</f>
        <v/>
      </c>
      <c r="B765" t="str">
        <f>+IF(特約団体用!B764="","",特約団体用!B764)</f>
        <v/>
      </c>
      <c r="C765" t="str">
        <f>+IF(特約団体用!C764="","",特約団体用!C764)</f>
        <v/>
      </c>
      <c r="D765" t="str">
        <f>+IF(特約団体用!D764="","",特約団体用!D764)</f>
        <v/>
      </c>
      <c r="E765" t="str">
        <f>+IF(特約団体用!E764="","",特約団体用!E764)</f>
        <v/>
      </c>
      <c r="F765" t="str">
        <f>+IF(特約団体用!F764="","",_xlfn.XLOOKUP(特約団体用!F764,PRM!$G$3:$G$5,PRM!$H$3:$H$5))</f>
        <v/>
      </c>
      <c r="G765" s="149" t="str">
        <f>+TEXT(_xlfn.CONCAT(特約団体用!G764,特約団体用!H764,"年",特約団体用!I764,"月",特約団体用!J764,"日"),"yyyy/mm/dd")</f>
        <v>年月日</v>
      </c>
      <c r="H765" t="str">
        <f>+IF(特約団体用!L764="","",特約団体用!L764)</f>
        <v/>
      </c>
      <c r="I765" t="str">
        <f>+IF(特約団体用!M764="","",特約団体用!M764)</f>
        <v/>
      </c>
      <c r="J765" t="str">
        <f>+IF(特約団体用!N764="","",特約団体用!AA764)</f>
        <v/>
      </c>
      <c r="K765" t="str">
        <f>+IF(特約団体用!O764="","",特約団体用!O764)</f>
        <v/>
      </c>
      <c r="L765" t="str">
        <f>+IF(特約団体用!P764="","",特約団体用!P764)</f>
        <v/>
      </c>
      <c r="M765" t="str">
        <f>+IF(特約団体用!Q764="","",特約団体用!Q764)</f>
        <v/>
      </c>
      <c r="N765" t="str">
        <f>+TEXT(IF(特約団体用!R764="","",特約団体用!AB764),"00")</f>
        <v/>
      </c>
      <c r="O765" t="str">
        <f>+IF(特約団体用!S764="","",特約団体用!AC764)</f>
        <v/>
      </c>
      <c r="P765" t="str">
        <f>+IF(特約団体用!T764="","",特約団体用!AD764)</f>
        <v/>
      </c>
      <c r="Q765" t="str">
        <f>+IF(特約団体用!U764="","",特約団体用!AE764)</f>
        <v/>
      </c>
      <c r="V765" s="153"/>
      <c r="W765" s="153"/>
      <c r="X765" s="153"/>
    </row>
    <row r="766" spans="1:24">
      <c r="A766" t="str">
        <f>+IF(特約団体用!A765="","",特約団体用!A765)</f>
        <v/>
      </c>
      <c r="B766" t="str">
        <f>+IF(特約団体用!B765="","",特約団体用!B765)</f>
        <v/>
      </c>
      <c r="C766" t="str">
        <f>+IF(特約団体用!C765="","",特約団体用!C765)</f>
        <v/>
      </c>
      <c r="D766" t="str">
        <f>+IF(特約団体用!D765="","",特約団体用!D765)</f>
        <v/>
      </c>
      <c r="E766" t="str">
        <f>+IF(特約団体用!E765="","",特約団体用!E765)</f>
        <v/>
      </c>
      <c r="F766" t="str">
        <f>+IF(特約団体用!F765="","",_xlfn.XLOOKUP(特約団体用!F765,PRM!$G$3:$G$5,PRM!$H$3:$H$5))</f>
        <v/>
      </c>
      <c r="G766" s="149" t="str">
        <f>+TEXT(_xlfn.CONCAT(特約団体用!G765,特約団体用!H765,"年",特約団体用!I765,"月",特約団体用!J765,"日"),"yyyy/mm/dd")</f>
        <v>年月日</v>
      </c>
      <c r="H766" t="str">
        <f>+IF(特約団体用!L765="","",特約団体用!L765)</f>
        <v/>
      </c>
      <c r="I766" t="str">
        <f>+IF(特約団体用!M765="","",特約団体用!M765)</f>
        <v/>
      </c>
      <c r="J766" t="str">
        <f>+IF(特約団体用!N765="","",特約団体用!AA765)</f>
        <v/>
      </c>
      <c r="K766" t="str">
        <f>+IF(特約団体用!O765="","",特約団体用!O765)</f>
        <v/>
      </c>
      <c r="L766" t="str">
        <f>+IF(特約団体用!P765="","",特約団体用!P765)</f>
        <v/>
      </c>
      <c r="M766" t="str">
        <f>+IF(特約団体用!Q765="","",特約団体用!Q765)</f>
        <v/>
      </c>
      <c r="N766" t="str">
        <f>+TEXT(IF(特約団体用!R765="","",特約団体用!AB765),"00")</f>
        <v/>
      </c>
      <c r="O766" t="str">
        <f>+IF(特約団体用!S765="","",特約団体用!AC765)</f>
        <v/>
      </c>
      <c r="P766" t="str">
        <f>+IF(特約団体用!T765="","",特約団体用!AD765)</f>
        <v/>
      </c>
      <c r="Q766" t="str">
        <f>+IF(特約団体用!U765="","",特約団体用!AE765)</f>
        <v/>
      </c>
      <c r="V766" s="153"/>
      <c r="W766" s="153"/>
      <c r="X766" s="153"/>
    </row>
    <row r="767" spans="1:24">
      <c r="A767" t="str">
        <f>+IF(特約団体用!A766="","",特約団体用!A766)</f>
        <v/>
      </c>
      <c r="B767" t="str">
        <f>+IF(特約団体用!B766="","",特約団体用!B766)</f>
        <v/>
      </c>
      <c r="C767" t="str">
        <f>+IF(特約団体用!C766="","",特約団体用!C766)</f>
        <v/>
      </c>
      <c r="D767" t="str">
        <f>+IF(特約団体用!D766="","",特約団体用!D766)</f>
        <v/>
      </c>
      <c r="E767" t="str">
        <f>+IF(特約団体用!E766="","",特約団体用!E766)</f>
        <v/>
      </c>
      <c r="F767" t="str">
        <f>+IF(特約団体用!F766="","",_xlfn.XLOOKUP(特約団体用!F766,PRM!$G$3:$G$5,PRM!$H$3:$H$5))</f>
        <v/>
      </c>
      <c r="G767" s="149" t="str">
        <f>+TEXT(_xlfn.CONCAT(特約団体用!G766,特約団体用!H766,"年",特約団体用!I766,"月",特約団体用!J766,"日"),"yyyy/mm/dd")</f>
        <v>年月日</v>
      </c>
      <c r="H767" t="str">
        <f>+IF(特約団体用!L766="","",特約団体用!L766)</f>
        <v/>
      </c>
      <c r="I767" t="str">
        <f>+IF(特約団体用!M766="","",特約団体用!M766)</f>
        <v/>
      </c>
      <c r="J767" t="str">
        <f>+IF(特約団体用!N766="","",特約団体用!AA766)</f>
        <v/>
      </c>
      <c r="K767" t="str">
        <f>+IF(特約団体用!O766="","",特約団体用!O766)</f>
        <v/>
      </c>
      <c r="L767" t="str">
        <f>+IF(特約団体用!P766="","",特約団体用!P766)</f>
        <v/>
      </c>
      <c r="M767" t="str">
        <f>+IF(特約団体用!Q766="","",特約団体用!Q766)</f>
        <v/>
      </c>
      <c r="N767" t="str">
        <f>+TEXT(IF(特約団体用!R766="","",特約団体用!AB766),"00")</f>
        <v/>
      </c>
      <c r="O767" t="str">
        <f>+IF(特約団体用!S766="","",特約団体用!AC766)</f>
        <v/>
      </c>
      <c r="P767" t="str">
        <f>+IF(特約団体用!T766="","",特約団体用!AD766)</f>
        <v/>
      </c>
      <c r="Q767" t="str">
        <f>+IF(特約団体用!U766="","",特約団体用!AE766)</f>
        <v/>
      </c>
      <c r="V767" s="153"/>
      <c r="W767" s="153"/>
      <c r="X767" s="153"/>
    </row>
    <row r="768" spans="1:24">
      <c r="A768" t="str">
        <f>+IF(特約団体用!A767="","",特約団体用!A767)</f>
        <v/>
      </c>
      <c r="B768" t="str">
        <f>+IF(特約団体用!B767="","",特約団体用!B767)</f>
        <v/>
      </c>
      <c r="C768" t="str">
        <f>+IF(特約団体用!C767="","",特約団体用!C767)</f>
        <v/>
      </c>
      <c r="D768" t="str">
        <f>+IF(特約団体用!D767="","",特約団体用!D767)</f>
        <v/>
      </c>
      <c r="E768" t="str">
        <f>+IF(特約団体用!E767="","",特約団体用!E767)</f>
        <v/>
      </c>
      <c r="F768" t="str">
        <f>+IF(特約団体用!F767="","",_xlfn.XLOOKUP(特約団体用!F767,PRM!$G$3:$G$5,PRM!$H$3:$H$5))</f>
        <v/>
      </c>
      <c r="G768" s="149" t="str">
        <f>+TEXT(_xlfn.CONCAT(特約団体用!G767,特約団体用!H767,"年",特約団体用!I767,"月",特約団体用!J767,"日"),"yyyy/mm/dd")</f>
        <v>年月日</v>
      </c>
      <c r="H768" t="str">
        <f>+IF(特約団体用!L767="","",特約団体用!L767)</f>
        <v/>
      </c>
      <c r="I768" t="str">
        <f>+IF(特約団体用!M767="","",特約団体用!M767)</f>
        <v/>
      </c>
      <c r="J768" t="str">
        <f>+IF(特約団体用!N767="","",特約団体用!AA767)</f>
        <v/>
      </c>
      <c r="K768" t="str">
        <f>+IF(特約団体用!O767="","",特約団体用!O767)</f>
        <v/>
      </c>
      <c r="L768" t="str">
        <f>+IF(特約団体用!P767="","",特約団体用!P767)</f>
        <v/>
      </c>
      <c r="M768" t="str">
        <f>+IF(特約団体用!Q767="","",特約団体用!Q767)</f>
        <v/>
      </c>
      <c r="N768" t="str">
        <f>+TEXT(IF(特約団体用!R767="","",特約団体用!AB767),"00")</f>
        <v/>
      </c>
      <c r="O768" t="str">
        <f>+IF(特約団体用!S767="","",特約団体用!AC767)</f>
        <v/>
      </c>
      <c r="P768" t="str">
        <f>+IF(特約団体用!T767="","",特約団体用!AD767)</f>
        <v/>
      </c>
      <c r="Q768" t="str">
        <f>+IF(特約団体用!U767="","",特約団体用!AE767)</f>
        <v/>
      </c>
      <c r="V768" s="153"/>
      <c r="W768" s="153"/>
      <c r="X768" s="153"/>
    </row>
    <row r="769" spans="1:24">
      <c r="A769" t="str">
        <f>+IF(特約団体用!A768="","",特約団体用!A768)</f>
        <v/>
      </c>
      <c r="B769" t="str">
        <f>+IF(特約団体用!B768="","",特約団体用!B768)</f>
        <v/>
      </c>
      <c r="C769" t="str">
        <f>+IF(特約団体用!C768="","",特約団体用!C768)</f>
        <v/>
      </c>
      <c r="D769" t="str">
        <f>+IF(特約団体用!D768="","",特約団体用!D768)</f>
        <v/>
      </c>
      <c r="E769" t="str">
        <f>+IF(特約団体用!E768="","",特約団体用!E768)</f>
        <v/>
      </c>
      <c r="F769" t="str">
        <f>+IF(特約団体用!F768="","",_xlfn.XLOOKUP(特約団体用!F768,PRM!$G$3:$G$5,PRM!$H$3:$H$5))</f>
        <v/>
      </c>
      <c r="G769" s="149" t="str">
        <f>+TEXT(_xlfn.CONCAT(特約団体用!G768,特約団体用!H768,"年",特約団体用!I768,"月",特約団体用!J768,"日"),"yyyy/mm/dd")</f>
        <v>年月日</v>
      </c>
      <c r="H769" t="str">
        <f>+IF(特約団体用!L768="","",特約団体用!L768)</f>
        <v/>
      </c>
      <c r="I769" t="str">
        <f>+IF(特約団体用!M768="","",特約団体用!M768)</f>
        <v/>
      </c>
      <c r="J769" t="str">
        <f>+IF(特約団体用!N768="","",特約団体用!AA768)</f>
        <v/>
      </c>
      <c r="K769" t="str">
        <f>+IF(特約団体用!O768="","",特約団体用!O768)</f>
        <v/>
      </c>
      <c r="L769" t="str">
        <f>+IF(特約団体用!P768="","",特約団体用!P768)</f>
        <v/>
      </c>
      <c r="M769" t="str">
        <f>+IF(特約団体用!Q768="","",特約団体用!Q768)</f>
        <v/>
      </c>
      <c r="N769" t="str">
        <f>+TEXT(IF(特約団体用!R768="","",特約団体用!AB768),"00")</f>
        <v/>
      </c>
      <c r="O769" t="str">
        <f>+IF(特約団体用!S768="","",特約団体用!AC768)</f>
        <v/>
      </c>
      <c r="P769" t="str">
        <f>+IF(特約団体用!T768="","",特約団体用!AD768)</f>
        <v/>
      </c>
      <c r="Q769" t="str">
        <f>+IF(特約団体用!U768="","",特約団体用!AE768)</f>
        <v/>
      </c>
      <c r="V769" s="153"/>
      <c r="W769" s="153"/>
      <c r="X769" s="153"/>
    </row>
    <row r="770" spans="1:24">
      <c r="A770" t="str">
        <f>+IF(特約団体用!A769="","",特約団体用!A769)</f>
        <v/>
      </c>
      <c r="B770" t="str">
        <f>+IF(特約団体用!B769="","",特約団体用!B769)</f>
        <v/>
      </c>
      <c r="C770" t="str">
        <f>+IF(特約団体用!C769="","",特約団体用!C769)</f>
        <v/>
      </c>
      <c r="D770" t="str">
        <f>+IF(特約団体用!D769="","",特約団体用!D769)</f>
        <v/>
      </c>
      <c r="E770" t="str">
        <f>+IF(特約団体用!E769="","",特約団体用!E769)</f>
        <v/>
      </c>
      <c r="F770" t="str">
        <f>+IF(特約団体用!F769="","",_xlfn.XLOOKUP(特約団体用!F769,PRM!$G$3:$G$5,PRM!$H$3:$H$5))</f>
        <v/>
      </c>
      <c r="G770" s="149" t="str">
        <f>+TEXT(_xlfn.CONCAT(特約団体用!G769,特約団体用!H769,"年",特約団体用!I769,"月",特約団体用!J769,"日"),"yyyy/mm/dd")</f>
        <v>年月日</v>
      </c>
      <c r="H770" t="str">
        <f>+IF(特約団体用!L769="","",特約団体用!L769)</f>
        <v/>
      </c>
      <c r="I770" t="str">
        <f>+IF(特約団体用!M769="","",特約団体用!M769)</f>
        <v/>
      </c>
      <c r="J770" t="str">
        <f>+IF(特約団体用!N769="","",特約団体用!AA769)</f>
        <v/>
      </c>
      <c r="K770" t="str">
        <f>+IF(特約団体用!O769="","",特約団体用!O769)</f>
        <v/>
      </c>
      <c r="L770" t="str">
        <f>+IF(特約団体用!P769="","",特約団体用!P769)</f>
        <v/>
      </c>
      <c r="M770" t="str">
        <f>+IF(特約団体用!Q769="","",特約団体用!Q769)</f>
        <v/>
      </c>
      <c r="N770" t="str">
        <f>+TEXT(IF(特約団体用!R769="","",特約団体用!AB769),"00")</f>
        <v/>
      </c>
      <c r="O770" t="str">
        <f>+IF(特約団体用!S769="","",特約団体用!AC769)</f>
        <v/>
      </c>
      <c r="P770" t="str">
        <f>+IF(特約団体用!T769="","",特約団体用!AD769)</f>
        <v/>
      </c>
      <c r="Q770" t="str">
        <f>+IF(特約団体用!U769="","",特約団体用!AE769)</f>
        <v/>
      </c>
      <c r="V770" s="153"/>
      <c r="W770" s="153"/>
      <c r="X770" s="153"/>
    </row>
    <row r="771" spans="1:24">
      <c r="A771" t="str">
        <f>+IF(特約団体用!A770="","",特約団体用!A770)</f>
        <v/>
      </c>
      <c r="B771" t="str">
        <f>+IF(特約団体用!B770="","",特約団体用!B770)</f>
        <v/>
      </c>
      <c r="C771" t="str">
        <f>+IF(特約団体用!C770="","",特約団体用!C770)</f>
        <v/>
      </c>
      <c r="D771" t="str">
        <f>+IF(特約団体用!D770="","",特約団体用!D770)</f>
        <v/>
      </c>
      <c r="E771" t="str">
        <f>+IF(特約団体用!E770="","",特約団体用!E770)</f>
        <v/>
      </c>
      <c r="F771" t="str">
        <f>+IF(特約団体用!F770="","",_xlfn.XLOOKUP(特約団体用!F770,PRM!$G$3:$G$5,PRM!$H$3:$H$5))</f>
        <v/>
      </c>
      <c r="G771" s="149" t="str">
        <f>+TEXT(_xlfn.CONCAT(特約団体用!G770,特約団体用!H770,"年",特約団体用!I770,"月",特約団体用!J770,"日"),"yyyy/mm/dd")</f>
        <v>年月日</v>
      </c>
      <c r="H771" t="str">
        <f>+IF(特約団体用!L770="","",特約団体用!L770)</f>
        <v/>
      </c>
      <c r="I771" t="str">
        <f>+IF(特約団体用!M770="","",特約団体用!M770)</f>
        <v/>
      </c>
      <c r="J771" t="str">
        <f>+IF(特約団体用!N770="","",特約団体用!AA770)</f>
        <v/>
      </c>
      <c r="K771" t="str">
        <f>+IF(特約団体用!O770="","",特約団体用!O770)</f>
        <v/>
      </c>
      <c r="L771" t="str">
        <f>+IF(特約団体用!P770="","",特約団体用!P770)</f>
        <v/>
      </c>
      <c r="M771" t="str">
        <f>+IF(特約団体用!Q770="","",特約団体用!Q770)</f>
        <v/>
      </c>
      <c r="N771" t="str">
        <f>+TEXT(IF(特約団体用!R770="","",特約団体用!AB770),"00")</f>
        <v/>
      </c>
      <c r="O771" t="str">
        <f>+IF(特約団体用!S770="","",特約団体用!AC770)</f>
        <v/>
      </c>
      <c r="P771" t="str">
        <f>+IF(特約団体用!T770="","",特約団体用!AD770)</f>
        <v/>
      </c>
      <c r="Q771" t="str">
        <f>+IF(特約団体用!U770="","",特約団体用!AE770)</f>
        <v/>
      </c>
      <c r="V771" s="153"/>
      <c r="W771" s="153"/>
      <c r="X771" s="153"/>
    </row>
    <row r="772" spans="1:24">
      <c r="A772" t="str">
        <f>+IF(特約団体用!A771="","",特約団体用!A771)</f>
        <v/>
      </c>
      <c r="B772" t="str">
        <f>+IF(特約団体用!B771="","",特約団体用!B771)</f>
        <v/>
      </c>
      <c r="C772" t="str">
        <f>+IF(特約団体用!C771="","",特約団体用!C771)</f>
        <v/>
      </c>
      <c r="D772" t="str">
        <f>+IF(特約団体用!D771="","",特約団体用!D771)</f>
        <v/>
      </c>
      <c r="E772" t="str">
        <f>+IF(特約団体用!E771="","",特約団体用!E771)</f>
        <v/>
      </c>
      <c r="F772" t="str">
        <f>+IF(特約団体用!F771="","",_xlfn.XLOOKUP(特約団体用!F771,PRM!$G$3:$G$5,PRM!$H$3:$H$5))</f>
        <v/>
      </c>
      <c r="G772" s="149" t="str">
        <f>+TEXT(_xlfn.CONCAT(特約団体用!G771,特約団体用!H771,"年",特約団体用!I771,"月",特約団体用!J771,"日"),"yyyy/mm/dd")</f>
        <v>年月日</v>
      </c>
      <c r="H772" t="str">
        <f>+IF(特約団体用!L771="","",特約団体用!L771)</f>
        <v/>
      </c>
      <c r="I772" t="str">
        <f>+IF(特約団体用!M771="","",特約団体用!M771)</f>
        <v/>
      </c>
      <c r="J772" t="str">
        <f>+IF(特約団体用!N771="","",特約団体用!AA771)</f>
        <v/>
      </c>
      <c r="K772" t="str">
        <f>+IF(特約団体用!O771="","",特約団体用!O771)</f>
        <v/>
      </c>
      <c r="L772" t="str">
        <f>+IF(特約団体用!P771="","",特約団体用!P771)</f>
        <v/>
      </c>
      <c r="M772" t="str">
        <f>+IF(特約団体用!Q771="","",特約団体用!Q771)</f>
        <v/>
      </c>
      <c r="N772" t="str">
        <f>+TEXT(IF(特約団体用!R771="","",特約団体用!AB771),"00")</f>
        <v/>
      </c>
      <c r="O772" t="str">
        <f>+IF(特約団体用!S771="","",特約団体用!AC771)</f>
        <v/>
      </c>
      <c r="P772" t="str">
        <f>+IF(特約団体用!T771="","",特約団体用!AD771)</f>
        <v/>
      </c>
      <c r="Q772" t="str">
        <f>+IF(特約団体用!U771="","",特約団体用!AE771)</f>
        <v/>
      </c>
      <c r="V772" s="153"/>
      <c r="W772" s="153"/>
      <c r="X772" s="153"/>
    </row>
    <row r="773" spans="1:24">
      <c r="A773" t="str">
        <f>+IF(特約団体用!A772="","",特約団体用!A772)</f>
        <v/>
      </c>
      <c r="B773" t="str">
        <f>+IF(特約団体用!B772="","",特約団体用!B772)</f>
        <v/>
      </c>
      <c r="C773" t="str">
        <f>+IF(特約団体用!C772="","",特約団体用!C772)</f>
        <v/>
      </c>
      <c r="D773" t="str">
        <f>+IF(特約団体用!D772="","",特約団体用!D772)</f>
        <v/>
      </c>
      <c r="E773" t="str">
        <f>+IF(特約団体用!E772="","",特約団体用!E772)</f>
        <v/>
      </c>
      <c r="F773" t="str">
        <f>+IF(特約団体用!F772="","",_xlfn.XLOOKUP(特約団体用!F772,PRM!$G$3:$G$5,PRM!$H$3:$H$5))</f>
        <v/>
      </c>
      <c r="G773" s="149" t="str">
        <f>+TEXT(_xlfn.CONCAT(特約団体用!G772,特約団体用!H772,"年",特約団体用!I772,"月",特約団体用!J772,"日"),"yyyy/mm/dd")</f>
        <v>年月日</v>
      </c>
      <c r="H773" t="str">
        <f>+IF(特約団体用!L772="","",特約団体用!L772)</f>
        <v/>
      </c>
      <c r="I773" t="str">
        <f>+IF(特約団体用!M772="","",特約団体用!M772)</f>
        <v/>
      </c>
      <c r="J773" t="str">
        <f>+IF(特約団体用!N772="","",特約団体用!AA772)</f>
        <v/>
      </c>
      <c r="K773" t="str">
        <f>+IF(特約団体用!O772="","",特約団体用!O772)</f>
        <v/>
      </c>
      <c r="L773" t="str">
        <f>+IF(特約団体用!P772="","",特約団体用!P772)</f>
        <v/>
      </c>
      <c r="M773" t="str">
        <f>+IF(特約団体用!Q772="","",特約団体用!Q772)</f>
        <v/>
      </c>
      <c r="N773" t="str">
        <f>+TEXT(IF(特約団体用!R772="","",特約団体用!AB772),"00")</f>
        <v/>
      </c>
      <c r="O773" t="str">
        <f>+IF(特約団体用!S772="","",特約団体用!AC772)</f>
        <v/>
      </c>
      <c r="P773" t="str">
        <f>+IF(特約団体用!T772="","",特約団体用!AD772)</f>
        <v/>
      </c>
      <c r="Q773" t="str">
        <f>+IF(特約団体用!U772="","",特約団体用!AE772)</f>
        <v/>
      </c>
      <c r="V773" s="153"/>
      <c r="W773" s="153"/>
      <c r="X773" s="153"/>
    </row>
    <row r="774" spans="1:24">
      <c r="A774" t="str">
        <f>+IF(特約団体用!A773="","",特約団体用!A773)</f>
        <v/>
      </c>
      <c r="B774" t="str">
        <f>+IF(特約団体用!B773="","",特約団体用!B773)</f>
        <v/>
      </c>
      <c r="C774" t="str">
        <f>+IF(特約団体用!C773="","",特約団体用!C773)</f>
        <v/>
      </c>
      <c r="D774" t="str">
        <f>+IF(特約団体用!D773="","",特約団体用!D773)</f>
        <v/>
      </c>
      <c r="E774" t="str">
        <f>+IF(特約団体用!E773="","",特約団体用!E773)</f>
        <v/>
      </c>
      <c r="F774" t="str">
        <f>+IF(特約団体用!F773="","",_xlfn.XLOOKUP(特約団体用!F773,PRM!$G$3:$G$5,PRM!$H$3:$H$5))</f>
        <v/>
      </c>
      <c r="G774" s="149" t="str">
        <f>+TEXT(_xlfn.CONCAT(特約団体用!G773,特約団体用!H773,"年",特約団体用!I773,"月",特約団体用!J773,"日"),"yyyy/mm/dd")</f>
        <v>年月日</v>
      </c>
      <c r="H774" t="str">
        <f>+IF(特約団体用!L773="","",特約団体用!L773)</f>
        <v/>
      </c>
      <c r="I774" t="str">
        <f>+IF(特約団体用!M773="","",特約団体用!M773)</f>
        <v/>
      </c>
      <c r="J774" t="str">
        <f>+IF(特約団体用!N773="","",特約団体用!AA773)</f>
        <v/>
      </c>
      <c r="K774" t="str">
        <f>+IF(特約団体用!O773="","",特約団体用!O773)</f>
        <v/>
      </c>
      <c r="L774" t="str">
        <f>+IF(特約団体用!P773="","",特約団体用!P773)</f>
        <v/>
      </c>
      <c r="M774" t="str">
        <f>+IF(特約団体用!Q773="","",特約団体用!Q773)</f>
        <v/>
      </c>
      <c r="N774" t="str">
        <f>+TEXT(IF(特約団体用!R773="","",特約団体用!AB773),"00")</f>
        <v/>
      </c>
      <c r="O774" t="str">
        <f>+IF(特約団体用!S773="","",特約団体用!AC773)</f>
        <v/>
      </c>
      <c r="P774" t="str">
        <f>+IF(特約団体用!T773="","",特約団体用!AD773)</f>
        <v/>
      </c>
      <c r="Q774" t="str">
        <f>+IF(特約団体用!U773="","",特約団体用!AE773)</f>
        <v/>
      </c>
      <c r="V774" s="153"/>
      <c r="W774" s="153"/>
      <c r="X774" s="153"/>
    </row>
    <row r="775" spans="1:24">
      <c r="A775" t="str">
        <f>+IF(特約団体用!A774="","",特約団体用!A774)</f>
        <v/>
      </c>
      <c r="B775" t="str">
        <f>+IF(特約団体用!B774="","",特約団体用!B774)</f>
        <v/>
      </c>
      <c r="C775" t="str">
        <f>+IF(特約団体用!C774="","",特約団体用!C774)</f>
        <v/>
      </c>
      <c r="D775" t="str">
        <f>+IF(特約団体用!D774="","",特約団体用!D774)</f>
        <v/>
      </c>
      <c r="E775" t="str">
        <f>+IF(特約団体用!E774="","",特約団体用!E774)</f>
        <v/>
      </c>
      <c r="F775" t="str">
        <f>+IF(特約団体用!F774="","",_xlfn.XLOOKUP(特約団体用!F774,PRM!$G$3:$G$5,PRM!$H$3:$H$5))</f>
        <v/>
      </c>
      <c r="G775" s="149" t="str">
        <f>+TEXT(_xlfn.CONCAT(特約団体用!G774,特約団体用!H774,"年",特約団体用!I774,"月",特約団体用!J774,"日"),"yyyy/mm/dd")</f>
        <v>年月日</v>
      </c>
      <c r="H775" t="str">
        <f>+IF(特約団体用!L774="","",特約団体用!L774)</f>
        <v/>
      </c>
      <c r="I775" t="str">
        <f>+IF(特約団体用!M774="","",特約団体用!M774)</f>
        <v/>
      </c>
      <c r="J775" t="str">
        <f>+IF(特約団体用!N774="","",特約団体用!AA774)</f>
        <v/>
      </c>
      <c r="K775" t="str">
        <f>+IF(特約団体用!O774="","",特約団体用!O774)</f>
        <v/>
      </c>
      <c r="L775" t="str">
        <f>+IF(特約団体用!P774="","",特約団体用!P774)</f>
        <v/>
      </c>
      <c r="M775" t="str">
        <f>+IF(特約団体用!Q774="","",特約団体用!Q774)</f>
        <v/>
      </c>
      <c r="N775" t="str">
        <f>+TEXT(IF(特約団体用!R774="","",特約団体用!AB774),"00")</f>
        <v/>
      </c>
      <c r="O775" t="str">
        <f>+IF(特約団体用!S774="","",特約団体用!AC774)</f>
        <v/>
      </c>
      <c r="P775" t="str">
        <f>+IF(特約団体用!T774="","",特約団体用!AD774)</f>
        <v/>
      </c>
      <c r="Q775" t="str">
        <f>+IF(特約団体用!U774="","",特約団体用!AE774)</f>
        <v/>
      </c>
      <c r="V775" s="153"/>
      <c r="W775" s="153"/>
      <c r="X775" s="153"/>
    </row>
    <row r="776" spans="1:24">
      <c r="A776" t="str">
        <f>+IF(特約団体用!A775="","",特約団体用!A775)</f>
        <v/>
      </c>
      <c r="B776" t="str">
        <f>+IF(特約団体用!B775="","",特約団体用!B775)</f>
        <v/>
      </c>
      <c r="C776" t="str">
        <f>+IF(特約団体用!C775="","",特約団体用!C775)</f>
        <v/>
      </c>
      <c r="D776" t="str">
        <f>+IF(特約団体用!D775="","",特約団体用!D775)</f>
        <v/>
      </c>
      <c r="E776" t="str">
        <f>+IF(特約団体用!E775="","",特約団体用!E775)</f>
        <v/>
      </c>
      <c r="F776" t="str">
        <f>+IF(特約団体用!F775="","",_xlfn.XLOOKUP(特約団体用!F775,PRM!$G$3:$G$5,PRM!$H$3:$H$5))</f>
        <v/>
      </c>
      <c r="G776" s="149" t="str">
        <f>+TEXT(_xlfn.CONCAT(特約団体用!G775,特約団体用!H775,"年",特約団体用!I775,"月",特約団体用!J775,"日"),"yyyy/mm/dd")</f>
        <v>年月日</v>
      </c>
      <c r="H776" t="str">
        <f>+IF(特約団体用!L775="","",特約団体用!L775)</f>
        <v/>
      </c>
      <c r="I776" t="str">
        <f>+IF(特約団体用!M775="","",特約団体用!M775)</f>
        <v/>
      </c>
      <c r="J776" t="str">
        <f>+IF(特約団体用!N775="","",特約団体用!AA775)</f>
        <v/>
      </c>
      <c r="K776" t="str">
        <f>+IF(特約団体用!O775="","",特約団体用!O775)</f>
        <v/>
      </c>
      <c r="L776" t="str">
        <f>+IF(特約団体用!P775="","",特約団体用!P775)</f>
        <v/>
      </c>
      <c r="M776" t="str">
        <f>+IF(特約団体用!Q775="","",特約団体用!Q775)</f>
        <v/>
      </c>
      <c r="N776" t="str">
        <f>+TEXT(IF(特約団体用!R775="","",特約団体用!AB775),"00")</f>
        <v/>
      </c>
      <c r="O776" t="str">
        <f>+IF(特約団体用!S775="","",特約団体用!AC775)</f>
        <v/>
      </c>
      <c r="P776" t="str">
        <f>+IF(特約団体用!T775="","",特約団体用!AD775)</f>
        <v/>
      </c>
      <c r="Q776" t="str">
        <f>+IF(特約団体用!U775="","",特約団体用!AE775)</f>
        <v/>
      </c>
      <c r="V776" s="153"/>
      <c r="W776" s="153"/>
      <c r="X776" s="153"/>
    </row>
    <row r="777" spans="1:24">
      <c r="A777" t="str">
        <f>+IF(特約団体用!A776="","",特約団体用!A776)</f>
        <v/>
      </c>
      <c r="B777" t="str">
        <f>+IF(特約団体用!B776="","",特約団体用!B776)</f>
        <v/>
      </c>
      <c r="C777" t="str">
        <f>+IF(特約団体用!C776="","",特約団体用!C776)</f>
        <v/>
      </c>
      <c r="D777" t="str">
        <f>+IF(特約団体用!D776="","",特約団体用!D776)</f>
        <v/>
      </c>
      <c r="E777" t="str">
        <f>+IF(特約団体用!E776="","",特約団体用!E776)</f>
        <v/>
      </c>
      <c r="F777" t="str">
        <f>+IF(特約団体用!F776="","",_xlfn.XLOOKUP(特約団体用!F776,PRM!$G$3:$G$5,PRM!$H$3:$H$5))</f>
        <v/>
      </c>
      <c r="G777" s="149" t="str">
        <f>+TEXT(_xlfn.CONCAT(特約団体用!G776,特約団体用!H776,"年",特約団体用!I776,"月",特約団体用!J776,"日"),"yyyy/mm/dd")</f>
        <v>年月日</v>
      </c>
      <c r="H777" t="str">
        <f>+IF(特約団体用!L776="","",特約団体用!L776)</f>
        <v/>
      </c>
      <c r="I777" t="str">
        <f>+IF(特約団体用!M776="","",特約団体用!M776)</f>
        <v/>
      </c>
      <c r="J777" t="str">
        <f>+IF(特約団体用!N776="","",特約団体用!AA776)</f>
        <v/>
      </c>
      <c r="K777" t="str">
        <f>+IF(特約団体用!O776="","",特約団体用!O776)</f>
        <v/>
      </c>
      <c r="L777" t="str">
        <f>+IF(特約団体用!P776="","",特約団体用!P776)</f>
        <v/>
      </c>
      <c r="M777" t="str">
        <f>+IF(特約団体用!Q776="","",特約団体用!Q776)</f>
        <v/>
      </c>
      <c r="N777" t="str">
        <f>+TEXT(IF(特約団体用!R776="","",特約団体用!AB776),"00")</f>
        <v/>
      </c>
      <c r="O777" t="str">
        <f>+IF(特約団体用!S776="","",特約団体用!AC776)</f>
        <v/>
      </c>
      <c r="P777" t="str">
        <f>+IF(特約団体用!T776="","",特約団体用!AD776)</f>
        <v/>
      </c>
      <c r="Q777" t="str">
        <f>+IF(特約団体用!U776="","",特約団体用!AE776)</f>
        <v/>
      </c>
      <c r="V777" s="153"/>
      <c r="W777" s="153"/>
      <c r="X777" s="153"/>
    </row>
    <row r="778" spans="1:24">
      <c r="A778" t="str">
        <f>+IF(特約団体用!A777="","",特約団体用!A777)</f>
        <v/>
      </c>
      <c r="B778" t="str">
        <f>+IF(特約団体用!B777="","",特約団体用!B777)</f>
        <v/>
      </c>
      <c r="C778" t="str">
        <f>+IF(特約団体用!C777="","",特約団体用!C777)</f>
        <v/>
      </c>
      <c r="D778" t="str">
        <f>+IF(特約団体用!D777="","",特約団体用!D777)</f>
        <v/>
      </c>
      <c r="E778" t="str">
        <f>+IF(特約団体用!E777="","",特約団体用!E777)</f>
        <v/>
      </c>
      <c r="F778" t="str">
        <f>+IF(特約団体用!F777="","",_xlfn.XLOOKUP(特約団体用!F777,PRM!$G$3:$G$5,PRM!$H$3:$H$5))</f>
        <v/>
      </c>
      <c r="G778" s="149" t="str">
        <f>+TEXT(_xlfn.CONCAT(特約団体用!G777,特約団体用!H777,"年",特約団体用!I777,"月",特約団体用!J777,"日"),"yyyy/mm/dd")</f>
        <v>年月日</v>
      </c>
      <c r="H778" t="str">
        <f>+IF(特約団体用!L777="","",特約団体用!L777)</f>
        <v/>
      </c>
      <c r="I778" t="str">
        <f>+IF(特約団体用!M777="","",特約団体用!M777)</f>
        <v/>
      </c>
      <c r="J778" t="str">
        <f>+IF(特約団体用!N777="","",特約団体用!AA777)</f>
        <v/>
      </c>
      <c r="K778" t="str">
        <f>+IF(特約団体用!O777="","",特約団体用!O777)</f>
        <v/>
      </c>
      <c r="L778" t="str">
        <f>+IF(特約団体用!P777="","",特約団体用!P777)</f>
        <v/>
      </c>
      <c r="M778" t="str">
        <f>+IF(特約団体用!Q777="","",特約団体用!Q777)</f>
        <v/>
      </c>
      <c r="N778" t="str">
        <f>+TEXT(IF(特約団体用!R777="","",特約団体用!AB777),"00")</f>
        <v/>
      </c>
      <c r="O778" t="str">
        <f>+IF(特約団体用!S777="","",特約団体用!AC777)</f>
        <v/>
      </c>
      <c r="P778" t="str">
        <f>+IF(特約団体用!T777="","",特約団体用!AD777)</f>
        <v/>
      </c>
      <c r="Q778" t="str">
        <f>+IF(特約団体用!U777="","",特約団体用!AE777)</f>
        <v/>
      </c>
      <c r="V778" s="153"/>
      <c r="W778" s="153"/>
      <c r="X778" s="153"/>
    </row>
    <row r="779" spans="1:24">
      <c r="A779" t="str">
        <f>+IF(特約団体用!A778="","",特約団体用!A778)</f>
        <v/>
      </c>
      <c r="B779" t="str">
        <f>+IF(特約団体用!B778="","",特約団体用!B778)</f>
        <v/>
      </c>
      <c r="C779" t="str">
        <f>+IF(特約団体用!C778="","",特約団体用!C778)</f>
        <v/>
      </c>
      <c r="D779" t="str">
        <f>+IF(特約団体用!D778="","",特約団体用!D778)</f>
        <v/>
      </c>
      <c r="E779" t="str">
        <f>+IF(特約団体用!E778="","",特約団体用!E778)</f>
        <v/>
      </c>
      <c r="F779" t="str">
        <f>+IF(特約団体用!F778="","",_xlfn.XLOOKUP(特約団体用!F778,PRM!$G$3:$G$5,PRM!$H$3:$H$5))</f>
        <v/>
      </c>
      <c r="G779" s="149" t="str">
        <f>+TEXT(_xlfn.CONCAT(特約団体用!G778,特約団体用!H778,"年",特約団体用!I778,"月",特約団体用!J778,"日"),"yyyy/mm/dd")</f>
        <v>年月日</v>
      </c>
      <c r="H779" t="str">
        <f>+IF(特約団体用!L778="","",特約団体用!L778)</f>
        <v/>
      </c>
      <c r="I779" t="str">
        <f>+IF(特約団体用!M778="","",特約団体用!M778)</f>
        <v/>
      </c>
      <c r="J779" t="str">
        <f>+IF(特約団体用!N778="","",特約団体用!AA778)</f>
        <v/>
      </c>
      <c r="K779" t="str">
        <f>+IF(特約団体用!O778="","",特約団体用!O778)</f>
        <v/>
      </c>
      <c r="L779" t="str">
        <f>+IF(特約団体用!P778="","",特約団体用!P778)</f>
        <v/>
      </c>
      <c r="M779" t="str">
        <f>+IF(特約団体用!Q778="","",特約団体用!Q778)</f>
        <v/>
      </c>
      <c r="N779" t="str">
        <f>+TEXT(IF(特約団体用!R778="","",特約団体用!AB778),"00")</f>
        <v/>
      </c>
      <c r="O779" t="str">
        <f>+IF(特約団体用!S778="","",特約団体用!AC778)</f>
        <v/>
      </c>
      <c r="P779" t="str">
        <f>+IF(特約団体用!T778="","",特約団体用!AD778)</f>
        <v/>
      </c>
      <c r="Q779" t="str">
        <f>+IF(特約団体用!U778="","",特約団体用!AE778)</f>
        <v/>
      </c>
      <c r="V779" s="153"/>
      <c r="W779" s="153"/>
      <c r="X779" s="153"/>
    </row>
    <row r="780" spans="1:24">
      <c r="A780" t="str">
        <f>+IF(特約団体用!A779="","",特約団体用!A779)</f>
        <v/>
      </c>
      <c r="B780" t="str">
        <f>+IF(特約団体用!B779="","",特約団体用!B779)</f>
        <v/>
      </c>
      <c r="C780" t="str">
        <f>+IF(特約団体用!C779="","",特約団体用!C779)</f>
        <v/>
      </c>
      <c r="D780" t="str">
        <f>+IF(特約団体用!D779="","",特約団体用!D779)</f>
        <v/>
      </c>
      <c r="E780" t="str">
        <f>+IF(特約団体用!E779="","",特約団体用!E779)</f>
        <v/>
      </c>
      <c r="F780" t="str">
        <f>+IF(特約団体用!F779="","",_xlfn.XLOOKUP(特約団体用!F779,PRM!$G$3:$G$5,PRM!$H$3:$H$5))</f>
        <v/>
      </c>
      <c r="G780" s="149" t="str">
        <f>+TEXT(_xlfn.CONCAT(特約団体用!G779,特約団体用!H779,"年",特約団体用!I779,"月",特約団体用!J779,"日"),"yyyy/mm/dd")</f>
        <v>年月日</v>
      </c>
      <c r="H780" t="str">
        <f>+IF(特約団体用!L779="","",特約団体用!L779)</f>
        <v/>
      </c>
      <c r="I780" t="str">
        <f>+IF(特約団体用!M779="","",特約団体用!M779)</f>
        <v/>
      </c>
      <c r="J780" t="str">
        <f>+IF(特約団体用!N779="","",特約団体用!AA779)</f>
        <v/>
      </c>
      <c r="K780" t="str">
        <f>+IF(特約団体用!O779="","",特約団体用!O779)</f>
        <v/>
      </c>
      <c r="L780" t="str">
        <f>+IF(特約団体用!P779="","",特約団体用!P779)</f>
        <v/>
      </c>
      <c r="M780" t="str">
        <f>+IF(特約団体用!Q779="","",特約団体用!Q779)</f>
        <v/>
      </c>
      <c r="N780" t="str">
        <f>+TEXT(IF(特約団体用!R779="","",特約団体用!AB779),"00")</f>
        <v/>
      </c>
      <c r="O780" t="str">
        <f>+IF(特約団体用!S779="","",特約団体用!AC779)</f>
        <v/>
      </c>
      <c r="P780" t="str">
        <f>+IF(特約団体用!T779="","",特約団体用!AD779)</f>
        <v/>
      </c>
      <c r="Q780" t="str">
        <f>+IF(特約団体用!U779="","",特約団体用!AE779)</f>
        <v/>
      </c>
      <c r="V780" s="153"/>
      <c r="W780" s="153"/>
      <c r="X780" s="153"/>
    </row>
    <row r="781" spans="1:24">
      <c r="A781" t="str">
        <f>+IF(特約団体用!A780="","",特約団体用!A780)</f>
        <v/>
      </c>
      <c r="B781" t="str">
        <f>+IF(特約団体用!B780="","",特約団体用!B780)</f>
        <v/>
      </c>
      <c r="C781" t="str">
        <f>+IF(特約団体用!C780="","",特約団体用!C780)</f>
        <v/>
      </c>
      <c r="D781" t="str">
        <f>+IF(特約団体用!D780="","",特約団体用!D780)</f>
        <v/>
      </c>
      <c r="E781" t="str">
        <f>+IF(特約団体用!E780="","",特約団体用!E780)</f>
        <v/>
      </c>
      <c r="F781" t="str">
        <f>+IF(特約団体用!F780="","",_xlfn.XLOOKUP(特約団体用!F780,PRM!$G$3:$G$5,PRM!$H$3:$H$5))</f>
        <v/>
      </c>
      <c r="G781" s="149" t="str">
        <f>+TEXT(_xlfn.CONCAT(特約団体用!G780,特約団体用!H780,"年",特約団体用!I780,"月",特約団体用!J780,"日"),"yyyy/mm/dd")</f>
        <v>年月日</v>
      </c>
      <c r="H781" t="str">
        <f>+IF(特約団体用!L780="","",特約団体用!L780)</f>
        <v/>
      </c>
      <c r="I781" t="str">
        <f>+IF(特約団体用!M780="","",特約団体用!M780)</f>
        <v/>
      </c>
      <c r="J781" t="str">
        <f>+IF(特約団体用!N780="","",特約団体用!AA780)</f>
        <v/>
      </c>
      <c r="K781" t="str">
        <f>+IF(特約団体用!O780="","",特約団体用!O780)</f>
        <v/>
      </c>
      <c r="L781" t="str">
        <f>+IF(特約団体用!P780="","",特約団体用!P780)</f>
        <v/>
      </c>
      <c r="M781" t="str">
        <f>+IF(特約団体用!Q780="","",特約団体用!Q780)</f>
        <v/>
      </c>
      <c r="N781" t="str">
        <f>+TEXT(IF(特約団体用!R780="","",特約団体用!AB780),"00")</f>
        <v/>
      </c>
      <c r="O781" t="str">
        <f>+IF(特約団体用!S780="","",特約団体用!AC780)</f>
        <v/>
      </c>
      <c r="P781" t="str">
        <f>+IF(特約団体用!T780="","",特約団体用!AD780)</f>
        <v/>
      </c>
      <c r="Q781" t="str">
        <f>+IF(特約団体用!U780="","",特約団体用!AE780)</f>
        <v/>
      </c>
      <c r="V781" s="153"/>
      <c r="W781" s="153"/>
      <c r="X781" s="153"/>
    </row>
    <row r="782" spans="1:24">
      <c r="A782" t="str">
        <f>+IF(特約団体用!A781="","",特約団体用!A781)</f>
        <v/>
      </c>
      <c r="B782" t="str">
        <f>+IF(特約団体用!B781="","",特約団体用!B781)</f>
        <v/>
      </c>
      <c r="C782" t="str">
        <f>+IF(特約団体用!C781="","",特約団体用!C781)</f>
        <v/>
      </c>
      <c r="D782" t="str">
        <f>+IF(特約団体用!D781="","",特約団体用!D781)</f>
        <v/>
      </c>
      <c r="E782" t="str">
        <f>+IF(特約団体用!E781="","",特約団体用!E781)</f>
        <v/>
      </c>
      <c r="F782" t="str">
        <f>+IF(特約団体用!F781="","",_xlfn.XLOOKUP(特約団体用!F781,PRM!$G$3:$G$5,PRM!$H$3:$H$5))</f>
        <v/>
      </c>
      <c r="G782" s="149" t="str">
        <f>+TEXT(_xlfn.CONCAT(特約団体用!G781,特約団体用!H781,"年",特約団体用!I781,"月",特約団体用!J781,"日"),"yyyy/mm/dd")</f>
        <v>年月日</v>
      </c>
      <c r="H782" t="str">
        <f>+IF(特約団体用!L781="","",特約団体用!L781)</f>
        <v/>
      </c>
      <c r="I782" t="str">
        <f>+IF(特約団体用!M781="","",特約団体用!M781)</f>
        <v/>
      </c>
      <c r="J782" t="str">
        <f>+IF(特約団体用!N781="","",特約団体用!AA781)</f>
        <v/>
      </c>
      <c r="K782" t="str">
        <f>+IF(特約団体用!O781="","",特約団体用!O781)</f>
        <v/>
      </c>
      <c r="L782" t="str">
        <f>+IF(特約団体用!P781="","",特約団体用!P781)</f>
        <v/>
      </c>
      <c r="M782" t="str">
        <f>+IF(特約団体用!Q781="","",特約団体用!Q781)</f>
        <v/>
      </c>
      <c r="N782" t="str">
        <f>+TEXT(IF(特約団体用!R781="","",特約団体用!AB781),"00")</f>
        <v/>
      </c>
      <c r="O782" t="str">
        <f>+IF(特約団体用!S781="","",特約団体用!AC781)</f>
        <v/>
      </c>
      <c r="P782" t="str">
        <f>+IF(特約団体用!T781="","",特約団体用!AD781)</f>
        <v/>
      </c>
      <c r="Q782" t="str">
        <f>+IF(特約団体用!U781="","",特約団体用!AE781)</f>
        <v/>
      </c>
      <c r="V782" s="153"/>
      <c r="W782" s="153"/>
      <c r="X782" s="153"/>
    </row>
    <row r="783" spans="1:24">
      <c r="A783" t="str">
        <f>+IF(特約団体用!A782="","",特約団体用!A782)</f>
        <v/>
      </c>
      <c r="B783" t="str">
        <f>+IF(特約団体用!B782="","",特約団体用!B782)</f>
        <v/>
      </c>
      <c r="C783" t="str">
        <f>+IF(特約団体用!C782="","",特約団体用!C782)</f>
        <v/>
      </c>
      <c r="D783" t="str">
        <f>+IF(特約団体用!D782="","",特約団体用!D782)</f>
        <v/>
      </c>
      <c r="E783" t="str">
        <f>+IF(特約団体用!E782="","",特約団体用!E782)</f>
        <v/>
      </c>
      <c r="F783" t="str">
        <f>+IF(特約団体用!F782="","",_xlfn.XLOOKUP(特約団体用!F782,PRM!$G$3:$G$5,PRM!$H$3:$H$5))</f>
        <v/>
      </c>
      <c r="G783" s="149" t="str">
        <f>+TEXT(_xlfn.CONCAT(特約団体用!G782,特約団体用!H782,"年",特約団体用!I782,"月",特約団体用!J782,"日"),"yyyy/mm/dd")</f>
        <v>年月日</v>
      </c>
      <c r="H783" t="str">
        <f>+IF(特約団体用!L782="","",特約団体用!L782)</f>
        <v/>
      </c>
      <c r="I783" t="str">
        <f>+IF(特約団体用!M782="","",特約団体用!M782)</f>
        <v/>
      </c>
      <c r="J783" t="str">
        <f>+IF(特約団体用!N782="","",特約団体用!AA782)</f>
        <v/>
      </c>
      <c r="K783" t="str">
        <f>+IF(特約団体用!O782="","",特約団体用!O782)</f>
        <v/>
      </c>
      <c r="L783" t="str">
        <f>+IF(特約団体用!P782="","",特約団体用!P782)</f>
        <v/>
      </c>
      <c r="M783" t="str">
        <f>+IF(特約団体用!Q782="","",特約団体用!Q782)</f>
        <v/>
      </c>
      <c r="N783" t="str">
        <f>+TEXT(IF(特約団体用!R782="","",特約団体用!AB782),"00")</f>
        <v/>
      </c>
      <c r="O783" t="str">
        <f>+IF(特約団体用!S782="","",特約団体用!AC782)</f>
        <v/>
      </c>
      <c r="P783" t="str">
        <f>+IF(特約団体用!T782="","",特約団体用!AD782)</f>
        <v/>
      </c>
      <c r="Q783" t="str">
        <f>+IF(特約団体用!U782="","",特約団体用!AE782)</f>
        <v/>
      </c>
      <c r="V783" s="153"/>
      <c r="W783" s="153"/>
      <c r="X783" s="153"/>
    </row>
    <row r="784" spans="1:24">
      <c r="A784" t="str">
        <f>+IF(特約団体用!A783="","",特約団体用!A783)</f>
        <v/>
      </c>
      <c r="B784" t="str">
        <f>+IF(特約団体用!B783="","",特約団体用!B783)</f>
        <v/>
      </c>
      <c r="C784" t="str">
        <f>+IF(特約団体用!C783="","",特約団体用!C783)</f>
        <v/>
      </c>
      <c r="D784" t="str">
        <f>+IF(特約団体用!D783="","",特約団体用!D783)</f>
        <v/>
      </c>
      <c r="E784" t="str">
        <f>+IF(特約団体用!E783="","",特約団体用!E783)</f>
        <v/>
      </c>
      <c r="F784" t="str">
        <f>+IF(特約団体用!F783="","",_xlfn.XLOOKUP(特約団体用!F783,PRM!$G$3:$G$5,PRM!$H$3:$H$5))</f>
        <v/>
      </c>
      <c r="G784" s="149" t="str">
        <f>+TEXT(_xlfn.CONCAT(特約団体用!G783,特約団体用!H783,"年",特約団体用!I783,"月",特約団体用!J783,"日"),"yyyy/mm/dd")</f>
        <v>年月日</v>
      </c>
      <c r="H784" t="str">
        <f>+IF(特約団体用!L783="","",特約団体用!L783)</f>
        <v/>
      </c>
      <c r="I784" t="str">
        <f>+IF(特約団体用!M783="","",特約団体用!M783)</f>
        <v/>
      </c>
      <c r="J784" t="str">
        <f>+IF(特約団体用!N783="","",特約団体用!AA783)</f>
        <v/>
      </c>
      <c r="K784" t="str">
        <f>+IF(特約団体用!O783="","",特約団体用!O783)</f>
        <v/>
      </c>
      <c r="L784" t="str">
        <f>+IF(特約団体用!P783="","",特約団体用!P783)</f>
        <v/>
      </c>
      <c r="M784" t="str">
        <f>+IF(特約団体用!Q783="","",特約団体用!Q783)</f>
        <v/>
      </c>
      <c r="N784" t="str">
        <f>+TEXT(IF(特約団体用!R783="","",特約団体用!AB783),"00")</f>
        <v/>
      </c>
      <c r="O784" t="str">
        <f>+IF(特約団体用!S783="","",特約団体用!AC783)</f>
        <v/>
      </c>
      <c r="P784" t="str">
        <f>+IF(特約団体用!T783="","",特約団体用!AD783)</f>
        <v/>
      </c>
      <c r="Q784" t="str">
        <f>+IF(特約団体用!U783="","",特約団体用!AE783)</f>
        <v/>
      </c>
      <c r="V784" s="153"/>
      <c r="W784" s="153"/>
      <c r="X784" s="153"/>
    </row>
    <row r="785" spans="1:24">
      <c r="A785" t="str">
        <f>+IF(特約団体用!A784="","",特約団体用!A784)</f>
        <v/>
      </c>
      <c r="B785" t="str">
        <f>+IF(特約団体用!B784="","",特約団体用!B784)</f>
        <v/>
      </c>
      <c r="C785" t="str">
        <f>+IF(特約団体用!C784="","",特約団体用!C784)</f>
        <v/>
      </c>
      <c r="D785" t="str">
        <f>+IF(特約団体用!D784="","",特約団体用!D784)</f>
        <v/>
      </c>
      <c r="E785" t="str">
        <f>+IF(特約団体用!E784="","",特約団体用!E784)</f>
        <v/>
      </c>
      <c r="F785" t="str">
        <f>+IF(特約団体用!F784="","",_xlfn.XLOOKUP(特約団体用!F784,PRM!$G$3:$G$5,PRM!$H$3:$H$5))</f>
        <v/>
      </c>
      <c r="G785" s="149" t="str">
        <f>+TEXT(_xlfn.CONCAT(特約団体用!G784,特約団体用!H784,"年",特約団体用!I784,"月",特約団体用!J784,"日"),"yyyy/mm/dd")</f>
        <v>年月日</v>
      </c>
      <c r="H785" t="str">
        <f>+IF(特約団体用!L784="","",特約団体用!L784)</f>
        <v/>
      </c>
      <c r="I785" t="str">
        <f>+IF(特約団体用!M784="","",特約団体用!M784)</f>
        <v/>
      </c>
      <c r="J785" t="str">
        <f>+IF(特約団体用!N784="","",特約団体用!AA784)</f>
        <v/>
      </c>
      <c r="K785" t="str">
        <f>+IF(特約団体用!O784="","",特約団体用!O784)</f>
        <v/>
      </c>
      <c r="L785" t="str">
        <f>+IF(特約団体用!P784="","",特約団体用!P784)</f>
        <v/>
      </c>
      <c r="M785" t="str">
        <f>+IF(特約団体用!Q784="","",特約団体用!Q784)</f>
        <v/>
      </c>
      <c r="N785" t="str">
        <f>+TEXT(IF(特約団体用!R784="","",特約団体用!AB784),"00")</f>
        <v/>
      </c>
      <c r="O785" t="str">
        <f>+IF(特約団体用!S784="","",特約団体用!AC784)</f>
        <v/>
      </c>
      <c r="P785" t="str">
        <f>+IF(特約団体用!T784="","",特約団体用!AD784)</f>
        <v/>
      </c>
      <c r="Q785" t="str">
        <f>+IF(特約団体用!U784="","",特約団体用!AE784)</f>
        <v/>
      </c>
      <c r="V785" s="153"/>
      <c r="W785" s="153"/>
      <c r="X785" s="153"/>
    </row>
    <row r="786" spans="1:24">
      <c r="A786" t="str">
        <f>+IF(特約団体用!A785="","",特約団体用!A785)</f>
        <v/>
      </c>
      <c r="B786" t="str">
        <f>+IF(特約団体用!B785="","",特約団体用!B785)</f>
        <v/>
      </c>
      <c r="C786" t="str">
        <f>+IF(特約団体用!C785="","",特約団体用!C785)</f>
        <v/>
      </c>
      <c r="D786" t="str">
        <f>+IF(特約団体用!D785="","",特約団体用!D785)</f>
        <v/>
      </c>
      <c r="E786" t="str">
        <f>+IF(特約団体用!E785="","",特約団体用!E785)</f>
        <v/>
      </c>
      <c r="F786" t="str">
        <f>+IF(特約団体用!F785="","",_xlfn.XLOOKUP(特約団体用!F785,PRM!$G$3:$G$5,PRM!$H$3:$H$5))</f>
        <v/>
      </c>
      <c r="G786" s="149" t="str">
        <f>+TEXT(_xlfn.CONCAT(特約団体用!G785,特約団体用!H785,"年",特約団体用!I785,"月",特約団体用!J785,"日"),"yyyy/mm/dd")</f>
        <v>年月日</v>
      </c>
      <c r="H786" t="str">
        <f>+IF(特約団体用!L785="","",特約団体用!L785)</f>
        <v/>
      </c>
      <c r="I786" t="str">
        <f>+IF(特約団体用!M785="","",特約団体用!M785)</f>
        <v/>
      </c>
      <c r="J786" t="str">
        <f>+IF(特約団体用!N785="","",特約団体用!AA785)</f>
        <v/>
      </c>
      <c r="K786" t="str">
        <f>+IF(特約団体用!O785="","",特約団体用!O785)</f>
        <v/>
      </c>
      <c r="L786" t="str">
        <f>+IF(特約団体用!P785="","",特約団体用!P785)</f>
        <v/>
      </c>
      <c r="M786" t="str">
        <f>+IF(特約団体用!Q785="","",特約団体用!Q785)</f>
        <v/>
      </c>
      <c r="N786" t="str">
        <f>+TEXT(IF(特約団体用!R785="","",特約団体用!AB785),"00")</f>
        <v/>
      </c>
      <c r="O786" t="str">
        <f>+IF(特約団体用!S785="","",特約団体用!AC785)</f>
        <v/>
      </c>
      <c r="P786" t="str">
        <f>+IF(特約団体用!T785="","",特約団体用!AD785)</f>
        <v/>
      </c>
      <c r="Q786" t="str">
        <f>+IF(特約団体用!U785="","",特約団体用!AE785)</f>
        <v/>
      </c>
      <c r="V786" s="153"/>
      <c r="W786" s="153"/>
      <c r="X786" s="153"/>
    </row>
    <row r="787" spans="1:24">
      <c r="A787" t="str">
        <f>+IF(特約団体用!A786="","",特約団体用!A786)</f>
        <v/>
      </c>
      <c r="B787" t="str">
        <f>+IF(特約団体用!B786="","",特約団体用!B786)</f>
        <v/>
      </c>
      <c r="C787" t="str">
        <f>+IF(特約団体用!C786="","",特約団体用!C786)</f>
        <v/>
      </c>
      <c r="D787" t="str">
        <f>+IF(特約団体用!D786="","",特約団体用!D786)</f>
        <v/>
      </c>
      <c r="E787" t="str">
        <f>+IF(特約団体用!E786="","",特約団体用!E786)</f>
        <v/>
      </c>
      <c r="F787" t="str">
        <f>+IF(特約団体用!F786="","",_xlfn.XLOOKUP(特約団体用!F786,PRM!$G$3:$G$5,PRM!$H$3:$H$5))</f>
        <v/>
      </c>
      <c r="G787" s="149" t="str">
        <f>+TEXT(_xlfn.CONCAT(特約団体用!G786,特約団体用!H786,"年",特約団体用!I786,"月",特約団体用!J786,"日"),"yyyy/mm/dd")</f>
        <v>年月日</v>
      </c>
      <c r="H787" t="str">
        <f>+IF(特約団体用!L786="","",特約団体用!L786)</f>
        <v/>
      </c>
      <c r="I787" t="str">
        <f>+IF(特約団体用!M786="","",特約団体用!M786)</f>
        <v/>
      </c>
      <c r="J787" t="str">
        <f>+IF(特約団体用!N786="","",特約団体用!AA786)</f>
        <v/>
      </c>
      <c r="K787" t="str">
        <f>+IF(特約団体用!O786="","",特約団体用!O786)</f>
        <v/>
      </c>
      <c r="L787" t="str">
        <f>+IF(特約団体用!P786="","",特約団体用!P786)</f>
        <v/>
      </c>
      <c r="M787" t="str">
        <f>+IF(特約団体用!Q786="","",特約団体用!Q786)</f>
        <v/>
      </c>
      <c r="N787" t="str">
        <f>+TEXT(IF(特約団体用!R786="","",特約団体用!AB786),"00")</f>
        <v/>
      </c>
      <c r="O787" t="str">
        <f>+IF(特約団体用!S786="","",特約団体用!AC786)</f>
        <v/>
      </c>
      <c r="P787" t="str">
        <f>+IF(特約団体用!T786="","",特約団体用!AD786)</f>
        <v/>
      </c>
      <c r="Q787" t="str">
        <f>+IF(特約団体用!U786="","",特約団体用!AE786)</f>
        <v/>
      </c>
      <c r="V787" s="153"/>
      <c r="W787" s="153"/>
      <c r="X787" s="153"/>
    </row>
    <row r="788" spans="1:24">
      <c r="A788" t="str">
        <f>+IF(特約団体用!A787="","",特約団体用!A787)</f>
        <v/>
      </c>
      <c r="B788" t="str">
        <f>+IF(特約団体用!B787="","",特約団体用!B787)</f>
        <v/>
      </c>
      <c r="C788" t="str">
        <f>+IF(特約団体用!C787="","",特約団体用!C787)</f>
        <v/>
      </c>
      <c r="D788" t="str">
        <f>+IF(特約団体用!D787="","",特約団体用!D787)</f>
        <v/>
      </c>
      <c r="E788" t="str">
        <f>+IF(特約団体用!E787="","",特約団体用!E787)</f>
        <v/>
      </c>
      <c r="F788" t="str">
        <f>+IF(特約団体用!F787="","",_xlfn.XLOOKUP(特約団体用!F787,PRM!$G$3:$G$5,PRM!$H$3:$H$5))</f>
        <v/>
      </c>
      <c r="G788" s="149" t="str">
        <f>+TEXT(_xlfn.CONCAT(特約団体用!G787,特約団体用!H787,"年",特約団体用!I787,"月",特約団体用!J787,"日"),"yyyy/mm/dd")</f>
        <v>年月日</v>
      </c>
      <c r="H788" t="str">
        <f>+IF(特約団体用!L787="","",特約団体用!L787)</f>
        <v/>
      </c>
      <c r="I788" t="str">
        <f>+IF(特約団体用!M787="","",特約団体用!M787)</f>
        <v/>
      </c>
      <c r="J788" t="str">
        <f>+IF(特約団体用!N787="","",特約団体用!AA787)</f>
        <v/>
      </c>
      <c r="K788" t="str">
        <f>+IF(特約団体用!O787="","",特約団体用!O787)</f>
        <v/>
      </c>
      <c r="L788" t="str">
        <f>+IF(特約団体用!P787="","",特約団体用!P787)</f>
        <v/>
      </c>
      <c r="M788" t="str">
        <f>+IF(特約団体用!Q787="","",特約団体用!Q787)</f>
        <v/>
      </c>
      <c r="N788" t="str">
        <f>+TEXT(IF(特約団体用!R787="","",特約団体用!AB787),"00")</f>
        <v/>
      </c>
      <c r="O788" t="str">
        <f>+IF(特約団体用!S787="","",特約団体用!AC787)</f>
        <v/>
      </c>
      <c r="P788" t="str">
        <f>+IF(特約団体用!T787="","",特約団体用!AD787)</f>
        <v/>
      </c>
      <c r="Q788" t="str">
        <f>+IF(特約団体用!U787="","",特約団体用!AE787)</f>
        <v/>
      </c>
      <c r="V788" s="153"/>
      <c r="W788" s="153"/>
      <c r="X788" s="153"/>
    </row>
    <row r="789" spans="1:24">
      <c r="A789" t="str">
        <f>+IF(特約団体用!A788="","",特約団体用!A788)</f>
        <v/>
      </c>
      <c r="B789" t="str">
        <f>+IF(特約団体用!B788="","",特約団体用!B788)</f>
        <v/>
      </c>
      <c r="C789" t="str">
        <f>+IF(特約団体用!C788="","",特約団体用!C788)</f>
        <v/>
      </c>
      <c r="D789" t="str">
        <f>+IF(特約団体用!D788="","",特約団体用!D788)</f>
        <v/>
      </c>
      <c r="E789" t="str">
        <f>+IF(特約団体用!E788="","",特約団体用!E788)</f>
        <v/>
      </c>
      <c r="F789" t="str">
        <f>+IF(特約団体用!F788="","",_xlfn.XLOOKUP(特約団体用!F788,PRM!$G$3:$G$5,PRM!$H$3:$H$5))</f>
        <v/>
      </c>
      <c r="G789" s="149" t="str">
        <f>+TEXT(_xlfn.CONCAT(特約団体用!G788,特約団体用!H788,"年",特約団体用!I788,"月",特約団体用!J788,"日"),"yyyy/mm/dd")</f>
        <v>年月日</v>
      </c>
      <c r="H789" t="str">
        <f>+IF(特約団体用!L788="","",特約団体用!L788)</f>
        <v/>
      </c>
      <c r="I789" t="str">
        <f>+IF(特約団体用!M788="","",特約団体用!M788)</f>
        <v/>
      </c>
      <c r="J789" t="str">
        <f>+IF(特約団体用!N788="","",特約団体用!AA788)</f>
        <v/>
      </c>
      <c r="K789" t="str">
        <f>+IF(特約団体用!O788="","",特約団体用!O788)</f>
        <v/>
      </c>
      <c r="L789" t="str">
        <f>+IF(特約団体用!P788="","",特約団体用!P788)</f>
        <v/>
      </c>
      <c r="M789" t="str">
        <f>+IF(特約団体用!Q788="","",特約団体用!Q788)</f>
        <v/>
      </c>
      <c r="N789" t="str">
        <f>+TEXT(IF(特約団体用!R788="","",特約団体用!AB788),"00")</f>
        <v/>
      </c>
      <c r="O789" t="str">
        <f>+IF(特約団体用!S788="","",特約団体用!AC788)</f>
        <v/>
      </c>
      <c r="P789" t="str">
        <f>+IF(特約団体用!T788="","",特約団体用!AD788)</f>
        <v/>
      </c>
      <c r="Q789" t="str">
        <f>+IF(特約団体用!U788="","",特約団体用!AE788)</f>
        <v/>
      </c>
      <c r="V789" s="153"/>
      <c r="W789" s="153"/>
      <c r="X789" s="153"/>
    </row>
    <row r="790" spans="1:24">
      <c r="A790" t="str">
        <f>+IF(特約団体用!A789="","",特約団体用!A789)</f>
        <v/>
      </c>
      <c r="B790" t="str">
        <f>+IF(特約団体用!B789="","",特約団体用!B789)</f>
        <v/>
      </c>
      <c r="C790" t="str">
        <f>+IF(特約団体用!C789="","",特約団体用!C789)</f>
        <v/>
      </c>
      <c r="D790" t="str">
        <f>+IF(特約団体用!D789="","",特約団体用!D789)</f>
        <v/>
      </c>
      <c r="E790" t="str">
        <f>+IF(特約団体用!E789="","",特約団体用!E789)</f>
        <v/>
      </c>
      <c r="F790" t="str">
        <f>+IF(特約団体用!F789="","",_xlfn.XLOOKUP(特約団体用!F789,PRM!$G$3:$G$5,PRM!$H$3:$H$5))</f>
        <v/>
      </c>
      <c r="G790" s="149" t="str">
        <f>+TEXT(_xlfn.CONCAT(特約団体用!G789,特約団体用!H789,"年",特約団体用!I789,"月",特約団体用!J789,"日"),"yyyy/mm/dd")</f>
        <v>年月日</v>
      </c>
      <c r="H790" t="str">
        <f>+IF(特約団体用!L789="","",特約団体用!L789)</f>
        <v/>
      </c>
      <c r="I790" t="str">
        <f>+IF(特約団体用!M789="","",特約団体用!M789)</f>
        <v/>
      </c>
      <c r="J790" t="str">
        <f>+IF(特約団体用!N789="","",特約団体用!AA789)</f>
        <v/>
      </c>
      <c r="K790" t="str">
        <f>+IF(特約団体用!O789="","",特約団体用!O789)</f>
        <v/>
      </c>
      <c r="L790" t="str">
        <f>+IF(特約団体用!P789="","",特約団体用!P789)</f>
        <v/>
      </c>
      <c r="M790" t="str">
        <f>+IF(特約団体用!Q789="","",特約団体用!Q789)</f>
        <v/>
      </c>
      <c r="N790" t="str">
        <f>+TEXT(IF(特約団体用!R789="","",特約団体用!AB789),"00")</f>
        <v/>
      </c>
      <c r="O790" t="str">
        <f>+IF(特約団体用!S789="","",特約団体用!AC789)</f>
        <v/>
      </c>
      <c r="P790" t="str">
        <f>+IF(特約団体用!T789="","",特約団体用!AD789)</f>
        <v/>
      </c>
      <c r="Q790" t="str">
        <f>+IF(特約団体用!U789="","",特約団体用!AE789)</f>
        <v/>
      </c>
      <c r="V790" s="153"/>
      <c r="W790" s="153"/>
      <c r="X790" s="153"/>
    </row>
    <row r="791" spans="1:24">
      <c r="A791" t="str">
        <f>+IF(特約団体用!A790="","",特約団体用!A790)</f>
        <v/>
      </c>
      <c r="B791" t="str">
        <f>+IF(特約団体用!B790="","",特約団体用!B790)</f>
        <v/>
      </c>
      <c r="C791" t="str">
        <f>+IF(特約団体用!C790="","",特約団体用!C790)</f>
        <v/>
      </c>
      <c r="D791" t="str">
        <f>+IF(特約団体用!D790="","",特約団体用!D790)</f>
        <v/>
      </c>
      <c r="E791" t="str">
        <f>+IF(特約団体用!E790="","",特約団体用!E790)</f>
        <v/>
      </c>
      <c r="F791" t="str">
        <f>+IF(特約団体用!F790="","",_xlfn.XLOOKUP(特約団体用!F790,PRM!$G$3:$G$5,PRM!$H$3:$H$5))</f>
        <v/>
      </c>
      <c r="G791" s="149" t="str">
        <f>+TEXT(_xlfn.CONCAT(特約団体用!G790,特約団体用!H790,"年",特約団体用!I790,"月",特約団体用!J790,"日"),"yyyy/mm/dd")</f>
        <v>年月日</v>
      </c>
      <c r="H791" t="str">
        <f>+IF(特約団体用!L790="","",特約団体用!L790)</f>
        <v/>
      </c>
      <c r="I791" t="str">
        <f>+IF(特約団体用!M790="","",特約団体用!M790)</f>
        <v/>
      </c>
      <c r="J791" t="str">
        <f>+IF(特約団体用!N790="","",特約団体用!AA790)</f>
        <v/>
      </c>
      <c r="K791" t="str">
        <f>+IF(特約団体用!O790="","",特約団体用!O790)</f>
        <v/>
      </c>
      <c r="L791" t="str">
        <f>+IF(特約団体用!P790="","",特約団体用!P790)</f>
        <v/>
      </c>
      <c r="M791" t="str">
        <f>+IF(特約団体用!Q790="","",特約団体用!Q790)</f>
        <v/>
      </c>
      <c r="N791" t="str">
        <f>+TEXT(IF(特約団体用!R790="","",特約団体用!AB790),"00")</f>
        <v/>
      </c>
      <c r="O791" t="str">
        <f>+IF(特約団体用!S790="","",特約団体用!AC790)</f>
        <v/>
      </c>
      <c r="P791" t="str">
        <f>+IF(特約団体用!T790="","",特約団体用!AD790)</f>
        <v/>
      </c>
      <c r="Q791" t="str">
        <f>+IF(特約団体用!U790="","",特約団体用!AE790)</f>
        <v/>
      </c>
      <c r="V791" s="153"/>
      <c r="W791" s="153"/>
      <c r="X791" s="153"/>
    </row>
    <row r="792" spans="1:24">
      <c r="A792" t="str">
        <f>+IF(特約団体用!A791="","",特約団体用!A791)</f>
        <v/>
      </c>
      <c r="B792" t="str">
        <f>+IF(特約団体用!B791="","",特約団体用!B791)</f>
        <v/>
      </c>
      <c r="C792" t="str">
        <f>+IF(特約団体用!C791="","",特約団体用!C791)</f>
        <v/>
      </c>
      <c r="D792" t="str">
        <f>+IF(特約団体用!D791="","",特約団体用!D791)</f>
        <v/>
      </c>
      <c r="E792" t="str">
        <f>+IF(特約団体用!E791="","",特約団体用!E791)</f>
        <v/>
      </c>
      <c r="F792" t="str">
        <f>+IF(特約団体用!F791="","",_xlfn.XLOOKUP(特約団体用!F791,PRM!$G$3:$G$5,PRM!$H$3:$H$5))</f>
        <v/>
      </c>
      <c r="G792" s="149" t="str">
        <f>+TEXT(_xlfn.CONCAT(特約団体用!G791,特約団体用!H791,"年",特約団体用!I791,"月",特約団体用!J791,"日"),"yyyy/mm/dd")</f>
        <v>年月日</v>
      </c>
      <c r="H792" t="str">
        <f>+IF(特約団体用!L791="","",特約団体用!L791)</f>
        <v/>
      </c>
      <c r="I792" t="str">
        <f>+IF(特約団体用!M791="","",特約団体用!M791)</f>
        <v/>
      </c>
      <c r="J792" t="str">
        <f>+IF(特約団体用!N791="","",特約団体用!AA791)</f>
        <v/>
      </c>
      <c r="K792" t="str">
        <f>+IF(特約団体用!O791="","",特約団体用!O791)</f>
        <v/>
      </c>
      <c r="L792" t="str">
        <f>+IF(特約団体用!P791="","",特約団体用!P791)</f>
        <v/>
      </c>
      <c r="M792" t="str">
        <f>+IF(特約団体用!Q791="","",特約団体用!Q791)</f>
        <v/>
      </c>
      <c r="N792" t="str">
        <f>+TEXT(IF(特約団体用!R791="","",特約団体用!AB791),"00")</f>
        <v/>
      </c>
      <c r="O792" t="str">
        <f>+IF(特約団体用!S791="","",特約団体用!AC791)</f>
        <v/>
      </c>
      <c r="P792" t="str">
        <f>+IF(特約団体用!T791="","",特約団体用!AD791)</f>
        <v/>
      </c>
      <c r="Q792" t="str">
        <f>+IF(特約団体用!U791="","",特約団体用!AE791)</f>
        <v/>
      </c>
      <c r="V792" s="153"/>
      <c r="W792" s="153"/>
      <c r="X792" s="153"/>
    </row>
    <row r="793" spans="1:24">
      <c r="A793" t="str">
        <f>+IF(特約団体用!A792="","",特約団体用!A792)</f>
        <v/>
      </c>
      <c r="B793" t="str">
        <f>+IF(特約団体用!B792="","",特約団体用!B792)</f>
        <v/>
      </c>
      <c r="C793" t="str">
        <f>+IF(特約団体用!C792="","",特約団体用!C792)</f>
        <v/>
      </c>
      <c r="D793" t="str">
        <f>+IF(特約団体用!D792="","",特約団体用!D792)</f>
        <v/>
      </c>
      <c r="E793" t="str">
        <f>+IF(特約団体用!E792="","",特約団体用!E792)</f>
        <v/>
      </c>
      <c r="F793" t="str">
        <f>+IF(特約団体用!F792="","",_xlfn.XLOOKUP(特約団体用!F792,PRM!$G$3:$G$5,PRM!$H$3:$H$5))</f>
        <v/>
      </c>
      <c r="G793" s="149" t="str">
        <f>+TEXT(_xlfn.CONCAT(特約団体用!G792,特約団体用!H792,"年",特約団体用!I792,"月",特約団体用!J792,"日"),"yyyy/mm/dd")</f>
        <v>年月日</v>
      </c>
      <c r="H793" t="str">
        <f>+IF(特約団体用!L792="","",特約団体用!L792)</f>
        <v/>
      </c>
      <c r="I793" t="str">
        <f>+IF(特約団体用!M792="","",特約団体用!M792)</f>
        <v/>
      </c>
      <c r="J793" t="str">
        <f>+IF(特約団体用!N792="","",特約団体用!AA792)</f>
        <v/>
      </c>
      <c r="K793" t="str">
        <f>+IF(特約団体用!O792="","",特約団体用!O792)</f>
        <v/>
      </c>
      <c r="L793" t="str">
        <f>+IF(特約団体用!P792="","",特約団体用!P792)</f>
        <v/>
      </c>
      <c r="M793" t="str">
        <f>+IF(特約団体用!Q792="","",特約団体用!Q792)</f>
        <v/>
      </c>
      <c r="N793" t="str">
        <f>+TEXT(IF(特約団体用!R792="","",特約団体用!AB792),"00")</f>
        <v/>
      </c>
      <c r="O793" t="str">
        <f>+IF(特約団体用!S792="","",特約団体用!AC792)</f>
        <v/>
      </c>
      <c r="P793" t="str">
        <f>+IF(特約団体用!T792="","",特約団体用!AD792)</f>
        <v/>
      </c>
      <c r="Q793" t="str">
        <f>+IF(特約団体用!U792="","",特約団体用!AE792)</f>
        <v/>
      </c>
      <c r="V793" s="153"/>
      <c r="W793" s="153"/>
      <c r="X793" s="153"/>
    </row>
    <row r="794" spans="1:24">
      <c r="A794" t="str">
        <f>+IF(特約団体用!A793="","",特約団体用!A793)</f>
        <v/>
      </c>
      <c r="B794" t="str">
        <f>+IF(特約団体用!B793="","",特約団体用!B793)</f>
        <v/>
      </c>
      <c r="C794" t="str">
        <f>+IF(特約団体用!C793="","",特約団体用!C793)</f>
        <v/>
      </c>
      <c r="D794" t="str">
        <f>+IF(特約団体用!D793="","",特約団体用!D793)</f>
        <v/>
      </c>
      <c r="E794" t="str">
        <f>+IF(特約団体用!E793="","",特約団体用!E793)</f>
        <v/>
      </c>
      <c r="F794" t="str">
        <f>+IF(特約団体用!F793="","",_xlfn.XLOOKUP(特約団体用!F793,PRM!$G$3:$G$5,PRM!$H$3:$H$5))</f>
        <v/>
      </c>
      <c r="G794" s="149" t="str">
        <f>+TEXT(_xlfn.CONCAT(特約団体用!G793,特約団体用!H793,"年",特約団体用!I793,"月",特約団体用!J793,"日"),"yyyy/mm/dd")</f>
        <v>年月日</v>
      </c>
      <c r="H794" t="str">
        <f>+IF(特約団体用!L793="","",特約団体用!L793)</f>
        <v/>
      </c>
      <c r="I794" t="str">
        <f>+IF(特約団体用!M793="","",特約団体用!M793)</f>
        <v/>
      </c>
      <c r="J794" t="str">
        <f>+IF(特約団体用!N793="","",特約団体用!AA793)</f>
        <v/>
      </c>
      <c r="K794" t="str">
        <f>+IF(特約団体用!O793="","",特約団体用!O793)</f>
        <v/>
      </c>
      <c r="L794" t="str">
        <f>+IF(特約団体用!P793="","",特約団体用!P793)</f>
        <v/>
      </c>
      <c r="M794" t="str">
        <f>+IF(特約団体用!Q793="","",特約団体用!Q793)</f>
        <v/>
      </c>
      <c r="N794" t="str">
        <f>+TEXT(IF(特約団体用!R793="","",特約団体用!AB793),"00")</f>
        <v/>
      </c>
      <c r="O794" t="str">
        <f>+IF(特約団体用!S793="","",特約団体用!AC793)</f>
        <v/>
      </c>
      <c r="P794" t="str">
        <f>+IF(特約団体用!T793="","",特約団体用!AD793)</f>
        <v/>
      </c>
      <c r="Q794" t="str">
        <f>+IF(特約団体用!U793="","",特約団体用!AE793)</f>
        <v/>
      </c>
      <c r="V794" s="153"/>
      <c r="W794" s="153"/>
      <c r="X794" s="153"/>
    </row>
    <row r="795" spans="1:24">
      <c r="A795" t="str">
        <f>+IF(特約団体用!A794="","",特約団体用!A794)</f>
        <v/>
      </c>
      <c r="B795" t="str">
        <f>+IF(特約団体用!B794="","",特約団体用!B794)</f>
        <v/>
      </c>
      <c r="C795" t="str">
        <f>+IF(特約団体用!C794="","",特約団体用!C794)</f>
        <v/>
      </c>
      <c r="D795" t="str">
        <f>+IF(特約団体用!D794="","",特約団体用!D794)</f>
        <v/>
      </c>
      <c r="E795" t="str">
        <f>+IF(特約団体用!E794="","",特約団体用!E794)</f>
        <v/>
      </c>
      <c r="F795" t="str">
        <f>+IF(特約団体用!F794="","",_xlfn.XLOOKUP(特約団体用!F794,PRM!$G$3:$G$5,PRM!$H$3:$H$5))</f>
        <v/>
      </c>
      <c r="G795" s="149" t="str">
        <f>+TEXT(_xlfn.CONCAT(特約団体用!G794,特約団体用!H794,"年",特約団体用!I794,"月",特約団体用!J794,"日"),"yyyy/mm/dd")</f>
        <v>年月日</v>
      </c>
      <c r="H795" t="str">
        <f>+IF(特約団体用!L794="","",特約団体用!L794)</f>
        <v/>
      </c>
      <c r="I795" t="str">
        <f>+IF(特約団体用!M794="","",特約団体用!M794)</f>
        <v/>
      </c>
      <c r="J795" t="str">
        <f>+IF(特約団体用!N794="","",特約団体用!AA794)</f>
        <v/>
      </c>
      <c r="K795" t="str">
        <f>+IF(特約団体用!O794="","",特約団体用!O794)</f>
        <v/>
      </c>
      <c r="L795" t="str">
        <f>+IF(特約団体用!P794="","",特約団体用!P794)</f>
        <v/>
      </c>
      <c r="M795" t="str">
        <f>+IF(特約団体用!Q794="","",特約団体用!Q794)</f>
        <v/>
      </c>
      <c r="N795" t="str">
        <f>+TEXT(IF(特約団体用!R794="","",特約団体用!AB794),"00")</f>
        <v/>
      </c>
      <c r="O795" t="str">
        <f>+IF(特約団体用!S794="","",特約団体用!AC794)</f>
        <v/>
      </c>
      <c r="P795" t="str">
        <f>+IF(特約団体用!T794="","",特約団体用!AD794)</f>
        <v/>
      </c>
      <c r="Q795" t="str">
        <f>+IF(特約団体用!U794="","",特約団体用!AE794)</f>
        <v/>
      </c>
      <c r="V795" s="153"/>
      <c r="W795" s="153"/>
      <c r="X795" s="153"/>
    </row>
    <row r="796" spans="1:24">
      <c r="A796" t="str">
        <f>+IF(特約団体用!A795="","",特約団体用!A795)</f>
        <v/>
      </c>
      <c r="B796" t="str">
        <f>+IF(特約団体用!B795="","",特約団体用!B795)</f>
        <v/>
      </c>
      <c r="C796" t="str">
        <f>+IF(特約団体用!C795="","",特約団体用!C795)</f>
        <v/>
      </c>
      <c r="D796" t="str">
        <f>+IF(特約団体用!D795="","",特約団体用!D795)</f>
        <v/>
      </c>
      <c r="E796" t="str">
        <f>+IF(特約団体用!E795="","",特約団体用!E795)</f>
        <v/>
      </c>
      <c r="F796" t="str">
        <f>+IF(特約団体用!F795="","",_xlfn.XLOOKUP(特約団体用!F795,PRM!$G$3:$G$5,PRM!$H$3:$H$5))</f>
        <v/>
      </c>
      <c r="G796" s="149" t="str">
        <f>+TEXT(_xlfn.CONCAT(特約団体用!G795,特約団体用!H795,"年",特約団体用!I795,"月",特約団体用!J795,"日"),"yyyy/mm/dd")</f>
        <v>年月日</v>
      </c>
      <c r="H796" t="str">
        <f>+IF(特約団体用!L795="","",特約団体用!L795)</f>
        <v/>
      </c>
      <c r="I796" t="str">
        <f>+IF(特約団体用!M795="","",特約団体用!M795)</f>
        <v/>
      </c>
      <c r="J796" t="str">
        <f>+IF(特約団体用!N795="","",特約団体用!AA795)</f>
        <v/>
      </c>
      <c r="K796" t="str">
        <f>+IF(特約団体用!O795="","",特約団体用!O795)</f>
        <v/>
      </c>
      <c r="L796" t="str">
        <f>+IF(特約団体用!P795="","",特約団体用!P795)</f>
        <v/>
      </c>
      <c r="M796" t="str">
        <f>+IF(特約団体用!Q795="","",特約団体用!Q795)</f>
        <v/>
      </c>
      <c r="N796" t="str">
        <f>+TEXT(IF(特約団体用!R795="","",特約団体用!AB795),"00")</f>
        <v/>
      </c>
      <c r="O796" t="str">
        <f>+IF(特約団体用!S795="","",特約団体用!AC795)</f>
        <v/>
      </c>
      <c r="P796" t="str">
        <f>+IF(特約団体用!T795="","",特約団体用!AD795)</f>
        <v/>
      </c>
      <c r="Q796" t="str">
        <f>+IF(特約団体用!U795="","",特約団体用!AE795)</f>
        <v/>
      </c>
      <c r="V796" s="153"/>
      <c r="W796" s="153"/>
      <c r="X796" s="153"/>
    </row>
    <row r="797" spans="1:24">
      <c r="A797" t="str">
        <f>+IF(特約団体用!A796="","",特約団体用!A796)</f>
        <v/>
      </c>
      <c r="B797" t="str">
        <f>+IF(特約団体用!B796="","",特約団体用!B796)</f>
        <v/>
      </c>
      <c r="C797" t="str">
        <f>+IF(特約団体用!C796="","",特約団体用!C796)</f>
        <v/>
      </c>
      <c r="D797" t="str">
        <f>+IF(特約団体用!D796="","",特約団体用!D796)</f>
        <v/>
      </c>
      <c r="E797" t="str">
        <f>+IF(特約団体用!E796="","",特約団体用!E796)</f>
        <v/>
      </c>
      <c r="F797" t="str">
        <f>+IF(特約団体用!F796="","",_xlfn.XLOOKUP(特約団体用!F796,PRM!$G$3:$G$5,PRM!$H$3:$H$5))</f>
        <v/>
      </c>
      <c r="G797" s="149" t="str">
        <f>+TEXT(_xlfn.CONCAT(特約団体用!G796,特約団体用!H796,"年",特約団体用!I796,"月",特約団体用!J796,"日"),"yyyy/mm/dd")</f>
        <v>年月日</v>
      </c>
      <c r="H797" t="str">
        <f>+IF(特約団体用!L796="","",特約団体用!L796)</f>
        <v/>
      </c>
      <c r="I797" t="str">
        <f>+IF(特約団体用!M796="","",特約団体用!M796)</f>
        <v/>
      </c>
      <c r="J797" t="str">
        <f>+IF(特約団体用!N796="","",特約団体用!AA796)</f>
        <v/>
      </c>
      <c r="K797" t="str">
        <f>+IF(特約団体用!O796="","",特約団体用!O796)</f>
        <v/>
      </c>
      <c r="L797" t="str">
        <f>+IF(特約団体用!P796="","",特約団体用!P796)</f>
        <v/>
      </c>
      <c r="M797" t="str">
        <f>+IF(特約団体用!Q796="","",特約団体用!Q796)</f>
        <v/>
      </c>
      <c r="N797" t="str">
        <f>+TEXT(IF(特約団体用!R796="","",特約団体用!AB796),"00")</f>
        <v/>
      </c>
      <c r="O797" t="str">
        <f>+IF(特約団体用!S796="","",特約団体用!AC796)</f>
        <v/>
      </c>
      <c r="P797" t="str">
        <f>+IF(特約団体用!T796="","",特約団体用!AD796)</f>
        <v/>
      </c>
      <c r="Q797" t="str">
        <f>+IF(特約団体用!U796="","",特約団体用!AE796)</f>
        <v/>
      </c>
      <c r="V797" s="153"/>
      <c r="W797" s="153"/>
      <c r="X797" s="153"/>
    </row>
    <row r="798" spans="1:24">
      <c r="A798" t="str">
        <f>+IF(特約団体用!A797="","",特約団体用!A797)</f>
        <v/>
      </c>
      <c r="B798" t="str">
        <f>+IF(特約団体用!B797="","",特約団体用!B797)</f>
        <v/>
      </c>
      <c r="C798" t="str">
        <f>+IF(特約団体用!C797="","",特約団体用!C797)</f>
        <v/>
      </c>
      <c r="D798" t="str">
        <f>+IF(特約団体用!D797="","",特約団体用!D797)</f>
        <v/>
      </c>
      <c r="E798" t="str">
        <f>+IF(特約団体用!E797="","",特約団体用!E797)</f>
        <v/>
      </c>
      <c r="F798" t="str">
        <f>+IF(特約団体用!F797="","",_xlfn.XLOOKUP(特約団体用!F797,PRM!$G$3:$G$5,PRM!$H$3:$H$5))</f>
        <v/>
      </c>
      <c r="G798" s="149" t="str">
        <f>+TEXT(_xlfn.CONCAT(特約団体用!G797,特約団体用!H797,"年",特約団体用!I797,"月",特約団体用!J797,"日"),"yyyy/mm/dd")</f>
        <v>年月日</v>
      </c>
      <c r="H798" t="str">
        <f>+IF(特約団体用!L797="","",特約団体用!L797)</f>
        <v/>
      </c>
      <c r="I798" t="str">
        <f>+IF(特約団体用!M797="","",特約団体用!M797)</f>
        <v/>
      </c>
      <c r="J798" t="str">
        <f>+IF(特約団体用!N797="","",特約団体用!AA797)</f>
        <v/>
      </c>
      <c r="K798" t="str">
        <f>+IF(特約団体用!O797="","",特約団体用!O797)</f>
        <v/>
      </c>
      <c r="L798" t="str">
        <f>+IF(特約団体用!P797="","",特約団体用!P797)</f>
        <v/>
      </c>
      <c r="M798" t="str">
        <f>+IF(特約団体用!Q797="","",特約団体用!Q797)</f>
        <v/>
      </c>
      <c r="N798" t="str">
        <f>+TEXT(IF(特約団体用!R797="","",特約団体用!AB797),"00")</f>
        <v/>
      </c>
      <c r="O798" t="str">
        <f>+IF(特約団体用!S797="","",特約団体用!AC797)</f>
        <v/>
      </c>
      <c r="P798" t="str">
        <f>+IF(特約団体用!T797="","",特約団体用!AD797)</f>
        <v/>
      </c>
      <c r="Q798" t="str">
        <f>+IF(特約団体用!U797="","",特約団体用!AE797)</f>
        <v/>
      </c>
      <c r="V798" s="153"/>
      <c r="W798" s="153"/>
      <c r="X798" s="153"/>
    </row>
    <row r="799" spans="1:24">
      <c r="A799" t="str">
        <f>+IF(特約団体用!A798="","",特約団体用!A798)</f>
        <v/>
      </c>
      <c r="B799" t="str">
        <f>+IF(特約団体用!B798="","",特約団体用!B798)</f>
        <v/>
      </c>
      <c r="C799" t="str">
        <f>+IF(特約団体用!C798="","",特約団体用!C798)</f>
        <v/>
      </c>
      <c r="D799" t="str">
        <f>+IF(特約団体用!D798="","",特約団体用!D798)</f>
        <v/>
      </c>
      <c r="E799" t="str">
        <f>+IF(特約団体用!E798="","",特約団体用!E798)</f>
        <v/>
      </c>
      <c r="F799" t="str">
        <f>+IF(特約団体用!F798="","",_xlfn.XLOOKUP(特約団体用!F798,PRM!$G$3:$G$5,PRM!$H$3:$H$5))</f>
        <v/>
      </c>
      <c r="G799" s="149" t="str">
        <f>+TEXT(_xlfn.CONCAT(特約団体用!G798,特約団体用!H798,"年",特約団体用!I798,"月",特約団体用!J798,"日"),"yyyy/mm/dd")</f>
        <v>年月日</v>
      </c>
      <c r="H799" t="str">
        <f>+IF(特約団体用!L798="","",特約団体用!L798)</f>
        <v/>
      </c>
      <c r="I799" t="str">
        <f>+IF(特約団体用!M798="","",特約団体用!M798)</f>
        <v/>
      </c>
      <c r="J799" t="str">
        <f>+IF(特約団体用!N798="","",特約団体用!AA798)</f>
        <v/>
      </c>
      <c r="K799" t="str">
        <f>+IF(特約団体用!O798="","",特約団体用!O798)</f>
        <v/>
      </c>
      <c r="L799" t="str">
        <f>+IF(特約団体用!P798="","",特約団体用!P798)</f>
        <v/>
      </c>
      <c r="M799" t="str">
        <f>+IF(特約団体用!Q798="","",特約団体用!Q798)</f>
        <v/>
      </c>
      <c r="N799" t="str">
        <f>+TEXT(IF(特約団体用!R798="","",特約団体用!AB798),"00")</f>
        <v/>
      </c>
      <c r="O799" t="str">
        <f>+IF(特約団体用!S798="","",特約団体用!AC798)</f>
        <v/>
      </c>
      <c r="P799" t="str">
        <f>+IF(特約団体用!T798="","",特約団体用!AD798)</f>
        <v/>
      </c>
      <c r="Q799" t="str">
        <f>+IF(特約団体用!U798="","",特約団体用!AE798)</f>
        <v/>
      </c>
      <c r="V799" s="153"/>
      <c r="W799" s="153"/>
      <c r="X799" s="153"/>
    </row>
    <row r="800" spans="1:24">
      <c r="A800" t="str">
        <f>+IF(特約団体用!A799="","",特約団体用!A799)</f>
        <v/>
      </c>
      <c r="B800" t="str">
        <f>+IF(特約団体用!B799="","",特約団体用!B799)</f>
        <v/>
      </c>
      <c r="C800" t="str">
        <f>+IF(特約団体用!C799="","",特約団体用!C799)</f>
        <v/>
      </c>
      <c r="D800" t="str">
        <f>+IF(特約団体用!D799="","",特約団体用!D799)</f>
        <v/>
      </c>
      <c r="E800" t="str">
        <f>+IF(特約団体用!E799="","",特約団体用!E799)</f>
        <v/>
      </c>
      <c r="F800" t="str">
        <f>+IF(特約団体用!F799="","",_xlfn.XLOOKUP(特約団体用!F799,PRM!$G$3:$G$5,PRM!$H$3:$H$5))</f>
        <v/>
      </c>
      <c r="G800" s="149" t="str">
        <f>+TEXT(_xlfn.CONCAT(特約団体用!G799,特約団体用!H799,"年",特約団体用!I799,"月",特約団体用!J799,"日"),"yyyy/mm/dd")</f>
        <v>年月日</v>
      </c>
      <c r="H800" t="str">
        <f>+IF(特約団体用!L799="","",特約団体用!L799)</f>
        <v/>
      </c>
      <c r="I800" t="str">
        <f>+IF(特約団体用!M799="","",特約団体用!M799)</f>
        <v/>
      </c>
      <c r="J800" t="str">
        <f>+IF(特約団体用!N799="","",特約団体用!AA799)</f>
        <v/>
      </c>
      <c r="K800" t="str">
        <f>+IF(特約団体用!O799="","",特約団体用!O799)</f>
        <v/>
      </c>
      <c r="L800" t="str">
        <f>+IF(特約団体用!P799="","",特約団体用!P799)</f>
        <v/>
      </c>
      <c r="M800" t="str">
        <f>+IF(特約団体用!Q799="","",特約団体用!Q799)</f>
        <v/>
      </c>
      <c r="N800" t="str">
        <f>+TEXT(IF(特約団体用!R799="","",特約団体用!AB799),"00")</f>
        <v/>
      </c>
      <c r="O800" t="str">
        <f>+IF(特約団体用!S799="","",特約団体用!AC799)</f>
        <v/>
      </c>
      <c r="P800" t="str">
        <f>+IF(特約団体用!T799="","",特約団体用!AD799)</f>
        <v/>
      </c>
      <c r="Q800" t="str">
        <f>+IF(特約団体用!U799="","",特約団体用!AE799)</f>
        <v/>
      </c>
      <c r="V800" s="153"/>
      <c r="W800" s="153"/>
      <c r="X800" s="153"/>
    </row>
    <row r="801" spans="1:24">
      <c r="A801" t="str">
        <f>+IF(特約団体用!A800="","",特約団体用!A800)</f>
        <v/>
      </c>
      <c r="B801" t="str">
        <f>+IF(特約団体用!B800="","",特約団体用!B800)</f>
        <v/>
      </c>
      <c r="C801" t="str">
        <f>+IF(特約団体用!C800="","",特約団体用!C800)</f>
        <v/>
      </c>
      <c r="D801" t="str">
        <f>+IF(特約団体用!D800="","",特約団体用!D800)</f>
        <v/>
      </c>
      <c r="E801" t="str">
        <f>+IF(特約団体用!E800="","",特約団体用!E800)</f>
        <v/>
      </c>
      <c r="F801" t="str">
        <f>+IF(特約団体用!F800="","",_xlfn.XLOOKUP(特約団体用!F800,PRM!$G$3:$G$5,PRM!$H$3:$H$5))</f>
        <v/>
      </c>
      <c r="G801" s="149" t="str">
        <f>+TEXT(_xlfn.CONCAT(特約団体用!G800,特約団体用!H800,"年",特約団体用!I800,"月",特約団体用!J800,"日"),"yyyy/mm/dd")</f>
        <v>年月日</v>
      </c>
      <c r="H801" t="str">
        <f>+IF(特約団体用!L800="","",特約団体用!L800)</f>
        <v/>
      </c>
      <c r="I801" t="str">
        <f>+IF(特約団体用!M800="","",特約団体用!M800)</f>
        <v/>
      </c>
      <c r="J801" t="str">
        <f>+IF(特約団体用!N800="","",特約団体用!AA800)</f>
        <v/>
      </c>
      <c r="K801" t="str">
        <f>+IF(特約団体用!O800="","",特約団体用!O800)</f>
        <v/>
      </c>
      <c r="L801" t="str">
        <f>+IF(特約団体用!P800="","",特約団体用!P800)</f>
        <v/>
      </c>
      <c r="M801" t="str">
        <f>+IF(特約団体用!Q800="","",特約団体用!Q800)</f>
        <v/>
      </c>
      <c r="N801" t="str">
        <f>+TEXT(IF(特約団体用!R800="","",特約団体用!AB800),"00")</f>
        <v/>
      </c>
      <c r="O801" t="str">
        <f>+IF(特約団体用!S800="","",特約団体用!AC800)</f>
        <v/>
      </c>
      <c r="P801" t="str">
        <f>+IF(特約団体用!T800="","",特約団体用!AD800)</f>
        <v/>
      </c>
      <c r="Q801" t="str">
        <f>+IF(特約団体用!U800="","",特約団体用!AE800)</f>
        <v/>
      </c>
      <c r="V801" s="153"/>
      <c r="W801" s="153"/>
      <c r="X801" s="153"/>
    </row>
    <row r="802" spans="1:24">
      <c r="A802" t="str">
        <f>+IF(特約団体用!A801="","",特約団体用!A801)</f>
        <v/>
      </c>
      <c r="B802" t="str">
        <f>+IF(特約団体用!B801="","",特約団体用!B801)</f>
        <v/>
      </c>
      <c r="C802" t="str">
        <f>+IF(特約団体用!C801="","",特約団体用!C801)</f>
        <v/>
      </c>
      <c r="D802" t="str">
        <f>+IF(特約団体用!D801="","",特約団体用!D801)</f>
        <v/>
      </c>
      <c r="E802" t="str">
        <f>+IF(特約団体用!E801="","",特約団体用!E801)</f>
        <v/>
      </c>
      <c r="F802" t="str">
        <f>+IF(特約団体用!F801="","",_xlfn.XLOOKUP(特約団体用!F801,PRM!$G$3:$G$5,PRM!$H$3:$H$5))</f>
        <v/>
      </c>
      <c r="G802" s="149" t="str">
        <f>+TEXT(_xlfn.CONCAT(特約団体用!G801,特約団体用!H801,"年",特約団体用!I801,"月",特約団体用!J801,"日"),"yyyy/mm/dd")</f>
        <v>年月日</v>
      </c>
      <c r="H802" t="str">
        <f>+IF(特約団体用!L801="","",特約団体用!L801)</f>
        <v/>
      </c>
      <c r="I802" t="str">
        <f>+IF(特約団体用!M801="","",特約団体用!M801)</f>
        <v/>
      </c>
      <c r="J802" t="str">
        <f>+IF(特約団体用!N801="","",特約団体用!AA801)</f>
        <v/>
      </c>
      <c r="K802" t="str">
        <f>+IF(特約団体用!O801="","",特約団体用!O801)</f>
        <v/>
      </c>
      <c r="L802" t="str">
        <f>+IF(特約団体用!P801="","",特約団体用!P801)</f>
        <v/>
      </c>
      <c r="M802" t="str">
        <f>+IF(特約団体用!Q801="","",特約団体用!Q801)</f>
        <v/>
      </c>
      <c r="N802" t="str">
        <f>+TEXT(IF(特約団体用!R801="","",特約団体用!AB801),"00")</f>
        <v/>
      </c>
      <c r="O802" t="str">
        <f>+IF(特約団体用!S801="","",特約団体用!AC801)</f>
        <v/>
      </c>
      <c r="P802" t="str">
        <f>+IF(特約団体用!T801="","",特約団体用!AD801)</f>
        <v/>
      </c>
      <c r="Q802" t="str">
        <f>+IF(特約団体用!U801="","",特約団体用!AE801)</f>
        <v/>
      </c>
      <c r="V802" s="153"/>
      <c r="W802" s="153"/>
      <c r="X802" s="153"/>
    </row>
    <row r="803" spans="1:24">
      <c r="A803" t="str">
        <f>+IF(特約団体用!A802="","",特約団体用!A802)</f>
        <v/>
      </c>
      <c r="B803" t="str">
        <f>+IF(特約団体用!B802="","",特約団体用!B802)</f>
        <v/>
      </c>
      <c r="C803" t="str">
        <f>+IF(特約団体用!C802="","",特約団体用!C802)</f>
        <v/>
      </c>
      <c r="D803" t="str">
        <f>+IF(特約団体用!D802="","",特約団体用!D802)</f>
        <v/>
      </c>
      <c r="E803" t="str">
        <f>+IF(特約団体用!E802="","",特約団体用!E802)</f>
        <v/>
      </c>
      <c r="F803" t="str">
        <f>+IF(特約団体用!F802="","",_xlfn.XLOOKUP(特約団体用!F802,PRM!$G$3:$G$5,PRM!$H$3:$H$5))</f>
        <v/>
      </c>
      <c r="G803" s="149" t="str">
        <f>+TEXT(_xlfn.CONCAT(特約団体用!G802,特約団体用!H802,"年",特約団体用!I802,"月",特約団体用!J802,"日"),"yyyy/mm/dd")</f>
        <v>年月日</v>
      </c>
      <c r="H803" t="str">
        <f>+IF(特約団体用!L802="","",特約団体用!L802)</f>
        <v/>
      </c>
      <c r="I803" t="str">
        <f>+IF(特約団体用!M802="","",特約団体用!M802)</f>
        <v/>
      </c>
      <c r="J803" t="str">
        <f>+IF(特約団体用!N802="","",特約団体用!AA802)</f>
        <v/>
      </c>
      <c r="K803" t="str">
        <f>+IF(特約団体用!O802="","",特約団体用!O802)</f>
        <v/>
      </c>
      <c r="L803" t="str">
        <f>+IF(特約団体用!P802="","",特約団体用!P802)</f>
        <v/>
      </c>
      <c r="M803" t="str">
        <f>+IF(特約団体用!Q802="","",特約団体用!Q802)</f>
        <v/>
      </c>
      <c r="N803" t="str">
        <f>+TEXT(IF(特約団体用!R802="","",特約団体用!AB802),"00")</f>
        <v/>
      </c>
      <c r="O803" t="str">
        <f>+IF(特約団体用!S802="","",特約団体用!AC802)</f>
        <v/>
      </c>
      <c r="P803" t="str">
        <f>+IF(特約団体用!T802="","",特約団体用!AD802)</f>
        <v/>
      </c>
      <c r="Q803" t="str">
        <f>+IF(特約団体用!U802="","",特約団体用!AE802)</f>
        <v/>
      </c>
      <c r="V803" s="153"/>
      <c r="W803" s="153"/>
      <c r="X803" s="153"/>
    </row>
    <row r="804" spans="1:24">
      <c r="A804" t="str">
        <f>+IF(特約団体用!A803="","",特約団体用!A803)</f>
        <v/>
      </c>
      <c r="B804" t="str">
        <f>+IF(特約団体用!B803="","",特約団体用!B803)</f>
        <v/>
      </c>
      <c r="C804" t="str">
        <f>+IF(特約団体用!C803="","",特約団体用!C803)</f>
        <v/>
      </c>
      <c r="D804" t="str">
        <f>+IF(特約団体用!D803="","",特約団体用!D803)</f>
        <v/>
      </c>
      <c r="E804" t="str">
        <f>+IF(特約団体用!E803="","",特約団体用!E803)</f>
        <v/>
      </c>
      <c r="F804" t="str">
        <f>+IF(特約団体用!F803="","",_xlfn.XLOOKUP(特約団体用!F803,PRM!$G$3:$G$5,PRM!$H$3:$H$5))</f>
        <v/>
      </c>
      <c r="G804" s="149" t="str">
        <f>+TEXT(_xlfn.CONCAT(特約団体用!G803,特約団体用!H803,"年",特約団体用!I803,"月",特約団体用!J803,"日"),"yyyy/mm/dd")</f>
        <v>年月日</v>
      </c>
      <c r="H804" t="str">
        <f>+IF(特約団体用!L803="","",特約団体用!L803)</f>
        <v/>
      </c>
      <c r="I804" t="str">
        <f>+IF(特約団体用!M803="","",特約団体用!M803)</f>
        <v/>
      </c>
      <c r="J804" t="str">
        <f>+IF(特約団体用!N803="","",特約団体用!AA803)</f>
        <v/>
      </c>
      <c r="K804" t="str">
        <f>+IF(特約団体用!O803="","",特約団体用!O803)</f>
        <v/>
      </c>
      <c r="L804" t="str">
        <f>+IF(特約団体用!P803="","",特約団体用!P803)</f>
        <v/>
      </c>
      <c r="M804" t="str">
        <f>+IF(特約団体用!Q803="","",特約団体用!Q803)</f>
        <v/>
      </c>
      <c r="N804" t="str">
        <f>+TEXT(IF(特約団体用!R803="","",特約団体用!AB803),"00")</f>
        <v/>
      </c>
      <c r="O804" t="str">
        <f>+IF(特約団体用!S803="","",特約団体用!AC803)</f>
        <v/>
      </c>
      <c r="P804" t="str">
        <f>+IF(特約団体用!T803="","",特約団体用!AD803)</f>
        <v/>
      </c>
      <c r="Q804" t="str">
        <f>+IF(特約団体用!U803="","",特約団体用!AE803)</f>
        <v/>
      </c>
      <c r="V804" s="153"/>
      <c r="W804" s="153"/>
      <c r="X804" s="153"/>
    </row>
    <row r="805" spans="1:24">
      <c r="A805" t="str">
        <f>+IF(特約団体用!A804="","",特約団体用!A804)</f>
        <v/>
      </c>
      <c r="B805" t="str">
        <f>+IF(特約団体用!B804="","",特約団体用!B804)</f>
        <v/>
      </c>
      <c r="C805" t="str">
        <f>+IF(特約団体用!C804="","",特約団体用!C804)</f>
        <v/>
      </c>
      <c r="D805" t="str">
        <f>+IF(特約団体用!D804="","",特約団体用!D804)</f>
        <v/>
      </c>
      <c r="E805" t="str">
        <f>+IF(特約団体用!E804="","",特約団体用!E804)</f>
        <v/>
      </c>
      <c r="F805" t="str">
        <f>+IF(特約団体用!F804="","",_xlfn.XLOOKUP(特約団体用!F804,PRM!$G$3:$G$5,PRM!$H$3:$H$5))</f>
        <v/>
      </c>
      <c r="G805" s="149" t="str">
        <f>+TEXT(_xlfn.CONCAT(特約団体用!G804,特約団体用!H804,"年",特約団体用!I804,"月",特約団体用!J804,"日"),"yyyy/mm/dd")</f>
        <v>年月日</v>
      </c>
      <c r="H805" t="str">
        <f>+IF(特約団体用!L804="","",特約団体用!L804)</f>
        <v/>
      </c>
      <c r="I805" t="str">
        <f>+IF(特約団体用!M804="","",特約団体用!M804)</f>
        <v/>
      </c>
      <c r="J805" t="str">
        <f>+IF(特約団体用!N804="","",特約団体用!AA804)</f>
        <v/>
      </c>
      <c r="K805" t="str">
        <f>+IF(特約団体用!O804="","",特約団体用!O804)</f>
        <v/>
      </c>
      <c r="L805" t="str">
        <f>+IF(特約団体用!P804="","",特約団体用!P804)</f>
        <v/>
      </c>
      <c r="M805" t="str">
        <f>+IF(特約団体用!Q804="","",特約団体用!Q804)</f>
        <v/>
      </c>
      <c r="N805" t="str">
        <f>+TEXT(IF(特約団体用!R804="","",特約団体用!AB804),"00")</f>
        <v/>
      </c>
      <c r="O805" t="str">
        <f>+IF(特約団体用!S804="","",特約団体用!AC804)</f>
        <v/>
      </c>
      <c r="P805" t="str">
        <f>+IF(特約団体用!T804="","",特約団体用!AD804)</f>
        <v/>
      </c>
      <c r="Q805" t="str">
        <f>+IF(特約団体用!U804="","",特約団体用!AE804)</f>
        <v/>
      </c>
      <c r="V805" s="153"/>
      <c r="W805" s="153"/>
      <c r="X805" s="153"/>
    </row>
    <row r="806" spans="1:24">
      <c r="A806" t="str">
        <f>+IF(特約団体用!A805="","",特約団体用!A805)</f>
        <v/>
      </c>
      <c r="B806" t="str">
        <f>+IF(特約団体用!B805="","",特約団体用!B805)</f>
        <v/>
      </c>
      <c r="C806" t="str">
        <f>+IF(特約団体用!C805="","",特約団体用!C805)</f>
        <v/>
      </c>
      <c r="D806" t="str">
        <f>+IF(特約団体用!D805="","",特約団体用!D805)</f>
        <v/>
      </c>
      <c r="E806" t="str">
        <f>+IF(特約団体用!E805="","",特約団体用!E805)</f>
        <v/>
      </c>
      <c r="F806" t="str">
        <f>+IF(特約団体用!F805="","",_xlfn.XLOOKUP(特約団体用!F805,PRM!$G$3:$G$5,PRM!$H$3:$H$5))</f>
        <v/>
      </c>
      <c r="G806" s="149" t="str">
        <f>+TEXT(_xlfn.CONCAT(特約団体用!G805,特約団体用!H805,"年",特約団体用!I805,"月",特約団体用!J805,"日"),"yyyy/mm/dd")</f>
        <v>年月日</v>
      </c>
      <c r="H806" t="str">
        <f>+IF(特約団体用!L805="","",特約団体用!L805)</f>
        <v/>
      </c>
      <c r="I806" t="str">
        <f>+IF(特約団体用!M805="","",特約団体用!M805)</f>
        <v/>
      </c>
      <c r="J806" t="str">
        <f>+IF(特約団体用!N805="","",特約団体用!AA805)</f>
        <v/>
      </c>
      <c r="K806" t="str">
        <f>+IF(特約団体用!O805="","",特約団体用!O805)</f>
        <v/>
      </c>
      <c r="L806" t="str">
        <f>+IF(特約団体用!P805="","",特約団体用!P805)</f>
        <v/>
      </c>
      <c r="M806" t="str">
        <f>+IF(特約団体用!Q805="","",特約団体用!Q805)</f>
        <v/>
      </c>
      <c r="N806" t="str">
        <f>+TEXT(IF(特約団体用!R805="","",特約団体用!AB805),"00")</f>
        <v/>
      </c>
      <c r="O806" t="str">
        <f>+IF(特約団体用!S805="","",特約団体用!AC805)</f>
        <v/>
      </c>
      <c r="P806" t="str">
        <f>+IF(特約団体用!T805="","",特約団体用!AD805)</f>
        <v/>
      </c>
      <c r="Q806" t="str">
        <f>+IF(特約団体用!U805="","",特約団体用!AE805)</f>
        <v/>
      </c>
      <c r="V806" s="153"/>
      <c r="W806" s="153"/>
      <c r="X806" s="153"/>
    </row>
    <row r="807" spans="1:24">
      <c r="A807" t="str">
        <f>+IF(特約団体用!A806="","",特約団体用!A806)</f>
        <v/>
      </c>
      <c r="B807" t="str">
        <f>+IF(特約団体用!B806="","",特約団体用!B806)</f>
        <v/>
      </c>
      <c r="C807" t="str">
        <f>+IF(特約団体用!C806="","",特約団体用!C806)</f>
        <v/>
      </c>
      <c r="D807" t="str">
        <f>+IF(特約団体用!D806="","",特約団体用!D806)</f>
        <v/>
      </c>
      <c r="E807" t="str">
        <f>+IF(特約団体用!E806="","",特約団体用!E806)</f>
        <v/>
      </c>
      <c r="F807" t="str">
        <f>+IF(特約団体用!F806="","",_xlfn.XLOOKUP(特約団体用!F806,PRM!$G$3:$G$5,PRM!$H$3:$H$5))</f>
        <v/>
      </c>
      <c r="G807" s="149" t="str">
        <f>+TEXT(_xlfn.CONCAT(特約団体用!G806,特約団体用!H806,"年",特約団体用!I806,"月",特約団体用!J806,"日"),"yyyy/mm/dd")</f>
        <v>年月日</v>
      </c>
      <c r="H807" t="str">
        <f>+IF(特約団体用!L806="","",特約団体用!L806)</f>
        <v/>
      </c>
      <c r="I807" t="str">
        <f>+IF(特約団体用!M806="","",特約団体用!M806)</f>
        <v/>
      </c>
      <c r="J807" t="str">
        <f>+IF(特約団体用!N806="","",特約団体用!AA806)</f>
        <v/>
      </c>
      <c r="K807" t="str">
        <f>+IF(特約団体用!O806="","",特約団体用!O806)</f>
        <v/>
      </c>
      <c r="L807" t="str">
        <f>+IF(特約団体用!P806="","",特約団体用!P806)</f>
        <v/>
      </c>
      <c r="M807" t="str">
        <f>+IF(特約団体用!Q806="","",特約団体用!Q806)</f>
        <v/>
      </c>
      <c r="N807" t="str">
        <f>+TEXT(IF(特約団体用!R806="","",特約団体用!AB806),"00")</f>
        <v/>
      </c>
      <c r="O807" t="str">
        <f>+IF(特約団体用!S806="","",特約団体用!AC806)</f>
        <v/>
      </c>
      <c r="P807" t="str">
        <f>+IF(特約団体用!T806="","",特約団体用!AD806)</f>
        <v/>
      </c>
      <c r="Q807" t="str">
        <f>+IF(特約団体用!U806="","",特約団体用!AE806)</f>
        <v/>
      </c>
      <c r="V807" s="153"/>
      <c r="W807" s="153"/>
      <c r="X807" s="153"/>
    </row>
    <row r="808" spans="1:24">
      <c r="A808" t="str">
        <f>+IF(特約団体用!A807="","",特約団体用!A807)</f>
        <v/>
      </c>
      <c r="B808" t="str">
        <f>+IF(特約団体用!B807="","",特約団体用!B807)</f>
        <v/>
      </c>
      <c r="C808" t="str">
        <f>+IF(特約団体用!C807="","",特約団体用!C807)</f>
        <v/>
      </c>
      <c r="D808" t="str">
        <f>+IF(特約団体用!D807="","",特約団体用!D807)</f>
        <v/>
      </c>
      <c r="E808" t="str">
        <f>+IF(特約団体用!E807="","",特約団体用!E807)</f>
        <v/>
      </c>
      <c r="F808" t="str">
        <f>+IF(特約団体用!F807="","",_xlfn.XLOOKUP(特約団体用!F807,PRM!$G$3:$G$5,PRM!$H$3:$H$5))</f>
        <v/>
      </c>
      <c r="G808" s="149" t="str">
        <f>+TEXT(_xlfn.CONCAT(特約団体用!G807,特約団体用!H807,"年",特約団体用!I807,"月",特約団体用!J807,"日"),"yyyy/mm/dd")</f>
        <v>年月日</v>
      </c>
      <c r="H808" t="str">
        <f>+IF(特約団体用!L807="","",特約団体用!L807)</f>
        <v/>
      </c>
      <c r="I808" t="str">
        <f>+IF(特約団体用!M807="","",特約団体用!M807)</f>
        <v/>
      </c>
      <c r="J808" t="str">
        <f>+IF(特約団体用!N807="","",特約団体用!AA807)</f>
        <v/>
      </c>
      <c r="K808" t="str">
        <f>+IF(特約団体用!O807="","",特約団体用!O807)</f>
        <v/>
      </c>
      <c r="L808" t="str">
        <f>+IF(特約団体用!P807="","",特約団体用!P807)</f>
        <v/>
      </c>
      <c r="M808" t="str">
        <f>+IF(特約団体用!Q807="","",特約団体用!Q807)</f>
        <v/>
      </c>
      <c r="N808" t="str">
        <f>+TEXT(IF(特約団体用!R807="","",特約団体用!AB807),"00")</f>
        <v/>
      </c>
      <c r="O808" t="str">
        <f>+IF(特約団体用!S807="","",特約団体用!AC807)</f>
        <v/>
      </c>
      <c r="P808" t="str">
        <f>+IF(特約団体用!T807="","",特約団体用!AD807)</f>
        <v/>
      </c>
      <c r="Q808" t="str">
        <f>+IF(特約団体用!U807="","",特約団体用!AE807)</f>
        <v/>
      </c>
      <c r="V808" s="153"/>
      <c r="W808" s="153"/>
      <c r="X808" s="153"/>
    </row>
    <row r="809" spans="1:24">
      <c r="A809" t="str">
        <f>+IF(特約団体用!A808="","",特約団体用!A808)</f>
        <v/>
      </c>
      <c r="B809" t="str">
        <f>+IF(特約団体用!B808="","",特約団体用!B808)</f>
        <v/>
      </c>
      <c r="C809" t="str">
        <f>+IF(特約団体用!C808="","",特約団体用!C808)</f>
        <v/>
      </c>
      <c r="D809" t="str">
        <f>+IF(特約団体用!D808="","",特約団体用!D808)</f>
        <v/>
      </c>
      <c r="E809" t="str">
        <f>+IF(特約団体用!E808="","",特約団体用!E808)</f>
        <v/>
      </c>
      <c r="F809" t="str">
        <f>+IF(特約団体用!F808="","",_xlfn.XLOOKUP(特約団体用!F808,PRM!$G$3:$G$5,PRM!$H$3:$H$5))</f>
        <v/>
      </c>
      <c r="G809" s="149" t="str">
        <f>+TEXT(_xlfn.CONCAT(特約団体用!G808,特約団体用!H808,"年",特約団体用!I808,"月",特約団体用!J808,"日"),"yyyy/mm/dd")</f>
        <v>年月日</v>
      </c>
      <c r="H809" t="str">
        <f>+IF(特約団体用!L808="","",特約団体用!L808)</f>
        <v/>
      </c>
      <c r="I809" t="str">
        <f>+IF(特約団体用!M808="","",特約団体用!M808)</f>
        <v/>
      </c>
      <c r="J809" t="str">
        <f>+IF(特約団体用!N808="","",特約団体用!AA808)</f>
        <v/>
      </c>
      <c r="K809" t="str">
        <f>+IF(特約団体用!O808="","",特約団体用!O808)</f>
        <v/>
      </c>
      <c r="L809" t="str">
        <f>+IF(特約団体用!P808="","",特約団体用!P808)</f>
        <v/>
      </c>
      <c r="M809" t="str">
        <f>+IF(特約団体用!Q808="","",特約団体用!Q808)</f>
        <v/>
      </c>
      <c r="N809" t="str">
        <f>+TEXT(IF(特約団体用!R808="","",特約団体用!AB808),"00")</f>
        <v/>
      </c>
      <c r="O809" t="str">
        <f>+IF(特約団体用!S808="","",特約団体用!AC808)</f>
        <v/>
      </c>
      <c r="P809" t="str">
        <f>+IF(特約団体用!T808="","",特約団体用!AD808)</f>
        <v/>
      </c>
      <c r="Q809" t="str">
        <f>+IF(特約団体用!U808="","",特約団体用!AE808)</f>
        <v/>
      </c>
      <c r="V809" s="153"/>
      <c r="W809" s="153"/>
      <c r="X809" s="153"/>
    </row>
    <row r="810" spans="1:24">
      <c r="A810" t="str">
        <f>+IF(特約団体用!A809="","",特約団体用!A809)</f>
        <v/>
      </c>
      <c r="B810" t="str">
        <f>+IF(特約団体用!B809="","",特約団体用!B809)</f>
        <v/>
      </c>
      <c r="C810" t="str">
        <f>+IF(特約団体用!C809="","",特約団体用!C809)</f>
        <v/>
      </c>
      <c r="D810" t="str">
        <f>+IF(特約団体用!D809="","",特約団体用!D809)</f>
        <v/>
      </c>
      <c r="E810" t="str">
        <f>+IF(特約団体用!E809="","",特約団体用!E809)</f>
        <v/>
      </c>
      <c r="F810" t="str">
        <f>+IF(特約団体用!F809="","",_xlfn.XLOOKUP(特約団体用!F809,PRM!$G$3:$G$5,PRM!$H$3:$H$5))</f>
        <v/>
      </c>
      <c r="G810" s="149" t="str">
        <f>+TEXT(_xlfn.CONCAT(特約団体用!G809,特約団体用!H809,"年",特約団体用!I809,"月",特約団体用!J809,"日"),"yyyy/mm/dd")</f>
        <v>年月日</v>
      </c>
      <c r="H810" t="str">
        <f>+IF(特約団体用!L809="","",特約団体用!L809)</f>
        <v/>
      </c>
      <c r="I810" t="str">
        <f>+IF(特約団体用!M809="","",特約団体用!M809)</f>
        <v/>
      </c>
      <c r="J810" t="str">
        <f>+IF(特約団体用!N809="","",特約団体用!AA809)</f>
        <v/>
      </c>
      <c r="K810" t="str">
        <f>+IF(特約団体用!O809="","",特約団体用!O809)</f>
        <v/>
      </c>
      <c r="L810" t="str">
        <f>+IF(特約団体用!P809="","",特約団体用!P809)</f>
        <v/>
      </c>
      <c r="M810" t="str">
        <f>+IF(特約団体用!Q809="","",特約団体用!Q809)</f>
        <v/>
      </c>
      <c r="N810" t="str">
        <f>+TEXT(IF(特約団体用!R809="","",特約団体用!AB809),"00")</f>
        <v/>
      </c>
      <c r="O810" t="str">
        <f>+IF(特約団体用!S809="","",特約団体用!AC809)</f>
        <v/>
      </c>
      <c r="P810" t="str">
        <f>+IF(特約団体用!T809="","",特約団体用!AD809)</f>
        <v/>
      </c>
      <c r="Q810" t="str">
        <f>+IF(特約団体用!U809="","",特約団体用!AE809)</f>
        <v/>
      </c>
      <c r="V810" s="153"/>
      <c r="W810" s="153"/>
      <c r="X810" s="153"/>
    </row>
    <row r="811" spans="1:24">
      <c r="A811" t="str">
        <f>+IF(特約団体用!A810="","",特約団体用!A810)</f>
        <v/>
      </c>
      <c r="B811" t="str">
        <f>+IF(特約団体用!B810="","",特約団体用!B810)</f>
        <v/>
      </c>
      <c r="C811" t="str">
        <f>+IF(特約団体用!C810="","",特約団体用!C810)</f>
        <v/>
      </c>
      <c r="D811" t="str">
        <f>+IF(特約団体用!D810="","",特約団体用!D810)</f>
        <v/>
      </c>
      <c r="E811" t="str">
        <f>+IF(特約団体用!E810="","",特約団体用!E810)</f>
        <v/>
      </c>
      <c r="F811" t="str">
        <f>+IF(特約団体用!F810="","",_xlfn.XLOOKUP(特約団体用!F810,PRM!$G$3:$G$5,PRM!$H$3:$H$5))</f>
        <v/>
      </c>
      <c r="G811" s="149" t="str">
        <f>+TEXT(_xlfn.CONCAT(特約団体用!G810,特約団体用!H810,"年",特約団体用!I810,"月",特約団体用!J810,"日"),"yyyy/mm/dd")</f>
        <v>年月日</v>
      </c>
      <c r="H811" t="str">
        <f>+IF(特約団体用!L810="","",特約団体用!L810)</f>
        <v/>
      </c>
      <c r="I811" t="str">
        <f>+IF(特約団体用!M810="","",特約団体用!M810)</f>
        <v/>
      </c>
      <c r="J811" t="str">
        <f>+IF(特約団体用!N810="","",特約団体用!AA810)</f>
        <v/>
      </c>
      <c r="K811" t="str">
        <f>+IF(特約団体用!O810="","",特約団体用!O810)</f>
        <v/>
      </c>
      <c r="L811" t="str">
        <f>+IF(特約団体用!P810="","",特約団体用!P810)</f>
        <v/>
      </c>
      <c r="M811" t="str">
        <f>+IF(特約団体用!Q810="","",特約団体用!Q810)</f>
        <v/>
      </c>
      <c r="N811" t="str">
        <f>+TEXT(IF(特約団体用!R810="","",特約団体用!AB810),"00")</f>
        <v/>
      </c>
      <c r="O811" t="str">
        <f>+IF(特約団体用!S810="","",特約団体用!AC810)</f>
        <v/>
      </c>
      <c r="P811" t="str">
        <f>+IF(特約団体用!T810="","",特約団体用!AD810)</f>
        <v/>
      </c>
      <c r="Q811" t="str">
        <f>+IF(特約団体用!U810="","",特約団体用!AE810)</f>
        <v/>
      </c>
      <c r="V811" s="153"/>
      <c r="W811" s="153"/>
      <c r="X811" s="153"/>
    </row>
    <row r="812" spans="1:24">
      <c r="A812" t="str">
        <f>+IF(特約団体用!A811="","",特約団体用!A811)</f>
        <v/>
      </c>
      <c r="B812" t="str">
        <f>+IF(特約団体用!B811="","",特約団体用!B811)</f>
        <v/>
      </c>
      <c r="C812" t="str">
        <f>+IF(特約団体用!C811="","",特約団体用!C811)</f>
        <v/>
      </c>
      <c r="D812" t="str">
        <f>+IF(特約団体用!D811="","",特約団体用!D811)</f>
        <v/>
      </c>
      <c r="E812" t="str">
        <f>+IF(特約団体用!E811="","",特約団体用!E811)</f>
        <v/>
      </c>
      <c r="F812" t="str">
        <f>+IF(特約団体用!F811="","",_xlfn.XLOOKUP(特約団体用!F811,PRM!$G$3:$G$5,PRM!$H$3:$H$5))</f>
        <v/>
      </c>
      <c r="G812" s="149" t="str">
        <f>+TEXT(_xlfn.CONCAT(特約団体用!G811,特約団体用!H811,"年",特約団体用!I811,"月",特約団体用!J811,"日"),"yyyy/mm/dd")</f>
        <v>年月日</v>
      </c>
      <c r="H812" t="str">
        <f>+IF(特約団体用!L811="","",特約団体用!L811)</f>
        <v/>
      </c>
      <c r="I812" t="str">
        <f>+IF(特約団体用!M811="","",特約団体用!M811)</f>
        <v/>
      </c>
      <c r="J812" t="str">
        <f>+IF(特約団体用!N811="","",特約団体用!AA811)</f>
        <v/>
      </c>
      <c r="K812" t="str">
        <f>+IF(特約団体用!O811="","",特約団体用!O811)</f>
        <v/>
      </c>
      <c r="L812" t="str">
        <f>+IF(特約団体用!P811="","",特約団体用!P811)</f>
        <v/>
      </c>
      <c r="M812" t="str">
        <f>+IF(特約団体用!Q811="","",特約団体用!Q811)</f>
        <v/>
      </c>
      <c r="N812" t="str">
        <f>+TEXT(IF(特約団体用!R811="","",特約団体用!AB811),"00")</f>
        <v/>
      </c>
      <c r="O812" t="str">
        <f>+IF(特約団体用!S811="","",特約団体用!AC811)</f>
        <v/>
      </c>
      <c r="P812" t="str">
        <f>+IF(特約団体用!T811="","",特約団体用!AD811)</f>
        <v/>
      </c>
      <c r="Q812" t="str">
        <f>+IF(特約団体用!U811="","",特約団体用!AE811)</f>
        <v/>
      </c>
      <c r="V812" s="153"/>
      <c r="W812" s="153"/>
      <c r="X812" s="153"/>
    </row>
    <row r="813" spans="1:24">
      <c r="A813" t="str">
        <f>+IF(特約団体用!A812="","",特約団体用!A812)</f>
        <v/>
      </c>
      <c r="B813" t="str">
        <f>+IF(特約団体用!B812="","",特約団体用!B812)</f>
        <v/>
      </c>
      <c r="C813" t="str">
        <f>+IF(特約団体用!C812="","",特約団体用!C812)</f>
        <v/>
      </c>
      <c r="D813" t="str">
        <f>+IF(特約団体用!D812="","",特約団体用!D812)</f>
        <v/>
      </c>
      <c r="E813" t="str">
        <f>+IF(特約団体用!E812="","",特約団体用!E812)</f>
        <v/>
      </c>
      <c r="F813" t="str">
        <f>+IF(特約団体用!F812="","",_xlfn.XLOOKUP(特約団体用!F812,PRM!$G$3:$G$5,PRM!$H$3:$H$5))</f>
        <v/>
      </c>
      <c r="G813" s="149" t="str">
        <f>+TEXT(_xlfn.CONCAT(特約団体用!G812,特約団体用!H812,"年",特約団体用!I812,"月",特約団体用!J812,"日"),"yyyy/mm/dd")</f>
        <v>年月日</v>
      </c>
      <c r="H813" t="str">
        <f>+IF(特約団体用!L812="","",特約団体用!L812)</f>
        <v/>
      </c>
      <c r="I813" t="str">
        <f>+IF(特約団体用!M812="","",特約団体用!M812)</f>
        <v/>
      </c>
      <c r="J813" t="str">
        <f>+IF(特約団体用!N812="","",特約団体用!AA812)</f>
        <v/>
      </c>
      <c r="K813" t="str">
        <f>+IF(特約団体用!O812="","",特約団体用!O812)</f>
        <v/>
      </c>
      <c r="L813" t="str">
        <f>+IF(特約団体用!P812="","",特約団体用!P812)</f>
        <v/>
      </c>
      <c r="M813" t="str">
        <f>+IF(特約団体用!Q812="","",特約団体用!Q812)</f>
        <v/>
      </c>
      <c r="N813" t="str">
        <f>+TEXT(IF(特約団体用!R812="","",特約団体用!AB812),"00")</f>
        <v/>
      </c>
      <c r="O813" t="str">
        <f>+IF(特約団体用!S812="","",特約団体用!AC812)</f>
        <v/>
      </c>
      <c r="P813" t="str">
        <f>+IF(特約団体用!T812="","",特約団体用!AD812)</f>
        <v/>
      </c>
      <c r="Q813" t="str">
        <f>+IF(特約団体用!U812="","",特約団体用!AE812)</f>
        <v/>
      </c>
      <c r="V813" s="153"/>
      <c r="W813" s="153"/>
      <c r="X813" s="153"/>
    </row>
    <row r="814" spans="1:24">
      <c r="A814" t="str">
        <f>+IF(特約団体用!A813="","",特約団体用!A813)</f>
        <v/>
      </c>
      <c r="B814" t="str">
        <f>+IF(特約団体用!B813="","",特約団体用!B813)</f>
        <v/>
      </c>
      <c r="C814" t="str">
        <f>+IF(特約団体用!C813="","",特約団体用!C813)</f>
        <v/>
      </c>
      <c r="D814" t="str">
        <f>+IF(特約団体用!D813="","",特約団体用!D813)</f>
        <v/>
      </c>
      <c r="E814" t="str">
        <f>+IF(特約団体用!E813="","",特約団体用!E813)</f>
        <v/>
      </c>
      <c r="F814" t="str">
        <f>+IF(特約団体用!F813="","",_xlfn.XLOOKUP(特約団体用!F813,PRM!$G$3:$G$5,PRM!$H$3:$H$5))</f>
        <v/>
      </c>
      <c r="G814" s="149" t="str">
        <f>+TEXT(_xlfn.CONCAT(特約団体用!G813,特約団体用!H813,"年",特約団体用!I813,"月",特約団体用!J813,"日"),"yyyy/mm/dd")</f>
        <v>年月日</v>
      </c>
      <c r="H814" t="str">
        <f>+IF(特約団体用!L813="","",特約団体用!L813)</f>
        <v/>
      </c>
      <c r="I814" t="str">
        <f>+IF(特約団体用!M813="","",特約団体用!M813)</f>
        <v/>
      </c>
      <c r="J814" t="str">
        <f>+IF(特約団体用!N813="","",特約団体用!AA813)</f>
        <v/>
      </c>
      <c r="K814" t="str">
        <f>+IF(特約団体用!O813="","",特約団体用!O813)</f>
        <v/>
      </c>
      <c r="L814" t="str">
        <f>+IF(特約団体用!P813="","",特約団体用!P813)</f>
        <v/>
      </c>
      <c r="M814" t="str">
        <f>+IF(特約団体用!Q813="","",特約団体用!Q813)</f>
        <v/>
      </c>
      <c r="N814" t="str">
        <f>+TEXT(IF(特約団体用!R813="","",特約団体用!AB813),"00")</f>
        <v/>
      </c>
      <c r="O814" t="str">
        <f>+IF(特約団体用!S813="","",特約団体用!AC813)</f>
        <v/>
      </c>
      <c r="P814" t="str">
        <f>+IF(特約団体用!T813="","",特約団体用!AD813)</f>
        <v/>
      </c>
      <c r="Q814" t="str">
        <f>+IF(特約団体用!U813="","",特約団体用!AE813)</f>
        <v/>
      </c>
      <c r="V814" s="153"/>
      <c r="W814" s="153"/>
      <c r="X814" s="153"/>
    </row>
    <row r="815" spans="1:24">
      <c r="A815" t="str">
        <f>+IF(特約団体用!A814="","",特約団体用!A814)</f>
        <v/>
      </c>
      <c r="B815" t="str">
        <f>+IF(特約団体用!B814="","",特約団体用!B814)</f>
        <v/>
      </c>
      <c r="C815" t="str">
        <f>+IF(特約団体用!C814="","",特約団体用!C814)</f>
        <v/>
      </c>
      <c r="D815" t="str">
        <f>+IF(特約団体用!D814="","",特約団体用!D814)</f>
        <v/>
      </c>
      <c r="E815" t="str">
        <f>+IF(特約団体用!E814="","",特約団体用!E814)</f>
        <v/>
      </c>
      <c r="F815" t="str">
        <f>+IF(特約団体用!F814="","",_xlfn.XLOOKUP(特約団体用!F814,PRM!$G$3:$G$5,PRM!$H$3:$H$5))</f>
        <v/>
      </c>
      <c r="G815" s="149" t="str">
        <f>+TEXT(_xlfn.CONCAT(特約団体用!G814,特約団体用!H814,"年",特約団体用!I814,"月",特約団体用!J814,"日"),"yyyy/mm/dd")</f>
        <v>年月日</v>
      </c>
      <c r="H815" t="str">
        <f>+IF(特約団体用!L814="","",特約団体用!L814)</f>
        <v/>
      </c>
      <c r="I815" t="str">
        <f>+IF(特約団体用!M814="","",特約団体用!M814)</f>
        <v/>
      </c>
      <c r="J815" t="str">
        <f>+IF(特約団体用!N814="","",特約団体用!AA814)</f>
        <v/>
      </c>
      <c r="K815" t="str">
        <f>+IF(特約団体用!O814="","",特約団体用!O814)</f>
        <v/>
      </c>
      <c r="L815" t="str">
        <f>+IF(特約団体用!P814="","",特約団体用!P814)</f>
        <v/>
      </c>
      <c r="M815" t="str">
        <f>+IF(特約団体用!Q814="","",特約団体用!Q814)</f>
        <v/>
      </c>
      <c r="N815" t="str">
        <f>+TEXT(IF(特約団体用!R814="","",特約団体用!AB814),"00")</f>
        <v/>
      </c>
      <c r="O815" t="str">
        <f>+IF(特約団体用!S814="","",特約団体用!AC814)</f>
        <v/>
      </c>
      <c r="P815" t="str">
        <f>+IF(特約団体用!T814="","",特約団体用!AD814)</f>
        <v/>
      </c>
      <c r="Q815" t="str">
        <f>+IF(特約団体用!U814="","",特約団体用!AE814)</f>
        <v/>
      </c>
      <c r="V815" s="153"/>
      <c r="W815" s="153"/>
      <c r="X815" s="153"/>
    </row>
    <row r="816" spans="1:24">
      <c r="A816" t="str">
        <f>+IF(特約団体用!A815="","",特約団体用!A815)</f>
        <v/>
      </c>
      <c r="B816" t="str">
        <f>+IF(特約団体用!B815="","",特約団体用!B815)</f>
        <v/>
      </c>
      <c r="C816" t="str">
        <f>+IF(特約団体用!C815="","",特約団体用!C815)</f>
        <v/>
      </c>
      <c r="D816" t="str">
        <f>+IF(特約団体用!D815="","",特約団体用!D815)</f>
        <v/>
      </c>
      <c r="E816" t="str">
        <f>+IF(特約団体用!E815="","",特約団体用!E815)</f>
        <v/>
      </c>
      <c r="F816" t="str">
        <f>+IF(特約団体用!F815="","",_xlfn.XLOOKUP(特約団体用!F815,PRM!$G$3:$G$5,PRM!$H$3:$H$5))</f>
        <v/>
      </c>
      <c r="G816" s="149" t="str">
        <f>+TEXT(_xlfn.CONCAT(特約団体用!G815,特約団体用!H815,"年",特約団体用!I815,"月",特約団体用!J815,"日"),"yyyy/mm/dd")</f>
        <v>年月日</v>
      </c>
      <c r="H816" t="str">
        <f>+IF(特約団体用!L815="","",特約団体用!L815)</f>
        <v/>
      </c>
      <c r="I816" t="str">
        <f>+IF(特約団体用!M815="","",特約団体用!M815)</f>
        <v/>
      </c>
      <c r="J816" t="str">
        <f>+IF(特約団体用!N815="","",特約団体用!AA815)</f>
        <v/>
      </c>
      <c r="K816" t="str">
        <f>+IF(特約団体用!O815="","",特約団体用!O815)</f>
        <v/>
      </c>
      <c r="L816" t="str">
        <f>+IF(特約団体用!P815="","",特約団体用!P815)</f>
        <v/>
      </c>
      <c r="M816" t="str">
        <f>+IF(特約団体用!Q815="","",特約団体用!Q815)</f>
        <v/>
      </c>
      <c r="N816" t="str">
        <f>+TEXT(IF(特約団体用!R815="","",特約団体用!AB815),"00")</f>
        <v/>
      </c>
      <c r="O816" t="str">
        <f>+IF(特約団体用!S815="","",特約団体用!AC815)</f>
        <v/>
      </c>
      <c r="P816" t="str">
        <f>+IF(特約団体用!T815="","",特約団体用!AD815)</f>
        <v/>
      </c>
      <c r="Q816" t="str">
        <f>+IF(特約団体用!U815="","",特約団体用!AE815)</f>
        <v/>
      </c>
      <c r="V816" s="153"/>
      <c r="W816" s="153"/>
      <c r="X816" s="153"/>
    </row>
    <row r="817" spans="1:24">
      <c r="A817" t="str">
        <f>+IF(特約団体用!A816="","",特約団体用!A816)</f>
        <v/>
      </c>
      <c r="B817" t="str">
        <f>+IF(特約団体用!B816="","",特約団体用!B816)</f>
        <v/>
      </c>
      <c r="C817" t="str">
        <f>+IF(特約団体用!C816="","",特約団体用!C816)</f>
        <v/>
      </c>
      <c r="D817" t="str">
        <f>+IF(特約団体用!D816="","",特約団体用!D816)</f>
        <v/>
      </c>
      <c r="E817" t="str">
        <f>+IF(特約団体用!E816="","",特約団体用!E816)</f>
        <v/>
      </c>
      <c r="F817" t="str">
        <f>+IF(特約団体用!F816="","",_xlfn.XLOOKUP(特約団体用!F816,PRM!$G$3:$G$5,PRM!$H$3:$H$5))</f>
        <v/>
      </c>
      <c r="G817" s="149" t="str">
        <f>+TEXT(_xlfn.CONCAT(特約団体用!G816,特約団体用!H816,"年",特約団体用!I816,"月",特約団体用!J816,"日"),"yyyy/mm/dd")</f>
        <v>年月日</v>
      </c>
      <c r="H817" t="str">
        <f>+IF(特約団体用!L816="","",特約団体用!L816)</f>
        <v/>
      </c>
      <c r="I817" t="str">
        <f>+IF(特約団体用!M816="","",特約団体用!M816)</f>
        <v/>
      </c>
      <c r="J817" t="str">
        <f>+IF(特約団体用!N816="","",特約団体用!AA816)</f>
        <v/>
      </c>
      <c r="K817" t="str">
        <f>+IF(特約団体用!O816="","",特約団体用!O816)</f>
        <v/>
      </c>
      <c r="L817" t="str">
        <f>+IF(特約団体用!P816="","",特約団体用!P816)</f>
        <v/>
      </c>
      <c r="M817" t="str">
        <f>+IF(特約団体用!Q816="","",特約団体用!Q816)</f>
        <v/>
      </c>
      <c r="N817" t="str">
        <f>+TEXT(IF(特約団体用!R816="","",特約団体用!AB816),"00")</f>
        <v/>
      </c>
      <c r="O817" t="str">
        <f>+IF(特約団体用!S816="","",特約団体用!AC816)</f>
        <v/>
      </c>
      <c r="P817" t="str">
        <f>+IF(特約団体用!T816="","",特約団体用!AD816)</f>
        <v/>
      </c>
      <c r="Q817" t="str">
        <f>+IF(特約団体用!U816="","",特約団体用!AE816)</f>
        <v/>
      </c>
      <c r="V817" s="153"/>
      <c r="W817" s="153"/>
      <c r="X817" s="153"/>
    </row>
    <row r="818" spans="1:24">
      <c r="A818" t="str">
        <f>+IF(特約団体用!A817="","",特約団体用!A817)</f>
        <v/>
      </c>
      <c r="B818" t="str">
        <f>+IF(特約団体用!B817="","",特約団体用!B817)</f>
        <v/>
      </c>
      <c r="C818" t="str">
        <f>+IF(特約団体用!C817="","",特約団体用!C817)</f>
        <v/>
      </c>
      <c r="D818" t="str">
        <f>+IF(特約団体用!D817="","",特約団体用!D817)</f>
        <v/>
      </c>
      <c r="E818" t="str">
        <f>+IF(特約団体用!E817="","",特約団体用!E817)</f>
        <v/>
      </c>
      <c r="F818" t="str">
        <f>+IF(特約団体用!F817="","",_xlfn.XLOOKUP(特約団体用!F817,PRM!$G$3:$G$5,PRM!$H$3:$H$5))</f>
        <v/>
      </c>
      <c r="G818" s="149" t="str">
        <f>+TEXT(_xlfn.CONCAT(特約団体用!G817,特約団体用!H817,"年",特約団体用!I817,"月",特約団体用!J817,"日"),"yyyy/mm/dd")</f>
        <v>年月日</v>
      </c>
      <c r="H818" t="str">
        <f>+IF(特約団体用!L817="","",特約団体用!L817)</f>
        <v/>
      </c>
      <c r="I818" t="str">
        <f>+IF(特約団体用!M817="","",特約団体用!M817)</f>
        <v/>
      </c>
      <c r="J818" t="str">
        <f>+IF(特約団体用!N817="","",特約団体用!AA817)</f>
        <v/>
      </c>
      <c r="K818" t="str">
        <f>+IF(特約団体用!O817="","",特約団体用!O817)</f>
        <v/>
      </c>
      <c r="L818" t="str">
        <f>+IF(特約団体用!P817="","",特約団体用!P817)</f>
        <v/>
      </c>
      <c r="M818" t="str">
        <f>+IF(特約団体用!Q817="","",特約団体用!Q817)</f>
        <v/>
      </c>
      <c r="N818" t="str">
        <f>+TEXT(IF(特約団体用!R817="","",特約団体用!AB817),"00")</f>
        <v/>
      </c>
      <c r="O818" t="str">
        <f>+IF(特約団体用!S817="","",特約団体用!AC817)</f>
        <v/>
      </c>
      <c r="P818" t="str">
        <f>+IF(特約団体用!T817="","",特約団体用!AD817)</f>
        <v/>
      </c>
      <c r="Q818" t="str">
        <f>+IF(特約団体用!U817="","",特約団体用!AE817)</f>
        <v/>
      </c>
      <c r="V818" s="153"/>
      <c r="W818" s="153"/>
      <c r="X818" s="153"/>
    </row>
    <row r="819" spans="1:24">
      <c r="A819" t="str">
        <f>+IF(特約団体用!A818="","",特約団体用!A818)</f>
        <v/>
      </c>
      <c r="B819" t="str">
        <f>+IF(特約団体用!B818="","",特約団体用!B818)</f>
        <v/>
      </c>
      <c r="C819" t="str">
        <f>+IF(特約団体用!C818="","",特約団体用!C818)</f>
        <v/>
      </c>
      <c r="D819" t="str">
        <f>+IF(特約団体用!D818="","",特約団体用!D818)</f>
        <v/>
      </c>
      <c r="E819" t="str">
        <f>+IF(特約団体用!E818="","",特約団体用!E818)</f>
        <v/>
      </c>
      <c r="F819" t="str">
        <f>+IF(特約団体用!F818="","",_xlfn.XLOOKUP(特約団体用!F818,PRM!$G$3:$G$5,PRM!$H$3:$H$5))</f>
        <v/>
      </c>
      <c r="G819" s="149" t="str">
        <f>+TEXT(_xlfn.CONCAT(特約団体用!G818,特約団体用!H818,"年",特約団体用!I818,"月",特約団体用!J818,"日"),"yyyy/mm/dd")</f>
        <v>年月日</v>
      </c>
      <c r="H819" t="str">
        <f>+IF(特約団体用!L818="","",特約団体用!L818)</f>
        <v/>
      </c>
      <c r="I819" t="str">
        <f>+IF(特約団体用!M818="","",特約団体用!M818)</f>
        <v/>
      </c>
      <c r="J819" t="str">
        <f>+IF(特約団体用!N818="","",特約団体用!AA818)</f>
        <v/>
      </c>
      <c r="K819" t="str">
        <f>+IF(特約団体用!O818="","",特約団体用!O818)</f>
        <v/>
      </c>
      <c r="L819" t="str">
        <f>+IF(特約団体用!P818="","",特約団体用!P818)</f>
        <v/>
      </c>
      <c r="M819" t="str">
        <f>+IF(特約団体用!Q818="","",特約団体用!Q818)</f>
        <v/>
      </c>
      <c r="N819" t="str">
        <f>+TEXT(IF(特約団体用!R818="","",特約団体用!AB818),"00")</f>
        <v/>
      </c>
      <c r="O819" t="str">
        <f>+IF(特約団体用!S818="","",特約団体用!AC818)</f>
        <v/>
      </c>
      <c r="P819" t="str">
        <f>+IF(特約団体用!T818="","",特約団体用!AD818)</f>
        <v/>
      </c>
      <c r="Q819" t="str">
        <f>+IF(特約団体用!U818="","",特約団体用!AE818)</f>
        <v/>
      </c>
      <c r="V819" s="153"/>
      <c r="W819" s="153"/>
      <c r="X819" s="153"/>
    </row>
    <row r="820" spans="1:24">
      <c r="A820" t="str">
        <f>+IF(特約団体用!A819="","",特約団体用!A819)</f>
        <v/>
      </c>
      <c r="B820" t="str">
        <f>+IF(特約団体用!B819="","",特約団体用!B819)</f>
        <v/>
      </c>
      <c r="C820" t="str">
        <f>+IF(特約団体用!C819="","",特約団体用!C819)</f>
        <v/>
      </c>
      <c r="D820" t="str">
        <f>+IF(特約団体用!D819="","",特約団体用!D819)</f>
        <v/>
      </c>
      <c r="E820" t="str">
        <f>+IF(特約団体用!E819="","",特約団体用!E819)</f>
        <v/>
      </c>
      <c r="F820" t="str">
        <f>+IF(特約団体用!F819="","",_xlfn.XLOOKUP(特約団体用!F819,PRM!$G$3:$G$5,PRM!$H$3:$H$5))</f>
        <v/>
      </c>
      <c r="G820" s="149" t="str">
        <f>+TEXT(_xlfn.CONCAT(特約団体用!G819,特約団体用!H819,"年",特約団体用!I819,"月",特約団体用!J819,"日"),"yyyy/mm/dd")</f>
        <v>年月日</v>
      </c>
      <c r="H820" t="str">
        <f>+IF(特約団体用!L819="","",特約団体用!L819)</f>
        <v/>
      </c>
      <c r="I820" t="str">
        <f>+IF(特約団体用!M819="","",特約団体用!M819)</f>
        <v/>
      </c>
      <c r="J820" t="str">
        <f>+IF(特約団体用!N819="","",特約団体用!AA819)</f>
        <v/>
      </c>
      <c r="K820" t="str">
        <f>+IF(特約団体用!O819="","",特約団体用!O819)</f>
        <v/>
      </c>
      <c r="L820" t="str">
        <f>+IF(特約団体用!P819="","",特約団体用!P819)</f>
        <v/>
      </c>
      <c r="M820" t="str">
        <f>+IF(特約団体用!Q819="","",特約団体用!Q819)</f>
        <v/>
      </c>
      <c r="N820" t="str">
        <f>+TEXT(IF(特約団体用!R819="","",特約団体用!AB819),"00")</f>
        <v/>
      </c>
      <c r="O820" t="str">
        <f>+IF(特約団体用!S819="","",特約団体用!AC819)</f>
        <v/>
      </c>
      <c r="P820" t="str">
        <f>+IF(特約団体用!T819="","",特約団体用!AD819)</f>
        <v/>
      </c>
      <c r="Q820" t="str">
        <f>+IF(特約団体用!U819="","",特約団体用!AE819)</f>
        <v/>
      </c>
      <c r="V820" s="153"/>
      <c r="W820" s="153"/>
      <c r="X820" s="153"/>
    </row>
    <row r="821" spans="1:24">
      <c r="A821" t="str">
        <f>+IF(特約団体用!A820="","",特約団体用!A820)</f>
        <v/>
      </c>
      <c r="B821" t="str">
        <f>+IF(特約団体用!B820="","",特約団体用!B820)</f>
        <v/>
      </c>
      <c r="C821" t="str">
        <f>+IF(特約団体用!C820="","",特約団体用!C820)</f>
        <v/>
      </c>
      <c r="D821" t="str">
        <f>+IF(特約団体用!D820="","",特約団体用!D820)</f>
        <v/>
      </c>
      <c r="E821" t="str">
        <f>+IF(特約団体用!E820="","",特約団体用!E820)</f>
        <v/>
      </c>
      <c r="F821" t="str">
        <f>+IF(特約団体用!F820="","",_xlfn.XLOOKUP(特約団体用!F820,PRM!$G$3:$G$5,PRM!$H$3:$H$5))</f>
        <v/>
      </c>
      <c r="G821" s="149" t="str">
        <f>+TEXT(_xlfn.CONCAT(特約団体用!G820,特約団体用!H820,"年",特約団体用!I820,"月",特約団体用!J820,"日"),"yyyy/mm/dd")</f>
        <v>年月日</v>
      </c>
      <c r="H821" t="str">
        <f>+IF(特約団体用!L820="","",特約団体用!L820)</f>
        <v/>
      </c>
      <c r="I821" t="str">
        <f>+IF(特約団体用!M820="","",特約団体用!M820)</f>
        <v/>
      </c>
      <c r="J821" t="str">
        <f>+IF(特約団体用!N820="","",特約団体用!AA820)</f>
        <v/>
      </c>
      <c r="K821" t="str">
        <f>+IF(特約団体用!O820="","",特約団体用!O820)</f>
        <v/>
      </c>
      <c r="L821" t="str">
        <f>+IF(特約団体用!P820="","",特約団体用!P820)</f>
        <v/>
      </c>
      <c r="M821" t="str">
        <f>+IF(特約団体用!Q820="","",特約団体用!Q820)</f>
        <v/>
      </c>
      <c r="N821" t="str">
        <f>+TEXT(IF(特約団体用!R820="","",特約団体用!AB820),"00")</f>
        <v/>
      </c>
      <c r="O821" t="str">
        <f>+IF(特約団体用!S820="","",特約団体用!AC820)</f>
        <v/>
      </c>
      <c r="P821" t="str">
        <f>+IF(特約団体用!T820="","",特約団体用!AD820)</f>
        <v/>
      </c>
      <c r="Q821" t="str">
        <f>+IF(特約団体用!U820="","",特約団体用!AE820)</f>
        <v/>
      </c>
      <c r="V821" s="153"/>
      <c r="W821" s="153"/>
      <c r="X821" s="153"/>
    </row>
    <row r="822" spans="1:24">
      <c r="A822" t="str">
        <f>+IF(特約団体用!A821="","",特約団体用!A821)</f>
        <v/>
      </c>
      <c r="B822" t="str">
        <f>+IF(特約団体用!B821="","",特約団体用!B821)</f>
        <v/>
      </c>
      <c r="C822" t="str">
        <f>+IF(特約団体用!C821="","",特約団体用!C821)</f>
        <v/>
      </c>
      <c r="D822" t="str">
        <f>+IF(特約団体用!D821="","",特約団体用!D821)</f>
        <v/>
      </c>
      <c r="E822" t="str">
        <f>+IF(特約団体用!E821="","",特約団体用!E821)</f>
        <v/>
      </c>
      <c r="F822" t="str">
        <f>+IF(特約団体用!F821="","",_xlfn.XLOOKUP(特約団体用!F821,PRM!$G$3:$G$5,PRM!$H$3:$H$5))</f>
        <v/>
      </c>
      <c r="G822" s="149" t="str">
        <f>+TEXT(_xlfn.CONCAT(特約団体用!G821,特約団体用!H821,"年",特約団体用!I821,"月",特約団体用!J821,"日"),"yyyy/mm/dd")</f>
        <v>年月日</v>
      </c>
      <c r="H822" t="str">
        <f>+IF(特約団体用!L821="","",特約団体用!L821)</f>
        <v/>
      </c>
      <c r="I822" t="str">
        <f>+IF(特約団体用!M821="","",特約団体用!M821)</f>
        <v/>
      </c>
      <c r="J822" t="str">
        <f>+IF(特約団体用!N821="","",特約団体用!AA821)</f>
        <v/>
      </c>
      <c r="K822" t="str">
        <f>+IF(特約団体用!O821="","",特約団体用!O821)</f>
        <v/>
      </c>
      <c r="L822" t="str">
        <f>+IF(特約団体用!P821="","",特約団体用!P821)</f>
        <v/>
      </c>
      <c r="M822" t="str">
        <f>+IF(特約団体用!Q821="","",特約団体用!Q821)</f>
        <v/>
      </c>
      <c r="N822" t="str">
        <f>+TEXT(IF(特約団体用!R821="","",特約団体用!AB821),"00")</f>
        <v/>
      </c>
      <c r="O822" t="str">
        <f>+IF(特約団体用!S821="","",特約団体用!AC821)</f>
        <v/>
      </c>
      <c r="P822" t="str">
        <f>+IF(特約団体用!T821="","",特約団体用!AD821)</f>
        <v/>
      </c>
      <c r="Q822" t="str">
        <f>+IF(特約団体用!U821="","",特約団体用!AE821)</f>
        <v/>
      </c>
      <c r="V822" s="153"/>
      <c r="W822" s="153"/>
      <c r="X822" s="153"/>
    </row>
    <row r="823" spans="1:24">
      <c r="A823" t="str">
        <f>+IF(特約団体用!A822="","",特約団体用!A822)</f>
        <v/>
      </c>
      <c r="B823" t="str">
        <f>+IF(特約団体用!B822="","",特約団体用!B822)</f>
        <v/>
      </c>
      <c r="C823" t="str">
        <f>+IF(特約団体用!C822="","",特約団体用!C822)</f>
        <v/>
      </c>
      <c r="D823" t="str">
        <f>+IF(特約団体用!D822="","",特約団体用!D822)</f>
        <v/>
      </c>
      <c r="E823" t="str">
        <f>+IF(特約団体用!E822="","",特約団体用!E822)</f>
        <v/>
      </c>
      <c r="F823" t="str">
        <f>+IF(特約団体用!F822="","",_xlfn.XLOOKUP(特約団体用!F822,PRM!$G$3:$G$5,PRM!$H$3:$H$5))</f>
        <v/>
      </c>
      <c r="G823" s="149" t="str">
        <f>+TEXT(_xlfn.CONCAT(特約団体用!G822,特約団体用!H822,"年",特約団体用!I822,"月",特約団体用!J822,"日"),"yyyy/mm/dd")</f>
        <v>年月日</v>
      </c>
      <c r="H823" t="str">
        <f>+IF(特約団体用!L822="","",特約団体用!L822)</f>
        <v/>
      </c>
      <c r="I823" t="str">
        <f>+IF(特約団体用!M822="","",特約団体用!M822)</f>
        <v/>
      </c>
      <c r="J823" t="str">
        <f>+IF(特約団体用!N822="","",特約団体用!AA822)</f>
        <v/>
      </c>
      <c r="K823" t="str">
        <f>+IF(特約団体用!O822="","",特約団体用!O822)</f>
        <v/>
      </c>
      <c r="L823" t="str">
        <f>+IF(特約団体用!P822="","",特約団体用!P822)</f>
        <v/>
      </c>
      <c r="M823" t="str">
        <f>+IF(特約団体用!Q822="","",特約団体用!Q822)</f>
        <v/>
      </c>
      <c r="N823" t="str">
        <f>+TEXT(IF(特約団体用!R822="","",特約団体用!AB822),"00")</f>
        <v/>
      </c>
      <c r="O823" t="str">
        <f>+IF(特約団体用!S822="","",特約団体用!AC822)</f>
        <v/>
      </c>
      <c r="P823" t="str">
        <f>+IF(特約団体用!T822="","",特約団体用!AD822)</f>
        <v/>
      </c>
      <c r="Q823" t="str">
        <f>+IF(特約団体用!U822="","",特約団体用!AE822)</f>
        <v/>
      </c>
      <c r="V823" s="153"/>
      <c r="W823" s="153"/>
      <c r="X823" s="153"/>
    </row>
    <row r="824" spans="1:24">
      <c r="A824" t="str">
        <f>+IF(特約団体用!A823="","",特約団体用!A823)</f>
        <v/>
      </c>
      <c r="B824" t="str">
        <f>+IF(特約団体用!B823="","",特約団体用!B823)</f>
        <v/>
      </c>
      <c r="C824" t="str">
        <f>+IF(特約団体用!C823="","",特約団体用!C823)</f>
        <v/>
      </c>
      <c r="D824" t="str">
        <f>+IF(特約団体用!D823="","",特約団体用!D823)</f>
        <v/>
      </c>
      <c r="E824" t="str">
        <f>+IF(特約団体用!E823="","",特約団体用!E823)</f>
        <v/>
      </c>
      <c r="F824" t="str">
        <f>+IF(特約団体用!F823="","",_xlfn.XLOOKUP(特約団体用!F823,PRM!$G$3:$G$5,PRM!$H$3:$H$5))</f>
        <v/>
      </c>
      <c r="G824" s="149" t="str">
        <f>+TEXT(_xlfn.CONCAT(特約団体用!G823,特約団体用!H823,"年",特約団体用!I823,"月",特約団体用!J823,"日"),"yyyy/mm/dd")</f>
        <v>年月日</v>
      </c>
      <c r="H824" t="str">
        <f>+IF(特約団体用!L823="","",特約団体用!L823)</f>
        <v/>
      </c>
      <c r="I824" t="str">
        <f>+IF(特約団体用!M823="","",特約団体用!M823)</f>
        <v/>
      </c>
      <c r="J824" t="str">
        <f>+IF(特約団体用!N823="","",特約団体用!AA823)</f>
        <v/>
      </c>
      <c r="K824" t="str">
        <f>+IF(特約団体用!O823="","",特約団体用!O823)</f>
        <v/>
      </c>
      <c r="L824" t="str">
        <f>+IF(特約団体用!P823="","",特約団体用!P823)</f>
        <v/>
      </c>
      <c r="M824" t="str">
        <f>+IF(特約団体用!Q823="","",特約団体用!Q823)</f>
        <v/>
      </c>
      <c r="N824" t="str">
        <f>+TEXT(IF(特約団体用!R823="","",特約団体用!AB823),"00")</f>
        <v/>
      </c>
      <c r="O824" t="str">
        <f>+IF(特約団体用!S823="","",特約団体用!AC823)</f>
        <v/>
      </c>
      <c r="P824" t="str">
        <f>+IF(特約団体用!T823="","",特約団体用!AD823)</f>
        <v/>
      </c>
      <c r="Q824" t="str">
        <f>+IF(特約団体用!U823="","",特約団体用!AE823)</f>
        <v/>
      </c>
      <c r="V824" s="153"/>
      <c r="W824" s="153"/>
      <c r="X824" s="153"/>
    </row>
    <row r="825" spans="1:24">
      <c r="A825" t="str">
        <f>+IF(特約団体用!A824="","",特約団体用!A824)</f>
        <v/>
      </c>
      <c r="B825" t="str">
        <f>+IF(特約団体用!B824="","",特約団体用!B824)</f>
        <v/>
      </c>
      <c r="C825" t="str">
        <f>+IF(特約団体用!C824="","",特約団体用!C824)</f>
        <v/>
      </c>
      <c r="D825" t="str">
        <f>+IF(特約団体用!D824="","",特約団体用!D824)</f>
        <v/>
      </c>
      <c r="E825" t="str">
        <f>+IF(特約団体用!E824="","",特約団体用!E824)</f>
        <v/>
      </c>
      <c r="F825" t="str">
        <f>+IF(特約団体用!F824="","",_xlfn.XLOOKUP(特約団体用!F824,PRM!$G$3:$G$5,PRM!$H$3:$H$5))</f>
        <v/>
      </c>
      <c r="G825" s="149" t="str">
        <f>+TEXT(_xlfn.CONCAT(特約団体用!G824,特約団体用!H824,"年",特約団体用!I824,"月",特約団体用!J824,"日"),"yyyy/mm/dd")</f>
        <v>年月日</v>
      </c>
      <c r="H825" t="str">
        <f>+IF(特約団体用!L824="","",特約団体用!L824)</f>
        <v/>
      </c>
      <c r="I825" t="str">
        <f>+IF(特約団体用!M824="","",特約団体用!M824)</f>
        <v/>
      </c>
      <c r="J825" t="str">
        <f>+IF(特約団体用!N824="","",特約団体用!AA824)</f>
        <v/>
      </c>
      <c r="K825" t="str">
        <f>+IF(特約団体用!O824="","",特約団体用!O824)</f>
        <v/>
      </c>
      <c r="L825" t="str">
        <f>+IF(特約団体用!P824="","",特約団体用!P824)</f>
        <v/>
      </c>
      <c r="M825" t="str">
        <f>+IF(特約団体用!Q824="","",特約団体用!Q824)</f>
        <v/>
      </c>
      <c r="N825" t="str">
        <f>+TEXT(IF(特約団体用!R824="","",特約団体用!AB824),"00")</f>
        <v/>
      </c>
      <c r="O825" t="str">
        <f>+IF(特約団体用!S824="","",特約団体用!AC824)</f>
        <v/>
      </c>
      <c r="P825" t="str">
        <f>+IF(特約団体用!T824="","",特約団体用!AD824)</f>
        <v/>
      </c>
      <c r="Q825" t="str">
        <f>+IF(特約団体用!U824="","",特約団体用!AE824)</f>
        <v/>
      </c>
      <c r="V825" s="153"/>
      <c r="W825" s="153"/>
      <c r="X825" s="153"/>
    </row>
    <row r="826" spans="1:24">
      <c r="A826" t="str">
        <f>+IF(特約団体用!A825="","",特約団体用!A825)</f>
        <v/>
      </c>
      <c r="B826" t="str">
        <f>+IF(特約団体用!B825="","",特約団体用!B825)</f>
        <v/>
      </c>
      <c r="C826" t="str">
        <f>+IF(特約団体用!C825="","",特約団体用!C825)</f>
        <v/>
      </c>
      <c r="D826" t="str">
        <f>+IF(特約団体用!D825="","",特約団体用!D825)</f>
        <v/>
      </c>
      <c r="E826" t="str">
        <f>+IF(特約団体用!E825="","",特約団体用!E825)</f>
        <v/>
      </c>
      <c r="F826" t="str">
        <f>+IF(特約団体用!F825="","",_xlfn.XLOOKUP(特約団体用!F825,PRM!$G$3:$G$5,PRM!$H$3:$H$5))</f>
        <v/>
      </c>
      <c r="G826" s="149" t="str">
        <f>+TEXT(_xlfn.CONCAT(特約団体用!G825,特約団体用!H825,"年",特約団体用!I825,"月",特約団体用!J825,"日"),"yyyy/mm/dd")</f>
        <v>年月日</v>
      </c>
      <c r="H826" t="str">
        <f>+IF(特約団体用!L825="","",特約団体用!L825)</f>
        <v/>
      </c>
      <c r="I826" t="str">
        <f>+IF(特約団体用!M825="","",特約団体用!M825)</f>
        <v/>
      </c>
      <c r="J826" t="str">
        <f>+IF(特約団体用!N825="","",特約団体用!AA825)</f>
        <v/>
      </c>
      <c r="K826" t="str">
        <f>+IF(特約団体用!O825="","",特約団体用!O825)</f>
        <v/>
      </c>
      <c r="L826" t="str">
        <f>+IF(特約団体用!P825="","",特約団体用!P825)</f>
        <v/>
      </c>
      <c r="M826" t="str">
        <f>+IF(特約団体用!Q825="","",特約団体用!Q825)</f>
        <v/>
      </c>
      <c r="N826" t="str">
        <f>+TEXT(IF(特約団体用!R825="","",特約団体用!AB825),"00")</f>
        <v/>
      </c>
      <c r="O826" t="str">
        <f>+IF(特約団体用!S825="","",特約団体用!AC825)</f>
        <v/>
      </c>
      <c r="P826" t="str">
        <f>+IF(特約団体用!T825="","",特約団体用!AD825)</f>
        <v/>
      </c>
      <c r="Q826" t="str">
        <f>+IF(特約団体用!U825="","",特約団体用!AE825)</f>
        <v/>
      </c>
      <c r="V826" s="153"/>
      <c r="W826" s="153"/>
      <c r="X826" s="153"/>
    </row>
    <row r="827" spans="1:24">
      <c r="A827" t="str">
        <f>+IF(特約団体用!A826="","",特約団体用!A826)</f>
        <v/>
      </c>
      <c r="B827" t="str">
        <f>+IF(特約団体用!B826="","",特約団体用!B826)</f>
        <v/>
      </c>
      <c r="C827" t="str">
        <f>+IF(特約団体用!C826="","",特約団体用!C826)</f>
        <v/>
      </c>
      <c r="D827" t="str">
        <f>+IF(特約団体用!D826="","",特約団体用!D826)</f>
        <v/>
      </c>
      <c r="E827" t="str">
        <f>+IF(特約団体用!E826="","",特約団体用!E826)</f>
        <v/>
      </c>
      <c r="F827" t="str">
        <f>+IF(特約団体用!F826="","",_xlfn.XLOOKUP(特約団体用!F826,PRM!$G$3:$G$5,PRM!$H$3:$H$5))</f>
        <v/>
      </c>
      <c r="G827" s="149" t="str">
        <f>+TEXT(_xlfn.CONCAT(特約団体用!G826,特約団体用!H826,"年",特約団体用!I826,"月",特約団体用!J826,"日"),"yyyy/mm/dd")</f>
        <v>年月日</v>
      </c>
      <c r="H827" t="str">
        <f>+IF(特約団体用!L826="","",特約団体用!L826)</f>
        <v/>
      </c>
      <c r="I827" t="str">
        <f>+IF(特約団体用!M826="","",特約団体用!M826)</f>
        <v/>
      </c>
      <c r="J827" t="str">
        <f>+IF(特約団体用!N826="","",特約団体用!AA826)</f>
        <v/>
      </c>
      <c r="K827" t="str">
        <f>+IF(特約団体用!O826="","",特約団体用!O826)</f>
        <v/>
      </c>
      <c r="L827" t="str">
        <f>+IF(特約団体用!P826="","",特約団体用!P826)</f>
        <v/>
      </c>
      <c r="M827" t="str">
        <f>+IF(特約団体用!Q826="","",特約団体用!Q826)</f>
        <v/>
      </c>
      <c r="N827" t="str">
        <f>+TEXT(IF(特約団体用!R826="","",特約団体用!AB826),"00")</f>
        <v/>
      </c>
      <c r="O827" t="str">
        <f>+IF(特約団体用!S826="","",特約団体用!AC826)</f>
        <v/>
      </c>
      <c r="P827" t="str">
        <f>+IF(特約団体用!T826="","",特約団体用!AD826)</f>
        <v/>
      </c>
      <c r="Q827" t="str">
        <f>+IF(特約団体用!U826="","",特約団体用!AE826)</f>
        <v/>
      </c>
      <c r="V827" s="153"/>
      <c r="W827" s="153"/>
      <c r="X827" s="153"/>
    </row>
    <row r="828" spans="1:24">
      <c r="A828" t="str">
        <f>+IF(特約団体用!A827="","",特約団体用!A827)</f>
        <v/>
      </c>
      <c r="B828" t="str">
        <f>+IF(特約団体用!B827="","",特約団体用!B827)</f>
        <v/>
      </c>
      <c r="C828" t="str">
        <f>+IF(特約団体用!C827="","",特約団体用!C827)</f>
        <v/>
      </c>
      <c r="D828" t="str">
        <f>+IF(特約団体用!D827="","",特約団体用!D827)</f>
        <v/>
      </c>
      <c r="E828" t="str">
        <f>+IF(特約団体用!E827="","",特約団体用!E827)</f>
        <v/>
      </c>
      <c r="F828" t="str">
        <f>+IF(特約団体用!F827="","",_xlfn.XLOOKUP(特約団体用!F827,PRM!$G$3:$G$5,PRM!$H$3:$H$5))</f>
        <v/>
      </c>
      <c r="G828" s="149" t="str">
        <f>+TEXT(_xlfn.CONCAT(特約団体用!G827,特約団体用!H827,"年",特約団体用!I827,"月",特約団体用!J827,"日"),"yyyy/mm/dd")</f>
        <v>年月日</v>
      </c>
      <c r="H828" t="str">
        <f>+IF(特約団体用!L827="","",特約団体用!L827)</f>
        <v/>
      </c>
      <c r="I828" t="str">
        <f>+IF(特約団体用!M827="","",特約団体用!M827)</f>
        <v/>
      </c>
      <c r="J828" t="str">
        <f>+IF(特約団体用!N827="","",特約団体用!AA827)</f>
        <v/>
      </c>
      <c r="K828" t="str">
        <f>+IF(特約団体用!O827="","",特約団体用!O827)</f>
        <v/>
      </c>
      <c r="L828" t="str">
        <f>+IF(特約団体用!P827="","",特約団体用!P827)</f>
        <v/>
      </c>
      <c r="M828" t="str">
        <f>+IF(特約団体用!Q827="","",特約団体用!Q827)</f>
        <v/>
      </c>
      <c r="N828" t="str">
        <f>+TEXT(IF(特約団体用!R827="","",特約団体用!AB827),"00")</f>
        <v/>
      </c>
      <c r="O828" t="str">
        <f>+IF(特約団体用!S827="","",特約団体用!AC827)</f>
        <v/>
      </c>
      <c r="P828" t="str">
        <f>+IF(特約団体用!T827="","",特約団体用!AD827)</f>
        <v/>
      </c>
      <c r="Q828" t="str">
        <f>+IF(特約団体用!U827="","",特約団体用!AE827)</f>
        <v/>
      </c>
      <c r="V828" s="153"/>
      <c r="W828" s="153"/>
      <c r="X828" s="153"/>
    </row>
    <row r="829" spans="1:24">
      <c r="A829" t="str">
        <f>+IF(特約団体用!A828="","",特約団体用!A828)</f>
        <v/>
      </c>
      <c r="B829" t="str">
        <f>+IF(特約団体用!B828="","",特約団体用!B828)</f>
        <v/>
      </c>
      <c r="C829" t="str">
        <f>+IF(特約団体用!C828="","",特約団体用!C828)</f>
        <v/>
      </c>
      <c r="D829" t="str">
        <f>+IF(特約団体用!D828="","",特約団体用!D828)</f>
        <v/>
      </c>
      <c r="E829" t="str">
        <f>+IF(特約団体用!E828="","",特約団体用!E828)</f>
        <v/>
      </c>
      <c r="F829" t="str">
        <f>+IF(特約団体用!F828="","",_xlfn.XLOOKUP(特約団体用!F828,PRM!$G$3:$G$5,PRM!$H$3:$H$5))</f>
        <v/>
      </c>
      <c r="G829" s="149" t="str">
        <f>+TEXT(_xlfn.CONCAT(特約団体用!G828,特約団体用!H828,"年",特約団体用!I828,"月",特約団体用!J828,"日"),"yyyy/mm/dd")</f>
        <v>年月日</v>
      </c>
      <c r="H829" t="str">
        <f>+IF(特約団体用!L828="","",特約団体用!L828)</f>
        <v/>
      </c>
      <c r="I829" t="str">
        <f>+IF(特約団体用!M828="","",特約団体用!M828)</f>
        <v/>
      </c>
      <c r="J829" t="str">
        <f>+IF(特約団体用!N828="","",特約団体用!AA828)</f>
        <v/>
      </c>
      <c r="K829" t="str">
        <f>+IF(特約団体用!O828="","",特約団体用!O828)</f>
        <v/>
      </c>
      <c r="L829" t="str">
        <f>+IF(特約団体用!P828="","",特約団体用!P828)</f>
        <v/>
      </c>
      <c r="M829" t="str">
        <f>+IF(特約団体用!Q828="","",特約団体用!Q828)</f>
        <v/>
      </c>
      <c r="N829" t="str">
        <f>+TEXT(IF(特約団体用!R828="","",特約団体用!AB828),"00")</f>
        <v/>
      </c>
      <c r="O829" t="str">
        <f>+IF(特約団体用!S828="","",特約団体用!AC828)</f>
        <v/>
      </c>
      <c r="P829" t="str">
        <f>+IF(特約団体用!T828="","",特約団体用!AD828)</f>
        <v/>
      </c>
      <c r="Q829" t="str">
        <f>+IF(特約団体用!U828="","",特約団体用!AE828)</f>
        <v/>
      </c>
      <c r="V829" s="153"/>
      <c r="W829" s="153"/>
      <c r="X829" s="153"/>
    </row>
    <row r="830" spans="1:24">
      <c r="A830" t="str">
        <f>+IF(特約団体用!A829="","",特約団体用!A829)</f>
        <v/>
      </c>
      <c r="B830" t="str">
        <f>+IF(特約団体用!B829="","",特約団体用!B829)</f>
        <v/>
      </c>
      <c r="C830" t="str">
        <f>+IF(特約団体用!C829="","",特約団体用!C829)</f>
        <v/>
      </c>
      <c r="D830" t="str">
        <f>+IF(特約団体用!D829="","",特約団体用!D829)</f>
        <v/>
      </c>
      <c r="E830" t="str">
        <f>+IF(特約団体用!E829="","",特約団体用!E829)</f>
        <v/>
      </c>
      <c r="F830" t="str">
        <f>+IF(特約団体用!F829="","",_xlfn.XLOOKUP(特約団体用!F829,PRM!$G$3:$G$5,PRM!$H$3:$H$5))</f>
        <v/>
      </c>
      <c r="G830" s="149" t="str">
        <f>+TEXT(_xlfn.CONCAT(特約団体用!G829,特約団体用!H829,"年",特約団体用!I829,"月",特約団体用!J829,"日"),"yyyy/mm/dd")</f>
        <v>年月日</v>
      </c>
      <c r="H830" t="str">
        <f>+IF(特約団体用!L829="","",特約団体用!L829)</f>
        <v/>
      </c>
      <c r="I830" t="str">
        <f>+IF(特約団体用!M829="","",特約団体用!M829)</f>
        <v/>
      </c>
      <c r="J830" t="str">
        <f>+IF(特約団体用!N829="","",特約団体用!AA829)</f>
        <v/>
      </c>
      <c r="K830" t="str">
        <f>+IF(特約団体用!O829="","",特約団体用!O829)</f>
        <v/>
      </c>
      <c r="L830" t="str">
        <f>+IF(特約団体用!P829="","",特約団体用!P829)</f>
        <v/>
      </c>
      <c r="M830" t="str">
        <f>+IF(特約団体用!Q829="","",特約団体用!Q829)</f>
        <v/>
      </c>
      <c r="N830" t="str">
        <f>+TEXT(IF(特約団体用!R829="","",特約団体用!AB829),"00")</f>
        <v/>
      </c>
      <c r="O830" t="str">
        <f>+IF(特約団体用!S829="","",特約団体用!AC829)</f>
        <v/>
      </c>
      <c r="P830" t="str">
        <f>+IF(特約団体用!T829="","",特約団体用!AD829)</f>
        <v/>
      </c>
      <c r="Q830" t="str">
        <f>+IF(特約団体用!U829="","",特約団体用!AE829)</f>
        <v/>
      </c>
      <c r="V830" s="153"/>
      <c r="W830" s="153"/>
      <c r="X830" s="153"/>
    </row>
    <row r="831" spans="1:24">
      <c r="A831" t="str">
        <f>+IF(特約団体用!A830="","",特約団体用!A830)</f>
        <v/>
      </c>
      <c r="B831" t="str">
        <f>+IF(特約団体用!B830="","",特約団体用!B830)</f>
        <v/>
      </c>
      <c r="C831" t="str">
        <f>+IF(特約団体用!C830="","",特約団体用!C830)</f>
        <v/>
      </c>
      <c r="D831" t="str">
        <f>+IF(特約団体用!D830="","",特約団体用!D830)</f>
        <v/>
      </c>
      <c r="E831" t="str">
        <f>+IF(特約団体用!E830="","",特約団体用!E830)</f>
        <v/>
      </c>
      <c r="F831" t="str">
        <f>+IF(特約団体用!F830="","",_xlfn.XLOOKUP(特約団体用!F830,PRM!$G$3:$G$5,PRM!$H$3:$H$5))</f>
        <v/>
      </c>
      <c r="G831" s="149" t="str">
        <f>+TEXT(_xlfn.CONCAT(特約団体用!G830,特約団体用!H830,"年",特約団体用!I830,"月",特約団体用!J830,"日"),"yyyy/mm/dd")</f>
        <v>年月日</v>
      </c>
      <c r="H831" t="str">
        <f>+IF(特約団体用!L830="","",特約団体用!L830)</f>
        <v/>
      </c>
      <c r="I831" t="str">
        <f>+IF(特約団体用!M830="","",特約団体用!M830)</f>
        <v/>
      </c>
      <c r="J831" t="str">
        <f>+IF(特約団体用!N830="","",特約団体用!AA830)</f>
        <v/>
      </c>
      <c r="K831" t="str">
        <f>+IF(特約団体用!O830="","",特約団体用!O830)</f>
        <v/>
      </c>
      <c r="L831" t="str">
        <f>+IF(特約団体用!P830="","",特約団体用!P830)</f>
        <v/>
      </c>
      <c r="M831" t="str">
        <f>+IF(特約団体用!Q830="","",特約団体用!Q830)</f>
        <v/>
      </c>
      <c r="N831" t="str">
        <f>+TEXT(IF(特約団体用!R830="","",特約団体用!AB830),"00")</f>
        <v/>
      </c>
      <c r="O831" t="str">
        <f>+IF(特約団体用!S830="","",特約団体用!AC830)</f>
        <v/>
      </c>
      <c r="P831" t="str">
        <f>+IF(特約団体用!T830="","",特約団体用!AD830)</f>
        <v/>
      </c>
      <c r="Q831" t="str">
        <f>+IF(特約団体用!U830="","",特約団体用!AE830)</f>
        <v/>
      </c>
      <c r="V831" s="153"/>
      <c r="W831" s="153"/>
      <c r="X831" s="153"/>
    </row>
    <row r="832" spans="1:24">
      <c r="A832" t="str">
        <f>+IF(特約団体用!A831="","",特約団体用!A831)</f>
        <v/>
      </c>
      <c r="B832" t="str">
        <f>+IF(特約団体用!B831="","",特約団体用!B831)</f>
        <v/>
      </c>
      <c r="C832" t="str">
        <f>+IF(特約団体用!C831="","",特約団体用!C831)</f>
        <v/>
      </c>
      <c r="D832" t="str">
        <f>+IF(特約団体用!D831="","",特約団体用!D831)</f>
        <v/>
      </c>
      <c r="E832" t="str">
        <f>+IF(特約団体用!E831="","",特約団体用!E831)</f>
        <v/>
      </c>
      <c r="F832" t="str">
        <f>+IF(特約団体用!F831="","",_xlfn.XLOOKUP(特約団体用!F831,PRM!$G$3:$G$5,PRM!$H$3:$H$5))</f>
        <v/>
      </c>
      <c r="G832" s="149" t="str">
        <f>+TEXT(_xlfn.CONCAT(特約団体用!G831,特約団体用!H831,"年",特約団体用!I831,"月",特約団体用!J831,"日"),"yyyy/mm/dd")</f>
        <v>年月日</v>
      </c>
      <c r="H832" t="str">
        <f>+IF(特約団体用!L831="","",特約団体用!L831)</f>
        <v/>
      </c>
      <c r="I832" t="str">
        <f>+IF(特約団体用!M831="","",特約団体用!M831)</f>
        <v/>
      </c>
      <c r="J832" t="str">
        <f>+IF(特約団体用!N831="","",特約団体用!AA831)</f>
        <v/>
      </c>
      <c r="K832" t="str">
        <f>+IF(特約団体用!O831="","",特約団体用!O831)</f>
        <v/>
      </c>
      <c r="L832" t="str">
        <f>+IF(特約団体用!P831="","",特約団体用!P831)</f>
        <v/>
      </c>
      <c r="M832" t="str">
        <f>+IF(特約団体用!Q831="","",特約団体用!Q831)</f>
        <v/>
      </c>
      <c r="N832" t="str">
        <f>+TEXT(IF(特約団体用!R831="","",特約団体用!AB831),"00")</f>
        <v/>
      </c>
      <c r="O832" t="str">
        <f>+IF(特約団体用!S831="","",特約団体用!AC831)</f>
        <v/>
      </c>
      <c r="P832" t="str">
        <f>+IF(特約団体用!T831="","",特約団体用!AD831)</f>
        <v/>
      </c>
      <c r="Q832" t="str">
        <f>+IF(特約団体用!U831="","",特約団体用!AE831)</f>
        <v/>
      </c>
      <c r="V832" s="153"/>
      <c r="W832" s="153"/>
      <c r="X832" s="153"/>
    </row>
    <row r="833" spans="1:24">
      <c r="A833" t="str">
        <f>+IF(特約団体用!A832="","",特約団体用!A832)</f>
        <v/>
      </c>
      <c r="B833" t="str">
        <f>+IF(特約団体用!B832="","",特約団体用!B832)</f>
        <v/>
      </c>
      <c r="C833" t="str">
        <f>+IF(特約団体用!C832="","",特約団体用!C832)</f>
        <v/>
      </c>
      <c r="D833" t="str">
        <f>+IF(特約団体用!D832="","",特約団体用!D832)</f>
        <v/>
      </c>
      <c r="E833" t="str">
        <f>+IF(特約団体用!E832="","",特約団体用!E832)</f>
        <v/>
      </c>
      <c r="F833" t="str">
        <f>+IF(特約団体用!F832="","",_xlfn.XLOOKUP(特約団体用!F832,PRM!$G$3:$G$5,PRM!$H$3:$H$5))</f>
        <v/>
      </c>
      <c r="G833" s="149" t="str">
        <f>+TEXT(_xlfn.CONCAT(特約団体用!G832,特約団体用!H832,"年",特約団体用!I832,"月",特約団体用!J832,"日"),"yyyy/mm/dd")</f>
        <v>年月日</v>
      </c>
      <c r="H833" t="str">
        <f>+IF(特約団体用!L832="","",特約団体用!L832)</f>
        <v/>
      </c>
      <c r="I833" t="str">
        <f>+IF(特約団体用!M832="","",特約団体用!M832)</f>
        <v/>
      </c>
      <c r="J833" t="str">
        <f>+IF(特約団体用!N832="","",特約団体用!AA832)</f>
        <v/>
      </c>
      <c r="K833" t="str">
        <f>+IF(特約団体用!O832="","",特約団体用!O832)</f>
        <v/>
      </c>
      <c r="L833" t="str">
        <f>+IF(特約団体用!P832="","",特約団体用!P832)</f>
        <v/>
      </c>
      <c r="M833" t="str">
        <f>+IF(特約団体用!Q832="","",特約団体用!Q832)</f>
        <v/>
      </c>
      <c r="N833" t="str">
        <f>+TEXT(IF(特約団体用!R832="","",特約団体用!AB832),"00")</f>
        <v/>
      </c>
      <c r="O833" t="str">
        <f>+IF(特約団体用!S832="","",特約団体用!AC832)</f>
        <v/>
      </c>
      <c r="P833" t="str">
        <f>+IF(特約団体用!T832="","",特約団体用!AD832)</f>
        <v/>
      </c>
      <c r="Q833" t="str">
        <f>+IF(特約団体用!U832="","",特約団体用!AE832)</f>
        <v/>
      </c>
      <c r="V833" s="153"/>
      <c r="W833" s="153"/>
      <c r="X833" s="153"/>
    </row>
    <row r="834" spans="1:24">
      <c r="A834" t="str">
        <f>+IF(特約団体用!A833="","",特約団体用!A833)</f>
        <v/>
      </c>
      <c r="B834" t="str">
        <f>+IF(特約団体用!B833="","",特約団体用!B833)</f>
        <v/>
      </c>
      <c r="C834" t="str">
        <f>+IF(特約団体用!C833="","",特約団体用!C833)</f>
        <v/>
      </c>
      <c r="D834" t="str">
        <f>+IF(特約団体用!D833="","",特約団体用!D833)</f>
        <v/>
      </c>
      <c r="E834" t="str">
        <f>+IF(特約団体用!E833="","",特約団体用!E833)</f>
        <v/>
      </c>
      <c r="F834" t="str">
        <f>+IF(特約団体用!F833="","",_xlfn.XLOOKUP(特約団体用!F833,PRM!$G$3:$G$5,PRM!$H$3:$H$5))</f>
        <v/>
      </c>
      <c r="G834" s="149" t="str">
        <f>+TEXT(_xlfn.CONCAT(特約団体用!G833,特約団体用!H833,"年",特約団体用!I833,"月",特約団体用!J833,"日"),"yyyy/mm/dd")</f>
        <v>年月日</v>
      </c>
      <c r="H834" t="str">
        <f>+IF(特約団体用!L833="","",特約団体用!L833)</f>
        <v/>
      </c>
      <c r="I834" t="str">
        <f>+IF(特約団体用!M833="","",特約団体用!M833)</f>
        <v/>
      </c>
      <c r="J834" t="str">
        <f>+IF(特約団体用!N833="","",特約団体用!AA833)</f>
        <v/>
      </c>
      <c r="K834" t="str">
        <f>+IF(特約団体用!O833="","",特約団体用!O833)</f>
        <v/>
      </c>
      <c r="L834" t="str">
        <f>+IF(特約団体用!P833="","",特約団体用!P833)</f>
        <v/>
      </c>
      <c r="M834" t="str">
        <f>+IF(特約団体用!Q833="","",特約団体用!Q833)</f>
        <v/>
      </c>
      <c r="N834" t="str">
        <f>+TEXT(IF(特約団体用!R833="","",特約団体用!AB833),"00")</f>
        <v/>
      </c>
      <c r="O834" t="str">
        <f>+IF(特約団体用!S833="","",特約団体用!AC833)</f>
        <v/>
      </c>
      <c r="P834" t="str">
        <f>+IF(特約団体用!T833="","",特約団体用!AD833)</f>
        <v/>
      </c>
      <c r="Q834" t="str">
        <f>+IF(特約団体用!U833="","",特約団体用!AE833)</f>
        <v/>
      </c>
      <c r="V834" s="153"/>
      <c r="W834" s="153"/>
      <c r="X834" s="153"/>
    </row>
    <row r="835" spans="1:24">
      <c r="A835" t="str">
        <f>+IF(特約団体用!A834="","",特約団体用!A834)</f>
        <v/>
      </c>
      <c r="B835" t="str">
        <f>+IF(特約団体用!B834="","",特約団体用!B834)</f>
        <v/>
      </c>
      <c r="C835" t="str">
        <f>+IF(特約団体用!C834="","",特約団体用!C834)</f>
        <v/>
      </c>
      <c r="D835" t="str">
        <f>+IF(特約団体用!D834="","",特約団体用!D834)</f>
        <v/>
      </c>
      <c r="E835" t="str">
        <f>+IF(特約団体用!E834="","",特約団体用!E834)</f>
        <v/>
      </c>
      <c r="F835" t="str">
        <f>+IF(特約団体用!F834="","",_xlfn.XLOOKUP(特約団体用!F834,PRM!$G$3:$G$5,PRM!$H$3:$H$5))</f>
        <v/>
      </c>
      <c r="G835" s="149" t="str">
        <f>+TEXT(_xlfn.CONCAT(特約団体用!G834,特約団体用!H834,"年",特約団体用!I834,"月",特約団体用!J834,"日"),"yyyy/mm/dd")</f>
        <v>年月日</v>
      </c>
      <c r="H835" t="str">
        <f>+IF(特約団体用!L834="","",特約団体用!L834)</f>
        <v/>
      </c>
      <c r="I835" t="str">
        <f>+IF(特約団体用!M834="","",特約団体用!M834)</f>
        <v/>
      </c>
      <c r="J835" t="str">
        <f>+IF(特約団体用!N834="","",特約団体用!AA834)</f>
        <v/>
      </c>
      <c r="K835" t="str">
        <f>+IF(特約団体用!O834="","",特約団体用!O834)</f>
        <v/>
      </c>
      <c r="L835" t="str">
        <f>+IF(特約団体用!P834="","",特約団体用!P834)</f>
        <v/>
      </c>
      <c r="M835" t="str">
        <f>+IF(特約団体用!Q834="","",特約団体用!Q834)</f>
        <v/>
      </c>
      <c r="N835" t="str">
        <f>+TEXT(IF(特約団体用!R834="","",特約団体用!AB834),"00")</f>
        <v/>
      </c>
      <c r="O835" t="str">
        <f>+IF(特約団体用!S834="","",特約団体用!AC834)</f>
        <v/>
      </c>
      <c r="P835" t="str">
        <f>+IF(特約団体用!T834="","",特約団体用!AD834)</f>
        <v/>
      </c>
      <c r="Q835" t="str">
        <f>+IF(特約団体用!U834="","",特約団体用!AE834)</f>
        <v/>
      </c>
      <c r="V835" s="153"/>
      <c r="W835" s="153"/>
      <c r="X835" s="153"/>
    </row>
    <row r="836" spans="1:24">
      <c r="A836" t="str">
        <f>+IF(特約団体用!A835="","",特約団体用!A835)</f>
        <v/>
      </c>
      <c r="B836" t="str">
        <f>+IF(特約団体用!B835="","",特約団体用!B835)</f>
        <v/>
      </c>
      <c r="C836" t="str">
        <f>+IF(特約団体用!C835="","",特約団体用!C835)</f>
        <v/>
      </c>
      <c r="D836" t="str">
        <f>+IF(特約団体用!D835="","",特約団体用!D835)</f>
        <v/>
      </c>
      <c r="E836" t="str">
        <f>+IF(特約団体用!E835="","",特約団体用!E835)</f>
        <v/>
      </c>
      <c r="F836" t="str">
        <f>+IF(特約団体用!F835="","",_xlfn.XLOOKUP(特約団体用!F835,PRM!$G$3:$G$5,PRM!$H$3:$H$5))</f>
        <v/>
      </c>
      <c r="G836" s="149" t="str">
        <f>+TEXT(_xlfn.CONCAT(特約団体用!G835,特約団体用!H835,"年",特約団体用!I835,"月",特約団体用!J835,"日"),"yyyy/mm/dd")</f>
        <v>年月日</v>
      </c>
      <c r="H836" t="str">
        <f>+IF(特約団体用!L835="","",特約団体用!L835)</f>
        <v/>
      </c>
      <c r="I836" t="str">
        <f>+IF(特約団体用!M835="","",特約団体用!M835)</f>
        <v/>
      </c>
      <c r="J836" t="str">
        <f>+IF(特約団体用!N835="","",特約団体用!AA835)</f>
        <v/>
      </c>
      <c r="K836" t="str">
        <f>+IF(特約団体用!O835="","",特約団体用!O835)</f>
        <v/>
      </c>
      <c r="L836" t="str">
        <f>+IF(特約団体用!P835="","",特約団体用!P835)</f>
        <v/>
      </c>
      <c r="M836" t="str">
        <f>+IF(特約団体用!Q835="","",特約団体用!Q835)</f>
        <v/>
      </c>
      <c r="N836" t="str">
        <f>+TEXT(IF(特約団体用!R835="","",特約団体用!AB835),"00")</f>
        <v/>
      </c>
      <c r="O836" t="str">
        <f>+IF(特約団体用!S835="","",特約団体用!AC835)</f>
        <v/>
      </c>
      <c r="P836" t="str">
        <f>+IF(特約団体用!T835="","",特約団体用!AD835)</f>
        <v/>
      </c>
      <c r="Q836" t="str">
        <f>+IF(特約団体用!U835="","",特約団体用!AE835)</f>
        <v/>
      </c>
      <c r="V836" s="153"/>
      <c r="W836" s="153"/>
      <c r="X836" s="153"/>
    </row>
    <row r="837" spans="1:24">
      <c r="A837" t="str">
        <f>+IF(特約団体用!A836="","",特約団体用!A836)</f>
        <v/>
      </c>
      <c r="B837" t="str">
        <f>+IF(特約団体用!B836="","",特約団体用!B836)</f>
        <v/>
      </c>
      <c r="C837" t="str">
        <f>+IF(特約団体用!C836="","",特約団体用!C836)</f>
        <v/>
      </c>
      <c r="D837" t="str">
        <f>+IF(特約団体用!D836="","",特約団体用!D836)</f>
        <v/>
      </c>
      <c r="E837" t="str">
        <f>+IF(特約団体用!E836="","",特約団体用!E836)</f>
        <v/>
      </c>
      <c r="F837" t="str">
        <f>+IF(特約団体用!F836="","",_xlfn.XLOOKUP(特約団体用!F836,PRM!$G$3:$G$5,PRM!$H$3:$H$5))</f>
        <v/>
      </c>
      <c r="G837" s="149" t="str">
        <f>+TEXT(_xlfn.CONCAT(特約団体用!G836,特約団体用!H836,"年",特約団体用!I836,"月",特約団体用!J836,"日"),"yyyy/mm/dd")</f>
        <v>年月日</v>
      </c>
      <c r="H837" t="str">
        <f>+IF(特約団体用!L836="","",特約団体用!L836)</f>
        <v/>
      </c>
      <c r="I837" t="str">
        <f>+IF(特約団体用!M836="","",特約団体用!M836)</f>
        <v/>
      </c>
      <c r="J837" t="str">
        <f>+IF(特約団体用!N836="","",特約団体用!AA836)</f>
        <v/>
      </c>
      <c r="K837" t="str">
        <f>+IF(特約団体用!O836="","",特約団体用!O836)</f>
        <v/>
      </c>
      <c r="L837" t="str">
        <f>+IF(特約団体用!P836="","",特約団体用!P836)</f>
        <v/>
      </c>
      <c r="M837" t="str">
        <f>+IF(特約団体用!Q836="","",特約団体用!Q836)</f>
        <v/>
      </c>
      <c r="N837" t="str">
        <f>+TEXT(IF(特約団体用!R836="","",特約団体用!AB836),"00")</f>
        <v/>
      </c>
      <c r="O837" t="str">
        <f>+IF(特約団体用!S836="","",特約団体用!AC836)</f>
        <v/>
      </c>
      <c r="P837" t="str">
        <f>+IF(特約団体用!T836="","",特約団体用!AD836)</f>
        <v/>
      </c>
      <c r="Q837" t="str">
        <f>+IF(特約団体用!U836="","",特約団体用!AE836)</f>
        <v/>
      </c>
      <c r="V837" s="153"/>
      <c r="W837" s="153"/>
      <c r="X837" s="153"/>
    </row>
    <row r="838" spans="1:24">
      <c r="A838" t="str">
        <f>+IF(特約団体用!A837="","",特約団体用!A837)</f>
        <v/>
      </c>
      <c r="B838" t="str">
        <f>+IF(特約団体用!B837="","",特約団体用!B837)</f>
        <v/>
      </c>
      <c r="C838" t="str">
        <f>+IF(特約団体用!C837="","",特約団体用!C837)</f>
        <v/>
      </c>
      <c r="D838" t="str">
        <f>+IF(特約団体用!D837="","",特約団体用!D837)</f>
        <v/>
      </c>
      <c r="E838" t="str">
        <f>+IF(特約団体用!E837="","",特約団体用!E837)</f>
        <v/>
      </c>
      <c r="F838" t="str">
        <f>+IF(特約団体用!F837="","",_xlfn.XLOOKUP(特約団体用!F837,PRM!$G$3:$G$5,PRM!$H$3:$H$5))</f>
        <v/>
      </c>
      <c r="G838" s="149" t="str">
        <f>+TEXT(_xlfn.CONCAT(特約団体用!G837,特約団体用!H837,"年",特約団体用!I837,"月",特約団体用!J837,"日"),"yyyy/mm/dd")</f>
        <v>年月日</v>
      </c>
      <c r="H838" t="str">
        <f>+IF(特約団体用!L837="","",特約団体用!L837)</f>
        <v/>
      </c>
      <c r="I838" t="str">
        <f>+IF(特約団体用!M837="","",特約団体用!M837)</f>
        <v/>
      </c>
      <c r="J838" t="str">
        <f>+IF(特約団体用!N837="","",特約団体用!AA837)</f>
        <v/>
      </c>
      <c r="K838" t="str">
        <f>+IF(特約団体用!O837="","",特約団体用!O837)</f>
        <v/>
      </c>
      <c r="L838" t="str">
        <f>+IF(特約団体用!P837="","",特約団体用!P837)</f>
        <v/>
      </c>
      <c r="M838" t="str">
        <f>+IF(特約団体用!Q837="","",特約団体用!Q837)</f>
        <v/>
      </c>
      <c r="N838" t="str">
        <f>+TEXT(IF(特約団体用!R837="","",特約団体用!AB837),"00")</f>
        <v/>
      </c>
      <c r="O838" t="str">
        <f>+IF(特約団体用!S837="","",特約団体用!AC837)</f>
        <v/>
      </c>
      <c r="P838" t="str">
        <f>+IF(特約団体用!T837="","",特約団体用!AD837)</f>
        <v/>
      </c>
      <c r="Q838" t="str">
        <f>+IF(特約団体用!U837="","",特約団体用!AE837)</f>
        <v/>
      </c>
      <c r="V838" s="153"/>
      <c r="W838" s="153"/>
      <c r="X838" s="153"/>
    </row>
    <row r="839" spans="1:24">
      <c r="A839" t="str">
        <f>+IF(特約団体用!A838="","",特約団体用!A838)</f>
        <v/>
      </c>
      <c r="B839" t="str">
        <f>+IF(特約団体用!B838="","",特約団体用!B838)</f>
        <v/>
      </c>
      <c r="C839" t="str">
        <f>+IF(特約団体用!C838="","",特約団体用!C838)</f>
        <v/>
      </c>
      <c r="D839" t="str">
        <f>+IF(特約団体用!D838="","",特約団体用!D838)</f>
        <v/>
      </c>
      <c r="E839" t="str">
        <f>+IF(特約団体用!E838="","",特約団体用!E838)</f>
        <v/>
      </c>
      <c r="F839" t="str">
        <f>+IF(特約団体用!F838="","",_xlfn.XLOOKUP(特約団体用!F838,PRM!$G$3:$G$5,PRM!$H$3:$H$5))</f>
        <v/>
      </c>
      <c r="G839" s="149" t="str">
        <f>+TEXT(_xlfn.CONCAT(特約団体用!G838,特約団体用!H838,"年",特約団体用!I838,"月",特約団体用!J838,"日"),"yyyy/mm/dd")</f>
        <v>年月日</v>
      </c>
      <c r="H839" t="str">
        <f>+IF(特約団体用!L838="","",特約団体用!L838)</f>
        <v/>
      </c>
      <c r="I839" t="str">
        <f>+IF(特約団体用!M838="","",特約団体用!M838)</f>
        <v/>
      </c>
      <c r="J839" t="str">
        <f>+IF(特約団体用!N838="","",特約団体用!AA838)</f>
        <v/>
      </c>
      <c r="K839" t="str">
        <f>+IF(特約団体用!O838="","",特約団体用!O838)</f>
        <v/>
      </c>
      <c r="L839" t="str">
        <f>+IF(特約団体用!P838="","",特約団体用!P838)</f>
        <v/>
      </c>
      <c r="M839" t="str">
        <f>+IF(特約団体用!Q838="","",特約団体用!Q838)</f>
        <v/>
      </c>
      <c r="N839" t="str">
        <f>+TEXT(IF(特約団体用!R838="","",特約団体用!AB838),"00")</f>
        <v/>
      </c>
      <c r="O839" t="str">
        <f>+IF(特約団体用!S838="","",特約団体用!AC838)</f>
        <v/>
      </c>
      <c r="P839" t="str">
        <f>+IF(特約団体用!T838="","",特約団体用!AD838)</f>
        <v/>
      </c>
      <c r="Q839" t="str">
        <f>+IF(特約団体用!U838="","",特約団体用!AE838)</f>
        <v/>
      </c>
      <c r="V839" s="153"/>
      <c r="W839" s="153"/>
      <c r="X839" s="153"/>
    </row>
    <row r="840" spans="1:24">
      <c r="A840" t="str">
        <f>+IF(特約団体用!A839="","",特約団体用!A839)</f>
        <v/>
      </c>
      <c r="B840" t="str">
        <f>+IF(特約団体用!B839="","",特約団体用!B839)</f>
        <v/>
      </c>
      <c r="C840" t="str">
        <f>+IF(特約団体用!C839="","",特約団体用!C839)</f>
        <v/>
      </c>
      <c r="D840" t="str">
        <f>+IF(特約団体用!D839="","",特約団体用!D839)</f>
        <v/>
      </c>
      <c r="E840" t="str">
        <f>+IF(特約団体用!E839="","",特約団体用!E839)</f>
        <v/>
      </c>
      <c r="F840" t="str">
        <f>+IF(特約団体用!F839="","",_xlfn.XLOOKUP(特約団体用!F839,PRM!$G$3:$G$5,PRM!$H$3:$H$5))</f>
        <v/>
      </c>
      <c r="G840" s="149" t="str">
        <f>+TEXT(_xlfn.CONCAT(特約団体用!G839,特約団体用!H839,"年",特約団体用!I839,"月",特約団体用!J839,"日"),"yyyy/mm/dd")</f>
        <v>年月日</v>
      </c>
      <c r="H840" t="str">
        <f>+IF(特約団体用!L839="","",特約団体用!L839)</f>
        <v/>
      </c>
      <c r="I840" t="str">
        <f>+IF(特約団体用!M839="","",特約団体用!M839)</f>
        <v/>
      </c>
      <c r="J840" t="str">
        <f>+IF(特約団体用!N839="","",特約団体用!AA839)</f>
        <v/>
      </c>
      <c r="K840" t="str">
        <f>+IF(特約団体用!O839="","",特約団体用!O839)</f>
        <v/>
      </c>
      <c r="L840" t="str">
        <f>+IF(特約団体用!P839="","",特約団体用!P839)</f>
        <v/>
      </c>
      <c r="M840" t="str">
        <f>+IF(特約団体用!Q839="","",特約団体用!Q839)</f>
        <v/>
      </c>
      <c r="N840" t="str">
        <f>+TEXT(IF(特約団体用!R839="","",特約団体用!AB839),"00")</f>
        <v/>
      </c>
      <c r="O840" t="str">
        <f>+IF(特約団体用!S839="","",特約団体用!AC839)</f>
        <v/>
      </c>
      <c r="P840" t="str">
        <f>+IF(特約団体用!T839="","",特約団体用!AD839)</f>
        <v/>
      </c>
      <c r="Q840" t="str">
        <f>+IF(特約団体用!U839="","",特約団体用!AE839)</f>
        <v/>
      </c>
      <c r="V840" s="153"/>
      <c r="W840" s="153"/>
      <c r="X840" s="153"/>
    </row>
    <row r="841" spans="1:24">
      <c r="A841" t="str">
        <f>+IF(特約団体用!A840="","",特約団体用!A840)</f>
        <v/>
      </c>
      <c r="B841" t="str">
        <f>+IF(特約団体用!B840="","",特約団体用!B840)</f>
        <v/>
      </c>
      <c r="C841" t="str">
        <f>+IF(特約団体用!C840="","",特約団体用!C840)</f>
        <v/>
      </c>
      <c r="D841" t="str">
        <f>+IF(特約団体用!D840="","",特約団体用!D840)</f>
        <v/>
      </c>
      <c r="E841" t="str">
        <f>+IF(特約団体用!E840="","",特約団体用!E840)</f>
        <v/>
      </c>
      <c r="F841" t="str">
        <f>+IF(特約団体用!F840="","",_xlfn.XLOOKUP(特約団体用!F840,PRM!$G$3:$G$5,PRM!$H$3:$H$5))</f>
        <v/>
      </c>
      <c r="G841" s="149" t="str">
        <f>+TEXT(_xlfn.CONCAT(特約団体用!G840,特約団体用!H840,"年",特約団体用!I840,"月",特約団体用!J840,"日"),"yyyy/mm/dd")</f>
        <v>年月日</v>
      </c>
      <c r="H841" t="str">
        <f>+IF(特約団体用!L840="","",特約団体用!L840)</f>
        <v/>
      </c>
      <c r="I841" t="str">
        <f>+IF(特約団体用!M840="","",特約団体用!M840)</f>
        <v/>
      </c>
      <c r="J841" t="str">
        <f>+IF(特約団体用!N840="","",特約団体用!AA840)</f>
        <v/>
      </c>
      <c r="K841" t="str">
        <f>+IF(特約団体用!O840="","",特約団体用!O840)</f>
        <v/>
      </c>
      <c r="L841" t="str">
        <f>+IF(特約団体用!P840="","",特約団体用!P840)</f>
        <v/>
      </c>
      <c r="M841" t="str">
        <f>+IF(特約団体用!Q840="","",特約団体用!Q840)</f>
        <v/>
      </c>
      <c r="N841" t="str">
        <f>+TEXT(IF(特約団体用!R840="","",特約団体用!AB840),"00")</f>
        <v/>
      </c>
      <c r="O841" t="str">
        <f>+IF(特約団体用!S840="","",特約団体用!AC840)</f>
        <v/>
      </c>
      <c r="P841" t="str">
        <f>+IF(特約団体用!T840="","",特約団体用!AD840)</f>
        <v/>
      </c>
      <c r="Q841" t="str">
        <f>+IF(特約団体用!U840="","",特約団体用!AE840)</f>
        <v/>
      </c>
      <c r="V841" s="153"/>
      <c r="W841" s="153"/>
      <c r="X841" s="153"/>
    </row>
    <row r="842" spans="1:24">
      <c r="A842" t="str">
        <f>+IF(特約団体用!A841="","",特約団体用!A841)</f>
        <v/>
      </c>
      <c r="B842" t="str">
        <f>+IF(特約団体用!B841="","",特約団体用!B841)</f>
        <v/>
      </c>
      <c r="C842" t="str">
        <f>+IF(特約団体用!C841="","",特約団体用!C841)</f>
        <v/>
      </c>
      <c r="D842" t="str">
        <f>+IF(特約団体用!D841="","",特約団体用!D841)</f>
        <v/>
      </c>
      <c r="E842" t="str">
        <f>+IF(特約団体用!E841="","",特約団体用!E841)</f>
        <v/>
      </c>
      <c r="F842" t="str">
        <f>+IF(特約団体用!F841="","",_xlfn.XLOOKUP(特約団体用!F841,PRM!$G$3:$G$5,PRM!$H$3:$H$5))</f>
        <v/>
      </c>
      <c r="G842" s="149" t="str">
        <f>+TEXT(_xlfn.CONCAT(特約団体用!G841,特約団体用!H841,"年",特約団体用!I841,"月",特約団体用!J841,"日"),"yyyy/mm/dd")</f>
        <v>年月日</v>
      </c>
      <c r="H842" t="str">
        <f>+IF(特約団体用!L841="","",特約団体用!L841)</f>
        <v/>
      </c>
      <c r="I842" t="str">
        <f>+IF(特約団体用!M841="","",特約団体用!M841)</f>
        <v/>
      </c>
      <c r="J842" t="str">
        <f>+IF(特約団体用!N841="","",特約団体用!AA841)</f>
        <v/>
      </c>
      <c r="K842" t="str">
        <f>+IF(特約団体用!O841="","",特約団体用!O841)</f>
        <v/>
      </c>
      <c r="L842" t="str">
        <f>+IF(特約団体用!P841="","",特約団体用!P841)</f>
        <v/>
      </c>
      <c r="M842" t="str">
        <f>+IF(特約団体用!Q841="","",特約団体用!Q841)</f>
        <v/>
      </c>
      <c r="N842" t="str">
        <f>+TEXT(IF(特約団体用!R841="","",特約団体用!AB841),"00")</f>
        <v/>
      </c>
      <c r="O842" t="str">
        <f>+IF(特約団体用!S841="","",特約団体用!AC841)</f>
        <v/>
      </c>
      <c r="P842" t="str">
        <f>+IF(特約団体用!T841="","",特約団体用!AD841)</f>
        <v/>
      </c>
      <c r="Q842" t="str">
        <f>+IF(特約団体用!U841="","",特約団体用!AE841)</f>
        <v/>
      </c>
      <c r="V842" s="153"/>
      <c r="W842" s="153"/>
      <c r="X842" s="153"/>
    </row>
    <row r="843" spans="1:24">
      <c r="A843" t="str">
        <f>+IF(特約団体用!A842="","",特約団体用!A842)</f>
        <v/>
      </c>
      <c r="B843" t="str">
        <f>+IF(特約団体用!B842="","",特約団体用!B842)</f>
        <v/>
      </c>
      <c r="C843" t="str">
        <f>+IF(特約団体用!C842="","",特約団体用!C842)</f>
        <v/>
      </c>
      <c r="D843" t="str">
        <f>+IF(特約団体用!D842="","",特約団体用!D842)</f>
        <v/>
      </c>
      <c r="E843" t="str">
        <f>+IF(特約団体用!E842="","",特約団体用!E842)</f>
        <v/>
      </c>
      <c r="F843" t="str">
        <f>+IF(特約団体用!F842="","",_xlfn.XLOOKUP(特約団体用!F842,PRM!$G$3:$G$5,PRM!$H$3:$H$5))</f>
        <v/>
      </c>
      <c r="G843" s="149" t="str">
        <f>+TEXT(_xlfn.CONCAT(特約団体用!G842,特約団体用!H842,"年",特約団体用!I842,"月",特約団体用!J842,"日"),"yyyy/mm/dd")</f>
        <v>年月日</v>
      </c>
      <c r="H843" t="str">
        <f>+IF(特約団体用!L842="","",特約団体用!L842)</f>
        <v/>
      </c>
      <c r="I843" t="str">
        <f>+IF(特約団体用!M842="","",特約団体用!M842)</f>
        <v/>
      </c>
      <c r="J843" t="str">
        <f>+IF(特約団体用!N842="","",特約団体用!AA842)</f>
        <v/>
      </c>
      <c r="K843" t="str">
        <f>+IF(特約団体用!O842="","",特約団体用!O842)</f>
        <v/>
      </c>
      <c r="L843" t="str">
        <f>+IF(特約団体用!P842="","",特約団体用!P842)</f>
        <v/>
      </c>
      <c r="M843" t="str">
        <f>+IF(特約団体用!Q842="","",特約団体用!Q842)</f>
        <v/>
      </c>
      <c r="N843" t="str">
        <f>+TEXT(IF(特約団体用!R842="","",特約団体用!AB842),"00")</f>
        <v/>
      </c>
      <c r="O843" t="str">
        <f>+IF(特約団体用!S842="","",特約団体用!AC842)</f>
        <v/>
      </c>
      <c r="P843" t="str">
        <f>+IF(特約団体用!T842="","",特約団体用!AD842)</f>
        <v/>
      </c>
      <c r="Q843" t="str">
        <f>+IF(特約団体用!U842="","",特約団体用!AE842)</f>
        <v/>
      </c>
      <c r="V843" s="153"/>
      <c r="W843" s="153"/>
      <c r="X843" s="153"/>
    </row>
    <row r="844" spans="1:24">
      <c r="A844" t="str">
        <f>+IF(特約団体用!A843="","",特約団体用!A843)</f>
        <v/>
      </c>
      <c r="B844" t="str">
        <f>+IF(特約団体用!B843="","",特約団体用!B843)</f>
        <v/>
      </c>
      <c r="C844" t="str">
        <f>+IF(特約団体用!C843="","",特約団体用!C843)</f>
        <v/>
      </c>
      <c r="D844" t="str">
        <f>+IF(特約団体用!D843="","",特約団体用!D843)</f>
        <v/>
      </c>
      <c r="E844" t="str">
        <f>+IF(特約団体用!E843="","",特約団体用!E843)</f>
        <v/>
      </c>
      <c r="F844" t="str">
        <f>+IF(特約団体用!F843="","",_xlfn.XLOOKUP(特約団体用!F843,PRM!$G$3:$G$5,PRM!$H$3:$H$5))</f>
        <v/>
      </c>
      <c r="G844" s="149" t="str">
        <f>+TEXT(_xlfn.CONCAT(特約団体用!G843,特約団体用!H843,"年",特約団体用!I843,"月",特約団体用!J843,"日"),"yyyy/mm/dd")</f>
        <v>年月日</v>
      </c>
      <c r="H844" t="str">
        <f>+IF(特約団体用!L843="","",特約団体用!L843)</f>
        <v/>
      </c>
      <c r="I844" t="str">
        <f>+IF(特約団体用!M843="","",特約団体用!M843)</f>
        <v/>
      </c>
      <c r="J844" t="str">
        <f>+IF(特約団体用!N843="","",特約団体用!AA843)</f>
        <v/>
      </c>
      <c r="K844" t="str">
        <f>+IF(特約団体用!O843="","",特約団体用!O843)</f>
        <v/>
      </c>
      <c r="L844" t="str">
        <f>+IF(特約団体用!P843="","",特約団体用!P843)</f>
        <v/>
      </c>
      <c r="M844" t="str">
        <f>+IF(特約団体用!Q843="","",特約団体用!Q843)</f>
        <v/>
      </c>
      <c r="N844" t="str">
        <f>+TEXT(IF(特約団体用!R843="","",特約団体用!AB843),"00")</f>
        <v/>
      </c>
      <c r="O844" t="str">
        <f>+IF(特約団体用!S843="","",特約団体用!AC843)</f>
        <v/>
      </c>
      <c r="P844" t="str">
        <f>+IF(特約団体用!T843="","",特約団体用!AD843)</f>
        <v/>
      </c>
      <c r="Q844" t="str">
        <f>+IF(特約団体用!U843="","",特約団体用!AE843)</f>
        <v/>
      </c>
      <c r="V844" s="153"/>
      <c r="W844" s="153"/>
      <c r="X844" s="153"/>
    </row>
    <row r="845" spans="1:24">
      <c r="A845" t="str">
        <f>+IF(特約団体用!A844="","",特約団体用!A844)</f>
        <v/>
      </c>
      <c r="B845" t="str">
        <f>+IF(特約団体用!B844="","",特約団体用!B844)</f>
        <v/>
      </c>
      <c r="C845" t="str">
        <f>+IF(特約団体用!C844="","",特約団体用!C844)</f>
        <v/>
      </c>
      <c r="D845" t="str">
        <f>+IF(特約団体用!D844="","",特約団体用!D844)</f>
        <v/>
      </c>
      <c r="E845" t="str">
        <f>+IF(特約団体用!E844="","",特約団体用!E844)</f>
        <v/>
      </c>
      <c r="F845" t="str">
        <f>+IF(特約団体用!F844="","",_xlfn.XLOOKUP(特約団体用!F844,PRM!$G$3:$G$5,PRM!$H$3:$H$5))</f>
        <v/>
      </c>
      <c r="G845" s="149" t="str">
        <f>+TEXT(_xlfn.CONCAT(特約団体用!G844,特約団体用!H844,"年",特約団体用!I844,"月",特約団体用!J844,"日"),"yyyy/mm/dd")</f>
        <v>年月日</v>
      </c>
      <c r="H845" t="str">
        <f>+IF(特約団体用!L844="","",特約団体用!L844)</f>
        <v/>
      </c>
      <c r="I845" t="str">
        <f>+IF(特約団体用!M844="","",特約団体用!M844)</f>
        <v/>
      </c>
      <c r="J845" t="str">
        <f>+IF(特約団体用!N844="","",特約団体用!AA844)</f>
        <v/>
      </c>
      <c r="K845" t="str">
        <f>+IF(特約団体用!O844="","",特約団体用!O844)</f>
        <v/>
      </c>
      <c r="L845" t="str">
        <f>+IF(特約団体用!P844="","",特約団体用!P844)</f>
        <v/>
      </c>
      <c r="M845" t="str">
        <f>+IF(特約団体用!Q844="","",特約団体用!Q844)</f>
        <v/>
      </c>
      <c r="N845" t="str">
        <f>+TEXT(IF(特約団体用!R844="","",特約団体用!AB844),"00")</f>
        <v/>
      </c>
      <c r="O845" t="str">
        <f>+IF(特約団体用!S844="","",特約団体用!AC844)</f>
        <v/>
      </c>
      <c r="P845" t="str">
        <f>+IF(特約団体用!T844="","",特約団体用!AD844)</f>
        <v/>
      </c>
      <c r="Q845" t="str">
        <f>+IF(特約団体用!U844="","",特約団体用!AE844)</f>
        <v/>
      </c>
      <c r="V845" s="153"/>
      <c r="W845" s="153"/>
      <c r="X845" s="153"/>
    </row>
    <row r="846" spans="1:24">
      <c r="A846" t="str">
        <f>+IF(特約団体用!A845="","",特約団体用!A845)</f>
        <v/>
      </c>
      <c r="B846" t="str">
        <f>+IF(特約団体用!B845="","",特約団体用!B845)</f>
        <v/>
      </c>
      <c r="C846" t="str">
        <f>+IF(特約団体用!C845="","",特約団体用!C845)</f>
        <v/>
      </c>
      <c r="D846" t="str">
        <f>+IF(特約団体用!D845="","",特約団体用!D845)</f>
        <v/>
      </c>
      <c r="E846" t="str">
        <f>+IF(特約団体用!E845="","",特約団体用!E845)</f>
        <v/>
      </c>
      <c r="F846" t="str">
        <f>+IF(特約団体用!F845="","",_xlfn.XLOOKUP(特約団体用!F845,PRM!$G$3:$G$5,PRM!$H$3:$H$5))</f>
        <v/>
      </c>
      <c r="G846" s="149" t="str">
        <f>+TEXT(_xlfn.CONCAT(特約団体用!G845,特約団体用!H845,"年",特約団体用!I845,"月",特約団体用!J845,"日"),"yyyy/mm/dd")</f>
        <v>年月日</v>
      </c>
      <c r="H846" t="str">
        <f>+IF(特約団体用!L845="","",特約団体用!L845)</f>
        <v/>
      </c>
      <c r="I846" t="str">
        <f>+IF(特約団体用!M845="","",特約団体用!M845)</f>
        <v/>
      </c>
      <c r="J846" t="str">
        <f>+IF(特約団体用!N845="","",特約団体用!AA845)</f>
        <v/>
      </c>
      <c r="K846" t="str">
        <f>+IF(特約団体用!O845="","",特約団体用!O845)</f>
        <v/>
      </c>
      <c r="L846" t="str">
        <f>+IF(特約団体用!P845="","",特約団体用!P845)</f>
        <v/>
      </c>
      <c r="M846" t="str">
        <f>+IF(特約団体用!Q845="","",特約団体用!Q845)</f>
        <v/>
      </c>
      <c r="N846" t="str">
        <f>+TEXT(IF(特約団体用!R845="","",特約団体用!AB845),"00")</f>
        <v/>
      </c>
      <c r="O846" t="str">
        <f>+IF(特約団体用!S845="","",特約団体用!AC845)</f>
        <v/>
      </c>
      <c r="P846" t="str">
        <f>+IF(特約団体用!T845="","",特約団体用!AD845)</f>
        <v/>
      </c>
      <c r="Q846" t="str">
        <f>+IF(特約団体用!U845="","",特約団体用!AE845)</f>
        <v/>
      </c>
      <c r="V846" s="153"/>
      <c r="W846" s="153"/>
      <c r="X846" s="153"/>
    </row>
    <row r="847" spans="1:24">
      <c r="A847" t="str">
        <f>+IF(特約団体用!A846="","",特約団体用!A846)</f>
        <v/>
      </c>
      <c r="B847" t="str">
        <f>+IF(特約団体用!B846="","",特約団体用!B846)</f>
        <v/>
      </c>
      <c r="C847" t="str">
        <f>+IF(特約団体用!C846="","",特約団体用!C846)</f>
        <v/>
      </c>
      <c r="D847" t="str">
        <f>+IF(特約団体用!D846="","",特約団体用!D846)</f>
        <v/>
      </c>
      <c r="E847" t="str">
        <f>+IF(特約団体用!E846="","",特約団体用!E846)</f>
        <v/>
      </c>
      <c r="F847" t="str">
        <f>+IF(特約団体用!F846="","",_xlfn.XLOOKUP(特約団体用!F846,PRM!$G$3:$G$5,PRM!$H$3:$H$5))</f>
        <v/>
      </c>
      <c r="G847" s="149" t="str">
        <f>+TEXT(_xlfn.CONCAT(特約団体用!G846,特約団体用!H846,"年",特約団体用!I846,"月",特約団体用!J846,"日"),"yyyy/mm/dd")</f>
        <v>年月日</v>
      </c>
      <c r="H847" t="str">
        <f>+IF(特約団体用!L846="","",特約団体用!L846)</f>
        <v/>
      </c>
      <c r="I847" t="str">
        <f>+IF(特約団体用!M846="","",特約団体用!M846)</f>
        <v/>
      </c>
      <c r="J847" t="str">
        <f>+IF(特約団体用!N846="","",特約団体用!AA846)</f>
        <v/>
      </c>
      <c r="K847" t="str">
        <f>+IF(特約団体用!O846="","",特約団体用!O846)</f>
        <v/>
      </c>
      <c r="L847" t="str">
        <f>+IF(特約団体用!P846="","",特約団体用!P846)</f>
        <v/>
      </c>
      <c r="M847" t="str">
        <f>+IF(特約団体用!Q846="","",特約団体用!Q846)</f>
        <v/>
      </c>
      <c r="N847" t="str">
        <f>+TEXT(IF(特約団体用!R846="","",特約団体用!AB846),"00")</f>
        <v/>
      </c>
      <c r="O847" t="str">
        <f>+IF(特約団体用!S846="","",特約団体用!AC846)</f>
        <v/>
      </c>
      <c r="P847" t="str">
        <f>+IF(特約団体用!T846="","",特約団体用!AD846)</f>
        <v/>
      </c>
      <c r="Q847" t="str">
        <f>+IF(特約団体用!U846="","",特約団体用!AE846)</f>
        <v/>
      </c>
      <c r="V847" s="153"/>
      <c r="W847" s="153"/>
      <c r="X847" s="153"/>
    </row>
    <row r="848" spans="1:24">
      <c r="A848" t="str">
        <f>+IF(特約団体用!A847="","",特約団体用!A847)</f>
        <v/>
      </c>
      <c r="B848" t="str">
        <f>+IF(特約団体用!B847="","",特約団体用!B847)</f>
        <v/>
      </c>
      <c r="C848" t="str">
        <f>+IF(特約団体用!C847="","",特約団体用!C847)</f>
        <v/>
      </c>
      <c r="D848" t="str">
        <f>+IF(特約団体用!D847="","",特約団体用!D847)</f>
        <v/>
      </c>
      <c r="E848" t="str">
        <f>+IF(特約団体用!E847="","",特約団体用!E847)</f>
        <v/>
      </c>
      <c r="F848" t="str">
        <f>+IF(特約団体用!F847="","",_xlfn.XLOOKUP(特約団体用!F847,PRM!$G$3:$G$5,PRM!$H$3:$H$5))</f>
        <v/>
      </c>
      <c r="G848" s="149" t="str">
        <f>+TEXT(_xlfn.CONCAT(特約団体用!G847,特約団体用!H847,"年",特約団体用!I847,"月",特約団体用!J847,"日"),"yyyy/mm/dd")</f>
        <v>年月日</v>
      </c>
      <c r="H848" t="str">
        <f>+IF(特約団体用!L847="","",特約団体用!L847)</f>
        <v/>
      </c>
      <c r="I848" t="str">
        <f>+IF(特約団体用!M847="","",特約団体用!M847)</f>
        <v/>
      </c>
      <c r="J848" t="str">
        <f>+IF(特約団体用!N847="","",特約団体用!AA847)</f>
        <v/>
      </c>
      <c r="K848" t="str">
        <f>+IF(特約団体用!O847="","",特約団体用!O847)</f>
        <v/>
      </c>
      <c r="L848" t="str">
        <f>+IF(特約団体用!P847="","",特約団体用!P847)</f>
        <v/>
      </c>
      <c r="M848" t="str">
        <f>+IF(特約団体用!Q847="","",特約団体用!Q847)</f>
        <v/>
      </c>
      <c r="N848" t="str">
        <f>+TEXT(IF(特約団体用!R847="","",特約団体用!AB847),"00")</f>
        <v/>
      </c>
      <c r="O848" t="str">
        <f>+IF(特約団体用!S847="","",特約団体用!AC847)</f>
        <v/>
      </c>
      <c r="P848" t="str">
        <f>+IF(特約団体用!T847="","",特約団体用!AD847)</f>
        <v/>
      </c>
      <c r="Q848" t="str">
        <f>+IF(特約団体用!U847="","",特約団体用!AE847)</f>
        <v/>
      </c>
      <c r="V848" s="153"/>
      <c r="W848" s="153"/>
      <c r="X848" s="153"/>
    </row>
    <row r="849" spans="1:24">
      <c r="A849" t="str">
        <f>+IF(特約団体用!A848="","",特約団体用!A848)</f>
        <v/>
      </c>
      <c r="B849" t="str">
        <f>+IF(特約団体用!B848="","",特約団体用!B848)</f>
        <v/>
      </c>
      <c r="C849" t="str">
        <f>+IF(特約団体用!C848="","",特約団体用!C848)</f>
        <v/>
      </c>
      <c r="D849" t="str">
        <f>+IF(特約団体用!D848="","",特約団体用!D848)</f>
        <v/>
      </c>
      <c r="E849" t="str">
        <f>+IF(特約団体用!E848="","",特約団体用!E848)</f>
        <v/>
      </c>
      <c r="F849" t="str">
        <f>+IF(特約団体用!F848="","",_xlfn.XLOOKUP(特約団体用!F848,PRM!$G$3:$G$5,PRM!$H$3:$H$5))</f>
        <v/>
      </c>
      <c r="G849" s="149" t="str">
        <f>+TEXT(_xlfn.CONCAT(特約団体用!G848,特約団体用!H848,"年",特約団体用!I848,"月",特約団体用!J848,"日"),"yyyy/mm/dd")</f>
        <v>年月日</v>
      </c>
      <c r="H849" t="str">
        <f>+IF(特約団体用!L848="","",特約団体用!L848)</f>
        <v/>
      </c>
      <c r="I849" t="str">
        <f>+IF(特約団体用!M848="","",特約団体用!M848)</f>
        <v/>
      </c>
      <c r="J849" t="str">
        <f>+IF(特約団体用!N848="","",特約団体用!AA848)</f>
        <v/>
      </c>
      <c r="K849" t="str">
        <f>+IF(特約団体用!O848="","",特約団体用!O848)</f>
        <v/>
      </c>
      <c r="L849" t="str">
        <f>+IF(特約団体用!P848="","",特約団体用!P848)</f>
        <v/>
      </c>
      <c r="M849" t="str">
        <f>+IF(特約団体用!Q848="","",特約団体用!Q848)</f>
        <v/>
      </c>
      <c r="N849" t="str">
        <f>+TEXT(IF(特約団体用!R848="","",特約団体用!AB848),"00")</f>
        <v/>
      </c>
      <c r="O849" t="str">
        <f>+IF(特約団体用!S848="","",特約団体用!AC848)</f>
        <v/>
      </c>
      <c r="P849" t="str">
        <f>+IF(特約団体用!T848="","",特約団体用!AD848)</f>
        <v/>
      </c>
      <c r="Q849" t="str">
        <f>+IF(特約団体用!U848="","",特約団体用!AE848)</f>
        <v/>
      </c>
      <c r="V849" s="153"/>
      <c r="W849" s="153"/>
      <c r="X849" s="153"/>
    </row>
    <row r="850" spans="1:24">
      <c r="A850" t="str">
        <f>+IF(特約団体用!A849="","",特約団体用!A849)</f>
        <v/>
      </c>
      <c r="B850" t="str">
        <f>+IF(特約団体用!B849="","",特約団体用!B849)</f>
        <v/>
      </c>
      <c r="C850" t="str">
        <f>+IF(特約団体用!C849="","",特約団体用!C849)</f>
        <v/>
      </c>
      <c r="D850" t="str">
        <f>+IF(特約団体用!D849="","",特約団体用!D849)</f>
        <v/>
      </c>
      <c r="E850" t="str">
        <f>+IF(特約団体用!E849="","",特約団体用!E849)</f>
        <v/>
      </c>
      <c r="F850" t="str">
        <f>+IF(特約団体用!F849="","",_xlfn.XLOOKUP(特約団体用!F849,PRM!$G$3:$G$5,PRM!$H$3:$H$5))</f>
        <v/>
      </c>
      <c r="G850" s="149" t="str">
        <f>+TEXT(_xlfn.CONCAT(特約団体用!G849,特約団体用!H849,"年",特約団体用!I849,"月",特約団体用!J849,"日"),"yyyy/mm/dd")</f>
        <v>年月日</v>
      </c>
      <c r="H850" t="str">
        <f>+IF(特約団体用!L849="","",特約団体用!L849)</f>
        <v/>
      </c>
      <c r="I850" t="str">
        <f>+IF(特約団体用!M849="","",特約団体用!M849)</f>
        <v/>
      </c>
      <c r="J850" t="str">
        <f>+IF(特約団体用!N849="","",特約団体用!AA849)</f>
        <v/>
      </c>
      <c r="K850" t="str">
        <f>+IF(特約団体用!O849="","",特約団体用!O849)</f>
        <v/>
      </c>
      <c r="L850" t="str">
        <f>+IF(特約団体用!P849="","",特約団体用!P849)</f>
        <v/>
      </c>
      <c r="M850" t="str">
        <f>+IF(特約団体用!Q849="","",特約団体用!Q849)</f>
        <v/>
      </c>
      <c r="N850" t="str">
        <f>+TEXT(IF(特約団体用!R849="","",特約団体用!AB849),"00")</f>
        <v/>
      </c>
      <c r="O850" t="str">
        <f>+IF(特約団体用!S849="","",特約団体用!AC849)</f>
        <v/>
      </c>
      <c r="P850" t="str">
        <f>+IF(特約団体用!T849="","",特約団体用!AD849)</f>
        <v/>
      </c>
      <c r="Q850" t="str">
        <f>+IF(特約団体用!U849="","",特約団体用!AE849)</f>
        <v/>
      </c>
      <c r="V850" s="153"/>
      <c r="W850" s="153"/>
      <c r="X850" s="153"/>
    </row>
    <row r="851" spans="1:24">
      <c r="A851" t="str">
        <f>+IF(特約団体用!A850="","",特約団体用!A850)</f>
        <v/>
      </c>
      <c r="B851" t="str">
        <f>+IF(特約団体用!B850="","",特約団体用!B850)</f>
        <v/>
      </c>
      <c r="C851" t="str">
        <f>+IF(特約団体用!C850="","",特約団体用!C850)</f>
        <v/>
      </c>
      <c r="D851" t="str">
        <f>+IF(特約団体用!D850="","",特約団体用!D850)</f>
        <v/>
      </c>
      <c r="E851" t="str">
        <f>+IF(特約団体用!E850="","",特約団体用!E850)</f>
        <v/>
      </c>
      <c r="F851" t="str">
        <f>+IF(特約団体用!F850="","",_xlfn.XLOOKUP(特約団体用!F850,PRM!$G$3:$G$5,PRM!$H$3:$H$5))</f>
        <v/>
      </c>
      <c r="G851" s="149" t="str">
        <f>+TEXT(_xlfn.CONCAT(特約団体用!G850,特約団体用!H850,"年",特約団体用!I850,"月",特約団体用!J850,"日"),"yyyy/mm/dd")</f>
        <v>年月日</v>
      </c>
      <c r="H851" t="str">
        <f>+IF(特約団体用!L850="","",特約団体用!L850)</f>
        <v/>
      </c>
      <c r="I851" t="str">
        <f>+IF(特約団体用!M850="","",特約団体用!M850)</f>
        <v/>
      </c>
      <c r="J851" t="str">
        <f>+IF(特約団体用!N850="","",特約団体用!AA850)</f>
        <v/>
      </c>
      <c r="K851" t="str">
        <f>+IF(特約団体用!O850="","",特約団体用!O850)</f>
        <v/>
      </c>
      <c r="L851" t="str">
        <f>+IF(特約団体用!P850="","",特約団体用!P850)</f>
        <v/>
      </c>
      <c r="M851" t="str">
        <f>+IF(特約団体用!Q850="","",特約団体用!Q850)</f>
        <v/>
      </c>
      <c r="N851" t="str">
        <f>+TEXT(IF(特約団体用!R850="","",特約団体用!AB850),"00")</f>
        <v/>
      </c>
      <c r="O851" t="str">
        <f>+IF(特約団体用!S850="","",特約団体用!AC850)</f>
        <v/>
      </c>
      <c r="P851" t="str">
        <f>+IF(特約団体用!T850="","",特約団体用!AD850)</f>
        <v/>
      </c>
      <c r="Q851" t="str">
        <f>+IF(特約団体用!U850="","",特約団体用!AE850)</f>
        <v/>
      </c>
      <c r="V851" s="153"/>
      <c r="W851" s="153"/>
      <c r="X851" s="153"/>
    </row>
    <row r="852" spans="1:24">
      <c r="A852" t="str">
        <f>+IF(特約団体用!A851="","",特約団体用!A851)</f>
        <v/>
      </c>
      <c r="B852" t="str">
        <f>+IF(特約団体用!B851="","",特約団体用!B851)</f>
        <v/>
      </c>
      <c r="C852" t="str">
        <f>+IF(特約団体用!C851="","",特約団体用!C851)</f>
        <v/>
      </c>
      <c r="D852" t="str">
        <f>+IF(特約団体用!D851="","",特約団体用!D851)</f>
        <v/>
      </c>
      <c r="E852" t="str">
        <f>+IF(特約団体用!E851="","",特約団体用!E851)</f>
        <v/>
      </c>
      <c r="F852" t="str">
        <f>+IF(特約団体用!F851="","",_xlfn.XLOOKUP(特約団体用!F851,PRM!$G$3:$G$5,PRM!$H$3:$H$5))</f>
        <v/>
      </c>
      <c r="G852" s="149" t="str">
        <f>+TEXT(_xlfn.CONCAT(特約団体用!G851,特約団体用!H851,"年",特約団体用!I851,"月",特約団体用!J851,"日"),"yyyy/mm/dd")</f>
        <v>年月日</v>
      </c>
      <c r="H852" t="str">
        <f>+IF(特約団体用!L851="","",特約団体用!L851)</f>
        <v/>
      </c>
      <c r="I852" t="str">
        <f>+IF(特約団体用!M851="","",特約団体用!M851)</f>
        <v/>
      </c>
      <c r="J852" t="str">
        <f>+IF(特約団体用!N851="","",特約団体用!AA851)</f>
        <v/>
      </c>
      <c r="K852" t="str">
        <f>+IF(特約団体用!O851="","",特約団体用!O851)</f>
        <v/>
      </c>
      <c r="L852" t="str">
        <f>+IF(特約団体用!P851="","",特約団体用!P851)</f>
        <v/>
      </c>
      <c r="M852" t="str">
        <f>+IF(特約団体用!Q851="","",特約団体用!Q851)</f>
        <v/>
      </c>
      <c r="N852" t="str">
        <f>+TEXT(IF(特約団体用!R851="","",特約団体用!AB851),"00")</f>
        <v/>
      </c>
      <c r="O852" t="str">
        <f>+IF(特約団体用!S851="","",特約団体用!AC851)</f>
        <v/>
      </c>
      <c r="P852" t="str">
        <f>+IF(特約団体用!T851="","",特約団体用!AD851)</f>
        <v/>
      </c>
      <c r="Q852" t="str">
        <f>+IF(特約団体用!U851="","",特約団体用!AE851)</f>
        <v/>
      </c>
      <c r="V852" s="153"/>
      <c r="W852" s="153"/>
      <c r="X852" s="153"/>
    </row>
    <row r="853" spans="1:24">
      <c r="A853" t="str">
        <f>+IF(特約団体用!A852="","",特約団体用!A852)</f>
        <v/>
      </c>
      <c r="B853" t="str">
        <f>+IF(特約団体用!B852="","",特約団体用!B852)</f>
        <v/>
      </c>
      <c r="C853" t="str">
        <f>+IF(特約団体用!C852="","",特約団体用!C852)</f>
        <v/>
      </c>
      <c r="D853" t="str">
        <f>+IF(特約団体用!D852="","",特約団体用!D852)</f>
        <v/>
      </c>
      <c r="E853" t="str">
        <f>+IF(特約団体用!E852="","",特約団体用!E852)</f>
        <v/>
      </c>
      <c r="F853" t="str">
        <f>+IF(特約団体用!F852="","",_xlfn.XLOOKUP(特約団体用!F852,PRM!$G$3:$G$5,PRM!$H$3:$H$5))</f>
        <v/>
      </c>
      <c r="G853" s="149" t="str">
        <f>+TEXT(_xlfn.CONCAT(特約団体用!G852,特約団体用!H852,"年",特約団体用!I852,"月",特約団体用!J852,"日"),"yyyy/mm/dd")</f>
        <v>年月日</v>
      </c>
      <c r="H853" t="str">
        <f>+IF(特約団体用!L852="","",特約団体用!L852)</f>
        <v/>
      </c>
      <c r="I853" t="str">
        <f>+IF(特約団体用!M852="","",特約団体用!M852)</f>
        <v/>
      </c>
      <c r="J853" t="str">
        <f>+IF(特約団体用!N852="","",特約団体用!AA852)</f>
        <v/>
      </c>
      <c r="K853" t="str">
        <f>+IF(特約団体用!O852="","",特約団体用!O852)</f>
        <v/>
      </c>
      <c r="L853" t="str">
        <f>+IF(特約団体用!P852="","",特約団体用!P852)</f>
        <v/>
      </c>
      <c r="M853" t="str">
        <f>+IF(特約団体用!Q852="","",特約団体用!Q852)</f>
        <v/>
      </c>
      <c r="N853" t="str">
        <f>+TEXT(IF(特約団体用!R852="","",特約団体用!AB852),"00")</f>
        <v/>
      </c>
      <c r="O853" t="str">
        <f>+IF(特約団体用!S852="","",特約団体用!AC852)</f>
        <v/>
      </c>
      <c r="P853" t="str">
        <f>+IF(特約団体用!T852="","",特約団体用!AD852)</f>
        <v/>
      </c>
      <c r="Q853" t="str">
        <f>+IF(特約団体用!U852="","",特約団体用!AE852)</f>
        <v/>
      </c>
      <c r="V853" s="153"/>
      <c r="W853" s="153"/>
      <c r="X853" s="153"/>
    </row>
    <row r="854" spans="1:24">
      <c r="A854" t="str">
        <f>+IF(特約団体用!A853="","",特約団体用!A853)</f>
        <v/>
      </c>
      <c r="B854" t="str">
        <f>+IF(特約団体用!B853="","",特約団体用!B853)</f>
        <v/>
      </c>
      <c r="C854" t="str">
        <f>+IF(特約団体用!C853="","",特約団体用!C853)</f>
        <v/>
      </c>
      <c r="D854" t="str">
        <f>+IF(特約団体用!D853="","",特約団体用!D853)</f>
        <v/>
      </c>
      <c r="E854" t="str">
        <f>+IF(特約団体用!E853="","",特約団体用!E853)</f>
        <v/>
      </c>
      <c r="F854" t="str">
        <f>+IF(特約団体用!F853="","",_xlfn.XLOOKUP(特約団体用!F853,PRM!$G$3:$G$5,PRM!$H$3:$H$5))</f>
        <v/>
      </c>
      <c r="G854" s="149" t="str">
        <f>+TEXT(_xlfn.CONCAT(特約団体用!G853,特約団体用!H853,"年",特約団体用!I853,"月",特約団体用!J853,"日"),"yyyy/mm/dd")</f>
        <v>年月日</v>
      </c>
      <c r="H854" t="str">
        <f>+IF(特約団体用!L853="","",特約団体用!L853)</f>
        <v/>
      </c>
      <c r="I854" t="str">
        <f>+IF(特約団体用!M853="","",特約団体用!M853)</f>
        <v/>
      </c>
      <c r="J854" t="str">
        <f>+IF(特約団体用!N853="","",特約団体用!AA853)</f>
        <v/>
      </c>
      <c r="K854" t="str">
        <f>+IF(特約団体用!O853="","",特約団体用!O853)</f>
        <v/>
      </c>
      <c r="L854" t="str">
        <f>+IF(特約団体用!P853="","",特約団体用!P853)</f>
        <v/>
      </c>
      <c r="M854" t="str">
        <f>+IF(特約団体用!Q853="","",特約団体用!Q853)</f>
        <v/>
      </c>
      <c r="N854" t="str">
        <f>+TEXT(IF(特約団体用!R853="","",特約団体用!AB853),"00")</f>
        <v/>
      </c>
      <c r="O854" t="str">
        <f>+IF(特約団体用!S853="","",特約団体用!AC853)</f>
        <v/>
      </c>
      <c r="P854" t="str">
        <f>+IF(特約団体用!T853="","",特約団体用!AD853)</f>
        <v/>
      </c>
      <c r="Q854" t="str">
        <f>+IF(特約団体用!U853="","",特約団体用!AE853)</f>
        <v/>
      </c>
      <c r="V854" s="153"/>
      <c r="W854" s="153"/>
      <c r="X854" s="153"/>
    </row>
    <row r="855" spans="1:24">
      <c r="A855" t="str">
        <f>+IF(特約団体用!A854="","",特約団体用!A854)</f>
        <v/>
      </c>
      <c r="B855" t="str">
        <f>+IF(特約団体用!B854="","",特約団体用!B854)</f>
        <v/>
      </c>
      <c r="C855" t="str">
        <f>+IF(特約団体用!C854="","",特約団体用!C854)</f>
        <v/>
      </c>
      <c r="D855" t="str">
        <f>+IF(特約団体用!D854="","",特約団体用!D854)</f>
        <v/>
      </c>
      <c r="E855" t="str">
        <f>+IF(特約団体用!E854="","",特約団体用!E854)</f>
        <v/>
      </c>
      <c r="F855" t="str">
        <f>+IF(特約団体用!F854="","",_xlfn.XLOOKUP(特約団体用!F854,PRM!$G$3:$G$5,PRM!$H$3:$H$5))</f>
        <v/>
      </c>
      <c r="G855" s="149" t="str">
        <f>+TEXT(_xlfn.CONCAT(特約団体用!G854,特約団体用!H854,"年",特約団体用!I854,"月",特約団体用!J854,"日"),"yyyy/mm/dd")</f>
        <v>年月日</v>
      </c>
      <c r="H855" t="str">
        <f>+IF(特約団体用!L854="","",特約団体用!L854)</f>
        <v/>
      </c>
      <c r="I855" t="str">
        <f>+IF(特約団体用!M854="","",特約団体用!M854)</f>
        <v/>
      </c>
      <c r="J855" t="str">
        <f>+IF(特約団体用!N854="","",特約団体用!AA854)</f>
        <v/>
      </c>
      <c r="K855" t="str">
        <f>+IF(特約団体用!O854="","",特約団体用!O854)</f>
        <v/>
      </c>
      <c r="L855" t="str">
        <f>+IF(特約団体用!P854="","",特約団体用!P854)</f>
        <v/>
      </c>
      <c r="M855" t="str">
        <f>+IF(特約団体用!Q854="","",特約団体用!Q854)</f>
        <v/>
      </c>
      <c r="N855" t="str">
        <f>+TEXT(IF(特約団体用!R854="","",特約団体用!AB854),"00")</f>
        <v/>
      </c>
      <c r="O855" t="str">
        <f>+IF(特約団体用!S854="","",特約団体用!AC854)</f>
        <v/>
      </c>
      <c r="P855" t="str">
        <f>+IF(特約団体用!T854="","",特約団体用!AD854)</f>
        <v/>
      </c>
      <c r="Q855" t="str">
        <f>+IF(特約団体用!U854="","",特約団体用!AE854)</f>
        <v/>
      </c>
      <c r="V855" s="153"/>
      <c r="W855" s="153"/>
      <c r="X855" s="153"/>
    </row>
    <row r="856" spans="1:24">
      <c r="A856" t="str">
        <f>+IF(特約団体用!A855="","",特約団体用!A855)</f>
        <v/>
      </c>
      <c r="B856" t="str">
        <f>+IF(特約団体用!B855="","",特約団体用!B855)</f>
        <v/>
      </c>
      <c r="C856" t="str">
        <f>+IF(特約団体用!C855="","",特約団体用!C855)</f>
        <v/>
      </c>
      <c r="D856" t="str">
        <f>+IF(特約団体用!D855="","",特約団体用!D855)</f>
        <v/>
      </c>
      <c r="E856" t="str">
        <f>+IF(特約団体用!E855="","",特約団体用!E855)</f>
        <v/>
      </c>
      <c r="F856" t="str">
        <f>+IF(特約団体用!F855="","",_xlfn.XLOOKUP(特約団体用!F855,PRM!$G$3:$G$5,PRM!$H$3:$H$5))</f>
        <v/>
      </c>
      <c r="G856" s="149" t="str">
        <f>+TEXT(_xlfn.CONCAT(特約団体用!G855,特約団体用!H855,"年",特約団体用!I855,"月",特約団体用!J855,"日"),"yyyy/mm/dd")</f>
        <v>年月日</v>
      </c>
      <c r="H856" t="str">
        <f>+IF(特約団体用!L855="","",特約団体用!L855)</f>
        <v/>
      </c>
      <c r="I856" t="str">
        <f>+IF(特約団体用!M855="","",特約団体用!M855)</f>
        <v/>
      </c>
      <c r="J856" t="str">
        <f>+IF(特約団体用!N855="","",特約団体用!AA855)</f>
        <v/>
      </c>
      <c r="K856" t="str">
        <f>+IF(特約団体用!O855="","",特約団体用!O855)</f>
        <v/>
      </c>
      <c r="L856" t="str">
        <f>+IF(特約団体用!P855="","",特約団体用!P855)</f>
        <v/>
      </c>
      <c r="M856" t="str">
        <f>+IF(特約団体用!Q855="","",特約団体用!Q855)</f>
        <v/>
      </c>
      <c r="N856" t="str">
        <f>+TEXT(IF(特約団体用!R855="","",特約団体用!AB855),"00")</f>
        <v/>
      </c>
      <c r="O856" t="str">
        <f>+IF(特約団体用!S855="","",特約団体用!AC855)</f>
        <v/>
      </c>
      <c r="P856" t="str">
        <f>+IF(特約団体用!T855="","",特約団体用!AD855)</f>
        <v/>
      </c>
      <c r="Q856" t="str">
        <f>+IF(特約団体用!U855="","",特約団体用!AE855)</f>
        <v/>
      </c>
      <c r="V856" s="153"/>
      <c r="W856" s="153"/>
      <c r="X856" s="153"/>
    </row>
    <row r="857" spans="1:24">
      <c r="A857" t="str">
        <f>+IF(特約団体用!A856="","",特約団体用!A856)</f>
        <v/>
      </c>
      <c r="B857" t="str">
        <f>+IF(特約団体用!B856="","",特約団体用!B856)</f>
        <v/>
      </c>
      <c r="C857" t="str">
        <f>+IF(特約団体用!C856="","",特約団体用!C856)</f>
        <v/>
      </c>
      <c r="D857" t="str">
        <f>+IF(特約団体用!D856="","",特約団体用!D856)</f>
        <v/>
      </c>
      <c r="E857" t="str">
        <f>+IF(特約団体用!E856="","",特約団体用!E856)</f>
        <v/>
      </c>
      <c r="F857" t="str">
        <f>+IF(特約団体用!F856="","",_xlfn.XLOOKUP(特約団体用!F856,PRM!$G$3:$G$5,PRM!$H$3:$H$5))</f>
        <v/>
      </c>
      <c r="G857" s="149" t="str">
        <f>+TEXT(_xlfn.CONCAT(特約団体用!G856,特約団体用!H856,"年",特約団体用!I856,"月",特約団体用!J856,"日"),"yyyy/mm/dd")</f>
        <v>年月日</v>
      </c>
      <c r="H857" t="str">
        <f>+IF(特約団体用!L856="","",特約団体用!L856)</f>
        <v/>
      </c>
      <c r="I857" t="str">
        <f>+IF(特約団体用!M856="","",特約団体用!M856)</f>
        <v/>
      </c>
      <c r="J857" t="str">
        <f>+IF(特約団体用!N856="","",特約団体用!AA856)</f>
        <v/>
      </c>
      <c r="K857" t="str">
        <f>+IF(特約団体用!O856="","",特約団体用!O856)</f>
        <v/>
      </c>
      <c r="L857" t="str">
        <f>+IF(特約団体用!P856="","",特約団体用!P856)</f>
        <v/>
      </c>
      <c r="M857" t="str">
        <f>+IF(特約団体用!Q856="","",特約団体用!Q856)</f>
        <v/>
      </c>
      <c r="N857" t="str">
        <f>+TEXT(IF(特約団体用!R856="","",特約団体用!AB856),"00")</f>
        <v/>
      </c>
      <c r="O857" t="str">
        <f>+IF(特約団体用!S856="","",特約団体用!AC856)</f>
        <v/>
      </c>
      <c r="P857" t="str">
        <f>+IF(特約団体用!T856="","",特約団体用!AD856)</f>
        <v/>
      </c>
      <c r="Q857" t="str">
        <f>+IF(特約団体用!U856="","",特約団体用!AE856)</f>
        <v/>
      </c>
      <c r="V857" s="153"/>
      <c r="W857" s="153"/>
      <c r="X857" s="153"/>
    </row>
    <row r="858" spans="1:24">
      <c r="A858" t="str">
        <f>+IF(特約団体用!A857="","",特約団体用!A857)</f>
        <v/>
      </c>
      <c r="B858" t="str">
        <f>+IF(特約団体用!B857="","",特約団体用!B857)</f>
        <v/>
      </c>
      <c r="C858" t="str">
        <f>+IF(特約団体用!C857="","",特約団体用!C857)</f>
        <v/>
      </c>
      <c r="D858" t="str">
        <f>+IF(特約団体用!D857="","",特約団体用!D857)</f>
        <v/>
      </c>
      <c r="E858" t="str">
        <f>+IF(特約団体用!E857="","",特約団体用!E857)</f>
        <v/>
      </c>
      <c r="F858" t="str">
        <f>+IF(特約団体用!F857="","",_xlfn.XLOOKUP(特約団体用!F857,PRM!$G$3:$G$5,PRM!$H$3:$H$5))</f>
        <v/>
      </c>
      <c r="G858" s="149" t="str">
        <f>+TEXT(_xlfn.CONCAT(特約団体用!G857,特約団体用!H857,"年",特約団体用!I857,"月",特約団体用!J857,"日"),"yyyy/mm/dd")</f>
        <v>年月日</v>
      </c>
      <c r="H858" t="str">
        <f>+IF(特約団体用!L857="","",特約団体用!L857)</f>
        <v/>
      </c>
      <c r="I858" t="str">
        <f>+IF(特約団体用!M857="","",特約団体用!M857)</f>
        <v/>
      </c>
      <c r="J858" t="str">
        <f>+IF(特約団体用!N857="","",特約団体用!AA857)</f>
        <v/>
      </c>
      <c r="K858" t="str">
        <f>+IF(特約団体用!O857="","",特約団体用!O857)</f>
        <v/>
      </c>
      <c r="L858" t="str">
        <f>+IF(特約団体用!P857="","",特約団体用!P857)</f>
        <v/>
      </c>
      <c r="M858" t="str">
        <f>+IF(特約団体用!Q857="","",特約団体用!Q857)</f>
        <v/>
      </c>
      <c r="N858" t="str">
        <f>+TEXT(IF(特約団体用!R857="","",特約団体用!AB857),"00")</f>
        <v/>
      </c>
      <c r="O858" t="str">
        <f>+IF(特約団体用!S857="","",特約団体用!AC857)</f>
        <v/>
      </c>
      <c r="P858" t="str">
        <f>+IF(特約団体用!T857="","",特約団体用!AD857)</f>
        <v/>
      </c>
      <c r="Q858" t="str">
        <f>+IF(特約団体用!U857="","",特約団体用!AE857)</f>
        <v/>
      </c>
      <c r="V858" s="153"/>
      <c r="W858" s="153"/>
      <c r="X858" s="153"/>
    </row>
    <row r="859" spans="1:24">
      <c r="A859" t="str">
        <f>+IF(特約団体用!A858="","",特約団体用!A858)</f>
        <v/>
      </c>
      <c r="B859" t="str">
        <f>+IF(特約団体用!B858="","",特約団体用!B858)</f>
        <v/>
      </c>
      <c r="C859" t="str">
        <f>+IF(特約団体用!C858="","",特約団体用!C858)</f>
        <v/>
      </c>
      <c r="D859" t="str">
        <f>+IF(特約団体用!D858="","",特約団体用!D858)</f>
        <v/>
      </c>
      <c r="E859" t="str">
        <f>+IF(特約団体用!E858="","",特約団体用!E858)</f>
        <v/>
      </c>
      <c r="F859" t="str">
        <f>+IF(特約団体用!F858="","",_xlfn.XLOOKUP(特約団体用!F858,PRM!$G$3:$G$5,PRM!$H$3:$H$5))</f>
        <v/>
      </c>
      <c r="G859" s="149" t="str">
        <f>+TEXT(_xlfn.CONCAT(特約団体用!G858,特約団体用!H858,"年",特約団体用!I858,"月",特約団体用!J858,"日"),"yyyy/mm/dd")</f>
        <v>年月日</v>
      </c>
      <c r="H859" t="str">
        <f>+IF(特約団体用!L858="","",特約団体用!L858)</f>
        <v/>
      </c>
      <c r="I859" t="str">
        <f>+IF(特約団体用!M858="","",特約団体用!M858)</f>
        <v/>
      </c>
      <c r="J859" t="str">
        <f>+IF(特約団体用!N858="","",特約団体用!AA858)</f>
        <v/>
      </c>
      <c r="K859" t="str">
        <f>+IF(特約団体用!O858="","",特約団体用!O858)</f>
        <v/>
      </c>
      <c r="L859" t="str">
        <f>+IF(特約団体用!P858="","",特約団体用!P858)</f>
        <v/>
      </c>
      <c r="M859" t="str">
        <f>+IF(特約団体用!Q858="","",特約団体用!Q858)</f>
        <v/>
      </c>
      <c r="N859" t="str">
        <f>+TEXT(IF(特約団体用!R858="","",特約団体用!AB858),"00")</f>
        <v/>
      </c>
      <c r="O859" t="str">
        <f>+IF(特約団体用!S858="","",特約団体用!AC858)</f>
        <v/>
      </c>
      <c r="P859" t="str">
        <f>+IF(特約団体用!T858="","",特約団体用!AD858)</f>
        <v/>
      </c>
      <c r="Q859" t="str">
        <f>+IF(特約団体用!U858="","",特約団体用!AE858)</f>
        <v/>
      </c>
      <c r="V859" s="153"/>
      <c r="W859" s="153"/>
      <c r="X859" s="153"/>
    </row>
    <row r="860" spans="1:24">
      <c r="A860" t="str">
        <f>+IF(特約団体用!A859="","",特約団体用!A859)</f>
        <v/>
      </c>
      <c r="B860" t="str">
        <f>+IF(特約団体用!B859="","",特約団体用!B859)</f>
        <v/>
      </c>
      <c r="C860" t="str">
        <f>+IF(特約団体用!C859="","",特約団体用!C859)</f>
        <v/>
      </c>
      <c r="D860" t="str">
        <f>+IF(特約団体用!D859="","",特約団体用!D859)</f>
        <v/>
      </c>
      <c r="E860" t="str">
        <f>+IF(特約団体用!E859="","",特約団体用!E859)</f>
        <v/>
      </c>
      <c r="F860" t="str">
        <f>+IF(特約団体用!F859="","",_xlfn.XLOOKUP(特約団体用!F859,PRM!$G$3:$G$5,PRM!$H$3:$H$5))</f>
        <v/>
      </c>
      <c r="G860" s="149" t="str">
        <f>+TEXT(_xlfn.CONCAT(特約団体用!G859,特約団体用!H859,"年",特約団体用!I859,"月",特約団体用!J859,"日"),"yyyy/mm/dd")</f>
        <v>年月日</v>
      </c>
      <c r="H860" t="str">
        <f>+IF(特約団体用!L859="","",特約団体用!L859)</f>
        <v/>
      </c>
      <c r="I860" t="str">
        <f>+IF(特約団体用!M859="","",特約団体用!M859)</f>
        <v/>
      </c>
      <c r="J860" t="str">
        <f>+IF(特約団体用!N859="","",特約団体用!AA859)</f>
        <v/>
      </c>
      <c r="K860" t="str">
        <f>+IF(特約団体用!O859="","",特約団体用!O859)</f>
        <v/>
      </c>
      <c r="L860" t="str">
        <f>+IF(特約団体用!P859="","",特約団体用!P859)</f>
        <v/>
      </c>
      <c r="M860" t="str">
        <f>+IF(特約団体用!Q859="","",特約団体用!Q859)</f>
        <v/>
      </c>
      <c r="N860" t="str">
        <f>+TEXT(IF(特約団体用!R859="","",特約団体用!AB859),"00")</f>
        <v/>
      </c>
      <c r="O860" t="str">
        <f>+IF(特約団体用!S859="","",特約団体用!AC859)</f>
        <v/>
      </c>
      <c r="P860" t="str">
        <f>+IF(特約団体用!T859="","",特約団体用!AD859)</f>
        <v/>
      </c>
      <c r="Q860" t="str">
        <f>+IF(特約団体用!U859="","",特約団体用!AE859)</f>
        <v/>
      </c>
      <c r="V860" s="153"/>
      <c r="W860" s="153"/>
      <c r="X860" s="153"/>
    </row>
    <row r="861" spans="1:24">
      <c r="A861" t="str">
        <f>+IF(特約団体用!A860="","",特約団体用!A860)</f>
        <v/>
      </c>
      <c r="B861" t="str">
        <f>+IF(特約団体用!B860="","",特約団体用!B860)</f>
        <v/>
      </c>
      <c r="C861" t="str">
        <f>+IF(特約団体用!C860="","",特約団体用!C860)</f>
        <v/>
      </c>
      <c r="D861" t="str">
        <f>+IF(特約団体用!D860="","",特約団体用!D860)</f>
        <v/>
      </c>
      <c r="E861" t="str">
        <f>+IF(特約団体用!E860="","",特約団体用!E860)</f>
        <v/>
      </c>
      <c r="F861" t="str">
        <f>+IF(特約団体用!F860="","",_xlfn.XLOOKUP(特約団体用!F860,PRM!$G$3:$G$5,PRM!$H$3:$H$5))</f>
        <v/>
      </c>
      <c r="G861" s="149" t="str">
        <f>+TEXT(_xlfn.CONCAT(特約団体用!G860,特約団体用!H860,"年",特約団体用!I860,"月",特約団体用!J860,"日"),"yyyy/mm/dd")</f>
        <v>年月日</v>
      </c>
      <c r="H861" t="str">
        <f>+IF(特約団体用!L860="","",特約団体用!L860)</f>
        <v/>
      </c>
      <c r="I861" t="str">
        <f>+IF(特約団体用!M860="","",特約団体用!M860)</f>
        <v/>
      </c>
      <c r="J861" t="str">
        <f>+IF(特約団体用!N860="","",特約団体用!AA860)</f>
        <v/>
      </c>
      <c r="K861" t="str">
        <f>+IF(特約団体用!O860="","",特約団体用!O860)</f>
        <v/>
      </c>
      <c r="L861" t="str">
        <f>+IF(特約団体用!P860="","",特約団体用!P860)</f>
        <v/>
      </c>
      <c r="M861" t="str">
        <f>+IF(特約団体用!Q860="","",特約団体用!Q860)</f>
        <v/>
      </c>
      <c r="N861" t="str">
        <f>+TEXT(IF(特約団体用!R860="","",特約団体用!AB860),"00")</f>
        <v/>
      </c>
      <c r="O861" t="str">
        <f>+IF(特約団体用!S860="","",特約団体用!AC860)</f>
        <v/>
      </c>
      <c r="P861" t="str">
        <f>+IF(特約団体用!T860="","",特約団体用!AD860)</f>
        <v/>
      </c>
      <c r="Q861" t="str">
        <f>+IF(特約団体用!U860="","",特約団体用!AE860)</f>
        <v/>
      </c>
      <c r="V861" s="153"/>
      <c r="W861" s="153"/>
      <c r="X861" s="153"/>
    </row>
    <row r="862" spans="1:24">
      <c r="A862" t="str">
        <f>+IF(特約団体用!A861="","",特約団体用!A861)</f>
        <v/>
      </c>
      <c r="B862" t="str">
        <f>+IF(特約団体用!B861="","",特約団体用!B861)</f>
        <v/>
      </c>
      <c r="C862" t="str">
        <f>+IF(特約団体用!C861="","",特約団体用!C861)</f>
        <v/>
      </c>
      <c r="D862" t="str">
        <f>+IF(特約団体用!D861="","",特約団体用!D861)</f>
        <v/>
      </c>
      <c r="E862" t="str">
        <f>+IF(特約団体用!E861="","",特約団体用!E861)</f>
        <v/>
      </c>
      <c r="F862" t="str">
        <f>+IF(特約団体用!F861="","",_xlfn.XLOOKUP(特約団体用!F861,PRM!$G$3:$G$5,PRM!$H$3:$H$5))</f>
        <v/>
      </c>
      <c r="G862" s="149" t="str">
        <f>+TEXT(_xlfn.CONCAT(特約団体用!G861,特約団体用!H861,"年",特約団体用!I861,"月",特約団体用!J861,"日"),"yyyy/mm/dd")</f>
        <v>年月日</v>
      </c>
      <c r="H862" t="str">
        <f>+IF(特約団体用!L861="","",特約団体用!L861)</f>
        <v/>
      </c>
      <c r="I862" t="str">
        <f>+IF(特約団体用!M861="","",特約団体用!M861)</f>
        <v/>
      </c>
      <c r="J862" t="str">
        <f>+IF(特約団体用!N861="","",特約団体用!AA861)</f>
        <v/>
      </c>
      <c r="K862" t="str">
        <f>+IF(特約団体用!O861="","",特約団体用!O861)</f>
        <v/>
      </c>
      <c r="L862" t="str">
        <f>+IF(特約団体用!P861="","",特約団体用!P861)</f>
        <v/>
      </c>
      <c r="M862" t="str">
        <f>+IF(特約団体用!Q861="","",特約団体用!Q861)</f>
        <v/>
      </c>
      <c r="N862" t="str">
        <f>+TEXT(IF(特約団体用!R861="","",特約団体用!AB861),"00")</f>
        <v/>
      </c>
      <c r="O862" t="str">
        <f>+IF(特約団体用!S861="","",特約団体用!AC861)</f>
        <v/>
      </c>
      <c r="P862" t="str">
        <f>+IF(特約団体用!T861="","",特約団体用!AD861)</f>
        <v/>
      </c>
      <c r="Q862" t="str">
        <f>+IF(特約団体用!U861="","",特約団体用!AE861)</f>
        <v/>
      </c>
      <c r="V862" s="153"/>
      <c r="W862" s="153"/>
      <c r="X862" s="153"/>
    </row>
    <row r="863" spans="1:24">
      <c r="A863" t="str">
        <f>+IF(特約団体用!A862="","",特約団体用!A862)</f>
        <v/>
      </c>
      <c r="B863" t="str">
        <f>+IF(特約団体用!B862="","",特約団体用!B862)</f>
        <v/>
      </c>
      <c r="C863" t="str">
        <f>+IF(特約団体用!C862="","",特約団体用!C862)</f>
        <v/>
      </c>
      <c r="D863" t="str">
        <f>+IF(特約団体用!D862="","",特約団体用!D862)</f>
        <v/>
      </c>
      <c r="E863" t="str">
        <f>+IF(特約団体用!E862="","",特約団体用!E862)</f>
        <v/>
      </c>
      <c r="F863" t="str">
        <f>+IF(特約団体用!F862="","",_xlfn.XLOOKUP(特約団体用!F862,PRM!$G$3:$G$5,PRM!$H$3:$H$5))</f>
        <v/>
      </c>
      <c r="G863" s="149" t="str">
        <f>+TEXT(_xlfn.CONCAT(特約団体用!G862,特約団体用!H862,"年",特約団体用!I862,"月",特約団体用!J862,"日"),"yyyy/mm/dd")</f>
        <v>年月日</v>
      </c>
      <c r="H863" t="str">
        <f>+IF(特約団体用!L862="","",特約団体用!L862)</f>
        <v/>
      </c>
      <c r="I863" t="str">
        <f>+IF(特約団体用!M862="","",特約団体用!M862)</f>
        <v/>
      </c>
      <c r="J863" t="str">
        <f>+IF(特約団体用!N862="","",特約団体用!AA862)</f>
        <v/>
      </c>
      <c r="K863" t="str">
        <f>+IF(特約団体用!O862="","",特約団体用!O862)</f>
        <v/>
      </c>
      <c r="L863" t="str">
        <f>+IF(特約団体用!P862="","",特約団体用!P862)</f>
        <v/>
      </c>
      <c r="M863" t="str">
        <f>+IF(特約団体用!Q862="","",特約団体用!Q862)</f>
        <v/>
      </c>
      <c r="N863" t="str">
        <f>+TEXT(IF(特約団体用!R862="","",特約団体用!AB862),"00")</f>
        <v/>
      </c>
      <c r="O863" t="str">
        <f>+IF(特約団体用!S862="","",特約団体用!AC862)</f>
        <v/>
      </c>
      <c r="P863" t="str">
        <f>+IF(特約団体用!T862="","",特約団体用!AD862)</f>
        <v/>
      </c>
      <c r="Q863" t="str">
        <f>+IF(特約団体用!U862="","",特約団体用!AE862)</f>
        <v/>
      </c>
      <c r="V863" s="153"/>
      <c r="W863" s="153"/>
      <c r="X863" s="153"/>
    </row>
    <row r="864" spans="1:24">
      <c r="A864" t="str">
        <f>+IF(特約団体用!A863="","",特約団体用!A863)</f>
        <v/>
      </c>
      <c r="B864" t="str">
        <f>+IF(特約団体用!B863="","",特約団体用!B863)</f>
        <v/>
      </c>
      <c r="C864" t="str">
        <f>+IF(特約団体用!C863="","",特約団体用!C863)</f>
        <v/>
      </c>
      <c r="D864" t="str">
        <f>+IF(特約団体用!D863="","",特約団体用!D863)</f>
        <v/>
      </c>
      <c r="E864" t="str">
        <f>+IF(特約団体用!E863="","",特約団体用!E863)</f>
        <v/>
      </c>
      <c r="F864" t="str">
        <f>+IF(特約団体用!F863="","",_xlfn.XLOOKUP(特約団体用!F863,PRM!$G$3:$G$5,PRM!$H$3:$H$5))</f>
        <v/>
      </c>
      <c r="G864" s="149" t="str">
        <f>+TEXT(_xlfn.CONCAT(特約団体用!G863,特約団体用!H863,"年",特約団体用!I863,"月",特約団体用!J863,"日"),"yyyy/mm/dd")</f>
        <v>年月日</v>
      </c>
      <c r="H864" t="str">
        <f>+IF(特約団体用!L863="","",特約団体用!L863)</f>
        <v/>
      </c>
      <c r="I864" t="str">
        <f>+IF(特約団体用!M863="","",特約団体用!M863)</f>
        <v/>
      </c>
      <c r="J864" t="str">
        <f>+IF(特約団体用!N863="","",特約団体用!AA863)</f>
        <v/>
      </c>
      <c r="K864" t="str">
        <f>+IF(特約団体用!O863="","",特約団体用!O863)</f>
        <v/>
      </c>
      <c r="L864" t="str">
        <f>+IF(特約団体用!P863="","",特約団体用!P863)</f>
        <v/>
      </c>
      <c r="M864" t="str">
        <f>+IF(特約団体用!Q863="","",特約団体用!Q863)</f>
        <v/>
      </c>
      <c r="N864" t="str">
        <f>+TEXT(IF(特約団体用!R863="","",特約団体用!AB863),"00")</f>
        <v/>
      </c>
      <c r="O864" t="str">
        <f>+IF(特約団体用!S863="","",特約団体用!AC863)</f>
        <v/>
      </c>
      <c r="P864" t="str">
        <f>+IF(特約団体用!T863="","",特約団体用!AD863)</f>
        <v/>
      </c>
      <c r="Q864" t="str">
        <f>+IF(特約団体用!U863="","",特約団体用!AE863)</f>
        <v/>
      </c>
      <c r="V864" s="153"/>
      <c r="W864" s="153"/>
      <c r="X864" s="153"/>
    </row>
    <row r="865" spans="1:24">
      <c r="A865" t="str">
        <f>+IF(特約団体用!A864="","",特約団体用!A864)</f>
        <v/>
      </c>
      <c r="B865" t="str">
        <f>+IF(特約団体用!B864="","",特約団体用!B864)</f>
        <v/>
      </c>
      <c r="C865" t="str">
        <f>+IF(特約団体用!C864="","",特約団体用!C864)</f>
        <v/>
      </c>
      <c r="D865" t="str">
        <f>+IF(特約団体用!D864="","",特約団体用!D864)</f>
        <v/>
      </c>
      <c r="E865" t="str">
        <f>+IF(特約団体用!E864="","",特約団体用!E864)</f>
        <v/>
      </c>
      <c r="F865" t="str">
        <f>+IF(特約団体用!F864="","",_xlfn.XLOOKUP(特約団体用!F864,PRM!$G$3:$G$5,PRM!$H$3:$H$5))</f>
        <v/>
      </c>
      <c r="G865" s="149" t="str">
        <f>+TEXT(_xlfn.CONCAT(特約団体用!G864,特約団体用!H864,"年",特約団体用!I864,"月",特約団体用!J864,"日"),"yyyy/mm/dd")</f>
        <v>年月日</v>
      </c>
      <c r="H865" t="str">
        <f>+IF(特約団体用!L864="","",特約団体用!L864)</f>
        <v/>
      </c>
      <c r="I865" t="str">
        <f>+IF(特約団体用!M864="","",特約団体用!M864)</f>
        <v/>
      </c>
      <c r="J865" t="str">
        <f>+IF(特約団体用!N864="","",特約団体用!AA864)</f>
        <v/>
      </c>
      <c r="K865" t="str">
        <f>+IF(特約団体用!O864="","",特約団体用!O864)</f>
        <v/>
      </c>
      <c r="L865" t="str">
        <f>+IF(特約団体用!P864="","",特約団体用!P864)</f>
        <v/>
      </c>
      <c r="M865" t="str">
        <f>+IF(特約団体用!Q864="","",特約団体用!Q864)</f>
        <v/>
      </c>
      <c r="N865" t="str">
        <f>+TEXT(IF(特約団体用!R864="","",特約団体用!AB864),"00")</f>
        <v/>
      </c>
      <c r="O865" t="str">
        <f>+IF(特約団体用!S864="","",特約団体用!AC864)</f>
        <v/>
      </c>
      <c r="P865" t="str">
        <f>+IF(特約団体用!T864="","",特約団体用!AD864)</f>
        <v/>
      </c>
      <c r="Q865" t="str">
        <f>+IF(特約団体用!U864="","",特約団体用!AE864)</f>
        <v/>
      </c>
      <c r="V865" s="153"/>
      <c r="W865" s="153"/>
      <c r="X865" s="153"/>
    </row>
    <row r="866" spans="1:24">
      <c r="A866" t="str">
        <f>+IF(特約団体用!A865="","",特約団体用!A865)</f>
        <v/>
      </c>
      <c r="B866" t="str">
        <f>+IF(特約団体用!B865="","",特約団体用!B865)</f>
        <v/>
      </c>
      <c r="C866" t="str">
        <f>+IF(特約団体用!C865="","",特約団体用!C865)</f>
        <v/>
      </c>
      <c r="D866" t="str">
        <f>+IF(特約団体用!D865="","",特約団体用!D865)</f>
        <v/>
      </c>
      <c r="E866" t="str">
        <f>+IF(特約団体用!E865="","",特約団体用!E865)</f>
        <v/>
      </c>
      <c r="F866" t="str">
        <f>+IF(特約団体用!F865="","",_xlfn.XLOOKUP(特約団体用!F865,PRM!$G$3:$G$5,PRM!$H$3:$H$5))</f>
        <v/>
      </c>
      <c r="G866" s="149" t="str">
        <f>+TEXT(_xlfn.CONCAT(特約団体用!G865,特約団体用!H865,"年",特約団体用!I865,"月",特約団体用!J865,"日"),"yyyy/mm/dd")</f>
        <v>年月日</v>
      </c>
      <c r="H866" t="str">
        <f>+IF(特約団体用!L865="","",特約団体用!L865)</f>
        <v/>
      </c>
      <c r="I866" t="str">
        <f>+IF(特約団体用!M865="","",特約団体用!M865)</f>
        <v/>
      </c>
      <c r="J866" t="str">
        <f>+IF(特約団体用!N865="","",特約団体用!AA865)</f>
        <v/>
      </c>
      <c r="K866" t="str">
        <f>+IF(特約団体用!O865="","",特約団体用!O865)</f>
        <v/>
      </c>
      <c r="L866" t="str">
        <f>+IF(特約団体用!P865="","",特約団体用!P865)</f>
        <v/>
      </c>
      <c r="M866" t="str">
        <f>+IF(特約団体用!Q865="","",特約団体用!Q865)</f>
        <v/>
      </c>
      <c r="N866" t="str">
        <f>+TEXT(IF(特約団体用!R865="","",特約団体用!AB865),"00")</f>
        <v/>
      </c>
      <c r="O866" t="str">
        <f>+IF(特約団体用!S865="","",特約団体用!AC865)</f>
        <v/>
      </c>
      <c r="P866" t="str">
        <f>+IF(特約団体用!T865="","",特約団体用!AD865)</f>
        <v/>
      </c>
      <c r="Q866" t="str">
        <f>+IF(特約団体用!U865="","",特約団体用!AE865)</f>
        <v/>
      </c>
      <c r="V866" s="153"/>
      <c r="W866" s="153"/>
      <c r="X866" s="153"/>
    </row>
    <row r="867" spans="1:24">
      <c r="A867" t="str">
        <f>+IF(特約団体用!A866="","",特約団体用!A866)</f>
        <v/>
      </c>
      <c r="B867" t="str">
        <f>+IF(特約団体用!B866="","",特約団体用!B866)</f>
        <v/>
      </c>
      <c r="C867" t="str">
        <f>+IF(特約団体用!C866="","",特約団体用!C866)</f>
        <v/>
      </c>
      <c r="D867" t="str">
        <f>+IF(特約団体用!D866="","",特約団体用!D866)</f>
        <v/>
      </c>
      <c r="E867" t="str">
        <f>+IF(特約団体用!E866="","",特約団体用!E866)</f>
        <v/>
      </c>
      <c r="F867" t="str">
        <f>+IF(特約団体用!F866="","",_xlfn.XLOOKUP(特約団体用!F866,PRM!$G$3:$G$5,PRM!$H$3:$H$5))</f>
        <v/>
      </c>
      <c r="G867" s="149" t="str">
        <f>+TEXT(_xlfn.CONCAT(特約団体用!G866,特約団体用!H866,"年",特約団体用!I866,"月",特約団体用!J866,"日"),"yyyy/mm/dd")</f>
        <v>年月日</v>
      </c>
      <c r="H867" t="str">
        <f>+IF(特約団体用!L866="","",特約団体用!L866)</f>
        <v/>
      </c>
      <c r="I867" t="str">
        <f>+IF(特約団体用!M866="","",特約団体用!M866)</f>
        <v/>
      </c>
      <c r="J867" t="str">
        <f>+IF(特約団体用!N866="","",特約団体用!AA866)</f>
        <v/>
      </c>
      <c r="K867" t="str">
        <f>+IF(特約団体用!O866="","",特約団体用!O866)</f>
        <v/>
      </c>
      <c r="L867" t="str">
        <f>+IF(特約団体用!P866="","",特約団体用!P866)</f>
        <v/>
      </c>
      <c r="M867" t="str">
        <f>+IF(特約団体用!Q866="","",特約団体用!Q866)</f>
        <v/>
      </c>
      <c r="N867" t="str">
        <f>+TEXT(IF(特約団体用!R866="","",特約団体用!AB866),"00")</f>
        <v/>
      </c>
      <c r="O867" t="str">
        <f>+IF(特約団体用!S866="","",特約団体用!AC866)</f>
        <v/>
      </c>
      <c r="P867" t="str">
        <f>+IF(特約団体用!T866="","",特約団体用!AD866)</f>
        <v/>
      </c>
      <c r="Q867" t="str">
        <f>+IF(特約団体用!U866="","",特約団体用!AE866)</f>
        <v/>
      </c>
      <c r="V867" s="153"/>
      <c r="W867" s="153"/>
      <c r="X867" s="153"/>
    </row>
    <row r="868" spans="1:24">
      <c r="A868" t="str">
        <f>+IF(特約団体用!A867="","",特約団体用!A867)</f>
        <v/>
      </c>
      <c r="B868" t="str">
        <f>+IF(特約団体用!B867="","",特約団体用!B867)</f>
        <v/>
      </c>
      <c r="C868" t="str">
        <f>+IF(特約団体用!C867="","",特約団体用!C867)</f>
        <v/>
      </c>
      <c r="D868" t="str">
        <f>+IF(特約団体用!D867="","",特約団体用!D867)</f>
        <v/>
      </c>
      <c r="E868" t="str">
        <f>+IF(特約団体用!E867="","",特約団体用!E867)</f>
        <v/>
      </c>
      <c r="F868" t="str">
        <f>+IF(特約団体用!F867="","",_xlfn.XLOOKUP(特約団体用!F867,PRM!$G$3:$G$5,PRM!$H$3:$H$5))</f>
        <v/>
      </c>
      <c r="G868" s="149" t="str">
        <f>+TEXT(_xlfn.CONCAT(特約団体用!G867,特約団体用!H867,"年",特約団体用!I867,"月",特約団体用!J867,"日"),"yyyy/mm/dd")</f>
        <v>年月日</v>
      </c>
      <c r="H868" t="str">
        <f>+IF(特約団体用!L867="","",特約団体用!L867)</f>
        <v/>
      </c>
      <c r="I868" t="str">
        <f>+IF(特約団体用!M867="","",特約団体用!M867)</f>
        <v/>
      </c>
      <c r="J868" t="str">
        <f>+IF(特約団体用!N867="","",特約団体用!AA867)</f>
        <v/>
      </c>
      <c r="K868" t="str">
        <f>+IF(特約団体用!O867="","",特約団体用!O867)</f>
        <v/>
      </c>
      <c r="L868" t="str">
        <f>+IF(特約団体用!P867="","",特約団体用!P867)</f>
        <v/>
      </c>
      <c r="M868" t="str">
        <f>+IF(特約団体用!Q867="","",特約団体用!Q867)</f>
        <v/>
      </c>
      <c r="N868" t="str">
        <f>+TEXT(IF(特約団体用!R867="","",特約団体用!AB867),"00")</f>
        <v/>
      </c>
      <c r="O868" t="str">
        <f>+IF(特約団体用!S867="","",特約団体用!AC867)</f>
        <v/>
      </c>
      <c r="P868" t="str">
        <f>+IF(特約団体用!T867="","",特約団体用!AD867)</f>
        <v/>
      </c>
      <c r="Q868" t="str">
        <f>+IF(特約団体用!U867="","",特約団体用!AE867)</f>
        <v/>
      </c>
      <c r="V868" s="153"/>
      <c r="W868" s="153"/>
      <c r="X868" s="153"/>
    </row>
    <row r="869" spans="1:24">
      <c r="A869" t="str">
        <f>+IF(特約団体用!A868="","",特約団体用!A868)</f>
        <v/>
      </c>
      <c r="B869" t="str">
        <f>+IF(特約団体用!B868="","",特約団体用!B868)</f>
        <v/>
      </c>
      <c r="C869" t="str">
        <f>+IF(特約団体用!C868="","",特約団体用!C868)</f>
        <v/>
      </c>
      <c r="D869" t="str">
        <f>+IF(特約団体用!D868="","",特約団体用!D868)</f>
        <v/>
      </c>
      <c r="E869" t="str">
        <f>+IF(特約団体用!E868="","",特約団体用!E868)</f>
        <v/>
      </c>
      <c r="F869" t="str">
        <f>+IF(特約団体用!F868="","",_xlfn.XLOOKUP(特約団体用!F868,PRM!$G$3:$G$5,PRM!$H$3:$H$5))</f>
        <v/>
      </c>
      <c r="G869" s="149" t="str">
        <f>+TEXT(_xlfn.CONCAT(特約団体用!G868,特約団体用!H868,"年",特約団体用!I868,"月",特約団体用!J868,"日"),"yyyy/mm/dd")</f>
        <v>年月日</v>
      </c>
      <c r="H869" t="str">
        <f>+IF(特約団体用!L868="","",特約団体用!L868)</f>
        <v/>
      </c>
      <c r="I869" t="str">
        <f>+IF(特約団体用!M868="","",特約団体用!M868)</f>
        <v/>
      </c>
      <c r="J869" t="str">
        <f>+IF(特約団体用!N868="","",特約団体用!AA868)</f>
        <v/>
      </c>
      <c r="K869" t="str">
        <f>+IF(特約団体用!O868="","",特約団体用!O868)</f>
        <v/>
      </c>
      <c r="L869" t="str">
        <f>+IF(特約団体用!P868="","",特約団体用!P868)</f>
        <v/>
      </c>
      <c r="M869" t="str">
        <f>+IF(特約団体用!Q868="","",特約団体用!Q868)</f>
        <v/>
      </c>
      <c r="N869" t="str">
        <f>+TEXT(IF(特約団体用!R868="","",特約団体用!AB868),"00")</f>
        <v/>
      </c>
      <c r="O869" t="str">
        <f>+IF(特約団体用!S868="","",特約団体用!AC868)</f>
        <v/>
      </c>
      <c r="P869" t="str">
        <f>+IF(特約団体用!T868="","",特約団体用!AD868)</f>
        <v/>
      </c>
      <c r="Q869" t="str">
        <f>+IF(特約団体用!U868="","",特約団体用!AE868)</f>
        <v/>
      </c>
      <c r="V869" s="153"/>
      <c r="W869" s="153"/>
      <c r="X869" s="153"/>
    </row>
    <row r="870" spans="1:24">
      <c r="A870" t="str">
        <f>+IF(特約団体用!A869="","",特約団体用!A869)</f>
        <v/>
      </c>
      <c r="B870" t="str">
        <f>+IF(特約団体用!B869="","",特約団体用!B869)</f>
        <v/>
      </c>
      <c r="C870" t="str">
        <f>+IF(特約団体用!C869="","",特約団体用!C869)</f>
        <v/>
      </c>
      <c r="D870" t="str">
        <f>+IF(特約団体用!D869="","",特約団体用!D869)</f>
        <v/>
      </c>
      <c r="E870" t="str">
        <f>+IF(特約団体用!E869="","",特約団体用!E869)</f>
        <v/>
      </c>
      <c r="F870" t="str">
        <f>+IF(特約団体用!F869="","",_xlfn.XLOOKUP(特約団体用!F869,PRM!$G$3:$G$5,PRM!$H$3:$H$5))</f>
        <v/>
      </c>
      <c r="G870" s="149" t="str">
        <f>+TEXT(_xlfn.CONCAT(特約団体用!G869,特約団体用!H869,"年",特約団体用!I869,"月",特約団体用!J869,"日"),"yyyy/mm/dd")</f>
        <v>年月日</v>
      </c>
      <c r="H870" t="str">
        <f>+IF(特約団体用!L869="","",特約団体用!L869)</f>
        <v/>
      </c>
      <c r="I870" t="str">
        <f>+IF(特約団体用!M869="","",特約団体用!M869)</f>
        <v/>
      </c>
      <c r="J870" t="str">
        <f>+IF(特約団体用!N869="","",特約団体用!AA869)</f>
        <v/>
      </c>
      <c r="K870" t="str">
        <f>+IF(特約団体用!O869="","",特約団体用!O869)</f>
        <v/>
      </c>
      <c r="L870" t="str">
        <f>+IF(特約団体用!P869="","",特約団体用!P869)</f>
        <v/>
      </c>
      <c r="M870" t="str">
        <f>+IF(特約団体用!Q869="","",特約団体用!Q869)</f>
        <v/>
      </c>
      <c r="N870" t="str">
        <f>+TEXT(IF(特約団体用!R869="","",特約団体用!AB869),"00")</f>
        <v/>
      </c>
      <c r="O870" t="str">
        <f>+IF(特約団体用!S869="","",特約団体用!AC869)</f>
        <v/>
      </c>
      <c r="P870" t="str">
        <f>+IF(特約団体用!T869="","",特約団体用!AD869)</f>
        <v/>
      </c>
      <c r="Q870" t="str">
        <f>+IF(特約団体用!U869="","",特約団体用!AE869)</f>
        <v/>
      </c>
      <c r="V870" s="153"/>
      <c r="W870" s="153"/>
      <c r="X870" s="153"/>
    </row>
    <row r="871" spans="1:24">
      <c r="A871" t="str">
        <f>+IF(特約団体用!A870="","",特約団体用!A870)</f>
        <v/>
      </c>
      <c r="B871" t="str">
        <f>+IF(特約団体用!B870="","",特約団体用!B870)</f>
        <v/>
      </c>
      <c r="C871" t="str">
        <f>+IF(特約団体用!C870="","",特約団体用!C870)</f>
        <v/>
      </c>
      <c r="D871" t="str">
        <f>+IF(特約団体用!D870="","",特約団体用!D870)</f>
        <v/>
      </c>
      <c r="E871" t="str">
        <f>+IF(特約団体用!E870="","",特約団体用!E870)</f>
        <v/>
      </c>
      <c r="F871" t="str">
        <f>+IF(特約団体用!F870="","",_xlfn.XLOOKUP(特約団体用!F870,PRM!$G$3:$G$5,PRM!$H$3:$H$5))</f>
        <v/>
      </c>
      <c r="G871" s="149" t="str">
        <f>+TEXT(_xlfn.CONCAT(特約団体用!G870,特約団体用!H870,"年",特約団体用!I870,"月",特約団体用!J870,"日"),"yyyy/mm/dd")</f>
        <v>年月日</v>
      </c>
      <c r="H871" t="str">
        <f>+IF(特約団体用!L870="","",特約団体用!L870)</f>
        <v/>
      </c>
      <c r="I871" t="str">
        <f>+IF(特約団体用!M870="","",特約団体用!M870)</f>
        <v/>
      </c>
      <c r="J871" t="str">
        <f>+IF(特約団体用!N870="","",特約団体用!AA870)</f>
        <v/>
      </c>
      <c r="K871" t="str">
        <f>+IF(特約団体用!O870="","",特約団体用!O870)</f>
        <v/>
      </c>
      <c r="L871" t="str">
        <f>+IF(特約団体用!P870="","",特約団体用!P870)</f>
        <v/>
      </c>
      <c r="M871" t="str">
        <f>+IF(特約団体用!Q870="","",特約団体用!Q870)</f>
        <v/>
      </c>
      <c r="N871" t="str">
        <f>+TEXT(IF(特約団体用!R870="","",特約団体用!AB870),"00")</f>
        <v/>
      </c>
      <c r="O871" t="str">
        <f>+IF(特約団体用!S870="","",特約団体用!AC870)</f>
        <v/>
      </c>
      <c r="P871" t="str">
        <f>+IF(特約団体用!T870="","",特約団体用!AD870)</f>
        <v/>
      </c>
      <c r="Q871" t="str">
        <f>+IF(特約団体用!U870="","",特約団体用!AE870)</f>
        <v/>
      </c>
      <c r="V871" s="153"/>
      <c r="W871" s="153"/>
      <c r="X871" s="153"/>
    </row>
    <row r="872" spans="1:24">
      <c r="A872" t="str">
        <f>+IF(特約団体用!A871="","",特約団体用!A871)</f>
        <v/>
      </c>
      <c r="B872" t="str">
        <f>+IF(特約団体用!B871="","",特約団体用!B871)</f>
        <v/>
      </c>
      <c r="C872" t="str">
        <f>+IF(特約団体用!C871="","",特約団体用!C871)</f>
        <v/>
      </c>
      <c r="D872" t="str">
        <f>+IF(特約団体用!D871="","",特約団体用!D871)</f>
        <v/>
      </c>
      <c r="E872" t="str">
        <f>+IF(特約団体用!E871="","",特約団体用!E871)</f>
        <v/>
      </c>
      <c r="F872" t="str">
        <f>+IF(特約団体用!F871="","",_xlfn.XLOOKUP(特約団体用!F871,PRM!$G$3:$G$5,PRM!$H$3:$H$5))</f>
        <v/>
      </c>
      <c r="G872" s="149" t="str">
        <f>+TEXT(_xlfn.CONCAT(特約団体用!G871,特約団体用!H871,"年",特約団体用!I871,"月",特約団体用!J871,"日"),"yyyy/mm/dd")</f>
        <v>年月日</v>
      </c>
      <c r="H872" t="str">
        <f>+IF(特約団体用!L871="","",特約団体用!L871)</f>
        <v/>
      </c>
      <c r="I872" t="str">
        <f>+IF(特約団体用!M871="","",特約団体用!M871)</f>
        <v/>
      </c>
      <c r="J872" t="str">
        <f>+IF(特約団体用!N871="","",特約団体用!AA871)</f>
        <v/>
      </c>
      <c r="K872" t="str">
        <f>+IF(特約団体用!O871="","",特約団体用!O871)</f>
        <v/>
      </c>
      <c r="L872" t="str">
        <f>+IF(特約団体用!P871="","",特約団体用!P871)</f>
        <v/>
      </c>
      <c r="M872" t="str">
        <f>+IF(特約団体用!Q871="","",特約団体用!Q871)</f>
        <v/>
      </c>
      <c r="N872" t="str">
        <f>+TEXT(IF(特約団体用!R871="","",特約団体用!AB871),"00")</f>
        <v/>
      </c>
      <c r="O872" t="str">
        <f>+IF(特約団体用!S871="","",特約団体用!AC871)</f>
        <v/>
      </c>
      <c r="P872" t="str">
        <f>+IF(特約団体用!T871="","",特約団体用!AD871)</f>
        <v/>
      </c>
      <c r="Q872" t="str">
        <f>+IF(特約団体用!U871="","",特約団体用!AE871)</f>
        <v/>
      </c>
      <c r="V872" s="153"/>
      <c r="W872" s="153"/>
      <c r="X872" s="153"/>
    </row>
    <row r="873" spans="1:24">
      <c r="A873" t="str">
        <f>+IF(特約団体用!A872="","",特約団体用!A872)</f>
        <v/>
      </c>
      <c r="B873" t="str">
        <f>+IF(特約団体用!B872="","",特約団体用!B872)</f>
        <v/>
      </c>
      <c r="C873" t="str">
        <f>+IF(特約団体用!C872="","",特約団体用!C872)</f>
        <v/>
      </c>
      <c r="D873" t="str">
        <f>+IF(特約団体用!D872="","",特約団体用!D872)</f>
        <v/>
      </c>
      <c r="E873" t="str">
        <f>+IF(特約団体用!E872="","",特約団体用!E872)</f>
        <v/>
      </c>
      <c r="F873" t="str">
        <f>+IF(特約団体用!F872="","",_xlfn.XLOOKUP(特約団体用!F872,PRM!$G$3:$G$5,PRM!$H$3:$H$5))</f>
        <v/>
      </c>
      <c r="G873" s="149" t="str">
        <f>+TEXT(_xlfn.CONCAT(特約団体用!G872,特約団体用!H872,"年",特約団体用!I872,"月",特約団体用!J872,"日"),"yyyy/mm/dd")</f>
        <v>年月日</v>
      </c>
      <c r="H873" t="str">
        <f>+IF(特約団体用!L872="","",特約団体用!L872)</f>
        <v/>
      </c>
      <c r="I873" t="str">
        <f>+IF(特約団体用!M872="","",特約団体用!M872)</f>
        <v/>
      </c>
      <c r="J873" t="str">
        <f>+IF(特約団体用!N872="","",特約団体用!AA872)</f>
        <v/>
      </c>
      <c r="K873" t="str">
        <f>+IF(特約団体用!O872="","",特約団体用!O872)</f>
        <v/>
      </c>
      <c r="L873" t="str">
        <f>+IF(特約団体用!P872="","",特約団体用!P872)</f>
        <v/>
      </c>
      <c r="M873" t="str">
        <f>+IF(特約団体用!Q872="","",特約団体用!Q872)</f>
        <v/>
      </c>
      <c r="N873" t="str">
        <f>+TEXT(IF(特約団体用!R872="","",特約団体用!AB872),"00")</f>
        <v/>
      </c>
      <c r="O873" t="str">
        <f>+IF(特約団体用!S872="","",特約団体用!AC872)</f>
        <v/>
      </c>
      <c r="P873" t="str">
        <f>+IF(特約団体用!T872="","",特約団体用!AD872)</f>
        <v/>
      </c>
      <c r="Q873" t="str">
        <f>+IF(特約団体用!U872="","",特約団体用!AE872)</f>
        <v/>
      </c>
      <c r="V873" s="153"/>
      <c r="W873" s="153"/>
      <c r="X873" s="153"/>
    </row>
    <row r="874" spans="1:24">
      <c r="A874" t="str">
        <f>+IF(特約団体用!A873="","",特約団体用!A873)</f>
        <v/>
      </c>
      <c r="B874" t="str">
        <f>+IF(特約団体用!B873="","",特約団体用!B873)</f>
        <v/>
      </c>
      <c r="C874" t="str">
        <f>+IF(特約団体用!C873="","",特約団体用!C873)</f>
        <v/>
      </c>
      <c r="D874" t="str">
        <f>+IF(特約団体用!D873="","",特約団体用!D873)</f>
        <v/>
      </c>
      <c r="E874" t="str">
        <f>+IF(特約団体用!E873="","",特約団体用!E873)</f>
        <v/>
      </c>
      <c r="F874" t="str">
        <f>+IF(特約団体用!F873="","",_xlfn.XLOOKUP(特約団体用!F873,PRM!$G$3:$G$5,PRM!$H$3:$H$5))</f>
        <v/>
      </c>
      <c r="G874" s="149" t="str">
        <f>+TEXT(_xlfn.CONCAT(特約団体用!G873,特約団体用!H873,"年",特約団体用!I873,"月",特約団体用!J873,"日"),"yyyy/mm/dd")</f>
        <v>年月日</v>
      </c>
      <c r="H874" t="str">
        <f>+IF(特約団体用!L873="","",特約団体用!L873)</f>
        <v/>
      </c>
      <c r="I874" t="str">
        <f>+IF(特約団体用!M873="","",特約団体用!M873)</f>
        <v/>
      </c>
      <c r="J874" t="str">
        <f>+IF(特約団体用!N873="","",特約団体用!AA873)</f>
        <v/>
      </c>
      <c r="K874" t="str">
        <f>+IF(特約団体用!O873="","",特約団体用!O873)</f>
        <v/>
      </c>
      <c r="L874" t="str">
        <f>+IF(特約団体用!P873="","",特約団体用!P873)</f>
        <v/>
      </c>
      <c r="M874" t="str">
        <f>+IF(特約団体用!Q873="","",特約団体用!Q873)</f>
        <v/>
      </c>
      <c r="N874" t="str">
        <f>+TEXT(IF(特約団体用!R873="","",特約団体用!AB873),"00")</f>
        <v/>
      </c>
      <c r="O874" t="str">
        <f>+IF(特約団体用!S873="","",特約団体用!AC873)</f>
        <v/>
      </c>
      <c r="P874" t="str">
        <f>+IF(特約団体用!T873="","",特約団体用!AD873)</f>
        <v/>
      </c>
      <c r="Q874" t="str">
        <f>+IF(特約団体用!U873="","",特約団体用!AE873)</f>
        <v/>
      </c>
      <c r="V874" s="153"/>
      <c r="W874" s="153"/>
      <c r="X874" s="153"/>
    </row>
    <row r="875" spans="1:24">
      <c r="A875" t="str">
        <f>+IF(特約団体用!A874="","",特約団体用!A874)</f>
        <v/>
      </c>
      <c r="B875" t="str">
        <f>+IF(特約団体用!B874="","",特約団体用!B874)</f>
        <v/>
      </c>
      <c r="C875" t="str">
        <f>+IF(特約団体用!C874="","",特約団体用!C874)</f>
        <v/>
      </c>
      <c r="D875" t="str">
        <f>+IF(特約団体用!D874="","",特約団体用!D874)</f>
        <v/>
      </c>
      <c r="E875" t="str">
        <f>+IF(特約団体用!E874="","",特約団体用!E874)</f>
        <v/>
      </c>
      <c r="F875" t="str">
        <f>+IF(特約団体用!F874="","",_xlfn.XLOOKUP(特約団体用!F874,PRM!$G$3:$G$5,PRM!$H$3:$H$5))</f>
        <v/>
      </c>
      <c r="G875" s="149" t="str">
        <f>+TEXT(_xlfn.CONCAT(特約団体用!G874,特約団体用!H874,"年",特約団体用!I874,"月",特約団体用!J874,"日"),"yyyy/mm/dd")</f>
        <v>年月日</v>
      </c>
      <c r="H875" t="str">
        <f>+IF(特約団体用!L874="","",特約団体用!L874)</f>
        <v/>
      </c>
      <c r="I875" t="str">
        <f>+IF(特約団体用!M874="","",特約団体用!M874)</f>
        <v/>
      </c>
      <c r="J875" t="str">
        <f>+IF(特約団体用!N874="","",特約団体用!AA874)</f>
        <v/>
      </c>
      <c r="K875" t="str">
        <f>+IF(特約団体用!O874="","",特約団体用!O874)</f>
        <v/>
      </c>
      <c r="L875" t="str">
        <f>+IF(特約団体用!P874="","",特約団体用!P874)</f>
        <v/>
      </c>
      <c r="M875" t="str">
        <f>+IF(特約団体用!Q874="","",特約団体用!Q874)</f>
        <v/>
      </c>
      <c r="N875" t="str">
        <f>+TEXT(IF(特約団体用!R874="","",特約団体用!AB874),"00")</f>
        <v/>
      </c>
      <c r="O875" t="str">
        <f>+IF(特約団体用!S874="","",特約団体用!AC874)</f>
        <v/>
      </c>
      <c r="P875" t="str">
        <f>+IF(特約団体用!T874="","",特約団体用!AD874)</f>
        <v/>
      </c>
      <c r="Q875" t="str">
        <f>+IF(特約団体用!U874="","",特約団体用!AE874)</f>
        <v/>
      </c>
      <c r="V875" s="153"/>
      <c r="W875" s="153"/>
      <c r="X875" s="153"/>
    </row>
    <row r="876" spans="1:24">
      <c r="A876" t="str">
        <f>+IF(特約団体用!A875="","",特約団体用!A875)</f>
        <v/>
      </c>
      <c r="B876" t="str">
        <f>+IF(特約団体用!B875="","",特約団体用!B875)</f>
        <v/>
      </c>
      <c r="C876" t="str">
        <f>+IF(特約団体用!C875="","",特約団体用!C875)</f>
        <v/>
      </c>
      <c r="D876" t="str">
        <f>+IF(特約団体用!D875="","",特約団体用!D875)</f>
        <v/>
      </c>
      <c r="E876" t="str">
        <f>+IF(特約団体用!E875="","",特約団体用!E875)</f>
        <v/>
      </c>
      <c r="F876" t="str">
        <f>+IF(特約団体用!F875="","",_xlfn.XLOOKUP(特約団体用!F875,PRM!$G$3:$G$5,PRM!$H$3:$H$5))</f>
        <v/>
      </c>
      <c r="G876" s="149" t="str">
        <f>+TEXT(_xlfn.CONCAT(特約団体用!G875,特約団体用!H875,"年",特約団体用!I875,"月",特約団体用!J875,"日"),"yyyy/mm/dd")</f>
        <v>年月日</v>
      </c>
      <c r="H876" t="str">
        <f>+IF(特約団体用!L875="","",特約団体用!L875)</f>
        <v/>
      </c>
      <c r="I876" t="str">
        <f>+IF(特約団体用!M875="","",特約団体用!M875)</f>
        <v/>
      </c>
      <c r="J876" t="str">
        <f>+IF(特約団体用!N875="","",特約団体用!AA875)</f>
        <v/>
      </c>
      <c r="K876" t="str">
        <f>+IF(特約団体用!O875="","",特約団体用!O875)</f>
        <v/>
      </c>
      <c r="L876" t="str">
        <f>+IF(特約団体用!P875="","",特約団体用!P875)</f>
        <v/>
      </c>
      <c r="M876" t="str">
        <f>+IF(特約団体用!Q875="","",特約団体用!Q875)</f>
        <v/>
      </c>
      <c r="N876" t="str">
        <f>+TEXT(IF(特約団体用!R875="","",特約団体用!AB875),"00")</f>
        <v/>
      </c>
      <c r="O876" t="str">
        <f>+IF(特約団体用!S875="","",特約団体用!AC875)</f>
        <v/>
      </c>
      <c r="P876" t="str">
        <f>+IF(特約団体用!T875="","",特約団体用!AD875)</f>
        <v/>
      </c>
      <c r="Q876" t="str">
        <f>+IF(特約団体用!U875="","",特約団体用!AE875)</f>
        <v/>
      </c>
      <c r="V876" s="153"/>
      <c r="W876" s="153"/>
      <c r="X876" s="153"/>
    </row>
    <row r="877" spans="1:24">
      <c r="A877" t="str">
        <f>+IF(特約団体用!A876="","",特約団体用!A876)</f>
        <v/>
      </c>
      <c r="B877" t="str">
        <f>+IF(特約団体用!B876="","",特約団体用!B876)</f>
        <v/>
      </c>
      <c r="C877" t="str">
        <f>+IF(特約団体用!C876="","",特約団体用!C876)</f>
        <v/>
      </c>
      <c r="D877" t="str">
        <f>+IF(特約団体用!D876="","",特約団体用!D876)</f>
        <v/>
      </c>
      <c r="E877" t="str">
        <f>+IF(特約団体用!E876="","",特約団体用!E876)</f>
        <v/>
      </c>
      <c r="F877" t="str">
        <f>+IF(特約団体用!F876="","",_xlfn.XLOOKUP(特約団体用!F876,PRM!$G$3:$G$5,PRM!$H$3:$H$5))</f>
        <v/>
      </c>
      <c r="G877" s="149" t="str">
        <f>+TEXT(_xlfn.CONCAT(特約団体用!G876,特約団体用!H876,"年",特約団体用!I876,"月",特約団体用!J876,"日"),"yyyy/mm/dd")</f>
        <v>年月日</v>
      </c>
      <c r="H877" t="str">
        <f>+IF(特約団体用!L876="","",特約団体用!L876)</f>
        <v/>
      </c>
      <c r="I877" t="str">
        <f>+IF(特約団体用!M876="","",特約団体用!M876)</f>
        <v/>
      </c>
      <c r="J877" t="str">
        <f>+IF(特約団体用!N876="","",特約団体用!AA876)</f>
        <v/>
      </c>
      <c r="K877" t="str">
        <f>+IF(特約団体用!O876="","",特約団体用!O876)</f>
        <v/>
      </c>
      <c r="L877" t="str">
        <f>+IF(特約団体用!P876="","",特約団体用!P876)</f>
        <v/>
      </c>
      <c r="M877" t="str">
        <f>+IF(特約団体用!Q876="","",特約団体用!Q876)</f>
        <v/>
      </c>
      <c r="N877" t="str">
        <f>+TEXT(IF(特約団体用!R876="","",特約団体用!AB876),"00")</f>
        <v/>
      </c>
      <c r="O877" t="str">
        <f>+IF(特約団体用!S876="","",特約団体用!AC876)</f>
        <v/>
      </c>
      <c r="P877" t="str">
        <f>+IF(特約団体用!T876="","",特約団体用!AD876)</f>
        <v/>
      </c>
      <c r="Q877" t="str">
        <f>+IF(特約団体用!U876="","",特約団体用!AE876)</f>
        <v/>
      </c>
      <c r="V877" s="153"/>
      <c r="W877" s="153"/>
      <c r="X877" s="153"/>
    </row>
    <row r="878" spans="1:24">
      <c r="A878" t="str">
        <f>+IF(特約団体用!A877="","",特約団体用!A877)</f>
        <v/>
      </c>
      <c r="B878" t="str">
        <f>+IF(特約団体用!B877="","",特約団体用!B877)</f>
        <v/>
      </c>
      <c r="C878" t="str">
        <f>+IF(特約団体用!C877="","",特約団体用!C877)</f>
        <v/>
      </c>
      <c r="D878" t="str">
        <f>+IF(特約団体用!D877="","",特約団体用!D877)</f>
        <v/>
      </c>
      <c r="E878" t="str">
        <f>+IF(特約団体用!E877="","",特約団体用!E877)</f>
        <v/>
      </c>
      <c r="F878" t="str">
        <f>+IF(特約団体用!F877="","",_xlfn.XLOOKUP(特約団体用!F877,PRM!$G$3:$G$5,PRM!$H$3:$H$5))</f>
        <v/>
      </c>
      <c r="G878" s="149" t="str">
        <f>+TEXT(_xlfn.CONCAT(特約団体用!G877,特約団体用!H877,"年",特約団体用!I877,"月",特約団体用!J877,"日"),"yyyy/mm/dd")</f>
        <v>年月日</v>
      </c>
      <c r="H878" t="str">
        <f>+IF(特約団体用!L877="","",特約団体用!L877)</f>
        <v/>
      </c>
      <c r="I878" t="str">
        <f>+IF(特約団体用!M877="","",特約団体用!M877)</f>
        <v/>
      </c>
      <c r="J878" t="str">
        <f>+IF(特約団体用!N877="","",特約団体用!AA877)</f>
        <v/>
      </c>
      <c r="K878" t="str">
        <f>+IF(特約団体用!O877="","",特約団体用!O877)</f>
        <v/>
      </c>
      <c r="L878" t="str">
        <f>+IF(特約団体用!P877="","",特約団体用!P877)</f>
        <v/>
      </c>
      <c r="M878" t="str">
        <f>+IF(特約団体用!Q877="","",特約団体用!Q877)</f>
        <v/>
      </c>
      <c r="N878" t="str">
        <f>+TEXT(IF(特約団体用!R877="","",特約団体用!AB877),"00")</f>
        <v/>
      </c>
      <c r="O878" t="str">
        <f>+IF(特約団体用!S877="","",特約団体用!AC877)</f>
        <v/>
      </c>
      <c r="P878" t="str">
        <f>+IF(特約団体用!T877="","",特約団体用!AD877)</f>
        <v/>
      </c>
      <c r="Q878" t="str">
        <f>+IF(特約団体用!U877="","",特約団体用!AE877)</f>
        <v/>
      </c>
      <c r="V878" s="153"/>
      <c r="W878" s="153"/>
      <c r="X878" s="153"/>
    </row>
    <row r="879" spans="1:24">
      <c r="A879" t="str">
        <f>+IF(特約団体用!A878="","",特約団体用!A878)</f>
        <v/>
      </c>
      <c r="B879" t="str">
        <f>+IF(特約団体用!B878="","",特約団体用!B878)</f>
        <v/>
      </c>
      <c r="C879" t="str">
        <f>+IF(特約団体用!C878="","",特約団体用!C878)</f>
        <v/>
      </c>
      <c r="D879" t="str">
        <f>+IF(特約団体用!D878="","",特約団体用!D878)</f>
        <v/>
      </c>
      <c r="E879" t="str">
        <f>+IF(特約団体用!E878="","",特約団体用!E878)</f>
        <v/>
      </c>
      <c r="F879" t="str">
        <f>+IF(特約団体用!F878="","",_xlfn.XLOOKUP(特約団体用!F878,PRM!$G$3:$G$5,PRM!$H$3:$H$5))</f>
        <v/>
      </c>
      <c r="G879" s="149" t="str">
        <f>+TEXT(_xlfn.CONCAT(特約団体用!G878,特約団体用!H878,"年",特約団体用!I878,"月",特約団体用!J878,"日"),"yyyy/mm/dd")</f>
        <v>年月日</v>
      </c>
      <c r="H879" t="str">
        <f>+IF(特約団体用!L878="","",特約団体用!L878)</f>
        <v/>
      </c>
      <c r="I879" t="str">
        <f>+IF(特約団体用!M878="","",特約団体用!M878)</f>
        <v/>
      </c>
      <c r="J879" t="str">
        <f>+IF(特約団体用!N878="","",特約団体用!AA878)</f>
        <v/>
      </c>
      <c r="K879" t="str">
        <f>+IF(特約団体用!O878="","",特約団体用!O878)</f>
        <v/>
      </c>
      <c r="L879" t="str">
        <f>+IF(特約団体用!P878="","",特約団体用!P878)</f>
        <v/>
      </c>
      <c r="M879" t="str">
        <f>+IF(特約団体用!Q878="","",特約団体用!Q878)</f>
        <v/>
      </c>
      <c r="N879" t="str">
        <f>+TEXT(IF(特約団体用!R878="","",特約団体用!AB878),"00")</f>
        <v/>
      </c>
      <c r="O879" t="str">
        <f>+IF(特約団体用!S878="","",特約団体用!AC878)</f>
        <v/>
      </c>
      <c r="P879" t="str">
        <f>+IF(特約団体用!T878="","",特約団体用!AD878)</f>
        <v/>
      </c>
      <c r="Q879" t="str">
        <f>+IF(特約団体用!U878="","",特約団体用!AE878)</f>
        <v/>
      </c>
      <c r="V879" s="153"/>
      <c r="W879" s="153"/>
      <c r="X879" s="153"/>
    </row>
    <row r="880" spans="1:24">
      <c r="A880" t="str">
        <f>+IF(特約団体用!A879="","",特約団体用!A879)</f>
        <v/>
      </c>
      <c r="B880" t="str">
        <f>+IF(特約団体用!B879="","",特約団体用!B879)</f>
        <v/>
      </c>
      <c r="C880" t="str">
        <f>+IF(特約団体用!C879="","",特約団体用!C879)</f>
        <v/>
      </c>
      <c r="D880" t="str">
        <f>+IF(特約団体用!D879="","",特約団体用!D879)</f>
        <v/>
      </c>
      <c r="E880" t="str">
        <f>+IF(特約団体用!E879="","",特約団体用!E879)</f>
        <v/>
      </c>
      <c r="F880" t="str">
        <f>+IF(特約団体用!F879="","",_xlfn.XLOOKUP(特約団体用!F879,PRM!$G$3:$G$5,PRM!$H$3:$H$5))</f>
        <v/>
      </c>
      <c r="G880" s="149" t="str">
        <f>+TEXT(_xlfn.CONCAT(特約団体用!G879,特約団体用!H879,"年",特約団体用!I879,"月",特約団体用!J879,"日"),"yyyy/mm/dd")</f>
        <v>年月日</v>
      </c>
      <c r="H880" t="str">
        <f>+IF(特約団体用!L879="","",特約団体用!L879)</f>
        <v/>
      </c>
      <c r="I880" t="str">
        <f>+IF(特約団体用!M879="","",特約団体用!M879)</f>
        <v/>
      </c>
      <c r="J880" t="str">
        <f>+IF(特約団体用!N879="","",特約団体用!AA879)</f>
        <v/>
      </c>
      <c r="K880" t="str">
        <f>+IF(特約団体用!O879="","",特約団体用!O879)</f>
        <v/>
      </c>
      <c r="L880" t="str">
        <f>+IF(特約団体用!P879="","",特約団体用!P879)</f>
        <v/>
      </c>
      <c r="M880" t="str">
        <f>+IF(特約団体用!Q879="","",特約団体用!Q879)</f>
        <v/>
      </c>
      <c r="N880" t="str">
        <f>+TEXT(IF(特約団体用!R879="","",特約団体用!AB879),"00")</f>
        <v/>
      </c>
      <c r="O880" t="str">
        <f>+IF(特約団体用!S879="","",特約団体用!AC879)</f>
        <v/>
      </c>
      <c r="P880" t="str">
        <f>+IF(特約団体用!T879="","",特約団体用!AD879)</f>
        <v/>
      </c>
      <c r="Q880" t="str">
        <f>+IF(特約団体用!U879="","",特約団体用!AE879)</f>
        <v/>
      </c>
      <c r="V880" s="153"/>
      <c r="W880" s="153"/>
      <c r="X880" s="153"/>
    </row>
    <row r="881" spans="1:24">
      <c r="A881" t="str">
        <f>+IF(特約団体用!A880="","",特約団体用!A880)</f>
        <v/>
      </c>
      <c r="B881" t="str">
        <f>+IF(特約団体用!B880="","",特約団体用!B880)</f>
        <v/>
      </c>
      <c r="C881" t="str">
        <f>+IF(特約団体用!C880="","",特約団体用!C880)</f>
        <v/>
      </c>
      <c r="D881" t="str">
        <f>+IF(特約団体用!D880="","",特約団体用!D880)</f>
        <v/>
      </c>
      <c r="E881" t="str">
        <f>+IF(特約団体用!E880="","",特約団体用!E880)</f>
        <v/>
      </c>
      <c r="F881" t="str">
        <f>+IF(特約団体用!F880="","",_xlfn.XLOOKUP(特約団体用!F880,PRM!$G$3:$G$5,PRM!$H$3:$H$5))</f>
        <v/>
      </c>
      <c r="G881" s="149" t="str">
        <f>+TEXT(_xlfn.CONCAT(特約団体用!G880,特約団体用!H880,"年",特約団体用!I880,"月",特約団体用!J880,"日"),"yyyy/mm/dd")</f>
        <v>年月日</v>
      </c>
      <c r="H881" t="str">
        <f>+IF(特約団体用!L880="","",特約団体用!L880)</f>
        <v/>
      </c>
      <c r="I881" t="str">
        <f>+IF(特約団体用!M880="","",特約団体用!M880)</f>
        <v/>
      </c>
      <c r="J881" t="str">
        <f>+IF(特約団体用!N880="","",特約団体用!AA880)</f>
        <v/>
      </c>
      <c r="K881" t="str">
        <f>+IF(特約団体用!O880="","",特約団体用!O880)</f>
        <v/>
      </c>
      <c r="L881" t="str">
        <f>+IF(特約団体用!P880="","",特約団体用!P880)</f>
        <v/>
      </c>
      <c r="M881" t="str">
        <f>+IF(特約団体用!Q880="","",特約団体用!Q880)</f>
        <v/>
      </c>
      <c r="N881" t="str">
        <f>+TEXT(IF(特約団体用!R880="","",特約団体用!AB880),"00")</f>
        <v/>
      </c>
      <c r="O881" t="str">
        <f>+IF(特約団体用!S880="","",特約団体用!AC880)</f>
        <v/>
      </c>
      <c r="P881" t="str">
        <f>+IF(特約団体用!T880="","",特約団体用!AD880)</f>
        <v/>
      </c>
      <c r="Q881" t="str">
        <f>+IF(特約団体用!U880="","",特約団体用!AE880)</f>
        <v/>
      </c>
      <c r="V881" s="153"/>
      <c r="W881" s="153"/>
      <c r="X881" s="153"/>
    </row>
    <row r="882" spans="1:24">
      <c r="A882" t="str">
        <f>+IF(特約団体用!A881="","",特約団体用!A881)</f>
        <v/>
      </c>
      <c r="B882" t="str">
        <f>+IF(特約団体用!B881="","",特約団体用!B881)</f>
        <v/>
      </c>
      <c r="C882" t="str">
        <f>+IF(特約団体用!C881="","",特約団体用!C881)</f>
        <v/>
      </c>
      <c r="D882" t="str">
        <f>+IF(特約団体用!D881="","",特約団体用!D881)</f>
        <v/>
      </c>
      <c r="E882" t="str">
        <f>+IF(特約団体用!E881="","",特約団体用!E881)</f>
        <v/>
      </c>
      <c r="F882" t="str">
        <f>+IF(特約団体用!F881="","",_xlfn.XLOOKUP(特約団体用!F881,PRM!$G$3:$G$5,PRM!$H$3:$H$5))</f>
        <v/>
      </c>
      <c r="G882" s="149" t="str">
        <f>+TEXT(_xlfn.CONCAT(特約団体用!G881,特約団体用!H881,"年",特約団体用!I881,"月",特約団体用!J881,"日"),"yyyy/mm/dd")</f>
        <v>年月日</v>
      </c>
      <c r="H882" t="str">
        <f>+IF(特約団体用!L881="","",特約団体用!L881)</f>
        <v/>
      </c>
      <c r="I882" t="str">
        <f>+IF(特約団体用!M881="","",特約団体用!M881)</f>
        <v/>
      </c>
      <c r="J882" t="str">
        <f>+IF(特約団体用!N881="","",特約団体用!AA881)</f>
        <v/>
      </c>
      <c r="K882" t="str">
        <f>+IF(特約団体用!O881="","",特約団体用!O881)</f>
        <v/>
      </c>
      <c r="L882" t="str">
        <f>+IF(特約団体用!P881="","",特約団体用!P881)</f>
        <v/>
      </c>
      <c r="M882" t="str">
        <f>+IF(特約団体用!Q881="","",特約団体用!Q881)</f>
        <v/>
      </c>
      <c r="N882" t="str">
        <f>+TEXT(IF(特約団体用!R881="","",特約団体用!AB881),"00")</f>
        <v/>
      </c>
      <c r="O882" t="str">
        <f>+IF(特約団体用!S881="","",特約団体用!AC881)</f>
        <v/>
      </c>
      <c r="P882" t="str">
        <f>+IF(特約団体用!T881="","",特約団体用!AD881)</f>
        <v/>
      </c>
      <c r="Q882" t="str">
        <f>+IF(特約団体用!U881="","",特約団体用!AE881)</f>
        <v/>
      </c>
      <c r="V882" s="153"/>
      <c r="W882" s="153"/>
      <c r="X882" s="153"/>
    </row>
    <row r="883" spans="1:24">
      <c r="A883" t="str">
        <f>+IF(特約団体用!A882="","",特約団体用!A882)</f>
        <v/>
      </c>
      <c r="B883" t="str">
        <f>+IF(特約団体用!B882="","",特約団体用!B882)</f>
        <v/>
      </c>
      <c r="C883" t="str">
        <f>+IF(特約団体用!C882="","",特約団体用!C882)</f>
        <v/>
      </c>
      <c r="D883" t="str">
        <f>+IF(特約団体用!D882="","",特約団体用!D882)</f>
        <v/>
      </c>
      <c r="E883" t="str">
        <f>+IF(特約団体用!E882="","",特約団体用!E882)</f>
        <v/>
      </c>
      <c r="F883" t="str">
        <f>+IF(特約団体用!F882="","",_xlfn.XLOOKUP(特約団体用!F882,PRM!$G$3:$G$5,PRM!$H$3:$H$5))</f>
        <v/>
      </c>
      <c r="G883" s="149" t="str">
        <f>+TEXT(_xlfn.CONCAT(特約団体用!G882,特約団体用!H882,"年",特約団体用!I882,"月",特約団体用!J882,"日"),"yyyy/mm/dd")</f>
        <v>年月日</v>
      </c>
      <c r="H883" t="str">
        <f>+IF(特約団体用!L882="","",特約団体用!L882)</f>
        <v/>
      </c>
      <c r="I883" t="str">
        <f>+IF(特約団体用!M882="","",特約団体用!M882)</f>
        <v/>
      </c>
      <c r="J883" t="str">
        <f>+IF(特約団体用!N882="","",特約団体用!AA882)</f>
        <v/>
      </c>
      <c r="K883" t="str">
        <f>+IF(特約団体用!O882="","",特約団体用!O882)</f>
        <v/>
      </c>
      <c r="L883" t="str">
        <f>+IF(特約団体用!P882="","",特約団体用!P882)</f>
        <v/>
      </c>
      <c r="M883" t="str">
        <f>+IF(特約団体用!Q882="","",特約団体用!Q882)</f>
        <v/>
      </c>
      <c r="N883" t="str">
        <f>+TEXT(IF(特約団体用!R882="","",特約団体用!AB882),"00")</f>
        <v/>
      </c>
      <c r="O883" t="str">
        <f>+IF(特約団体用!S882="","",特約団体用!AC882)</f>
        <v/>
      </c>
      <c r="P883" t="str">
        <f>+IF(特約団体用!T882="","",特約団体用!AD882)</f>
        <v/>
      </c>
      <c r="Q883" t="str">
        <f>+IF(特約団体用!U882="","",特約団体用!AE882)</f>
        <v/>
      </c>
      <c r="V883" s="153"/>
      <c r="W883" s="153"/>
      <c r="X883" s="153"/>
    </row>
    <row r="884" spans="1:24">
      <c r="A884" t="str">
        <f>+IF(特約団体用!A883="","",特約団体用!A883)</f>
        <v/>
      </c>
      <c r="B884" t="str">
        <f>+IF(特約団体用!B883="","",特約団体用!B883)</f>
        <v/>
      </c>
      <c r="C884" t="str">
        <f>+IF(特約団体用!C883="","",特約団体用!C883)</f>
        <v/>
      </c>
      <c r="D884" t="str">
        <f>+IF(特約団体用!D883="","",特約団体用!D883)</f>
        <v/>
      </c>
      <c r="E884" t="str">
        <f>+IF(特約団体用!E883="","",特約団体用!E883)</f>
        <v/>
      </c>
      <c r="F884" t="str">
        <f>+IF(特約団体用!F883="","",_xlfn.XLOOKUP(特約団体用!F883,PRM!$G$3:$G$5,PRM!$H$3:$H$5))</f>
        <v/>
      </c>
      <c r="G884" s="149" t="str">
        <f>+TEXT(_xlfn.CONCAT(特約団体用!G883,特約団体用!H883,"年",特約団体用!I883,"月",特約団体用!J883,"日"),"yyyy/mm/dd")</f>
        <v>年月日</v>
      </c>
      <c r="H884" t="str">
        <f>+IF(特約団体用!L883="","",特約団体用!L883)</f>
        <v/>
      </c>
      <c r="I884" t="str">
        <f>+IF(特約団体用!M883="","",特約団体用!M883)</f>
        <v/>
      </c>
      <c r="J884" t="str">
        <f>+IF(特約団体用!N883="","",特約団体用!AA883)</f>
        <v/>
      </c>
      <c r="K884" t="str">
        <f>+IF(特約団体用!O883="","",特約団体用!O883)</f>
        <v/>
      </c>
      <c r="L884" t="str">
        <f>+IF(特約団体用!P883="","",特約団体用!P883)</f>
        <v/>
      </c>
      <c r="M884" t="str">
        <f>+IF(特約団体用!Q883="","",特約団体用!Q883)</f>
        <v/>
      </c>
      <c r="N884" t="str">
        <f>+TEXT(IF(特約団体用!R883="","",特約団体用!AB883),"00")</f>
        <v/>
      </c>
      <c r="O884" t="str">
        <f>+IF(特約団体用!S883="","",特約団体用!AC883)</f>
        <v/>
      </c>
      <c r="P884" t="str">
        <f>+IF(特約団体用!T883="","",特約団体用!AD883)</f>
        <v/>
      </c>
      <c r="Q884" t="str">
        <f>+IF(特約団体用!U883="","",特約団体用!AE883)</f>
        <v/>
      </c>
      <c r="V884" s="153"/>
      <c r="W884" s="153"/>
      <c r="X884" s="153"/>
    </row>
    <row r="885" spans="1:24">
      <c r="A885" t="str">
        <f>+IF(特約団体用!A884="","",特約団体用!A884)</f>
        <v/>
      </c>
      <c r="B885" t="str">
        <f>+IF(特約団体用!B884="","",特約団体用!B884)</f>
        <v/>
      </c>
      <c r="C885" t="str">
        <f>+IF(特約団体用!C884="","",特約団体用!C884)</f>
        <v/>
      </c>
      <c r="D885" t="str">
        <f>+IF(特約団体用!D884="","",特約団体用!D884)</f>
        <v/>
      </c>
      <c r="E885" t="str">
        <f>+IF(特約団体用!E884="","",特約団体用!E884)</f>
        <v/>
      </c>
      <c r="F885" t="str">
        <f>+IF(特約団体用!F884="","",_xlfn.XLOOKUP(特約団体用!F884,PRM!$G$3:$G$5,PRM!$H$3:$H$5))</f>
        <v/>
      </c>
      <c r="G885" s="149" t="str">
        <f>+TEXT(_xlfn.CONCAT(特約団体用!G884,特約団体用!H884,"年",特約団体用!I884,"月",特約団体用!J884,"日"),"yyyy/mm/dd")</f>
        <v>年月日</v>
      </c>
      <c r="H885" t="str">
        <f>+IF(特約団体用!L884="","",特約団体用!L884)</f>
        <v/>
      </c>
      <c r="I885" t="str">
        <f>+IF(特約団体用!M884="","",特約団体用!M884)</f>
        <v/>
      </c>
      <c r="J885" t="str">
        <f>+IF(特約団体用!N884="","",特約団体用!AA884)</f>
        <v/>
      </c>
      <c r="K885" t="str">
        <f>+IF(特約団体用!O884="","",特約団体用!O884)</f>
        <v/>
      </c>
      <c r="L885" t="str">
        <f>+IF(特約団体用!P884="","",特約団体用!P884)</f>
        <v/>
      </c>
      <c r="M885" t="str">
        <f>+IF(特約団体用!Q884="","",特約団体用!Q884)</f>
        <v/>
      </c>
      <c r="N885" t="str">
        <f>+TEXT(IF(特約団体用!R884="","",特約団体用!AB884),"00")</f>
        <v/>
      </c>
      <c r="O885" t="str">
        <f>+IF(特約団体用!S884="","",特約団体用!AC884)</f>
        <v/>
      </c>
      <c r="P885" t="str">
        <f>+IF(特約団体用!T884="","",特約団体用!AD884)</f>
        <v/>
      </c>
      <c r="Q885" t="str">
        <f>+IF(特約団体用!U884="","",特約団体用!AE884)</f>
        <v/>
      </c>
      <c r="V885" s="153"/>
      <c r="W885" s="153"/>
      <c r="X885" s="153"/>
    </row>
    <row r="886" spans="1:24">
      <c r="A886" t="str">
        <f>+IF(特約団体用!A885="","",特約団体用!A885)</f>
        <v/>
      </c>
      <c r="B886" t="str">
        <f>+IF(特約団体用!B885="","",特約団体用!B885)</f>
        <v/>
      </c>
      <c r="C886" t="str">
        <f>+IF(特約団体用!C885="","",特約団体用!C885)</f>
        <v/>
      </c>
      <c r="D886" t="str">
        <f>+IF(特約団体用!D885="","",特約団体用!D885)</f>
        <v/>
      </c>
      <c r="E886" t="str">
        <f>+IF(特約団体用!E885="","",特約団体用!E885)</f>
        <v/>
      </c>
      <c r="F886" t="str">
        <f>+IF(特約団体用!F885="","",_xlfn.XLOOKUP(特約団体用!F885,PRM!$G$3:$G$5,PRM!$H$3:$H$5))</f>
        <v/>
      </c>
      <c r="G886" s="149" t="str">
        <f>+TEXT(_xlfn.CONCAT(特約団体用!G885,特約団体用!H885,"年",特約団体用!I885,"月",特約団体用!J885,"日"),"yyyy/mm/dd")</f>
        <v>年月日</v>
      </c>
      <c r="H886" t="str">
        <f>+IF(特約団体用!L885="","",特約団体用!L885)</f>
        <v/>
      </c>
      <c r="I886" t="str">
        <f>+IF(特約団体用!M885="","",特約団体用!M885)</f>
        <v/>
      </c>
      <c r="J886" t="str">
        <f>+IF(特約団体用!N885="","",特約団体用!AA885)</f>
        <v/>
      </c>
      <c r="K886" t="str">
        <f>+IF(特約団体用!O885="","",特約団体用!O885)</f>
        <v/>
      </c>
      <c r="L886" t="str">
        <f>+IF(特約団体用!P885="","",特約団体用!P885)</f>
        <v/>
      </c>
      <c r="M886" t="str">
        <f>+IF(特約団体用!Q885="","",特約団体用!Q885)</f>
        <v/>
      </c>
      <c r="N886" t="str">
        <f>+TEXT(IF(特約団体用!R885="","",特約団体用!AB885),"00")</f>
        <v/>
      </c>
      <c r="O886" t="str">
        <f>+IF(特約団体用!S885="","",特約団体用!AC885)</f>
        <v/>
      </c>
      <c r="P886" t="str">
        <f>+IF(特約団体用!T885="","",特約団体用!AD885)</f>
        <v/>
      </c>
      <c r="Q886" t="str">
        <f>+IF(特約団体用!U885="","",特約団体用!AE885)</f>
        <v/>
      </c>
      <c r="V886" s="153"/>
      <c r="W886" s="153"/>
      <c r="X886" s="153"/>
    </row>
    <row r="887" spans="1:24">
      <c r="A887" t="str">
        <f>+IF(特約団体用!A886="","",特約団体用!A886)</f>
        <v/>
      </c>
      <c r="B887" t="str">
        <f>+IF(特約団体用!B886="","",特約団体用!B886)</f>
        <v/>
      </c>
      <c r="C887" t="str">
        <f>+IF(特約団体用!C886="","",特約団体用!C886)</f>
        <v/>
      </c>
      <c r="D887" t="str">
        <f>+IF(特約団体用!D886="","",特約団体用!D886)</f>
        <v/>
      </c>
      <c r="E887" t="str">
        <f>+IF(特約団体用!E886="","",特約団体用!E886)</f>
        <v/>
      </c>
      <c r="F887" t="str">
        <f>+IF(特約団体用!F886="","",_xlfn.XLOOKUP(特約団体用!F886,PRM!$G$3:$G$5,PRM!$H$3:$H$5))</f>
        <v/>
      </c>
      <c r="G887" s="149" t="str">
        <f>+TEXT(_xlfn.CONCAT(特約団体用!G886,特約団体用!H886,"年",特約団体用!I886,"月",特約団体用!J886,"日"),"yyyy/mm/dd")</f>
        <v>年月日</v>
      </c>
      <c r="H887" t="str">
        <f>+IF(特約団体用!L886="","",特約団体用!L886)</f>
        <v/>
      </c>
      <c r="I887" t="str">
        <f>+IF(特約団体用!M886="","",特約団体用!M886)</f>
        <v/>
      </c>
      <c r="J887" t="str">
        <f>+IF(特約団体用!N886="","",特約団体用!AA886)</f>
        <v/>
      </c>
      <c r="K887" t="str">
        <f>+IF(特約団体用!O886="","",特約団体用!O886)</f>
        <v/>
      </c>
      <c r="L887" t="str">
        <f>+IF(特約団体用!P886="","",特約団体用!P886)</f>
        <v/>
      </c>
      <c r="M887" t="str">
        <f>+IF(特約団体用!Q886="","",特約団体用!Q886)</f>
        <v/>
      </c>
      <c r="N887" t="str">
        <f>+TEXT(IF(特約団体用!R886="","",特約団体用!AB886),"00")</f>
        <v/>
      </c>
      <c r="O887" t="str">
        <f>+IF(特約団体用!S886="","",特約団体用!AC886)</f>
        <v/>
      </c>
      <c r="P887" t="str">
        <f>+IF(特約団体用!T886="","",特約団体用!AD886)</f>
        <v/>
      </c>
      <c r="Q887" t="str">
        <f>+IF(特約団体用!U886="","",特約団体用!AE886)</f>
        <v/>
      </c>
      <c r="V887" s="153"/>
      <c r="W887" s="153"/>
      <c r="X887" s="153"/>
    </row>
    <row r="888" spans="1:24">
      <c r="A888" t="str">
        <f>+IF(特約団体用!A887="","",特約団体用!A887)</f>
        <v/>
      </c>
      <c r="B888" t="str">
        <f>+IF(特約団体用!B887="","",特約団体用!B887)</f>
        <v/>
      </c>
      <c r="C888" t="str">
        <f>+IF(特約団体用!C887="","",特約団体用!C887)</f>
        <v/>
      </c>
      <c r="D888" t="str">
        <f>+IF(特約団体用!D887="","",特約団体用!D887)</f>
        <v/>
      </c>
      <c r="E888" t="str">
        <f>+IF(特約団体用!E887="","",特約団体用!E887)</f>
        <v/>
      </c>
      <c r="F888" t="str">
        <f>+IF(特約団体用!F887="","",_xlfn.XLOOKUP(特約団体用!F887,PRM!$G$3:$G$5,PRM!$H$3:$H$5))</f>
        <v/>
      </c>
      <c r="G888" s="149" t="str">
        <f>+TEXT(_xlfn.CONCAT(特約団体用!G887,特約団体用!H887,"年",特約団体用!I887,"月",特約団体用!J887,"日"),"yyyy/mm/dd")</f>
        <v>年月日</v>
      </c>
      <c r="H888" t="str">
        <f>+IF(特約団体用!L887="","",特約団体用!L887)</f>
        <v/>
      </c>
      <c r="I888" t="str">
        <f>+IF(特約団体用!M887="","",特約団体用!M887)</f>
        <v/>
      </c>
      <c r="J888" t="str">
        <f>+IF(特約団体用!N887="","",特約団体用!AA887)</f>
        <v/>
      </c>
      <c r="K888" t="str">
        <f>+IF(特約団体用!O887="","",特約団体用!O887)</f>
        <v/>
      </c>
      <c r="L888" t="str">
        <f>+IF(特約団体用!P887="","",特約団体用!P887)</f>
        <v/>
      </c>
      <c r="M888" t="str">
        <f>+IF(特約団体用!Q887="","",特約団体用!Q887)</f>
        <v/>
      </c>
      <c r="N888" t="str">
        <f>+TEXT(IF(特約団体用!R887="","",特約団体用!AB887),"00")</f>
        <v/>
      </c>
      <c r="O888" t="str">
        <f>+IF(特約団体用!S887="","",特約団体用!AC887)</f>
        <v/>
      </c>
      <c r="P888" t="str">
        <f>+IF(特約団体用!T887="","",特約団体用!AD887)</f>
        <v/>
      </c>
      <c r="Q888" t="str">
        <f>+IF(特約団体用!U887="","",特約団体用!AE887)</f>
        <v/>
      </c>
      <c r="V888" s="153"/>
      <c r="W888" s="153"/>
      <c r="X888" s="153"/>
    </row>
    <row r="889" spans="1:24">
      <c r="A889" t="str">
        <f>+IF(特約団体用!A888="","",特約団体用!A888)</f>
        <v/>
      </c>
      <c r="B889" t="str">
        <f>+IF(特約団体用!B888="","",特約団体用!B888)</f>
        <v/>
      </c>
      <c r="C889" t="str">
        <f>+IF(特約団体用!C888="","",特約団体用!C888)</f>
        <v/>
      </c>
      <c r="D889" t="str">
        <f>+IF(特約団体用!D888="","",特約団体用!D888)</f>
        <v/>
      </c>
      <c r="E889" t="str">
        <f>+IF(特約団体用!E888="","",特約団体用!E888)</f>
        <v/>
      </c>
      <c r="F889" t="str">
        <f>+IF(特約団体用!F888="","",_xlfn.XLOOKUP(特約団体用!F888,PRM!$G$3:$G$5,PRM!$H$3:$H$5))</f>
        <v/>
      </c>
      <c r="G889" s="149" t="str">
        <f>+TEXT(_xlfn.CONCAT(特約団体用!G888,特約団体用!H888,"年",特約団体用!I888,"月",特約団体用!J888,"日"),"yyyy/mm/dd")</f>
        <v>年月日</v>
      </c>
      <c r="H889" t="str">
        <f>+IF(特約団体用!L888="","",特約団体用!L888)</f>
        <v/>
      </c>
      <c r="I889" t="str">
        <f>+IF(特約団体用!M888="","",特約団体用!M888)</f>
        <v/>
      </c>
      <c r="J889" t="str">
        <f>+IF(特約団体用!N888="","",特約団体用!AA888)</f>
        <v/>
      </c>
      <c r="K889" t="str">
        <f>+IF(特約団体用!O888="","",特約団体用!O888)</f>
        <v/>
      </c>
      <c r="L889" t="str">
        <f>+IF(特約団体用!P888="","",特約団体用!P888)</f>
        <v/>
      </c>
      <c r="M889" t="str">
        <f>+IF(特約団体用!Q888="","",特約団体用!Q888)</f>
        <v/>
      </c>
      <c r="N889" t="str">
        <f>+TEXT(IF(特約団体用!R888="","",特約団体用!AB888),"00")</f>
        <v/>
      </c>
      <c r="O889" t="str">
        <f>+IF(特約団体用!S888="","",特約団体用!AC888)</f>
        <v/>
      </c>
      <c r="P889" t="str">
        <f>+IF(特約団体用!T888="","",特約団体用!AD888)</f>
        <v/>
      </c>
      <c r="Q889" t="str">
        <f>+IF(特約団体用!U888="","",特約団体用!AE888)</f>
        <v/>
      </c>
      <c r="V889" s="153"/>
      <c r="W889" s="153"/>
      <c r="X889" s="153"/>
    </row>
    <row r="890" spans="1:24">
      <c r="A890" t="str">
        <f>+IF(特約団体用!A889="","",特約団体用!A889)</f>
        <v/>
      </c>
      <c r="B890" t="str">
        <f>+IF(特約団体用!B889="","",特約団体用!B889)</f>
        <v/>
      </c>
      <c r="C890" t="str">
        <f>+IF(特約団体用!C889="","",特約団体用!C889)</f>
        <v/>
      </c>
      <c r="D890" t="str">
        <f>+IF(特約団体用!D889="","",特約団体用!D889)</f>
        <v/>
      </c>
      <c r="E890" t="str">
        <f>+IF(特約団体用!E889="","",特約団体用!E889)</f>
        <v/>
      </c>
      <c r="F890" t="str">
        <f>+IF(特約団体用!F889="","",_xlfn.XLOOKUP(特約団体用!F889,PRM!$G$3:$G$5,PRM!$H$3:$H$5))</f>
        <v/>
      </c>
      <c r="G890" s="149" t="str">
        <f>+TEXT(_xlfn.CONCAT(特約団体用!G889,特約団体用!H889,"年",特約団体用!I889,"月",特約団体用!J889,"日"),"yyyy/mm/dd")</f>
        <v>年月日</v>
      </c>
      <c r="H890" t="str">
        <f>+IF(特約団体用!L889="","",特約団体用!L889)</f>
        <v/>
      </c>
      <c r="I890" t="str">
        <f>+IF(特約団体用!M889="","",特約団体用!M889)</f>
        <v/>
      </c>
      <c r="J890" t="str">
        <f>+IF(特約団体用!N889="","",特約団体用!AA889)</f>
        <v/>
      </c>
      <c r="K890" t="str">
        <f>+IF(特約団体用!O889="","",特約団体用!O889)</f>
        <v/>
      </c>
      <c r="L890" t="str">
        <f>+IF(特約団体用!P889="","",特約団体用!P889)</f>
        <v/>
      </c>
      <c r="M890" t="str">
        <f>+IF(特約団体用!Q889="","",特約団体用!Q889)</f>
        <v/>
      </c>
      <c r="N890" t="str">
        <f>+TEXT(IF(特約団体用!R889="","",特約団体用!AB889),"00")</f>
        <v/>
      </c>
      <c r="O890" t="str">
        <f>+IF(特約団体用!S889="","",特約団体用!AC889)</f>
        <v/>
      </c>
      <c r="P890" t="str">
        <f>+IF(特約団体用!T889="","",特約団体用!AD889)</f>
        <v/>
      </c>
      <c r="Q890" t="str">
        <f>+IF(特約団体用!U889="","",特約団体用!AE889)</f>
        <v/>
      </c>
      <c r="V890" s="153"/>
      <c r="W890" s="153"/>
      <c r="X890" s="153"/>
    </row>
    <row r="891" spans="1:24">
      <c r="A891" t="str">
        <f>+IF(特約団体用!A890="","",特約団体用!A890)</f>
        <v/>
      </c>
      <c r="B891" t="str">
        <f>+IF(特約団体用!B890="","",特約団体用!B890)</f>
        <v/>
      </c>
      <c r="C891" t="str">
        <f>+IF(特約団体用!C890="","",特約団体用!C890)</f>
        <v/>
      </c>
      <c r="D891" t="str">
        <f>+IF(特約団体用!D890="","",特約団体用!D890)</f>
        <v/>
      </c>
      <c r="E891" t="str">
        <f>+IF(特約団体用!E890="","",特約団体用!E890)</f>
        <v/>
      </c>
      <c r="F891" t="str">
        <f>+IF(特約団体用!F890="","",_xlfn.XLOOKUP(特約団体用!F890,PRM!$G$3:$G$5,PRM!$H$3:$H$5))</f>
        <v/>
      </c>
      <c r="G891" s="149" t="str">
        <f>+TEXT(_xlfn.CONCAT(特約団体用!G890,特約団体用!H890,"年",特約団体用!I890,"月",特約団体用!J890,"日"),"yyyy/mm/dd")</f>
        <v>年月日</v>
      </c>
      <c r="H891" t="str">
        <f>+IF(特約団体用!L890="","",特約団体用!L890)</f>
        <v/>
      </c>
      <c r="I891" t="str">
        <f>+IF(特約団体用!M890="","",特約団体用!M890)</f>
        <v/>
      </c>
      <c r="J891" t="str">
        <f>+IF(特約団体用!N890="","",特約団体用!AA890)</f>
        <v/>
      </c>
      <c r="K891" t="str">
        <f>+IF(特約団体用!O890="","",特約団体用!O890)</f>
        <v/>
      </c>
      <c r="L891" t="str">
        <f>+IF(特約団体用!P890="","",特約団体用!P890)</f>
        <v/>
      </c>
      <c r="M891" t="str">
        <f>+IF(特約団体用!Q890="","",特約団体用!Q890)</f>
        <v/>
      </c>
      <c r="N891" t="str">
        <f>+TEXT(IF(特約団体用!R890="","",特約団体用!AB890),"00")</f>
        <v/>
      </c>
      <c r="O891" t="str">
        <f>+IF(特約団体用!S890="","",特約団体用!AC890)</f>
        <v/>
      </c>
      <c r="P891" t="str">
        <f>+IF(特約団体用!T890="","",特約団体用!AD890)</f>
        <v/>
      </c>
      <c r="Q891" t="str">
        <f>+IF(特約団体用!U890="","",特約団体用!AE890)</f>
        <v/>
      </c>
      <c r="V891" s="153"/>
      <c r="W891" s="153"/>
      <c r="X891" s="153"/>
    </row>
    <row r="892" spans="1:24">
      <c r="A892" t="str">
        <f>+IF(特約団体用!A891="","",特約団体用!A891)</f>
        <v/>
      </c>
      <c r="B892" t="str">
        <f>+IF(特約団体用!B891="","",特約団体用!B891)</f>
        <v/>
      </c>
      <c r="C892" t="str">
        <f>+IF(特約団体用!C891="","",特約団体用!C891)</f>
        <v/>
      </c>
      <c r="D892" t="str">
        <f>+IF(特約団体用!D891="","",特約団体用!D891)</f>
        <v/>
      </c>
      <c r="E892" t="str">
        <f>+IF(特約団体用!E891="","",特約団体用!E891)</f>
        <v/>
      </c>
      <c r="F892" t="str">
        <f>+IF(特約団体用!F891="","",_xlfn.XLOOKUP(特約団体用!F891,PRM!$G$3:$G$5,PRM!$H$3:$H$5))</f>
        <v/>
      </c>
      <c r="G892" s="149" t="str">
        <f>+TEXT(_xlfn.CONCAT(特約団体用!G891,特約団体用!H891,"年",特約団体用!I891,"月",特約団体用!J891,"日"),"yyyy/mm/dd")</f>
        <v>年月日</v>
      </c>
      <c r="H892" t="str">
        <f>+IF(特約団体用!L891="","",特約団体用!L891)</f>
        <v/>
      </c>
      <c r="I892" t="str">
        <f>+IF(特約団体用!M891="","",特約団体用!M891)</f>
        <v/>
      </c>
      <c r="J892" t="str">
        <f>+IF(特約団体用!N891="","",特約団体用!AA891)</f>
        <v/>
      </c>
      <c r="K892" t="str">
        <f>+IF(特約団体用!O891="","",特約団体用!O891)</f>
        <v/>
      </c>
      <c r="L892" t="str">
        <f>+IF(特約団体用!P891="","",特約団体用!P891)</f>
        <v/>
      </c>
      <c r="M892" t="str">
        <f>+IF(特約団体用!Q891="","",特約団体用!Q891)</f>
        <v/>
      </c>
      <c r="N892" t="str">
        <f>+TEXT(IF(特約団体用!R891="","",特約団体用!AB891),"00")</f>
        <v/>
      </c>
      <c r="O892" t="str">
        <f>+IF(特約団体用!S891="","",特約団体用!AC891)</f>
        <v/>
      </c>
      <c r="P892" t="str">
        <f>+IF(特約団体用!T891="","",特約団体用!AD891)</f>
        <v/>
      </c>
      <c r="Q892" t="str">
        <f>+IF(特約団体用!U891="","",特約団体用!AE891)</f>
        <v/>
      </c>
      <c r="V892" s="153"/>
      <c r="W892" s="153"/>
      <c r="X892" s="153"/>
    </row>
    <row r="893" spans="1:24">
      <c r="A893" t="str">
        <f>+IF(特約団体用!A892="","",特約団体用!A892)</f>
        <v/>
      </c>
      <c r="B893" t="str">
        <f>+IF(特約団体用!B892="","",特約団体用!B892)</f>
        <v/>
      </c>
      <c r="C893" t="str">
        <f>+IF(特約団体用!C892="","",特約団体用!C892)</f>
        <v/>
      </c>
      <c r="D893" t="str">
        <f>+IF(特約団体用!D892="","",特約団体用!D892)</f>
        <v/>
      </c>
      <c r="E893" t="str">
        <f>+IF(特約団体用!E892="","",特約団体用!E892)</f>
        <v/>
      </c>
      <c r="F893" t="str">
        <f>+IF(特約団体用!F892="","",_xlfn.XLOOKUP(特約団体用!F892,PRM!$G$3:$G$5,PRM!$H$3:$H$5))</f>
        <v/>
      </c>
      <c r="G893" s="149" t="str">
        <f>+TEXT(_xlfn.CONCAT(特約団体用!G892,特約団体用!H892,"年",特約団体用!I892,"月",特約団体用!J892,"日"),"yyyy/mm/dd")</f>
        <v>年月日</v>
      </c>
      <c r="H893" t="str">
        <f>+IF(特約団体用!L892="","",特約団体用!L892)</f>
        <v/>
      </c>
      <c r="I893" t="str">
        <f>+IF(特約団体用!M892="","",特約団体用!M892)</f>
        <v/>
      </c>
      <c r="J893" t="str">
        <f>+IF(特約団体用!N892="","",特約団体用!AA892)</f>
        <v/>
      </c>
      <c r="K893" t="str">
        <f>+IF(特約団体用!O892="","",特約団体用!O892)</f>
        <v/>
      </c>
      <c r="L893" t="str">
        <f>+IF(特約団体用!P892="","",特約団体用!P892)</f>
        <v/>
      </c>
      <c r="M893" t="str">
        <f>+IF(特約団体用!Q892="","",特約団体用!Q892)</f>
        <v/>
      </c>
      <c r="N893" t="str">
        <f>+TEXT(IF(特約団体用!R892="","",特約団体用!AB892),"00")</f>
        <v/>
      </c>
      <c r="O893" t="str">
        <f>+IF(特約団体用!S892="","",特約団体用!AC892)</f>
        <v/>
      </c>
      <c r="P893" t="str">
        <f>+IF(特約団体用!T892="","",特約団体用!AD892)</f>
        <v/>
      </c>
      <c r="Q893" t="str">
        <f>+IF(特約団体用!U892="","",特約団体用!AE892)</f>
        <v/>
      </c>
      <c r="V893" s="153"/>
      <c r="W893" s="153"/>
      <c r="X893" s="153"/>
    </row>
    <row r="894" spans="1:24">
      <c r="A894" t="str">
        <f>+IF(特約団体用!A893="","",特約団体用!A893)</f>
        <v/>
      </c>
      <c r="B894" t="str">
        <f>+IF(特約団体用!B893="","",特約団体用!B893)</f>
        <v/>
      </c>
      <c r="C894" t="str">
        <f>+IF(特約団体用!C893="","",特約団体用!C893)</f>
        <v/>
      </c>
      <c r="D894" t="str">
        <f>+IF(特約団体用!D893="","",特約団体用!D893)</f>
        <v/>
      </c>
      <c r="E894" t="str">
        <f>+IF(特約団体用!E893="","",特約団体用!E893)</f>
        <v/>
      </c>
      <c r="F894" t="str">
        <f>+IF(特約団体用!F893="","",_xlfn.XLOOKUP(特約団体用!F893,PRM!$G$3:$G$5,PRM!$H$3:$H$5))</f>
        <v/>
      </c>
      <c r="G894" s="149" t="str">
        <f>+TEXT(_xlfn.CONCAT(特約団体用!G893,特約団体用!H893,"年",特約団体用!I893,"月",特約団体用!J893,"日"),"yyyy/mm/dd")</f>
        <v>年月日</v>
      </c>
      <c r="H894" t="str">
        <f>+IF(特約団体用!L893="","",特約団体用!L893)</f>
        <v/>
      </c>
      <c r="I894" t="str">
        <f>+IF(特約団体用!M893="","",特約団体用!M893)</f>
        <v/>
      </c>
      <c r="J894" t="str">
        <f>+IF(特約団体用!N893="","",特約団体用!AA893)</f>
        <v/>
      </c>
      <c r="K894" t="str">
        <f>+IF(特約団体用!O893="","",特約団体用!O893)</f>
        <v/>
      </c>
      <c r="L894" t="str">
        <f>+IF(特約団体用!P893="","",特約団体用!P893)</f>
        <v/>
      </c>
      <c r="M894" t="str">
        <f>+IF(特約団体用!Q893="","",特約団体用!Q893)</f>
        <v/>
      </c>
      <c r="N894" t="str">
        <f>+TEXT(IF(特約団体用!R893="","",特約団体用!AB893),"00")</f>
        <v/>
      </c>
      <c r="O894" t="str">
        <f>+IF(特約団体用!S893="","",特約団体用!AC893)</f>
        <v/>
      </c>
      <c r="P894" t="str">
        <f>+IF(特約団体用!T893="","",特約団体用!AD893)</f>
        <v/>
      </c>
      <c r="Q894" t="str">
        <f>+IF(特約団体用!U893="","",特約団体用!AE893)</f>
        <v/>
      </c>
      <c r="V894" s="153"/>
      <c r="W894" s="153"/>
      <c r="X894" s="153"/>
    </row>
    <row r="895" spans="1:24">
      <c r="A895" t="str">
        <f>+IF(特約団体用!A894="","",特約団体用!A894)</f>
        <v/>
      </c>
      <c r="B895" t="str">
        <f>+IF(特約団体用!B894="","",特約団体用!B894)</f>
        <v/>
      </c>
      <c r="C895" t="str">
        <f>+IF(特約団体用!C894="","",特約団体用!C894)</f>
        <v/>
      </c>
      <c r="D895" t="str">
        <f>+IF(特約団体用!D894="","",特約団体用!D894)</f>
        <v/>
      </c>
      <c r="E895" t="str">
        <f>+IF(特約団体用!E894="","",特約団体用!E894)</f>
        <v/>
      </c>
      <c r="F895" t="str">
        <f>+IF(特約団体用!F894="","",_xlfn.XLOOKUP(特約団体用!F894,PRM!$G$3:$G$5,PRM!$H$3:$H$5))</f>
        <v/>
      </c>
      <c r="G895" s="149" t="str">
        <f>+TEXT(_xlfn.CONCAT(特約団体用!G894,特約団体用!H894,"年",特約団体用!I894,"月",特約団体用!J894,"日"),"yyyy/mm/dd")</f>
        <v>年月日</v>
      </c>
      <c r="H895" t="str">
        <f>+IF(特約団体用!L894="","",特約団体用!L894)</f>
        <v/>
      </c>
      <c r="I895" t="str">
        <f>+IF(特約団体用!M894="","",特約団体用!M894)</f>
        <v/>
      </c>
      <c r="J895" t="str">
        <f>+IF(特約団体用!N894="","",特約団体用!AA894)</f>
        <v/>
      </c>
      <c r="K895" t="str">
        <f>+IF(特約団体用!O894="","",特約団体用!O894)</f>
        <v/>
      </c>
      <c r="L895" t="str">
        <f>+IF(特約団体用!P894="","",特約団体用!P894)</f>
        <v/>
      </c>
      <c r="M895" t="str">
        <f>+IF(特約団体用!Q894="","",特約団体用!Q894)</f>
        <v/>
      </c>
      <c r="N895" t="str">
        <f>+TEXT(IF(特約団体用!R894="","",特約団体用!AB894),"00")</f>
        <v/>
      </c>
      <c r="O895" t="str">
        <f>+IF(特約団体用!S894="","",特約団体用!AC894)</f>
        <v/>
      </c>
      <c r="P895" t="str">
        <f>+IF(特約団体用!T894="","",特約団体用!AD894)</f>
        <v/>
      </c>
      <c r="Q895" t="str">
        <f>+IF(特約団体用!U894="","",特約団体用!AE894)</f>
        <v/>
      </c>
      <c r="V895" s="153"/>
      <c r="W895" s="153"/>
      <c r="X895" s="153"/>
    </row>
    <row r="896" spans="1:24">
      <c r="A896" t="str">
        <f>+IF(特約団体用!A895="","",特約団体用!A895)</f>
        <v/>
      </c>
      <c r="B896" t="str">
        <f>+IF(特約団体用!B895="","",特約団体用!B895)</f>
        <v/>
      </c>
      <c r="C896" t="str">
        <f>+IF(特約団体用!C895="","",特約団体用!C895)</f>
        <v/>
      </c>
      <c r="D896" t="str">
        <f>+IF(特約団体用!D895="","",特約団体用!D895)</f>
        <v/>
      </c>
      <c r="E896" t="str">
        <f>+IF(特約団体用!E895="","",特約団体用!E895)</f>
        <v/>
      </c>
      <c r="F896" t="str">
        <f>+IF(特約団体用!F895="","",_xlfn.XLOOKUP(特約団体用!F895,PRM!$G$3:$G$5,PRM!$H$3:$H$5))</f>
        <v/>
      </c>
      <c r="G896" s="149" t="str">
        <f>+TEXT(_xlfn.CONCAT(特約団体用!G895,特約団体用!H895,"年",特約団体用!I895,"月",特約団体用!J895,"日"),"yyyy/mm/dd")</f>
        <v>年月日</v>
      </c>
      <c r="H896" t="str">
        <f>+IF(特約団体用!L895="","",特約団体用!L895)</f>
        <v/>
      </c>
      <c r="I896" t="str">
        <f>+IF(特約団体用!M895="","",特約団体用!M895)</f>
        <v/>
      </c>
      <c r="J896" t="str">
        <f>+IF(特約団体用!N895="","",特約団体用!AA895)</f>
        <v/>
      </c>
      <c r="K896" t="str">
        <f>+IF(特約団体用!O895="","",特約団体用!O895)</f>
        <v/>
      </c>
      <c r="L896" t="str">
        <f>+IF(特約団体用!P895="","",特約団体用!P895)</f>
        <v/>
      </c>
      <c r="M896" t="str">
        <f>+IF(特約団体用!Q895="","",特約団体用!Q895)</f>
        <v/>
      </c>
      <c r="N896" t="str">
        <f>+TEXT(IF(特約団体用!R895="","",特約団体用!AB895),"00")</f>
        <v/>
      </c>
      <c r="O896" t="str">
        <f>+IF(特約団体用!S895="","",特約団体用!AC895)</f>
        <v/>
      </c>
      <c r="P896" t="str">
        <f>+IF(特約団体用!T895="","",特約団体用!AD895)</f>
        <v/>
      </c>
      <c r="Q896" t="str">
        <f>+IF(特約団体用!U895="","",特約団体用!AE895)</f>
        <v/>
      </c>
      <c r="V896" s="153"/>
      <c r="W896" s="153"/>
      <c r="X896" s="153"/>
    </row>
    <row r="897" spans="1:24">
      <c r="A897" t="str">
        <f>+IF(特約団体用!A896="","",特約団体用!A896)</f>
        <v/>
      </c>
      <c r="B897" t="str">
        <f>+IF(特約団体用!B896="","",特約団体用!B896)</f>
        <v/>
      </c>
      <c r="C897" t="str">
        <f>+IF(特約団体用!C896="","",特約団体用!C896)</f>
        <v/>
      </c>
      <c r="D897" t="str">
        <f>+IF(特約団体用!D896="","",特約団体用!D896)</f>
        <v/>
      </c>
      <c r="E897" t="str">
        <f>+IF(特約団体用!E896="","",特約団体用!E896)</f>
        <v/>
      </c>
      <c r="F897" t="str">
        <f>+IF(特約団体用!F896="","",_xlfn.XLOOKUP(特約団体用!F896,PRM!$G$3:$G$5,PRM!$H$3:$H$5))</f>
        <v/>
      </c>
      <c r="G897" s="149" t="str">
        <f>+TEXT(_xlfn.CONCAT(特約団体用!G896,特約団体用!H896,"年",特約団体用!I896,"月",特約団体用!J896,"日"),"yyyy/mm/dd")</f>
        <v>年月日</v>
      </c>
      <c r="H897" t="str">
        <f>+IF(特約団体用!L896="","",特約団体用!L896)</f>
        <v/>
      </c>
      <c r="I897" t="str">
        <f>+IF(特約団体用!M896="","",特約団体用!M896)</f>
        <v/>
      </c>
      <c r="J897" t="str">
        <f>+IF(特約団体用!N896="","",特約団体用!AA896)</f>
        <v/>
      </c>
      <c r="K897" t="str">
        <f>+IF(特約団体用!O896="","",特約団体用!O896)</f>
        <v/>
      </c>
      <c r="L897" t="str">
        <f>+IF(特約団体用!P896="","",特約団体用!P896)</f>
        <v/>
      </c>
      <c r="M897" t="str">
        <f>+IF(特約団体用!Q896="","",特約団体用!Q896)</f>
        <v/>
      </c>
      <c r="N897" t="str">
        <f>+TEXT(IF(特約団体用!R896="","",特約団体用!AB896),"00")</f>
        <v/>
      </c>
      <c r="O897" t="str">
        <f>+IF(特約団体用!S896="","",特約団体用!AC896)</f>
        <v/>
      </c>
      <c r="P897" t="str">
        <f>+IF(特約団体用!T896="","",特約団体用!AD896)</f>
        <v/>
      </c>
      <c r="Q897" t="str">
        <f>+IF(特約団体用!U896="","",特約団体用!AE896)</f>
        <v/>
      </c>
      <c r="V897" s="153"/>
      <c r="W897" s="153"/>
      <c r="X897" s="153"/>
    </row>
    <row r="898" spans="1:24">
      <c r="A898" t="str">
        <f>+IF(特約団体用!A897="","",特約団体用!A897)</f>
        <v/>
      </c>
      <c r="B898" t="str">
        <f>+IF(特約団体用!B897="","",特約団体用!B897)</f>
        <v/>
      </c>
      <c r="C898" t="str">
        <f>+IF(特約団体用!C897="","",特約団体用!C897)</f>
        <v/>
      </c>
      <c r="D898" t="str">
        <f>+IF(特約団体用!D897="","",特約団体用!D897)</f>
        <v/>
      </c>
      <c r="E898" t="str">
        <f>+IF(特約団体用!E897="","",特約団体用!E897)</f>
        <v/>
      </c>
      <c r="F898" t="str">
        <f>+IF(特約団体用!F897="","",_xlfn.XLOOKUP(特約団体用!F897,PRM!$G$3:$G$5,PRM!$H$3:$H$5))</f>
        <v/>
      </c>
      <c r="G898" s="149" t="str">
        <f>+TEXT(_xlfn.CONCAT(特約団体用!G897,特約団体用!H897,"年",特約団体用!I897,"月",特約団体用!J897,"日"),"yyyy/mm/dd")</f>
        <v>年月日</v>
      </c>
      <c r="H898" t="str">
        <f>+IF(特約団体用!L897="","",特約団体用!L897)</f>
        <v/>
      </c>
      <c r="I898" t="str">
        <f>+IF(特約団体用!M897="","",特約団体用!M897)</f>
        <v/>
      </c>
      <c r="J898" t="str">
        <f>+IF(特約団体用!N897="","",特約団体用!AA897)</f>
        <v/>
      </c>
      <c r="K898" t="str">
        <f>+IF(特約団体用!O897="","",特約団体用!O897)</f>
        <v/>
      </c>
      <c r="L898" t="str">
        <f>+IF(特約団体用!P897="","",特約団体用!P897)</f>
        <v/>
      </c>
      <c r="M898" t="str">
        <f>+IF(特約団体用!Q897="","",特約団体用!Q897)</f>
        <v/>
      </c>
      <c r="N898" t="str">
        <f>+TEXT(IF(特約団体用!R897="","",特約団体用!AB897),"00")</f>
        <v/>
      </c>
      <c r="O898" t="str">
        <f>+IF(特約団体用!S897="","",特約団体用!AC897)</f>
        <v/>
      </c>
      <c r="P898" t="str">
        <f>+IF(特約団体用!T897="","",特約団体用!AD897)</f>
        <v/>
      </c>
      <c r="Q898" t="str">
        <f>+IF(特約団体用!U897="","",特約団体用!AE897)</f>
        <v/>
      </c>
      <c r="V898" s="153"/>
      <c r="W898" s="153"/>
      <c r="X898" s="153"/>
    </row>
    <row r="899" spans="1:24">
      <c r="A899" t="str">
        <f>+IF(特約団体用!A898="","",特約団体用!A898)</f>
        <v/>
      </c>
      <c r="B899" t="str">
        <f>+IF(特約団体用!B898="","",特約団体用!B898)</f>
        <v/>
      </c>
      <c r="C899" t="str">
        <f>+IF(特約団体用!C898="","",特約団体用!C898)</f>
        <v/>
      </c>
      <c r="D899" t="str">
        <f>+IF(特約団体用!D898="","",特約団体用!D898)</f>
        <v/>
      </c>
      <c r="E899" t="str">
        <f>+IF(特約団体用!E898="","",特約団体用!E898)</f>
        <v/>
      </c>
      <c r="F899" t="str">
        <f>+IF(特約団体用!F898="","",_xlfn.XLOOKUP(特約団体用!F898,PRM!$G$3:$G$5,PRM!$H$3:$H$5))</f>
        <v/>
      </c>
      <c r="G899" s="149" t="str">
        <f>+TEXT(_xlfn.CONCAT(特約団体用!G898,特約団体用!H898,"年",特約団体用!I898,"月",特約団体用!J898,"日"),"yyyy/mm/dd")</f>
        <v>年月日</v>
      </c>
      <c r="H899" t="str">
        <f>+IF(特約団体用!L898="","",特約団体用!L898)</f>
        <v/>
      </c>
      <c r="I899" t="str">
        <f>+IF(特約団体用!M898="","",特約団体用!M898)</f>
        <v/>
      </c>
      <c r="J899" t="str">
        <f>+IF(特約団体用!N898="","",特約団体用!AA898)</f>
        <v/>
      </c>
      <c r="K899" t="str">
        <f>+IF(特約団体用!O898="","",特約団体用!O898)</f>
        <v/>
      </c>
      <c r="L899" t="str">
        <f>+IF(特約団体用!P898="","",特約団体用!P898)</f>
        <v/>
      </c>
      <c r="M899" t="str">
        <f>+IF(特約団体用!Q898="","",特約団体用!Q898)</f>
        <v/>
      </c>
      <c r="N899" t="str">
        <f>+TEXT(IF(特約団体用!R898="","",特約団体用!AB898),"00")</f>
        <v/>
      </c>
      <c r="O899" t="str">
        <f>+IF(特約団体用!S898="","",特約団体用!AC898)</f>
        <v/>
      </c>
      <c r="P899" t="str">
        <f>+IF(特約団体用!T898="","",特約団体用!AD898)</f>
        <v/>
      </c>
      <c r="Q899" t="str">
        <f>+IF(特約団体用!U898="","",特約団体用!AE898)</f>
        <v/>
      </c>
      <c r="V899" s="153"/>
      <c r="W899" s="153"/>
      <c r="X899" s="153"/>
    </row>
    <row r="900" spans="1:24">
      <c r="A900" t="str">
        <f>+IF(特約団体用!A899="","",特約団体用!A899)</f>
        <v/>
      </c>
      <c r="B900" t="str">
        <f>+IF(特約団体用!B899="","",特約団体用!B899)</f>
        <v/>
      </c>
      <c r="C900" t="str">
        <f>+IF(特約団体用!C899="","",特約団体用!C899)</f>
        <v/>
      </c>
      <c r="D900" t="str">
        <f>+IF(特約団体用!D899="","",特約団体用!D899)</f>
        <v/>
      </c>
      <c r="E900" t="str">
        <f>+IF(特約団体用!E899="","",特約団体用!E899)</f>
        <v/>
      </c>
      <c r="F900" t="str">
        <f>+IF(特約団体用!F899="","",_xlfn.XLOOKUP(特約団体用!F899,PRM!$G$3:$G$5,PRM!$H$3:$H$5))</f>
        <v/>
      </c>
      <c r="G900" s="149" t="str">
        <f>+TEXT(_xlfn.CONCAT(特約団体用!G899,特約団体用!H899,"年",特約団体用!I899,"月",特約団体用!J899,"日"),"yyyy/mm/dd")</f>
        <v>年月日</v>
      </c>
      <c r="H900" t="str">
        <f>+IF(特約団体用!L899="","",特約団体用!L899)</f>
        <v/>
      </c>
      <c r="I900" t="str">
        <f>+IF(特約団体用!M899="","",特約団体用!M899)</f>
        <v/>
      </c>
      <c r="J900" t="str">
        <f>+IF(特約団体用!N899="","",特約団体用!AA899)</f>
        <v/>
      </c>
      <c r="K900" t="str">
        <f>+IF(特約団体用!O899="","",特約団体用!O899)</f>
        <v/>
      </c>
      <c r="L900" t="str">
        <f>+IF(特約団体用!P899="","",特約団体用!P899)</f>
        <v/>
      </c>
      <c r="M900" t="str">
        <f>+IF(特約団体用!Q899="","",特約団体用!Q899)</f>
        <v/>
      </c>
      <c r="N900" t="str">
        <f>+TEXT(IF(特約団体用!R899="","",特約団体用!AB899),"00")</f>
        <v/>
      </c>
      <c r="O900" t="str">
        <f>+IF(特約団体用!S899="","",特約団体用!AC899)</f>
        <v/>
      </c>
      <c r="P900" t="str">
        <f>+IF(特約団体用!T899="","",特約団体用!AD899)</f>
        <v/>
      </c>
      <c r="Q900" t="str">
        <f>+IF(特約団体用!U899="","",特約団体用!AE899)</f>
        <v/>
      </c>
      <c r="V900" s="153"/>
      <c r="W900" s="153"/>
      <c r="X900" s="153"/>
    </row>
    <row r="901" spans="1:24">
      <c r="A901" t="str">
        <f>+IF(特約団体用!A900="","",特約団体用!A900)</f>
        <v/>
      </c>
      <c r="B901" t="str">
        <f>+IF(特約団体用!B900="","",特約団体用!B900)</f>
        <v/>
      </c>
      <c r="C901" t="str">
        <f>+IF(特約団体用!C900="","",特約団体用!C900)</f>
        <v/>
      </c>
      <c r="D901" t="str">
        <f>+IF(特約団体用!D900="","",特約団体用!D900)</f>
        <v/>
      </c>
      <c r="E901" t="str">
        <f>+IF(特約団体用!E900="","",特約団体用!E900)</f>
        <v/>
      </c>
      <c r="F901" t="str">
        <f>+IF(特約団体用!F900="","",_xlfn.XLOOKUP(特約団体用!F900,PRM!$G$3:$G$5,PRM!$H$3:$H$5))</f>
        <v/>
      </c>
      <c r="G901" s="149" t="str">
        <f>+TEXT(_xlfn.CONCAT(特約団体用!G900,特約団体用!H900,"年",特約団体用!I900,"月",特約団体用!J900,"日"),"yyyy/mm/dd")</f>
        <v>年月日</v>
      </c>
      <c r="H901" t="str">
        <f>+IF(特約団体用!L900="","",特約団体用!L900)</f>
        <v/>
      </c>
      <c r="I901" t="str">
        <f>+IF(特約団体用!M900="","",特約団体用!M900)</f>
        <v/>
      </c>
      <c r="J901" t="str">
        <f>+IF(特約団体用!N900="","",特約団体用!AA900)</f>
        <v/>
      </c>
      <c r="K901" t="str">
        <f>+IF(特約団体用!O900="","",特約団体用!O900)</f>
        <v/>
      </c>
      <c r="L901" t="str">
        <f>+IF(特約団体用!P900="","",特約団体用!P900)</f>
        <v/>
      </c>
      <c r="M901" t="str">
        <f>+IF(特約団体用!Q900="","",特約団体用!Q900)</f>
        <v/>
      </c>
      <c r="N901" t="str">
        <f>+TEXT(IF(特約団体用!R900="","",特約団体用!AB900),"00")</f>
        <v/>
      </c>
      <c r="O901" t="str">
        <f>+IF(特約団体用!S900="","",特約団体用!AC900)</f>
        <v/>
      </c>
      <c r="P901" t="str">
        <f>+IF(特約団体用!T900="","",特約団体用!AD900)</f>
        <v/>
      </c>
      <c r="Q901" t="str">
        <f>+IF(特約団体用!U900="","",特約団体用!AE900)</f>
        <v/>
      </c>
      <c r="V901" s="153"/>
      <c r="W901" s="153"/>
      <c r="X901" s="153"/>
    </row>
    <row r="902" spans="1:24">
      <c r="A902" t="str">
        <f>+IF(特約団体用!A901="","",特約団体用!A901)</f>
        <v/>
      </c>
      <c r="B902" t="str">
        <f>+IF(特約団体用!B901="","",特約団体用!B901)</f>
        <v/>
      </c>
      <c r="C902" t="str">
        <f>+IF(特約団体用!C901="","",特約団体用!C901)</f>
        <v/>
      </c>
      <c r="D902" t="str">
        <f>+IF(特約団体用!D901="","",特約団体用!D901)</f>
        <v/>
      </c>
      <c r="E902" t="str">
        <f>+IF(特約団体用!E901="","",特約団体用!E901)</f>
        <v/>
      </c>
      <c r="F902" t="str">
        <f>+IF(特約団体用!F901="","",_xlfn.XLOOKUP(特約団体用!F901,PRM!$G$3:$G$5,PRM!$H$3:$H$5))</f>
        <v/>
      </c>
      <c r="G902" s="149" t="str">
        <f>+TEXT(_xlfn.CONCAT(特約団体用!G901,特約団体用!H901,"年",特約団体用!I901,"月",特約団体用!J901,"日"),"yyyy/mm/dd")</f>
        <v>年月日</v>
      </c>
      <c r="H902" t="str">
        <f>+IF(特約団体用!L901="","",特約団体用!L901)</f>
        <v/>
      </c>
      <c r="I902" t="str">
        <f>+IF(特約団体用!M901="","",特約団体用!M901)</f>
        <v/>
      </c>
      <c r="J902" t="str">
        <f>+IF(特約団体用!N901="","",特約団体用!AA901)</f>
        <v/>
      </c>
      <c r="K902" t="str">
        <f>+IF(特約団体用!O901="","",特約団体用!O901)</f>
        <v/>
      </c>
      <c r="L902" t="str">
        <f>+IF(特約団体用!P901="","",特約団体用!P901)</f>
        <v/>
      </c>
      <c r="M902" t="str">
        <f>+IF(特約団体用!Q901="","",特約団体用!Q901)</f>
        <v/>
      </c>
      <c r="N902" t="str">
        <f>+TEXT(IF(特約団体用!R901="","",特約団体用!AB901),"00")</f>
        <v/>
      </c>
      <c r="O902" t="str">
        <f>+IF(特約団体用!S901="","",特約団体用!AC901)</f>
        <v/>
      </c>
      <c r="P902" t="str">
        <f>+IF(特約団体用!T901="","",特約団体用!AD901)</f>
        <v/>
      </c>
      <c r="Q902" t="str">
        <f>+IF(特約団体用!U901="","",特約団体用!AE901)</f>
        <v/>
      </c>
      <c r="V902" s="153"/>
      <c r="W902" s="153"/>
      <c r="X902" s="153"/>
    </row>
    <row r="903" spans="1:24">
      <c r="A903" t="str">
        <f>+IF(特約団体用!A902="","",特約団体用!A902)</f>
        <v/>
      </c>
      <c r="B903" t="str">
        <f>+IF(特約団体用!B902="","",特約団体用!B902)</f>
        <v/>
      </c>
      <c r="C903" t="str">
        <f>+IF(特約団体用!C902="","",特約団体用!C902)</f>
        <v/>
      </c>
      <c r="D903" t="str">
        <f>+IF(特約団体用!D902="","",特約団体用!D902)</f>
        <v/>
      </c>
      <c r="E903" t="str">
        <f>+IF(特約団体用!E902="","",特約団体用!E902)</f>
        <v/>
      </c>
      <c r="F903" t="str">
        <f>+IF(特約団体用!F902="","",_xlfn.XLOOKUP(特約団体用!F902,PRM!$G$3:$G$5,PRM!$H$3:$H$5))</f>
        <v/>
      </c>
      <c r="G903" s="149" t="str">
        <f>+TEXT(_xlfn.CONCAT(特約団体用!G902,特約団体用!H902,"年",特約団体用!I902,"月",特約団体用!J902,"日"),"yyyy/mm/dd")</f>
        <v>年月日</v>
      </c>
      <c r="H903" t="str">
        <f>+IF(特約団体用!L902="","",特約団体用!L902)</f>
        <v/>
      </c>
      <c r="I903" t="str">
        <f>+IF(特約団体用!M902="","",特約団体用!M902)</f>
        <v/>
      </c>
      <c r="J903" t="str">
        <f>+IF(特約団体用!N902="","",特約団体用!AA902)</f>
        <v/>
      </c>
      <c r="K903" t="str">
        <f>+IF(特約団体用!O902="","",特約団体用!O902)</f>
        <v/>
      </c>
      <c r="L903" t="str">
        <f>+IF(特約団体用!P902="","",特約団体用!P902)</f>
        <v/>
      </c>
      <c r="M903" t="str">
        <f>+IF(特約団体用!Q902="","",特約団体用!Q902)</f>
        <v/>
      </c>
      <c r="N903" t="str">
        <f>+TEXT(IF(特約団体用!R902="","",特約団体用!AB902),"00")</f>
        <v/>
      </c>
      <c r="O903" t="str">
        <f>+IF(特約団体用!S902="","",特約団体用!AC902)</f>
        <v/>
      </c>
      <c r="P903" t="str">
        <f>+IF(特約団体用!T902="","",特約団体用!AD902)</f>
        <v/>
      </c>
      <c r="Q903" t="str">
        <f>+IF(特約団体用!U902="","",特約団体用!AE902)</f>
        <v/>
      </c>
      <c r="V903" s="153"/>
      <c r="W903" s="153"/>
      <c r="X903" s="153"/>
    </row>
    <row r="904" spans="1:24">
      <c r="A904" t="str">
        <f>+IF(特約団体用!A903="","",特約団体用!A903)</f>
        <v/>
      </c>
      <c r="B904" t="str">
        <f>+IF(特約団体用!B903="","",特約団体用!B903)</f>
        <v/>
      </c>
      <c r="C904" t="str">
        <f>+IF(特約団体用!C903="","",特約団体用!C903)</f>
        <v/>
      </c>
      <c r="D904" t="str">
        <f>+IF(特約団体用!D903="","",特約団体用!D903)</f>
        <v/>
      </c>
      <c r="E904" t="str">
        <f>+IF(特約団体用!E903="","",特約団体用!E903)</f>
        <v/>
      </c>
      <c r="F904" t="str">
        <f>+IF(特約団体用!F903="","",_xlfn.XLOOKUP(特約団体用!F903,PRM!$G$3:$G$5,PRM!$H$3:$H$5))</f>
        <v/>
      </c>
      <c r="G904" s="149" t="str">
        <f>+TEXT(_xlfn.CONCAT(特約団体用!G903,特約団体用!H903,"年",特約団体用!I903,"月",特約団体用!J903,"日"),"yyyy/mm/dd")</f>
        <v>年月日</v>
      </c>
      <c r="H904" t="str">
        <f>+IF(特約団体用!L903="","",特約団体用!L903)</f>
        <v/>
      </c>
      <c r="I904" t="str">
        <f>+IF(特約団体用!M903="","",特約団体用!M903)</f>
        <v/>
      </c>
      <c r="J904" t="str">
        <f>+IF(特約団体用!N903="","",特約団体用!AA903)</f>
        <v/>
      </c>
      <c r="K904" t="str">
        <f>+IF(特約団体用!O903="","",特約団体用!O903)</f>
        <v/>
      </c>
      <c r="L904" t="str">
        <f>+IF(特約団体用!P903="","",特約団体用!P903)</f>
        <v/>
      </c>
      <c r="M904" t="str">
        <f>+IF(特約団体用!Q903="","",特約団体用!Q903)</f>
        <v/>
      </c>
      <c r="N904" t="str">
        <f>+TEXT(IF(特約団体用!R903="","",特約団体用!AB903),"00")</f>
        <v/>
      </c>
      <c r="O904" t="str">
        <f>+IF(特約団体用!S903="","",特約団体用!AC903)</f>
        <v/>
      </c>
      <c r="P904" t="str">
        <f>+IF(特約団体用!T903="","",特約団体用!AD903)</f>
        <v/>
      </c>
      <c r="Q904" t="str">
        <f>+IF(特約団体用!U903="","",特約団体用!AE903)</f>
        <v/>
      </c>
      <c r="V904" s="153"/>
      <c r="W904" s="153"/>
      <c r="X904" s="153"/>
    </row>
    <row r="905" spans="1:24">
      <c r="A905" t="str">
        <f>+IF(特約団体用!A904="","",特約団体用!A904)</f>
        <v/>
      </c>
      <c r="B905" t="str">
        <f>+IF(特約団体用!B904="","",特約団体用!B904)</f>
        <v/>
      </c>
      <c r="C905" t="str">
        <f>+IF(特約団体用!C904="","",特約団体用!C904)</f>
        <v/>
      </c>
      <c r="D905" t="str">
        <f>+IF(特約団体用!D904="","",特約団体用!D904)</f>
        <v/>
      </c>
      <c r="E905" t="str">
        <f>+IF(特約団体用!E904="","",特約団体用!E904)</f>
        <v/>
      </c>
      <c r="F905" t="str">
        <f>+IF(特約団体用!F904="","",_xlfn.XLOOKUP(特約団体用!F904,PRM!$G$3:$G$5,PRM!$H$3:$H$5))</f>
        <v/>
      </c>
      <c r="G905" s="149" t="str">
        <f>+TEXT(_xlfn.CONCAT(特約団体用!G904,特約団体用!H904,"年",特約団体用!I904,"月",特約団体用!J904,"日"),"yyyy/mm/dd")</f>
        <v>年月日</v>
      </c>
      <c r="H905" t="str">
        <f>+IF(特約団体用!L904="","",特約団体用!L904)</f>
        <v/>
      </c>
      <c r="I905" t="str">
        <f>+IF(特約団体用!M904="","",特約団体用!M904)</f>
        <v/>
      </c>
      <c r="J905" t="str">
        <f>+IF(特約団体用!N904="","",特約団体用!AA904)</f>
        <v/>
      </c>
      <c r="K905" t="str">
        <f>+IF(特約団体用!O904="","",特約団体用!O904)</f>
        <v/>
      </c>
      <c r="L905" t="str">
        <f>+IF(特約団体用!P904="","",特約団体用!P904)</f>
        <v/>
      </c>
      <c r="M905" t="str">
        <f>+IF(特約団体用!Q904="","",特約団体用!Q904)</f>
        <v/>
      </c>
      <c r="N905" t="str">
        <f>+TEXT(IF(特約団体用!R904="","",特約団体用!AB904),"00")</f>
        <v/>
      </c>
      <c r="O905" t="str">
        <f>+IF(特約団体用!S904="","",特約団体用!AC904)</f>
        <v/>
      </c>
      <c r="P905" t="str">
        <f>+IF(特約団体用!T904="","",特約団体用!AD904)</f>
        <v/>
      </c>
      <c r="Q905" t="str">
        <f>+IF(特約団体用!U904="","",特約団体用!AE904)</f>
        <v/>
      </c>
      <c r="V905" s="153"/>
      <c r="W905" s="153"/>
      <c r="X905" s="153"/>
    </row>
    <row r="906" spans="1:24">
      <c r="A906" t="str">
        <f>+IF(特約団体用!A905="","",特約団体用!A905)</f>
        <v/>
      </c>
      <c r="B906" t="str">
        <f>+IF(特約団体用!B905="","",特約団体用!B905)</f>
        <v/>
      </c>
      <c r="C906" t="str">
        <f>+IF(特約団体用!C905="","",特約団体用!C905)</f>
        <v/>
      </c>
      <c r="D906" t="str">
        <f>+IF(特約団体用!D905="","",特約団体用!D905)</f>
        <v/>
      </c>
      <c r="E906" t="str">
        <f>+IF(特約団体用!E905="","",特約団体用!E905)</f>
        <v/>
      </c>
      <c r="F906" t="str">
        <f>+IF(特約団体用!F905="","",_xlfn.XLOOKUP(特約団体用!F905,PRM!$G$3:$G$5,PRM!$H$3:$H$5))</f>
        <v/>
      </c>
      <c r="G906" s="149" t="str">
        <f>+TEXT(_xlfn.CONCAT(特約団体用!G905,特約団体用!H905,"年",特約団体用!I905,"月",特約団体用!J905,"日"),"yyyy/mm/dd")</f>
        <v>年月日</v>
      </c>
      <c r="H906" t="str">
        <f>+IF(特約団体用!L905="","",特約団体用!L905)</f>
        <v/>
      </c>
      <c r="I906" t="str">
        <f>+IF(特約団体用!M905="","",特約団体用!M905)</f>
        <v/>
      </c>
      <c r="J906" t="str">
        <f>+IF(特約団体用!N905="","",特約団体用!AA905)</f>
        <v/>
      </c>
      <c r="K906" t="str">
        <f>+IF(特約団体用!O905="","",特約団体用!O905)</f>
        <v/>
      </c>
      <c r="L906" t="str">
        <f>+IF(特約団体用!P905="","",特約団体用!P905)</f>
        <v/>
      </c>
      <c r="M906" t="str">
        <f>+IF(特約団体用!Q905="","",特約団体用!Q905)</f>
        <v/>
      </c>
      <c r="N906" t="str">
        <f>+TEXT(IF(特約団体用!R905="","",特約団体用!AB905),"00")</f>
        <v/>
      </c>
      <c r="O906" t="str">
        <f>+IF(特約団体用!S905="","",特約団体用!AC905)</f>
        <v/>
      </c>
      <c r="P906" t="str">
        <f>+IF(特約団体用!T905="","",特約団体用!AD905)</f>
        <v/>
      </c>
      <c r="Q906" t="str">
        <f>+IF(特約団体用!U905="","",特約団体用!AE905)</f>
        <v/>
      </c>
      <c r="V906" s="153"/>
      <c r="W906" s="153"/>
      <c r="X906" s="153"/>
    </row>
    <row r="907" spans="1:24">
      <c r="A907" t="str">
        <f>+IF(特約団体用!A906="","",特約団体用!A906)</f>
        <v/>
      </c>
      <c r="B907" t="str">
        <f>+IF(特約団体用!B906="","",特約団体用!B906)</f>
        <v/>
      </c>
      <c r="C907" t="str">
        <f>+IF(特約団体用!C906="","",特約団体用!C906)</f>
        <v/>
      </c>
      <c r="D907" t="str">
        <f>+IF(特約団体用!D906="","",特約団体用!D906)</f>
        <v/>
      </c>
      <c r="E907" t="str">
        <f>+IF(特約団体用!E906="","",特約団体用!E906)</f>
        <v/>
      </c>
      <c r="F907" t="str">
        <f>+IF(特約団体用!F906="","",_xlfn.XLOOKUP(特約団体用!F906,PRM!$G$3:$G$5,PRM!$H$3:$H$5))</f>
        <v/>
      </c>
      <c r="G907" s="149" t="str">
        <f>+TEXT(_xlfn.CONCAT(特約団体用!G906,特約団体用!H906,"年",特約団体用!I906,"月",特約団体用!J906,"日"),"yyyy/mm/dd")</f>
        <v>年月日</v>
      </c>
      <c r="H907" t="str">
        <f>+IF(特約団体用!L906="","",特約団体用!L906)</f>
        <v/>
      </c>
      <c r="I907" t="str">
        <f>+IF(特約団体用!M906="","",特約団体用!M906)</f>
        <v/>
      </c>
      <c r="J907" t="str">
        <f>+IF(特約団体用!N906="","",特約団体用!AA906)</f>
        <v/>
      </c>
      <c r="K907" t="str">
        <f>+IF(特約団体用!O906="","",特約団体用!O906)</f>
        <v/>
      </c>
      <c r="L907" t="str">
        <f>+IF(特約団体用!P906="","",特約団体用!P906)</f>
        <v/>
      </c>
      <c r="M907" t="str">
        <f>+IF(特約団体用!Q906="","",特約団体用!Q906)</f>
        <v/>
      </c>
      <c r="N907" t="str">
        <f>+TEXT(IF(特約団体用!R906="","",特約団体用!AB906),"00")</f>
        <v/>
      </c>
      <c r="O907" t="str">
        <f>+IF(特約団体用!S906="","",特約団体用!AC906)</f>
        <v/>
      </c>
      <c r="P907" t="str">
        <f>+IF(特約団体用!T906="","",特約団体用!AD906)</f>
        <v/>
      </c>
      <c r="Q907" t="str">
        <f>+IF(特約団体用!U906="","",特約団体用!AE906)</f>
        <v/>
      </c>
      <c r="V907" s="153"/>
      <c r="W907" s="153"/>
      <c r="X907" s="153"/>
    </row>
    <row r="908" spans="1:24">
      <c r="A908" t="str">
        <f>+IF(特約団体用!A907="","",特約団体用!A907)</f>
        <v/>
      </c>
      <c r="B908" t="str">
        <f>+IF(特約団体用!B907="","",特約団体用!B907)</f>
        <v/>
      </c>
      <c r="C908" t="str">
        <f>+IF(特約団体用!C907="","",特約団体用!C907)</f>
        <v/>
      </c>
      <c r="D908" t="str">
        <f>+IF(特約団体用!D907="","",特約団体用!D907)</f>
        <v/>
      </c>
      <c r="E908" t="str">
        <f>+IF(特約団体用!E907="","",特約団体用!E907)</f>
        <v/>
      </c>
      <c r="F908" t="str">
        <f>+IF(特約団体用!F907="","",_xlfn.XLOOKUP(特約団体用!F907,PRM!$G$3:$G$5,PRM!$H$3:$H$5))</f>
        <v/>
      </c>
      <c r="G908" s="149" t="str">
        <f>+TEXT(_xlfn.CONCAT(特約団体用!G907,特約団体用!H907,"年",特約団体用!I907,"月",特約団体用!J907,"日"),"yyyy/mm/dd")</f>
        <v>年月日</v>
      </c>
      <c r="H908" t="str">
        <f>+IF(特約団体用!L907="","",特約団体用!L907)</f>
        <v/>
      </c>
      <c r="I908" t="str">
        <f>+IF(特約団体用!M907="","",特約団体用!M907)</f>
        <v/>
      </c>
      <c r="J908" t="str">
        <f>+IF(特約団体用!N907="","",特約団体用!AA907)</f>
        <v/>
      </c>
      <c r="K908" t="str">
        <f>+IF(特約団体用!O907="","",特約団体用!O907)</f>
        <v/>
      </c>
      <c r="L908" t="str">
        <f>+IF(特約団体用!P907="","",特約団体用!P907)</f>
        <v/>
      </c>
      <c r="M908" t="str">
        <f>+IF(特約団体用!Q907="","",特約団体用!Q907)</f>
        <v/>
      </c>
      <c r="N908" t="str">
        <f>+TEXT(IF(特約団体用!R907="","",特約団体用!AB907),"00")</f>
        <v/>
      </c>
      <c r="O908" t="str">
        <f>+IF(特約団体用!S907="","",特約団体用!AC907)</f>
        <v/>
      </c>
      <c r="P908" t="str">
        <f>+IF(特約団体用!T907="","",特約団体用!AD907)</f>
        <v/>
      </c>
      <c r="Q908" t="str">
        <f>+IF(特約団体用!U907="","",特約団体用!AE907)</f>
        <v/>
      </c>
      <c r="V908" s="153"/>
      <c r="W908" s="153"/>
      <c r="X908" s="153"/>
    </row>
    <row r="909" spans="1:24">
      <c r="A909" t="str">
        <f>+IF(特約団体用!A908="","",特約団体用!A908)</f>
        <v/>
      </c>
      <c r="B909" t="str">
        <f>+IF(特約団体用!B908="","",特約団体用!B908)</f>
        <v/>
      </c>
      <c r="C909" t="str">
        <f>+IF(特約団体用!C908="","",特約団体用!C908)</f>
        <v/>
      </c>
      <c r="D909" t="str">
        <f>+IF(特約団体用!D908="","",特約団体用!D908)</f>
        <v/>
      </c>
      <c r="E909" t="str">
        <f>+IF(特約団体用!E908="","",特約団体用!E908)</f>
        <v/>
      </c>
      <c r="F909" t="str">
        <f>+IF(特約団体用!F908="","",_xlfn.XLOOKUP(特約団体用!F908,PRM!$G$3:$G$5,PRM!$H$3:$H$5))</f>
        <v/>
      </c>
      <c r="G909" s="149" t="str">
        <f>+TEXT(_xlfn.CONCAT(特約団体用!G908,特約団体用!H908,"年",特約団体用!I908,"月",特約団体用!J908,"日"),"yyyy/mm/dd")</f>
        <v>年月日</v>
      </c>
      <c r="H909" t="str">
        <f>+IF(特約団体用!L908="","",特約団体用!L908)</f>
        <v/>
      </c>
      <c r="I909" t="str">
        <f>+IF(特約団体用!M908="","",特約団体用!M908)</f>
        <v/>
      </c>
      <c r="J909" t="str">
        <f>+IF(特約団体用!N908="","",特約団体用!AA908)</f>
        <v/>
      </c>
      <c r="K909" t="str">
        <f>+IF(特約団体用!O908="","",特約団体用!O908)</f>
        <v/>
      </c>
      <c r="L909" t="str">
        <f>+IF(特約団体用!P908="","",特約団体用!P908)</f>
        <v/>
      </c>
      <c r="M909" t="str">
        <f>+IF(特約団体用!Q908="","",特約団体用!Q908)</f>
        <v/>
      </c>
      <c r="N909" t="str">
        <f>+TEXT(IF(特約団体用!R908="","",特約団体用!AB908),"00")</f>
        <v/>
      </c>
      <c r="O909" t="str">
        <f>+IF(特約団体用!S908="","",特約団体用!AC908)</f>
        <v/>
      </c>
      <c r="P909" t="str">
        <f>+IF(特約団体用!T908="","",特約団体用!AD908)</f>
        <v/>
      </c>
      <c r="Q909" t="str">
        <f>+IF(特約団体用!U908="","",特約団体用!AE908)</f>
        <v/>
      </c>
      <c r="V909" s="153"/>
      <c r="W909" s="153"/>
      <c r="X909" s="153"/>
    </row>
    <row r="910" spans="1:24">
      <c r="A910" t="str">
        <f>+IF(特約団体用!A909="","",特約団体用!A909)</f>
        <v/>
      </c>
      <c r="B910" t="str">
        <f>+IF(特約団体用!B909="","",特約団体用!B909)</f>
        <v/>
      </c>
      <c r="C910" t="str">
        <f>+IF(特約団体用!C909="","",特約団体用!C909)</f>
        <v/>
      </c>
      <c r="D910" t="str">
        <f>+IF(特約団体用!D909="","",特約団体用!D909)</f>
        <v/>
      </c>
      <c r="E910" t="str">
        <f>+IF(特約団体用!E909="","",特約団体用!E909)</f>
        <v/>
      </c>
      <c r="F910" t="str">
        <f>+IF(特約団体用!F909="","",_xlfn.XLOOKUP(特約団体用!F909,PRM!$G$3:$G$5,PRM!$H$3:$H$5))</f>
        <v/>
      </c>
      <c r="G910" s="149" t="str">
        <f>+TEXT(_xlfn.CONCAT(特約団体用!G909,特約団体用!H909,"年",特約団体用!I909,"月",特約団体用!J909,"日"),"yyyy/mm/dd")</f>
        <v>年月日</v>
      </c>
      <c r="H910" t="str">
        <f>+IF(特約団体用!L909="","",特約団体用!L909)</f>
        <v/>
      </c>
      <c r="I910" t="str">
        <f>+IF(特約団体用!M909="","",特約団体用!M909)</f>
        <v/>
      </c>
      <c r="J910" t="str">
        <f>+IF(特約団体用!N909="","",特約団体用!AA909)</f>
        <v/>
      </c>
      <c r="K910" t="str">
        <f>+IF(特約団体用!O909="","",特約団体用!O909)</f>
        <v/>
      </c>
      <c r="L910" t="str">
        <f>+IF(特約団体用!P909="","",特約団体用!P909)</f>
        <v/>
      </c>
      <c r="M910" t="str">
        <f>+IF(特約団体用!Q909="","",特約団体用!Q909)</f>
        <v/>
      </c>
      <c r="N910" t="str">
        <f>+TEXT(IF(特約団体用!R909="","",特約団体用!AB909),"00")</f>
        <v/>
      </c>
      <c r="O910" t="str">
        <f>+IF(特約団体用!S909="","",特約団体用!AC909)</f>
        <v/>
      </c>
      <c r="P910" t="str">
        <f>+IF(特約団体用!T909="","",特約団体用!AD909)</f>
        <v/>
      </c>
      <c r="Q910" t="str">
        <f>+IF(特約団体用!U909="","",特約団体用!AE909)</f>
        <v/>
      </c>
      <c r="V910" s="153"/>
      <c r="W910" s="153"/>
      <c r="X910" s="153"/>
    </row>
    <row r="911" spans="1:24">
      <c r="A911" t="str">
        <f>+IF(特約団体用!A910="","",特約団体用!A910)</f>
        <v/>
      </c>
      <c r="B911" t="str">
        <f>+IF(特約団体用!B910="","",特約団体用!B910)</f>
        <v/>
      </c>
      <c r="C911" t="str">
        <f>+IF(特約団体用!C910="","",特約団体用!C910)</f>
        <v/>
      </c>
      <c r="D911" t="str">
        <f>+IF(特約団体用!D910="","",特約団体用!D910)</f>
        <v/>
      </c>
      <c r="E911" t="str">
        <f>+IF(特約団体用!E910="","",特約団体用!E910)</f>
        <v/>
      </c>
      <c r="F911" t="str">
        <f>+IF(特約団体用!F910="","",_xlfn.XLOOKUP(特約団体用!F910,PRM!$G$3:$G$5,PRM!$H$3:$H$5))</f>
        <v/>
      </c>
      <c r="G911" s="149" t="str">
        <f>+TEXT(_xlfn.CONCAT(特約団体用!G910,特約団体用!H910,"年",特約団体用!I910,"月",特約団体用!J910,"日"),"yyyy/mm/dd")</f>
        <v>年月日</v>
      </c>
      <c r="H911" t="str">
        <f>+IF(特約団体用!L910="","",特約団体用!L910)</f>
        <v/>
      </c>
      <c r="I911" t="str">
        <f>+IF(特約団体用!M910="","",特約団体用!M910)</f>
        <v/>
      </c>
      <c r="J911" t="str">
        <f>+IF(特約団体用!N910="","",特約団体用!AA910)</f>
        <v/>
      </c>
      <c r="K911" t="str">
        <f>+IF(特約団体用!O910="","",特約団体用!O910)</f>
        <v/>
      </c>
      <c r="L911" t="str">
        <f>+IF(特約団体用!P910="","",特約団体用!P910)</f>
        <v/>
      </c>
      <c r="M911" t="str">
        <f>+IF(特約団体用!Q910="","",特約団体用!Q910)</f>
        <v/>
      </c>
      <c r="N911" t="str">
        <f>+TEXT(IF(特約団体用!R910="","",特約団体用!AB910),"00")</f>
        <v/>
      </c>
      <c r="O911" t="str">
        <f>+IF(特約団体用!S910="","",特約団体用!AC910)</f>
        <v/>
      </c>
      <c r="P911" t="str">
        <f>+IF(特約団体用!T910="","",特約団体用!AD910)</f>
        <v/>
      </c>
      <c r="Q911" t="str">
        <f>+IF(特約団体用!U910="","",特約団体用!AE910)</f>
        <v/>
      </c>
      <c r="V911" s="153"/>
      <c r="W911" s="153"/>
      <c r="X911" s="153"/>
    </row>
    <row r="912" spans="1:24">
      <c r="A912" t="str">
        <f>+IF(特約団体用!A911="","",特約団体用!A911)</f>
        <v/>
      </c>
      <c r="B912" t="str">
        <f>+IF(特約団体用!B911="","",特約団体用!B911)</f>
        <v/>
      </c>
      <c r="C912" t="str">
        <f>+IF(特約団体用!C911="","",特約団体用!C911)</f>
        <v/>
      </c>
      <c r="D912" t="str">
        <f>+IF(特約団体用!D911="","",特約団体用!D911)</f>
        <v/>
      </c>
      <c r="E912" t="str">
        <f>+IF(特約団体用!E911="","",特約団体用!E911)</f>
        <v/>
      </c>
      <c r="F912" t="str">
        <f>+IF(特約団体用!F911="","",_xlfn.XLOOKUP(特約団体用!F911,PRM!$G$3:$G$5,PRM!$H$3:$H$5))</f>
        <v/>
      </c>
      <c r="G912" s="149" t="str">
        <f>+TEXT(_xlfn.CONCAT(特約団体用!G911,特約団体用!H911,"年",特約団体用!I911,"月",特約団体用!J911,"日"),"yyyy/mm/dd")</f>
        <v>年月日</v>
      </c>
      <c r="H912" t="str">
        <f>+IF(特約団体用!L911="","",特約団体用!L911)</f>
        <v/>
      </c>
      <c r="I912" t="str">
        <f>+IF(特約団体用!M911="","",特約団体用!M911)</f>
        <v/>
      </c>
      <c r="J912" t="str">
        <f>+IF(特約団体用!N911="","",特約団体用!AA911)</f>
        <v/>
      </c>
      <c r="K912" t="str">
        <f>+IF(特約団体用!O911="","",特約団体用!O911)</f>
        <v/>
      </c>
      <c r="L912" t="str">
        <f>+IF(特約団体用!P911="","",特約団体用!P911)</f>
        <v/>
      </c>
      <c r="M912" t="str">
        <f>+IF(特約団体用!Q911="","",特約団体用!Q911)</f>
        <v/>
      </c>
      <c r="N912" t="str">
        <f>+TEXT(IF(特約団体用!R911="","",特約団体用!AB911),"00")</f>
        <v/>
      </c>
      <c r="O912" t="str">
        <f>+IF(特約団体用!S911="","",特約団体用!AC911)</f>
        <v/>
      </c>
      <c r="P912" t="str">
        <f>+IF(特約団体用!T911="","",特約団体用!AD911)</f>
        <v/>
      </c>
      <c r="Q912" t="str">
        <f>+IF(特約団体用!U911="","",特約団体用!AE911)</f>
        <v/>
      </c>
      <c r="V912" s="153"/>
      <c r="W912" s="153"/>
      <c r="X912" s="153"/>
    </row>
    <row r="913" spans="1:24">
      <c r="A913" t="str">
        <f>+IF(特約団体用!A912="","",特約団体用!A912)</f>
        <v/>
      </c>
      <c r="B913" t="str">
        <f>+IF(特約団体用!B912="","",特約団体用!B912)</f>
        <v/>
      </c>
      <c r="C913" t="str">
        <f>+IF(特約団体用!C912="","",特約団体用!C912)</f>
        <v/>
      </c>
      <c r="D913" t="str">
        <f>+IF(特約団体用!D912="","",特約団体用!D912)</f>
        <v/>
      </c>
      <c r="E913" t="str">
        <f>+IF(特約団体用!E912="","",特約団体用!E912)</f>
        <v/>
      </c>
      <c r="F913" t="str">
        <f>+IF(特約団体用!F912="","",_xlfn.XLOOKUP(特約団体用!F912,PRM!$G$3:$G$5,PRM!$H$3:$H$5))</f>
        <v/>
      </c>
      <c r="G913" s="149" t="str">
        <f>+TEXT(_xlfn.CONCAT(特約団体用!G912,特約団体用!H912,"年",特約団体用!I912,"月",特約団体用!J912,"日"),"yyyy/mm/dd")</f>
        <v>年月日</v>
      </c>
      <c r="H913" t="str">
        <f>+IF(特約団体用!L912="","",特約団体用!L912)</f>
        <v/>
      </c>
      <c r="I913" t="str">
        <f>+IF(特約団体用!M912="","",特約団体用!M912)</f>
        <v/>
      </c>
      <c r="J913" t="str">
        <f>+IF(特約団体用!N912="","",特約団体用!AA912)</f>
        <v/>
      </c>
      <c r="K913" t="str">
        <f>+IF(特約団体用!O912="","",特約団体用!O912)</f>
        <v/>
      </c>
      <c r="L913" t="str">
        <f>+IF(特約団体用!P912="","",特約団体用!P912)</f>
        <v/>
      </c>
      <c r="M913" t="str">
        <f>+IF(特約団体用!Q912="","",特約団体用!Q912)</f>
        <v/>
      </c>
      <c r="N913" t="str">
        <f>+TEXT(IF(特約団体用!R912="","",特約団体用!AB912),"00")</f>
        <v/>
      </c>
      <c r="O913" t="str">
        <f>+IF(特約団体用!S912="","",特約団体用!AC912)</f>
        <v/>
      </c>
      <c r="P913" t="str">
        <f>+IF(特約団体用!T912="","",特約団体用!AD912)</f>
        <v/>
      </c>
      <c r="Q913" t="str">
        <f>+IF(特約団体用!U912="","",特約団体用!AE912)</f>
        <v/>
      </c>
      <c r="V913" s="153"/>
      <c r="W913" s="153"/>
      <c r="X913" s="153"/>
    </row>
    <row r="914" spans="1:24">
      <c r="A914" t="str">
        <f>+IF(特約団体用!A913="","",特約団体用!A913)</f>
        <v/>
      </c>
      <c r="B914" t="str">
        <f>+IF(特約団体用!B913="","",特約団体用!B913)</f>
        <v/>
      </c>
      <c r="C914" t="str">
        <f>+IF(特約団体用!C913="","",特約団体用!C913)</f>
        <v/>
      </c>
      <c r="D914" t="str">
        <f>+IF(特約団体用!D913="","",特約団体用!D913)</f>
        <v/>
      </c>
      <c r="E914" t="str">
        <f>+IF(特約団体用!E913="","",特約団体用!E913)</f>
        <v/>
      </c>
      <c r="F914" t="str">
        <f>+IF(特約団体用!F913="","",_xlfn.XLOOKUP(特約団体用!F913,PRM!$G$3:$G$5,PRM!$H$3:$H$5))</f>
        <v/>
      </c>
      <c r="G914" s="149" t="str">
        <f>+TEXT(_xlfn.CONCAT(特約団体用!G913,特約団体用!H913,"年",特約団体用!I913,"月",特約団体用!J913,"日"),"yyyy/mm/dd")</f>
        <v>年月日</v>
      </c>
      <c r="H914" t="str">
        <f>+IF(特約団体用!L913="","",特約団体用!L913)</f>
        <v/>
      </c>
      <c r="I914" t="str">
        <f>+IF(特約団体用!M913="","",特約団体用!M913)</f>
        <v/>
      </c>
      <c r="J914" t="str">
        <f>+IF(特約団体用!N913="","",特約団体用!AA913)</f>
        <v/>
      </c>
      <c r="K914" t="str">
        <f>+IF(特約団体用!O913="","",特約団体用!O913)</f>
        <v/>
      </c>
      <c r="L914" t="str">
        <f>+IF(特約団体用!P913="","",特約団体用!P913)</f>
        <v/>
      </c>
      <c r="M914" t="str">
        <f>+IF(特約団体用!Q913="","",特約団体用!Q913)</f>
        <v/>
      </c>
      <c r="N914" t="str">
        <f>+TEXT(IF(特約団体用!R913="","",特約団体用!AB913),"00")</f>
        <v/>
      </c>
      <c r="O914" t="str">
        <f>+IF(特約団体用!S913="","",特約団体用!AC913)</f>
        <v/>
      </c>
      <c r="P914" t="str">
        <f>+IF(特約団体用!T913="","",特約団体用!AD913)</f>
        <v/>
      </c>
      <c r="Q914" t="str">
        <f>+IF(特約団体用!U913="","",特約団体用!AE913)</f>
        <v/>
      </c>
      <c r="V914" s="153"/>
      <c r="W914" s="153"/>
      <c r="X914" s="153"/>
    </row>
    <row r="915" spans="1:24">
      <c r="A915" t="str">
        <f>+IF(特約団体用!A914="","",特約団体用!A914)</f>
        <v/>
      </c>
      <c r="B915" t="str">
        <f>+IF(特約団体用!B914="","",特約団体用!B914)</f>
        <v/>
      </c>
      <c r="C915" t="str">
        <f>+IF(特約団体用!C914="","",特約団体用!C914)</f>
        <v/>
      </c>
      <c r="D915" t="str">
        <f>+IF(特約団体用!D914="","",特約団体用!D914)</f>
        <v/>
      </c>
      <c r="E915" t="str">
        <f>+IF(特約団体用!E914="","",特約団体用!E914)</f>
        <v/>
      </c>
      <c r="F915" t="str">
        <f>+IF(特約団体用!F914="","",_xlfn.XLOOKUP(特約団体用!F914,PRM!$G$3:$G$5,PRM!$H$3:$H$5))</f>
        <v/>
      </c>
      <c r="G915" s="149" t="str">
        <f>+TEXT(_xlfn.CONCAT(特約団体用!G914,特約団体用!H914,"年",特約団体用!I914,"月",特約団体用!J914,"日"),"yyyy/mm/dd")</f>
        <v>年月日</v>
      </c>
      <c r="H915" t="str">
        <f>+IF(特約団体用!L914="","",特約団体用!L914)</f>
        <v/>
      </c>
      <c r="I915" t="str">
        <f>+IF(特約団体用!M914="","",特約団体用!M914)</f>
        <v/>
      </c>
      <c r="J915" t="str">
        <f>+IF(特約団体用!N914="","",特約団体用!AA914)</f>
        <v/>
      </c>
      <c r="K915" t="str">
        <f>+IF(特約団体用!O914="","",特約団体用!O914)</f>
        <v/>
      </c>
      <c r="L915" t="str">
        <f>+IF(特約団体用!P914="","",特約団体用!P914)</f>
        <v/>
      </c>
      <c r="M915" t="str">
        <f>+IF(特約団体用!Q914="","",特約団体用!Q914)</f>
        <v/>
      </c>
      <c r="N915" t="str">
        <f>+TEXT(IF(特約団体用!R914="","",特約団体用!AB914),"00")</f>
        <v/>
      </c>
      <c r="O915" t="str">
        <f>+IF(特約団体用!S914="","",特約団体用!AC914)</f>
        <v/>
      </c>
      <c r="P915" t="str">
        <f>+IF(特約団体用!T914="","",特約団体用!AD914)</f>
        <v/>
      </c>
      <c r="Q915" t="str">
        <f>+IF(特約団体用!U914="","",特約団体用!AE914)</f>
        <v/>
      </c>
      <c r="V915" s="153"/>
      <c r="W915" s="153"/>
      <c r="X915" s="153"/>
    </row>
    <row r="916" spans="1:24">
      <c r="A916" t="str">
        <f>+IF(特約団体用!A915="","",特約団体用!A915)</f>
        <v/>
      </c>
      <c r="B916" t="str">
        <f>+IF(特約団体用!B915="","",特約団体用!B915)</f>
        <v/>
      </c>
      <c r="C916" t="str">
        <f>+IF(特約団体用!C915="","",特約団体用!C915)</f>
        <v/>
      </c>
      <c r="D916" t="str">
        <f>+IF(特約団体用!D915="","",特約団体用!D915)</f>
        <v/>
      </c>
      <c r="E916" t="str">
        <f>+IF(特約団体用!E915="","",特約団体用!E915)</f>
        <v/>
      </c>
      <c r="F916" t="str">
        <f>+IF(特約団体用!F915="","",_xlfn.XLOOKUP(特約団体用!F915,PRM!$G$3:$G$5,PRM!$H$3:$H$5))</f>
        <v/>
      </c>
      <c r="G916" s="149" t="str">
        <f>+TEXT(_xlfn.CONCAT(特約団体用!G915,特約団体用!H915,"年",特約団体用!I915,"月",特約団体用!J915,"日"),"yyyy/mm/dd")</f>
        <v>年月日</v>
      </c>
      <c r="H916" t="str">
        <f>+IF(特約団体用!L915="","",特約団体用!L915)</f>
        <v/>
      </c>
      <c r="I916" t="str">
        <f>+IF(特約団体用!M915="","",特約団体用!M915)</f>
        <v/>
      </c>
      <c r="J916" t="str">
        <f>+IF(特約団体用!N915="","",特約団体用!AA915)</f>
        <v/>
      </c>
      <c r="K916" t="str">
        <f>+IF(特約団体用!O915="","",特約団体用!O915)</f>
        <v/>
      </c>
      <c r="L916" t="str">
        <f>+IF(特約団体用!P915="","",特約団体用!P915)</f>
        <v/>
      </c>
      <c r="M916" t="str">
        <f>+IF(特約団体用!Q915="","",特約団体用!Q915)</f>
        <v/>
      </c>
      <c r="N916" t="str">
        <f>+TEXT(IF(特約団体用!R915="","",特約団体用!AB915),"00")</f>
        <v/>
      </c>
      <c r="O916" t="str">
        <f>+IF(特約団体用!S915="","",特約団体用!AC915)</f>
        <v/>
      </c>
      <c r="P916" t="str">
        <f>+IF(特約団体用!T915="","",特約団体用!AD915)</f>
        <v/>
      </c>
      <c r="Q916" t="str">
        <f>+IF(特約団体用!U915="","",特約団体用!AE915)</f>
        <v/>
      </c>
      <c r="V916" s="153"/>
      <c r="W916" s="153"/>
      <c r="X916" s="153"/>
    </row>
    <row r="917" spans="1:24">
      <c r="A917" t="str">
        <f>+IF(特約団体用!A916="","",特約団体用!A916)</f>
        <v/>
      </c>
      <c r="B917" t="str">
        <f>+IF(特約団体用!B916="","",特約団体用!B916)</f>
        <v/>
      </c>
      <c r="C917" t="str">
        <f>+IF(特約団体用!C916="","",特約団体用!C916)</f>
        <v/>
      </c>
      <c r="D917" t="str">
        <f>+IF(特約団体用!D916="","",特約団体用!D916)</f>
        <v/>
      </c>
      <c r="E917" t="str">
        <f>+IF(特約団体用!E916="","",特約団体用!E916)</f>
        <v/>
      </c>
      <c r="F917" t="str">
        <f>+IF(特約団体用!F916="","",_xlfn.XLOOKUP(特約団体用!F916,PRM!$G$3:$G$5,PRM!$H$3:$H$5))</f>
        <v/>
      </c>
      <c r="G917" s="149" t="str">
        <f>+TEXT(_xlfn.CONCAT(特約団体用!G916,特約団体用!H916,"年",特約団体用!I916,"月",特約団体用!J916,"日"),"yyyy/mm/dd")</f>
        <v>年月日</v>
      </c>
      <c r="H917" t="str">
        <f>+IF(特約団体用!L916="","",特約団体用!L916)</f>
        <v/>
      </c>
      <c r="I917" t="str">
        <f>+IF(特約団体用!M916="","",特約団体用!M916)</f>
        <v/>
      </c>
      <c r="J917" t="str">
        <f>+IF(特約団体用!N916="","",特約団体用!AA916)</f>
        <v/>
      </c>
      <c r="K917" t="str">
        <f>+IF(特約団体用!O916="","",特約団体用!O916)</f>
        <v/>
      </c>
      <c r="L917" t="str">
        <f>+IF(特約団体用!P916="","",特約団体用!P916)</f>
        <v/>
      </c>
      <c r="M917" t="str">
        <f>+IF(特約団体用!Q916="","",特約団体用!Q916)</f>
        <v/>
      </c>
      <c r="N917" t="str">
        <f>+TEXT(IF(特約団体用!R916="","",特約団体用!AB916),"00")</f>
        <v/>
      </c>
      <c r="O917" t="str">
        <f>+IF(特約団体用!S916="","",特約団体用!AC916)</f>
        <v/>
      </c>
      <c r="P917" t="str">
        <f>+IF(特約団体用!T916="","",特約団体用!AD916)</f>
        <v/>
      </c>
      <c r="Q917" t="str">
        <f>+IF(特約団体用!U916="","",特約団体用!AE916)</f>
        <v/>
      </c>
      <c r="V917" s="153"/>
      <c r="W917" s="153"/>
      <c r="X917" s="153"/>
    </row>
    <row r="918" spans="1:24">
      <c r="A918" t="str">
        <f>+IF(特約団体用!A917="","",特約団体用!A917)</f>
        <v/>
      </c>
      <c r="B918" t="str">
        <f>+IF(特約団体用!B917="","",特約団体用!B917)</f>
        <v/>
      </c>
      <c r="C918" t="str">
        <f>+IF(特約団体用!C917="","",特約団体用!C917)</f>
        <v/>
      </c>
      <c r="D918" t="str">
        <f>+IF(特約団体用!D917="","",特約団体用!D917)</f>
        <v/>
      </c>
      <c r="E918" t="str">
        <f>+IF(特約団体用!E917="","",特約団体用!E917)</f>
        <v/>
      </c>
      <c r="F918" t="str">
        <f>+IF(特約団体用!F917="","",_xlfn.XLOOKUP(特約団体用!F917,PRM!$G$3:$G$5,PRM!$H$3:$H$5))</f>
        <v/>
      </c>
      <c r="G918" s="149" t="str">
        <f>+TEXT(_xlfn.CONCAT(特約団体用!G917,特約団体用!H917,"年",特約団体用!I917,"月",特約団体用!J917,"日"),"yyyy/mm/dd")</f>
        <v>年月日</v>
      </c>
      <c r="H918" t="str">
        <f>+IF(特約団体用!L917="","",特約団体用!L917)</f>
        <v/>
      </c>
      <c r="I918" t="str">
        <f>+IF(特約団体用!M917="","",特約団体用!M917)</f>
        <v/>
      </c>
      <c r="J918" t="str">
        <f>+IF(特約団体用!N917="","",特約団体用!AA917)</f>
        <v/>
      </c>
      <c r="K918" t="str">
        <f>+IF(特約団体用!O917="","",特約団体用!O917)</f>
        <v/>
      </c>
      <c r="L918" t="str">
        <f>+IF(特約団体用!P917="","",特約団体用!P917)</f>
        <v/>
      </c>
      <c r="M918" t="str">
        <f>+IF(特約団体用!Q917="","",特約団体用!Q917)</f>
        <v/>
      </c>
      <c r="N918" t="str">
        <f>+TEXT(IF(特約団体用!R917="","",特約団体用!AB917),"00")</f>
        <v/>
      </c>
      <c r="O918" t="str">
        <f>+IF(特約団体用!S917="","",特約団体用!AC917)</f>
        <v/>
      </c>
      <c r="P918" t="str">
        <f>+IF(特約団体用!T917="","",特約団体用!AD917)</f>
        <v/>
      </c>
      <c r="Q918" t="str">
        <f>+IF(特約団体用!U917="","",特約団体用!AE917)</f>
        <v/>
      </c>
      <c r="V918" s="153"/>
      <c r="W918" s="153"/>
      <c r="X918" s="153"/>
    </row>
    <row r="919" spans="1:24">
      <c r="A919" t="str">
        <f>+IF(特約団体用!A918="","",特約団体用!A918)</f>
        <v/>
      </c>
      <c r="B919" t="str">
        <f>+IF(特約団体用!B918="","",特約団体用!B918)</f>
        <v/>
      </c>
      <c r="C919" t="str">
        <f>+IF(特約団体用!C918="","",特約団体用!C918)</f>
        <v/>
      </c>
      <c r="D919" t="str">
        <f>+IF(特約団体用!D918="","",特約団体用!D918)</f>
        <v/>
      </c>
      <c r="E919" t="str">
        <f>+IF(特約団体用!E918="","",特約団体用!E918)</f>
        <v/>
      </c>
      <c r="F919" t="str">
        <f>+IF(特約団体用!F918="","",_xlfn.XLOOKUP(特約団体用!F918,PRM!$G$3:$G$5,PRM!$H$3:$H$5))</f>
        <v/>
      </c>
      <c r="G919" s="149" t="str">
        <f>+TEXT(_xlfn.CONCAT(特約団体用!G918,特約団体用!H918,"年",特約団体用!I918,"月",特約団体用!J918,"日"),"yyyy/mm/dd")</f>
        <v>年月日</v>
      </c>
      <c r="H919" t="str">
        <f>+IF(特約団体用!L918="","",特約団体用!L918)</f>
        <v/>
      </c>
      <c r="I919" t="str">
        <f>+IF(特約団体用!M918="","",特約団体用!M918)</f>
        <v/>
      </c>
      <c r="J919" t="str">
        <f>+IF(特約団体用!N918="","",特約団体用!AA918)</f>
        <v/>
      </c>
      <c r="K919" t="str">
        <f>+IF(特約団体用!O918="","",特約団体用!O918)</f>
        <v/>
      </c>
      <c r="L919" t="str">
        <f>+IF(特約団体用!P918="","",特約団体用!P918)</f>
        <v/>
      </c>
      <c r="M919" t="str">
        <f>+IF(特約団体用!Q918="","",特約団体用!Q918)</f>
        <v/>
      </c>
      <c r="N919" t="str">
        <f>+TEXT(IF(特約団体用!R918="","",特約団体用!AB918),"00")</f>
        <v/>
      </c>
      <c r="O919" t="str">
        <f>+IF(特約団体用!S918="","",特約団体用!AC918)</f>
        <v/>
      </c>
      <c r="P919" t="str">
        <f>+IF(特約団体用!T918="","",特約団体用!AD918)</f>
        <v/>
      </c>
      <c r="Q919" t="str">
        <f>+IF(特約団体用!U918="","",特約団体用!AE918)</f>
        <v/>
      </c>
      <c r="V919" s="153"/>
      <c r="W919" s="153"/>
      <c r="X919" s="153"/>
    </row>
    <row r="920" spans="1:24">
      <c r="A920" t="str">
        <f>+IF(特約団体用!A919="","",特約団体用!A919)</f>
        <v/>
      </c>
      <c r="B920" t="str">
        <f>+IF(特約団体用!B919="","",特約団体用!B919)</f>
        <v/>
      </c>
      <c r="C920" t="str">
        <f>+IF(特約団体用!C919="","",特約団体用!C919)</f>
        <v/>
      </c>
      <c r="D920" t="str">
        <f>+IF(特約団体用!D919="","",特約団体用!D919)</f>
        <v/>
      </c>
      <c r="E920" t="str">
        <f>+IF(特約団体用!E919="","",特約団体用!E919)</f>
        <v/>
      </c>
      <c r="F920" t="str">
        <f>+IF(特約団体用!F919="","",_xlfn.XLOOKUP(特約団体用!F919,PRM!$G$3:$G$5,PRM!$H$3:$H$5))</f>
        <v/>
      </c>
      <c r="G920" s="149" t="str">
        <f>+TEXT(_xlfn.CONCAT(特約団体用!G919,特約団体用!H919,"年",特約団体用!I919,"月",特約団体用!J919,"日"),"yyyy/mm/dd")</f>
        <v>年月日</v>
      </c>
      <c r="H920" t="str">
        <f>+IF(特約団体用!L919="","",特約団体用!L919)</f>
        <v/>
      </c>
      <c r="I920" t="str">
        <f>+IF(特約団体用!M919="","",特約団体用!M919)</f>
        <v/>
      </c>
      <c r="J920" t="str">
        <f>+IF(特約団体用!N919="","",特約団体用!AA919)</f>
        <v/>
      </c>
      <c r="K920" t="str">
        <f>+IF(特約団体用!O919="","",特約団体用!O919)</f>
        <v/>
      </c>
      <c r="L920" t="str">
        <f>+IF(特約団体用!P919="","",特約団体用!P919)</f>
        <v/>
      </c>
      <c r="M920" t="str">
        <f>+IF(特約団体用!Q919="","",特約団体用!Q919)</f>
        <v/>
      </c>
      <c r="N920" t="str">
        <f>+TEXT(IF(特約団体用!R919="","",特約団体用!AB919),"00")</f>
        <v/>
      </c>
      <c r="O920" t="str">
        <f>+IF(特約団体用!S919="","",特約団体用!AC919)</f>
        <v/>
      </c>
      <c r="P920" t="str">
        <f>+IF(特約団体用!T919="","",特約団体用!AD919)</f>
        <v/>
      </c>
      <c r="Q920" t="str">
        <f>+IF(特約団体用!U919="","",特約団体用!AE919)</f>
        <v/>
      </c>
      <c r="V920" s="153"/>
      <c r="W920" s="153"/>
      <c r="X920" s="153"/>
    </row>
    <row r="921" spans="1:24">
      <c r="A921" t="str">
        <f>+IF(特約団体用!A920="","",特約団体用!A920)</f>
        <v/>
      </c>
      <c r="B921" t="str">
        <f>+IF(特約団体用!B920="","",特約団体用!B920)</f>
        <v/>
      </c>
      <c r="C921" t="str">
        <f>+IF(特約団体用!C920="","",特約団体用!C920)</f>
        <v/>
      </c>
      <c r="D921" t="str">
        <f>+IF(特約団体用!D920="","",特約団体用!D920)</f>
        <v/>
      </c>
      <c r="E921" t="str">
        <f>+IF(特約団体用!E920="","",特約団体用!E920)</f>
        <v/>
      </c>
      <c r="F921" t="str">
        <f>+IF(特約団体用!F920="","",_xlfn.XLOOKUP(特約団体用!F920,PRM!$G$3:$G$5,PRM!$H$3:$H$5))</f>
        <v/>
      </c>
      <c r="G921" s="149" t="str">
        <f>+TEXT(_xlfn.CONCAT(特約団体用!G920,特約団体用!H920,"年",特約団体用!I920,"月",特約団体用!J920,"日"),"yyyy/mm/dd")</f>
        <v>年月日</v>
      </c>
      <c r="H921" t="str">
        <f>+IF(特約団体用!L920="","",特約団体用!L920)</f>
        <v/>
      </c>
      <c r="I921" t="str">
        <f>+IF(特約団体用!M920="","",特約団体用!M920)</f>
        <v/>
      </c>
      <c r="J921" t="str">
        <f>+IF(特約団体用!N920="","",特約団体用!AA920)</f>
        <v/>
      </c>
      <c r="K921" t="str">
        <f>+IF(特約団体用!O920="","",特約団体用!O920)</f>
        <v/>
      </c>
      <c r="L921" t="str">
        <f>+IF(特約団体用!P920="","",特約団体用!P920)</f>
        <v/>
      </c>
      <c r="M921" t="str">
        <f>+IF(特約団体用!Q920="","",特約団体用!Q920)</f>
        <v/>
      </c>
      <c r="N921" t="str">
        <f>+TEXT(IF(特約団体用!R920="","",特約団体用!AB920),"00")</f>
        <v/>
      </c>
      <c r="O921" t="str">
        <f>+IF(特約団体用!S920="","",特約団体用!AC920)</f>
        <v/>
      </c>
      <c r="P921" t="str">
        <f>+IF(特約団体用!T920="","",特約団体用!AD920)</f>
        <v/>
      </c>
      <c r="Q921" t="str">
        <f>+IF(特約団体用!U920="","",特約団体用!AE920)</f>
        <v/>
      </c>
      <c r="V921" s="153"/>
      <c r="W921" s="153"/>
      <c r="X921" s="153"/>
    </row>
    <row r="922" spans="1:24">
      <c r="A922" t="str">
        <f>+IF(特約団体用!A921="","",特約団体用!A921)</f>
        <v/>
      </c>
      <c r="B922" t="str">
        <f>+IF(特約団体用!B921="","",特約団体用!B921)</f>
        <v/>
      </c>
      <c r="C922" t="str">
        <f>+IF(特約団体用!C921="","",特約団体用!C921)</f>
        <v/>
      </c>
      <c r="D922" t="str">
        <f>+IF(特約団体用!D921="","",特約団体用!D921)</f>
        <v/>
      </c>
      <c r="E922" t="str">
        <f>+IF(特約団体用!E921="","",特約団体用!E921)</f>
        <v/>
      </c>
      <c r="F922" t="str">
        <f>+IF(特約団体用!F921="","",_xlfn.XLOOKUP(特約団体用!F921,PRM!$G$3:$G$5,PRM!$H$3:$H$5))</f>
        <v/>
      </c>
      <c r="G922" s="149" t="str">
        <f>+TEXT(_xlfn.CONCAT(特約団体用!G921,特約団体用!H921,"年",特約団体用!I921,"月",特約団体用!J921,"日"),"yyyy/mm/dd")</f>
        <v>年月日</v>
      </c>
      <c r="H922" t="str">
        <f>+IF(特約団体用!L921="","",特約団体用!L921)</f>
        <v/>
      </c>
      <c r="I922" t="str">
        <f>+IF(特約団体用!M921="","",特約団体用!M921)</f>
        <v/>
      </c>
      <c r="J922" t="str">
        <f>+IF(特約団体用!N921="","",特約団体用!AA921)</f>
        <v/>
      </c>
      <c r="K922" t="str">
        <f>+IF(特約団体用!O921="","",特約団体用!O921)</f>
        <v/>
      </c>
      <c r="L922" t="str">
        <f>+IF(特約団体用!P921="","",特約団体用!P921)</f>
        <v/>
      </c>
      <c r="M922" t="str">
        <f>+IF(特約団体用!Q921="","",特約団体用!Q921)</f>
        <v/>
      </c>
      <c r="N922" t="str">
        <f>+TEXT(IF(特約団体用!R921="","",特約団体用!AB921),"00")</f>
        <v/>
      </c>
      <c r="O922" t="str">
        <f>+IF(特約団体用!S921="","",特約団体用!AC921)</f>
        <v/>
      </c>
      <c r="P922" t="str">
        <f>+IF(特約団体用!T921="","",特約団体用!AD921)</f>
        <v/>
      </c>
      <c r="Q922" t="str">
        <f>+IF(特約団体用!U921="","",特約団体用!AE921)</f>
        <v/>
      </c>
      <c r="V922" s="153"/>
      <c r="W922" s="153"/>
      <c r="X922" s="153"/>
    </row>
    <row r="923" spans="1:24">
      <c r="A923" t="str">
        <f>+IF(特約団体用!A922="","",特約団体用!A922)</f>
        <v/>
      </c>
      <c r="B923" t="str">
        <f>+IF(特約団体用!B922="","",特約団体用!B922)</f>
        <v/>
      </c>
      <c r="C923" t="str">
        <f>+IF(特約団体用!C922="","",特約団体用!C922)</f>
        <v/>
      </c>
      <c r="D923" t="str">
        <f>+IF(特約団体用!D922="","",特約団体用!D922)</f>
        <v/>
      </c>
      <c r="E923" t="str">
        <f>+IF(特約団体用!E922="","",特約団体用!E922)</f>
        <v/>
      </c>
      <c r="F923" t="str">
        <f>+IF(特約団体用!F922="","",_xlfn.XLOOKUP(特約団体用!F922,PRM!$G$3:$G$5,PRM!$H$3:$H$5))</f>
        <v/>
      </c>
      <c r="G923" s="149" t="str">
        <f>+TEXT(_xlfn.CONCAT(特約団体用!G922,特約団体用!H922,"年",特約団体用!I922,"月",特約団体用!J922,"日"),"yyyy/mm/dd")</f>
        <v>年月日</v>
      </c>
      <c r="H923" t="str">
        <f>+IF(特約団体用!L922="","",特約団体用!L922)</f>
        <v/>
      </c>
      <c r="I923" t="str">
        <f>+IF(特約団体用!M922="","",特約団体用!M922)</f>
        <v/>
      </c>
      <c r="J923" t="str">
        <f>+IF(特約団体用!N922="","",特約団体用!AA922)</f>
        <v/>
      </c>
      <c r="K923" t="str">
        <f>+IF(特約団体用!O922="","",特約団体用!O922)</f>
        <v/>
      </c>
      <c r="L923" t="str">
        <f>+IF(特約団体用!P922="","",特約団体用!P922)</f>
        <v/>
      </c>
      <c r="M923" t="str">
        <f>+IF(特約団体用!Q922="","",特約団体用!Q922)</f>
        <v/>
      </c>
      <c r="N923" t="str">
        <f>+TEXT(IF(特約団体用!R922="","",特約団体用!AB922),"00")</f>
        <v/>
      </c>
      <c r="O923" t="str">
        <f>+IF(特約団体用!S922="","",特約団体用!AC922)</f>
        <v/>
      </c>
      <c r="P923" t="str">
        <f>+IF(特約団体用!T922="","",特約団体用!AD922)</f>
        <v/>
      </c>
      <c r="Q923" t="str">
        <f>+IF(特約団体用!U922="","",特約団体用!AE922)</f>
        <v/>
      </c>
      <c r="V923" s="153"/>
      <c r="W923" s="153"/>
      <c r="X923" s="153"/>
    </row>
    <row r="924" spans="1:24">
      <c r="A924" t="str">
        <f>+IF(特約団体用!A923="","",特約団体用!A923)</f>
        <v/>
      </c>
      <c r="B924" t="str">
        <f>+IF(特約団体用!B923="","",特約団体用!B923)</f>
        <v/>
      </c>
      <c r="C924" t="str">
        <f>+IF(特約団体用!C923="","",特約団体用!C923)</f>
        <v/>
      </c>
      <c r="D924" t="str">
        <f>+IF(特約団体用!D923="","",特約団体用!D923)</f>
        <v/>
      </c>
      <c r="E924" t="str">
        <f>+IF(特約団体用!E923="","",特約団体用!E923)</f>
        <v/>
      </c>
      <c r="F924" t="str">
        <f>+IF(特約団体用!F923="","",_xlfn.XLOOKUP(特約団体用!F923,PRM!$G$3:$G$5,PRM!$H$3:$H$5))</f>
        <v/>
      </c>
      <c r="G924" s="149" t="str">
        <f>+TEXT(_xlfn.CONCAT(特約団体用!G923,特約団体用!H923,"年",特約団体用!I923,"月",特約団体用!J923,"日"),"yyyy/mm/dd")</f>
        <v>年月日</v>
      </c>
      <c r="H924" t="str">
        <f>+IF(特約団体用!L923="","",特約団体用!L923)</f>
        <v/>
      </c>
      <c r="I924" t="str">
        <f>+IF(特約団体用!M923="","",特約団体用!M923)</f>
        <v/>
      </c>
      <c r="J924" t="str">
        <f>+IF(特約団体用!N923="","",特約団体用!AA923)</f>
        <v/>
      </c>
      <c r="K924" t="str">
        <f>+IF(特約団体用!O923="","",特約団体用!O923)</f>
        <v/>
      </c>
      <c r="L924" t="str">
        <f>+IF(特約団体用!P923="","",特約団体用!P923)</f>
        <v/>
      </c>
      <c r="M924" t="str">
        <f>+IF(特約団体用!Q923="","",特約団体用!Q923)</f>
        <v/>
      </c>
      <c r="N924" t="str">
        <f>+TEXT(IF(特約団体用!R923="","",特約団体用!AB923),"00")</f>
        <v/>
      </c>
      <c r="O924" t="str">
        <f>+IF(特約団体用!S923="","",特約団体用!AC923)</f>
        <v/>
      </c>
      <c r="P924" t="str">
        <f>+IF(特約団体用!T923="","",特約団体用!AD923)</f>
        <v/>
      </c>
      <c r="Q924" t="str">
        <f>+IF(特約団体用!U923="","",特約団体用!AE923)</f>
        <v/>
      </c>
      <c r="V924" s="153"/>
      <c r="W924" s="153"/>
      <c r="X924" s="153"/>
    </row>
    <row r="925" spans="1:24">
      <c r="A925" t="str">
        <f>+IF(特約団体用!A924="","",特約団体用!A924)</f>
        <v/>
      </c>
      <c r="B925" t="str">
        <f>+IF(特約団体用!B924="","",特約団体用!B924)</f>
        <v/>
      </c>
      <c r="C925" t="str">
        <f>+IF(特約団体用!C924="","",特約団体用!C924)</f>
        <v/>
      </c>
      <c r="D925" t="str">
        <f>+IF(特約団体用!D924="","",特約団体用!D924)</f>
        <v/>
      </c>
      <c r="E925" t="str">
        <f>+IF(特約団体用!E924="","",特約団体用!E924)</f>
        <v/>
      </c>
      <c r="F925" t="str">
        <f>+IF(特約団体用!F924="","",_xlfn.XLOOKUP(特約団体用!F924,PRM!$G$3:$G$5,PRM!$H$3:$H$5))</f>
        <v/>
      </c>
      <c r="G925" s="149" t="str">
        <f>+TEXT(_xlfn.CONCAT(特約団体用!G924,特約団体用!H924,"年",特約団体用!I924,"月",特約団体用!J924,"日"),"yyyy/mm/dd")</f>
        <v>年月日</v>
      </c>
      <c r="H925" t="str">
        <f>+IF(特約団体用!L924="","",特約団体用!L924)</f>
        <v/>
      </c>
      <c r="I925" t="str">
        <f>+IF(特約団体用!M924="","",特約団体用!M924)</f>
        <v/>
      </c>
      <c r="J925" t="str">
        <f>+IF(特約団体用!N924="","",特約団体用!AA924)</f>
        <v/>
      </c>
      <c r="K925" t="str">
        <f>+IF(特約団体用!O924="","",特約団体用!O924)</f>
        <v/>
      </c>
      <c r="L925" t="str">
        <f>+IF(特約団体用!P924="","",特約団体用!P924)</f>
        <v/>
      </c>
      <c r="M925" t="str">
        <f>+IF(特約団体用!Q924="","",特約団体用!Q924)</f>
        <v/>
      </c>
      <c r="N925" t="str">
        <f>+TEXT(IF(特約団体用!R924="","",特約団体用!AB924),"00")</f>
        <v/>
      </c>
      <c r="O925" t="str">
        <f>+IF(特約団体用!S924="","",特約団体用!AC924)</f>
        <v/>
      </c>
      <c r="P925" t="str">
        <f>+IF(特約団体用!T924="","",特約団体用!AD924)</f>
        <v/>
      </c>
      <c r="Q925" t="str">
        <f>+IF(特約団体用!U924="","",特約団体用!AE924)</f>
        <v/>
      </c>
      <c r="V925" s="153"/>
      <c r="W925" s="153"/>
      <c r="X925" s="153"/>
    </row>
    <row r="926" spans="1:24">
      <c r="A926" t="str">
        <f>+IF(特約団体用!A925="","",特約団体用!A925)</f>
        <v/>
      </c>
      <c r="B926" t="str">
        <f>+IF(特約団体用!B925="","",特約団体用!B925)</f>
        <v/>
      </c>
      <c r="C926" t="str">
        <f>+IF(特約団体用!C925="","",特約団体用!C925)</f>
        <v/>
      </c>
      <c r="D926" t="str">
        <f>+IF(特約団体用!D925="","",特約団体用!D925)</f>
        <v/>
      </c>
      <c r="E926" t="str">
        <f>+IF(特約団体用!E925="","",特約団体用!E925)</f>
        <v/>
      </c>
      <c r="F926" t="str">
        <f>+IF(特約団体用!F925="","",_xlfn.XLOOKUP(特約団体用!F925,PRM!$G$3:$G$5,PRM!$H$3:$H$5))</f>
        <v/>
      </c>
      <c r="G926" s="149" t="str">
        <f>+TEXT(_xlfn.CONCAT(特約団体用!G925,特約団体用!H925,"年",特約団体用!I925,"月",特約団体用!J925,"日"),"yyyy/mm/dd")</f>
        <v>年月日</v>
      </c>
      <c r="H926" t="str">
        <f>+IF(特約団体用!L925="","",特約団体用!L925)</f>
        <v/>
      </c>
      <c r="I926" t="str">
        <f>+IF(特約団体用!M925="","",特約団体用!M925)</f>
        <v/>
      </c>
      <c r="J926" t="str">
        <f>+IF(特約団体用!N925="","",特約団体用!AA925)</f>
        <v/>
      </c>
      <c r="K926" t="str">
        <f>+IF(特約団体用!O925="","",特約団体用!O925)</f>
        <v/>
      </c>
      <c r="L926" t="str">
        <f>+IF(特約団体用!P925="","",特約団体用!P925)</f>
        <v/>
      </c>
      <c r="M926" t="str">
        <f>+IF(特約団体用!Q925="","",特約団体用!Q925)</f>
        <v/>
      </c>
      <c r="N926" t="str">
        <f>+TEXT(IF(特約団体用!R925="","",特約団体用!AB925),"00")</f>
        <v/>
      </c>
      <c r="O926" t="str">
        <f>+IF(特約団体用!S925="","",特約団体用!AC925)</f>
        <v/>
      </c>
      <c r="P926" t="str">
        <f>+IF(特約団体用!T925="","",特約団体用!AD925)</f>
        <v/>
      </c>
      <c r="Q926" t="str">
        <f>+IF(特約団体用!U925="","",特約団体用!AE925)</f>
        <v/>
      </c>
      <c r="V926" s="153"/>
      <c r="W926" s="153"/>
      <c r="X926" s="153"/>
    </row>
    <row r="927" spans="1:24">
      <c r="A927" t="str">
        <f>+IF(特約団体用!A926="","",特約団体用!A926)</f>
        <v/>
      </c>
      <c r="B927" t="str">
        <f>+IF(特約団体用!B926="","",特約団体用!B926)</f>
        <v/>
      </c>
      <c r="C927" t="str">
        <f>+IF(特約団体用!C926="","",特約団体用!C926)</f>
        <v/>
      </c>
      <c r="D927" t="str">
        <f>+IF(特約団体用!D926="","",特約団体用!D926)</f>
        <v/>
      </c>
      <c r="E927" t="str">
        <f>+IF(特約団体用!E926="","",特約団体用!E926)</f>
        <v/>
      </c>
      <c r="F927" t="str">
        <f>+IF(特約団体用!F926="","",_xlfn.XLOOKUP(特約団体用!F926,PRM!$G$3:$G$5,PRM!$H$3:$H$5))</f>
        <v/>
      </c>
      <c r="G927" s="149" t="str">
        <f>+TEXT(_xlfn.CONCAT(特約団体用!G926,特約団体用!H926,"年",特約団体用!I926,"月",特約団体用!J926,"日"),"yyyy/mm/dd")</f>
        <v>年月日</v>
      </c>
      <c r="H927" t="str">
        <f>+IF(特約団体用!L926="","",特約団体用!L926)</f>
        <v/>
      </c>
      <c r="I927" t="str">
        <f>+IF(特約団体用!M926="","",特約団体用!M926)</f>
        <v/>
      </c>
      <c r="J927" t="str">
        <f>+IF(特約団体用!N926="","",特約団体用!AA926)</f>
        <v/>
      </c>
      <c r="K927" t="str">
        <f>+IF(特約団体用!O926="","",特約団体用!O926)</f>
        <v/>
      </c>
      <c r="L927" t="str">
        <f>+IF(特約団体用!P926="","",特約団体用!P926)</f>
        <v/>
      </c>
      <c r="M927" t="str">
        <f>+IF(特約団体用!Q926="","",特約団体用!Q926)</f>
        <v/>
      </c>
      <c r="N927" t="str">
        <f>+TEXT(IF(特約団体用!R926="","",特約団体用!AB926),"00")</f>
        <v/>
      </c>
      <c r="O927" t="str">
        <f>+IF(特約団体用!S926="","",特約団体用!AC926)</f>
        <v/>
      </c>
      <c r="P927" t="str">
        <f>+IF(特約団体用!T926="","",特約団体用!AD926)</f>
        <v/>
      </c>
      <c r="Q927" t="str">
        <f>+IF(特約団体用!U926="","",特約団体用!AE926)</f>
        <v/>
      </c>
      <c r="V927" s="153"/>
      <c r="W927" s="153"/>
      <c r="X927" s="153"/>
    </row>
    <row r="928" spans="1:24">
      <c r="A928" t="str">
        <f>+IF(特約団体用!A927="","",特約団体用!A927)</f>
        <v/>
      </c>
      <c r="B928" t="str">
        <f>+IF(特約団体用!B927="","",特約団体用!B927)</f>
        <v/>
      </c>
      <c r="C928" t="str">
        <f>+IF(特約団体用!C927="","",特約団体用!C927)</f>
        <v/>
      </c>
      <c r="D928" t="str">
        <f>+IF(特約団体用!D927="","",特約団体用!D927)</f>
        <v/>
      </c>
      <c r="E928" t="str">
        <f>+IF(特約団体用!E927="","",特約団体用!E927)</f>
        <v/>
      </c>
      <c r="F928" t="str">
        <f>+IF(特約団体用!F927="","",_xlfn.XLOOKUP(特約団体用!F927,PRM!$G$3:$G$5,PRM!$H$3:$H$5))</f>
        <v/>
      </c>
      <c r="G928" s="149" t="str">
        <f>+TEXT(_xlfn.CONCAT(特約団体用!G927,特約団体用!H927,"年",特約団体用!I927,"月",特約団体用!J927,"日"),"yyyy/mm/dd")</f>
        <v>年月日</v>
      </c>
      <c r="H928" t="str">
        <f>+IF(特約団体用!L927="","",特約団体用!L927)</f>
        <v/>
      </c>
      <c r="I928" t="str">
        <f>+IF(特約団体用!M927="","",特約団体用!M927)</f>
        <v/>
      </c>
      <c r="J928" t="str">
        <f>+IF(特約団体用!N927="","",特約団体用!AA927)</f>
        <v/>
      </c>
      <c r="K928" t="str">
        <f>+IF(特約団体用!O927="","",特約団体用!O927)</f>
        <v/>
      </c>
      <c r="L928" t="str">
        <f>+IF(特約団体用!P927="","",特約団体用!P927)</f>
        <v/>
      </c>
      <c r="M928" t="str">
        <f>+IF(特約団体用!Q927="","",特約団体用!Q927)</f>
        <v/>
      </c>
      <c r="N928" t="str">
        <f>+TEXT(IF(特約団体用!R927="","",特約団体用!AB927),"00")</f>
        <v/>
      </c>
      <c r="O928" t="str">
        <f>+IF(特約団体用!S927="","",特約団体用!AC927)</f>
        <v/>
      </c>
      <c r="P928" t="str">
        <f>+IF(特約団体用!T927="","",特約団体用!AD927)</f>
        <v/>
      </c>
      <c r="Q928" t="str">
        <f>+IF(特約団体用!U927="","",特約団体用!AE927)</f>
        <v/>
      </c>
      <c r="V928" s="153"/>
      <c r="W928" s="153"/>
      <c r="X928" s="153"/>
    </row>
    <row r="929" spans="1:24">
      <c r="A929" t="str">
        <f>+IF(特約団体用!A928="","",特約団体用!A928)</f>
        <v/>
      </c>
      <c r="B929" t="str">
        <f>+IF(特約団体用!B928="","",特約団体用!B928)</f>
        <v/>
      </c>
      <c r="C929" t="str">
        <f>+IF(特約団体用!C928="","",特約団体用!C928)</f>
        <v/>
      </c>
      <c r="D929" t="str">
        <f>+IF(特約団体用!D928="","",特約団体用!D928)</f>
        <v/>
      </c>
      <c r="E929" t="str">
        <f>+IF(特約団体用!E928="","",特約団体用!E928)</f>
        <v/>
      </c>
      <c r="F929" t="str">
        <f>+IF(特約団体用!F928="","",_xlfn.XLOOKUP(特約団体用!F928,PRM!$G$3:$G$5,PRM!$H$3:$H$5))</f>
        <v/>
      </c>
      <c r="G929" s="149" t="str">
        <f>+TEXT(_xlfn.CONCAT(特約団体用!G928,特約団体用!H928,"年",特約団体用!I928,"月",特約団体用!J928,"日"),"yyyy/mm/dd")</f>
        <v>年月日</v>
      </c>
      <c r="H929" t="str">
        <f>+IF(特約団体用!L928="","",特約団体用!L928)</f>
        <v/>
      </c>
      <c r="I929" t="str">
        <f>+IF(特約団体用!M928="","",特約団体用!M928)</f>
        <v/>
      </c>
      <c r="J929" t="str">
        <f>+IF(特約団体用!N928="","",特約団体用!AA928)</f>
        <v/>
      </c>
      <c r="K929" t="str">
        <f>+IF(特約団体用!O928="","",特約団体用!O928)</f>
        <v/>
      </c>
      <c r="L929" t="str">
        <f>+IF(特約団体用!P928="","",特約団体用!P928)</f>
        <v/>
      </c>
      <c r="M929" t="str">
        <f>+IF(特約団体用!Q928="","",特約団体用!Q928)</f>
        <v/>
      </c>
      <c r="N929" t="str">
        <f>+TEXT(IF(特約団体用!R928="","",特約団体用!AB928),"00")</f>
        <v/>
      </c>
      <c r="O929" t="str">
        <f>+IF(特約団体用!S928="","",特約団体用!AC928)</f>
        <v/>
      </c>
      <c r="P929" t="str">
        <f>+IF(特約団体用!T928="","",特約団体用!AD928)</f>
        <v/>
      </c>
      <c r="Q929" t="str">
        <f>+IF(特約団体用!U928="","",特約団体用!AE928)</f>
        <v/>
      </c>
      <c r="V929" s="153"/>
      <c r="W929" s="153"/>
      <c r="X929" s="153"/>
    </row>
    <row r="930" spans="1:24">
      <c r="A930" t="str">
        <f>+IF(特約団体用!A929="","",特約団体用!A929)</f>
        <v/>
      </c>
      <c r="B930" t="str">
        <f>+IF(特約団体用!B929="","",特約団体用!B929)</f>
        <v/>
      </c>
      <c r="C930" t="str">
        <f>+IF(特約団体用!C929="","",特約団体用!C929)</f>
        <v/>
      </c>
      <c r="D930" t="str">
        <f>+IF(特約団体用!D929="","",特約団体用!D929)</f>
        <v/>
      </c>
      <c r="E930" t="str">
        <f>+IF(特約団体用!E929="","",特約団体用!E929)</f>
        <v/>
      </c>
      <c r="F930" t="str">
        <f>+IF(特約団体用!F929="","",_xlfn.XLOOKUP(特約団体用!F929,PRM!$G$3:$G$5,PRM!$H$3:$H$5))</f>
        <v/>
      </c>
      <c r="G930" s="149" t="str">
        <f>+TEXT(_xlfn.CONCAT(特約団体用!G929,特約団体用!H929,"年",特約団体用!I929,"月",特約団体用!J929,"日"),"yyyy/mm/dd")</f>
        <v>年月日</v>
      </c>
      <c r="H930" t="str">
        <f>+IF(特約団体用!L929="","",特約団体用!L929)</f>
        <v/>
      </c>
      <c r="I930" t="str">
        <f>+IF(特約団体用!M929="","",特約団体用!M929)</f>
        <v/>
      </c>
      <c r="J930" t="str">
        <f>+IF(特約団体用!N929="","",特約団体用!AA929)</f>
        <v/>
      </c>
      <c r="K930" t="str">
        <f>+IF(特約団体用!O929="","",特約団体用!O929)</f>
        <v/>
      </c>
      <c r="L930" t="str">
        <f>+IF(特約団体用!P929="","",特約団体用!P929)</f>
        <v/>
      </c>
      <c r="M930" t="str">
        <f>+IF(特約団体用!Q929="","",特約団体用!Q929)</f>
        <v/>
      </c>
      <c r="N930" t="str">
        <f>+TEXT(IF(特約団体用!R929="","",特約団体用!AB929),"00")</f>
        <v/>
      </c>
      <c r="O930" t="str">
        <f>+IF(特約団体用!S929="","",特約団体用!AC929)</f>
        <v/>
      </c>
      <c r="P930" t="str">
        <f>+IF(特約団体用!T929="","",特約団体用!AD929)</f>
        <v/>
      </c>
      <c r="Q930" t="str">
        <f>+IF(特約団体用!U929="","",特約団体用!AE929)</f>
        <v/>
      </c>
      <c r="V930" s="153"/>
      <c r="W930" s="153"/>
      <c r="X930" s="153"/>
    </row>
    <row r="931" spans="1:24">
      <c r="A931" t="str">
        <f>+IF(特約団体用!A930="","",特約団体用!A930)</f>
        <v/>
      </c>
      <c r="B931" t="str">
        <f>+IF(特約団体用!B930="","",特約団体用!B930)</f>
        <v/>
      </c>
      <c r="C931" t="str">
        <f>+IF(特約団体用!C930="","",特約団体用!C930)</f>
        <v/>
      </c>
      <c r="D931" t="str">
        <f>+IF(特約団体用!D930="","",特約団体用!D930)</f>
        <v/>
      </c>
      <c r="E931" t="str">
        <f>+IF(特約団体用!E930="","",特約団体用!E930)</f>
        <v/>
      </c>
      <c r="F931" t="str">
        <f>+IF(特約団体用!F930="","",_xlfn.XLOOKUP(特約団体用!F930,PRM!$G$3:$G$5,PRM!$H$3:$H$5))</f>
        <v/>
      </c>
      <c r="G931" s="149" t="str">
        <f>+TEXT(_xlfn.CONCAT(特約団体用!G930,特約団体用!H930,"年",特約団体用!I930,"月",特約団体用!J930,"日"),"yyyy/mm/dd")</f>
        <v>年月日</v>
      </c>
      <c r="H931" t="str">
        <f>+IF(特約団体用!L930="","",特約団体用!L930)</f>
        <v/>
      </c>
      <c r="I931" t="str">
        <f>+IF(特約団体用!M930="","",特約団体用!M930)</f>
        <v/>
      </c>
      <c r="J931" t="str">
        <f>+IF(特約団体用!N930="","",特約団体用!AA930)</f>
        <v/>
      </c>
      <c r="K931" t="str">
        <f>+IF(特約団体用!O930="","",特約団体用!O930)</f>
        <v/>
      </c>
      <c r="L931" t="str">
        <f>+IF(特約団体用!P930="","",特約団体用!P930)</f>
        <v/>
      </c>
      <c r="M931" t="str">
        <f>+IF(特約団体用!Q930="","",特約団体用!Q930)</f>
        <v/>
      </c>
      <c r="N931" t="str">
        <f>+TEXT(IF(特約団体用!R930="","",特約団体用!AB930),"00")</f>
        <v/>
      </c>
      <c r="O931" t="str">
        <f>+IF(特約団体用!S930="","",特約団体用!AC930)</f>
        <v/>
      </c>
      <c r="P931" t="str">
        <f>+IF(特約団体用!T930="","",特約団体用!AD930)</f>
        <v/>
      </c>
      <c r="Q931" t="str">
        <f>+IF(特約団体用!U930="","",特約団体用!AE930)</f>
        <v/>
      </c>
      <c r="V931" s="153"/>
      <c r="W931" s="153"/>
      <c r="X931" s="153"/>
    </row>
    <row r="932" spans="1:24">
      <c r="A932" t="str">
        <f>+IF(特約団体用!A931="","",特約団体用!A931)</f>
        <v/>
      </c>
      <c r="B932" t="str">
        <f>+IF(特約団体用!B931="","",特約団体用!B931)</f>
        <v/>
      </c>
      <c r="C932" t="str">
        <f>+IF(特約団体用!C931="","",特約団体用!C931)</f>
        <v/>
      </c>
      <c r="D932" t="str">
        <f>+IF(特約団体用!D931="","",特約団体用!D931)</f>
        <v/>
      </c>
      <c r="E932" t="str">
        <f>+IF(特約団体用!E931="","",特約団体用!E931)</f>
        <v/>
      </c>
      <c r="F932" t="str">
        <f>+IF(特約団体用!F931="","",_xlfn.XLOOKUP(特約団体用!F931,PRM!$G$3:$G$5,PRM!$H$3:$H$5))</f>
        <v/>
      </c>
      <c r="G932" s="149" t="str">
        <f>+TEXT(_xlfn.CONCAT(特約団体用!G931,特約団体用!H931,"年",特約団体用!I931,"月",特約団体用!J931,"日"),"yyyy/mm/dd")</f>
        <v>年月日</v>
      </c>
      <c r="H932" t="str">
        <f>+IF(特約団体用!L931="","",特約団体用!L931)</f>
        <v/>
      </c>
      <c r="I932" t="str">
        <f>+IF(特約団体用!M931="","",特約団体用!M931)</f>
        <v/>
      </c>
      <c r="J932" t="str">
        <f>+IF(特約団体用!N931="","",特約団体用!AA931)</f>
        <v/>
      </c>
      <c r="K932" t="str">
        <f>+IF(特約団体用!O931="","",特約団体用!O931)</f>
        <v/>
      </c>
      <c r="L932" t="str">
        <f>+IF(特約団体用!P931="","",特約団体用!P931)</f>
        <v/>
      </c>
      <c r="M932" t="str">
        <f>+IF(特約団体用!Q931="","",特約団体用!Q931)</f>
        <v/>
      </c>
      <c r="N932" t="str">
        <f>+TEXT(IF(特約団体用!R931="","",特約団体用!AB931),"00")</f>
        <v/>
      </c>
      <c r="O932" t="str">
        <f>+IF(特約団体用!S931="","",特約団体用!AC931)</f>
        <v/>
      </c>
      <c r="P932" t="str">
        <f>+IF(特約団体用!T931="","",特約団体用!AD931)</f>
        <v/>
      </c>
      <c r="Q932" t="str">
        <f>+IF(特約団体用!U931="","",特約団体用!AE931)</f>
        <v/>
      </c>
      <c r="V932" s="153"/>
      <c r="W932" s="153"/>
      <c r="X932" s="153"/>
    </row>
    <row r="933" spans="1:24">
      <c r="A933" t="str">
        <f>+IF(特約団体用!A932="","",特約団体用!A932)</f>
        <v/>
      </c>
      <c r="B933" t="str">
        <f>+IF(特約団体用!B932="","",特約団体用!B932)</f>
        <v/>
      </c>
      <c r="C933" t="str">
        <f>+IF(特約団体用!C932="","",特約団体用!C932)</f>
        <v/>
      </c>
      <c r="D933" t="str">
        <f>+IF(特約団体用!D932="","",特約団体用!D932)</f>
        <v/>
      </c>
      <c r="E933" t="str">
        <f>+IF(特約団体用!E932="","",特約団体用!E932)</f>
        <v/>
      </c>
      <c r="F933" t="str">
        <f>+IF(特約団体用!F932="","",_xlfn.XLOOKUP(特約団体用!F932,PRM!$G$3:$G$5,PRM!$H$3:$H$5))</f>
        <v/>
      </c>
      <c r="G933" s="149" t="str">
        <f>+TEXT(_xlfn.CONCAT(特約団体用!G932,特約団体用!H932,"年",特約団体用!I932,"月",特約団体用!J932,"日"),"yyyy/mm/dd")</f>
        <v>年月日</v>
      </c>
      <c r="H933" t="str">
        <f>+IF(特約団体用!L932="","",特約団体用!L932)</f>
        <v/>
      </c>
      <c r="I933" t="str">
        <f>+IF(特約団体用!M932="","",特約団体用!M932)</f>
        <v/>
      </c>
      <c r="J933" t="str">
        <f>+IF(特約団体用!N932="","",特約団体用!AA932)</f>
        <v/>
      </c>
      <c r="K933" t="str">
        <f>+IF(特約団体用!O932="","",特約団体用!O932)</f>
        <v/>
      </c>
      <c r="L933" t="str">
        <f>+IF(特約団体用!P932="","",特約団体用!P932)</f>
        <v/>
      </c>
      <c r="M933" t="str">
        <f>+IF(特約団体用!Q932="","",特約団体用!Q932)</f>
        <v/>
      </c>
      <c r="N933" t="str">
        <f>+TEXT(IF(特約団体用!R932="","",特約団体用!AB932),"00")</f>
        <v/>
      </c>
      <c r="O933" t="str">
        <f>+IF(特約団体用!S932="","",特約団体用!AC932)</f>
        <v/>
      </c>
      <c r="P933" t="str">
        <f>+IF(特約団体用!T932="","",特約団体用!AD932)</f>
        <v/>
      </c>
      <c r="Q933" t="str">
        <f>+IF(特約団体用!U932="","",特約団体用!AE932)</f>
        <v/>
      </c>
      <c r="V933" s="153"/>
      <c r="W933" s="153"/>
      <c r="X933" s="153"/>
    </row>
    <row r="934" spans="1:24">
      <c r="A934" t="str">
        <f>+IF(特約団体用!A933="","",特約団体用!A933)</f>
        <v/>
      </c>
      <c r="B934" t="str">
        <f>+IF(特約団体用!B933="","",特約団体用!B933)</f>
        <v/>
      </c>
      <c r="C934" t="str">
        <f>+IF(特約団体用!C933="","",特約団体用!C933)</f>
        <v/>
      </c>
      <c r="D934" t="str">
        <f>+IF(特約団体用!D933="","",特約団体用!D933)</f>
        <v/>
      </c>
      <c r="E934" t="str">
        <f>+IF(特約団体用!E933="","",特約団体用!E933)</f>
        <v/>
      </c>
      <c r="F934" t="str">
        <f>+IF(特約団体用!F933="","",_xlfn.XLOOKUP(特約団体用!F933,PRM!$G$3:$G$5,PRM!$H$3:$H$5))</f>
        <v/>
      </c>
      <c r="G934" s="149" t="str">
        <f>+TEXT(_xlfn.CONCAT(特約団体用!G933,特約団体用!H933,"年",特約団体用!I933,"月",特約団体用!J933,"日"),"yyyy/mm/dd")</f>
        <v>年月日</v>
      </c>
      <c r="H934" t="str">
        <f>+IF(特約団体用!L933="","",特約団体用!L933)</f>
        <v/>
      </c>
      <c r="I934" t="str">
        <f>+IF(特約団体用!M933="","",特約団体用!M933)</f>
        <v/>
      </c>
      <c r="J934" t="str">
        <f>+IF(特約団体用!N933="","",特約団体用!AA933)</f>
        <v/>
      </c>
      <c r="K934" t="str">
        <f>+IF(特約団体用!O933="","",特約団体用!O933)</f>
        <v/>
      </c>
      <c r="L934" t="str">
        <f>+IF(特約団体用!P933="","",特約団体用!P933)</f>
        <v/>
      </c>
      <c r="M934" t="str">
        <f>+IF(特約団体用!Q933="","",特約団体用!Q933)</f>
        <v/>
      </c>
      <c r="N934" t="str">
        <f>+TEXT(IF(特約団体用!R933="","",特約団体用!AB933),"00")</f>
        <v/>
      </c>
      <c r="O934" t="str">
        <f>+IF(特約団体用!S933="","",特約団体用!AC933)</f>
        <v/>
      </c>
      <c r="P934" t="str">
        <f>+IF(特約団体用!T933="","",特約団体用!AD933)</f>
        <v/>
      </c>
      <c r="Q934" t="str">
        <f>+IF(特約団体用!U933="","",特約団体用!AE933)</f>
        <v/>
      </c>
      <c r="V934" s="153"/>
      <c r="W934" s="153"/>
      <c r="X934" s="153"/>
    </row>
    <row r="935" spans="1:24">
      <c r="A935" t="str">
        <f>+IF(特約団体用!A934="","",特約団体用!A934)</f>
        <v/>
      </c>
      <c r="B935" t="str">
        <f>+IF(特約団体用!B934="","",特約団体用!B934)</f>
        <v/>
      </c>
      <c r="C935" t="str">
        <f>+IF(特約団体用!C934="","",特約団体用!C934)</f>
        <v/>
      </c>
      <c r="D935" t="str">
        <f>+IF(特約団体用!D934="","",特約団体用!D934)</f>
        <v/>
      </c>
      <c r="E935" t="str">
        <f>+IF(特約団体用!E934="","",特約団体用!E934)</f>
        <v/>
      </c>
      <c r="F935" t="str">
        <f>+IF(特約団体用!F934="","",_xlfn.XLOOKUP(特約団体用!F934,PRM!$G$3:$G$5,PRM!$H$3:$H$5))</f>
        <v/>
      </c>
      <c r="G935" s="149" t="str">
        <f>+TEXT(_xlfn.CONCAT(特約団体用!G934,特約団体用!H934,"年",特約団体用!I934,"月",特約団体用!J934,"日"),"yyyy/mm/dd")</f>
        <v>年月日</v>
      </c>
      <c r="H935" t="str">
        <f>+IF(特約団体用!L934="","",特約団体用!L934)</f>
        <v/>
      </c>
      <c r="I935" t="str">
        <f>+IF(特約団体用!M934="","",特約団体用!M934)</f>
        <v/>
      </c>
      <c r="J935" t="str">
        <f>+IF(特約団体用!N934="","",特約団体用!AA934)</f>
        <v/>
      </c>
      <c r="K935" t="str">
        <f>+IF(特約団体用!O934="","",特約団体用!O934)</f>
        <v/>
      </c>
      <c r="L935" t="str">
        <f>+IF(特約団体用!P934="","",特約団体用!P934)</f>
        <v/>
      </c>
      <c r="M935" t="str">
        <f>+IF(特約団体用!Q934="","",特約団体用!Q934)</f>
        <v/>
      </c>
      <c r="N935" t="str">
        <f>+TEXT(IF(特約団体用!R934="","",特約団体用!AB934),"00")</f>
        <v/>
      </c>
      <c r="O935" t="str">
        <f>+IF(特約団体用!S934="","",特約団体用!AC934)</f>
        <v/>
      </c>
      <c r="P935" t="str">
        <f>+IF(特約団体用!T934="","",特約団体用!AD934)</f>
        <v/>
      </c>
      <c r="Q935" t="str">
        <f>+IF(特約団体用!U934="","",特約団体用!AE934)</f>
        <v/>
      </c>
      <c r="V935" s="153"/>
      <c r="W935" s="153"/>
      <c r="X935" s="153"/>
    </row>
    <row r="936" spans="1:24">
      <c r="A936" t="str">
        <f>+IF(特約団体用!A935="","",特約団体用!A935)</f>
        <v/>
      </c>
      <c r="B936" t="str">
        <f>+IF(特約団体用!B935="","",特約団体用!B935)</f>
        <v/>
      </c>
      <c r="C936" t="str">
        <f>+IF(特約団体用!C935="","",特約団体用!C935)</f>
        <v/>
      </c>
      <c r="D936" t="str">
        <f>+IF(特約団体用!D935="","",特約団体用!D935)</f>
        <v/>
      </c>
      <c r="E936" t="str">
        <f>+IF(特約団体用!E935="","",特約団体用!E935)</f>
        <v/>
      </c>
      <c r="F936" t="str">
        <f>+IF(特約団体用!F935="","",_xlfn.XLOOKUP(特約団体用!F935,PRM!$G$3:$G$5,PRM!$H$3:$H$5))</f>
        <v/>
      </c>
      <c r="G936" s="149" t="str">
        <f>+TEXT(_xlfn.CONCAT(特約団体用!G935,特約団体用!H935,"年",特約団体用!I935,"月",特約団体用!J935,"日"),"yyyy/mm/dd")</f>
        <v>年月日</v>
      </c>
      <c r="H936" t="str">
        <f>+IF(特約団体用!L935="","",特約団体用!L935)</f>
        <v/>
      </c>
      <c r="I936" t="str">
        <f>+IF(特約団体用!M935="","",特約団体用!M935)</f>
        <v/>
      </c>
      <c r="J936" t="str">
        <f>+IF(特約団体用!N935="","",特約団体用!AA935)</f>
        <v/>
      </c>
      <c r="K936" t="str">
        <f>+IF(特約団体用!O935="","",特約団体用!O935)</f>
        <v/>
      </c>
      <c r="L936" t="str">
        <f>+IF(特約団体用!P935="","",特約団体用!P935)</f>
        <v/>
      </c>
      <c r="M936" t="str">
        <f>+IF(特約団体用!Q935="","",特約団体用!Q935)</f>
        <v/>
      </c>
      <c r="N936" t="str">
        <f>+TEXT(IF(特約団体用!R935="","",特約団体用!AB935),"00")</f>
        <v/>
      </c>
      <c r="O936" t="str">
        <f>+IF(特約団体用!S935="","",特約団体用!AC935)</f>
        <v/>
      </c>
      <c r="P936" t="str">
        <f>+IF(特約団体用!T935="","",特約団体用!AD935)</f>
        <v/>
      </c>
      <c r="Q936" t="str">
        <f>+IF(特約団体用!U935="","",特約団体用!AE935)</f>
        <v/>
      </c>
      <c r="V936" s="153"/>
      <c r="W936" s="153"/>
      <c r="X936" s="153"/>
    </row>
    <row r="937" spans="1:24">
      <c r="A937" t="str">
        <f>+IF(特約団体用!A936="","",特約団体用!A936)</f>
        <v/>
      </c>
      <c r="B937" t="str">
        <f>+IF(特約団体用!B936="","",特約団体用!B936)</f>
        <v/>
      </c>
      <c r="C937" t="str">
        <f>+IF(特約団体用!C936="","",特約団体用!C936)</f>
        <v/>
      </c>
      <c r="D937" t="str">
        <f>+IF(特約団体用!D936="","",特約団体用!D936)</f>
        <v/>
      </c>
      <c r="E937" t="str">
        <f>+IF(特約団体用!E936="","",特約団体用!E936)</f>
        <v/>
      </c>
      <c r="F937" t="str">
        <f>+IF(特約団体用!F936="","",_xlfn.XLOOKUP(特約団体用!F936,PRM!$G$3:$G$5,PRM!$H$3:$H$5))</f>
        <v/>
      </c>
      <c r="G937" s="149" t="str">
        <f>+TEXT(_xlfn.CONCAT(特約団体用!G936,特約団体用!H936,"年",特約団体用!I936,"月",特約団体用!J936,"日"),"yyyy/mm/dd")</f>
        <v>年月日</v>
      </c>
      <c r="H937" t="str">
        <f>+IF(特約団体用!L936="","",特約団体用!L936)</f>
        <v/>
      </c>
      <c r="I937" t="str">
        <f>+IF(特約団体用!M936="","",特約団体用!M936)</f>
        <v/>
      </c>
      <c r="J937" t="str">
        <f>+IF(特約団体用!N936="","",特約団体用!AA936)</f>
        <v/>
      </c>
      <c r="K937" t="str">
        <f>+IF(特約団体用!O936="","",特約団体用!O936)</f>
        <v/>
      </c>
      <c r="L937" t="str">
        <f>+IF(特約団体用!P936="","",特約団体用!P936)</f>
        <v/>
      </c>
      <c r="M937" t="str">
        <f>+IF(特約団体用!Q936="","",特約団体用!Q936)</f>
        <v/>
      </c>
      <c r="N937" t="str">
        <f>+TEXT(IF(特約団体用!R936="","",特約団体用!AB936),"00")</f>
        <v/>
      </c>
      <c r="O937" t="str">
        <f>+IF(特約団体用!S936="","",特約団体用!AC936)</f>
        <v/>
      </c>
      <c r="P937" t="str">
        <f>+IF(特約団体用!T936="","",特約団体用!AD936)</f>
        <v/>
      </c>
      <c r="Q937" t="str">
        <f>+IF(特約団体用!U936="","",特約団体用!AE936)</f>
        <v/>
      </c>
      <c r="V937" s="153"/>
      <c r="W937" s="153"/>
      <c r="X937" s="153"/>
    </row>
    <row r="938" spans="1:24">
      <c r="A938" t="str">
        <f>+IF(特約団体用!A937="","",特約団体用!A937)</f>
        <v/>
      </c>
      <c r="B938" t="str">
        <f>+IF(特約団体用!B937="","",特約団体用!B937)</f>
        <v/>
      </c>
      <c r="C938" t="str">
        <f>+IF(特約団体用!C937="","",特約団体用!C937)</f>
        <v/>
      </c>
      <c r="D938" t="str">
        <f>+IF(特約団体用!D937="","",特約団体用!D937)</f>
        <v/>
      </c>
      <c r="E938" t="str">
        <f>+IF(特約団体用!E937="","",特約団体用!E937)</f>
        <v/>
      </c>
      <c r="F938" t="str">
        <f>+IF(特約団体用!F937="","",_xlfn.XLOOKUP(特約団体用!F937,PRM!$G$3:$G$5,PRM!$H$3:$H$5))</f>
        <v/>
      </c>
      <c r="G938" s="149" t="str">
        <f>+TEXT(_xlfn.CONCAT(特約団体用!G937,特約団体用!H937,"年",特約団体用!I937,"月",特約団体用!J937,"日"),"yyyy/mm/dd")</f>
        <v>年月日</v>
      </c>
      <c r="H938" t="str">
        <f>+IF(特約団体用!L937="","",特約団体用!L937)</f>
        <v/>
      </c>
      <c r="I938" t="str">
        <f>+IF(特約団体用!M937="","",特約団体用!M937)</f>
        <v/>
      </c>
      <c r="J938" t="str">
        <f>+IF(特約団体用!N937="","",特約団体用!AA937)</f>
        <v/>
      </c>
      <c r="K938" t="str">
        <f>+IF(特約団体用!O937="","",特約団体用!O937)</f>
        <v/>
      </c>
      <c r="L938" t="str">
        <f>+IF(特約団体用!P937="","",特約団体用!P937)</f>
        <v/>
      </c>
      <c r="M938" t="str">
        <f>+IF(特約団体用!Q937="","",特約団体用!Q937)</f>
        <v/>
      </c>
      <c r="N938" t="str">
        <f>+TEXT(IF(特約団体用!R937="","",特約団体用!AB937),"00")</f>
        <v/>
      </c>
      <c r="O938" t="str">
        <f>+IF(特約団体用!S937="","",特約団体用!AC937)</f>
        <v/>
      </c>
      <c r="P938" t="str">
        <f>+IF(特約団体用!T937="","",特約団体用!AD937)</f>
        <v/>
      </c>
      <c r="Q938" t="str">
        <f>+IF(特約団体用!U937="","",特約団体用!AE937)</f>
        <v/>
      </c>
      <c r="V938" s="153"/>
      <c r="W938" s="153"/>
      <c r="X938" s="153"/>
    </row>
    <row r="939" spans="1:24">
      <c r="A939" t="str">
        <f>+IF(特約団体用!A938="","",特約団体用!A938)</f>
        <v/>
      </c>
      <c r="B939" t="str">
        <f>+IF(特約団体用!B938="","",特約団体用!B938)</f>
        <v/>
      </c>
      <c r="C939" t="str">
        <f>+IF(特約団体用!C938="","",特約団体用!C938)</f>
        <v/>
      </c>
      <c r="D939" t="str">
        <f>+IF(特約団体用!D938="","",特約団体用!D938)</f>
        <v/>
      </c>
      <c r="E939" t="str">
        <f>+IF(特約団体用!E938="","",特約団体用!E938)</f>
        <v/>
      </c>
      <c r="F939" t="str">
        <f>+IF(特約団体用!F938="","",_xlfn.XLOOKUP(特約団体用!F938,PRM!$G$3:$G$5,PRM!$H$3:$H$5))</f>
        <v/>
      </c>
      <c r="G939" s="149" t="str">
        <f>+TEXT(_xlfn.CONCAT(特約団体用!G938,特約団体用!H938,"年",特約団体用!I938,"月",特約団体用!J938,"日"),"yyyy/mm/dd")</f>
        <v>年月日</v>
      </c>
      <c r="H939" t="str">
        <f>+IF(特約団体用!L938="","",特約団体用!L938)</f>
        <v/>
      </c>
      <c r="I939" t="str">
        <f>+IF(特約団体用!M938="","",特約団体用!M938)</f>
        <v/>
      </c>
      <c r="J939" t="str">
        <f>+IF(特約団体用!N938="","",特約団体用!AA938)</f>
        <v/>
      </c>
      <c r="K939" t="str">
        <f>+IF(特約団体用!O938="","",特約団体用!O938)</f>
        <v/>
      </c>
      <c r="L939" t="str">
        <f>+IF(特約団体用!P938="","",特約団体用!P938)</f>
        <v/>
      </c>
      <c r="M939" t="str">
        <f>+IF(特約団体用!Q938="","",特約団体用!Q938)</f>
        <v/>
      </c>
      <c r="N939" t="str">
        <f>+TEXT(IF(特約団体用!R938="","",特約団体用!AB938),"00")</f>
        <v/>
      </c>
      <c r="O939" t="str">
        <f>+IF(特約団体用!S938="","",特約団体用!AC938)</f>
        <v/>
      </c>
      <c r="P939" t="str">
        <f>+IF(特約団体用!T938="","",特約団体用!AD938)</f>
        <v/>
      </c>
      <c r="Q939" t="str">
        <f>+IF(特約団体用!U938="","",特約団体用!AE938)</f>
        <v/>
      </c>
      <c r="V939" s="153"/>
      <c r="W939" s="153"/>
      <c r="X939" s="153"/>
    </row>
    <row r="940" spans="1:24">
      <c r="A940" t="str">
        <f>+IF(特約団体用!A939="","",特約団体用!A939)</f>
        <v/>
      </c>
      <c r="B940" t="str">
        <f>+IF(特約団体用!B939="","",特約団体用!B939)</f>
        <v/>
      </c>
      <c r="C940" t="str">
        <f>+IF(特約団体用!C939="","",特約団体用!C939)</f>
        <v/>
      </c>
      <c r="D940" t="str">
        <f>+IF(特約団体用!D939="","",特約団体用!D939)</f>
        <v/>
      </c>
      <c r="E940" t="str">
        <f>+IF(特約団体用!E939="","",特約団体用!E939)</f>
        <v/>
      </c>
      <c r="F940" t="str">
        <f>+IF(特約団体用!F939="","",_xlfn.XLOOKUP(特約団体用!F939,PRM!$G$3:$G$5,PRM!$H$3:$H$5))</f>
        <v/>
      </c>
      <c r="G940" s="149" t="str">
        <f>+TEXT(_xlfn.CONCAT(特約団体用!G939,特約団体用!H939,"年",特約団体用!I939,"月",特約団体用!J939,"日"),"yyyy/mm/dd")</f>
        <v>年月日</v>
      </c>
      <c r="H940" t="str">
        <f>+IF(特約団体用!L939="","",特約団体用!L939)</f>
        <v/>
      </c>
      <c r="I940" t="str">
        <f>+IF(特約団体用!M939="","",特約団体用!M939)</f>
        <v/>
      </c>
      <c r="J940" t="str">
        <f>+IF(特約団体用!N939="","",特約団体用!AA939)</f>
        <v/>
      </c>
      <c r="K940" t="str">
        <f>+IF(特約団体用!O939="","",特約団体用!O939)</f>
        <v/>
      </c>
      <c r="L940" t="str">
        <f>+IF(特約団体用!P939="","",特約団体用!P939)</f>
        <v/>
      </c>
      <c r="M940" t="str">
        <f>+IF(特約団体用!Q939="","",特約団体用!Q939)</f>
        <v/>
      </c>
      <c r="N940" t="str">
        <f>+TEXT(IF(特約団体用!R939="","",特約団体用!AB939),"00")</f>
        <v/>
      </c>
      <c r="O940" t="str">
        <f>+IF(特約団体用!S939="","",特約団体用!AC939)</f>
        <v/>
      </c>
      <c r="P940" t="str">
        <f>+IF(特約団体用!T939="","",特約団体用!AD939)</f>
        <v/>
      </c>
      <c r="Q940" t="str">
        <f>+IF(特約団体用!U939="","",特約団体用!AE939)</f>
        <v/>
      </c>
      <c r="V940" s="153"/>
      <c r="W940" s="153"/>
      <c r="X940" s="153"/>
    </row>
    <row r="941" spans="1:24">
      <c r="A941" t="str">
        <f>+IF(特約団体用!A940="","",特約団体用!A940)</f>
        <v/>
      </c>
      <c r="B941" t="str">
        <f>+IF(特約団体用!B940="","",特約団体用!B940)</f>
        <v/>
      </c>
      <c r="C941" t="str">
        <f>+IF(特約団体用!C940="","",特約団体用!C940)</f>
        <v/>
      </c>
      <c r="D941" t="str">
        <f>+IF(特約団体用!D940="","",特約団体用!D940)</f>
        <v/>
      </c>
      <c r="E941" t="str">
        <f>+IF(特約団体用!E940="","",特約団体用!E940)</f>
        <v/>
      </c>
      <c r="F941" t="str">
        <f>+IF(特約団体用!F940="","",_xlfn.XLOOKUP(特約団体用!F940,PRM!$G$3:$G$5,PRM!$H$3:$H$5))</f>
        <v/>
      </c>
      <c r="G941" s="149" t="str">
        <f>+TEXT(_xlfn.CONCAT(特約団体用!G940,特約団体用!H940,"年",特約団体用!I940,"月",特約団体用!J940,"日"),"yyyy/mm/dd")</f>
        <v>年月日</v>
      </c>
      <c r="H941" t="str">
        <f>+IF(特約団体用!L940="","",特約団体用!L940)</f>
        <v/>
      </c>
      <c r="I941" t="str">
        <f>+IF(特約団体用!M940="","",特約団体用!M940)</f>
        <v/>
      </c>
      <c r="J941" t="str">
        <f>+IF(特約団体用!N940="","",特約団体用!AA940)</f>
        <v/>
      </c>
      <c r="K941" t="str">
        <f>+IF(特約団体用!O940="","",特約団体用!O940)</f>
        <v/>
      </c>
      <c r="L941" t="str">
        <f>+IF(特約団体用!P940="","",特約団体用!P940)</f>
        <v/>
      </c>
      <c r="M941" t="str">
        <f>+IF(特約団体用!Q940="","",特約団体用!Q940)</f>
        <v/>
      </c>
      <c r="N941" t="str">
        <f>+TEXT(IF(特約団体用!R940="","",特約団体用!AB940),"00")</f>
        <v/>
      </c>
      <c r="O941" t="str">
        <f>+IF(特約団体用!S940="","",特約団体用!AC940)</f>
        <v/>
      </c>
      <c r="P941" t="str">
        <f>+IF(特約団体用!T940="","",特約団体用!AD940)</f>
        <v/>
      </c>
      <c r="Q941" t="str">
        <f>+IF(特約団体用!U940="","",特約団体用!AE940)</f>
        <v/>
      </c>
      <c r="V941" s="153"/>
      <c r="W941" s="153"/>
      <c r="X941" s="153"/>
    </row>
    <row r="942" spans="1:24">
      <c r="A942" t="str">
        <f>+IF(特約団体用!A941="","",特約団体用!A941)</f>
        <v/>
      </c>
      <c r="B942" t="str">
        <f>+IF(特約団体用!B941="","",特約団体用!B941)</f>
        <v/>
      </c>
      <c r="C942" t="str">
        <f>+IF(特約団体用!C941="","",特約団体用!C941)</f>
        <v/>
      </c>
      <c r="D942" t="str">
        <f>+IF(特約団体用!D941="","",特約団体用!D941)</f>
        <v/>
      </c>
      <c r="E942" t="str">
        <f>+IF(特約団体用!E941="","",特約団体用!E941)</f>
        <v/>
      </c>
      <c r="F942" t="str">
        <f>+IF(特約団体用!F941="","",_xlfn.XLOOKUP(特約団体用!F941,PRM!$G$3:$G$5,PRM!$H$3:$H$5))</f>
        <v/>
      </c>
      <c r="G942" s="149" t="str">
        <f>+TEXT(_xlfn.CONCAT(特約団体用!G941,特約団体用!H941,"年",特約団体用!I941,"月",特約団体用!J941,"日"),"yyyy/mm/dd")</f>
        <v>年月日</v>
      </c>
      <c r="H942" t="str">
        <f>+IF(特約団体用!L941="","",特約団体用!L941)</f>
        <v/>
      </c>
      <c r="I942" t="str">
        <f>+IF(特約団体用!M941="","",特約団体用!M941)</f>
        <v/>
      </c>
      <c r="J942" t="str">
        <f>+IF(特約団体用!N941="","",特約団体用!AA941)</f>
        <v/>
      </c>
      <c r="K942" t="str">
        <f>+IF(特約団体用!O941="","",特約団体用!O941)</f>
        <v/>
      </c>
      <c r="L942" t="str">
        <f>+IF(特約団体用!P941="","",特約団体用!P941)</f>
        <v/>
      </c>
      <c r="M942" t="str">
        <f>+IF(特約団体用!Q941="","",特約団体用!Q941)</f>
        <v/>
      </c>
      <c r="N942" t="str">
        <f>+TEXT(IF(特約団体用!R941="","",特約団体用!AB941),"00")</f>
        <v/>
      </c>
      <c r="O942" t="str">
        <f>+IF(特約団体用!S941="","",特約団体用!AC941)</f>
        <v/>
      </c>
      <c r="P942" t="str">
        <f>+IF(特約団体用!T941="","",特約団体用!AD941)</f>
        <v/>
      </c>
      <c r="Q942" t="str">
        <f>+IF(特約団体用!U941="","",特約団体用!AE941)</f>
        <v/>
      </c>
      <c r="V942" s="153"/>
      <c r="W942" s="153"/>
      <c r="X942" s="153"/>
    </row>
    <row r="943" spans="1:24">
      <c r="A943" t="str">
        <f>+IF(特約団体用!A942="","",特約団体用!A942)</f>
        <v/>
      </c>
      <c r="B943" t="str">
        <f>+IF(特約団体用!B942="","",特約団体用!B942)</f>
        <v/>
      </c>
      <c r="C943" t="str">
        <f>+IF(特約団体用!C942="","",特約団体用!C942)</f>
        <v/>
      </c>
      <c r="D943" t="str">
        <f>+IF(特約団体用!D942="","",特約団体用!D942)</f>
        <v/>
      </c>
      <c r="E943" t="str">
        <f>+IF(特約団体用!E942="","",特約団体用!E942)</f>
        <v/>
      </c>
      <c r="F943" t="str">
        <f>+IF(特約団体用!F942="","",_xlfn.XLOOKUP(特約団体用!F942,PRM!$G$3:$G$5,PRM!$H$3:$H$5))</f>
        <v/>
      </c>
      <c r="G943" s="149" t="str">
        <f>+TEXT(_xlfn.CONCAT(特約団体用!G942,特約団体用!H942,"年",特約団体用!I942,"月",特約団体用!J942,"日"),"yyyy/mm/dd")</f>
        <v>年月日</v>
      </c>
      <c r="H943" t="str">
        <f>+IF(特約団体用!L942="","",特約団体用!L942)</f>
        <v/>
      </c>
      <c r="I943" t="str">
        <f>+IF(特約団体用!M942="","",特約団体用!M942)</f>
        <v/>
      </c>
      <c r="J943" t="str">
        <f>+IF(特約団体用!N942="","",特約団体用!AA942)</f>
        <v/>
      </c>
      <c r="K943" t="str">
        <f>+IF(特約団体用!O942="","",特約団体用!O942)</f>
        <v/>
      </c>
      <c r="L943" t="str">
        <f>+IF(特約団体用!P942="","",特約団体用!P942)</f>
        <v/>
      </c>
      <c r="M943" t="str">
        <f>+IF(特約団体用!Q942="","",特約団体用!Q942)</f>
        <v/>
      </c>
      <c r="N943" t="str">
        <f>+TEXT(IF(特約団体用!R942="","",特約団体用!AB942),"00")</f>
        <v/>
      </c>
      <c r="O943" t="str">
        <f>+IF(特約団体用!S942="","",特約団体用!AC942)</f>
        <v/>
      </c>
      <c r="P943" t="str">
        <f>+IF(特約団体用!T942="","",特約団体用!AD942)</f>
        <v/>
      </c>
      <c r="Q943" t="str">
        <f>+IF(特約団体用!U942="","",特約団体用!AE942)</f>
        <v/>
      </c>
      <c r="V943" s="153"/>
      <c r="W943" s="153"/>
      <c r="X943" s="153"/>
    </row>
    <row r="944" spans="1:24">
      <c r="A944" t="str">
        <f>+IF(特約団体用!A943="","",特約団体用!A943)</f>
        <v/>
      </c>
      <c r="B944" t="str">
        <f>+IF(特約団体用!B943="","",特約団体用!B943)</f>
        <v/>
      </c>
      <c r="C944" t="str">
        <f>+IF(特約団体用!C943="","",特約団体用!C943)</f>
        <v/>
      </c>
      <c r="D944" t="str">
        <f>+IF(特約団体用!D943="","",特約団体用!D943)</f>
        <v/>
      </c>
      <c r="E944" t="str">
        <f>+IF(特約団体用!E943="","",特約団体用!E943)</f>
        <v/>
      </c>
      <c r="F944" t="str">
        <f>+IF(特約団体用!F943="","",_xlfn.XLOOKUP(特約団体用!F943,PRM!$G$3:$G$5,PRM!$H$3:$H$5))</f>
        <v/>
      </c>
      <c r="G944" s="149" t="str">
        <f>+TEXT(_xlfn.CONCAT(特約団体用!G943,特約団体用!H943,"年",特約団体用!I943,"月",特約団体用!J943,"日"),"yyyy/mm/dd")</f>
        <v>年月日</v>
      </c>
      <c r="H944" t="str">
        <f>+IF(特約団体用!L943="","",特約団体用!L943)</f>
        <v/>
      </c>
      <c r="I944" t="str">
        <f>+IF(特約団体用!M943="","",特約団体用!M943)</f>
        <v/>
      </c>
      <c r="J944" t="str">
        <f>+IF(特約団体用!N943="","",特約団体用!AA943)</f>
        <v/>
      </c>
      <c r="K944" t="str">
        <f>+IF(特約団体用!O943="","",特約団体用!O943)</f>
        <v/>
      </c>
      <c r="L944" t="str">
        <f>+IF(特約団体用!P943="","",特約団体用!P943)</f>
        <v/>
      </c>
      <c r="M944" t="str">
        <f>+IF(特約団体用!Q943="","",特約団体用!Q943)</f>
        <v/>
      </c>
      <c r="N944" t="str">
        <f>+TEXT(IF(特約団体用!R943="","",特約団体用!AB943),"00")</f>
        <v/>
      </c>
      <c r="O944" t="str">
        <f>+IF(特約団体用!S943="","",特約団体用!AC943)</f>
        <v/>
      </c>
      <c r="P944" t="str">
        <f>+IF(特約団体用!T943="","",特約団体用!AD943)</f>
        <v/>
      </c>
      <c r="Q944" t="str">
        <f>+IF(特約団体用!U943="","",特約団体用!AE943)</f>
        <v/>
      </c>
      <c r="V944" s="153"/>
      <c r="W944" s="153"/>
      <c r="X944" s="153"/>
    </row>
    <row r="945" spans="1:24">
      <c r="A945" t="str">
        <f>+IF(特約団体用!A944="","",特約団体用!A944)</f>
        <v/>
      </c>
      <c r="B945" t="str">
        <f>+IF(特約団体用!B944="","",特約団体用!B944)</f>
        <v/>
      </c>
      <c r="C945" t="str">
        <f>+IF(特約団体用!C944="","",特約団体用!C944)</f>
        <v/>
      </c>
      <c r="D945" t="str">
        <f>+IF(特約団体用!D944="","",特約団体用!D944)</f>
        <v/>
      </c>
      <c r="E945" t="str">
        <f>+IF(特約団体用!E944="","",特約団体用!E944)</f>
        <v/>
      </c>
      <c r="F945" t="str">
        <f>+IF(特約団体用!F944="","",_xlfn.XLOOKUP(特約団体用!F944,PRM!$G$3:$G$5,PRM!$H$3:$H$5))</f>
        <v/>
      </c>
      <c r="G945" s="149" t="str">
        <f>+TEXT(_xlfn.CONCAT(特約団体用!G944,特約団体用!H944,"年",特約団体用!I944,"月",特約団体用!J944,"日"),"yyyy/mm/dd")</f>
        <v>年月日</v>
      </c>
      <c r="H945" t="str">
        <f>+IF(特約団体用!L944="","",特約団体用!L944)</f>
        <v/>
      </c>
      <c r="I945" t="str">
        <f>+IF(特約団体用!M944="","",特約団体用!M944)</f>
        <v/>
      </c>
      <c r="J945" t="str">
        <f>+IF(特約団体用!N944="","",特約団体用!AA944)</f>
        <v/>
      </c>
      <c r="K945" t="str">
        <f>+IF(特約団体用!O944="","",特約団体用!O944)</f>
        <v/>
      </c>
      <c r="L945" t="str">
        <f>+IF(特約団体用!P944="","",特約団体用!P944)</f>
        <v/>
      </c>
      <c r="M945" t="str">
        <f>+IF(特約団体用!Q944="","",特約団体用!Q944)</f>
        <v/>
      </c>
      <c r="N945" t="str">
        <f>+TEXT(IF(特約団体用!R944="","",特約団体用!AB944),"00")</f>
        <v/>
      </c>
      <c r="O945" t="str">
        <f>+IF(特約団体用!S944="","",特約団体用!AC944)</f>
        <v/>
      </c>
      <c r="P945" t="str">
        <f>+IF(特約団体用!T944="","",特約団体用!AD944)</f>
        <v/>
      </c>
      <c r="Q945" t="str">
        <f>+IF(特約団体用!U944="","",特約団体用!AE944)</f>
        <v/>
      </c>
      <c r="V945" s="153"/>
      <c r="W945" s="153"/>
      <c r="X945" s="153"/>
    </row>
    <row r="946" spans="1:24">
      <c r="A946" t="str">
        <f>+IF(特約団体用!A945="","",特約団体用!A945)</f>
        <v/>
      </c>
      <c r="B946" t="str">
        <f>+IF(特約団体用!B945="","",特約団体用!B945)</f>
        <v/>
      </c>
      <c r="C946" t="str">
        <f>+IF(特約団体用!C945="","",特約団体用!C945)</f>
        <v/>
      </c>
      <c r="D946" t="str">
        <f>+IF(特約団体用!D945="","",特約団体用!D945)</f>
        <v/>
      </c>
      <c r="E946" t="str">
        <f>+IF(特約団体用!E945="","",特約団体用!E945)</f>
        <v/>
      </c>
      <c r="F946" t="str">
        <f>+IF(特約団体用!F945="","",_xlfn.XLOOKUP(特約団体用!F945,PRM!$G$3:$G$5,PRM!$H$3:$H$5))</f>
        <v/>
      </c>
      <c r="G946" s="149" t="str">
        <f>+TEXT(_xlfn.CONCAT(特約団体用!G945,特約団体用!H945,"年",特約団体用!I945,"月",特約団体用!J945,"日"),"yyyy/mm/dd")</f>
        <v>年月日</v>
      </c>
      <c r="H946" t="str">
        <f>+IF(特約団体用!L945="","",特約団体用!L945)</f>
        <v/>
      </c>
      <c r="I946" t="str">
        <f>+IF(特約団体用!M945="","",特約団体用!M945)</f>
        <v/>
      </c>
      <c r="J946" t="str">
        <f>+IF(特約団体用!N945="","",特約団体用!AA945)</f>
        <v/>
      </c>
      <c r="K946" t="str">
        <f>+IF(特約団体用!O945="","",特約団体用!O945)</f>
        <v/>
      </c>
      <c r="L946" t="str">
        <f>+IF(特約団体用!P945="","",特約団体用!P945)</f>
        <v/>
      </c>
      <c r="M946" t="str">
        <f>+IF(特約団体用!Q945="","",特約団体用!Q945)</f>
        <v/>
      </c>
      <c r="N946" t="str">
        <f>+TEXT(IF(特約団体用!R945="","",特約団体用!AB945),"00")</f>
        <v/>
      </c>
      <c r="O946" t="str">
        <f>+IF(特約団体用!S945="","",特約団体用!AC945)</f>
        <v/>
      </c>
      <c r="P946" t="str">
        <f>+IF(特約団体用!T945="","",特約団体用!AD945)</f>
        <v/>
      </c>
      <c r="Q946" t="str">
        <f>+IF(特約団体用!U945="","",特約団体用!AE945)</f>
        <v/>
      </c>
      <c r="V946" s="153"/>
      <c r="W946" s="153"/>
      <c r="X946" s="153"/>
    </row>
    <row r="947" spans="1:24">
      <c r="A947" t="str">
        <f>+IF(特約団体用!A946="","",特約団体用!A946)</f>
        <v/>
      </c>
      <c r="B947" t="str">
        <f>+IF(特約団体用!B946="","",特約団体用!B946)</f>
        <v/>
      </c>
      <c r="C947" t="str">
        <f>+IF(特約団体用!C946="","",特約団体用!C946)</f>
        <v/>
      </c>
      <c r="D947" t="str">
        <f>+IF(特約団体用!D946="","",特約団体用!D946)</f>
        <v/>
      </c>
      <c r="E947" t="str">
        <f>+IF(特約団体用!E946="","",特約団体用!E946)</f>
        <v/>
      </c>
      <c r="F947" t="str">
        <f>+IF(特約団体用!F946="","",_xlfn.XLOOKUP(特約団体用!F946,PRM!$G$3:$G$5,PRM!$H$3:$H$5))</f>
        <v/>
      </c>
      <c r="G947" s="149" t="str">
        <f>+TEXT(_xlfn.CONCAT(特約団体用!G946,特約団体用!H946,"年",特約団体用!I946,"月",特約団体用!J946,"日"),"yyyy/mm/dd")</f>
        <v>年月日</v>
      </c>
      <c r="H947" t="str">
        <f>+IF(特約団体用!L946="","",特約団体用!L946)</f>
        <v/>
      </c>
      <c r="I947" t="str">
        <f>+IF(特約団体用!M946="","",特約団体用!M946)</f>
        <v/>
      </c>
      <c r="J947" t="str">
        <f>+IF(特約団体用!N946="","",特約団体用!AA946)</f>
        <v/>
      </c>
      <c r="K947" t="str">
        <f>+IF(特約団体用!O946="","",特約団体用!O946)</f>
        <v/>
      </c>
      <c r="L947" t="str">
        <f>+IF(特約団体用!P946="","",特約団体用!P946)</f>
        <v/>
      </c>
      <c r="M947" t="str">
        <f>+IF(特約団体用!Q946="","",特約団体用!Q946)</f>
        <v/>
      </c>
      <c r="N947" t="str">
        <f>+TEXT(IF(特約団体用!R946="","",特約団体用!AB946),"00")</f>
        <v/>
      </c>
      <c r="O947" t="str">
        <f>+IF(特約団体用!S946="","",特約団体用!AC946)</f>
        <v/>
      </c>
      <c r="P947" t="str">
        <f>+IF(特約団体用!T946="","",特約団体用!AD946)</f>
        <v/>
      </c>
      <c r="Q947" t="str">
        <f>+IF(特約団体用!U946="","",特約団体用!AE946)</f>
        <v/>
      </c>
      <c r="V947" s="153"/>
      <c r="W947" s="153"/>
      <c r="X947" s="153"/>
    </row>
    <row r="948" spans="1:24">
      <c r="A948" t="str">
        <f>+IF(特約団体用!A947="","",特約団体用!A947)</f>
        <v/>
      </c>
      <c r="B948" t="str">
        <f>+IF(特約団体用!B947="","",特約団体用!B947)</f>
        <v/>
      </c>
      <c r="C948" t="str">
        <f>+IF(特約団体用!C947="","",特約団体用!C947)</f>
        <v/>
      </c>
      <c r="D948" t="str">
        <f>+IF(特約団体用!D947="","",特約団体用!D947)</f>
        <v/>
      </c>
      <c r="E948" t="str">
        <f>+IF(特約団体用!E947="","",特約団体用!E947)</f>
        <v/>
      </c>
      <c r="F948" t="str">
        <f>+IF(特約団体用!F947="","",_xlfn.XLOOKUP(特約団体用!F947,PRM!$G$3:$G$5,PRM!$H$3:$H$5))</f>
        <v/>
      </c>
      <c r="G948" s="149" t="str">
        <f>+TEXT(_xlfn.CONCAT(特約団体用!G947,特約団体用!H947,"年",特約団体用!I947,"月",特約団体用!J947,"日"),"yyyy/mm/dd")</f>
        <v>年月日</v>
      </c>
      <c r="H948" t="str">
        <f>+IF(特約団体用!L947="","",特約団体用!L947)</f>
        <v/>
      </c>
      <c r="I948" t="str">
        <f>+IF(特約団体用!M947="","",特約団体用!M947)</f>
        <v/>
      </c>
      <c r="J948" t="str">
        <f>+IF(特約団体用!N947="","",特約団体用!AA947)</f>
        <v/>
      </c>
      <c r="K948" t="str">
        <f>+IF(特約団体用!O947="","",特約団体用!O947)</f>
        <v/>
      </c>
      <c r="L948" t="str">
        <f>+IF(特約団体用!P947="","",特約団体用!P947)</f>
        <v/>
      </c>
      <c r="M948" t="str">
        <f>+IF(特約団体用!Q947="","",特約団体用!Q947)</f>
        <v/>
      </c>
      <c r="N948" t="str">
        <f>+TEXT(IF(特約団体用!R947="","",特約団体用!AB947),"00")</f>
        <v/>
      </c>
      <c r="O948" t="str">
        <f>+IF(特約団体用!S947="","",特約団体用!AC947)</f>
        <v/>
      </c>
      <c r="P948" t="str">
        <f>+IF(特約団体用!T947="","",特約団体用!AD947)</f>
        <v/>
      </c>
      <c r="Q948" t="str">
        <f>+IF(特約団体用!U947="","",特約団体用!AE947)</f>
        <v/>
      </c>
      <c r="V948" s="153"/>
      <c r="W948" s="153"/>
      <c r="X948" s="153"/>
    </row>
    <row r="949" spans="1:24">
      <c r="A949" t="str">
        <f>+IF(特約団体用!A948="","",特約団体用!A948)</f>
        <v/>
      </c>
      <c r="B949" t="str">
        <f>+IF(特約団体用!B948="","",特約団体用!B948)</f>
        <v/>
      </c>
      <c r="C949" t="str">
        <f>+IF(特約団体用!C948="","",特約団体用!C948)</f>
        <v/>
      </c>
      <c r="D949" t="str">
        <f>+IF(特約団体用!D948="","",特約団体用!D948)</f>
        <v/>
      </c>
      <c r="E949" t="str">
        <f>+IF(特約団体用!E948="","",特約団体用!E948)</f>
        <v/>
      </c>
      <c r="F949" t="str">
        <f>+IF(特約団体用!F948="","",_xlfn.XLOOKUP(特約団体用!F948,PRM!$G$3:$G$5,PRM!$H$3:$H$5))</f>
        <v/>
      </c>
      <c r="G949" s="149" t="str">
        <f>+TEXT(_xlfn.CONCAT(特約団体用!G948,特約団体用!H948,"年",特約団体用!I948,"月",特約団体用!J948,"日"),"yyyy/mm/dd")</f>
        <v>年月日</v>
      </c>
      <c r="H949" t="str">
        <f>+IF(特約団体用!L948="","",特約団体用!L948)</f>
        <v/>
      </c>
      <c r="I949" t="str">
        <f>+IF(特約団体用!M948="","",特約団体用!M948)</f>
        <v/>
      </c>
      <c r="J949" t="str">
        <f>+IF(特約団体用!N948="","",特約団体用!AA948)</f>
        <v/>
      </c>
      <c r="K949" t="str">
        <f>+IF(特約団体用!O948="","",特約団体用!O948)</f>
        <v/>
      </c>
      <c r="L949" t="str">
        <f>+IF(特約団体用!P948="","",特約団体用!P948)</f>
        <v/>
      </c>
      <c r="M949" t="str">
        <f>+IF(特約団体用!Q948="","",特約団体用!Q948)</f>
        <v/>
      </c>
      <c r="N949" t="str">
        <f>+TEXT(IF(特約団体用!R948="","",特約団体用!AB948),"00")</f>
        <v/>
      </c>
      <c r="O949" t="str">
        <f>+IF(特約団体用!S948="","",特約団体用!AC948)</f>
        <v/>
      </c>
      <c r="P949" t="str">
        <f>+IF(特約団体用!T948="","",特約団体用!AD948)</f>
        <v/>
      </c>
      <c r="Q949" t="str">
        <f>+IF(特約団体用!U948="","",特約団体用!AE948)</f>
        <v/>
      </c>
      <c r="V949" s="153"/>
      <c r="W949" s="153"/>
      <c r="X949" s="153"/>
    </row>
    <row r="950" spans="1:24">
      <c r="A950" t="str">
        <f>+IF(特約団体用!A949="","",特約団体用!A949)</f>
        <v/>
      </c>
      <c r="B950" t="str">
        <f>+IF(特約団体用!B949="","",特約団体用!B949)</f>
        <v/>
      </c>
      <c r="C950" t="str">
        <f>+IF(特約団体用!C949="","",特約団体用!C949)</f>
        <v/>
      </c>
      <c r="D950" t="str">
        <f>+IF(特約団体用!D949="","",特約団体用!D949)</f>
        <v/>
      </c>
      <c r="E950" t="str">
        <f>+IF(特約団体用!E949="","",特約団体用!E949)</f>
        <v/>
      </c>
      <c r="F950" t="str">
        <f>+IF(特約団体用!F949="","",_xlfn.XLOOKUP(特約団体用!F949,PRM!$G$3:$G$5,PRM!$H$3:$H$5))</f>
        <v/>
      </c>
      <c r="G950" s="149" t="str">
        <f>+TEXT(_xlfn.CONCAT(特約団体用!G949,特約団体用!H949,"年",特約団体用!I949,"月",特約団体用!J949,"日"),"yyyy/mm/dd")</f>
        <v>年月日</v>
      </c>
      <c r="H950" t="str">
        <f>+IF(特約団体用!L949="","",特約団体用!L949)</f>
        <v/>
      </c>
      <c r="I950" t="str">
        <f>+IF(特約団体用!M949="","",特約団体用!M949)</f>
        <v/>
      </c>
      <c r="J950" t="str">
        <f>+IF(特約団体用!N949="","",特約団体用!AA949)</f>
        <v/>
      </c>
      <c r="K950" t="str">
        <f>+IF(特約団体用!O949="","",特約団体用!O949)</f>
        <v/>
      </c>
      <c r="L950" t="str">
        <f>+IF(特約団体用!P949="","",特約団体用!P949)</f>
        <v/>
      </c>
      <c r="M950" t="str">
        <f>+IF(特約団体用!Q949="","",特約団体用!Q949)</f>
        <v/>
      </c>
      <c r="N950" t="str">
        <f>+TEXT(IF(特約団体用!R949="","",特約団体用!AB949),"00")</f>
        <v/>
      </c>
      <c r="O950" t="str">
        <f>+IF(特約団体用!S949="","",特約団体用!AC949)</f>
        <v/>
      </c>
      <c r="P950" t="str">
        <f>+IF(特約団体用!T949="","",特約団体用!AD949)</f>
        <v/>
      </c>
      <c r="Q950" t="str">
        <f>+IF(特約団体用!U949="","",特約団体用!AE949)</f>
        <v/>
      </c>
      <c r="V950" s="153"/>
      <c r="W950" s="153"/>
      <c r="X950" s="153"/>
    </row>
    <row r="951" spans="1:24">
      <c r="A951" t="str">
        <f>+IF(特約団体用!A950="","",特約団体用!A950)</f>
        <v/>
      </c>
      <c r="B951" t="str">
        <f>+IF(特約団体用!B950="","",特約団体用!B950)</f>
        <v/>
      </c>
      <c r="C951" t="str">
        <f>+IF(特約団体用!C950="","",特約団体用!C950)</f>
        <v/>
      </c>
      <c r="D951" t="str">
        <f>+IF(特約団体用!D950="","",特約団体用!D950)</f>
        <v/>
      </c>
      <c r="E951" t="str">
        <f>+IF(特約団体用!E950="","",特約団体用!E950)</f>
        <v/>
      </c>
      <c r="F951" t="str">
        <f>+IF(特約団体用!F950="","",_xlfn.XLOOKUP(特約団体用!F950,PRM!$G$3:$G$5,PRM!$H$3:$H$5))</f>
        <v/>
      </c>
      <c r="G951" s="149" t="str">
        <f>+TEXT(_xlfn.CONCAT(特約団体用!G950,特約団体用!H950,"年",特約団体用!I950,"月",特約団体用!J950,"日"),"yyyy/mm/dd")</f>
        <v>年月日</v>
      </c>
      <c r="H951" t="str">
        <f>+IF(特約団体用!L950="","",特約団体用!L950)</f>
        <v/>
      </c>
      <c r="I951" t="str">
        <f>+IF(特約団体用!M950="","",特約団体用!M950)</f>
        <v/>
      </c>
      <c r="J951" t="str">
        <f>+IF(特約団体用!N950="","",特約団体用!AA950)</f>
        <v/>
      </c>
      <c r="K951" t="str">
        <f>+IF(特約団体用!O950="","",特約団体用!O950)</f>
        <v/>
      </c>
      <c r="L951" t="str">
        <f>+IF(特約団体用!P950="","",特約団体用!P950)</f>
        <v/>
      </c>
      <c r="M951" t="str">
        <f>+IF(特約団体用!Q950="","",特約団体用!Q950)</f>
        <v/>
      </c>
      <c r="N951" t="str">
        <f>+TEXT(IF(特約団体用!R950="","",特約団体用!AB950),"00")</f>
        <v/>
      </c>
      <c r="O951" t="str">
        <f>+IF(特約団体用!S950="","",特約団体用!AC950)</f>
        <v/>
      </c>
      <c r="P951" t="str">
        <f>+IF(特約団体用!T950="","",特約団体用!AD950)</f>
        <v/>
      </c>
      <c r="Q951" t="str">
        <f>+IF(特約団体用!U950="","",特約団体用!AE950)</f>
        <v/>
      </c>
      <c r="V951" s="153"/>
      <c r="W951" s="153"/>
      <c r="X951" s="153"/>
    </row>
    <row r="952" spans="1:24">
      <c r="A952" t="str">
        <f>+IF(特約団体用!A951="","",特約団体用!A951)</f>
        <v/>
      </c>
      <c r="B952" t="str">
        <f>+IF(特約団体用!B951="","",特約団体用!B951)</f>
        <v/>
      </c>
      <c r="C952" t="str">
        <f>+IF(特約団体用!C951="","",特約団体用!C951)</f>
        <v/>
      </c>
      <c r="D952" t="str">
        <f>+IF(特約団体用!D951="","",特約団体用!D951)</f>
        <v/>
      </c>
      <c r="E952" t="str">
        <f>+IF(特約団体用!E951="","",特約団体用!E951)</f>
        <v/>
      </c>
      <c r="F952" t="str">
        <f>+IF(特約団体用!F951="","",_xlfn.XLOOKUP(特約団体用!F951,PRM!$G$3:$G$5,PRM!$H$3:$H$5))</f>
        <v/>
      </c>
      <c r="G952" s="149" t="str">
        <f>+TEXT(_xlfn.CONCAT(特約団体用!G951,特約団体用!H951,"年",特約団体用!I951,"月",特約団体用!J951,"日"),"yyyy/mm/dd")</f>
        <v>年月日</v>
      </c>
      <c r="H952" t="str">
        <f>+IF(特約団体用!L951="","",特約団体用!L951)</f>
        <v/>
      </c>
      <c r="I952" t="str">
        <f>+IF(特約団体用!M951="","",特約団体用!M951)</f>
        <v/>
      </c>
      <c r="J952" t="str">
        <f>+IF(特約団体用!N951="","",特約団体用!AA951)</f>
        <v/>
      </c>
      <c r="K952" t="str">
        <f>+IF(特約団体用!O951="","",特約団体用!O951)</f>
        <v/>
      </c>
      <c r="L952" t="str">
        <f>+IF(特約団体用!P951="","",特約団体用!P951)</f>
        <v/>
      </c>
      <c r="M952" t="str">
        <f>+IF(特約団体用!Q951="","",特約団体用!Q951)</f>
        <v/>
      </c>
      <c r="N952" t="str">
        <f>+TEXT(IF(特約団体用!R951="","",特約団体用!AB951),"00")</f>
        <v/>
      </c>
      <c r="O952" t="str">
        <f>+IF(特約団体用!S951="","",特約団体用!AC951)</f>
        <v/>
      </c>
      <c r="P952" t="str">
        <f>+IF(特約団体用!T951="","",特約団体用!AD951)</f>
        <v/>
      </c>
      <c r="Q952" t="str">
        <f>+IF(特約団体用!U951="","",特約団体用!AE951)</f>
        <v/>
      </c>
      <c r="V952" s="153"/>
      <c r="W952" s="153"/>
      <c r="X952" s="153"/>
    </row>
    <row r="953" spans="1:24">
      <c r="A953" t="str">
        <f>+IF(特約団体用!A952="","",特約団体用!A952)</f>
        <v/>
      </c>
      <c r="B953" t="str">
        <f>+IF(特約団体用!B952="","",特約団体用!B952)</f>
        <v/>
      </c>
      <c r="C953" t="str">
        <f>+IF(特約団体用!C952="","",特約団体用!C952)</f>
        <v/>
      </c>
      <c r="D953" t="str">
        <f>+IF(特約団体用!D952="","",特約団体用!D952)</f>
        <v/>
      </c>
      <c r="E953" t="str">
        <f>+IF(特約団体用!E952="","",特約団体用!E952)</f>
        <v/>
      </c>
      <c r="F953" t="str">
        <f>+IF(特約団体用!F952="","",_xlfn.XLOOKUP(特約団体用!F952,PRM!$G$3:$G$5,PRM!$H$3:$H$5))</f>
        <v/>
      </c>
      <c r="G953" s="149" t="str">
        <f>+TEXT(_xlfn.CONCAT(特約団体用!G952,特約団体用!H952,"年",特約団体用!I952,"月",特約団体用!J952,"日"),"yyyy/mm/dd")</f>
        <v>年月日</v>
      </c>
      <c r="H953" t="str">
        <f>+IF(特約団体用!L952="","",特約団体用!L952)</f>
        <v/>
      </c>
      <c r="I953" t="str">
        <f>+IF(特約団体用!M952="","",特約団体用!M952)</f>
        <v/>
      </c>
      <c r="J953" t="str">
        <f>+IF(特約団体用!N952="","",特約団体用!AA952)</f>
        <v/>
      </c>
      <c r="K953" t="str">
        <f>+IF(特約団体用!O952="","",特約団体用!O952)</f>
        <v/>
      </c>
      <c r="L953" t="str">
        <f>+IF(特約団体用!P952="","",特約団体用!P952)</f>
        <v/>
      </c>
      <c r="M953" t="str">
        <f>+IF(特約団体用!Q952="","",特約団体用!Q952)</f>
        <v/>
      </c>
      <c r="N953" t="str">
        <f>+TEXT(IF(特約団体用!R952="","",特約団体用!AB952),"00")</f>
        <v/>
      </c>
      <c r="O953" t="str">
        <f>+IF(特約団体用!S952="","",特約団体用!AC952)</f>
        <v/>
      </c>
      <c r="P953" t="str">
        <f>+IF(特約団体用!T952="","",特約団体用!AD952)</f>
        <v/>
      </c>
      <c r="Q953" t="str">
        <f>+IF(特約団体用!U952="","",特約団体用!AE952)</f>
        <v/>
      </c>
      <c r="V953" s="153"/>
      <c r="W953" s="153"/>
      <c r="X953" s="153"/>
    </row>
    <row r="954" spans="1:24">
      <c r="A954" t="str">
        <f>+IF(特約団体用!A953="","",特約団体用!A953)</f>
        <v/>
      </c>
      <c r="B954" t="str">
        <f>+IF(特約団体用!B953="","",特約団体用!B953)</f>
        <v/>
      </c>
      <c r="C954" t="str">
        <f>+IF(特約団体用!C953="","",特約団体用!C953)</f>
        <v/>
      </c>
      <c r="D954" t="str">
        <f>+IF(特約団体用!D953="","",特約団体用!D953)</f>
        <v/>
      </c>
      <c r="E954" t="str">
        <f>+IF(特約団体用!E953="","",特約団体用!E953)</f>
        <v/>
      </c>
      <c r="F954" t="str">
        <f>+IF(特約団体用!F953="","",_xlfn.XLOOKUP(特約団体用!F953,PRM!$G$3:$G$5,PRM!$H$3:$H$5))</f>
        <v/>
      </c>
      <c r="G954" s="149" t="str">
        <f>+TEXT(_xlfn.CONCAT(特約団体用!G953,特約団体用!H953,"年",特約団体用!I953,"月",特約団体用!J953,"日"),"yyyy/mm/dd")</f>
        <v>年月日</v>
      </c>
      <c r="H954" t="str">
        <f>+IF(特約団体用!L953="","",特約団体用!L953)</f>
        <v/>
      </c>
      <c r="I954" t="str">
        <f>+IF(特約団体用!M953="","",特約団体用!M953)</f>
        <v/>
      </c>
      <c r="J954" t="str">
        <f>+IF(特約団体用!N953="","",特約団体用!AA953)</f>
        <v/>
      </c>
      <c r="K954" t="str">
        <f>+IF(特約団体用!O953="","",特約団体用!O953)</f>
        <v/>
      </c>
      <c r="L954" t="str">
        <f>+IF(特約団体用!P953="","",特約団体用!P953)</f>
        <v/>
      </c>
      <c r="M954" t="str">
        <f>+IF(特約団体用!Q953="","",特約団体用!Q953)</f>
        <v/>
      </c>
      <c r="N954" t="str">
        <f>+TEXT(IF(特約団体用!R953="","",特約団体用!AB953),"00")</f>
        <v/>
      </c>
      <c r="O954" t="str">
        <f>+IF(特約団体用!S953="","",特約団体用!AC953)</f>
        <v/>
      </c>
      <c r="P954" t="str">
        <f>+IF(特約団体用!T953="","",特約団体用!AD953)</f>
        <v/>
      </c>
      <c r="Q954" t="str">
        <f>+IF(特約団体用!U953="","",特約団体用!AE953)</f>
        <v/>
      </c>
      <c r="V954" s="153"/>
      <c r="W954" s="153"/>
      <c r="X954" s="153"/>
    </row>
    <row r="955" spans="1:24">
      <c r="A955" t="str">
        <f>+IF(特約団体用!A954="","",特約団体用!A954)</f>
        <v/>
      </c>
      <c r="B955" t="str">
        <f>+IF(特約団体用!B954="","",特約団体用!B954)</f>
        <v/>
      </c>
      <c r="C955" t="str">
        <f>+IF(特約団体用!C954="","",特約団体用!C954)</f>
        <v/>
      </c>
      <c r="D955" t="str">
        <f>+IF(特約団体用!D954="","",特約団体用!D954)</f>
        <v/>
      </c>
      <c r="E955" t="str">
        <f>+IF(特約団体用!E954="","",特約団体用!E954)</f>
        <v/>
      </c>
      <c r="F955" t="str">
        <f>+IF(特約団体用!F954="","",_xlfn.XLOOKUP(特約団体用!F954,PRM!$G$3:$G$5,PRM!$H$3:$H$5))</f>
        <v/>
      </c>
      <c r="G955" s="149" t="str">
        <f>+TEXT(_xlfn.CONCAT(特約団体用!G954,特約団体用!H954,"年",特約団体用!I954,"月",特約団体用!J954,"日"),"yyyy/mm/dd")</f>
        <v>年月日</v>
      </c>
      <c r="H955" t="str">
        <f>+IF(特約団体用!L954="","",特約団体用!L954)</f>
        <v/>
      </c>
      <c r="I955" t="str">
        <f>+IF(特約団体用!M954="","",特約団体用!M954)</f>
        <v/>
      </c>
      <c r="J955" t="str">
        <f>+IF(特約団体用!N954="","",特約団体用!AA954)</f>
        <v/>
      </c>
      <c r="K955" t="str">
        <f>+IF(特約団体用!O954="","",特約団体用!O954)</f>
        <v/>
      </c>
      <c r="L955" t="str">
        <f>+IF(特約団体用!P954="","",特約団体用!P954)</f>
        <v/>
      </c>
      <c r="M955" t="str">
        <f>+IF(特約団体用!Q954="","",特約団体用!Q954)</f>
        <v/>
      </c>
      <c r="N955" t="str">
        <f>+TEXT(IF(特約団体用!R954="","",特約団体用!AB954),"00")</f>
        <v/>
      </c>
      <c r="O955" t="str">
        <f>+IF(特約団体用!S954="","",特約団体用!AC954)</f>
        <v/>
      </c>
      <c r="P955" t="str">
        <f>+IF(特約団体用!T954="","",特約団体用!AD954)</f>
        <v/>
      </c>
      <c r="Q955" t="str">
        <f>+IF(特約団体用!U954="","",特約団体用!AE954)</f>
        <v/>
      </c>
      <c r="V955" s="153"/>
      <c r="W955" s="153"/>
      <c r="X955" s="153"/>
    </row>
    <row r="956" spans="1:24">
      <c r="A956" t="str">
        <f>+IF(特約団体用!A955="","",特約団体用!A955)</f>
        <v/>
      </c>
      <c r="B956" t="str">
        <f>+IF(特約団体用!B955="","",特約団体用!B955)</f>
        <v/>
      </c>
      <c r="C956" t="str">
        <f>+IF(特約団体用!C955="","",特約団体用!C955)</f>
        <v/>
      </c>
      <c r="D956" t="str">
        <f>+IF(特約団体用!D955="","",特約団体用!D955)</f>
        <v/>
      </c>
      <c r="E956" t="str">
        <f>+IF(特約団体用!E955="","",特約団体用!E955)</f>
        <v/>
      </c>
      <c r="F956" t="str">
        <f>+IF(特約団体用!F955="","",_xlfn.XLOOKUP(特約団体用!F955,PRM!$G$3:$G$5,PRM!$H$3:$H$5))</f>
        <v/>
      </c>
      <c r="G956" s="149" t="str">
        <f>+TEXT(_xlfn.CONCAT(特約団体用!G955,特約団体用!H955,"年",特約団体用!I955,"月",特約団体用!J955,"日"),"yyyy/mm/dd")</f>
        <v>年月日</v>
      </c>
      <c r="H956" t="str">
        <f>+IF(特約団体用!L955="","",特約団体用!L955)</f>
        <v/>
      </c>
      <c r="I956" t="str">
        <f>+IF(特約団体用!M955="","",特約団体用!M955)</f>
        <v/>
      </c>
      <c r="J956" t="str">
        <f>+IF(特約団体用!N955="","",特約団体用!AA955)</f>
        <v/>
      </c>
      <c r="K956" t="str">
        <f>+IF(特約団体用!O955="","",特約団体用!O955)</f>
        <v/>
      </c>
      <c r="L956" t="str">
        <f>+IF(特約団体用!P955="","",特約団体用!P955)</f>
        <v/>
      </c>
      <c r="M956" t="str">
        <f>+IF(特約団体用!Q955="","",特約団体用!Q955)</f>
        <v/>
      </c>
      <c r="N956" t="str">
        <f>+TEXT(IF(特約団体用!R955="","",特約団体用!AB955),"00")</f>
        <v/>
      </c>
      <c r="O956" t="str">
        <f>+IF(特約団体用!S955="","",特約団体用!AC955)</f>
        <v/>
      </c>
      <c r="P956" t="str">
        <f>+IF(特約団体用!T955="","",特約団体用!AD955)</f>
        <v/>
      </c>
      <c r="Q956" t="str">
        <f>+IF(特約団体用!U955="","",特約団体用!AE955)</f>
        <v/>
      </c>
      <c r="V956" s="153"/>
      <c r="W956" s="153"/>
      <c r="X956" s="153"/>
    </row>
    <row r="957" spans="1:24">
      <c r="A957" t="str">
        <f>+IF(特約団体用!A956="","",特約団体用!A956)</f>
        <v/>
      </c>
      <c r="B957" t="str">
        <f>+IF(特約団体用!B956="","",特約団体用!B956)</f>
        <v/>
      </c>
      <c r="C957" t="str">
        <f>+IF(特約団体用!C956="","",特約団体用!C956)</f>
        <v/>
      </c>
      <c r="D957" t="str">
        <f>+IF(特約団体用!D956="","",特約団体用!D956)</f>
        <v/>
      </c>
      <c r="E957" t="str">
        <f>+IF(特約団体用!E956="","",特約団体用!E956)</f>
        <v/>
      </c>
      <c r="F957" t="str">
        <f>+IF(特約団体用!F956="","",_xlfn.XLOOKUP(特約団体用!F956,PRM!$G$3:$G$5,PRM!$H$3:$H$5))</f>
        <v/>
      </c>
      <c r="G957" s="149" t="str">
        <f>+TEXT(_xlfn.CONCAT(特約団体用!G956,特約団体用!H956,"年",特約団体用!I956,"月",特約団体用!J956,"日"),"yyyy/mm/dd")</f>
        <v>年月日</v>
      </c>
      <c r="H957" t="str">
        <f>+IF(特約団体用!L956="","",特約団体用!L956)</f>
        <v/>
      </c>
      <c r="I957" t="str">
        <f>+IF(特約団体用!M956="","",特約団体用!M956)</f>
        <v/>
      </c>
      <c r="J957" t="str">
        <f>+IF(特約団体用!N956="","",特約団体用!AA956)</f>
        <v/>
      </c>
      <c r="K957" t="str">
        <f>+IF(特約団体用!O956="","",特約団体用!O956)</f>
        <v/>
      </c>
      <c r="L957" t="str">
        <f>+IF(特約団体用!P956="","",特約団体用!P956)</f>
        <v/>
      </c>
      <c r="M957" t="str">
        <f>+IF(特約団体用!Q956="","",特約団体用!Q956)</f>
        <v/>
      </c>
      <c r="N957" t="str">
        <f>+TEXT(IF(特約団体用!R956="","",特約団体用!AB956),"00")</f>
        <v/>
      </c>
      <c r="O957" t="str">
        <f>+IF(特約団体用!S956="","",特約団体用!AC956)</f>
        <v/>
      </c>
      <c r="P957" t="str">
        <f>+IF(特約団体用!T956="","",特約団体用!AD956)</f>
        <v/>
      </c>
      <c r="Q957" t="str">
        <f>+IF(特約団体用!U956="","",特約団体用!AE956)</f>
        <v/>
      </c>
      <c r="V957" s="153"/>
      <c r="W957" s="153"/>
      <c r="X957" s="153"/>
    </row>
    <row r="958" spans="1:24">
      <c r="A958" t="str">
        <f>+IF(特約団体用!A957="","",特約団体用!A957)</f>
        <v/>
      </c>
      <c r="B958" t="str">
        <f>+IF(特約団体用!B957="","",特約団体用!B957)</f>
        <v/>
      </c>
      <c r="C958" t="str">
        <f>+IF(特約団体用!C957="","",特約団体用!C957)</f>
        <v/>
      </c>
      <c r="D958" t="str">
        <f>+IF(特約団体用!D957="","",特約団体用!D957)</f>
        <v/>
      </c>
      <c r="E958" t="str">
        <f>+IF(特約団体用!E957="","",特約団体用!E957)</f>
        <v/>
      </c>
      <c r="F958" t="str">
        <f>+IF(特約団体用!F957="","",_xlfn.XLOOKUP(特約団体用!F957,PRM!$G$3:$G$5,PRM!$H$3:$H$5))</f>
        <v/>
      </c>
      <c r="G958" s="149" t="str">
        <f>+TEXT(_xlfn.CONCAT(特約団体用!G957,特約団体用!H957,"年",特約団体用!I957,"月",特約団体用!J957,"日"),"yyyy/mm/dd")</f>
        <v>年月日</v>
      </c>
      <c r="H958" t="str">
        <f>+IF(特約団体用!L957="","",特約団体用!L957)</f>
        <v/>
      </c>
      <c r="I958" t="str">
        <f>+IF(特約団体用!M957="","",特約団体用!M957)</f>
        <v/>
      </c>
      <c r="J958" t="str">
        <f>+IF(特約団体用!N957="","",特約団体用!AA957)</f>
        <v/>
      </c>
      <c r="K958" t="str">
        <f>+IF(特約団体用!O957="","",特約団体用!O957)</f>
        <v/>
      </c>
      <c r="L958" t="str">
        <f>+IF(特約団体用!P957="","",特約団体用!P957)</f>
        <v/>
      </c>
      <c r="M958" t="str">
        <f>+IF(特約団体用!Q957="","",特約団体用!Q957)</f>
        <v/>
      </c>
      <c r="N958" t="str">
        <f>+TEXT(IF(特約団体用!R957="","",特約団体用!AB957),"00")</f>
        <v/>
      </c>
      <c r="O958" t="str">
        <f>+IF(特約団体用!S957="","",特約団体用!AC957)</f>
        <v/>
      </c>
      <c r="P958" t="str">
        <f>+IF(特約団体用!T957="","",特約団体用!AD957)</f>
        <v/>
      </c>
      <c r="Q958" t="str">
        <f>+IF(特約団体用!U957="","",特約団体用!AE957)</f>
        <v/>
      </c>
      <c r="V958" s="153"/>
      <c r="W958" s="153"/>
      <c r="X958" s="153"/>
    </row>
    <row r="959" spans="1:24">
      <c r="A959" t="str">
        <f>+IF(特約団体用!A958="","",特約団体用!A958)</f>
        <v/>
      </c>
      <c r="B959" t="str">
        <f>+IF(特約団体用!B958="","",特約団体用!B958)</f>
        <v/>
      </c>
      <c r="C959" t="str">
        <f>+IF(特約団体用!C958="","",特約団体用!C958)</f>
        <v/>
      </c>
      <c r="D959" t="str">
        <f>+IF(特約団体用!D958="","",特約団体用!D958)</f>
        <v/>
      </c>
      <c r="E959" t="str">
        <f>+IF(特約団体用!E958="","",特約団体用!E958)</f>
        <v/>
      </c>
      <c r="F959" t="str">
        <f>+IF(特約団体用!F958="","",_xlfn.XLOOKUP(特約団体用!F958,PRM!$G$3:$G$5,PRM!$H$3:$H$5))</f>
        <v/>
      </c>
      <c r="G959" s="149" t="str">
        <f>+TEXT(_xlfn.CONCAT(特約団体用!G958,特約団体用!H958,"年",特約団体用!I958,"月",特約団体用!J958,"日"),"yyyy/mm/dd")</f>
        <v>年月日</v>
      </c>
      <c r="H959" t="str">
        <f>+IF(特約団体用!L958="","",特約団体用!L958)</f>
        <v/>
      </c>
      <c r="I959" t="str">
        <f>+IF(特約団体用!M958="","",特約団体用!M958)</f>
        <v/>
      </c>
      <c r="J959" t="str">
        <f>+IF(特約団体用!N958="","",特約団体用!AA958)</f>
        <v/>
      </c>
      <c r="K959" t="str">
        <f>+IF(特約団体用!O958="","",特約団体用!O958)</f>
        <v/>
      </c>
      <c r="L959" t="str">
        <f>+IF(特約団体用!P958="","",特約団体用!P958)</f>
        <v/>
      </c>
      <c r="M959" t="str">
        <f>+IF(特約団体用!Q958="","",特約団体用!Q958)</f>
        <v/>
      </c>
      <c r="N959" t="str">
        <f>+TEXT(IF(特約団体用!R958="","",特約団体用!AB958),"00")</f>
        <v/>
      </c>
      <c r="O959" t="str">
        <f>+IF(特約団体用!S958="","",特約団体用!AC958)</f>
        <v/>
      </c>
      <c r="P959" t="str">
        <f>+IF(特約団体用!T958="","",特約団体用!AD958)</f>
        <v/>
      </c>
      <c r="Q959" t="str">
        <f>+IF(特約団体用!U958="","",特約団体用!AE958)</f>
        <v/>
      </c>
      <c r="V959" s="153"/>
      <c r="W959" s="153"/>
      <c r="X959" s="153"/>
    </row>
    <row r="960" spans="1:24">
      <c r="A960" t="str">
        <f>+IF(特約団体用!A959="","",特約団体用!A959)</f>
        <v/>
      </c>
      <c r="B960" t="str">
        <f>+IF(特約団体用!B959="","",特約団体用!B959)</f>
        <v/>
      </c>
      <c r="C960" t="str">
        <f>+IF(特約団体用!C959="","",特約団体用!C959)</f>
        <v/>
      </c>
      <c r="D960" t="str">
        <f>+IF(特約団体用!D959="","",特約団体用!D959)</f>
        <v/>
      </c>
      <c r="E960" t="str">
        <f>+IF(特約団体用!E959="","",特約団体用!E959)</f>
        <v/>
      </c>
      <c r="F960" t="str">
        <f>+IF(特約団体用!F959="","",_xlfn.XLOOKUP(特約団体用!F959,PRM!$G$3:$G$5,PRM!$H$3:$H$5))</f>
        <v/>
      </c>
      <c r="G960" s="149" t="str">
        <f>+TEXT(_xlfn.CONCAT(特約団体用!G959,特約団体用!H959,"年",特約団体用!I959,"月",特約団体用!J959,"日"),"yyyy/mm/dd")</f>
        <v>年月日</v>
      </c>
      <c r="H960" t="str">
        <f>+IF(特約団体用!L959="","",特約団体用!L959)</f>
        <v/>
      </c>
      <c r="I960" t="str">
        <f>+IF(特約団体用!M959="","",特約団体用!M959)</f>
        <v/>
      </c>
      <c r="J960" t="str">
        <f>+IF(特約団体用!N959="","",特約団体用!AA959)</f>
        <v/>
      </c>
      <c r="K960" t="str">
        <f>+IF(特約団体用!O959="","",特約団体用!O959)</f>
        <v/>
      </c>
      <c r="L960" t="str">
        <f>+IF(特約団体用!P959="","",特約団体用!P959)</f>
        <v/>
      </c>
      <c r="M960" t="str">
        <f>+IF(特約団体用!Q959="","",特約団体用!Q959)</f>
        <v/>
      </c>
      <c r="N960" t="str">
        <f>+TEXT(IF(特約団体用!R959="","",特約団体用!AB959),"00")</f>
        <v/>
      </c>
      <c r="O960" t="str">
        <f>+IF(特約団体用!S959="","",特約団体用!AC959)</f>
        <v/>
      </c>
      <c r="P960" t="str">
        <f>+IF(特約団体用!T959="","",特約団体用!AD959)</f>
        <v/>
      </c>
      <c r="Q960" t="str">
        <f>+IF(特約団体用!U959="","",特約団体用!AE959)</f>
        <v/>
      </c>
      <c r="V960" s="153"/>
      <c r="W960" s="153"/>
      <c r="X960" s="153"/>
    </row>
    <row r="961" spans="1:24">
      <c r="A961" t="str">
        <f>+IF(特約団体用!A960="","",特約団体用!A960)</f>
        <v/>
      </c>
      <c r="B961" t="str">
        <f>+IF(特約団体用!B960="","",特約団体用!B960)</f>
        <v/>
      </c>
      <c r="C961" t="str">
        <f>+IF(特約団体用!C960="","",特約団体用!C960)</f>
        <v/>
      </c>
      <c r="D961" t="str">
        <f>+IF(特約団体用!D960="","",特約団体用!D960)</f>
        <v/>
      </c>
      <c r="E961" t="str">
        <f>+IF(特約団体用!E960="","",特約団体用!E960)</f>
        <v/>
      </c>
      <c r="F961" t="str">
        <f>+IF(特約団体用!F960="","",_xlfn.XLOOKUP(特約団体用!F960,PRM!$G$3:$G$5,PRM!$H$3:$H$5))</f>
        <v/>
      </c>
      <c r="G961" s="149" t="str">
        <f>+TEXT(_xlfn.CONCAT(特約団体用!G960,特約団体用!H960,"年",特約団体用!I960,"月",特約団体用!J960,"日"),"yyyy/mm/dd")</f>
        <v>年月日</v>
      </c>
      <c r="H961" t="str">
        <f>+IF(特約団体用!L960="","",特約団体用!L960)</f>
        <v/>
      </c>
      <c r="I961" t="str">
        <f>+IF(特約団体用!M960="","",特約団体用!M960)</f>
        <v/>
      </c>
      <c r="J961" t="str">
        <f>+IF(特約団体用!N960="","",特約団体用!AA960)</f>
        <v/>
      </c>
      <c r="K961" t="str">
        <f>+IF(特約団体用!O960="","",特約団体用!O960)</f>
        <v/>
      </c>
      <c r="L961" t="str">
        <f>+IF(特約団体用!P960="","",特約団体用!P960)</f>
        <v/>
      </c>
      <c r="M961" t="str">
        <f>+IF(特約団体用!Q960="","",特約団体用!Q960)</f>
        <v/>
      </c>
      <c r="N961" t="str">
        <f>+TEXT(IF(特約団体用!R960="","",特約団体用!AB960),"00")</f>
        <v/>
      </c>
      <c r="O961" t="str">
        <f>+IF(特約団体用!S960="","",特約団体用!AC960)</f>
        <v/>
      </c>
      <c r="P961" t="str">
        <f>+IF(特約団体用!T960="","",特約団体用!AD960)</f>
        <v/>
      </c>
      <c r="Q961" t="str">
        <f>+IF(特約団体用!U960="","",特約団体用!AE960)</f>
        <v/>
      </c>
      <c r="V961" s="153"/>
      <c r="W961" s="153"/>
      <c r="X961" s="153"/>
    </row>
    <row r="962" spans="1:24">
      <c r="A962" t="str">
        <f>+IF(特約団体用!A961="","",特約団体用!A961)</f>
        <v/>
      </c>
      <c r="B962" t="str">
        <f>+IF(特約団体用!B961="","",特約団体用!B961)</f>
        <v/>
      </c>
      <c r="C962" t="str">
        <f>+IF(特約団体用!C961="","",特約団体用!C961)</f>
        <v/>
      </c>
      <c r="D962" t="str">
        <f>+IF(特約団体用!D961="","",特約団体用!D961)</f>
        <v/>
      </c>
      <c r="E962" t="str">
        <f>+IF(特約団体用!E961="","",特約団体用!E961)</f>
        <v/>
      </c>
      <c r="F962" t="str">
        <f>+IF(特約団体用!F961="","",_xlfn.XLOOKUP(特約団体用!F961,PRM!$G$3:$G$5,PRM!$H$3:$H$5))</f>
        <v/>
      </c>
      <c r="G962" s="149" t="str">
        <f>+TEXT(_xlfn.CONCAT(特約団体用!G961,特約団体用!H961,"年",特約団体用!I961,"月",特約団体用!J961,"日"),"yyyy/mm/dd")</f>
        <v>年月日</v>
      </c>
      <c r="H962" t="str">
        <f>+IF(特約団体用!L961="","",特約団体用!L961)</f>
        <v/>
      </c>
      <c r="I962" t="str">
        <f>+IF(特約団体用!M961="","",特約団体用!M961)</f>
        <v/>
      </c>
      <c r="J962" t="str">
        <f>+IF(特約団体用!N961="","",特約団体用!AA961)</f>
        <v/>
      </c>
      <c r="K962" t="str">
        <f>+IF(特約団体用!O961="","",特約団体用!O961)</f>
        <v/>
      </c>
      <c r="L962" t="str">
        <f>+IF(特約団体用!P961="","",特約団体用!P961)</f>
        <v/>
      </c>
      <c r="M962" t="str">
        <f>+IF(特約団体用!Q961="","",特約団体用!Q961)</f>
        <v/>
      </c>
      <c r="N962" t="str">
        <f>+TEXT(IF(特約団体用!R961="","",特約団体用!AB961),"00")</f>
        <v/>
      </c>
      <c r="O962" t="str">
        <f>+IF(特約団体用!S961="","",特約団体用!AC961)</f>
        <v/>
      </c>
      <c r="P962" t="str">
        <f>+IF(特約団体用!T961="","",特約団体用!AD961)</f>
        <v/>
      </c>
      <c r="Q962" t="str">
        <f>+IF(特約団体用!U961="","",特約団体用!AE961)</f>
        <v/>
      </c>
      <c r="V962" s="153"/>
      <c r="W962" s="153"/>
      <c r="X962" s="153"/>
    </row>
    <row r="963" spans="1:24">
      <c r="A963" t="str">
        <f>+IF(特約団体用!A962="","",特約団体用!A962)</f>
        <v/>
      </c>
      <c r="B963" t="str">
        <f>+IF(特約団体用!B962="","",特約団体用!B962)</f>
        <v/>
      </c>
      <c r="C963" t="str">
        <f>+IF(特約団体用!C962="","",特約団体用!C962)</f>
        <v/>
      </c>
      <c r="D963" t="str">
        <f>+IF(特約団体用!D962="","",特約団体用!D962)</f>
        <v/>
      </c>
      <c r="E963" t="str">
        <f>+IF(特約団体用!E962="","",特約団体用!E962)</f>
        <v/>
      </c>
      <c r="F963" t="str">
        <f>+IF(特約団体用!F962="","",_xlfn.XLOOKUP(特約団体用!F962,PRM!$G$3:$G$5,PRM!$H$3:$H$5))</f>
        <v/>
      </c>
      <c r="G963" s="149" t="str">
        <f>+TEXT(_xlfn.CONCAT(特約団体用!G962,特約団体用!H962,"年",特約団体用!I962,"月",特約団体用!J962,"日"),"yyyy/mm/dd")</f>
        <v>年月日</v>
      </c>
      <c r="H963" t="str">
        <f>+IF(特約団体用!L962="","",特約団体用!L962)</f>
        <v/>
      </c>
      <c r="I963" t="str">
        <f>+IF(特約団体用!M962="","",特約団体用!M962)</f>
        <v/>
      </c>
      <c r="J963" t="str">
        <f>+IF(特約団体用!N962="","",特約団体用!AA962)</f>
        <v/>
      </c>
      <c r="K963" t="str">
        <f>+IF(特約団体用!O962="","",特約団体用!O962)</f>
        <v/>
      </c>
      <c r="L963" t="str">
        <f>+IF(特約団体用!P962="","",特約団体用!P962)</f>
        <v/>
      </c>
      <c r="M963" t="str">
        <f>+IF(特約団体用!Q962="","",特約団体用!Q962)</f>
        <v/>
      </c>
      <c r="N963" t="str">
        <f>+TEXT(IF(特約団体用!R962="","",特約団体用!AB962),"00")</f>
        <v/>
      </c>
      <c r="O963" t="str">
        <f>+IF(特約団体用!S962="","",特約団体用!AC962)</f>
        <v/>
      </c>
      <c r="P963" t="str">
        <f>+IF(特約団体用!T962="","",特約団体用!AD962)</f>
        <v/>
      </c>
      <c r="Q963" t="str">
        <f>+IF(特約団体用!U962="","",特約団体用!AE962)</f>
        <v/>
      </c>
      <c r="V963" s="153"/>
      <c r="W963" s="153"/>
      <c r="X963" s="153"/>
    </row>
    <row r="964" spans="1:24">
      <c r="A964" t="str">
        <f>+IF(特約団体用!A963="","",特約団体用!A963)</f>
        <v/>
      </c>
      <c r="B964" t="str">
        <f>+IF(特約団体用!B963="","",特約団体用!B963)</f>
        <v/>
      </c>
      <c r="C964" t="str">
        <f>+IF(特約団体用!C963="","",特約団体用!C963)</f>
        <v/>
      </c>
      <c r="D964" t="str">
        <f>+IF(特約団体用!D963="","",特約団体用!D963)</f>
        <v/>
      </c>
      <c r="E964" t="str">
        <f>+IF(特約団体用!E963="","",特約団体用!E963)</f>
        <v/>
      </c>
      <c r="F964" t="str">
        <f>+IF(特約団体用!F963="","",_xlfn.XLOOKUP(特約団体用!F963,PRM!$G$3:$G$5,PRM!$H$3:$H$5))</f>
        <v/>
      </c>
      <c r="G964" s="149" t="str">
        <f>+TEXT(_xlfn.CONCAT(特約団体用!G963,特約団体用!H963,"年",特約団体用!I963,"月",特約団体用!J963,"日"),"yyyy/mm/dd")</f>
        <v>年月日</v>
      </c>
      <c r="H964" t="str">
        <f>+IF(特約団体用!L963="","",特約団体用!L963)</f>
        <v/>
      </c>
      <c r="I964" t="str">
        <f>+IF(特約団体用!M963="","",特約団体用!M963)</f>
        <v/>
      </c>
      <c r="J964" t="str">
        <f>+IF(特約団体用!N963="","",特約団体用!AA963)</f>
        <v/>
      </c>
      <c r="K964" t="str">
        <f>+IF(特約団体用!O963="","",特約団体用!O963)</f>
        <v/>
      </c>
      <c r="L964" t="str">
        <f>+IF(特約団体用!P963="","",特約団体用!P963)</f>
        <v/>
      </c>
      <c r="M964" t="str">
        <f>+IF(特約団体用!Q963="","",特約団体用!Q963)</f>
        <v/>
      </c>
      <c r="N964" t="str">
        <f>+TEXT(IF(特約団体用!R963="","",特約団体用!AB963),"00")</f>
        <v/>
      </c>
      <c r="O964" t="str">
        <f>+IF(特約団体用!S963="","",特約団体用!AC963)</f>
        <v/>
      </c>
      <c r="P964" t="str">
        <f>+IF(特約団体用!T963="","",特約団体用!AD963)</f>
        <v/>
      </c>
      <c r="Q964" t="str">
        <f>+IF(特約団体用!U963="","",特約団体用!AE963)</f>
        <v/>
      </c>
      <c r="V964" s="153"/>
      <c r="W964" s="153"/>
      <c r="X964" s="153"/>
    </row>
    <row r="965" spans="1:24">
      <c r="A965" t="str">
        <f>+IF(特約団体用!A964="","",特約団体用!A964)</f>
        <v/>
      </c>
      <c r="B965" t="str">
        <f>+IF(特約団体用!B964="","",特約団体用!B964)</f>
        <v/>
      </c>
      <c r="C965" t="str">
        <f>+IF(特約団体用!C964="","",特約団体用!C964)</f>
        <v/>
      </c>
      <c r="D965" t="str">
        <f>+IF(特約団体用!D964="","",特約団体用!D964)</f>
        <v/>
      </c>
      <c r="E965" t="str">
        <f>+IF(特約団体用!E964="","",特約団体用!E964)</f>
        <v/>
      </c>
      <c r="F965" t="str">
        <f>+IF(特約団体用!F964="","",_xlfn.XLOOKUP(特約団体用!F964,PRM!$G$3:$G$5,PRM!$H$3:$H$5))</f>
        <v/>
      </c>
      <c r="G965" s="149" t="str">
        <f>+TEXT(_xlfn.CONCAT(特約団体用!G964,特約団体用!H964,"年",特約団体用!I964,"月",特約団体用!J964,"日"),"yyyy/mm/dd")</f>
        <v>年月日</v>
      </c>
      <c r="H965" t="str">
        <f>+IF(特約団体用!L964="","",特約団体用!L964)</f>
        <v/>
      </c>
      <c r="I965" t="str">
        <f>+IF(特約団体用!M964="","",特約団体用!M964)</f>
        <v/>
      </c>
      <c r="J965" t="str">
        <f>+IF(特約団体用!N964="","",特約団体用!AA964)</f>
        <v/>
      </c>
      <c r="K965" t="str">
        <f>+IF(特約団体用!O964="","",特約団体用!O964)</f>
        <v/>
      </c>
      <c r="L965" t="str">
        <f>+IF(特約団体用!P964="","",特約団体用!P964)</f>
        <v/>
      </c>
      <c r="M965" t="str">
        <f>+IF(特約団体用!Q964="","",特約団体用!Q964)</f>
        <v/>
      </c>
      <c r="N965" t="str">
        <f>+TEXT(IF(特約団体用!R964="","",特約団体用!AB964),"00")</f>
        <v/>
      </c>
      <c r="O965" t="str">
        <f>+IF(特約団体用!S964="","",特約団体用!AC964)</f>
        <v/>
      </c>
      <c r="P965" t="str">
        <f>+IF(特約団体用!T964="","",特約団体用!AD964)</f>
        <v/>
      </c>
      <c r="Q965" t="str">
        <f>+IF(特約団体用!U964="","",特約団体用!AE964)</f>
        <v/>
      </c>
      <c r="V965" s="153"/>
      <c r="W965" s="153"/>
      <c r="X965" s="153"/>
    </row>
    <row r="966" spans="1:24">
      <c r="A966" t="str">
        <f>+IF(特約団体用!A965="","",特約団体用!A965)</f>
        <v/>
      </c>
      <c r="B966" t="str">
        <f>+IF(特約団体用!B965="","",特約団体用!B965)</f>
        <v/>
      </c>
      <c r="C966" t="str">
        <f>+IF(特約団体用!C965="","",特約団体用!C965)</f>
        <v/>
      </c>
      <c r="D966" t="str">
        <f>+IF(特約団体用!D965="","",特約団体用!D965)</f>
        <v/>
      </c>
      <c r="E966" t="str">
        <f>+IF(特約団体用!E965="","",特約団体用!E965)</f>
        <v/>
      </c>
      <c r="F966" t="str">
        <f>+IF(特約団体用!F965="","",_xlfn.XLOOKUP(特約団体用!F965,PRM!$G$3:$G$5,PRM!$H$3:$H$5))</f>
        <v/>
      </c>
      <c r="G966" s="149" t="str">
        <f>+TEXT(_xlfn.CONCAT(特約団体用!G965,特約団体用!H965,"年",特約団体用!I965,"月",特約団体用!J965,"日"),"yyyy/mm/dd")</f>
        <v>年月日</v>
      </c>
      <c r="H966" t="str">
        <f>+IF(特約団体用!L965="","",特約団体用!L965)</f>
        <v/>
      </c>
      <c r="I966" t="str">
        <f>+IF(特約団体用!M965="","",特約団体用!M965)</f>
        <v/>
      </c>
      <c r="J966" t="str">
        <f>+IF(特約団体用!N965="","",特約団体用!AA965)</f>
        <v/>
      </c>
      <c r="K966" t="str">
        <f>+IF(特約団体用!O965="","",特約団体用!O965)</f>
        <v/>
      </c>
      <c r="L966" t="str">
        <f>+IF(特約団体用!P965="","",特約団体用!P965)</f>
        <v/>
      </c>
      <c r="M966" t="str">
        <f>+IF(特約団体用!Q965="","",特約団体用!Q965)</f>
        <v/>
      </c>
      <c r="N966" t="str">
        <f>+TEXT(IF(特約団体用!R965="","",特約団体用!AB965),"00")</f>
        <v/>
      </c>
      <c r="O966" t="str">
        <f>+IF(特約団体用!S965="","",特約団体用!AC965)</f>
        <v/>
      </c>
      <c r="P966" t="str">
        <f>+IF(特約団体用!T965="","",特約団体用!AD965)</f>
        <v/>
      </c>
      <c r="Q966" t="str">
        <f>+IF(特約団体用!U965="","",特約団体用!AE965)</f>
        <v/>
      </c>
      <c r="V966" s="153"/>
      <c r="W966" s="153"/>
      <c r="X966" s="153"/>
    </row>
    <row r="967" spans="1:24">
      <c r="A967" t="str">
        <f>+IF(特約団体用!A966="","",特約団体用!A966)</f>
        <v/>
      </c>
      <c r="B967" t="str">
        <f>+IF(特約団体用!B966="","",特約団体用!B966)</f>
        <v/>
      </c>
      <c r="C967" t="str">
        <f>+IF(特約団体用!C966="","",特約団体用!C966)</f>
        <v/>
      </c>
      <c r="D967" t="str">
        <f>+IF(特約団体用!D966="","",特約団体用!D966)</f>
        <v/>
      </c>
      <c r="E967" t="str">
        <f>+IF(特約団体用!E966="","",特約団体用!E966)</f>
        <v/>
      </c>
      <c r="F967" t="str">
        <f>+IF(特約団体用!F966="","",_xlfn.XLOOKUP(特約団体用!F966,PRM!$G$3:$G$5,PRM!$H$3:$H$5))</f>
        <v/>
      </c>
      <c r="G967" s="149" t="str">
        <f>+TEXT(_xlfn.CONCAT(特約団体用!G966,特約団体用!H966,"年",特約団体用!I966,"月",特約団体用!J966,"日"),"yyyy/mm/dd")</f>
        <v>年月日</v>
      </c>
      <c r="H967" t="str">
        <f>+IF(特約団体用!L966="","",特約団体用!L966)</f>
        <v/>
      </c>
      <c r="I967" t="str">
        <f>+IF(特約団体用!M966="","",特約団体用!M966)</f>
        <v/>
      </c>
      <c r="J967" t="str">
        <f>+IF(特約団体用!N966="","",特約団体用!AA966)</f>
        <v/>
      </c>
      <c r="K967" t="str">
        <f>+IF(特約団体用!O966="","",特約団体用!O966)</f>
        <v/>
      </c>
      <c r="L967" t="str">
        <f>+IF(特約団体用!P966="","",特約団体用!P966)</f>
        <v/>
      </c>
      <c r="M967" t="str">
        <f>+IF(特約団体用!Q966="","",特約団体用!Q966)</f>
        <v/>
      </c>
      <c r="N967" t="str">
        <f>+TEXT(IF(特約団体用!R966="","",特約団体用!AB966),"00")</f>
        <v/>
      </c>
      <c r="O967" t="str">
        <f>+IF(特約団体用!S966="","",特約団体用!AC966)</f>
        <v/>
      </c>
      <c r="P967" t="str">
        <f>+IF(特約団体用!T966="","",特約団体用!AD966)</f>
        <v/>
      </c>
      <c r="Q967" t="str">
        <f>+IF(特約団体用!U966="","",特約団体用!AE966)</f>
        <v/>
      </c>
      <c r="V967" s="153"/>
      <c r="W967" s="153"/>
      <c r="X967" s="153"/>
    </row>
    <row r="968" spans="1:24">
      <c r="A968" t="str">
        <f>+IF(特約団体用!A967="","",特約団体用!A967)</f>
        <v/>
      </c>
      <c r="B968" t="str">
        <f>+IF(特約団体用!B967="","",特約団体用!B967)</f>
        <v/>
      </c>
      <c r="C968" t="str">
        <f>+IF(特約団体用!C967="","",特約団体用!C967)</f>
        <v/>
      </c>
      <c r="D968" t="str">
        <f>+IF(特約団体用!D967="","",特約団体用!D967)</f>
        <v/>
      </c>
      <c r="E968" t="str">
        <f>+IF(特約団体用!E967="","",特約団体用!E967)</f>
        <v/>
      </c>
      <c r="F968" t="str">
        <f>+IF(特約団体用!F967="","",_xlfn.XLOOKUP(特約団体用!F967,PRM!$G$3:$G$5,PRM!$H$3:$H$5))</f>
        <v/>
      </c>
      <c r="G968" s="149" t="str">
        <f>+TEXT(_xlfn.CONCAT(特約団体用!G967,特約団体用!H967,"年",特約団体用!I967,"月",特約団体用!J967,"日"),"yyyy/mm/dd")</f>
        <v>年月日</v>
      </c>
      <c r="H968" t="str">
        <f>+IF(特約団体用!L967="","",特約団体用!L967)</f>
        <v/>
      </c>
      <c r="I968" t="str">
        <f>+IF(特約団体用!M967="","",特約団体用!M967)</f>
        <v/>
      </c>
      <c r="J968" t="str">
        <f>+IF(特約団体用!N967="","",特約団体用!AA967)</f>
        <v/>
      </c>
      <c r="K968" t="str">
        <f>+IF(特約団体用!O967="","",特約団体用!O967)</f>
        <v/>
      </c>
      <c r="L968" t="str">
        <f>+IF(特約団体用!P967="","",特約団体用!P967)</f>
        <v/>
      </c>
      <c r="M968" t="str">
        <f>+IF(特約団体用!Q967="","",特約団体用!Q967)</f>
        <v/>
      </c>
      <c r="N968" t="str">
        <f>+TEXT(IF(特約団体用!R967="","",特約団体用!AB967),"00")</f>
        <v/>
      </c>
      <c r="O968" t="str">
        <f>+IF(特約団体用!S967="","",特約団体用!AC967)</f>
        <v/>
      </c>
      <c r="P968" t="str">
        <f>+IF(特約団体用!T967="","",特約団体用!AD967)</f>
        <v/>
      </c>
      <c r="Q968" t="str">
        <f>+IF(特約団体用!U967="","",特約団体用!AE967)</f>
        <v/>
      </c>
      <c r="V968" s="153"/>
      <c r="W968" s="153"/>
      <c r="X968" s="153"/>
    </row>
    <row r="969" spans="1:24">
      <c r="A969" t="str">
        <f>+IF(特約団体用!A968="","",特約団体用!A968)</f>
        <v/>
      </c>
      <c r="B969" t="str">
        <f>+IF(特約団体用!B968="","",特約団体用!B968)</f>
        <v/>
      </c>
      <c r="C969" t="str">
        <f>+IF(特約団体用!C968="","",特約団体用!C968)</f>
        <v/>
      </c>
      <c r="D969" t="str">
        <f>+IF(特約団体用!D968="","",特約団体用!D968)</f>
        <v/>
      </c>
      <c r="E969" t="str">
        <f>+IF(特約団体用!E968="","",特約団体用!E968)</f>
        <v/>
      </c>
      <c r="F969" t="str">
        <f>+IF(特約団体用!F968="","",_xlfn.XLOOKUP(特約団体用!F968,PRM!$G$3:$G$5,PRM!$H$3:$H$5))</f>
        <v/>
      </c>
      <c r="G969" s="149" t="str">
        <f>+TEXT(_xlfn.CONCAT(特約団体用!G968,特約団体用!H968,"年",特約団体用!I968,"月",特約団体用!J968,"日"),"yyyy/mm/dd")</f>
        <v>年月日</v>
      </c>
      <c r="H969" t="str">
        <f>+IF(特約団体用!L968="","",特約団体用!L968)</f>
        <v/>
      </c>
      <c r="I969" t="str">
        <f>+IF(特約団体用!M968="","",特約団体用!M968)</f>
        <v/>
      </c>
      <c r="J969" t="str">
        <f>+IF(特約団体用!N968="","",特約団体用!AA968)</f>
        <v/>
      </c>
      <c r="K969" t="str">
        <f>+IF(特約団体用!O968="","",特約団体用!O968)</f>
        <v/>
      </c>
      <c r="L969" t="str">
        <f>+IF(特約団体用!P968="","",特約団体用!P968)</f>
        <v/>
      </c>
      <c r="M969" t="str">
        <f>+IF(特約団体用!Q968="","",特約団体用!Q968)</f>
        <v/>
      </c>
      <c r="N969" t="str">
        <f>+TEXT(IF(特約団体用!R968="","",特約団体用!AB968),"00")</f>
        <v/>
      </c>
      <c r="O969" t="str">
        <f>+IF(特約団体用!S968="","",特約団体用!AC968)</f>
        <v/>
      </c>
      <c r="P969" t="str">
        <f>+IF(特約団体用!T968="","",特約団体用!AD968)</f>
        <v/>
      </c>
      <c r="Q969" t="str">
        <f>+IF(特約団体用!U968="","",特約団体用!AE968)</f>
        <v/>
      </c>
      <c r="V969" s="153"/>
      <c r="W969" s="153"/>
      <c r="X969" s="153"/>
    </row>
    <row r="970" spans="1:24">
      <c r="A970" t="str">
        <f>+IF(特約団体用!A969="","",特約団体用!A969)</f>
        <v/>
      </c>
      <c r="B970" t="str">
        <f>+IF(特約団体用!B969="","",特約団体用!B969)</f>
        <v/>
      </c>
      <c r="C970" t="str">
        <f>+IF(特約団体用!C969="","",特約団体用!C969)</f>
        <v/>
      </c>
      <c r="D970" t="str">
        <f>+IF(特約団体用!D969="","",特約団体用!D969)</f>
        <v/>
      </c>
      <c r="E970" t="str">
        <f>+IF(特約団体用!E969="","",特約団体用!E969)</f>
        <v/>
      </c>
      <c r="F970" t="str">
        <f>+IF(特約団体用!F969="","",_xlfn.XLOOKUP(特約団体用!F969,PRM!$G$3:$G$5,PRM!$H$3:$H$5))</f>
        <v/>
      </c>
      <c r="G970" s="149" t="str">
        <f>+TEXT(_xlfn.CONCAT(特約団体用!G969,特約団体用!H969,"年",特約団体用!I969,"月",特約団体用!J969,"日"),"yyyy/mm/dd")</f>
        <v>年月日</v>
      </c>
      <c r="H970" t="str">
        <f>+IF(特約団体用!L969="","",特約団体用!L969)</f>
        <v/>
      </c>
      <c r="I970" t="str">
        <f>+IF(特約団体用!M969="","",特約団体用!M969)</f>
        <v/>
      </c>
      <c r="J970" t="str">
        <f>+IF(特約団体用!N969="","",特約団体用!AA969)</f>
        <v/>
      </c>
      <c r="K970" t="str">
        <f>+IF(特約団体用!O969="","",特約団体用!O969)</f>
        <v/>
      </c>
      <c r="L970" t="str">
        <f>+IF(特約団体用!P969="","",特約団体用!P969)</f>
        <v/>
      </c>
      <c r="M970" t="str">
        <f>+IF(特約団体用!Q969="","",特約団体用!Q969)</f>
        <v/>
      </c>
      <c r="N970" t="str">
        <f>+TEXT(IF(特約団体用!R969="","",特約団体用!AB969),"00")</f>
        <v/>
      </c>
      <c r="O970" t="str">
        <f>+IF(特約団体用!S969="","",特約団体用!AC969)</f>
        <v/>
      </c>
      <c r="P970" t="str">
        <f>+IF(特約団体用!T969="","",特約団体用!AD969)</f>
        <v/>
      </c>
      <c r="Q970" t="str">
        <f>+IF(特約団体用!U969="","",特約団体用!AE969)</f>
        <v/>
      </c>
      <c r="V970" s="153"/>
      <c r="W970" s="153"/>
      <c r="X970" s="153"/>
    </row>
    <row r="971" spans="1:24">
      <c r="A971" t="str">
        <f>+IF(特約団体用!A970="","",特約団体用!A970)</f>
        <v/>
      </c>
      <c r="B971" t="str">
        <f>+IF(特約団体用!B970="","",特約団体用!B970)</f>
        <v/>
      </c>
      <c r="C971" t="str">
        <f>+IF(特約団体用!C970="","",特約団体用!C970)</f>
        <v/>
      </c>
      <c r="D971" t="str">
        <f>+IF(特約団体用!D970="","",特約団体用!D970)</f>
        <v/>
      </c>
      <c r="E971" t="str">
        <f>+IF(特約団体用!E970="","",特約団体用!E970)</f>
        <v/>
      </c>
      <c r="F971" t="str">
        <f>+IF(特約団体用!F970="","",_xlfn.XLOOKUP(特約団体用!F970,PRM!$G$3:$G$5,PRM!$H$3:$H$5))</f>
        <v/>
      </c>
      <c r="G971" s="149" t="str">
        <f>+TEXT(_xlfn.CONCAT(特約団体用!G970,特約団体用!H970,"年",特約団体用!I970,"月",特約団体用!J970,"日"),"yyyy/mm/dd")</f>
        <v>年月日</v>
      </c>
      <c r="H971" t="str">
        <f>+IF(特約団体用!L970="","",特約団体用!L970)</f>
        <v/>
      </c>
      <c r="I971" t="str">
        <f>+IF(特約団体用!M970="","",特約団体用!M970)</f>
        <v/>
      </c>
      <c r="J971" t="str">
        <f>+IF(特約団体用!N970="","",特約団体用!AA970)</f>
        <v/>
      </c>
      <c r="K971" t="str">
        <f>+IF(特約団体用!O970="","",特約団体用!O970)</f>
        <v/>
      </c>
      <c r="L971" t="str">
        <f>+IF(特約団体用!P970="","",特約団体用!P970)</f>
        <v/>
      </c>
      <c r="M971" t="str">
        <f>+IF(特約団体用!Q970="","",特約団体用!Q970)</f>
        <v/>
      </c>
      <c r="N971" t="str">
        <f>+TEXT(IF(特約団体用!R970="","",特約団体用!AB970),"00")</f>
        <v/>
      </c>
      <c r="O971" t="str">
        <f>+IF(特約団体用!S970="","",特約団体用!AC970)</f>
        <v/>
      </c>
      <c r="P971" t="str">
        <f>+IF(特約団体用!T970="","",特約団体用!AD970)</f>
        <v/>
      </c>
      <c r="Q971" t="str">
        <f>+IF(特約団体用!U970="","",特約団体用!AE970)</f>
        <v/>
      </c>
      <c r="V971" s="153"/>
      <c r="W971" s="153"/>
      <c r="X971" s="153"/>
    </row>
    <row r="972" spans="1:24">
      <c r="A972" t="str">
        <f>+IF(特約団体用!A971="","",特約団体用!A971)</f>
        <v/>
      </c>
      <c r="B972" t="str">
        <f>+IF(特約団体用!B971="","",特約団体用!B971)</f>
        <v/>
      </c>
      <c r="C972" t="str">
        <f>+IF(特約団体用!C971="","",特約団体用!C971)</f>
        <v/>
      </c>
      <c r="D972" t="str">
        <f>+IF(特約団体用!D971="","",特約団体用!D971)</f>
        <v/>
      </c>
      <c r="E972" t="str">
        <f>+IF(特約団体用!E971="","",特約団体用!E971)</f>
        <v/>
      </c>
      <c r="F972" t="str">
        <f>+IF(特約団体用!F971="","",_xlfn.XLOOKUP(特約団体用!F971,PRM!$G$3:$G$5,PRM!$H$3:$H$5))</f>
        <v/>
      </c>
      <c r="G972" s="149" t="str">
        <f>+TEXT(_xlfn.CONCAT(特約団体用!G971,特約団体用!H971,"年",特約団体用!I971,"月",特約団体用!J971,"日"),"yyyy/mm/dd")</f>
        <v>年月日</v>
      </c>
      <c r="H972" t="str">
        <f>+IF(特約団体用!L971="","",特約団体用!L971)</f>
        <v/>
      </c>
      <c r="I972" t="str">
        <f>+IF(特約団体用!M971="","",特約団体用!M971)</f>
        <v/>
      </c>
      <c r="J972" t="str">
        <f>+IF(特約団体用!N971="","",特約団体用!AA971)</f>
        <v/>
      </c>
      <c r="K972" t="str">
        <f>+IF(特約団体用!O971="","",特約団体用!O971)</f>
        <v/>
      </c>
      <c r="L972" t="str">
        <f>+IF(特約団体用!P971="","",特約団体用!P971)</f>
        <v/>
      </c>
      <c r="M972" t="str">
        <f>+IF(特約団体用!Q971="","",特約団体用!Q971)</f>
        <v/>
      </c>
      <c r="N972" t="str">
        <f>+TEXT(IF(特約団体用!R971="","",特約団体用!AB971),"00")</f>
        <v/>
      </c>
      <c r="O972" t="str">
        <f>+IF(特約団体用!S971="","",特約団体用!AC971)</f>
        <v/>
      </c>
      <c r="P972" t="str">
        <f>+IF(特約団体用!T971="","",特約団体用!AD971)</f>
        <v/>
      </c>
      <c r="Q972" t="str">
        <f>+IF(特約団体用!U971="","",特約団体用!AE971)</f>
        <v/>
      </c>
      <c r="V972" s="153"/>
      <c r="W972" s="153"/>
      <c r="X972" s="153"/>
    </row>
    <row r="973" spans="1:24">
      <c r="A973" t="str">
        <f>+IF(特約団体用!A972="","",特約団体用!A972)</f>
        <v/>
      </c>
      <c r="B973" t="str">
        <f>+IF(特約団体用!B972="","",特約団体用!B972)</f>
        <v/>
      </c>
      <c r="C973" t="str">
        <f>+IF(特約団体用!C972="","",特約団体用!C972)</f>
        <v/>
      </c>
      <c r="D973" t="str">
        <f>+IF(特約団体用!D972="","",特約団体用!D972)</f>
        <v/>
      </c>
      <c r="E973" t="str">
        <f>+IF(特約団体用!E972="","",特約団体用!E972)</f>
        <v/>
      </c>
      <c r="F973" t="str">
        <f>+IF(特約団体用!F972="","",_xlfn.XLOOKUP(特約団体用!F972,PRM!$G$3:$G$5,PRM!$H$3:$H$5))</f>
        <v/>
      </c>
      <c r="G973" s="149" t="str">
        <f>+TEXT(_xlfn.CONCAT(特約団体用!G972,特約団体用!H972,"年",特約団体用!I972,"月",特約団体用!J972,"日"),"yyyy/mm/dd")</f>
        <v>年月日</v>
      </c>
      <c r="H973" t="str">
        <f>+IF(特約団体用!L972="","",特約団体用!L972)</f>
        <v/>
      </c>
      <c r="I973" t="str">
        <f>+IF(特約団体用!M972="","",特約団体用!M972)</f>
        <v/>
      </c>
      <c r="J973" t="str">
        <f>+IF(特約団体用!N972="","",特約団体用!AA972)</f>
        <v/>
      </c>
      <c r="K973" t="str">
        <f>+IF(特約団体用!O972="","",特約団体用!O972)</f>
        <v/>
      </c>
      <c r="L973" t="str">
        <f>+IF(特約団体用!P972="","",特約団体用!P972)</f>
        <v/>
      </c>
      <c r="M973" t="str">
        <f>+IF(特約団体用!Q972="","",特約団体用!Q972)</f>
        <v/>
      </c>
      <c r="N973" t="str">
        <f>+TEXT(IF(特約団体用!R972="","",特約団体用!AB972),"00")</f>
        <v/>
      </c>
      <c r="O973" t="str">
        <f>+IF(特約団体用!S972="","",特約団体用!AC972)</f>
        <v/>
      </c>
      <c r="P973" t="str">
        <f>+IF(特約団体用!T972="","",特約団体用!AD972)</f>
        <v/>
      </c>
      <c r="Q973" t="str">
        <f>+IF(特約団体用!U972="","",特約団体用!AE972)</f>
        <v/>
      </c>
      <c r="V973" s="153"/>
      <c r="W973" s="153"/>
      <c r="X973" s="153"/>
    </row>
    <row r="974" spans="1:24">
      <c r="A974" t="str">
        <f>+IF(特約団体用!A973="","",特約団体用!A973)</f>
        <v/>
      </c>
      <c r="B974" t="str">
        <f>+IF(特約団体用!B973="","",特約団体用!B973)</f>
        <v/>
      </c>
      <c r="C974" t="str">
        <f>+IF(特約団体用!C973="","",特約団体用!C973)</f>
        <v/>
      </c>
      <c r="D974" t="str">
        <f>+IF(特約団体用!D973="","",特約団体用!D973)</f>
        <v/>
      </c>
      <c r="E974" t="str">
        <f>+IF(特約団体用!E973="","",特約団体用!E973)</f>
        <v/>
      </c>
      <c r="F974" t="str">
        <f>+IF(特約団体用!F973="","",_xlfn.XLOOKUP(特約団体用!F973,PRM!$G$3:$G$5,PRM!$H$3:$H$5))</f>
        <v/>
      </c>
      <c r="G974" s="149" t="str">
        <f>+TEXT(_xlfn.CONCAT(特約団体用!G973,特約団体用!H973,"年",特約団体用!I973,"月",特約団体用!J973,"日"),"yyyy/mm/dd")</f>
        <v>年月日</v>
      </c>
      <c r="H974" t="str">
        <f>+IF(特約団体用!L973="","",特約団体用!L973)</f>
        <v/>
      </c>
      <c r="I974" t="str">
        <f>+IF(特約団体用!M973="","",特約団体用!M973)</f>
        <v/>
      </c>
      <c r="J974" t="str">
        <f>+IF(特約団体用!N973="","",特約団体用!AA973)</f>
        <v/>
      </c>
      <c r="K974" t="str">
        <f>+IF(特約団体用!O973="","",特約団体用!O973)</f>
        <v/>
      </c>
      <c r="L974" t="str">
        <f>+IF(特約団体用!P973="","",特約団体用!P973)</f>
        <v/>
      </c>
      <c r="M974" t="str">
        <f>+IF(特約団体用!Q973="","",特約団体用!Q973)</f>
        <v/>
      </c>
      <c r="N974" t="str">
        <f>+TEXT(IF(特約団体用!R973="","",特約団体用!AB973),"00")</f>
        <v/>
      </c>
      <c r="O974" t="str">
        <f>+IF(特約団体用!S973="","",特約団体用!AC973)</f>
        <v/>
      </c>
      <c r="P974" t="str">
        <f>+IF(特約団体用!T973="","",特約団体用!AD973)</f>
        <v/>
      </c>
      <c r="Q974" t="str">
        <f>+IF(特約団体用!U973="","",特約団体用!AE973)</f>
        <v/>
      </c>
      <c r="V974" s="153"/>
      <c r="W974" s="153"/>
      <c r="X974" s="153"/>
    </row>
    <row r="975" spans="1:24">
      <c r="A975" t="str">
        <f>+IF(特約団体用!A974="","",特約団体用!A974)</f>
        <v/>
      </c>
      <c r="B975" t="str">
        <f>+IF(特約団体用!B974="","",特約団体用!B974)</f>
        <v/>
      </c>
      <c r="C975" t="str">
        <f>+IF(特約団体用!C974="","",特約団体用!C974)</f>
        <v/>
      </c>
      <c r="D975" t="str">
        <f>+IF(特約団体用!D974="","",特約団体用!D974)</f>
        <v/>
      </c>
      <c r="E975" t="str">
        <f>+IF(特約団体用!E974="","",特約団体用!E974)</f>
        <v/>
      </c>
      <c r="F975" t="str">
        <f>+IF(特約団体用!F974="","",_xlfn.XLOOKUP(特約団体用!F974,PRM!$G$3:$G$5,PRM!$H$3:$H$5))</f>
        <v/>
      </c>
      <c r="G975" s="149" t="str">
        <f>+TEXT(_xlfn.CONCAT(特約団体用!G974,特約団体用!H974,"年",特約団体用!I974,"月",特約団体用!J974,"日"),"yyyy/mm/dd")</f>
        <v>年月日</v>
      </c>
      <c r="H975" t="str">
        <f>+IF(特約団体用!L974="","",特約団体用!L974)</f>
        <v/>
      </c>
      <c r="I975" t="str">
        <f>+IF(特約団体用!M974="","",特約団体用!M974)</f>
        <v/>
      </c>
      <c r="J975" t="str">
        <f>+IF(特約団体用!N974="","",特約団体用!AA974)</f>
        <v/>
      </c>
      <c r="K975" t="str">
        <f>+IF(特約団体用!O974="","",特約団体用!O974)</f>
        <v/>
      </c>
      <c r="L975" t="str">
        <f>+IF(特約団体用!P974="","",特約団体用!P974)</f>
        <v/>
      </c>
      <c r="M975" t="str">
        <f>+IF(特約団体用!Q974="","",特約団体用!Q974)</f>
        <v/>
      </c>
      <c r="N975" t="str">
        <f>+TEXT(IF(特約団体用!R974="","",特約団体用!AB974),"00")</f>
        <v/>
      </c>
      <c r="O975" t="str">
        <f>+IF(特約団体用!S974="","",特約団体用!AC974)</f>
        <v/>
      </c>
      <c r="P975" t="str">
        <f>+IF(特約団体用!T974="","",特約団体用!AD974)</f>
        <v/>
      </c>
      <c r="Q975" t="str">
        <f>+IF(特約団体用!U974="","",特約団体用!AE974)</f>
        <v/>
      </c>
      <c r="V975" s="153"/>
      <c r="W975" s="153"/>
      <c r="X975" s="153"/>
    </row>
    <row r="976" spans="1:24">
      <c r="A976" t="str">
        <f>+IF(特約団体用!A975="","",特約団体用!A975)</f>
        <v/>
      </c>
      <c r="B976" t="str">
        <f>+IF(特約団体用!B975="","",特約団体用!B975)</f>
        <v/>
      </c>
      <c r="C976" t="str">
        <f>+IF(特約団体用!C975="","",特約団体用!C975)</f>
        <v/>
      </c>
      <c r="D976" t="str">
        <f>+IF(特約団体用!D975="","",特約団体用!D975)</f>
        <v/>
      </c>
      <c r="E976" t="str">
        <f>+IF(特約団体用!E975="","",特約団体用!E975)</f>
        <v/>
      </c>
      <c r="F976" t="str">
        <f>+IF(特約団体用!F975="","",_xlfn.XLOOKUP(特約団体用!F975,PRM!$G$3:$G$5,PRM!$H$3:$H$5))</f>
        <v/>
      </c>
      <c r="G976" s="149" t="str">
        <f>+TEXT(_xlfn.CONCAT(特約団体用!G975,特約団体用!H975,"年",特約団体用!I975,"月",特約団体用!J975,"日"),"yyyy/mm/dd")</f>
        <v>年月日</v>
      </c>
      <c r="H976" t="str">
        <f>+IF(特約団体用!L975="","",特約団体用!L975)</f>
        <v/>
      </c>
      <c r="I976" t="str">
        <f>+IF(特約団体用!M975="","",特約団体用!M975)</f>
        <v/>
      </c>
      <c r="J976" t="str">
        <f>+IF(特約団体用!N975="","",特約団体用!AA975)</f>
        <v/>
      </c>
      <c r="K976" t="str">
        <f>+IF(特約団体用!O975="","",特約団体用!O975)</f>
        <v/>
      </c>
      <c r="L976" t="str">
        <f>+IF(特約団体用!P975="","",特約団体用!P975)</f>
        <v/>
      </c>
      <c r="M976" t="str">
        <f>+IF(特約団体用!Q975="","",特約団体用!Q975)</f>
        <v/>
      </c>
      <c r="N976" t="str">
        <f>+TEXT(IF(特約団体用!R975="","",特約団体用!AB975),"00")</f>
        <v/>
      </c>
      <c r="O976" t="str">
        <f>+IF(特約団体用!S975="","",特約団体用!AC975)</f>
        <v/>
      </c>
      <c r="P976" t="str">
        <f>+IF(特約団体用!T975="","",特約団体用!AD975)</f>
        <v/>
      </c>
      <c r="Q976" t="str">
        <f>+IF(特約団体用!U975="","",特約団体用!AE975)</f>
        <v/>
      </c>
      <c r="V976" s="153"/>
      <c r="W976" s="153"/>
      <c r="X976" s="153"/>
    </row>
    <row r="977" spans="1:24">
      <c r="A977" t="str">
        <f>+IF(特約団体用!A976="","",特約団体用!A976)</f>
        <v/>
      </c>
      <c r="B977" t="str">
        <f>+IF(特約団体用!B976="","",特約団体用!B976)</f>
        <v/>
      </c>
      <c r="C977" t="str">
        <f>+IF(特約団体用!C976="","",特約団体用!C976)</f>
        <v/>
      </c>
      <c r="D977" t="str">
        <f>+IF(特約団体用!D976="","",特約団体用!D976)</f>
        <v/>
      </c>
      <c r="E977" t="str">
        <f>+IF(特約団体用!E976="","",特約団体用!E976)</f>
        <v/>
      </c>
      <c r="F977" t="str">
        <f>+IF(特約団体用!F976="","",_xlfn.XLOOKUP(特約団体用!F976,PRM!$G$3:$G$5,PRM!$H$3:$H$5))</f>
        <v/>
      </c>
      <c r="G977" s="149" t="str">
        <f>+TEXT(_xlfn.CONCAT(特約団体用!G976,特約団体用!H976,"年",特約団体用!I976,"月",特約団体用!J976,"日"),"yyyy/mm/dd")</f>
        <v>年月日</v>
      </c>
      <c r="H977" t="str">
        <f>+IF(特約団体用!L976="","",特約団体用!L976)</f>
        <v/>
      </c>
      <c r="I977" t="str">
        <f>+IF(特約団体用!M976="","",特約団体用!M976)</f>
        <v/>
      </c>
      <c r="J977" t="str">
        <f>+IF(特約団体用!N976="","",特約団体用!AA976)</f>
        <v/>
      </c>
      <c r="K977" t="str">
        <f>+IF(特約団体用!O976="","",特約団体用!O976)</f>
        <v/>
      </c>
      <c r="L977" t="str">
        <f>+IF(特約団体用!P976="","",特約団体用!P976)</f>
        <v/>
      </c>
      <c r="M977" t="str">
        <f>+IF(特約団体用!Q976="","",特約団体用!Q976)</f>
        <v/>
      </c>
      <c r="N977" t="str">
        <f>+TEXT(IF(特約団体用!R976="","",特約団体用!AB976),"00")</f>
        <v/>
      </c>
      <c r="O977" t="str">
        <f>+IF(特約団体用!S976="","",特約団体用!AC976)</f>
        <v/>
      </c>
      <c r="P977" t="str">
        <f>+IF(特約団体用!T976="","",特約団体用!AD976)</f>
        <v/>
      </c>
      <c r="Q977" t="str">
        <f>+IF(特約団体用!U976="","",特約団体用!AE976)</f>
        <v/>
      </c>
      <c r="V977" s="153"/>
      <c r="W977" s="153"/>
      <c r="X977" s="153"/>
    </row>
    <row r="978" spans="1:24">
      <c r="A978" t="str">
        <f>+IF(特約団体用!A977="","",特約団体用!A977)</f>
        <v/>
      </c>
      <c r="B978" t="str">
        <f>+IF(特約団体用!B977="","",特約団体用!B977)</f>
        <v/>
      </c>
      <c r="C978" t="str">
        <f>+IF(特約団体用!C977="","",特約団体用!C977)</f>
        <v/>
      </c>
      <c r="D978" t="str">
        <f>+IF(特約団体用!D977="","",特約団体用!D977)</f>
        <v/>
      </c>
      <c r="E978" t="str">
        <f>+IF(特約団体用!E977="","",特約団体用!E977)</f>
        <v/>
      </c>
      <c r="F978" t="str">
        <f>+IF(特約団体用!F977="","",_xlfn.XLOOKUP(特約団体用!F977,PRM!$G$3:$G$5,PRM!$H$3:$H$5))</f>
        <v/>
      </c>
      <c r="G978" s="149" t="str">
        <f>+TEXT(_xlfn.CONCAT(特約団体用!G977,特約団体用!H977,"年",特約団体用!I977,"月",特約団体用!J977,"日"),"yyyy/mm/dd")</f>
        <v>年月日</v>
      </c>
      <c r="H978" t="str">
        <f>+IF(特約団体用!L977="","",特約団体用!L977)</f>
        <v/>
      </c>
      <c r="I978" t="str">
        <f>+IF(特約団体用!M977="","",特約団体用!M977)</f>
        <v/>
      </c>
      <c r="J978" t="str">
        <f>+IF(特約団体用!N977="","",特約団体用!AA977)</f>
        <v/>
      </c>
      <c r="K978" t="str">
        <f>+IF(特約団体用!O977="","",特約団体用!O977)</f>
        <v/>
      </c>
      <c r="L978" t="str">
        <f>+IF(特約団体用!P977="","",特約団体用!P977)</f>
        <v/>
      </c>
      <c r="M978" t="str">
        <f>+IF(特約団体用!Q977="","",特約団体用!Q977)</f>
        <v/>
      </c>
      <c r="N978" t="str">
        <f>+TEXT(IF(特約団体用!R977="","",特約団体用!AB977),"00")</f>
        <v/>
      </c>
      <c r="O978" t="str">
        <f>+IF(特約団体用!S977="","",特約団体用!AC977)</f>
        <v/>
      </c>
      <c r="P978" t="str">
        <f>+IF(特約団体用!T977="","",特約団体用!AD977)</f>
        <v/>
      </c>
      <c r="Q978" t="str">
        <f>+IF(特約団体用!U977="","",特約団体用!AE977)</f>
        <v/>
      </c>
      <c r="V978" s="153"/>
      <c r="W978" s="153"/>
      <c r="X978" s="153"/>
    </row>
    <row r="979" spans="1:24">
      <c r="A979" t="str">
        <f>+IF(特約団体用!A978="","",特約団体用!A978)</f>
        <v/>
      </c>
      <c r="B979" t="str">
        <f>+IF(特約団体用!B978="","",特約団体用!B978)</f>
        <v/>
      </c>
      <c r="C979" t="str">
        <f>+IF(特約団体用!C978="","",特約団体用!C978)</f>
        <v/>
      </c>
      <c r="D979" t="str">
        <f>+IF(特約団体用!D978="","",特約団体用!D978)</f>
        <v/>
      </c>
      <c r="E979" t="str">
        <f>+IF(特約団体用!E978="","",特約団体用!E978)</f>
        <v/>
      </c>
      <c r="F979" t="str">
        <f>+IF(特約団体用!F978="","",_xlfn.XLOOKUP(特約団体用!F978,PRM!$G$3:$G$5,PRM!$H$3:$H$5))</f>
        <v/>
      </c>
      <c r="G979" s="149" t="str">
        <f>+TEXT(_xlfn.CONCAT(特約団体用!G978,特約団体用!H978,"年",特約団体用!I978,"月",特約団体用!J978,"日"),"yyyy/mm/dd")</f>
        <v>年月日</v>
      </c>
      <c r="H979" t="str">
        <f>+IF(特約団体用!L978="","",特約団体用!L978)</f>
        <v/>
      </c>
      <c r="I979" t="str">
        <f>+IF(特約団体用!M978="","",特約団体用!M978)</f>
        <v/>
      </c>
      <c r="J979" t="str">
        <f>+IF(特約団体用!N978="","",特約団体用!AA978)</f>
        <v/>
      </c>
      <c r="K979" t="str">
        <f>+IF(特約団体用!O978="","",特約団体用!O978)</f>
        <v/>
      </c>
      <c r="L979" t="str">
        <f>+IF(特約団体用!P978="","",特約団体用!P978)</f>
        <v/>
      </c>
      <c r="M979" t="str">
        <f>+IF(特約団体用!Q978="","",特約団体用!Q978)</f>
        <v/>
      </c>
      <c r="N979" t="str">
        <f>+TEXT(IF(特約団体用!R978="","",特約団体用!AB978),"00")</f>
        <v/>
      </c>
      <c r="O979" t="str">
        <f>+IF(特約団体用!S978="","",特約団体用!AC978)</f>
        <v/>
      </c>
      <c r="P979" t="str">
        <f>+IF(特約団体用!T978="","",特約団体用!AD978)</f>
        <v/>
      </c>
      <c r="Q979" t="str">
        <f>+IF(特約団体用!U978="","",特約団体用!AE978)</f>
        <v/>
      </c>
      <c r="V979" s="153"/>
      <c r="W979" s="153"/>
      <c r="X979" s="153"/>
    </row>
    <row r="980" spans="1:24">
      <c r="A980" t="str">
        <f>+IF(特約団体用!A979="","",特約団体用!A979)</f>
        <v/>
      </c>
      <c r="B980" t="str">
        <f>+IF(特約団体用!B979="","",特約団体用!B979)</f>
        <v/>
      </c>
      <c r="C980" t="str">
        <f>+IF(特約団体用!C979="","",特約団体用!C979)</f>
        <v/>
      </c>
      <c r="D980" t="str">
        <f>+IF(特約団体用!D979="","",特約団体用!D979)</f>
        <v/>
      </c>
      <c r="E980" t="str">
        <f>+IF(特約団体用!E979="","",特約団体用!E979)</f>
        <v/>
      </c>
      <c r="F980" t="str">
        <f>+IF(特約団体用!F979="","",_xlfn.XLOOKUP(特約団体用!F979,PRM!$G$3:$G$5,PRM!$H$3:$H$5))</f>
        <v/>
      </c>
      <c r="G980" s="149" t="str">
        <f>+TEXT(_xlfn.CONCAT(特約団体用!G979,特約団体用!H979,"年",特約団体用!I979,"月",特約団体用!J979,"日"),"yyyy/mm/dd")</f>
        <v>年月日</v>
      </c>
      <c r="H980" t="str">
        <f>+IF(特約団体用!L979="","",特約団体用!L979)</f>
        <v/>
      </c>
      <c r="I980" t="str">
        <f>+IF(特約団体用!M979="","",特約団体用!M979)</f>
        <v/>
      </c>
      <c r="J980" t="str">
        <f>+IF(特約団体用!N979="","",特約団体用!AA979)</f>
        <v/>
      </c>
      <c r="K980" t="str">
        <f>+IF(特約団体用!O979="","",特約団体用!O979)</f>
        <v/>
      </c>
      <c r="L980" t="str">
        <f>+IF(特約団体用!P979="","",特約団体用!P979)</f>
        <v/>
      </c>
      <c r="M980" t="str">
        <f>+IF(特約団体用!Q979="","",特約団体用!Q979)</f>
        <v/>
      </c>
      <c r="N980" t="str">
        <f>+TEXT(IF(特約団体用!R979="","",特約団体用!AB979),"00")</f>
        <v/>
      </c>
      <c r="O980" t="str">
        <f>+IF(特約団体用!S979="","",特約団体用!AC979)</f>
        <v/>
      </c>
      <c r="P980" t="str">
        <f>+IF(特約団体用!T979="","",特約団体用!AD979)</f>
        <v/>
      </c>
      <c r="Q980" t="str">
        <f>+IF(特約団体用!U979="","",特約団体用!AE979)</f>
        <v/>
      </c>
      <c r="V980" s="153"/>
      <c r="W980" s="153"/>
      <c r="X980" s="153"/>
    </row>
    <row r="981" spans="1:24">
      <c r="A981" t="str">
        <f>+IF(特約団体用!A980="","",特約団体用!A980)</f>
        <v/>
      </c>
      <c r="B981" t="str">
        <f>+IF(特約団体用!B980="","",特約団体用!B980)</f>
        <v/>
      </c>
      <c r="C981" t="str">
        <f>+IF(特約団体用!C980="","",特約団体用!C980)</f>
        <v/>
      </c>
      <c r="D981" t="str">
        <f>+IF(特約団体用!D980="","",特約団体用!D980)</f>
        <v/>
      </c>
      <c r="E981" t="str">
        <f>+IF(特約団体用!E980="","",特約団体用!E980)</f>
        <v/>
      </c>
      <c r="F981" t="str">
        <f>+IF(特約団体用!F980="","",_xlfn.XLOOKUP(特約団体用!F980,PRM!$G$3:$G$5,PRM!$H$3:$H$5))</f>
        <v/>
      </c>
      <c r="G981" s="149" t="str">
        <f>+TEXT(_xlfn.CONCAT(特約団体用!G980,特約団体用!H980,"年",特約団体用!I980,"月",特約団体用!J980,"日"),"yyyy/mm/dd")</f>
        <v>年月日</v>
      </c>
      <c r="H981" t="str">
        <f>+IF(特約団体用!L980="","",特約団体用!L980)</f>
        <v/>
      </c>
      <c r="I981" t="str">
        <f>+IF(特約団体用!M980="","",特約団体用!M980)</f>
        <v/>
      </c>
      <c r="J981" t="str">
        <f>+IF(特約団体用!N980="","",特約団体用!AA980)</f>
        <v/>
      </c>
      <c r="K981" t="str">
        <f>+IF(特約団体用!O980="","",特約団体用!O980)</f>
        <v/>
      </c>
      <c r="L981" t="str">
        <f>+IF(特約団体用!P980="","",特約団体用!P980)</f>
        <v/>
      </c>
      <c r="M981" t="str">
        <f>+IF(特約団体用!Q980="","",特約団体用!Q980)</f>
        <v/>
      </c>
      <c r="N981" t="str">
        <f>+TEXT(IF(特約団体用!R980="","",特約団体用!AB980),"00")</f>
        <v/>
      </c>
      <c r="O981" t="str">
        <f>+IF(特約団体用!S980="","",特約団体用!AC980)</f>
        <v/>
      </c>
      <c r="P981" t="str">
        <f>+IF(特約団体用!T980="","",特約団体用!AD980)</f>
        <v/>
      </c>
      <c r="Q981" t="str">
        <f>+IF(特約団体用!U980="","",特約団体用!AE980)</f>
        <v/>
      </c>
      <c r="V981" s="153"/>
      <c r="W981" s="153"/>
      <c r="X981" s="153"/>
    </row>
    <row r="982" spans="1:24">
      <c r="A982" t="str">
        <f>+IF(特約団体用!A981="","",特約団体用!A981)</f>
        <v/>
      </c>
      <c r="B982" t="str">
        <f>+IF(特約団体用!B981="","",特約団体用!B981)</f>
        <v/>
      </c>
      <c r="C982" t="str">
        <f>+IF(特約団体用!C981="","",特約団体用!C981)</f>
        <v/>
      </c>
      <c r="D982" t="str">
        <f>+IF(特約団体用!D981="","",特約団体用!D981)</f>
        <v/>
      </c>
      <c r="E982" t="str">
        <f>+IF(特約団体用!E981="","",特約団体用!E981)</f>
        <v/>
      </c>
      <c r="F982" t="str">
        <f>+IF(特約団体用!F981="","",_xlfn.XLOOKUP(特約団体用!F981,PRM!$G$3:$G$5,PRM!$H$3:$H$5))</f>
        <v/>
      </c>
      <c r="G982" s="149" t="str">
        <f>+TEXT(_xlfn.CONCAT(特約団体用!G981,特約団体用!H981,"年",特約団体用!I981,"月",特約団体用!J981,"日"),"yyyy/mm/dd")</f>
        <v>年月日</v>
      </c>
      <c r="H982" t="str">
        <f>+IF(特約団体用!L981="","",特約団体用!L981)</f>
        <v/>
      </c>
      <c r="I982" t="str">
        <f>+IF(特約団体用!M981="","",特約団体用!M981)</f>
        <v/>
      </c>
      <c r="J982" t="str">
        <f>+IF(特約団体用!N981="","",特約団体用!AA981)</f>
        <v/>
      </c>
      <c r="K982" t="str">
        <f>+IF(特約団体用!O981="","",特約団体用!O981)</f>
        <v/>
      </c>
      <c r="L982" t="str">
        <f>+IF(特約団体用!P981="","",特約団体用!P981)</f>
        <v/>
      </c>
      <c r="M982" t="str">
        <f>+IF(特約団体用!Q981="","",特約団体用!Q981)</f>
        <v/>
      </c>
      <c r="N982" t="str">
        <f>+TEXT(IF(特約団体用!R981="","",特約団体用!AB981),"00")</f>
        <v/>
      </c>
      <c r="O982" t="str">
        <f>+IF(特約団体用!S981="","",特約団体用!AC981)</f>
        <v/>
      </c>
      <c r="P982" t="str">
        <f>+IF(特約団体用!T981="","",特約団体用!AD981)</f>
        <v/>
      </c>
      <c r="Q982" t="str">
        <f>+IF(特約団体用!U981="","",特約団体用!AE981)</f>
        <v/>
      </c>
      <c r="V982" s="153"/>
      <c r="W982" s="153"/>
      <c r="X982" s="153"/>
    </row>
    <row r="983" spans="1:24">
      <c r="A983" t="str">
        <f>+IF(特約団体用!A982="","",特約団体用!A982)</f>
        <v/>
      </c>
      <c r="B983" t="str">
        <f>+IF(特約団体用!B982="","",特約団体用!B982)</f>
        <v/>
      </c>
      <c r="C983" t="str">
        <f>+IF(特約団体用!C982="","",特約団体用!C982)</f>
        <v/>
      </c>
      <c r="D983" t="str">
        <f>+IF(特約団体用!D982="","",特約団体用!D982)</f>
        <v/>
      </c>
      <c r="E983" t="str">
        <f>+IF(特約団体用!E982="","",特約団体用!E982)</f>
        <v/>
      </c>
      <c r="F983" t="str">
        <f>+IF(特約団体用!F982="","",_xlfn.XLOOKUP(特約団体用!F982,PRM!$G$3:$G$5,PRM!$H$3:$H$5))</f>
        <v/>
      </c>
      <c r="G983" s="149" t="str">
        <f>+TEXT(_xlfn.CONCAT(特約団体用!G982,特約団体用!H982,"年",特約団体用!I982,"月",特約団体用!J982,"日"),"yyyy/mm/dd")</f>
        <v>年月日</v>
      </c>
      <c r="H983" t="str">
        <f>+IF(特約団体用!L982="","",特約団体用!L982)</f>
        <v/>
      </c>
      <c r="I983" t="str">
        <f>+IF(特約団体用!M982="","",特約団体用!M982)</f>
        <v/>
      </c>
      <c r="J983" t="str">
        <f>+IF(特約団体用!N982="","",特約団体用!AA982)</f>
        <v/>
      </c>
      <c r="K983" t="str">
        <f>+IF(特約団体用!O982="","",特約団体用!O982)</f>
        <v/>
      </c>
      <c r="L983" t="str">
        <f>+IF(特約団体用!P982="","",特約団体用!P982)</f>
        <v/>
      </c>
      <c r="M983" t="str">
        <f>+IF(特約団体用!Q982="","",特約団体用!Q982)</f>
        <v/>
      </c>
      <c r="N983" t="str">
        <f>+TEXT(IF(特約団体用!R982="","",特約団体用!AB982),"00")</f>
        <v/>
      </c>
      <c r="O983" t="str">
        <f>+IF(特約団体用!S982="","",特約団体用!AC982)</f>
        <v/>
      </c>
      <c r="P983" t="str">
        <f>+IF(特約団体用!T982="","",特約団体用!AD982)</f>
        <v/>
      </c>
      <c r="Q983" t="str">
        <f>+IF(特約団体用!U982="","",特約団体用!AE982)</f>
        <v/>
      </c>
      <c r="V983" s="153"/>
      <c r="W983" s="153"/>
      <c r="X983" s="153"/>
    </row>
    <row r="984" spans="1:24">
      <c r="A984" t="str">
        <f>+IF(特約団体用!A983="","",特約団体用!A983)</f>
        <v/>
      </c>
      <c r="B984" t="str">
        <f>+IF(特約団体用!B983="","",特約団体用!B983)</f>
        <v/>
      </c>
      <c r="C984" t="str">
        <f>+IF(特約団体用!C983="","",特約団体用!C983)</f>
        <v/>
      </c>
      <c r="D984" t="str">
        <f>+IF(特約団体用!D983="","",特約団体用!D983)</f>
        <v/>
      </c>
      <c r="E984" t="str">
        <f>+IF(特約団体用!E983="","",特約団体用!E983)</f>
        <v/>
      </c>
      <c r="F984" t="str">
        <f>+IF(特約団体用!F983="","",_xlfn.XLOOKUP(特約団体用!F983,PRM!$G$3:$G$5,PRM!$H$3:$H$5))</f>
        <v/>
      </c>
      <c r="G984" s="149" t="str">
        <f>+TEXT(_xlfn.CONCAT(特約団体用!G983,特約団体用!H983,"年",特約団体用!I983,"月",特約団体用!J983,"日"),"yyyy/mm/dd")</f>
        <v>年月日</v>
      </c>
      <c r="H984" t="str">
        <f>+IF(特約団体用!L983="","",特約団体用!L983)</f>
        <v/>
      </c>
      <c r="I984" t="str">
        <f>+IF(特約団体用!M983="","",特約団体用!M983)</f>
        <v/>
      </c>
      <c r="J984" t="str">
        <f>+IF(特約団体用!N983="","",特約団体用!AA983)</f>
        <v/>
      </c>
      <c r="K984" t="str">
        <f>+IF(特約団体用!O983="","",特約団体用!O983)</f>
        <v/>
      </c>
      <c r="L984" t="str">
        <f>+IF(特約団体用!P983="","",特約団体用!P983)</f>
        <v/>
      </c>
      <c r="M984" t="str">
        <f>+IF(特約団体用!Q983="","",特約団体用!Q983)</f>
        <v/>
      </c>
      <c r="N984" t="str">
        <f>+TEXT(IF(特約団体用!R983="","",特約団体用!AB983),"00")</f>
        <v/>
      </c>
      <c r="O984" t="str">
        <f>+IF(特約団体用!S983="","",特約団体用!AC983)</f>
        <v/>
      </c>
      <c r="P984" t="str">
        <f>+IF(特約団体用!T983="","",特約団体用!AD983)</f>
        <v/>
      </c>
      <c r="Q984" t="str">
        <f>+IF(特約団体用!U983="","",特約団体用!AE983)</f>
        <v/>
      </c>
      <c r="V984" s="153"/>
      <c r="W984" s="153"/>
      <c r="X984" s="153"/>
    </row>
    <row r="985" spans="1:24">
      <c r="A985" t="str">
        <f>+IF(特約団体用!A984="","",特約団体用!A984)</f>
        <v/>
      </c>
      <c r="B985" t="str">
        <f>+IF(特約団体用!B984="","",特約団体用!B984)</f>
        <v/>
      </c>
      <c r="C985" t="str">
        <f>+IF(特約団体用!C984="","",特約団体用!C984)</f>
        <v/>
      </c>
      <c r="D985" t="str">
        <f>+IF(特約団体用!D984="","",特約団体用!D984)</f>
        <v/>
      </c>
      <c r="E985" t="str">
        <f>+IF(特約団体用!E984="","",特約団体用!E984)</f>
        <v/>
      </c>
      <c r="F985" t="str">
        <f>+IF(特約団体用!F984="","",_xlfn.XLOOKUP(特約団体用!F984,PRM!$G$3:$G$5,PRM!$H$3:$H$5))</f>
        <v/>
      </c>
      <c r="G985" s="149" t="str">
        <f>+TEXT(_xlfn.CONCAT(特約団体用!G984,特約団体用!H984,"年",特約団体用!I984,"月",特約団体用!J984,"日"),"yyyy/mm/dd")</f>
        <v>年月日</v>
      </c>
      <c r="H985" t="str">
        <f>+IF(特約団体用!L984="","",特約団体用!L984)</f>
        <v/>
      </c>
      <c r="I985" t="str">
        <f>+IF(特約団体用!M984="","",特約団体用!M984)</f>
        <v/>
      </c>
      <c r="J985" t="str">
        <f>+IF(特約団体用!N984="","",特約団体用!AA984)</f>
        <v/>
      </c>
      <c r="K985" t="str">
        <f>+IF(特約団体用!O984="","",特約団体用!O984)</f>
        <v/>
      </c>
      <c r="L985" t="str">
        <f>+IF(特約団体用!P984="","",特約団体用!P984)</f>
        <v/>
      </c>
      <c r="M985" t="str">
        <f>+IF(特約団体用!Q984="","",特約団体用!Q984)</f>
        <v/>
      </c>
      <c r="N985" t="str">
        <f>+TEXT(IF(特約団体用!R984="","",特約団体用!AB984),"00")</f>
        <v/>
      </c>
      <c r="O985" t="str">
        <f>+IF(特約団体用!S984="","",特約団体用!AC984)</f>
        <v/>
      </c>
      <c r="P985" t="str">
        <f>+IF(特約団体用!T984="","",特約団体用!AD984)</f>
        <v/>
      </c>
      <c r="Q985" t="str">
        <f>+IF(特約団体用!U984="","",特約団体用!AE984)</f>
        <v/>
      </c>
      <c r="V985" s="153"/>
      <c r="W985" s="153"/>
      <c r="X985" s="153"/>
    </row>
    <row r="986" spans="1:24">
      <c r="A986" t="str">
        <f>+IF(特約団体用!A985="","",特約団体用!A985)</f>
        <v/>
      </c>
      <c r="B986" t="str">
        <f>+IF(特約団体用!B985="","",特約団体用!B985)</f>
        <v/>
      </c>
      <c r="C986" t="str">
        <f>+IF(特約団体用!C985="","",特約団体用!C985)</f>
        <v/>
      </c>
      <c r="D986" t="str">
        <f>+IF(特約団体用!D985="","",特約団体用!D985)</f>
        <v/>
      </c>
      <c r="E986" t="str">
        <f>+IF(特約団体用!E985="","",特約団体用!E985)</f>
        <v/>
      </c>
      <c r="F986" t="str">
        <f>+IF(特約団体用!F985="","",_xlfn.XLOOKUP(特約団体用!F985,PRM!$G$3:$G$5,PRM!$H$3:$H$5))</f>
        <v/>
      </c>
      <c r="G986" s="149" t="str">
        <f>+TEXT(_xlfn.CONCAT(特約団体用!G985,特約団体用!H985,"年",特約団体用!I985,"月",特約団体用!J985,"日"),"yyyy/mm/dd")</f>
        <v>年月日</v>
      </c>
      <c r="H986" t="str">
        <f>+IF(特約団体用!L985="","",特約団体用!L985)</f>
        <v/>
      </c>
      <c r="I986" t="str">
        <f>+IF(特約団体用!M985="","",特約団体用!M985)</f>
        <v/>
      </c>
      <c r="J986" t="str">
        <f>+IF(特約団体用!N985="","",特約団体用!AA985)</f>
        <v/>
      </c>
      <c r="K986" t="str">
        <f>+IF(特約団体用!O985="","",特約団体用!O985)</f>
        <v/>
      </c>
      <c r="L986" t="str">
        <f>+IF(特約団体用!P985="","",特約団体用!P985)</f>
        <v/>
      </c>
      <c r="M986" t="str">
        <f>+IF(特約団体用!Q985="","",特約団体用!Q985)</f>
        <v/>
      </c>
      <c r="N986" t="str">
        <f>+TEXT(IF(特約団体用!R985="","",特約団体用!AB985),"00")</f>
        <v/>
      </c>
      <c r="O986" t="str">
        <f>+IF(特約団体用!S985="","",特約団体用!AC985)</f>
        <v/>
      </c>
      <c r="P986" t="str">
        <f>+IF(特約団体用!T985="","",特約団体用!AD985)</f>
        <v/>
      </c>
      <c r="Q986" t="str">
        <f>+IF(特約団体用!U985="","",特約団体用!AE985)</f>
        <v/>
      </c>
      <c r="V986" s="153"/>
      <c r="W986" s="153"/>
      <c r="X986" s="153"/>
    </row>
    <row r="987" spans="1:24">
      <c r="A987" t="str">
        <f>+IF(特約団体用!A986="","",特約団体用!A986)</f>
        <v/>
      </c>
      <c r="B987" t="str">
        <f>+IF(特約団体用!B986="","",特約団体用!B986)</f>
        <v/>
      </c>
      <c r="C987" t="str">
        <f>+IF(特約団体用!C986="","",特約団体用!C986)</f>
        <v/>
      </c>
      <c r="D987" t="str">
        <f>+IF(特約団体用!D986="","",特約団体用!D986)</f>
        <v/>
      </c>
      <c r="E987" t="str">
        <f>+IF(特約団体用!E986="","",特約団体用!E986)</f>
        <v/>
      </c>
      <c r="F987" t="str">
        <f>+IF(特約団体用!F986="","",_xlfn.XLOOKUP(特約団体用!F986,PRM!$G$3:$G$5,PRM!$H$3:$H$5))</f>
        <v/>
      </c>
      <c r="G987" s="149" t="str">
        <f>+TEXT(_xlfn.CONCAT(特約団体用!G986,特約団体用!H986,"年",特約団体用!I986,"月",特約団体用!J986,"日"),"yyyy/mm/dd")</f>
        <v>年月日</v>
      </c>
      <c r="H987" t="str">
        <f>+IF(特約団体用!L986="","",特約団体用!L986)</f>
        <v/>
      </c>
      <c r="I987" t="str">
        <f>+IF(特約団体用!M986="","",特約団体用!M986)</f>
        <v/>
      </c>
      <c r="J987" t="str">
        <f>+IF(特約団体用!N986="","",特約団体用!AA986)</f>
        <v/>
      </c>
      <c r="K987" t="str">
        <f>+IF(特約団体用!O986="","",特約団体用!O986)</f>
        <v/>
      </c>
      <c r="L987" t="str">
        <f>+IF(特約団体用!P986="","",特約団体用!P986)</f>
        <v/>
      </c>
      <c r="M987" t="str">
        <f>+IF(特約団体用!Q986="","",特約団体用!Q986)</f>
        <v/>
      </c>
      <c r="N987" t="str">
        <f>+TEXT(IF(特約団体用!R986="","",特約団体用!AB986),"00")</f>
        <v/>
      </c>
      <c r="O987" t="str">
        <f>+IF(特約団体用!S986="","",特約団体用!AC986)</f>
        <v/>
      </c>
      <c r="P987" t="str">
        <f>+IF(特約団体用!T986="","",特約団体用!AD986)</f>
        <v/>
      </c>
      <c r="Q987" t="str">
        <f>+IF(特約団体用!U986="","",特約団体用!AE986)</f>
        <v/>
      </c>
      <c r="V987" s="153"/>
      <c r="W987" s="153"/>
      <c r="X987" s="153"/>
    </row>
    <row r="988" spans="1:24">
      <c r="A988" t="str">
        <f>+IF(特約団体用!A987="","",特約団体用!A987)</f>
        <v/>
      </c>
      <c r="B988" t="str">
        <f>+IF(特約団体用!B987="","",特約団体用!B987)</f>
        <v/>
      </c>
      <c r="C988" t="str">
        <f>+IF(特約団体用!C987="","",特約団体用!C987)</f>
        <v/>
      </c>
      <c r="D988" t="str">
        <f>+IF(特約団体用!D987="","",特約団体用!D987)</f>
        <v/>
      </c>
      <c r="E988" t="str">
        <f>+IF(特約団体用!E987="","",特約団体用!E987)</f>
        <v/>
      </c>
      <c r="F988" t="str">
        <f>+IF(特約団体用!F987="","",_xlfn.XLOOKUP(特約団体用!F987,PRM!$G$3:$G$5,PRM!$H$3:$H$5))</f>
        <v/>
      </c>
      <c r="G988" s="149" t="str">
        <f>+TEXT(_xlfn.CONCAT(特約団体用!G987,特約団体用!H987,"年",特約団体用!I987,"月",特約団体用!J987,"日"),"yyyy/mm/dd")</f>
        <v>年月日</v>
      </c>
      <c r="H988" t="str">
        <f>+IF(特約団体用!L987="","",特約団体用!L987)</f>
        <v/>
      </c>
      <c r="I988" t="str">
        <f>+IF(特約団体用!M987="","",特約団体用!M987)</f>
        <v/>
      </c>
      <c r="J988" t="str">
        <f>+IF(特約団体用!N987="","",特約団体用!AA987)</f>
        <v/>
      </c>
      <c r="K988" t="str">
        <f>+IF(特約団体用!O987="","",特約団体用!O987)</f>
        <v/>
      </c>
      <c r="L988" t="str">
        <f>+IF(特約団体用!P987="","",特約団体用!P987)</f>
        <v/>
      </c>
      <c r="M988" t="str">
        <f>+IF(特約団体用!Q987="","",特約団体用!Q987)</f>
        <v/>
      </c>
      <c r="N988" t="str">
        <f>+TEXT(IF(特約団体用!R987="","",特約団体用!AB987),"00")</f>
        <v/>
      </c>
      <c r="O988" t="str">
        <f>+IF(特約団体用!S987="","",特約団体用!AC987)</f>
        <v/>
      </c>
      <c r="P988" t="str">
        <f>+IF(特約団体用!T987="","",特約団体用!AD987)</f>
        <v/>
      </c>
      <c r="Q988" t="str">
        <f>+IF(特約団体用!U987="","",特約団体用!AE987)</f>
        <v/>
      </c>
      <c r="V988" s="153"/>
      <c r="W988" s="153"/>
      <c r="X988" s="153"/>
    </row>
    <row r="989" spans="1:24">
      <c r="A989" t="str">
        <f>+IF(特約団体用!A988="","",特約団体用!A988)</f>
        <v/>
      </c>
      <c r="B989" t="str">
        <f>+IF(特約団体用!B988="","",特約団体用!B988)</f>
        <v/>
      </c>
      <c r="C989" t="str">
        <f>+IF(特約団体用!C988="","",特約団体用!C988)</f>
        <v/>
      </c>
      <c r="D989" t="str">
        <f>+IF(特約団体用!D988="","",特約団体用!D988)</f>
        <v/>
      </c>
      <c r="E989" t="str">
        <f>+IF(特約団体用!E988="","",特約団体用!E988)</f>
        <v/>
      </c>
      <c r="F989" t="str">
        <f>+IF(特約団体用!F988="","",_xlfn.XLOOKUP(特約団体用!F988,PRM!$G$3:$G$5,PRM!$H$3:$H$5))</f>
        <v/>
      </c>
      <c r="G989" s="149" t="str">
        <f>+TEXT(_xlfn.CONCAT(特約団体用!G988,特約団体用!H988,"年",特約団体用!I988,"月",特約団体用!J988,"日"),"yyyy/mm/dd")</f>
        <v>年月日</v>
      </c>
      <c r="H989" t="str">
        <f>+IF(特約団体用!L988="","",特約団体用!L988)</f>
        <v/>
      </c>
      <c r="I989" t="str">
        <f>+IF(特約団体用!M988="","",特約団体用!M988)</f>
        <v/>
      </c>
      <c r="J989" t="str">
        <f>+IF(特約団体用!N988="","",特約団体用!AA988)</f>
        <v/>
      </c>
      <c r="K989" t="str">
        <f>+IF(特約団体用!O988="","",特約団体用!O988)</f>
        <v/>
      </c>
      <c r="L989" t="str">
        <f>+IF(特約団体用!P988="","",特約団体用!P988)</f>
        <v/>
      </c>
      <c r="M989" t="str">
        <f>+IF(特約団体用!Q988="","",特約団体用!Q988)</f>
        <v/>
      </c>
      <c r="N989" t="str">
        <f>+TEXT(IF(特約団体用!R988="","",特約団体用!AB988),"00")</f>
        <v/>
      </c>
      <c r="O989" t="str">
        <f>+IF(特約団体用!S988="","",特約団体用!AC988)</f>
        <v/>
      </c>
      <c r="P989" t="str">
        <f>+IF(特約団体用!T988="","",特約団体用!AD988)</f>
        <v/>
      </c>
      <c r="Q989" t="str">
        <f>+IF(特約団体用!U988="","",特約団体用!AE988)</f>
        <v/>
      </c>
      <c r="V989" s="153"/>
      <c r="W989" s="153"/>
      <c r="X989" s="153"/>
    </row>
    <row r="990" spans="1:24">
      <c r="A990" t="str">
        <f>+IF(特約団体用!A989="","",特約団体用!A989)</f>
        <v/>
      </c>
      <c r="B990" t="str">
        <f>+IF(特約団体用!B989="","",特約団体用!B989)</f>
        <v/>
      </c>
      <c r="C990" t="str">
        <f>+IF(特約団体用!C989="","",特約団体用!C989)</f>
        <v/>
      </c>
      <c r="D990" t="str">
        <f>+IF(特約団体用!D989="","",特約団体用!D989)</f>
        <v/>
      </c>
      <c r="E990" t="str">
        <f>+IF(特約団体用!E989="","",特約団体用!E989)</f>
        <v/>
      </c>
      <c r="F990" t="str">
        <f>+IF(特約団体用!F989="","",_xlfn.XLOOKUP(特約団体用!F989,PRM!$G$3:$G$5,PRM!$H$3:$H$5))</f>
        <v/>
      </c>
      <c r="G990" s="149" t="str">
        <f>+TEXT(_xlfn.CONCAT(特約団体用!G989,特約団体用!H989,"年",特約団体用!I989,"月",特約団体用!J989,"日"),"yyyy/mm/dd")</f>
        <v>年月日</v>
      </c>
      <c r="H990" t="str">
        <f>+IF(特約団体用!L989="","",特約団体用!L989)</f>
        <v/>
      </c>
      <c r="I990" t="str">
        <f>+IF(特約団体用!M989="","",特約団体用!M989)</f>
        <v/>
      </c>
      <c r="J990" t="str">
        <f>+IF(特約団体用!N989="","",特約団体用!AA989)</f>
        <v/>
      </c>
      <c r="K990" t="str">
        <f>+IF(特約団体用!O989="","",特約団体用!O989)</f>
        <v/>
      </c>
      <c r="L990" t="str">
        <f>+IF(特約団体用!P989="","",特約団体用!P989)</f>
        <v/>
      </c>
      <c r="M990" t="str">
        <f>+IF(特約団体用!Q989="","",特約団体用!Q989)</f>
        <v/>
      </c>
      <c r="N990" t="str">
        <f>+TEXT(IF(特約団体用!R989="","",特約団体用!AB989),"00")</f>
        <v/>
      </c>
      <c r="O990" t="str">
        <f>+IF(特約団体用!S989="","",特約団体用!AC989)</f>
        <v/>
      </c>
      <c r="P990" t="str">
        <f>+IF(特約団体用!T989="","",特約団体用!AD989)</f>
        <v/>
      </c>
      <c r="Q990" t="str">
        <f>+IF(特約団体用!U989="","",特約団体用!AE989)</f>
        <v/>
      </c>
      <c r="V990" s="153"/>
      <c r="W990" s="153"/>
      <c r="X990" s="153"/>
    </row>
    <row r="991" spans="1:24">
      <c r="A991" t="str">
        <f>+IF(特約団体用!A990="","",特約団体用!A990)</f>
        <v/>
      </c>
      <c r="B991" t="str">
        <f>+IF(特約団体用!B990="","",特約団体用!B990)</f>
        <v/>
      </c>
      <c r="C991" t="str">
        <f>+IF(特約団体用!C990="","",特約団体用!C990)</f>
        <v/>
      </c>
      <c r="D991" t="str">
        <f>+IF(特約団体用!D990="","",特約団体用!D990)</f>
        <v/>
      </c>
      <c r="E991" t="str">
        <f>+IF(特約団体用!E990="","",特約団体用!E990)</f>
        <v/>
      </c>
      <c r="F991" t="str">
        <f>+IF(特約団体用!F990="","",_xlfn.XLOOKUP(特約団体用!F990,PRM!$G$3:$G$5,PRM!$H$3:$H$5))</f>
        <v/>
      </c>
      <c r="G991" s="149" t="str">
        <f>+TEXT(_xlfn.CONCAT(特約団体用!G990,特約団体用!H990,"年",特約団体用!I990,"月",特約団体用!J990,"日"),"yyyy/mm/dd")</f>
        <v>年月日</v>
      </c>
      <c r="H991" t="str">
        <f>+IF(特約団体用!L990="","",特約団体用!L990)</f>
        <v/>
      </c>
      <c r="I991" t="str">
        <f>+IF(特約団体用!M990="","",特約団体用!M990)</f>
        <v/>
      </c>
      <c r="J991" t="str">
        <f>+IF(特約団体用!N990="","",特約団体用!AA990)</f>
        <v/>
      </c>
      <c r="K991" t="str">
        <f>+IF(特約団体用!O990="","",特約団体用!O990)</f>
        <v/>
      </c>
      <c r="L991" t="str">
        <f>+IF(特約団体用!P990="","",特約団体用!P990)</f>
        <v/>
      </c>
      <c r="M991" t="str">
        <f>+IF(特約団体用!Q990="","",特約団体用!Q990)</f>
        <v/>
      </c>
      <c r="N991" t="str">
        <f>+TEXT(IF(特約団体用!R990="","",特約団体用!AB990),"00")</f>
        <v/>
      </c>
      <c r="O991" t="str">
        <f>+IF(特約団体用!S990="","",特約団体用!AC990)</f>
        <v/>
      </c>
      <c r="P991" t="str">
        <f>+IF(特約団体用!T990="","",特約団体用!AD990)</f>
        <v/>
      </c>
      <c r="Q991" t="str">
        <f>+IF(特約団体用!U990="","",特約団体用!AE990)</f>
        <v/>
      </c>
      <c r="V991" s="153"/>
      <c r="W991" s="153"/>
      <c r="X991" s="153"/>
    </row>
    <row r="992" spans="1:24">
      <c r="A992" t="str">
        <f>+IF(特約団体用!A991="","",特約団体用!A991)</f>
        <v/>
      </c>
      <c r="B992" t="str">
        <f>+IF(特約団体用!B991="","",特約団体用!B991)</f>
        <v/>
      </c>
      <c r="C992" t="str">
        <f>+IF(特約団体用!C991="","",特約団体用!C991)</f>
        <v/>
      </c>
      <c r="D992" t="str">
        <f>+IF(特約団体用!D991="","",特約団体用!D991)</f>
        <v/>
      </c>
      <c r="E992" t="str">
        <f>+IF(特約団体用!E991="","",特約団体用!E991)</f>
        <v/>
      </c>
      <c r="F992" t="str">
        <f>+IF(特約団体用!F991="","",_xlfn.XLOOKUP(特約団体用!F991,PRM!$G$3:$G$5,PRM!$H$3:$H$5))</f>
        <v/>
      </c>
      <c r="G992" s="149" t="str">
        <f>+TEXT(_xlfn.CONCAT(特約団体用!G991,特約団体用!H991,"年",特約団体用!I991,"月",特約団体用!J991,"日"),"yyyy/mm/dd")</f>
        <v>年月日</v>
      </c>
      <c r="H992" t="str">
        <f>+IF(特約団体用!L991="","",特約団体用!L991)</f>
        <v/>
      </c>
      <c r="I992" t="str">
        <f>+IF(特約団体用!M991="","",特約団体用!M991)</f>
        <v/>
      </c>
      <c r="J992" t="str">
        <f>+IF(特約団体用!N991="","",特約団体用!AA991)</f>
        <v/>
      </c>
      <c r="K992" t="str">
        <f>+IF(特約団体用!O991="","",特約団体用!O991)</f>
        <v/>
      </c>
      <c r="L992" t="str">
        <f>+IF(特約団体用!P991="","",特約団体用!P991)</f>
        <v/>
      </c>
      <c r="M992" t="str">
        <f>+IF(特約団体用!Q991="","",特約団体用!Q991)</f>
        <v/>
      </c>
      <c r="N992" t="str">
        <f>+TEXT(IF(特約団体用!R991="","",特約団体用!AB991),"00")</f>
        <v/>
      </c>
      <c r="O992" t="str">
        <f>+IF(特約団体用!S991="","",特約団体用!AC991)</f>
        <v/>
      </c>
      <c r="P992" t="str">
        <f>+IF(特約団体用!T991="","",特約団体用!AD991)</f>
        <v/>
      </c>
      <c r="Q992" t="str">
        <f>+IF(特約団体用!U991="","",特約団体用!AE991)</f>
        <v/>
      </c>
      <c r="V992" s="153"/>
      <c r="W992" s="153"/>
      <c r="X992" s="153"/>
    </row>
    <row r="993" spans="1:24">
      <c r="A993" t="str">
        <f>+IF(特約団体用!A992="","",特約団体用!A992)</f>
        <v/>
      </c>
      <c r="B993" t="str">
        <f>+IF(特約団体用!B992="","",特約団体用!B992)</f>
        <v/>
      </c>
      <c r="C993" t="str">
        <f>+IF(特約団体用!C992="","",特約団体用!C992)</f>
        <v/>
      </c>
      <c r="D993" t="str">
        <f>+IF(特約団体用!D992="","",特約団体用!D992)</f>
        <v/>
      </c>
      <c r="E993" t="str">
        <f>+IF(特約団体用!E992="","",特約団体用!E992)</f>
        <v/>
      </c>
      <c r="F993" t="str">
        <f>+IF(特約団体用!F992="","",_xlfn.XLOOKUP(特約団体用!F992,PRM!$G$3:$G$5,PRM!$H$3:$H$5))</f>
        <v/>
      </c>
      <c r="G993" s="149" t="str">
        <f>+TEXT(_xlfn.CONCAT(特約団体用!G992,特約団体用!H992,"年",特約団体用!I992,"月",特約団体用!J992,"日"),"yyyy/mm/dd")</f>
        <v>年月日</v>
      </c>
      <c r="H993" t="str">
        <f>+IF(特約団体用!L992="","",特約団体用!L992)</f>
        <v/>
      </c>
      <c r="I993" t="str">
        <f>+IF(特約団体用!M992="","",特約団体用!M992)</f>
        <v/>
      </c>
      <c r="J993" t="str">
        <f>+IF(特約団体用!N992="","",特約団体用!AA992)</f>
        <v/>
      </c>
      <c r="K993" t="str">
        <f>+IF(特約団体用!O992="","",特約団体用!O992)</f>
        <v/>
      </c>
      <c r="L993" t="str">
        <f>+IF(特約団体用!P992="","",特約団体用!P992)</f>
        <v/>
      </c>
      <c r="M993" t="str">
        <f>+IF(特約団体用!Q992="","",特約団体用!Q992)</f>
        <v/>
      </c>
      <c r="N993" t="str">
        <f>+TEXT(IF(特約団体用!R992="","",特約団体用!AB992),"00")</f>
        <v/>
      </c>
      <c r="O993" t="str">
        <f>+IF(特約団体用!S992="","",特約団体用!AC992)</f>
        <v/>
      </c>
      <c r="P993" t="str">
        <f>+IF(特約団体用!T992="","",特約団体用!AD992)</f>
        <v/>
      </c>
      <c r="Q993" t="str">
        <f>+IF(特約団体用!U992="","",特約団体用!AE992)</f>
        <v/>
      </c>
      <c r="V993" s="153"/>
      <c r="W993" s="153"/>
      <c r="X993" s="153"/>
    </row>
    <row r="994" spans="1:24">
      <c r="A994" t="str">
        <f>+IF(特約団体用!A993="","",特約団体用!A993)</f>
        <v/>
      </c>
      <c r="B994" t="str">
        <f>+IF(特約団体用!B993="","",特約団体用!B993)</f>
        <v/>
      </c>
      <c r="C994" t="str">
        <f>+IF(特約団体用!C993="","",特約団体用!C993)</f>
        <v/>
      </c>
      <c r="D994" t="str">
        <f>+IF(特約団体用!D993="","",特約団体用!D993)</f>
        <v/>
      </c>
      <c r="E994" t="str">
        <f>+IF(特約団体用!E993="","",特約団体用!E993)</f>
        <v/>
      </c>
      <c r="F994" t="str">
        <f>+IF(特約団体用!F993="","",_xlfn.XLOOKUP(特約団体用!F993,PRM!$G$3:$G$5,PRM!$H$3:$H$5))</f>
        <v/>
      </c>
      <c r="G994" s="149" t="str">
        <f>+TEXT(_xlfn.CONCAT(特約団体用!G993,特約団体用!H993,"年",特約団体用!I993,"月",特約団体用!J993,"日"),"yyyy/mm/dd")</f>
        <v>年月日</v>
      </c>
      <c r="H994" t="str">
        <f>+IF(特約団体用!L993="","",特約団体用!L993)</f>
        <v/>
      </c>
      <c r="I994" t="str">
        <f>+IF(特約団体用!M993="","",特約団体用!M993)</f>
        <v/>
      </c>
      <c r="J994" t="str">
        <f>+IF(特約団体用!N993="","",特約団体用!AA993)</f>
        <v/>
      </c>
      <c r="K994" t="str">
        <f>+IF(特約団体用!O993="","",特約団体用!O993)</f>
        <v/>
      </c>
      <c r="L994" t="str">
        <f>+IF(特約団体用!P993="","",特約団体用!P993)</f>
        <v/>
      </c>
      <c r="M994" t="str">
        <f>+IF(特約団体用!Q993="","",特約団体用!Q993)</f>
        <v/>
      </c>
      <c r="N994" t="str">
        <f>+TEXT(IF(特約団体用!R993="","",特約団体用!AB993),"00")</f>
        <v/>
      </c>
      <c r="O994" t="str">
        <f>+IF(特約団体用!S993="","",特約団体用!AC993)</f>
        <v/>
      </c>
      <c r="P994" t="str">
        <f>+IF(特約団体用!T993="","",特約団体用!AD993)</f>
        <v/>
      </c>
      <c r="Q994" t="str">
        <f>+IF(特約団体用!U993="","",特約団体用!AE993)</f>
        <v/>
      </c>
      <c r="V994" s="153"/>
      <c r="W994" s="153"/>
      <c r="X994" s="153"/>
    </row>
    <row r="995" spans="1:24">
      <c r="A995" t="str">
        <f>+IF(特約団体用!A994="","",特約団体用!A994)</f>
        <v/>
      </c>
      <c r="B995" t="str">
        <f>+IF(特約団体用!B994="","",特約団体用!B994)</f>
        <v/>
      </c>
      <c r="C995" t="str">
        <f>+IF(特約団体用!C994="","",特約団体用!C994)</f>
        <v/>
      </c>
      <c r="D995" t="str">
        <f>+IF(特約団体用!D994="","",特約団体用!D994)</f>
        <v/>
      </c>
      <c r="E995" t="str">
        <f>+IF(特約団体用!E994="","",特約団体用!E994)</f>
        <v/>
      </c>
      <c r="F995" t="str">
        <f>+IF(特約団体用!F994="","",_xlfn.XLOOKUP(特約団体用!F994,PRM!$G$3:$G$5,PRM!$H$3:$H$5))</f>
        <v/>
      </c>
      <c r="G995" s="149" t="str">
        <f>+TEXT(_xlfn.CONCAT(特約団体用!G994,特約団体用!H994,"年",特約団体用!I994,"月",特約団体用!J994,"日"),"yyyy/mm/dd")</f>
        <v>年月日</v>
      </c>
      <c r="H995" t="str">
        <f>+IF(特約団体用!L994="","",特約団体用!L994)</f>
        <v/>
      </c>
      <c r="I995" t="str">
        <f>+IF(特約団体用!M994="","",特約団体用!M994)</f>
        <v/>
      </c>
      <c r="J995" t="str">
        <f>+IF(特約団体用!N994="","",特約団体用!AA994)</f>
        <v/>
      </c>
      <c r="K995" t="str">
        <f>+IF(特約団体用!O994="","",特約団体用!O994)</f>
        <v/>
      </c>
      <c r="L995" t="str">
        <f>+IF(特約団体用!P994="","",特約団体用!P994)</f>
        <v/>
      </c>
      <c r="M995" t="str">
        <f>+IF(特約団体用!Q994="","",特約団体用!Q994)</f>
        <v/>
      </c>
      <c r="N995" t="str">
        <f>+TEXT(IF(特約団体用!R994="","",特約団体用!AB994),"00")</f>
        <v/>
      </c>
      <c r="O995" t="str">
        <f>+IF(特約団体用!S994="","",特約団体用!AC994)</f>
        <v/>
      </c>
      <c r="P995" t="str">
        <f>+IF(特約団体用!T994="","",特約団体用!AD994)</f>
        <v/>
      </c>
      <c r="Q995" t="str">
        <f>+IF(特約団体用!U994="","",特約団体用!AE994)</f>
        <v/>
      </c>
      <c r="V995" s="153"/>
      <c r="W995" s="153"/>
      <c r="X995" s="153"/>
    </row>
    <row r="996" spans="1:24">
      <c r="A996" t="str">
        <f>+IF(特約団体用!A995="","",特約団体用!A995)</f>
        <v/>
      </c>
      <c r="B996" t="str">
        <f>+IF(特約団体用!B995="","",特約団体用!B995)</f>
        <v/>
      </c>
      <c r="C996" t="str">
        <f>+IF(特約団体用!C995="","",特約団体用!C995)</f>
        <v/>
      </c>
      <c r="D996" t="str">
        <f>+IF(特約団体用!D995="","",特約団体用!D995)</f>
        <v/>
      </c>
      <c r="E996" t="str">
        <f>+IF(特約団体用!E995="","",特約団体用!E995)</f>
        <v/>
      </c>
      <c r="F996" t="str">
        <f>+IF(特約団体用!F995="","",_xlfn.XLOOKUP(特約団体用!F995,PRM!$G$3:$G$5,PRM!$H$3:$H$5))</f>
        <v/>
      </c>
      <c r="G996" s="149" t="str">
        <f>+TEXT(_xlfn.CONCAT(特約団体用!G995,特約団体用!H995,"年",特約団体用!I995,"月",特約団体用!J995,"日"),"yyyy/mm/dd")</f>
        <v>年月日</v>
      </c>
      <c r="H996" t="str">
        <f>+IF(特約団体用!L995="","",特約団体用!L995)</f>
        <v/>
      </c>
      <c r="I996" t="str">
        <f>+IF(特約団体用!M995="","",特約団体用!M995)</f>
        <v/>
      </c>
      <c r="J996" t="str">
        <f>+IF(特約団体用!N995="","",特約団体用!AA995)</f>
        <v/>
      </c>
      <c r="K996" t="str">
        <f>+IF(特約団体用!O995="","",特約団体用!O995)</f>
        <v/>
      </c>
      <c r="L996" t="str">
        <f>+IF(特約団体用!P995="","",特約団体用!P995)</f>
        <v/>
      </c>
      <c r="M996" t="str">
        <f>+IF(特約団体用!Q995="","",特約団体用!Q995)</f>
        <v/>
      </c>
      <c r="N996" t="str">
        <f>+TEXT(IF(特約団体用!R995="","",特約団体用!AB995),"00")</f>
        <v/>
      </c>
      <c r="O996" t="str">
        <f>+IF(特約団体用!S995="","",特約団体用!AC995)</f>
        <v/>
      </c>
      <c r="P996" t="str">
        <f>+IF(特約団体用!T995="","",特約団体用!AD995)</f>
        <v/>
      </c>
      <c r="Q996" t="str">
        <f>+IF(特約団体用!U995="","",特約団体用!AE995)</f>
        <v/>
      </c>
      <c r="V996" s="153"/>
      <c r="W996" s="153"/>
      <c r="X996" s="153"/>
    </row>
    <row r="997" spans="1:24">
      <c r="A997" t="str">
        <f>+IF(特約団体用!A996="","",特約団体用!A996)</f>
        <v/>
      </c>
      <c r="B997" t="str">
        <f>+IF(特約団体用!B996="","",特約団体用!B996)</f>
        <v/>
      </c>
      <c r="C997" t="str">
        <f>+IF(特約団体用!C996="","",特約団体用!C996)</f>
        <v/>
      </c>
      <c r="D997" t="str">
        <f>+IF(特約団体用!D996="","",特約団体用!D996)</f>
        <v/>
      </c>
      <c r="E997" t="str">
        <f>+IF(特約団体用!E996="","",特約団体用!E996)</f>
        <v/>
      </c>
      <c r="F997" t="str">
        <f>+IF(特約団体用!F996="","",_xlfn.XLOOKUP(特約団体用!F996,PRM!$G$3:$G$5,PRM!$H$3:$H$5))</f>
        <v/>
      </c>
      <c r="G997" s="149" t="str">
        <f>+TEXT(_xlfn.CONCAT(特約団体用!G996,特約団体用!H996,"年",特約団体用!I996,"月",特約団体用!J996,"日"),"yyyy/mm/dd")</f>
        <v>年月日</v>
      </c>
      <c r="H997" t="str">
        <f>+IF(特約団体用!L996="","",特約団体用!L996)</f>
        <v/>
      </c>
      <c r="I997" t="str">
        <f>+IF(特約団体用!M996="","",特約団体用!M996)</f>
        <v/>
      </c>
      <c r="J997" t="str">
        <f>+IF(特約団体用!N996="","",特約団体用!AA996)</f>
        <v/>
      </c>
      <c r="K997" t="str">
        <f>+IF(特約団体用!O996="","",特約団体用!O996)</f>
        <v/>
      </c>
      <c r="L997" t="str">
        <f>+IF(特約団体用!P996="","",特約団体用!P996)</f>
        <v/>
      </c>
      <c r="M997" t="str">
        <f>+IF(特約団体用!Q996="","",特約団体用!Q996)</f>
        <v/>
      </c>
      <c r="N997" t="str">
        <f>+TEXT(IF(特約団体用!R996="","",特約団体用!AB996),"00")</f>
        <v/>
      </c>
      <c r="O997" t="str">
        <f>+IF(特約団体用!S996="","",特約団体用!AC996)</f>
        <v/>
      </c>
      <c r="P997" t="str">
        <f>+IF(特約団体用!T996="","",特約団体用!AD996)</f>
        <v/>
      </c>
      <c r="Q997" t="str">
        <f>+IF(特約団体用!U996="","",特約団体用!AE996)</f>
        <v/>
      </c>
      <c r="V997" s="153"/>
      <c r="W997" s="153"/>
      <c r="X997" s="153"/>
    </row>
    <row r="998" spans="1:24">
      <c r="A998" t="str">
        <f>+IF(特約団体用!A997="","",特約団体用!A997)</f>
        <v/>
      </c>
      <c r="B998" t="str">
        <f>+IF(特約団体用!B997="","",特約団体用!B997)</f>
        <v/>
      </c>
      <c r="C998" t="str">
        <f>+IF(特約団体用!C997="","",特約団体用!C997)</f>
        <v/>
      </c>
      <c r="D998" t="str">
        <f>+IF(特約団体用!D997="","",特約団体用!D997)</f>
        <v/>
      </c>
      <c r="E998" t="str">
        <f>+IF(特約団体用!E997="","",特約団体用!E997)</f>
        <v/>
      </c>
      <c r="F998" t="str">
        <f>+IF(特約団体用!F997="","",_xlfn.XLOOKUP(特約団体用!F997,PRM!$G$3:$G$5,PRM!$H$3:$H$5))</f>
        <v/>
      </c>
      <c r="G998" s="149" t="str">
        <f>+TEXT(_xlfn.CONCAT(特約団体用!G997,特約団体用!H997,"年",特約団体用!I997,"月",特約団体用!J997,"日"),"yyyy/mm/dd")</f>
        <v>年月日</v>
      </c>
      <c r="H998" t="str">
        <f>+IF(特約団体用!L997="","",特約団体用!L997)</f>
        <v/>
      </c>
      <c r="I998" t="str">
        <f>+IF(特約団体用!M997="","",特約団体用!M997)</f>
        <v/>
      </c>
      <c r="J998" t="str">
        <f>+IF(特約団体用!N997="","",特約団体用!AA997)</f>
        <v/>
      </c>
      <c r="K998" t="str">
        <f>+IF(特約団体用!O997="","",特約団体用!O997)</f>
        <v/>
      </c>
      <c r="L998" t="str">
        <f>+IF(特約団体用!P997="","",特約団体用!P997)</f>
        <v/>
      </c>
      <c r="M998" t="str">
        <f>+IF(特約団体用!Q997="","",特約団体用!Q997)</f>
        <v/>
      </c>
      <c r="N998" t="str">
        <f>+TEXT(IF(特約団体用!R997="","",特約団体用!AB997),"00")</f>
        <v/>
      </c>
      <c r="O998" t="str">
        <f>+IF(特約団体用!S997="","",特約団体用!AC997)</f>
        <v/>
      </c>
      <c r="P998" t="str">
        <f>+IF(特約団体用!T997="","",特約団体用!AD997)</f>
        <v/>
      </c>
      <c r="Q998" t="str">
        <f>+IF(特約団体用!U997="","",特約団体用!AE997)</f>
        <v/>
      </c>
      <c r="V998" s="153"/>
      <c r="W998" s="153"/>
      <c r="X998" s="153"/>
    </row>
    <row r="999" spans="1:24">
      <c r="A999" t="str">
        <f>+IF(特約団体用!A998="","",特約団体用!A998)</f>
        <v/>
      </c>
      <c r="B999" t="str">
        <f>+IF(特約団体用!B998="","",特約団体用!B998)</f>
        <v/>
      </c>
      <c r="C999" t="str">
        <f>+IF(特約団体用!C998="","",特約団体用!C998)</f>
        <v/>
      </c>
      <c r="D999" t="str">
        <f>+IF(特約団体用!D998="","",特約団体用!D998)</f>
        <v/>
      </c>
      <c r="E999" t="str">
        <f>+IF(特約団体用!E998="","",特約団体用!E998)</f>
        <v/>
      </c>
      <c r="F999" t="str">
        <f>+IF(特約団体用!F998="","",_xlfn.XLOOKUP(特約団体用!F998,PRM!$G$3:$G$5,PRM!$H$3:$H$5))</f>
        <v/>
      </c>
      <c r="G999" s="149" t="str">
        <f>+TEXT(_xlfn.CONCAT(特約団体用!G998,特約団体用!H998,"年",特約団体用!I998,"月",特約団体用!J998,"日"),"yyyy/mm/dd")</f>
        <v>年月日</v>
      </c>
      <c r="H999" t="str">
        <f>+IF(特約団体用!L998="","",特約団体用!L998)</f>
        <v/>
      </c>
      <c r="I999" t="str">
        <f>+IF(特約団体用!M998="","",特約団体用!M998)</f>
        <v/>
      </c>
      <c r="J999" t="str">
        <f>+IF(特約団体用!N998="","",特約団体用!AA998)</f>
        <v/>
      </c>
      <c r="K999" t="str">
        <f>+IF(特約団体用!O998="","",特約団体用!O998)</f>
        <v/>
      </c>
      <c r="L999" t="str">
        <f>+IF(特約団体用!P998="","",特約団体用!P998)</f>
        <v/>
      </c>
      <c r="M999" t="str">
        <f>+IF(特約団体用!Q998="","",特約団体用!Q998)</f>
        <v/>
      </c>
      <c r="N999" t="str">
        <f>+TEXT(IF(特約団体用!R998="","",特約団体用!AB998),"00")</f>
        <v/>
      </c>
      <c r="O999" t="str">
        <f>+IF(特約団体用!S998="","",特約団体用!AC998)</f>
        <v/>
      </c>
      <c r="P999" t="str">
        <f>+IF(特約団体用!T998="","",特約団体用!AD998)</f>
        <v/>
      </c>
      <c r="Q999" t="str">
        <f>+IF(特約団体用!U998="","",特約団体用!AE998)</f>
        <v/>
      </c>
      <c r="V999" s="153"/>
      <c r="W999" s="153"/>
      <c r="X999" s="153"/>
    </row>
    <row r="1000" spans="1:24">
      <c r="A1000" t="str">
        <f>+IF(特約団体用!A999="","",特約団体用!A999)</f>
        <v/>
      </c>
      <c r="B1000" t="str">
        <f>+IF(特約団体用!B999="","",特約団体用!B999)</f>
        <v/>
      </c>
      <c r="C1000" t="str">
        <f>+IF(特約団体用!C999="","",特約団体用!C999)</f>
        <v/>
      </c>
      <c r="D1000" t="str">
        <f>+IF(特約団体用!D999="","",特約団体用!D999)</f>
        <v/>
      </c>
      <c r="E1000" t="str">
        <f>+IF(特約団体用!E999="","",特約団体用!E999)</f>
        <v/>
      </c>
      <c r="F1000" t="str">
        <f>+IF(特約団体用!F999="","",_xlfn.XLOOKUP(特約団体用!F999,PRM!$G$3:$G$5,PRM!$H$3:$H$5))</f>
        <v/>
      </c>
      <c r="G1000" s="149" t="str">
        <f>+TEXT(_xlfn.CONCAT(特約団体用!G999,特約団体用!H999,"年",特約団体用!I999,"月",特約団体用!J999,"日"),"yyyy/mm/dd")</f>
        <v>年月日</v>
      </c>
      <c r="H1000" t="str">
        <f>+IF(特約団体用!L999="","",特約団体用!L999)</f>
        <v/>
      </c>
      <c r="I1000" t="str">
        <f>+IF(特約団体用!M999="","",特約団体用!M999)</f>
        <v/>
      </c>
      <c r="J1000" t="str">
        <f>+IF(特約団体用!N999="","",特約団体用!AA999)</f>
        <v/>
      </c>
      <c r="K1000" t="str">
        <f>+IF(特約団体用!O999="","",特約団体用!O999)</f>
        <v/>
      </c>
      <c r="L1000" t="str">
        <f>+IF(特約団体用!P999="","",特約団体用!P999)</f>
        <v/>
      </c>
      <c r="M1000" t="str">
        <f>+IF(特約団体用!Q999="","",特約団体用!Q999)</f>
        <v/>
      </c>
      <c r="N1000" t="str">
        <f>+TEXT(IF(特約団体用!R999="","",特約団体用!AB999),"00")</f>
        <v/>
      </c>
      <c r="O1000" t="str">
        <f>+IF(特約団体用!S999="","",特約団体用!AC999)</f>
        <v/>
      </c>
      <c r="P1000" t="str">
        <f>+IF(特約団体用!T999="","",特約団体用!AD999)</f>
        <v/>
      </c>
      <c r="Q1000" t="str">
        <f>+IF(特約団体用!U999="","",特約団体用!AE999)</f>
        <v/>
      </c>
      <c r="V1000" s="153"/>
      <c r="W1000" s="153"/>
      <c r="X1000" s="153"/>
    </row>
    <row r="1001" spans="1:24">
      <c r="A1001" t="str">
        <f>+IF(特約団体用!A1000="","",特約団体用!A1000)</f>
        <v/>
      </c>
      <c r="B1001" t="str">
        <f>+IF(特約団体用!B1000="","",特約団体用!B1000)</f>
        <v/>
      </c>
      <c r="C1001" t="str">
        <f>+IF(特約団体用!C1000="","",特約団体用!C1000)</f>
        <v/>
      </c>
      <c r="D1001" t="str">
        <f>+IF(特約団体用!D1000="","",特約団体用!D1000)</f>
        <v/>
      </c>
      <c r="E1001" t="str">
        <f>+IF(特約団体用!E1000="","",特約団体用!E1000)</f>
        <v/>
      </c>
      <c r="F1001" t="str">
        <f>+IF(特約団体用!F1000="","",_xlfn.XLOOKUP(特約団体用!F1000,PRM!$G$3:$G$5,PRM!$H$3:$H$5))</f>
        <v/>
      </c>
      <c r="G1001" s="149" t="str">
        <f>+TEXT(_xlfn.CONCAT(特約団体用!G1000,特約団体用!H1000,"年",特約団体用!I1000,"月",特約団体用!J1000,"日"),"yyyy/mm/dd")</f>
        <v>年月日</v>
      </c>
      <c r="H1001" t="str">
        <f>+IF(特約団体用!L1000="","",特約団体用!L1000)</f>
        <v/>
      </c>
      <c r="I1001" t="str">
        <f>+IF(特約団体用!M1000="","",特約団体用!M1000)</f>
        <v/>
      </c>
      <c r="J1001" t="str">
        <f>+IF(特約団体用!N1000="","",特約団体用!AA1000)</f>
        <v/>
      </c>
      <c r="K1001" t="str">
        <f>+IF(特約団体用!O1000="","",特約団体用!O1000)</f>
        <v/>
      </c>
      <c r="L1001" t="str">
        <f>+IF(特約団体用!P1000="","",特約団体用!P1000)</f>
        <v/>
      </c>
      <c r="M1001" t="str">
        <f>+IF(特約団体用!Q1000="","",特約団体用!Q1000)</f>
        <v/>
      </c>
      <c r="N1001" t="str">
        <f>+TEXT(IF(特約団体用!R1000="","",特約団体用!AB1000),"00")</f>
        <v/>
      </c>
      <c r="O1001" t="str">
        <f>+IF(特約団体用!S1000="","",特約団体用!AC1000)</f>
        <v/>
      </c>
      <c r="P1001" t="str">
        <f>+IF(特約団体用!T1000="","",特約団体用!AD1000)</f>
        <v/>
      </c>
      <c r="Q1001" t="str">
        <f>+IF(特約団体用!U1000="","",特約団体用!AE1000)</f>
        <v/>
      </c>
      <c r="V1001" s="153"/>
      <c r="W1001" s="153"/>
      <c r="X1001" s="153"/>
    </row>
    <row r="1002" spans="1:24">
      <c r="A1002" t="str">
        <f>+IF(特約団体用!A1001="","",特約団体用!A1001)</f>
        <v/>
      </c>
      <c r="B1002" t="str">
        <f>+IF(特約団体用!B1001="","",特約団体用!B1001)</f>
        <v/>
      </c>
      <c r="C1002" t="str">
        <f>+IF(特約団体用!C1001="","",特約団体用!C1001)</f>
        <v/>
      </c>
      <c r="D1002" t="str">
        <f>+IF(特約団体用!D1001="","",特約団体用!D1001)</f>
        <v/>
      </c>
      <c r="E1002" t="str">
        <f>+IF(特約団体用!E1001="","",特約団体用!E1001)</f>
        <v/>
      </c>
      <c r="F1002" t="str">
        <f>+IF(特約団体用!F1001="","",_xlfn.XLOOKUP(特約団体用!F1001,PRM!$G$3:$G$5,PRM!$H$3:$H$5))</f>
        <v/>
      </c>
      <c r="G1002" s="149" t="str">
        <f>+TEXT(_xlfn.CONCAT(特約団体用!G1001,特約団体用!H1001,"年",特約団体用!I1001,"月",特約団体用!J1001,"日"),"yyyy/mm/dd")</f>
        <v>年月日</v>
      </c>
      <c r="H1002" t="str">
        <f>+IF(特約団体用!L1001="","",特約団体用!L1001)</f>
        <v/>
      </c>
      <c r="I1002" t="str">
        <f>+IF(特約団体用!M1001="","",特約団体用!M1001)</f>
        <v/>
      </c>
      <c r="J1002" t="str">
        <f>+IF(特約団体用!N1001="","",特約団体用!AA1001)</f>
        <v/>
      </c>
      <c r="K1002" t="str">
        <f>+IF(特約団体用!O1001="","",特約団体用!O1001)</f>
        <v/>
      </c>
      <c r="L1002" t="str">
        <f>+IF(特約団体用!P1001="","",特約団体用!P1001)</f>
        <v/>
      </c>
      <c r="M1002" t="str">
        <f>+IF(特約団体用!Q1001="","",特約団体用!Q1001)</f>
        <v/>
      </c>
      <c r="N1002" t="str">
        <f>+TEXT(IF(特約団体用!R1001="","",特約団体用!AB1001),"00")</f>
        <v/>
      </c>
      <c r="O1002" t="str">
        <f>+IF(特約団体用!S1001="","",特約団体用!AC1001)</f>
        <v/>
      </c>
      <c r="P1002" t="str">
        <f>+IF(特約団体用!T1001="","",特約団体用!AD1001)</f>
        <v/>
      </c>
      <c r="Q1002" t="str">
        <f>+IF(特約団体用!U1001="","",特約団体用!AE1001)</f>
        <v/>
      </c>
      <c r="V1002" s="153"/>
      <c r="W1002" s="153"/>
      <c r="X1002" s="153"/>
    </row>
    <row r="1003" spans="1:24">
      <c r="A1003" t="str">
        <f>+IF(特約団体用!A1002="","",特約団体用!A1002)</f>
        <v/>
      </c>
      <c r="B1003" t="str">
        <f>+IF(特約団体用!B1002="","",特約団体用!B1002)</f>
        <v/>
      </c>
      <c r="C1003" t="str">
        <f>+IF(特約団体用!C1002="","",特約団体用!C1002)</f>
        <v/>
      </c>
      <c r="D1003" t="str">
        <f>+IF(特約団体用!D1002="","",特約団体用!D1002)</f>
        <v/>
      </c>
      <c r="E1003" t="str">
        <f>+IF(特約団体用!E1002="","",特約団体用!E1002)</f>
        <v/>
      </c>
      <c r="F1003" t="str">
        <f>+IF(特約団体用!F1002="","",_xlfn.XLOOKUP(特約団体用!F1002,PRM!$G$3:$G$5,PRM!$H$3:$H$5))</f>
        <v/>
      </c>
      <c r="G1003" s="149" t="str">
        <f>+TEXT(_xlfn.CONCAT(特約団体用!G1002,特約団体用!H1002,"年",特約団体用!I1002,"月",特約団体用!J1002,"日"),"yyyy/mm/dd")</f>
        <v>年月日</v>
      </c>
      <c r="H1003" t="str">
        <f>+IF(特約団体用!L1002="","",特約団体用!L1002)</f>
        <v/>
      </c>
      <c r="I1003" t="str">
        <f>+IF(特約団体用!M1002="","",特約団体用!M1002)</f>
        <v/>
      </c>
      <c r="J1003" t="str">
        <f>+IF(特約団体用!N1002="","",特約団体用!AA1002)</f>
        <v/>
      </c>
      <c r="K1003" t="str">
        <f>+IF(特約団体用!O1002="","",特約団体用!O1002)</f>
        <v/>
      </c>
      <c r="L1003" t="str">
        <f>+IF(特約団体用!P1002="","",特約団体用!P1002)</f>
        <v/>
      </c>
      <c r="M1003" t="str">
        <f>+IF(特約団体用!Q1002="","",特約団体用!Q1002)</f>
        <v/>
      </c>
      <c r="N1003" t="str">
        <f>+TEXT(IF(特約団体用!R1002="","",特約団体用!AB1002),"00")</f>
        <v/>
      </c>
      <c r="O1003" t="str">
        <f>+IF(特約団体用!S1002="","",特約団体用!AC1002)</f>
        <v/>
      </c>
      <c r="P1003" t="str">
        <f>+IF(特約団体用!T1002="","",特約団体用!AD1002)</f>
        <v/>
      </c>
      <c r="Q1003" t="str">
        <f>+IF(特約団体用!U1002="","",特約団体用!AE1002)</f>
        <v/>
      </c>
      <c r="V1003" s="153"/>
      <c r="W1003" s="153"/>
      <c r="X1003" s="153"/>
    </row>
    <row r="1004" spans="1:24">
      <c r="A1004" t="str">
        <f>+IF(特約団体用!A1003="","",特約団体用!A1003)</f>
        <v/>
      </c>
      <c r="B1004" t="str">
        <f>+IF(特約団体用!B1003="","",特約団体用!B1003)</f>
        <v/>
      </c>
      <c r="C1004" t="str">
        <f>+IF(特約団体用!C1003="","",特約団体用!C1003)</f>
        <v/>
      </c>
      <c r="D1004" t="str">
        <f>+IF(特約団体用!D1003="","",特約団体用!D1003)</f>
        <v/>
      </c>
      <c r="E1004" t="str">
        <f>+IF(特約団体用!E1003="","",特約団体用!E1003)</f>
        <v/>
      </c>
      <c r="F1004" t="str">
        <f>+IF(特約団体用!F1003="","",_xlfn.XLOOKUP(特約団体用!F1003,PRM!$G$3:$G$5,PRM!$H$3:$H$5))</f>
        <v/>
      </c>
      <c r="G1004" s="149" t="str">
        <f>+TEXT(_xlfn.CONCAT(特約団体用!G1003,特約団体用!H1003,"年",特約団体用!I1003,"月",特約団体用!J1003,"日"),"yyyy/mm/dd")</f>
        <v>年月日</v>
      </c>
      <c r="H1004" t="str">
        <f>+IF(特約団体用!L1003="","",特約団体用!L1003)</f>
        <v/>
      </c>
      <c r="I1004" t="str">
        <f>+IF(特約団体用!M1003="","",特約団体用!M1003)</f>
        <v/>
      </c>
      <c r="J1004" t="str">
        <f>+IF(特約団体用!N1003="","",特約団体用!AA1003)</f>
        <v/>
      </c>
      <c r="K1004" t="str">
        <f>+IF(特約団体用!O1003="","",特約団体用!O1003)</f>
        <v/>
      </c>
      <c r="L1004" t="str">
        <f>+IF(特約団体用!P1003="","",特約団体用!P1003)</f>
        <v/>
      </c>
      <c r="M1004" t="str">
        <f>+IF(特約団体用!Q1003="","",特約団体用!Q1003)</f>
        <v/>
      </c>
      <c r="N1004" t="str">
        <f>+TEXT(IF(特約団体用!R1003="","",特約団体用!AB1003),"00")</f>
        <v/>
      </c>
      <c r="O1004" t="str">
        <f>+IF(特約団体用!S1003="","",特約団体用!AC1003)</f>
        <v/>
      </c>
      <c r="P1004" t="str">
        <f>+IF(特約団体用!T1003="","",特約団体用!AD1003)</f>
        <v/>
      </c>
      <c r="Q1004" t="str">
        <f>+IF(特約団体用!U1003="","",特約団体用!AE1003)</f>
        <v/>
      </c>
      <c r="V1004" s="153"/>
      <c r="W1004" s="153"/>
      <c r="X1004" s="153"/>
    </row>
    <row r="1005" spans="1:24">
      <c r="A1005" t="str">
        <f>+IF(特約団体用!A1004="","",特約団体用!A1004)</f>
        <v/>
      </c>
      <c r="B1005" t="str">
        <f>+IF(特約団体用!B1004="","",特約団体用!B1004)</f>
        <v/>
      </c>
      <c r="C1005" t="str">
        <f>+IF(特約団体用!C1004="","",特約団体用!C1004)</f>
        <v/>
      </c>
      <c r="D1005" t="str">
        <f>+IF(特約団体用!D1004="","",特約団体用!D1004)</f>
        <v/>
      </c>
      <c r="E1005" t="str">
        <f>+IF(特約団体用!E1004="","",特約団体用!E1004)</f>
        <v/>
      </c>
      <c r="F1005" t="str">
        <f>+IF(特約団体用!F1004="","",_xlfn.XLOOKUP(特約団体用!F1004,PRM!$G$3:$G$5,PRM!$H$3:$H$5))</f>
        <v/>
      </c>
      <c r="G1005" s="149" t="str">
        <f>+TEXT(_xlfn.CONCAT(特約団体用!G1004,特約団体用!H1004,"年",特約団体用!I1004,"月",特約団体用!J1004,"日"),"yyyy/mm/dd")</f>
        <v>年月日</v>
      </c>
      <c r="H1005" t="str">
        <f>+IF(特約団体用!L1004="","",特約団体用!L1004)</f>
        <v/>
      </c>
      <c r="I1005" t="str">
        <f>+IF(特約団体用!M1004="","",特約団体用!M1004)</f>
        <v/>
      </c>
      <c r="J1005" t="str">
        <f>+IF(特約団体用!N1004="","",特約団体用!AA1004)</f>
        <v/>
      </c>
      <c r="K1005" t="str">
        <f>+IF(特約団体用!O1004="","",特約団体用!O1004)</f>
        <v/>
      </c>
      <c r="L1005" t="str">
        <f>+IF(特約団体用!P1004="","",特約団体用!P1004)</f>
        <v/>
      </c>
      <c r="M1005" t="str">
        <f>+IF(特約団体用!Q1004="","",特約団体用!Q1004)</f>
        <v/>
      </c>
      <c r="N1005" t="str">
        <f>+TEXT(IF(特約団体用!R1004="","",特約団体用!AB1004),"00")</f>
        <v/>
      </c>
      <c r="O1005" t="str">
        <f>+IF(特約団体用!S1004="","",特約団体用!AC1004)</f>
        <v/>
      </c>
      <c r="P1005" t="str">
        <f>+IF(特約団体用!T1004="","",特約団体用!AD1004)</f>
        <v/>
      </c>
      <c r="Q1005" t="str">
        <f>+IF(特約団体用!U1004="","",特約団体用!AE1004)</f>
        <v/>
      </c>
      <c r="V1005" s="153"/>
      <c r="W1005" s="153"/>
      <c r="X1005" s="153"/>
    </row>
    <row r="1006" spans="1:24">
      <c r="A1006" t="str">
        <f>+IF(特約団体用!A1005="","",特約団体用!A1005)</f>
        <v/>
      </c>
      <c r="B1006" t="str">
        <f>+IF(特約団体用!B1005="","",特約団体用!B1005)</f>
        <v/>
      </c>
      <c r="C1006" t="str">
        <f>+IF(特約団体用!C1005="","",特約団体用!C1005)</f>
        <v/>
      </c>
      <c r="D1006" t="str">
        <f>+IF(特約団体用!D1005="","",特約団体用!D1005)</f>
        <v/>
      </c>
      <c r="E1006" t="str">
        <f>+IF(特約団体用!E1005="","",特約団体用!E1005)</f>
        <v/>
      </c>
      <c r="F1006" t="str">
        <f>+IF(特約団体用!F1005="","",_xlfn.XLOOKUP(特約団体用!F1005,PRM!$G$3:$G$5,PRM!$H$3:$H$5))</f>
        <v/>
      </c>
      <c r="G1006" s="149" t="str">
        <f>+TEXT(_xlfn.CONCAT(特約団体用!G1005,特約団体用!H1005,"年",特約団体用!I1005,"月",特約団体用!J1005,"日"),"yyyy/mm/dd")</f>
        <v>年月日</v>
      </c>
      <c r="H1006" t="str">
        <f>+IF(特約団体用!L1005="","",特約団体用!L1005)</f>
        <v/>
      </c>
      <c r="I1006" t="str">
        <f>+IF(特約団体用!M1005="","",特約団体用!M1005)</f>
        <v/>
      </c>
      <c r="J1006" t="str">
        <f>+IF(特約団体用!N1005="","",特約団体用!AA1005)</f>
        <v/>
      </c>
      <c r="K1006" t="str">
        <f>+IF(特約団体用!O1005="","",特約団体用!O1005)</f>
        <v/>
      </c>
      <c r="L1006" t="str">
        <f>+IF(特約団体用!P1005="","",特約団体用!P1005)</f>
        <v/>
      </c>
      <c r="M1006" t="str">
        <f>+IF(特約団体用!Q1005="","",特約団体用!Q1005)</f>
        <v/>
      </c>
      <c r="N1006" t="str">
        <f>+TEXT(IF(特約団体用!R1005="","",特約団体用!AB1005),"00")</f>
        <v/>
      </c>
      <c r="O1006" t="str">
        <f>+IF(特約団体用!S1005="","",特約団体用!AC1005)</f>
        <v/>
      </c>
      <c r="P1006" t="str">
        <f>+IF(特約団体用!T1005="","",特約団体用!AD1005)</f>
        <v/>
      </c>
      <c r="Q1006" t="str">
        <f>+IF(特約団体用!U1005="","",特約団体用!AE1005)</f>
        <v/>
      </c>
      <c r="V1006" s="153"/>
      <c r="W1006" s="153"/>
      <c r="X1006" s="153"/>
    </row>
    <row r="1007" spans="1:24">
      <c r="A1007" t="str">
        <f>+IF(特約団体用!A1006="","",特約団体用!A1006)</f>
        <v/>
      </c>
      <c r="B1007" t="str">
        <f>+IF(特約団体用!B1006="","",特約団体用!B1006)</f>
        <v/>
      </c>
      <c r="C1007" t="str">
        <f>+IF(特約団体用!C1006="","",特約団体用!C1006)</f>
        <v/>
      </c>
      <c r="D1007" t="str">
        <f>+IF(特約団体用!D1006="","",特約団体用!D1006)</f>
        <v/>
      </c>
      <c r="E1007" t="str">
        <f>+IF(特約団体用!E1006="","",特約団体用!E1006)</f>
        <v/>
      </c>
      <c r="F1007" t="str">
        <f>+IF(特約団体用!F1006="","",_xlfn.XLOOKUP(特約団体用!F1006,PRM!$G$3:$G$5,PRM!$H$3:$H$5))</f>
        <v/>
      </c>
      <c r="G1007" s="149" t="str">
        <f>+TEXT(_xlfn.CONCAT(特約団体用!G1006,特約団体用!H1006,"年",特約団体用!I1006,"月",特約団体用!J1006,"日"),"yyyy/mm/dd")</f>
        <v>年月日</v>
      </c>
      <c r="H1007" t="str">
        <f>+IF(特約団体用!L1006="","",特約団体用!L1006)</f>
        <v/>
      </c>
      <c r="I1007" t="str">
        <f>+IF(特約団体用!M1006="","",特約団体用!M1006)</f>
        <v/>
      </c>
      <c r="J1007" t="str">
        <f>+IF(特約団体用!N1006="","",特約団体用!AA1006)</f>
        <v/>
      </c>
      <c r="K1007" t="str">
        <f>+IF(特約団体用!O1006="","",特約団体用!O1006)</f>
        <v/>
      </c>
      <c r="L1007" t="str">
        <f>+IF(特約団体用!P1006="","",特約団体用!P1006)</f>
        <v/>
      </c>
      <c r="M1007" t="str">
        <f>+IF(特約団体用!Q1006="","",特約団体用!Q1006)</f>
        <v/>
      </c>
      <c r="N1007" t="str">
        <f>+TEXT(IF(特約団体用!R1006="","",特約団体用!AB1006),"00")</f>
        <v/>
      </c>
      <c r="O1007" t="str">
        <f>+IF(特約団体用!S1006="","",特約団体用!AC1006)</f>
        <v/>
      </c>
      <c r="P1007" t="str">
        <f>+IF(特約団体用!T1006="","",特約団体用!AD1006)</f>
        <v/>
      </c>
      <c r="Q1007" t="str">
        <f>+IF(特約団体用!U1006="","",特約団体用!AE1006)</f>
        <v/>
      </c>
      <c r="V1007" s="153"/>
      <c r="W1007" s="153"/>
      <c r="X1007" s="153"/>
    </row>
    <row r="1008" spans="1:24">
      <c r="A1008" t="str">
        <f>+IF(特約団体用!A1007="","",特約団体用!A1007)</f>
        <v/>
      </c>
      <c r="B1008" t="str">
        <f>+IF(特約団体用!B1007="","",特約団体用!B1007)</f>
        <v/>
      </c>
      <c r="C1008" t="str">
        <f>+IF(特約団体用!C1007="","",特約団体用!C1007)</f>
        <v/>
      </c>
      <c r="D1008" t="str">
        <f>+IF(特約団体用!D1007="","",特約団体用!D1007)</f>
        <v/>
      </c>
      <c r="E1008" t="str">
        <f>+IF(特約団体用!E1007="","",特約団体用!E1007)</f>
        <v/>
      </c>
      <c r="F1008" t="str">
        <f>+IF(特約団体用!F1007="","",_xlfn.XLOOKUP(特約団体用!F1007,PRM!$G$3:$G$5,PRM!$H$3:$H$5))</f>
        <v/>
      </c>
      <c r="G1008" s="149" t="str">
        <f>+TEXT(_xlfn.CONCAT(特約団体用!G1007,特約団体用!H1007,"年",特約団体用!I1007,"月",特約団体用!J1007,"日"),"yyyy/mm/dd")</f>
        <v>年月日</v>
      </c>
      <c r="H1008" t="str">
        <f>+IF(特約団体用!L1007="","",特約団体用!L1007)</f>
        <v/>
      </c>
      <c r="I1008" t="str">
        <f>+IF(特約団体用!M1007="","",特約団体用!M1007)</f>
        <v/>
      </c>
      <c r="J1008" t="str">
        <f>+IF(特約団体用!N1007="","",特約団体用!AA1007)</f>
        <v/>
      </c>
      <c r="K1008" t="str">
        <f>+IF(特約団体用!O1007="","",特約団体用!O1007)</f>
        <v/>
      </c>
      <c r="L1008" t="str">
        <f>+IF(特約団体用!P1007="","",特約団体用!P1007)</f>
        <v/>
      </c>
      <c r="M1008" t="str">
        <f>+IF(特約団体用!Q1007="","",特約団体用!Q1007)</f>
        <v/>
      </c>
      <c r="N1008" t="str">
        <f>+TEXT(IF(特約団体用!R1007="","",特約団体用!AB1007),"00")</f>
        <v/>
      </c>
      <c r="O1008" t="str">
        <f>+IF(特約団体用!S1007="","",特約団体用!AC1007)</f>
        <v/>
      </c>
      <c r="P1008" t="str">
        <f>+IF(特約団体用!T1007="","",特約団体用!AD1007)</f>
        <v/>
      </c>
      <c r="Q1008" t="str">
        <f>+IF(特約団体用!U1007="","",特約団体用!AE1007)</f>
        <v/>
      </c>
      <c r="V1008" s="153"/>
      <c r="W1008" s="153"/>
      <c r="X1008" s="153"/>
    </row>
    <row r="1009" spans="1:24">
      <c r="A1009" t="str">
        <f>+IF(特約団体用!A1008="","",特約団体用!A1008)</f>
        <v/>
      </c>
      <c r="B1009" t="str">
        <f>+IF(特約団体用!B1008="","",特約団体用!B1008)</f>
        <v/>
      </c>
      <c r="C1009" t="str">
        <f>+IF(特約団体用!C1008="","",特約団体用!C1008)</f>
        <v/>
      </c>
      <c r="D1009" t="str">
        <f>+IF(特約団体用!D1008="","",特約団体用!D1008)</f>
        <v/>
      </c>
      <c r="E1009" t="str">
        <f>+IF(特約団体用!E1008="","",特約団体用!E1008)</f>
        <v/>
      </c>
      <c r="F1009" t="str">
        <f>+IF(特約団体用!F1008="","",_xlfn.XLOOKUP(特約団体用!F1008,PRM!$G$3:$G$5,PRM!$H$3:$H$5))</f>
        <v/>
      </c>
      <c r="G1009" s="149" t="str">
        <f>+TEXT(_xlfn.CONCAT(特約団体用!G1008,特約団体用!H1008,"年",特約団体用!I1008,"月",特約団体用!J1008,"日"),"yyyy/mm/dd")</f>
        <v>年月日</v>
      </c>
      <c r="H1009" t="str">
        <f>+IF(特約団体用!L1008="","",特約団体用!L1008)</f>
        <v/>
      </c>
      <c r="I1009" t="str">
        <f>+IF(特約団体用!M1008="","",特約団体用!M1008)</f>
        <v/>
      </c>
      <c r="J1009" t="str">
        <f>+IF(特約団体用!N1008="","",特約団体用!AA1008)</f>
        <v/>
      </c>
      <c r="K1009" t="str">
        <f>+IF(特約団体用!O1008="","",特約団体用!O1008)</f>
        <v/>
      </c>
      <c r="L1009" t="str">
        <f>+IF(特約団体用!P1008="","",特約団体用!P1008)</f>
        <v/>
      </c>
      <c r="M1009" t="str">
        <f>+IF(特約団体用!Q1008="","",特約団体用!Q1008)</f>
        <v/>
      </c>
      <c r="N1009" t="str">
        <f>+TEXT(IF(特約団体用!R1008="","",特約団体用!AB1008),"00")</f>
        <v/>
      </c>
      <c r="O1009" t="str">
        <f>+IF(特約団体用!S1008="","",特約団体用!AC1008)</f>
        <v/>
      </c>
      <c r="P1009" t="str">
        <f>+IF(特約団体用!T1008="","",特約団体用!AD1008)</f>
        <v/>
      </c>
      <c r="Q1009" t="str">
        <f>+IF(特約団体用!U1008="","",特約団体用!AE1008)</f>
        <v/>
      </c>
      <c r="V1009" s="153"/>
      <c r="W1009" s="153"/>
      <c r="X1009" s="153"/>
    </row>
    <row r="1010" spans="1:24">
      <c r="A1010" t="str">
        <f>+IF(特約団体用!A1009="","",特約団体用!A1009)</f>
        <v/>
      </c>
      <c r="B1010" t="str">
        <f>+IF(特約団体用!B1009="","",特約団体用!B1009)</f>
        <v/>
      </c>
      <c r="C1010" t="str">
        <f>+IF(特約団体用!C1009="","",特約団体用!C1009)</f>
        <v/>
      </c>
      <c r="D1010" t="str">
        <f>+IF(特約団体用!D1009="","",特約団体用!D1009)</f>
        <v/>
      </c>
      <c r="E1010" t="str">
        <f>+IF(特約団体用!E1009="","",特約団体用!E1009)</f>
        <v/>
      </c>
      <c r="F1010" t="str">
        <f>+IF(特約団体用!F1009="","",_xlfn.XLOOKUP(特約団体用!F1009,PRM!$G$3:$G$5,PRM!$H$3:$H$5))</f>
        <v/>
      </c>
      <c r="G1010" s="149" t="str">
        <f>+TEXT(_xlfn.CONCAT(特約団体用!G1009,特約団体用!H1009,"年",特約団体用!I1009,"月",特約団体用!J1009,"日"),"yyyy/mm/dd")</f>
        <v>年月日</v>
      </c>
      <c r="H1010" t="str">
        <f>+IF(特約団体用!L1009="","",特約団体用!L1009)</f>
        <v/>
      </c>
      <c r="I1010" t="str">
        <f>+IF(特約団体用!M1009="","",特約団体用!M1009)</f>
        <v/>
      </c>
      <c r="J1010" t="str">
        <f>+IF(特約団体用!N1009="","",特約団体用!AA1009)</f>
        <v/>
      </c>
      <c r="K1010" t="str">
        <f>+IF(特約団体用!O1009="","",特約団体用!O1009)</f>
        <v/>
      </c>
      <c r="L1010" t="str">
        <f>+IF(特約団体用!P1009="","",特約団体用!P1009)</f>
        <v/>
      </c>
      <c r="M1010" t="str">
        <f>+IF(特約団体用!Q1009="","",特約団体用!Q1009)</f>
        <v/>
      </c>
      <c r="N1010" t="str">
        <f>+TEXT(IF(特約団体用!R1009="","",特約団体用!AB1009),"00")</f>
        <v/>
      </c>
      <c r="O1010" t="str">
        <f>+IF(特約団体用!S1009="","",特約団体用!AC1009)</f>
        <v/>
      </c>
      <c r="P1010" t="str">
        <f>+IF(特約団体用!T1009="","",特約団体用!AD1009)</f>
        <v/>
      </c>
      <c r="Q1010" t="str">
        <f>+IF(特約団体用!U1009="","",特約団体用!AE1009)</f>
        <v/>
      </c>
      <c r="V1010" s="153"/>
      <c r="W1010" s="153"/>
      <c r="X1010" s="153"/>
    </row>
    <row r="1011" spans="1:24">
      <c r="A1011" t="str">
        <f>+IF(特約団体用!A1010="","",特約団体用!A1010)</f>
        <v/>
      </c>
      <c r="B1011" t="str">
        <f>+IF(特約団体用!B1010="","",特約団体用!B1010)</f>
        <v/>
      </c>
      <c r="C1011" t="str">
        <f>+IF(特約団体用!C1010="","",特約団体用!C1010)</f>
        <v/>
      </c>
      <c r="D1011" t="str">
        <f>+IF(特約団体用!D1010="","",特約団体用!D1010)</f>
        <v/>
      </c>
      <c r="E1011" t="str">
        <f>+IF(特約団体用!E1010="","",特約団体用!E1010)</f>
        <v/>
      </c>
      <c r="F1011" t="str">
        <f>+IF(特約団体用!F1010="","",_xlfn.XLOOKUP(特約団体用!F1010,PRM!$G$3:$G$5,PRM!$H$3:$H$5))</f>
        <v/>
      </c>
      <c r="G1011" s="149" t="str">
        <f>+TEXT(_xlfn.CONCAT(特約団体用!G1010,特約団体用!H1010,"年",特約団体用!I1010,"月",特約団体用!J1010,"日"),"yyyy/mm/dd")</f>
        <v>年月日</v>
      </c>
      <c r="H1011" t="str">
        <f>+IF(特約団体用!L1010="","",特約団体用!L1010)</f>
        <v/>
      </c>
      <c r="I1011" t="str">
        <f>+IF(特約団体用!M1010="","",特約団体用!M1010)</f>
        <v/>
      </c>
      <c r="J1011" t="str">
        <f>+IF(特約団体用!N1010="","",特約団体用!AA1010)</f>
        <v/>
      </c>
      <c r="K1011" t="str">
        <f>+IF(特約団体用!O1010="","",特約団体用!O1010)</f>
        <v/>
      </c>
      <c r="L1011" t="str">
        <f>+IF(特約団体用!P1010="","",特約団体用!P1010)</f>
        <v/>
      </c>
      <c r="M1011" t="str">
        <f>+IF(特約団体用!Q1010="","",特約団体用!Q1010)</f>
        <v/>
      </c>
      <c r="N1011" t="str">
        <f>+TEXT(IF(特約団体用!R1010="","",特約団体用!AB1010),"00")</f>
        <v/>
      </c>
      <c r="O1011" t="str">
        <f>+IF(特約団体用!S1010="","",特約団体用!AC1010)</f>
        <v/>
      </c>
      <c r="P1011" t="str">
        <f>+IF(特約団体用!T1010="","",特約団体用!AD1010)</f>
        <v/>
      </c>
      <c r="Q1011" t="str">
        <f>+IF(特約団体用!U1010="","",特約団体用!AE1010)</f>
        <v/>
      </c>
      <c r="V1011" s="153"/>
      <c r="W1011" s="153"/>
      <c r="X1011" s="153"/>
    </row>
    <row r="1012" spans="1:24">
      <c r="A1012" t="str">
        <f>+IF(特約団体用!A1011="","",特約団体用!A1011)</f>
        <v/>
      </c>
      <c r="B1012" t="str">
        <f>+IF(特約団体用!B1011="","",特約団体用!B1011)</f>
        <v/>
      </c>
      <c r="C1012" t="str">
        <f>+IF(特約団体用!C1011="","",特約団体用!C1011)</f>
        <v/>
      </c>
      <c r="D1012" t="str">
        <f>+IF(特約団体用!D1011="","",特約団体用!D1011)</f>
        <v/>
      </c>
      <c r="E1012" t="str">
        <f>+IF(特約団体用!E1011="","",特約団体用!E1011)</f>
        <v/>
      </c>
      <c r="F1012" t="str">
        <f>+IF(特約団体用!F1011="","",_xlfn.XLOOKUP(特約団体用!F1011,PRM!$G$3:$G$5,PRM!$H$3:$H$5))</f>
        <v/>
      </c>
      <c r="G1012" s="149" t="str">
        <f>+TEXT(_xlfn.CONCAT(特約団体用!G1011,特約団体用!H1011,"年",特約団体用!I1011,"月",特約団体用!J1011,"日"),"yyyy/mm/dd")</f>
        <v>年月日</v>
      </c>
      <c r="H1012" t="str">
        <f>+IF(特約団体用!L1011="","",特約団体用!L1011)</f>
        <v/>
      </c>
      <c r="I1012" t="str">
        <f>+IF(特約団体用!M1011="","",特約団体用!M1011)</f>
        <v/>
      </c>
      <c r="J1012" t="str">
        <f>+IF(特約団体用!N1011="","",特約団体用!AA1011)</f>
        <v/>
      </c>
      <c r="K1012" t="str">
        <f>+IF(特約団体用!O1011="","",特約団体用!O1011)</f>
        <v/>
      </c>
      <c r="L1012" t="str">
        <f>+IF(特約団体用!P1011="","",特約団体用!P1011)</f>
        <v/>
      </c>
      <c r="M1012" t="str">
        <f>+IF(特約団体用!Q1011="","",特約団体用!Q1011)</f>
        <v/>
      </c>
      <c r="N1012" t="str">
        <f>+TEXT(IF(特約団体用!R1011="","",特約団体用!AB1011),"00")</f>
        <v/>
      </c>
      <c r="O1012" t="str">
        <f>+IF(特約団体用!S1011="","",特約団体用!AC1011)</f>
        <v/>
      </c>
      <c r="P1012" t="str">
        <f>+IF(特約団体用!T1011="","",特約団体用!AD1011)</f>
        <v/>
      </c>
      <c r="Q1012" t="str">
        <f>+IF(特約団体用!U1011="","",特約団体用!AE1011)</f>
        <v/>
      </c>
      <c r="V1012" s="153"/>
      <c r="W1012" s="153"/>
      <c r="X1012" s="153"/>
    </row>
    <row r="1013" spans="1:24">
      <c r="A1013" t="str">
        <f>+IF(特約団体用!A1012="","",特約団体用!A1012)</f>
        <v/>
      </c>
      <c r="B1013" t="str">
        <f>+IF(特約団体用!B1012="","",特約団体用!B1012)</f>
        <v/>
      </c>
      <c r="C1013" t="str">
        <f>+IF(特約団体用!C1012="","",特約団体用!C1012)</f>
        <v/>
      </c>
      <c r="D1013" t="str">
        <f>+IF(特約団体用!D1012="","",特約団体用!D1012)</f>
        <v/>
      </c>
      <c r="E1013" t="str">
        <f>+IF(特約団体用!E1012="","",特約団体用!E1012)</f>
        <v/>
      </c>
      <c r="F1013" t="str">
        <f>+IF(特約団体用!F1012="","",_xlfn.XLOOKUP(特約団体用!F1012,PRM!$G$3:$G$5,PRM!$H$3:$H$5))</f>
        <v/>
      </c>
      <c r="G1013" s="149" t="str">
        <f>+TEXT(_xlfn.CONCAT(特約団体用!G1012,特約団体用!H1012,"年",特約団体用!I1012,"月",特約団体用!J1012,"日"),"yyyy/mm/dd")</f>
        <v>年月日</v>
      </c>
      <c r="H1013" t="str">
        <f>+IF(特約団体用!L1012="","",特約団体用!L1012)</f>
        <v/>
      </c>
      <c r="I1013" t="str">
        <f>+IF(特約団体用!M1012="","",特約団体用!M1012)</f>
        <v/>
      </c>
      <c r="J1013" t="str">
        <f>+IF(特約団体用!N1012="","",特約団体用!AA1012)</f>
        <v/>
      </c>
      <c r="K1013" t="str">
        <f>+IF(特約団体用!O1012="","",特約団体用!O1012)</f>
        <v/>
      </c>
      <c r="L1013" t="str">
        <f>+IF(特約団体用!P1012="","",特約団体用!P1012)</f>
        <v/>
      </c>
      <c r="M1013" t="str">
        <f>+IF(特約団体用!Q1012="","",特約団体用!Q1012)</f>
        <v/>
      </c>
      <c r="N1013" t="str">
        <f>+TEXT(IF(特約団体用!R1012="","",特約団体用!AB1012),"00")</f>
        <v/>
      </c>
      <c r="O1013" t="str">
        <f>+IF(特約団体用!S1012="","",特約団体用!AC1012)</f>
        <v/>
      </c>
      <c r="P1013" t="str">
        <f>+IF(特約団体用!T1012="","",特約団体用!AD1012)</f>
        <v/>
      </c>
      <c r="Q1013" t="str">
        <f>+IF(特約団体用!U1012="","",特約団体用!AE1012)</f>
        <v/>
      </c>
      <c r="V1013" s="153"/>
      <c r="W1013" s="153"/>
      <c r="X1013" s="153"/>
    </row>
    <row r="1014" spans="1:24">
      <c r="A1014" t="str">
        <f>+IF(特約団体用!A1013="","",特約団体用!A1013)</f>
        <v/>
      </c>
      <c r="B1014" t="str">
        <f>+IF(特約団体用!B1013="","",特約団体用!B1013)</f>
        <v/>
      </c>
      <c r="C1014" t="str">
        <f>+IF(特約団体用!C1013="","",特約団体用!C1013)</f>
        <v/>
      </c>
      <c r="D1014" t="str">
        <f>+IF(特約団体用!D1013="","",特約団体用!D1013)</f>
        <v/>
      </c>
      <c r="E1014" t="str">
        <f>+IF(特約団体用!E1013="","",特約団体用!E1013)</f>
        <v/>
      </c>
      <c r="F1014" t="str">
        <f>+IF(特約団体用!F1013="","",_xlfn.XLOOKUP(特約団体用!F1013,PRM!$G$3:$G$5,PRM!$H$3:$H$5))</f>
        <v/>
      </c>
      <c r="G1014" s="149" t="str">
        <f>+TEXT(_xlfn.CONCAT(特約団体用!G1013,特約団体用!H1013,"年",特約団体用!I1013,"月",特約団体用!J1013,"日"),"yyyy/mm/dd")</f>
        <v>年月日</v>
      </c>
      <c r="H1014" t="str">
        <f>+IF(特約団体用!L1013="","",特約団体用!L1013)</f>
        <v/>
      </c>
      <c r="I1014" t="str">
        <f>+IF(特約団体用!M1013="","",特約団体用!M1013)</f>
        <v/>
      </c>
      <c r="J1014" t="str">
        <f>+IF(特約団体用!N1013="","",特約団体用!AA1013)</f>
        <v/>
      </c>
      <c r="K1014" t="str">
        <f>+IF(特約団体用!O1013="","",特約団体用!O1013)</f>
        <v/>
      </c>
      <c r="L1014" t="str">
        <f>+IF(特約団体用!P1013="","",特約団体用!P1013)</f>
        <v/>
      </c>
      <c r="M1014" t="str">
        <f>+IF(特約団体用!Q1013="","",特約団体用!Q1013)</f>
        <v/>
      </c>
      <c r="N1014" t="str">
        <f>+TEXT(IF(特約団体用!R1013="","",特約団体用!AB1013),"00")</f>
        <v/>
      </c>
      <c r="O1014" t="str">
        <f>+IF(特約団体用!S1013="","",特約団体用!AC1013)</f>
        <v/>
      </c>
      <c r="P1014" t="str">
        <f>+IF(特約団体用!T1013="","",特約団体用!AD1013)</f>
        <v/>
      </c>
      <c r="Q1014" t="str">
        <f>+IF(特約団体用!U1013="","",特約団体用!AE1013)</f>
        <v/>
      </c>
      <c r="V1014" s="153"/>
      <c r="W1014" s="153"/>
      <c r="X1014" s="153"/>
    </row>
    <row r="1015" spans="1:24">
      <c r="A1015" t="str">
        <f>+IF(特約団体用!A1014="","",特約団体用!A1014)</f>
        <v/>
      </c>
      <c r="B1015" t="str">
        <f>+IF(特約団体用!B1014="","",特約団体用!B1014)</f>
        <v/>
      </c>
      <c r="C1015" t="str">
        <f>+IF(特約団体用!C1014="","",特約団体用!C1014)</f>
        <v/>
      </c>
      <c r="D1015" t="str">
        <f>+IF(特約団体用!D1014="","",特約団体用!D1014)</f>
        <v/>
      </c>
      <c r="E1015" t="str">
        <f>+IF(特約団体用!E1014="","",特約団体用!E1014)</f>
        <v/>
      </c>
      <c r="F1015" t="str">
        <f>+IF(特約団体用!F1014="","",_xlfn.XLOOKUP(特約団体用!F1014,PRM!$G$3:$G$5,PRM!$H$3:$H$5))</f>
        <v/>
      </c>
      <c r="G1015" s="149" t="str">
        <f>+TEXT(_xlfn.CONCAT(特約団体用!G1014,特約団体用!H1014,"年",特約団体用!I1014,"月",特約団体用!J1014,"日"),"yyyy/mm/dd")</f>
        <v>年月日</v>
      </c>
      <c r="H1015" t="str">
        <f>+IF(特約団体用!L1014="","",特約団体用!L1014)</f>
        <v/>
      </c>
      <c r="I1015" t="str">
        <f>+IF(特約団体用!M1014="","",特約団体用!M1014)</f>
        <v/>
      </c>
      <c r="J1015" t="str">
        <f>+IF(特約団体用!N1014="","",特約団体用!AA1014)</f>
        <v/>
      </c>
      <c r="K1015" t="str">
        <f>+IF(特約団体用!O1014="","",特約団体用!O1014)</f>
        <v/>
      </c>
      <c r="L1015" t="str">
        <f>+IF(特約団体用!P1014="","",特約団体用!P1014)</f>
        <v/>
      </c>
      <c r="M1015" t="str">
        <f>+IF(特約団体用!Q1014="","",特約団体用!Q1014)</f>
        <v/>
      </c>
      <c r="N1015" t="str">
        <f>+TEXT(IF(特約団体用!R1014="","",特約団体用!AB1014),"00")</f>
        <v/>
      </c>
      <c r="O1015" t="str">
        <f>+IF(特約団体用!S1014="","",特約団体用!AC1014)</f>
        <v/>
      </c>
      <c r="P1015" t="str">
        <f>+IF(特約団体用!T1014="","",特約団体用!AD1014)</f>
        <v/>
      </c>
      <c r="Q1015" t="str">
        <f>+IF(特約団体用!U1014="","",特約団体用!AE1014)</f>
        <v/>
      </c>
      <c r="V1015" s="153"/>
      <c r="W1015" s="153"/>
      <c r="X1015" s="153"/>
    </row>
    <row r="1016" spans="1:24">
      <c r="A1016" t="str">
        <f>+IF(特約団体用!A1015="","",特約団体用!A1015)</f>
        <v/>
      </c>
      <c r="B1016" t="str">
        <f>+IF(特約団体用!B1015="","",特約団体用!B1015)</f>
        <v/>
      </c>
      <c r="C1016" t="str">
        <f>+IF(特約団体用!C1015="","",特約団体用!C1015)</f>
        <v/>
      </c>
      <c r="D1016" t="str">
        <f>+IF(特約団体用!D1015="","",特約団体用!D1015)</f>
        <v/>
      </c>
      <c r="E1016" t="str">
        <f>+IF(特約団体用!E1015="","",特約団体用!E1015)</f>
        <v/>
      </c>
      <c r="F1016" t="str">
        <f>+IF(特約団体用!F1015="","",_xlfn.XLOOKUP(特約団体用!F1015,PRM!$G$3:$G$5,PRM!$H$3:$H$5))</f>
        <v/>
      </c>
      <c r="G1016" s="149" t="str">
        <f>+TEXT(_xlfn.CONCAT(特約団体用!G1015,特約団体用!H1015,"年",特約団体用!I1015,"月",特約団体用!J1015,"日"),"yyyy/mm/dd")</f>
        <v>年月日</v>
      </c>
      <c r="H1016" t="str">
        <f>+IF(特約団体用!L1015="","",特約団体用!L1015)</f>
        <v/>
      </c>
      <c r="I1016" t="str">
        <f>+IF(特約団体用!M1015="","",特約団体用!M1015)</f>
        <v/>
      </c>
      <c r="J1016" t="str">
        <f>+IF(特約団体用!N1015="","",特約団体用!AA1015)</f>
        <v/>
      </c>
      <c r="K1016" t="str">
        <f>+IF(特約団体用!O1015="","",特約団体用!O1015)</f>
        <v/>
      </c>
      <c r="L1016" t="str">
        <f>+IF(特約団体用!P1015="","",特約団体用!P1015)</f>
        <v/>
      </c>
      <c r="M1016" t="str">
        <f>+IF(特約団体用!Q1015="","",特約団体用!Q1015)</f>
        <v/>
      </c>
      <c r="N1016" t="str">
        <f>+TEXT(IF(特約団体用!R1015="","",特約団体用!AB1015),"00")</f>
        <v/>
      </c>
      <c r="O1016" t="str">
        <f>+IF(特約団体用!S1015="","",特約団体用!AC1015)</f>
        <v/>
      </c>
      <c r="P1016" t="str">
        <f>+IF(特約団体用!T1015="","",特約団体用!AD1015)</f>
        <v/>
      </c>
      <c r="Q1016" t="str">
        <f>+IF(特約団体用!U1015="","",特約団体用!AE1015)</f>
        <v/>
      </c>
      <c r="V1016" s="153"/>
      <c r="W1016" s="153"/>
      <c r="X1016" s="153"/>
    </row>
    <row r="1017" spans="1:24">
      <c r="A1017" t="str">
        <f>+IF(特約団体用!A1016="","",特約団体用!A1016)</f>
        <v/>
      </c>
      <c r="B1017" t="str">
        <f>+IF(特約団体用!B1016="","",特約団体用!B1016)</f>
        <v/>
      </c>
      <c r="C1017" t="str">
        <f>+IF(特約団体用!C1016="","",特約団体用!C1016)</f>
        <v/>
      </c>
      <c r="D1017" t="str">
        <f>+IF(特約団体用!D1016="","",特約団体用!D1016)</f>
        <v/>
      </c>
      <c r="E1017" t="str">
        <f>+IF(特約団体用!E1016="","",特約団体用!E1016)</f>
        <v/>
      </c>
      <c r="F1017" t="str">
        <f>+IF(特約団体用!F1016="","",_xlfn.XLOOKUP(特約団体用!F1016,PRM!$G$3:$G$5,PRM!$H$3:$H$5))</f>
        <v/>
      </c>
      <c r="G1017" s="149" t="str">
        <f>+TEXT(_xlfn.CONCAT(特約団体用!G1016,特約団体用!H1016,"年",特約団体用!I1016,"月",特約団体用!J1016,"日"),"yyyy/mm/dd")</f>
        <v>年月日</v>
      </c>
      <c r="H1017" t="str">
        <f>+IF(特約団体用!L1016="","",特約団体用!L1016)</f>
        <v/>
      </c>
      <c r="I1017" t="str">
        <f>+IF(特約団体用!M1016="","",特約団体用!M1016)</f>
        <v/>
      </c>
      <c r="J1017" t="str">
        <f>+IF(特約団体用!N1016="","",特約団体用!AA1016)</f>
        <v/>
      </c>
      <c r="K1017" t="str">
        <f>+IF(特約団体用!O1016="","",特約団体用!O1016)</f>
        <v/>
      </c>
      <c r="L1017" t="str">
        <f>+IF(特約団体用!P1016="","",特約団体用!P1016)</f>
        <v/>
      </c>
      <c r="M1017" t="str">
        <f>+IF(特約団体用!Q1016="","",特約団体用!Q1016)</f>
        <v/>
      </c>
      <c r="N1017" t="str">
        <f>+TEXT(IF(特約団体用!R1016="","",特約団体用!AB1016),"00")</f>
        <v/>
      </c>
      <c r="O1017" t="str">
        <f>+IF(特約団体用!S1016="","",特約団体用!AC1016)</f>
        <v/>
      </c>
      <c r="P1017" t="str">
        <f>+IF(特約団体用!T1016="","",特約団体用!AD1016)</f>
        <v/>
      </c>
      <c r="Q1017" t="str">
        <f>+IF(特約団体用!U1016="","",特約団体用!AE1016)</f>
        <v/>
      </c>
      <c r="V1017" s="153"/>
      <c r="W1017" s="153"/>
      <c r="X1017" s="153"/>
    </row>
    <row r="1018" spans="1:24">
      <c r="A1018" t="str">
        <f>+IF(特約団体用!A1017="","",特約団体用!A1017)</f>
        <v/>
      </c>
      <c r="B1018" t="str">
        <f>+IF(特約団体用!B1017="","",特約団体用!B1017)</f>
        <v/>
      </c>
      <c r="C1018" t="str">
        <f>+IF(特約団体用!C1017="","",特約団体用!C1017)</f>
        <v/>
      </c>
      <c r="D1018" t="str">
        <f>+IF(特約団体用!D1017="","",特約団体用!D1017)</f>
        <v/>
      </c>
      <c r="E1018" t="str">
        <f>+IF(特約団体用!E1017="","",特約団体用!E1017)</f>
        <v/>
      </c>
      <c r="F1018" t="str">
        <f>+IF(特約団体用!F1017="","",_xlfn.XLOOKUP(特約団体用!F1017,PRM!$G$3:$G$5,PRM!$H$3:$H$5))</f>
        <v/>
      </c>
      <c r="G1018" s="149" t="str">
        <f>+TEXT(_xlfn.CONCAT(特約団体用!G1017,特約団体用!H1017,"年",特約団体用!I1017,"月",特約団体用!J1017,"日"),"yyyy/mm/dd")</f>
        <v>年月日</v>
      </c>
      <c r="H1018" t="str">
        <f>+IF(特約団体用!L1017="","",特約団体用!L1017)</f>
        <v/>
      </c>
      <c r="I1018" t="str">
        <f>+IF(特約団体用!M1017="","",特約団体用!M1017)</f>
        <v/>
      </c>
      <c r="J1018" t="str">
        <f>+IF(特約団体用!N1017="","",特約団体用!AA1017)</f>
        <v/>
      </c>
      <c r="K1018" t="str">
        <f>+IF(特約団体用!O1017="","",特約団体用!O1017)</f>
        <v/>
      </c>
      <c r="L1018" t="str">
        <f>+IF(特約団体用!P1017="","",特約団体用!P1017)</f>
        <v/>
      </c>
      <c r="M1018" t="str">
        <f>+IF(特約団体用!Q1017="","",特約団体用!Q1017)</f>
        <v/>
      </c>
      <c r="N1018" t="str">
        <f>+TEXT(IF(特約団体用!R1017="","",特約団体用!AB1017),"00")</f>
        <v/>
      </c>
      <c r="O1018" t="str">
        <f>+IF(特約団体用!S1017="","",特約団体用!AC1017)</f>
        <v/>
      </c>
      <c r="P1018" t="str">
        <f>+IF(特約団体用!T1017="","",特約団体用!AD1017)</f>
        <v/>
      </c>
      <c r="Q1018" t="str">
        <f>+IF(特約団体用!U1017="","",特約団体用!AE1017)</f>
        <v/>
      </c>
      <c r="V1018" s="153"/>
      <c r="W1018" s="153"/>
      <c r="X1018" s="153"/>
    </row>
    <row r="1019" spans="1:24">
      <c r="A1019" t="str">
        <f>+IF(特約団体用!A1018="","",特約団体用!A1018)</f>
        <v/>
      </c>
      <c r="B1019" t="str">
        <f>+IF(特約団体用!B1018="","",特約団体用!B1018)</f>
        <v/>
      </c>
      <c r="C1019" t="str">
        <f>+IF(特約団体用!C1018="","",特約団体用!C1018)</f>
        <v/>
      </c>
      <c r="D1019" t="str">
        <f>+IF(特約団体用!D1018="","",特約団体用!D1018)</f>
        <v/>
      </c>
      <c r="E1019" t="str">
        <f>+IF(特約団体用!E1018="","",特約団体用!E1018)</f>
        <v/>
      </c>
      <c r="F1019" t="str">
        <f>+IF(特約団体用!F1018="","",_xlfn.XLOOKUP(特約団体用!F1018,PRM!$G$3:$G$5,PRM!$H$3:$H$5))</f>
        <v/>
      </c>
      <c r="G1019" s="149" t="str">
        <f>+TEXT(_xlfn.CONCAT(特約団体用!G1018,特約団体用!H1018,"年",特約団体用!I1018,"月",特約団体用!J1018,"日"),"yyyy/mm/dd")</f>
        <v>年月日</v>
      </c>
      <c r="H1019" t="str">
        <f>+IF(特約団体用!L1018="","",特約団体用!L1018)</f>
        <v/>
      </c>
      <c r="I1019" t="str">
        <f>+IF(特約団体用!M1018="","",特約団体用!M1018)</f>
        <v/>
      </c>
      <c r="J1019" t="str">
        <f>+IF(特約団体用!N1018="","",特約団体用!AA1018)</f>
        <v/>
      </c>
      <c r="K1019" t="str">
        <f>+IF(特約団体用!O1018="","",特約団体用!O1018)</f>
        <v/>
      </c>
      <c r="L1019" t="str">
        <f>+IF(特約団体用!P1018="","",特約団体用!P1018)</f>
        <v/>
      </c>
      <c r="M1019" t="str">
        <f>+IF(特約団体用!Q1018="","",特約団体用!Q1018)</f>
        <v/>
      </c>
      <c r="N1019" t="str">
        <f>+TEXT(IF(特約団体用!R1018="","",特約団体用!AB1018),"00")</f>
        <v/>
      </c>
      <c r="O1019" t="str">
        <f>+IF(特約団体用!S1018="","",特約団体用!AC1018)</f>
        <v/>
      </c>
      <c r="P1019" t="str">
        <f>+IF(特約団体用!T1018="","",特約団体用!AD1018)</f>
        <v/>
      </c>
      <c r="Q1019" t="str">
        <f>+IF(特約団体用!U1018="","",特約団体用!AE1018)</f>
        <v/>
      </c>
      <c r="V1019" s="153"/>
      <c r="W1019" s="153"/>
      <c r="X1019" s="153"/>
    </row>
    <row r="1020" spans="1:24">
      <c r="A1020" t="str">
        <f>+IF(特約団体用!A1019="","",特約団体用!A1019)</f>
        <v/>
      </c>
      <c r="B1020" t="str">
        <f>+IF(特約団体用!B1019="","",特約団体用!B1019)</f>
        <v/>
      </c>
      <c r="C1020" t="str">
        <f>+IF(特約団体用!C1019="","",特約団体用!C1019)</f>
        <v/>
      </c>
      <c r="D1020" t="str">
        <f>+IF(特約団体用!D1019="","",特約団体用!D1019)</f>
        <v/>
      </c>
      <c r="E1020" t="str">
        <f>+IF(特約団体用!E1019="","",特約団体用!E1019)</f>
        <v/>
      </c>
      <c r="F1020" t="str">
        <f>+IF(特約団体用!F1019="","",_xlfn.XLOOKUP(特約団体用!F1019,PRM!$G$3:$G$5,PRM!$H$3:$H$5))</f>
        <v/>
      </c>
      <c r="G1020" s="149" t="str">
        <f>+TEXT(_xlfn.CONCAT(特約団体用!G1019,特約団体用!H1019,"年",特約団体用!I1019,"月",特約団体用!J1019,"日"),"yyyy/mm/dd")</f>
        <v>年月日</v>
      </c>
      <c r="H1020" t="str">
        <f>+IF(特約団体用!L1019="","",特約団体用!L1019)</f>
        <v/>
      </c>
      <c r="I1020" t="str">
        <f>+IF(特約団体用!M1019="","",特約団体用!M1019)</f>
        <v/>
      </c>
      <c r="J1020" t="str">
        <f>+IF(特約団体用!N1019="","",特約団体用!AA1019)</f>
        <v/>
      </c>
      <c r="K1020" t="str">
        <f>+IF(特約団体用!O1019="","",特約団体用!O1019)</f>
        <v/>
      </c>
      <c r="L1020" t="str">
        <f>+IF(特約団体用!P1019="","",特約団体用!P1019)</f>
        <v/>
      </c>
      <c r="M1020" t="str">
        <f>+IF(特約団体用!Q1019="","",特約団体用!Q1019)</f>
        <v/>
      </c>
      <c r="N1020" t="str">
        <f>+TEXT(IF(特約団体用!R1019="","",特約団体用!AB1019),"00")</f>
        <v/>
      </c>
      <c r="O1020" t="str">
        <f>+IF(特約団体用!S1019="","",特約団体用!AC1019)</f>
        <v/>
      </c>
      <c r="P1020" t="str">
        <f>+IF(特約団体用!T1019="","",特約団体用!AD1019)</f>
        <v/>
      </c>
      <c r="Q1020" t="str">
        <f>+IF(特約団体用!U1019="","",特約団体用!AE1019)</f>
        <v/>
      </c>
      <c r="V1020" s="153"/>
      <c r="W1020" s="153"/>
      <c r="X1020" s="153"/>
    </row>
    <row r="1021" spans="1:24">
      <c r="A1021" t="str">
        <f>+IF(特約団体用!A1020="","",特約団体用!A1020)</f>
        <v/>
      </c>
      <c r="B1021" t="str">
        <f>+IF(特約団体用!B1020="","",特約団体用!B1020)</f>
        <v/>
      </c>
      <c r="C1021" t="str">
        <f>+IF(特約団体用!C1020="","",特約団体用!C1020)</f>
        <v/>
      </c>
      <c r="D1021" t="str">
        <f>+IF(特約団体用!D1020="","",特約団体用!D1020)</f>
        <v/>
      </c>
      <c r="E1021" t="str">
        <f>+IF(特約団体用!E1020="","",特約団体用!E1020)</f>
        <v/>
      </c>
      <c r="F1021" t="str">
        <f>+IF(特約団体用!F1020="","",_xlfn.XLOOKUP(特約団体用!F1020,PRM!$G$3:$G$5,PRM!$H$3:$H$5))</f>
        <v/>
      </c>
      <c r="G1021" s="149" t="str">
        <f>+TEXT(_xlfn.CONCAT(特約団体用!G1020,特約団体用!H1020,"年",特約団体用!I1020,"月",特約団体用!J1020,"日"),"yyyy/mm/dd")</f>
        <v>年月日</v>
      </c>
      <c r="H1021" t="str">
        <f>+IF(特約団体用!L1020="","",特約団体用!L1020)</f>
        <v/>
      </c>
      <c r="I1021" t="str">
        <f>+IF(特約団体用!M1020="","",特約団体用!M1020)</f>
        <v/>
      </c>
      <c r="J1021" t="str">
        <f>+IF(特約団体用!N1020="","",特約団体用!AA1020)</f>
        <v/>
      </c>
      <c r="K1021" t="str">
        <f>+IF(特約団体用!O1020="","",特約団体用!O1020)</f>
        <v/>
      </c>
      <c r="L1021" t="str">
        <f>+IF(特約団体用!P1020="","",特約団体用!P1020)</f>
        <v/>
      </c>
      <c r="M1021" t="str">
        <f>+IF(特約団体用!Q1020="","",特約団体用!Q1020)</f>
        <v/>
      </c>
      <c r="N1021" t="str">
        <f>+TEXT(IF(特約団体用!R1020="","",特約団体用!AB1020),"00")</f>
        <v/>
      </c>
      <c r="O1021" t="str">
        <f>+IF(特約団体用!S1020="","",特約団体用!AC1020)</f>
        <v/>
      </c>
      <c r="P1021" t="str">
        <f>+IF(特約団体用!T1020="","",特約団体用!AD1020)</f>
        <v/>
      </c>
      <c r="Q1021" t="str">
        <f>+IF(特約団体用!U1020="","",特約団体用!AE1020)</f>
        <v/>
      </c>
      <c r="V1021" s="153"/>
      <c r="W1021" s="153"/>
      <c r="X1021" s="153"/>
    </row>
    <row r="1022" spans="1:24">
      <c r="A1022" t="str">
        <f>+IF(特約団体用!A1021="","",特約団体用!A1021)</f>
        <v/>
      </c>
      <c r="B1022" t="str">
        <f>+IF(特約団体用!B1021="","",特約団体用!B1021)</f>
        <v/>
      </c>
      <c r="C1022" t="str">
        <f>+IF(特約団体用!C1021="","",特約団体用!C1021)</f>
        <v/>
      </c>
      <c r="D1022" t="str">
        <f>+IF(特約団体用!D1021="","",特約団体用!D1021)</f>
        <v/>
      </c>
      <c r="E1022" t="str">
        <f>+IF(特約団体用!E1021="","",特約団体用!E1021)</f>
        <v/>
      </c>
      <c r="F1022" t="str">
        <f>+IF(特約団体用!F1021="","",_xlfn.XLOOKUP(特約団体用!F1021,PRM!$G$3:$G$5,PRM!$H$3:$H$5))</f>
        <v/>
      </c>
      <c r="G1022" s="149" t="str">
        <f>+TEXT(_xlfn.CONCAT(特約団体用!G1021,特約団体用!H1021,"年",特約団体用!I1021,"月",特約団体用!J1021,"日"),"yyyy/mm/dd")</f>
        <v>年月日</v>
      </c>
      <c r="H1022" t="str">
        <f>+IF(特約団体用!L1021="","",特約団体用!L1021)</f>
        <v/>
      </c>
      <c r="I1022" t="str">
        <f>+IF(特約団体用!M1021="","",特約団体用!M1021)</f>
        <v/>
      </c>
      <c r="J1022" t="str">
        <f>+IF(特約団体用!N1021="","",特約団体用!AA1021)</f>
        <v/>
      </c>
      <c r="K1022" t="str">
        <f>+IF(特約団体用!O1021="","",特約団体用!O1021)</f>
        <v/>
      </c>
      <c r="L1022" t="str">
        <f>+IF(特約団体用!P1021="","",特約団体用!P1021)</f>
        <v/>
      </c>
      <c r="M1022" t="str">
        <f>+IF(特約団体用!Q1021="","",特約団体用!Q1021)</f>
        <v/>
      </c>
      <c r="N1022" t="str">
        <f>+TEXT(IF(特約団体用!R1021="","",特約団体用!AB1021),"00")</f>
        <v/>
      </c>
      <c r="O1022" t="str">
        <f>+IF(特約団体用!S1021="","",特約団体用!AC1021)</f>
        <v/>
      </c>
      <c r="P1022" t="str">
        <f>+IF(特約団体用!T1021="","",特約団体用!AD1021)</f>
        <v/>
      </c>
      <c r="Q1022" t="str">
        <f>+IF(特約団体用!U1021="","",特約団体用!AE1021)</f>
        <v/>
      </c>
      <c r="V1022" s="153"/>
      <c r="W1022" s="153"/>
      <c r="X1022" s="153"/>
    </row>
    <row r="1023" spans="1:24">
      <c r="A1023" t="str">
        <f>+IF(特約団体用!A1022="","",特約団体用!A1022)</f>
        <v/>
      </c>
      <c r="B1023" t="str">
        <f>+IF(特約団体用!B1022="","",特約団体用!B1022)</f>
        <v/>
      </c>
      <c r="C1023" t="str">
        <f>+IF(特約団体用!C1022="","",特約団体用!C1022)</f>
        <v/>
      </c>
      <c r="D1023" t="str">
        <f>+IF(特約団体用!D1022="","",特約団体用!D1022)</f>
        <v/>
      </c>
      <c r="E1023" t="str">
        <f>+IF(特約団体用!E1022="","",特約団体用!E1022)</f>
        <v/>
      </c>
      <c r="F1023" t="str">
        <f>+IF(特約団体用!F1022="","",_xlfn.XLOOKUP(特約団体用!F1022,PRM!$G$3:$G$5,PRM!$H$3:$H$5))</f>
        <v/>
      </c>
      <c r="G1023" s="149" t="str">
        <f>+TEXT(_xlfn.CONCAT(特約団体用!G1022,特約団体用!H1022,"年",特約団体用!I1022,"月",特約団体用!J1022,"日"),"yyyy/mm/dd")</f>
        <v>年月日</v>
      </c>
      <c r="H1023" t="str">
        <f>+IF(特約団体用!L1022="","",特約団体用!L1022)</f>
        <v/>
      </c>
      <c r="I1023" t="str">
        <f>+IF(特約団体用!M1022="","",特約団体用!M1022)</f>
        <v/>
      </c>
      <c r="J1023" t="str">
        <f>+IF(特約団体用!N1022="","",特約団体用!AA1022)</f>
        <v/>
      </c>
      <c r="K1023" t="str">
        <f>+IF(特約団体用!O1022="","",特約団体用!O1022)</f>
        <v/>
      </c>
      <c r="L1023" t="str">
        <f>+IF(特約団体用!P1022="","",特約団体用!P1022)</f>
        <v/>
      </c>
      <c r="M1023" t="str">
        <f>+IF(特約団体用!Q1022="","",特約団体用!Q1022)</f>
        <v/>
      </c>
      <c r="N1023" t="str">
        <f>+TEXT(IF(特約団体用!R1022="","",特約団体用!AB1022),"00")</f>
        <v/>
      </c>
      <c r="O1023" t="str">
        <f>+IF(特約団体用!S1022="","",特約団体用!AC1022)</f>
        <v/>
      </c>
      <c r="P1023" t="str">
        <f>+IF(特約団体用!T1022="","",特約団体用!AD1022)</f>
        <v/>
      </c>
      <c r="Q1023" t="str">
        <f>+IF(特約団体用!U1022="","",特約団体用!AE1022)</f>
        <v/>
      </c>
      <c r="V1023" s="153"/>
      <c r="W1023" s="153"/>
      <c r="X1023" s="153"/>
    </row>
    <row r="1024" spans="1:24">
      <c r="A1024" t="str">
        <f>+IF(特約団体用!A1023="","",特約団体用!A1023)</f>
        <v/>
      </c>
      <c r="B1024" t="str">
        <f>+IF(特約団体用!B1023="","",特約団体用!B1023)</f>
        <v/>
      </c>
      <c r="C1024" t="str">
        <f>+IF(特約団体用!C1023="","",特約団体用!C1023)</f>
        <v/>
      </c>
      <c r="D1024" t="str">
        <f>+IF(特約団体用!D1023="","",特約団体用!D1023)</f>
        <v/>
      </c>
      <c r="E1024" t="str">
        <f>+IF(特約団体用!E1023="","",特約団体用!E1023)</f>
        <v/>
      </c>
      <c r="F1024" t="str">
        <f>+IF(特約団体用!F1023="","",_xlfn.XLOOKUP(特約団体用!F1023,PRM!$G$3:$G$5,PRM!$H$3:$H$5))</f>
        <v/>
      </c>
      <c r="G1024" s="149" t="str">
        <f>+TEXT(_xlfn.CONCAT(特約団体用!G1023,特約団体用!H1023,"年",特約団体用!I1023,"月",特約団体用!J1023,"日"),"yyyy/mm/dd")</f>
        <v>年月日</v>
      </c>
      <c r="H1024" t="str">
        <f>+IF(特約団体用!L1023="","",特約団体用!L1023)</f>
        <v/>
      </c>
      <c r="I1024" t="str">
        <f>+IF(特約団体用!M1023="","",特約団体用!M1023)</f>
        <v/>
      </c>
      <c r="J1024" t="str">
        <f>+IF(特約団体用!N1023="","",特約団体用!AA1023)</f>
        <v/>
      </c>
      <c r="K1024" t="str">
        <f>+IF(特約団体用!O1023="","",特約団体用!O1023)</f>
        <v/>
      </c>
      <c r="L1024" t="str">
        <f>+IF(特約団体用!P1023="","",特約団体用!P1023)</f>
        <v/>
      </c>
      <c r="M1024" t="str">
        <f>+IF(特約団体用!Q1023="","",特約団体用!Q1023)</f>
        <v/>
      </c>
      <c r="N1024" t="str">
        <f>+TEXT(IF(特約団体用!R1023="","",特約団体用!AB1023),"00")</f>
        <v/>
      </c>
      <c r="O1024" t="str">
        <f>+IF(特約団体用!S1023="","",特約団体用!AC1023)</f>
        <v/>
      </c>
      <c r="P1024" t="str">
        <f>+IF(特約団体用!T1023="","",特約団体用!AD1023)</f>
        <v/>
      </c>
      <c r="Q1024" t="str">
        <f>+IF(特約団体用!U1023="","",特約団体用!AE1023)</f>
        <v/>
      </c>
      <c r="V1024" s="153"/>
      <c r="W1024" s="153"/>
      <c r="X1024" s="153"/>
    </row>
    <row r="1025" spans="1:24">
      <c r="A1025" t="str">
        <f>+IF(特約団体用!A1024="","",特約団体用!A1024)</f>
        <v/>
      </c>
      <c r="B1025" t="str">
        <f>+IF(特約団体用!B1024="","",特約団体用!B1024)</f>
        <v/>
      </c>
      <c r="C1025" t="str">
        <f>+IF(特約団体用!C1024="","",特約団体用!C1024)</f>
        <v/>
      </c>
      <c r="D1025" t="str">
        <f>+IF(特約団体用!D1024="","",特約団体用!D1024)</f>
        <v/>
      </c>
      <c r="E1025" t="str">
        <f>+IF(特約団体用!E1024="","",特約団体用!E1024)</f>
        <v/>
      </c>
      <c r="F1025" t="str">
        <f>+IF(特約団体用!F1024="","",_xlfn.XLOOKUP(特約団体用!F1024,PRM!$G$3:$G$5,PRM!$H$3:$H$5))</f>
        <v/>
      </c>
      <c r="G1025" s="149" t="str">
        <f>+TEXT(_xlfn.CONCAT(特約団体用!G1024,特約団体用!H1024,"年",特約団体用!I1024,"月",特約団体用!J1024,"日"),"yyyy/mm/dd")</f>
        <v>年月日</v>
      </c>
      <c r="H1025" t="str">
        <f>+IF(特約団体用!L1024="","",特約団体用!L1024)</f>
        <v/>
      </c>
      <c r="I1025" t="str">
        <f>+IF(特約団体用!M1024="","",特約団体用!M1024)</f>
        <v/>
      </c>
      <c r="J1025" t="str">
        <f>+IF(特約団体用!N1024="","",特約団体用!AA1024)</f>
        <v/>
      </c>
      <c r="K1025" t="str">
        <f>+IF(特約団体用!O1024="","",特約団体用!O1024)</f>
        <v/>
      </c>
      <c r="L1025" t="str">
        <f>+IF(特約団体用!P1024="","",特約団体用!P1024)</f>
        <v/>
      </c>
      <c r="M1025" t="str">
        <f>+IF(特約団体用!Q1024="","",特約団体用!Q1024)</f>
        <v/>
      </c>
      <c r="N1025" t="str">
        <f>+TEXT(IF(特約団体用!R1024="","",特約団体用!AB1024),"00")</f>
        <v/>
      </c>
      <c r="O1025" t="str">
        <f>+IF(特約団体用!S1024="","",特約団体用!AC1024)</f>
        <v/>
      </c>
      <c r="P1025" t="str">
        <f>+IF(特約団体用!T1024="","",特約団体用!AD1024)</f>
        <v/>
      </c>
      <c r="Q1025" t="str">
        <f>+IF(特約団体用!U1024="","",特約団体用!AE1024)</f>
        <v/>
      </c>
      <c r="V1025" s="153"/>
      <c r="W1025" s="153"/>
      <c r="X1025" s="153"/>
    </row>
    <row r="1026" spans="1:24">
      <c r="A1026" t="str">
        <f>+IF(特約団体用!A1025="","",特約団体用!A1025)</f>
        <v/>
      </c>
      <c r="B1026" t="str">
        <f>+IF(特約団体用!B1025="","",特約団体用!B1025)</f>
        <v/>
      </c>
      <c r="C1026" t="str">
        <f>+IF(特約団体用!C1025="","",特約団体用!C1025)</f>
        <v/>
      </c>
      <c r="D1026" t="str">
        <f>+IF(特約団体用!D1025="","",特約団体用!D1025)</f>
        <v/>
      </c>
      <c r="E1026" t="str">
        <f>+IF(特約団体用!E1025="","",特約団体用!E1025)</f>
        <v/>
      </c>
      <c r="F1026" t="str">
        <f>+IF(特約団体用!F1025="","",_xlfn.XLOOKUP(特約団体用!F1025,PRM!$G$3:$G$5,PRM!$H$3:$H$5))</f>
        <v/>
      </c>
      <c r="G1026" s="149" t="str">
        <f>+TEXT(_xlfn.CONCAT(特約団体用!G1025,特約団体用!H1025,"年",特約団体用!I1025,"月",特約団体用!J1025,"日"),"yyyy/mm/dd")</f>
        <v>年月日</v>
      </c>
      <c r="H1026" t="str">
        <f>+IF(特約団体用!L1025="","",特約団体用!L1025)</f>
        <v/>
      </c>
      <c r="I1026" t="str">
        <f>+IF(特約団体用!M1025="","",特約団体用!M1025)</f>
        <v/>
      </c>
      <c r="J1026" t="str">
        <f>+IF(特約団体用!N1025="","",特約団体用!AA1025)</f>
        <v/>
      </c>
      <c r="K1026" t="str">
        <f>+IF(特約団体用!O1025="","",特約団体用!O1025)</f>
        <v/>
      </c>
      <c r="L1026" t="str">
        <f>+IF(特約団体用!P1025="","",特約団体用!P1025)</f>
        <v/>
      </c>
      <c r="M1026" t="str">
        <f>+IF(特約団体用!Q1025="","",特約団体用!Q1025)</f>
        <v/>
      </c>
      <c r="N1026" t="str">
        <f>+TEXT(IF(特約団体用!R1025="","",特約団体用!AB1025),"00")</f>
        <v/>
      </c>
      <c r="O1026" t="str">
        <f>+IF(特約団体用!S1025="","",特約団体用!AC1025)</f>
        <v/>
      </c>
      <c r="P1026" t="str">
        <f>+IF(特約団体用!T1025="","",特約団体用!AD1025)</f>
        <v/>
      </c>
      <c r="Q1026" t="str">
        <f>+IF(特約団体用!U1025="","",特約団体用!AE1025)</f>
        <v/>
      </c>
      <c r="V1026" s="153"/>
      <c r="W1026" s="153"/>
      <c r="X1026" s="153"/>
    </row>
    <row r="1027" spans="1:24">
      <c r="A1027" t="str">
        <f>+IF(特約団体用!A1026="","",特約団体用!A1026)</f>
        <v/>
      </c>
      <c r="B1027" t="str">
        <f>+IF(特約団体用!B1026="","",特約団体用!B1026)</f>
        <v/>
      </c>
      <c r="C1027" t="str">
        <f>+IF(特約団体用!C1026="","",特約団体用!C1026)</f>
        <v/>
      </c>
      <c r="D1027" t="str">
        <f>+IF(特約団体用!D1026="","",特約団体用!D1026)</f>
        <v/>
      </c>
      <c r="E1027" t="str">
        <f>+IF(特約団体用!E1026="","",特約団体用!E1026)</f>
        <v/>
      </c>
      <c r="F1027" t="str">
        <f>+IF(特約団体用!F1026="","",_xlfn.XLOOKUP(特約団体用!F1026,PRM!$G$3:$G$5,PRM!$H$3:$H$5))</f>
        <v/>
      </c>
      <c r="G1027" s="149" t="str">
        <f>+TEXT(_xlfn.CONCAT(特約団体用!G1026,特約団体用!H1026,"年",特約団体用!I1026,"月",特約団体用!J1026,"日"),"yyyy/mm/dd")</f>
        <v>年月日</v>
      </c>
      <c r="H1027" t="str">
        <f>+IF(特約団体用!L1026="","",特約団体用!L1026)</f>
        <v/>
      </c>
      <c r="I1027" t="str">
        <f>+IF(特約団体用!M1026="","",特約団体用!M1026)</f>
        <v/>
      </c>
      <c r="J1027" t="str">
        <f>+IF(特約団体用!N1026="","",特約団体用!AA1026)</f>
        <v/>
      </c>
      <c r="K1027" t="str">
        <f>+IF(特約団体用!O1026="","",特約団体用!O1026)</f>
        <v/>
      </c>
      <c r="L1027" t="str">
        <f>+IF(特約団体用!P1026="","",特約団体用!P1026)</f>
        <v/>
      </c>
      <c r="M1027" t="str">
        <f>+IF(特約団体用!Q1026="","",特約団体用!Q1026)</f>
        <v/>
      </c>
      <c r="N1027" t="str">
        <f>+TEXT(IF(特約団体用!R1026="","",特約団体用!AB1026),"00")</f>
        <v/>
      </c>
      <c r="O1027" t="str">
        <f>+IF(特約団体用!S1026="","",特約団体用!AC1026)</f>
        <v/>
      </c>
      <c r="P1027" t="str">
        <f>+IF(特約団体用!T1026="","",特約団体用!AD1026)</f>
        <v/>
      </c>
      <c r="Q1027" t="str">
        <f>+IF(特約団体用!U1026="","",特約団体用!AE1026)</f>
        <v/>
      </c>
      <c r="V1027" s="153"/>
      <c r="W1027" s="153"/>
      <c r="X1027" s="153"/>
    </row>
    <row r="1028" spans="1:24">
      <c r="A1028" t="str">
        <f>+IF(特約団体用!A1027="","",特約団体用!A1027)</f>
        <v/>
      </c>
      <c r="B1028" t="str">
        <f>+IF(特約団体用!B1027="","",特約団体用!B1027)</f>
        <v/>
      </c>
      <c r="C1028" t="str">
        <f>+IF(特約団体用!C1027="","",特約団体用!C1027)</f>
        <v/>
      </c>
      <c r="D1028" t="str">
        <f>+IF(特約団体用!D1027="","",特約団体用!D1027)</f>
        <v/>
      </c>
      <c r="E1028" t="str">
        <f>+IF(特約団体用!E1027="","",特約団体用!E1027)</f>
        <v/>
      </c>
      <c r="F1028" t="str">
        <f>+IF(特約団体用!F1027="","",_xlfn.XLOOKUP(特約団体用!F1027,PRM!$G$3:$G$5,PRM!$H$3:$H$5))</f>
        <v/>
      </c>
      <c r="G1028" s="149" t="str">
        <f>+TEXT(_xlfn.CONCAT(特約団体用!G1027,特約団体用!H1027,"年",特約団体用!I1027,"月",特約団体用!J1027,"日"),"yyyy/mm/dd")</f>
        <v>年月日</v>
      </c>
      <c r="H1028" t="str">
        <f>+IF(特約団体用!L1027="","",特約団体用!L1027)</f>
        <v/>
      </c>
      <c r="I1028" t="str">
        <f>+IF(特約団体用!M1027="","",特約団体用!M1027)</f>
        <v/>
      </c>
      <c r="J1028" t="str">
        <f>+IF(特約団体用!N1027="","",特約団体用!AA1027)</f>
        <v/>
      </c>
      <c r="K1028" t="str">
        <f>+IF(特約団体用!O1027="","",特約団体用!O1027)</f>
        <v/>
      </c>
      <c r="L1028" t="str">
        <f>+IF(特約団体用!P1027="","",特約団体用!P1027)</f>
        <v/>
      </c>
      <c r="M1028" t="str">
        <f>+IF(特約団体用!Q1027="","",特約団体用!Q1027)</f>
        <v/>
      </c>
      <c r="N1028" t="str">
        <f>+TEXT(IF(特約団体用!R1027="","",特約団体用!AB1027),"00")</f>
        <v/>
      </c>
      <c r="O1028" t="str">
        <f>+IF(特約団体用!S1027="","",特約団体用!AC1027)</f>
        <v/>
      </c>
      <c r="P1028" t="str">
        <f>+IF(特約団体用!T1027="","",特約団体用!AD1027)</f>
        <v/>
      </c>
      <c r="Q1028" t="str">
        <f>+IF(特約団体用!U1027="","",特約団体用!AE1027)</f>
        <v/>
      </c>
      <c r="V1028" s="153"/>
      <c r="W1028" s="153"/>
      <c r="X1028" s="153"/>
    </row>
    <row r="1029" spans="1:24">
      <c r="A1029" t="str">
        <f>+IF(特約団体用!A1028="","",特約団体用!A1028)</f>
        <v/>
      </c>
      <c r="B1029" t="str">
        <f>+IF(特約団体用!B1028="","",特約団体用!B1028)</f>
        <v/>
      </c>
      <c r="C1029" t="str">
        <f>+IF(特約団体用!C1028="","",特約団体用!C1028)</f>
        <v/>
      </c>
      <c r="D1029" t="str">
        <f>+IF(特約団体用!D1028="","",特約団体用!D1028)</f>
        <v/>
      </c>
      <c r="E1029" t="str">
        <f>+IF(特約団体用!E1028="","",特約団体用!E1028)</f>
        <v/>
      </c>
      <c r="F1029" t="str">
        <f>+IF(特約団体用!F1028="","",_xlfn.XLOOKUP(特約団体用!F1028,PRM!$G$3:$G$5,PRM!$H$3:$H$5))</f>
        <v/>
      </c>
      <c r="G1029" s="149" t="str">
        <f>+TEXT(_xlfn.CONCAT(特約団体用!G1028,特約団体用!H1028,"年",特約団体用!I1028,"月",特約団体用!J1028,"日"),"yyyy/mm/dd")</f>
        <v>年月日</v>
      </c>
      <c r="H1029" t="str">
        <f>+IF(特約団体用!L1028="","",特約団体用!L1028)</f>
        <v/>
      </c>
      <c r="I1029" t="str">
        <f>+IF(特約団体用!M1028="","",特約団体用!M1028)</f>
        <v/>
      </c>
      <c r="J1029" t="str">
        <f>+IF(特約団体用!N1028="","",特約団体用!AA1028)</f>
        <v/>
      </c>
      <c r="K1029" t="str">
        <f>+IF(特約団体用!O1028="","",特約団体用!O1028)</f>
        <v/>
      </c>
      <c r="L1029" t="str">
        <f>+IF(特約団体用!P1028="","",特約団体用!P1028)</f>
        <v/>
      </c>
      <c r="M1029" t="str">
        <f>+IF(特約団体用!Q1028="","",特約団体用!Q1028)</f>
        <v/>
      </c>
      <c r="N1029" t="str">
        <f>+TEXT(IF(特約団体用!R1028="","",特約団体用!AB1028),"00")</f>
        <v/>
      </c>
      <c r="O1029" t="str">
        <f>+IF(特約団体用!S1028="","",特約団体用!AC1028)</f>
        <v/>
      </c>
      <c r="P1029" t="str">
        <f>+IF(特約団体用!T1028="","",特約団体用!AD1028)</f>
        <v/>
      </c>
      <c r="Q1029" t="str">
        <f>+IF(特約団体用!U1028="","",特約団体用!AE1028)</f>
        <v/>
      </c>
      <c r="V1029" s="153"/>
      <c r="W1029" s="153"/>
      <c r="X1029" s="153"/>
    </row>
    <row r="1030" spans="1:24">
      <c r="A1030" t="str">
        <f>+IF(特約団体用!A1029="","",特約団体用!A1029)</f>
        <v/>
      </c>
      <c r="B1030" t="str">
        <f>+IF(特約団体用!B1029="","",特約団体用!B1029)</f>
        <v/>
      </c>
      <c r="C1030" t="str">
        <f>+IF(特約団体用!C1029="","",特約団体用!C1029)</f>
        <v/>
      </c>
      <c r="D1030" t="str">
        <f>+IF(特約団体用!D1029="","",特約団体用!D1029)</f>
        <v/>
      </c>
      <c r="E1030" t="str">
        <f>+IF(特約団体用!E1029="","",特約団体用!E1029)</f>
        <v/>
      </c>
      <c r="F1030" t="str">
        <f>+IF(特約団体用!F1029="","",_xlfn.XLOOKUP(特約団体用!F1029,PRM!$G$3:$G$5,PRM!$H$3:$H$5))</f>
        <v/>
      </c>
      <c r="G1030" s="149" t="str">
        <f>+TEXT(_xlfn.CONCAT(特約団体用!G1029,特約団体用!H1029,"年",特約団体用!I1029,"月",特約団体用!J1029,"日"),"yyyy/mm/dd")</f>
        <v>年月日</v>
      </c>
      <c r="H1030" t="str">
        <f>+IF(特約団体用!L1029="","",特約団体用!L1029)</f>
        <v/>
      </c>
      <c r="I1030" t="str">
        <f>+IF(特約団体用!M1029="","",特約団体用!M1029)</f>
        <v/>
      </c>
      <c r="J1030" t="str">
        <f>+IF(特約団体用!N1029="","",特約団体用!AA1029)</f>
        <v/>
      </c>
      <c r="K1030" t="str">
        <f>+IF(特約団体用!O1029="","",特約団体用!O1029)</f>
        <v/>
      </c>
      <c r="L1030" t="str">
        <f>+IF(特約団体用!P1029="","",特約団体用!P1029)</f>
        <v/>
      </c>
      <c r="M1030" t="str">
        <f>+IF(特約団体用!Q1029="","",特約団体用!Q1029)</f>
        <v/>
      </c>
      <c r="N1030" t="str">
        <f>+TEXT(IF(特約団体用!R1029="","",特約団体用!AB1029),"00")</f>
        <v/>
      </c>
      <c r="O1030" t="str">
        <f>+IF(特約団体用!S1029="","",特約団体用!AC1029)</f>
        <v/>
      </c>
      <c r="P1030" t="str">
        <f>+IF(特約団体用!T1029="","",特約団体用!AD1029)</f>
        <v/>
      </c>
      <c r="Q1030" t="str">
        <f>+IF(特約団体用!U1029="","",特約団体用!AE1029)</f>
        <v/>
      </c>
      <c r="V1030" s="153"/>
      <c r="W1030" s="153"/>
      <c r="X1030" s="153"/>
    </row>
    <row r="1031" spans="1:24">
      <c r="A1031" t="str">
        <f>+IF(特約団体用!A1030="","",特約団体用!A1030)</f>
        <v/>
      </c>
      <c r="B1031" t="str">
        <f>+IF(特約団体用!B1030="","",特約団体用!B1030)</f>
        <v/>
      </c>
      <c r="C1031" t="str">
        <f>+IF(特約団体用!C1030="","",特約団体用!C1030)</f>
        <v/>
      </c>
      <c r="D1031" t="str">
        <f>+IF(特約団体用!D1030="","",特約団体用!D1030)</f>
        <v/>
      </c>
      <c r="E1031" t="str">
        <f>+IF(特約団体用!E1030="","",特約団体用!E1030)</f>
        <v/>
      </c>
      <c r="F1031" t="str">
        <f>+IF(特約団体用!F1030="","",_xlfn.XLOOKUP(特約団体用!F1030,PRM!$G$3:$G$5,PRM!$H$3:$H$5))</f>
        <v/>
      </c>
      <c r="G1031" s="149" t="str">
        <f>+TEXT(_xlfn.CONCAT(特約団体用!G1030,特約団体用!H1030,"年",特約団体用!I1030,"月",特約団体用!J1030,"日"),"yyyy/mm/dd")</f>
        <v>年月日</v>
      </c>
      <c r="H1031" t="str">
        <f>+IF(特約団体用!L1030="","",特約団体用!L1030)</f>
        <v/>
      </c>
      <c r="I1031" t="str">
        <f>+IF(特約団体用!M1030="","",特約団体用!M1030)</f>
        <v/>
      </c>
      <c r="J1031" t="str">
        <f>+IF(特約団体用!N1030="","",特約団体用!AA1030)</f>
        <v/>
      </c>
      <c r="K1031" t="str">
        <f>+IF(特約団体用!O1030="","",特約団体用!O1030)</f>
        <v/>
      </c>
      <c r="L1031" t="str">
        <f>+IF(特約団体用!P1030="","",特約団体用!P1030)</f>
        <v/>
      </c>
      <c r="M1031" t="str">
        <f>+IF(特約団体用!Q1030="","",特約団体用!Q1030)</f>
        <v/>
      </c>
      <c r="N1031" t="str">
        <f>+TEXT(IF(特約団体用!R1030="","",特約団体用!AB1030),"00")</f>
        <v/>
      </c>
      <c r="O1031" t="str">
        <f>+IF(特約団体用!S1030="","",特約団体用!AC1030)</f>
        <v/>
      </c>
      <c r="P1031" t="str">
        <f>+IF(特約団体用!T1030="","",特約団体用!AD1030)</f>
        <v/>
      </c>
      <c r="Q1031" t="str">
        <f>+IF(特約団体用!U1030="","",特約団体用!AE1030)</f>
        <v/>
      </c>
      <c r="V1031" s="153"/>
      <c r="W1031" s="153"/>
      <c r="X1031" s="153"/>
    </row>
    <row r="1032" spans="1:24">
      <c r="A1032" t="str">
        <f>+IF(特約団体用!A1031="","",特約団体用!A1031)</f>
        <v/>
      </c>
      <c r="B1032" t="str">
        <f>+IF(特約団体用!B1031="","",特約団体用!B1031)</f>
        <v/>
      </c>
      <c r="C1032" t="str">
        <f>+IF(特約団体用!C1031="","",特約団体用!C1031)</f>
        <v/>
      </c>
      <c r="D1032" t="str">
        <f>+IF(特約団体用!D1031="","",特約団体用!D1031)</f>
        <v/>
      </c>
      <c r="E1032" t="str">
        <f>+IF(特約団体用!E1031="","",特約団体用!E1031)</f>
        <v/>
      </c>
      <c r="F1032" t="str">
        <f>+IF(特約団体用!F1031="","",_xlfn.XLOOKUP(特約団体用!F1031,PRM!$G$3:$G$5,PRM!$H$3:$H$5))</f>
        <v/>
      </c>
      <c r="G1032" s="149" t="str">
        <f>+TEXT(_xlfn.CONCAT(特約団体用!G1031,特約団体用!H1031,"年",特約団体用!I1031,"月",特約団体用!J1031,"日"),"yyyy/mm/dd")</f>
        <v>年月日</v>
      </c>
      <c r="H1032" t="str">
        <f>+IF(特約団体用!L1031="","",特約団体用!L1031)</f>
        <v/>
      </c>
      <c r="I1032" t="str">
        <f>+IF(特約団体用!M1031="","",特約団体用!M1031)</f>
        <v/>
      </c>
      <c r="J1032" t="str">
        <f>+IF(特約団体用!N1031="","",特約団体用!AA1031)</f>
        <v/>
      </c>
      <c r="K1032" t="str">
        <f>+IF(特約団体用!O1031="","",特約団体用!O1031)</f>
        <v/>
      </c>
      <c r="L1032" t="str">
        <f>+IF(特約団体用!P1031="","",特約団体用!P1031)</f>
        <v/>
      </c>
      <c r="M1032" t="str">
        <f>+IF(特約団体用!Q1031="","",特約団体用!Q1031)</f>
        <v/>
      </c>
      <c r="N1032" t="str">
        <f>+TEXT(IF(特約団体用!R1031="","",特約団体用!AB1031),"00")</f>
        <v/>
      </c>
      <c r="O1032" t="str">
        <f>+IF(特約団体用!S1031="","",特約団体用!AC1031)</f>
        <v/>
      </c>
      <c r="P1032" t="str">
        <f>+IF(特約団体用!T1031="","",特約団体用!AD1031)</f>
        <v/>
      </c>
      <c r="Q1032" t="str">
        <f>+IF(特約団体用!U1031="","",特約団体用!AE1031)</f>
        <v/>
      </c>
      <c r="V1032" s="153"/>
      <c r="W1032" s="153"/>
      <c r="X1032" s="153"/>
    </row>
    <row r="1033" spans="1:24">
      <c r="A1033" t="str">
        <f>+IF(特約団体用!A1032="","",特約団体用!A1032)</f>
        <v/>
      </c>
      <c r="B1033" t="str">
        <f>+IF(特約団体用!B1032="","",特約団体用!B1032)</f>
        <v/>
      </c>
      <c r="C1033" t="str">
        <f>+IF(特約団体用!C1032="","",特約団体用!C1032)</f>
        <v/>
      </c>
      <c r="D1033" t="str">
        <f>+IF(特約団体用!D1032="","",特約団体用!D1032)</f>
        <v/>
      </c>
      <c r="E1033" t="str">
        <f>+IF(特約団体用!E1032="","",特約団体用!E1032)</f>
        <v/>
      </c>
      <c r="F1033" t="str">
        <f>+IF(特約団体用!F1032="","",_xlfn.XLOOKUP(特約団体用!F1032,PRM!$G$3:$G$5,PRM!$H$3:$H$5))</f>
        <v/>
      </c>
      <c r="G1033" s="149" t="str">
        <f>+TEXT(_xlfn.CONCAT(特約団体用!G1032,特約団体用!H1032,"年",特約団体用!I1032,"月",特約団体用!J1032,"日"),"yyyy/mm/dd")</f>
        <v>年月日</v>
      </c>
      <c r="H1033" t="str">
        <f>+IF(特約団体用!L1032="","",特約団体用!L1032)</f>
        <v/>
      </c>
      <c r="I1033" t="str">
        <f>+IF(特約団体用!M1032="","",特約団体用!M1032)</f>
        <v/>
      </c>
      <c r="J1033" t="str">
        <f>+IF(特約団体用!N1032="","",特約団体用!AA1032)</f>
        <v/>
      </c>
      <c r="K1033" t="str">
        <f>+IF(特約団体用!O1032="","",特約団体用!O1032)</f>
        <v/>
      </c>
      <c r="L1033" t="str">
        <f>+IF(特約団体用!P1032="","",特約団体用!P1032)</f>
        <v/>
      </c>
      <c r="M1033" t="str">
        <f>+IF(特約団体用!Q1032="","",特約団体用!Q1032)</f>
        <v/>
      </c>
      <c r="N1033" t="str">
        <f>+TEXT(IF(特約団体用!R1032="","",特約団体用!AB1032),"00")</f>
        <v/>
      </c>
      <c r="O1033" t="str">
        <f>+IF(特約団体用!S1032="","",特約団体用!AC1032)</f>
        <v/>
      </c>
      <c r="P1033" t="str">
        <f>+IF(特約団体用!T1032="","",特約団体用!AD1032)</f>
        <v/>
      </c>
      <c r="Q1033" t="str">
        <f>+IF(特約団体用!U1032="","",特約団体用!AE1032)</f>
        <v/>
      </c>
      <c r="V1033" s="153"/>
      <c r="W1033" s="153"/>
      <c r="X1033" s="153"/>
    </row>
    <row r="1034" spans="1:24">
      <c r="A1034" t="str">
        <f>+IF(特約団体用!A1033="","",特約団体用!A1033)</f>
        <v/>
      </c>
      <c r="B1034" t="str">
        <f>+IF(特約団体用!B1033="","",特約団体用!B1033)</f>
        <v/>
      </c>
      <c r="C1034" t="str">
        <f>+IF(特約団体用!C1033="","",特約団体用!C1033)</f>
        <v/>
      </c>
      <c r="D1034" t="str">
        <f>+IF(特約団体用!D1033="","",特約団体用!D1033)</f>
        <v/>
      </c>
      <c r="E1034" t="str">
        <f>+IF(特約団体用!E1033="","",特約団体用!E1033)</f>
        <v/>
      </c>
      <c r="F1034" t="str">
        <f>+IF(特約団体用!F1033="","",_xlfn.XLOOKUP(特約団体用!F1033,PRM!$G$3:$G$5,PRM!$H$3:$H$5))</f>
        <v/>
      </c>
      <c r="G1034" s="149" t="str">
        <f>+TEXT(_xlfn.CONCAT(特約団体用!G1033,特約団体用!H1033,"年",特約団体用!I1033,"月",特約団体用!J1033,"日"),"yyyy/mm/dd")</f>
        <v>年月日</v>
      </c>
      <c r="H1034" t="str">
        <f>+IF(特約団体用!L1033="","",特約団体用!L1033)</f>
        <v/>
      </c>
      <c r="I1034" t="str">
        <f>+IF(特約団体用!M1033="","",特約団体用!M1033)</f>
        <v/>
      </c>
      <c r="J1034" t="str">
        <f>+IF(特約団体用!N1033="","",特約団体用!AA1033)</f>
        <v/>
      </c>
      <c r="K1034" t="str">
        <f>+IF(特約団体用!O1033="","",特約団体用!O1033)</f>
        <v/>
      </c>
      <c r="L1034" t="str">
        <f>+IF(特約団体用!P1033="","",特約団体用!P1033)</f>
        <v/>
      </c>
      <c r="M1034" t="str">
        <f>+IF(特約団体用!Q1033="","",特約団体用!Q1033)</f>
        <v/>
      </c>
      <c r="N1034" t="str">
        <f>+TEXT(IF(特約団体用!R1033="","",特約団体用!AB1033),"00")</f>
        <v/>
      </c>
      <c r="O1034" t="str">
        <f>+IF(特約団体用!S1033="","",特約団体用!AC1033)</f>
        <v/>
      </c>
      <c r="P1034" t="str">
        <f>+IF(特約団体用!T1033="","",特約団体用!AD1033)</f>
        <v/>
      </c>
      <c r="Q1034" t="str">
        <f>+IF(特約団体用!U1033="","",特約団体用!AE1033)</f>
        <v/>
      </c>
      <c r="V1034" s="153"/>
      <c r="W1034" s="153"/>
      <c r="X1034" s="153"/>
    </row>
    <row r="1035" spans="1:24">
      <c r="A1035" t="str">
        <f>+IF(特約団体用!A1034="","",特約団体用!A1034)</f>
        <v/>
      </c>
      <c r="B1035" t="str">
        <f>+IF(特約団体用!B1034="","",特約団体用!B1034)</f>
        <v/>
      </c>
      <c r="C1035" t="str">
        <f>+IF(特約団体用!C1034="","",特約団体用!C1034)</f>
        <v/>
      </c>
      <c r="D1035" t="str">
        <f>+IF(特約団体用!D1034="","",特約団体用!D1034)</f>
        <v/>
      </c>
      <c r="E1035" t="str">
        <f>+IF(特約団体用!E1034="","",特約団体用!E1034)</f>
        <v/>
      </c>
      <c r="F1035" t="str">
        <f>+IF(特約団体用!F1034="","",_xlfn.XLOOKUP(特約団体用!F1034,PRM!$G$3:$G$5,PRM!$H$3:$H$5))</f>
        <v/>
      </c>
      <c r="G1035" s="149" t="str">
        <f>+TEXT(_xlfn.CONCAT(特約団体用!G1034,特約団体用!H1034,"年",特約団体用!I1034,"月",特約団体用!J1034,"日"),"yyyy/mm/dd")</f>
        <v>年月日</v>
      </c>
      <c r="H1035" t="str">
        <f>+IF(特約団体用!L1034="","",特約団体用!L1034)</f>
        <v/>
      </c>
      <c r="I1035" t="str">
        <f>+IF(特約団体用!M1034="","",特約団体用!M1034)</f>
        <v/>
      </c>
      <c r="J1035" t="str">
        <f>+IF(特約団体用!N1034="","",特約団体用!AA1034)</f>
        <v/>
      </c>
      <c r="K1035" t="str">
        <f>+IF(特約団体用!O1034="","",特約団体用!O1034)</f>
        <v/>
      </c>
      <c r="L1035" t="str">
        <f>+IF(特約団体用!P1034="","",特約団体用!P1034)</f>
        <v/>
      </c>
      <c r="M1035" t="str">
        <f>+IF(特約団体用!Q1034="","",特約団体用!Q1034)</f>
        <v/>
      </c>
      <c r="N1035" t="str">
        <f>+TEXT(IF(特約団体用!R1034="","",特約団体用!AB1034),"00")</f>
        <v/>
      </c>
      <c r="O1035" t="str">
        <f>+IF(特約団体用!S1034="","",特約団体用!AC1034)</f>
        <v/>
      </c>
      <c r="P1035" t="str">
        <f>+IF(特約団体用!T1034="","",特約団体用!AD1034)</f>
        <v/>
      </c>
      <c r="Q1035" t="str">
        <f>+IF(特約団体用!U1034="","",特約団体用!AE1034)</f>
        <v/>
      </c>
      <c r="V1035" s="153"/>
      <c r="W1035" s="153"/>
      <c r="X1035" s="153"/>
    </row>
    <row r="1036" spans="1:24">
      <c r="A1036" t="str">
        <f>+IF(特約団体用!A1035="","",特約団体用!A1035)</f>
        <v/>
      </c>
      <c r="B1036" t="str">
        <f>+IF(特約団体用!B1035="","",特約団体用!B1035)</f>
        <v/>
      </c>
      <c r="C1036" t="str">
        <f>+IF(特約団体用!C1035="","",特約団体用!C1035)</f>
        <v/>
      </c>
      <c r="D1036" t="str">
        <f>+IF(特約団体用!D1035="","",特約団体用!D1035)</f>
        <v/>
      </c>
      <c r="E1036" t="str">
        <f>+IF(特約団体用!E1035="","",特約団体用!E1035)</f>
        <v/>
      </c>
      <c r="F1036" t="str">
        <f>+IF(特約団体用!F1035="","",_xlfn.XLOOKUP(特約団体用!F1035,PRM!$G$3:$G$5,PRM!$H$3:$H$5))</f>
        <v/>
      </c>
      <c r="G1036" s="149" t="str">
        <f>+TEXT(_xlfn.CONCAT(特約団体用!G1035,特約団体用!H1035,"年",特約団体用!I1035,"月",特約団体用!J1035,"日"),"yyyy/mm/dd")</f>
        <v>年月日</v>
      </c>
      <c r="H1036" t="str">
        <f>+IF(特約団体用!L1035="","",特約団体用!L1035)</f>
        <v/>
      </c>
      <c r="I1036" t="str">
        <f>+IF(特約団体用!M1035="","",特約団体用!M1035)</f>
        <v/>
      </c>
      <c r="J1036" t="str">
        <f>+IF(特約団体用!N1035="","",特約団体用!AA1035)</f>
        <v/>
      </c>
      <c r="K1036" t="str">
        <f>+IF(特約団体用!O1035="","",特約団体用!O1035)</f>
        <v/>
      </c>
      <c r="L1036" t="str">
        <f>+IF(特約団体用!P1035="","",特約団体用!P1035)</f>
        <v/>
      </c>
      <c r="M1036" t="str">
        <f>+IF(特約団体用!Q1035="","",特約団体用!Q1035)</f>
        <v/>
      </c>
      <c r="N1036" t="str">
        <f>+TEXT(IF(特約団体用!R1035="","",特約団体用!AB1035),"00")</f>
        <v/>
      </c>
      <c r="O1036" t="str">
        <f>+IF(特約団体用!S1035="","",特約団体用!AC1035)</f>
        <v/>
      </c>
      <c r="P1036" t="str">
        <f>+IF(特約団体用!T1035="","",特約団体用!AD1035)</f>
        <v/>
      </c>
      <c r="Q1036" t="str">
        <f>+IF(特約団体用!U1035="","",特約団体用!AE1035)</f>
        <v/>
      </c>
      <c r="V1036" s="153"/>
      <c r="W1036" s="153"/>
      <c r="X1036" s="153"/>
    </row>
    <row r="1037" spans="1:24">
      <c r="A1037" t="str">
        <f>+IF(特約団体用!A1036="","",特約団体用!A1036)</f>
        <v/>
      </c>
      <c r="B1037" t="str">
        <f>+IF(特約団体用!B1036="","",特約団体用!B1036)</f>
        <v/>
      </c>
      <c r="C1037" t="str">
        <f>+IF(特約団体用!C1036="","",特約団体用!C1036)</f>
        <v/>
      </c>
      <c r="D1037" t="str">
        <f>+IF(特約団体用!D1036="","",特約団体用!D1036)</f>
        <v/>
      </c>
      <c r="E1037" t="str">
        <f>+IF(特約団体用!E1036="","",特約団体用!E1036)</f>
        <v/>
      </c>
      <c r="F1037" t="str">
        <f>+IF(特約団体用!F1036="","",_xlfn.XLOOKUP(特約団体用!F1036,PRM!$G$3:$G$5,PRM!$H$3:$H$5))</f>
        <v/>
      </c>
      <c r="G1037" s="149" t="str">
        <f>+TEXT(_xlfn.CONCAT(特約団体用!G1036,特約団体用!H1036,"年",特約団体用!I1036,"月",特約団体用!J1036,"日"),"yyyy/mm/dd")</f>
        <v>年月日</v>
      </c>
      <c r="H1037" t="str">
        <f>+IF(特約団体用!L1036="","",特約団体用!L1036)</f>
        <v/>
      </c>
      <c r="I1037" t="str">
        <f>+IF(特約団体用!M1036="","",特約団体用!M1036)</f>
        <v/>
      </c>
      <c r="J1037" t="str">
        <f>+IF(特約団体用!N1036="","",特約団体用!AA1036)</f>
        <v/>
      </c>
      <c r="K1037" t="str">
        <f>+IF(特約団体用!O1036="","",特約団体用!O1036)</f>
        <v/>
      </c>
      <c r="L1037" t="str">
        <f>+IF(特約団体用!P1036="","",特約団体用!P1036)</f>
        <v/>
      </c>
      <c r="M1037" t="str">
        <f>+IF(特約団体用!Q1036="","",特約団体用!Q1036)</f>
        <v/>
      </c>
      <c r="N1037" t="str">
        <f>+TEXT(IF(特約団体用!R1036="","",特約団体用!AB1036),"00")</f>
        <v/>
      </c>
      <c r="O1037" t="str">
        <f>+IF(特約団体用!S1036="","",特約団体用!AC1036)</f>
        <v/>
      </c>
      <c r="P1037" t="str">
        <f>+IF(特約団体用!T1036="","",特約団体用!AD1036)</f>
        <v/>
      </c>
      <c r="Q1037" t="str">
        <f>+IF(特約団体用!U1036="","",特約団体用!AE1036)</f>
        <v/>
      </c>
      <c r="V1037" s="153"/>
      <c r="W1037" s="153"/>
      <c r="X1037" s="153"/>
    </row>
    <row r="1038" spans="1:24">
      <c r="A1038" t="str">
        <f>+IF(特約団体用!A1037="","",特約団体用!A1037)</f>
        <v/>
      </c>
      <c r="B1038" t="str">
        <f>+IF(特約団体用!B1037="","",特約団体用!B1037)</f>
        <v/>
      </c>
      <c r="C1038" t="str">
        <f>+IF(特約団体用!C1037="","",特約団体用!C1037)</f>
        <v/>
      </c>
      <c r="D1038" t="str">
        <f>+IF(特約団体用!D1037="","",特約団体用!D1037)</f>
        <v/>
      </c>
      <c r="E1038" t="str">
        <f>+IF(特約団体用!E1037="","",特約団体用!E1037)</f>
        <v/>
      </c>
      <c r="F1038" t="str">
        <f>+IF(特約団体用!F1037="","",_xlfn.XLOOKUP(特約団体用!F1037,PRM!$G$3:$G$5,PRM!$H$3:$H$5))</f>
        <v/>
      </c>
      <c r="G1038" s="149" t="str">
        <f>+TEXT(_xlfn.CONCAT(特約団体用!G1037,特約団体用!H1037,"年",特約団体用!I1037,"月",特約団体用!J1037,"日"),"yyyy/mm/dd")</f>
        <v>年月日</v>
      </c>
      <c r="H1038" t="str">
        <f>+IF(特約団体用!L1037="","",特約団体用!L1037)</f>
        <v/>
      </c>
      <c r="I1038" t="str">
        <f>+IF(特約団体用!M1037="","",特約団体用!M1037)</f>
        <v/>
      </c>
      <c r="J1038" t="str">
        <f>+IF(特約団体用!N1037="","",特約団体用!AA1037)</f>
        <v/>
      </c>
      <c r="K1038" t="str">
        <f>+IF(特約団体用!O1037="","",特約団体用!O1037)</f>
        <v/>
      </c>
      <c r="L1038" t="str">
        <f>+IF(特約団体用!P1037="","",特約団体用!P1037)</f>
        <v/>
      </c>
      <c r="M1038" t="str">
        <f>+IF(特約団体用!Q1037="","",特約団体用!Q1037)</f>
        <v/>
      </c>
      <c r="N1038" t="str">
        <f>+TEXT(IF(特約団体用!R1037="","",特約団体用!AB1037),"00")</f>
        <v/>
      </c>
      <c r="O1038" t="str">
        <f>+IF(特約団体用!S1037="","",特約団体用!AC1037)</f>
        <v/>
      </c>
      <c r="P1038" t="str">
        <f>+IF(特約団体用!T1037="","",特約団体用!AD1037)</f>
        <v/>
      </c>
      <c r="Q1038" t="str">
        <f>+IF(特約団体用!U1037="","",特約団体用!AE1037)</f>
        <v/>
      </c>
      <c r="V1038" s="153"/>
      <c r="W1038" s="153"/>
      <c r="X1038" s="153"/>
    </row>
    <row r="1039" spans="1:24">
      <c r="A1039" t="str">
        <f>+IF(特約団体用!A1038="","",特約団体用!A1038)</f>
        <v/>
      </c>
      <c r="B1039" t="str">
        <f>+IF(特約団体用!B1038="","",特約団体用!B1038)</f>
        <v/>
      </c>
      <c r="C1039" t="str">
        <f>+IF(特約団体用!C1038="","",特約団体用!C1038)</f>
        <v/>
      </c>
      <c r="D1039" t="str">
        <f>+IF(特約団体用!D1038="","",特約団体用!D1038)</f>
        <v/>
      </c>
      <c r="E1039" t="str">
        <f>+IF(特約団体用!E1038="","",特約団体用!E1038)</f>
        <v/>
      </c>
      <c r="F1039" t="str">
        <f>+IF(特約団体用!F1038="","",_xlfn.XLOOKUP(特約団体用!F1038,PRM!$G$3:$G$5,PRM!$H$3:$H$5))</f>
        <v/>
      </c>
      <c r="G1039" s="149" t="str">
        <f>+TEXT(_xlfn.CONCAT(特約団体用!G1038,特約団体用!H1038,"年",特約団体用!I1038,"月",特約団体用!J1038,"日"),"yyyy/mm/dd")</f>
        <v>年月日</v>
      </c>
      <c r="H1039" t="str">
        <f>+IF(特約団体用!L1038="","",特約団体用!L1038)</f>
        <v/>
      </c>
      <c r="I1039" t="str">
        <f>+IF(特約団体用!M1038="","",特約団体用!M1038)</f>
        <v/>
      </c>
      <c r="J1039" t="str">
        <f>+IF(特約団体用!N1038="","",特約団体用!AA1038)</f>
        <v/>
      </c>
      <c r="K1039" t="str">
        <f>+IF(特約団体用!O1038="","",特約団体用!O1038)</f>
        <v/>
      </c>
      <c r="L1039" t="str">
        <f>+IF(特約団体用!P1038="","",特約団体用!P1038)</f>
        <v/>
      </c>
      <c r="M1039" t="str">
        <f>+IF(特約団体用!Q1038="","",特約団体用!Q1038)</f>
        <v/>
      </c>
      <c r="N1039" t="str">
        <f>+TEXT(IF(特約団体用!R1038="","",特約団体用!AB1038),"00")</f>
        <v/>
      </c>
      <c r="O1039" t="str">
        <f>+IF(特約団体用!S1038="","",特約団体用!AC1038)</f>
        <v/>
      </c>
      <c r="P1039" t="str">
        <f>+IF(特約団体用!T1038="","",特約団体用!AD1038)</f>
        <v/>
      </c>
      <c r="Q1039" t="str">
        <f>+IF(特約団体用!U1038="","",特約団体用!AE1038)</f>
        <v/>
      </c>
      <c r="V1039" s="153"/>
      <c r="W1039" s="153"/>
      <c r="X1039" s="153"/>
    </row>
    <row r="1040" spans="1:24">
      <c r="A1040" t="str">
        <f>+IF(特約団体用!A1039="","",特約団体用!A1039)</f>
        <v/>
      </c>
      <c r="B1040" t="str">
        <f>+IF(特約団体用!B1039="","",特約団体用!B1039)</f>
        <v/>
      </c>
      <c r="C1040" t="str">
        <f>+IF(特約団体用!C1039="","",特約団体用!C1039)</f>
        <v/>
      </c>
      <c r="D1040" t="str">
        <f>+IF(特約団体用!D1039="","",特約団体用!D1039)</f>
        <v/>
      </c>
      <c r="E1040" t="str">
        <f>+IF(特約団体用!E1039="","",特約団体用!E1039)</f>
        <v/>
      </c>
      <c r="F1040" t="str">
        <f>+IF(特約団体用!F1039="","",_xlfn.XLOOKUP(特約団体用!F1039,PRM!$G$3:$G$5,PRM!$H$3:$H$5))</f>
        <v/>
      </c>
      <c r="G1040" s="149" t="str">
        <f>+TEXT(_xlfn.CONCAT(特約団体用!G1039,特約団体用!H1039,"年",特約団体用!I1039,"月",特約団体用!J1039,"日"),"yyyy/mm/dd")</f>
        <v>年月日</v>
      </c>
      <c r="H1040" t="str">
        <f>+IF(特約団体用!L1039="","",特約団体用!L1039)</f>
        <v/>
      </c>
      <c r="I1040" t="str">
        <f>+IF(特約団体用!M1039="","",特約団体用!M1039)</f>
        <v/>
      </c>
      <c r="J1040" t="str">
        <f>+IF(特約団体用!N1039="","",特約団体用!AA1039)</f>
        <v/>
      </c>
      <c r="K1040" t="str">
        <f>+IF(特約団体用!O1039="","",特約団体用!O1039)</f>
        <v/>
      </c>
      <c r="L1040" t="str">
        <f>+IF(特約団体用!P1039="","",特約団体用!P1039)</f>
        <v/>
      </c>
      <c r="M1040" t="str">
        <f>+IF(特約団体用!Q1039="","",特約団体用!Q1039)</f>
        <v/>
      </c>
      <c r="N1040" t="str">
        <f>+TEXT(IF(特約団体用!R1039="","",特約団体用!AB1039),"00")</f>
        <v/>
      </c>
      <c r="O1040" t="str">
        <f>+IF(特約団体用!S1039="","",特約団体用!AC1039)</f>
        <v/>
      </c>
      <c r="P1040" t="str">
        <f>+IF(特約団体用!T1039="","",特約団体用!AD1039)</f>
        <v/>
      </c>
      <c r="Q1040" t="str">
        <f>+IF(特約団体用!U1039="","",特約団体用!AE1039)</f>
        <v/>
      </c>
      <c r="V1040" s="153"/>
      <c r="W1040" s="153"/>
      <c r="X1040" s="153"/>
    </row>
    <row r="1041" spans="1:24">
      <c r="A1041" t="str">
        <f>+IF(特約団体用!A1040="","",特約団体用!A1040)</f>
        <v/>
      </c>
      <c r="B1041" t="str">
        <f>+IF(特約団体用!B1040="","",特約団体用!B1040)</f>
        <v/>
      </c>
      <c r="C1041" t="str">
        <f>+IF(特約団体用!C1040="","",特約団体用!C1040)</f>
        <v/>
      </c>
      <c r="D1041" t="str">
        <f>+IF(特約団体用!D1040="","",特約団体用!D1040)</f>
        <v/>
      </c>
      <c r="E1041" t="str">
        <f>+IF(特約団体用!E1040="","",特約団体用!E1040)</f>
        <v/>
      </c>
      <c r="F1041" t="str">
        <f>+IF(特約団体用!F1040="","",_xlfn.XLOOKUP(特約団体用!F1040,PRM!$G$3:$G$5,PRM!$H$3:$H$5))</f>
        <v/>
      </c>
      <c r="G1041" s="149" t="str">
        <f>+TEXT(_xlfn.CONCAT(特約団体用!G1040,特約団体用!H1040,"年",特約団体用!I1040,"月",特約団体用!J1040,"日"),"yyyy/mm/dd")</f>
        <v>年月日</v>
      </c>
      <c r="H1041" t="str">
        <f>+IF(特約団体用!L1040="","",特約団体用!L1040)</f>
        <v/>
      </c>
      <c r="I1041" t="str">
        <f>+IF(特約団体用!M1040="","",特約団体用!M1040)</f>
        <v/>
      </c>
      <c r="J1041" t="str">
        <f>+IF(特約団体用!N1040="","",特約団体用!AA1040)</f>
        <v/>
      </c>
      <c r="K1041" t="str">
        <f>+IF(特約団体用!O1040="","",特約団体用!O1040)</f>
        <v/>
      </c>
      <c r="L1041" t="str">
        <f>+IF(特約団体用!P1040="","",特約団体用!P1040)</f>
        <v/>
      </c>
      <c r="M1041" t="str">
        <f>+IF(特約団体用!Q1040="","",特約団体用!Q1040)</f>
        <v/>
      </c>
      <c r="N1041" t="str">
        <f>+TEXT(IF(特約団体用!R1040="","",特約団体用!AB1040),"00")</f>
        <v/>
      </c>
      <c r="O1041" t="str">
        <f>+IF(特約団体用!S1040="","",特約団体用!AC1040)</f>
        <v/>
      </c>
      <c r="P1041" t="str">
        <f>+IF(特約団体用!T1040="","",特約団体用!AD1040)</f>
        <v/>
      </c>
      <c r="Q1041" t="str">
        <f>+IF(特約団体用!U1040="","",特約団体用!AE1040)</f>
        <v/>
      </c>
      <c r="V1041" s="153"/>
      <c r="W1041" s="153"/>
      <c r="X1041" s="153"/>
    </row>
    <row r="1042" spans="1:24">
      <c r="A1042" t="str">
        <f>+IF(特約団体用!A1041="","",特約団体用!A1041)</f>
        <v/>
      </c>
      <c r="B1042" t="str">
        <f>+IF(特約団体用!B1041="","",特約団体用!B1041)</f>
        <v/>
      </c>
      <c r="C1042" t="str">
        <f>+IF(特約団体用!C1041="","",特約団体用!C1041)</f>
        <v/>
      </c>
      <c r="D1042" t="str">
        <f>+IF(特約団体用!D1041="","",特約団体用!D1041)</f>
        <v/>
      </c>
      <c r="E1042" t="str">
        <f>+IF(特約団体用!E1041="","",特約団体用!E1041)</f>
        <v/>
      </c>
      <c r="F1042" t="str">
        <f>+IF(特約団体用!F1041="","",_xlfn.XLOOKUP(特約団体用!F1041,PRM!$G$3:$G$5,PRM!$H$3:$H$5))</f>
        <v/>
      </c>
      <c r="G1042" s="149" t="str">
        <f>+TEXT(_xlfn.CONCAT(特約団体用!G1041,特約団体用!H1041,"年",特約団体用!I1041,"月",特約団体用!J1041,"日"),"yyyy/mm/dd")</f>
        <v>年月日</v>
      </c>
      <c r="H1042" t="str">
        <f>+IF(特約団体用!L1041="","",特約団体用!L1041)</f>
        <v/>
      </c>
      <c r="I1042" t="str">
        <f>+IF(特約団体用!M1041="","",特約団体用!M1041)</f>
        <v/>
      </c>
      <c r="J1042" t="str">
        <f>+IF(特約団体用!N1041="","",特約団体用!AA1041)</f>
        <v/>
      </c>
      <c r="K1042" t="str">
        <f>+IF(特約団体用!O1041="","",特約団体用!O1041)</f>
        <v/>
      </c>
      <c r="L1042" t="str">
        <f>+IF(特約団体用!P1041="","",特約団体用!P1041)</f>
        <v/>
      </c>
      <c r="M1042" t="str">
        <f>+IF(特約団体用!Q1041="","",特約団体用!Q1041)</f>
        <v/>
      </c>
      <c r="N1042" t="str">
        <f>+TEXT(IF(特約団体用!R1041="","",特約団体用!AB1041),"00")</f>
        <v/>
      </c>
      <c r="O1042" t="str">
        <f>+IF(特約団体用!S1041="","",特約団体用!AC1041)</f>
        <v/>
      </c>
      <c r="P1042" t="str">
        <f>+IF(特約団体用!T1041="","",特約団体用!AD1041)</f>
        <v/>
      </c>
      <c r="Q1042" t="str">
        <f>+IF(特約団体用!U1041="","",特約団体用!AE1041)</f>
        <v/>
      </c>
      <c r="V1042" s="153"/>
      <c r="W1042" s="153"/>
      <c r="X1042" s="153"/>
    </row>
    <row r="1043" spans="1:24">
      <c r="A1043" t="str">
        <f>+IF(特約団体用!A1042="","",特約団体用!A1042)</f>
        <v/>
      </c>
      <c r="B1043" t="str">
        <f>+IF(特約団体用!B1042="","",特約団体用!B1042)</f>
        <v/>
      </c>
      <c r="C1043" t="str">
        <f>+IF(特約団体用!C1042="","",特約団体用!C1042)</f>
        <v/>
      </c>
      <c r="D1043" t="str">
        <f>+IF(特約団体用!D1042="","",特約団体用!D1042)</f>
        <v/>
      </c>
      <c r="E1043" t="str">
        <f>+IF(特約団体用!E1042="","",特約団体用!E1042)</f>
        <v/>
      </c>
      <c r="F1043" t="str">
        <f>+IF(特約団体用!F1042="","",_xlfn.XLOOKUP(特約団体用!F1042,PRM!$G$3:$G$5,PRM!$H$3:$H$5))</f>
        <v/>
      </c>
      <c r="G1043" s="149" t="str">
        <f>+TEXT(_xlfn.CONCAT(特約団体用!G1042,特約団体用!H1042,"年",特約団体用!I1042,"月",特約団体用!J1042,"日"),"yyyy/mm/dd")</f>
        <v>年月日</v>
      </c>
      <c r="H1043" t="str">
        <f>+IF(特約団体用!L1042="","",特約団体用!L1042)</f>
        <v/>
      </c>
      <c r="I1043" t="str">
        <f>+IF(特約団体用!M1042="","",特約団体用!M1042)</f>
        <v/>
      </c>
      <c r="J1043" t="str">
        <f>+IF(特約団体用!N1042="","",特約団体用!AA1042)</f>
        <v/>
      </c>
      <c r="K1043" t="str">
        <f>+IF(特約団体用!O1042="","",特約団体用!O1042)</f>
        <v/>
      </c>
      <c r="L1043" t="str">
        <f>+IF(特約団体用!P1042="","",特約団体用!P1042)</f>
        <v/>
      </c>
      <c r="M1043" t="str">
        <f>+IF(特約団体用!Q1042="","",特約団体用!Q1042)</f>
        <v/>
      </c>
      <c r="N1043" t="str">
        <f>+TEXT(IF(特約団体用!R1042="","",特約団体用!AB1042),"00")</f>
        <v/>
      </c>
      <c r="O1043" t="str">
        <f>+IF(特約団体用!S1042="","",特約団体用!AC1042)</f>
        <v/>
      </c>
      <c r="P1043" t="str">
        <f>+IF(特約団体用!T1042="","",特約団体用!AD1042)</f>
        <v/>
      </c>
      <c r="Q1043" t="str">
        <f>+IF(特約団体用!U1042="","",特約団体用!AE1042)</f>
        <v/>
      </c>
      <c r="V1043" s="153"/>
      <c r="W1043" s="153"/>
      <c r="X1043" s="153"/>
    </row>
    <row r="1044" spans="1:24">
      <c r="A1044" t="str">
        <f>+IF(特約団体用!A1043="","",特約団体用!A1043)</f>
        <v/>
      </c>
      <c r="B1044" t="str">
        <f>+IF(特約団体用!B1043="","",特約団体用!B1043)</f>
        <v/>
      </c>
      <c r="C1044" t="str">
        <f>+IF(特約団体用!C1043="","",特約団体用!C1043)</f>
        <v/>
      </c>
      <c r="D1044" t="str">
        <f>+IF(特約団体用!D1043="","",特約団体用!D1043)</f>
        <v/>
      </c>
      <c r="E1044" t="str">
        <f>+IF(特約団体用!E1043="","",特約団体用!E1043)</f>
        <v/>
      </c>
      <c r="F1044" t="str">
        <f>+IF(特約団体用!F1043="","",_xlfn.XLOOKUP(特約団体用!F1043,PRM!$G$3:$G$5,PRM!$H$3:$H$5))</f>
        <v/>
      </c>
      <c r="G1044" s="149" t="str">
        <f>+TEXT(_xlfn.CONCAT(特約団体用!G1043,特約団体用!H1043,"年",特約団体用!I1043,"月",特約団体用!J1043,"日"),"yyyy/mm/dd")</f>
        <v>年月日</v>
      </c>
      <c r="H1044" t="str">
        <f>+IF(特約団体用!L1043="","",特約団体用!L1043)</f>
        <v/>
      </c>
      <c r="I1044" t="str">
        <f>+IF(特約団体用!M1043="","",特約団体用!M1043)</f>
        <v/>
      </c>
      <c r="J1044" t="str">
        <f>+IF(特約団体用!N1043="","",特約団体用!AA1043)</f>
        <v/>
      </c>
      <c r="K1044" t="str">
        <f>+IF(特約団体用!O1043="","",特約団体用!O1043)</f>
        <v/>
      </c>
      <c r="L1044" t="str">
        <f>+IF(特約団体用!P1043="","",特約団体用!P1043)</f>
        <v/>
      </c>
      <c r="M1044" t="str">
        <f>+IF(特約団体用!Q1043="","",特約団体用!Q1043)</f>
        <v/>
      </c>
      <c r="N1044" t="str">
        <f>+TEXT(IF(特約団体用!R1043="","",特約団体用!AB1043),"00")</f>
        <v/>
      </c>
      <c r="O1044" t="str">
        <f>+IF(特約団体用!S1043="","",特約団体用!AC1043)</f>
        <v/>
      </c>
      <c r="P1044" t="str">
        <f>+IF(特約団体用!T1043="","",特約団体用!AD1043)</f>
        <v/>
      </c>
      <c r="Q1044" t="str">
        <f>+IF(特約団体用!U1043="","",特約団体用!AE1043)</f>
        <v/>
      </c>
      <c r="V1044" s="153"/>
      <c r="W1044" s="153"/>
      <c r="X1044" s="153"/>
    </row>
    <row r="1045" spans="1:24">
      <c r="A1045" t="str">
        <f>+IF(特約団体用!A1044="","",特約団体用!A1044)</f>
        <v/>
      </c>
      <c r="B1045" t="str">
        <f>+IF(特約団体用!B1044="","",特約団体用!B1044)</f>
        <v/>
      </c>
      <c r="C1045" t="str">
        <f>+IF(特約団体用!C1044="","",特約団体用!C1044)</f>
        <v/>
      </c>
      <c r="D1045" t="str">
        <f>+IF(特約団体用!D1044="","",特約団体用!D1044)</f>
        <v/>
      </c>
      <c r="E1045" t="str">
        <f>+IF(特約団体用!E1044="","",特約団体用!E1044)</f>
        <v/>
      </c>
      <c r="F1045" t="str">
        <f>+IF(特約団体用!F1044="","",_xlfn.XLOOKUP(特約団体用!F1044,PRM!$G$3:$G$5,PRM!$H$3:$H$5))</f>
        <v/>
      </c>
      <c r="G1045" s="149" t="str">
        <f>+TEXT(_xlfn.CONCAT(特約団体用!G1044,特約団体用!H1044,"年",特約団体用!I1044,"月",特約団体用!J1044,"日"),"yyyy/mm/dd")</f>
        <v>年月日</v>
      </c>
      <c r="H1045" t="str">
        <f>+IF(特約団体用!L1044="","",特約団体用!L1044)</f>
        <v/>
      </c>
      <c r="I1045" t="str">
        <f>+IF(特約団体用!M1044="","",特約団体用!M1044)</f>
        <v/>
      </c>
      <c r="J1045" t="str">
        <f>+IF(特約団体用!N1044="","",特約団体用!AA1044)</f>
        <v/>
      </c>
      <c r="K1045" t="str">
        <f>+IF(特約団体用!O1044="","",特約団体用!O1044)</f>
        <v/>
      </c>
      <c r="L1045" t="str">
        <f>+IF(特約団体用!P1044="","",特約団体用!P1044)</f>
        <v/>
      </c>
      <c r="M1045" t="str">
        <f>+IF(特約団体用!Q1044="","",特約団体用!Q1044)</f>
        <v/>
      </c>
      <c r="N1045" t="str">
        <f>+TEXT(IF(特約団体用!R1044="","",特約団体用!AB1044),"00")</f>
        <v/>
      </c>
      <c r="O1045" t="str">
        <f>+IF(特約団体用!S1044="","",特約団体用!AC1044)</f>
        <v/>
      </c>
      <c r="P1045" t="str">
        <f>+IF(特約団体用!T1044="","",特約団体用!AD1044)</f>
        <v/>
      </c>
      <c r="Q1045" t="str">
        <f>+IF(特約団体用!U1044="","",特約団体用!AE1044)</f>
        <v/>
      </c>
      <c r="V1045" s="153"/>
      <c r="W1045" s="153"/>
      <c r="X1045" s="153"/>
    </row>
    <row r="1046" spans="1:24">
      <c r="A1046" t="str">
        <f>+IF(特約団体用!A1045="","",特約団体用!A1045)</f>
        <v/>
      </c>
      <c r="B1046" t="str">
        <f>+IF(特約団体用!B1045="","",特約団体用!B1045)</f>
        <v/>
      </c>
      <c r="C1046" t="str">
        <f>+IF(特約団体用!C1045="","",特約団体用!C1045)</f>
        <v/>
      </c>
      <c r="D1046" t="str">
        <f>+IF(特約団体用!D1045="","",特約団体用!D1045)</f>
        <v/>
      </c>
      <c r="E1046" t="str">
        <f>+IF(特約団体用!E1045="","",特約団体用!E1045)</f>
        <v/>
      </c>
      <c r="F1046" t="str">
        <f>+IF(特約団体用!F1045="","",_xlfn.XLOOKUP(特約団体用!F1045,PRM!$G$3:$G$5,PRM!$H$3:$H$5))</f>
        <v/>
      </c>
      <c r="G1046" s="149" t="str">
        <f>+TEXT(_xlfn.CONCAT(特約団体用!G1045,特約団体用!H1045,"年",特約団体用!I1045,"月",特約団体用!J1045,"日"),"yyyy/mm/dd")</f>
        <v>年月日</v>
      </c>
      <c r="H1046" t="str">
        <f>+IF(特約団体用!L1045="","",特約団体用!L1045)</f>
        <v/>
      </c>
      <c r="I1046" t="str">
        <f>+IF(特約団体用!M1045="","",特約団体用!M1045)</f>
        <v/>
      </c>
      <c r="J1046" t="str">
        <f>+IF(特約団体用!N1045="","",特約団体用!AA1045)</f>
        <v/>
      </c>
      <c r="K1046" t="str">
        <f>+IF(特約団体用!O1045="","",特約団体用!O1045)</f>
        <v/>
      </c>
      <c r="L1046" t="str">
        <f>+IF(特約団体用!P1045="","",特約団体用!P1045)</f>
        <v/>
      </c>
      <c r="M1046" t="str">
        <f>+IF(特約団体用!Q1045="","",特約団体用!Q1045)</f>
        <v/>
      </c>
      <c r="N1046" t="str">
        <f>+TEXT(IF(特約団体用!R1045="","",特約団体用!AB1045),"00")</f>
        <v/>
      </c>
      <c r="O1046" t="str">
        <f>+IF(特約団体用!S1045="","",特約団体用!AC1045)</f>
        <v/>
      </c>
      <c r="P1046" t="str">
        <f>+IF(特約団体用!T1045="","",特約団体用!AD1045)</f>
        <v/>
      </c>
      <c r="Q1046" t="str">
        <f>+IF(特約団体用!U1045="","",特約団体用!AE1045)</f>
        <v/>
      </c>
      <c r="V1046" s="153"/>
      <c r="W1046" s="153"/>
      <c r="X1046" s="153"/>
    </row>
    <row r="1047" spans="1:24">
      <c r="A1047" t="str">
        <f>+IF(特約団体用!A1046="","",特約団体用!A1046)</f>
        <v/>
      </c>
      <c r="B1047" t="str">
        <f>+IF(特約団体用!B1046="","",特約団体用!B1046)</f>
        <v/>
      </c>
      <c r="C1047" t="str">
        <f>+IF(特約団体用!C1046="","",特約団体用!C1046)</f>
        <v/>
      </c>
      <c r="D1047" t="str">
        <f>+IF(特約団体用!D1046="","",特約団体用!D1046)</f>
        <v/>
      </c>
      <c r="E1047" t="str">
        <f>+IF(特約団体用!E1046="","",特約団体用!E1046)</f>
        <v/>
      </c>
      <c r="F1047" t="str">
        <f>+IF(特約団体用!F1046="","",_xlfn.XLOOKUP(特約団体用!F1046,PRM!$G$3:$G$5,PRM!$H$3:$H$5))</f>
        <v/>
      </c>
      <c r="G1047" s="149" t="str">
        <f>+TEXT(_xlfn.CONCAT(特約団体用!G1046,特約団体用!H1046,"年",特約団体用!I1046,"月",特約団体用!J1046,"日"),"yyyy/mm/dd")</f>
        <v>年月日</v>
      </c>
      <c r="H1047" t="str">
        <f>+IF(特約団体用!L1046="","",特約団体用!L1046)</f>
        <v/>
      </c>
      <c r="I1047" t="str">
        <f>+IF(特約団体用!M1046="","",特約団体用!M1046)</f>
        <v/>
      </c>
      <c r="J1047" t="str">
        <f>+IF(特約団体用!N1046="","",特約団体用!AA1046)</f>
        <v/>
      </c>
      <c r="K1047" t="str">
        <f>+IF(特約団体用!O1046="","",特約団体用!O1046)</f>
        <v/>
      </c>
      <c r="L1047" t="str">
        <f>+IF(特約団体用!P1046="","",特約団体用!P1046)</f>
        <v/>
      </c>
      <c r="M1047" t="str">
        <f>+IF(特約団体用!Q1046="","",特約団体用!Q1046)</f>
        <v/>
      </c>
      <c r="N1047" t="str">
        <f>+TEXT(IF(特約団体用!R1046="","",特約団体用!AB1046),"00")</f>
        <v/>
      </c>
      <c r="O1047" t="str">
        <f>+IF(特約団体用!S1046="","",特約団体用!AC1046)</f>
        <v/>
      </c>
      <c r="P1047" t="str">
        <f>+IF(特約団体用!T1046="","",特約団体用!AD1046)</f>
        <v/>
      </c>
      <c r="Q1047" t="str">
        <f>+IF(特約団体用!U1046="","",特約団体用!AE1046)</f>
        <v/>
      </c>
      <c r="V1047" s="153"/>
      <c r="W1047" s="153"/>
      <c r="X1047" s="153"/>
    </row>
    <row r="1048" spans="1:24">
      <c r="A1048" t="str">
        <f>+IF(特約団体用!A1047="","",特約団体用!A1047)</f>
        <v/>
      </c>
      <c r="B1048" t="str">
        <f>+IF(特約団体用!B1047="","",特約団体用!B1047)</f>
        <v/>
      </c>
      <c r="C1048" t="str">
        <f>+IF(特約団体用!C1047="","",特約団体用!C1047)</f>
        <v/>
      </c>
      <c r="D1048" t="str">
        <f>+IF(特約団体用!D1047="","",特約団体用!D1047)</f>
        <v/>
      </c>
      <c r="E1048" t="str">
        <f>+IF(特約団体用!E1047="","",特約団体用!E1047)</f>
        <v/>
      </c>
      <c r="F1048" t="str">
        <f>+IF(特約団体用!F1047="","",_xlfn.XLOOKUP(特約団体用!F1047,PRM!$G$3:$G$5,PRM!$H$3:$H$5))</f>
        <v/>
      </c>
      <c r="G1048" s="149" t="str">
        <f>+TEXT(_xlfn.CONCAT(特約団体用!G1047,特約団体用!H1047,"年",特約団体用!I1047,"月",特約団体用!J1047,"日"),"yyyy/mm/dd")</f>
        <v>年月日</v>
      </c>
      <c r="H1048" t="str">
        <f>+IF(特約団体用!L1047="","",特約団体用!L1047)</f>
        <v/>
      </c>
      <c r="I1048" t="str">
        <f>+IF(特約団体用!M1047="","",特約団体用!M1047)</f>
        <v/>
      </c>
      <c r="J1048" t="str">
        <f>+IF(特約団体用!N1047="","",特約団体用!AA1047)</f>
        <v/>
      </c>
      <c r="K1048" t="str">
        <f>+IF(特約団体用!O1047="","",特約団体用!O1047)</f>
        <v/>
      </c>
      <c r="L1048" t="str">
        <f>+IF(特約団体用!P1047="","",特約団体用!P1047)</f>
        <v/>
      </c>
      <c r="M1048" t="str">
        <f>+IF(特約団体用!Q1047="","",特約団体用!Q1047)</f>
        <v/>
      </c>
      <c r="N1048" t="str">
        <f>+TEXT(IF(特約団体用!R1047="","",特約団体用!AB1047),"00")</f>
        <v/>
      </c>
      <c r="O1048" t="str">
        <f>+IF(特約団体用!S1047="","",特約団体用!AC1047)</f>
        <v/>
      </c>
      <c r="P1048" t="str">
        <f>+IF(特約団体用!T1047="","",特約団体用!AD1047)</f>
        <v/>
      </c>
      <c r="Q1048" t="str">
        <f>+IF(特約団体用!U1047="","",特約団体用!AE1047)</f>
        <v/>
      </c>
      <c r="V1048" s="153"/>
      <c r="W1048" s="153"/>
      <c r="X1048" s="153"/>
    </row>
    <row r="1049" spans="1:24">
      <c r="A1049" t="str">
        <f>+IF(特約団体用!A1048="","",特約団体用!A1048)</f>
        <v/>
      </c>
      <c r="B1049" t="str">
        <f>+IF(特約団体用!B1048="","",特約団体用!B1048)</f>
        <v/>
      </c>
      <c r="C1049" t="str">
        <f>+IF(特約団体用!C1048="","",特約団体用!C1048)</f>
        <v/>
      </c>
      <c r="D1049" t="str">
        <f>+IF(特約団体用!D1048="","",特約団体用!D1048)</f>
        <v/>
      </c>
      <c r="E1049" t="str">
        <f>+IF(特約団体用!E1048="","",特約団体用!E1048)</f>
        <v/>
      </c>
      <c r="F1049" t="str">
        <f>+IF(特約団体用!F1048="","",_xlfn.XLOOKUP(特約団体用!F1048,PRM!$G$3:$G$5,PRM!$H$3:$H$5))</f>
        <v/>
      </c>
      <c r="G1049" s="149" t="str">
        <f>+TEXT(_xlfn.CONCAT(特約団体用!G1048,特約団体用!H1048,"年",特約団体用!I1048,"月",特約団体用!J1048,"日"),"yyyy/mm/dd")</f>
        <v>年月日</v>
      </c>
      <c r="H1049" t="str">
        <f>+IF(特約団体用!L1048="","",特約団体用!L1048)</f>
        <v/>
      </c>
      <c r="I1049" t="str">
        <f>+IF(特約団体用!M1048="","",特約団体用!M1048)</f>
        <v/>
      </c>
      <c r="J1049" t="str">
        <f>+IF(特約団体用!N1048="","",特約団体用!AA1048)</f>
        <v/>
      </c>
      <c r="K1049" t="str">
        <f>+IF(特約団体用!O1048="","",特約団体用!O1048)</f>
        <v/>
      </c>
      <c r="L1049" t="str">
        <f>+IF(特約団体用!P1048="","",特約団体用!P1048)</f>
        <v/>
      </c>
      <c r="M1049" t="str">
        <f>+IF(特約団体用!Q1048="","",特約団体用!Q1048)</f>
        <v/>
      </c>
      <c r="N1049" t="str">
        <f>+TEXT(IF(特約団体用!R1048="","",特約団体用!AB1048),"00")</f>
        <v/>
      </c>
      <c r="O1049" t="str">
        <f>+IF(特約団体用!S1048="","",特約団体用!AC1048)</f>
        <v/>
      </c>
      <c r="P1049" t="str">
        <f>+IF(特約団体用!T1048="","",特約団体用!AD1048)</f>
        <v/>
      </c>
      <c r="Q1049" t="str">
        <f>+IF(特約団体用!U1048="","",特約団体用!AE1048)</f>
        <v/>
      </c>
      <c r="V1049" s="153"/>
      <c r="W1049" s="153"/>
      <c r="X1049" s="153"/>
    </row>
    <row r="1050" spans="1:24">
      <c r="A1050" t="str">
        <f>+IF(特約団体用!A1049="","",特約団体用!A1049)</f>
        <v/>
      </c>
      <c r="B1050" t="str">
        <f>+IF(特約団体用!B1049="","",特約団体用!B1049)</f>
        <v/>
      </c>
      <c r="C1050" t="str">
        <f>+IF(特約団体用!C1049="","",特約団体用!C1049)</f>
        <v/>
      </c>
      <c r="D1050" t="str">
        <f>+IF(特約団体用!D1049="","",特約団体用!D1049)</f>
        <v/>
      </c>
      <c r="E1050" t="str">
        <f>+IF(特約団体用!E1049="","",特約団体用!E1049)</f>
        <v/>
      </c>
      <c r="F1050" t="str">
        <f>+IF(特約団体用!F1049="","",_xlfn.XLOOKUP(特約団体用!F1049,PRM!$G$3:$G$5,PRM!$H$3:$H$5))</f>
        <v/>
      </c>
      <c r="G1050" s="149" t="str">
        <f>+TEXT(_xlfn.CONCAT(特約団体用!G1049,特約団体用!H1049,"年",特約団体用!I1049,"月",特約団体用!J1049,"日"),"yyyy/mm/dd")</f>
        <v>年月日</v>
      </c>
      <c r="H1050" t="str">
        <f>+IF(特約団体用!L1049="","",特約団体用!L1049)</f>
        <v/>
      </c>
      <c r="I1050" t="str">
        <f>+IF(特約団体用!M1049="","",特約団体用!M1049)</f>
        <v/>
      </c>
      <c r="J1050" t="str">
        <f>+IF(特約団体用!N1049="","",特約団体用!AA1049)</f>
        <v/>
      </c>
      <c r="K1050" t="str">
        <f>+IF(特約団体用!O1049="","",特約団体用!O1049)</f>
        <v/>
      </c>
      <c r="L1050" t="str">
        <f>+IF(特約団体用!P1049="","",特約団体用!P1049)</f>
        <v/>
      </c>
      <c r="M1050" t="str">
        <f>+IF(特約団体用!Q1049="","",特約団体用!Q1049)</f>
        <v/>
      </c>
      <c r="N1050" t="str">
        <f>+TEXT(IF(特約団体用!R1049="","",特約団体用!AB1049),"00")</f>
        <v/>
      </c>
      <c r="O1050" t="str">
        <f>+IF(特約団体用!S1049="","",特約団体用!AC1049)</f>
        <v/>
      </c>
      <c r="P1050" t="str">
        <f>+IF(特約団体用!T1049="","",特約団体用!AD1049)</f>
        <v/>
      </c>
      <c r="Q1050" t="str">
        <f>+IF(特約団体用!U1049="","",特約団体用!AE1049)</f>
        <v/>
      </c>
      <c r="V1050" s="153"/>
      <c r="W1050" s="153"/>
      <c r="X1050" s="153"/>
    </row>
    <row r="1051" spans="1:24">
      <c r="A1051" t="str">
        <f>+IF(特約団体用!A1050="","",特約団体用!A1050)</f>
        <v/>
      </c>
      <c r="B1051" t="str">
        <f>+IF(特約団体用!B1050="","",特約団体用!B1050)</f>
        <v/>
      </c>
      <c r="C1051" t="str">
        <f>+IF(特約団体用!C1050="","",特約団体用!C1050)</f>
        <v/>
      </c>
      <c r="D1051" t="str">
        <f>+IF(特約団体用!D1050="","",特約団体用!D1050)</f>
        <v/>
      </c>
      <c r="E1051" t="str">
        <f>+IF(特約団体用!E1050="","",特約団体用!E1050)</f>
        <v/>
      </c>
      <c r="F1051" t="str">
        <f>+IF(特約団体用!F1050="","",_xlfn.XLOOKUP(特約団体用!F1050,PRM!$G$3:$G$5,PRM!$H$3:$H$5))</f>
        <v/>
      </c>
      <c r="G1051" s="149" t="str">
        <f>+TEXT(_xlfn.CONCAT(特約団体用!G1050,特約団体用!H1050,"年",特約団体用!I1050,"月",特約団体用!J1050,"日"),"yyyy/mm/dd")</f>
        <v>年月日</v>
      </c>
      <c r="H1051" t="str">
        <f>+IF(特約団体用!L1050="","",特約団体用!L1050)</f>
        <v/>
      </c>
      <c r="I1051" t="str">
        <f>+IF(特約団体用!M1050="","",特約団体用!M1050)</f>
        <v/>
      </c>
      <c r="J1051" t="str">
        <f>+IF(特約団体用!N1050="","",特約団体用!AA1050)</f>
        <v/>
      </c>
      <c r="K1051" t="str">
        <f>+IF(特約団体用!O1050="","",特約団体用!O1050)</f>
        <v/>
      </c>
      <c r="L1051" t="str">
        <f>+IF(特約団体用!P1050="","",特約団体用!P1050)</f>
        <v/>
      </c>
      <c r="M1051" t="str">
        <f>+IF(特約団体用!Q1050="","",特約団体用!Q1050)</f>
        <v/>
      </c>
      <c r="N1051" t="str">
        <f>+TEXT(IF(特約団体用!R1050="","",特約団体用!AB1050),"00")</f>
        <v/>
      </c>
      <c r="O1051" t="str">
        <f>+IF(特約団体用!S1050="","",特約団体用!AC1050)</f>
        <v/>
      </c>
      <c r="P1051" t="str">
        <f>+IF(特約団体用!T1050="","",特約団体用!AD1050)</f>
        <v/>
      </c>
      <c r="Q1051" t="str">
        <f>+IF(特約団体用!U1050="","",特約団体用!AE1050)</f>
        <v/>
      </c>
      <c r="V1051" s="153"/>
      <c r="W1051" s="153"/>
      <c r="X1051" s="153"/>
    </row>
    <row r="1052" spans="1:24">
      <c r="A1052" t="str">
        <f>+IF(特約団体用!A1051="","",特約団体用!A1051)</f>
        <v/>
      </c>
      <c r="B1052" t="str">
        <f>+IF(特約団体用!B1051="","",特約団体用!B1051)</f>
        <v/>
      </c>
      <c r="C1052" t="str">
        <f>+IF(特約団体用!C1051="","",特約団体用!C1051)</f>
        <v/>
      </c>
      <c r="D1052" t="str">
        <f>+IF(特約団体用!D1051="","",特約団体用!D1051)</f>
        <v/>
      </c>
      <c r="E1052" t="str">
        <f>+IF(特約団体用!E1051="","",特約団体用!E1051)</f>
        <v/>
      </c>
      <c r="F1052" t="str">
        <f>+IF(特約団体用!F1051="","",_xlfn.XLOOKUP(特約団体用!F1051,PRM!$G$3:$G$5,PRM!$H$3:$H$5))</f>
        <v/>
      </c>
      <c r="G1052" s="149" t="str">
        <f>+TEXT(_xlfn.CONCAT(特約団体用!G1051,特約団体用!H1051,"年",特約団体用!I1051,"月",特約団体用!J1051,"日"),"yyyy/mm/dd")</f>
        <v>年月日</v>
      </c>
      <c r="H1052" t="str">
        <f>+IF(特約団体用!L1051="","",特約団体用!L1051)</f>
        <v/>
      </c>
      <c r="I1052" t="str">
        <f>+IF(特約団体用!M1051="","",特約団体用!M1051)</f>
        <v/>
      </c>
      <c r="J1052" t="str">
        <f>+IF(特約団体用!N1051="","",特約団体用!AA1051)</f>
        <v/>
      </c>
      <c r="K1052" t="str">
        <f>+IF(特約団体用!O1051="","",特約団体用!O1051)</f>
        <v/>
      </c>
      <c r="L1052" t="str">
        <f>+IF(特約団体用!P1051="","",特約団体用!P1051)</f>
        <v/>
      </c>
      <c r="M1052" t="str">
        <f>+IF(特約団体用!Q1051="","",特約団体用!Q1051)</f>
        <v/>
      </c>
      <c r="N1052" t="str">
        <f>+TEXT(IF(特約団体用!R1051="","",特約団体用!AB1051),"00")</f>
        <v/>
      </c>
      <c r="O1052" t="str">
        <f>+IF(特約団体用!S1051="","",特約団体用!AC1051)</f>
        <v/>
      </c>
      <c r="P1052" t="str">
        <f>+IF(特約団体用!T1051="","",特約団体用!AD1051)</f>
        <v/>
      </c>
      <c r="Q1052" t="str">
        <f>+IF(特約団体用!U1051="","",特約団体用!AE1051)</f>
        <v/>
      </c>
      <c r="V1052" s="153"/>
      <c r="W1052" s="153"/>
      <c r="X1052" s="153"/>
    </row>
    <row r="1053" spans="1:24">
      <c r="A1053" t="str">
        <f>+IF(特約団体用!A1052="","",特約団体用!A1052)</f>
        <v/>
      </c>
      <c r="B1053" t="str">
        <f>+IF(特約団体用!B1052="","",特約団体用!B1052)</f>
        <v/>
      </c>
      <c r="C1053" t="str">
        <f>+IF(特約団体用!C1052="","",特約団体用!C1052)</f>
        <v/>
      </c>
      <c r="D1053" t="str">
        <f>+IF(特約団体用!D1052="","",特約団体用!D1052)</f>
        <v/>
      </c>
      <c r="E1053" t="str">
        <f>+IF(特約団体用!E1052="","",特約団体用!E1052)</f>
        <v/>
      </c>
      <c r="F1053" t="str">
        <f>+IF(特約団体用!F1052="","",_xlfn.XLOOKUP(特約団体用!F1052,PRM!$G$3:$G$5,PRM!$H$3:$H$5))</f>
        <v/>
      </c>
      <c r="G1053" s="149" t="str">
        <f>+TEXT(_xlfn.CONCAT(特約団体用!G1052,特約団体用!H1052,"年",特約団体用!I1052,"月",特約団体用!J1052,"日"),"yyyy/mm/dd")</f>
        <v>年月日</v>
      </c>
      <c r="H1053" t="str">
        <f>+IF(特約団体用!L1052="","",特約団体用!L1052)</f>
        <v/>
      </c>
      <c r="I1053" t="str">
        <f>+IF(特約団体用!M1052="","",特約団体用!M1052)</f>
        <v/>
      </c>
      <c r="J1053" t="str">
        <f>+IF(特約団体用!N1052="","",特約団体用!AA1052)</f>
        <v/>
      </c>
      <c r="K1053" t="str">
        <f>+IF(特約団体用!O1052="","",特約団体用!O1052)</f>
        <v/>
      </c>
      <c r="L1053" t="str">
        <f>+IF(特約団体用!P1052="","",特約団体用!P1052)</f>
        <v/>
      </c>
      <c r="M1053" t="str">
        <f>+IF(特約団体用!Q1052="","",特約団体用!Q1052)</f>
        <v/>
      </c>
      <c r="N1053" t="str">
        <f>+TEXT(IF(特約団体用!R1052="","",特約団体用!AB1052),"00")</f>
        <v/>
      </c>
      <c r="O1053" t="str">
        <f>+IF(特約団体用!S1052="","",特約団体用!AC1052)</f>
        <v/>
      </c>
      <c r="P1053" t="str">
        <f>+IF(特約団体用!T1052="","",特約団体用!AD1052)</f>
        <v/>
      </c>
      <c r="Q1053" t="str">
        <f>+IF(特約団体用!U1052="","",特約団体用!AE1052)</f>
        <v/>
      </c>
      <c r="V1053" s="153"/>
      <c r="W1053" s="153"/>
      <c r="X1053" s="153"/>
    </row>
    <row r="1054" spans="1:24">
      <c r="A1054" t="str">
        <f>+IF(特約団体用!A1053="","",特約団体用!A1053)</f>
        <v/>
      </c>
      <c r="B1054" t="str">
        <f>+IF(特約団体用!B1053="","",特約団体用!B1053)</f>
        <v/>
      </c>
      <c r="C1054" t="str">
        <f>+IF(特約団体用!C1053="","",特約団体用!C1053)</f>
        <v/>
      </c>
      <c r="D1054" t="str">
        <f>+IF(特約団体用!D1053="","",特約団体用!D1053)</f>
        <v/>
      </c>
      <c r="E1054" t="str">
        <f>+IF(特約団体用!E1053="","",特約団体用!E1053)</f>
        <v/>
      </c>
      <c r="F1054" t="str">
        <f>+IF(特約団体用!F1053="","",_xlfn.XLOOKUP(特約団体用!F1053,PRM!$G$3:$G$5,PRM!$H$3:$H$5))</f>
        <v/>
      </c>
      <c r="G1054" s="149" t="str">
        <f>+TEXT(_xlfn.CONCAT(特約団体用!G1053,特約団体用!H1053,"年",特約団体用!I1053,"月",特約団体用!J1053,"日"),"yyyy/mm/dd")</f>
        <v>年月日</v>
      </c>
      <c r="H1054" t="str">
        <f>+IF(特約団体用!L1053="","",特約団体用!L1053)</f>
        <v/>
      </c>
      <c r="I1054" t="str">
        <f>+IF(特約団体用!M1053="","",特約団体用!M1053)</f>
        <v/>
      </c>
      <c r="J1054" t="str">
        <f>+IF(特約団体用!N1053="","",特約団体用!AA1053)</f>
        <v/>
      </c>
      <c r="K1054" t="str">
        <f>+IF(特約団体用!O1053="","",特約団体用!O1053)</f>
        <v/>
      </c>
      <c r="L1054" t="str">
        <f>+IF(特約団体用!P1053="","",特約団体用!P1053)</f>
        <v/>
      </c>
      <c r="M1054" t="str">
        <f>+IF(特約団体用!Q1053="","",特約団体用!Q1053)</f>
        <v/>
      </c>
      <c r="N1054" t="str">
        <f>+TEXT(IF(特約団体用!R1053="","",特約団体用!AB1053),"00")</f>
        <v/>
      </c>
      <c r="O1054" t="str">
        <f>+IF(特約団体用!S1053="","",特約団体用!AC1053)</f>
        <v/>
      </c>
      <c r="P1054" t="str">
        <f>+IF(特約団体用!T1053="","",特約団体用!AD1053)</f>
        <v/>
      </c>
      <c r="Q1054" t="str">
        <f>+IF(特約団体用!U1053="","",特約団体用!AE1053)</f>
        <v/>
      </c>
      <c r="V1054" s="153"/>
      <c r="W1054" s="153"/>
      <c r="X1054" s="153"/>
    </row>
    <row r="1055" spans="1:24">
      <c r="A1055" t="str">
        <f>+IF(特約団体用!A1054="","",特約団体用!A1054)</f>
        <v/>
      </c>
      <c r="B1055" t="str">
        <f>+IF(特約団体用!B1054="","",特約団体用!B1054)</f>
        <v/>
      </c>
      <c r="C1055" t="str">
        <f>+IF(特約団体用!C1054="","",特約団体用!C1054)</f>
        <v/>
      </c>
      <c r="D1055" t="str">
        <f>+IF(特約団体用!D1054="","",特約団体用!D1054)</f>
        <v/>
      </c>
      <c r="E1055" t="str">
        <f>+IF(特約団体用!E1054="","",特約団体用!E1054)</f>
        <v/>
      </c>
      <c r="F1055" t="str">
        <f>+IF(特約団体用!F1054="","",_xlfn.XLOOKUP(特約団体用!F1054,PRM!$G$3:$G$5,PRM!$H$3:$H$5))</f>
        <v/>
      </c>
      <c r="G1055" s="149" t="str">
        <f>+TEXT(_xlfn.CONCAT(特約団体用!G1054,特約団体用!H1054,"年",特約団体用!I1054,"月",特約団体用!J1054,"日"),"yyyy/mm/dd")</f>
        <v>年月日</v>
      </c>
      <c r="H1055" t="str">
        <f>+IF(特約団体用!L1054="","",特約団体用!L1054)</f>
        <v/>
      </c>
      <c r="I1055" t="str">
        <f>+IF(特約団体用!M1054="","",特約団体用!M1054)</f>
        <v/>
      </c>
      <c r="J1055" t="str">
        <f>+IF(特約団体用!N1054="","",特約団体用!AA1054)</f>
        <v/>
      </c>
      <c r="K1055" t="str">
        <f>+IF(特約団体用!O1054="","",特約団体用!O1054)</f>
        <v/>
      </c>
      <c r="L1055" t="str">
        <f>+IF(特約団体用!P1054="","",特約団体用!P1054)</f>
        <v/>
      </c>
      <c r="M1055" t="str">
        <f>+IF(特約団体用!Q1054="","",特約団体用!Q1054)</f>
        <v/>
      </c>
      <c r="N1055" t="str">
        <f>+TEXT(IF(特約団体用!R1054="","",特約団体用!AB1054),"00")</f>
        <v/>
      </c>
      <c r="O1055" t="str">
        <f>+IF(特約団体用!S1054="","",特約団体用!AC1054)</f>
        <v/>
      </c>
      <c r="P1055" t="str">
        <f>+IF(特約団体用!T1054="","",特約団体用!AD1054)</f>
        <v/>
      </c>
      <c r="Q1055" t="str">
        <f>+IF(特約団体用!U1054="","",特約団体用!AE1054)</f>
        <v/>
      </c>
      <c r="V1055" s="153"/>
      <c r="W1055" s="153"/>
      <c r="X1055" s="153"/>
    </row>
    <row r="1056" spans="1:24">
      <c r="A1056" t="str">
        <f>+IF(特約団体用!A1055="","",特約団体用!A1055)</f>
        <v/>
      </c>
      <c r="B1056" t="str">
        <f>+IF(特約団体用!B1055="","",特約団体用!B1055)</f>
        <v/>
      </c>
      <c r="C1056" t="str">
        <f>+IF(特約団体用!C1055="","",特約団体用!C1055)</f>
        <v/>
      </c>
      <c r="D1056" t="str">
        <f>+IF(特約団体用!D1055="","",特約団体用!D1055)</f>
        <v/>
      </c>
      <c r="E1056" t="str">
        <f>+IF(特約団体用!E1055="","",特約団体用!E1055)</f>
        <v/>
      </c>
      <c r="F1056" t="str">
        <f>+IF(特約団体用!F1055="","",_xlfn.XLOOKUP(特約団体用!F1055,PRM!$G$3:$G$5,PRM!$H$3:$H$5))</f>
        <v/>
      </c>
      <c r="G1056" s="149" t="str">
        <f>+TEXT(_xlfn.CONCAT(特約団体用!G1055,特約団体用!H1055,"年",特約団体用!I1055,"月",特約団体用!J1055,"日"),"yyyy/mm/dd")</f>
        <v>年月日</v>
      </c>
      <c r="H1056" t="str">
        <f>+IF(特約団体用!L1055="","",特約団体用!L1055)</f>
        <v/>
      </c>
      <c r="I1056" t="str">
        <f>+IF(特約団体用!M1055="","",特約団体用!M1055)</f>
        <v/>
      </c>
      <c r="J1056" t="str">
        <f>+IF(特約団体用!N1055="","",特約団体用!AA1055)</f>
        <v/>
      </c>
      <c r="K1056" t="str">
        <f>+IF(特約団体用!O1055="","",特約団体用!O1055)</f>
        <v/>
      </c>
      <c r="L1056" t="str">
        <f>+IF(特約団体用!P1055="","",特約団体用!P1055)</f>
        <v/>
      </c>
      <c r="M1056" t="str">
        <f>+IF(特約団体用!Q1055="","",特約団体用!Q1055)</f>
        <v/>
      </c>
      <c r="N1056" t="str">
        <f>+TEXT(IF(特約団体用!R1055="","",特約団体用!AB1055),"00")</f>
        <v/>
      </c>
      <c r="O1056" t="str">
        <f>+IF(特約団体用!S1055="","",特約団体用!AC1055)</f>
        <v/>
      </c>
      <c r="P1056" t="str">
        <f>+IF(特約団体用!T1055="","",特約団体用!AD1055)</f>
        <v/>
      </c>
      <c r="Q1056" t="str">
        <f>+IF(特約団体用!U1055="","",特約団体用!AE1055)</f>
        <v/>
      </c>
      <c r="V1056" s="153"/>
      <c r="W1056" s="153"/>
      <c r="X1056" s="153"/>
    </row>
    <row r="1057" spans="1:24">
      <c r="A1057" t="str">
        <f>+IF(特約団体用!A1056="","",特約団体用!A1056)</f>
        <v/>
      </c>
      <c r="B1057" t="str">
        <f>+IF(特約団体用!B1056="","",特約団体用!B1056)</f>
        <v/>
      </c>
      <c r="C1057" t="str">
        <f>+IF(特約団体用!C1056="","",特約団体用!C1056)</f>
        <v/>
      </c>
      <c r="D1057" t="str">
        <f>+IF(特約団体用!D1056="","",特約団体用!D1056)</f>
        <v/>
      </c>
      <c r="E1057" t="str">
        <f>+IF(特約団体用!E1056="","",特約団体用!E1056)</f>
        <v/>
      </c>
      <c r="F1057" t="str">
        <f>+IF(特約団体用!F1056="","",_xlfn.XLOOKUP(特約団体用!F1056,PRM!$G$3:$G$5,PRM!$H$3:$H$5))</f>
        <v/>
      </c>
      <c r="G1057" s="149" t="str">
        <f>+TEXT(_xlfn.CONCAT(特約団体用!G1056,特約団体用!H1056,"年",特約団体用!I1056,"月",特約団体用!J1056,"日"),"yyyy/mm/dd")</f>
        <v>年月日</v>
      </c>
      <c r="H1057" t="str">
        <f>+IF(特約団体用!L1056="","",特約団体用!L1056)</f>
        <v/>
      </c>
      <c r="I1057" t="str">
        <f>+IF(特約団体用!M1056="","",特約団体用!M1056)</f>
        <v/>
      </c>
      <c r="J1057" t="str">
        <f>+IF(特約団体用!N1056="","",特約団体用!AA1056)</f>
        <v/>
      </c>
      <c r="K1057" t="str">
        <f>+IF(特約団体用!O1056="","",特約団体用!O1056)</f>
        <v/>
      </c>
      <c r="L1057" t="str">
        <f>+IF(特約団体用!P1056="","",特約団体用!P1056)</f>
        <v/>
      </c>
      <c r="M1057" t="str">
        <f>+IF(特約団体用!Q1056="","",特約団体用!Q1056)</f>
        <v/>
      </c>
      <c r="N1057" t="str">
        <f>+TEXT(IF(特約団体用!R1056="","",特約団体用!AB1056),"00")</f>
        <v/>
      </c>
      <c r="O1057" t="str">
        <f>+IF(特約団体用!S1056="","",特約団体用!AC1056)</f>
        <v/>
      </c>
      <c r="P1057" t="str">
        <f>+IF(特約団体用!T1056="","",特約団体用!AD1056)</f>
        <v/>
      </c>
      <c r="Q1057" t="str">
        <f>+IF(特約団体用!U1056="","",特約団体用!AE1056)</f>
        <v/>
      </c>
      <c r="V1057" s="153"/>
      <c r="W1057" s="153"/>
      <c r="X1057" s="153"/>
    </row>
    <row r="1058" spans="1:24">
      <c r="A1058" t="str">
        <f>+IF(特約団体用!A1057="","",特約団体用!A1057)</f>
        <v/>
      </c>
      <c r="B1058" t="str">
        <f>+IF(特約団体用!B1057="","",特約団体用!B1057)</f>
        <v/>
      </c>
      <c r="C1058" t="str">
        <f>+IF(特約団体用!C1057="","",特約団体用!C1057)</f>
        <v/>
      </c>
      <c r="D1058" t="str">
        <f>+IF(特約団体用!D1057="","",特約団体用!D1057)</f>
        <v/>
      </c>
      <c r="E1058" t="str">
        <f>+IF(特約団体用!E1057="","",特約団体用!E1057)</f>
        <v/>
      </c>
      <c r="F1058" t="str">
        <f>+IF(特約団体用!F1057="","",_xlfn.XLOOKUP(特約団体用!F1057,PRM!$G$3:$G$5,PRM!$H$3:$H$5))</f>
        <v/>
      </c>
      <c r="G1058" s="149" t="str">
        <f>+TEXT(_xlfn.CONCAT(特約団体用!G1057,特約団体用!H1057,"年",特約団体用!I1057,"月",特約団体用!J1057,"日"),"yyyy/mm/dd")</f>
        <v>年月日</v>
      </c>
      <c r="H1058" t="str">
        <f>+IF(特約団体用!L1057="","",特約団体用!L1057)</f>
        <v/>
      </c>
      <c r="I1058" t="str">
        <f>+IF(特約団体用!M1057="","",特約団体用!M1057)</f>
        <v/>
      </c>
      <c r="J1058" t="str">
        <f>+IF(特約団体用!N1057="","",特約団体用!AA1057)</f>
        <v/>
      </c>
      <c r="K1058" t="str">
        <f>+IF(特約団体用!O1057="","",特約団体用!O1057)</f>
        <v/>
      </c>
      <c r="L1058" t="str">
        <f>+IF(特約団体用!P1057="","",特約団体用!P1057)</f>
        <v/>
      </c>
      <c r="M1058" t="str">
        <f>+IF(特約団体用!Q1057="","",特約団体用!Q1057)</f>
        <v/>
      </c>
      <c r="N1058" t="str">
        <f>+TEXT(IF(特約団体用!R1057="","",特約団体用!AB1057),"00")</f>
        <v/>
      </c>
      <c r="O1058" t="str">
        <f>+IF(特約団体用!S1057="","",特約団体用!AC1057)</f>
        <v/>
      </c>
      <c r="P1058" t="str">
        <f>+IF(特約団体用!T1057="","",特約団体用!AD1057)</f>
        <v/>
      </c>
      <c r="Q1058" t="str">
        <f>+IF(特約団体用!U1057="","",特約団体用!AE1057)</f>
        <v/>
      </c>
      <c r="V1058" s="153"/>
      <c r="W1058" s="153"/>
      <c r="X1058" s="153"/>
    </row>
    <row r="1059" spans="1:24">
      <c r="A1059" t="str">
        <f>+IF(特約団体用!A1058="","",特約団体用!A1058)</f>
        <v/>
      </c>
      <c r="B1059" t="str">
        <f>+IF(特約団体用!B1058="","",特約団体用!B1058)</f>
        <v/>
      </c>
      <c r="C1059" t="str">
        <f>+IF(特約団体用!C1058="","",特約団体用!C1058)</f>
        <v/>
      </c>
      <c r="D1059" t="str">
        <f>+IF(特約団体用!D1058="","",特約団体用!D1058)</f>
        <v/>
      </c>
      <c r="E1059" t="str">
        <f>+IF(特約団体用!E1058="","",特約団体用!E1058)</f>
        <v/>
      </c>
      <c r="F1059" t="str">
        <f>+IF(特約団体用!F1058="","",_xlfn.XLOOKUP(特約団体用!F1058,PRM!$G$3:$G$5,PRM!$H$3:$H$5))</f>
        <v/>
      </c>
      <c r="G1059" s="149" t="str">
        <f>+TEXT(_xlfn.CONCAT(特約団体用!G1058,特約団体用!H1058,"年",特約団体用!I1058,"月",特約団体用!J1058,"日"),"yyyy/mm/dd")</f>
        <v>年月日</v>
      </c>
      <c r="H1059" t="str">
        <f>+IF(特約団体用!L1058="","",特約団体用!L1058)</f>
        <v/>
      </c>
      <c r="I1059" t="str">
        <f>+IF(特約団体用!M1058="","",特約団体用!M1058)</f>
        <v/>
      </c>
      <c r="J1059" t="str">
        <f>+IF(特約団体用!N1058="","",特約団体用!AA1058)</f>
        <v/>
      </c>
      <c r="K1059" t="str">
        <f>+IF(特約団体用!O1058="","",特約団体用!O1058)</f>
        <v/>
      </c>
      <c r="L1059" t="str">
        <f>+IF(特約団体用!P1058="","",特約団体用!P1058)</f>
        <v/>
      </c>
      <c r="M1059" t="str">
        <f>+IF(特約団体用!Q1058="","",特約団体用!Q1058)</f>
        <v/>
      </c>
      <c r="N1059" t="str">
        <f>+TEXT(IF(特約団体用!R1058="","",特約団体用!AB1058),"00")</f>
        <v/>
      </c>
      <c r="O1059" t="str">
        <f>+IF(特約団体用!S1058="","",特約団体用!AC1058)</f>
        <v/>
      </c>
      <c r="P1059" t="str">
        <f>+IF(特約団体用!T1058="","",特約団体用!AD1058)</f>
        <v/>
      </c>
      <c r="Q1059" t="str">
        <f>+IF(特約団体用!U1058="","",特約団体用!AE1058)</f>
        <v/>
      </c>
      <c r="V1059" s="153"/>
      <c r="W1059" s="153"/>
      <c r="X1059" s="153"/>
    </row>
    <row r="1060" spans="1:24">
      <c r="A1060" t="str">
        <f>+IF(特約団体用!A1059="","",特約団体用!A1059)</f>
        <v/>
      </c>
      <c r="B1060" t="str">
        <f>+IF(特約団体用!B1059="","",特約団体用!B1059)</f>
        <v/>
      </c>
      <c r="C1060" t="str">
        <f>+IF(特約団体用!C1059="","",特約団体用!C1059)</f>
        <v/>
      </c>
      <c r="D1060" t="str">
        <f>+IF(特約団体用!D1059="","",特約団体用!D1059)</f>
        <v/>
      </c>
      <c r="E1060" t="str">
        <f>+IF(特約団体用!E1059="","",特約団体用!E1059)</f>
        <v/>
      </c>
      <c r="F1060" t="str">
        <f>+IF(特約団体用!F1059="","",_xlfn.XLOOKUP(特約団体用!F1059,PRM!$G$3:$G$5,PRM!$H$3:$H$5))</f>
        <v/>
      </c>
      <c r="G1060" s="149" t="str">
        <f>+TEXT(_xlfn.CONCAT(特約団体用!G1059,特約団体用!H1059,"年",特約団体用!I1059,"月",特約団体用!J1059,"日"),"yyyy/mm/dd")</f>
        <v>年月日</v>
      </c>
      <c r="H1060" t="str">
        <f>+IF(特約団体用!L1059="","",特約団体用!L1059)</f>
        <v/>
      </c>
      <c r="I1060" t="str">
        <f>+IF(特約団体用!M1059="","",特約団体用!M1059)</f>
        <v/>
      </c>
      <c r="J1060" t="str">
        <f>+IF(特約団体用!N1059="","",特約団体用!AA1059)</f>
        <v/>
      </c>
      <c r="K1060" t="str">
        <f>+IF(特約団体用!O1059="","",特約団体用!O1059)</f>
        <v/>
      </c>
      <c r="L1060" t="str">
        <f>+IF(特約団体用!P1059="","",特約団体用!P1059)</f>
        <v/>
      </c>
      <c r="M1060" t="str">
        <f>+IF(特約団体用!Q1059="","",特約団体用!Q1059)</f>
        <v/>
      </c>
      <c r="N1060" t="str">
        <f>+TEXT(IF(特約団体用!R1059="","",特約団体用!AB1059),"00")</f>
        <v/>
      </c>
      <c r="O1060" t="str">
        <f>+IF(特約団体用!S1059="","",特約団体用!AC1059)</f>
        <v/>
      </c>
      <c r="P1060" t="str">
        <f>+IF(特約団体用!T1059="","",特約団体用!AD1059)</f>
        <v/>
      </c>
      <c r="Q1060" t="str">
        <f>+IF(特約団体用!U1059="","",特約団体用!AE1059)</f>
        <v/>
      </c>
      <c r="V1060" s="153"/>
      <c r="W1060" s="153"/>
      <c r="X1060" s="153"/>
    </row>
    <row r="1061" spans="1:24">
      <c r="A1061" t="str">
        <f>+IF(特約団体用!A1060="","",特約団体用!A1060)</f>
        <v/>
      </c>
      <c r="B1061" t="str">
        <f>+IF(特約団体用!B1060="","",特約団体用!B1060)</f>
        <v/>
      </c>
      <c r="C1061" t="str">
        <f>+IF(特約団体用!C1060="","",特約団体用!C1060)</f>
        <v/>
      </c>
      <c r="D1061" t="str">
        <f>+IF(特約団体用!D1060="","",特約団体用!D1060)</f>
        <v/>
      </c>
      <c r="E1061" t="str">
        <f>+IF(特約団体用!E1060="","",特約団体用!E1060)</f>
        <v/>
      </c>
      <c r="F1061" t="str">
        <f>+IF(特約団体用!F1060="","",_xlfn.XLOOKUP(特約団体用!F1060,PRM!$G$3:$G$5,PRM!$H$3:$H$5))</f>
        <v/>
      </c>
      <c r="G1061" s="149" t="str">
        <f>+TEXT(_xlfn.CONCAT(特約団体用!G1060,特約団体用!H1060,"年",特約団体用!I1060,"月",特約団体用!J1060,"日"),"yyyy/mm/dd")</f>
        <v>年月日</v>
      </c>
      <c r="H1061" t="str">
        <f>+IF(特約団体用!L1060="","",特約団体用!L1060)</f>
        <v/>
      </c>
      <c r="I1061" t="str">
        <f>+IF(特約団体用!M1060="","",特約団体用!M1060)</f>
        <v/>
      </c>
      <c r="J1061" t="str">
        <f>+IF(特約団体用!N1060="","",特約団体用!AA1060)</f>
        <v/>
      </c>
      <c r="K1061" t="str">
        <f>+IF(特約団体用!O1060="","",特約団体用!O1060)</f>
        <v/>
      </c>
      <c r="L1061" t="str">
        <f>+IF(特約団体用!P1060="","",特約団体用!P1060)</f>
        <v/>
      </c>
      <c r="M1061" t="str">
        <f>+IF(特約団体用!Q1060="","",特約団体用!Q1060)</f>
        <v/>
      </c>
      <c r="N1061" t="str">
        <f>+TEXT(IF(特約団体用!R1060="","",特約団体用!AB1060),"00")</f>
        <v/>
      </c>
      <c r="O1061" t="str">
        <f>+IF(特約団体用!S1060="","",特約団体用!AC1060)</f>
        <v/>
      </c>
      <c r="P1061" t="str">
        <f>+IF(特約団体用!T1060="","",特約団体用!AD1060)</f>
        <v/>
      </c>
      <c r="Q1061" t="str">
        <f>+IF(特約団体用!U1060="","",特約団体用!AE1060)</f>
        <v/>
      </c>
      <c r="V1061" s="153"/>
      <c r="W1061" s="153"/>
      <c r="X1061" s="153"/>
    </row>
    <row r="1062" spans="1:24">
      <c r="A1062" t="str">
        <f>+IF(特約団体用!A1061="","",特約団体用!A1061)</f>
        <v/>
      </c>
      <c r="B1062" t="str">
        <f>+IF(特約団体用!B1061="","",特約団体用!B1061)</f>
        <v/>
      </c>
      <c r="C1062" t="str">
        <f>+IF(特約団体用!C1061="","",特約団体用!C1061)</f>
        <v/>
      </c>
      <c r="D1062" t="str">
        <f>+IF(特約団体用!D1061="","",特約団体用!D1061)</f>
        <v/>
      </c>
      <c r="E1062" t="str">
        <f>+IF(特約団体用!E1061="","",特約団体用!E1061)</f>
        <v/>
      </c>
      <c r="F1062" t="str">
        <f>+IF(特約団体用!F1061="","",_xlfn.XLOOKUP(特約団体用!F1061,PRM!$G$3:$G$5,PRM!$H$3:$H$5))</f>
        <v/>
      </c>
      <c r="G1062" s="149" t="str">
        <f>+TEXT(_xlfn.CONCAT(特約団体用!G1061,特約団体用!H1061,"年",特約団体用!I1061,"月",特約団体用!J1061,"日"),"yyyy/mm/dd")</f>
        <v>年月日</v>
      </c>
      <c r="H1062" t="str">
        <f>+IF(特約団体用!L1061="","",特約団体用!L1061)</f>
        <v/>
      </c>
      <c r="I1062" t="str">
        <f>+IF(特約団体用!M1061="","",特約団体用!M1061)</f>
        <v/>
      </c>
      <c r="J1062" t="str">
        <f>+IF(特約団体用!N1061="","",特約団体用!AA1061)</f>
        <v/>
      </c>
      <c r="K1062" t="str">
        <f>+IF(特約団体用!O1061="","",特約団体用!O1061)</f>
        <v/>
      </c>
      <c r="L1062" t="str">
        <f>+IF(特約団体用!P1061="","",特約団体用!P1061)</f>
        <v/>
      </c>
      <c r="M1062" t="str">
        <f>+IF(特約団体用!Q1061="","",特約団体用!Q1061)</f>
        <v/>
      </c>
      <c r="N1062" t="str">
        <f>+TEXT(IF(特約団体用!R1061="","",特約団体用!AB1061),"00")</f>
        <v/>
      </c>
      <c r="O1062" t="str">
        <f>+IF(特約団体用!S1061="","",特約団体用!AC1061)</f>
        <v/>
      </c>
      <c r="P1062" t="str">
        <f>+IF(特約団体用!T1061="","",特約団体用!AD1061)</f>
        <v/>
      </c>
      <c r="Q1062" t="str">
        <f>+IF(特約団体用!U1061="","",特約団体用!AE1061)</f>
        <v/>
      </c>
      <c r="V1062" s="153"/>
      <c r="W1062" s="153"/>
      <c r="X1062" s="153"/>
    </row>
    <row r="1063" spans="1:24">
      <c r="A1063" t="str">
        <f>+IF(特約団体用!A1062="","",特約団体用!A1062)</f>
        <v/>
      </c>
      <c r="B1063" t="str">
        <f>+IF(特約団体用!B1062="","",特約団体用!B1062)</f>
        <v/>
      </c>
      <c r="C1063" t="str">
        <f>+IF(特約団体用!C1062="","",特約団体用!C1062)</f>
        <v/>
      </c>
      <c r="D1063" t="str">
        <f>+IF(特約団体用!D1062="","",特約団体用!D1062)</f>
        <v/>
      </c>
      <c r="E1063" t="str">
        <f>+IF(特約団体用!E1062="","",特約団体用!E1062)</f>
        <v/>
      </c>
      <c r="F1063" t="str">
        <f>+IF(特約団体用!F1062="","",_xlfn.XLOOKUP(特約団体用!F1062,PRM!$G$3:$G$5,PRM!$H$3:$H$5))</f>
        <v/>
      </c>
      <c r="G1063" s="149" t="str">
        <f>+TEXT(_xlfn.CONCAT(特約団体用!G1062,特約団体用!H1062,"年",特約団体用!I1062,"月",特約団体用!J1062,"日"),"yyyy/mm/dd")</f>
        <v>年月日</v>
      </c>
      <c r="H1063" t="str">
        <f>+IF(特約団体用!L1062="","",特約団体用!L1062)</f>
        <v/>
      </c>
      <c r="I1063" t="str">
        <f>+IF(特約団体用!M1062="","",特約団体用!M1062)</f>
        <v/>
      </c>
      <c r="J1063" t="str">
        <f>+IF(特約団体用!N1062="","",特約団体用!AA1062)</f>
        <v/>
      </c>
      <c r="K1063" t="str">
        <f>+IF(特約団体用!O1062="","",特約団体用!O1062)</f>
        <v/>
      </c>
      <c r="L1063" t="str">
        <f>+IF(特約団体用!P1062="","",特約団体用!P1062)</f>
        <v/>
      </c>
      <c r="M1063" t="str">
        <f>+IF(特約団体用!Q1062="","",特約団体用!Q1062)</f>
        <v/>
      </c>
      <c r="N1063" t="str">
        <f>+TEXT(IF(特約団体用!R1062="","",特約団体用!AB1062),"00")</f>
        <v/>
      </c>
      <c r="O1063" t="str">
        <f>+IF(特約団体用!S1062="","",特約団体用!AC1062)</f>
        <v/>
      </c>
      <c r="P1063" t="str">
        <f>+IF(特約団体用!T1062="","",特約団体用!AD1062)</f>
        <v/>
      </c>
      <c r="Q1063" t="str">
        <f>+IF(特約団体用!U1062="","",特約団体用!AE1062)</f>
        <v/>
      </c>
      <c r="V1063" s="153"/>
      <c r="W1063" s="153"/>
      <c r="X1063" s="153"/>
    </row>
    <row r="1064" spans="1:24">
      <c r="A1064" t="str">
        <f>+IF(特約団体用!A1063="","",特約団体用!A1063)</f>
        <v/>
      </c>
      <c r="B1064" t="str">
        <f>+IF(特約団体用!B1063="","",特約団体用!B1063)</f>
        <v/>
      </c>
      <c r="C1064" t="str">
        <f>+IF(特約団体用!C1063="","",特約団体用!C1063)</f>
        <v/>
      </c>
      <c r="D1064" t="str">
        <f>+IF(特約団体用!D1063="","",特約団体用!D1063)</f>
        <v/>
      </c>
      <c r="E1064" t="str">
        <f>+IF(特約団体用!E1063="","",特約団体用!E1063)</f>
        <v/>
      </c>
      <c r="F1064" t="str">
        <f>+IF(特約団体用!F1063="","",_xlfn.XLOOKUP(特約団体用!F1063,PRM!$G$3:$G$5,PRM!$H$3:$H$5))</f>
        <v/>
      </c>
      <c r="G1064" s="149" t="str">
        <f>+TEXT(_xlfn.CONCAT(特約団体用!G1063,特約団体用!H1063,"年",特約団体用!I1063,"月",特約団体用!J1063,"日"),"yyyy/mm/dd")</f>
        <v>年月日</v>
      </c>
      <c r="H1064" t="str">
        <f>+IF(特約団体用!L1063="","",特約団体用!L1063)</f>
        <v/>
      </c>
      <c r="I1064" t="str">
        <f>+IF(特約団体用!M1063="","",特約団体用!M1063)</f>
        <v/>
      </c>
      <c r="J1064" t="str">
        <f>+IF(特約団体用!N1063="","",特約団体用!AA1063)</f>
        <v/>
      </c>
      <c r="K1064" t="str">
        <f>+IF(特約団体用!O1063="","",特約団体用!O1063)</f>
        <v/>
      </c>
      <c r="L1064" t="str">
        <f>+IF(特約団体用!P1063="","",特約団体用!P1063)</f>
        <v/>
      </c>
      <c r="M1064" t="str">
        <f>+IF(特約団体用!Q1063="","",特約団体用!Q1063)</f>
        <v/>
      </c>
      <c r="N1064" t="str">
        <f>+TEXT(IF(特約団体用!R1063="","",特約団体用!AB1063),"00")</f>
        <v/>
      </c>
      <c r="O1064" t="str">
        <f>+IF(特約団体用!S1063="","",特約団体用!AC1063)</f>
        <v/>
      </c>
      <c r="P1064" t="str">
        <f>+IF(特約団体用!T1063="","",特約団体用!AD1063)</f>
        <v/>
      </c>
      <c r="Q1064" t="str">
        <f>+IF(特約団体用!U1063="","",特約団体用!AE1063)</f>
        <v/>
      </c>
      <c r="V1064" s="153"/>
      <c r="W1064" s="153"/>
      <c r="X1064" s="153"/>
    </row>
    <row r="1065" spans="1:24">
      <c r="A1065" t="str">
        <f>+IF(特約団体用!A1064="","",特約団体用!A1064)</f>
        <v/>
      </c>
      <c r="B1065" t="str">
        <f>+IF(特約団体用!B1064="","",特約団体用!B1064)</f>
        <v/>
      </c>
      <c r="C1065" t="str">
        <f>+IF(特約団体用!C1064="","",特約団体用!C1064)</f>
        <v/>
      </c>
      <c r="D1065" t="str">
        <f>+IF(特約団体用!D1064="","",特約団体用!D1064)</f>
        <v/>
      </c>
      <c r="E1065" t="str">
        <f>+IF(特約団体用!E1064="","",特約団体用!E1064)</f>
        <v/>
      </c>
      <c r="F1065" t="str">
        <f>+IF(特約団体用!F1064="","",_xlfn.XLOOKUP(特約団体用!F1064,PRM!$G$3:$G$5,PRM!$H$3:$H$5))</f>
        <v/>
      </c>
      <c r="G1065" s="149" t="str">
        <f>+TEXT(_xlfn.CONCAT(特約団体用!G1064,特約団体用!H1064,"年",特約団体用!I1064,"月",特約団体用!J1064,"日"),"yyyy/mm/dd")</f>
        <v>年月日</v>
      </c>
      <c r="H1065" t="str">
        <f>+IF(特約団体用!L1064="","",特約団体用!L1064)</f>
        <v/>
      </c>
      <c r="I1065" t="str">
        <f>+IF(特約団体用!M1064="","",特約団体用!M1064)</f>
        <v/>
      </c>
      <c r="J1065" t="str">
        <f>+IF(特約団体用!N1064="","",特約団体用!AA1064)</f>
        <v/>
      </c>
      <c r="K1065" t="str">
        <f>+IF(特約団体用!O1064="","",特約団体用!O1064)</f>
        <v/>
      </c>
      <c r="L1065" t="str">
        <f>+IF(特約団体用!P1064="","",特約団体用!P1064)</f>
        <v/>
      </c>
      <c r="M1065" t="str">
        <f>+IF(特約団体用!Q1064="","",特約団体用!Q1064)</f>
        <v/>
      </c>
      <c r="N1065" t="str">
        <f>+TEXT(IF(特約団体用!R1064="","",特約団体用!AB1064),"00")</f>
        <v/>
      </c>
      <c r="O1065" t="str">
        <f>+IF(特約団体用!S1064="","",特約団体用!AC1064)</f>
        <v/>
      </c>
      <c r="P1065" t="str">
        <f>+IF(特約団体用!T1064="","",特約団体用!AD1064)</f>
        <v/>
      </c>
      <c r="Q1065" t="str">
        <f>+IF(特約団体用!U1064="","",特約団体用!AE1064)</f>
        <v/>
      </c>
      <c r="V1065" s="153"/>
      <c r="W1065" s="153"/>
      <c r="X1065" s="153"/>
    </row>
    <row r="1066" spans="1:24">
      <c r="A1066" t="str">
        <f>+IF(特約団体用!A1065="","",特約団体用!A1065)</f>
        <v/>
      </c>
      <c r="B1066" t="str">
        <f>+IF(特約団体用!B1065="","",特約団体用!B1065)</f>
        <v/>
      </c>
      <c r="C1066" t="str">
        <f>+IF(特約団体用!C1065="","",特約団体用!C1065)</f>
        <v/>
      </c>
      <c r="D1066" t="str">
        <f>+IF(特約団体用!D1065="","",特約団体用!D1065)</f>
        <v/>
      </c>
      <c r="E1066" t="str">
        <f>+IF(特約団体用!E1065="","",特約団体用!E1065)</f>
        <v/>
      </c>
      <c r="F1066" t="str">
        <f>+IF(特約団体用!F1065="","",_xlfn.XLOOKUP(特約団体用!F1065,PRM!$G$3:$G$5,PRM!$H$3:$H$5))</f>
        <v/>
      </c>
      <c r="G1066" s="149" t="str">
        <f>+TEXT(_xlfn.CONCAT(特約団体用!G1065,特約団体用!H1065,"年",特約団体用!I1065,"月",特約団体用!J1065,"日"),"yyyy/mm/dd")</f>
        <v>年月日</v>
      </c>
      <c r="H1066" t="str">
        <f>+IF(特約団体用!L1065="","",特約団体用!L1065)</f>
        <v/>
      </c>
      <c r="I1066" t="str">
        <f>+IF(特約団体用!M1065="","",特約団体用!M1065)</f>
        <v/>
      </c>
      <c r="J1066" t="str">
        <f>+IF(特約団体用!N1065="","",特約団体用!AA1065)</f>
        <v/>
      </c>
      <c r="K1066" t="str">
        <f>+IF(特約団体用!O1065="","",特約団体用!O1065)</f>
        <v/>
      </c>
      <c r="L1066" t="str">
        <f>+IF(特約団体用!P1065="","",特約団体用!P1065)</f>
        <v/>
      </c>
      <c r="M1066" t="str">
        <f>+IF(特約団体用!Q1065="","",特約団体用!Q1065)</f>
        <v/>
      </c>
      <c r="N1066" t="str">
        <f>+TEXT(IF(特約団体用!R1065="","",特約団体用!AB1065),"00")</f>
        <v/>
      </c>
      <c r="O1066" t="str">
        <f>+IF(特約団体用!S1065="","",特約団体用!AC1065)</f>
        <v/>
      </c>
      <c r="P1066" t="str">
        <f>+IF(特約団体用!T1065="","",特約団体用!AD1065)</f>
        <v/>
      </c>
      <c r="Q1066" t="str">
        <f>+IF(特約団体用!U1065="","",特約団体用!AE1065)</f>
        <v/>
      </c>
      <c r="V1066" s="153"/>
      <c r="W1066" s="153"/>
      <c r="X1066" s="153"/>
    </row>
    <row r="1067" spans="1:24">
      <c r="A1067" t="str">
        <f>+IF(特約団体用!A1066="","",特約団体用!A1066)</f>
        <v/>
      </c>
      <c r="B1067" t="str">
        <f>+IF(特約団体用!B1066="","",特約団体用!B1066)</f>
        <v/>
      </c>
      <c r="C1067" t="str">
        <f>+IF(特約団体用!C1066="","",特約団体用!C1066)</f>
        <v/>
      </c>
      <c r="D1067" t="str">
        <f>+IF(特約団体用!D1066="","",特約団体用!D1066)</f>
        <v/>
      </c>
      <c r="E1067" t="str">
        <f>+IF(特約団体用!E1066="","",特約団体用!E1066)</f>
        <v/>
      </c>
      <c r="F1067" t="str">
        <f>+IF(特約団体用!F1066="","",_xlfn.XLOOKUP(特約団体用!F1066,PRM!$G$3:$G$5,PRM!$H$3:$H$5))</f>
        <v/>
      </c>
      <c r="G1067" s="149" t="str">
        <f>+TEXT(_xlfn.CONCAT(特約団体用!G1066,特約団体用!H1066,"年",特約団体用!I1066,"月",特約団体用!J1066,"日"),"yyyy/mm/dd")</f>
        <v>年月日</v>
      </c>
      <c r="H1067" t="str">
        <f>+IF(特約団体用!L1066="","",特約団体用!L1066)</f>
        <v/>
      </c>
      <c r="I1067" t="str">
        <f>+IF(特約団体用!M1066="","",特約団体用!M1066)</f>
        <v/>
      </c>
      <c r="J1067" t="str">
        <f>+IF(特約団体用!N1066="","",特約団体用!AA1066)</f>
        <v/>
      </c>
      <c r="K1067" t="str">
        <f>+IF(特約団体用!O1066="","",特約団体用!O1066)</f>
        <v/>
      </c>
      <c r="L1067" t="str">
        <f>+IF(特約団体用!P1066="","",特約団体用!P1066)</f>
        <v/>
      </c>
      <c r="M1067" t="str">
        <f>+IF(特約団体用!Q1066="","",特約団体用!Q1066)</f>
        <v/>
      </c>
      <c r="N1067" t="str">
        <f>+TEXT(IF(特約団体用!R1066="","",特約団体用!AB1066),"00")</f>
        <v/>
      </c>
      <c r="O1067" t="str">
        <f>+IF(特約団体用!S1066="","",特約団体用!AC1066)</f>
        <v/>
      </c>
      <c r="P1067" t="str">
        <f>+IF(特約団体用!T1066="","",特約団体用!AD1066)</f>
        <v/>
      </c>
      <c r="Q1067" t="str">
        <f>+IF(特約団体用!U1066="","",特約団体用!AE1066)</f>
        <v/>
      </c>
      <c r="V1067" s="153"/>
      <c r="W1067" s="153"/>
      <c r="X1067" s="153"/>
    </row>
    <row r="1068" spans="1:24">
      <c r="A1068" t="str">
        <f>+IF(特約団体用!A1067="","",特約団体用!A1067)</f>
        <v/>
      </c>
      <c r="B1068" t="str">
        <f>+IF(特約団体用!B1067="","",特約団体用!B1067)</f>
        <v/>
      </c>
      <c r="C1068" t="str">
        <f>+IF(特約団体用!C1067="","",特約団体用!C1067)</f>
        <v/>
      </c>
      <c r="D1068" t="str">
        <f>+IF(特約団体用!D1067="","",特約団体用!D1067)</f>
        <v/>
      </c>
      <c r="E1068" t="str">
        <f>+IF(特約団体用!E1067="","",特約団体用!E1067)</f>
        <v/>
      </c>
      <c r="F1068" t="str">
        <f>+IF(特約団体用!F1067="","",_xlfn.XLOOKUP(特約団体用!F1067,PRM!$G$3:$G$5,PRM!$H$3:$H$5))</f>
        <v/>
      </c>
      <c r="G1068" s="149" t="str">
        <f>+TEXT(_xlfn.CONCAT(特約団体用!G1067,特約団体用!H1067,"年",特約団体用!I1067,"月",特約団体用!J1067,"日"),"yyyy/mm/dd")</f>
        <v>年月日</v>
      </c>
      <c r="H1068" t="str">
        <f>+IF(特約団体用!L1067="","",特約団体用!L1067)</f>
        <v/>
      </c>
      <c r="I1068" t="str">
        <f>+IF(特約団体用!M1067="","",特約団体用!M1067)</f>
        <v/>
      </c>
      <c r="J1068" t="str">
        <f>+IF(特約団体用!N1067="","",特約団体用!AA1067)</f>
        <v/>
      </c>
      <c r="K1068" t="str">
        <f>+IF(特約団体用!O1067="","",特約団体用!O1067)</f>
        <v/>
      </c>
      <c r="L1068" t="str">
        <f>+IF(特約団体用!P1067="","",特約団体用!P1067)</f>
        <v/>
      </c>
      <c r="M1068" t="str">
        <f>+IF(特約団体用!Q1067="","",特約団体用!Q1067)</f>
        <v/>
      </c>
      <c r="N1068" t="str">
        <f>+TEXT(IF(特約団体用!R1067="","",特約団体用!AB1067),"00")</f>
        <v/>
      </c>
      <c r="O1068" t="str">
        <f>+IF(特約団体用!S1067="","",特約団体用!AC1067)</f>
        <v/>
      </c>
      <c r="P1068" t="str">
        <f>+IF(特約団体用!T1067="","",特約団体用!AD1067)</f>
        <v/>
      </c>
      <c r="Q1068" t="str">
        <f>+IF(特約団体用!U1067="","",特約団体用!AE1067)</f>
        <v/>
      </c>
      <c r="V1068" s="153"/>
      <c r="W1068" s="153"/>
      <c r="X1068" s="153"/>
    </row>
    <row r="1069" spans="1:24">
      <c r="A1069" t="str">
        <f>+IF(特約団体用!A1068="","",特約団体用!A1068)</f>
        <v/>
      </c>
      <c r="B1069" t="str">
        <f>+IF(特約団体用!B1068="","",特約団体用!B1068)</f>
        <v/>
      </c>
      <c r="C1069" t="str">
        <f>+IF(特約団体用!C1068="","",特約団体用!C1068)</f>
        <v/>
      </c>
      <c r="D1069" t="str">
        <f>+IF(特約団体用!D1068="","",特約団体用!D1068)</f>
        <v/>
      </c>
      <c r="E1069" t="str">
        <f>+IF(特約団体用!E1068="","",特約団体用!E1068)</f>
        <v/>
      </c>
      <c r="F1069" t="str">
        <f>+IF(特約団体用!F1068="","",_xlfn.XLOOKUP(特約団体用!F1068,PRM!$G$3:$G$5,PRM!$H$3:$H$5))</f>
        <v/>
      </c>
      <c r="G1069" s="149" t="str">
        <f>+TEXT(_xlfn.CONCAT(特約団体用!G1068,特約団体用!H1068,"年",特約団体用!I1068,"月",特約団体用!J1068,"日"),"yyyy/mm/dd")</f>
        <v>年月日</v>
      </c>
      <c r="H1069" t="str">
        <f>+IF(特約団体用!L1068="","",特約団体用!L1068)</f>
        <v/>
      </c>
      <c r="I1069" t="str">
        <f>+IF(特約団体用!M1068="","",特約団体用!M1068)</f>
        <v/>
      </c>
      <c r="J1069" t="str">
        <f>+IF(特約団体用!N1068="","",特約団体用!AA1068)</f>
        <v/>
      </c>
      <c r="K1069" t="str">
        <f>+IF(特約団体用!O1068="","",特約団体用!O1068)</f>
        <v/>
      </c>
      <c r="L1069" t="str">
        <f>+IF(特約団体用!P1068="","",特約団体用!P1068)</f>
        <v/>
      </c>
      <c r="M1069" t="str">
        <f>+IF(特約団体用!Q1068="","",特約団体用!Q1068)</f>
        <v/>
      </c>
      <c r="N1069" t="str">
        <f>+TEXT(IF(特約団体用!R1068="","",特約団体用!AB1068),"00")</f>
        <v/>
      </c>
      <c r="O1069" t="str">
        <f>+IF(特約団体用!S1068="","",特約団体用!AC1068)</f>
        <v/>
      </c>
      <c r="P1069" t="str">
        <f>+IF(特約団体用!T1068="","",特約団体用!AD1068)</f>
        <v/>
      </c>
      <c r="Q1069" t="str">
        <f>+IF(特約団体用!U1068="","",特約団体用!AE1068)</f>
        <v/>
      </c>
      <c r="V1069" s="153"/>
      <c r="W1069" s="153"/>
      <c r="X1069" s="153"/>
    </row>
    <row r="1070" spans="1:24">
      <c r="A1070" t="str">
        <f>+IF(特約団体用!A1069="","",特約団体用!A1069)</f>
        <v/>
      </c>
      <c r="B1070" t="str">
        <f>+IF(特約団体用!B1069="","",特約団体用!B1069)</f>
        <v/>
      </c>
      <c r="C1070" t="str">
        <f>+IF(特約団体用!C1069="","",特約団体用!C1069)</f>
        <v/>
      </c>
      <c r="D1070" t="str">
        <f>+IF(特約団体用!D1069="","",特約団体用!D1069)</f>
        <v/>
      </c>
      <c r="E1070" t="str">
        <f>+IF(特約団体用!E1069="","",特約団体用!E1069)</f>
        <v/>
      </c>
      <c r="F1070" t="str">
        <f>+IF(特約団体用!F1069="","",_xlfn.XLOOKUP(特約団体用!F1069,PRM!$G$3:$G$5,PRM!$H$3:$H$5))</f>
        <v/>
      </c>
      <c r="G1070" s="149" t="str">
        <f>+TEXT(_xlfn.CONCAT(特約団体用!G1069,特約団体用!H1069,"年",特約団体用!I1069,"月",特約団体用!J1069,"日"),"yyyy/mm/dd")</f>
        <v>年月日</v>
      </c>
      <c r="H1070" t="str">
        <f>+IF(特約団体用!L1069="","",特約団体用!L1069)</f>
        <v/>
      </c>
      <c r="I1070" t="str">
        <f>+IF(特約団体用!M1069="","",特約団体用!M1069)</f>
        <v/>
      </c>
      <c r="J1070" t="str">
        <f>+IF(特約団体用!N1069="","",特約団体用!AA1069)</f>
        <v/>
      </c>
      <c r="K1070" t="str">
        <f>+IF(特約団体用!O1069="","",特約団体用!O1069)</f>
        <v/>
      </c>
      <c r="L1070" t="str">
        <f>+IF(特約団体用!P1069="","",特約団体用!P1069)</f>
        <v/>
      </c>
      <c r="M1070" t="str">
        <f>+IF(特約団体用!Q1069="","",特約団体用!Q1069)</f>
        <v/>
      </c>
      <c r="N1070" t="str">
        <f>+TEXT(IF(特約団体用!R1069="","",特約団体用!AB1069),"00")</f>
        <v/>
      </c>
      <c r="O1070" t="str">
        <f>+IF(特約団体用!S1069="","",特約団体用!AC1069)</f>
        <v/>
      </c>
      <c r="P1070" t="str">
        <f>+IF(特約団体用!T1069="","",特約団体用!AD1069)</f>
        <v/>
      </c>
      <c r="Q1070" t="str">
        <f>+IF(特約団体用!U1069="","",特約団体用!AE1069)</f>
        <v/>
      </c>
      <c r="V1070" s="153"/>
      <c r="W1070" s="153"/>
      <c r="X1070" s="153"/>
    </row>
    <row r="1071" spans="1:24">
      <c r="A1071" t="str">
        <f>+IF(特約団体用!A1070="","",特約団体用!A1070)</f>
        <v/>
      </c>
      <c r="B1071" t="str">
        <f>+IF(特約団体用!B1070="","",特約団体用!B1070)</f>
        <v/>
      </c>
      <c r="C1071" t="str">
        <f>+IF(特約団体用!C1070="","",特約団体用!C1070)</f>
        <v/>
      </c>
      <c r="D1071" t="str">
        <f>+IF(特約団体用!D1070="","",特約団体用!D1070)</f>
        <v/>
      </c>
      <c r="E1071" t="str">
        <f>+IF(特約団体用!E1070="","",特約団体用!E1070)</f>
        <v/>
      </c>
      <c r="F1071" t="str">
        <f>+IF(特約団体用!F1070="","",_xlfn.XLOOKUP(特約団体用!F1070,PRM!$G$3:$G$5,PRM!$H$3:$H$5))</f>
        <v/>
      </c>
      <c r="G1071" s="149" t="str">
        <f>+TEXT(_xlfn.CONCAT(特約団体用!G1070,特約団体用!H1070,"年",特約団体用!I1070,"月",特約団体用!J1070,"日"),"yyyy/mm/dd")</f>
        <v>年月日</v>
      </c>
      <c r="H1071" t="str">
        <f>+IF(特約団体用!L1070="","",特約団体用!L1070)</f>
        <v/>
      </c>
      <c r="I1071" t="str">
        <f>+IF(特約団体用!M1070="","",特約団体用!M1070)</f>
        <v/>
      </c>
      <c r="J1071" t="str">
        <f>+IF(特約団体用!N1070="","",特約団体用!AA1070)</f>
        <v/>
      </c>
      <c r="K1071" t="str">
        <f>+IF(特約団体用!O1070="","",特約団体用!O1070)</f>
        <v/>
      </c>
      <c r="L1071" t="str">
        <f>+IF(特約団体用!P1070="","",特約団体用!P1070)</f>
        <v/>
      </c>
      <c r="M1071" t="str">
        <f>+IF(特約団体用!Q1070="","",特約団体用!Q1070)</f>
        <v/>
      </c>
      <c r="N1071" t="str">
        <f>+TEXT(IF(特約団体用!R1070="","",特約団体用!AB1070),"00")</f>
        <v/>
      </c>
      <c r="O1071" t="str">
        <f>+IF(特約団体用!S1070="","",特約団体用!AC1070)</f>
        <v/>
      </c>
      <c r="P1071" t="str">
        <f>+IF(特約団体用!T1070="","",特約団体用!AD1070)</f>
        <v/>
      </c>
      <c r="Q1071" t="str">
        <f>+IF(特約団体用!U1070="","",特約団体用!AE1070)</f>
        <v/>
      </c>
      <c r="V1071" s="153"/>
      <c r="W1071" s="153"/>
      <c r="X1071" s="153"/>
    </row>
    <row r="1072" spans="1:24">
      <c r="A1072" t="str">
        <f>+IF(特約団体用!A1071="","",特約団体用!A1071)</f>
        <v/>
      </c>
      <c r="B1072" t="str">
        <f>+IF(特約団体用!B1071="","",特約団体用!B1071)</f>
        <v/>
      </c>
      <c r="C1072" t="str">
        <f>+IF(特約団体用!C1071="","",特約団体用!C1071)</f>
        <v/>
      </c>
      <c r="D1072" t="str">
        <f>+IF(特約団体用!D1071="","",特約団体用!D1071)</f>
        <v/>
      </c>
      <c r="E1072" t="str">
        <f>+IF(特約団体用!E1071="","",特約団体用!E1071)</f>
        <v/>
      </c>
      <c r="F1072" t="str">
        <f>+IF(特約団体用!F1071="","",_xlfn.XLOOKUP(特約団体用!F1071,PRM!$G$3:$G$5,PRM!$H$3:$H$5))</f>
        <v/>
      </c>
      <c r="G1072" s="149" t="str">
        <f>+TEXT(_xlfn.CONCAT(特約団体用!G1071,特約団体用!H1071,"年",特約団体用!I1071,"月",特約団体用!J1071,"日"),"yyyy/mm/dd")</f>
        <v>年月日</v>
      </c>
      <c r="H1072" t="str">
        <f>+IF(特約団体用!L1071="","",特約団体用!L1071)</f>
        <v/>
      </c>
      <c r="I1072" t="str">
        <f>+IF(特約団体用!M1071="","",特約団体用!M1071)</f>
        <v/>
      </c>
      <c r="J1072" t="str">
        <f>+IF(特約団体用!N1071="","",特約団体用!AA1071)</f>
        <v/>
      </c>
      <c r="K1072" t="str">
        <f>+IF(特約団体用!O1071="","",特約団体用!O1071)</f>
        <v/>
      </c>
      <c r="L1072" t="str">
        <f>+IF(特約団体用!P1071="","",特約団体用!P1071)</f>
        <v/>
      </c>
      <c r="M1072" t="str">
        <f>+IF(特約団体用!Q1071="","",特約団体用!Q1071)</f>
        <v/>
      </c>
      <c r="N1072" t="str">
        <f>+TEXT(IF(特約団体用!R1071="","",特約団体用!AB1071),"00")</f>
        <v/>
      </c>
      <c r="O1072" t="str">
        <f>+IF(特約団体用!S1071="","",特約団体用!AC1071)</f>
        <v/>
      </c>
      <c r="P1072" t="str">
        <f>+IF(特約団体用!T1071="","",特約団体用!AD1071)</f>
        <v/>
      </c>
      <c r="Q1072" t="str">
        <f>+IF(特約団体用!U1071="","",特約団体用!AE1071)</f>
        <v/>
      </c>
      <c r="V1072" s="153"/>
      <c r="W1072" s="153"/>
      <c r="X1072" s="153"/>
    </row>
    <row r="1073" spans="1:24">
      <c r="A1073" t="str">
        <f>+IF(特約団体用!A1072="","",特約団体用!A1072)</f>
        <v/>
      </c>
      <c r="B1073" t="str">
        <f>+IF(特約団体用!B1072="","",特約団体用!B1072)</f>
        <v/>
      </c>
      <c r="C1073" t="str">
        <f>+IF(特約団体用!C1072="","",特約団体用!C1072)</f>
        <v/>
      </c>
      <c r="D1073" t="str">
        <f>+IF(特約団体用!D1072="","",特約団体用!D1072)</f>
        <v/>
      </c>
      <c r="E1073" t="str">
        <f>+IF(特約団体用!E1072="","",特約団体用!E1072)</f>
        <v/>
      </c>
      <c r="F1073" t="str">
        <f>+IF(特約団体用!F1072="","",_xlfn.XLOOKUP(特約団体用!F1072,PRM!$G$3:$G$5,PRM!$H$3:$H$5))</f>
        <v/>
      </c>
      <c r="G1073" s="149" t="str">
        <f>+TEXT(_xlfn.CONCAT(特約団体用!G1072,特約団体用!H1072,"年",特約団体用!I1072,"月",特約団体用!J1072,"日"),"yyyy/mm/dd")</f>
        <v>年月日</v>
      </c>
      <c r="H1073" t="str">
        <f>+IF(特約団体用!L1072="","",特約団体用!L1072)</f>
        <v/>
      </c>
      <c r="I1073" t="str">
        <f>+IF(特約団体用!M1072="","",特約団体用!M1072)</f>
        <v/>
      </c>
      <c r="J1073" t="str">
        <f>+IF(特約団体用!N1072="","",特約団体用!AA1072)</f>
        <v/>
      </c>
      <c r="K1073" t="str">
        <f>+IF(特約団体用!O1072="","",特約団体用!O1072)</f>
        <v/>
      </c>
      <c r="L1073" t="str">
        <f>+IF(特約団体用!P1072="","",特約団体用!P1072)</f>
        <v/>
      </c>
      <c r="M1073" t="str">
        <f>+IF(特約団体用!Q1072="","",特約団体用!Q1072)</f>
        <v/>
      </c>
      <c r="N1073" t="str">
        <f>+TEXT(IF(特約団体用!R1072="","",特約団体用!AB1072),"00")</f>
        <v/>
      </c>
      <c r="O1073" t="str">
        <f>+IF(特約団体用!S1072="","",特約団体用!AC1072)</f>
        <v/>
      </c>
      <c r="P1073" t="str">
        <f>+IF(特約団体用!T1072="","",特約団体用!AD1072)</f>
        <v/>
      </c>
      <c r="Q1073" t="str">
        <f>+IF(特約団体用!U1072="","",特約団体用!AE1072)</f>
        <v/>
      </c>
      <c r="V1073" s="153"/>
      <c r="W1073" s="153"/>
      <c r="X1073" s="153"/>
    </row>
    <row r="1074" spans="1:24">
      <c r="A1074" t="str">
        <f>+IF(特約団体用!A1073="","",特約団体用!A1073)</f>
        <v/>
      </c>
      <c r="B1074" t="str">
        <f>+IF(特約団体用!B1073="","",特約団体用!B1073)</f>
        <v/>
      </c>
      <c r="C1074" t="str">
        <f>+IF(特約団体用!C1073="","",特約団体用!C1073)</f>
        <v/>
      </c>
      <c r="D1074" t="str">
        <f>+IF(特約団体用!D1073="","",特約団体用!D1073)</f>
        <v/>
      </c>
      <c r="E1074" t="str">
        <f>+IF(特約団体用!E1073="","",特約団体用!E1073)</f>
        <v/>
      </c>
      <c r="F1074" t="str">
        <f>+IF(特約団体用!F1073="","",_xlfn.XLOOKUP(特約団体用!F1073,PRM!$G$3:$G$5,PRM!$H$3:$H$5))</f>
        <v/>
      </c>
      <c r="G1074" s="149" t="str">
        <f>+TEXT(_xlfn.CONCAT(特約団体用!G1073,特約団体用!H1073,"年",特約団体用!I1073,"月",特約団体用!J1073,"日"),"yyyy/mm/dd")</f>
        <v>年月日</v>
      </c>
      <c r="H1074" t="str">
        <f>+IF(特約団体用!L1073="","",特約団体用!L1073)</f>
        <v/>
      </c>
      <c r="I1074" t="str">
        <f>+IF(特約団体用!M1073="","",特約団体用!M1073)</f>
        <v/>
      </c>
      <c r="J1074" t="str">
        <f>+IF(特約団体用!N1073="","",特約団体用!AA1073)</f>
        <v/>
      </c>
      <c r="K1074" t="str">
        <f>+IF(特約団体用!O1073="","",特約団体用!O1073)</f>
        <v/>
      </c>
      <c r="L1074" t="str">
        <f>+IF(特約団体用!P1073="","",特約団体用!P1073)</f>
        <v/>
      </c>
      <c r="M1074" t="str">
        <f>+IF(特約団体用!Q1073="","",特約団体用!Q1073)</f>
        <v/>
      </c>
      <c r="N1074" t="str">
        <f>+TEXT(IF(特約団体用!R1073="","",特約団体用!AB1073),"00")</f>
        <v/>
      </c>
      <c r="O1074" t="str">
        <f>+IF(特約団体用!S1073="","",特約団体用!AC1073)</f>
        <v/>
      </c>
      <c r="P1074" t="str">
        <f>+IF(特約団体用!T1073="","",特約団体用!AD1073)</f>
        <v/>
      </c>
      <c r="Q1074" t="str">
        <f>+IF(特約団体用!U1073="","",特約団体用!AE1073)</f>
        <v/>
      </c>
      <c r="V1074" s="153"/>
      <c r="W1074" s="153"/>
      <c r="X1074" s="153"/>
    </row>
    <row r="1075" spans="1:24">
      <c r="A1075" t="str">
        <f>+IF(特約団体用!A1074="","",特約団体用!A1074)</f>
        <v/>
      </c>
      <c r="B1075" t="str">
        <f>+IF(特約団体用!B1074="","",特約団体用!B1074)</f>
        <v/>
      </c>
      <c r="C1075" t="str">
        <f>+IF(特約団体用!C1074="","",特約団体用!C1074)</f>
        <v/>
      </c>
      <c r="D1075" t="str">
        <f>+IF(特約団体用!D1074="","",特約団体用!D1074)</f>
        <v/>
      </c>
      <c r="E1075" t="str">
        <f>+IF(特約団体用!E1074="","",特約団体用!E1074)</f>
        <v/>
      </c>
      <c r="F1075" t="str">
        <f>+IF(特約団体用!F1074="","",_xlfn.XLOOKUP(特約団体用!F1074,PRM!$G$3:$G$5,PRM!$H$3:$H$5))</f>
        <v/>
      </c>
      <c r="G1075" s="149" t="str">
        <f>+TEXT(_xlfn.CONCAT(特約団体用!G1074,特約団体用!H1074,"年",特約団体用!I1074,"月",特約団体用!J1074,"日"),"yyyy/mm/dd")</f>
        <v>年月日</v>
      </c>
      <c r="H1075" t="str">
        <f>+IF(特約団体用!L1074="","",特約団体用!L1074)</f>
        <v/>
      </c>
      <c r="I1075" t="str">
        <f>+IF(特約団体用!M1074="","",特約団体用!M1074)</f>
        <v/>
      </c>
      <c r="J1075" t="str">
        <f>+IF(特約団体用!N1074="","",特約団体用!AA1074)</f>
        <v/>
      </c>
      <c r="K1075" t="str">
        <f>+IF(特約団体用!O1074="","",特約団体用!O1074)</f>
        <v/>
      </c>
      <c r="L1075" t="str">
        <f>+IF(特約団体用!P1074="","",特約団体用!P1074)</f>
        <v/>
      </c>
      <c r="M1075" t="str">
        <f>+IF(特約団体用!Q1074="","",特約団体用!Q1074)</f>
        <v/>
      </c>
      <c r="N1075" t="str">
        <f>+TEXT(IF(特約団体用!R1074="","",特約団体用!AB1074),"00")</f>
        <v/>
      </c>
      <c r="O1075" t="str">
        <f>+IF(特約団体用!S1074="","",特約団体用!AC1074)</f>
        <v/>
      </c>
      <c r="P1075" t="str">
        <f>+IF(特約団体用!T1074="","",特約団体用!AD1074)</f>
        <v/>
      </c>
      <c r="Q1075" t="str">
        <f>+IF(特約団体用!U1074="","",特約団体用!AE1074)</f>
        <v/>
      </c>
      <c r="V1075" s="153"/>
      <c r="W1075" s="153"/>
      <c r="X1075" s="153"/>
    </row>
    <row r="1076" spans="1:24">
      <c r="A1076" t="str">
        <f>+IF(特約団体用!A1075="","",特約団体用!A1075)</f>
        <v/>
      </c>
      <c r="B1076" t="str">
        <f>+IF(特約団体用!B1075="","",特約団体用!B1075)</f>
        <v/>
      </c>
      <c r="C1076" t="str">
        <f>+IF(特約団体用!C1075="","",特約団体用!C1075)</f>
        <v/>
      </c>
      <c r="D1076" t="str">
        <f>+IF(特約団体用!D1075="","",特約団体用!D1075)</f>
        <v/>
      </c>
      <c r="E1076" t="str">
        <f>+IF(特約団体用!E1075="","",特約団体用!E1075)</f>
        <v/>
      </c>
      <c r="F1076" t="str">
        <f>+IF(特約団体用!F1075="","",_xlfn.XLOOKUP(特約団体用!F1075,PRM!$G$3:$G$5,PRM!$H$3:$H$5))</f>
        <v/>
      </c>
      <c r="G1076" s="149" t="str">
        <f>+TEXT(_xlfn.CONCAT(特約団体用!G1075,特約団体用!H1075,"年",特約団体用!I1075,"月",特約団体用!J1075,"日"),"yyyy/mm/dd")</f>
        <v>年月日</v>
      </c>
      <c r="H1076" t="str">
        <f>+IF(特約団体用!L1075="","",特約団体用!L1075)</f>
        <v/>
      </c>
      <c r="I1076" t="str">
        <f>+IF(特約団体用!M1075="","",特約団体用!M1075)</f>
        <v/>
      </c>
      <c r="J1076" t="str">
        <f>+IF(特約団体用!N1075="","",特約団体用!AA1075)</f>
        <v/>
      </c>
      <c r="K1076" t="str">
        <f>+IF(特約団体用!O1075="","",特約団体用!O1075)</f>
        <v/>
      </c>
      <c r="L1076" t="str">
        <f>+IF(特約団体用!P1075="","",特約団体用!P1075)</f>
        <v/>
      </c>
      <c r="M1076" t="str">
        <f>+IF(特約団体用!Q1075="","",特約団体用!Q1075)</f>
        <v/>
      </c>
      <c r="N1076" t="str">
        <f>+TEXT(IF(特約団体用!R1075="","",特約団体用!AB1075),"00")</f>
        <v/>
      </c>
      <c r="O1076" t="str">
        <f>+IF(特約団体用!S1075="","",特約団体用!AC1075)</f>
        <v/>
      </c>
      <c r="P1076" t="str">
        <f>+IF(特約団体用!T1075="","",特約団体用!AD1075)</f>
        <v/>
      </c>
      <c r="Q1076" t="str">
        <f>+IF(特約団体用!U1075="","",特約団体用!AE1075)</f>
        <v/>
      </c>
      <c r="V1076" s="153"/>
      <c r="W1076" s="153"/>
      <c r="X1076" s="153"/>
    </row>
    <row r="1077" spans="1:24">
      <c r="A1077" t="str">
        <f>+IF(特約団体用!A1076="","",特約団体用!A1076)</f>
        <v/>
      </c>
      <c r="B1077" t="str">
        <f>+IF(特約団体用!B1076="","",特約団体用!B1076)</f>
        <v/>
      </c>
      <c r="C1077" t="str">
        <f>+IF(特約団体用!C1076="","",特約団体用!C1076)</f>
        <v/>
      </c>
      <c r="D1077" t="str">
        <f>+IF(特約団体用!D1076="","",特約団体用!D1076)</f>
        <v/>
      </c>
      <c r="E1077" t="str">
        <f>+IF(特約団体用!E1076="","",特約団体用!E1076)</f>
        <v/>
      </c>
      <c r="F1077" t="str">
        <f>+IF(特約団体用!F1076="","",_xlfn.XLOOKUP(特約団体用!F1076,PRM!$G$3:$G$5,PRM!$H$3:$H$5))</f>
        <v/>
      </c>
      <c r="G1077" s="149" t="str">
        <f>+TEXT(_xlfn.CONCAT(特約団体用!G1076,特約団体用!H1076,"年",特約団体用!I1076,"月",特約団体用!J1076,"日"),"yyyy/mm/dd")</f>
        <v>年月日</v>
      </c>
      <c r="H1077" t="str">
        <f>+IF(特約団体用!L1076="","",特約団体用!L1076)</f>
        <v/>
      </c>
      <c r="I1077" t="str">
        <f>+IF(特約団体用!M1076="","",特約団体用!M1076)</f>
        <v/>
      </c>
      <c r="J1077" t="str">
        <f>+IF(特約団体用!N1076="","",特約団体用!AA1076)</f>
        <v/>
      </c>
      <c r="K1077" t="str">
        <f>+IF(特約団体用!O1076="","",特約団体用!O1076)</f>
        <v/>
      </c>
      <c r="L1077" t="str">
        <f>+IF(特約団体用!P1076="","",特約団体用!P1076)</f>
        <v/>
      </c>
      <c r="M1077" t="str">
        <f>+IF(特約団体用!Q1076="","",特約団体用!Q1076)</f>
        <v/>
      </c>
      <c r="N1077" t="str">
        <f>+TEXT(IF(特約団体用!R1076="","",特約団体用!AB1076),"00")</f>
        <v/>
      </c>
      <c r="O1077" t="str">
        <f>+IF(特約団体用!S1076="","",特約団体用!AC1076)</f>
        <v/>
      </c>
      <c r="P1077" t="str">
        <f>+IF(特約団体用!T1076="","",特約団体用!AD1076)</f>
        <v/>
      </c>
      <c r="Q1077" t="str">
        <f>+IF(特約団体用!U1076="","",特約団体用!AE1076)</f>
        <v/>
      </c>
      <c r="V1077" s="153"/>
      <c r="W1077" s="153"/>
      <c r="X1077" s="153"/>
    </row>
    <row r="1078" spans="1:24">
      <c r="A1078" t="str">
        <f>+IF(特約団体用!A1077="","",特約団体用!A1077)</f>
        <v/>
      </c>
      <c r="B1078" t="str">
        <f>+IF(特約団体用!B1077="","",特約団体用!B1077)</f>
        <v/>
      </c>
      <c r="C1078" t="str">
        <f>+IF(特約団体用!C1077="","",特約団体用!C1077)</f>
        <v/>
      </c>
      <c r="D1078" t="str">
        <f>+IF(特約団体用!D1077="","",特約団体用!D1077)</f>
        <v/>
      </c>
      <c r="E1078" t="str">
        <f>+IF(特約団体用!E1077="","",特約団体用!E1077)</f>
        <v/>
      </c>
      <c r="F1078" t="str">
        <f>+IF(特約団体用!F1077="","",_xlfn.XLOOKUP(特約団体用!F1077,PRM!$G$3:$G$5,PRM!$H$3:$H$5))</f>
        <v/>
      </c>
      <c r="G1078" s="149" t="str">
        <f>+TEXT(_xlfn.CONCAT(特約団体用!G1077,特約団体用!H1077,"年",特約団体用!I1077,"月",特約団体用!J1077,"日"),"yyyy/mm/dd")</f>
        <v>年月日</v>
      </c>
      <c r="H1078" t="str">
        <f>+IF(特約団体用!L1077="","",特約団体用!L1077)</f>
        <v/>
      </c>
      <c r="I1078" t="str">
        <f>+IF(特約団体用!M1077="","",特約団体用!M1077)</f>
        <v/>
      </c>
      <c r="J1078" t="str">
        <f>+IF(特約団体用!N1077="","",特約団体用!AA1077)</f>
        <v/>
      </c>
      <c r="K1078" t="str">
        <f>+IF(特約団体用!O1077="","",特約団体用!O1077)</f>
        <v/>
      </c>
      <c r="L1078" t="str">
        <f>+IF(特約団体用!P1077="","",特約団体用!P1077)</f>
        <v/>
      </c>
      <c r="M1078" t="str">
        <f>+IF(特約団体用!Q1077="","",特約団体用!Q1077)</f>
        <v/>
      </c>
      <c r="N1078" t="str">
        <f>+TEXT(IF(特約団体用!R1077="","",特約団体用!AB1077),"00")</f>
        <v/>
      </c>
      <c r="O1078" t="str">
        <f>+IF(特約団体用!S1077="","",特約団体用!AC1077)</f>
        <v/>
      </c>
      <c r="P1078" t="str">
        <f>+IF(特約団体用!T1077="","",特約団体用!AD1077)</f>
        <v/>
      </c>
      <c r="Q1078" t="str">
        <f>+IF(特約団体用!U1077="","",特約団体用!AE1077)</f>
        <v/>
      </c>
      <c r="V1078" s="153"/>
      <c r="W1078" s="153"/>
      <c r="X1078" s="153"/>
    </row>
    <row r="1079" spans="1:24">
      <c r="A1079" t="str">
        <f>+IF(特約団体用!A1078="","",特約団体用!A1078)</f>
        <v/>
      </c>
      <c r="B1079" t="str">
        <f>+IF(特約団体用!B1078="","",特約団体用!B1078)</f>
        <v/>
      </c>
      <c r="C1079" t="str">
        <f>+IF(特約団体用!C1078="","",特約団体用!C1078)</f>
        <v/>
      </c>
      <c r="D1079" t="str">
        <f>+IF(特約団体用!D1078="","",特約団体用!D1078)</f>
        <v/>
      </c>
      <c r="E1079" t="str">
        <f>+IF(特約団体用!E1078="","",特約団体用!E1078)</f>
        <v/>
      </c>
      <c r="F1079" t="str">
        <f>+IF(特約団体用!F1078="","",_xlfn.XLOOKUP(特約団体用!F1078,PRM!$G$3:$G$5,PRM!$H$3:$H$5))</f>
        <v/>
      </c>
      <c r="G1079" s="149" t="str">
        <f>+TEXT(_xlfn.CONCAT(特約団体用!G1078,特約団体用!H1078,"年",特約団体用!I1078,"月",特約団体用!J1078,"日"),"yyyy/mm/dd")</f>
        <v>年月日</v>
      </c>
      <c r="H1079" t="str">
        <f>+IF(特約団体用!L1078="","",特約団体用!L1078)</f>
        <v/>
      </c>
      <c r="I1079" t="str">
        <f>+IF(特約団体用!M1078="","",特約団体用!M1078)</f>
        <v/>
      </c>
      <c r="J1079" t="str">
        <f>+IF(特約団体用!N1078="","",特約団体用!AA1078)</f>
        <v/>
      </c>
      <c r="K1079" t="str">
        <f>+IF(特約団体用!O1078="","",特約団体用!O1078)</f>
        <v/>
      </c>
      <c r="L1079" t="str">
        <f>+IF(特約団体用!P1078="","",特約団体用!P1078)</f>
        <v/>
      </c>
      <c r="M1079" t="str">
        <f>+IF(特約団体用!Q1078="","",特約団体用!Q1078)</f>
        <v/>
      </c>
      <c r="N1079" t="str">
        <f>+TEXT(IF(特約団体用!R1078="","",特約団体用!AB1078),"00")</f>
        <v/>
      </c>
      <c r="O1079" t="str">
        <f>+IF(特約団体用!S1078="","",特約団体用!AC1078)</f>
        <v/>
      </c>
      <c r="P1079" t="str">
        <f>+IF(特約団体用!T1078="","",特約団体用!AD1078)</f>
        <v/>
      </c>
      <c r="Q1079" t="str">
        <f>+IF(特約団体用!U1078="","",特約団体用!AE1078)</f>
        <v/>
      </c>
      <c r="V1079" s="153"/>
      <c r="W1079" s="153"/>
      <c r="X1079" s="153"/>
    </row>
    <row r="1080" spans="1:24">
      <c r="A1080" t="str">
        <f>+IF(特約団体用!A1079="","",特約団体用!A1079)</f>
        <v/>
      </c>
      <c r="B1080" t="str">
        <f>+IF(特約団体用!B1079="","",特約団体用!B1079)</f>
        <v/>
      </c>
      <c r="C1080" t="str">
        <f>+IF(特約団体用!C1079="","",特約団体用!C1079)</f>
        <v/>
      </c>
      <c r="D1080" t="str">
        <f>+IF(特約団体用!D1079="","",特約団体用!D1079)</f>
        <v/>
      </c>
      <c r="E1080" t="str">
        <f>+IF(特約団体用!E1079="","",特約団体用!E1079)</f>
        <v/>
      </c>
      <c r="F1080" t="str">
        <f>+IF(特約団体用!F1079="","",_xlfn.XLOOKUP(特約団体用!F1079,PRM!$G$3:$G$5,PRM!$H$3:$H$5))</f>
        <v/>
      </c>
      <c r="G1080" s="149" t="str">
        <f>+TEXT(_xlfn.CONCAT(特約団体用!G1079,特約団体用!H1079,"年",特約団体用!I1079,"月",特約団体用!J1079,"日"),"yyyy/mm/dd")</f>
        <v>年月日</v>
      </c>
      <c r="H1080" t="str">
        <f>+IF(特約団体用!L1079="","",特約団体用!L1079)</f>
        <v/>
      </c>
      <c r="I1080" t="str">
        <f>+IF(特約団体用!M1079="","",特約団体用!M1079)</f>
        <v/>
      </c>
      <c r="J1080" t="str">
        <f>+IF(特約団体用!N1079="","",特約団体用!AA1079)</f>
        <v/>
      </c>
      <c r="K1080" t="str">
        <f>+IF(特約団体用!O1079="","",特約団体用!O1079)</f>
        <v/>
      </c>
      <c r="L1080" t="str">
        <f>+IF(特約団体用!P1079="","",特約団体用!P1079)</f>
        <v/>
      </c>
      <c r="M1080" t="str">
        <f>+IF(特約団体用!Q1079="","",特約団体用!Q1079)</f>
        <v/>
      </c>
      <c r="N1080" t="str">
        <f>+TEXT(IF(特約団体用!R1079="","",特約団体用!AB1079),"00")</f>
        <v/>
      </c>
      <c r="O1080" t="str">
        <f>+IF(特約団体用!S1079="","",特約団体用!AC1079)</f>
        <v/>
      </c>
      <c r="P1080" t="str">
        <f>+IF(特約団体用!T1079="","",特約団体用!AD1079)</f>
        <v/>
      </c>
      <c r="Q1080" t="str">
        <f>+IF(特約団体用!U1079="","",特約団体用!AE1079)</f>
        <v/>
      </c>
      <c r="V1080" s="153"/>
      <c r="W1080" s="153"/>
      <c r="X1080" s="153"/>
    </row>
    <row r="1081" spans="1:24">
      <c r="A1081" t="str">
        <f>+IF(特約団体用!A1080="","",特約団体用!A1080)</f>
        <v/>
      </c>
      <c r="B1081" t="str">
        <f>+IF(特約団体用!B1080="","",特約団体用!B1080)</f>
        <v/>
      </c>
      <c r="C1081" t="str">
        <f>+IF(特約団体用!C1080="","",特約団体用!C1080)</f>
        <v/>
      </c>
      <c r="D1081" t="str">
        <f>+IF(特約団体用!D1080="","",特約団体用!D1080)</f>
        <v/>
      </c>
      <c r="E1081" t="str">
        <f>+IF(特約団体用!E1080="","",特約団体用!E1080)</f>
        <v/>
      </c>
      <c r="F1081" t="str">
        <f>+IF(特約団体用!F1080="","",_xlfn.XLOOKUP(特約団体用!F1080,PRM!$G$3:$G$5,PRM!$H$3:$H$5))</f>
        <v/>
      </c>
      <c r="G1081" s="149" t="str">
        <f>+TEXT(_xlfn.CONCAT(特約団体用!G1080,特約団体用!H1080,"年",特約団体用!I1080,"月",特約団体用!J1080,"日"),"yyyy/mm/dd")</f>
        <v>年月日</v>
      </c>
      <c r="H1081" t="str">
        <f>+IF(特約団体用!L1080="","",特約団体用!L1080)</f>
        <v/>
      </c>
      <c r="I1081" t="str">
        <f>+IF(特約団体用!M1080="","",特約団体用!M1080)</f>
        <v/>
      </c>
      <c r="J1081" t="str">
        <f>+IF(特約団体用!N1080="","",特約団体用!AA1080)</f>
        <v/>
      </c>
      <c r="K1081" t="str">
        <f>+IF(特約団体用!O1080="","",特約団体用!O1080)</f>
        <v/>
      </c>
      <c r="L1081" t="str">
        <f>+IF(特約団体用!P1080="","",特約団体用!P1080)</f>
        <v/>
      </c>
      <c r="M1081" t="str">
        <f>+IF(特約団体用!Q1080="","",特約団体用!Q1080)</f>
        <v/>
      </c>
      <c r="N1081" t="str">
        <f>+TEXT(IF(特約団体用!R1080="","",特約団体用!AB1080),"00")</f>
        <v/>
      </c>
      <c r="O1081" t="str">
        <f>+IF(特約団体用!S1080="","",特約団体用!AC1080)</f>
        <v/>
      </c>
      <c r="P1081" t="str">
        <f>+IF(特約団体用!T1080="","",特約団体用!AD1080)</f>
        <v/>
      </c>
      <c r="Q1081" t="str">
        <f>+IF(特約団体用!U1080="","",特約団体用!AE1080)</f>
        <v/>
      </c>
      <c r="V1081" s="153"/>
      <c r="W1081" s="153"/>
      <c r="X1081" s="153"/>
    </row>
    <row r="1082" spans="1:24">
      <c r="A1082" t="str">
        <f>+IF(特約団体用!A1081="","",特約団体用!A1081)</f>
        <v/>
      </c>
      <c r="B1082" t="str">
        <f>+IF(特約団体用!B1081="","",特約団体用!B1081)</f>
        <v/>
      </c>
      <c r="C1082" t="str">
        <f>+IF(特約団体用!C1081="","",特約団体用!C1081)</f>
        <v/>
      </c>
      <c r="D1082" t="str">
        <f>+IF(特約団体用!D1081="","",特約団体用!D1081)</f>
        <v/>
      </c>
      <c r="E1082" t="str">
        <f>+IF(特約団体用!E1081="","",特約団体用!E1081)</f>
        <v/>
      </c>
      <c r="F1082" t="str">
        <f>+IF(特約団体用!F1081="","",_xlfn.XLOOKUP(特約団体用!F1081,PRM!$G$3:$G$5,PRM!$H$3:$H$5))</f>
        <v/>
      </c>
      <c r="G1082" s="149" t="str">
        <f>+TEXT(_xlfn.CONCAT(特約団体用!G1081,特約団体用!H1081,"年",特約団体用!I1081,"月",特約団体用!J1081,"日"),"yyyy/mm/dd")</f>
        <v>年月日</v>
      </c>
      <c r="H1082" t="str">
        <f>+IF(特約団体用!L1081="","",特約団体用!L1081)</f>
        <v/>
      </c>
      <c r="I1082" t="str">
        <f>+IF(特約団体用!M1081="","",特約団体用!M1081)</f>
        <v/>
      </c>
      <c r="J1082" t="str">
        <f>+IF(特約団体用!N1081="","",特約団体用!AA1081)</f>
        <v/>
      </c>
      <c r="K1082" t="str">
        <f>+IF(特約団体用!O1081="","",特約団体用!O1081)</f>
        <v/>
      </c>
      <c r="L1082" t="str">
        <f>+IF(特約団体用!P1081="","",特約団体用!P1081)</f>
        <v/>
      </c>
      <c r="M1082" t="str">
        <f>+IF(特約団体用!Q1081="","",特約団体用!Q1081)</f>
        <v/>
      </c>
      <c r="N1082" t="str">
        <f>+TEXT(IF(特約団体用!R1081="","",特約団体用!AB1081),"00")</f>
        <v/>
      </c>
      <c r="O1082" t="str">
        <f>+IF(特約団体用!S1081="","",特約団体用!AC1081)</f>
        <v/>
      </c>
      <c r="P1082" t="str">
        <f>+IF(特約団体用!T1081="","",特約団体用!AD1081)</f>
        <v/>
      </c>
      <c r="Q1082" t="str">
        <f>+IF(特約団体用!U1081="","",特約団体用!AE1081)</f>
        <v/>
      </c>
      <c r="V1082" s="153"/>
      <c r="W1082" s="153"/>
      <c r="X1082" s="153"/>
    </row>
    <row r="1083" spans="1:24">
      <c r="A1083" t="str">
        <f>+IF(特約団体用!A1082="","",特約団体用!A1082)</f>
        <v/>
      </c>
      <c r="B1083" t="str">
        <f>+IF(特約団体用!B1082="","",特約団体用!B1082)</f>
        <v/>
      </c>
      <c r="C1083" t="str">
        <f>+IF(特約団体用!C1082="","",特約団体用!C1082)</f>
        <v/>
      </c>
      <c r="D1083" t="str">
        <f>+IF(特約団体用!D1082="","",特約団体用!D1082)</f>
        <v/>
      </c>
      <c r="E1083" t="str">
        <f>+IF(特約団体用!E1082="","",特約団体用!E1082)</f>
        <v/>
      </c>
      <c r="F1083" t="str">
        <f>+IF(特約団体用!F1082="","",_xlfn.XLOOKUP(特約団体用!F1082,PRM!$G$3:$G$5,PRM!$H$3:$H$5))</f>
        <v/>
      </c>
      <c r="G1083" s="149" t="str">
        <f>+TEXT(_xlfn.CONCAT(特約団体用!G1082,特約団体用!H1082,"年",特約団体用!I1082,"月",特約団体用!J1082,"日"),"yyyy/mm/dd")</f>
        <v>年月日</v>
      </c>
      <c r="H1083" t="str">
        <f>+IF(特約団体用!L1082="","",特約団体用!L1082)</f>
        <v/>
      </c>
      <c r="I1083" t="str">
        <f>+IF(特約団体用!M1082="","",特約団体用!M1082)</f>
        <v/>
      </c>
      <c r="J1083" t="str">
        <f>+IF(特約団体用!N1082="","",特約団体用!AA1082)</f>
        <v/>
      </c>
      <c r="K1083" t="str">
        <f>+IF(特約団体用!O1082="","",特約団体用!O1082)</f>
        <v/>
      </c>
      <c r="L1083" t="str">
        <f>+IF(特約団体用!P1082="","",特約団体用!P1082)</f>
        <v/>
      </c>
      <c r="M1083" t="str">
        <f>+IF(特約団体用!Q1082="","",特約団体用!Q1082)</f>
        <v/>
      </c>
      <c r="N1083" t="str">
        <f>+TEXT(IF(特約団体用!R1082="","",特約団体用!AB1082),"00")</f>
        <v/>
      </c>
      <c r="O1083" t="str">
        <f>+IF(特約団体用!S1082="","",特約団体用!AC1082)</f>
        <v/>
      </c>
      <c r="P1083" t="str">
        <f>+IF(特約団体用!T1082="","",特約団体用!AD1082)</f>
        <v/>
      </c>
      <c r="Q1083" t="str">
        <f>+IF(特約団体用!U1082="","",特約団体用!AE1082)</f>
        <v/>
      </c>
      <c r="V1083" s="153"/>
      <c r="W1083" s="153"/>
      <c r="X1083" s="153"/>
    </row>
    <row r="1084" spans="1:24">
      <c r="A1084" t="str">
        <f>+IF(特約団体用!A1083="","",特約団体用!A1083)</f>
        <v/>
      </c>
      <c r="B1084" t="str">
        <f>+IF(特約団体用!B1083="","",特約団体用!B1083)</f>
        <v/>
      </c>
      <c r="C1084" t="str">
        <f>+IF(特約団体用!C1083="","",特約団体用!C1083)</f>
        <v/>
      </c>
      <c r="D1084" t="str">
        <f>+IF(特約団体用!D1083="","",特約団体用!D1083)</f>
        <v/>
      </c>
      <c r="E1084" t="str">
        <f>+IF(特約団体用!E1083="","",特約団体用!E1083)</f>
        <v/>
      </c>
      <c r="F1084" t="str">
        <f>+IF(特約団体用!F1083="","",_xlfn.XLOOKUP(特約団体用!F1083,PRM!$G$3:$G$5,PRM!$H$3:$H$5))</f>
        <v/>
      </c>
      <c r="G1084" s="149" t="str">
        <f>+TEXT(_xlfn.CONCAT(特約団体用!G1083,特約団体用!H1083,"年",特約団体用!I1083,"月",特約団体用!J1083,"日"),"yyyy/mm/dd")</f>
        <v>年月日</v>
      </c>
      <c r="H1084" t="str">
        <f>+IF(特約団体用!L1083="","",特約団体用!L1083)</f>
        <v/>
      </c>
      <c r="I1084" t="str">
        <f>+IF(特約団体用!M1083="","",特約団体用!M1083)</f>
        <v/>
      </c>
      <c r="J1084" t="str">
        <f>+IF(特約団体用!N1083="","",特約団体用!AA1083)</f>
        <v/>
      </c>
      <c r="K1084" t="str">
        <f>+IF(特約団体用!O1083="","",特約団体用!O1083)</f>
        <v/>
      </c>
      <c r="L1084" t="str">
        <f>+IF(特約団体用!P1083="","",特約団体用!P1083)</f>
        <v/>
      </c>
      <c r="M1084" t="str">
        <f>+IF(特約団体用!Q1083="","",特約団体用!Q1083)</f>
        <v/>
      </c>
      <c r="N1084" t="str">
        <f>+TEXT(IF(特約団体用!R1083="","",特約団体用!AB1083),"00")</f>
        <v/>
      </c>
      <c r="O1084" t="str">
        <f>+IF(特約団体用!S1083="","",特約団体用!AC1083)</f>
        <v/>
      </c>
      <c r="P1084" t="str">
        <f>+IF(特約団体用!T1083="","",特約団体用!AD1083)</f>
        <v/>
      </c>
      <c r="Q1084" t="str">
        <f>+IF(特約団体用!U1083="","",特約団体用!AE1083)</f>
        <v/>
      </c>
      <c r="V1084" s="153"/>
      <c r="W1084" s="153"/>
      <c r="X1084" s="153"/>
    </row>
    <row r="1085" spans="1:24">
      <c r="A1085" t="str">
        <f>+IF(特約団体用!A1084="","",特約団体用!A1084)</f>
        <v/>
      </c>
      <c r="B1085" t="str">
        <f>+IF(特約団体用!B1084="","",特約団体用!B1084)</f>
        <v/>
      </c>
      <c r="C1085" t="str">
        <f>+IF(特約団体用!C1084="","",特約団体用!C1084)</f>
        <v/>
      </c>
      <c r="D1085" t="str">
        <f>+IF(特約団体用!D1084="","",特約団体用!D1084)</f>
        <v/>
      </c>
      <c r="E1085" t="str">
        <f>+IF(特約団体用!E1084="","",特約団体用!E1084)</f>
        <v/>
      </c>
      <c r="F1085" t="str">
        <f>+IF(特約団体用!F1084="","",_xlfn.XLOOKUP(特約団体用!F1084,PRM!$G$3:$G$5,PRM!$H$3:$H$5))</f>
        <v/>
      </c>
      <c r="G1085" s="149" t="str">
        <f>+TEXT(_xlfn.CONCAT(特約団体用!G1084,特約団体用!H1084,"年",特約団体用!I1084,"月",特約団体用!J1084,"日"),"yyyy/mm/dd")</f>
        <v>年月日</v>
      </c>
      <c r="H1085" t="str">
        <f>+IF(特約団体用!L1084="","",特約団体用!L1084)</f>
        <v/>
      </c>
      <c r="I1085" t="str">
        <f>+IF(特約団体用!M1084="","",特約団体用!M1084)</f>
        <v/>
      </c>
      <c r="J1085" t="str">
        <f>+IF(特約団体用!N1084="","",特約団体用!AA1084)</f>
        <v/>
      </c>
      <c r="K1085" t="str">
        <f>+IF(特約団体用!O1084="","",特約団体用!O1084)</f>
        <v/>
      </c>
      <c r="L1085" t="str">
        <f>+IF(特約団体用!P1084="","",特約団体用!P1084)</f>
        <v/>
      </c>
      <c r="M1085" t="str">
        <f>+IF(特約団体用!Q1084="","",特約団体用!Q1084)</f>
        <v/>
      </c>
      <c r="N1085" t="str">
        <f>+TEXT(IF(特約団体用!R1084="","",特約団体用!AB1084),"00")</f>
        <v/>
      </c>
      <c r="O1085" t="str">
        <f>+IF(特約団体用!S1084="","",特約団体用!AC1084)</f>
        <v/>
      </c>
      <c r="P1085" t="str">
        <f>+IF(特約団体用!T1084="","",特約団体用!AD1084)</f>
        <v/>
      </c>
      <c r="Q1085" t="str">
        <f>+IF(特約団体用!U1084="","",特約団体用!AE1084)</f>
        <v/>
      </c>
      <c r="V1085" s="153"/>
      <c r="W1085" s="153"/>
      <c r="X1085" s="153"/>
    </row>
    <row r="1086" spans="1:24">
      <c r="A1086" t="str">
        <f>+IF(特約団体用!A1085="","",特約団体用!A1085)</f>
        <v/>
      </c>
      <c r="B1086" t="str">
        <f>+IF(特約団体用!B1085="","",特約団体用!B1085)</f>
        <v/>
      </c>
      <c r="C1086" t="str">
        <f>+IF(特約団体用!C1085="","",特約団体用!C1085)</f>
        <v/>
      </c>
      <c r="D1086" t="str">
        <f>+IF(特約団体用!D1085="","",特約団体用!D1085)</f>
        <v/>
      </c>
      <c r="E1086" t="str">
        <f>+IF(特約団体用!E1085="","",特約団体用!E1085)</f>
        <v/>
      </c>
      <c r="F1086" t="str">
        <f>+IF(特約団体用!F1085="","",_xlfn.XLOOKUP(特約団体用!F1085,PRM!$G$3:$G$5,PRM!$H$3:$H$5))</f>
        <v/>
      </c>
      <c r="G1086" s="149" t="str">
        <f>+TEXT(_xlfn.CONCAT(特約団体用!G1085,特約団体用!H1085,"年",特約団体用!I1085,"月",特約団体用!J1085,"日"),"yyyy/mm/dd")</f>
        <v>年月日</v>
      </c>
      <c r="H1086" t="str">
        <f>+IF(特約団体用!L1085="","",特約団体用!L1085)</f>
        <v/>
      </c>
      <c r="I1086" t="str">
        <f>+IF(特約団体用!M1085="","",特約団体用!M1085)</f>
        <v/>
      </c>
      <c r="J1086" t="str">
        <f>+IF(特約団体用!N1085="","",特約団体用!AA1085)</f>
        <v/>
      </c>
      <c r="K1086" t="str">
        <f>+IF(特約団体用!O1085="","",特約団体用!O1085)</f>
        <v/>
      </c>
      <c r="L1086" t="str">
        <f>+IF(特約団体用!P1085="","",特約団体用!P1085)</f>
        <v/>
      </c>
      <c r="M1086" t="str">
        <f>+IF(特約団体用!Q1085="","",特約団体用!Q1085)</f>
        <v/>
      </c>
      <c r="N1086" t="str">
        <f>+TEXT(IF(特約団体用!R1085="","",特約団体用!AB1085),"00")</f>
        <v/>
      </c>
      <c r="O1086" t="str">
        <f>+IF(特約団体用!S1085="","",特約団体用!AC1085)</f>
        <v/>
      </c>
      <c r="P1086" t="str">
        <f>+IF(特約団体用!T1085="","",特約団体用!AD1085)</f>
        <v/>
      </c>
      <c r="Q1086" t="str">
        <f>+IF(特約団体用!U1085="","",特約団体用!AE1085)</f>
        <v/>
      </c>
      <c r="V1086" s="153"/>
      <c r="W1086" s="153"/>
      <c r="X1086" s="153"/>
    </row>
    <row r="1087" spans="1:24">
      <c r="A1087" t="str">
        <f>+IF(特約団体用!A1086="","",特約団体用!A1086)</f>
        <v/>
      </c>
      <c r="B1087" t="str">
        <f>+IF(特約団体用!B1086="","",特約団体用!B1086)</f>
        <v/>
      </c>
      <c r="C1087" t="str">
        <f>+IF(特約団体用!C1086="","",特約団体用!C1086)</f>
        <v/>
      </c>
      <c r="D1087" t="str">
        <f>+IF(特約団体用!D1086="","",特約団体用!D1086)</f>
        <v/>
      </c>
      <c r="E1087" t="str">
        <f>+IF(特約団体用!E1086="","",特約団体用!E1086)</f>
        <v/>
      </c>
      <c r="F1087" t="str">
        <f>+IF(特約団体用!F1086="","",_xlfn.XLOOKUP(特約団体用!F1086,PRM!$G$3:$G$5,PRM!$H$3:$H$5))</f>
        <v/>
      </c>
      <c r="G1087" s="149" t="str">
        <f>+TEXT(_xlfn.CONCAT(特約団体用!G1086,特約団体用!H1086,"年",特約団体用!I1086,"月",特約団体用!J1086,"日"),"yyyy/mm/dd")</f>
        <v>年月日</v>
      </c>
      <c r="H1087" t="str">
        <f>+IF(特約団体用!L1086="","",特約団体用!L1086)</f>
        <v/>
      </c>
      <c r="I1087" t="str">
        <f>+IF(特約団体用!M1086="","",特約団体用!M1086)</f>
        <v/>
      </c>
      <c r="J1087" t="str">
        <f>+IF(特約団体用!N1086="","",特約団体用!AA1086)</f>
        <v/>
      </c>
      <c r="K1087" t="str">
        <f>+IF(特約団体用!O1086="","",特約団体用!O1086)</f>
        <v/>
      </c>
      <c r="L1087" t="str">
        <f>+IF(特約団体用!P1086="","",特約団体用!P1086)</f>
        <v/>
      </c>
      <c r="M1087" t="str">
        <f>+IF(特約団体用!Q1086="","",特約団体用!Q1086)</f>
        <v/>
      </c>
      <c r="N1087" t="str">
        <f>+TEXT(IF(特約団体用!R1086="","",特約団体用!AB1086),"00")</f>
        <v/>
      </c>
      <c r="O1087" t="str">
        <f>+IF(特約団体用!S1086="","",特約団体用!AC1086)</f>
        <v/>
      </c>
      <c r="P1087" t="str">
        <f>+IF(特約団体用!T1086="","",特約団体用!AD1086)</f>
        <v/>
      </c>
      <c r="Q1087" t="str">
        <f>+IF(特約団体用!U1086="","",特約団体用!AE1086)</f>
        <v/>
      </c>
      <c r="V1087" s="153"/>
      <c r="W1087" s="153"/>
      <c r="X1087" s="153"/>
    </row>
    <row r="1088" spans="1:24">
      <c r="A1088" t="str">
        <f>+IF(特約団体用!A1087="","",特約団体用!A1087)</f>
        <v/>
      </c>
      <c r="B1088" t="str">
        <f>+IF(特約団体用!B1087="","",特約団体用!B1087)</f>
        <v/>
      </c>
      <c r="C1088" t="str">
        <f>+IF(特約団体用!C1087="","",特約団体用!C1087)</f>
        <v/>
      </c>
      <c r="D1088" t="str">
        <f>+IF(特約団体用!D1087="","",特約団体用!D1087)</f>
        <v/>
      </c>
      <c r="E1088" t="str">
        <f>+IF(特約団体用!E1087="","",特約団体用!E1087)</f>
        <v/>
      </c>
      <c r="F1088" t="str">
        <f>+IF(特約団体用!F1087="","",_xlfn.XLOOKUP(特約団体用!F1087,PRM!$G$3:$G$5,PRM!$H$3:$H$5))</f>
        <v/>
      </c>
      <c r="G1088" s="149" t="str">
        <f>+TEXT(_xlfn.CONCAT(特約団体用!G1087,特約団体用!H1087,"年",特約団体用!I1087,"月",特約団体用!J1087,"日"),"yyyy/mm/dd")</f>
        <v>年月日</v>
      </c>
      <c r="H1088" t="str">
        <f>+IF(特約団体用!L1087="","",特約団体用!L1087)</f>
        <v/>
      </c>
      <c r="I1088" t="str">
        <f>+IF(特約団体用!M1087="","",特約団体用!M1087)</f>
        <v/>
      </c>
      <c r="J1088" t="str">
        <f>+IF(特約団体用!N1087="","",特約団体用!AA1087)</f>
        <v/>
      </c>
      <c r="K1088" t="str">
        <f>+IF(特約団体用!O1087="","",特約団体用!O1087)</f>
        <v/>
      </c>
      <c r="L1088" t="str">
        <f>+IF(特約団体用!P1087="","",特約団体用!P1087)</f>
        <v/>
      </c>
      <c r="M1088" t="str">
        <f>+IF(特約団体用!Q1087="","",特約団体用!Q1087)</f>
        <v/>
      </c>
      <c r="N1088" t="str">
        <f>+TEXT(IF(特約団体用!R1087="","",特約団体用!AB1087),"00")</f>
        <v/>
      </c>
      <c r="O1088" t="str">
        <f>+IF(特約団体用!S1087="","",特約団体用!AC1087)</f>
        <v/>
      </c>
      <c r="P1088" t="str">
        <f>+IF(特約団体用!T1087="","",特約団体用!AD1087)</f>
        <v/>
      </c>
      <c r="Q1088" t="str">
        <f>+IF(特約団体用!U1087="","",特約団体用!AE1087)</f>
        <v/>
      </c>
      <c r="V1088" s="153"/>
      <c r="W1088" s="153"/>
      <c r="X1088" s="153"/>
    </row>
    <row r="1089" spans="1:24">
      <c r="A1089" t="str">
        <f>+IF(特約団体用!A1088="","",特約団体用!A1088)</f>
        <v/>
      </c>
      <c r="B1089" t="str">
        <f>+IF(特約団体用!B1088="","",特約団体用!B1088)</f>
        <v/>
      </c>
      <c r="C1089" t="str">
        <f>+IF(特約団体用!C1088="","",特約団体用!C1088)</f>
        <v/>
      </c>
      <c r="D1089" t="str">
        <f>+IF(特約団体用!D1088="","",特約団体用!D1088)</f>
        <v/>
      </c>
      <c r="E1089" t="str">
        <f>+IF(特約団体用!E1088="","",特約団体用!E1088)</f>
        <v/>
      </c>
      <c r="F1089" t="str">
        <f>+IF(特約団体用!F1088="","",_xlfn.XLOOKUP(特約団体用!F1088,PRM!$G$3:$G$5,PRM!$H$3:$H$5))</f>
        <v/>
      </c>
      <c r="G1089" s="149" t="str">
        <f>+TEXT(_xlfn.CONCAT(特約団体用!G1088,特約団体用!H1088,"年",特約団体用!I1088,"月",特約団体用!J1088,"日"),"yyyy/mm/dd")</f>
        <v>年月日</v>
      </c>
      <c r="H1089" t="str">
        <f>+IF(特約団体用!L1088="","",特約団体用!L1088)</f>
        <v/>
      </c>
      <c r="I1089" t="str">
        <f>+IF(特約団体用!M1088="","",特約団体用!M1088)</f>
        <v/>
      </c>
      <c r="J1089" t="str">
        <f>+IF(特約団体用!N1088="","",特約団体用!AA1088)</f>
        <v/>
      </c>
      <c r="K1089" t="str">
        <f>+IF(特約団体用!O1088="","",特約団体用!O1088)</f>
        <v/>
      </c>
      <c r="L1089" t="str">
        <f>+IF(特約団体用!P1088="","",特約団体用!P1088)</f>
        <v/>
      </c>
      <c r="M1089" t="str">
        <f>+IF(特約団体用!Q1088="","",特約団体用!Q1088)</f>
        <v/>
      </c>
      <c r="N1089" t="str">
        <f>+TEXT(IF(特約団体用!R1088="","",特約団体用!AB1088),"00")</f>
        <v/>
      </c>
      <c r="O1089" t="str">
        <f>+IF(特約団体用!S1088="","",特約団体用!AC1088)</f>
        <v/>
      </c>
      <c r="P1089" t="str">
        <f>+IF(特約団体用!T1088="","",特約団体用!AD1088)</f>
        <v/>
      </c>
      <c r="Q1089" t="str">
        <f>+IF(特約団体用!U1088="","",特約団体用!AE1088)</f>
        <v/>
      </c>
      <c r="V1089" s="153"/>
      <c r="W1089" s="153"/>
      <c r="X1089" s="153"/>
    </row>
    <row r="1090" spans="1:24">
      <c r="A1090" t="str">
        <f>+IF(特約団体用!A1089="","",特約団体用!A1089)</f>
        <v/>
      </c>
      <c r="B1090" t="str">
        <f>+IF(特約団体用!B1089="","",特約団体用!B1089)</f>
        <v/>
      </c>
      <c r="C1090" t="str">
        <f>+IF(特約団体用!C1089="","",特約団体用!C1089)</f>
        <v/>
      </c>
      <c r="D1090" t="str">
        <f>+IF(特約団体用!D1089="","",特約団体用!D1089)</f>
        <v/>
      </c>
      <c r="E1090" t="str">
        <f>+IF(特約団体用!E1089="","",特約団体用!E1089)</f>
        <v/>
      </c>
      <c r="F1090" t="str">
        <f>+IF(特約団体用!F1089="","",_xlfn.XLOOKUP(特約団体用!F1089,PRM!$G$3:$G$5,PRM!$H$3:$H$5))</f>
        <v/>
      </c>
      <c r="G1090" s="149" t="str">
        <f>+TEXT(_xlfn.CONCAT(特約団体用!G1089,特約団体用!H1089,"年",特約団体用!I1089,"月",特約団体用!J1089,"日"),"yyyy/mm/dd")</f>
        <v>年月日</v>
      </c>
      <c r="H1090" t="str">
        <f>+IF(特約団体用!L1089="","",特約団体用!L1089)</f>
        <v/>
      </c>
      <c r="I1090" t="str">
        <f>+IF(特約団体用!M1089="","",特約団体用!M1089)</f>
        <v/>
      </c>
      <c r="J1090" t="str">
        <f>+IF(特約団体用!N1089="","",特約団体用!AA1089)</f>
        <v/>
      </c>
      <c r="K1090" t="str">
        <f>+IF(特約団体用!O1089="","",特約団体用!O1089)</f>
        <v/>
      </c>
      <c r="L1090" t="str">
        <f>+IF(特約団体用!P1089="","",特約団体用!P1089)</f>
        <v/>
      </c>
      <c r="M1090" t="str">
        <f>+IF(特約団体用!Q1089="","",特約団体用!Q1089)</f>
        <v/>
      </c>
      <c r="N1090" t="str">
        <f>+TEXT(IF(特約団体用!R1089="","",特約団体用!AB1089),"00")</f>
        <v/>
      </c>
      <c r="O1090" t="str">
        <f>+IF(特約団体用!S1089="","",特約団体用!AC1089)</f>
        <v/>
      </c>
      <c r="P1090" t="str">
        <f>+IF(特約団体用!T1089="","",特約団体用!AD1089)</f>
        <v/>
      </c>
      <c r="Q1090" t="str">
        <f>+IF(特約団体用!U1089="","",特約団体用!AE1089)</f>
        <v/>
      </c>
      <c r="V1090" s="153"/>
      <c r="W1090" s="153"/>
      <c r="X1090" s="153"/>
    </row>
    <row r="1091" spans="1:24">
      <c r="A1091" t="str">
        <f>+IF(特約団体用!A1090="","",特約団体用!A1090)</f>
        <v/>
      </c>
      <c r="B1091" t="str">
        <f>+IF(特約団体用!B1090="","",特約団体用!B1090)</f>
        <v/>
      </c>
      <c r="C1091" t="str">
        <f>+IF(特約団体用!C1090="","",特約団体用!C1090)</f>
        <v/>
      </c>
      <c r="D1091" t="str">
        <f>+IF(特約団体用!D1090="","",特約団体用!D1090)</f>
        <v/>
      </c>
      <c r="E1091" t="str">
        <f>+IF(特約団体用!E1090="","",特約団体用!E1090)</f>
        <v/>
      </c>
      <c r="F1091" t="str">
        <f>+IF(特約団体用!F1090="","",_xlfn.XLOOKUP(特約団体用!F1090,PRM!$G$3:$G$5,PRM!$H$3:$H$5))</f>
        <v/>
      </c>
      <c r="G1091" s="149" t="str">
        <f>+TEXT(_xlfn.CONCAT(特約団体用!G1090,特約団体用!H1090,"年",特約団体用!I1090,"月",特約団体用!J1090,"日"),"yyyy/mm/dd")</f>
        <v>年月日</v>
      </c>
      <c r="H1091" t="str">
        <f>+IF(特約団体用!L1090="","",特約団体用!L1090)</f>
        <v/>
      </c>
      <c r="I1091" t="str">
        <f>+IF(特約団体用!M1090="","",特約団体用!M1090)</f>
        <v/>
      </c>
      <c r="J1091" t="str">
        <f>+IF(特約団体用!N1090="","",特約団体用!AA1090)</f>
        <v/>
      </c>
      <c r="K1091" t="str">
        <f>+IF(特約団体用!O1090="","",特約団体用!O1090)</f>
        <v/>
      </c>
      <c r="L1091" t="str">
        <f>+IF(特約団体用!P1090="","",特約団体用!P1090)</f>
        <v/>
      </c>
      <c r="M1091" t="str">
        <f>+IF(特約団体用!Q1090="","",特約団体用!Q1090)</f>
        <v/>
      </c>
      <c r="N1091" t="str">
        <f>+TEXT(IF(特約団体用!R1090="","",特約団体用!AB1090),"00")</f>
        <v/>
      </c>
      <c r="O1091" t="str">
        <f>+IF(特約団体用!S1090="","",特約団体用!AC1090)</f>
        <v/>
      </c>
      <c r="P1091" t="str">
        <f>+IF(特約団体用!T1090="","",特約団体用!AD1090)</f>
        <v/>
      </c>
      <c r="Q1091" t="str">
        <f>+IF(特約団体用!U1090="","",特約団体用!AE1090)</f>
        <v/>
      </c>
      <c r="V1091" s="153"/>
      <c r="W1091" s="153"/>
      <c r="X1091" s="153"/>
    </row>
    <row r="1092" spans="1:24">
      <c r="A1092" t="str">
        <f>+IF(特約団体用!A1091="","",特約団体用!A1091)</f>
        <v/>
      </c>
      <c r="B1092" t="str">
        <f>+IF(特約団体用!B1091="","",特約団体用!B1091)</f>
        <v/>
      </c>
      <c r="C1092" t="str">
        <f>+IF(特約団体用!C1091="","",特約団体用!C1091)</f>
        <v/>
      </c>
      <c r="D1092" t="str">
        <f>+IF(特約団体用!D1091="","",特約団体用!D1091)</f>
        <v/>
      </c>
      <c r="E1092" t="str">
        <f>+IF(特約団体用!E1091="","",特約団体用!E1091)</f>
        <v/>
      </c>
      <c r="F1092" t="str">
        <f>+IF(特約団体用!F1091="","",_xlfn.XLOOKUP(特約団体用!F1091,PRM!$G$3:$G$5,PRM!$H$3:$H$5))</f>
        <v/>
      </c>
      <c r="G1092" s="149" t="str">
        <f>+TEXT(_xlfn.CONCAT(特約団体用!G1091,特約団体用!H1091,"年",特約団体用!I1091,"月",特約団体用!J1091,"日"),"yyyy/mm/dd")</f>
        <v>年月日</v>
      </c>
      <c r="H1092" t="str">
        <f>+IF(特約団体用!L1091="","",特約団体用!L1091)</f>
        <v/>
      </c>
      <c r="I1092" t="str">
        <f>+IF(特約団体用!M1091="","",特約団体用!M1091)</f>
        <v/>
      </c>
      <c r="J1092" t="str">
        <f>+IF(特約団体用!N1091="","",特約団体用!AA1091)</f>
        <v/>
      </c>
      <c r="K1092" t="str">
        <f>+IF(特約団体用!O1091="","",特約団体用!O1091)</f>
        <v/>
      </c>
      <c r="L1092" t="str">
        <f>+IF(特約団体用!P1091="","",特約団体用!P1091)</f>
        <v/>
      </c>
      <c r="M1092" t="str">
        <f>+IF(特約団体用!Q1091="","",特約団体用!Q1091)</f>
        <v/>
      </c>
      <c r="N1092" t="str">
        <f>+TEXT(IF(特約団体用!R1091="","",特約団体用!AB1091),"00")</f>
        <v/>
      </c>
      <c r="O1092" t="str">
        <f>+IF(特約団体用!S1091="","",特約団体用!AC1091)</f>
        <v/>
      </c>
      <c r="P1092" t="str">
        <f>+IF(特約団体用!T1091="","",特約団体用!AD1091)</f>
        <v/>
      </c>
      <c r="Q1092" t="str">
        <f>+IF(特約団体用!U1091="","",特約団体用!AE1091)</f>
        <v/>
      </c>
      <c r="V1092" s="153"/>
      <c r="W1092" s="153"/>
      <c r="X1092" s="153"/>
    </row>
    <row r="1093" spans="1:24">
      <c r="A1093" t="str">
        <f>+IF(特約団体用!A1092="","",特約団体用!A1092)</f>
        <v/>
      </c>
      <c r="B1093" t="str">
        <f>+IF(特約団体用!B1092="","",特約団体用!B1092)</f>
        <v/>
      </c>
      <c r="C1093" t="str">
        <f>+IF(特約団体用!C1092="","",特約団体用!C1092)</f>
        <v/>
      </c>
      <c r="D1093" t="str">
        <f>+IF(特約団体用!D1092="","",特約団体用!D1092)</f>
        <v/>
      </c>
      <c r="E1093" t="str">
        <f>+IF(特約団体用!E1092="","",特約団体用!E1092)</f>
        <v/>
      </c>
      <c r="F1093" t="str">
        <f>+IF(特約団体用!F1092="","",_xlfn.XLOOKUP(特約団体用!F1092,PRM!$G$3:$G$5,PRM!$H$3:$H$5))</f>
        <v/>
      </c>
      <c r="G1093" s="149" t="str">
        <f>+TEXT(_xlfn.CONCAT(特約団体用!G1092,特約団体用!H1092,"年",特約団体用!I1092,"月",特約団体用!J1092,"日"),"yyyy/mm/dd")</f>
        <v>年月日</v>
      </c>
      <c r="H1093" t="str">
        <f>+IF(特約団体用!L1092="","",特約団体用!L1092)</f>
        <v/>
      </c>
      <c r="I1093" t="str">
        <f>+IF(特約団体用!M1092="","",特約団体用!M1092)</f>
        <v/>
      </c>
      <c r="J1093" t="str">
        <f>+IF(特約団体用!N1092="","",特約団体用!AA1092)</f>
        <v/>
      </c>
      <c r="K1093" t="str">
        <f>+IF(特約団体用!O1092="","",特約団体用!O1092)</f>
        <v/>
      </c>
      <c r="L1093" t="str">
        <f>+IF(特約団体用!P1092="","",特約団体用!P1092)</f>
        <v/>
      </c>
      <c r="M1093" t="str">
        <f>+IF(特約団体用!Q1092="","",特約団体用!Q1092)</f>
        <v/>
      </c>
      <c r="N1093" t="str">
        <f>+TEXT(IF(特約団体用!R1092="","",特約団体用!AB1092),"00")</f>
        <v/>
      </c>
      <c r="O1093" t="str">
        <f>+IF(特約団体用!S1092="","",特約団体用!AC1092)</f>
        <v/>
      </c>
      <c r="P1093" t="str">
        <f>+IF(特約団体用!T1092="","",特約団体用!AD1092)</f>
        <v/>
      </c>
      <c r="Q1093" t="str">
        <f>+IF(特約団体用!U1092="","",特約団体用!AE1092)</f>
        <v/>
      </c>
      <c r="V1093" s="153"/>
      <c r="W1093" s="153"/>
      <c r="X1093" s="153"/>
    </row>
    <row r="1094" spans="1:24">
      <c r="A1094" t="str">
        <f>+IF(特約団体用!A1093="","",特約団体用!A1093)</f>
        <v/>
      </c>
      <c r="B1094" t="str">
        <f>+IF(特約団体用!B1093="","",特約団体用!B1093)</f>
        <v/>
      </c>
      <c r="C1094" t="str">
        <f>+IF(特約団体用!C1093="","",特約団体用!C1093)</f>
        <v/>
      </c>
      <c r="D1094" t="str">
        <f>+IF(特約団体用!D1093="","",特約団体用!D1093)</f>
        <v/>
      </c>
      <c r="E1094" t="str">
        <f>+IF(特約団体用!E1093="","",特約団体用!E1093)</f>
        <v/>
      </c>
      <c r="F1094" t="str">
        <f>+IF(特約団体用!F1093="","",_xlfn.XLOOKUP(特約団体用!F1093,PRM!$G$3:$G$5,PRM!$H$3:$H$5))</f>
        <v/>
      </c>
      <c r="G1094" s="149" t="str">
        <f>+TEXT(_xlfn.CONCAT(特約団体用!G1093,特約団体用!H1093,"年",特約団体用!I1093,"月",特約団体用!J1093,"日"),"yyyy/mm/dd")</f>
        <v>年月日</v>
      </c>
      <c r="H1094" t="str">
        <f>+IF(特約団体用!L1093="","",特約団体用!L1093)</f>
        <v/>
      </c>
      <c r="I1094" t="str">
        <f>+IF(特約団体用!M1093="","",特約団体用!M1093)</f>
        <v/>
      </c>
      <c r="J1094" t="str">
        <f>+IF(特約団体用!N1093="","",特約団体用!AA1093)</f>
        <v/>
      </c>
      <c r="K1094" t="str">
        <f>+IF(特約団体用!O1093="","",特約団体用!O1093)</f>
        <v/>
      </c>
      <c r="L1094" t="str">
        <f>+IF(特約団体用!P1093="","",特約団体用!P1093)</f>
        <v/>
      </c>
      <c r="M1094" t="str">
        <f>+IF(特約団体用!Q1093="","",特約団体用!Q1093)</f>
        <v/>
      </c>
      <c r="N1094" t="str">
        <f>+TEXT(IF(特約団体用!R1093="","",特約団体用!AB1093),"00")</f>
        <v/>
      </c>
      <c r="O1094" t="str">
        <f>+IF(特約団体用!S1093="","",特約団体用!AC1093)</f>
        <v/>
      </c>
      <c r="P1094" t="str">
        <f>+IF(特約団体用!T1093="","",特約団体用!AD1093)</f>
        <v/>
      </c>
      <c r="Q1094" t="str">
        <f>+IF(特約団体用!U1093="","",特約団体用!AE1093)</f>
        <v/>
      </c>
      <c r="V1094" s="153"/>
      <c r="W1094" s="153"/>
      <c r="X1094" s="153"/>
    </row>
    <row r="1095" spans="1:24">
      <c r="A1095" t="str">
        <f>+IF(特約団体用!A1094="","",特約団体用!A1094)</f>
        <v/>
      </c>
      <c r="B1095" t="str">
        <f>+IF(特約団体用!B1094="","",特約団体用!B1094)</f>
        <v/>
      </c>
      <c r="C1095" t="str">
        <f>+IF(特約団体用!C1094="","",特約団体用!C1094)</f>
        <v/>
      </c>
      <c r="D1095" t="str">
        <f>+IF(特約団体用!D1094="","",特約団体用!D1094)</f>
        <v/>
      </c>
      <c r="E1095" t="str">
        <f>+IF(特約団体用!E1094="","",特約団体用!E1094)</f>
        <v/>
      </c>
      <c r="F1095" t="str">
        <f>+IF(特約団体用!F1094="","",_xlfn.XLOOKUP(特約団体用!F1094,PRM!$G$3:$G$5,PRM!$H$3:$H$5))</f>
        <v/>
      </c>
      <c r="G1095" s="149" t="str">
        <f>+TEXT(_xlfn.CONCAT(特約団体用!G1094,特約団体用!H1094,"年",特約団体用!I1094,"月",特約団体用!J1094,"日"),"yyyy/mm/dd")</f>
        <v>年月日</v>
      </c>
      <c r="H1095" t="str">
        <f>+IF(特約団体用!L1094="","",特約団体用!L1094)</f>
        <v/>
      </c>
      <c r="I1095" t="str">
        <f>+IF(特約団体用!M1094="","",特約団体用!M1094)</f>
        <v/>
      </c>
      <c r="J1095" t="str">
        <f>+IF(特約団体用!N1094="","",特約団体用!AA1094)</f>
        <v/>
      </c>
      <c r="K1095" t="str">
        <f>+IF(特約団体用!O1094="","",特約団体用!O1094)</f>
        <v/>
      </c>
      <c r="L1095" t="str">
        <f>+IF(特約団体用!P1094="","",特約団体用!P1094)</f>
        <v/>
      </c>
      <c r="M1095" t="str">
        <f>+IF(特約団体用!Q1094="","",特約団体用!Q1094)</f>
        <v/>
      </c>
      <c r="N1095" t="str">
        <f>+TEXT(IF(特約団体用!R1094="","",特約団体用!AB1094),"00")</f>
        <v/>
      </c>
      <c r="O1095" t="str">
        <f>+IF(特約団体用!S1094="","",特約団体用!AC1094)</f>
        <v/>
      </c>
      <c r="P1095" t="str">
        <f>+IF(特約団体用!T1094="","",特約団体用!AD1094)</f>
        <v/>
      </c>
      <c r="Q1095" t="str">
        <f>+IF(特約団体用!U1094="","",特約団体用!AE1094)</f>
        <v/>
      </c>
      <c r="V1095" s="153"/>
      <c r="W1095" s="153"/>
      <c r="X1095" s="153"/>
    </row>
    <row r="1096" spans="1:24">
      <c r="A1096" t="str">
        <f>+IF(特約団体用!A1095="","",特約団体用!A1095)</f>
        <v/>
      </c>
      <c r="B1096" t="str">
        <f>+IF(特約団体用!B1095="","",特約団体用!B1095)</f>
        <v/>
      </c>
      <c r="C1096" t="str">
        <f>+IF(特約団体用!C1095="","",特約団体用!C1095)</f>
        <v/>
      </c>
      <c r="D1096" t="str">
        <f>+IF(特約団体用!D1095="","",特約団体用!D1095)</f>
        <v/>
      </c>
      <c r="E1096" t="str">
        <f>+IF(特約団体用!E1095="","",特約団体用!E1095)</f>
        <v/>
      </c>
      <c r="F1096" t="str">
        <f>+IF(特約団体用!F1095="","",_xlfn.XLOOKUP(特約団体用!F1095,PRM!$G$3:$G$5,PRM!$H$3:$H$5))</f>
        <v/>
      </c>
      <c r="G1096" s="149" t="str">
        <f>+TEXT(_xlfn.CONCAT(特約団体用!G1095,特約団体用!H1095,"年",特約団体用!I1095,"月",特約団体用!J1095,"日"),"yyyy/mm/dd")</f>
        <v>年月日</v>
      </c>
      <c r="H1096" t="str">
        <f>+IF(特約団体用!L1095="","",特約団体用!L1095)</f>
        <v/>
      </c>
      <c r="I1096" t="str">
        <f>+IF(特約団体用!M1095="","",特約団体用!M1095)</f>
        <v/>
      </c>
      <c r="J1096" t="str">
        <f>+IF(特約団体用!N1095="","",特約団体用!AA1095)</f>
        <v/>
      </c>
      <c r="K1096" t="str">
        <f>+IF(特約団体用!O1095="","",特約団体用!O1095)</f>
        <v/>
      </c>
      <c r="L1096" t="str">
        <f>+IF(特約団体用!P1095="","",特約団体用!P1095)</f>
        <v/>
      </c>
      <c r="M1096" t="str">
        <f>+IF(特約団体用!Q1095="","",特約団体用!Q1095)</f>
        <v/>
      </c>
      <c r="N1096" t="str">
        <f>+TEXT(IF(特約団体用!R1095="","",特約団体用!AB1095),"00")</f>
        <v/>
      </c>
      <c r="O1096" t="str">
        <f>+IF(特約団体用!S1095="","",特約団体用!AC1095)</f>
        <v/>
      </c>
      <c r="P1096" t="str">
        <f>+IF(特約団体用!T1095="","",特約団体用!AD1095)</f>
        <v/>
      </c>
      <c r="Q1096" t="str">
        <f>+IF(特約団体用!U1095="","",特約団体用!AE1095)</f>
        <v/>
      </c>
      <c r="V1096" s="153"/>
      <c r="W1096" s="153"/>
      <c r="X1096" s="153"/>
    </row>
    <row r="1097" spans="1:24">
      <c r="A1097" t="str">
        <f>+IF(特約団体用!A1096="","",特約団体用!A1096)</f>
        <v/>
      </c>
      <c r="B1097" t="str">
        <f>+IF(特約団体用!B1096="","",特約団体用!B1096)</f>
        <v/>
      </c>
      <c r="C1097" t="str">
        <f>+IF(特約団体用!C1096="","",特約団体用!C1096)</f>
        <v/>
      </c>
      <c r="D1097" t="str">
        <f>+IF(特約団体用!D1096="","",特約団体用!D1096)</f>
        <v/>
      </c>
      <c r="E1097" t="str">
        <f>+IF(特約団体用!E1096="","",特約団体用!E1096)</f>
        <v/>
      </c>
      <c r="F1097" t="str">
        <f>+IF(特約団体用!F1096="","",_xlfn.XLOOKUP(特約団体用!F1096,PRM!$G$3:$G$5,PRM!$H$3:$H$5))</f>
        <v/>
      </c>
      <c r="G1097" s="149" t="str">
        <f>+TEXT(_xlfn.CONCAT(特約団体用!G1096,特約団体用!H1096,"年",特約団体用!I1096,"月",特約団体用!J1096,"日"),"yyyy/mm/dd")</f>
        <v>年月日</v>
      </c>
      <c r="H1097" t="str">
        <f>+IF(特約団体用!L1096="","",特約団体用!L1096)</f>
        <v/>
      </c>
      <c r="I1097" t="str">
        <f>+IF(特約団体用!M1096="","",特約団体用!M1096)</f>
        <v/>
      </c>
      <c r="J1097" t="str">
        <f>+IF(特約団体用!N1096="","",特約団体用!AA1096)</f>
        <v/>
      </c>
      <c r="K1097" t="str">
        <f>+IF(特約団体用!O1096="","",特約団体用!O1096)</f>
        <v/>
      </c>
      <c r="L1097" t="str">
        <f>+IF(特約団体用!P1096="","",特約団体用!P1096)</f>
        <v/>
      </c>
      <c r="M1097" t="str">
        <f>+IF(特約団体用!Q1096="","",特約団体用!Q1096)</f>
        <v/>
      </c>
      <c r="N1097" t="str">
        <f>+TEXT(IF(特約団体用!R1096="","",特約団体用!AB1096),"00")</f>
        <v/>
      </c>
      <c r="O1097" t="str">
        <f>+IF(特約団体用!S1096="","",特約団体用!AC1096)</f>
        <v/>
      </c>
      <c r="P1097" t="str">
        <f>+IF(特約団体用!T1096="","",特約団体用!AD1096)</f>
        <v/>
      </c>
      <c r="Q1097" t="str">
        <f>+IF(特約団体用!U1096="","",特約団体用!AE1096)</f>
        <v/>
      </c>
      <c r="V1097" s="153"/>
      <c r="W1097" s="153"/>
      <c r="X1097" s="153"/>
    </row>
    <row r="1098" spans="1:24">
      <c r="A1098" t="str">
        <f>+IF(特約団体用!A1097="","",特約団体用!A1097)</f>
        <v/>
      </c>
      <c r="B1098" t="str">
        <f>+IF(特約団体用!B1097="","",特約団体用!B1097)</f>
        <v/>
      </c>
      <c r="C1098" t="str">
        <f>+IF(特約団体用!C1097="","",特約団体用!C1097)</f>
        <v/>
      </c>
      <c r="D1098" t="str">
        <f>+IF(特約団体用!D1097="","",特約団体用!D1097)</f>
        <v/>
      </c>
      <c r="E1098" t="str">
        <f>+IF(特約団体用!E1097="","",特約団体用!E1097)</f>
        <v/>
      </c>
      <c r="F1098" t="str">
        <f>+IF(特約団体用!F1097="","",_xlfn.XLOOKUP(特約団体用!F1097,PRM!$G$3:$G$5,PRM!$H$3:$H$5))</f>
        <v/>
      </c>
      <c r="G1098" s="149" t="str">
        <f>+TEXT(_xlfn.CONCAT(特約団体用!G1097,特約団体用!H1097,"年",特約団体用!I1097,"月",特約団体用!J1097,"日"),"yyyy/mm/dd")</f>
        <v>年月日</v>
      </c>
      <c r="H1098" t="str">
        <f>+IF(特約団体用!L1097="","",特約団体用!L1097)</f>
        <v/>
      </c>
      <c r="I1098" t="str">
        <f>+IF(特約団体用!M1097="","",特約団体用!M1097)</f>
        <v/>
      </c>
      <c r="J1098" t="str">
        <f>+IF(特約団体用!N1097="","",特約団体用!AA1097)</f>
        <v/>
      </c>
      <c r="K1098" t="str">
        <f>+IF(特約団体用!O1097="","",特約団体用!O1097)</f>
        <v/>
      </c>
      <c r="L1098" t="str">
        <f>+IF(特約団体用!P1097="","",特約団体用!P1097)</f>
        <v/>
      </c>
      <c r="M1098" t="str">
        <f>+IF(特約団体用!Q1097="","",特約団体用!Q1097)</f>
        <v/>
      </c>
      <c r="N1098" t="str">
        <f>+TEXT(IF(特約団体用!R1097="","",特約団体用!AB1097),"00")</f>
        <v/>
      </c>
      <c r="O1098" t="str">
        <f>+IF(特約団体用!S1097="","",特約団体用!AC1097)</f>
        <v/>
      </c>
      <c r="P1098" t="str">
        <f>+IF(特約団体用!T1097="","",特約団体用!AD1097)</f>
        <v/>
      </c>
      <c r="Q1098" t="str">
        <f>+IF(特約団体用!U1097="","",特約団体用!AE1097)</f>
        <v/>
      </c>
      <c r="V1098" s="153"/>
      <c r="W1098" s="153"/>
      <c r="X1098" s="153"/>
    </row>
    <row r="1099" spans="1:24">
      <c r="A1099" t="str">
        <f>+IF(特約団体用!A1098="","",特約団体用!A1098)</f>
        <v/>
      </c>
      <c r="B1099" t="str">
        <f>+IF(特約団体用!B1098="","",特約団体用!B1098)</f>
        <v/>
      </c>
      <c r="C1099" t="str">
        <f>+IF(特約団体用!C1098="","",特約団体用!C1098)</f>
        <v/>
      </c>
      <c r="D1099" t="str">
        <f>+IF(特約団体用!D1098="","",特約団体用!D1098)</f>
        <v/>
      </c>
      <c r="E1099" t="str">
        <f>+IF(特約団体用!E1098="","",特約団体用!E1098)</f>
        <v/>
      </c>
      <c r="F1099" t="str">
        <f>+IF(特約団体用!F1098="","",_xlfn.XLOOKUP(特約団体用!F1098,PRM!$G$3:$G$5,PRM!$H$3:$H$5))</f>
        <v/>
      </c>
      <c r="G1099" s="149" t="str">
        <f>+TEXT(_xlfn.CONCAT(特約団体用!G1098,特約団体用!H1098,"年",特約団体用!I1098,"月",特約団体用!J1098,"日"),"yyyy/mm/dd")</f>
        <v>年月日</v>
      </c>
      <c r="H1099" t="str">
        <f>+IF(特約団体用!L1098="","",特約団体用!L1098)</f>
        <v/>
      </c>
      <c r="I1099" t="str">
        <f>+IF(特約団体用!M1098="","",特約団体用!M1098)</f>
        <v/>
      </c>
      <c r="J1099" t="str">
        <f>+IF(特約団体用!N1098="","",特約団体用!AA1098)</f>
        <v/>
      </c>
      <c r="K1099" t="str">
        <f>+IF(特約団体用!O1098="","",特約団体用!O1098)</f>
        <v/>
      </c>
      <c r="L1099" t="str">
        <f>+IF(特約団体用!P1098="","",特約団体用!P1098)</f>
        <v/>
      </c>
      <c r="M1099" t="str">
        <f>+IF(特約団体用!Q1098="","",特約団体用!Q1098)</f>
        <v/>
      </c>
      <c r="N1099" t="str">
        <f>+TEXT(IF(特約団体用!R1098="","",特約団体用!AB1098),"00")</f>
        <v/>
      </c>
      <c r="O1099" t="str">
        <f>+IF(特約団体用!S1098="","",特約団体用!AC1098)</f>
        <v/>
      </c>
      <c r="P1099" t="str">
        <f>+IF(特約団体用!T1098="","",特約団体用!AD1098)</f>
        <v/>
      </c>
      <c r="Q1099" t="str">
        <f>+IF(特約団体用!U1098="","",特約団体用!AE1098)</f>
        <v/>
      </c>
      <c r="V1099" s="153"/>
      <c r="W1099" s="153"/>
      <c r="X1099" s="153"/>
    </row>
    <row r="1100" spans="1:24">
      <c r="A1100" t="str">
        <f>+IF(特約団体用!A1099="","",特約団体用!A1099)</f>
        <v/>
      </c>
      <c r="B1100" t="str">
        <f>+IF(特約団体用!B1099="","",特約団体用!B1099)</f>
        <v/>
      </c>
      <c r="C1100" t="str">
        <f>+IF(特約団体用!C1099="","",特約団体用!C1099)</f>
        <v/>
      </c>
      <c r="D1100" t="str">
        <f>+IF(特約団体用!D1099="","",特約団体用!D1099)</f>
        <v/>
      </c>
      <c r="E1100" t="str">
        <f>+IF(特約団体用!E1099="","",特約団体用!E1099)</f>
        <v/>
      </c>
      <c r="F1100" t="str">
        <f>+IF(特約団体用!F1099="","",_xlfn.XLOOKUP(特約団体用!F1099,PRM!$G$3:$G$5,PRM!$H$3:$H$5))</f>
        <v/>
      </c>
      <c r="G1100" s="149" t="str">
        <f>+TEXT(_xlfn.CONCAT(特約団体用!G1099,特約団体用!H1099,"年",特約団体用!I1099,"月",特約団体用!J1099,"日"),"yyyy/mm/dd")</f>
        <v>年月日</v>
      </c>
      <c r="H1100" t="str">
        <f>+IF(特約団体用!L1099="","",特約団体用!L1099)</f>
        <v/>
      </c>
      <c r="I1100" t="str">
        <f>+IF(特約団体用!M1099="","",特約団体用!M1099)</f>
        <v/>
      </c>
      <c r="J1100" t="str">
        <f>+IF(特約団体用!N1099="","",特約団体用!AA1099)</f>
        <v/>
      </c>
      <c r="K1100" t="str">
        <f>+IF(特約団体用!O1099="","",特約団体用!O1099)</f>
        <v/>
      </c>
      <c r="L1100" t="str">
        <f>+IF(特約団体用!P1099="","",特約団体用!P1099)</f>
        <v/>
      </c>
      <c r="M1100" t="str">
        <f>+IF(特約団体用!Q1099="","",特約団体用!Q1099)</f>
        <v/>
      </c>
      <c r="N1100" t="str">
        <f>+TEXT(IF(特約団体用!R1099="","",特約団体用!AB1099),"00")</f>
        <v/>
      </c>
      <c r="O1100" t="str">
        <f>+IF(特約団体用!S1099="","",特約団体用!AC1099)</f>
        <v/>
      </c>
      <c r="P1100" t="str">
        <f>+IF(特約団体用!T1099="","",特約団体用!AD1099)</f>
        <v/>
      </c>
      <c r="Q1100" t="str">
        <f>+IF(特約団体用!U1099="","",特約団体用!AE1099)</f>
        <v/>
      </c>
      <c r="V1100" s="153"/>
      <c r="W1100" s="153"/>
      <c r="X1100" s="153"/>
    </row>
    <row r="1101" spans="1:24">
      <c r="A1101" t="str">
        <f>+IF(特約団体用!A1100="","",特約団体用!A1100)</f>
        <v/>
      </c>
      <c r="B1101" t="str">
        <f>+IF(特約団体用!B1100="","",特約団体用!B1100)</f>
        <v/>
      </c>
      <c r="C1101" t="str">
        <f>+IF(特約団体用!C1100="","",特約団体用!C1100)</f>
        <v/>
      </c>
      <c r="D1101" t="str">
        <f>+IF(特約団体用!D1100="","",特約団体用!D1100)</f>
        <v/>
      </c>
      <c r="E1101" t="str">
        <f>+IF(特約団体用!E1100="","",特約団体用!E1100)</f>
        <v/>
      </c>
      <c r="F1101" t="str">
        <f>+IF(特約団体用!F1100="","",_xlfn.XLOOKUP(特約団体用!F1100,PRM!$G$3:$G$5,PRM!$H$3:$H$5))</f>
        <v/>
      </c>
      <c r="G1101" s="149" t="str">
        <f>+TEXT(_xlfn.CONCAT(特約団体用!G1100,特約団体用!H1100,"年",特約団体用!I1100,"月",特約団体用!J1100,"日"),"yyyy/mm/dd")</f>
        <v>年月日</v>
      </c>
      <c r="H1101" t="str">
        <f>+IF(特約団体用!L1100="","",特約団体用!L1100)</f>
        <v/>
      </c>
      <c r="I1101" t="str">
        <f>+IF(特約団体用!M1100="","",特約団体用!M1100)</f>
        <v/>
      </c>
      <c r="J1101" t="str">
        <f>+IF(特約団体用!N1100="","",特約団体用!AA1100)</f>
        <v/>
      </c>
      <c r="K1101" t="str">
        <f>+IF(特約団体用!O1100="","",特約団体用!O1100)</f>
        <v/>
      </c>
      <c r="L1101" t="str">
        <f>+IF(特約団体用!P1100="","",特約団体用!P1100)</f>
        <v/>
      </c>
      <c r="M1101" t="str">
        <f>+IF(特約団体用!Q1100="","",特約団体用!Q1100)</f>
        <v/>
      </c>
      <c r="N1101" t="str">
        <f>+TEXT(IF(特約団体用!R1100="","",特約団体用!AB1100),"00")</f>
        <v/>
      </c>
      <c r="O1101" t="str">
        <f>+IF(特約団体用!S1100="","",特約団体用!AC1100)</f>
        <v/>
      </c>
      <c r="P1101" t="str">
        <f>+IF(特約団体用!T1100="","",特約団体用!AD1100)</f>
        <v/>
      </c>
      <c r="Q1101" t="str">
        <f>+IF(特約団体用!U1100="","",特約団体用!AE1100)</f>
        <v/>
      </c>
      <c r="V1101" s="153"/>
      <c r="W1101" s="153"/>
      <c r="X1101" s="153"/>
    </row>
    <row r="1102" spans="1:24">
      <c r="A1102" t="str">
        <f>+IF(特約団体用!A1101="","",特約団体用!A1101)</f>
        <v/>
      </c>
      <c r="B1102" t="str">
        <f>+IF(特約団体用!B1101="","",特約団体用!B1101)</f>
        <v/>
      </c>
      <c r="C1102" t="str">
        <f>+IF(特約団体用!C1101="","",特約団体用!C1101)</f>
        <v/>
      </c>
      <c r="D1102" t="str">
        <f>+IF(特約団体用!D1101="","",特約団体用!D1101)</f>
        <v/>
      </c>
      <c r="E1102" t="str">
        <f>+IF(特約団体用!E1101="","",特約団体用!E1101)</f>
        <v/>
      </c>
      <c r="F1102" t="str">
        <f>+IF(特約団体用!F1101="","",_xlfn.XLOOKUP(特約団体用!F1101,PRM!$G$3:$G$5,PRM!$H$3:$H$5))</f>
        <v/>
      </c>
      <c r="G1102" s="149" t="str">
        <f>+TEXT(_xlfn.CONCAT(特約団体用!G1101,特約団体用!H1101,"年",特約団体用!I1101,"月",特約団体用!J1101,"日"),"yyyy/mm/dd")</f>
        <v>年月日</v>
      </c>
      <c r="H1102" t="str">
        <f>+IF(特約団体用!L1101="","",特約団体用!L1101)</f>
        <v/>
      </c>
      <c r="I1102" t="str">
        <f>+IF(特約団体用!M1101="","",特約団体用!M1101)</f>
        <v/>
      </c>
      <c r="J1102" t="str">
        <f>+IF(特約団体用!N1101="","",特約団体用!AA1101)</f>
        <v/>
      </c>
      <c r="K1102" t="str">
        <f>+IF(特約団体用!O1101="","",特約団体用!O1101)</f>
        <v/>
      </c>
      <c r="L1102" t="str">
        <f>+IF(特約団体用!P1101="","",特約団体用!P1101)</f>
        <v/>
      </c>
      <c r="M1102" t="str">
        <f>+IF(特約団体用!Q1101="","",特約団体用!Q1101)</f>
        <v/>
      </c>
      <c r="N1102" t="str">
        <f>+TEXT(IF(特約団体用!R1101="","",特約団体用!AB1101),"00")</f>
        <v/>
      </c>
      <c r="O1102" t="str">
        <f>+IF(特約団体用!S1101="","",特約団体用!AC1101)</f>
        <v/>
      </c>
      <c r="P1102" t="str">
        <f>+IF(特約団体用!T1101="","",特約団体用!AD1101)</f>
        <v/>
      </c>
      <c r="Q1102" t="str">
        <f>+IF(特約団体用!U1101="","",特約団体用!AE1101)</f>
        <v/>
      </c>
      <c r="V1102" s="153"/>
      <c r="W1102" s="153"/>
      <c r="X1102" s="153"/>
    </row>
    <row r="1103" spans="1:24">
      <c r="A1103" t="str">
        <f>+IF(特約団体用!A1102="","",特約団体用!A1102)</f>
        <v/>
      </c>
      <c r="B1103" t="str">
        <f>+IF(特約団体用!B1102="","",特約団体用!B1102)</f>
        <v/>
      </c>
      <c r="C1103" t="str">
        <f>+IF(特約団体用!C1102="","",特約団体用!C1102)</f>
        <v/>
      </c>
      <c r="D1103" t="str">
        <f>+IF(特約団体用!D1102="","",特約団体用!D1102)</f>
        <v/>
      </c>
      <c r="E1103" t="str">
        <f>+IF(特約団体用!E1102="","",特約団体用!E1102)</f>
        <v/>
      </c>
      <c r="F1103" t="str">
        <f>+IF(特約団体用!F1102="","",_xlfn.XLOOKUP(特約団体用!F1102,PRM!$G$3:$G$5,PRM!$H$3:$H$5))</f>
        <v/>
      </c>
      <c r="G1103" s="149" t="str">
        <f>+TEXT(_xlfn.CONCAT(特約団体用!G1102,特約団体用!H1102,"年",特約団体用!I1102,"月",特約団体用!J1102,"日"),"yyyy/mm/dd")</f>
        <v>年月日</v>
      </c>
      <c r="H1103" t="str">
        <f>+IF(特約団体用!L1102="","",特約団体用!L1102)</f>
        <v/>
      </c>
      <c r="I1103" t="str">
        <f>+IF(特約団体用!M1102="","",特約団体用!M1102)</f>
        <v/>
      </c>
      <c r="J1103" t="str">
        <f>+IF(特約団体用!N1102="","",特約団体用!AA1102)</f>
        <v/>
      </c>
      <c r="K1103" t="str">
        <f>+IF(特約団体用!O1102="","",特約団体用!O1102)</f>
        <v/>
      </c>
      <c r="L1103" t="str">
        <f>+IF(特約団体用!P1102="","",特約団体用!P1102)</f>
        <v/>
      </c>
      <c r="M1103" t="str">
        <f>+IF(特約団体用!Q1102="","",特約団体用!Q1102)</f>
        <v/>
      </c>
      <c r="N1103" t="str">
        <f>+TEXT(IF(特約団体用!R1102="","",特約団体用!AB1102),"00")</f>
        <v/>
      </c>
      <c r="O1103" t="str">
        <f>+IF(特約団体用!S1102="","",特約団体用!AC1102)</f>
        <v/>
      </c>
      <c r="P1103" t="str">
        <f>+IF(特約団体用!T1102="","",特約団体用!AD1102)</f>
        <v/>
      </c>
      <c r="Q1103" t="str">
        <f>+IF(特約団体用!U1102="","",特約団体用!AE1102)</f>
        <v/>
      </c>
      <c r="V1103" s="153"/>
      <c r="W1103" s="153"/>
      <c r="X1103" s="153"/>
    </row>
    <row r="1104" spans="1:24">
      <c r="A1104" t="str">
        <f>+IF(特約団体用!A1103="","",特約団体用!A1103)</f>
        <v/>
      </c>
      <c r="B1104" t="str">
        <f>+IF(特約団体用!B1103="","",特約団体用!B1103)</f>
        <v/>
      </c>
      <c r="C1104" t="str">
        <f>+IF(特約団体用!C1103="","",特約団体用!C1103)</f>
        <v/>
      </c>
      <c r="D1104" t="str">
        <f>+IF(特約団体用!D1103="","",特約団体用!D1103)</f>
        <v/>
      </c>
      <c r="E1104" t="str">
        <f>+IF(特約団体用!E1103="","",特約団体用!E1103)</f>
        <v/>
      </c>
      <c r="F1104" t="str">
        <f>+IF(特約団体用!F1103="","",_xlfn.XLOOKUP(特約団体用!F1103,PRM!$G$3:$G$5,PRM!$H$3:$H$5))</f>
        <v/>
      </c>
      <c r="G1104" s="149" t="str">
        <f>+TEXT(_xlfn.CONCAT(特約団体用!G1103,特約団体用!H1103,"年",特約団体用!I1103,"月",特約団体用!J1103,"日"),"yyyy/mm/dd")</f>
        <v>年月日</v>
      </c>
      <c r="H1104" t="str">
        <f>+IF(特約団体用!L1103="","",特約団体用!L1103)</f>
        <v/>
      </c>
      <c r="I1104" t="str">
        <f>+IF(特約団体用!M1103="","",特約団体用!M1103)</f>
        <v/>
      </c>
      <c r="J1104" t="str">
        <f>+IF(特約団体用!N1103="","",特約団体用!AA1103)</f>
        <v/>
      </c>
      <c r="K1104" t="str">
        <f>+IF(特約団体用!O1103="","",特約団体用!O1103)</f>
        <v/>
      </c>
      <c r="L1104" t="str">
        <f>+IF(特約団体用!P1103="","",特約団体用!P1103)</f>
        <v/>
      </c>
      <c r="M1104" t="str">
        <f>+IF(特約団体用!Q1103="","",特約団体用!Q1103)</f>
        <v/>
      </c>
      <c r="N1104" t="str">
        <f>+TEXT(IF(特約団体用!R1103="","",特約団体用!AB1103),"00")</f>
        <v/>
      </c>
      <c r="O1104" t="str">
        <f>+IF(特約団体用!S1103="","",特約団体用!AC1103)</f>
        <v/>
      </c>
      <c r="P1104" t="str">
        <f>+IF(特約団体用!T1103="","",特約団体用!AD1103)</f>
        <v/>
      </c>
      <c r="Q1104" t="str">
        <f>+IF(特約団体用!U1103="","",特約団体用!AE1103)</f>
        <v/>
      </c>
      <c r="V1104" s="153"/>
      <c r="W1104" s="153"/>
      <c r="X1104" s="153"/>
    </row>
    <row r="1105" spans="1:24">
      <c r="A1105" t="str">
        <f>+IF(特約団体用!A1104="","",特約団体用!A1104)</f>
        <v/>
      </c>
      <c r="B1105" t="str">
        <f>+IF(特約団体用!B1104="","",特約団体用!B1104)</f>
        <v/>
      </c>
      <c r="C1105" t="str">
        <f>+IF(特約団体用!C1104="","",特約団体用!C1104)</f>
        <v/>
      </c>
      <c r="D1105" t="str">
        <f>+IF(特約団体用!D1104="","",特約団体用!D1104)</f>
        <v/>
      </c>
      <c r="E1105" t="str">
        <f>+IF(特約団体用!E1104="","",特約団体用!E1104)</f>
        <v/>
      </c>
      <c r="F1105" t="str">
        <f>+IF(特約団体用!F1104="","",_xlfn.XLOOKUP(特約団体用!F1104,PRM!$G$3:$G$5,PRM!$H$3:$H$5))</f>
        <v/>
      </c>
      <c r="G1105" s="149" t="str">
        <f>+TEXT(_xlfn.CONCAT(特約団体用!G1104,特約団体用!H1104,"年",特約団体用!I1104,"月",特約団体用!J1104,"日"),"yyyy/mm/dd")</f>
        <v>年月日</v>
      </c>
      <c r="H1105" t="str">
        <f>+IF(特約団体用!L1104="","",特約団体用!L1104)</f>
        <v/>
      </c>
      <c r="I1105" t="str">
        <f>+IF(特約団体用!M1104="","",特約団体用!M1104)</f>
        <v/>
      </c>
      <c r="J1105" t="str">
        <f>+IF(特約団体用!N1104="","",特約団体用!AA1104)</f>
        <v/>
      </c>
      <c r="K1105" t="str">
        <f>+IF(特約団体用!O1104="","",特約団体用!O1104)</f>
        <v/>
      </c>
      <c r="L1105" t="str">
        <f>+IF(特約団体用!P1104="","",特約団体用!P1104)</f>
        <v/>
      </c>
      <c r="M1105" t="str">
        <f>+IF(特約団体用!Q1104="","",特約団体用!Q1104)</f>
        <v/>
      </c>
      <c r="N1105" t="str">
        <f>+TEXT(IF(特約団体用!R1104="","",特約団体用!AB1104),"00")</f>
        <v/>
      </c>
      <c r="O1105" t="str">
        <f>+IF(特約団体用!S1104="","",特約団体用!AC1104)</f>
        <v/>
      </c>
      <c r="P1105" t="str">
        <f>+IF(特約団体用!T1104="","",特約団体用!AD1104)</f>
        <v/>
      </c>
      <c r="Q1105" t="str">
        <f>+IF(特約団体用!U1104="","",特約団体用!AE1104)</f>
        <v/>
      </c>
      <c r="V1105" s="153"/>
      <c r="W1105" s="153"/>
      <c r="X1105" s="153"/>
    </row>
    <row r="1106" spans="1:24">
      <c r="A1106" t="str">
        <f>+IF(特約団体用!A1105="","",特約団体用!A1105)</f>
        <v/>
      </c>
      <c r="B1106" t="str">
        <f>+IF(特約団体用!B1105="","",特約団体用!B1105)</f>
        <v/>
      </c>
      <c r="C1106" t="str">
        <f>+IF(特約団体用!C1105="","",特約団体用!C1105)</f>
        <v/>
      </c>
      <c r="D1106" t="str">
        <f>+IF(特約団体用!D1105="","",特約団体用!D1105)</f>
        <v/>
      </c>
      <c r="E1106" t="str">
        <f>+IF(特約団体用!E1105="","",特約団体用!E1105)</f>
        <v/>
      </c>
      <c r="F1106" t="str">
        <f>+IF(特約団体用!F1105="","",_xlfn.XLOOKUP(特約団体用!F1105,PRM!$G$3:$G$5,PRM!$H$3:$H$5))</f>
        <v/>
      </c>
      <c r="G1106" s="149" t="str">
        <f>+TEXT(_xlfn.CONCAT(特約団体用!G1105,特約団体用!H1105,"年",特約団体用!I1105,"月",特約団体用!J1105,"日"),"yyyy/mm/dd")</f>
        <v>年月日</v>
      </c>
      <c r="H1106" t="str">
        <f>+IF(特約団体用!L1105="","",特約団体用!L1105)</f>
        <v/>
      </c>
      <c r="I1106" t="str">
        <f>+IF(特約団体用!M1105="","",特約団体用!M1105)</f>
        <v/>
      </c>
      <c r="J1106" t="str">
        <f>+IF(特約団体用!N1105="","",特約団体用!AA1105)</f>
        <v/>
      </c>
      <c r="K1106" t="str">
        <f>+IF(特約団体用!O1105="","",特約団体用!O1105)</f>
        <v/>
      </c>
      <c r="L1106" t="str">
        <f>+IF(特約団体用!P1105="","",特約団体用!P1105)</f>
        <v/>
      </c>
      <c r="M1106" t="str">
        <f>+IF(特約団体用!Q1105="","",特約団体用!Q1105)</f>
        <v/>
      </c>
      <c r="N1106" t="str">
        <f>+TEXT(IF(特約団体用!R1105="","",特約団体用!AB1105),"00")</f>
        <v/>
      </c>
      <c r="O1106" t="str">
        <f>+IF(特約団体用!S1105="","",特約団体用!AC1105)</f>
        <v/>
      </c>
      <c r="P1106" t="str">
        <f>+IF(特約団体用!T1105="","",特約団体用!AD1105)</f>
        <v/>
      </c>
      <c r="Q1106" t="str">
        <f>+IF(特約団体用!U1105="","",特約団体用!AE1105)</f>
        <v/>
      </c>
      <c r="V1106" s="153"/>
      <c r="W1106" s="153"/>
      <c r="X1106" s="153"/>
    </row>
    <row r="1107" spans="1:24">
      <c r="A1107" t="str">
        <f>+IF(特約団体用!A1106="","",特約団体用!A1106)</f>
        <v/>
      </c>
      <c r="B1107" t="str">
        <f>+IF(特約団体用!B1106="","",特約団体用!B1106)</f>
        <v/>
      </c>
      <c r="C1107" t="str">
        <f>+IF(特約団体用!C1106="","",特約団体用!C1106)</f>
        <v/>
      </c>
      <c r="D1107" t="str">
        <f>+IF(特約団体用!D1106="","",特約団体用!D1106)</f>
        <v/>
      </c>
      <c r="E1107" t="str">
        <f>+IF(特約団体用!E1106="","",特約団体用!E1106)</f>
        <v/>
      </c>
      <c r="F1107" t="str">
        <f>+IF(特約団体用!F1106="","",_xlfn.XLOOKUP(特約団体用!F1106,PRM!$G$3:$G$5,PRM!$H$3:$H$5))</f>
        <v/>
      </c>
      <c r="G1107" s="149" t="str">
        <f>+TEXT(_xlfn.CONCAT(特約団体用!G1106,特約団体用!H1106,"年",特約団体用!I1106,"月",特約団体用!J1106,"日"),"yyyy/mm/dd")</f>
        <v>年月日</v>
      </c>
      <c r="H1107" t="str">
        <f>+IF(特約団体用!L1106="","",特約団体用!L1106)</f>
        <v/>
      </c>
      <c r="I1107" t="str">
        <f>+IF(特約団体用!M1106="","",特約団体用!M1106)</f>
        <v/>
      </c>
      <c r="J1107" t="str">
        <f>+IF(特約団体用!N1106="","",特約団体用!AA1106)</f>
        <v/>
      </c>
      <c r="K1107" t="str">
        <f>+IF(特約団体用!O1106="","",特約団体用!O1106)</f>
        <v/>
      </c>
      <c r="L1107" t="str">
        <f>+IF(特約団体用!P1106="","",特約団体用!P1106)</f>
        <v/>
      </c>
      <c r="M1107" t="str">
        <f>+IF(特約団体用!Q1106="","",特約団体用!Q1106)</f>
        <v/>
      </c>
      <c r="N1107" t="str">
        <f>+TEXT(IF(特約団体用!R1106="","",特約団体用!AB1106),"00")</f>
        <v/>
      </c>
      <c r="O1107" t="str">
        <f>+IF(特約団体用!S1106="","",特約団体用!AC1106)</f>
        <v/>
      </c>
      <c r="P1107" t="str">
        <f>+IF(特約団体用!T1106="","",特約団体用!AD1106)</f>
        <v/>
      </c>
      <c r="Q1107" t="str">
        <f>+IF(特約団体用!U1106="","",特約団体用!AE1106)</f>
        <v/>
      </c>
      <c r="V1107" s="153"/>
      <c r="W1107" s="153"/>
      <c r="X1107" s="153"/>
    </row>
    <row r="1108" spans="1:24">
      <c r="A1108" t="str">
        <f>+IF(特約団体用!A1107="","",特約団体用!A1107)</f>
        <v/>
      </c>
      <c r="B1108" t="str">
        <f>+IF(特約団体用!B1107="","",特約団体用!B1107)</f>
        <v/>
      </c>
      <c r="C1108" t="str">
        <f>+IF(特約団体用!C1107="","",特約団体用!C1107)</f>
        <v/>
      </c>
      <c r="D1108" t="str">
        <f>+IF(特約団体用!D1107="","",特約団体用!D1107)</f>
        <v/>
      </c>
      <c r="E1108" t="str">
        <f>+IF(特約団体用!E1107="","",特約団体用!E1107)</f>
        <v/>
      </c>
      <c r="F1108" t="str">
        <f>+IF(特約団体用!F1107="","",_xlfn.XLOOKUP(特約団体用!F1107,PRM!$G$3:$G$5,PRM!$H$3:$H$5))</f>
        <v/>
      </c>
      <c r="G1108" s="149" t="str">
        <f>+TEXT(_xlfn.CONCAT(特約団体用!G1107,特約団体用!H1107,"年",特約団体用!I1107,"月",特約団体用!J1107,"日"),"yyyy/mm/dd")</f>
        <v>年月日</v>
      </c>
      <c r="H1108" t="str">
        <f>+IF(特約団体用!L1107="","",特約団体用!L1107)</f>
        <v/>
      </c>
      <c r="I1108" t="str">
        <f>+IF(特約団体用!M1107="","",特約団体用!M1107)</f>
        <v/>
      </c>
      <c r="J1108" t="str">
        <f>+IF(特約団体用!N1107="","",特約団体用!AA1107)</f>
        <v/>
      </c>
      <c r="K1108" t="str">
        <f>+IF(特約団体用!O1107="","",特約団体用!O1107)</f>
        <v/>
      </c>
      <c r="L1108" t="str">
        <f>+IF(特約団体用!P1107="","",特約団体用!P1107)</f>
        <v/>
      </c>
      <c r="M1108" t="str">
        <f>+IF(特約団体用!Q1107="","",特約団体用!Q1107)</f>
        <v/>
      </c>
      <c r="N1108" t="str">
        <f>+TEXT(IF(特約団体用!R1107="","",特約団体用!AB1107),"00")</f>
        <v/>
      </c>
      <c r="O1108" t="str">
        <f>+IF(特約団体用!S1107="","",特約団体用!AC1107)</f>
        <v/>
      </c>
      <c r="P1108" t="str">
        <f>+IF(特約団体用!T1107="","",特約団体用!AD1107)</f>
        <v/>
      </c>
      <c r="Q1108" t="str">
        <f>+IF(特約団体用!U1107="","",特約団体用!AE1107)</f>
        <v/>
      </c>
      <c r="V1108" s="153"/>
      <c r="W1108" s="153"/>
      <c r="X1108" s="153"/>
    </row>
    <row r="1109" spans="1:24">
      <c r="A1109" t="str">
        <f>+IF(特約団体用!A1108="","",特約団体用!A1108)</f>
        <v/>
      </c>
      <c r="B1109" t="str">
        <f>+IF(特約団体用!B1108="","",特約団体用!B1108)</f>
        <v/>
      </c>
      <c r="C1109" t="str">
        <f>+IF(特約団体用!C1108="","",特約団体用!C1108)</f>
        <v/>
      </c>
      <c r="D1109" t="str">
        <f>+IF(特約団体用!D1108="","",特約団体用!D1108)</f>
        <v/>
      </c>
      <c r="E1109" t="str">
        <f>+IF(特約団体用!E1108="","",特約団体用!E1108)</f>
        <v/>
      </c>
      <c r="F1109" t="str">
        <f>+IF(特約団体用!F1108="","",_xlfn.XLOOKUP(特約団体用!F1108,PRM!$G$3:$G$5,PRM!$H$3:$H$5))</f>
        <v/>
      </c>
      <c r="G1109" s="149" t="str">
        <f>+TEXT(_xlfn.CONCAT(特約団体用!G1108,特約団体用!H1108,"年",特約団体用!I1108,"月",特約団体用!J1108,"日"),"yyyy/mm/dd")</f>
        <v>年月日</v>
      </c>
      <c r="H1109" t="str">
        <f>+IF(特約団体用!L1108="","",特約団体用!L1108)</f>
        <v/>
      </c>
      <c r="I1109" t="str">
        <f>+IF(特約団体用!M1108="","",特約団体用!M1108)</f>
        <v/>
      </c>
      <c r="J1109" t="str">
        <f>+IF(特約団体用!N1108="","",特約団体用!AA1108)</f>
        <v/>
      </c>
      <c r="K1109" t="str">
        <f>+IF(特約団体用!O1108="","",特約団体用!O1108)</f>
        <v/>
      </c>
      <c r="L1109" t="str">
        <f>+IF(特約団体用!P1108="","",特約団体用!P1108)</f>
        <v/>
      </c>
      <c r="M1109" t="str">
        <f>+IF(特約団体用!Q1108="","",特約団体用!Q1108)</f>
        <v/>
      </c>
      <c r="N1109" t="str">
        <f>+TEXT(IF(特約団体用!R1108="","",特約団体用!AB1108),"00")</f>
        <v/>
      </c>
      <c r="O1109" t="str">
        <f>+IF(特約団体用!S1108="","",特約団体用!AC1108)</f>
        <v/>
      </c>
      <c r="P1109" t="str">
        <f>+IF(特約団体用!T1108="","",特約団体用!AD1108)</f>
        <v/>
      </c>
      <c r="Q1109" t="str">
        <f>+IF(特約団体用!U1108="","",特約団体用!AE1108)</f>
        <v/>
      </c>
      <c r="V1109" s="153"/>
      <c r="W1109" s="153"/>
      <c r="X1109" s="153"/>
    </row>
    <row r="1110" spans="1:24">
      <c r="A1110" t="str">
        <f>+IF(特約団体用!A1109="","",特約団体用!A1109)</f>
        <v/>
      </c>
      <c r="B1110" t="str">
        <f>+IF(特約団体用!B1109="","",特約団体用!B1109)</f>
        <v/>
      </c>
      <c r="C1110" t="str">
        <f>+IF(特約団体用!C1109="","",特約団体用!C1109)</f>
        <v/>
      </c>
      <c r="D1110" t="str">
        <f>+IF(特約団体用!D1109="","",特約団体用!D1109)</f>
        <v/>
      </c>
      <c r="E1110" t="str">
        <f>+IF(特約団体用!E1109="","",特約団体用!E1109)</f>
        <v/>
      </c>
      <c r="F1110" t="str">
        <f>+IF(特約団体用!F1109="","",_xlfn.XLOOKUP(特約団体用!F1109,PRM!$G$3:$G$5,PRM!$H$3:$H$5))</f>
        <v/>
      </c>
      <c r="G1110" s="149" t="str">
        <f>+TEXT(_xlfn.CONCAT(特約団体用!G1109,特約団体用!H1109,"年",特約団体用!I1109,"月",特約団体用!J1109,"日"),"yyyy/mm/dd")</f>
        <v>年月日</v>
      </c>
      <c r="H1110" t="str">
        <f>+IF(特約団体用!L1109="","",特約団体用!L1109)</f>
        <v/>
      </c>
      <c r="I1110" t="str">
        <f>+IF(特約団体用!M1109="","",特約団体用!M1109)</f>
        <v/>
      </c>
      <c r="J1110" t="str">
        <f>+IF(特約団体用!N1109="","",特約団体用!AA1109)</f>
        <v/>
      </c>
      <c r="K1110" t="str">
        <f>+IF(特約団体用!O1109="","",特約団体用!O1109)</f>
        <v/>
      </c>
      <c r="L1110" t="str">
        <f>+IF(特約団体用!P1109="","",特約団体用!P1109)</f>
        <v/>
      </c>
      <c r="M1110" t="str">
        <f>+IF(特約団体用!Q1109="","",特約団体用!Q1109)</f>
        <v/>
      </c>
      <c r="N1110" t="str">
        <f>+TEXT(IF(特約団体用!R1109="","",特約団体用!AB1109),"00")</f>
        <v/>
      </c>
      <c r="O1110" t="str">
        <f>+IF(特約団体用!S1109="","",特約団体用!AC1109)</f>
        <v/>
      </c>
      <c r="P1110" t="str">
        <f>+IF(特約団体用!T1109="","",特約団体用!AD1109)</f>
        <v/>
      </c>
      <c r="Q1110" t="str">
        <f>+IF(特約団体用!U1109="","",特約団体用!AE1109)</f>
        <v/>
      </c>
      <c r="V1110" s="153"/>
      <c r="W1110" s="153"/>
      <c r="X1110" s="153"/>
    </row>
    <row r="1111" spans="1:24">
      <c r="A1111" t="str">
        <f>+IF(特約団体用!A1110="","",特約団体用!A1110)</f>
        <v/>
      </c>
      <c r="B1111" t="str">
        <f>+IF(特約団体用!B1110="","",特約団体用!B1110)</f>
        <v/>
      </c>
      <c r="C1111" t="str">
        <f>+IF(特約団体用!C1110="","",特約団体用!C1110)</f>
        <v/>
      </c>
      <c r="D1111" t="str">
        <f>+IF(特約団体用!D1110="","",特約団体用!D1110)</f>
        <v/>
      </c>
      <c r="E1111" t="str">
        <f>+IF(特約団体用!E1110="","",特約団体用!E1110)</f>
        <v/>
      </c>
      <c r="F1111" t="str">
        <f>+IF(特約団体用!F1110="","",_xlfn.XLOOKUP(特約団体用!F1110,PRM!$G$3:$G$5,PRM!$H$3:$H$5))</f>
        <v/>
      </c>
      <c r="G1111" s="149" t="str">
        <f>+TEXT(_xlfn.CONCAT(特約団体用!G1110,特約団体用!H1110,"年",特約団体用!I1110,"月",特約団体用!J1110,"日"),"yyyy/mm/dd")</f>
        <v>年月日</v>
      </c>
      <c r="H1111" t="str">
        <f>+IF(特約団体用!L1110="","",特約団体用!L1110)</f>
        <v/>
      </c>
      <c r="I1111" t="str">
        <f>+IF(特約団体用!M1110="","",特約団体用!M1110)</f>
        <v/>
      </c>
      <c r="J1111" t="str">
        <f>+IF(特約団体用!N1110="","",特約団体用!AA1110)</f>
        <v/>
      </c>
      <c r="K1111" t="str">
        <f>+IF(特約団体用!O1110="","",特約団体用!O1110)</f>
        <v/>
      </c>
      <c r="L1111" t="str">
        <f>+IF(特約団体用!P1110="","",特約団体用!P1110)</f>
        <v/>
      </c>
      <c r="M1111" t="str">
        <f>+IF(特約団体用!Q1110="","",特約団体用!Q1110)</f>
        <v/>
      </c>
      <c r="N1111" t="str">
        <f>+TEXT(IF(特約団体用!R1110="","",特約団体用!AB1110),"00")</f>
        <v/>
      </c>
      <c r="O1111" t="str">
        <f>+IF(特約団体用!S1110="","",特約団体用!AC1110)</f>
        <v/>
      </c>
      <c r="P1111" t="str">
        <f>+IF(特約団体用!T1110="","",特約団体用!AD1110)</f>
        <v/>
      </c>
      <c r="Q1111" t="str">
        <f>+IF(特約団体用!U1110="","",特約団体用!AE1110)</f>
        <v/>
      </c>
      <c r="V1111" s="153"/>
      <c r="W1111" s="153"/>
      <c r="X1111" s="153"/>
    </row>
    <row r="1112" spans="1:24">
      <c r="A1112" t="str">
        <f>+IF(特約団体用!A1111="","",特約団体用!A1111)</f>
        <v/>
      </c>
      <c r="B1112" t="str">
        <f>+IF(特約団体用!B1111="","",特約団体用!B1111)</f>
        <v/>
      </c>
      <c r="C1112" t="str">
        <f>+IF(特約団体用!C1111="","",特約団体用!C1111)</f>
        <v/>
      </c>
      <c r="D1112" t="str">
        <f>+IF(特約団体用!D1111="","",特約団体用!D1111)</f>
        <v/>
      </c>
      <c r="E1112" t="str">
        <f>+IF(特約団体用!E1111="","",特約団体用!E1111)</f>
        <v/>
      </c>
      <c r="F1112" t="str">
        <f>+IF(特約団体用!F1111="","",_xlfn.XLOOKUP(特約団体用!F1111,PRM!$G$3:$G$5,PRM!$H$3:$H$5))</f>
        <v/>
      </c>
      <c r="G1112" s="149" t="str">
        <f>+TEXT(_xlfn.CONCAT(特約団体用!G1111,特約団体用!H1111,"年",特約団体用!I1111,"月",特約団体用!J1111,"日"),"yyyy/mm/dd")</f>
        <v>年月日</v>
      </c>
      <c r="H1112" t="str">
        <f>+IF(特約団体用!L1111="","",特約団体用!L1111)</f>
        <v/>
      </c>
      <c r="I1112" t="str">
        <f>+IF(特約団体用!M1111="","",特約団体用!M1111)</f>
        <v/>
      </c>
      <c r="J1112" t="str">
        <f>+IF(特約団体用!N1111="","",特約団体用!AA1111)</f>
        <v/>
      </c>
      <c r="K1112" t="str">
        <f>+IF(特約団体用!O1111="","",特約団体用!O1111)</f>
        <v/>
      </c>
      <c r="L1112" t="str">
        <f>+IF(特約団体用!P1111="","",特約団体用!P1111)</f>
        <v/>
      </c>
      <c r="M1112" t="str">
        <f>+IF(特約団体用!Q1111="","",特約団体用!Q1111)</f>
        <v/>
      </c>
      <c r="N1112" t="str">
        <f>+TEXT(IF(特約団体用!R1111="","",特約団体用!AB1111),"00")</f>
        <v/>
      </c>
      <c r="O1112" t="str">
        <f>+IF(特約団体用!S1111="","",特約団体用!AC1111)</f>
        <v/>
      </c>
      <c r="P1112" t="str">
        <f>+IF(特約団体用!T1111="","",特約団体用!AD1111)</f>
        <v/>
      </c>
      <c r="Q1112" t="str">
        <f>+IF(特約団体用!U1111="","",特約団体用!AE1111)</f>
        <v/>
      </c>
      <c r="V1112" s="153"/>
      <c r="W1112" s="153"/>
      <c r="X1112" s="153"/>
    </row>
    <row r="1113" spans="1:24">
      <c r="A1113" t="str">
        <f>+IF(特約団体用!A1112="","",特約団体用!A1112)</f>
        <v/>
      </c>
      <c r="B1113" t="str">
        <f>+IF(特約団体用!B1112="","",特約団体用!B1112)</f>
        <v/>
      </c>
      <c r="C1113" t="str">
        <f>+IF(特約団体用!C1112="","",特約団体用!C1112)</f>
        <v/>
      </c>
      <c r="D1113" t="str">
        <f>+IF(特約団体用!D1112="","",特約団体用!D1112)</f>
        <v/>
      </c>
      <c r="E1113" t="str">
        <f>+IF(特約団体用!E1112="","",特約団体用!E1112)</f>
        <v/>
      </c>
      <c r="F1113" t="str">
        <f>+IF(特約団体用!F1112="","",_xlfn.XLOOKUP(特約団体用!F1112,PRM!$G$3:$G$5,PRM!$H$3:$H$5))</f>
        <v/>
      </c>
      <c r="G1113" s="149" t="str">
        <f>+TEXT(_xlfn.CONCAT(特約団体用!G1112,特約団体用!H1112,"年",特約団体用!I1112,"月",特約団体用!J1112,"日"),"yyyy/mm/dd")</f>
        <v>年月日</v>
      </c>
      <c r="H1113" t="str">
        <f>+IF(特約団体用!L1112="","",特約団体用!L1112)</f>
        <v/>
      </c>
      <c r="I1113" t="str">
        <f>+IF(特約団体用!M1112="","",特約団体用!M1112)</f>
        <v/>
      </c>
      <c r="J1113" t="str">
        <f>+IF(特約団体用!N1112="","",特約団体用!AA1112)</f>
        <v/>
      </c>
      <c r="K1113" t="str">
        <f>+IF(特約団体用!O1112="","",特約団体用!O1112)</f>
        <v/>
      </c>
      <c r="L1113" t="str">
        <f>+IF(特約団体用!P1112="","",特約団体用!P1112)</f>
        <v/>
      </c>
      <c r="M1113" t="str">
        <f>+IF(特約団体用!Q1112="","",特約団体用!Q1112)</f>
        <v/>
      </c>
      <c r="N1113" t="str">
        <f>+TEXT(IF(特約団体用!R1112="","",特約団体用!AB1112),"00")</f>
        <v/>
      </c>
      <c r="O1113" t="str">
        <f>+IF(特約団体用!S1112="","",特約団体用!AC1112)</f>
        <v/>
      </c>
      <c r="P1113" t="str">
        <f>+IF(特約団体用!T1112="","",特約団体用!AD1112)</f>
        <v/>
      </c>
      <c r="Q1113" t="str">
        <f>+IF(特約団体用!U1112="","",特約団体用!AE1112)</f>
        <v/>
      </c>
      <c r="V1113" s="153"/>
      <c r="W1113" s="153"/>
      <c r="X1113" s="153"/>
    </row>
    <row r="1114" spans="1:24">
      <c r="A1114" t="str">
        <f>+IF(特約団体用!A1113="","",特約団体用!A1113)</f>
        <v/>
      </c>
      <c r="B1114" t="str">
        <f>+IF(特約団体用!B1113="","",特約団体用!B1113)</f>
        <v/>
      </c>
      <c r="C1114" t="str">
        <f>+IF(特約団体用!C1113="","",特約団体用!C1113)</f>
        <v/>
      </c>
      <c r="D1114" t="str">
        <f>+IF(特約団体用!D1113="","",特約団体用!D1113)</f>
        <v/>
      </c>
      <c r="E1114" t="str">
        <f>+IF(特約団体用!E1113="","",特約団体用!E1113)</f>
        <v/>
      </c>
      <c r="F1114" t="str">
        <f>+IF(特約団体用!F1113="","",_xlfn.XLOOKUP(特約団体用!F1113,PRM!$G$3:$G$5,PRM!$H$3:$H$5))</f>
        <v/>
      </c>
      <c r="G1114" s="149" t="str">
        <f>+TEXT(_xlfn.CONCAT(特約団体用!G1113,特約団体用!H1113,"年",特約団体用!I1113,"月",特約団体用!J1113,"日"),"yyyy/mm/dd")</f>
        <v>年月日</v>
      </c>
      <c r="H1114" t="str">
        <f>+IF(特約団体用!L1113="","",特約団体用!L1113)</f>
        <v/>
      </c>
      <c r="I1114" t="str">
        <f>+IF(特約団体用!M1113="","",特約団体用!M1113)</f>
        <v/>
      </c>
      <c r="J1114" t="str">
        <f>+IF(特約団体用!N1113="","",特約団体用!AA1113)</f>
        <v/>
      </c>
      <c r="K1114" t="str">
        <f>+IF(特約団体用!O1113="","",特約団体用!O1113)</f>
        <v/>
      </c>
      <c r="L1114" t="str">
        <f>+IF(特約団体用!P1113="","",特約団体用!P1113)</f>
        <v/>
      </c>
      <c r="M1114" t="str">
        <f>+IF(特約団体用!Q1113="","",特約団体用!Q1113)</f>
        <v/>
      </c>
      <c r="N1114" t="str">
        <f>+TEXT(IF(特約団体用!R1113="","",特約団体用!AB1113),"00")</f>
        <v/>
      </c>
      <c r="O1114" t="str">
        <f>+IF(特約団体用!S1113="","",特約団体用!AC1113)</f>
        <v/>
      </c>
      <c r="P1114" t="str">
        <f>+IF(特約団体用!T1113="","",特約団体用!AD1113)</f>
        <v/>
      </c>
      <c r="Q1114" t="str">
        <f>+IF(特約団体用!U1113="","",特約団体用!AE1113)</f>
        <v/>
      </c>
      <c r="V1114" s="153"/>
      <c r="W1114" s="153"/>
      <c r="X1114" s="153"/>
    </row>
    <row r="1115" spans="1:24">
      <c r="A1115" t="str">
        <f>+IF(特約団体用!A1114="","",特約団体用!A1114)</f>
        <v/>
      </c>
      <c r="B1115" t="str">
        <f>+IF(特約団体用!B1114="","",特約団体用!B1114)</f>
        <v/>
      </c>
      <c r="C1115" t="str">
        <f>+IF(特約団体用!C1114="","",特約団体用!C1114)</f>
        <v/>
      </c>
      <c r="D1115" t="str">
        <f>+IF(特約団体用!D1114="","",特約団体用!D1114)</f>
        <v/>
      </c>
      <c r="E1115" t="str">
        <f>+IF(特約団体用!E1114="","",特約団体用!E1114)</f>
        <v/>
      </c>
      <c r="F1115" t="str">
        <f>+IF(特約団体用!F1114="","",_xlfn.XLOOKUP(特約団体用!F1114,PRM!$G$3:$G$5,PRM!$H$3:$H$5))</f>
        <v/>
      </c>
      <c r="G1115" s="149" t="str">
        <f>+TEXT(_xlfn.CONCAT(特約団体用!G1114,特約団体用!H1114,"年",特約団体用!I1114,"月",特約団体用!J1114,"日"),"yyyy/mm/dd")</f>
        <v>年月日</v>
      </c>
      <c r="H1115" t="str">
        <f>+IF(特約団体用!L1114="","",特約団体用!L1114)</f>
        <v/>
      </c>
      <c r="I1115" t="str">
        <f>+IF(特約団体用!M1114="","",特約団体用!M1114)</f>
        <v/>
      </c>
      <c r="J1115" t="str">
        <f>+IF(特約団体用!N1114="","",特約団体用!AA1114)</f>
        <v/>
      </c>
      <c r="K1115" t="str">
        <f>+IF(特約団体用!O1114="","",特約団体用!O1114)</f>
        <v/>
      </c>
      <c r="L1115" t="str">
        <f>+IF(特約団体用!P1114="","",特約団体用!P1114)</f>
        <v/>
      </c>
      <c r="M1115" t="str">
        <f>+IF(特約団体用!Q1114="","",特約団体用!Q1114)</f>
        <v/>
      </c>
      <c r="N1115" t="str">
        <f>+TEXT(IF(特約団体用!R1114="","",特約団体用!AB1114),"00")</f>
        <v/>
      </c>
      <c r="O1115" t="str">
        <f>+IF(特約団体用!S1114="","",特約団体用!AC1114)</f>
        <v/>
      </c>
      <c r="P1115" t="str">
        <f>+IF(特約団体用!T1114="","",特約団体用!AD1114)</f>
        <v/>
      </c>
      <c r="Q1115" t="str">
        <f>+IF(特約団体用!U1114="","",特約団体用!AE1114)</f>
        <v/>
      </c>
      <c r="V1115" s="153"/>
      <c r="W1115" s="153"/>
      <c r="X1115" s="153"/>
    </row>
    <row r="1116" spans="1:24">
      <c r="A1116" t="str">
        <f>+IF(特約団体用!A1115="","",特約団体用!A1115)</f>
        <v/>
      </c>
      <c r="B1116" t="str">
        <f>+IF(特約団体用!B1115="","",特約団体用!B1115)</f>
        <v/>
      </c>
      <c r="C1116" t="str">
        <f>+IF(特約団体用!C1115="","",特約団体用!C1115)</f>
        <v/>
      </c>
      <c r="D1116" t="str">
        <f>+IF(特約団体用!D1115="","",特約団体用!D1115)</f>
        <v/>
      </c>
      <c r="E1116" t="str">
        <f>+IF(特約団体用!E1115="","",特約団体用!E1115)</f>
        <v/>
      </c>
      <c r="F1116" t="str">
        <f>+IF(特約団体用!F1115="","",_xlfn.XLOOKUP(特約団体用!F1115,PRM!$G$3:$G$5,PRM!$H$3:$H$5))</f>
        <v/>
      </c>
      <c r="G1116" s="149" t="str">
        <f>+TEXT(_xlfn.CONCAT(特約団体用!G1115,特約団体用!H1115,"年",特約団体用!I1115,"月",特約団体用!J1115,"日"),"yyyy/mm/dd")</f>
        <v>年月日</v>
      </c>
      <c r="H1116" t="str">
        <f>+IF(特約団体用!L1115="","",特約団体用!L1115)</f>
        <v/>
      </c>
      <c r="I1116" t="str">
        <f>+IF(特約団体用!M1115="","",特約団体用!M1115)</f>
        <v/>
      </c>
      <c r="J1116" t="str">
        <f>+IF(特約団体用!N1115="","",特約団体用!AA1115)</f>
        <v/>
      </c>
      <c r="K1116" t="str">
        <f>+IF(特約団体用!O1115="","",特約団体用!O1115)</f>
        <v/>
      </c>
      <c r="L1116" t="str">
        <f>+IF(特約団体用!P1115="","",特約団体用!P1115)</f>
        <v/>
      </c>
      <c r="M1116" t="str">
        <f>+IF(特約団体用!Q1115="","",特約団体用!Q1115)</f>
        <v/>
      </c>
      <c r="N1116" t="str">
        <f>+TEXT(IF(特約団体用!R1115="","",特約団体用!AB1115),"00")</f>
        <v/>
      </c>
      <c r="O1116" t="str">
        <f>+IF(特約団体用!S1115="","",特約団体用!AC1115)</f>
        <v/>
      </c>
      <c r="P1116" t="str">
        <f>+IF(特約団体用!T1115="","",特約団体用!AD1115)</f>
        <v/>
      </c>
      <c r="Q1116" t="str">
        <f>+IF(特約団体用!U1115="","",特約団体用!AE1115)</f>
        <v/>
      </c>
      <c r="V1116" s="153"/>
      <c r="W1116" s="153"/>
      <c r="X1116" s="153"/>
    </row>
    <row r="1117" spans="1:24">
      <c r="A1117" t="str">
        <f>+IF(特約団体用!A1116="","",特約団体用!A1116)</f>
        <v/>
      </c>
      <c r="B1117" t="str">
        <f>+IF(特約団体用!B1116="","",特約団体用!B1116)</f>
        <v/>
      </c>
      <c r="C1117" t="str">
        <f>+IF(特約団体用!C1116="","",特約団体用!C1116)</f>
        <v/>
      </c>
      <c r="D1117" t="str">
        <f>+IF(特約団体用!D1116="","",特約団体用!D1116)</f>
        <v/>
      </c>
      <c r="E1117" t="str">
        <f>+IF(特約団体用!E1116="","",特約団体用!E1116)</f>
        <v/>
      </c>
      <c r="F1117" t="str">
        <f>+IF(特約団体用!F1116="","",_xlfn.XLOOKUP(特約団体用!F1116,PRM!$G$3:$G$5,PRM!$H$3:$H$5))</f>
        <v/>
      </c>
      <c r="G1117" s="149" t="str">
        <f>+TEXT(_xlfn.CONCAT(特約団体用!G1116,特約団体用!H1116,"年",特約団体用!I1116,"月",特約団体用!J1116,"日"),"yyyy/mm/dd")</f>
        <v>年月日</v>
      </c>
      <c r="H1117" t="str">
        <f>+IF(特約団体用!L1116="","",特約団体用!L1116)</f>
        <v/>
      </c>
      <c r="I1117" t="str">
        <f>+IF(特約団体用!M1116="","",特約団体用!M1116)</f>
        <v/>
      </c>
      <c r="J1117" t="str">
        <f>+IF(特約団体用!N1116="","",特約団体用!AA1116)</f>
        <v/>
      </c>
      <c r="K1117" t="str">
        <f>+IF(特約団体用!O1116="","",特約団体用!O1116)</f>
        <v/>
      </c>
      <c r="L1117" t="str">
        <f>+IF(特約団体用!P1116="","",特約団体用!P1116)</f>
        <v/>
      </c>
      <c r="M1117" t="str">
        <f>+IF(特約団体用!Q1116="","",特約団体用!Q1116)</f>
        <v/>
      </c>
      <c r="N1117" t="str">
        <f>+TEXT(IF(特約団体用!R1116="","",特約団体用!AB1116),"00")</f>
        <v/>
      </c>
      <c r="O1117" t="str">
        <f>+IF(特約団体用!S1116="","",特約団体用!AC1116)</f>
        <v/>
      </c>
      <c r="P1117" t="str">
        <f>+IF(特約団体用!T1116="","",特約団体用!AD1116)</f>
        <v/>
      </c>
      <c r="Q1117" t="str">
        <f>+IF(特約団体用!U1116="","",特約団体用!AE1116)</f>
        <v/>
      </c>
      <c r="V1117" s="153"/>
      <c r="W1117" s="153"/>
      <c r="X1117" s="153"/>
    </row>
    <row r="1118" spans="1:24">
      <c r="A1118" t="str">
        <f>+IF(特約団体用!A1117="","",特約団体用!A1117)</f>
        <v/>
      </c>
      <c r="B1118" t="str">
        <f>+IF(特約団体用!B1117="","",特約団体用!B1117)</f>
        <v/>
      </c>
      <c r="C1118" t="str">
        <f>+IF(特約団体用!C1117="","",特約団体用!C1117)</f>
        <v/>
      </c>
      <c r="D1118" t="str">
        <f>+IF(特約団体用!D1117="","",特約団体用!D1117)</f>
        <v/>
      </c>
      <c r="E1118" t="str">
        <f>+IF(特約団体用!E1117="","",特約団体用!E1117)</f>
        <v/>
      </c>
      <c r="F1118" t="str">
        <f>+IF(特約団体用!F1117="","",_xlfn.XLOOKUP(特約団体用!F1117,PRM!$G$3:$G$5,PRM!$H$3:$H$5))</f>
        <v/>
      </c>
      <c r="G1118" s="149" t="str">
        <f>+TEXT(_xlfn.CONCAT(特約団体用!G1117,特約団体用!H1117,"年",特約団体用!I1117,"月",特約団体用!J1117,"日"),"yyyy/mm/dd")</f>
        <v>年月日</v>
      </c>
      <c r="H1118" t="str">
        <f>+IF(特約団体用!L1117="","",特約団体用!L1117)</f>
        <v/>
      </c>
      <c r="I1118" t="str">
        <f>+IF(特約団体用!M1117="","",特約団体用!M1117)</f>
        <v/>
      </c>
      <c r="J1118" t="str">
        <f>+IF(特約団体用!N1117="","",特約団体用!AA1117)</f>
        <v/>
      </c>
      <c r="K1118" t="str">
        <f>+IF(特約団体用!O1117="","",特約団体用!O1117)</f>
        <v/>
      </c>
      <c r="L1118" t="str">
        <f>+IF(特約団体用!P1117="","",特約団体用!P1117)</f>
        <v/>
      </c>
      <c r="M1118" t="str">
        <f>+IF(特約団体用!Q1117="","",特約団体用!Q1117)</f>
        <v/>
      </c>
      <c r="N1118" t="str">
        <f>+TEXT(IF(特約団体用!R1117="","",特約団体用!AB1117),"00")</f>
        <v/>
      </c>
      <c r="O1118" t="str">
        <f>+IF(特約団体用!S1117="","",特約団体用!AC1117)</f>
        <v/>
      </c>
      <c r="P1118" t="str">
        <f>+IF(特約団体用!T1117="","",特約団体用!AD1117)</f>
        <v/>
      </c>
      <c r="Q1118" t="str">
        <f>+IF(特約団体用!U1117="","",特約団体用!AE1117)</f>
        <v/>
      </c>
      <c r="V1118" s="153"/>
      <c r="W1118" s="153"/>
      <c r="X1118" s="153"/>
    </row>
    <row r="1119" spans="1:24">
      <c r="A1119" t="str">
        <f>+IF(特約団体用!A1118="","",特約団体用!A1118)</f>
        <v/>
      </c>
      <c r="B1119" t="str">
        <f>+IF(特約団体用!B1118="","",特約団体用!B1118)</f>
        <v/>
      </c>
      <c r="C1119" t="str">
        <f>+IF(特約団体用!C1118="","",特約団体用!C1118)</f>
        <v/>
      </c>
      <c r="D1119" t="str">
        <f>+IF(特約団体用!D1118="","",特約団体用!D1118)</f>
        <v/>
      </c>
      <c r="E1119" t="str">
        <f>+IF(特約団体用!E1118="","",特約団体用!E1118)</f>
        <v/>
      </c>
      <c r="F1119" t="str">
        <f>+IF(特約団体用!F1118="","",_xlfn.XLOOKUP(特約団体用!F1118,PRM!$G$3:$G$5,PRM!$H$3:$H$5))</f>
        <v/>
      </c>
      <c r="G1119" s="149" t="str">
        <f>+TEXT(_xlfn.CONCAT(特約団体用!G1118,特約団体用!H1118,"年",特約団体用!I1118,"月",特約団体用!J1118,"日"),"yyyy/mm/dd")</f>
        <v>年月日</v>
      </c>
      <c r="H1119" t="str">
        <f>+IF(特約団体用!L1118="","",特約団体用!L1118)</f>
        <v/>
      </c>
      <c r="I1119" t="str">
        <f>+IF(特約団体用!M1118="","",特約団体用!M1118)</f>
        <v/>
      </c>
      <c r="J1119" t="str">
        <f>+IF(特約団体用!N1118="","",特約団体用!AA1118)</f>
        <v/>
      </c>
      <c r="K1119" t="str">
        <f>+IF(特約団体用!O1118="","",特約団体用!O1118)</f>
        <v/>
      </c>
      <c r="L1119" t="str">
        <f>+IF(特約団体用!P1118="","",特約団体用!P1118)</f>
        <v/>
      </c>
      <c r="M1119" t="str">
        <f>+IF(特約団体用!Q1118="","",特約団体用!Q1118)</f>
        <v/>
      </c>
      <c r="N1119" t="str">
        <f>+TEXT(IF(特約団体用!R1118="","",特約団体用!AB1118),"00")</f>
        <v/>
      </c>
      <c r="O1119" t="str">
        <f>+IF(特約団体用!S1118="","",特約団体用!AC1118)</f>
        <v/>
      </c>
      <c r="P1119" t="str">
        <f>+IF(特約団体用!T1118="","",特約団体用!AD1118)</f>
        <v/>
      </c>
      <c r="Q1119" t="str">
        <f>+IF(特約団体用!U1118="","",特約団体用!AE1118)</f>
        <v/>
      </c>
      <c r="V1119" s="153"/>
      <c r="W1119" s="153"/>
      <c r="X1119" s="153"/>
    </row>
    <row r="1120" spans="1:24">
      <c r="A1120" t="str">
        <f>+IF(特約団体用!A1119="","",特約団体用!A1119)</f>
        <v/>
      </c>
      <c r="B1120" t="str">
        <f>+IF(特約団体用!B1119="","",特約団体用!B1119)</f>
        <v/>
      </c>
      <c r="C1120" t="str">
        <f>+IF(特約団体用!C1119="","",特約団体用!C1119)</f>
        <v/>
      </c>
      <c r="D1120" t="str">
        <f>+IF(特約団体用!D1119="","",特約団体用!D1119)</f>
        <v/>
      </c>
      <c r="E1120" t="str">
        <f>+IF(特約団体用!E1119="","",特約団体用!E1119)</f>
        <v/>
      </c>
      <c r="F1120" t="str">
        <f>+IF(特約団体用!F1119="","",_xlfn.XLOOKUP(特約団体用!F1119,PRM!$G$3:$G$5,PRM!$H$3:$H$5))</f>
        <v/>
      </c>
      <c r="G1120" s="149" t="str">
        <f>+TEXT(_xlfn.CONCAT(特約団体用!G1119,特約団体用!H1119,"年",特約団体用!I1119,"月",特約団体用!J1119,"日"),"yyyy/mm/dd")</f>
        <v>年月日</v>
      </c>
      <c r="H1120" t="str">
        <f>+IF(特約団体用!L1119="","",特約団体用!L1119)</f>
        <v/>
      </c>
      <c r="I1120" t="str">
        <f>+IF(特約団体用!M1119="","",特約団体用!M1119)</f>
        <v/>
      </c>
      <c r="J1120" t="str">
        <f>+IF(特約団体用!N1119="","",特約団体用!AA1119)</f>
        <v/>
      </c>
      <c r="K1120" t="str">
        <f>+IF(特約団体用!O1119="","",特約団体用!O1119)</f>
        <v/>
      </c>
      <c r="L1120" t="str">
        <f>+IF(特約団体用!P1119="","",特約団体用!P1119)</f>
        <v/>
      </c>
      <c r="M1120" t="str">
        <f>+IF(特約団体用!Q1119="","",特約団体用!Q1119)</f>
        <v/>
      </c>
      <c r="N1120" t="str">
        <f>+TEXT(IF(特約団体用!R1119="","",特約団体用!AB1119),"00")</f>
        <v/>
      </c>
      <c r="O1120" t="str">
        <f>+IF(特約団体用!S1119="","",特約団体用!AC1119)</f>
        <v/>
      </c>
      <c r="P1120" t="str">
        <f>+IF(特約団体用!T1119="","",特約団体用!AD1119)</f>
        <v/>
      </c>
      <c r="Q1120" t="str">
        <f>+IF(特約団体用!U1119="","",特約団体用!AE1119)</f>
        <v/>
      </c>
      <c r="V1120" s="153"/>
      <c r="W1120" s="153"/>
      <c r="X1120" s="153"/>
    </row>
    <row r="1121" spans="1:24">
      <c r="A1121" t="str">
        <f>+IF(特約団体用!A1120="","",特約団体用!A1120)</f>
        <v/>
      </c>
      <c r="B1121" t="str">
        <f>+IF(特約団体用!B1120="","",特約団体用!B1120)</f>
        <v/>
      </c>
      <c r="C1121" t="str">
        <f>+IF(特約団体用!C1120="","",特約団体用!C1120)</f>
        <v/>
      </c>
      <c r="D1121" t="str">
        <f>+IF(特約団体用!D1120="","",特約団体用!D1120)</f>
        <v/>
      </c>
      <c r="E1121" t="str">
        <f>+IF(特約団体用!E1120="","",特約団体用!E1120)</f>
        <v/>
      </c>
      <c r="F1121" t="str">
        <f>+IF(特約団体用!F1120="","",_xlfn.XLOOKUP(特約団体用!F1120,PRM!$G$3:$G$5,PRM!$H$3:$H$5))</f>
        <v/>
      </c>
      <c r="G1121" s="149" t="str">
        <f>+TEXT(_xlfn.CONCAT(特約団体用!G1120,特約団体用!H1120,"年",特約団体用!I1120,"月",特約団体用!J1120,"日"),"yyyy/mm/dd")</f>
        <v>年月日</v>
      </c>
      <c r="H1121" t="str">
        <f>+IF(特約団体用!L1120="","",特約団体用!L1120)</f>
        <v/>
      </c>
      <c r="I1121" t="str">
        <f>+IF(特約団体用!M1120="","",特約団体用!M1120)</f>
        <v/>
      </c>
      <c r="J1121" t="str">
        <f>+IF(特約団体用!N1120="","",特約団体用!AA1120)</f>
        <v/>
      </c>
      <c r="K1121" t="str">
        <f>+IF(特約団体用!O1120="","",特約団体用!O1120)</f>
        <v/>
      </c>
      <c r="L1121" t="str">
        <f>+IF(特約団体用!P1120="","",特約団体用!P1120)</f>
        <v/>
      </c>
      <c r="M1121" t="str">
        <f>+IF(特約団体用!Q1120="","",特約団体用!Q1120)</f>
        <v/>
      </c>
      <c r="N1121" t="str">
        <f>+TEXT(IF(特約団体用!R1120="","",特約団体用!AB1120),"00")</f>
        <v/>
      </c>
      <c r="O1121" t="str">
        <f>+IF(特約団体用!S1120="","",特約団体用!AC1120)</f>
        <v/>
      </c>
      <c r="P1121" t="str">
        <f>+IF(特約団体用!T1120="","",特約団体用!AD1120)</f>
        <v/>
      </c>
      <c r="Q1121" t="str">
        <f>+IF(特約団体用!U1120="","",特約団体用!AE1120)</f>
        <v/>
      </c>
      <c r="V1121" s="153"/>
      <c r="W1121" s="153"/>
      <c r="X1121" s="153"/>
    </row>
    <row r="1122" spans="1:24">
      <c r="A1122" t="str">
        <f>+IF(特約団体用!A1121="","",特約団体用!A1121)</f>
        <v/>
      </c>
      <c r="B1122" t="str">
        <f>+IF(特約団体用!B1121="","",特約団体用!B1121)</f>
        <v/>
      </c>
      <c r="C1122" t="str">
        <f>+IF(特約団体用!C1121="","",特約団体用!C1121)</f>
        <v/>
      </c>
      <c r="D1122" t="str">
        <f>+IF(特約団体用!D1121="","",特約団体用!D1121)</f>
        <v/>
      </c>
      <c r="E1122" t="str">
        <f>+IF(特約団体用!E1121="","",特約団体用!E1121)</f>
        <v/>
      </c>
      <c r="F1122" t="str">
        <f>+IF(特約団体用!F1121="","",_xlfn.XLOOKUP(特約団体用!F1121,PRM!$G$3:$G$5,PRM!$H$3:$H$5))</f>
        <v/>
      </c>
      <c r="G1122" s="149" t="str">
        <f>+TEXT(_xlfn.CONCAT(特約団体用!G1121,特約団体用!H1121,"年",特約団体用!I1121,"月",特約団体用!J1121,"日"),"yyyy/mm/dd")</f>
        <v>年月日</v>
      </c>
      <c r="H1122" t="str">
        <f>+IF(特約団体用!L1121="","",特約団体用!L1121)</f>
        <v/>
      </c>
      <c r="I1122" t="str">
        <f>+IF(特約団体用!M1121="","",特約団体用!M1121)</f>
        <v/>
      </c>
      <c r="J1122" t="str">
        <f>+IF(特約団体用!N1121="","",特約団体用!AA1121)</f>
        <v/>
      </c>
      <c r="K1122" t="str">
        <f>+IF(特約団体用!O1121="","",特約団体用!O1121)</f>
        <v/>
      </c>
      <c r="L1122" t="str">
        <f>+IF(特約団体用!P1121="","",特約団体用!P1121)</f>
        <v/>
      </c>
      <c r="M1122" t="str">
        <f>+IF(特約団体用!Q1121="","",特約団体用!Q1121)</f>
        <v/>
      </c>
      <c r="N1122" t="str">
        <f>+TEXT(IF(特約団体用!R1121="","",特約団体用!AB1121),"00")</f>
        <v/>
      </c>
      <c r="O1122" t="str">
        <f>+IF(特約団体用!S1121="","",特約団体用!AC1121)</f>
        <v/>
      </c>
      <c r="P1122" t="str">
        <f>+IF(特約団体用!T1121="","",特約団体用!AD1121)</f>
        <v/>
      </c>
      <c r="Q1122" t="str">
        <f>+IF(特約団体用!U1121="","",特約団体用!AE1121)</f>
        <v/>
      </c>
      <c r="V1122" s="153"/>
      <c r="W1122" s="153"/>
      <c r="X1122" s="153"/>
    </row>
    <row r="1123" spans="1:24">
      <c r="A1123" t="str">
        <f>+IF(特約団体用!A1122="","",特約団体用!A1122)</f>
        <v/>
      </c>
      <c r="B1123" t="str">
        <f>+IF(特約団体用!B1122="","",特約団体用!B1122)</f>
        <v/>
      </c>
      <c r="C1123" t="str">
        <f>+IF(特約団体用!C1122="","",特約団体用!C1122)</f>
        <v/>
      </c>
      <c r="D1123" t="str">
        <f>+IF(特約団体用!D1122="","",特約団体用!D1122)</f>
        <v/>
      </c>
      <c r="E1123" t="str">
        <f>+IF(特約団体用!E1122="","",特約団体用!E1122)</f>
        <v/>
      </c>
      <c r="F1123" t="str">
        <f>+IF(特約団体用!F1122="","",_xlfn.XLOOKUP(特約団体用!F1122,PRM!$G$3:$G$5,PRM!$H$3:$H$5))</f>
        <v/>
      </c>
      <c r="G1123" s="149" t="str">
        <f>+TEXT(_xlfn.CONCAT(特約団体用!G1122,特約団体用!H1122,"年",特約団体用!I1122,"月",特約団体用!J1122,"日"),"yyyy/mm/dd")</f>
        <v>年月日</v>
      </c>
      <c r="H1123" t="str">
        <f>+IF(特約団体用!L1122="","",特約団体用!L1122)</f>
        <v/>
      </c>
      <c r="I1123" t="str">
        <f>+IF(特約団体用!M1122="","",特約団体用!M1122)</f>
        <v/>
      </c>
      <c r="J1123" t="str">
        <f>+IF(特約団体用!N1122="","",特約団体用!AA1122)</f>
        <v/>
      </c>
      <c r="K1123" t="str">
        <f>+IF(特約団体用!O1122="","",特約団体用!O1122)</f>
        <v/>
      </c>
      <c r="L1123" t="str">
        <f>+IF(特約団体用!P1122="","",特約団体用!P1122)</f>
        <v/>
      </c>
      <c r="M1123" t="str">
        <f>+IF(特約団体用!Q1122="","",特約団体用!Q1122)</f>
        <v/>
      </c>
      <c r="N1123" t="str">
        <f>+TEXT(IF(特約団体用!R1122="","",特約団体用!AB1122),"00")</f>
        <v/>
      </c>
      <c r="O1123" t="str">
        <f>+IF(特約団体用!S1122="","",特約団体用!AC1122)</f>
        <v/>
      </c>
      <c r="P1123" t="str">
        <f>+IF(特約団体用!T1122="","",特約団体用!AD1122)</f>
        <v/>
      </c>
      <c r="Q1123" t="str">
        <f>+IF(特約団体用!U1122="","",特約団体用!AE1122)</f>
        <v/>
      </c>
      <c r="V1123" s="153"/>
      <c r="W1123" s="153"/>
      <c r="X1123" s="153"/>
    </row>
    <row r="1124" spans="1:24">
      <c r="A1124" t="str">
        <f>+IF(特約団体用!A1123="","",特約団体用!A1123)</f>
        <v/>
      </c>
      <c r="B1124" t="str">
        <f>+IF(特約団体用!B1123="","",特約団体用!B1123)</f>
        <v/>
      </c>
      <c r="C1124" t="str">
        <f>+IF(特約団体用!C1123="","",特約団体用!C1123)</f>
        <v/>
      </c>
      <c r="D1124" t="str">
        <f>+IF(特約団体用!D1123="","",特約団体用!D1123)</f>
        <v/>
      </c>
      <c r="E1124" t="str">
        <f>+IF(特約団体用!E1123="","",特約団体用!E1123)</f>
        <v/>
      </c>
      <c r="F1124" t="str">
        <f>+IF(特約団体用!F1123="","",_xlfn.XLOOKUP(特約団体用!F1123,PRM!$G$3:$G$5,PRM!$H$3:$H$5))</f>
        <v/>
      </c>
      <c r="G1124" s="149" t="str">
        <f>+TEXT(_xlfn.CONCAT(特約団体用!G1123,特約団体用!H1123,"年",特約団体用!I1123,"月",特約団体用!J1123,"日"),"yyyy/mm/dd")</f>
        <v>年月日</v>
      </c>
      <c r="H1124" t="str">
        <f>+IF(特約団体用!L1123="","",特約団体用!L1123)</f>
        <v/>
      </c>
      <c r="I1124" t="str">
        <f>+IF(特約団体用!M1123="","",特約団体用!M1123)</f>
        <v/>
      </c>
      <c r="J1124" t="str">
        <f>+IF(特約団体用!N1123="","",特約団体用!AA1123)</f>
        <v/>
      </c>
      <c r="K1124" t="str">
        <f>+IF(特約団体用!O1123="","",特約団体用!O1123)</f>
        <v/>
      </c>
      <c r="L1124" t="str">
        <f>+IF(特約団体用!P1123="","",特約団体用!P1123)</f>
        <v/>
      </c>
      <c r="M1124" t="str">
        <f>+IF(特約団体用!Q1123="","",特約団体用!Q1123)</f>
        <v/>
      </c>
      <c r="N1124" t="str">
        <f>+TEXT(IF(特約団体用!R1123="","",特約団体用!AB1123),"00")</f>
        <v/>
      </c>
      <c r="O1124" t="str">
        <f>+IF(特約団体用!S1123="","",特約団体用!AC1123)</f>
        <v/>
      </c>
      <c r="P1124" t="str">
        <f>+IF(特約団体用!T1123="","",特約団体用!AD1123)</f>
        <v/>
      </c>
      <c r="Q1124" t="str">
        <f>+IF(特約団体用!U1123="","",特約団体用!AE1123)</f>
        <v/>
      </c>
      <c r="V1124" s="153"/>
      <c r="W1124" s="153"/>
      <c r="X1124" s="153"/>
    </row>
    <row r="1125" spans="1:24">
      <c r="A1125" t="str">
        <f>+IF(特約団体用!A1124="","",特約団体用!A1124)</f>
        <v/>
      </c>
      <c r="B1125" t="str">
        <f>+IF(特約団体用!B1124="","",特約団体用!B1124)</f>
        <v/>
      </c>
      <c r="C1125" t="str">
        <f>+IF(特約団体用!C1124="","",特約団体用!C1124)</f>
        <v/>
      </c>
      <c r="D1125" t="str">
        <f>+IF(特約団体用!D1124="","",特約団体用!D1124)</f>
        <v/>
      </c>
      <c r="E1125" t="str">
        <f>+IF(特約団体用!E1124="","",特約団体用!E1124)</f>
        <v/>
      </c>
      <c r="F1125" t="str">
        <f>+IF(特約団体用!F1124="","",_xlfn.XLOOKUP(特約団体用!F1124,PRM!$G$3:$G$5,PRM!$H$3:$H$5))</f>
        <v/>
      </c>
      <c r="G1125" s="149" t="str">
        <f>+TEXT(_xlfn.CONCAT(特約団体用!G1124,特約団体用!H1124,"年",特約団体用!I1124,"月",特約団体用!J1124,"日"),"yyyy/mm/dd")</f>
        <v>年月日</v>
      </c>
      <c r="H1125" t="str">
        <f>+IF(特約団体用!L1124="","",特約団体用!L1124)</f>
        <v/>
      </c>
      <c r="I1125" t="str">
        <f>+IF(特約団体用!M1124="","",特約団体用!M1124)</f>
        <v/>
      </c>
      <c r="J1125" t="str">
        <f>+IF(特約団体用!N1124="","",特約団体用!AA1124)</f>
        <v/>
      </c>
      <c r="K1125" t="str">
        <f>+IF(特約団体用!O1124="","",特約団体用!O1124)</f>
        <v/>
      </c>
      <c r="L1125" t="str">
        <f>+IF(特約団体用!P1124="","",特約団体用!P1124)</f>
        <v/>
      </c>
      <c r="M1125" t="str">
        <f>+IF(特約団体用!Q1124="","",特約団体用!Q1124)</f>
        <v/>
      </c>
      <c r="N1125" t="str">
        <f>+TEXT(IF(特約団体用!R1124="","",特約団体用!AB1124),"00")</f>
        <v/>
      </c>
      <c r="O1125" t="str">
        <f>+IF(特約団体用!S1124="","",特約団体用!AC1124)</f>
        <v/>
      </c>
      <c r="P1125" t="str">
        <f>+IF(特約団体用!T1124="","",特約団体用!AD1124)</f>
        <v/>
      </c>
      <c r="Q1125" t="str">
        <f>+IF(特約団体用!U1124="","",特約団体用!AE1124)</f>
        <v/>
      </c>
      <c r="V1125" s="153"/>
      <c r="W1125" s="153"/>
      <c r="X1125" s="153"/>
    </row>
    <row r="1126" spans="1:24">
      <c r="A1126" t="str">
        <f>+IF(特約団体用!A1125="","",特約団体用!A1125)</f>
        <v/>
      </c>
      <c r="B1126" t="str">
        <f>+IF(特約団体用!B1125="","",特約団体用!B1125)</f>
        <v/>
      </c>
      <c r="C1126" t="str">
        <f>+IF(特約団体用!C1125="","",特約団体用!C1125)</f>
        <v/>
      </c>
      <c r="D1126" t="str">
        <f>+IF(特約団体用!D1125="","",特約団体用!D1125)</f>
        <v/>
      </c>
      <c r="E1126" t="str">
        <f>+IF(特約団体用!E1125="","",特約団体用!E1125)</f>
        <v/>
      </c>
      <c r="F1126" t="str">
        <f>+IF(特約団体用!F1125="","",_xlfn.XLOOKUP(特約団体用!F1125,PRM!$G$3:$G$5,PRM!$H$3:$H$5))</f>
        <v/>
      </c>
      <c r="G1126" s="149" t="str">
        <f>+TEXT(_xlfn.CONCAT(特約団体用!G1125,特約団体用!H1125,"年",特約団体用!I1125,"月",特約団体用!J1125,"日"),"yyyy/mm/dd")</f>
        <v>年月日</v>
      </c>
      <c r="H1126" t="str">
        <f>+IF(特約団体用!L1125="","",特約団体用!L1125)</f>
        <v/>
      </c>
      <c r="I1126" t="str">
        <f>+IF(特約団体用!M1125="","",特約団体用!M1125)</f>
        <v/>
      </c>
      <c r="J1126" t="str">
        <f>+IF(特約団体用!N1125="","",特約団体用!AA1125)</f>
        <v/>
      </c>
      <c r="K1126" t="str">
        <f>+IF(特約団体用!O1125="","",特約団体用!O1125)</f>
        <v/>
      </c>
      <c r="L1126" t="str">
        <f>+IF(特約団体用!P1125="","",特約団体用!P1125)</f>
        <v/>
      </c>
      <c r="M1126" t="str">
        <f>+IF(特約団体用!Q1125="","",特約団体用!Q1125)</f>
        <v/>
      </c>
      <c r="N1126" t="str">
        <f>+TEXT(IF(特約団体用!R1125="","",特約団体用!AB1125),"00")</f>
        <v/>
      </c>
      <c r="O1126" t="str">
        <f>+IF(特約団体用!S1125="","",特約団体用!AC1125)</f>
        <v/>
      </c>
      <c r="P1126" t="str">
        <f>+IF(特約団体用!T1125="","",特約団体用!AD1125)</f>
        <v/>
      </c>
      <c r="Q1126" t="str">
        <f>+IF(特約団体用!U1125="","",特約団体用!AE1125)</f>
        <v/>
      </c>
      <c r="V1126" s="153"/>
      <c r="W1126" s="153"/>
      <c r="X1126" s="153"/>
    </row>
    <row r="1127" spans="1:24">
      <c r="A1127" t="str">
        <f>+IF(特約団体用!A1126="","",特約団体用!A1126)</f>
        <v/>
      </c>
      <c r="B1127" t="str">
        <f>+IF(特約団体用!B1126="","",特約団体用!B1126)</f>
        <v/>
      </c>
      <c r="C1127" t="str">
        <f>+IF(特約団体用!C1126="","",特約団体用!C1126)</f>
        <v/>
      </c>
      <c r="D1127" t="str">
        <f>+IF(特約団体用!D1126="","",特約団体用!D1126)</f>
        <v/>
      </c>
      <c r="E1127" t="str">
        <f>+IF(特約団体用!E1126="","",特約団体用!E1126)</f>
        <v/>
      </c>
      <c r="F1127" t="str">
        <f>+IF(特約団体用!F1126="","",_xlfn.XLOOKUP(特約団体用!F1126,PRM!$G$3:$G$5,PRM!$H$3:$H$5))</f>
        <v/>
      </c>
      <c r="G1127" s="149" t="str">
        <f>+TEXT(_xlfn.CONCAT(特約団体用!G1126,特約団体用!H1126,"年",特約団体用!I1126,"月",特約団体用!J1126,"日"),"yyyy/mm/dd")</f>
        <v>年月日</v>
      </c>
      <c r="H1127" t="str">
        <f>+IF(特約団体用!L1126="","",特約団体用!L1126)</f>
        <v/>
      </c>
      <c r="I1127" t="str">
        <f>+IF(特約団体用!M1126="","",特約団体用!M1126)</f>
        <v/>
      </c>
      <c r="J1127" t="str">
        <f>+IF(特約団体用!N1126="","",特約団体用!AA1126)</f>
        <v/>
      </c>
      <c r="K1127" t="str">
        <f>+IF(特約団体用!O1126="","",特約団体用!O1126)</f>
        <v/>
      </c>
      <c r="L1127" t="str">
        <f>+IF(特約団体用!P1126="","",特約団体用!P1126)</f>
        <v/>
      </c>
      <c r="M1127" t="str">
        <f>+IF(特約団体用!Q1126="","",特約団体用!Q1126)</f>
        <v/>
      </c>
      <c r="N1127" t="str">
        <f>+TEXT(IF(特約団体用!R1126="","",特約団体用!AB1126),"00")</f>
        <v/>
      </c>
      <c r="O1127" t="str">
        <f>+IF(特約団体用!S1126="","",特約団体用!AC1126)</f>
        <v/>
      </c>
      <c r="P1127" t="str">
        <f>+IF(特約団体用!T1126="","",特約団体用!AD1126)</f>
        <v/>
      </c>
      <c r="Q1127" t="str">
        <f>+IF(特約団体用!U1126="","",特約団体用!AE1126)</f>
        <v/>
      </c>
      <c r="V1127" s="153"/>
      <c r="W1127" s="153"/>
      <c r="X1127" s="153"/>
    </row>
    <row r="1128" spans="1:24">
      <c r="A1128" t="str">
        <f>+IF(特約団体用!A1127="","",特約団体用!A1127)</f>
        <v/>
      </c>
      <c r="B1128" t="str">
        <f>+IF(特約団体用!B1127="","",特約団体用!B1127)</f>
        <v/>
      </c>
      <c r="C1128" t="str">
        <f>+IF(特約団体用!C1127="","",特約団体用!C1127)</f>
        <v/>
      </c>
      <c r="D1128" t="str">
        <f>+IF(特約団体用!D1127="","",特約団体用!D1127)</f>
        <v/>
      </c>
      <c r="E1128" t="str">
        <f>+IF(特約団体用!E1127="","",特約団体用!E1127)</f>
        <v/>
      </c>
      <c r="F1128" t="str">
        <f>+IF(特約団体用!F1127="","",_xlfn.XLOOKUP(特約団体用!F1127,PRM!$G$3:$G$5,PRM!$H$3:$H$5))</f>
        <v/>
      </c>
      <c r="G1128" s="149" t="str">
        <f>+TEXT(_xlfn.CONCAT(特約団体用!G1127,特約団体用!H1127,"年",特約団体用!I1127,"月",特約団体用!J1127,"日"),"yyyy/mm/dd")</f>
        <v>年月日</v>
      </c>
      <c r="H1128" t="str">
        <f>+IF(特約団体用!L1127="","",特約団体用!L1127)</f>
        <v/>
      </c>
      <c r="I1128" t="str">
        <f>+IF(特約団体用!M1127="","",特約団体用!M1127)</f>
        <v/>
      </c>
      <c r="J1128" t="str">
        <f>+IF(特約団体用!N1127="","",特約団体用!AA1127)</f>
        <v/>
      </c>
      <c r="K1128" t="str">
        <f>+IF(特約団体用!O1127="","",特約団体用!O1127)</f>
        <v/>
      </c>
      <c r="L1128" t="str">
        <f>+IF(特約団体用!P1127="","",特約団体用!P1127)</f>
        <v/>
      </c>
      <c r="M1128" t="str">
        <f>+IF(特約団体用!Q1127="","",特約団体用!Q1127)</f>
        <v/>
      </c>
      <c r="N1128" t="str">
        <f>+TEXT(IF(特約団体用!R1127="","",特約団体用!AB1127),"00")</f>
        <v/>
      </c>
      <c r="O1128" t="str">
        <f>+IF(特約団体用!S1127="","",特約団体用!AC1127)</f>
        <v/>
      </c>
      <c r="P1128" t="str">
        <f>+IF(特約団体用!T1127="","",特約団体用!AD1127)</f>
        <v/>
      </c>
      <c r="Q1128" t="str">
        <f>+IF(特約団体用!U1127="","",特約団体用!AE1127)</f>
        <v/>
      </c>
      <c r="V1128" s="153"/>
      <c r="W1128" s="153"/>
      <c r="X1128" s="153"/>
    </row>
    <row r="1129" spans="1:24">
      <c r="A1129" t="str">
        <f>+IF(特約団体用!A1128="","",特約団体用!A1128)</f>
        <v/>
      </c>
      <c r="B1129" t="str">
        <f>+IF(特約団体用!B1128="","",特約団体用!B1128)</f>
        <v/>
      </c>
      <c r="C1129" t="str">
        <f>+IF(特約団体用!C1128="","",特約団体用!C1128)</f>
        <v/>
      </c>
      <c r="D1129" t="str">
        <f>+IF(特約団体用!D1128="","",特約団体用!D1128)</f>
        <v/>
      </c>
      <c r="E1129" t="str">
        <f>+IF(特約団体用!E1128="","",特約団体用!E1128)</f>
        <v/>
      </c>
      <c r="F1129" t="str">
        <f>+IF(特約団体用!F1128="","",_xlfn.XLOOKUP(特約団体用!F1128,PRM!$G$3:$G$5,PRM!$H$3:$H$5))</f>
        <v/>
      </c>
      <c r="G1129" s="149" t="str">
        <f>+TEXT(_xlfn.CONCAT(特約団体用!G1128,特約団体用!H1128,"年",特約団体用!I1128,"月",特約団体用!J1128,"日"),"yyyy/mm/dd")</f>
        <v>年月日</v>
      </c>
      <c r="H1129" t="str">
        <f>+IF(特約団体用!L1128="","",特約団体用!L1128)</f>
        <v/>
      </c>
      <c r="I1129" t="str">
        <f>+IF(特約団体用!M1128="","",特約団体用!M1128)</f>
        <v/>
      </c>
      <c r="J1129" t="str">
        <f>+IF(特約団体用!N1128="","",特約団体用!AA1128)</f>
        <v/>
      </c>
      <c r="K1129" t="str">
        <f>+IF(特約団体用!O1128="","",特約団体用!O1128)</f>
        <v/>
      </c>
      <c r="L1129" t="str">
        <f>+IF(特約団体用!P1128="","",特約団体用!P1128)</f>
        <v/>
      </c>
      <c r="M1129" t="str">
        <f>+IF(特約団体用!Q1128="","",特約団体用!Q1128)</f>
        <v/>
      </c>
      <c r="N1129" t="str">
        <f>+TEXT(IF(特約団体用!R1128="","",特約団体用!AB1128),"00")</f>
        <v/>
      </c>
      <c r="O1129" t="str">
        <f>+IF(特約団体用!S1128="","",特約団体用!AC1128)</f>
        <v/>
      </c>
      <c r="P1129" t="str">
        <f>+IF(特約団体用!T1128="","",特約団体用!AD1128)</f>
        <v/>
      </c>
      <c r="Q1129" t="str">
        <f>+IF(特約団体用!U1128="","",特約団体用!AE1128)</f>
        <v/>
      </c>
      <c r="V1129" s="153"/>
      <c r="W1129" s="153"/>
      <c r="X1129" s="153"/>
    </row>
    <row r="1130" spans="1:24">
      <c r="A1130" t="str">
        <f>+IF(特約団体用!A1129="","",特約団体用!A1129)</f>
        <v/>
      </c>
      <c r="B1130" t="str">
        <f>+IF(特約団体用!B1129="","",特約団体用!B1129)</f>
        <v/>
      </c>
      <c r="C1130" t="str">
        <f>+IF(特約団体用!C1129="","",特約団体用!C1129)</f>
        <v/>
      </c>
      <c r="D1130" t="str">
        <f>+IF(特約団体用!D1129="","",特約団体用!D1129)</f>
        <v/>
      </c>
      <c r="E1130" t="str">
        <f>+IF(特約団体用!E1129="","",特約団体用!E1129)</f>
        <v/>
      </c>
      <c r="F1130" t="str">
        <f>+IF(特約団体用!F1129="","",_xlfn.XLOOKUP(特約団体用!F1129,PRM!$G$3:$G$5,PRM!$H$3:$H$5))</f>
        <v/>
      </c>
      <c r="G1130" s="149" t="str">
        <f>+TEXT(_xlfn.CONCAT(特約団体用!G1129,特約団体用!H1129,"年",特約団体用!I1129,"月",特約団体用!J1129,"日"),"yyyy/mm/dd")</f>
        <v>年月日</v>
      </c>
      <c r="H1130" t="str">
        <f>+IF(特約団体用!L1129="","",特約団体用!L1129)</f>
        <v/>
      </c>
      <c r="I1130" t="str">
        <f>+IF(特約団体用!M1129="","",特約団体用!M1129)</f>
        <v/>
      </c>
      <c r="J1130" t="str">
        <f>+IF(特約団体用!N1129="","",特約団体用!AA1129)</f>
        <v/>
      </c>
      <c r="K1130" t="str">
        <f>+IF(特約団体用!O1129="","",特約団体用!O1129)</f>
        <v/>
      </c>
      <c r="L1130" t="str">
        <f>+IF(特約団体用!P1129="","",特約団体用!P1129)</f>
        <v/>
      </c>
      <c r="M1130" t="str">
        <f>+IF(特約団体用!Q1129="","",特約団体用!Q1129)</f>
        <v/>
      </c>
      <c r="N1130" t="str">
        <f>+TEXT(IF(特約団体用!R1129="","",特約団体用!AB1129),"00")</f>
        <v/>
      </c>
      <c r="O1130" t="str">
        <f>+IF(特約団体用!S1129="","",特約団体用!AC1129)</f>
        <v/>
      </c>
      <c r="P1130" t="str">
        <f>+IF(特約団体用!T1129="","",特約団体用!AD1129)</f>
        <v/>
      </c>
      <c r="Q1130" t="str">
        <f>+IF(特約団体用!U1129="","",特約団体用!AE1129)</f>
        <v/>
      </c>
      <c r="V1130" s="153"/>
      <c r="W1130" s="153"/>
      <c r="X1130" s="153"/>
    </row>
    <row r="1131" spans="1:24">
      <c r="A1131" t="str">
        <f>+IF(特約団体用!A1130="","",特約団体用!A1130)</f>
        <v/>
      </c>
      <c r="B1131" t="str">
        <f>+IF(特約団体用!B1130="","",特約団体用!B1130)</f>
        <v/>
      </c>
      <c r="C1131" t="str">
        <f>+IF(特約団体用!C1130="","",特約団体用!C1130)</f>
        <v/>
      </c>
      <c r="D1131" t="str">
        <f>+IF(特約団体用!D1130="","",特約団体用!D1130)</f>
        <v/>
      </c>
      <c r="E1131" t="str">
        <f>+IF(特約団体用!E1130="","",特約団体用!E1130)</f>
        <v/>
      </c>
      <c r="F1131" t="str">
        <f>+IF(特約団体用!F1130="","",_xlfn.XLOOKUP(特約団体用!F1130,PRM!$G$3:$G$5,PRM!$H$3:$H$5))</f>
        <v/>
      </c>
      <c r="G1131" s="149" t="str">
        <f>+TEXT(_xlfn.CONCAT(特約団体用!G1130,特約団体用!H1130,"年",特約団体用!I1130,"月",特約団体用!J1130,"日"),"yyyy/mm/dd")</f>
        <v>年月日</v>
      </c>
      <c r="H1131" t="str">
        <f>+IF(特約団体用!L1130="","",特約団体用!L1130)</f>
        <v/>
      </c>
      <c r="I1131" t="str">
        <f>+IF(特約団体用!M1130="","",特約団体用!M1130)</f>
        <v/>
      </c>
      <c r="J1131" t="str">
        <f>+IF(特約団体用!N1130="","",特約団体用!AA1130)</f>
        <v/>
      </c>
      <c r="K1131" t="str">
        <f>+IF(特約団体用!O1130="","",特約団体用!O1130)</f>
        <v/>
      </c>
      <c r="L1131" t="str">
        <f>+IF(特約団体用!P1130="","",特約団体用!P1130)</f>
        <v/>
      </c>
      <c r="M1131" t="str">
        <f>+IF(特約団体用!Q1130="","",特約団体用!Q1130)</f>
        <v/>
      </c>
      <c r="N1131" t="str">
        <f>+TEXT(IF(特約団体用!R1130="","",特約団体用!AB1130),"00")</f>
        <v/>
      </c>
      <c r="O1131" t="str">
        <f>+IF(特約団体用!S1130="","",特約団体用!AC1130)</f>
        <v/>
      </c>
      <c r="P1131" t="str">
        <f>+IF(特約団体用!T1130="","",特約団体用!AD1130)</f>
        <v/>
      </c>
      <c r="Q1131" t="str">
        <f>+IF(特約団体用!U1130="","",特約団体用!AE1130)</f>
        <v/>
      </c>
      <c r="V1131" s="153"/>
      <c r="W1131" s="153"/>
      <c r="X1131" s="153"/>
    </row>
    <row r="1132" spans="1:24">
      <c r="A1132" t="str">
        <f>+IF(特約団体用!A1131="","",特約団体用!A1131)</f>
        <v/>
      </c>
      <c r="B1132" t="str">
        <f>+IF(特約団体用!B1131="","",特約団体用!B1131)</f>
        <v/>
      </c>
      <c r="C1132" t="str">
        <f>+IF(特約団体用!C1131="","",特約団体用!C1131)</f>
        <v/>
      </c>
      <c r="D1132" t="str">
        <f>+IF(特約団体用!D1131="","",特約団体用!D1131)</f>
        <v/>
      </c>
      <c r="E1132" t="str">
        <f>+IF(特約団体用!E1131="","",特約団体用!E1131)</f>
        <v/>
      </c>
      <c r="F1132" t="str">
        <f>+IF(特約団体用!F1131="","",_xlfn.XLOOKUP(特約団体用!F1131,PRM!$G$3:$G$5,PRM!$H$3:$H$5))</f>
        <v/>
      </c>
      <c r="G1132" s="149" t="str">
        <f>+TEXT(_xlfn.CONCAT(特約団体用!G1131,特約団体用!H1131,"年",特約団体用!I1131,"月",特約団体用!J1131,"日"),"yyyy/mm/dd")</f>
        <v>年月日</v>
      </c>
      <c r="H1132" t="str">
        <f>+IF(特約団体用!L1131="","",特約団体用!L1131)</f>
        <v/>
      </c>
      <c r="I1132" t="str">
        <f>+IF(特約団体用!M1131="","",特約団体用!M1131)</f>
        <v/>
      </c>
      <c r="J1132" t="str">
        <f>+IF(特約団体用!N1131="","",特約団体用!AA1131)</f>
        <v/>
      </c>
      <c r="K1132" t="str">
        <f>+IF(特約団体用!O1131="","",特約団体用!O1131)</f>
        <v/>
      </c>
      <c r="L1132" t="str">
        <f>+IF(特約団体用!P1131="","",特約団体用!P1131)</f>
        <v/>
      </c>
      <c r="M1132" t="str">
        <f>+IF(特約団体用!Q1131="","",特約団体用!Q1131)</f>
        <v/>
      </c>
      <c r="N1132" t="str">
        <f>+TEXT(IF(特約団体用!R1131="","",特約団体用!AB1131),"00")</f>
        <v/>
      </c>
      <c r="O1132" t="str">
        <f>+IF(特約団体用!S1131="","",特約団体用!AC1131)</f>
        <v/>
      </c>
      <c r="P1132" t="str">
        <f>+IF(特約団体用!T1131="","",特約団体用!AD1131)</f>
        <v/>
      </c>
      <c r="Q1132" t="str">
        <f>+IF(特約団体用!U1131="","",特約団体用!AE1131)</f>
        <v/>
      </c>
      <c r="V1132" s="153"/>
      <c r="W1132" s="153"/>
      <c r="X1132" s="153"/>
    </row>
    <row r="1133" spans="1:24">
      <c r="A1133" t="str">
        <f>+IF(特約団体用!A1132="","",特約団体用!A1132)</f>
        <v/>
      </c>
      <c r="B1133" t="str">
        <f>+IF(特約団体用!B1132="","",特約団体用!B1132)</f>
        <v/>
      </c>
      <c r="C1133" t="str">
        <f>+IF(特約団体用!C1132="","",特約団体用!C1132)</f>
        <v/>
      </c>
      <c r="D1133" t="str">
        <f>+IF(特約団体用!D1132="","",特約団体用!D1132)</f>
        <v/>
      </c>
      <c r="E1133" t="str">
        <f>+IF(特約団体用!E1132="","",特約団体用!E1132)</f>
        <v/>
      </c>
      <c r="F1133" t="str">
        <f>+IF(特約団体用!F1132="","",_xlfn.XLOOKUP(特約団体用!F1132,PRM!$G$3:$G$5,PRM!$H$3:$H$5))</f>
        <v/>
      </c>
      <c r="G1133" s="149" t="str">
        <f>+TEXT(_xlfn.CONCAT(特約団体用!G1132,特約団体用!H1132,"年",特約団体用!I1132,"月",特約団体用!J1132,"日"),"yyyy/mm/dd")</f>
        <v>年月日</v>
      </c>
      <c r="H1133" t="str">
        <f>+IF(特約団体用!L1132="","",特約団体用!L1132)</f>
        <v/>
      </c>
      <c r="I1133" t="str">
        <f>+IF(特約団体用!M1132="","",特約団体用!M1132)</f>
        <v/>
      </c>
      <c r="J1133" t="str">
        <f>+IF(特約団体用!N1132="","",特約団体用!AA1132)</f>
        <v/>
      </c>
      <c r="K1133" t="str">
        <f>+IF(特約団体用!O1132="","",特約団体用!O1132)</f>
        <v/>
      </c>
      <c r="L1133" t="str">
        <f>+IF(特約団体用!P1132="","",特約団体用!P1132)</f>
        <v/>
      </c>
      <c r="M1133" t="str">
        <f>+IF(特約団体用!Q1132="","",特約団体用!Q1132)</f>
        <v/>
      </c>
      <c r="N1133" t="str">
        <f>+TEXT(IF(特約団体用!R1132="","",特約団体用!AB1132),"00")</f>
        <v/>
      </c>
      <c r="O1133" t="str">
        <f>+IF(特約団体用!S1132="","",特約団体用!AC1132)</f>
        <v/>
      </c>
      <c r="P1133" t="str">
        <f>+IF(特約団体用!T1132="","",特約団体用!AD1132)</f>
        <v/>
      </c>
      <c r="Q1133" t="str">
        <f>+IF(特約団体用!U1132="","",特約団体用!AE1132)</f>
        <v/>
      </c>
      <c r="V1133" s="153"/>
      <c r="W1133" s="153"/>
      <c r="X1133" s="153"/>
    </row>
    <row r="1134" spans="1:24">
      <c r="A1134" t="str">
        <f>+IF(特約団体用!A1133="","",特約団体用!A1133)</f>
        <v/>
      </c>
      <c r="B1134" t="str">
        <f>+IF(特約団体用!B1133="","",特約団体用!B1133)</f>
        <v/>
      </c>
      <c r="C1134" t="str">
        <f>+IF(特約団体用!C1133="","",特約団体用!C1133)</f>
        <v/>
      </c>
      <c r="D1134" t="str">
        <f>+IF(特約団体用!D1133="","",特約団体用!D1133)</f>
        <v/>
      </c>
      <c r="E1134" t="str">
        <f>+IF(特約団体用!E1133="","",特約団体用!E1133)</f>
        <v/>
      </c>
      <c r="F1134" t="str">
        <f>+IF(特約団体用!F1133="","",_xlfn.XLOOKUP(特約団体用!F1133,PRM!$G$3:$G$5,PRM!$H$3:$H$5))</f>
        <v/>
      </c>
      <c r="G1134" s="149" t="str">
        <f>+TEXT(_xlfn.CONCAT(特約団体用!G1133,特約団体用!H1133,"年",特約団体用!I1133,"月",特約団体用!J1133,"日"),"yyyy/mm/dd")</f>
        <v>年月日</v>
      </c>
      <c r="H1134" t="str">
        <f>+IF(特約団体用!L1133="","",特約団体用!L1133)</f>
        <v/>
      </c>
      <c r="I1134" t="str">
        <f>+IF(特約団体用!M1133="","",特約団体用!M1133)</f>
        <v/>
      </c>
      <c r="J1134" t="str">
        <f>+IF(特約団体用!N1133="","",特約団体用!AA1133)</f>
        <v/>
      </c>
      <c r="K1134" t="str">
        <f>+IF(特約団体用!O1133="","",特約団体用!O1133)</f>
        <v/>
      </c>
      <c r="L1134" t="str">
        <f>+IF(特約団体用!P1133="","",特約団体用!P1133)</f>
        <v/>
      </c>
      <c r="M1134" t="str">
        <f>+IF(特約団体用!Q1133="","",特約団体用!Q1133)</f>
        <v/>
      </c>
      <c r="N1134" t="str">
        <f>+TEXT(IF(特約団体用!R1133="","",特約団体用!AB1133),"00")</f>
        <v/>
      </c>
      <c r="O1134" t="str">
        <f>+IF(特約団体用!S1133="","",特約団体用!AC1133)</f>
        <v/>
      </c>
      <c r="P1134" t="str">
        <f>+IF(特約団体用!T1133="","",特約団体用!AD1133)</f>
        <v/>
      </c>
      <c r="Q1134" t="str">
        <f>+IF(特約団体用!U1133="","",特約団体用!AE1133)</f>
        <v/>
      </c>
      <c r="V1134" s="153"/>
      <c r="W1134" s="153"/>
      <c r="X1134" s="153"/>
    </row>
    <row r="1135" spans="1:24">
      <c r="A1135" t="str">
        <f>+IF(特約団体用!A1134="","",特約団体用!A1134)</f>
        <v/>
      </c>
      <c r="B1135" t="str">
        <f>+IF(特約団体用!B1134="","",特約団体用!B1134)</f>
        <v/>
      </c>
      <c r="C1135" t="str">
        <f>+IF(特約団体用!C1134="","",特約団体用!C1134)</f>
        <v/>
      </c>
      <c r="D1135" t="str">
        <f>+IF(特約団体用!D1134="","",特約団体用!D1134)</f>
        <v/>
      </c>
      <c r="E1135" t="str">
        <f>+IF(特約団体用!E1134="","",特約団体用!E1134)</f>
        <v/>
      </c>
      <c r="F1135" t="str">
        <f>+IF(特約団体用!F1134="","",_xlfn.XLOOKUP(特約団体用!F1134,PRM!$G$3:$G$5,PRM!$H$3:$H$5))</f>
        <v/>
      </c>
      <c r="G1135" s="149" t="str">
        <f>+TEXT(_xlfn.CONCAT(特約団体用!G1134,特約団体用!H1134,"年",特約団体用!I1134,"月",特約団体用!J1134,"日"),"yyyy/mm/dd")</f>
        <v>年月日</v>
      </c>
      <c r="H1135" t="str">
        <f>+IF(特約団体用!L1134="","",特約団体用!L1134)</f>
        <v/>
      </c>
      <c r="I1135" t="str">
        <f>+IF(特約団体用!M1134="","",特約団体用!M1134)</f>
        <v/>
      </c>
      <c r="J1135" t="str">
        <f>+IF(特約団体用!N1134="","",特約団体用!AA1134)</f>
        <v/>
      </c>
      <c r="K1135" t="str">
        <f>+IF(特約団体用!O1134="","",特約団体用!O1134)</f>
        <v/>
      </c>
      <c r="L1135" t="str">
        <f>+IF(特約団体用!P1134="","",特約団体用!P1134)</f>
        <v/>
      </c>
      <c r="M1135" t="str">
        <f>+IF(特約団体用!Q1134="","",特約団体用!Q1134)</f>
        <v/>
      </c>
      <c r="N1135" t="str">
        <f>+TEXT(IF(特約団体用!R1134="","",特約団体用!AB1134),"00")</f>
        <v/>
      </c>
      <c r="O1135" t="str">
        <f>+IF(特約団体用!S1134="","",特約団体用!AC1134)</f>
        <v/>
      </c>
      <c r="P1135" t="str">
        <f>+IF(特約団体用!T1134="","",特約団体用!AD1134)</f>
        <v/>
      </c>
      <c r="Q1135" t="str">
        <f>+IF(特約団体用!U1134="","",特約団体用!AE1134)</f>
        <v/>
      </c>
      <c r="V1135" s="153"/>
      <c r="W1135" s="153"/>
      <c r="X1135" s="153"/>
    </row>
    <row r="1136" spans="1:24">
      <c r="A1136" t="str">
        <f>+IF(特約団体用!A1135="","",特約団体用!A1135)</f>
        <v/>
      </c>
      <c r="B1136" t="str">
        <f>+IF(特約団体用!B1135="","",特約団体用!B1135)</f>
        <v/>
      </c>
      <c r="C1136" t="str">
        <f>+IF(特約団体用!C1135="","",特約団体用!C1135)</f>
        <v/>
      </c>
      <c r="D1136" t="str">
        <f>+IF(特約団体用!D1135="","",特約団体用!D1135)</f>
        <v/>
      </c>
      <c r="E1136" t="str">
        <f>+IF(特約団体用!E1135="","",特約団体用!E1135)</f>
        <v/>
      </c>
      <c r="F1136" t="str">
        <f>+IF(特約団体用!F1135="","",_xlfn.XLOOKUP(特約団体用!F1135,PRM!$G$3:$G$5,PRM!$H$3:$H$5))</f>
        <v/>
      </c>
      <c r="G1136" s="149" t="str">
        <f>+TEXT(_xlfn.CONCAT(特約団体用!G1135,特約団体用!H1135,"年",特約団体用!I1135,"月",特約団体用!J1135,"日"),"yyyy/mm/dd")</f>
        <v>年月日</v>
      </c>
      <c r="H1136" t="str">
        <f>+IF(特約団体用!L1135="","",特約団体用!L1135)</f>
        <v/>
      </c>
      <c r="I1136" t="str">
        <f>+IF(特約団体用!M1135="","",特約団体用!M1135)</f>
        <v/>
      </c>
      <c r="J1136" t="str">
        <f>+IF(特約団体用!N1135="","",特約団体用!AA1135)</f>
        <v/>
      </c>
      <c r="K1136" t="str">
        <f>+IF(特約団体用!O1135="","",特約団体用!O1135)</f>
        <v/>
      </c>
      <c r="L1136" t="str">
        <f>+IF(特約団体用!P1135="","",特約団体用!P1135)</f>
        <v/>
      </c>
      <c r="M1136" t="str">
        <f>+IF(特約団体用!Q1135="","",特約団体用!Q1135)</f>
        <v/>
      </c>
      <c r="N1136" t="str">
        <f>+TEXT(IF(特約団体用!R1135="","",特約団体用!AB1135),"00")</f>
        <v/>
      </c>
      <c r="O1136" t="str">
        <f>+IF(特約団体用!S1135="","",特約団体用!AC1135)</f>
        <v/>
      </c>
      <c r="P1136" t="str">
        <f>+IF(特約団体用!T1135="","",特約団体用!AD1135)</f>
        <v/>
      </c>
      <c r="Q1136" t="str">
        <f>+IF(特約団体用!U1135="","",特約団体用!AE1135)</f>
        <v/>
      </c>
      <c r="V1136" s="153"/>
      <c r="W1136" s="153"/>
      <c r="X1136" s="153"/>
    </row>
    <row r="1137" spans="1:24">
      <c r="A1137" t="str">
        <f>+IF(特約団体用!A1136="","",特約団体用!A1136)</f>
        <v/>
      </c>
      <c r="B1137" t="str">
        <f>+IF(特約団体用!B1136="","",特約団体用!B1136)</f>
        <v/>
      </c>
      <c r="C1137" t="str">
        <f>+IF(特約団体用!C1136="","",特約団体用!C1136)</f>
        <v/>
      </c>
      <c r="D1137" t="str">
        <f>+IF(特約団体用!D1136="","",特約団体用!D1136)</f>
        <v/>
      </c>
      <c r="E1137" t="str">
        <f>+IF(特約団体用!E1136="","",特約団体用!E1136)</f>
        <v/>
      </c>
      <c r="F1137" t="str">
        <f>+IF(特約団体用!F1136="","",_xlfn.XLOOKUP(特約団体用!F1136,PRM!$G$3:$G$5,PRM!$H$3:$H$5))</f>
        <v/>
      </c>
      <c r="G1137" s="149" t="str">
        <f>+TEXT(_xlfn.CONCAT(特約団体用!G1136,特約団体用!H1136,"年",特約団体用!I1136,"月",特約団体用!J1136,"日"),"yyyy/mm/dd")</f>
        <v>年月日</v>
      </c>
      <c r="H1137" t="str">
        <f>+IF(特約団体用!L1136="","",特約団体用!L1136)</f>
        <v/>
      </c>
      <c r="I1137" t="str">
        <f>+IF(特約団体用!M1136="","",特約団体用!M1136)</f>
        <v/>
      </c>
      <c r="J1137" t="str">
        <f>+IF(特約団体用!N1136="","",特約団体用!AA1136)</f>
        <v/>
      </c>
      <c r="K1137" t="str">
        <f>+IF(特約団体用!O1136="","",特約団体用!O1136)</f>
        <v/>
      </c>
      <c r="L1137" t="str">
        <f>+IF(特約団体用!P1136="","",特約団体用!P1136)</f>
        <v/>
      </c>
      <c r="M1137" t="str">
        <f>+IF(特約団体用!Q1136="","",特約団体用!Q1136)</f>
        <v/>
      </c>
      <c r="N1137" t="str">
        <f>+TEXT(IF(特約団体用!R1136="","",特約団体用!AB1136),"00")</f>
        <v/>
      </c>
      <c r="O1137" t="str">
        <f>+IF(特約団体用!S1136="","",特約団体用!AC1136)</f>
        <v/>
      </c>
      <c r="P1137" t="str">
        <f>+IF(特約団体用!T1136="","",特約団体用!AD1136)</f>
        <v/>
      </c>
      <c r="Q1137" t="str">
        <f>+IF(特約団体用!U1136="","",特約団体用!AE1136)</f>
        <v/>
      </c>
      <c r="V1137" s="153"/>
      <c r="W1137" s="153"/>
      <c r="X1137" s="153"/>
    </row>
    <row r="1138" spans="1:24">
      <c r="A1138" t="str">
        <f>+IF(特約団体用!A1137="","",特約団体用!A1137)</f>
        <v/>
      </c>
      <c r="B1138" t="str">
        <f>+IF(特約団体用!B1137="","",特約団体用!B1137)</f>
        <v/>
      </c>
      <c r="C1138" t="str">
        <f>+IF(特約団体用!C1137="","",特約団体用!C1137)</f>
        <v/>
      </c>
      <c r="D1138" t="str">
        <f>+IF(特約団体用!D1137="","",特約団体用!D1137)</f>
        <v/>
      </c>
      <c r="E1138" t="str">
        <f>+IF(特約団体用!E1137="","",特約団体用!E1137)</f>
        <v/>
      </c>
      <c r="F1138" t="str">
        <f>+IF(特約団体用!F1137="","",_xlfn.XLOOKUP(特約団体用!F1137,PRM!$G$3:$G$5,PRM!$H$3:$H$5))</f>
        <v/>
      </c>
      <c r="G1138" s="149" t="str">
        <f>+TEXT(_xlfn.CONCAT(特約団体用!G1137,特約団体用!H1137,"年",特約団体用!I1137,"月",特約団体用!J1137,"日"),"yyyy/mm/dd")</f>
        <v>年月日</v>
      </c>
      <c r="H1138" t="str">
        <f>+IF(特約団体用!L1137="","",特約団体用!L1137)</f>
        <v/>
      </c>
      <c r="I1138" t="str">
        <f>+IF(特約団体用!M1137="","",特約団体用!M1137)</f>
        <v/>
      </c>
      <c r="J1138" t="str">
        <f>+IF(特約団体用!N1137="","",特約団体用!AA1137)</f>
        <v/>
      </c>
      <c r="K1138" t="str">
        <f>+IF(特約団体用!O1137="","",特約団体用!O1137)</f>
        <v/>
      </c>
      <c r="L1138" t="str">
        <f>+IF(特約団体用!P1137="","",特約団体用!P1137)</f>
        <v/>
      </c>
      <c r="M1138" t="str">
        <f>+IF(特約団体用!Q1137="","",特約団体用!Q1137)</f>
        <v/>
      </c>
      <c r="N1138" t="str">
        <f>+TEXT(IF(特約団体用!R1137="","",特約団体用!AB1137),"00")</f>
        <v/>
      </c>
      <c r="O1138" t="str">
        <f>+IF(特約団体用!S1137="","",特約団体用!AC1137)</f>
        <v/>
      </c>
      <c r="P1138" t="str">
        <f>+IF(特約団体用!T1137="","",特約団体用!AD1137)</f>
        <v/>
      </c>
      <c r="Q1138" t="str">
        <f>+IF(特約団体用!U1137="","",特約団体用!AE1137)</f>
        <v/>
      </c>
      <c r="V1138" s="153"/>
      <c r="W1138" s="153"/>
      <c r="X1138" s="153"/>
    </row>
    <row r="1139" spans="1:24">
      <c r="A1139" t="str">
        <f>+IF(特約団体用!A1138="","",特約団体用!A1138)</f>
        <v/>
      </c>
      <c r="B1139" t="str">
        <f>+IF(特約団体用!B1138="","",特約団体用!B1138)</f>
        <v/>
      </c>
      <c r="C1139" t="str">
        <f>+IF(特約団体用!C1138="","",特約団体用!C1138)</f>
        <v/>
      </c>
      <c r="D1139" t="str">
        <f>+IF(特約団体用!D1138="","",特約団体用!D1138)</f>
        <v/>
      </c>
      <c r="E1139" t="str">
        <f>+IF(特約団体用!E1138="","",特約団体用!E1138)</f>
        <v/>
      </c>
      <c r="F1139" t="str">
        <f>+IF(特約団体用!F1138="","",_xlfn.XLOOKUP(特約団体用!F1138,PRM!$G$3:$G$5,PRM!$H$3:$H$5))</f>
        <v/>
      </c>
      <c r="G1139" s="149" t="str">
        <f>+TEXT(_xlfn.CONCAT(特約団体用!G1138,特約団体用!H1138,"年",特約団体用!I1138,"月",特約団体用!J1138,"日"),"yyyy/mm/dd")</f>
        <v>年月日</v>
      </c>
      <c r="H1139" t="str">
        <f>+IF(特約団体用!L1138="","",特約団体用!L1138)</f>
        <v/>
      </c>
      <c r="I1139" t="str">
        <f>+IF(特約団体用!M1138="","",特約団体用!M1138)</f>
        <v/>
      </c>
      <c r="J1139" t="str">
        <f>+IF(特約団体用!N1138="","",特約団体用!AA1138)</f>
        <v/>
      </c>
      <c r="K1139" t="str">
        <f>+IF(特約団体用!O1138="","",特約団体用!O1138)</f>
        <v/>
      </c>
      <c r="L1139" t="str">
        <f>+IF(特約団体用!P1138="","",特約団体用!P1138)</f>
        <v/>
      </c>
      <c r="M1139" t="str">
        <f>+IF(特約団体用!Q1138="","",特約団体用!Q1138)</f>
        <v/>
      </c>
      <c r="N1139" t="str">
        <f>+TEXT(IF(特約団体用!R1138="","",特約団体用!AB1138),"00")</f>
        <v/>
      </c>
      <c r="O1139" t="str">
        <f>+IF(特約団体用!S1138="","",特約団体用!AC1138)</f>
        <v/>
      </c>
      <c r="P1139" t="str">
        <f>+IF(特約団体用!T1138="","",特約団体用!AD1138)</f>
        <v/>
      </c>
      <c r="Q1139" t="str">
        <f>+IF(特約団体用!U1138="","",特約団体用!AE1138)</f>
        <v/>
      </c>
      <c r="V1139" s="153"/>
      <c r="W1139" s="153"/>
      <c r="X1139" s="153"/>
    </row>
    <row r="1140" spans="1:24">
      <c r="A1140" t="str">
        <f>+IF(特約団体用!A1139="","",特約団体用!A1139)</f>
        <v/>
      </c>
      <c r="B1140" t="str">
        <f>+IF(特約団体用!B1139="","",特約団体用!B1139)</f>
        <v/>
      </c>
      <c r="C1140" t="str">
        <f>+IF(特約団体用!C1139="","",特約団体用!C1139)</f>
        <v/>
      </c>
      <c r="D1140" t="str">
        <f>+IF(特約団体用!D1139="","",特約団体用!D1139)</f>
        <v/>
      </c>
      <c r="E1140" t="str">
        <f>+IF(特約団体用!E1139="","",特約団体用!E1139)</f>
        <v/>
      </c>
      <c r="F1140" t="str">
        <f>+IF(特約団体用!F1139="","",_xlfn.XLOOKUP(特約団体用!F1139,PRM!$G$3:$G$5,PRM!$H$3:$H$5))</f>
        <v/>
      </c>
      <c r="G1140" s="149" t="str">
        <f>+TEXT(_xlfn.CONCAT(特約団体用!G1139,特約団体用!H1139,"年",特約団体用!I1139,"月",特約団体用!J1139,"日"),"yyyy/mm/dd")</f>
        <v>年月日</v>
      </c>
      <c r="H1140" t="str">
        <f>+IF(特約団体用!L1139="","",特約団体用!L1139)</f>
        <v/>
      </c>
      <c r="I1140" t="str">
        <f>+IF(特約団体用!M1139="","",特約団体用!M1139)</f>
        <v/>
      </c>
      <c r="J1140" t="str">
        <f>+IF(特約団体用!N1139="","",特約団体用!AA1139)</f>
        <v/>
      </c>
      <c r="K1140" t="str">
        <f>+IF(特約団体用!O1139="","",特約団体用!O1139)</f>
        <v/>
      </c>
      <c r="L1140" t="str">
        <f>+IF(特約団体用!P1139="","",特約団体用!P1139)</f>
        <v/>
      </c>
      <c r="M1140" t="str">
        <f>+IF(特約団体用!Q1139="","",特約団体用!Q1139)</f>
        <v/>
      </c>
      <c r="N1140" t="str">
        <f>+TEXT(IF(特約団体用!R1139="","",特約団体用!AB1139),"00")</f>
        <v/>
      </c>
      <c r="O1140" t="str">
        <f>+IF(特約団体用!S1139="","",特約団体用!AC1139)</f>
        <v/>
      </c>
      <c r="P1140" t="str">
        <f>+IF(特約団体用!T1139="","",特約団体用!AD1139)</f>
        <v/>
      </c>
      <c r="Q1140" t="str">
        <f>+IF(特約団体用!U1139="","",特約団体用!AE1139)</f>
        <v/>
      </c>
      <c r="V1140" s="153"/>
      <c r="W1140" s="153"/>
      <c r="X1140" s="153"/>
    </row>
    <row r="1141" spans="1:24">
      <c r="A1141" t="str">
        <f>+IF(特約団体用!A1140="","",特約団体用!A1140)</f>
        <v/>
      </c>
      <c r="B1141" t="str">
        <f>+IF(特約団体用!B1140="","",特約団体用!B1140)</f>
        <v/>
      </c>
      <c r="C1141" t="str">
        <f>+IF(特約団体用!C1140="","",特約団体用!C1140)</f>
        <v/>
      </c>
      <c r="D1141" t="str">
        <f>+IF(特約団体用!D1140="","",特約団体用!D1140)</f>
        <v/>
      </c>
      <c r="E1141" t="str">
        <f>+IF(特約団体用!E1140="","",特約団体用!E1140)</f>
        <v/>
      </c>
      <c r="F1141" t="str">
        <f>+IF(特約団体用!F1140="","",_xlfn.XLOOKUP(特約団体用!F1140,PRM!$G$3:$G$5,PRM!$H$3:$H$5))</f>
        <v/>
      </c>
      <c r="G1141" s="149" t="str">
        <f>+TEXT(_xlfn.CONCAT(特約団体用!G1140,特約団体用!H1140,"年",特約団体用!I1140,"月",特約団体用!J1140,"日"),"yyyy/mm/dd")</f>
        <v>年月日</v>
      </c>
      <c r="H1141" t="str">
        <f>+IF(特約団体用!L1140="","",特約団体用!L1140)</f>
        <v/>
      </c>
      <c r="I1141" t="str">
        <f>+IF(特約団体用!M1140="","",特約団体用!M1140)</f>
        <v/>
      </c>
      <c r="J1141" t="str">
        <f>+IF(特約団体用!N1140="","",特約団体用!AA1140)</f>
        <v/>
      </c>
      <c r="K1141" t="str">
        <f>+IF(特約団体用!O1140="","",特約団体用!O1140)</f>
        <v/>
      </c>
      <c r="L1141" t="str">
        <f>+IF(特約団体用!P1140="","",特約団体用!P1140)</f>
        <v/>
      </c>
      <c r="M1141" t="str">
        <f>+IF(特約団体用!Q1140="","",特約団体用!Q1140)</f>
        <v/>
      </c>
      <c r="N1141" t="str">
        <f>+TEXT(IF(特約団体用!R1140="","",特約団体用!AB1140),"00")</f>
        <v/>
      </c>
      <c r="O1141" t="str">
        <f>+IF(特約団体用!S1140="","",特約団体用!AC1140)</f>
        <v/>
      </c>
      <c r="P1141" t="str">
        <f>+IF(特約団体用!T1140="","",特約団体用!AD1140)</f>
        <v/>
      </c>
      <c r="Q1141" t="str">
        <f>+IF(特約団体用!U1140="","",特約団体用!AE1140)</f>
        <v/>
      </c>
      <c r="V1141" s="153"/>
      <c r="W1141" s="153"/>
      <c r="X1141" s="153"/>
    </row>
    <row r="1142" spans="1:24">
      <c r="A1142" t="str">
        <f>+IF(特約団体用!A1141="","",特約団体用!A1141)</f>
        <v/>
      </c>
      <c r="B1142" t="str">
        <f>+IF(特約団体用!B1141="","",特約団体用!B1141)</f>
        <v/>
      </c>
      <c r="C1142" t="str">
        <f>+IF(特約団体用!C1141="","",特約団体用!C1141)</f>
        <v/>
      </c>
      <c r="D1142" t="str">
        <f>+IF(特約団体用!D1141="","",特約団体用!D1141)</f>
        <v/>
      </c>
      <c r="E1142" t="str">
        <f>+IF(特約団体用!E1141="","",特約団体用!E1141)</f>
        <v/>
      </c>
      <c r="F1142" t="str">
        <f>+IF(特約団体用!F1141="","",_xlfn.XLOOKUP(特約団体用!F1141,PRM!$G$3:$G$5,PRM!$H$3:$H$5))</f>
        <v/>
      </c>
      <c r="G1142" s="149" t="str">
        <f>+TEXT(_xlfn.CONCAT(特約団体用!G1141,特約団体用!H1141,"年",特約団体用!I1141,"月",特約団体用!J1141,"日"),"yyyy/mm/dd")</f>
        <v>年月日</v>
      </c>
      <c r="H1142" t="str">
        <f>+IF(特約団体用!L1141="","",特約団体用!L1141)</f>
        <v/>
      </c>
      <c r="I1142" t="str">
        <f>+IF(特約団体用!M1141="","",特約団体用!M1141)</f>
        <v/>
      </c>
      <c r="J1142" t="str">
        <f>+IF(特約団体用!N1141="","",特約団体用!AA1141)</f>
        <v/>
      </c>
      <c r="K1142" t="str">
        <f>+IF(特約団体用!O1141="","",特約団体用!O1141)</f>
        <v/>
      </c>
      <c r="L1142" t="str">
        <f>+IF(特約団体用!P1141="","",特約団体用!P1141)</f>
        <v/>
      </c>
      <c r="M1142" t="str">
        <f>+IF(特約団体用!Q1141="","",特約団体用!Q1141)</f>
        <v/>
      </c>
      <c r="N1142" t="str">
        <f>+TEXT(IF(特約団体用!R1141="","",特約団体用!AB1141),"00")</f>
        <v/>
      </c>
      <c r="O1142" t="str">
        <f>+IF(特約団体用!S1141="","",特約団体用!AC1141)</f>
        <v/>
      </c>
      <c r="P1142" t="str">
        <f>+IF(特約団体用!T1141="","",特約団体用!AD1141)</f>
        <v/>
      </c>
      <c r="Q1142" t="str">
        <f>+IF(特約団体用!U1141="","",特約団体用!AE1141)</f>
        <v/>
      </c>
      <c r="V1142" s="153"/>
      <c r="W1142" s="153"/>
      <c r="X1142" s="153"/>
    </row>
    <row r="1143" spans="1:24">
      <c r="A1143" t="str">
        <f>+IF(特約団体用!A1142="","",特約団体用!A1142)</f>
        <v/>
      </c>
      <c r="B1143" t="str">
        <f>+IF(特約団体用!B1142="","",特約団体用!B1142)</f>
        <v/>
      </c>
      <c r="C1143" t="str">
        <f>+IF(特約団体用!C1142="","",特約団体用!C1142)</f>
        <v/>
      </c>
      <c r="D1143" t="str">
        <f>+IF(特約団体用!D1142="","",特約団体用!D1142)</f>
        <v/>
      </c>
      <c r="E1143" t="str">
        <f>+IF(特約団体用!E1142="","",特約団体用!E1142)</f>
        <v/>
      </c>
      <c r="F1143" t="str">
        <f>+IF(特約団体用!F1142="","",_xlfn.XLOOKUP(特約団体用!F1142,PRM!$G$3:$G$5,PRM!$H$3:$H$5))</f>
        <v/>
      </c>
      <c r="G1143" s="149" t="str">
        <f>+TEXT(_xlfn.CONCAT(特約団体用!G1142,特約団体用!H1142,"年",特約団体用!I1142,"月",特約団体用!J1142,"日"),"yyyy/mm/dd")</f>
        <v>年月日</v>
      </c>
      <c r="H1143" t="str">
        <f>+IF(特約団体用!L1142="","",特約団体用!L1142)</f>
        <v/>
      </c>
      <c r="I1143" t="str">
        <f>+IF(特約団体用!M1142="","",特約団体用!M1142)</f>
        <v/>
      </c>
      <c r="J1143" t="str">
        <f>+IF(特約団体用!N1142="","",特約団体用!AA1142)</f>
        <v/>
      </c>
      <c r="K1143" t="str">
        <f>+IF(特約団体用!O1142="","",特約団体用!O1142)</f>
        <v/>
      </c>
      <c r="L1143" t="str">
        <f>+IF(特約団体用!P1142="","",特約団体用!P1142)</f>
        <v/>
      </c>
      <c r="M1143" t="str">
        <f>+IF(特約団体用!Q1142="","",特約団体用!Q1142)</f>
        <v/>
      </c>
      <c r="N1143" t="str">
        <f>+TEXT(IF(特約団体用!R1142="","",特約団体用!AB1142),"00")</f>
        <v/>
      </c>
      <c r="O1143" t="str">
        <f>+IF(特約団体用!S1142="","",特約団体用!AC1142)</f>
        <v/>
      </c>
      <c r="P1143" t="str">
        <f>+IF(特約団体用!T1142="","",特約団体用!AD1142)</f>
        <v/>
      </c>
      <c r="Q1143" t="str">
        <f>+IF(特約団体用!U1142="","",特約団体用!AE1142)</f>
        <v/>
      </c>
      <c r="V1143" s="153"/>
      <c r="W1143" s="153"/>
      <c r="X1143" s="153"/>
    </row>
    <row r="1144" spans="1:24">
      <c r="A1144" t="str">
        <f>+IF(特約団体用!A1143="","",特約団体用!A1143)</f>
        <v/>
      </c>
      <c r="B1144" t="str">
        <f>+IF(特約団体用!B1143="","",特約団体用!B1143)</f>
        <v/>
      </c>
      <c r="C1144" t="str">
        <f>+IF(特約団体用!C1143="","",特約団体用!C1143)</f>
        <v/>
      </c>
      <c r="D1144" t="str">
        <f>+IF(特約団体用!D1143="","",特約団体用!D1143)</f>
        <v/>
      </c>
      <c r="E1144" t="str">
        <f>+IF(特約団体用!E1143="","",特約団体用!E1143)</f>
        <v/>
      </c>
      <c r="F1144" t="str">
        <f>+IF(特約団体用!F1143="","",_xlfn.XLOOKUP(特約団体用!F1143,PRM!$G$3:$G$5,PRM!$H$3:$H$5))</f>
        <v/>
      </c>
      <c r="G1144" s="149" t="str">
        <f>+TEXT(_xlfn.CONCAT(特約団体用!G1143,特約団体用!H1143,"年",特約団体用!I1143,"月",特約団体用!J1143,"日"),"yyyy/mm/dd")</f>
        <v>年月日</v>
      </c>
      <c r="H1144" t="str">
        <f>+IF(特約団体用!L1143="","",特約団体用!L1143)</f>
        <v/>
      </c>
      <c r="I1144" t="str">
        <f>+IF(特約団体用!M1143="","",特約団体用!M1143)</f>
        <v/>
      </c>
      <c r="J1144" t="str">
        <f>+IF(特約団体用!N1143="","",特約団体用!AA1143)</f>
        <v/>
      </c>
      <c r="K1144" t="str">
        <f>+IF(特約団体用!O1143="","",特約団体用!O1143)</f>
        <v/>
      </c>
      <c r="L1144" t="str">
        <f>+IF(特約団体用!P1143="","",特約団体用!P1143)</f>
        <v/>
      </c>
      <c r="M1144" t="str">
        <f>+IF(特約団体用!Q1143="","",特約団体用!Q1143)</f>
        <v/>
      </c>
      <c r="N1144" t="str">
        <f>+TEXT(IF(特約団体用!R1143="","",特約団体用!AB1143),"00")</f>
        <v/>
      </c>
      <c r="O1144" t="str">
        <f>+IF(特約団体用!S1143="","",特約団体用!AC1143)</f>
        <v/>
      </c>
      <c r="P1144" t="str">
        <f>+IF(特約団体用!T1143="","",特約団体用!AD1143)</f>
        <v/>
      </c>
      <c r="Q1144" t="str">
        <f>+IF(特約団体用!U1143="","",特約団体用!AE1143)</f>
        <v/>
      </c>
      <c r="V1144" s="153"/>
      <c r="W1144" s="153"/>
      <c r="X1144" s="153"/>
    </row>
    <row r="1145" spans="1:24">
      <c r="A1145" t="str">
        <f>+IF(特約団体用!A1144="","",特約団体用!A1144)</f>
        <v/>
      </c>
      <c r="B1145" t="str">
        <f>+IF(特約団体用!B1144="","",特約団体用!B1144)</f>
        <v/>
      </c>
      <c r="C1145" t="str">
        <f>+IF(特約団体用!C1144="","",特約団体用!C1144)</f>
        <v/>
      </c>
      <c r="D1145" t="str">
        <f>+IF(特約団体用!D1144="","",特約団体用!D1144)</f>
        <v/>
      </c>
      <c r="E1145" t="str">
        <f>+IF(特約団体用!E1144="","",特約団体用!E1144)</f>
        <v/>
      </c>
      <c r="F1145" t="str">
        <f>+IF(特約団体用!F1144="","",_xlfn.XLOOKUP(特約団体用!F1144,PRM!$G$3:$G$5,PRM!$H$3:$H$5))</f>
        <v/>
      </c>
      <c r="G1145" s="149" t="str">
        <f>+TEXT(_xlfn.CONCAT(特約団体用!G1144,特約団体用!H1144,"年",特約団体用!I1144,"月",特約団体用!J1144,"日"),"yyyy/mm/dd")</f>
        <v>年月日</v>
      </c>
      <c r="H1145" t="str">
        <f>+IF(特約団体用!L1144="","",特約団体用!L1144)</f>
        <v/>
      </c>
      <c r="I1145" t="str">
        <f>+IF(特約団体用!M1144="","",特約団体用!M1144)</f>
        <v/>
      </c>
      <c r="J1145" t="str">
        <f>+IF(特約団体用!N1144="","",特約団体用!AA1144)</f>
        <v/>
      </c>
      <c r="K1145" t="str">
        <f>+IF(特約団体用!O1144="","",特約団体用!O1144)</f>
        <v/>
      </c>
      <c r="L1145" t="str">
        <f>+IF(特約団体用!P1144="","",特約団体用!P1144)</f>
        <v/>
      </c>
      <c r="M1145" t="str">
        <f>+IF(特約団体用!Q1144="","",特約団体用!Q1144)</f>
        <v/>
      </c>
      <c r="N1145" t="str">
        <f>+TEXT(IF(特約団体用!R1144="","",特約団体用!AB1144),"00")</f>
        <v/>
      </c>
      <c r="O1145" t="str">
        <f>+IF(特約団体用!S1144="","",特約団体用!AC1144)</f>
        <v/>
      </c>
      <c r="P1145" t="str">
        <f>+IF(特約団体用!T1144="","",特約団体用!AD1144)</f>
        <v/>
      </c>
      <c r="Q1145" t="str">
        <f>+IF(特約団体用!U1144="","",特約団体用!AE1144)</f>
        <v/>
      </c>
      <c r="V1145" s="153"/>
      <c r="W1145" s="153"/>
      <c r="X1145" s="153"/>
    </row>
    <row r="1146" spans="1:24">
      <c r="A1146" t="str">
        <f>+IF(特約団体用!A1145="","",特約団体用!A1145)</f>
        <v/>
      </c>
      <c r="B1146" t="str">
        <f>+IF(特約団体用!B1145="","",特約団体用!B1145)</f>
        <v/>
      </c>
      <c r="C1146" t="str">
        <f>+IF(特約団体用!C1145="","",特約団体用!C1145)</f>
        <v/>
      </c>
      <c r="D1146" t="str">
        <f>+IF(特約団体用!D1145="","",特約団体用!D1145)</f>
        <v/>
      </c>
      <c r="E1146" t="str">
        <f>+IF(特約団体用!E1145="","",特約団体用!E1145)</f>
        <v/>
      </c>
      <c r="F1146" t="str">
        <f>+IF(特約団体用!F1145="","",_xlfn.XLOOKUP(特約団体用!F1145,PRM!$G$3:$G$5,PRM!$H$3:$H$5))</f>
        <v/>
      </c>
      <c r="G1146" s="149" t="str">
        <f>+TEXT(_xlfn.CONCAT(特約団体用!G1145,特約団体用!H1145,"年",特約団体用!I1145,"月",特約団体用!J1145,"日"),"yyyy/mm/dd")</f>
        <v>年月日</v>
      </c>
      <c r="H1146" t="str">
        <f>+IF(特約団体用!L1145="","",特約団体用!L1145)</f>
        <v/>
      </c>
      <c r="I1146" t="str">
        <f>+IF(特約団体用!M1145="","",特約団体用!M1145)</f>
        <v/>
      </c>
      <c r="J1146" t="str">
        <f>+IF(特約団体用!N1145="","",特約団体用!AA1145)</f>
        <v/>
      </c>
      <c r="K1146" t="str">
        <f>+IF(特約団体用!O1145="","",特約団体用!O1145)</f>
        <v/>
      </c>
      <c r="L1146" t="str">
        <f>+IF(特約団体用!P1145="","",特約団体用!P1145)</f>
        <v/>
      </c>
      <c r="M1146" t="str">
        <f>+IF(特約団体用!Q1145="","",特約団体用!Q1145)</f>
        <v/>
      </c>
      <c r="N1146" t="str">
        <f>+TEXT(IF(特約団体用!R1145="","",特約団体用!AB1145),"00")</f>
        <v/>
      </c>
      <c r="O1146" t="str">
        <f>+IF(特約団体用!S1145="","",特約団体用!AC1145)</f>
        <v/>
      </c>
      <c r="P1146" t="str">
        <f>+IF(特約団体用!T1145="","",特約団体用!AD1145)</f>
        <v/>
      </c>
      <c r="Q1146" t="str">
        <f>+IF(特約団体用!U1145="","",特約団体用!AE1145)</f>
        <v/>
      </c>
      <c r="V1146" s="153"/>
      <c r="W1146" s="153"/>
      <c r="X1146" s="153"/>
    </row>
    <row r="1147" spans="1:24">
      <c r="A1147" t="str">
        <f>+IF(特約団体用!A1146="","",特約団体用!A1146)</f>
        <v/>
      </c>
      <c r="B1147" t="str">
        <f>+IF(特約団体用!B1146="","",特約団体用!B1146)</f>
        <v/>
      </c>
      <c r="C1147" t="str">
        <f>+IF(特約団体用!C1146="","",特約団体用!C1146)</f>
        <v/>
      </c>
      <c r="D1147" t="str">
        <f>+IF(特約団体用!D1146="","",特約団体用!D1146)</f>
        <v/>
      </c>
      <c r="E1147" t="str">
        <f>+IF(特約団体用!E1146="","",特約団体用!E1146)</f>
        <v/>
      </c>
      <c r="F1147" t="str">
        <f>+IF(特約団体用!F1146="","",_xlfn.XLOOKUP(特約団体用!F1146,PRM!$G$3:$G$5,PRM!$H$3:$H$5))</f>
        <v/>
      </c>
      <c r="G1147" s="149" t="str">
        <f>+TEXT(_xlfn.CONCAT(特約団体用!G1146,特約団体用!H1146,"年",特約団体用!I1146,"月",特約団体用!J1146,"日"),"yyyy/mm/dd")</f>
        <v>年月日</v>
      </c>
      <c r="H1147" t="str">
        <f>+IF(特約団体用!L1146="","",特約団体用!L1146)</f>
        <v/>
      </c>
      <c r="I1147" t="str">
        <f>+IF(特約団体用!M1146="","",特約団体用!M1146)</f>
        <v/>
      </c>
      <c r="J1147" t="str">
        <f>+IF(特約団体用!N1146="","",特約団体用!AA1146)</f>
        <v/>
      </c>
      <c r="K1147" t="str">
        <f>+IF(特約団体用!O1146="","",特約団体用!O1146)</f>
        <v/>
      </c>
      <c r="L1147" t="str">
        <f>+IF(特約団体用!P1146="","",特約団体用!P1146)</f>
        <v/>
      </c>
      <c r="M1147" t="str">
        <f>+IF(特約団体用!Q1146="","",特約団体用!Q1146)</f>
        <v/>
      </c>
      <c r="N1147" t="str">
        <f>+TEXT(IF(特約団体用!R1146="","",特約団体用!AB1146),"00")</f>
        <v/>
      </c>
      <c r="O1147" t="str">
        <f>+IF(特約団体用!S1146="","",特約団体用!AC1146)</f>
        <v/>
      </c>
      <c r="P1147" t="str">
        <f>+IF(特約団体用!T1146="","",特約団体用!AD1146)</f>
        <v/>
      </c>
      <c r="Q1147" t="str">
        <f>+IF(特約団体用!U1146="","",特約団体用!AE1146)</f>
        <v/>
      </c>
      <c r="V1147" s="153"/>
      <c r="W1147" s="153"/>
      <c r="X1147" s="153"/>
    </row>
    <row r="1148" spans="1:24">
      <c r="A1148" t="str">
        <f>+IF(特約団体用!A1147="","",特約団体用!A1147)</f>
        <v/>
      </c>
      <c r="B1148" t="str">
        <f>+IF(特約団体用!B1147="","",特約団体用!B1147)</f>
        <v/>
      </c>
      <c r="C1148" t="str">
        <f>+IF(特約団体用!C1147="","",特約団体用!C1147)</f>
        <v/>
      </c>
      <c r="D1148" t="str">
        <f>+IF(特約団体用!D1147="","",特約団体用!D1147)</f>
        <v/>
      </c>
      <c r="E1148" t="str">
        <f>+IF(特約団体用!E1147="","",特約団体用!E1147)</f>
        <v/>
      </c>
      <c r="F1148" t="str">
        <f>+IF(特約団体用!F1147="","",_xlfn.XLOOKUP(特約団体用!F1147,PRM!$G$3:$G$5,PRM!$H$3:$H$5))</f>
        <v/>
      </c>
      <c r="G1148" s="149" t="str">
        <f>+TEXT(_xlfn.CONCAT(特約団体用!G1147,特約団体用!H1147,"年",特約団体用!I1147,"月",特約団体用!J1147,"日"),"yyyy/mm/dd")</f>
        <v>年月日</v>
      </c>
      <c r="H1148" t="str">
        <f>+IF(特約団体用!L1147="","",特約団体用!L1147)</f>
        <v/>
      </c>
      <c r="I1148" t="str">
        <f>+IF(特約団体用!M1147="","",特約団体用!M1147)</f>
        <v/>
      </c>
      <c r="J1148" t="str">
        <f>+IF(特約団体用!N1147="","",特約団体用!AA1147)</f>
        <v/>
      </c>
      <c r="K1148" t="str">
        <f>+IF(特約団体用!O1147="","",特約団体用!O1147)</f>
        <v/>
      </c>
      <c r="L1148" t="str">
        <f>+IF(特約団体用!P1147="","",特約団体用!P1147)</f>
        <v/>
      </c>
      <c r="M1148" t="str">
        <f>+IF(特約団体用!Q1147="","",特約団体用!Q1147)</f>
        <v/>
      </c>
      <c r="N1148" t="str">
        <f>+TEXT(IF(特約団体用!R1147="","",特約団体用!AB1147),"00")</f>
        <v/>
      </c>
      <c r="O1148" t="str">
        <f>+IF(特約団体用!S1147="","",特約団体用!AC1147)</f>
        <v/>
      </c>
      <c r="P1148" t="str">
        <f>+IF(特約団体用!T1147="","",特約団体用!AD1147)</f>
        <v/>
      </c>
      <c r="Q1148" t="str">
        <f>+IF(特約団体用!U1147="","",特約団体用!AE1147)</f>
        <v/>
      </c>
      <c r="V1148" s="153"/>
      <c r="W1148" s="153"/>
      <c r="X1148" s="153"/>
    </row>
    <row r="1149" spans="1:24">
      <c r="A1149" t="str">
        <f>+IF(特約団体用!A1148="","",特約団体用!A1148)</f>
        <v/>
      </c>
      <c r="B1149" t="str">
        <f>+IF(特約団体用!B1148="","",特約団体用!B1148)</f>
        <v/>
      </c>
      <c r="C1149" t="str">
        <f>+IF(特約団体用!C1148="","",特約団体用!C1148)</f>
        <v/>
      </c>
      <c r="D1149" t="str">
        <f>+IF(特約団体用!D1148="","",特約団体用!D1148)</f>
        <v/>
      </c>
      <c r="E1149" t="str">
        <f>+IF(特約団体用!E1148="","",特約団体用!E1148)</f>
        <v/>
      </c>
      <c r="F1149" t="str">
        <f>+IF(特約団体用!F1148="","",_xlfn.XLOOKUP(特約団体用!F1148,PRM!$G$3:$G$5,PRM!$H$3:$H$5))</f>
        <v/>
      </c>
      <c r="G1149" s="149" t="str">
        <f>+TEXT(_xlfn.CONCAT(特約団体用!G1148,特約団体用!H1148,"年",特約団体用!I1148,"月",特約団体用!J1148,"日"),"yyyy/mm/dd")</f>
        <v>年月日</v>
      </c>
      <c r="H1149" t="str">
        <f>+IF(特約団体用!L1148="","",特約団体用!L1148)</f>
        <v/>
      </c>
      <c r="I1149" t="str">
        <f>+IF(特約団体用!M1148="","",特約団体用!M1148)</f>
        <v/>
      </c>
      <c r="J1149" t="str">
        <f>+IF(特約団体用!N1148="","",特約団体用!AA1148)</f>
        <v/>
      </c>
      <c r="K1149" t="str">
        <f>+IF(特約団体用!O1148="","",特約団体用!O1148)</f>
        <v/>
      </c>
      <c r="L1149" t="str">
        <f>+IF(特約団体用!P1148="","",特約団体用!P1148)</f>
        <v/>
      </c>
      <c r="M1149" t="str">
        <f>+IF(特約団体用!Q1148="","",特約団体用!Q1148)</f>
        <v/>
      </c>
      <c r="N1149" t="str">
        <f>+TEXT(IF(特約団体用!R1148="","",特約団体用!AB1148),"00")</f>
        <v/>
      </c>
      <c r="O1149" t="str">
        <f>+IF(特約団体用!S1148="","",特約団体用!AC1148)</f>
        <v/>
      </c>
      <c r="P1149" t="str">
        <f>+IF(特約団体用!T1148="","",特約団体用!AD1148)</f>
        <v/>
      </c>
      <c r="Q1149" t="str">
        <f>+IF(特約団体用!U1148="","",特約団体用!AE1148)</f>
        <v/>
      </c>
      <c r="V1149" s="153"/>
      <c r="W1149" s="153"/>
      <c r="X1149" s="153"/>
    </row>
    <row r="1150" spans="1:24">
      <c r="A1150" t="str">
        <f>+IF(特約団体用!A1149="","",特約団体用!A1149)</f>
        <v/>
      </c>
      <c r="B1150" t="str">
        <f>+IF(特約団体用!B1149="","",特約団体用!B1149)</f>
        <v/>
      </c>
      <c r="C1150" t="str">
        <f>+IF(特約団体用!C1149="","",特約団体用!C1149)</f>
        <v/>
      </c>
      <c r="D1150" t="str">
        <f>+IF(特約団体用!D1149="","",特約団体用!D1149)</f>
        <v/>
      </c>
      <c r="E1150" t="str">
        <f>+IF(特約団体用!E1149="","",特約団体用!E1149)</f>
        <v/>
      </c>
      <c r="F1150" t="str">
        <f>+IF(特約団体用!F1149="","",_xlfn.XLOOKUP(特約団体用!F1149,PRM!$G$3:$G$5,PRM!$H$3:$H$5))</f>
        <v/>
      </c>
      <c r="G1150" s="149" t="str">
        <f>+TEXT(_xlfn.CONCAT(特約団体用!G1149,特約団体用!H1149,"年",特約団体用!I1149,"月",特約団体用!J1149,"日"),"yyyy/mm/dd")</f>
        <v>年月日</v>
      </c>
      <c r="H1150" t="str">
        <f>+IF(特約団体用!L1149="","",特約団体用!L1149)</f>
        <v/>
      </c>
      <c r="I1150" t="str">
        <f>+IF(特約団体用!M1149="","",特約団体用!M1149)</f>
        <v/>
      </c>
      <c r="J1150" t="str">
        <f>+IF(特約団体用!N1149="","",特約団体用!AA1149)</f>
        <v/>
      </c>
      <c r="K1150" t="str">
        <f>+IF(特約団体用!O1149="","",特約団体用!O1149)</f>
        <v/>
      </c>
      <c r="L1150" t="str">
        <f>+IF(特約団体用!P1149="","",特約団体用!P1149)</f>
        <v/>
      </c>
      <c r="M1150" t="str">
        <f>+IF(特約団体用!Q1149="","",特約団体用!Q1149)</f>
        <v/>
      </c>
      <c r="N1150" t="str">
        <f>+TEXT(IF(特約団体用!R1149="","",特約団体用!AB1149),"00")</f>
        <v/>
      </c>
      <c r="O1150" t="str">
        <f>+IF(特約団体用!S1149="","",特約団体用!AC1149)</f>
        <v/>
      </c>
      <c r="P1150" t="str">
        <f>+IF(特約団体用!T1149="","",特約団体用!AD1149)</f>
        <v/>
      </c>
      <c r="Q1150" t="str">
        <f>+IF(特約団体用!U1149="","",特約団体用!AE1149)</f>
        <v/>
      </c>
      <c r="V1150" s="153"/>
      <c r="W1150" s="153"/>
      <c r="X1150" s="153"/>
    </row>
    <row r="1151" spans="1:24">
      <c r="A1151" t="str">
        <f>+IF(特約団体用!A1150="","",特約団体用!A1150)</f>
        <v/>
      </c>
      <c r="B1151" t="str">
        <f>+IF(特約団体用!B1150="","",特約団体用!B1150)</f>
        <v/>
      </c>
      <c r="C1151" t="str">
        <f>+IF(特約団体用!C1150="","",特約団体用!C1150)</f>
        <v/>
      </c>
      <c r="D1151" t="str">
        <f>+IF(特約団体用!D1150="","",特約団体用!D1150)</f>
        <v/>
      </c>
      <c r="E1151" t="str">
        <f>+IF(特約団体用!E1150="","",特約団体用!E1150)</f>
        <v/>
      </c>
      <c r="F1151" t="str">
        <f>+IF(特約団体用!F1150="","",_xlfn.XLOOKUP(特約団体用!F1150,PRM!$G$3:$G$5,PRM!$H$3:$H$5))</f>
        <v/>
      </c>
      <c r="G1151" s="149" t="str">
        <f>+TEXT(_xlfn.CONCAT(特約団体用!G1150,特約団体用!H1150,"年",特約団体用!I1150,"月",特約団体用!J1150,"日"),"yyyy/mm/dd")</f>
        <v>年月日</v>
      </c>
      <c r="H1151" t="str">
        <f>+IF(特約団体用!L1150="","",特約団体用!L1150)</f>
        <v/>
      </c>
      <c r="I1151" t="str">
        <f>+IF(特約団体用!M1150="","",特約団体用!M1150)</f>
        <v/>
      </c>
      <c r="J1151" t="str">
        <f>+IF(特約団体用!N1150="","",特約団体用!AA1150)</f>
        <v/>
      </c>
      <c r="K1151" t="str">
        <f>+IF(特約団体用!O1150="","",特約団体用!O1150)</f>
        <v/>
      </c>
      <c r="L1151" t="str">
        <f>+IF(特約団体用!P1150="","",特約団体用!P1150)</f>
        <v/>
      </c>
      <c r="M1151" t="str">
        <f>+IF(特約団体用!Q1150="","",特約団体用!Q1150)</f>
        <v/>
      </c>
      <c r="N1151" t="str">
        <f>+TEXT(IF(特約団体用!R1150="","",特約団体用!AB1150),"00")</f>
        <v/>
      </c>
      <c r="O1151" t="str">
        <f>+IF(特約団体用!S1150="","",特約団体用!AC1150)</f>
        <v/>
      </c>
      <c r="P1151" t="str">
        <f>+IF(特約団体用!T1150="","",特約団体用!AD1150)</f>
        <v/>
      </c>
      <c r="Q1151" t="str">
        <f>+IF(特約団体用!U1150="","",特約団体用!AE1150)</f>
        <v/>
      </c>
      <c r="V1151" s="153"/>
      <c r="W1151" s="153"/>
      <c r="X1151" s="153"/>
    </row>
    <row r="1152" spans="1:24">
      <c r="A1152" t="str">
        <f>+IF(特約団体用!A1151="","",特約団体用!A1151)</f>
        <v/>
      </c>
      <c r="B1152" t="str">
        <f>+IF(特約団体用!B1151="","",特約団体用!B1151)</f>
        <v/>
      </c>
      <c r="C1152" t="str">
        <f>+IF(特約団体用!C1151="","",特約団体用!C1151)</f>
        <v/>
      </c>
      <c r="D1152" t="str">
        <f>+IF(特約団体用!D1151="","",特約団体用!D1151)</f>
        <v/>
      </c>
      <c r="E1152" t="str">
        <f>+IF(特約団体用!E1151="","",特約団体用!E1151)</f>
        <v/>
      </c>
      <c r="F1152" t="str">
        <f>+IF(特約団体用!F1151="","",_xlfn.XLOOKUP(特約団体用!F1151,PRM!$G$3:$G$5,PRM!$H$3:$H$5))</f>
        <v/>
      </c>
      <c r="G1152" s="149" t="str">
        <f>+TEXT(_xlfn.CONCAT(特約団体用!G1151,特約団体用!H1151,"年",特約団体用!I1151,"月",特約団体用!J1151,"日"),"yyyy/mm/dd")</f>
        <v>年月日</v>
      </c>
      <c r="H1152" t="str">
        <f>+IF(特約団体用!L1151="","",特約団体用!L1151)</f>
        <v/>
      </c>
      <c r="I1152" t="str">
        <f>+IF(特約団体用!M1151="","",特約団体用!M1151)</f>
        <v/>
      </c>
      <c r="J1152" t="str">
        <f>+IF(特約団体用!N1151="","",特約団体用!AA1151)</f>
        <v/>
      </c>
      <c r="K1152" t="str">
        <f>+IF(特約団体用!O1151="","",特約団体用!O1151)</f>
        <v/>
      </c>
      <c r="L1152" t="str">
        <f>+IF(特約団体用!P1151="","",特約団体用!P1151)</f>
        <v/>
      </c>
      <c r="M1152" t="str">
        <f>+IF(特約団体用!Q1151="","",特約団体用!Q1151)</f>
        <v/>
      </c>
      <c r="N1152" t="str">
        <f>+TEXT(IF(特約団体用!R1151="","",特約団体用!AB1151),"00")</f>
        <v/>
      </c>
      <c r="O1152" t="str">
        <f>+IF(特約団体用!S1151="","",特約団体用!AC1151)</f>
        <v/>
      </c>
      <c r="P1152" t="str">
        <f>+IF(特約団体用!T1151="","",特約団体用!AD1151)</f>
        <v/>
      </c>
      <c r="Q1152" t="str">
        <f>+IF(特約団体用!U1151="","",特約団体用!AE1151)</f>
        <v/>
      </c>
      <c r="V1152" s="153"/>
      <c r="W1152" s="153"/>
      <c r="X1152" s="153"/>
    </row>
    <row r="1153" spans="1:24">
      <c r="A1153" t="str">
        <f>+IF(特約団体用!A1152="","",特約団体用!A1152)</f>
        <v/>
      </c>
      <c r="B1153" t="str">
        <f>+IF(特約団体用!B1152="","",特約団体用!B1152)</f>
        <v/>
      </c>
      <c r="C1153" t="str">
        <f>+IF(特約団体用!C1152="","",特約団体用!C1152)</f>
        <v/>
      </c>
      <c r="D1153" t="str">
        <f>+IF(特約団体用!D1152="","",特約団体用!D1152)</f>
        <v/>
      </c>
      <c r="E1153" t="str">
        <f>+IF(特約団体用!E1152="","",特約団体用!E1152)</f>
        <v/>
      </c>
      <c r="F1153" t="str">
        <f>+IF(特約団体用!F1152="","",_xlfn.XLOOKUP(特約団体用!F1152,PRM!$G$3:$G$5,PRM!$H$3:$H$5))</f>
        <v/>
      </c>
      <c r="G1153" s="149" t="str">
        <f>+TEXT(_xlfn.CONCAT(特約団体用!G1152,特約団体用!H1152,"年",特約団体用!I1152,"月",特約団体用!J1152,"日"),"yyyy/mm/dd")</f>
        <v>年月日</v>
      </c>
      <c r="H1153" t="str">
        <f>+IF(特約団体用!L1152="","",特約団体用!L1152)</f>
        <v/>
      </c>
      <c r="I1153" t="str">
        <f>+IF(特約団体用!M1152="","",特約団体用!M1152)</f>
        <v/>
      </c>
      <c r="J1153" t="str">
        <f>+IF(特約団体用!N1152="","",特約団体用!AA1152)</f>
        <v/>
      </c>
      <c r="K1153" t="str">
        <f>+IF(特約団体用!O1152="","",特約団体用!O1152)</f>
        <v/>
      </c>
      <c r="L1153" t="str">
        <f>+IF(特約団体用!P1152="","",特約団体用!P1152)</f>
        <v/>
      </c>
      <c r="M1153" t="str">
        <f>+IF(特約団体用!Q1152="","",特約団体用!Q1152)</f>
        <v/>
      </c>
      <c r="N1153" t="str">
        <f>+TEXT(IF(特約団体用!R1152="","",特約団体用!AB1152),"00")</f>
        <v/>
      </c>
      <c r="O1153" t="str">
        <f>+IF(特約団体用!S1152="","",特約団体用!AC1152)</f>
        <v/>
      </c>
      <c r="P1153" t="str">
        <f>+IF(特約団体用!T1152="","",特約団体用!AD1152)</f>
        <v/>
      </c>
      <c r="Q1153" t="str">
        <f>+IF(特約団体用!U1152="","",特約団体用!AE1152)</f>
        <v/>
      </c>
      <c r="V1153" s="153"/>
      <c r="W1153" s="153"/>
      <c r="X1153" s="153"/>
    </row>
    <row r="1154" spans="1:24">
      <c r="A1154" t="str">
        <f>+IF(特約団体用!A1153="","",特約団体用!A1153)</f>
        <v/>
      </c>
      <c r="B1154" t="str">
        <f>+IF(特約団体用!B1153="","",特約団体用!B1153)</f>
        <v/>
      </c>
      <c r="C1154" t="str">
        <f>+IF(特約団体用!C1153="","",特約団体用!C1153)</f>
        <v/>
      </c>
      <c r="D1154" t="str">
        <f>+IF(特約団体用!D1153="","",特約団体用!D1153)</f>
        <v/>
      </c>
      <c r="E1154" t="str">
        <f>+IF(特約団体用!E1153="","",特約団体用!E1153)</f>
        <v/>
      </c>
      <c r="F1154" t="str">
        <f>+IF(特約団体用!F1153="","",_xlfn.XLOOKUP(特約団体用!F1153,PRM!$G$3:$G$5,PRM!$H$3:$H$5))</f>
        <v/>
      </c>
      <c r="G1154" s="149" t="str">
        <f>+TEXT(_xlfn.CONCAT(特約団体用!G1153,特約団体用!H1153,"年",特約団体用!I1153,"月",特約団体用!J1153,"日"),"yyyy/mm/dd")</f>
        <v>年月日</v>
      </c>
      <c r="H1154" t="str">
        <f>+IF(特約団体用!L1153="","",特約団体用!L1153)</f>
        <v/>
      </c>
      <c r="I1154" t="str">
        <f>+IF(特約団体用!M1153="","",特約団体用!M1153)</f>
        <v/>
      </c>
      <c r="J1154" t="str">
        <f>+IF(特約団体用!N1153="","",特約団体用!AA1153)</f>
        <v/>
      </c>
      <c r="K1154" t="str">
        <f>+IF(特約団体用!O1153="","",特約団体用!O1153)</f>
        <v/>
      </c>
      <c r="L1154" t="str">
        <f>+IF(特約団体用!P1153="","",特約団体用!P1153)</f>
        <v/>
      </c>
      <c r="M1154" t="str">
        <f>+IF(特約団体用!Q1153="","",特約団体用!Q1153)</f>
        <v/>
      </c>
      <c r="N1154" t="str">
        <f>+TEXT(IF(特約団体用!R1153="","",特約団体用!AB1153),"00")</f>
        <v/>
      </c>
      <c r="O1154" t="str">
        <f>+IF(特約団体用!S1153="","",特約団体用!AC1153)</f>
        <v/>
      </c>
      <c r="P1154" t="str">
        <f>+IF(特約団体用!T1153="","",特約団体用!AD1153)</f>
        <v/>
      </c>
      <c r="Q1154" t="str">
        <f>+IF(特約団体用!U1153="","",特約団体用!AE1153)</f>
        <v/>
      </c>
      <c r="V1154" s="153"/>
      <c r="W1154" s="153"/>
      <c r="X1154" s="153"/>
    </row>
    <row r="1155" spans="1:24">
      <c r="A1155" t="str">
        <f>+IF(特約団体用!A1154="","",特約団体用!A1154)</f>
        <v/>
      </c>
      <c r="B1155" t="str">
        <f>+IF(特約団体用!B1154="","",特約団体用!B1154)</f>
        <v/>
      </c>
      <c r="C1155" t="str">
        <f>+IF(特約団体用!C1154="","",特約団体用!C1154)</f>
        <v/>
      </c>
      <c r="D1155" t="str">
        <f>+IF(特約団体用!D1154="","",特約団体用!D1154)</f>
        <v/>
      </c>
      <c r="E1155" t="str">
        <f>+IF(特約団体用!E1154="","",特約団体用!E1154)</f>
        <v/>
      </c>
      <c r="F1155" t="str">
        <f>+IF(特約団体用!F1154="","",_xlfn.XLOOKUP(特約団体用!F1154,PRM!$G$3:$G$5,PRM!$H$3:$H$5))</f>
        <v/>
      </c>
      <c r="G1155" s="149" t="str">
        <f>+TEXT(_xlfn.CONCAT(特約団体用!G1154,特約団体用!H1154,"年",特約団体用!I1154,"月",特約団体用!J1154,"日"),"yyyy/mm/dd")</f>
        <v>年月日</v>
      </c>
      <c r="H1155" t="str">
        <f>+IF(特約団体用!L1154="","",特約団体用!L1154)</f>
        <v/>
      </c>
      <c r="I1155" t="str">
        <f>+IF(特約団体用!M1154="","",特約団体用!M1154)</f>
        <v/>
      </c>
      <c r="J1155" t="str">
        <f>+IF(特約団体用!N1154="","",特約団体用!AA1154)</f>
        <v/>
      </c>
      <c r="K1155" t="str">
        <f>+IF(特約団体用!O1154="","",特約団体用!O1154)</f>
        <v/>
      </c>
      <c r="L1155" t="str">
        <f>+IF(特約団体用!P1154="","",特約団体用!P1154)</f>
        <v/>
      </c>
      <c r="M1155" t="str">
        <f>+IF(特約団体用!Q1154="","",特約団体用!Q1154)</f>
        <v/>
      </c>
      <c r="N1155" t="str">
        <f>+TEXT(IF(特約団体用!R1154="","",特約団体用!AB1154),"00")</f>
        <v/>
      </c>
      <c r="O1155" t="str">
        <f>+IF(特約団体用!S1154="","",特約団体用!AC1154)</f>
        <v/>
      </c>
      <c r="P1155" t="str">
        <f>+IF(特約団体用!T1154="","",特約団体用!AD1154)</f>
        <v/>
      </c>
      <c r="Q1155" t="str">
        <f>+IF(特約団体用!U1154="","",特約団体用!AE1154)</f>
        <v/>
      </c>
      <c r="V1155" s="153"/>
      <c r="W1155" s="153"/>
      <c r="X1155" s="153"/>
    </row>
    <row r="1156" spans="1:24">
      <c r="A1156" t="str">
        <f>+IF(特約団体用!A1155="","",特約団体用!A1155)</f>
        <v/>
      </c>
      <c r="B1156" t="str">
        <f>+IF(特約団体用!B1155="","",特約団体用!B1155)</f>
        <v/>
      </c>
      <c r="C1156" t="str">
        <f>+IF(特約団体用!C1155="","",特約団体用!C1155)</f>
        <v/>
      </c>
      <c r="D1156" t="str">
        <f>+IF(特約団体用!D1155="","",特約団体用!D1155)</f>
        <v/>
      </c>
      <c r="E1156" t="str">
        <f>+IF(特約団体用!E1155="","",特約団体用!E1155)</f>
        <v/>
      </c>
      <c r="F1156" t="str">
        <f>+IF(特約団体用!F1155="","",_xlfn.XLOOKUP(特約団体用!F1155,PRM!$G$3:$G$5,PRM!$H$3:$H$5))</f>
        <v/>
      </c>
      <c r="G1156" s="149" t="str">
        <f>+TEXT(_xlfn.CONCAT(特約団体用!G1155,特約団体用!H1155,"年",特約団体用!I1155,"月",特約団体用!J1155,"日"),"yyyy/mm/dd")</f>
        <v>年月日</v>
      </c>
      <c r="H1156" t="str">
        <f>+IF(特約団体用!L1155="","",特約団体用!L1155)</f>
        <v/>
      </c>
      <c r="I1156" t="str">
        <f>+IF(特約団体用!M1155="","",特約団体用!M1155)</f>
        <v/>
      </c>
      <c r="J1156" t="str">
        <f>+IF(特約団体用!N1155="","",特約団体用!AA1155)</f>
        <v/>
      </c>
      <c r="K1156" t="str">
        <f>+IF(特約団体用!O1155="","",特約団体用!O1155)</f>
        <v/>
      </c>
      <c r="L1156" t="str">
        <f>+IF(特約団体用!P1155="","",特約団体用!P1155)</f>
        <v/>
      </c>
      <c r="M1156" t="str">
        <f>+IF(特約団体用!Q1155="","",特約団体用!Q1155)</f>
        <v/>
      </c>
      <c r="N1156" t="str">
        <f>+TEXT(IF(特約団体用!R1155="","",特約団体用!AB1155),"00")</f>
        <v/>
      </c>
      <c r="O1156" t="str">
        <f>+IF(特約団体用!S1155="","",特約団体用!AC1155)</f>
        <v/>
      </c>
      <c r="P1156" t="str">
        <f>+IF(特約団体用!T1155="","",特約団体用!AD1155)</f>
        <v/>
      </c>
      <c r="Q1156" t="str">
        <f>+IF(特約団体用!U1155="","",特約団体用!AE1155)</f>
        <v/>
      </c>
      <c r="V1156" s="153"/>
      <c r="W1156" s="153"/>
      <c r="X1156" s="153"/>
    </row>
    <row r="1157" spans="1:24">
      <c r="A1157" t="str">
        <f>+IF(特約団体用!A1156="","",特約団体用!A1156)</f>
        <v/>
      </c>
      <c r="B1157" t="str">
        <f>+IF(特約団体用!B1156="","",特約団体用!B1156)</f>
        <v/>
      </c>
      <c r="C1157" t="str">
        <f>+IF(特約団体用!C1156="","",特約団体用!C1156)</f>
        <v/>
      </c>
      <c r="D1157" t="str">
        <f>+IF(特約団体用!D1156="","",特約団体用!D1156)</f>
        <v/>
      </c>
      <c r="E1157" t="str">
        <f>+IF(特約団体用!E1156="","",特約団体用!E1156)</f>
        <v/>
      </c>
      <c r="F1157" t="str">
        <f>+IF(特約団体用!F1156="","",_xlfn.XLOOKUP(特約団体用!F1156,PRM!$G$3:$G$5,PRM!$H$3:$H$5))</f>
        <v/>
      </c>
      <c r="G1157" s="149" t="str">
        <f>+TEXT(_xlfn.CONCAT(特約団体用!G1156,特約団体用!H1156,"年",特約団体用!I1156,"月",特約団体用!J1156,"日"),"yyyy/mm/dd")</f>
        <v>年月日</v>
      </c>
      <c r="H1157" t="str">
        <f>+IF(特約団体用!L1156="","",特約団体用!L1156)</f>
        <v/>
      </c>
      <c r="I1157" t="str">
        <f>+IF(特約団体用!M1156="","",特約団体用!M1156)</f>
        <v/>
      </c>
      <c r="J1157" t="str">
        <f>+IF(特約団体用!N1156="","",特約団体用!AA1156)</f>
        <v/>
      </c>
      <c r="K1157" t="str">
        <f>+IF(特約団体用!O1156="","",特約団体用!O1156)</f>
        <v/>
      </c>
      <c r="L1157" t="str">
        <f>+IF(特約団体用!P1156="","",特約団体用!P1156)</f>
        <v/>
      </c>
      <c r="M1157" t="str">
        <f>+IF(特約団体用!Q1156="","",特約団体用!Q1156)</f>
        <v/>
      </c>
      <c r="N1157" t="str">
        <f>+TEXT(IF(特約団体用!R1156="","",特約団体用!AB1156),"00")</f>
        <v/>
      </c>
      <c r="O1157" t="str">
        <f>+IF(特約団体用!S1156="","",特約団体用!AC1156)</f>
        <v/>
      </c>
      <c r="P1157" t="str">
        <f>+IF(特約団体用!T1156="","",特約団体用!AD1156)</f>
        <v/>
      </c>
      <c r="Q1157" t="str">
        <f>+IF(特約団体用!U1156="","",特約団体用!AE1156)</f>
        <v/>
      </c>
      <c r="V1157" s="153"/>
      <c r="W1157" s="153"/>
      <c r="X1157" s="153"/>
    </row>
    <row r="1158" spans="1:24">
      <c r="A1158" t="str">
        <f>+IF(特約団体用!A1157="","",特約団体用!A1157)</f>
        <v/>
      </c>
      <c r="B1158" t="str">
        <f>+IF(特約団体用!B1157="","",特約団体用!B1157)</f>
        <v/>
      </c>
      <c r="C1158" t="str">
        <f>+IF(特約団体用!C1157="","",特約団体用!C1157)</f>
        <v/>
      </c>
      <c r="D1158" t="str">
        <f>+IF(特約団体用!D1157="","",特約団体用!D1157)</f>
        <v/>
      </c>
      <c r="E1158" t="str">
        <f>+IF(特約団体用!E1157="","",特約団体用!E1157)</f>
        <v/>
      </c>
      <c r="F1158" t="str">
        <f>+IF(特約団体用!F1157="","",_xlfn.XLOOKUP(特約団体用!F1157,PRM!$G$3:$G$5,PRM!$H$3:$H$5))</f>
        <v/>
      </c>
      <c r="G1158" s="149" t="str">
        <f>+TEXT(_xlfn.CONCAT(特約団体用!G1157,特約団体用!H1157,"年",特約団体用!I1157,"月",特約団体用!J1157,"日"),"yyyy/mm/dd")</f>
        <v>年月日</v>
      </c>
      <c r="H1158" t="str">
        <f>+IF(特約団体用!L1157="","",特約団体用!L1157)</f>
        <v/>
      </c>
      <c r="I1158" t="str">
        <f>+IF(特約団体用!M1157="","",特約団体用!M1157)</f>
        <v/>
      </c>
      <c r="J1158" t="str">
        <f>+IF(特約団体用!N1157="","",特約団体用!AA1157)</f>
        <v/>
      </c>
      <c r="K1158" t="str">
        <f>+IF(特約団体用!O1157="","",特約団体用!O1157)</f>
        <v/>
      </c>
      <c r="L1158" t="str">
        <f>+IF(特約団体用!P1157="","",特約団体用!P1157)</f>
        <v/>
      </c>
      <c r="M1158" t="str">
        <f>+IF(特約団体用!Q1157="","",特約団体用!Q1157)</f>
        <v/>
      </c>
      <c r="N1158" t="str">
        <f>+TEXT(IF(特約団体用!R1157="","",特約団体用!AB1157),"00")</f>
        <v/>
      </c>
      <c r="O1158" t="str">
        <f>+IF(特約団体用!S1157="","",特約団体用!AC1157)</f>
        <v/>
      </c>
      <c r="P1158" t="str">
        <f>+IF(特約団体用!T1157="","",特約団体用!AD1157)</f>
        <v/>
      </c>
      <c r="Q1158" t="str">
        <f>+IF(特約団体用!U1157="","",特約団体用!AE1157)</f>
        <v/>
      </c>
      <c r="V1158" s="153"/>
      <c r="W1158" s="153"/>
      <c r="X1158" s="153"/>
    </row>
    <row r="1159" spans="1:24">
      <c r="A1159" t="str">
        <f>+IF(特約団体用!A1158="","",特約団体用!A1158)</f>
        <v/>
      </c>
      <c r="B1159" t="str">
        <f>+IF(特約団体用!B1158="","",特約団体用!B1158)</f>
        <v/>
      </c>
      <c r="C1159" t="str">
        <f>+IF(特約団体用!C1158="","",特約団体用!C1158)</f>
        <v/>
      </c>
      <c r="D1159" t="str">
        <f>+IF(特約団体用!D1158="","",特約団体用!D1158)</f>
        <v/>
      </c>
      <c r="E1159" t="str">
        <f>+IF(特約団体用!E1158="","",特約団体用!E1158)</f>
        <v/>
      </c>
      <c r="F1159" t="str">
        <f>+IF(特約団体用!F1158="","",_xlfn.XLOOKUP(特約団体用!F1158,PRM!$G$3:$G$5,PRM!$H$3:$H$5))</f>
        <v/>
      </c>
      <c r="G1159" s="149" t="str">
        <f>+TEXT(_xlfn.CONCAT(特約団体用!G1158,特約団体用!H1158,"年",特約団体用!I1158,"月",特約団体用!J1158,"日"),"yyyy/mm/dd")</f>
        <v>年月日</v>
      </c>
      <c r="H1159" t="str">
        <f>+IF(特約団体用!L1158="","",特約団体用!L1158)</f>
        <v/>
      </c>
      <c r="I1159" t="str">
        <f>+IF(特約団体用!M1158="","",特約団体用!M1158)</f>
        <v/>
      </c>
      <c r="J1159" t="str">
        <f>+IF(特約団体用!N1158="","",特約団体用!AA1158)</f>
        <v/>
      </c>
      <c r="K1159" t="str">
        <f>+IF(特約団体用!O1158="","",特約団体用!O1158)</f>
        <v/>
      </c>
      <c r="L1159" t="str">
        <f>+IF(特約団体用!P1158="","",特約団体用!P1158)</f>
        <v/>
      </c>
      <c r="M1159" t="str">
        <f>+IF(特約団体用!Q1158="","",特約団体用!Q1158)</f>
        <v/>
      </c>
      <c r="N1159" t="str">
        <f>+TEXT(IF(特約団体用!R1158="","",特約団体用!AB1158),"00")</f>
        <v/>
      </c>
      <c r="O1159" t="str">
        <f>+IF(特約団体用!S1158="","",特約団体用!AC1158)</f>
        <v/>
      </c>
      <c r="P1159" t="str">
        <f>+IF(特約団体用!T1158="","",特約団体用!AD1158)</f>
        <v/>
      </c>
      <c r="Q1159" t="str">
        <f>+IF(特約団体用!U1158="","",特約団体用!AE1158)</f>
        <v/>
      </c>
      <c r="V1159" s="153"/>
      <c r="W1159" s="153"/>
      <c r="X1159" s="153"/>
    </row>
    <row r="1160" spans="1:24">
      <c r="A1160" t="str">
        <f>+IF(特約団体用!A1159="","",特約団体用!A1159)</f>
        <v/>
      </c>
      <c r="B1160" t="str">
        <f>+IF(特約団体用!B1159="","",特約団体用!B1159)</f>
        <v/>
      </c>
      <c r="C1160" t="str">
        <f>+IF(特約団体用!C1159="","",特約団体用!C1159)</f>
        <v/>
      </c>
      <c r="D1160" t="str">
        <f>+IF(特約団体用!D1159="","",特約団体用!D1159)</f>
        <v/>
      </c>
      <c r="E1160" t="str">
        <f>+IF(特約団体用!E1159="","",特約団体用!E1159)</f>
        <v/>
      </c>
      <c r="F1160" t="str">
        <f>+IF(特約団体用!F1159="","",_xlfn.XLOOKUP(特約団体用!F1159,PRM!$G$3:$G$5,PRM!$H$3:$H$5))</f>
        <v/>
      </c>
      <c r="G1160" s="149" t="str">
        <f>+TEXT(_xlfn.CONCAT(特約団体用!G1159,特約団体用!H1159,"年",特約団体用!I1159,"月",特約団体用!J1159,"日"),"yyyy/mm/dd")</f>
        <v>年月日</v>
      </c>
      <c r="H1160" t="str">
        <f>+IF(特約団体用!L1159="","",特約団体用!L1159)</f>
        <v/>
      </c>
      <c r="I1160" t="str">
        <f>+IF(特約団体用!M1159="","",特約団体用!M1159)</f>
        <v/>
      </c>
      <c r="J1160" t="str">
        <f>+IF(特約団体用!N1159="","",特約団体用!AA1159)</f>
        <v/>
      </c>
      <c r="K1160" t="str">
        <f>+IF(特約団体用!O1159="","",特約団体用!O1159)</f>
        <v/>
      </c>
      <c r="L1160" t="str">
        <f>+IF(特約団体用!P1159="","",特約団体用!P1159)</f>
        <v/>
      </c>
      <c r="M1160" t="str">
        <f>+IF(特約団体用!Q1159="","",特約団体用!Q1159)</f>
        <v/>
      </c>
      <c r="N1160" t="str">
        <f>+TEXT(IF(特約団体用!R1159="","",特約団体用!AB1159),"00")</f>
        <v/>
      </c>
      <c r="O1160" t="str">
        <f>+IF(特約団体用!S1159="","",特約団体用!AC1159)</f>
        <v/>
      </c>
      <c r="P1160" t="str">
        <f>+IF(特約団体用!T1159="","",特約団体用!AD1159)</f>
        <v/>
      </c>
      <c r="Q1160" t="str">
        <f>+IF(特約団体用!U1159="","",特約団体用!AE1159)</f>
        <v/>
      </c>
      <c r="V1160" s="153"/>
      <c r="W1160" s="153"/>
      <c r="X1160" s="153"/>
    </row>
    <row r="1161" spans="1:24">
      <c r="A1161" t="str">
        <f>+IF(特約団体用!A1160="","",特約団体用!A1160)</f>
        <v/>
      </c>
      <c r="B1161" t="str">
        <f>+IF(特約団体用!B1160="","",特約団体用!B1160)</f>
        <v/>
      </c>
      <c r="C1161" t="str">
        <f>+IF(特約団体用!C1160="","",特約団体用!C1160)</f>
        <v/>
      </c>
      <c r="D1161" t="str">
        <f>+IF(特約団体用!D1160="","",特約団体用!D1160)</f>
        <v/>
      </c>
      <c r="E1161" t="str">
        <f>+IF(特約団体用!E1160="","",特約団体用!E1160)</f>
        <v/>
      </c>
      <c r="F1161" t="str">
        <f>+IF(特約団体用!F1160="","",_xlfn.XLOOKUP(特約団体用!F1160,PRM!$G$3:$G$5,PRM!$H$3:$H$5))</f>
        <v/>
      </c>
      <c r="G1161" s="149" t="str">
        <f>+TEXT(_xlfn.CONCAT(特約団体用!G1160,特約団体用!H1160,"年",特約団体用!I1160,"月",特約団体用!J1160,"日"),"yyyy/mm/dd")</f>
        <v>年月日</v>
      </c>
      <c r="H1161" t="str">
        <f>+IF(特約団体用!L1160="","",特約団体用!L1160)</f>
        <v/>
      </c>
      <c r="I1161" t="str">
        <f>+IF(特約団体用!M1160="","",特約団体用!M1160)</f>
        <v/>
      </c>
      <c r="J1161" t="str">
        <f>+IF(特約団体用!N1160="","",特約団体用!AA1160)</f>
        <v/>
      </c>
      <c r="K1161" t="str">
        <f>+IF(特約団体用!O1160="","",特約団体用!O1160)</f>
        <v/>
      </c>
      <c r="L1161" t="str">
        <f>+IF(特約団体用!P1160="","",特約団体用!P1160)</f>
        <v/>
      </c>
      <c r="M1161" t="str">
        <f>+IF(特約団体用!Q1160="","",特約団体用!Q1160)</f>
        <v/>
      </c>
      <c r="N1161" t="str">
        <f>+TEXT(IF(特約団体用!R1160="","",特約団体用!AB1160),"00")</f>
        <v/>
      </c>
      <c r="O1161" t="str">
        <f>+IF(特約団体用!S1160="","",特約団体用!AC1160)</f>
        <v/>
      </c>
      <c r="P1161" t="str">
        <f>+IF(特約団体用!T1160="","",特約団体用!AD1160)</f>
        <v/>
      </c>
      <c r="Q1161" t="str">
        <f>+IF(特約団体用!U1160="","",特約団体用!AE1160)</f>
        <v/>
      </c>
      <c r="V1161" s="153"/>
      <c r="W1161" s="153"/>
      <c r="X1161" s="153"/>
    </row>
    <row r="1162" spans="1:24">
      <c r="A1162" t="str">
        <f>+IF(特約団体用!A1161="","",特約団体用!A1161)</f>
        <v/>
      </c>
      <c r="B1162" t="str">
        <f>+IF(特約団体用!B1161="","",特約団体用!B1161)</f>
        <v/>
      </c>
      <c r="C1162" t="str">
        <f>+IF(特約団体用!C1161="","",特約団体用!C1161)</f>
        <v/>
      </c>
      <c r="D1162" t="str">
        <f>+IF(特約団体用!D1161="","",特約団体用!D1161)</f>
        <v/>
      </c>
      <c r="E1162" t="str">
        <f>+IF(特約団体用!E1161="","",特約団体用!E1161)</f>
        <v/>
      </c>
      <c r="F1162" t="str">
        <f>+IF(特約団体用!F1161="","",_xlfn.XLOOKUP(特約団体用!F1161,PRM!$G$3:$G$5,PRM!$H$3:$H$5))</f>
        <v/>
      </c>
      <c r="G1162" s="149" t="str">
        <f>+TEXT(_xlfn.CONCAT(特約団体用!G1161,特約団体用!H1161,"年",特約団体用!I1161,"月",特約団体用!J1161,"日"),"yyyy/mm/dd")</f>
        <v>年月日</v>
      </c>
      <c r="H1162" t="str">
        <f>+IF(特約団体用!L1161="","",特約団体用!L1161)</f>
        <v/>
      </c>
      <c r="I1162" t="str">
        <f>+IF(特約団体用!M1161="","",特約団体用!M1161)</f>
        <v/>
      </c>
      <c r="J1162" t="str">
        <f>+IF(特約団体用!N1161="","",特約団体用!AA1161)</f>
        <v/>
      </c>
      <c r="K1162" t="str">
        <f>+IF(特約団体用!O1161="","",特約団体用!O1161)</f>
        <v/>
      </c>
      <c r="L1162" t="str">
        <f>+IF(特約団体用!P1161="","",特約団体用!P1161)</f>
        <v/>
      </c>
      <c r="M1162" t="str">
        <f>+IF(特約団体用!Q1161="","",特約団体用!Q1161)</f>
        <v/>
      </c>
      <c r="N1162" t="str">
        <f>+TEXT(IF(特約団体用!R1161="","",特約団体用!AB1161),"00")</f>
        <v/>
      </c>
      <c r="O1162" t="str">
        <f>+IF(特約団体用!S1161="","",特約団体用!AC1161)</f>
        <v/>
      </c>
      <c r="P1162" t="str">
        <f>+IF(特約団体用!T1161="","",特約団体用!AD1161)</f>
        <v/>
      </c>
      <c r="Q1162" t="str">
        <f>+IF(特約団体用!U1161="","",特約団体用!AE1161)</f>
        <v/>
      </c>
      <c r="V1162" s="153"/>
      <c r="W1162" s="153"/>
      <c r="X1162" s="153"/>
    </row>
    <row r="1163" spans="1:24">
      <c r="A1163" t="str">
        <f>+IF(特約団体用!A1162="","",特約団体用!A1162)</f>
        <v/>
      </c>
      <c r="B1163" t="str">
        <f>+IF(特約団体用!B1162="","",特約団体用!B1162)</f>
        <v/>
      </c>
      <c r="C1163" t="str">
        <f>+IF(特約団体用!C1162="","",特約団体用!C1162)</f>
        <v/>
      </c>
      <c r="D1163" t="str">
        <f>+IF(特約団体用!D1162="","",特約団体用!D1162)</f>
        <v/>
      </c>
      <c r="E1163" t="str">
        <f>+IF(特約団体用!E1162="","",特約団体用!E1162)</f>
        <v/>
      </c>
      <c r="F1163" t="str">
        <f>+IF(特約団体用!F1162="","",_xlfn.XLOOKUP(特約団体用!F1162,PRM!$G$3:$G$5,PRM!$H$3:$H$5))</f>
        <v/>
      </c>
      <c r="G1163" s="149" t="str">
        <f>+TEXT(_xlfn.CONCAT(特約団体用!G1162,特約団体用!H1162,"年",特約団体用!I1162,"月",特約団体用!J1162,"日"),"yyyy/mm/dd")</f>
        <v>年月日</v>
      </c>
      <c r="H1163" t="str">
        <f>+IF(特約団体用!L1162="","",特約団体用!L1162)</f>
        <v/>
      </c>
      <c r="I1163" t="str">
        <f>+IF(特約団体用!M1162="","",特約団体用!M1162)</f>
        <v/>
      </c>
      <c r="J1163" t="str">
        <f>+IF(特約団体用!N1162="","",特約団体用!AA1162)</f>
        <v/>
      </c>
      <c r="K1163" t="str">
        <f>+IF(特約団体用!O1162="","",特約団体用!O1162)</f>
        <v/>
      </c>
      <c r="L1163" t="str">
        <f>+IF(特約団体用!P1162="","",特約団体用!P1162)</f>
        <v/>
      </c>
      <c r="M1163" t="str">
        <f>+IF(特約団体用!Q1162="","",特約団体用!Q1162)</f>
        <v/>
      </c>
      <c r="N1163" t="str">
        <f>+TEXT(IF(特約団体用!R1162="","",特約団体用!AB1162),"00")</f>
        <v/>
      </c>
      <c r="O1163" t="str">
        <f>+IF(特約団体用!S1162="","",特約団体用!AC1162)</f>
        <v/>
      </c>
      <c r="P1163" t="str">
        <f>+IF(特約団体用!T1162="","",特約団体用!AD1162)</f>
        <v/>
      </c>
      <c r="Q1163" t="str">
        <f>+IF(特約団体用!U1162="","",特約団体用!AE1162)</f>
        <v/>
      </c>
      <c r="V1163" s="153"/>
      <c r="W1163" s="153"/>
      <c r="X1163" s="153"/>
    </row>
    <row r="1164" spans="1:24">
      <c r="A1164" t="str">
        <f>+IF(特約団体用!A1163="","",特約団体用!A1163)</f>
        <v/>
      </c>
      <c r="B1164" t="str">
        <f>+IF(特約団体用!B1163="","",特約団体用!B1163)</f>
        <v/>
      </c>
      <c r="C1164" t="str">
        <f>+IF(特約団体用!C1163="","",特約団体用!C1163)</f>
        <v/>
      </c>
      <c r="D1164" t="str">
        <f>+IF(特約団体用!D1163="","",特約団体用!D1163)</f>
        <v/>
      </c>
      <c r="E1164" t="str">
        <f>+IF(特約団体用!E1163="","",特約団体用!E1163)</f>
        <v/>
      </c>
      <c r="F1164" t="str">
        <f>+IF(特約団体用!F1163="","",_xlfn.XLOOKUP(特約団体用!F1163,PRM!$G$3:$G$5,PRM!$H$3:$H$5))</f>
        <v/>
      </c>
      <c r="G1164" s="149" t="str">
        <f>+TEXT(_xlfn.CONCAT(特約団体用!G1163,特約団体用!H1163,"年",特約団体用!I1163,"月",特約団体用!J1163,"日"),"yyyy/mm/dd")</f>
        <v>年月日</v>
      </c>
      <c r="H1164" t="str">
        <f>+IF(特約団体用!L1163="","",特約団体用!L1163)</f>
        <v/>
      </c>
      <c r="I1164" t="str">
        <f>+IF(特約団体用!M1163="","",特約団体用!M1163)</f>
        <v/>
      </c>
      <c r="J1164" t="str">
        <f>+IF(特約団体用!N1163="","",特約団体用!AA1163)</f>
        <v/>
      </c>
      <c r="K1164" t="str">
        <f>+IF(特約団体用!O1163="","",特約団体用!O1163)</f>
        <v/>
      </c>
      <c r="L1164" t="str">
        <f>+IF(特約団体用!P1163="","",特約団体用!P1163)</f>
        <v/>
      </c>
      <c r="M1164" t="str">
        <f>+IF(特約団体用!Q1163="","",特約団体用!Q1163)</f>
        <v/>
      </c>
      <c r="N1164" t="str">
        <f>+TEXT(IF(特約団体用!R1163="","",特約団体用!AB1163),"00")</f>
        <v/>
      </c>
      <c r="O1164" t="str">
        <f>+IF(特約団体用!S1163="","",特約団体用!AC1163)</f>
        <v/>
      </c>
      <c r="P1164" t="str">
        <f>+IF(特約団体用!T1163="","",特約団体用!AD1163)</f>
        <v/>
      </c>
      <c r="Q1164" t="str">
        <f>+IF(特約団体用!U1163="","",特約団体用!AE1163)</f>
        <v/>
      </c>
      <c r="V1164" s="153"/>
      <c r="W1164" s="153"/>
      <c r="X1164" s="153"/>
    </row>
    <row r="1165" spans="1:24">
      <c r="A1165" t="str">
        <f>+IF(特約団体用!A1164="","",特約団体用!A1164)</f>
        <v/>
      </c>
      <c r="B1165" t="str">
        <f>+IF(特約団体用!B1164="","",特約団体用!B1164)</f>
        <v/>
      </c>
      <c r="C1165" t="str">
        <f>+IF(特約団体用!C1164="","",特約団体用!C1164)</f>
        <v/>
      </c>
      <c r="D1165" t="str">
        <f>+IF(特約団体用!D1164="","",特約団体用!D1164)</f>
        <v/>
      </c>
      <c r="E1165" t="str">
        <f>+IF(特約団体用!E1164="","",特約団体用!E1164)</f>
        <v/>
      </c>
      <c r="F1165" t="str">
        <f>+IF(特約団体用!F1164="","",_xlfn.XLOOKUP(特約団体用!F1164,PRM!$G$3:$G$5,PRM!$H$3:$H$5))</f>
        <v/>
      </c>
      <c r="G1165" s="149" t="str">
        <f>+TEXT(_xlfn.CONCAT(特約団体用!G1164,特約団体用!H1164,"年",特約団体用!I1164,"月",特約団体用!J1164,"日"),"yyyy/mm/dd")</f>
        <v>年月日</v>
      </c>
      <c r="H1165" t="str">
        <f>+IF(特約団体用!L1164="","",特約団体用!L1164)</f>
        <v/>
      </c>
      <c r="I1165" t="str">
        <f>+IF(特約団体用!M1164="","",特約団体用!M1164)</f>
        <v/>
      </c>
      <c r="J1165" t="str">
        <f>+IF(特約団体用!N1164="","",特約団体用!AA1164)</f>
        <v/>
      </c>
      <c r="K1165" t="str">
        <f>+IF(特約団体用!O1164="","",特約団体用!O1164)</f>
        <v/>
      </c>
      <c r="L1165" t="str">
        <f>+IF(特約団体用!P1164="","",特約団体用!P1164)</f>
        <v/>
      </c>
      <c r="M1165" t="str">
        <f>+IF(特約団体用!Q1164="","",特約団体用!Q1164)</f>
        <v/>
      </c>
      <c r="N1165" t="str">
        <f>+TEXT(IF(特約団体用!R1164="","",特約団体用!AB1164),"00")</f>
        <v/>
      </c>
      <c r="O1165" t="str">
        <f>+IF(特約団体用!S1164="","",特約団体用!AC1164)</f>
        <v/>
      </c>
      <c r="P1165" t="str">
        <f>+IF(特約団体用!T1164="","",特約団体用!AD1164)</f>
        <v/>
      </c>
      <c r="Q1165" t="str">
        <f>+IF(特約団体用!U1164="","",特約団体用!AE1164)</f>
        <v/>
      </c>
      <c r="V1165" s="153"/>
      <c r="W1165" s="153"/>
      <c r="X1165" s="153"/>
    </row>
    <row r="1166" spans="1:24">
      <c r="A1166" t="str">
        <f>+IF(特約団体用!A1165="","",特約団体用!A1165)</f>
        <v/>
      </c>
      <c r="B1166" t="str">
        <f>+IF(特約団体用!B1165="","",特約団体用!B1165)</f>
        <v/>
      </c>
      <c r="C1166" t="str">
        <f>+IF(特約団体用!C1165="","",特約団体用!C1165)</f>
        <v/>
      </c>
      <c r="D1166" t="str">
        <f>+IF(特約団体用!D1165="","",特約団体用!D1165)</f>
        <v/>
      </c>
      <c r="E1166" t="str">
        <f>+IF(特約団体用!E1165="","",特約団体用!E1165)</f>
        <v/>
      </c>
      <c r="F1166" t="str">
        <f>+IF(特約団体用!F1165="","",_xlfn.XLOOKUP(特約団体用!F1165,PRM!$G$3:$G$5,PRM!$H$3:$H$5))</f>
        <v/>
      </c>
      <c r="G1166" s="149" t="str">
        <f>+TEXT(_xlfn.CONCAT(特約団体用!G1165,特約団体用!H1165,"年",特約団体用!I1165,"月",特約団体用!J1165,"日"),"yyyy/mm/dd")</f>
        <v>年月日</v>
      </c>
      <c r="H1166" t="str">
        <f>+IF(特約団体用!L1165="","",特約団体用!L1165)</f>
        <v/>
      </c>
      <c r="I1166" t="str">
        <f>+IF(特約団体用!M1165="","",特約団体用!M1165)</f>
        <v/>
      </c>
      <c r="J1166" t="str">
        <f>+IF(特約団体用!N1165="","",特約団体用!AA1165)</f>
        <v/>
      </c>
      <c r="K1166" t="str">
        <f>+IF(特約団体用!O1165="","",特約団体用!O1165)</f>
        <v/>
      </c>
      <c r="L1166" t="str">
        <f>+IF(特約団体用!P1165="","",特約団体用!P1165)</f>
        <v/>
      </c>
      <c r="M1166" t="str">
        <f>+IF(特約団体用!Q1165="","",特約団体用!Q1165)</f>
        <v/>
      </c>
      <c r="N1166" t="str">
        <f>+TEXT(IF(特約団体用!R1165="","",特約団体用!AB1165),"00")</f>
        <v/>
      </c>
      <c r="O1166" t="str">
        <f>+IF(特約団体用!S1165="","",特約団体用!AC1165)</f>
        <v/>
      </c>
      <c r="P1166" t="str">
        <f>+IF(特約団体用!T1165="","",特約団体用!AD1165)</f>
        <v/>
      </c>
      <c r="Q1166" t="str">
        <f>+IF(特約団体用!U1165="","",特約団体用!AE1165)</f>
        <v/>
      </c>
      <c r="V1166" s="153"/>
      <c r="W1166" s="153"/>
      <c r="X1166" s="153"/>
    </row>
    <row r="1167" spans="1:24">
      <c r="A1167" t="str">
        <f>+IF(特約団体用!A1166="","",特約団体用!A1166)</f>
        <v/>
      </c>
      <c r="B1167" t="str">
        <f>+IF(特約団体用!B1166="","",特約団体用!B1166)</f>
        <v/>
      </c>
      <c r="C1167" t="str">
        <f>+IF(特約団体用!C1166="","",特約団体用!C1166)</f>
        <v/>
      </c>
      <c r="D1167" t="str">
        <f>+IF(特約団体用!D1166="","",特約団体用!D1166)</f>
        <v/>
      </c>
      <c r="E1167" t="str">
        <f>+IF(特約団体用!E1166="","",特約団体用!E1166)</f>
        <v/>
      </c>
      <c r="F1167" t="str">
        <f>+IF(特約団体用!F1166="","",_xlfn.XLOOKUP(特約団体用!F1166,PRM!$G$3:$G$5,PRM!$H$3:$H$5))</f>
        <v/>
      </c>
      <c r="G1167" s="149" t="str">
        <f>+TEXT(_xlfn.CONCAT(特約団体用!G1166,特約団体用!H1166,"年",特約団体用!I1166,"月",特約団体用!J1166,"日"),"yyyy/mm/dd")</f>
        <v>年月日</v>
      </c>
      <c r="H1167" t="str">
        <f>+IF(特約団体用!L1166="","",特約団体用!L1166)</f>
        <v/>
      </c>
      <c r="I1167" t="str">
        <f>+IF(特約団体用!M1166="","",特約団体用!M1166)</f>
        <v/>
      </c>
      <c r="J1167" t="str">
        <f>+IF(特約団体用!N1166="","",特約団体用!AA1166)</f>
        <v/>
      </c>
      <c r="K1167" t="str">
        <f>+IF(特約団体用!O1166="","",特約団体用!O1166)</f>
        <v/>
      </c>
      <c r="L1167" t="str">
        <f>+IF(特約団体用!P1166="","",特約団体用!P1166)</f>
        <v/>
      </c>
      <c r="M1167" t="str">
        <f>+IF(特約団体用!Q1166="","",特約団体用!Q1166)</f>
        <v/>
      </c>
      <c r="N1167" t="str">
        <f>+TEXT(IF(特約団体用!R1166="","",特約団体用!AB1166),"00")</f>
        <v/>
      </c>
      <c r="O1167" t="str">
        <f>+IF(特約団体用!S1166="","",特約団体用!AC1166)</f>
        <v/>
      </c>
      <c r="P1167" t="str">
        <f>+IF(特約団体用!T1166="","",特約団体用!AD1166)</f>
        <v/>
      </c>
      <c r="Q1167" t="str">
        <f>+IF(特約団体用!U1166="","",特約団体用!AE1166)</f>
        <v/>
      </c>
      <c r="V1167" s="153"/>
      <c r="W1167" s="153"/>
      <c r="X1167" s="153"/>
    </row>
    <row r="1168" spans="1:24">
      <c r="A1168" t="str">
        <f>+IF(特約団体用!A1167="","",特約団体用!A1167)</f>
        <v/>
      </c>
      <c r="B1168" t="str">
        <f>+IF(特約団体用!B1167="","",特約団体用!B1167)</f>
        <v/>
      </c>
      <c r="C1168" t="str">
        <f>+IF(特約団体用!C1167="","",特約団体用!C1167)</f>
        <v/>
      </c>
      <c r="D1168" t="str">
        <f>+IF(特約団体用!D1167="","",特約団体用!D1167)</f>
        <v/>
      </c>
      <c r="E1168" t="str">
        <f>+IF(特約団体用!E1167="","",特約団体用!E1167)</f>
        <v/>
      </c>
      <c r="F1168" t="str">
        <f>+IF(特約団体用!F1167="","",_xlfn.XLOOKUP(特約団体用!F1167,PRM!$G$3:$G$5,PRM!$H$3:$H$5))</f>
        <v/>
      </c>
      <c r="G1168" s="149" t="str">
        <f>+TEXT(_xlfn.CONCAT(特約団体用!G1167,特約団体用!H1167,"年",特約団体用!I1167,"月",特約団体用!J1167,"日"),"yyyy/mm/dd")</f>
        <v>年月日</v>
      </c>
      <c r="H1168" t="str">
        <f>+IF(特約団体用!L1167="","",特約団体用!L1167)</f>
        <v/>
      </c>
      <c r="I1168" t="str">
        <f>+IF(特約団体用!M1167="","",特約団体用!M1167)</f>
        <v/>
      </c>
      <c r="J1168" t="str">
        <f>+IF(特約団体用!N1167="","",特約団体用!AA1167)</f>
        <v/>
      </c>
      <c r="K1168" t="str">
        <f>+IF(特約団体用!O1167="","",特約団体用!O1167)</f>
        <v/>
      </c>
      <c r="L1168" t="str">
        <f>+IF(特約団体用!P1167="","",特約団体用!P1167)</f>
        <v/>
      </c>
      <c r="M1168" t="str">
        <f>+IF(特約団体用!Q1167="","",特約団体用!Q1167)</f>
        <v/>
      </c>
      <c r="N1168" t="str">
        <f>+TEXT(IF(特約団体用!R1167="","",特約団体用!AB1167),"00")</f>
        <v/>
      </c>
      <c r="O1168" t="str">
        <f>+IF(特約団体用!S1167="","",特約団体用!AC1167)</f>
        <v/>
      </c>
      <c r="P1168" t="str">
        <f>+IF(特約団体用!T1167="","",特約団体用!AD1167)</f>
        <v/>
      </c>
      <c r="Q1168" t="str">
        <f>+IF(特約団体用!U1167="","",特約団体用!AE1167)</f>
        <v/>
      </c>
      <c r="V1168" s="153"/>
      <c r="W1168" s="153"/>
      <c r="X1168" s="153"/>
    </row>
    <row r="1169" spans="1:24">
      <c r="A1169" t="str">
        <f>+IF(特約団体用!A1168="","",特約団体用!A1168)</f>
        <v/>
      </c>
      <c r="B1169" t="str">
        <f>+IF(特約団体用!B1168="","",特約団体用!B1168)</f>
        <v/>
      </c>
      <c r="C1169" t="str">
        <f>+IF(特約団体用!C1168="","",特約団体用!C1168)</f>
        <v/>
      </c>
      <c r="D1169" t="str">
        <f>+IF(特約団体用!D1168="","",特約団体用!D1168)</f>
        <v/>
      </c>
      <c r="E1169" t="str">
        <f>+IF(特約団体用!E1168="","",特約団体用!E1168)</f>
        <v/>
      </c>
      <c r="F1169" t="str">
        <f>+IF(特約団体用!F1168="","",_xlfn.XLOOKUP(特約団体用!F1168,PRM!$G$3:$G$5,PRM!$H$3:$H$5))</f>
        <v/>
      </c>
      <c r="G1169" s="149" t="str">
        <f>+TEXT(_xlfn.CONCAT(特約団体用!G1168,特約団体用!H1168,"年",特約団体用!I1168,"月",特約団体用!J1168,"日"),"yyyy/mm/dd")</f>
        <v>年月日</v>
      </c>
      <c r="H1169" t="str">
        <f>+IF(特約団体用!L1168="","",特約団体用!L1168)</f>
        <v/>
      </c>
      <c r="I1169" t="str">
        <f>+IF(特約団体用!M1168="","",特約団体用!M1168)</f>
        <v/>
      </c>
      <c r="J1169" t="str">
        <f>+IF(特約団体用!N1168="","",特約団体用!AA1168)</f>
        <v/>
      </c>
      <c r="K1169" t="str">
        <f>+IF(特約団体用!O1168="","",特約団体用!O1168)</f>
        <v/>
      </c>
      <c r="L1169" t="str">
        <f>+IF(特約団体用!P1168="","",特約団体用!P1168)</f>
        <v/>
      </c>
      <c r="M1169" t="str">
        <f>+IF(特約団体用!Q1168="","",特約団体用!Q1168)</f>
        <v/>
      </c>
      <c r="N1169" t="str">
        <f>+TEXT(IF(特約団体用!R1168="","",特約団体用!AB1168),"00")</f>
        <v/>
      </c>
      <c r="O1169" t="str">
        <f>+IF(特約団体用!S1168="","",特約団体用!AC1168)</f>
        <v/>
      </c>
      <c r="P1169" t="str">
        <f>+IF(特約団体用!T1168="","",特約団体用!AD1168)</f>
        <v/>
      </c>
      <c r="Q1169" t="str">
        <f>+IF(特約団体用!U1168="","",特約団体用!AE1168)</f>
        <v/>
      </c>
      <c r="V1169" s="153"/>
      <c r="W1169" s="153"/>
      <c r="X1169" s="153"/>
    </row>
    <row r="1170" spans="1:24">
      <c r="A1170" t="str">
        <f>+IF(特約団体用!A1169="","",特約団体用!A1169)</f>
        <v/>
      </c>
      <c r="B1170" t="str">
        <f>+IF(特約団体用!B1169="","",特約団体用!B1169)</f>
        <v/>
      </c>
      <c r="C1170" t="str">
        <f>+IF(特約団体用!C1169="","",特約団体用!C1169)</f>
        <v/>
      </c>
      <c r="D1170" t="str">
        <f>+IF(特約団体用!D1169="","",特約団体用!D1169)</f>
        <v/>
      </c>
      <c r="E1170" t="str">
        <f>+IF(特約団体用!E1169="","",特約団体用!E1169)</f>
        <v/>
      </c>
      <c r="F1170" t="str">
        <f>+IF(特約団体用!F1169="","",_xlfn.XLOOKUP(特約団体用!F1169,PRM!$G$3:$G$5,PRM!$H$3:$H$5))</f>
        <v/>
      </c>
      <c r="G1170" s="149" t="str">
        <f>+TEXT(_xlfn.CONCAT(特約団体用!G1169,特約団体用!H1169,"年",特約団体用!I1169,"月",特約団体用!J1169,"日"),"yyyy/mm/dd")</f>
        <v>年月日</v>
      </c>
      <c r="H1170" t="str">
        <f>+IF(特約団体用!L1169="","",特約団体用!L1169)</f>
        <v/>
      </c>
      <c r="I1170" t="str">
        <f>+IF(特約団体用!M1169="","",特約団体用!M1169)</f>
        <v/>
      </c>
      <c r="J1170" t="str">
        <f>+IF(特約団体用!N1169="","",特約団体用!AA1169)</f>
        <v/>
      </c>
      <c r="K1170" t="str">
        <f>+IF(特約団体用!O1169="","",特約団体用!O1169)</f>
        <v/>
      </c>
      <c r="L1170" t="str">
        <f>+IF(特約団体用!P1169="","",特約団体用!P1169)</f>
        <v/>
      </c>
      <c r="M1170" t="str">
        <f>+IF(特約団体用!Q1169="","",特約団体用!Q1169)</f>
        <v/>
      </c>
      <c r="N1170" t="str">
        <f>+TEXT(IF(特約団体用!R1169="","",特約団体用!AB1169),"00")</f>
        <v/>
      </c>
      <c r="O1170" t="str">
        <f>+IF(特約団体用!S1169="","",特約団体用!AC1169)</f>
        <v/>
      </c>
      <c r="P1170" t="str">
        <f>+IF(特約団体用!T1169="","",特約団体用!AD1169)</f>
        <v/>
      </c>
      <c r="Q1170" t="str">
        <f>+IF(特約団体用!U1169="","",特約団体用!AE1169)</f>
        <v/>
      </c>
      <c r="V1170" s="153"/>
      <c r="W1170" s="153"/>
      <c r="X1170" s="153"/>
    </row>
    <row r="1171" spans="1:24">
      <c r="A1171" t="str">
        <f>+IF(特約団体用!A1170="","",特約団体用!A1170)</f>
        <v/>
      </c>
      <c r="B1171" t="str">
        <f>+IF(特約団体用!B1170="","",特約団体用!B1170)</f>
        <v/>
      </c>
      <c r="C1171" t="str">
        <f>+IF(特約団体用!C1170="","",特約団体用!C1170)</f>
        <v/>
      </c>
      <c r="D1171" t="str">
        <f>+IF(特約団体用!D1170="","",特約団体用!D1170)</f>
        <v/>
      </c>
      <c r="E1171" t="str">
        <f>+IF(特約団体用!E1170="","",特約団体用!E1170)</f>
        <v/>
      </c>
      <c r="F1171" t="str">
        <f>+IF(特約団体用!F1170="","",_xlfn.XLOOKUP(特約団体用!F1170,PRM!$G$3:$G$5,PRM!$H$3:$H$5))</f>
        <v/>
      </c>
      <c r="G1171" s="149" t="str">
        <f>+TEXT(_xlfn.CONCAT(特約団体用!G1170,特約団体用!H1170,"年",特約団体用!I1170,"月",特約団体用!J1170,"日"),"yyyy/mm/dd")</f>
        <v>年月日</v>
      </c>
      <c r="H1171" t="str">
        <f>+IF(特約団体用!L1170="","",特約団体用!L1170)</f>
        <v/>
      </c>
      <c r="I1171" t="str">
        <f>+IF(特約団体用!M1170="","",特約団体用!M1170)</f>
        <v/>
      </c>
      <c r="J1171" t="str">
        <f>+IF(特約団体用!N1170="","",特約団体用!AA1170)</f>
        <v/>
      </c>
      <c r="K1171" t="str">
        <f>+IF(特約団体用!O1170="","",特約団体用!O1170)</f>
        <v/>
      </c>
      <c r="L1171" t="str">
        <f>+IF(特約団体用!P1170="","",特約団体用!P1170)</f>
        <v/>
      </c>
      <c r="M1171" t="str">
        <f>+IF(特約団体用!Q1170="","",特約団体用!Q1170)</f>
        <v/>
      </c>
      <c r="N1171" t="str">
        <f>+TEXT(IF(特約団体用!R1170="","",特約団体用!AB1170),"00")</f>
        <v/>
      </c>
      <c r="O1171" t="str">
        <f>+IF(特約団体用!S1170="","",特約団体用!AC1170)</f>
        <v/>
      </c>
      <c r="P1171" t="str">
        <f>+IF(特約団体用!T1170="","",特約団体用!AD1170)</f>
        <v/>
      </c>
      <c r="Q1171" t="str">
        <f>+IF(特約団体用!U1170="","",特約団体用!AE1170)</f>
        <v/>
      </c>
      <c r="V1171" s="153"/>
      <c r="W1171" s="153"/>
      <c r="X1171" s="153"/>
    </row>
    <row r="1172" spans="1:24">
      <c r="A1172" t="str">
        <f>+IF(特約団体用!A1171="","",特約団体用!A1171)</f>
        <v/>
      </c>
      <c r="B1172" t="str">
        <f>+IF(特約団体用!B1171="","",特約団体用!B1171)</f>
        <v/>
      </c>
      <c r="C1172" t="str">
        <f>+IF(特約団体用!C1171="","",特約団体用!C1171)</f>
        <v/>
      </c>
      <c r="D1172" t="str">
        <f>+IF(特約団体用!D1171="","",特約団体用!D1171)</f>
        <v/>
      </c>
      <c r="E1172" t="str">
        <f>+IF(特約団体用!E1171="","",特約団体用!E1171)</f>
        <v/>
      </c>
      <c r="F1172" t="str">
        <f>+IF(特約団体用!F1171="","",_xlfn.XLOOKUP(特約団体用!F1171,PRM!$G$3:$G$5,PRM!$H$3:$H$5))</f>
        <v/>
      </c>
      <c r="G1172" s="149" t="str">
        <f>+TEXT(_xlfn.CONCAT(特約団体用!G1171,特約団体用!H1171,"年",特約団体用!I1171,"月",特約団体用!J1171,"日"),"yyyy/mm/dd")</f>
        <v>年月日</v>
      </c>
      <c r="H1172" t="str">
        <f>+IF(特約団体用!L1171="","",特約団体用!L1171)</f>
        <v/>
      </c>
      <c r="I1172" t="str">
        <f>+IF(特約団体用!M1171="","",特約団体用!M1171)</f>
        <v/>
      </c>
      <c r="J1172" t="str">
        <f>+IF(特約団体用!N1171="","",特約団体用!AA1171)</f>
        <v/>
      </c>
      <c r="K1172" t="str">
        <f>+IF(特約団体用!O1171="","",特約団体用!O1171)</f>
        <v/>
      </c>
      <c r="L1172" t="str">
        <f>+IF(特約団体用!P1171="","",特約団体用!P1171)</f>
        <v/>
      </c>
      <c r="M1172" t="str">
        <f>+IF(特約団体用!Q1171="","",特約団体用!Q1171)</f>
        <v/>
      </c>
      <c r="N1172" t="str">
        <f>+TEXT(IF(特約団体用!R1171="","",特約団体用!AB1171),"00")</f>
        <v/>
      </c>
      <c r="O1172" t="str">
        <f>+IF(特約団体用!S1171="","",特約団体用!AC1171)</f>
        <v/>
      </c>
      <c r="P1172" t="str">
        <f>+IF(特約団体用!T1171="","",特約団体用!AD1171)</f>
        <v/>
      </c>
      <c r="Q1172" t="str">
        <f>+IF(特約団体用!U1171="","",特約団体用!AE1171)</f>
        <v/>
      </c>
      <c r="V1172" s="153"/>
      <c r="W1172" s="153"/>
      <c r="X1172" s="153"/>
    </row>
    <row r="1173" spans="1:24">
      <c r="A1173" t="str">
        <f>+IF(特約団体用!A1172="","",特約団体用!A1172)</f>
        <v/>
      </c>
      <c r="B1173" t="str">
        <f>+IF(特約団体用!B1172="","",特約団体用!B1172)</f>
        <v/>
      </c>
      <c r="C1173" t="str">
        <f>+IF(特約団体用!C1172="","",特約団体用!C1172)</f>
        <v/>
      </c>
      <c r="D1173" t="str">
        <f>+IF(特約団体用!D1172="","",特約団体用!D1172)</f>
        <v/>
      </c>
      <c r="E1173" t="str">
        <f>+IF(特約団体用!E1172="","",特約団体用!E1172)</f>
        <v/>
      </c>
      <c r="F1173" t="str">
        <f>+IF(特約団体用!F1172="","",_xlfn.XLOOKUP(特約団体用!F1172,PRM!$G$3:$G$5,PRM!$H$3:$H$5))</f>
        <v/>
      </c>
      <c r="G1173" s="149" t="str">
        <f>+TEXT(_xlfn.CONCAT(特約団体用!G1172,特約団体用!H1172,"年",特約団体用!I1172,"月",特約団体用!J1172,"日"),"yyyy/mm/dd")</f>
        <v>年月日</v>
      </c>
      <c r="H1173" t="str">
        <f>+IF(特約団体用!L1172="","",特約団体用!L1172)</f>
        <v/>
      </c>
      <c r="I1173" t="str">
        <f>+IF(特約団体用!M1172="","",特約団体用!M1172)</f>
        <v/>
      </c>
      <c r="J1173" t="str">
        <f>+IF(特約団体用!N1172="","",特約団体用!AA1172)</f>
        <v/>
      </c>
      <c r="K1173" t="str">
        <f>+IF(特約団体用!O1172="","",特約団体用!O1172)</f>
        <v/>
      </c>
      <c r="L1173" t="str">
        <f>+IF(特約団体用!P1172="","",特約団体用!P1172)</f>
        <v/>
      </c>
      <c r="M1173" t="str">
        <f>+IF(特約団体用!Q1172="","",特約団体用!Q1172)</f>
        <v/>
      </c>
      <c r="N1173" t="str">
        <f>+TEXT(IF(特約団体用!R1172="","",特約団体用!AB1172),"00")</f>
        <v/>
      </c>
      <c r="O1173" t="str">
        <f>+IF(特約団体用!S1172="","",特約団体用!AC1172)</f>
        <v/>
      </c>
      <c r="P1173" t="str">
        <f>+IF(特約団体用!T1172="","",特約団体用!AD1172)</f>
        <v/>
      </c>
      <c r="Q1173" t="str">
        <f>+IF(特約団体用!U1172="","",特約団体用!AE1172)</f>
        <v/>
      </c>
      <c r="V1173" s="153"/>
      <c r="W1173" s="153"/>
      <c r="X1173" s="153"/>
    </row>
    <row r="1174" spans="1:24">
      <c r="A1174" t="str">
        <f>+IF(特約団体用!A1173="","",特約団体用!A1173)</f>
        <v/>
      </c>
      <c r="B1174" t="str">
        <f>+IF(特約団体用!B1173="","",特約団体用!B1173)</f>
        <v/>
      </c>
      <c r="C1174" t="str">
        <f>+IF(特約団体用!C1173="","",特約団体用!C1173)</f>
        <v/>
      </c>
      <c r="D1174" t="str">
        <f>+IF(特約団体用!D1173="","",特約団体用!D1173)</f>
        <v/>
      </c>
      <c r="E1174" t="str">
        <f>+IF(特約団体用!E1173="","",特約団体用!E1173)</f>
        <v/>
      </c>
      <c r="F1174" t="str">
        <f>+IF(特約団体用!F1173="","",_xlfn.XLOOKUP(特約団体用!F1173,PRM!$G$3:$G$5,PRM!$H$3:$H$5))</f>
        <v/>
      </c>
      <c r="G1174" s="149" t="str">
        <f>+TEXT(_xlfn.CONCAT(特約団体用!G1173,特約団体用!H1173,"年",特約団体用!I1173,"月",特約団体用!J1173,"日"),"yyyy/mm/dd")</f>
        <v>年月日</v>
      </c>
      <c r="H1174" t="str">
        <f>+IF(特約団体用!L1173="","",特約団体用!L1173)</f>
        <v/>
      </c>
      <c r="I1174" t="str">
        <f>+IF(特約団体用!M1173="","",特約団体用!M1173)</f>
        <v/>
      </c>
      <c r="J1174" t="str">
        <f>+IF(特約団体用!N1173="","",特約団体用!AA1173)</f>
        <v/>
      </c>
      <c r="K1174" t="str">
        <f>+IF(特約団体用!O1173="","",特約団体用!O1173)</f>
        <v/>
      </c>
      <c r="L1174" t="str">
        <f>+IF(特約団体用!P1173="","",特約団体用!P1173)</f>
        <v/>
      </c>
      <c r="M1174" t="str">
        <f>+IF(特約団体用!Q1173="","",特約団体用!Q1173)</f>
        <v/>
      </c>
      <c r="N1174" t="str">
        <f>+TEXT(IF(特約団体用!R1173="","",特約団体用!AB1173),"00")</f>
        <v/>
      </c>
      <c r="O1174" t="str">
        <f>+IF(特約団体用!S1173="","",特約団体用!AC1173)</f>
        <v/>
      </c>
      <c r="P1174" t="str">
        <f>+IF(特約団体用!T1173="","",特約団体用!AD1173)</f>
        <v/>
      </c>
      <c r="Q1174" t="str">
        <f>+IF(特約団体用!U1173="","",特約団体用!AE1173)</f>
        <v/>
      </c>
      <c r="V1174" s="153"/>
      <c r="W1174" s="153"/>
      <c r="X1174" s="153"/>
    </row>
    <row r="1175" spans="1:24">
      <c r="A1175" t="str">
        <f>+IF(特約団体用!A1174="","",特約団体用!A1174)</f>
        <v/>
      </c>
      <c r="B1175" t="str">
        <f>+IF(特約団体用!B1174="","",特約団体用!B1174)</f>
        <v/>
      </c>
      <c r="C1175" t="str">
        <f>+IF(特約団体用!C1174="","",特約団体用!C1174)</f>
        <v/>
      </c>
      <c r="D1175" t="str">
        <f>+IF(特約団体用!D1174="","",特約団体用!D1174)</f>
        <v/>
      </c>
      <c r="E1175" t="str">
        <f>+IF(特約団体用!E1174="","",特約団体用!E1174)</f>
        <v/>
      </c>
      <c r="F1175" t="str">
        <f>+IF(特約団体用!F1174="","",_xlfn.XLOOKUP(特約団体用!F1174,PRM!$G$3:$G$5,PRM!$H$3:$H$5))</f>
        <v/>
      </c>
      <c r="G1175" s="149" t="str">
        <f>+TEXT(_xlfn.CONCAT(特約団体用!G1174,特約団体用!H1174,"年",特約団体用!I1174,"月",特約団体用!J1174,"日"),"yyyy/mm/dd")</f>
        <v>年月日</v>
      </c>
      <c r="H1175" t="str">
        <f>+IF(特約団体用!L1174="","",特約団体用!L1174)</f>
        <v/>
      </c>
      <c r="I1175" t="str">
        <f>+IF(特約団体用!M1174="","",特約団体用!M1174)</f>
        <v/>
      </c>
      <c r="J1175" t="str">
        <f>+IF(特約団体用!N1174="","",特約団体用!AA1174)</f>
        <v/>
      </c>
      <c r="K1175" t="str">
        <f>+IF(特約団体用!O1174="","",特約団体用!O1174)</f>
        <v/>
      </c>
      <c r="L1175" t="str">
        <f>+IF(特約団体用!P1174="","",特約団体用!P1174)</f>
        <v/>
      </c>
      <c r="M1175" t="str">
        <f>+IF(特約団体用!Q1174="","",特約団体用!Q1174)</f>
        <v/>
      </c>
      <c r="N1175" t="str">
        <f>+TEXT(IF(特約団体用!R1174="","",特約団体用!AB1174),"00")</f>
        <v/>
      </c>
      <c r="O1175" t="str">
        <f>+IF(特約団体用!S1174="","",特約団体用!AC1174)</f>
        <v/>
      </c>
      <c r="P1175" t="str">
        <f>+IF(特約団体用!T1174="","",特約団体用!AD1174)</f>
        <v/>
      </c>
      <c r="Q1175" t="str">
        <f>+IF(特約団体用!U1174="","",特約団体用!AE1174)</f>
        <v/>
      </c>
      <c r="V1175" s="153"/>
      <c r="W1175" s="153"/>
      <c r="X1175" s="153"/>
    </row>
    <row r="1176" spans="1:24">
      <c r="A1176" t="str">
        <f>+IF(特約団体用!A1175="","",特約団体用!A1175)</f>
        <v/>
      </c>
      <c r="B1176" t="str">
        <f>+IF(特約団体用!B1175="","",特約団体用!B1175)</f>
        <v/>
      </c>
      <c r="C1176" t="str">
        <f>+IF(特約団体用!C1175="","",特約団体用!C1175)</f>
        <v/>
      </c>
      <c r="D1176" t="str">
        <f>+IF(特約団体用!D1175="","",特約団体用!D1175)</f>
        <v/>
      </c>
      <c r="E1176" t="str">
        <f>+IF(特約団体用!E1175="","",特約団体用!E1175)</f>
        <v/>
      </c>
      <c r="F1176" t="str">
        <f>+IF(特約団体用!F1175="","",_xlfn.XLOOKUP(特約団体用!F1175,PRM!$G$3:$G$5,PRM!$H$3:$H$5))</f>
        <v/>
      </c>
      <c r="G1176" s="149" t="str">
        <f>+TEXT(_xlfn.CONCAT(特約団体用!G1175,特約団体用!H1175,"年",特約団体用!I1175,"月",特約団体用!J1175,"日"),"yyyy/mm/dd")</f>
        <v>年月日</v>
      </c>
      <c r="H1176" t="str">
        <f>+IF(特約団体用!L1175="","",特約団体用!L1175)</f>
        <v/>
      </c>
      <c r="I1176" t="str">
        <f>+IF(特約団体用!M1175="","",特約団体用!M1175)</f>
        <v/>
      </c>
      <c r="J1176" t="str">
        <f>+IF(特約団体用!N1175="","",特約団体用!AA1175)</f>
        <v/>
      </c>
      <c r="K1176" t="str">
        <f>+IF(特約団体用!O1175="","",特約団体用!O1175)</f>
        <v/>
      </c>
      <c r="L1176" t="str">
        <f>+IF(特約団体用!P1175="","",特約団体用!P1175)</f>
        <v/>
      </c>
      <c r="M1176" t="str">
        <f>+IF(特約団体用!Q1175="","",特約団体用!Q1175)</f>
        <v/>
      </c>
      <c r="N1176" t="str">
        <f>+TEXT(IF(特約団体用!R1175="","",特約団体用!AB1175),"00")</f>
        <v/>
      </c>
      <c r="O1176" t="str">
        <f>+IF(特約団体用!S1175="","",特約団体用!AC1175)</f>
        <v/>
      </c>
      <c r="P1176" t="str">
        <f>+IF(特約団体用!T1175="","",特約団体用!AD1175)</f>
        <v/>
      </c>
      <c r="Q1176" t="str">
        <f>+IF(特約団体用!U1175="","",特約団体用!AE1175)</f>
        <v/>
      </c>
      <c r="V1176" s="153"/>
      <c r="W1176" s="153"/>
      <c r="X1176" s="153"/>
    </row>
    <row r="1177" spans="1:24">
      <c r="A1177" t="str">
        <f>+IF(特約団体用!A1176="","",特約団体用!A1176)</f>
        <v/>
      </c>
      <c r="B1177" t="str">
        <f>+IF(特約団体用!B1176="","",特約団体用!B1176)</f>
        <v/>
      </c>
      <c r="C1177" t="str">
        <f>+IF(特約団体用!C1176="","",特約団体用!C1176)</f>
        <v/>
      </c>
      <c r="D1177" t="str">
        <f>+IF(特約団体用!D1176="","",特約団体用!D1176)</f>
        <v/>
      </c>
      <c r="E1177" t="str">
        <f>+IF(特約団体用!E1176="","",特約団体用!E1176)</f>
        <v/>
      </c>
      <c r="F1177" t="str">
        <f>+IF(特約団体用!F1176="","",_xlfn.XLOOKUP(特約団体用!F1176,PRM!$G$3:$G$5,PRM!$H$3:$H$5))</f>
        <v/>
      </c>
      <c r="G1177" s="149" t="str">
        <f>+TEXT(_xlfn.CONCAT(特約団体用!G1176,特約団体用!H1176,"年",特約団体用!I1176,"月",特約団体用!J1176,"日"),"yyyy/mm/dd")</f>
        <v>年月日</v>
      </c>
      <c r="H1177" t="str">
        <f>+IF(特約団体用!L1176="","",特約団体用!L1176)</f>
        <v/>
      </c>
      <c r="I1177" t="str">
        <f>+IF(特約団体用!M1176="","",特約団体用!M1176)</f>
        <v/>
      </c>
      <c r="J1177" t="str">
        <f>+IF(特約団体用!N1176="","",特約団体用!AA1176)</f>
        <v/>
      </c>
      <c r="K1177" t="str">
        <f>+IF(特約団体用!O1176="","",特約団体用!O1176)</f>
        <v/>
      </c>
      <c r="L1177" t="str">
        <f>+IF(特約団体用!P1176="","",特約団体用!P1176)</f>
        <v/>
      </c>
      <c r="M1177" t="str">
        <f>+IF(特約団体用!Q1176="","",特約団体用!Q1176)</f>
        <v/>
      </c>
      <c r="N1177" t="str">
        <f>+TEXT(IF(特約団体用!R1176="","",特約団体用!AB1176),"00")</f>
        <v/>
      </c>
      <c r="O1177" t="str">
        <f>+IF(特約団体用!S1176="","",特約団体用!AC1176)</f>
        <v/>
      </c>
      <c r="P1177" t="str">
        <f>+IF(特約団体用!T1176="","",特約団体用!AD1176)</f>
        <v/>
      </c>
      <c r="Q1177" t="str">
        <f>+IF(特約団体用!U1176="","",特約団体用!AE1176)</f>
        <v/>
      </c>
      <c r="V1177" s="153"/>
      <c r="W1177" s="153"/>
      <c r="X1177" s="153"/>
    </row>
    <row r="1178" spans="1:24">
      <c r="A1178" t="str">
        <f>+IF(特約団体用!A1177="","",特約団体用!A1177)</f>
        <v/>
      </c>
      <c r="B1178" t="str">
        <f>+IF(特約団体用!B1177="","",特約団体用!B1177)</f>
        <v/>
      </c>
      <c r="C1178" t="str">
        <f>+IF(特約団体用!C1177="","",特約団体用!C1177)</f>
        <v/>
      </c>
      <c r="D1178" t="str">
        <f>+IF(特約団体用!D1177="","",特約団体用!D1177)</f>
        <v/>
      </c>
      <c r="E1178" t="str">
        <f>+IF(特約団体用!E1177="","",特約団体用!E1177)</f>
        <v/>
      </c>
      <c r="F1178" t="str">
        <f>+IF(特約団体用!F1177="","",_xlfn.XLOOKUP(特約団体用!F1177,PRM!$G$3:$G$5,PRM!$H$3:$H$5))</f>
        <v/>
      </c>
      <c r="G1178" s="149" t="str">
        <f>+TEXT(_xlfn.CONCAT(特約団体用!G1177,特約団体用!H1177,"年",特約団体用!I1177,"月",特約団体用!J1177,"日"),"yyyy/mm/dd")</f>
        <v>年月日</v>
      </c>
      <c r="H1178" t="str">
        <f>+IF(特約団体用!L1177="","",特約団体用!L1177)</f>
        <v/>
      </c>
      <c r="I1178" t="str">
        <f>+IF(特約団体用!M1177="","",特約団体用!M1177)</f>
        <v/>
      </c>
      <c r="J1178" t="str">
        <f>+IF(特約団体用!N1177="","",特約団体用!AA1177)</f>
        <v/>
      </c>
      <c r="K1178" t="str">
        <f>+IF(特約団体用!O1177="","",特約団体用!O1177)</f>
        <v/>
      </c>
      <c r="L1178" t="str">
        <f>+IF(特約団体用!P1177="","",特約団体用!P1177)</f>
        <v/>
      </c>
      <c r="M1178" t="str">
        <f>+IF(特約団体用!Q1177="","",特約団体用!Q1177)</f>
        <v/>
      </c>
      <c r="N1178" t="str">
        <f>+TEXT(IF(特約団体用!R1177="","",特約団体用!AB1177),"00")</f>
        <v/>
      </c>
      <c r="O1178" t="str">
        <f>+IF(特約団体用!S1177="","",特約団体用!AC1177)</f>
        <v/>
      </c>
      <c r="P1178" t="str">
        <f>+IF(特約団体用!T1177="","",特約団体用!AD1177)</f>
        <v/>
      </c>
      <c r="Q1178" t="str">
        <f>+IF(特約団体用!U1177="","",特約団体用!AE1177)</f>
        <v/>
      </c>
      <c r="V1178" s="153"/>
      <c r="W1178" s="153"/>
      <c r="X1178" s="153"/>
    </row>
    <row r="1179" spans="1:24">
      <c r="A1179" t="str">
        <f>+IF(特約団体用!A1178="","",特約団体用!A1178)</f>
        <v/>
      </c>
      <c r="B1179" t="str">
        <f>+IF(特約団体用!B1178="","",特約団体用!B1178)</f>
        <v/>
      </c>
      <c r="C1179" t="str">
        <f>+IF(特約団体用!C1178="","",特約団体用!C1178)</f>
        <v/>
      </c>
      <c r="D1179" t="str">
        <f>+IF(特約団体用!D1178="","",特約団体用!D1178)</f>
        <v/>
      </c>
      <c r="E1179" t="str">
        <f>+IF(特約団体用!E1178="","",特約団体用!E1178)</f>
        <v/>
      </c>
      <c r="F1179" t="str">
        <f>+IF(特約団体用!F1178="","",_xlfn.XLOOKUP(特約団体用!F1178,PRM!$G$3:$G$5,PRM!$H$3:$H$5))</f>
        <v/>
      </c>
      <c r="G1179" s="149" t="str">
        <f>+TEXT(_xlfn.CONCAT(特約団体用!G1178,特約団体用!H1178,"年",特約団体用!I1178,"月",特約団体用!J1178,"日"),"yyyy/mm/dd")</f>
        <v>年月日</v>
      </c>
      <c r="H1179" t="str">
        <f>+IF(特約団体用!L1178="","",特約団体用!L1178)</f>
        <v/>
      </c>
      <c r="I1179" t="str">
        <f>+IF(特約団体用!M1178="","",特約団体用!M1178)</f>
        <v/>
      </c>
      <c r="J1179" t="str">
        <f>+IF(特約団体用!N1178="","",特約団体用!AA1178)</f>
        <v/>
      </c>
      <c r="K1179" t="str">
        <f>+IF(特約団体用!O1178="","",特約団体用!O1178)</f>
        <v/>
      </c>
      <c r="L1179" t="str">
        <f>+IF(特約団体用!P1178="","",特約団体用!P1178)</f>
        <v/>
      </c>
      <c r="M1179" t="str">
        <f>+IF(特約団体用!Q1178="","",特約団体用!Q1178)</f>
        <v/>
      </c>
      <c r="N1179" t="str">
        <f>+TEXT(IF(特約団体用!R1178="","",特約団体用!AB1178),"00")</f>
        <v/>
      </c>
      <c r="O1179" t="str">
        <f>+IF(特約団体用!S1178="","",特約団体用!AC1178)</f>
        <v/>
      </c>
      <c r="P1179" t="str">
        <f>+IF(特約団体用!T1178="","",特約団体用!AD1178)</f>
        <v/>
      </c>
      <c r="Q1179" t="str">
        <f>+IF(特約団体用!U1178="","",特約団体用!AE1178)</f>
        <v/>
      </c>
      <c r="V1179" s="153"/>
      <c r="W1179" s="153"/>
      <c r="X1179" s="153"/>
    </row>
    <row r="1180" spans="1:24">
      <c r="A1180" t="str">
        <f>+IF(特約団体用!A1179="","",特約団体用!A1179)</f>
        <v/>
      </c>
      <c r="B1180" t="str">
        <f>+IF(特約団体用!B1179="","",特約団体用!B1179)</f>
        <v/>
      </c>
      <c r="C1180" t="str">
        <f>+IF(特約団体用!C1179="","",特約団体用!C1179)</f>
        <v/>
      </c>
      <c r="D1180" t="str">
        <f>+IF(特約団体用!D1179="","",特約団体用!D1179)</f>
        <v/>
      </c>
      <c r="E1180" t="str">
        <f>+IF(特約団体用!E1179="","",特約団体用!E1179)</f>
        <v/>
      </c>
      <c r="F1180" t="str">
        <f>+IF(特約団体用!F1179="","",_xlfn.XLOOKUP(特約団体用!F1179,PRM!$G$3:$G$5,PRM!$H$3:$H$5))</f>
        <v/>
      </c>
      <c r="G1180" s="149" t="str">
        <f>+TEXT(_xlfn.CONCAT(特約団体用!G1179,特約団体用!H1179,"年",特約団体用!I1179,"月",特約団体用!J1179,"日"),"yyyy/mm/dd")</f>
        <v>年月日</v>
      </c>
      <c r="H1180" t="str">
        <f>+IF(特約団体用!L1179="","",特約団体用!L1179)</f>
        <v/>
      </c>
      <c r="I1180" t="str">
        <f>+IF(特約団体用!M1179="","",特約団体用!M1179)</f>
        <v/>
      </c>
      <c r="J1180" t="str">
        <f>+IF(特約団体用!N1179="","",特約団体用!AA1179)</f>
        <v/>
      </c>
      <c r="K1180" t="str">
        <f>+IF(特約団体用!O1179="","",特約団体用!O1179)</f>
        <v/>
      </c>
      <c r="L1180" t="str">
        <f>+IF(特約団体用!P1179="","",特約団体用!P1179)</f>
        <v/>
      </c>
      <c r="M1180" t="str">
        <f>+IF(特約団体用!Q1179="","",特約団体用!Q1179)</f>
        <v/>
      </c>
      <c r="N1180" t="str">
        <f>+TEXT(IF(特約団体用!R1179="","",特約団体用!AB1179),"00")</f>
        <v/>
      </c>
      <c r="O1180" t="str">
        <f>+IF(特約団体用!S1179="","",特約団体用!AC1179)</f>
        <v/>
      </c>
      <c r="P1180" t="str">
        <f>+IF(特約団体用!T1179="","",特約団体用!AD1179)</f>
        <v/>
      </c>
      <c r="Q1180" t="str">
        <f>+IF(特約団体用!U1179="","",特約団体用!AE1179)</f>
        <v/>
      </c>
      <c r="V1180" s="153"/>
      <c r="W1180" s="153"/>
      <c r="X1180" s="153"/>
    </row>
    <row r="1181" spans="1:24">
      <c r="A1181" t="str">
        <f>+IF(特約団体用!A1180="","",特約団体用!A1180)</f>
        <v/>
      </c>
      <c r="B1181" t="str">
        <f>+IF(特約団体用!B1180="","",特約団体用!B1180)</f>
        <v/>
      </c>
      <c r="C1181" t="str">
        <f>+IF(特約団体用!C1180="","",特約団体用!C1180)</f>
        <v/>
      </c>
      <c r="D1181" t="str">
        <f>+IF(特約団体用!D1180="","",特約団体用!D1180)</f>
        <v/>
      </c>
      <c r="E1181" t="str">
        <f>+IF(特約団体用!E1180="","",特約団体用!E1180)</f>
        <v/>
      </c>
      <c r="F1181" t="str">
        <f>+IF(特約団体用!F1180="","",_xlfn.XLOOKUP(特約団体用!F1180,PRM!$G$3:$G$5,PRM!$H$3:$H$5))</f>
        <v/>
      </c>
      <c r="G1181" s="149" t="str">
        <f>+TEXT(_xlfn.CONCAT(特約団体用!G1180,特約団体用!H1180,"年",特約団体用!I1180,"月",特約団体用!J1180,"日"),"yyyy/mm/dd")</f>
        <v>年月日</v>
      </c>
      <c r="H1181" t="str">
        <f>+IF(特約団体用!L1180="","",特約団体用!L1180)</f>
        <v/>
      </c>
      <c r="I1181" t="str">
        <f>+IF(特約団体用!M1180="","",特約団体用!M1180)</f>
        <v/>
      </c>
      <c r="J1181" t="str">
        <f>+IF(特約団体用!N1180="","",特約団体用!AA1180)</f>
        <v/>
      </c>
      <c r="K1181" t="str">
        <f>+IF(特約団体用!O1180="","",特約団体用!O1180)</f>
        <v/>
      </c>
      <c r="L1181" t="str">
        <f>+IF(特約団体用!P1180="","",特約団体用!P1180)</f>
        <v/>
      </c>
      <c r="M1181" t="str">
        <f>+IF(特約団体用!Q1180="","",特約団体用!Q1180)</f>
        <v/>
      </c>
      <c r="N1181" t="str">
        <f>+TEXT(IF(特約団体用!R1180="","",特約団体用!AB1180),"00")</f>
        <v/>
      </c>
      <c r="O1181" t="str">
        <f>+IF(特約団体用!S1180="","",特約団体用!AC1180)</f>
        <v/>
      </c>
      <c r="P1181" t="str">
        <f>+IF(特約団体用!T1180="","",特約団体用!AD1180)</f>
        <v/>
      </c>
      <c r="Q1181" t="str">
        <f>+IF(特約団体用!U1180="","",特約団体用!AE1180)</f>
        <v/>
      </c>
      <c r="V1181" s="153"/>
      <c r="W1181" s="153"/>
      <c r="X1181" s="153"/>
    </row>
    <row r="1182" spans="1:24">
      <c r="A1182" t="str">
        <f>+IF(特約団体用!A1181="","",特約団体用!A1181)</f>
        <v/>
      </c>
      <c r="B1182" t="str">
        <f>+IF(特約団体用!B1181="","",特約団体用!B1181)</f>
        <v/>
      </c>
      <c r="C1182" t="str">
        <f>+IF(特約団体用!C1181="","",特約団体用!C1181)</f>
        <v/>
      </c>
      <c r="D1182" t="str">
        <f>+IF(特約団体用!D1181="","",特約団体用!D1181)</f>
        <v/>
      </c>
      <c r="E1182" t="str">
        <f>+IF(特約団体用!E1181="","",特約団体用!E1181)</f>
        <v/>
      </c>
      <c r="F1182" t="str">
        <f>+IF(特約団体用!F1181="","",_xlfn.XLOOKUP(特約団体用!F1181,PRM!$G$3:$G$5,PRM!$H$3:$H$5))</f>
        <v/>
      </c>
      <c r="G1182" s="149" t="str">
        <f>+TEXT(_xlfn.CONCAT(特約団体用!G1181,特約団体用!H1181,"年",特約団体用!I1181,"月",特約団体用!J1181,"日"),"yyyy/mm/dd")</f>
        <v>年月日</v>
      </c>
      <c r="H1182" t="str">
        <f>+IF(特約団体用!L1181="","",特約団体用!L1181)</f>
        <v/>
      </c>
      <c r="I1182" t="str">
        <f>+IF(特約団体用!M1181="","",特約団体用!M1181)</f>
        <v/>
      </c>
      <c r="J1182" t="str">
        <f>+IF(特約団体用!N1181="","",特約団体用!AA1181)</f>
        <v/>
      </c>
      <c r="K1182" t="str">
        <f>+IF(特約団体用!O1181="","",特約団体用!O1181)</f>
        <v/>
      </c>
      <c r="L1182" t="str">
        <f>+IF(特約団体用!P1181="","",特約団体用!P1181)</f>
        <v/>
      </c>
      <c r="M1182" t="str">
        <f>+IF(特約団体用!Q1181="","",特約団体用!Q1181)</f>
        <v/>
      </c>
      <c r="N1182" t="str">
        <f>+TEXT(IF(特約団体用!R1181="","",特約団体用!AB1181),"00")</f>
        <v/>
      </c>
      <c r="O1182" t="str">
        <f>+IF(特約団体用!S1181="","",特約団体用!AC1181)</f>
        <v/>
      </c>
      <c r="P1182" t="str">
        <f>+IF(特約団体用!T1181="","",特約団体用!AD1181)</f>
        <v/>
      </c>
      <c r="Q1182" t="str">
        <f>+IF(特約団体用!U1181="","",特約団体用!AE1181)</f>
        <v/>
      </c>
      <c r="V1182" s="153"/>
      <c r="W1182" s="153"/>
      <c r="X1182" s="153"/>
    </row>
    <row r="1183" spans="1:24">
      <c r="A1183" t="str">
        <f>+IF(特約団体用!A1182="","",特約団体用!A1182)</f>
        <v/>
      </c>
      <c r="B1183" t="str">
        <f>+IF(特約団体用!B1182="","",特約団体用!B1182)</f>
        <v/>
      </c>
      <c r="C1183" t="str">
        <f>+IF(特約団体用!C1182="","",特約団体用!C1182)</f>
        <v/>
      </c>
      <c r="D1183" t="str">
        <f>+IF(特約団体用!D1182="","",特約団体用!D1182)</f>
        <v/>
      </c>
      <c r="E1183" t="str">
        <f>+IF(特約団体用!E1182="","",特約団体用!E1182)</f>
        <v/>
      </c>
      <c r="F1183" t="str">
        <f>+IF(特約団体用!F1182="","",_xlfn.XLOOKUP(特約団体用!F1182,PRM!$G$3:$G$5,PRM!$H$3:$H$5))</f>
        <v/>
      </c>
      <c r="G1183" s="149" t="str">
        <f>+TEXT(_xlfn.CONCAT(特約団体用!G1182,特約団体用!H1182,"年",特約団体用!I1182,"月",特約団体用!J1182,"日"),"yyyy/mm/dd")</f>
        <v>年月日</v>
      </c>
      <c r="H1183" t="str">
        <f>+IF(特約団体用!L1182="","",特約団体用!L1182)</f>
        <v/>
      </c>
      <c r="I1183" t="str">
        <f>+IF(特約団体用!M1182="","",特約団体用!M1182)</f>
        <v/>
      </c>
      <c r="J1183" t="str">
        <f>+IF(特約団体用!N1182="","",特約団体用!AA1182)</f>
        <v/>
      </c>
      <c r="K1183" t="str">
        <f>+IF(特約団体用!O1182="","",特約団体用!O1182)</f>
        <v/>
      </c>
      <c r="L1183" t="str">
        <f>+IF(特約団体用!P1182="","",特約団体用!P1182)</f>
        <v/>
      </c>
      <c r="M1183" t="str">
        <f>+IF(特約団体用!Q1182="","",特約団体用!Q1182)</f>
        <v/>
      </c>
      <c r="N1183" t="str">
        <f>+TEXT(IF(特約団体用!R1182="","",特約団体用!AB1182),"00")</f>
        <v/>
      </c>
      <c r="O1183" t="str">
        <f>+IF(特約団体用!S1182="","",特約団体用!AC1182)</f>
        <v/>
      </c>
      <c r="P1183" t="str">
        <f>+IF(特約団体用!T1182="","",特約団体用!AD1182)</f>
        <v/>
      </c>
      <c r="Q1183" t="str">
        <f>+IF(特約団体用!U1182="","",特約団体用!AE1182)</f>
        <v/>
      </c>
      <c r="V1183" s="153"/>
      <c r="W1183" s="153"/>
      <c r="X1183" s="153"/>
    </row>
    <row r="1184" spans="1:24">
      <c r="A1184" t="str">
        <f>+IF(特約団体用!A1183="","",特約団体用!A1183)</f>
        <v/>
      </c>
      <c r="B1184" t="str">
        <f>+IF(特約団体用!B1183="","",特約団体用!B1183)</f>
        <v/>
      </c>
      <c r="C1184" t="str">
        <f>+IF(特約団体用!C1183="","",特約団体用!C1183)</f>
        <v/>
      </c>
      <c r="D1184" t="str">
        <f>+IF(特約団体用!D1183="","",特約団体用!D1183)</f>
        <v/>
      </c>
      <c r="E1184" t="str">
        <f>+IF(特約団体用!E1183="","",特約団体用!E1183)</f>
        <v/>
      </c>
      <c r="F1184" t="str">
        <f>+IF(特約団体用!F1183="","",_xlfn.XLOOKUP(特約団体用!F1183,PRM!$G$3:$G$5,PRM!$H$3:$H$5))</f>
        <v/>
      </c>
      <c r="G1184" s="149" t="str">
        <f>+TEXT(_xlfn.CONCAT(特約団体用!G1183,特約団体用!H1183,"年",特約団体用!I1183,"月",特約団体用!J1183,"日"),"yyyy/mm/dd")</f>
        <v>年月日</v>
      </c>
      <c r="H1184" t="str">
        <f>+IF(特約団体用!L1183="","",特約団体用!L1183)</f>
        <v/>
      </c>
      <c r="I1184" t="str">
        <f>+IF(特約団体用!M1183="","",特約団体用!M1183)</f>
        <v/>
      </c>
      <c r="J1184" t="str">
        <f>+IF(特約団体用!N1183="","",特約団体用!AA1183)</f>
        <v/>
      </c>
      <c r="K1184" t="str">
        <f>+IF(特約団体用!O1183="","",特約団体用!O1183)</f>
        <v/>
      </c>
      <c r="L1184" t="str">
        <f>+IF(特約団体用!P1183="","",特約団体用!P1183)</f>
        <v/>
      </c>
      <c r="M1184" t="str">
        <f>+IF(特約団体用!Q1183="","",特約団体用!Q1183)</f>
        <v/>
      </c>
      <c r="N1184" t="str">
        <f>+TEXT(IF(特約団体用!R1183="","",特約団体用!AB1183),"00")</f>
        <v/>
      </c>
      <c r="O1184" t="str">
        <f>+IF(特約団体用!S1183="","",特約団体用!AC1183)</f>
        <v/>
      </c>
      <c r="P1184" t="str">
        <f>+IF(特約団体用!T1183="","",特約団体用!AD1183)</f>
        <v/>
      </c>
      <c r="Q1184" t="str">
        <f>+IF(特約団体用!U1183="","",特約団体用!AE1183)</f>
        <v/>
      </c>
      <c r="V1184" s="153"/>
      <c r="W1184" s="153"/>
      <c r="X1184" s="153"/>
    </row>
    <row r="1185" spans="1:24">
      <c r="A1185" t="str">
        <f>+IF(特約団体用!A1184="","",特約団体用!A1184)</f>
        <v/>
      </c>
      <c r="B1185" t="str">
        <f>+IF(特約団体用!B1184="","",特約団体用!B1184)</f>
        <v/>
      </c>
      <c r="C1185" t="str">
        <f>+IF(特約団体用!C1184="","",特約団体用!C1184)</f>
        <v/>
      </c>
      <c r="D1185" t="str">
        <f>+IF(特約団体用!D1184="","",特約団体用!D1184)</f>
        <v/>
      </c>
      <c r="E1185" t="str">
        <f>+IF(特約団体用!E1184="","",特約団体用!E1184)</f>
        <v/>
      </c>
      <c r="F1185" t="str">
        <f>+IF(特約団体用!F1184="","",_xlfn.XLOOKUP(特約団体用!F1184,PRM!$G$3:$G$5,PRM!$H$3:$H$5))</f>
        <v/>
      </c>
      <c r="G1185" s="149" t="str">
        <f>+TEXT(_xlfn.CONCAT(特約団体用!G1184,特約団体用!H1184,"年",特約団体用!I1184,"月",特約団体用!J1184,"日"),"yyyy/mm/dd")</f>
        <v>年月日</v>
      </c>
      <c r="H1185" t="str">
        <f>+IF(特約団体用!L1184="","",特約団体用!L1184)</f>
        <v/>
      </c>
      <c r="I1185" t="str">
        <f>+IF(特約団体用!M1184="","",特約団体用!M1184)</f>
        <v/>
      </c>
      <c r="J1185" t="str">
        <f>+IF(特約団体用!N1184="","",特約団体用!AA1184)</f>
        <v/>
      </c>
      <c r="K1185" t="str">
        <f>+IF(特約団体用!O1184="","",特約団体用!O1184)</f>
        <v/>
      </c>
      <c r="L1185" t="str">
        <f>+IF(特約団体用!P1184="","",特約団体用!P1184)</f>
        <v/>
      </c>
      <c r="M1185" t="str">
        <f>+IF(特約団体用!Q1184="","",特約団体用!Q1184)</f>
        <v/>
      </c>
      <c r="N1185" t="str">
        <f>+TEXT(IF(特約団体用!R1184="","",特約団体用!AB1184),"00")</f>
        <v/>
      </c>
      <c r="O1185" t="str">
        <f>+IF(特約団体用!S1184="","",特約団体用!AC1184)</f>
        <v/>
      </c>
      <c r="P1185" t="str">
        <f>+IF(特約団体用!T1184="","",特約団体用!AD1184)</f>
        <v/>
      </c>
      <c r="Q1185" t="str">
        <f>+IF(特約団体用!U1184="","",特約団体用!AE1184)</f>
        <v/>
      </c>
      <c r="V1185" s="153"/>
      <c r="W1185" s="153"/>
      <c r="X1185" s="153"/>
    </row>
    <row r="1186" spans="1:24">
      <c r="A1186" t="str">
        <f>+IF(特約団体用!A1185="","",特約団体用!A1185)</f>
        <v/>
      </c>
      <c r="B1186" t="str">
        <f>+IF(特約団体用!B1185="","",特約団体用!B1185)</f>
        <v/>
      </c>
      <c r="C1186" t="str">
        <f>+IF(特約団体用!C1185="","",特約団体用!C1185)</f>
        <v/>
      </c>
      <c r="D1186" t="str">
        <f>+IF(特約団体用!D1185="","",特約団体用!D1185)</f>
        <v/>
      </c>
      <c r="E1186" t="str">
        <f>+IF(特約団体用!E1185="","",特約団体用!E1185)</f>
        <v/>
      </c>
      <c r="F1186" t="str">
        <f>+IF(特約団体用!F1185="","",_xlfn.XLOOKUP(特約団体用!F1185,PRM!$G$3:$G$5,PRM!$H$3:$H$5))</f>
        <v/>
      </c>
      <c r="G1186" s="149" t="str">
        <f>+TEXT(_xlfn.CONCAT(特約団体用!G1185,特約団体用!H1185,"年",特約団体用!I1185,"月",特約団体用!J1185,"日"),"yyyy/mm/dd")</f>
        <v>年月日</v>
      </c>
      <c r="H1186" t="str">
        <f>+IF(特約団体用!L1185="","",特約団体用!L1185)</f>
        <v/>
      </c>
      <c r="I1186" t="str">
        <f>+IF(特約団体用!M1185="","",特約団体用!M1185)</f>
        <v/>
      </c>
      <c r="J1186" t="str">
        <f>+IF(特約団体用!N1185="","",特約団体用!AA1185)</f>
        <v/>
      </c>
      <c r="K1186" t="str">
        <f>+IF(特約団体用!O1185="","",特約団体用!O1185)</f>
        <v/>
      </c>
      <c r="L1186" t="str">
        <f>+IF(特約団体用!P1185="","",特約団体用!P1185)</f>
        <v/>
      </c>
      <c r="M1186" t="str">
        <f>+IF(特約団体用!Q1185="","",特約団体用!Q1185)</f>
        <v/>
      </c>
      <c r="N1186" t="str">
        <f>+TEXT(IF(特約団体用!R1185="","",特約団体用!AB1185),"00")</f>
        <v/>
      </c>
      <c r="O1186" t="str">
        <f>+IF(特約団体用!S1185="","",特約団体用!AC1185)</f>
        <v/>
      </c>
      <c r="P1186" t="str">
        <f>+IF(特約団体用!T1185="","",特約団体用!AD1185)</f>
        <v/>
      </c>
      <c r="Q1186" t="str">
        <f>+IF(特約団体用!U1185="","",特約団体用!AE1185)</f>
        <v/>
      </c>
      <c r="V1186" s="153"/>
      <c r="W1186" s="153"/>
      <c r="X1186" s="153"/>
    </row>
    <row r="1187" spans="1:24">
      <c r="A1187" t="str">
        <f>+IF(特約団体用!A1186="","",特約団体用!A1186)</f>
        <v/>
      </c>
      <c r="B1187" t="str">
        <f>+IF(特約団体用!B1186="","",特約団体用!B1186)</f>
        <v/>
      </c>
      <c r="C1187" t="str">
        <f>+IF(特約団体用!C1186="","",特約団体用!C1186)</f>
        <v/>
      </c>
      <c r="D1187" t="str">
        <f>+IF(特約団体用!D1186="","",特約団体用!D1186)</f>
        <v/>
      </c>
      <c r="E1187" t="str">
        <f>+IF(特約団体用!E1186="","",特約団体用!E1186)</f>
        <v/>
      </c>
      <c r="F1187" t="str">
        <f>+IF(特約団体用!F1186="","",_xlfn.XLOOKUP(特約団体用!F1186,PRM!$G$3:$G$5,PRM!$H$3:$H$5))</f>
        <v/>
      </c>
      <c r="G1187" s="149" t="str">
        <f>+TEXT(_xlfn.CONCAT(特約団体用!G1186,特約団体用!H1186,"年",特約団体用!I1186,"月",特約団体用!J1186,"日"),"yyyy/mm/dd")</f>
        <v>年月日</v>
      </c>
      <c r="H1187" t="str">
        <f>+IF(特約団体用!L1186="","",特約団体用!L1186)</f>
        <v/>
      </c>
      <c r="I1187" t="str">
        <f>+IF(特約団体用!M1186="","",特約団体用!M1186)</f>
        <v/>
      </c>
      <c r="J1187" t="str">
        <f>+IF(特約団体用!N1186="","",特約団体用!AA1186)</f>
        <v/>
      </c>
      <c r="K1187" t="str">
        <f>+IF(特約団体用!O1186="","",特約団体用!O1186)</f>
        <v/>
      </c>
      <c r="L1187" t="str">
        <f>+IF(特約団体用!P1186="","",特約団体用!P1186)</f>
        <v/>
      </c>
      <c r="M1187" t="str">
        <f>+IF(特約団体用!Q1186="","",特約団体用!Q1186)</f>
        <v/>
      </c>
      <c r="N1187" t="str">
        <f>+TEXT(IF(特約団体用!R1186="","",特約団体用!AB1186),"00")</f>
        <v/>
      </c>
      <c r="O1187" t="str">
        <f>+IF(特約団体用!S1186="","",特約団体用!AC1186)</f>
        <v/>
      </c>
      <c r="P1187" t="str">
        <f>+IF(特約団体用!T1186="","",特約団体用!AD1186)</f>
        <v/>
      </c>
      <c r="Q1187" t="str">
        <f>+IF(特約団体用!U1186="","",特約団体用!AE1186)</f>
        <v/>
      </c>
      <c r="V1187" s="153"/>
      <c r="W1187" s="153"/>
      <c r="X1187" s="153"/>
    </row>
    <row r="1188" spans="1:24">
      <c r="A1188" t="str">
        <f>+IF(特約団体用!A1187="","",特約団体用!A1187)</f>
        <v/>
      </c>
      <c r="B1188" t="str">
        <f>+IF(特約団体用!B1187="","",特約団体用!B1187)</f>
        <v/>
      </c>
      <c r="C1188" t="str">
        <f>+IF(特約団体用!C1187="","",特約団体用!C1187)</f>
        <v/>
      </c>
      <c r="D1188" t="str">
        <f>+IF(特約団体用!D1187="","",特約団体用!D1187)</f>
        <v/>
      </c>
      <c r="E1188" t="str">
        <f>+IF(特約団体用!E1187="","",特約団体用!E1187)</f>
        <v/>
      </c>
      <c r="F1188" t="str">
        <f>+IF(特約団体用!F1187="","",_xlfn.XLOOKUP(特約団体用!F1187,PRM!$G$3:$G$5,PRM!$H$3:$H$5))</f>
        <v/>
      </c>
      <c r="G1188" s="149" t="str">
        <f>+TEXT(_xlfn.CONCAT(特約団体用!G1187,特約団体用!H1187,"年",特約団体用!I1187,"月",特約団体用!J1187,"日"),"yyyy/mm/dd")</f>
        <v>年月日</v>
      </c>
      <c r="H1188" t="str">
        <f>+IF(特約団体用!L1187="","",特約団体用!L1187)</f>
        <v/>
      </c>
      <c r="I1188" t="str">
        <f>+IF(特約団体用!M1187="","",特約団体用!M1187)</f>
        <v/>
      </c>
      <c r="J1188" t="str">
        <f>+IF(特約団体用!N1187="","",特約団体用!AA1187)</f>
        <v/>
      </c>
      <c r="K1188" t="str">
        <f>+IF(特約団体用!O1187="","",特約団体用!O1187)</f>
        <v/>
      </c>
      <c r="L1188" t="str">
        <f>+IF(特約団体用!P1187="","",特約団体用!P1187)</f>
        <v/>
      </c>
      <c r="M1188" t="str">
        <f>+IF(特約団体用!Q1187="","",特約団体用!Q1187)</f>
        <v/>
      </c>
      <c r="N1188" t="str">
        <f>+TEXT(IF(特約団体用!R1187="","",特約団体用!AB1187),"00")</f>
        <v/>
      </c>
      <c r="O1188" t="str">
        <f>+IF(特約団体用!S1187="","",特約団体用!AC1187)</f>
        <v/>
      </c>
      <c r="P1188" t="str">
        <f>+IF(特約団体用!T1187="","",特約団体用!AD1187)</f>
        <v/>
      </c>
      <c r="Q1188" t="str">
        <f>+IF(特約団体用!U1187="","",特約団体用!AE1187)</f>
        <v/>
      </c>
      <c r="V1188" s="153"/>
      <c r="W1188" s="153"/>
      <c r="X1188" s="153"/>
    </row>
    <row r="1189" spans="1:24">
      <c r="A1189" t="str">
        <f>+IF(特約団体用!A1188="","",特約団体用!A1188)</f>
        <v/>
      </c>
      <c r="B1189" t="str">
        <f>+IF(特約団体用!B1188="","",特約団体用!B1188)</f>
        <v/>
      </c>
      <c r="C1189" t="str">
        <f>+IF(特約団体用!C1188="","",特約団体用!C1188)</f>
        <v/>
      </c>
      <c r="D1189" t="str">
        <f>+IF(特約団体用!D1188="","",特約団体用!D1188)</f>
        <v/>
      </c>
      <c r="E1189" t="str">
        <f>+IF(特約団体用!E1188="","",特約団体用!E1188)</f>
        <v/>
      </c>
      <c r="F1189" t="str">
        <f>+IF(特約団体用!F1188="","",_xlfn.XLOOKUP(特約団体用!F1188,PRM!$G$3:$G$5,PRM!$H$3:$H$5))</f>
        <v/>
      </c>
      <c r="G1189" s="149" t="str">
        <f>+TEXT(_xlfn.CONCAT(特約団体用!G1188,特約団体用!H1188,"年",特約団体用!I1188,"月",特約団体用!J1188,"日"),"yyyy/mm/dd")</f>
        <v>年月日</v>
      </c>
      <c r="H1189" t="str">
        <f>+IF(特約団体用!L1188="","",特約団体用!L1188)</f>
        <v/>
      </c>
      <c r="I1189" t="str">
        <f>+IF(特約団体用!M1188="","",特約団体用!M1188)</f>
        <v/>
      </c>
      <c r="J1189" t="str">
        <f>+IF(特約団体用!N1188="","",特約団体用!AA1188)</f>
        <v/>
      </c>
      <c r="K1189" t="str">
        <f>+IF(特約団体用!O1188="","",特約団体用!O1188)</f>
        <v/>
      </c>
      <c r="L1189" t="str">
        <f>+IF(特約団体用!P1188="","",特約団体用!P1188)</f>
        <v/>
      </c>
      <c r="M1189" t="str">
        <f>+IF(特約団体用!Q1188="","",特約団体用!Q1188)</f>
        <v/>
      </c>
      <c r="N1189" t="str">
        <f>+TEXT(IF(特約団体用!R1188="","",特約団体用!AB1188),"00")</f>
        <v/>
      </c>
      <c r="O1189" t="str">
        <f>+IF(特約団体用!S1188="","",特約団体用!AC1188)</f>
        <v/>
      </c>
      <c r="P1189" t="str">
        <f>+IF(特約団体用!T1188="","",特約団体用!AD1188)</f>
        <v/>
      </c>
      <c r="Q1189" t="str">
        <f>+IF(特約団体用!U1188="","",特約団体用!AE1188)</f>
        <v/>
      </c>
      <c r="V1189" s="153"/>
      <c r="W1189" s="153"/>
      <c r="X1189" s="153"/>
    </row>
    <row r="1190" spans="1:24">
      <c r="A1190" t="str">
        <f>+IF(特約団体用!A1189="","",特約団体用!A1189)</f>
        <v/>
      </c>
      <c r="B1190" t="str">
        <f>+IF(特約団体用!B1189="","",特約団体用!B1189)</f>
        <v/>
      </c>
      <c r="C1190" t="str">
        <f>+IF(特約団体用!C1189="","",特約団体用!C1189)</f>
        <v/>
      </c>
      <c r="D1190" t="str">
        <f>+IF(特約団体用!D1189="","",特約団体用!D1189)</f>
        <v/>
      </c>
      <c r="E1190" t="str">
        <f>+IF(特約団体用!E1189="","",特約団体用!E1189)</f>
        <v/>
      </c>
      <c r="F1190" t="str">
        <f>+IF(特約団体用!F1189="","",_xlfn.XLOOKUP(特約団体用!F1189,PRM!$G$3:$G$5,PRM!$H$3:$H$5))</f>
        <v/>
      </c>
      <c r="G1190" s="149" t="str">
        <f>+TEXT(_xlfn.CONCAT(特約団体用!G1189,特約団体用!H1189,"年",特約団体用!I1189,"月",特約団体用!J1189,"日"),"yyyy/mm/dd")</f>
        <v>年月日</v>
      </c>
      <c r="H1190" t="str">
        <f>+IF(特約団体用!L1189="","",特約団体用!L1189)</f>
        <v/>
      </c>
      <c r="I1190" t="str">
        <f>+IF(特約団体用!M1189="","",特約団体用!M1189)</f>
        <v/>
      </c>
      <c r="J1190" t="str">
        <f>+IF(特約団体用!N1189="","",特約団体用!AA1189)</f>
        <v/>
      </c>
      <c r="K1190" t="str">
        <f>+IF(特約団体用!O1189="","",特約団体用!O1189)</f>
        <v/>
      </c>
      <c r="L1190" t="str">
        <f>+IF(特約団体用!P1189="","",特約団体用!P1189)</f>
        <v/>
      </c>
      <c r="M1190" t="str">
        <f>+IF(特約団体用!Q1189="","",特約団体用!Q1189)</f>
        <v/>
      </c>
      <c r="N1190" t="str">
        <f>+TEXT(IF(特約団体用!R1189="","",特約団体用!AB1189),"00")</f>
        <v/>
      </c>
      <c r="O1190" t="str">
        <f>+IF(特約団体用!S1189="","",特約団体用!AC1189)</f>
        <v/>
      </c>
      <c r="P1190" t="str">
        <f>+IF(特約団体用!T1189="","",特約団体用!AD1189)</f>
        <v/>
      </c>
      <c r="Q1190" t="str">
        <f>+IF(特約団体用!U1189="","",特約団体用!AE1189)</f>
        <v/>
      </c>
      <c r="V1190" s="153"/>
      <c r="W1190" s="153"/>
      <c r="X1190" s="153"/>
    </row>
    <row r="1191" spans="1:24">
      <c r="A1191" t="str">
        <f>+IF(特約団体用!A1190="","",特約団体用!A1190)</f>
        <v/>
      </c>
      <c r="B1191" t="str">
        <f>+IF(特約団体用!B1190="","",特約団体用!B1190)</f>
        <v/>
      </c>
      <c r="C1191" t="str">
        <f>+IF(特約団体用!C1190="","",特約団体用!C1190)</f>
        <v/>
      </c>
      <c r="D1191" t="str">
        <f>+IF(特約団体用!D1190="","",特約団体用!D1190)</f>
        <v/>
      </c>
      <c r="E1191" t="str">
        <f>+IF(特約団体用!E1190="","",特約団体用!E1190)</f>
        <v/>
      </c>
      <c r="F1191" t="str">
        <f>+IF(特約団体用!F1190="","",_xlfn.XLOOKUP(特約団体用!F1190,PRM!$G$3:$G$5,PRM!$H$3:$H$5))</f>
        <v/>
      </c>
      <c r="G1191" s="149" t="str">
        <f>+TEXT(_xlfn.CONCAT(特約団体用!G1190,特約団体用!H1190,"年",特約団体用!I1190,"月",特約団体用!J1190,"日"),"yyyy/mm/dd")</f>
        <v>年月日</v>
      </c>
      <c r="H1191" t="str">
        <f>+IF(特約団体用!L1190="","",特約団体用!L1190)</f>
        <v/>
      </c>
      <c r="I1191" t="str">
        <f>+IF(特約団体用!M1190="","",特約団体用!M1190)</f>
        <v/>
      </c>
      <c r="J1191" t="str">
        <f>+IF(特約団体用!N1190="","",特約団体用!AA1190)</f>
        <v/>
      </c>
      <c r="K1191" t="str">
        <f>+IF(特約団体用!O1190="","",特約団体用!O1190)</f>
        <v/>
      </c>
      <c r="L1191" t="str">
        <f>+IF(特約団体用!P1190="","",特約団体用!P1190)</f>
        <v/>
      </c>
      <c r="M1191" t="str">
        <f>+IF(特約団体用!Q1190="","",特約団体用!Q1190)</f>
        <v/>
      </c>
      <c r="N1191" t="str">
        <f>+TEXT(IF(特約団体用!R1190="","",特約団体用!AB1190),"00")</f>
        <v/>
      </c>
      <c r="O1191" t="str">
        <f>+IF(特約団体用!S1190="","",特約団体用!AC1190)</f>
        <v/>
      </c>
      <c r="P1191" t="str">
        <f>+IF(特約団体用!T1190="","",特約団体用!AD1190)</f>
        <v/>
      </c>
      <c r="Q1191" t="str">
        <f>+IF(特約団体用!U1190="","",特約団体用!AE1190)</f>
        <v/>
      </c>
      <c r="V1191" s="153"/>
      <c r="W1191" s="153"/>
      <c r="X1191" s="153"/>
    </row>
    <row r="1192" spans="1:24">
      <c r="A1192" t="str">
        <f>+IF(特約団体用!A1191="","",特約団体用!A1191)</f>
        <v/>
      </c>
      <c r="B1192" t="str">
        <f>+IF(特約団体用!B1191="","",特約団体用!B1191)</f>
        <v/>
      </c>
      <c r="C1192" t="str">
        <f>+IF(特約団体用!C1191="","",特約団体用!C1191)</f>
        <v/>
      </c>
      <c r="D1192" t="str">
        <f>+IF(特約団体用!D1191="","",特約団体用!D1191)</f>
        <v/>
      </c>
      <c r="E1192" t="str">
        <f>+IF(特約団体用!E1191="","",特約団体用!E1191)</f>
        <v/>
      </c>
      <c r="F1192" t="str">
        <f>+IF(特約団体用!F1191="","",_xlfn.XLOOKUP(特約団体用!F1191,PRM!$G$3:$G$5,PRM!$H$3:$H$5))</f>
        <v/>
      </c>
      <c r="G1192" s="149" t="str">
        <f>+TEXT(_xlfn.CONCAT(特約団体用!G1191,特約団体用!H1191,"年",特約団体用!I1191,"月",特約団体用!J1191,"日"),"yyyy/mm/dd")</f>
        <v>年月日</v>
      </c>
      <c r="H1192" t="str">
        <f>+IF(特約団体用!L1191="","",特約団体用!L1191)</f>
        <v/>
      </c>
      <c r="I1192" t="str">
        <f>+IF(特約団体用!M1191="","",特約団体用!M1191)</f>
        <v/>
      </c>
      <c r="J1192" t="str">
        <f>+IF(特約団体用!N1191="","",特約団体用!AA1191)</f>
        <v/>
      </c>
      <c r="K1192" t="str">
        <f>+IF(特約団体用!O1191="","",特約団体用!O1191)</f>
        <v/>
      </c>
      <c r="L1192" t="str">
        <f>+IF(特約団体用!P1191="","",特約団体用!P1191)</f>
        <v/>
      </c>
      <c r="M1192" t="str">
        <f>+IF(特約団体用!Q1191="","",特約団体用!Q1191)</f>
        <v/>
      </c>
      <c r="N1192" t="str">
        <f>+TEXT(IF(特約団体用!R1191="","",特約団体用!AB1191),"00")</f>
        <v/>
      </c>
      <c r="O1192" t="str">
        <f>+IF(特約団体用!S1191="","",特約団体用!AC1191)</f>
        <v/>
      </c>
      <c r="P1192" t="str">
        <f>+IF(特約団体用!T1191="","",特約団体用!AD1191)</f>
        <v/>
      </c>
      <c r="Q1192" t="str">
        <f>+IF(特約団体用!U1191="","",特約団体用!AE1191)</f>
        <v/>
      </c>
      <c r="V1192" s="153"/>
      <c r="W1192" s="153"/>
      <c r="X1192" s="153"/>
    </row>
    <row r="1193" spans="1:24">
      <c r="A1193" t="str">
        <f>+IF(特約団体用!A1192="","",特約団体用!A1192)</f>
        <v/>
      </c>
      <c r="B1193" t="str">
        <f>+IF(特約団体用!B1192="","",特約団体用!B1192)</f>
        <v/>
      </c>
      <c r="C1193" t="str">
        <f>+IF(特約団体用!C1192="","",特約団体用!C1192)</f>
        <v/>
      </c>
      <c r="D1193" t="str">
        <f>+IF(特約団体用!D1192="","",特約団体用!D1192)</f>
        <v/>
      </c>
      <c r="E1193" t="str">
        <f>+IF(特約団体用!E1192="","",特約団体用!E1192)</f>
        <v/>
      </c>
      <c r="F1193" t="str">
        <f>+IF(特約団体用!F1192="","",_xlfn.XLOOKUP(特約団体用!F1192,PRM!$G$3:$G$5,PRM!$H$3:$H$5))</f>
        <v/>
      </c>
      <c r="G1193" s="149" t="str">
        <f>+TEXT(_xlfn.CONCAT(特約団体用!G1192,特約団体用!H1192,"年",特約団体用!I1192,"月",特約団体用!J1192,"日"),"yyyy/mm/dd")</f>
        <v>年月日</v>
      </c>
      <c r="H1193" t="str">
        <f>+IF(特約団体用!L1192="","",特約団体用!L1192)</f>
        <v/>
      </c>
      <c r="I1193" t="str">
        <f>+IF(特約団体用!M1192="","",特約団体用!M1192)</f>
        <v/>
      </c>
      <c r="J1193" t="str">
        <f>+IF(特約団体用!N1192="","",特約団体用!AA1192)</f>
        <v/>
      </c>
      <c r="K1193" t="str">
        <f>+IF(特約団体用!O1192="","",特約団体用!O1192)</f>
        <v/>
      </c>
      <c r="L1193" t="str">
        <f>+IF(特約団体用!P1192="","",特約団体用!P1192)</f>
        <v/>
      </c>
      <c r="M1193" t="str">
        <f>+IF(特約団体用!Q1192="","",特約団体用!Q1192)</f>
        <v/>
      </c>
      <c r="N1193" t="str">
        <f>+TEXT(IF(特約団体用!R1192="","",特約団体用!AB1192),"00")</f>
        <v/>
      </c>
      <c r="O1193" t="str">
        <f>+IF(特約団体用!S1192="","",特約団体用!AC1192)</f>
        <v/>
      </c>
      <c r="P1193" t="str">
        <f>+IF(特約団体用!T1192="","",特約団体用!AD1192)</f>
        <v/>
      </c>
      <c r="Q1193" t="str">
        <f>+IF(特約団体用!U1192="","",特約団体用!AE1192)</f>
        <v/>
      </c>
      <c r="V1193" s="153"/>
      <c r="W1193" s="153"/>
      <c r="X1193" s="153"/>
    </row>
    <row r="1194" spans="1:24">
      <c r="A1194" t="str">
        <f>+IF(特約団体用!A1193="","",特約団体用!A1193)</f>
        <v/>
      </c>
      <c r="B1194" t="str">
        <f>+IF(特約団体用!B1193="","",特約団体用!B1193)</f>
        <v/>
      </c>
      <c r="C1194" t="str">
        <f>+IF(特約団体用!C1193="","",特約団体用!C1193)</f>
        <v/>
      </c>
      <c r="D1194" t="str">
        <f>+IF(特約団体用!D1193="","",特約団体用!D1193)</f>
        <v/>
      </c>
      <c r="E1194" t="str">
        <f>+IF(特約団体用!E1193="","",特約団体用!E1193)</f>
        <v/>
      </c>
      <c r="F1194" t="str">
        <f>+IF(特約団体用!F1193="","",_xlfn.XLOOKUP(特約団体用!F1193,PRM!$G$3:$G$5,PRM!$H$3:$H$5))</f>
        <v/>
      </c>
      <c r="G1194" s="149" t="str">
        <f>+TEXT(_xlfn.CONCAT(特約団体用!G1193,特約団体用!H1193,"年",特約団体用!I1193,"月",特約団体用!J1193,"日"),"yyyy/mm/dd")</f>
        <v>年月日</v>
      </c>
      <c r="H1194" t="str">
        <f>+IF(特約団体用!L1193="","",特約団体用!L1193)</f>
        <v/>
      </c>
      <c r="I1194" t="str">
        <f>+IF(特約団体用!M1193="","",特約団体用!M1193)</f>
        <v/>
      </c>
      <c r="J1194" t="str">
        <f>+IF(特約団体用!N1193="","",特約団体用!AA1193)</f>
        <v/>
      </c>
      <c r="K1194" t="str">
        <f>+IF(特約団体用!O1193="","",特約団体用!O1193)</f>
        <v/>
      </c>
      <c r="L1194" t="str">
        <f>+IF(特約団体用!P1193="","",特約団体用!P1193)</f>
        <v/>
      </c>
      <c r="M1194" t="str">
        <f>+IF(特約団体用!Q1193="","",特約団体用!Q1193)</f>
        <v/>
      </c>
      <c r="N1194" t="str">
        <f>+TEXT(IF(特約団体用!R1193="","",特約団体用!AB1193),"00")</f>
        <v/>
      </c>
      <c r="O1194" t="str">
        <f>+IF(特約団体用!S1193="","",特約団体用!AC1193)</f>
        <v/>
      </c>
      <c r="P1194" t="str">
        <f>+IF(特約団体用!T1193="","",特約団体用!AD1193)</f>
        <v/>
      </c>
      <c r="Q1194" t="str">
        <f>+IF(特約団体用!U1193="","",特約団体用!AE1193)</f>
        <v/>
      </c>
      <c r="V1194" s="153"/>
      <c r="W1194" s="153"/>
      <c r="X1194" s="153"/>
    </row>
    <row r="1195" spans="1:24">
      <c r="A1195" t="str">
        <f>+IF(特約団体用!A1194="","",特約団体用!A1194)</f>
        <v/>
      </c>
      <c r="B1195" t="str">
        <f>+IF(特約団体用!B1194="","",特約団体用!B1194)</f>
        <v/>
      </c>
      <c r="C1195" t="str">
        <f>+IF(特約団体用!C1194="","",特約団体用!C1194)</f>
        <v/>
      </c>
      <c r="D1195" t="str">
        <f>+IF(特約団体用!D1194="","",特約団体用!D1194)</f>
        <v/>
      </c>
      <c r="E1195" t="str">
        <f>+IF(特約団体用!E1194="","",特約団体用!E1194)</f>
        <v/>
      </c>
      <c r="F1195" t="str">
        <f>+IF(特約団体用!F1194="","",_xlfn.XLOOKUP(特約団体用!F1194,PRM!$G$3:$G$5,PRM!$H$3:$H$5))</f>
        <v/>
      </c>
      <c r="G1195" s="149" t="str">
        <f>+TEXT(_xlfn.CONCAT(特約団体用!G1194,特約団体用!H1194,"年",特約団体用!I1194,"月",特約団体用!J1194,"日"),"yyyy/mm/dd")</f>
        <v>年月日</v>
      </c>
      <c r="H1195" t="str">
        <f>+IF(特約団体用!L1194="","",特約団体用!L1194)</f>
        <v/>
      </c>
      <c r="I1195" t="str">
        <f>+IF(特約団体用!M1194="","",特約団体用!M1194)</f>
        <v/>
      </c>
      <c r="J1195" t="str">
        <f>+IF(特約団体用!N1194="","",特約団体用!AA1194)</f>
        <v/>
      </c>
      <c r="K1195" t="str">
        <f>+IF(特約団体用!O1194="","",特約団体用!O1194)</f>
        <v/>
      </c>
      <c r="L1195" t="str">
        <f>+IF(特約団体用!P1194="","",特約団体用!P1194)</f>
        <v/>
      </c>
      <c r="M1195" t="str">
        <f>+IF(特約団体用!Q1194="","",特約団体用!Q1194)</f>
        <v/>
      </c>
      <c r="N1195" t="str">
        <f>+TEXT(IF(特約団体用!R1194="","",特約団体用!AB1194),"00")</f>
        <v/>
      </c>
      <c r="O1195" t="str">
        <f>+IF(特約団体用!S1194="","",特約団体用!AC1194)</f>
        <v/>
      </c>
      <c r="P1195" t="str">
        <f>+IF(特約団体用!T1194="","",特約団体用!AD1194)</f>
        <v/>
      </c>
      <c r="Q1195" t="str">
        <f>+IF(特約団体用!U1194="","",特約団体用!AE1194)</f>
        <v/>
      </c>
      <c r="V1195" s="153"/>
      <c r="W1195" s="153"/>
      <c r="X1195" s="153"/>
    </row>
    <row r="1196" spans="1:24">
      <c r="A1196" t="str">
        <f>+IF(特約団体用!A1195="","",特約団体用!A1195)</f>
        <v/>
      </c>
      <c r="B1196" t="str">
        <f>+IF(特約団体用!B1195="","",特約団体用!B1195)</f>
        <v/>
      </c>
      <c r="C1196" t="str">
        <f>+IF(特約団体用!C1195="","",特約団体用!C1195)</f>
        <v/>
      </c>
      <c r="D1196" t="str">
        <f>+IF(特約団体用!D1195="","",特約団体用!D1195)</f>
        <v/>
      </c>
      <c r="E1196" t="str">
        <f>+IF(特約団体用!E1195="","",特約団体用!E1195)</f>
        <v/>
      </c>
      <c r="F1196" t="str">
        <f>+IF(特約団体用!F1195="","",_xlfn.XLOOKUP(特約団体用!F1195,PRM!$G$3:$G$5,PRM!$H$3:$H$5))</f>
        <v/>
      </c>
      <c r="G1196" s="149" t="str">
        <f>+TEXT(_xlfn.CONCAT(特約団体用!G1195,特約団体用!H1195,"年",特約団体用!I1195,"月",特約団体用!J1195,"日"),"yyyy/mm/dd")</f>
        <v>年月日</v>
      </c>
      <c r="H1196" t="str">
        <f>+IF(特約団体用!L1195="","",特約団体用!L1195)</f>
        <v/>
      </c>
      <c r="I1196" t="str">
        <f>+IF(特約団体用!M1195="","",特約団体用!M1195)</f>
        <v/>
      </c>
      <c r="J1196" t="str">
        <f>+IF(特約団体用!N1195="","",特約団体用!AA1195)</f>
        <v/>
      </c>
      <c r="K1196" t="str">
        <f>+IF(特約団体用!O1195="","",特約団体用!O1195)</f>
        <v/>
      </c>
      <c r="L1196" t="str">
        <f>+IF(特約団体用!P1195="","",特約団体用!P1195)</f>
        <v/>
      </c>
      <c r="M1196" t="str">
        <f>+IF(特約団体用!Q1195="","",特約団体用!Q1195)</f>
        <v/>
      </c>
      <c r="N1196" t="str">
        <f>+TEXT(IF(特約団体用!R1195="","",特約団体用!AB1195),"00")</f>
        <v/>
      </c>
      <c r="O1196" t="str">
        <f>+IF(特約団体用!S1195="","",特約団体用!AC1195)</f>
        <v/>
      </c>
      <c r="P1196" t="str">
        <f>+IF(特約団体用!T1195="","",特約団体用!AD1195)</f>
        <v/>
      </c>
      <c r="Q1196" t="str">
        <f>+IF(特約団体用!U1195="","",特約団体用!AE1195)</f>
        <v/>
      </c>
      <c r="V1196" s="153"/>
      <c r="W1196" s="153"/>
      <c r="X1196" s="153"/>
    </row>
    <row r="1197" spans="1:24">
      <c r="A1197" t="str">
        <f>+IF(特約団体用!A1196="","",特約団体用!A1196)</f>
        <v/>
      </c>
      <c r="B1197" t="str">
        <f>+IF(特約団体用!B1196="","",特約団体用!B1196)</f>
        <v/>
      </c>
      <c r="C1197" t="str">
        <f>+IF(特約団体用!C1196="","",特約団体用!C1196)</f>
        <v/>
      </c>
      <c r="D1197" t="str">
        <f>+IF(特約団体用!D1196="","",特約団体用!D1196)</f>
        <v/>
      </c>
      <c r="E1197" t="str">
        <f>+IF(特約団体用!E1196="","",特約団体用!E1196)</f>
        <v/>
      </c>
      <c r="F1197" t="str">
        <f>+IF(特約団体用!F1196="","",_xlfn.XLOOKUP(特約団体用!F1196,PRM!$G$3:$G$5,PRM!$H$3:$H$5))</f>
        <v/>
      </c>
      <c r="G1197" s="149" t="str">
        <f>+TEXT(_xlfn.CONCAT(特約団体用!G1196,特約団体用!H1196,"年",特約団体用!I1196,"月",特約団体用!J1196,"日"),"yyyy/mm/dd")</f>
        <v>年月日</v>
      </c>
      <c r="H1197" t="str">
        <f>+IF(特約団体用!L1196="","",特約団体用!L1196)</f>
        <v/>
      </c>
      <c r="I1197" t="str">
        <f>+IF(特約団体用!M1196="","",特約団体用!M1196)</f>
        <v/>
      </c>
      <c r="J1197" t="str">
        <f>+IF(特約団体用!N1196="","",特約団体用!AA1196)</f>
        <v/>
      </c>
      <c r="K1197" t="str">
        <f>+IF(特約団体用!O1196="","",特約団体用!O1196)</f>
        <v/>
      </c>
      <c r="L1197" t="str">
        <f>+IF(特約団体用!P1196="","",特約団体用!P1196)</f>
        <v/>
      </c>
      <c r="M1197" t="str">
        <f>+IF(特約団体用!Q1196="","",特約団体用!Q1196)</f>
        <v/>
      </c>
      <c r="N1197" t="str">
        <f>+TEXT(IF(特約団体用!R1196="","",特約団体用!AB1196),"00")</f>
        <v/>
      </c>
      <c r="O1197" t="str">
        <f>+IF(特約団体用!S1196="","",特約団体用!AC1196)</f>
        <v/>
      </c>
      <c r="P1197" t="str">
        <f>+IF(特約団体用!T1196="","",特約団体用!AD1196)</f>
        <v/>
      </c>
      <c r="Q1197" t="str">
        <f>+IF(特約団体用!U1196="","",特約団体用!AE1196)</f>
        <v/>
      </c>
      <c r="V1197" s="153"/>
      <c r="W1197" s="153"/>
      <c r="X1197" s="153"/>
    </row>
    <row r="1198" spans="1:24">
      <c r="A1198" t="str">
        <f>+IF(特約団体用!A1197="","",特約団体用!A1197)</f>
        <v/>
      </c>
      <c r="B1198" t="str">
        <f>+IF(特約団体用!B1197="","",特約団体用!B1197)</f>
        <v/>
      </c>
      <c r="C1198" t="str">
        <f>+IF(特約団体用!C1197="","",特約団体用!C1197)</f>
        <v/>
      </c>
      <c r="D1198" t="str">
        <f>+IF(特約団体用!D1197="","",特約団体用!D1197)</f>
        <v/>
      </c>
      <c r="E1198" t="str">
        <f>+IF(特約団体用!E1197="","",特約団体用!E1197)</f>
        <v/>
      </c>
      <c r="F1198" t="str">
        <f>+IF(特約団体用!F1197="","",_xlfn.XLOOKUP(特約団体用!F1197,PRM!$G$3:$G$5,PRM!$H$3:$H$5))</f>
        <v/>
      </c>
      <c r="G1198" s="149" t="str">
        <f>+TEXT(_xlfn.CONCAT(特約団体用!G1197,特約団体用!H1197,"年",特約団体用!I1197,"月",特約団体用!J1197,"日"),"yyyy/mm/dd")</f>
        <v>年月日</v>
      </c>
      <c r="H1198" t="str">
        <f>+IF(特約団体用!L1197="","",特約団体用!L1197)</f>
        <v/>
      </c>
      <c r="I1198" t="str">
        <f>+IF(特約団体用!M1197="","",特約団体用!M1197)</f>
        <v/>
      </c>
      <c r="J1198" t="str">
        <f>+IF(特約団体用!N1197="","",特約団体用!AA1197)</f>
        <v/>
      </c>
      <c r="K1198" t="str">
        <f>+IF(特約団体用!O1197="","",特約団体用!O1197)</f>
        <v/>
      </c>
      <c r="L1198" t="str">
        <f>+IF(特約団体用!P1197="","",特約団体用!P1197)</f>
        <v/>
      </c>
      <c r="M1198" t="str">
        <f>+IF(特約団体用!Q1197="","",特約団体用!Q1197)</f>
        <v/>
      </c>
      <c r="N1198" t="str">
        <f>+TEXT(IF(特約団体用!R1197="","",特約団体用!AB1197),"00")</f>
        <v/>
      </c>
      <c r="O1198" t="str">
        <f>+IF(特約団体用!S1197="","",特約団体用!AC1197)</f>
        <v/>
      </c>
      <c r="P1198" t="str">
        <f>+IF(特約団体用!T1197="","",特約団体用!AD1197)</f>
        <v/>
      </c>
      <c r="Q1198" t="str">
        <f>+IF(特約団体用!U1197="","",特約団体用!AE1197)</f>
        <v/>
      </c>
      <c r="V1198" s="153"/>
      <c r="W1198" s="153"/>
      <c r="X1198" s="153"/>
    </row>
    <row r="1199" spans="1:24">
      <c r="A1199" t="str">
        <f>+IF(特約団体用!A1198="","",特約団体用!A1198)</f>
        <v/>
      </c>
      <c r="B1199" t="str">
        <f>+IF(特約団体用!B1198="","",特約団体用!B1198)</f>
        <v/>
      </c>
      <c r="C1199" t="str">
        <f>+IF(特約団体用!C1198="","",特約団体用!C1198)</f>
        <v/>
      </c>
      <c r="D1199" t="str">
        <f>+IF(特約団体用!D1198="","",特約団体用!D1198)</f>
        <v/>
      </c>
      <c r="E1199" t="str">
        <f>+IF(特約団体用!E1198="","",特約団体用!E1198)</f>
        <v/>
      </c>
      <c r="F1199" t="str">
        <f>+IF(特約団体用!F1198="","",_xlfn.XLOOKUP(特約団体用!F1198,PRM!$G$3:$G$5,PRM!$H$3:$H$5))</f>
        <v/>
      </c>
      <c r="G1199" s="149" t="str">
        <f>+TEXT(_xlfn.CONCAT(特約団体用!G1198,特約団体用!H1198,"年",特約団体用!I1198,"月",特約団体用!J1198,"日"),"yyyy/mm/dd")</f>
        <v>年月日</v>
      </c>
      <c r="H1199" t="str">
        <f>+IF(特約団体用!L1198="","",特約団体用!L1198)</f>
        <v/>
      </c>
      <c r="I1199" t="str">
        <f>+IF(特約団体用!M1198="","",特約団体用!M1198)</f>
        <v/>
      </c>
      <c r="J1199" t="str">
        <f>+IF(特約団体用!N1198="","",特約団体用!AA1198)</f>
        <v/>
      </c>
      <c r="K1199" t="str">
        <f>+IF(特約団体用!O1198="","",特約団体用!O1198)</f>
        <v/>
      </c>
      <c r="L1199" t="str">
        <f>+IF(特約団体用!P1198="","",特約団体用!P1198)</f>
        <v/>
      </c>
      <c r="M1199" t="str">
        <f>+IF(特約団体用!Q1198="","",特約団体用!Q1198)</f>
        <v/>
      </c>
      <c r="N1199" t="str">
        <f>+TEXT(IF(特約団体用!R1198="","",特約団体用!AB1198),"00")</f>
        <v/>
      </c>
      <c r="O1199" t="str">
        <f>+IF(特約団体用!S1198="","",特約団体用!AC1198)</f>
        <v/>
      </c>
      <c r="P1199" t="str">
        <f>+IF(特約団体用!T1198="","",特約団体用!AD1198)</f>
        <v/>
      </c>
      <c r="Q1199" t="str">
        <f>+IF(特約団体用!U1198="","",特約団体用!AE1198)</f>
        <v/>
      </c>
      <c r="V1199" s="153"/>
      <c r="W1199" s="153"/>
      <c r="X1199" s="153"/>
    </row>
    <row r="1200" spans="1:24">
      <c r="A1200" t="str">
        <f>+IF(特約団体用!A1199="","",特約団体用!A1199)</f>
        <v/>
      </c>
      <c r="B1200" t="str">
        <f>+IF(特約団体用!B1199="","",特約団体用!B1199)</f>
        <v/>
      </c>
      <c r="C1200" t="str">
        <f>+IF(特約団体用!C1199="","",特約団体用!C1199)</f>
        <v/>
      </c>
      <c r="D1200" t="str">
        <f>+IF(特約団体用!D1199="","",特約団体用!D1199)</f>
        <v/>
      </c>
      <c r="E1200" t="str">
        <f>+IF(特約団体用!E1199="","",特約団体用!E1199)</f>
        <v/>
      </c>
      <c r="F1200" t="str">
        <f>+IF(特約団体用!F1199="","",_xlfn.XLOOKUP(特約団体用!F1199,PRM!$G$3:$G$5,PRM!$H$3:$H$5))</f>
        <v/>
      </c>
      <c r="G1200" s="149" t="str">
        <f>+TEXT(_xlfn.CONCAT(特約団体用!G1199,特約団体用!H1199,"年",特約団体用!I1199,"月",特約団体用!J1199,"日"),"yyyy/mm/dd")</f>
        <v>年月日</v>
      </c>
      <c r="H1200" t="str">
        <f>+IF(特約団体用!L1199="","",特約団体用!L1199)</f>
        <v/>
      </c>
      <c r="I1200" t="str">
        <f>+IF(特約団体用!M1199="","",特約団体用!M1199)</f>
        <v/>
      </c>
      <c r="J1200" t="str">
        <f>+IF(特約団体用!N1199="","",特約団体用!AA1199)</f>
        <v/>
      </c>
      <c r="K1200" t="str">
        <f>+IF(特約団体用!O1199="","",特約団体用!O1199)</f>
        <v/>
      </c>
      <c r="L1200" t="str">
        <f>+IF(特約団体用!P1199="","",特約団体用!P1199)</f>
        <v/>
      </c>
      <c r="M1200" t="str">
        <f>+IF(特約団体用!Q1199="","",特約団体用!Q1199)</f>
        <v/>
      </c>
      <c r="N1200" t="str">
        <f>+TEXT(IF(特約団体用!R1199="","",特約団体用!AB1199),"00")</f>
        <v/>
      </c>
      <c r="O1200" t="str">
        <f>+IF(特約団体用!S1199="","",特約団体用!AC1199)</f>
        <v/>
      </c>
      <c r="P1200" t="str">
        <f>+IF(特約団体用!T1199="","",特約団体用!AD1199)</f>
        <v/>
      </c>
      <c r="Q1200" t="str">
        <f>+IF(特約団体用!U1199="","",特約団体用!AE1199)</f>
        <v/>
      </c>
      <c r="V1200" s="153"/>
      <c r="W1200" s="153"/>
      <c r="X1200" s="153"/>
    </row>
    <row r="1201" spans="1:24">
      <c r="A1201" t="str">
        <f>+IF(特約団体用!A1200="","",特約団体用!A1200)</f>
        <v/>
      </c>
      <c r="B1201" t="str">
        <f>+IF(特約団体用!B1200="","",特約団体用!B1200)</f>
        <v/>
      </c>
      <c r="C1201" t="str">
        <f>+IF(特約団体用!C1200="","",特約団体用!C1200)</f>
        <v/>
      </c>
      <c r="D1201" t="str">
        <f>+IF(特約団体用!D1200="","",特約団体用!D1200)</f>
        <v/>
      </c>
      <c r="E1201" t="str">
        <f>+IF(特約団体用!E1200="","",特約団体用!E1200)</f>
        <v/>
      </c>
      <c r="F1201" t="str">
        <f>+IF(特約団体用!F1200="","",_xlfn.XLOOKUP(特約団体用!F1200,PRM!$G$3:$G$5,PRM!$H$3:$H$5))</f>
        <v/>
      </c>
      <c r="G1201" s="149" t="str">
        <f>+TEXT(_xlfn.CONCAT(特約団体用!G1200,特約団体用!H1200,"年",特約団体用!I1200,"月",特約団体用!J1200,"日"),"yyyy/mm/dd")</f>
        <v>年月日</v>
      </c>
      <c r="H1201" t="str">
        <f>+IF(特約団体用!L1200="","",特約団体用!L1200)</f>
        <v/>
      </c>
      <c r="I1201" t="str">
        <f>+IF(特約団体用!M1200="","",特約団体用!M1200)</f>
        <v/>
      </c>
      <c r="J1201" t="str">
        <f>+IF(特約団体用!N1200="","",特約団体用!AA1200)</f>
        <v/>
      </c>
      <c r="K1201" t="str">
        <f>+IF(特約団体用!O1200="","",特約団体用!O1200)</f>
        <v/>
      </c>
      <c r="L1201" t="str">
        <f>+IF(特約団体用!P1200="","",特約団体用!P1200)</f>
        <v/>
      </c>
      <c r="M1201" t="str">
        <f>+IF(特約団体用!Q1200="","",特約団体用!Q1200)</f>
        <v/>
      </c>
      <c r="N1201" t="str">
        <f>+TEXT(IF(特約団体用!R1200="","",特約団体用!AB1200),"00")</f>
        <v/>
      </c>
      <c r="O1201" t="str">
        <f>+IF(特約団体用!S1200="","",特約団体用!AC1200)</f>
        <v/>
      </c>
      <c r="P1201" t="str">
        <f>+IF(特約団体用!T1200="","",特約団体用!AD1200)</f>
        <v/>
      </c>
      <c r="Q1201" t="str">
        <f>+IF(特約団体用!U1200="","",特約団体用!AE1200)</f>
        <v/>
      </c>
      <c r="V1201" s="153"/>
      <c r="W1201" s="153"/>
      <c r="X1201" s="153"/>
    </row>
    <row r="1202" spans="1:24">
      <c r="A1202" t="str">
        <f>+IF(特約団体用!A1201="","",特約団体用!A1201)</f>
        <v/>
      </c>
      <c r="B1202" t="str">
        <f>+IF(特約団体用!B1201="","",特約団体用!B1201)</f>
        <v/>
      </c>
      <c r="C1202" t="str">
        <f>+IF(特約団体用!C1201="","",特約団体用!C1201)</f>
        <v/>
      </c>
      <c r="D1202" t="str">
        <f>+IF(特約団体用!D1201="","",特約団体用!D1201)</f>
        <v/>
      </c>
      <c r="E1202" t="str">
        <f>+IF(特約団体用!E1201="","",特約団体用!E1201)</f>
        <v/>
      </c>
      <c r="F1202" t="str">
        <f>+IF(特約団体用!F1201="","",_xlfn.XLOOKUP(特約団体用!F1201,PRM!$G$3:$G$5,PRM!$H$3:$H$5))</f>
        <v/>
      </c>
      <c r="G1202" s="149" t="str">
        <f>+TEXT(_xlfn.CONCAT(特約団体用!G1201,特約団体用!H1201,"年",特約団体用!I1201,"月",特約団体用!J1201,"日"),"yyyy/mm/dd")</f>
        <v>年月日</v>
      </c>
      <c r="H1202" t="str">
        <f>+IF(特約団体用!L1201="","",特約団体用!L1201)</f>
        <v/>
      </c>
      <c r="I1202" t="str">
        <f>+IF(特約団体用!M1201="","",特約団体用!M1201)</f>
        <v/>
      </c>
      <c r="J1202" t="str">
        <f>+IF(特約団体用!N1201="","",特約団体用!AA1201)</f>
        <v/>
      </c>
      <c r="K1202" t="str">
        <f>+IF(特約団体用!O1201="","",特約団体用!O1201)</f>
        <v/>
      </c>
      <c r="L1202" t="str">
        <f>+IF(特約団体用!P1201="","",特約団体用!P1201)</f>
        <v/>
      </c>
      <c r="M1202" t="str">
        <f>+IF(特約団体用!Q1201="","",特約団体用!Q1201)</f>
        <v/>
      </c>
      <c r="N1202" t="str">
        <f>+TEXT(IF(特約団体用!R1201="","",特約団体用!AB1201),"00")</f>
        <v/>
      </c>
      <c r="O1202" t="str">
        <f>+IF(特約団体用!S1201="","",特約団体用!AC1201)</f>
        <v/>
      </c>
      <c r="P1202" t="str">
        <f>+IF(特約団体用!T1201="","",特約団体用!AD1201)</f>
        <v/>
      </c>
      <c r="Q1202" t="str">
        <f>+IF(特約団体用!U1201="","",特約団体用!AE1201)</f>
        <v/>
      </c>
      <c r="V1202" s="153"/>
      <c r="W1202" s="153"/>
      <c r="X1202" s="153"/>
    </row>
    <row r="1203" spans="1:24">
      <c r="A1203" t="str">
        <f>+IF(特約団体用!A1202="","",特約団体用!A1202)</f>
        <v/>
      </c>
      <c r="B1203" t="str">
        <f>+IF(特約団体用!B1202="","",特約団体用!B1202)</f>
        <v/>
      </c>
      <c r="C1203" t="str">
        <f>+IF(特約団体用!C1202="","",特約団体用!C1202)</f>
        <v/>
      </c>
      <c r="D1203" t="str">
        <f>+IF(特約団体用!D1202="","",特約団体用!D1202)</f>
        <v/>
      </c>
      <c r="E1203" t="str">
        <f>+IF(特約団体用!E1202="","",特約団体用!E1202)</f>
        <v/>
      </c>
      <c r="F1203" t="str">
        <f>+IF(特約団体用!F1202="","",_xlfn.XLOOKUP(特約団体用!F1202,PRM!$G$3:$G$5,PRM!$H$3:$H$5))</f>
        <v/>
      </c>
      <c r="G1203" s="149" t="str">
        <f>+TEXT(_xlfn.CONCAT(特約団体用!G1202,特約団体用!H1202,"年",特約団体用!I1202,"月",特約団体用!J1202,"日"),"yyyy/mm/dd")</f>
        <v>年月日</v>
      </c>
      <c r="H1203" t="str">
        <f>+IF(特約団体用!L1202="","",特約団体用!L1202)</f>
        <v/>
      </c>
      <c r="I1203" t="str">
        <f>+IF(特約団体用!M1202="","",特約団体用!M1202)</f>
        <v/>
      </c>
      <c r="J1203" t="str">
        <f>+IF(特約団体用!N1202="","",特約団体用!AA1202)</f>
        <v/>
      </c>
      <c r="K1203" t="str">
        <f>+IF(特約団体用!O1202="","",特約団体用!O1202)</f>
        <v/>
      </c>
      <c r="L1203" t="str">
        <f>+IF(特約団体用!P1202="","",特約団体用!P1202)</f>
        <v/>
      </c>
      <c r="M1203" t="str">
        <f>+IF(特約団体用!Q1202="","",特約団体用!Q1202)</f>
        <v/>
      </c>
      <c r="N1203" t="str">
        <f>+TEXT(IF(特約団体用!R1202="","",特約団体用!AB1202),"00")</f>
        <v/>
      </c>
      <c r="O1203" t="str">
        <f>+IF(特約団体用!S1202="","",特約団体用!AC1202)</f>
        <v/>
      </c>
      <c r="P1203" t="str">
        <f>+IF(特約団体用!T1202="","",特約団体用!AD1202)</f>
        <v/>
      </c>
      <c r="Q1203" t="str">
        <f>+IF(特約団体用!U1202="","",特約団体用!AE1202)</f>
        <v/>
      </c>
      <c r="V1203" s="153"/>
      <c r="W1203" s="153"/>
      <c r="X1203" s="153"/>
    </row>
    <row r="1204" spans="1:24">
      <c r="A1204" t="str">
        <f>+IF(特約団体用!A1203="","",特約団体用!A1203)</f>
        <v/>
      </c>
      <c r="B1204" t="str">
        <f>+IF(特約団体用!B1203="","",特約団体用!B1203)</f>
        <v/>
      </c>
      <c r="C1204" t="str">
        <f>+IF(特約団体用!C1203="","",特約団体用!C1203)</f>
        <v/>
      </c>
      <c r="D1204" t="str">
        <f>+IF(特約団体用!D1203="","",特約団体用!D1203)</f>
        <v/>
      </c>
      <c r="E1204" t="str">
        <f>+IF(特約団体用!E1203="","",特約団体用!E1203)</f>
        <v/>
      </c>
      <c r="F1204" t="str">
        <f>+IF(特約団体用!F1203="","",_xlfn.XLOOKUP(特約団体用!F1203,PRM!$G$3:$G$5,PRM!$H$3:$H$5))</f>
        <v/>
      </c>
      <c r="G1204" s="149" t="str">
        <f>+TEXT(_xlfn.CONCAT(特約団体用!G1203,特約団体用!H1203,"年",特約団体用!I1203,"月",特約団体用!J1203,"日"),"yyyy/mm/dd")</f>
        <v>年月日</v>
      </c>
      <c r="H1204" t="str">
        <f>+IF(特約団体用!L1203="","",特約団体用!L1203)</f>
        <v/>
      </c>
      <c r="I1204" t="str">
        <f>+IF(特約団体用!M1203="","",特約団体用!M1203)</f>
        <v/>
      </c>
      <c r="J1204" t="str">
        <f>+IF(特約団体用!N1203="","",特約団体用!AA1203)</f>
        <v/>
      </c>
      <c r="K1204" t="str">
        <f>+IF(特約団体用!O1203="","",特約団体用!O1203)</f>
        <v/>
      </c>
      <c r="L1204" t="str">
        <f>+IF(特約団体用!P1203="","",特約団体用!P1203)</f>
        <v/>
      </c>
      <c r="M1204" t="str">
        <f>+IF(特約団体用!Q1203="","",特約団体用!Q1203)</f>
        <v/>
      </c>
      <c r="N1204" t="str">
        <f>+TEXT(IF(特約団体用!R1203="","",特約団体用!AB1203),"00")</f>
        <v/>
      </c>
      <c r="O1204" t="str">
        <f>+IF(特約団体用!S1203="","",特約団体用!AC1203)</f>
        <v/>
      </c>
      <c r="P1204" t="str">
        <f>+IF(特約団体用!T1203="","",特約団体用!AD1203)</f>
        <v/>
      </c>
      <c r="Q1204" t="str">
        <f>+IF(特約団体用!U1203="","",特約団体用!AE1203)</f>
        <v/>
      </c>
      <c r="V1204" s="153"/>
      <c r="W1204" s="153"/>
      <c r="X1204" s="153"/>
    </row>
    <row r="1205" spans="1:24">
      <c r="A1205" t="str">
        <f>+IF(特約団体用!A1204="","",特約団体用!A1204)</f>
        <v/>
      </c>
      <c r="B1205" t="str">
        <f>+IF(特約団体用!B1204="","",特約団体用!B1204)</f>
        <v/>
      </c>
      <c r="C1205" t="str">
        <f>+IF(特約団体用!C1204="","",特約団体用!C1204)</f>
        <v/>
      </c>
      <c r="D1205" t="str">
        <f>+IF(特約団体用!D1204="","",特約団体用!D1204)</f>
        <v/>
      </c>
      <c r="E1205" t="str">
        <f>+IF(特約団体用!E1204="","",特約団体用!E1204)</f>
        <v/>
      </c>
      <c r="F1205" t="str">
        <f>+IF(特約団体用!F1204="","",_xlfn.XLOOKUP(特約団体用!F1204,PRM!$G$3:$G$5,PRM!$H$3:$H$5))</f>
        <v/>
      </c>
      <c r="G1205" s="149" t="str">
        <f>+TEXT(_xlfn.CONCAT(特約団体用!G1204,特約団体用!H1204,"年",特約団体用!I1204,"月",特約団体用!J1204,"日"),"yyyy/mm/dd")</f>
        <v>年月日</v>
      </c>
      <c r="H1205" t="str">
        <f>+IF(特約団体用!L1204="","",特約団体用!L1204)</f>
        <v/>
      </c>
      <c r="I1205" t="str">
        <f>+IF(特約団体用!M1204="","",特約団体用!M1204)</f>
        <v/>
      </c>
      <c r="J1205" t="str">
        <f>+IF(特約団体用!N1204="","",特約団体用!AA1204)</f>
        <v/>
      </c>
      <c r="K1205" t="str">
        <f>+IF(特約団体用!O1204="","",特約団体用!O1204)</f>
        <v/>
      </c>
      <c r="L1205" t="str">
        <f>+IF(特約団体用!P1204="","",特約団体用!P1204)</f>
        <v/>
      </c>
      <c r="M1205" t="str">
        <f>+IF(特約団体用!Q1204="","",特約団体用!Q1204)</f>
        <v/>
      </c>
      <c r="N1205" t="str">
        <f>+TEXT(IF(特約団体用!R1204="","",特約団体用!AB1204),"00")</f>
        <v/>
      </c>
      <c r="O1205" t="str">
        <f>+IF(特約団体用!S1204="","",特約団体用!AC1204)</f>
        <v/>
      </c>
      <c r="P1205" t="str">
        <f>+IF(特約団体用!T1204="","",特約団体用!AD1204)</f>
        <v/>
      </c>
      <c r="Q1205" t="str">
        <f>+IF(特約団体用!U1204="","",特約団体用!AE1204)</f>
        <v/>
      </c>
      <c r="V1205" s="153"/>
      <c r="W1205" s="153"/>
      <c r="X1205" s="153"/>
    </row>
    <row r="1206" spans="1:24">
      <c r="A1206" t="str">
        <f>+IF(特約団体用!A1205="","",特約団体用!A1205)</f>
        <v/>
      </c>
      <c r="B1206" t="str">
        <f>+IF(特約団体用!B1205="","",特約団体用!B1205)</f>
        <v/>
      </c>
      <c r="C1206" t="str">
        <f>+IF(特約団体用!C1205="","",特約団体用!C1205)</f>
        <v/>
      </c>
      <c r="D1206" t="str">
        <f>+IF(特約団体用!D1205="","",特約団体用!D1205)</f>
        <v/>
      </c>
      <c r="E1206" t="str">
        <f>+IF(特約団体用!E1205="","",特約団体用!E1205)</f>
        <v/>
      </c>
      <c r="F1206" t="str">
        <f>+IF(特約団体用!F1205="","",_xlfn.XLOOKUP(特約団体用!F1205,PRM!$G$3:$G$5,PRM!$H$3:$H$5))</f>
        <v/>
      </c>
      <c r="G1206" s="149" t="str">
        <f>+TEXT(_xlfn.CONCAT(特約団体用!G1205,特約団体用!H1205,"年",特約団体用!I1205,"月",特約団体用!J1205,"日"),"yyyy/mm/dd")</f>
        <v>年月日</v>
      </c>
      <c r="H1206" t="str">
        <f>+IF(特約団体用!L1205="","",特約団体用!L1205)</f>
        <v/>
      </c>
      <c r="I1206" t="str">
        <f>+IF(特約団体用!M1205="","",特約団体用!M1205)</f>
        <v/>
      </c>
      <c r="J1206" t="str">
        <f>+IF(特約団体用!N1205="","",特約団体用!AA1205)</f>
        <v/>
      </c>
      <c r="K1206" t="str">
        <f>+IF(特約団体用!O1205="","",特約団体用!O1205)</f>
        <v/>
      </c>
      <c r="L1206" t="str">
        <f>+IF(特約団体用!P1205="","",特約団体用!P1205)</f>
        <v/>
      </c>
      <c r="M1206" t="str">
        <f>+IF(特約団体用!Q1205="","",特約団体用!Q1205)</f>
        <v/>
      </c>
      <c r="N1206" t="str">
        <f>+TEXT(IF(特約団体用!R1205="","",特約団体用!AB1205),"00")</f>
        <v/>
      </c>
      <c r="O1206" t="str">
        <f>+IF(特約団体用!S1205="","",特約団体用!AC1205)</f>
        <v/>
      </c>
      <c r="P1206" t="str">
        <f>+IF(特約団体用!T1205="","",特約団体用!AD1205)</f>
        <v/>
      </c>
      <c r="Q1206" t="str">
        <f>+IF(特約団体用!U1205="","",特約団体用!AE1205)</f>
        <v/>
      </c>
      <c r="V1206" s="153"/>
      <c r="W1206" s="153"/>
      <c r="X1206" s="153"/>
    </row>
    <row r="1207" spans="1:24">
      <c r="A1207" t="str">
        <f>+IF(特約団体用!A1206="","",特約団体用!A1206)</f>
        <v/>
      </c>
      <c r="B1207" t="str">
        <f>+IF(特約団体用!B1206="","",特約団体用!B1206)</f>
        <v/>
      </c>
      <c r="C1207" t="str">
        <f>+IF(特約団体用!C1206="","",特約団体用!C1206)</f>
        <v/>
      </c>
      <c r="D1207" t="str">
        <f>+IF(特約団体用!D1206="","",特約団体用!D1206)</f>
        <v/>
      </c>
      <c r="E1207" t="str">
        <f>+IF(特約団体用!E1206="","",特約団体用!E1206)</f>
        <v/>
      </c>
      <c r="F1207" t="str">
        <f>+IF(特約団体用!F1206="","",_xlfn.XLOOKUP(特約団体用!F1206,PRM!$G$3:$G$5,PRM!$H$3:$H$5))</f>
        <v/>
      </c>
      <c r="G1207" s="149" t="str">
        <f>+TEXT(_xlfn.CONCAT(特約団体用!G1206,特約団体用!H1206,"年",特約団体用!I1206,"月",特約団体用!J1206,"日"),"yyyy/mm/dd")</f>
        <v>年月日</v>
      </c>
      <c r="H1207" t="str">
        <f>+IF(特約団体用!L1206="","",特約団体用!L1206)</f>
        <v/>
      </c>
      <c r="I1207" t="str">
        <f>+IF(特約団体用!M1206="","",特約団体用!M1206)</f>
        <v/>
      </c>
      <c r="J1207" t="str">
        <f>+IF(特約団体用!N1206="","",特約団体用!AA1206)</f>
        <v/>
      </c>
      <c r="K1207" t="str">
        <f>+IF(特約団体用!O1206="","",特約団体用!O1206)</f>
        <v/>
      </c>
      <c r="L1207" t="str">
        <f>+IF(特約団体用!P1206="","",特約団体用!P1206)</f>
        <v/>
      </c>
      <c r="M1207" t="str">
        <f>+IF(特約団体用!Q1206="","",特約団体用!Q1206)</f>
        <v/>
      </c>
      <c r="N1207" t="str">
        <f>+TEXT(IF(特約団体用!R1206="","",特約団体用!AB1206),"00")</f>
        <v/>
      </c>
      <c r="O1207" t="str">
        <f>+IF(特約団体用!S1206="","",特約団体用!AC1206)</f>
        <v/>
      </c>
      <c r="P1207" t="str">
        <f>+IF(特約団体用!T1206="","",特約団体用!AD1206)</f>
        <v/>
      </c>
      <c r="Q1207" t="str">
        <f>+IF(特約団体用!U1206="","",特約団体用!AE1206)</f>
        <v/>
      </c>
      <c r="V1207" s="153"/>
      <c r="W1207" s="153"/>
      <c r="X1207" s="153"/>
    </row>
    <row r="1208" spans="1:24">
      <c r="A1208" t="str">
        <f>+IF(特約団体用!A1207="","",特約団体用!A1207)</f>
        <v/>
      </c>
      <c r="B1208" t="str">
        <f>+IF(特約団体用!B1207="","",特約団体用!B1207)</f>
        <v/>
      </c>
      <c r="C1208" t="str">
        <f>+IF(特約団体用!C1207="","",特約団体用!C1207)</f>
        <v/>
      </c>
      <c r="D1208" t="str">
        <f>+IF(特約団体用!D1207="","",特約団体用!D1207)</f>
        <v/>
      </c>
      <c r="E1208" t="str">
        <f>+IF(特約団体用!E1207="","",特約団体用!E1207)</f>
        <v/>
      </c>
      <c r="F1208" t="str">
        <f>+IF(特約団体用!F1207="","",_xlfn.XLOOKUP(特約団体用!F1207,PRM!$G$3:$G$5,PRM!$H$3:$H$5))</f>
        <v/>
      </c>
      <c r="G1208" s="149" t="str">
        <f>+TEXT(_xlfn.CONCAT(特約団体用!G1207,特約団体用!H1207,"年",特約団体用!I1207,"月",特約団体用!J1207,"日"),"yyyy/mm/dd")</f>
        <v>年月日</v>
      </c>
      <c r="H1208" t="str">
        <f>+IF(特約団体用!L1207="","",特約団体用!L1207)</f>
        <v/>
      </c>
      <c r="I1208" t="str">
        <f>+IF(特約団体用!M1207="","",特約団体用!M1207)</f>
        <v/>
      </c>
      <c r="J1208" t="str">
        <f>+IF(特約団体用!N1207="","",特約団体用!AA1207)</f>
        <v/>
      </c>
      <c r="K1208" t="str">
        <f>+IF(特約団体用!O1207="","",特約団体用!O1207)</f>
        <v/>
      </c>
      <c r="L1208" t="str">
        <f>+IF(特約団体用!P1207="","",特約団体用!P1207)</f>
        <v/>
      </c>
      <c r="M1208" t="str">
        <f>+IF(特約団体用!Q1207="","",特約団体用!Q1207)</f>
        <v/>
      </c>
      <c r="N1208" t="str">
        <f>+TEXT(IF(特約団体用!R1207="","",特約団体用!AB1207),"00")</f>
        <v/>
      </c>
      <c r="O1208" t="str">
        <f>+IF(特約団体用!S1207="","",特約団体用!AC1207)</f>
        <v/>
      </c>
      <c r="P1208" t="str">
        <f>+IF(特約団体用!T1207="","",特約団体用!AD1207)</f>
        <v/>
      </c>
      <c r="Q1208" t="str">
        <f>+IF(特約団体用!U1207="","",特約団体用!AE1207)</f>
        <v/>
      </c>
      <c r="V1208" s="153"/>
      <c r="W1208" s="153"/>
      <c r="X1208" s="153"/>
    </row>
    <row r="1209" spans="1:24">
      <c r="A1209" t="str">
        <f>+IF(特約団体用!A1208="","",特約団体用!A1208)</f>
        <v/>
      </c>
      <c r="B1209" t="str">
        <f>+IF(特約団体用!B1208="","",特約団体用!B1208)</f>
        <v/>
      </c>
      <c r="C1209" t="str">
        <f>+IF(特約団体用!C1208="","",特約団体用!C1208)</f>
        <v/>
      </c>
      <c r="D1209" t="str">
        <f>+IF(特約団体用!D1208="","",特約団体用!D1208)</f>
        <v/>
      </c>
      <c r="E1209" t="str">
        <f>+IF(特約団体用!E1208="","",特約団体用!E1208)</f>
        <v/>
      </c>
      <c r="F1209" t="str">
        <f>+IF(特約団体用!F1208="","",_xlfn.XLOOKUP(特約団体用!F1208,PRM!$G$3:$G$5,PRM!$H$3:$H$5))</f>
        <v/>
      </c>
      <c r="G1209" s="149" t="str">
        <f>+TEXT(_xlfn.CONCAT(特約団体用!G1208,特約団体用!H1208,"年",特約団体用!I1208,"月",特約団体用!J1208,"日"),"yyyy/mm/dd")</f>
        <v>年月日</v>
      </c>
      <c r="H1209" t="str">
        <f>+IF(特約団体用!L1208="","",特約団体用!L1208)</f>
        <v/>
      </c>
      <c r="I1209" t="str">
        <f>+IF(特約団体用!M1208="","",特約団体用!M1208)</f>
        <v/>
      </c>
      <c r="J1209" t="str">
        <f>+IF(特約団体用!N1208="","",特約団体用!AA1208)</f>
        <v/>
      </c>
      <c r="K1209" t="str">
        <f>+IF(特約団体用!O1208="","",特約団体用!O1208)</f>
        <v/>
      </c>
      <c r="L1209" t="str">
        <f>+IF(特約団体用!P1208="","",特約団体用!P1208)</f>
        <v/>
      </c>
      <c r="M1209" t="str">
        <f>+IF(特約団体用!Q1208="","",特約団体用!Q1208)</f>
        <v/>
      </c>
      <c r="N1209" t="str">
        <f>+TEXT(IF(特約団体用!R1208="","",特約団体用!AB1208),"00")</f>
        <v/>
      </c>
      <c r="O1209" t="str">
        <f>+IF(特約団体用!S1208="","",特約団体用!AC1208)</f>
        <v/>
      </c>
      <c r="P1209" t="str">
        <f>+IF(特約団体用!T1208="","",特約団体用!AD1208)</f>
        <v/>
      </c>
      <c r="Q1209" t="str">
        <f>+IF(特約団体用!U1208="","",特約団体用!AE1208)</f>
        <v/>
      </c>
      <c r="V1209" s="153"/>
      <c r="W1209" s="153"/>
      <c r="X1209" s="153"/>
    </row>
    <row r="1210" spans="1:24">
      <c r="A1210" t="str">
        <f>+IF(特約団体用!A1209="","",特約団体用!A1209)</f>
        <v/>
      </c>
      <c r="B1210" t="str">
        <f>+IF(特約団体用!B1209="","",特約団体用!B1209)</f>
        <v/>
      </c>
      <c r="C1210" t="str">
        <f>+IF(特約団体用!C1209="","",特約団体用!C1209)</f>
        <v/>
      </c>
      <c r="D1210" t="str">
        <f>+IF(特約団体用!D1209="","",特約団体用!D1209)</f>
        <v/>
      </c>
      <c r="E1210" t="str">
        <f>+IF(特約団体用!E1209="","",特約団体用!E1209)</f>
        <v/>
      </c>
      <c r="F1210" t="str">
        <f>+IF(特約団体用!F1209="","",_xlfn.XLOOKUP(特約団体用!F1209,PRM!$G$3:$G$5,PRM!$H$3:$H$5))</f>
        <v/>
      </c>
      <c r="G1210" s="149" t="str">
        <f>+TEXT(_xlfn.CONCAT(特約団体用!G1209,特約団体用!H1209,"年",特約団体用!I1209,"月",特約団体用!J1209,"日"),"yyyy/mm/dd")</f>
        <v>年月日</v>
      </c>
      <c r="H1210" t="str">
        <f>+IF(特約団体用!L1209="","",特約団体用!L1209)</f>
        <v/>
      </c>
      <c r="I1210" t="str">
        <f>+IF(特約団体用!M1209="","",特約団体用!M1209)</f>
        <v/>
      </c>
      <c r="J1210" t="str">
        <f>+IF(特約団体用!N1209="","",特約団体用!AA1209)</f>
        <v/>
      </c>
      <c r="K1210" t="str">
        <f>+IF(特約団体用!O1209="","",特約団体用!O1209)</f>
        <v/>
      </c>
      <c r="L1210" t="str">
        <f>+IF(特約団体用!P1209="","",特約団体用!P1209)</f>
        <v/>
      </c>
      <c r="M1210" t="str">
        <f>+IF(特約団体用!Q1209="","",特約団体用!Q1209)</f>
        <v/>
      </c>
      <c r="N1210" t="str">
        <f>+TEXT(IF(特約団体用!R1209="","",特約団体用!AB1209),"00")</f>
        <v/>
      </c>
      <c r="O1210" t="str">
        <f>+IF(特約団体用!S1209="","",特約団体用!AC1209)</f>
        <v/>
      </c>
      <c r="P1210" t="str">
        <f>+IF(特約団体用!T1209="","",特約団体用!AD1209)</f>
        <v/>
      </c>
      <c r="Q1210" t="str">
        <f>+IF(特約団体用!U1209="","",特約団体用!AE1209)</f>
        <v/>
      </c>
      <c r="V1210" s="153"/>
      <c r="W1210" s="153"/>
      <c r="X1210" s="153"/>
    </row>
    <row r="1211" spans="1:24">
      <c r="A1211" t="str">
        <f>+IF(特約団体用!A1210="","",特約団体用!A1210)</f>
        <v/>
      </c>
      <c r="B1211" t="str">
        <f>+IF(特約団体用!B1210="","",特約団体用!B1210)</f>
        <v/>
      </c>
      <c r="C1211" t="str">
        <f>+IF(特約団体用!C1210="","",特約団体用!C1210)</f>
        <v/>
      </c>
      <c r="D1211" t="str">
        <f>+IF(特約団体用!D1210="","",特約団体用!D1210)</f>
        <v/>
      </c>
      <c r="E1211" t="str">
        <f>+IF(特約団体用!E1210="","",特約団体用!E1210)</f>
        <v/>
      </c>
      <c r="F1211" t="str">
        <f>+IF(特約団体用!F1210="","",_xlfn.XLOOKUP(特約団体用!F1210,PRM!$G$3:$G$5,PRM!$H$3:$H$5))</f>
        <v/>
      </c>
      <c r="G1211" s="149" t="str">
        <f>+TEXT(_xlfn.CONCAT(特約団体用!G1210,特約団体用!H1210,"年",特約団体用!I1210,"月",特約団体用!J1210,"日"),"yyyy/mm/dd")</f>
        <v>年月日</v>
      </c>
      <c r="H1211" t="str">
        <f>+IF(特約団体用!L1210="","",特約団体用!L1210)</f>
        <v/>
      </c>
      <c r="I1211" t="str">
        <f>+IF(特約団体用!M1210="","",特約団体用!M1210)</f>
        <v/>
      </c>
      <c r="J1211" t="str">
        <f>+IF(特約団体用!N1210="","",特約団体用!AA1210)</f>
        <v/>
      </c>
      <c r="K1211" t="str">
        <f>+IF(特約団体用!O1210="","",特約団体用!O1210)</f>
        <v/>
      </c>
      <c r="L1211" t="str">
        <f>+IF(特約団体用!P1210="","",特約団体用!P1210)</f>
        <v/>
      </c>
      <c r="M1211" t="str">
        <f>+IF(特約団体用!Q1210="","",特約団体用!Q1210)</f>
        <v/>
      </c>
      <c r="N1211" t="str">
        <f>+TEXT(IF(特約団体用!R1210="","",特約団体用!AB1210),"00")</f>
        <v/>
      </c>
      <c r="O1211" t="str">
        <f>+IF(特約団体用!S1210="","",特約団体用!AC1210)</f>
        <v/>
      </c>
      <c r="P1211" t="str">
        <f>+IF(特約団体用!T1210="","",特約団体用!AD1210)</f>
        <v/>
      </c>
      <c r="Q1211" t="str">
        <f>+IF(特約団体用!U1210="","",特約団体用!AE1210)</f>
        <v/>
      </c>
      <c r="V1211" s="153"/>
      <c r="W1211" s="153"/>
      <c r="X1211" s="153"/>
    </row>
    <row r="1212" spans="1:24">
      <c r="A1212" t="str">
        <f>+IF(特約団体用!A1211="","",特約団体用!A1211)</f>
        <v/>
      </c>
      <c r="B1212" t="str">
        <f>+IF(特約団体用!B1211="","",特約団体用!B1211)</f>
        <v/>
      </c>
      <c r="C1212" t="str">
        <f>+IF(特約団体用!C1211="","",特約団体用!C1211)</f>
        <v/>
      </c>
      <c r="D1212" t="str">
        <f>+IF(特約団体用!D1211="","",特約団体用!D1211)</f>
        <v/>
      </c>
      <c r="E1212" t="str">
        <f>+IF(特約団体用!E1211="","",特約団体用!E1211)</f>
        <v/>
      </c>
      <c r="F1212" t="str">
        <f>+IF(特約団体用!F1211="","",_xlfn.XLOOKUP(特約団体用!F1211,PRM!$G$3:$G$5,PRM!$H$3:$H$5))</f>
        <v/>
      </c>
      <c r="G1212" s="149" t="str">
        <f>+TEXT(_xlfn.CONCAT(特約団体用!G1211,特約団体用!H1211,"年",特約団体用!I1211,"月",特約団体用!J1211,"日"),"yyyy/mm/dd")</f>
        <v>年月日</v>
      </c>
      <c r="H1212" t="str">
        <f>+IF(特約団体用!L1211="","",特約団体用!L1211)</f>
        <v/>
      </c>
      <c r="I1212" t="str">
        <f>+IF(特約団体用!M1211="","",特約団体用!M1211)</f>
        <v/>
      </c>
      <c r="J1212" t="str">
        <f>+IF(特約団体用!N1211="","",特約団体用!AA1211)</f>
        <v/>
      </c>
      <c r="K1212" t="str">
        <f>+IF(特約団体用!O1211="","",特約団体用!O1211)</f>
        <v/>
      </c>
      <c r="L1212" t="str">
        <f>+IF(特約団体用!P1211="","",特約団体用!P1211)</f>
        <v/>
      </c>
      <c r="M1212" t="str">
        <f>+IF(特約団体用!Q1211="","",特約団体用!Q1211)</f>
        <v/>
      </c>
      <c r="N1212" t="str">
        <f>+TEXT(IF(特約団体用!R1211="","",特約団体用!AB1211),"00")</f>
        <v/>
      </c>
      <c r="O1212" t="str">
        <f>+IF(特約団体用!S1211="","",特約団体用!AC1211)</f>
        <v/>
      </c>
      <c r="P1212" t="str">
        <f>+IF(特約団体用!T1211="","",特約団体用!AD1211)</f>
        <v/>
      </c>
      <c r="Q1212" t="str">
        <f>+IF(特約団体用!U1211="","",特約団体用!AE1211)</f>
        <v/>
      </c>
      <c r="V1212" s="153"/>
      <c r="W1212" s="153"/>
      <c r="X1212" s="153"/>
    </row>
    <row r="1213" spans="1:24">
      <c r="A1213" t="str">
        <f>+IF(特約団体用!A1212="","",特約団体用!A1212)</f>
        <v/>
      </c>
      <c r="B1213" t="str">
        <f>+IF(特約団体用!B1212="","",特約団体用!B1212)</f>
        <v/>
      </c>
      <c r="C1213" t="str">
        <f>+IF(特約団体用!C1212="","",特約団体用!C1212)</f>
        <v/>
      </c>
      <c r="D1213" t="str">
        <f>+IF(特約団体用!D1212="","",特約団体用!D1212)</f>
        <v/>
      </c>
      <c r="E1213" t="str">
        <f>+IF(特約団体用!E1212="","",特約団体用!E1212)</f>
        <v/>
      </c>
      <c r="F1213" t="str">
        <f>+IF(特約団体用!F1212="","",_xlfn.XLOOKUP(特約団体用!F1212,PRM!$G$3:$G$5,PRM!$H$3:$H$5))</f>
        <v/>
      </c>
      <c r="G1213" s="149" t="str">
        <f>+TEXT(_xlfn.CONCAT(特約団体用!G1212,特約団体用!H1212,"年",特約団体用!I1212,"月",特約団体用!J1212,"日"),"yyyy/mm/dd")</f>
        <v>年月日</v>
      </c>
      <c r="H1213" t="str">
        <f>+IF(特約団体用!L1212="","",特約団体用!L1212)</f>
        <v/>
      </c>
      <c r="I1213" t="str">
        <f>+IF(特約団体用!M1212="","",特約団体用!M1212)</f>
        <v/>
      </c>
      <c r="J1213" t="str">
        <f>+IF(特約団体用!N1212="","",特約団体用!AA1212)</f>
        <v/>
      </c>
      <c r="K1213" t="str">
        <f>+IF(特約団体用!O1212="","",特約団体用!O1212)</f>
        <v/>
      </c>
      <c r="L1213" t="str">
        <f>+IF(特約団体用!P1212="","",特約団体用!P1212)</f>
        <v/>
      </c>
      <c r="M1213" t="str">
        <f>+IF(特約団体用!Q1212="","",特約団体用!Q1212)</f>
        <v/>
      </c>
      <c r="N1213" t="str">
        <f>+TEXT(IF(特約団体用!R1212="","",特約団体用!AB1212),"00")</f>
        <v/>
      </c>
      <c r="O1213" t="str">
        <f>+IF(特約団体用!S1212="","",特約団体用!AC1212)</f>
        <v/>
      </c>
      <c r="P1213" t="str">
        <f>+IF(特約団体用!T1212="","",特約団体用!AD1212)</f>
        <v/>
      </c>
      <c r="Q1213" t="str">
        <f>+IF(特約団体用!U1212="","",特約団体用!AE1212)</f>
        <v/>
      </c>
      <c r="V1213" s="153"/>
      <c r="W1213" s="153"/>
      <c r="X1213" s="153"/>
    </row>
    <row r="1214" spans="1:24">
      <c r="A1214" t="str">
        <f>+IF(特約団体用!A1213="","",特約団体用!A1213)</f>
        <v/>
      </c>
      <c r="B1214" t="str">
        <f>+IF(特約団体用!B1213="","",特約団体用!B1213)</f>
        <v/>
      </c>
      <c r="C1214" t="str">
        <f>+IF(特約団体用!C1213="","",特約団体用!C1213)</f>
        <v/>
      </c>
      <c r="D1214" t="str">
        <f>+IF(特約団体用!D1213="","",特約団体用!D1213)</f>
        <v/>
      </c>
      <c r="E1214" t="str">
        <f>+IF(特約団体用!E1213="","",特約団体用!E1213)</f>
        <v/>
      </c>
      <c r="F1214" t="str">
        <f>+IF(特約団体用!F1213="","",_xlfn.XLOOKUP(特約団体用!F1213,PRM!$G$3:$G$5,PRM!$H$3:$H$5))</f>
        <v/>
      </c>
      <c r="G1214" s="149" t="str">
        <f>+TEXT(_xlfn.CONCAT(特約団体用!G1213,特約団体用!H1213,"年",特約団体用!I1213,"月",特約団体用!J1213,"日"),"yyyy/mm/dd")</f>
        <v>年月日</v>
      </c>
      <c r="H1214" t="str">
        <f>+IF(特約団体用!L1213="","",特約団体用!L1213)</f>
        <v/>
      </c>
      <c r="I1214" t="str">
        <f>+IF(特約団体用!M1213="","",特約団体用!M1213)</f>
        <v/>
      </c>
      <c r="J1214" t="str">
        <f>+IF(特約団体用!N1213="","",特約団体用!AA1213)</f>
        <v/>
      </c>
      <c r="K1214" t="str">
        <f>+IF(特約団体用!O1213="","",特約団体用!O1213)</f>
        <v/>
      </c>
      <c r="L1214" t="str">
        <f>+IF(特約団体用!P1213="","",特約団体用!P1213)</f>
        <v/>
      </c>
      <c r="M1214" t="str">
        <f>+IF(特約団体用!Q1213="","",特約団体用!Q1213)</f>
        <v/>
      </c>
      <c r="N1214" t="str">
        <f>+TEXT(IF(特約団体用!R1213="","",特約団体用!AB1213),"00")</f>
        <v/>
      </c>
      <c r="O1214" t="str">
        <f>+IF(特約団体用!S1213="","",特約団体用!AC1213)</f>
        <v/>
      </c>
      <c r="P1214" t="str">
        <f>+IF(特約団体用!T1213="","",特約団体用!AD1213)</f>
        <v/>
      </c>
      <c r="Q1214" t="str">
        <f>+IF(特約団体用!U1213="","",特約団体用!AE1213)</f>
        <v/>
      </c>
      <c r="V1214" s="153"/>
      <c r="W1214" s="153"/>
      <c r="X1214" s="153"/>
    </row>
    <row r="1215" spans="1:24">
      <c r="A1215" t="str">
        <f>+IF(特約団体用!A1214="","",特約団体用!A1214)</f>
        <v/>
      </c>
      <c r="B1215" t="str">
        <f>+IF(特約団体用!B1214="","",特約団体用!B1214)</f>
        <v/>
      </c>
      <c r="C1215" t="str">
        <f>+IF(特約団体用!C1214="","",特約団体用!C1214)</f>
        <v/>
      </c>
      <c r="D1215" t="str">
        <f>+IF(特約団体用!D1214="","",特約団体用!D1214)</f>
        <v/>
      </c>
      <c r="E1215" t="str">
        <f>+IF(特約団体用!E1214="","",特約団体用!E1214)</f>
        <v/>
      </c>
      <c r="F1215" t="str">
        <f>+IF(特約団体用!F1214="","",_xlfn.XLOOKUP(特約団体用!F1214,PRM!$G$3:$G$5,PRM!$H$3:$H$5))</f>
        <v/>
      </c>
      <c r="G1215" s="149" t="str">
        <f>+TEXT(_xlfn.CONCAT(特約団体用!G1214,特約団体用!H1214,"年",特約団体用!I1214,"月",特約団体用!J1214,"日"),"yyyy/mm/dd")</f>
        <v>年月日</v>
      </c>
      <c r="H1215" t="str">
        <f>+IF(特約団体用!L1214="","",特約団体用!L1214)</f>
        <v/>
      </c>
      <c r="I1215" t="str">
        <f>+IF(特約団体用!M1214="","",特約団体用!M1214)</f>
        <v/>
      </c>
      <c r="J1215" t="str">
        <f>+IF(特約団体用!N1214="","",特約団体用!AA1214)</f>
        <v/>
      </c>
      <c r="K1215" t="str">
        <f>+IF(特約団体用!O1214="","",特約団体用!O1214)</f>
        <v/>
      </c>
      <c r="L1215" t="str">
        <f>+IF(特約団体用!P1214="","",特約団体用!P1214)</f>
        <v/>
      </c>
      <c r="M1215" t="str">
        <f>+IF(特約団体用!Q1214="","",特約団体用!Q1214)</f>
        <v/>
      </c>
      <c r="N1215" t="str">
        <f>+TEXT(IF(特約団体用!R1214="","",特約団体用!AB1214),"00")</f>
        <v/>
      </c>
      <c r="O1215" t="str">
        <f>+IF(特約団体用!S1214="","",特約団体用!AC1214)</f>
        <v/>
      </c>
      <c r="P1215" t="str">
        <f>+IF(特約団体用!T1214="","",特約団体用!AD1214)</f>
        <v/>
      </c>
      <c r="Q1215" t="str">
        <f>+IF(特約団体用!U1214="","",特約団体用!AE1214)</f>
        <v/>
      </c>
      <c r="V1215" s="153"/>
      <c r="W1215" s="153"/>
      <c r="X1215" s="153"/>
    </row>
    <row r="1216" spans="1:24">
      <c r="A1216" t="str">
        <f>+IF(特約団体用!A1215="","",特約団体用!A1215)</f>
        <v/>
      </c>
      <c r="B1216" t="str">
        <f>+IF(特約団体用!B1215="","",特約団体用!B1215)</f>
        <v/>
      </c>
      <c r="C1216" t="str">
        <f>+IF(特約団体用!C1215="","",特約団体用!C1215)</f>
        <v/>
      </c>
      <c r="D1216" t="str">
        <f>+IF(特約団体用!D1215="","",特約団体用!D1215)</f>
        <v/>
      </c>
      <c r="E1216" t="str">
        <f>+IF(特約団体用!E1215="","",特約団体用!E1215)</f>
        <v/>
      </c>
      <c r="F1216" t="str">
        <f>+IF(特約団体用!F1215="","",_xlfn.XLOOKUP(特約団体用!F1215,PRM!$G$3:$G$5,PRM!$H$3:$H$5))</f>
        <v/>
      </c>
      <c r="G1216" s="149" t="str">
        <f>+TEXT(_xlfn.CONCAT(特約団体用!G1215,特約団体用!H1215,"年",特約団体用!I1215,"月",特約団体用!J1215,"日"),"yyyy/mm/dd")</f>
        <v>年月日</v>
      </c>
      <c r="H1216" t="str">
        <f>+IF(特約団体用!L1215="","",特約団体用!L1215)</f>
        <v/>
      </c>
      <c r="I1216" t="str">
        <f>+IF(特約団体用!M1215="","",特約団体用!M1215)</f>
        <v/>
      </c>
      <c r="J1216" t="str">
        <f>+IF(特約団体用!N1215="","",特約団体用!AA1215)</f>
        <v/>
      </c>
      <c r="K1216" t="str">
        <f>+IF(特約団体用!O1215="","",特約団体用!O1215)</f>
        <v/>
      </c>
      <c r="L1216" t="str">
        <f>+IF(特約団体用!P1215="","",特約団体用!P1215)</f>
        <v/>
      </c>
      <c r="M1216" t="str">
        <f>+IF(特約団体用!Q1215="","",特約団体用!Q1215)</f>
        <v/>
      </c>
      <c r="N1216" t="str">
        <f>+TEXT(IF(特約団体用!R1215="","",特約団体用!AB1215),"00")</f>
        <v/>
      </c>
      <c r="O1216" t="str">
        <f>+IF(特約団体用!S1215="","",特約団体用!AC1215)</f>
        <v/>
      </c>
      <c r="P1216" t="str">
        <f>+IF(特約団体用!T1215="","",特約団体用!AD1215)</f>
        <v/>
      </c>
      <c r="Q1216" t="str">
        <f>+IF(特約団体用!U1215="","",特約団体用!AE1215)</f>
        <v/>
      </c>
      <c r="V1216" s="153"/>
      <c r="W1216" s="153"/>
      <c r="X1216" s="153"/>
    </row>
    <row r="1217" spans="1:24">
      <c r="A1217" t="str">
        <f>+IF(特約団体用!A1216="","",特約団体用!A1216)</f>
        <v/>
      </c>
      <c r="B1217" t="str">
        <f>+IF(特約団体用!B1216="","",特約団体用!B1216)</f>
        <v/>
      </c>
      <c r="C1217" t="str">
        <f>+IF(特約団体用!C1216="","",特約団体用!C1216)</f>
        <v/>
      </c>
      <c r="D1217" t="str">
        <f>+IF(特約団体用!D1216="","",特約団体用!D1216)</f>
        <v/>
      </c>
      <c r="E1217" t="str">
        <f>+IF(特約団体用!E1216="","",特約団体用!E1216)</f>
        <v/>
      </c>
      <c r="F1217" t="str">
        <f>+IF(特約団体用!F1216="","",_xlfn.XLOOKUP(特約団体用!F1216,PRM!$G$3:$G$5,PRM!$H$3:$H$5))</f>
        <v/>
      </c>
      <c r="G1217" s="149" t="str">
        <f>+TEXT(_xlfn.CONCAT(特約団体用!G1216,特約団体用!H1216,"年",特約団体用!I1216,"月",特約団体用!J1216,"日"),"yyyy/mm/dd")</f>
        <v>年月日</v>
      </c>
      <c r="H1217" t="str">
        <f>+IF(特約団体用!L1216="","",特約団体用!L1216)</f>
        <v/>
      </c>
      <c r="I1217" t="str">
        <f>+IF(特約団体用!M1216="","",特約団体用!M1216)</f>
        <v/>
      </c>
      <c r="J1217" t="str">
        <f>+IF(特約団体用!N1216="","",特約団体用!AA1216)</f>
        <v/>
      </c>
      <c r="K1217" t="str">
        <f>+IF(特約団体用!O1216="","",特約団体用!O1216)</f>
        <v/>
      </c>
      <c r="L1217" t="str">
        <f>+IF(特約団体用!P1216="","",特約団体用!P1216)</f>
        <v/>
      </c>
      <c r="M1217" t="str">
        <f>+IF(特約団体用!Q1216="","",特約団体用!Q1216)</f>
        <v/>
      </c>
      <c r="N1217" t="str">
        <f>+TEXT(IF(特約団体用!R1216="","",特約団体用!AB1216),"00")</f>
        <v/>
      </c>
      <c r="O1217" t="str">
        <f>+IF(特約団体用!S1216="","",特約団体用!AC1216)</f>
        <v/>
      </c>
      <c r="P1217" t="str">
        <f>+IF(特約団体用!T1216="","",特約団体用!AD1216)</f>
        <v/>
      </c>
      <c r="Q1217" t="str">
        <f>+IF(特約団体用!U1216="","",特約団体用!AE1216)</f>
        <v/>
      </c>
      <c r="V1217" s="153"/>
      <c r="W1217" s="153"/>
      <c r="X1217" s="153"/>
    </row>
    <row r="1218" spans="1:24">
      <c r="A1218" t="str">
        <f>+IF(特約団体用!A1217="","",特約団体用!A1217)</f>
        <v/>
      </c>
      <c r="B1218" t="str">
        <f>+IF(特約団体用!B1217="","",特約団体用!B1217)</f>
        <v/>
      </c>
      <c r="C1218" t="str">
        <f>+IF(特約団体用!C1217="","",特約団体用!C1217)</f>
        <v/>
      </c>
      <c r="D1218" t="str">
        <f>+IF(特約団体用!D1217="","",特約団体用!D1217)</f>
        <v/>
      </c>
      <c r="E1218" t="str">
        <f>+IF(特約団体用!E1217="","",特約団体用!E1217)</f>
        <v/>
      </c>
      <c r="F1218" t="str">
        <f>+IF(特約団体用!F1217="","",_xlfn.XLOOKUP(特約団体用!F1217,PRM!$G$3:$G$5,PRM!$H$3:$H$5))</f>
        <v/>
      </c>
      <c r="G1218" s="149" t="str">
        <f>+TEXT(_xlfn.CONCAT(特約団体用!G1217,特約団体用!H1217,"年",特約団体用!I1217,"月",特約団体用!J1217,"日"),"yyyy/mm/dd")</f>
        <v>年月日</v>
      </c>
      <c r="H1218" t="str">
        <f>+IF(特約団体用!L1217="","",特約団体用!L1217)</f>
        <v/>
      </c>
      <c r="I1218" t="str">
        <f>+IF(特約団体用!M1217="","",特約団体用!M1217)</f>
        <v/>
      </c>
      <c r="J1218" t="str">
        <f>+IF(特約団体用!N1217="","",特約団体用!AA1217)</f>
        <v/>
      </c>
      <c r="K1218" t="str">
        <f>+IF(特約団体用!O1217="","",特約団体用!O1217)</f>
        <v/>
      </c>
      <c r="L1218" t="str">
        <f>+IF(特約団体用!P1217="","",特約団体用!P1217)</f>
        <v/>
      </c>
      <c r="M1218" t="str">
        <f>+IF(特約団体用!Q1217="","",特約団体用!Q1217)</f>
        <v/>
      </c>
      <c r="N1218" t="str">
        <f>+TEXT(IF(特約団体用!R1217="","",特約団体用!AB1217),"00")</f>
        <v/>
      </c>
      <c r="O1218" t="str">
        <f>+IF(特約団体用!S1217="","",特約団体用!AC1217)</f>
        <v/>
      </c>
      <c r="P1218" t="str">
        <f>+IF(特約団体用!T1217="","",特約団体用!AD1217)</f>
        <v/>
      </c>
      <c r="Q1218" t="str">
        <f>+IF(特約団体用!U1217="","",特約団体用!AE1217)</f>
        <v/>
      </c>
      <c r="V1218" s="153"/>
      <c r="W1218" s="153"/>
      <c r="X1218" s="153"/>
    </row>
    <row r="1219" spans="1:24">
      <c r="A1219" t="str">
        <f>+IF(特約団体用!A1218="","",特約団体用!A1218)</f>
        <v/>
      </c>
      <c r="B1219" t="str">
        <f>+IF(特約団体用!B1218="","",特約団体用!B1218)</f>
        <v/>
      </c>
      <c r="C1219" t="str">
        <f>+IF(特約団体用!C1218="","",特約団体用!C1218)</f>
        <v/>
      </c>
      <c r="D1219" t="str">
        <f>+IF(特約団体用!D1218="","",特約団体用!D1218)</f>
        <v/>
      </c>
      <c r="E1219" t="str">
        <f>+IF(特約団体用!E1218="","",特約団体用!E1218)</f>
        <v/>
      </c>
      <c r="F1219" t="str">
        <f>+IF(特約団体用!F1218="","",_xlfn.XLOOKUP(特約団体用!F1218,PRM!$G$3:$G$5,PRM!$H$3:$H$5))</f>
        <v/>
      </c>
      <c r="G1219" s="149" t="str">
        <f>+TEXT(_xlfn.CONCAT(特約団体用!G1218,特約団体用!H1218,"年",特約団体用!I1218,"月",特約団体用!J1218,"日"),"yyyy/mm/dd")</f>
        <v>年月日</v>
      </c>
      <c r="H1219" t="str">
        <f>+IF(特約団体用!L1218="","",特約団体用!L1218)</f>
        <v/>
      </c>
      <c r="I1219" t="str">
        <f>+IF(特約団体用!M1218="","",特約団体用!M1218)</f>
        <v/>
      </c>
      <c r="J1219" t="str">
        <f>+IF(特約団体用!N1218="","",特約団体用!AA1218)</f>
        <v/>
      </c>
      <c r="K1219" t="str">
        <f>+IF(特約団体用!O1218="","",特約団体用!O1218)</f>
        <v/>
      </c>
      <c r="L1219" t="str">
        <f>+IF(特約団体用!P1218="","",特約団体用!P1218)</f>
        <v/>
      </c>
      <c r="M1219" t="str">
        <f>+IF(特約団体用!Q1218="","",特約団体用!Q1218)</f>
        <v/>
      </c>
      <c r="N1219" t="str">
        <f>+TEXT(IF(特約団体用!R1218="","",特約団体用!AB1218),"00")</f>
        <v/>
      </c>
      <c r="O1219" t="str">
        <f>+IF(特約団体用!S1218="","",特約団体用!AC1218)</f>
        <v/>
      </c>
      <c r="P1219" t="str">
        <f>+IF(特約団体用!T1218="","",特約団体用!AD1218)</f>
        <v/>
      </c>
      <c r="Q1219" t="str">
        <f>+IF(特約団体用!U1218="","",特約団体用!AE1218)</f>
        <v/>
      </c>
      <c r="V1219" s="153"/>
      <c r="W1219" s="153"/>
      <c r="X1219" s="153"/>
    </row>
    <row r="1220" spans="1:24">
      <c r="A1220" t="str">
        <f>+IF(特約団体用!A1219="","",特約団体用!A1219)</f>
        <v/>
      </c>
      <c r="B1220" t="str">
        <f>+IF(特約団体用!B1219="","",特約団体用!B1219)</f>
        <v/>
      </c>
      <c r="C1220" t="str">
        <f>+IF(特約団体用!C1219="","",特約団体用!C1219)</f>
        <v/>
      </c>
      <c r="D1220" t="str">
        <f>+IF(特約団体用!D1219="","",特約団体用!D1219)</f>
        <v/>
      </c>
      <c r="E1220" t="str">
        <f>+IF(特約団体用!E1219="","",特約団体用!E1219)</f>
        <v/>
      </c>
      <c r="F1220" t="str">
        <f>+IF(特約団体用!F1219="","",_xlfn.XLOOKUP(特約団体用!F1219,PRM!$G$3:$G$5,PRM!$H$3:$H$5))</f>
        <v/>
      </c>
      <c r="G1220" s="149" t="str">
        <f>+TEXT(_xlfn.CONCAT(特約団体用!G1219,特約団体用!H1219,"年",特約団体用!I1219,"月",特約団体用!J1219,"日"),"yyyy/mm/dd")</f>
        <v>年月日</v>
      </c>
      <c r="H1220" t="str">
        <f>+IF(特約団体用!L1219="","",特約団体用!L1219)</f>
        <v/>
      </c>
      <c r="I1220" t="str">
        <f>+IF(特約団体用!M1219="","",特約団体用!M1219)</f>
        <v/>
      </c>
      <c r="J1220" t="str">
        <f>+IF(特約団体用!N1219="","",特約団体用!AA1219)</f>
        <v/>
      </c>
      <c r="K1220" t="str">
        <f>+IF(特約団体用!O1219="","",特約団体用!O1219)</f>
        <v/>
      </c>
      <c r="L1220" t="str">
        <f>+IF(特約団体用!P1219="","",特約団体用!P1219)</f>
        <v/>
      </c>
      <c r="M1220" t="str">
        <f>+IF(特約団体用!Q1219="","",特約団体用!Q1219)</f>
        <v/>
      </c>
      <c r="N1220" t="str">
        <f>+TEXT(IF(特約団体用!R1219="","",特約団体用!AB1219),"00")</f>
        <v/>
      </c>
      <c r="O1220" t="str">
        <f>+IF(特約団体用!S1219="","",特約団体用!AC1219)</f>
        <v/>
      </c>
      <c r="P1220" t="str">
        <f>+IF(特約団体用!T1219="","",特約団体用!AD1219)</f>
        <v/>
      </c>
      <c r="Q1220" t="str">
        <f>+IF(特約団体用!U1219="","",特約団体用!AE1219)</f>
        <v/>
      </c>
      <c r="V1220" s="153"/>
      <c r="W1220" s="153"/>
      <c r="X1220" s="153"/>
    </row>
    <row r="1221" spans="1:24">
      <c r="A1221" t="str">
        <f>+IF(特約団体用!A1220="","",特約団体用!A1220)</f>
        <v/>
      </c>
      <c r="B1221" t="str">
        <f>+IF(特約団体用!B1220="","",特約団体用!B1220)</f>
        <v/>
      </c>
      <c r="C1221" t="str">
        <f>+IF(特約団体用!C1220="","",特約団体用!C1220)</f>
        <v/>
      </c>
      <c r="D1221" t="str">
        <f>+IF(特約団体用!D1220="","",特約団体用!D1220)</f>
        <v/>
      </c>
      <c r="E1221" t="str">
        <f>+IF(特約団体用!E1220="","",特約団体用!E1220)</f>
        <v/>
      </c>
      <c r="F1221" t="str">
        <f>+IF(特約団体用!F1220="","",_xlfn.XLOOKUP(特約団体用!F1220,PRM!$G$3:$G$5,PRM!$H$3:$H$5))</f>
        <v/>
      </c>
      <c r="G1221" s="149" t="str">
        <f>+TEXT(_xlfn.CONCAT(特約団体用!G1220,特約団体用!H1220,"年",特約団体用!I1220,"月",特約団体用!J1220,"日"),"yyyy/mm/dd")</f>
        <v>年月日</v>
      </c>
      <c r="H1221" t="str">
        <f>+IF(特約団体用!L1220="","",特約団体用!L1220)</f>
        <v/>
      </c>
      <c r="I1221" t="str">
        <f>+IF(特約団体用!M1220="","",特約団体用!M1220)</f>
        <v/>
      </c>
      <c r="J1221" t="str">
        <f>+IF(特約団体用!N1220="","",特約団体用!AA1220)</f>
        <v/>
      </c>
      <c r="K1221" t="str">
        <f>+IF(特約団体用!O1220="","",特約団体用!O1220)</f>
        <v/>
      </c>
      <c r="L1221" t="str">
        <f>+IF(特約団体用!P1220="","",特約団体用!P1220)</f>
        <v/>
      </c>
      <c r="M1221" t="str">
        <f>+IF(特約団体用!Q1220="","",特約団体用!Q1220)</f>
        <v/>
      </c>
      <c r="N1221" t="str">
        <f>+TEXT(IF(特約団体用!R1220="","",特約団体用!AB1220),"00")</f>
        <v/>
      </c>
      <c r="O1221" t="str">
        <f>+IF(特約団体用!S1220="","",特約団体用!AC1220)</f>
        <v/>
      </c>
      <c r="P1221" t="str">
        <f>+IF(特約団体用!T1220="","",特約団体用!AD1220)</f>
        <v/>
      </c>
      <c r="Q1221" t="str">
        <f>+IF(特約団体用!U1220="","",特約団体用!AE1220)</f>
        <v/>
      </c>
      <c r="V1221" s="153"/>
      <c r="W1221" s="153"/>
      <c r="X1221" s="153"/>
    </row>
    <row r="1222" spans="1:24">
      <c r="A1222" t="str">
        <f>+IF(特約団体用!A1221="","",特約団体用!A1221)</f>
        <v/>
      </c>
      <c r="B1222" t="str">
        <f>+IF(特約団体用!B1221="","",特約団体用!B1221)</f>
        <v/>
      </c>
      <c r="C1222" t="str">
        <f>+IF(特約団体用!C1221="","",特約団体用!C1221)</f>
        <v/>
      </c>
      <c r="D1222" t="str">
        <f>+IF(特約団体用!D1221="","",特約団体用!D1221)</f>
        <v/>
      </c>
      <c r="E1222" t="str">
        <f>+IF(特約団体用!E1221="","",特約団体用!E1221)</f>
        <v/>
      </c>
      <c r="F1222" t="str">
        <f>+IF(特約団体用!F1221="","",_xlfn.XLOOKUP(特約団体用!F1221,PRM!$G$3:$G$5,PRM!$H$3:$H$5))</f>
        <v/>
      </c>
      <c r="G1222" s="149" t="str">
        <f>+TEXT(_xlfn.CONCAT(特約団体用!G1221,特約団体用!H1221,"年",特約団体用!I1221,"月",特約団体用!J1221,"日"),"yyyy/mm/dd")</f>
        <v>年月日</v>
      </c>
      <c r="H1222" t="str">
        <f>+IF(特約団体用!L1221="","",特約団体用!L1221)</f>
        <v/>
      </c>
      <c r="I1222" t="str">
        <f>+IF(特約団体用!M1221="","",特約団体用!M1221)</f>
        <v/>
      </c>
      <c r="J1222" t="str">
        <f>+IF(特約団体用!N1221="","",特約団体用!AA1221)</f>
        <v/>
      </c>
      <c r="K1222" t="str">
        <f>+IF(特約団体用!O1221="","",特約団体用!O1221)</f>
        <v/>
      </c>
      <c r="L1222" t="str">
        <f>+IF(特約団体用!P1221="","",特約団体用!P1221)</f>
        <v/>
      </c>
      <c r="M1222" t="str">
        <f>+IF(特約団体用!Q1221="","",特約団体用!Q1221)</f>
        <v/>
      </c>
      <c r="N1222" t="str">
        <f>+TEXT(IF(特約団体用!R1221="","",特約団体用!AB1221),"00")</f>
        <v/>
      </c>
      <c r="O1222" t="str">
        <f>+IF(特約団体用!S1221="","",特約団体用!AC1221)</f>
        <v/>
      </c>
      <c r="P1222" t="str">
        <f>+IF(特約団体用!T1221="","",特約団体用!AD1221)</f>
        <v/>
      </c>
      <c r="Q1222" t="str">
        <f>+IF(特約団体用!U1221="","",特約団体用!AE1221)</f>
        <v/>
      </c>
      <c r="V1222" s="153"/>
      <c r="W1222" s="153"/>
      <c r="X1222" s="153"/>
    </row>
    <row r="1223" spans="1:24">
      <c r="A1223" t="str">
        <f>+IF(特約団体用!A1222="","",特約団体用!A1222)</f>
        <v/>
      </c>
      <c r="B1223" t="str">
        <f>+IF(特約団体用!B1222="","",特約団体用!B1222)</f>
        <v/>
      </c>
      <c r="C1223" t="str">
        <f>+IF(特約団体用!C1222="","",特約団体用!C1222)</f>
        <v/>
      </c>
      <c r="D1223" t="str">
        <f>+IF(特約団体用!D1222="","",特約団体用!D1222)</f>
        <v/>
      </c>
      <c r="E1223" t="str">
        <f>+IF(特約団体用!E1222="","",特約団体用!E1222)</f>
        <v/>
      </c>
      <c r="F1223" t="str">
        <f>+IF(特約団体用!F1222="","",_xlfn.XLOOKUP(特約団体用!F1222,PRM!$G$3:$G$5,PRM!$H$3:$H$5))</f>
        <v/>
      </c>
      <c r="G1223" s="149" t="str">
        <f>+TEXT(_xlfn.CONCAT(特約団体用!G1222,特約団体用!H1222,"年",特約団体用!I1222,"月",特約団体用!J1222,"日"),"yyyy/mm/dd")</f>
        <v>年月日</v>
      </c>
      <c r="H1223" t="str">
        <f>+IF(特約団体用!L1222="","",特約団体用!L1222)</f>
        <v/>
      </c>
      <c r="I1223" t="str">
        <f>+IF(特約団体用!M1222="","",特約団体用!M1222)</f>
        <v/>
      </c>
      <c r="J1223" t="str">
        <f>+IF(特約団体用!N1222="","",特約団体用!AA1222)</f>
        <v/>
      </c>
      <c r="K1223" t="str">
        <f>+IF(特約団体用!O1222="","",特約団体用!O1222)</f>
        <v/>
      </c>
      <c r="L1223" t="str">
        <f>+IF(特約団体用!P1222="","",特約団体用!P1222)</f>
        <v/>
      </c>
      <c r="M1223" t="str">
        <f>+IF(特約団体用!Q1222="","",特約団体用!Q1222)</f>
        <v/>
      </c>
      <c r="N1223" t="str">
        <f>+TEXT(IF(特約団体用!R1222="","",特約団体用!AB1222),"00")</f>
        <v/>
      </c>
      <c r="O1223" t="str">
        <f>+IF(特約団体用!S1222="","",特約団体用!AC1222)</f>
        <v/>
      </c>
      <c r="P1223" t="str">
        <f>+IF(特約団体用!T1222="","",特約団体用!AD1222)</f>
        <v/>
      </c>
      <c r="Q1223" t="str">
        <f>+IF(特約団体用!U1222="","",特約団体用!AE1222)</f>
        <v/>
      </c>
      <c r="V1223" s="153"/>
      <c r="W1223" s="153"/>
      <c r="X1223" s="153"/>
    </row>
    <row r="1224" spans="1:24">
      <c r="A1224" t="str">
        <f>+IF(特約団体用!A1223="","",特約団体用!A1223)</f>
        <v/>
      </c>
      <c r="B1224" t="str">
        <f>+IF(特約団体用!B1223="","",特約団体用!B1223)</f>
        <v/>
      </c>
      <c r="C1224" t="str">
        <f>+IF(特約団体用!C1223="","",特約団体用!C1223)</f>
        <v/>
      </c>
      <c r="D1224" t="str">
        <f>+IF(特約団体用!D1223="","",特約団体用!D1223)</f>
        <v/>
      </c>
      <c r="E1224" t="str">
        <f>+IF(特約団体用!E1223="","",特約団体用!E1223)</f>
        <v/>
      </c>
      <c r="F1224" t="str">
        <f>+IF(特約団体用!F1223="","",_xlfn.XLOOKUP(特約団体用!F1223,PRM!$G$3:$G$5,PRM!$H$3:$H$5))</f>
        <v/>
      </c>
      <c r="G1224" s="149" t="str">
        <f>+TEXT(_xlfn.CONCAT(特約団体用!G1223,特約団体用!H1223,"年",特約団体用!I1223,"月",特約団体用!J1223,"日"),"yyyy/mm/dd")</f>
        <v>年月日</v>
      </c>
      <c r="H1224" t="str">
        <f>+IF(特約団体用!L1223="","",特約団体用!L1223)</f>
        <v/>
      </c>
      <c r="I1224" t="str">
        <f>+IF(特約団体用!M1223="","",特約団体用!M1223)</f>
        <v/>
      </c>
      <c r="J1224" t="str">
        <f>+IF(特約団体用!N1223="","",特約団体用!AA1223)</f>
        <v/>
      </c>
      <c r="K1224" t="str">
        <f>+IF(特約団体用!O1223="","",特約団体用!O1223)</f>
        <v/>
      </c>
      <c r="L1224" t="str">
        <f>+IF(特約団体用!P1223="","",特約団体用!P1223)</f>
        <v/>
      </c>
      <c r="M1224" t="str">
        <f>+IF(特約団体用!Q1223="","",特約団体用!Q1223)</f>
        <v/>
      </c>
      <c r="N1224" t="str">
        <f>+TEXT(IF(特約団体用!R1223="","",特約団体用!AB1223),"00")</f>
        <v/>
      </c>
      <c r="O1224" t="str">
        <f>+IF(特約団体用!S1223="","",特約団体用!AC1223)</f>
        <v/>
      </c>
      <c r="P1224" t="str">
        <f>+IF(特約団体用!T1223="","",特約団体用!AD1223)</f>
        <v/>
      </c>
      <c r="Q1224" t="str">
        <f>+IF(特約団体用!U1223="","",特約団体用!AE1223)</f>
        <v/>
      </c>
      <c r="V1224" s="153"/>
      <c r="W1224" s="153"/>
      <c r="X1224" s="153"/>
    </row>
    <row r="1225" spans="1:24">
      <c r="A1225" t="str">
        <f>+IF(特約団体用!A1224="","",特約団体用!A1224)</f>
        <v/>
      </c>
      <c r="B1225" t="str">
        <f>+IF(特約団体用!B1224="","",特約団体用!B1224)</f>
        <v/>
      </c>
      <c r="C1225" t="str">
        <f>+IF(特約団体用!C1224="","",特約団体用!C1224)</f>
        <v/>
      </c>
      <c r="D1225" t="str">
        <f>+IF(特約団体用!D1224="","",特約団体用!D1224)</f>
        <v/>
      </c>
      <c r="E1225" t="str">
        <f>+IF(特約団体用!E1224="","",特約団体用!E1224)</f>
        <v/>
      </c>
      <c r="F1225" t="str">
        <f>+IF(特約団体用!F1224="","",_xlfn.XLOOKUP(特約団体用!F1224,PRM!$G$3:$G$5,PRM!$H$3:$H$5))</f>
        <v/>
      </c>
      <c r="G1225" s="149" t="str">
        <f>+TEXT(_xlfn.CONCAT(特約団体用!G1224,特約団体用!H1224,"年",特約団体用!I1224,"月",特約団体用!J1224,"日"),"yyyy/mm/dd")</f>
        <v>年月日</v>
      </c>
      <c r="H1225" t="str">
        <f>+IF(特約団体用!L1224="","",特約団体用!L1224)</f>
        <v/>
      </c>
      <c r="I1225" t="str">
        <f>+IF(特約団体用!M1224="","",特約団体用!M1224)</f>
        <v/>
      </c>
      <c r="J1225" t="str">
        <f>+IF(特約団体用!N1224="","",特約団体用!AA1224)</f>
        <v/>
      </c>
      <c r="K1225" t="str">
        <f>+IF(特約団体用!O1224="","",特約団体用!O1224)</f>
        <v/>
      </c>
      <c r="L1225" t="str">
        <f>+IF(特約団体用!P1224="","",特約団体用!P1224)</f>
        <v/>
      </c>
      <c r="M1225" t="str">
        <f>+IF(特約団体用!Q1224="","",特約団体用!Q1224)</f>
        <v/>
      </c>
      <c r="N1225" t="str">
        <f>+TEXT(IF(特約団体用!R1224="","",特約団体用!AB1224),"00")</f>
        <v/>
      </c>
      <c r="O1225" t="str">
        <f>+IF(特約団体用!S1224="","",特約団体用!AC1224)</f>
        <v/>
      </c>
      <c r="P1225" t="str">
        <f>+IF(特約団体用!T1224="","",特約団体用!AD1224)</f>
        <v/>
      </c>
      <c r="Q1225" t="str">
        <f>+IF(特約団体用!U1224="","",特約団体用!AE1224)</f>
        <v/>
      </c>
      <c r="V1225" s="153"/>
      <c r="W1225" s="153"/>
      <c r="X1225" s="153"/>
    </row>
    <row r="1226" spans="1:24">
      <c r="A1226" t="str">
        <f>+IF(特約団体用!A1225="","",特約団体用!A1225)</f>
        <v/>
      </c>
      <c r="B1226" t="str">
        <f>+IF(特約団体用!B1225="","",特約団体用!B1225)</f>
        <v/>
      </c>
      <c r="C1226" t="str">
        <f>+IF(特約団体用!C1225="","",特約団体用!C1225)</f>
        <v/>
      </c>
      <c r="D1226" t="str">
        <f>+IF(特約団体用!D1225="","",特約団体用!D1225)</f>
        <v/>
      </c>
      <c r="E1226" t="str">
        <f>+IF(特約団体用!E1225="","",特約団体用!E1225)</f>
        <v/>
      </c>
      <c r="F1226" t="str">
        <f>+IF(特約団体用!F1225="","",_xlfn.XLOOKUP(特約団体用!F1225,PRM!$G$3:$G$5,PRM!$H$3:$H$5))</f>
        <v/>
      </c>
      <c r="G1226" s="149" t="str">
        <f>+TEXT(_xlfn.CONCAT(特約団体用!G1225,特約団体用!H1225,"年",特約団体用!I1225,"月",特約団体用!J1225,"日"),"yyyy/mm/dd")</f>
        <v>年月日</v>
      </c>
      <c r="H1226" t="str">
        <f>+IF(特約団体用!L1225="","",特約団体用!L1225)</f>
        <v/>
      </c>
      <c r="I1226" t="str">
        <f>+IF(特約団体用!M1225="","",特約団体用!M1225)</f>
        <v/>
      </c>
      <c r="J1226" t="str">
        <f>+IF(特約団体用!N1225="","",特約団体用!AA1225)</f>
        <v/>
      </c>
      <c r="K1226" t="str">
        <f>+IF(特約団体用!O1225="","",特約団体用!O1225)</f>
        <v/>
      </c>
      <c r="L1226" t="str">
        <f>+IF(特約団体用!P1225="","",特約団体用!P1225)</f>
        <v/>
      </c>
      <c r="M1226" t="str">
        <f>+IF(特約団体用!Q1225="","",特約団体用!Q1225)</f>
        <v/>
      </c>
      <c r="N1226" t="str">
        <f>+TEXT(IF(特約団体用!R1225="","",特約団体用!AB1225),"00")</f>
        <v/>
      </c>
      <c r="O1226" t="str">
        <f>+IF(特約団体用!S1225="","",特約団体用!AC1225)</f>
        <v/>
      </c>
      <c r="P1226" t="str">
        <f>+IF(特約団体用!T1225="","",特約団体用!AD1225)</f>
        <v/>
      </c>
      <c r="Q1226" t="str">
        <f>+IF(特約団体用!U1225="","",特約団体用!AE1225)</f>
        <v/>
      </c>
      <c r="V1226" s="153"/>
      <c r="W1226" s="153"/>
      <c r="X1226" s="153"/>
    </row>
    <row r="1227" spans="1:24">
      <c r="A1227" t="str">
        <f>+IF(特約団体用!A1226="","",特約団体用!A1226)</f>
        <v/>
      </c>
      <c r="B1227" t="str">
        <f>+IF(特約団体用!B1226="","",特約団体用!B1226)</f>
        <v/>
      </c>
      <c r="C1227" t="str">
        <f>+IF(特約団体用!C1226="","",特約団体用!C1226)</f>
        <v/>
      </c>
      <c r="D1227" t="str">
        <f>+IF(特約団体用!D1226="","",特約団体用!D1226)</f>
        <v/>
      </c>
      <c r="E1227" t="str">
        <f>+IF(特約団体用!E1226="","",特約団体用!E1226)</f>
        <v/>
      </c>
      <c r="F1227" t="str">
        <f>+IF(特約団体用!F1226="","",_xlfn.XLOOKUP(特約団体用!F1226,PRM!$G$3:$G$5,PRM!$H$3:$H$5))</f>
        <v/>
      </c>
      <c r="G1227" s="149" t="str">
        <f>+TEXT(_xlfn.CONCAT(特約団体用!G1226,特約団体用!H1226,"年",特約団体用!I1226,"月",特約団体用!J1226,"日"),"yyyy/mm/dd")</f>
        <v>年月日</v>
      </c>
      <c r="H1227" t="str">
        <f>+IF(特約団体用!L1226="","",特約団体用!L1226)</f>
        <v/>
      </c>
      <c r="I1227" t="str">
        <f>+IF(特約団体用!M1226="","",特約団体用!M1226)</f>
        <v/>
      </c>
      <c r="J1227" t="str">
        <f>+IF(特約団体用!N1226="","",特約団体用!AA1226)</f>
        <v/>
      </c>
      <c r="K1227" t="str">
        <f>+IF(特約団体用!O1226="","",特約団体用!O1226)</f>
        <v/>
      </c>
      <c r="L1227" t="str">
        <f>+IF(特約団体用!P1226="","",特約団体用!P1226)</f>
        <v/>
      </c>
      <c r="M1227" t="str">
        <f>+IF(特約団体用!Q1226="","",特約団体用!Q1226)</f>
        <v/>
      </c>
      <c r="N1227" t="str">
        <f>+TEXT(IF(特約団体用!R1226="","",特約団体用!AB1226),"00")</f>
        <v/>
      </c>
      <c r="O1227" t="str">
        <f>+IF(特約団体用!S1226="","",特約団体用!AC1226)</f>
        <v/>
      </c>
      <c r="P1227" t="str">
        <f>+IF(特約団体用!T1226="","",特約団体用!AD1226)</f>
        <v/>
      </c>
      <c r="Q1227" t="str">
        <f>+IF(特約団体用!U1226="","",特約団体用!AE1226)</f>
        <v/>
      </c>
      <c r="V1227" s="153"/>
      <c r="W1227" s="153"/>
      <c r="X1227" s="153"/>
    </row>
    <row r="1228" spans="1:24">
      <c r="A1228" t="str">
        <f>+IF(特約団体用!A1227="","",特約団体用!A1227)</f>
        <v/>
      </c>
      <c r="B1228" t="str">
        <f>+IF(特約団体用!B1227="","",特約団体用!B1227)</f>
        <v/>
      </c>
      <c r="C1228" t="str">
        <f>+IF(特約団体用!C1227="","",特約団体用!C1227)</f>
        <v/>
      </c>
      <c r="D1228" t="str">
        <f>+IF(特約団体用!D1227="","",特約団体用!D1227)</f>
        <v/>
      </c>
      <c r="E1228" t="str">
        <f>+IF(特約団体用!E1227="","",特約団体用!E1227)</f>
        <v/>
      </c>
      <c r="F1228" t="str">
        <f>+IF(特約団体用!F1227="","",_xlfn.XLOOKUP(特約団体用!F1227,PRM!$G$3:$G$5,PRM!$H$3:$H$5))</f>
        <v/>
      </c>
      <c r="G1228" s="149" t="str">
        <f>+TEXT(_xlfn.CONCAT(特約団体用!G1227,特約団体用!H1227,"年",特約団体用!I1227,"月",特約団体用!J1227,"日"),"yyyy/mm/dd")</f>
        <v>年月日</v>
      </c>
      <c r="H1228" t="str">
        <f>+IF(特約団体用!L1227="","",特約団体用!L1227)</f>
        <v/>
      </c>
      <c r="I1228" t="str">
        <f>+IF(特約団体用!M1227="","",特約団体用!M1227)</f>
        <v/>
      </c>
      <c r="J1228" t="str">
        <f>+IF(特約団体用!N1227="","",特約団体用!AA1227)</f>
        <v/>
      </c>
      <c r="K1228" t="str">
        <f>+IF(特約団体用!O1227="","",特約団体用!O1227)</f>
        <v/>
      </c>
      <c r="L1228" t="str">
        <f>+IF(特約団体用!P1227="","",特約団体用!P1227)</f>
        <v/>
      </c>
      <c r="M1228" t="str">
        <f>+IF(特約団体用!Q1227="","",特約団体用!Q1227)</f>
        <v/>
      </c>
      <c r="N1228" t="str">
        <f>+TEXT(IF(特約団体用!R1227="","",特約団体用!AB1227),"00")</f>
        <v/>
      </c>
      <c r="O1228" t="str">
        <f>+IF(特約団体用!S1227="","",特約団体用!AC1227)</f>
        <v/>
      </c>
      <c r="P1228" t="str">
        <f>+IF(特約団体用!T1227="","",特約団体用!AD1227)</f>
        <v/>
      </c>
      <c r="Q1228" t="str">
        <f>+IF(特約団体用!U1227="","",特約団体用!AE1227)</f>
        <v/>
      </c>
      <c r="V1228" s="153"/>
      <c r="W1228" s="153"/>
      <c r="X1228" s="153"/>
    </row>
    <row r="1229" spans="1:24">
      <c r="A1229" t="str">
        <f>+IF(特約団体用!A1228="","",特約団体用!A1228)</f>
        <v/>
      </c>
      <c r="B1229" t="str">
        <f>+IF(特約団体用!B1228="","",特約団体用!B1228)</f>
        <v/>
      </c>
      <c r="C1229" t="str">
        <f>+IF(特約団体用!C1228="","",特約団体用!C1228)</f>
        <v/>
      </c>
      <c r="D1229" t="str">
        <f>+IF(特約団体用!D1228="","",特約団体用!D1228)</f>
        <v/>
      </c>
      <c r="E1229" t="str">
        <f>+IF(特約団体用!E1228="","",特約団体用!E1228)</f>
        <v/>
      </c>
      <c r="F1229" t="str">
        <f>+IF(特約団体用!F1228="","",_xlfn.XLOOKUP(特約団体用!F1228,PRM!$G$3:$G$5,PRM!$H$3:$H$5))</f>
        <v/>
      </c>
      <c r="G1229" s="149" t="str">
        <f>+TEXT(_xlfn.CONCAT(特約団体用!G1228,特約団体用!H1228,"年",特約団体用!I1228,"月",特約団体用!J1228,"日"),"yyyy/mm/dd")</f>
        <v>年月日</v>
      </c>
      <c r="H1229" t="str">
        <f>+IF(特約団体用!L1228="","",特約団体用!L1228)</f>
        <v/>
      </c>
      <c r="I1229" t="str">
        <f>+IF(特約団体用!M1228="","",特約団体用!M1228)</f>
        <v/>
      </c>
      <c r="J1229" t="str">
        <f>+IF(特約団体用!N1228="","",特約団体用!AA1228)</f>
        <v/>
      </c>
      <c r="K1229" t="str">
        <f>+IF(特約団体用!O1228="","",特約団体用!O1228)</f>
        <v/>
      </c>
      <c r="L1229" t="str">
        <f>+IF(特約団体用!P1228="","",特約団体用!P1228)</f>
        <v/>
      </c>
      <c r="M1229" t="str">
        <f>+IF(特約団体用!Q1228="","",特約団体用!Q1228)</f>
        <v/>
      </c>
      <c r="N1229" t="str">
        <f>+TEXT(IF(特約団体用!R1228="","",特約団体用!AB1228),"00")</f>
        <v/>
      </c>
      <c r="O1229" t="str">
        <f>+IF(特約団体用!S1228="","",特約団体用!AC1228)</f>
        <v/>
      </c>
      <c r="P1229" t="str">
        <f>+IF(特約団体用!T1228="","",特約団体用!AD1228)</f>
        <v/>
      </c>
      <c r="Q1229" t="str">
        <f>+IF(特約団体用!U1228="","",特約団体用!AE1228)</f>
        <v/>
      </c>
      <c r="V1229" s="153"/>
      <c r="W1229" s="153"/>
      <c r="X1229" s="153"/>
    </row>
    <row r="1230" spans="1:24">
      <c r="A1230" t="str">
        <f>+IF(特約団体用!A1229="","",特約団体用!A1229)</f>
        <v/>
      </c>
      <c r="B1230" t="str">
        <f>+IF(特約団体用!B1229="","",特約団体用!B1229)</f>
        <v/>
      </c>
      <c r="C1230" t="str">
        <f>+IF(特約団体用!C1229="","",特約団体用!C1229)</f>
        <v/>
      </c>
      <c r="D1230" t="str">
        <f>+IF(特約団体用!D1229="","",特約団体用!D1229)</f>
        <v/>
      </c>
      <c r="E1230" t="str">
        <f>+IF(特約団体用!E1229="","",特約団体用!E1229)</f>
        <v/>
      </c>
      <c r="F1230" t="str">
        <f>+IF(特約団体用!F1229="","",_xlfn.XLOOKUP(特約団体用!F1229,PRM!$G$3:$G$5,PRM!$H$3:$H$5))</f>
        <v/>
      </c>
      <c r="G1230" s="149" t="str">
        <f>+TEXT(_xlfn.CONCAT(特約団体用!G1229,特約団体用!H1229,"年",特約団体用!I1229,"月",特約団体用!J1229,"日"),"yyyy/mm/dd")</f>
        <v>年月日</v>
      </c>
      <c r="H1230" t="str">
        <f>+IF(特約団体用!L1229="","",特約団体用!L1229)</f>
        <v/>
      </c>
      <c r="I1230" t="str">
        <f>+IF(特約団体用!M1229="","",特約団体用!M1229)</f>
        <v/>
      </c>
      <c r="J1230" t="str">
        <f>+IF(特約団体用!N1229="","",特約団体用!AA1229)</f>
        <v/>
      </c>
      <c r="K1230" t="str">
        <f>+IF(特約団体用!O1229="","",特約団体用!O1229)</f>
        <v/>
      </c>
      <c r="L1230" t="str">
        <f>+IF(特約団体用!P1229="","",特約団体用!P1229)</f>
        <v/>
      </c>
      <c r="M1230" t="str">
        <f>+IF(特約団体用!Q1229="","",特約団体用!Q1229)</f>
        <v/>
      </c>
      <c r="N1230" t="str">
        <f>+TEXT(IF(特約団体用!R1229="","",特約団体用!AB1229),"00")</f>
        <v/>
      </c>
      <c r="O1230" t="str">
        <f>+IF(特約団体用!S1229="","",特約団体用!AC1229)</f>
        <v/>
      </c>
      <c r="P1230" t="str">
        <f>+IF(特約団体用!T1229="","",特約団体用!AD1229)</f>
        <v/>
      </c>
      <c r="Q1230" t="str">
        <f>+IF(特約団体用!U1229="","",特約団体用!AE1229)</f>
        <v/>
      </c>
      <c r="V1230" s="153"/>
      <c r="W1230" s="153"/>
      <c r="X1230" s="153"/>
    </row>
    <row r="1231" spans="1:24">
      <c r="A1231" t="str">
        <f>+IF(特約団体用!A1230="","",特約団体用!A1230)</f>
        <v/>
      </c>
      <c r="B1231" t="str">
        <f>+IF(特約団体用!B1230="","",特約団体用!B1230)</f>
        <v/>
      </c>
      <c r="C1231" t="str">
        <f>+IF(特約団体用!C1230="","",特約団体用!C1230)</f>
        <v/>
      </c>
      <c r="D1231" t="str">
        <f>+IF(特約団体用!D1230="","",特約団体用!D1230)</f>
        <v/>
      </c>
      <c r="E1231" t="str">
        <f>+IF(特約団体用!E1230="","",特約団体用!E1230)</f>
        <v/>
      </c>
      <c r="F1231" t="str">
        <f>+IF(特約団体用!F1230="","",_xlfn.XLOOKUP(特約団体用!F1230,PRM!$G$3:$G$5,PRM!$H$3:$H$5))</f>
        <v/>
      </c>
      <c r="G1231" s="149" t="str">
        <f>+TEXT(_xlfn.CONCAT(特約団体用!G1230,特約団体用!H1230,"年",特約団体用!I1230,"月",特約団体用!J1230,"日"),"yyyy/mm/dd")</f>
        <v>年月日</v>
      </c>
      <c r="H1231" t="str">
        <f>+IF(特約団体用!L1230="","",特約団体用!L1230)</f>
        <v/>
      </c>
      <c r="I1231" t="str">
        <f>+IF(特約団体用!M1230="","",特約団体用!M1230)</f>
        <v/>
      </c>
      <c r="J1231" t="str">
        <f>+IF(特約団体用!N1230="","",特約団体用!AA1230)</f>
        <v/>
      </c>
      <c r="K1231" t="str">
        <f>+IF(特約団体用!O1230="","",特約団体用!O1230)</f>
        <v/>
      </c>
      <c r="L1231" t="str">
        <f>+IF(特約団体用!P1230="","",特約団体用!P1230)</f>
        <v/>
      </c>
      <c r="M1231" t="str">
        <f>+IF(特約団体用!Q1230="","",特約団体用!Q1230)</f>
        <v/>
      </c>
      <c r="N1231" t="str">
        <f>+TEXT(IF(特約団体用!R1230="","",特約団体用!AB1230),"00")</f>
        <v/>
      </c>
      <c r="O1231" t="str">
        <f>+IF(特約団体用!S1230="","",特約団体用!AC1230)</f>
        <v/>
      </c>
      <c r="P1231" t="str">
        <f>+IF(特約団体用!T1230="","",特約団体用!AD1230)</f>
        <v/>
      </c>
      <c r="Q1231" t="str">
        <f>+IF(特約団体用!U1230="","",特約団体用!AE1230)</f>
        <v/>
      </c>
      <c r="V1231" s="153"/>
      <c r="W1231" s="153"/>
      <c r="X1231" s="153"/>
    </row>
    <row r="1232" spans="1:24">
      <c r="A1232" t="str">
        <f>+IF(特約団体用!A1231="","",特約団体用!A1231)</f>
        <v/>
      </c>
      <c r="B1232" t="str">
        <f>+IF(特約団体用!B1231="","",特約団体用!B1231)</f>
        <v/>
      </c>
      <c r="C1232" t="str">
        <f>+IF(特約団体用!C1231="","",特約団体用!C1231)</f>
        <v/>
      </c>
      <c r="D1232" t="str">
        <f>+IF(特約団体用!D1231="","",特約団体用!D1231)</f>
        <v/>
      </c>
      <c r="E1232" t="str">
        <f>+IF(特約団体用!E1231="","",特約団体用!E1231)</f>
        <v/>
      </c>
      <c r="F1232" t="str">
        <f>+IF(特約団体用!F1231="","",_xlfn.XLOOKUP(特約団体用!F1231,PRM!$G$3:$G$5,PRM!$H$3:$H$5))</f>
        <v/>
      </c>
      <c r="G1232" s="149" t="str">
        <f>+TEXT(_xlfn.CONCAT(特約団体用!G1231,特約団体用!H1231,"年",特約団体用!I1231,"月",特約団体用!J1231,"日"),"yyyy/mm/dd")</f>
        <v>年月日</v>
      </c>
      <c r="H1232" t="str">
        <f>+IF(特約団体用!L1231="","",特約団体用!L1231)</f>
        <v/>
      </c>
      <c r="I1232" t="str">
        <f>+IF(特約団体用!M1231="","",特約団体用!M1231)</f>
        <v/>
      </c>
      <c r="J1232" t="str">
        <f>+IF(特約団体用!N1231="","",特約団体用!AA1231)</f>
        <v/>
      </c>
      <c r="K1232" t="str">
        <f>+IF(特約団体用!O1231="","",特約団体用!O1231)</f>
        <v/>
      </c>
      <c r="L1232" t="str">
        <f>+IF(特約団体用!P1231="","",特約団体用!P1231)</f>
        <v/>
      </c>
      <c r="M1232" t="str">
        <f>+IF(特約団体用!Q1231="","",特約団体用!Q1231)</f>
        <v/>
      </c>
      <c r="N1232" t="str">
        <f>+TEXT(IF(特約団体用!R1231="","",特約団体用!AB1231),"00")</f>
        <v/>
      </c>
      <c r="O1232" t="str">
        <f>+IF(特約団体用!S1231="","",特約団体用!AC1231)</f>
        <v/>
      </c>
      <c r="P1232" t="str">
        <f>+IF(特約団体用!T1231="","",特約団体用!AD1231)</f>
        <v/>
      </c>
      <c r="Q1232" t="str">
        <f>+IF(特約団体用!U1231="","",特約団体用!AE1231)</f>
        <v/>
      </c>
      <c r="V1232" s="153"/>
      <c r="W1232" s="153"/>
      <c r="X1232" s="153"/>
    </row>
    <row r="1233" spans="1:24">
      <c r="A1233" t="str">
        <f>+IF(特約団体用!A1232="","",特約団体用!A1232)</f>
        <v/>
      </c>
      <c r="B1233" t="str">
        <f>+IF(特約団体用!B1232="","",特約団体用!B1232)</f>
        <v/>
      </c>
      <c r="C1233" t="str">
        <f>+IF(特約団体用!C1232="","",特約団体用!C1232)</f>
        <v/>
      </c>
      <c r="D1233" t="str">
        <f>+IF(特約団体用!D1232="","",特約団体用!D1232)</f>
        <v/>
      </c>
      <c r="E1233" t="str">
        <f>+IF(特約団体用!E1232="","",特約団体用!E1232)</f>
        <v/>
      </c>
      <c r="F1233" t="str">
        <f>+IF(特約団体用!F1232="","",_xlfn.XLOOKUP(特約団体用!F1232,PRM!$G$3:$G$5,PRM!$H$3:$H$5))</f>
        <v/>
      </c>
      <c r="G1233" s="149" t="str">
        <f>+TEXT(_xlfn.CONCAT(特約団体用!G1232,特約団体用!H1232,"年",特約団体用!I1232,"月",特約団体用!J1232,"日"),"yyyy/mm/dd")</f>
        <v>年月日</v>
      </c>
      <c r="H1233" t="str">
        <f>+IF(特約団体用!L1232="","",特約団体用!L1232)</f>
        <v/>
      </c>
      <c r="I1233" t="str">
        <f>+IF(特約団体用!M1232="","",特約団体用!M1232)</f>
        <v/>
      </c>
      <c r="J1233" t="str">
        <f>+IF(特約団体用!N1232="","",特約団体用!AA1232)</f>
        <v/>
      </c>
      <c r="K1233" t="str">
        <f>+IF(特約団体用!O1232="","",特約団体用!O1232)</f>
        <v/>
      </c>
      <c r="L1233" t="str">
        <f>+IF(特約団体用!P1232="","",特約団体用!P1232)</f>
        <v/>
      </c>
      <c r="M1233" t="str">
        <f>+IF(特約団体用!Q1232="","",特約団体用!Q1232)</f>
        <v/>
      </c>
      <c r="N1233" t="str">
        <f>+TEXT(IF(特約団体用!R1232="","",特約団体用!AB1232),"00")</f>
        <v/>
      </c>
      <c r="O1233" t="str">
        <f>+IF(特約団体用!S1232="","",特約団体用!AC1232)</f>
        <v/>
      </c>
      <c r="P1233" t="str">
        <f>+IF(特約団体用!T1232="","",特約団体用!AD1232)</f>
        <v/>
      </c>
      <c r="Q1233" t="str">
        <f>+IF(特約団体用!U1232="","",特約団体用!AE1232)</f>
        <v/>
      </c>
      <c r="V1233" s="153"/>
      <c r="W1233" s="153"/>
      <c r="X1233" s="153"/>
    </row>
    <row r="1234" spans="1:24">
      <c r="A1234" t="str">
        <f>+IF(特約団体用!A1233="","",特約団体用!A1233)</f>
        <v/>
      </c>
      <c r="B1234" t="str">
        <f>+IF(特約団体用!B1233="","",特約団体用!B1233)</f>
        <v/>
      </c>
      <c r="C1234" t="str">
        <f>+IF(特約団体用!C1233="","",特約団体用!C1233)</f>
        <v/>
      </c>
      <c r="D1234" t="str">
        <f>+IF(特約団体用!D1233="","",特約団体用!D1233)</f>
        <v/>
      </c>
      <c r="E1234" t="str">
        <f>+IF(特約団体用!E1233="","",特約団体用!E1233)</f>
        <v/>
      </c>
      <c r="F1234" t="str">
        <f>+IF(特約団体用!F1233="","",_xlfn.XLOOKUP(特約団体用!F1233,PRM!$G$3:$G$5,PRM!$H$3:$H$5))</f>
        <v/>
      </c>
      <c r="G1234" s="149" t="str">
        <f>+TEXT(_xlfn.CONCAT(特約団体用!G1233,特約団体用!H1233,"年",特約団体用!I1233,"月",特約団体用!J1233,"日"),"yyyy/mm/dd")</f>
        <v>年月日</v>
      </c>
      <c r="H1234" t="str">
        <f>+IF(特約団体用!L1233="","",特約団体用!L1233)</f>
        <v/>
      </c>
      <c r="I1234" t="str">
        <f>+IF(特約団体用!M1233="","",特約団体用!M1233)</f>
        <v/>
      </c>
      <c r="J1234" t="str">
        <f>+IF(特約団体用!N1233="","",特約団体用!AA1233)</f>
        <v/>
      </c>
      <c r="K1234" t="str">
        <f>+IF(特約団体用!O1233="","",特約団体用!O1233)</f>
        <v/>
      </c>
      <c r="L1234" t="str">
        <f>+IF(特約団体用!P1233="","",特約団体用!P1233)</f>
        <v/>
      </c>
      <c r="M1234" t="str">
        <f>+IF(特約団体用!Q1233="","",特約団体用!Q1233)</f>
        <v/>
      </c>
      <c r="N1234" t="str">
        <f>+TEXT(IF(特約団体用!R1233="","",特約団体用!AB1233),"00")</f>
        <v/>
      </c>
      <c r="O1234" t="str">
        <f>+IF(特約団体用!S1233="","",特約団体用!AC1233)</f>
        <v/>
      </c>
      <c r="P1234" t="str">
        <f>+IF(特約団体用!T1233="","",特約団体用!AD1233)</f>
        <v/>
      </c>
      <c r="Q1234" t="str">
        <f>+IF(特約団体用!U1233="","",特約団体用!AE1233)</f>
        <v/>
      </c>
      <c r="V1234" s="153"/>
      <c r="W1234" s="153"/>
      <c r="X1234" s="153"/>
    </row>
    <row r="1235" spans="1:24">
      <c r="A1235" t="str">
        <f>+IF(特約団体用!A1234="","",特約団体用!A1234)</f>
        <v/>
      </c>
      <c r="B1235" t="str">
        <f>+IF(特約団体用!B1234="","",特約団体用!B1234)</f>
        <v/>
      </c>
      <c r="C1235" t="str">
        <f>+IF(特約団体用!C1234="","",特約団体用!C1234)</f>
        <v/>
      </c>
      <c r="D1235" t="str">
        <f>+IF(特約団体用!D1234="","",特約団体用!D1234)</f>
        <v/>
      </c>
      <c r="E1235" t="str">
        <f>+IF(特約団体用!E1234="","",特約団体用!E1234)</f>
        <v/>
      </c>
      <c r="F1235" t="str">
        <f>+IF(特約団体用!F1234="","",_xlfn.XLOOKUP(特約団体用!F1234,PRM!$G$3:$G$5,PRM!$H$3:$H$5))</f>
        <v/>
      </c>
      <c r="G1235" s="149" t="str">
        <f>+TEXT(_xlfn.CONCAT(特約団体用!G1234,特約団体用!H1234,"年",特約団体用!I1234,"月",特約団体用!J1234,"日"),"yyyy/mm/dd")</f>
        <v>年月日</v>
      </c>
      <c r="H1235" t="str">
        <f>+IF(特約団体用!L1234="","",特約団体用!L1234)</f>
        <v/>
      </c>
      <c r="I1235" t="str">
        <f>+IF(特約団体用!M1234="","",特約団体用!M1234)</f>
        <v/>
      </c>
      <c r="J1235" t="str">
        <f>+IF(特約団体用!N1234="","",特約団体用!AA1234)</f>
        <v/>
      </c>
      <c r="K1235" t="str">
        <f>+IF(特約団体用!O1234="","",特約団体用!O1234)</f>
        <v/>
      </c>
      <c r="L1235" t="str">
        <f>+IF(特約団体用!P1234="","",特約団体用!P1234)</f>
        <v/>
      </c>
      <c r="M1235" t="str">
        <f>+IF(特約団体用!Q1234="","",特約団体用!Q1234)</f>
        <v/>
      </c>
      <c r="N1235" t="str">
        <f>+TEXT(IF(特約団体用!R1234="","",特約団体用!AB1234),"00")</f>
        <v/>
      </c>
      <c r="O1235" t="str">
        <f>+IF(特約団体用!S1234="","",特約団体用!AC1234)</f>
        <v/>
      </c>
      <c r="P1235" t="str">
        <f>+IF(特約団体用!T1234="","",特約団体用!AD1234)</f>
        <v/>
      </c>
      <c r="Q1235" t="str">
        <f>+IF(特約団体用!U1234="","",特約団体用!AE1234)</f>
        <v/>
      </c>
      <c r="V1235" s="153"/>
      <c r="W1235" s="153"/>
      <c r="X1235" s="153"/>
    </row>
    <row r="1236" spans="1:24">
      <c r="A1236" t="str">
        <f>+IF(特約団体用!A1235="","",特約団体用!A1235)</f>
        <v/>
      </c>
      <c r="B1236" t="str">
        <f>+IF(特約団体用!B1235="","",特約団体用!B1235)</f>
        <v/>
      </c>
      <c r="C1236" t="str">
        <f>+IF(特約団体用!C1235="","",特約団体用!C1235)</f>
        <v/>
      </c>
      <c r="D1236" t="str">
        <f>+IF(特約団体用!D1235="","",特約団体用!D1235)</f>
        <v/>
      </c>
      <c r="E1236" t="str">
        <f>+IF(特約団体用!E1235="","",特約団体用!E1235)</f>
        <v/>
      </c>
      <c r="F1236" t="str">
        <f>+IF(特約団体用!F1235="","",_xlfn.XLOOKUP(特約団体用!F1235,PRM!$G$3:$G$5,PRM!$H$3:$H$5))</f>
        <v/>
      </c>
      <c r="G1236" s="149" t="str">
        <f>+TEXT(_xlfn.CONCAT(特約団体用!G1235,特約団体用!H1235,"年",特約団体用!I1235,"月",特約団体用!J1235,"日"),"yyyy/mm/dd")</f>
        <v>年月日</v>
      </c>
      <c r="H1236" t="str">
        <f>+IF(特約団体用!L1235="","",特約団体用!L1235)</f>
        <v/>
      </c>
      <c r="I1236" t="str">
        <f>+IF(特約団体用!M1235="","",特約団体用!M1235)</f>
        <v/>
      </c>
      <c r="J1236" t="str">
        <f>+IF(特約団体用!N1235="","",特約団体用!AA1235)</f>
        <v/>
      </c>
      <c r="K1236" t="str">
        <f>+IF(特約団体用!O1235="","",特約団体用!O1235)</f>
        <v/>
      </c>
      <c r="L1236" t="str">
        <f>+IF(特約団体用!P1235="","",特約団体用!P1235)</f>
        <v/>
      </c>
      <c r="M1236" t="str">
        <f>+IF(特約団体用!Q1235="","",特約団体用!Q1235)</f>
        <v/>
      </c>
      <c r="N1236" t="str">
        <f>+TEXT(IF(特約団体用!R1235="","",特約団体用!AB1235),"00")</f>
        <v/>
      </c>
      <c r="O1236" t="str">
        <f>+IF(特約団体用!S1235="","",特約団体用!AC1235)</f>
        <v/>
      </c>
      <c r="P1236" t="str">
        <f>+IF(特約団体用!T1235="","",特約団体用!AD1235)</f>
        <v/>
      </c>
      <c r="Q1236" t="str">
        <f>+IF(特約団体用!U1235="","",特約団体用!AE1235)</f>
        <v/>
      </c>
      <c r="V1236" s="153"/>
      <c r="W1236" s="153"/>
      <c r="X1236" s="153"/>
    </row>
    <row r="1237" spans="1:24">
      <c r="A1237" t="str">
        <f>+IF(特約団体用!A1236="","",特約団体用!A1236)</f>
        <v/>
      </c>
      <c r="B1237" t="str">
        <f>+IF(特約団体用!B1236="","",特約団体用!B1236)</f>
        <v/>
      </c>
      <c r="C1237" t="str">
        <f>+IF(特約団体用!C1236="","",特約団体用!C1236)</f>
        <v/>
      </c>
      <c r="D1237" t="str">
        <f>+IF(特約団体用!D1236="","",特約団体用!D1236)</f>
        <v/>
      </c>
      <c r="E1237" t="str">
        <f>+IF(特約団体用!E1236="","",特約団体用!E1236)</f>
        <v/>
      </c>
      <c r="F1237" t="str">
        <f>+IF(特約団体用!F1236="","",_xlfn.XLOOKUP(特約団体用!F1236,PRM!$G$3:$G$5,PRM!$H$3:$H$5))</f>
        <v/>
      </c>
      <c r="G1237" s="149" t="str">
        <f>+TEXT(_xlfn.CONCAT(特約団体用!G1236,特約団体用!H1236,"年",特約団体用!I1236,"月",特約団体用!J1236,"日"),"yyyy/mm/dd")</f>
        <v>年月日</v>
      </c>
      <c r="H1237" t="str">
        <f>+IF(特約団体用!L1236="","",特約団体用!L1236)</f>
        <v/>
      </c>
      <c r="I1237" t="str">
        <f>+IF(特約団体用!M1236="","",特約団体用!M1236)</f>
        <v/>
      </c>
      <c r="J1237" t="str">
        <f>+IF(特約団体用!N1236="","",特約団体用!AA1236)</f>
        <v/>
      </c>
      <c r="K1237" t="str">
        <f>+IF(特約団体用!O1236="","",特約団体用!O1236)</f>
        <v/>
      </c>
      <c r="L1237" t="str">
        <f>+IF(特約団体用!P1236="","",特約団体用!P1236)</f>
        <v/>
      </c>
      <c r="M1237" t="str">
        <f>+IF(特約団体用!Q1236="","",特約団体用!Q1236)</f>
        <v/>
      </c>
      <c r="N1237" t="str">
        <f>+TEXT(IF(特約団体用!R1236="","",特約団体用!AB1236),"00")</f>
        <v/>
      </c>
      <c r="O1237" t="str">
        <f>+IF(特約団体用!S1236="","",特約団体用!AC1236)</f>
        <v/>
      </c>
      <c r="P1237" t="str">
        <f>+IF(特約団体用!T1236="","",特約団体用!AD1236)</f>
        <v/>
      </c>
      <c r="Q1237" t="str">
        <f>+IF(特約団体用!U1236="","",特約団体用!AE1236)</f>
        <v/>
      </c>
      <c r="V1237" s="153"/>
      <c r="W1237" s="153"/>
      <c r="X1237" s="153"/>
    </row>
    <row r="1238" spans="1:24">
      <c r="A1238" t="str">
        <f>+IF(特約団体用!A1237="","",特約団体用!A1237)</f>
        <v/>
      </c>
      <c r="B1238" t="str">
        <f>+IF(特約団体用!B1237="","",特約団体用!B1237)</f>
        <v/>
      </c>
      <c r="C1238" t="str">
        <f>+IF(特約団体用!C1237="","",特約団体用!C1237)</f>
        <v/>
      </c>
      <c r="D1238" t="str">
        <f>+IF(特約団体用!D1237="","",特約団体用!D1237)</f>
        <v/>
      </c>
      <c r="E1238" t="str">
        <f>+IF(特約団体用!E1237="","",特約団体用!E1237)</f>
        <v/>
      </c>
      <c r="F1238" t="str">
        <f>+IF(特約団体用!F1237="","",_xlfn.XLOOKUP(特約団体用!F1237,PRM!$G$3:$G$5,PRM!$H$3:$H$5))</f>
        <v/>
      </c>
      <c r="G1238" s="149" t="str">
        <f>+TEXT(_xlfn.CONCAT(特約団体用!G1237,特約団体用!H1237,"年",特約団体用!I1237,"月",特約団体用!J1237,"日"),"yyyy/mm/dd")</f>
        <v>年月日</v>
      </c>
      <c r="H1238" t="str">
        <f>+IF(特約団体用!L1237="","",特約団体用!L1237)</f>
        <v/>
      </c>
      <c r="I1238" t="str">
        <f>+IF(特約団体用!M1237="","",特約団体用!M1237)</f>
        <v/>
      </c>
      <c r="J1238" t="str">
        <f>+IF(特約団体用!N1237="","",特約団体用!AA1237)</f>
        <v/>
      </c>
      <c r="K1238" t="str">
        <f>+IF(特約団体用!O1237="","",特約団体用!O1237)</f>
        <v/>
      </c>
      <c r="L1238" t="str">
        <f>+IF(特約団体用!P1237="","",特約団体用!P1237)</f>
        <v/>
      </c>
      <c r="M1238" t="str">
        <f>+IF(特約団体用!Q1237="","",特約団体用!Q1237)</f>
        <v/>
      </c>
      <c r="N1238" t="str">
        <f>+TEXT(IF(特約団体用!R1237="","",特約団体用!AB1237),"00")</f>
        <v/>
      </c>
      <c r="O1238" t="str">
        <f>+IF(特約団体用!S1237="","",特約団体用!AC1237)</f>
        <v/>
      </c>
      <c r="P1238" t="str">
        <f>+IF(特約団体用!T1237="","",特約団体用!AD1237)</f>
        <v/>
      </c>
      <c r="Q1238" t="str">
        <f>+IF(特約団体用!U1237="","",特約団体用!AE1237)</f>
        <v/>
      </c>
      <c r="V1238" s="153"/>
      <c r="W1238" s="153"/>
      <c r="X1238" s="153"/>
    </row>
    <row r="1239" spans="1:24">
      <c r="A1239" t="str">
        <f>+IF(特約団体用!A1238="","",特約団体用!A1238)</f>
        <v/>
      </c>
      <c r="B1239" t="str">
        <f>+IF(特約団体用!B1238="","",特約団体用!B1238)</f>
        <v/>
      </c>
      <c r="C1239" t="str">
        <f>+IF(特約団体用!C1238="","",特約団体用!C1238)</f>
        <v/>
      </c>
      <c r="D1239" t="str">
        <f>+IF(特約団体用!D1238="","",特約団体用!D1238)</f>
        <v/>
      </c>
      <c r="E1239" t="str">
        <f>+IF(特約団体用!E1238="","",特約団体用!E1238)</f>
        <v/>
      </c>
      <c r="F1239" t="str">
        <f>+IF(特約団体用!F1238="","",_xlfn.XLOOKUP(特約団体用!F1238,PRM!$G$3:$G$5,PRM!$H$3:$H$5))</f>
        <v/>
      </c>
      <c r="G1239" s="149" t="str">
        <f>+TEXT(_xlfn.CONCAT(特約団体用!G1238,特約団体用!H1238,"年",特約団体用!I1238,"月",特約団体用!J1238,"日"),"yyyy/mm/dd")</f>
        <v>年月日</v>
      </c>
      <c r="H1239" t="str">
        <f>+IF(特約団体用!L1238="","",特約団体用!L1238)</f>
        <v/>
      </c>
      <c r="I1239" t="str">
        <f>+IF(特約団体用!M1238="","",特約団体用!M1238)</f>
        <v/>
      </c>
      <c r="J1239" t="str">
        <f>+IF(特約団体用!N1238="","",特約団体用!AA1238)</f>
        <v/>
      </c>
      <c r="K1239" t="str">
        <f>+IF(特約団体用!O1238="","",特約団体用!O1238)</f>
        <v/>
      </c>
      <c r="L1239" t="str">
        <f>+IF(特約団体用!P1238="","",特約団体用!P1238)</f>
        <v/>
      </c>
      <c r="M1239" t="str">
        <f>+IF(特約団体用!Q1238="","",特約団体用!Q1238)</f>
        <v/>
      </c>
      <c r="N1239" t="str">
        <f>+TEXT(IF(特約団体用!R1238="","",特約団体用!AB1238),"00")</f>
        <v/>
      </c>
      <c r="O1239" t="str">
        <f>+IF(特約団体用!S1238="","",特約団体用!AC1238)</f>
        <v/>
      </c>
      <c r="P1239" t="str">
        <f>+IF(特約団体用!T1238="","",特約団体用!AD1238)</f>
        <v/>
      </c>
      <c r="Q1239" t="str">
        <f>+IF(特約団体用!U1238="","",特約団体用!AE1238)</f>
        <v/>
      </c>
      <c r="V1239" s="153"/>
      <c r="W1239" s="153"/>
      <c r="X1239" s="153"/>
    </row>
    <row r="1240" spans="1:24">
      <c r="A1240" t="str">
        <f>+IF(特約団体用!A1239="","",特約団体用!A1239)</f>
        <v/>
      </c>
      <c r="B1240" t="str">
        <f>+IF(特約団体用!B1239="","",特約団体用!B1239)</f>
        <v/>
      </c>
      <c r="C1240" t="str">
        <f>+IF(特約団体用!C1239="","",特約団体用!C1239)</f>
        <v/>
      </c>
      <c r="D1240" t="str">
        <f>+IF(特約団体用!D1239="","",特約団体用!D1239)</f>
        <v/>
      </c>
      <c r="E1240" t="str">
        <f>+IF(特約団体用!E1239="","",特約団体用!E1239)</f>
        <v/>
      </c>
      <c r="F1240" t="str">
        <f>+IF(特約団体用!F1239="","",_xlfn.XLOOKUP(特約団体用!F1239,PRM!$G$3:$G$5,PRM!$H$3:$H$5))</f>
        <v/>
      </c>
      <c r="G1240" s="149" t="str">
        <f>+TEXT(_xlfn.CONCAT(特約団体用!G1239,特約団体用!H1239,"年",特約団体用!I1239,"月",特約団体用!J1239,"日"),"yyyy/mm/dd")</f>
        <v>年月日</v>
      </c>
      <c r="H1240" t="str">
        <f>+IF(特約団体用!L1239="","",特約団体用!L1239)</f>
        <v/>
      </c>
      <c r="I1240" t="str">
        <f>+IF(特約団体用!M1239="","",特約団体用!M1239)</f>
        <v/>
      </c>
      <c r="J1240" t="str">
        <f>+IF(特約団体用!N1239="","",特約団体用!AA1239)</f>
        <v/>
      </c>
      <c r="K1240" t="str">
        <f>+IF(特約団体用!O1239="","",特約団体用!O1239)</f>
        <v/>
      </c>
      <c r="L1240" t="str">
        <f>+IF(特約団体用!P1239="","",特約団体用!P1239)</f>
        <v/>
      </c>
      <c r="M1240" t="str">
        <f>+IF(特約団体用!Q1239="","",特約団体用!Q1239)</f>
        <v/>
      </c>
      <c r="N1240" t="str">
        <f>+TEXT(IF(特約団体用!R1239="","",特約団体用!AB1239),"00")</f>
        <v/>
      </c>
      <c r="O1240" t="str">
        <f>+IF(特約団体用!S1239="","",特約団体用!AC1239)</f>
        <v/>
      </c>
      <c r="P1240" t="str">
        <f>+IF(特約団体用!T1239="","",特約団体用!AD1239)</f>
        <v/>
      </c>
      <c r="Q1240" t="str">
        <f>+IF(特約団体用!U1239="","",特約団体用!AE1239)</f>
        <v/>
      </c>
      <c r="V1240" s="153"/>
      <c r="W1240" s="153"/>
      <c r="X1240" s="153"/>
    </row>
    <row r="1241" spans="1:24">
      <c r="A1241" t="str">
        <f>+IF(特約団体用!A1240="","",特約団体用!A1240)</f>
        <v/>
      </c>
      <c r="B1241" t="str">
        <f>+IF(特約団体用!B1240="","",特約団体用!B1240)</f>
        <v/>
      </c>
      <c r="C1241" t="str">
        <f>+IF(特約団体用!C1240="","",特約団体用!C1240)</f>
        <v/>
      </c>
      <c r="D1241" t="str">
        <f>+IF(特約団体用!D1240="","",特約団体用!D1240)</f>
        <v/>
      </c>
      <c r="E1241" t="str">
        <f>+IF(特約団体用!E1240="","",特約団体用!E1240)</f>
        <v/>
      </c>
      <c r="F1241" t="str">
        <f>+IF(特約団体用!F1240="","",_xlfn.XLOOKUP(特約団体用!F1240,PRM!$G$3:$G$5,PRM!$H$3:$H$5))</f>
        <v/>
      </c>
      <c r="G1241" s="149" t="str">
        <f>+TEXT(_xlfn.CONCAT(特約団体用!G1240,特約団体用!H1240,"年",特約団体用!I1240,"月",特約団体用!J1240,"日"),"yyyy/mm/dd")</f>
        <v>年月日</v>
      </c>
      <c r="H1241" t="str">
        <f>+IF(特約団体用!L1240="","",特約団体用!L1240)</f>
        <v/>
      </c>
      <c r="I1241" t="str">
        <f>+IF(特約団体用!M1240="","",特約団体用!M1240)</f>
        <v/>
      </c>
      <c r="J1241" t="str">
        <f>+IF(特約団体用!N1240="","",特約団体用!AA1240)</f>
        <v/>
      </c>
      <c r="K1241" t="str">
        <f>+IF(特約団体用!O1240="","",特約団体用!O1240)</f>
        <v/>
      </c>
      <c r="L1241" t="str">
        <f>+IF(特約団体用!P1240="","",特約団体用!P1240)</f>
        <v/>
      </c>
      <c r="M1241" t="str">
        <f>+IF(特約団体用!Q1240="","",特約団体用!Q1240)</f>
        <v/>
      </c>
      <c r="N1241" t="str">
        <f>+TEXT(IF(特約団体用!R1240="","",特約団体用!AB1240),"00")</f>
        <v/>
      </c>
      <c r="O1241" t="str">
        <f>+IF(特約団体用!S1240="","",特約団体用!AC1240)</f>
        <v/>
      </c>
      <c r="P1241" t="str">
        <f>+IF(特約団体用!T1240="","",特約団体用!AD1240)</f>
        <v/>
      </c>
      <c r="Q1241" t="str">
        <f>+IF(特約団体用!U1240="","",特約団体用!AE1240)</f>
        <v/>
      </c>
      <c r="V1241" s="153"/>
      <c r="W1241" s="153"/>
      <c r="X1241" s="153"/>
    </row>
    <row r="1242" spans="1:24">
      <c r="A1242" t="str">
        <f>+IF(特約団体用!A1241="","",特約団体用!A1241)</f>
        <v/>
      </c>
      <c r="B1242" t="str">
        <f>+IF(特約団体用!B1241="","",特約団体用!B1241)</f>
        <v/>
      </c>
      <c r="C1242" t="str">
        <f>+IF(特約団体用!C1241="","",特約団体用!C1241)</f>
        <v/>
      </c>
      <c r="D1242" t="str">
        <f>+IF(特約団体用!D1241="","",特約団体用!D1241)</f>
        <v/>
      </c>
      <c r="E1242" t="str">
        <f>+IF(特約団体用!E1241="","",特約団体用!E1241)</f>
        <v/>
      </c>
      <c r="F1242" t="str">
        <f>+IF(特約団体用!F1241="","",_xlfn.XLOOKUP(特約団体用!F1241,PRM!$G$3:$G$5,PRM!$H$3:$H$5))</f>
        <v/>
      </c>
      <c r="G1242" s="149" t="str">
        <f>+TEXT(_xlfn.CONCAT(特約団体用!G1241,特約団体用!H1241,"年",特約団体用!I1241,"月",特約団体用!J1241,"日"),"yyyy/mm/dd")</f>
        <v>年月日</v>
      </c>
      <c r="H1242" t="str">
        <f>+IF(特約団体用!L1241="","",特約団体用!L1241)</f>
        <v/>
      </c>
      <c r="I1242" t="str">
        <f>+IF(特約団体用!M1241="","",特約団体用!M1241)</f>
        <v/>
      </c>
      <c r="J1242" t="str">
        <f>+IF(特約団体用!N1241="","",特約団体用!AA1241)</f>
        <v/>
      </c>
      <c r="K1242" t="str">
        <f>+IF(特約団体用!O1241="","",特約団体用!O1241)</f>
        <v/>
      </c>
      <c r="L1242" t="str">
        <f>+IF(特約団体用!P1241="","",特約団体用!P1241)</f>
        <v/>
      </c>
      <c r="M1242" t="str">
        <f>+IF(特約団体用!Q1241="","",特約団体用!Q1241)</f>
        <v/>
      </c>
      <c r="N1242" t="str">
        <f>+TEXT(IF(特約団体用!R1241="","",特約団体用!AB1241),"00")</f>
        <v/>
      </c>
      <c r="O1242" t="str">
        <f>+IF(特約団体用!S1241="","",特約団体用!AC1241)</f>
        <v/>
      </c>
      <c r="P1242" t="str">
        <f>+IF(特約団体用!T1241="","",特約団体用!AD1241)</f>
        <v/>
      </c>
      <c r="Q1242" t="str">
        <f>+IF(特約団体用!U1241="","",特約団体用!AE1241)</f>
        <v/>
      </c>
      <c r="V1242" s="153"/>
      <c r="W1242" s="153"/>
      <c r="X1242" s="153"/>
    </row>
    <row r="1243" spans="1:24">
      <c r="A1243" t="str">
        <f>+IF(特約団体用!A1242="","",特約団体用!A1242)</f>
        <v/>
      </c>
      <c r="B1243" t="str">
        <f>+IF(特約団体用!B1242="","",特約団体用!B1242)</f>
        <v/>
      </c>
      <c r="C1243" t="str">
        <f>+IF(特約団体用!C1242="","",特約団体用!C1242)</f>
        <v/>
      </c>
      <c r="D1243" t="str">
        <f>+IF(特約団体用!D1242="","",特約団体用!D1242)</f>
        <v/>
      </c>
      <c r="E1243" t="str">
        <f>+IF(特約団体用!E1242="","",特約団体用!E1242)</f>
        <v/>
      </c>
      <c r="F1243" t="str">
        <f>+IF(特約団体用!F1242="","",_xlfn.XLOOKUP(特約団体用!F1242,PRM!$G$3:$G$5,PRM!$H$3:$H$5))</f>
        <v/>
      </c>
      <c r="G1243" s="149" t="str">
        <f>+TEXT(_xlfn.CONCAT(特約団体用!G1242,特約団体用!H1242,"年",特約団体用!I1242,"月",特約団体用!J1242,"日"),"yyyy/mm/dd")</f>
        <v>年月日</v>
      </c>
      <c r="H1243" t="str">
        <f>+IF(特約団体用!L1242="","",特約団体用!L1242)</f>
        <v/>
      </c>
      <c r="I1243" t="str">
        <f>+IF(特約団体用!M1242="","",特約団体用!M1242)</f>
        <v/>
      </c>
      <c r="J1243" t="str">
        <f>+IF(特約団体用!N1242="","",特約団体用!AA1242)</f>
        <v/>
      </c>
      <c r="K1243" t="str">
        <f>+IF(特約団体用!O1242="","",特約団体用!O1242)</f>
        <v/>
      </c>
      <c r="L1243" t="str">
        <f>+IF(特約団体用!P1242="","",特約団体用!P1242)</f>
        <v/>
      </c>
      <c r="M1243" t="str">
        <f>+IF(特約団体用!Q1242="","",特約団体用!Q1242)</f>
        <v/>
      </c>
      <c r="N1243" t="str">
        <f>+TEXT(IF(特約団体用!R1242="","",特約団体用!AB1242),"00")</f>
        <v/>
      </c>
      <c r="O1243" t="str">
        <f>+IF(特約団体用!S1242="","",特約団体用!AC1242)</f>
        <v/>
      </c>
      <c r="P1243" t="str">
        <f>+IF(特約団体用!T1242="","",特約団体用!AD1242)</f>
        <v/>
      </c>
      <c r="Q1243" t="str">
        <f>+IF(特約団体用!U1242="","",特約団体用!AE1242)</f>
        <v/>
      </c>
      <c r="V1243" s="153"/>
      <c r="W1243" s="153"/>
      <c r="X1243" s="153"/>
    </row>
    <row r="1244" spans="1:24">
      <c r="A1244" t="str">
        <f>+IF(特約団体用!A1243="","",特約団体用!A1243)</f>
        <v/>
      </c>
      <c r="B1244" t="str">
        <f>+IF(特約団体用!B1243="","",特約団体用!B1243)</f>
        <v/>
      </c>
      <c r="C1244" t="str">
        <f>+IF(特約団体用!C1243="","",特約団体用!C1243)</f>
        <v/>
      </c>
      <c r="D1244" t="str">
        <f>+IF(特約団体用!D1243="","",特約団体用!D1243)</f>
        <v/>
      </c>
      <c r="E1244" t="str">
        <f>+IF(特約団体用!E1243="","",特約団体用!E1243)</f>
        <v/>
      </c>
      <c r="F1244" t="str">
        <f>+IF(特約団体用!F1243="","",_xlfn.XLOOKUP(特約団体用!F1243,PRM!$G$3:$G$5,PRM!$H$3:$H$5))</f>
        <v/>
      </c>
      <c r="G1244" s="149" t="str">
        <f>+TEXT(_xlfn.CONCAT(特約団体用!G1243,特約団体用!H1243,"年",特約団体用!I1243,"月",特約団体用!J1243,"日"),"yyyy/mm/dd")</f>
        <v>年月日</v>
      </c>
      <c r="H1244" t="str">
        <f>+IF(特約団体用!L1243="","",特約団体用!L1243)</f>
        <v/>
      </c>
      <c r="I1244" t="str">
        <f>+IF(特約団体用!M1243="","",特約団体用!M1243)</f>
        <v/>
      </c>
      <c r="J1244" t="str">
        <f>+IF(特約団体用!N1243="","",特約団体用!AA1243)</f>
        <v/>
      </c>
      <c r="K1244" t="str">
        <f>+IF(特約団体用!O1243="","",特約団体用!O1243)</f>
        <v/>
      </c>
      <c r="L1244" t="str">
        <f>+IF(特約団体用!P1243="","",特約団体用!P1243)</f>
        <v/>
      </c>
      <c r="M1244" t="str">
        <f>+IF(特約団体用!Q1243="","",特約団体用!Q1243)</f>
        <v/>
      </c>
      <c r="N1244" t="str">
        <f>+TEXT(IF(特約団体用!R1243="","",特約団体用!AB1243),"00")</f>
        <v/>
      </c>
      <c r="O1244" t="str">
        <f>+IF(特約団体用!S1243="","",特約団体用!AC1243)</f>
        <v/>
      </c>
      <c r="P1244" t="str">
        <f>+IF(特約団体用!T1243="","",特約団体用!AD1243)</f>
        <v/>
      </c>
      <c r="Q1244" t="str">
        <f>+IF(特約団体用!U1243="","",特約団体用!AE1243)</f>
        <v/>
      </c>
      <c r="V1244" s="153"/>
      <c r="W1244" s="153"/>
      <c r="X1244" s="153"/>
    </row>
    <row r="1245" spans="1:24">
      <c r="A1245" t="str">
        <f>+IF(特約団体用!A1244="","",特約団体用!A1244)</f>
        <v/>
      </c>
      <c r="B1245" t="str">
        <f>+IF(特約団体用!B1244="","",特約団体用!B1244)</f>
        <v/>
      </c>
      <c r="C1245" t="str">
        <f>+IF(特約団体用!C1244="","",特約団体用!C1244)</f>
        <v/>
      </c>
      <c r="D1245" t="str">
        <f>+IF(特約団体用!D1244="","",特約団体用!D1244)</f>
        <v/>
      </c>
      <c r="E1245" t="str">
        <f>+IF(特約団体用!E1244="","",特約団体用!E1244)</f>
        <v/>
      </c>
      <c r="F1245" t="str">
        <f>+IF(特約団体用!F1244="","",_xlfn.XLOOKUP(特約団体用!F1244,PRM!$G$3:$G$5,PRM!$H$3:$H$5))</f>
        <v/>
      </c>
      <c r="G1245" s="149" t="str">
        <f>+TEXT(_xlfn.CONCAT(特約団体用!G1244,特約団体用!H1244,"年",特約団体用!I1244,"月",特約団体用!J1244,"日"),"yyyy/mm/dd")</f>
        <v>年月日</v>
      </c>
      <c r="H1245" t="str">
        <f>+IF(特約団体用!L1244="","",特約団体用!L1244)</f>
        <v/>
      </c>
      <c r="I1245" t="str">
        <f>+IF(特約団体用!M1244="","",特約団体用!M1244)</f>
        <v/>
      </c>
      <c r="J1245" t="str">
        <f>+IF(特約団体用!N1244="","",特約団体用!AA1244)</f>
        <v/>
      </c>
      <c r="K1245" t="str">
        <f>+IF(特約団体用!O1244="","",特約団体用!O1244)</f>
        <v/>
      </c>
      <c r="L1245" t="str">
        <f>+IF(特約団体用!P1244="","",特約団体用!P1244)</f>
        <v/>
      </c>
      <c r="M1245" t="str">
        <f>+IF(特約団体用!Q1244="","",特約団体用!Q1244)</f>
        <v/>
      </c>
      <c r="N1245" t="str">
        <f>+TEXT(IF(特約団体用!R1244="","",特約団体用!AB1244),"00")</f>
        <v/>
      </c>
      <c r="O1245" t="str">
        <f>+IF(特約団体用!S1244="","",特約団体用!AC1244)</f>
        <v/>
      </c>
      <c r="P1245" t="str">
        <f>+IF(特約団体用!T1244="","",特約団体用!AD1244)</f>
        <v/>
      </c>
      <c r="Q1245" t="str">
        <f>+IF(特約団体用!U1244="","",特約団体用!AE1244)</f>
        <v/>
      </c>
      <c r="V1245" s="153"/>
      <c r="W1245" s="153"/>
      <c r="X1245" s="153"/>
    </row>
    <row r="1246" spans="1:24">
      <c r="A1246" t="str">
        <f>+IF(特約団体用!A1245="","",特約団体用!A1245)</f>
        <v/>
      </c>
      <c r="B1246" t="str">
        <f>+IF(特約団体用!B1245="","",特約団体用!B1245)</f>
        <v/>
      </c>
      <c r="C1246" t="str">
        <f>+IF(特約団体用!C1245="","",特約団体用!C1245)</f>
        <v/>
      </c>
      <c r="D1246" t="str">
        <f>+IF(特約団体用!D1245="","",特約団体用!D1245)</f>
        <v/>
      </c>
      <c r="E1246" t="str">
        <f>+IF(特約団体用!E1245="","",特約団体用!E1245)</f>
        <v/>
      </c>
      <c r="F1246" t="str">
        <f>+IF(特約団体用!F1245="","",_xlfn.XLOOKUP(特約団体用!F1245,PRM!$G$3:$G$5,PRM!$H$3:$H$5))</f>
        <v/>
      </c>
      <c r="G1246" s="149" t="str">
        <f>+TEXT(_xlfn.CONCAT(特約団体用!G1245,特約団体用!H1245,"年",特約団体用!I1245,"月",特約団体用!J1245,"日"),"yyyy/mm/dd")</f>
        <v>年月日</v>
      </c>
      <c r="H1246" t="str">
        <f>+IF(特約団体用!L1245="","",特約団体用!L1245)</f>
        <v/>
      </c>
      <c r="I1246" t="str">
        <f>+IF(特約団体用!M1245="","",特約団体用!M1245)</f>
        <v/>
      </c>
      <c r="J1246" t="str">
        <f>+IF(特約団体用!N1245="","",特約団体用!AA1245)</f>
        <v/>
      </c>
      <c r="K1246" t="str">
        <f>+IF(特約団体用!O1245="","",特約団体用!O1245)</f>
        <v/>
      </c>
      <c r="L1246" t="str">
        <f>+IF(特約団体用!P1245="","",特約団体用!P1245)</f>
        <v/>
      </c>
      <c r="M1246" t="str">
        <f>+IF(特約団体用!Q1245="","",特約団体用!Q1245)</f>
        <v/>
      </c>
      <c r="N1246" t="str">
        <f>+TEXT(IF(特約団体用!R1245="","",特約団体用!AB1245),"00")</f>
        <v/>
      </c>
      <c r="O1246" t="str">
        <f>+IF(特約団体用!S1245="","",特約団体用!AC1245)</f>
        <v/>
      </c>
      <c r="P1246" t="str">
        <f>+IF(特約団体用!T1245="","",特約団体用!AD1245)</f>
        <v/>
      </c>
      <c r="Q1246" t="str">
        <f>+IF(特約団体用!U1245="","",特約団体用!AE1245)</f>
        <v/>
      </c>
      <c r="V1246" s="153"/>
      <c r="W1246" s="153"/>
      <c r="X1246" s="153"/>
    </row>
    <row r="1247" spans="1:24">
      <c r="A1247" t="str">
        <f>+IF(特約団体用!A1246="","",特約団体用!A1246)</f>
        <v/>
      </c>
      <c r="B1247" t="str">
        <f>+IF(特約団体用!B1246="","",特約団体用!B1246)</f>
        <v/>
      </c>
      <c r="C1247" t="str">
        <f>+IF(特約団体用!C1246="","",特約団体用!C1246)</f>
        <v/>
      </c>
      <c r="D1247" t="str">
        <f>+IF(特約団体用!D1246="","",特約団体用!D1246)</f>
        <v/>
      </c>
      <c r="E1247" t="str">
        <f>+IF(特約団体用!E1246="","",特約団体用!E1246)</f>
        <v/>
      </c>
      <c r="F1247" t="str">
        <f>+IF(特約団体用!F1246="","",_xlfn.XLOOKUP(特約団体用!F1246,PRM!$G$3:$G$5,PRM!$H$3:$H$5))</f>
        <v/>
      </c>
      <c r="G1247" s="149" t="str">
        <f>+TEXT(_xlfn.CONCAT(特約団体用!G1246,特約団体用!H1246,"年",特約団体用!I1246,"月",特約団体用!J1246,"日"),"yyyy/mm/dd")</f>
        <v>年月日</v>
      </c>
      <c r="H1247" t="str">
        <f>+IF(特約団体用!L1246="","",特約団体用!L1246)</f>
        <v/>
      </c>
      <c r="I1247" t="str">
        <f>+IF(特約団体用!M1246="","",特約団体用!M1246)</f>
        <v/>
      </c>
      <c r="J1247" t="str">
        <f>+IF(特約団体用!N1246="","",特約団体用!AA1246)</f>
        <v/>
      </c>
      <c r="K1247" t="str">
        <f>+IF(特約団体用!O1246="","",特約団体用!O1246)</f>
        <v/>
      </c>
      <c r="L1247" t="str">
        <f>+IF(特約団体用!P1246="","",特約団体用!P1246)</f>
        <v/>
      </c>
      <c r="M1247" t="str">
        <f>+IF(特約団体用!Q1246="","",特約団体用!Q1246)</f>
        <v/>
      </c>
      <c r="N1247" t="str">
        <f>+TEXT(IF(特約団体用!R1246="","",特約団体用!AB1246),"00")</f>
        <v/>
      </c>
      <c r="O1247" t="str">
        <f>+IF(特約団体用!S1246="","",特約団体用!AC1246)</f>
        <v/>
      </c>
      <c r="P1247" t="str">
        <f>+IF(特約団体用!T1246="","",特約団体用!AD1246)</f>
        <v/>
      </c>
      <c r="Q1247" t="str">
        <f>+IF(特約団体用!U1246="","",特約団体用!AE1246)</f>
        <v/>
      </c>
      <c r="V1247" s="153"/>
      <c r="W1247" s="153"/>
      <c r="X1247" s="153"/>
    </row>
    <row r="1248" spans="1:24">
      <c r="A1248" t="str">
        <f>+IF(特約団体用!A1247="","",特約団体用!A1247)</f>
        <v/>
      </c>
      <c r="B1248" t="str">
        <f>+IF(特約団体用!B1247="","",特約団体用!B1247)</f>
        <v/>
      </c>
      <c r="C1248" t="str">
        <f>+IF(特約団体用!C1247="","",特約団体用!C1247)</f>
        <v/>
      </c>
      <c r="D1248" t="str">
        <f>+IF(特約団体用!D1247="","",特約団体用!D1247)</f>
        <v/>
      </c>
      <c r="E1248" t="str">
        <f>+IF(特約団体用!E1247="","",特約団体用!E1247)</f>
        <v/>
      </c>
      <c r="F1248" t="str">
        <f>+IF(特約団体用!F1247="","",_xlfn.XLOOKUP(特約団体用!F1247,PRM!$G$3:$G$5,PRM!$H$3:$H$5))</f>
        <v/>
      </c>
      <c r="G1248" s="149" t="str">
        <f>+TEXT(_xlfn.CONCAT(特約団体用!G1247,特約団体用!H1247,"年",特約団体用!I1247,"月",特約団体用!J1247,"日"),"yyyy/mm/dd")</f>
        <v>年月日</v>
      </c>
      <c r="H1248" t="str">
        <f>+IF(特約団体用!L1247="","",特約団体用!L1247)</f>
        <v/>
      </c>
      <c r="I1248" t="str">
        <f>+IF(特約団体用!M1247="","",特約団体用!M1247)</f>
        <v/>
      </c>
      <c r="J1248" t="str">
        <f>+IF(特約団体用!N1247="","",特約団体用!AA1247)</f>
        <v/>
      </c>
      <c r="K1248" t="str">
        <f>+IF(特約団体用!O1247="","",特約団体用!O1247)</f>
        <v/>
      </c>
      <c r="L1248" t="str">
        <f>+IF(特約団体用!P1247="","",特約団体用!P1247)</f>
        <v/>
      </c>
      <c r="M1248" t="str">
        <f>+IF(特約団体用!Q1247="","",特約団体用!Q1247)</f>
        <v/>
      </c>
      <c r="N1248" t="str">
        <f>+TEXT(IF(特約団体用!R1247="","",特約団体用!AB1247),"00")</f>
        <v/>
      </c>
      <c r="O1248" t="str">
        <f>+IF(特約団体用!S1247="","",特約団体用!AC1247)</f>
        <v/>
      </c>
      <c r="P1248" t="str">
        <f>+IF(特約団体用!T1247="","",特約団体用!AD1247)</f>
        <v/>
      </c>
      <c r="Q1248" t="str">
        <f>+IF(特約団体用!U1247="","",特約団体用!AE1247)</f>
        <v/>
      </c>
      <c r="V1248" s="153"/>
      <c r="W1248" s="153"/>
      <c r="X1248" s="153"/>
    </row>
    <row r="1249" spans="1:24">
      <c r="A1249" t="str">
        <f>+IF(特約団体用!A1248="","",特約団体用!A1248)</f>
        <v/>
      </c>
      <c r="B1249" t="str">
        <f>+IF(特約団体用!B1248="","",特約団体用!B1248)</f>
        <v/>
      </c>
      <c r="C1249" t="str">
        <f>+IF(特約団体用!C1248="","",特約団体用!C1248)</f>
        <v/>
      </c>
      <c r="D1249" t="str">
        <f>+IF(特約団体用!D1248="","",特約団体用!D1248)</f>
        <v/>
      </c>
      <c r="E1249" t="str">
        <f>+IF(特約団体用!E1248="","",特約団体用!E1248)</f>
        <v/>
      </c>
      <c r="F1249" t="str">
        <f>+IF(特約団体用!F1248="","",_xlfn.XLOOKUP(特約団体用!F1248,PRM!$G$3:$G$5,PRM!$H$3:$H$5))</f>
        <v/>
      </c>
      <c r="G1249" s="149" t="str">
        <f>+TEXT(_xlfn.CONCAT(特約団体用!G1248,特約団体用!H1248,"年",特約団体用!I1248,"月",特約団体用!J1248,"日"),"yyyy/mm/dd")</f>
        <v>年月日</v>
      </c>
      <c r="H1249" t="str">
        <f>+IF(特約団体用!L1248="","",特約団体用!L1248)</f>
        <v/>
      </c>
      <c r="I1249" t="str">
        <f>+IF(特約団体用!M1248="","",特約団体用!M1248)</f>
        <v/>
      </c>
      <c r="J1249" t="str">
        <f>+IF(特約団体用!N1248="","",特約団体用!AA1248)</f>
        <v/>
      </c>
      <c r="K1249" t="str">
        <f>+IF(特約団体用!O1248="","",特約団体用!O1248)</f>
        <v/>
      </c>
      <c r="L1249" t="str">
        <f>+IF(特約団体用!P1248="","",特約団体用!P1248)</f>
        <v/>
      </c>
      <c r="M1249" t="str">
        <f>+IF(特約団体用!Q1248="","",特約団体用!Q1248)</f>
        <v/>
      </c>
      <c r="N1249" t="str">
        <f>+TEXT(IF(特約団体用!R1248="","",特約団体用!AB1248),"00")</f>
        <v/>
      </c>
      <c r="O1249" t="str">
        <f>+IF(特約団体用!S1248="","",特約団体用!AC1248)</f>
        <v/>
      </c>
      <c r="P1249" t="str">
        <f>+IF(特約団体用!T1248="","",特約団体用!AD1248)</f>
        <v/>
      </c>
      <c r="Q1249" t="str">
        <f>+IF(特約団体用!U1248="","",特約団体用!AE1248)</f>
        <v/>
      </c>
      <c r="V1249" s="153"/>
      <c r="W1249" s="153"/>
      <c r="X1249" s="153"/>
    </row>
    <row r="1250" spans="1:24">
      <c r="A1250" t="str">
        <f>+IF(特約団体用!A1249="","",特約団体用!A1249)</f>
        <v/>
      </c>
      <c r="B1250" t="str">
        <f>+IF(特約団体用!B1249="","",特約団体用!B1249)</f>
        <v/>
      </c>
      <c r="C1250" t="str">
        <f>+IF(特約団体用!C1249="","",特約団体用!C1249)</f>
        <v/>
      </c>
      <c r="D1250" t="str">
        <f>+IF(特約団体用!D1249="","",特約団体用!D1249)</f>
        <v/>
      </c>
      <c r="E1250" t="str">
        <f>+IF(特約団体用!E1249="","",特約団体用!E1249)</f>
        <v/>
      </c>
      <c r="F1250" t="str">
        <f>+IF(特約団体用!F1249="","",_xlfn.XLOOKUP(特約団体用!F1249,PRM!$G$3:$G$5,PRM!$H$3:$H$5))</f>
        <v/>
      </c>
      <c r="G1250" s="149" t="str">
        <f>+TEXT(_xlfn.CONCAT(特約団体用!G1249,特約団体用!H1249,"年",特約団体用!I1249,"月",特約団体用!J1249,"日"),"yyyy/mm/dd")</f>
        <v>年月日</v>
      </c>
      <c r="H1250" t="str">
        <f>+IF(特約団体用!L1249="","",特約団体用!L1249)</f>
        <v/>
      </c>
      <c r="I1250" t="str">
        <f>+IF(特約団体用!M1249="","",特約団体用!M1249)</f>
        <v/>
      </c>
      <c r="J1250" t="str">
        <f>+IF(特約団体用!N1249="","",特約団体用!AA1249)</f>
        <v/>
      </c>
      <c r="K1250" t="str">
        <f>+IF(特約団体用!O1249="","",特約団体用!O1249)</f>
        <v/>
      </c>
      <c r="L1250" t="str">
        <f>+IF(特約団体用!P1249="","",特約団体用!P1249)</f>
        <v/>
      </c>
      <c r="M1250" t="str">
        <f>+IF(特約団体用!Q1249="","",特約団体用!Q1249)</f>
        <v/>
      </c>
      <c r="N1250" t="str">
        <f>+TEXT(IF(特約団体用!R1249="","",特約団体用!AB1249),"00")</f>
        <v/>
      </c>
      <c r="O1250" t="str">
        <f>+IF(特約団体用!S1249="","",特約団体用!AC1249)</f>
        <v/>
      </c>
      <c r="P1250" t="str">
        <f>+IF(特約団体用!T1249="","",特約団体用!AD1249)</f>
        <v/>
      </c>
      <c r="Q1250" t="str">
        <f>+IF(特約団体用!U1249="","",特約団体用!AE1249)</f>
        <v/>
      </c>
      <c r="V1250" s="153"/>
      <c r="W1250" s="153"/>
      <c r="X1250" s="153"/>
    </row>
    <row r="1251" spans="1:24">
      <c r="A1251" t="str">
        <f>+IF(特約団体用!A1250="","",特約団体用!A1250)</f>
        <v/>
      </c>
      <c r="B1251" t="str">
        <f>+IF(特約団体用!B1250="","",特約団体用!B1250)</f>
        <v/>
      </c>
      <c r="C1251" t="str">
        <f>+IF(特約団体用!C1250="","",特約団体用!C1250)</f>
        <v/>
      </c>
      <c r="D1251" t="str">
        <f>+IF(特約団体用!D1250="","",特約団体用!D1250)</f>
        <v/>
      </c>
      <c r="E1251" t="str">
        <f>+IF(特約団体用!E1250="","",特約団体用!E1250)</f>
        <v/>
      </c>
      <c r="F1251" t="str">
        <f>+IF(特約団体用!F1250="","",_xlfn.XLOOKUP(特約団体用!F1250,PRM!$G$3:$G$5,PRM!$H$3:$H$5))</f>
        <v/>
      </c>
      <c r="G1251" s="149" t="str">
        <f>+TEXT(_xlfn.CONCAT(特約団体用!G1250,特約団体用!H1250,"年",特約団体用!I1250,"月",特約団体用!J1250,"日"),"yyyy/mm/dd")</f>
        <v>年月日</v>
      </c>
      <c r="H1251" t="str">
        <f>+IF(特約団体用!L1250="","",特約団体用!L1250)</f>
        <v/>
      </c>
      <c r="I1251" t="str">
        <f>+IF(特約団体用!M1250="","",特約団体用!M1250)</f>
        <v/>
      </c>
      <c r="J1251" t="str">
        <f>+IF(特約団体用!N1250="","",特約団体用!AA1250)</f>
        <v/>
      </c>
      <c r="K1251" t="str">
        <f>+IF(特約団体用!O1250="","",特約団体用!O1250)</f>
        <v/>
      </c>
      <c r="L1251" t="str">
        <f>+IF(特約団体用!P1250="","",特約団体用!P1250)</f>
        <v/>
      </c>
      <c r="M1251" t="str">
        <f>+IF(特約団体用!Q1250="","",特約団体用!Q1250)</f>
        <v/>
      </c>
      <c r="N1251" t="str">
        <f>+TEXT(IF(特約団体用!R1250="","",特約団体用!AB1250),"00")</f>
        <v/>
      </c>
      <c r="O1251" t="str">
        <f>+IF(特約団体用!S1250="","",特約団体用!AC1250)</f>
        <v/>
      </c>
      <c r="P1251" t="str">
        <f>+IF(特約団体用!T1250="","",特約団体用!AD1250)</f>
        <v/>
      </c>
      <c r="Q1251" t="str">
        <f>+IF(特約団体用!U1250="","",特約団体用!AE1250)</f>
        <v/>
      </c>
      <c r="V1251" s="153"/>
      <c r="W1251" s="153"/>
      <c r="X1251" s="153"/>
    </row>
    <row r="1252" spans="1:24">
      <c r="A1252" t="str">
        <f>+IF(特約団体用!A1251="","",特約団体用!A1251)</f>
        <v/>
      </c>
      <c r="B1252" t="str">
        <f>+IF(特約団体用!B1251="","",特約団体用!B1251)</f>
        <v/>
      </c>
      <c r="C1252" t="str">
        <f>+IF(特約団体用!C1251="","",特約団体用!C1251)</f>
        <v/>
      </c>
      <c r="D1252" t="str">
        <f>+IF(特約団体用!D1251="","",特約団体用!D1251)</f>
        <v/>
      </c>
      <c r="E1252" t="str">
        <f>+IF(特約団体用!E1251="","",特約団体用!E1251)</f>
        <v/>
      </c>
      <c r="F1252" t="str">
        <f>+IF(特約団体用!F1251="","",_xlfn.XLOOKUP(特約団体用!F1251,PRM!$G$3:$G$5,PRM!$H$3:$H$5))</f>
        <v/>
      </c>
      <c r="G1252" s="149" t="str">
        <f>+TEXT(_xlfn.CONCAT(特約団体用!G1251,特約団体用!H1251,"年",特約団体用!I1251,"月",特約団体用!J1251,"日"),"yyyy/mm/dd")</f>
        <v>年月日</v>
      </c>
      <c r="H1252" t="str">
        <f>+IF(特約団体用!L1251="","",特約団体用!L1251)</f>
        <v/>
      </c>
      <c r="I1252" t="str">
        <f>+IF(特約団体用!M1251="","",特約団体用!M1251)</f>
        <v/>
      </c>
      <c r="J1252" t="str">
        <f>+IF(特約団体用!N1251="","",特約団体用!AA1251)</f>
        <v/>
      </c>
      <c r="K1252" t="str">
        <f>+IF(特約団体用!O1251="","",特約団体用!O1251)</f>
        <v/>
      </c>
      <c r="L1252" t="str">
        <f>+IF(特約団体用!P1251="","",特約団体用!P1251)</f>
        <v/>
      </c>
      <c r="M1252" t="str">
        <f>+IF(特約団体用!Q1251="","",特約団体用!Q1251)</f>
        <v/>
      </c>
      <c r="N1252" t="str">
        <f>+TEXT(IF(特約団体用!R1251="","",特約団体用!AB1251),"00")</f>
        <v/>
      </c>
      <c r="O1252" t="str">
        <f>+IF(特約団体用!S1251="","",特約団体用!AC1251)</f>
        <v/>
      </c>
      <c r="P1252" t="str">
        <f>+IF(特約団体用!T1251="","",特約団体用!AD1251)</f>
        <v/>
      </c>
      <c r="Q1252" t="str">
        <f>+IF(特約団体用!U1251="","",特約団体用!AE1251)</f>
        <v/>
      </c>
      <c r="V1252" s="153"/>
      <c r="W1252" s="153"/>
      <c r="X1252" s="153"/>
    </row>
    <row r="1253" spans="1:24">
      <c r="A1253" t="str">
        <f>+IF(特約団体用!A1252="","",特約団体用!A1252)</f>
        <v/>
      </c>
      <c r="B1253" t="str">
        <f>+IF(特約団体用!B1252="","",特約団体用!B1252)</f>
        <v/>
      </c>
      <c r="C1253" t="str">
        <f>+IF(特約団体用!C1252="","",特約団体用!C1252)</f>
        <v/>
      </c>
      <c r="D1253" t="str">
        <f>+IF(特約団体用!D1252="","",特約団体用!D1252)</f>
        <v/>
      </c>
      <c r="E1253" t="str">
        <f>+IF(特約団体用!E1252="","",特約団体用!E1252)</f>
        <v/>
      </c>
      <c r="F1253" t="str">
        <f>+IF(特約団体用!F1252="","",_xlfn.XLOOKUP(特約団体用!F1252,PRM!$G$3:$G$5,PRM!$H$3:$H$5))</f>
        <v/>
      </c>
      <c r="G1253" s="149" t="str">
        <f>+TEXT(_xlfn.CONCAT(特約団体用!G1252,特約団体用!H1252,"年",特約団体用!I1252,"月",特約団体用!J1252,"日"),"yyyy/mm/dd")</f>
        <v>年月日</v>
      </c>
      <c r="H1253" t="str">
        <f>+IF(特約団体用!L1252="","",特約団体用!L1252)</f>
        <v/>
      </c>
      <c r="I1253" t="str">
        <f>+IF(特約団体用!M1252="","",特約団体用!M1252)</f>
        <v/>
      </c>
      <c r="J1253" t="str">
        <f>+IF(特約団体用!N1252="","",特約団体用!AA1252)</f>
        <v/>
      </c>
      <c r="K1253" t="str">
        <f>+IF(特約団体用!O1252="","",特約団体用!O1252)</f>
        <v/>
      </c>
      <c r="L1253" t="str">
        <f>+IF(特約団体用!P1252="","",特約団体用!P1252)</f>
        <v/>
      </c>
      <c r="M1253" t="str">
        <f>+IF(特約団体用!Q1252="","",特約団体用!Q1252)</f>
        <v/>
      </c>
      <c r="N1253" t="str">
        <f>+TEXT(IF(特約団体用!R1252="","",特約団体用!AB1252),"00")</f>
        <v/>
      </c>
      <c r="O1253" t="str">
        <f>+IF(特約団体用!S1252="","",特約団体用!AC1252)</f>
        <v/>
      </c>
      <c r="P1253" t="str">
        <f>+IF(特約団体用!T1252="","",特約団体用!AD1252)</f>
        <v/>
      </c>
      <c r="Q1253" t="str">
        <f>+IF(特約団体用!U1252="","",特約団体用!AE1252)</f>
        <v/>
      </c>
      <c r="V1253" s="153"/>
      <c r="W1253" s="153"/>
      <c r="X1253" s="153"/>
    </row>
    <row r="1254" spans="1:24">
      <c r="A1254" t="str">
        <f>+IF(特約団体用!A1253="","",特約団体用!A1253)</f>
        <v/>
      </c>
      <c r="B1254" t="str">
        <f>+IF(特約団体用!B1253="","",特約団体用!B1253)</f>
        <v/>
      </c>
      <c r="C1254" t="str">
        <f>+IF(特約団体用!C1253="","",特約団体用!C1253)</f>
        <v/>
      </c>
      <c r="D1254" t="str">
        <f>+IF(特約団体用!D1253="","",特約団体用!D1253)</f>
        <v/>
      </c>
      <c r="E1254" t="str">
        <f>+IF(特約団体用!E1253="","",特約団体用!E1253)</f>
        <v/>
      </c>
      <c r="F1254" t="str">
        <f>+IF(特約団体用!F1253="","",_xlfn.XLOOKUP(特約団体用!F1253,PRM!$G$3:$G$5,PRM!$H$3:$H$5))</f>
        <v/>
      </c>
      <c r="G1254" s="149" t="str">
        <f>+TEXT(_xlfn.CONCAT(特約団体用!G1253,特約団体用!H1253,"年",特約団体用!I1253,"月",特約団体用!J1253,"日"),"yyyy/mm/dd")</f>
        <v>年月日</v>
      </c>
      <c r="H1254" t="str">
        <f>+IF(特約団体用!L1253="","",特約団体用!L1253)</f>
        <v/>
      </c>
      <c r="I1254" t="str">
        <f>+IF(特約団体用!M1253="","",特約団体用!M1253)</f>
        <v/>
      </c>
      <c r="J1254" t="str">
        <f>+IF(特約団体用!N1253="","",特約団体用!AA1253)</f>
        <v/>
      </c>
      <c r="K1254" t="str">
        <f>+IF(特約団体用!O1253="","",特約団体用!O1253)</f>
        <v/>
      </c>
      <c r="L1254" t="str">
        <f>+IF(特約団体用!P1253="","",特約団体用!P1253)</f>
        <v/>
      </c>
      <c r="M1254" t="str">
        <f>+IF(特約団体用!Q1253="","",特約団体用!Q1253)</f>
        <v/>
      </c>
      <c r="N1254" t="str">
        <f>+TEXT(IF(特約団体用!R1253="","",特約団体用!AB1253),"00")</f>
        <v/>
      </c>
      <c r="O1254" t="str">
        <f>+IF(特約団体用!S1253="","",特約団体用!AC1253)</f>
        <v/>
      </c>
      <c r="P1254" t="str">
        <f>+IF(特約団体用!T1253="","",特約団体用!AD1253)</f>
        <v/>
      </c>
      <c r="Q1254" t="str">
        <f>+IF(特約団体用!U1253="","",特約団体用!AE1253)</f>
        <v/>
      </c>
      <c r="V1254" s="153"/>
      <c r="W1254" s="153"/>
      <c r="X1254" s="153"/>
    </row>
    <row r="1255" spans="1:24">
      <c r="A1255" t="str">
        <f>+IF(特約団体用!A1254="","",特約団体用!A1254)</f>
        <v/>
      </c>
      <c r="B1255" t="str">
        <f>+IF(特約団体用!B1254="","",特約団体用!B1254)</f>
        <v/>
      </c>
      <c r="C1255" t="str">
        <f>+IF(特約団体用!C1254="","",特約団体用!C1254)</f>
        <v/>
      </c>
      <c r="D1255" t="str">
        <f>+IF(特約団体用!D1254="","",特約団体用!D1254)</f>
        <v/>
      </c>
      <c r="E1255" t="str">
        <f>+IF(特約団体用!E1254="","",特約団体用!E1254)</f>
        <v/>
      </c>
      <c r="F1255" t="str">
        <f>+IF(特約団体用!F1254="","",_xlfn.XLOOKUP(特約団体用!F1254,PRM!$G$3:$G$5,PRM!$H$3:$H$5))</f>
        <v/>
      </c>
      <c r="G1255" s="149" t="str">
        <f>+TEXT(_xlfn.CONCAT(特約団体用!G1254,特約団体用!H1254,"年",特約団体用!I1254,"月",特約団体用!J1254,"日"),"yyyy/mm/dd")</f>
        <v>年月日</v>
      </c>
      <c r="H1255" t="str">
        <f>+IF(特約団体用!L1254="","",特約団体用!L1254)</f>
        <v/>
      </c>
      <c r="I1255" t="str">
        <f>+IF(特約団体用!M1254="","",特約団体用!M1254)</f>
        <v/>
      </c>
      <c r="J1255" t="str">
        <f>+IF(特約団体用!N1254="","",特約団体用!AA1254)</f>
        <v/>
      </c>
      <c r="K1255" t="str">
        <f>+IF(特約団体用!O1254="","",特約団体用!O1254)</f>
        <v/>
      </c>
      <c r="L1255" t="str">
        <f>+IF(特約団体用!P1254="","",特約団体用!P1254)</f>
        <v/>
      </c>
      <c r="M1255" t="str">
        <f>+IF(特約団体用!Q1254="","",特約団体用!Q1254)</f>
        <v/>
      </c>
      <c r="N1255" t="str">
        <f>+TEXT(IF(特約団体用!R1254="","",特約団体用!AB1254),"00")</f>
        <v/>
      </c>
      <c r="O1255" t="str">
        <f>+IF(特約団体用!S1254="","",特約団体用!AC1254)</f>
        <v/>
      </c>
      <c r="P1255" t="str">
        <f>+IF(特約団体用!T1254="","",特約団体用!AD1254)</f>
        <v/>
      </c>
      <c r="Q1255" t="str">
        <f>+IF(特約団体用!U1254="","",特約団体用!AE1254)</f>
        <v/>
      </c>
      <c r="V1255" s="153"/>
      <c r="W1255" s="153"/>
      <c r="X1255" s="153"/>
    </row>
    <row r="1256" spans="1:24">
      <c r="A1256" t="str">
        <f>+IF(特約団体用!A1255="","",特約団体用!A1255)</f>
        <v/>
      </c>
      <c r="B1256" t="str">
        <f>+IF(特約団体用!B1255="","",特約団体用!B1255)</f>
        <v/>
      </c>
      <c r="C1256" t="str">
        <f>+IF(特約団体用!C1255="","",特約団体用!C1255)</f>
        <v/>
      </c>
      <c r="D1256" t="str">
        <f>+IF(特約団体用!D1255="","",特約団体用!D1255)</f>
        <v/>
      </c>
      <c r="E1256" t="str">
        <f>+IF(特約団体用!E1255="","",特約団体用!E1255)</f>
        <v/>
      </c>
      <c r="F1256" t="str">
        <f>+IF(特約団体用!F1255="","",_xlfn.XLOOKUP(特約団体用!F1255,PRM!$G$3:$G$5,PRM!$H$3:$H$5))</f>
        <v/>
      </c>
      <c r="G1256" s="149" t="str">
        <f>+TEXT(_xlfn.CONCAT(特約団体用!G1255,特約団体用!H1255,"年",特約団体用!I1255,"月",特約団体用!J1255,"日"),"yyyy/mm/dd")</f>
        <v>年月日</v>
      </c>
      <c r="H1256" t="str">
        <f>+IF(特約団体用!L1255="","",特約団体用!L1255)</f>
        <v/>
      </c>
      <c r="I1256" t="str">
        <f>+IF(特約団体用!M1255="","",特約団体用!M1255)</f>
        <v/>
      </c>
      <c r="J1256" t="str">
        <f>+IF(特約団体用!N1255="","",特約団体用!AA1255)</f>
        <v/>
      </c>
      <c r="K1256" t="str">
        <f>+IF(特約団体用!O1255="","",特約団体用!O1255)</f>
        <v/>
      </c>
      <c r="L1256" t="str">
        <f>+IF(特約団体用!P1255="","",特約団体用!P1255)</f>
        <v/>
      </c>
      <c r="M1256" t="str">
        <f>+IF(特約団体用!Q1255="","",特約団体用!Q1255)</f>
        <v/>
      </c>
      <c r="N1256" t="str">
        <f>+TEXT(IF(特約団体用!R1255="","",特約団体用!AB1255),"00")</f>
        <v/>
      </c>
      <c r="O1256" t="str">
        <f>+IF(特約団体用!S1255="","",特約団体用!AC1255)</f>
        <v/>
      </c>
      <c r="P1256" t="str">
        <f>+IF(特約団体用!T1255="","",特約団体用!AD1255)</f>
        <v/>
      </c>
      <c r="Q1256" t="str">
        <f>+IF(特約団体用!U1255="","",特約団体用!AE1255)</f>
        <v/>
      </c>
      <c r="V1256" s="153"/>
      <c r="W1256" s="153"/>
      <c r="X1256" s="153"/>
    </row>
    <row r="1257" spans="1:24">
      <c r="A1257" t="str">
        <f>+IF(特約団体用!A1256="","",特約団体用!A1256)</f>
        <v/>
      </c>
      <c r="B1257" t="str">
        <f>+IF(特約団体用!B1256="","",特約団体用!B1256)</f>
        <v/>
      </c>
      <c r="C1257" t="str">
        <f>+IF(特約団体用!C1256="","",特約団体用!C1256)</f>
        <v/>
      </c>
      <c r="D1257" t="str">
        <f>+IF(特約団体用!D1256="","",特約団体用!D1256)</f>
        <v/>
      </c>
      <c r="E1257" t="str">
        <f>+IF(特約団体用!E1256="","",特約団体用!E1256)</f>
        <v/>
      </c>
      <c r="F1257" t="str">
        <f>+IF(特約団体用!F1256="","",_xlfn.XLOOKUP(特約団体用!F1256,PRM!$G$3:$G$5,PRM!$H$3:$H$5))</f>
        <v/>
      </c>
      <c r="G1257" s="149" t="str">
        <f>+TEXT(_xlfn.CONCAT(特約団体用!G1256,特約団体用!H1256,"年",特約団体用!I1256,"月",特約団体用!J1256,"日"),"yyyy/mm/dd")</f>
        <v>年月日</v>
      </c>
      <c r="H1257" t="str">
        <f>+IF(特約団体用!L1256="","",特約団体用!L1256)</f>
        <v/>
      </c>
      <c r="I1257" t="str">
        <f>+IF(特約団体用!M1256="","",特約団体用!M1256)</f>
        <v/>
      </c>
      <c r="J1257" t="str">
        <f>+IF(特約団体用!N1256="","",特約団体用!AA1256)</f>
        <v/>
      </c>
      <c r="K1257" t="str">
        <f>+IF(特約団体用!O1256="","",特約団体用!O1256)</f>
        <v/>
      </c>
      <c r="L1257" t="str">
        <f>+IF(特約団体用!P1256="","",特約団体用!P1256)</f>
        <v/>
      </c>
      <c r="M1257" t="str">
        <f>+IF(特約団体用!Q1256="","",特約団体用!Q1256)</f>
        <v/>
      </c>
      <c r="N1257" t="str">
        <f>+TEXT(IF(特約団体用!R1256="","",特約団体用!AB1256),"00")</f>
        <v/>
      </c>
      <c r="O1257" t="str">
        <f>+IF(特約団体用!S1256="","",特約団体用!AC1256)</f>
        <v/>
      </c>
      <c r="P1257" t="str">
        <f>+IF(特約団体用!T1256="","",特約団体用!AD1256)</f>
        <v/>
      </c>
      <c r="Q1257" t="str">
        <f>+IF(特約団体用!U1256="","",特約団体用!AE1256)</f>
        <v/>
      </c>
      <c r="V1257" s="153"/>
      <c r="W1257" s="153"/>
      <c r="X1257" s="153"/>
    </row>
    <row r="1258" spans="1:24">
      <c r="A1258" t="str">
        <f>+IF(特約団体用!A1257="","",特約団体用!A1257)</f>
        <v/>
      </c>
      <c r="B1258" t="str">
        <f>+IF(特約団体用!B1257="","",特約団体用!B1257)</f>
        <v/>
      </c>
      <c r="C1258" t="str">
        <f>+IF(特約団体用!C1257="","",特約団体用!C1257)</f>
        <v/>
      </c>
      <c r="D1258" t="str">
        <f>+IF(特約団体用!D1257="","",特約団体用!D1257)</f>
        <v/>
      </c>
      <c r="E1258" t="str">
        <f>+IF(特約団体用!E1257="","",特約団体用!E1257)</f>
        <v/>
      </c>
      <c r="F1258" t="str">
        <f>+IF(特約団体用!F1257="","",_xlfn.XLOOKUP(特約団体用!F1257,PRM!$G$3:$G$5,PRM!$H$3:$H$5))</f>
        <v/>
      </c>
      <c r="G1258" s="149" t="str">
        <f>+TEXT(_xlfn.CONCAT(特約団体用!G1257,特約団体用!H1257,"年",特約団体用!I1257,"月",特約団体用!J1257,"日"),"yyyy/mm/dd")</f>
        <v>年月日</v>
      </c>
      <c r="H1258" t="str">
        <f>+IF(特約団体用!L1257="","",特約団体用!L1257)</f>
        <v/>
      </c>
      <c r="I1258" t="str">
        <f>+IF(特約団体用!M1257="","",特約団体用!M1257)</f>
        <v/>
      </c>
      <c r="J1258" t="str">
        <f>+IF(特約団体用!N1257="","",特約団体用!AA1257)</f>
        <v/>
      </c>
      <c r="K1258" t="str">
        <f>+IF(特約団体用!O1257="","",特約団体用!O1257)</f>
        <v/>
      </c>
      <c r="L1258" t="str">
        <f>+IF(特約団体用!P1257="","",特約団体用!P1257)</f>
        <v/>
      </c>
      <c r="M1258" t="str">
        <f>+IF(特約団体用!Q1257="","",特約団体用!Q1257)</f>
        <v/>
      </c>
      <c r="N1258" t="str">
        <f>+TEXT(IF(特約団体用!R1257="","",特約団体用!AB1257),"00")</f>
        <v/>
      </c>
      <c r="O1258" t="str">
        <f>+IF(特約団体用!S1257="","",特約団体用!AC1257)</f>
        <v/>
      </c>
      <c r="P1258" t="str">
        <f>+IF(特約団体用!T1257="","",特約団体用!AD1257)</f>
        <v/>
      </c>
      <c r="Q1258" t="str">
        <f>+IF(特約団体用!U1257="","",特約団体用!AE1257)</f>
        <v/>
      </c>
      <c r="V1258" s="153"/>
      <c r="W1258" s="153"/>
      <c r="X1258" s="153"/>
    </row>
    <row r="1259" spans="1:24">
      <c r="A1259" t="str">
        <f>+IF(特約団体用!A1258="","",特約団体用!A1258)</f>
        <v/>
      </c>
      <c r="B1259" t="str">
        <f>+IF(特約団体用!B1258="","",特約団体用!B1258)</f>
        <v/>
      </c>
      <c r="C1259" t="str">
        <f>+IF(特約団体用!C1258="","",特約団体用!C1258)</f>
        <v/>
      </c>
      <c r="D1259" t="str">
        <f>+IF(特約団体用!D1258="","",特約団体用!D1258)</f>
        <v/>
      </c>
      <c r="E1259" t="str">
        <f>+IF(特約団体用!E1258="","",特約団体用!E1258)</f>
        <v/>
      </c>
      <c r="F1259" t="str">
        <f>+IF(特約団体用!F1258="","",_xlfn.XLOOKUP(特約団体用!F1258,PRM!$G$3:$G$5,PRM!$H$3:$H$5))</f>
        <v/>
      </c>
      <c r="G1259" s="149" t="str">
        <f>+TEXT(_xlfn.CONCAT(特約団体用!G1258,特約団体用!H1258,"年",特約団体用!I1258,"月",特約団体用!J1258,"日"),"yyyy/mm/dd")</f>
        <v>年月日</v>
      </c>
      <c r="H1259" t="str">
        <f>+IF(特約団体用!L1258="","",特約団体用!L1258)</f>
        <v/>
      </c>
      <c r="I1259" t="str">
        <f>+IF(特約団体用!M1258="","",特約団体用!M1258)</f>
        <v/>
      </c>
      <c r="J1259" t="str">
        <f>+IF(特約団体用!N1258="","",特約団体用!AA1258)</f>
        <v/>
      </c>
      <c r="K1259" t="str">
        <f>+IF(特約団体用!O1258="","",特約団体用!O1258)</f>
        <v/>
      </c>
      <c r="L1259" t="str">
        <f>+IF(特約団体用!P1258="","",特約団体用!P1258)</f>
        <v/>
      </c>
      <c r="M1259" t="str">
        <f>+IF(特約団体用!Q1258="","",特約団体用!Q1258)</f>
        <v/>
      </c>
      <c r="N1259" t="str">
        <f>+TEXT(IF(特約団体用!R1258="","",特約団体用!AB1258),"00")</f>
        <v/>
      </c>
      <c r="O1259" t="str">
        <f>+IF(特約団体用!S1258="","",特約団体用!AC1258)</f>
        <v/>
      </c>
      <c r="P1259" t="str">
        <f>+IF(特約団体用!T1258="","",特約団体用!AD1258)</f>
        <v/>
      </c>
      <c r="Q1259" t="str">
        <f>+IF(特約団体用!U1258="","",特約団体用!AE1258)</f>
        <v/>
      </c>
      <c r="V1259" s="153"/>
      <c r="W1259" s="153"/>
      <c r="X1259" s="153"/>
    </row>
    <row r="1260" spans="1:24">
      <c r="A1260" t="str">
        <f>+IF(特約団体用!A1259="","",特約団体用!A1259)</f>
        <v/>
      </c>
      <c r="B1260" t="str">
        <f>+IF(特約団体用!B1259="","",特約団体用!B1259)</f>
        <v/>
      </c>
      <c r="C1260" t="str">
        <f>+IF(特約団体用!C1259="","",特約団体用!C1259)</f>
        <v/>
      </c>
      <c r="D1260" t="str">
        <f>+IF(特約団体用!D1259="","",特約団体用!D1259)</f>
        <v/>
      </c>
      <c r="E1260" t="str">
        <f>+IF(特約団体用!E1259="","",特約団体用!E1259)</f>
        <v/>
      </c>
      <c r="F1260" t="str">
        <f>+IF(特約団体用!F1259="","",_xlfn.XLOOKUP(特約団体用!F1259,PRM!$G$3:$G$5,PRM!$H$3:$H$5))</f>
        <v/>
      </c>
      <c r="G1260" s="149" t="str">
        <f>+TEXT(_xlfn.CONCAT(特約団体用!G1259,特約団体用!H1259,"年",特約団体用!I1259,"月",特約団体用!J1259,"日"),"yyyy/mm/dd")</f>
        <v>年月日</v>
      </c>
      <c r="H1260" t="str">
        <f>+IF(特約団体用!L1259="","",特約団体用!L1259)</f>
        <v/>
      </c>
      <c r="I1260" t="str">
        <f>+IF(特約団体用!M1259="","",特約団体用!M1259)</f>
        <v/>
      </c>
      <c r="J1260" t="str">
        <f>+IF(特約団体用!N1259="","",特約団体用!AA1259)</f>
        <v/>
      </c>
      <c r="K1260" t="str">
        <f>+IF(特約団体用!O1259="","",特約団体用!O1259)</f>
        <v/>
      </c>
      <c r="L1260" t="str">
        <f>+IF(特約団体用!P1259="","",特約団体用!P1259)</f>
        <v/>
      </c>
      <c r="M1260" t="str">
        <f>+IF(特約団体用!Q1259="","",特約団体用!Q1259)</f>
        <v/>
      </c>
      <c r="N1260" t="str">
        <f>+TEXT(IF(特約団体用!R1259="","",特約団体用!AB1259),"00")</f>
        <v/>
      </c>
      <c r="O1260" t="str">
        <f>+IF(特約団体用!S1259="","",特約団体用!AC1259)</f>
        <v/>
      </c>
      <c r="P1260" t="str">
        <f>+IF(特約団体用!T1259="","",特約団体用!AD1259)</f>
        <v/>
      </c>
      <c r="Q1260" t="str">
        <f>+IF(特約団体用!U1259="","",特約団体用!AE1259)</f>
        <v/>
      </c>
      <c r="V1260" s="153"/>
      <c r="W1260" s="153"/>
      <c r="X1260" s="153"/>
    </row>
    <row r="1261" spans="1:24">
      <c r="A1261" t="str">
        <f>+IF(特約団体用!A1260="","",特約団体用!A1260)</f>
        <v/>
      </c>
      <c r="B1261" t="str">
        <f>+IF(特約団体用!B1260="","",特約団体用!B1260)</f>
        <v/>
      </c>
      <c r="C1261" t="str">
        <f>+IF(特約団体用!C1260="","",特約団体用!C1260)</f>
        <v/>
      </c>
      <c r="D1261" t="str">
        <f>+IF(特約団体用!D1260="","",特約団体用!D1260)</f>
        <v/>
      </c>
      <c r="E1261" t="str">
        <f>+IF(特約団体用!E1260="","",特約団体用!E1260)</f>
        <v/>
      </c>
      <c r="F1261" t="str">
        <f>+IF(特約団体用!F1260="","",_xlfn.XLOOKUP(特約団体用!F1260,PRM!$G$3:$G$5,PRM!$H$3:$H$5))</f>
        <v/>
      </c>
      <c r="G1261" s="149" t="str">
        <f>+TEXT(_xlfn.CONCAT(特約団体用!G1260,特約団体用!H1260,"年",特約団体用!I1260,"月",特約団体用!J1260,"日"),"yyyy/mm/dd")</f>
        <v>年月日</v>
      </c>
      <c r="H1261" t="str">
        <f>+IF(特約団体用!L1260="","",特約団体用!L1260)</f>
        <v/>
      </c>
      <c r="I1261" t="str">
        <f>+IF(特約団体用!M1260="","",特約団体用!M1260)</f>
        <v/>
      </c>
      <c r="J1261" t="str">
        <f>+IF(特約団体用!N1260="","",特約団体用!AA1260)</f>
        <v/>
      </c>
      <c r="K1261" t="str">
        <f>+IF(特約団体用!O1260="","",特約団体用!O1260)</f>
        <v/>
      </c>
      <c r="L1261" t="str">
        <f>+IF(特約団体用!P1260="","",特約団体用!P1260)</f>
        <v/>
      </c>
      <c r="M1261" t="str">
        <f>+IF(特約団体用!Q1260="","",特約団体用!Q1260)</f>
        <v/>
      </c>
      <c r="N1261" t="str">
        <f>+TEXT(IF(特約団体用!R1260="","",特約団体用!AB1260),"00")</f>
        <v/>
      </c>
      <c r="O1261" t="str">
        <f>+IF(特約団体用!S1260="","",特約団体用!AC1260)</f>
        <v/>
      </c>
      <c r="P1261" t="str">
        <f>+IF(特約団体用!T1260="","",特約団体用!AD1260)</f>
        <v/>
      </c>
      <c r="Q1261" t="str">
        <f>+IF(特約団体用!U1260="","",特約団体用!AE1260)</f>
        <v/>
      </c>
      <c r="V1261" s="153"/>
      <c r="W1261" s="153"/>
      <c r="X1261" s="153"/>
    </row>
    <row r="1262" spans="1:24">
      <c r="A1262" t="str">
        <f>+IF(特約団体用!A1261="","",特約団体用!A1261)</f>
        <v/>
      </c>
      <c r="B1262" t="str">
        <f>+IF(特約団体用!B1261="","",特約団体用!B1261)</f>
        <v/>
      </c>
      <c r="C1262" t="str">
        <f>+IF(特約団体用!C1261="","",特約団体用!C1261)</f>
        <v/>
      </c>
      <c r="D1262" t="str">
        <f>+IF(特約団体用!D1261="","",特約団体用!D1261)</f>
        <v/>
      </c>
      <c r="E1262" t="str">
        <f>+IF(特約団体用!E1261="","",特約団体用!E1261)</f>
        <v/>
      </c>
      <c r="F1262" t="str">
        <f>+IF(特約団体用!F1261="","",_xlfn.XLOOKUP(特約団体用!F1261,PRM!$G$3:$G$5,PRM!$H$3:$H$5))</f>
        <v/>
      </c>
      <c r="G1262" s="149" t="str">
        <f>+TEXT(_xlfn.CONCAT(特約団体用!G1261,特約団体用!H1261,"年",特約団体用!I1261,"月",特約団体用!J1261,"日"),"yyyy/mm/dd")</f>
        <v>年月日</v>
      </c>
      <c r="H1262" t="str">
        <f>+IF(特約団体用!L1261="","",特約団体用!L1261)</f>
        <v/>
      </c>
      <c r="I1262" t="str">
        <f>+IF(特約団体用!M1261="","",特約団体用!M1261)</f>
        <v/>
      </c>
      <c r="J1262" t="str">
        <f>+IF(特約団体用!N1261="","",特約団体用!AA1261)</f>
        <v/>
      </c>
      <c r="K1262" t="str">
        <f>+IF(特約団体用!O1261="","",特約団体用!O1261)</f>
        <v/>
      </c>
      <c r="L1262" t="str">
        <f>+IF(特約団体用!P1261="","",特約団体用!P1261)</f>
        <v/>
      </c>
      <c r="M1262" t="str">
        <f>+IF(特約団体用!Q1261="","",特約団体用!Q1261)</f>
        <v/>
      </c>
      <c r="N1262" t="str">
        <f>+TEXT(IF(特約団体用!R1261="","",特約団体用!AB1261),"00")</f>
        <v/>
      </c>
      <c r="O1262" t="str">
        <f>+IF(特約団体用!S1261="","",特約団体用!AC1261)</f>
        <v/>
      </c>
      <c r="P1262" t="str">
        <f>+IF(特約団体用!T1261="","",特約団体用!AD1261)</f>
        <v/>
      </c>
      <c r="Q1262" t="str">
        <f>+IF(特約団体用!U1261="","",特約団体用!AE1261)</f>
        <v/>
      </c>
      <c r="V1262" s="153"/>
      <c r="W1262" s="153"/>
      <c r="X1262" s="153"/>
    </row>
    <row r="1263" spans="1:24">
      <c r="A1263" t="str">
        <f>+IF(特約団体用!A1262="","",特約団体用!A1262)</f>
        <v/>
      </c>
      <c r="B1263" t="str">
        <f>+IF(特約団体用!B1262="","",特約団体用!B1262)</f>
        <v/>
      </c>
      <c r="C1263" t="str">
        <f>+IF(特約団体用!C1262="","",特約団体用!C1262)</f>
        <v/>
      </c>
      <c r="D1263" t="str">
        <f>+IF(特約団体用!D1262="","",特約団体用!D1262)</f>
        <v/>
      </c>
      <c r="E1263" t="str">
        <f>+IF(特約団体用!E1262="","",特約団体用!E1262)</f>
        <v/>
      </c>
      <c r="F1263" t="str">
        <f>+IF(特約団体用!F1262="","",_xlfn.XLOOKUP(特約団体用!F1262,PRM!$G$3:$G$5,PRM!$H$3:$H$5))</f>
        <v/>
      </c>
      <c r="G1263" s="149" t="str">
        <f>+TEXT(_xlfn.CONCAT(特約団体用!G1262,特約団体用!H1262,"年",特約団体用!I1262,"月",特約団体用!J1262,"日"),"yyyy/mm/dd")</f>
        <v>年月日</v>
      </c>
      <c r="H1263" t="str">
        <f>+IF(特約団体用!L1262="","",特約団体用!L1262)</f>
        <v/>
      </c>
      <c r="I1263" t="str">
        <f>+IF(特約団体用!M1262="","",特約団体用!M1262)</f>
        <v/>
      </c>
      <c r="J1263" t="str">
        <f>+IF(特約団体用!N1262="","",特約団体用!AA1262)</f>
        <v/>
      </c>
      <c r="K1263" t="str">
        <f>+IF(特約団体用!O1262="","",特約団体用!O1262)</f>
        <v/>
      </c>
      <c r="L1263" t="str">
        <f>+IF(特約団体用!P1262="","",特約団体用!P1262)</f>
        <v/>
      </c>
      <c r="M1263" t="str">
        <f>+IF(特約団体用!Q1262="","",特約団体用!Q1262)</f>
        <v/>
      </c>
      <c r="N1263" t="str">
        <f>+TEXT(IF(特約団体用!R1262="","",特約団体用!AB1262),"00")</f>
        <v/>
      </c>
      <c r="O1263" t="str">
        <f>+IF(特約団体用!S1262="","",特約団体用!AC1262)</f>
        <v/>
      </c>
      <c r="P1263" t="str">
        <f>+IF(特約団体用!T1262="","",特約団体用!AD1262)</f>
        <v/>
      </c>
      <c r="Q1263" t="str">
        <f>+IF(特約団体用!U1262="","",特約団体用!AE1262)</f>
        <v/>
      </c>
      <c r="V1263" s="153"/>
      <c r="W1263" s="153"/>
      <c r="X1263" s="153"/>
    </row>
    <row r="1264" spans="1:24">
      <c r="A1264" t="str">
        <f>+IF(特約団体用!A1263="","",特約団体用!A1263)</f>
        <v/>
      </c>
      <c r="B1264" t="str">
        <f>+IF(特約団体用!B1263="","",特約団体用!B1263)</f>
        <v/>
      </c>
      <c r="C1264" t="str">
        <f>+IF(特約団体用!C1263="","",特約団体用!C1263)</f>
        <v/>
      </c>
      <c r="D1264" t="str">
        <f>+IF(特約団体用!D1263="","",特約団体用!D1263)</f>
        <v/>
      </c>
      <c r="E1264" t="str">
        <f>+IF(特約団体用!E1263="","",特約団体用!E1263)</f>
        <v/>
      </c>
      <c r="F1264" t="str">
        <f>+IF(特約団体用!F1263="","",_xlfn.XLOOKUP(特約団体用!F1263,PRM!$G$3:$G$5,PRM!$H$3:$H$5))</f>
        <v/>
      </c>
      <c r="G1264" s="149" t="str">
        <f>+TEXT(_xlfn.CONCAT(特約団体用!G1263,特約団体用!H1263,"年",特約団体用!I1263,"月",特約団体用!J1263,"日"),"yyyy/mm/dd")</f>
        <v>年月日</v>
      </c>
      <c r="H1264" t="str">
        <f>+IF(特約団体用!L1263="","",特約団体用!L1263)</f>
        <v/>
      </c>
      <c r="I1264" t="str">
        <f>+IF(特約団体用!M1263="","",特約団体用!M1263)</f>
        <v/>
      </c>
      <c r="J1264" t="str">
        <f>+IF(特約団体用!N1263="","",特約団体用!AA1263)</f>
        <v/>
      </c>
      <c r="K1264" t="str">
        <f>+IF(特約団体用!O1263="","",特約団体用!O1263)</f>
        <v/>
      </c>
      <c r="L1264" t="str">
        <f>+IF(特約団体用!P1263="","",特約団体用!P1263)</f>
        <v/>
      </c>
      <c r="M1264" t="str">
        <f>+IF(特約団体用!Q1263="","",特約団体用!Q1263)</f>
        <v/>
      </c>
      <c r="N1264" t="str">
        <f>+TEXT(IF(特約団体用!R1263="","",特約団体用!AB1263),"00")</f>
        <v/>
      </c>
      <c r="O1264" t="str">
        <f>+IF(特約団体用!S1263="","",特約団体用!AC1263)</f>
        <v/>
      </c>
      <c r="P1264" t="str">
        <f>+IF(特約団体用!T1263="","",特約団体用!AD1263)</f>
        <v/>
      </c>
      <c r="Q1264" t="str">
        <f>+IF(特約団体用!U1263="","",特約団体用!AE1263)</f>
        <v/>
      </c>
      <c r="V1264" s="153"/>
      <c r="W1264" s="153"/>
      <c r="X1264" s="153"/>
    </row>
    <row r="1265" spans="1:24">
      <c r="A1265" t="str">
        <f>+IF(特約団体用!A1264="","",特約団体用!A1264)</f>
        <v/>
      </c>
      <c r="B1265" t="str">
        <f>+IF(特約団体用!B1264="","",特約団体用!B1264)</f>
        <v/>
      </c>
      <c r="C1265" t="str">
        <f>+IF(特約団体用!C1264="","",特約団体用!C1264)</f>
        <v/>
      </c>
      <c r="D1265" t="str">
        <f>+IF(特約団体用!D1264="","",特約団体用!D1264)</f>
        <v/>
      </c>
      <c r="E1265" t="str">
        <f>+IF(特約団体用!E1264="","",特約団体用!E1264)</f>
        <v/>
      </c>
      <c r="F1265" t="str">
        <f>+IF(特約団体用!F1264="","",_xlfn.XLOOKUP(特約団体用!F1264,PRM!$G$3:$G$5,PRM!$H$3:$H$5))</f>
        <v/>
      </c>
      <c r="G1265" s="149" t="str">
        <f>+TEXT(_xlfn.CONCAT(特約団体用!G1264,特約団体用!H1264,"年",特約団体用!I1264,"月",特約団体用!J1264,"日"),"yyyy/mm/dd")</f>
        <v>年月日</v>
      </c>
      <c r="H1265" t="str">
        <f>+IF(特約団体用!L1264="","",特約団体用!L1264)</f>
        <v/>
      </c>
      <c r="I1265" t="str">
        <f>+IF(特約団体用!M1264="","",特約団体用!M1264)</f>
        <v/>
      </c>
      <c r="J1265" t="str">
        <f>+IF(特約団体用!N1264="","",特約団体用!AA1264)</f>
        <v/>
      </c>
      <c r="K1265" t="str">
        <f>+IF(特約団体用!O1264="","",特約団体用!O1264)</f>
        <v/>
      </c>
      <c r="L1265" t="str">
        <f>+IF(特約団体用!P1264="","",特約団体用!P1264)</f>
        <v/>
      </c>
      <c r="M1265" t="str">
        <f>+IF(特約団体用!Q1264="","",特約団体用!Q1264)</f>
        <v/>
      </c>
      <c r="N1265" t="str">
        <f>+TEXT(IF(特約団体用!R1264="","",特約団体用!AB1264),"00")</f>
        <v/>
      </c>
      <c r="O1265" t="str">
        <f>+IF(特約団体用!S1264="","",特約団体用!AC1264)</f>
        <v/>
      </c>
      <c r="P1265" t="str">
        <f>+IF(特約団体用!T1264="","",特約団体用!AD1264)</f>
        <v/>
      </c>
      <c r="Q1265" t="str">
        <f>+IF(特約団体用!U1264="","",特約団体用!AE1264)</f>
        <v/>
      </c>
      <c r="V1265" s="153"/>
      <c r="W1265" s="153"/>
      <c r="X1265" s="153"/>
    </row>
    <row r="1266" spans="1:24">
      <c r="A1266" t="str">
        <f>+IF(特約団体用!A1265="","",特約団体用!A1265)</f>
        <v/>
      </c>
      <c r="B1266" t="str">
        <f>+IF(特約団体用!B1265="","",特約団体用!B1265)</f>
        <v/>
      </c>
      <c r="C1266" t="str">
        <f>+IF(特約団体用!C1265="","",特約団体用!C1265)</f>
        <v/>
      </c>
      <c r="D1266" t="str">
        <f>+IF(特約団体用!D1265="","",特約団体用!D1265)</f>
        <v/>
      </c>
      <c r="E1266" t="str">
        <f>+IF(特約団体用!E1265="","",特約団体用!E1265)</f>
        <v/>
      </c>
      <c r="F1266" t="str">
        <f>+IF(特約団体用!F1265="","",_xlfn.XLOOKUP(特約団体用!F1265,PRM!$G$3:$G$5,PRM!$H$3:$H$5))</f>
        <v/>
      </c>
      <c r="G1266" s="149" t="str">
        <f>+TEXT(_xlfn.CONCAT(特約団体用!G1265,特約団体用!H1265,"年",特約団体用!I1265,"月",特約団体用!J1265,"日"),"yyyy/mm/dd")</f>
        <v>年月日</v>
      </c>
      <c r="H1266" t="str">
        <f>+IF(特約団体用!L1265="","",特約団体用!L1265)</f>
        <v/>
      </c>
      <c r="I1266" t="str">
        <f>+IF(特約団体用!M1265="","",特約団体用!M1265)</f>
        <v/>
      </c>
      <c r="J1266" t="str">
        <f>+IF(特約団体用!N1265="","",特約団体用!AA1265)</f>
        <v/>
      </c>
      <c r="K1266" t="str">
        <f>+IF(特約団体用!O1265="","",特約団体用!O1265)</f>
        <v/>
      </c>
      <c r="L1266" t="str">
        <f>+IF(特約団体用!P1265="","",特約団体用!P1265)</f>
        <v/>
      </c>
      <c r="M1266" t="str">
        <f>+IF(特約団体用!Q1265="","",特約団体用!Q1265)</f>
        <v/>
      </c>
      <c r="N1266" t="str">
        <f>+TEXT(IF(特約団体用!R1265="","",特約団体用!AB1265),"00")</f>
        <v/>
      </c>
      <c r="O1266" t="str">
        <f>+IF(特約団体用!S1265="","",特約団体用!AC1265)</f>
        <v/>
      </c>
      <c r="P1266" t="str">
        <f>+IF(特約団体用!T1265="","",特約団体用!AD1265)</f>
        <v/>
      </c>
      <c r="Q1266" t="str">
        <f>+IF(特約団体用!U1265="","",特約団体用!AE1265)</f>
        <v/>
      </c>
      <c r="V1266" s="153"/>
      <c r="W1266" s="153"/>
      <c r="X1266" s="153"/>
    </row>
    <row r="1267" spans="1:24">
      <c r="A1267" t="str">
        <f>+IF(特約団体用!A1266="","",特約団体用!A1266)</f>
        <v/>
      </c>
      <c r="B1267" t="str">
        <f>+IF(特約団体用!B1266="","",特約団体用!B1266)</f>
        <v/>
      </c>
      <c r="C1267" t="str">
        <f>+IF(特約団体用!C1266="","",特約団体用!C1266)</f>
        <v/>
      </c>
      <c r="D1267" t="str">
        <f>+IF(特約団体用!D1266="","",特約団体用!D1266)</f>
        <v/>
      </c>
      <c r="E1267" t="str">
        <f>+IF(特約団体用!E1266="","",特約団体用!E1266)</f>
        <v/>
      </c>
      <c r="F1267" t="str">
        <f>+IF(特約団体用!F1266="","",_xlfn.XLOOKUP(特約団体用!F1266,PRM!$G$3:$G$5,PRM!$H$3:$H$5))</f>
        <v/>
      </c>
      <c r="G1267" s="149" t="str">
        <f>+TEXT(_xlfn.CONCAT(特約団体用!G1266,特約団体用!H1266,"年",特約団体用!I1266,"月",特約団体用!J1266,"日"),"yyyy/mm/dd")</f>
        <v>年月日</v>
      </c>
      <c r="H1267" t="str">
        <f>+IF(特約団体用!L1266="","",特約団体用!L1266)</f>
        <v/>
      </c>
      <c r="I1267" t="str">
        <f>+IF(特約団体用!M1266="","",特約団体用!M1266)</f>
        <v/>
      </c>
      <c r="J1267" t="str">
        <f>+IF(特約団体用!N1266="","",特約団体用!AA1266)</f>
        <v/>
      </c>
      <c r="K1267" t="str">
        <f>+IF(特約団体用!O1266="","",特約団体用!O1266)</f>
        <v/>
      </c>
      <c r="L1267" t="str">
        <f>+IF(特約団体用!P1266="","",特約団体用!P1266)</f>
        <v/>
      </c>
      <c r="M1267" t="str">
        <f>+IF(特約団体用!Q1266="","",特約団体用!Q1266)</f>
        <v/>
      </c>
      <c r="N1267" t="str">
        <f>+TEXT(IF(特約団体用!R1266="","",特約団体用!AB1266),"00")</f>
        <v/>
      </c>
      <c r="O1267" t="str">
        <f>+IF(特約団体用!S1266="","",特約団体用!AC1266)</f>
        <v/>
      </c>
      <c r="P1267" t="str">
        <f>+IF(特約団体用!T1266="","",特約団体用!AD1266)</f>
        <v/>
      </c>
      <c r="Q1267" t="str">
        <f>+IF(特約団体用!U1266="","",特約団体用!AE1266)</f>
        <v/>
      </c>
      <c r="V1267" s="153"/>
      <c r="W1267" s="153"/>
      <c r="X1267" s="153"/>
    </row>
    <row r="1268" spans="1:24">
      <c r="A1268" t="str">
        <f>+IF(特約団体用!A1267="","",特約団体用!A1267)</f>
        <v/>
      </c>
      <c r="B1268" t="str">
        <f>+IF(特約団体用!B1267="","",特約団体用!B1267)</f>
        <v/>
      </c>
      <c r="C1268" t="str">
        <f>+IF(特約団体用!C1267="","",特約団体用!C1267)</f>
        <v/>
      </c>
      <c r="D1268" t="str">
        <f>+IF(特約団体用!D1267="","",特約団体用!D1267)</f>
        <v/>
      </c>
      <c r="E1268" t="str">
        <f>+IF(特約団体用!E1267="","",特約団体用!E1267)</f>
        <v/>
      </c>
      <c r="F1268" t="str">
        <f>+IF(特約団体用!F1267="","",_xlfn.XLOOKUP(特約団体用!F1267,PRM!$G$3:$G$5,PRM!$H$3:$H$5))</f>
        <v/>
      </c>
      <c r="G1268" s="149" t="str">
        <f>+TEXT(_xlfn.CONCAT(特約団体用!G1267,特約団体用!H1267,"年",特約団体用!I1267,"月",特約団体用!J1267,"日"),"yyyy/mm/dd")</f>
        <v>年月日</v>
      </c>
      <c r="H1268" t="str">
        <f>+IF(特約団体用!L1267="","",特約団体用!L1267)</f>
        <v/>
      </c>
      <c r="I1268" t="str">
        <f>+IF(特約団体用!M1267="","",特約団体用!M1267)</f>
        <v/>
      </c>
      <c r="J1268" t="str">
        <f>+IF(特約団体用!N1267="","",特約団体用!AA1267)</f>
        <v/>
      </c>
      <c r="K1268" t="str">
        <f>+IF(特約団体用!O1267="","",特約団体用!O1267)</f>
        <v/>
      </c>
      <c r="L1268" t="str">
        <f>+IF(特約団体用!P1267="","",特約団体用!P1267)</f>
        <v/>
      </c>
      <c r="M1268" t="str">
        <f>+IF(特約団体用!Q1267="","",特約団体用!Q1267)</f>
        <v/>
      </c>
      <c r="N1268" t="str">
        <f>+TEXT(IF(特約団体用!R1267="","",特約団体用!AB1267),"00")</f>
        <v/>
      </c>
      <c r="O1268" t="str">
        <f>+IF(特約団体用!S1267="","",特約団体用!AC1267)</f>
        <v/>
      </c>
      <c r="P1268" t="str">
        <f>+IF(特約団体用!T1267="","",特約団体用!AD1267)</f>
        <v/>
      </c>
      <c r="Q1268" t="str">
        <f>+IF(特約団体用!U1267="","",特約団体用!AE1267)</f>
        <v/>
      </c>
      <c r="V1268" s="153"/>
      <c r="W1268" s="153"/>
      <c r="X1268" s="153"/>
    </row>
    <row r="1269" spans="1:24">
      <c r="A1269" t="str">
        <f>+IF(特約団体用!A1268="","",特約団体用!A1268)</f>
        <v/>
      </c>
      <c r="B1269" t="str">
        <f>+IF(特約団体用!B1268="","",特約団体用!B1268)</f>
        <v/>
      </c>
      <c r="C1269" t="str">
        <f>+IF(特約団体用!C1268="","",特約団体用!C1268)</f>
        <v/>
      </c>
      <c r="D1269" t="str">
        <f>+IF(特約団体用!D1268="","",特約団体用!D1268)</f>
        <v/>
      </c>
      <c r="E1269" t="str">
        <f>+IF(特約団体用!E1268="","",特約団体用!E1268)</f>
        <v/>
      </c>
      <c r="F1269" t="str">
        <f>+IF(特約団体用!F1268="","",_xlfn.XLOOKUP(特約団体用!F1268,PRM!$G$3:$G$5,PRM!$H$3:$H$5))</f>
        <v/>
      </c>
      <c r="G1269" s="149" t="str">
        <f>+TEXT(_xlfn.CONCAT(特約団体用!G1268,特約団体用!H1268,"年",特約団体用!I1268,"月",特約団体用!J1268,"日"),"yyyy/mm/dd")</f>
        <v>年月日</v>
      </c>
      <c r="H1269" t="str">
        <f>+IF(特約団体用!L1268="","",特約団体用!L1268)</f>
        <v/>
      </c>
      <c r="I1269" t="str">
        <f>+IF(特約団体用!M1268="","",特約団体用!M1268)</f>
        <v/>
      </c>
      <c r="J1269" t="str">
        <f>+IF(特約団体用!N1268="","",特約団体用!AA1268)</f>
        <v/>
      </c>
      <c r="K1269" t="str">
        <f>+IF(特約団体用!O1268="","",特約団体用!O1268)</f>
        <v/>
      </c>
      <c r="L1269" t="str">
        <f>+IF(特約団体用!P1268="","",特約団体用!P1268)</f>
        <v/>
      </c>
      <c r="M1269" t="str">
        <f>+IF(特約団体用!Q1268="","",特約団体用!Q1268)</f>
        <v/>
      </c>
      <c r="N1269" t="str">
        <f>+TEXT(IF(特約団体用!R1268="","",特約団体用!AB1268),"00")</f>
        <v/>
      </c>
      <c r="O1269" t="str">
        <f>+IF(特約団体用!S1268="","",特約団体用!AC1268)</f>
        <v/>
      </c>
      <c r="P1269" t="str">
        <f>+IF(特約団体用!T1268="","",特約団体用!AD1268)</f>
        <v/>
      </c>
      <c r="Q1269" t="str">
        <f>+IF(特約団体用!U1268="","",特約団体用!AE1268)</f>
        <v/>
      </c>
      <c r="V1269" s="153"/>
      <c r="W1269" s="153"/>
      <c r="X1269" s="153"/>
    </row>
    <row r="1270" spans="1:24">
      <c r="A1270" t="str">
        <f>+IF(特約団体用!A1269="","",特約団体用!A1269)</f>
        <v/>
      </c>
      <c r="B1270" t="str">
        <f>+IF(特約団体用!B1269="","",特約団体用!B1269)</f>
        <v/>
      </c>
      <c r="C1270" t="str">
        <f>+IF(特約団体用!C1269="","",特約団体用!C1269)</f>
        <v/>
      </c>
      <c r="D1270" t="str">
        <f>+IF(特約団体用!D1269="","",特約団体用!D1269)</f>
        <v/>
      </c>
      <c r="E1270" t="str">
        <f>+IF(特約団体用!E1269="","",特約団体用!E1269)</f>
        <v/>
      </c>
      <c r="F1270" t="str">
        <f>+IF(特約団体用!F1269="","",_xlfn.XLOOKUP(特約団体用!F1269,PRM!$G$3:$G$5,PRM!$H$3:$H$5))</f>
        <v/>
      </c>
      <c r="G1270" s="149" t="str">
        <f>+TEXT(_xlfn.CONCAT(特約団体用!G1269,特約団体用!H1269,"年",特約団体用!I1269,"月",特約団体用!J1269,"日"),"yyyy/mm/dd")</f>
        <v>年月日</v>
      </c>
      <c r="H1270" t="str">
        <f>+IF(特約団体用!L1269="","",特約団体用!L1269)</f>
        <v/>
      </c>
      <c r="I1270" t="str">
        <f>+IF(特約団体用!M1269="","",特約団体用!M1269)</f>
        <v/>
      </c>
      <c r="J1270" t="str">
        <f>+IF(特約団体用!N1269="","",特約団体用!AA1269)</f>
        <v/>
      </c>
      <c r="K1270" t="str">
        <f>+IF(特約団体用!O1269="","",特約団体用!O1269)</f>
        <v/>
      </c>
      <c r="L1270" t="str">
        <f>+IF(特約団体用!P1269="","",特約団体用!P1269)</f>
        <v/>
      </c>
      <c r="M1270" t="str">
        <f>+IF(特約団体用!Q1269="","",特約団体用!Q1269)</f>
        <v/>
      </c>
      <c r="N1270" t="str">
        <f>+TEXT(IF(特約団体用!R1269="","",特約団体用!AB1269),"00")</f>
        <v/>
      </c>
      <c r="O1270" t="str">
        <f>+IF(特約団体用!S1269="","",特約団体用!AC1269)</f>
        <v/>
      </c>
      <c r="P1270" t="str">
        <f>+IF(特約団体用!T1269="","",特約団体用!AD1269)</f>
        <v/>
      </c>
      <c r="Q1270" t="str">
        <f>+IF(特約団体用!U1269="","",特約団体用!AE1269)</f>
        <v/>
      </c>
      <c r="V1270" s="153"/>
      <c r="W1270" s="153"/>
      <c r="X1270" s="153"/>
    </row>
    <row r="1271" spans="1:24">
      <c r="A1271" t="str">
        <f>+IF(特約団体用!A1270="","",特約団体用!A1270)</f>
        <v/>
      </c>
      <c r="B1271" t="str">
        <f>+IF(特約団体用!B1270="","",特約団体用!B1270)</f>
        <v/>
      </c>
      <c r="C1271" t="str">
        <f>+IF(特約団体用!C1270="","",特約団体用!C1270)</f>
        <v/>
      </c>
      <c r="D1271" t="str">
        <f>+IF(特約団体用!D1270="","",特約団体用!D1270)</f>
        <v/>
      </c>
      <c r="E1271" t="str">
        <f>+IF(特約団体用!E1270="","",特約団体用!E1270)</f>
        <v/>
      </c>
      <c r="F1271" t="str">
        <f>+IF(特約団体用!F1270="","",_xlfn.XLOOKUP(特約団体用!F1270,PRM!$G$3:$G$5,PRM!$H$3:$H$5))</f>
        <v/>
      </c>
      <c r="G1271" s="149" t="str">
        <f>+TEXT(_xlfn.CONCAT(特約団体用!G1270,特約団体用!H1270,"年",特約団体用!I1270,"月",特約団体用!J1270,"日"),"yyyy/mm/dd")</f>
        <v>年月日</v>
      </c>
      <c r="H1271" t="str">
        <f>+IF(特約団体用!L1270="","",特約団体用!L1270)</f>
        <v/>
      </c>
      <c r="I1271" t="str">
        <f>+IF(特約団体用!M1270="","",特約団体用!M1270)</f>
        <v/>
      </c>
      <c r="J1271" t="str">
        <f>+IF(特約団体用!N1270="","",特約団体用!AA1270)</f>
        <v/>
      </c>
      <c r="K1271" t="str">
        <f>+IF(特約団体用!O1270="","",特約団体用!O1270)</f>
        <v/>
      </c>
      <c r="L1271" t="str">
        <f>+IF(特約団体用!P1270="","",特約団体用!P1270)</f>
        <v/>
      </c>
      <c r="M1271" t="str">
        <f>+IF(特約団体用!Q1270="","",特約団体用!Q1270)</f>
        <v/>
      </c>
      <c r="N1271" t="str">
        <f>+TEXT(IF(特約団体用!R1270="","",特約団体用!AB1270),"00")</f>
        <v/>
      </c>
      <c r="O1271" t="str">
        <f>+IF(特約団体用!S1270="","",特約団体用!AC1270)</f>
        <v/>
      </c>
      <c r="P1271" t="str">
        <f>+IF(特約団体用!T1270="","",特約団体用!AD1270)</f>
        <v/>
      </c>
      <c r="Q1271" t="str">
        <f>+IF(特約団体用!U1270="","",特約団体用!AE1270)</f>
        <v/>
      </c>
      <c r="V1271" s="153"/>
      <c r="W1271" s="153"/>
      <c r="X1271" s="153"/>
    </row>
    <row r="1272" spans="1:24">
      <c r="A1272" t="str">
        <f>+IF(特約団体用!A1271="","",特約団体用!A1271)</f>
        <v/>
      </c>
      <c r="B1272" t="str">
        <f>+IF(特約団体用!B1271="","",特約団体用!B1271)</f>
        <v/>
      </c>
      <c r="C1272" t="str">
        <f>+IF(特約団体用!C1271="","",特約団体用!C1271)</f>
        <v/>
      </c>
      <c r="D1272" t="str">
        <f>+IF(特約団体用!D1271="","",特約団体用!D1271)</f>
        <v/>
      </c>
      <c r="E1272" t="str">
        <f>+IF(特約団体用!E1271="","",特約団体用!E1271)</f>
        <v/>
      </c>
      <c r="F1272" t="str">
        <f>+IF(特約団体用!F1271="","",_xlfn.XLOOKUP(特約団体用!F1271,PRM!$G$3:$G$5,PRM!$H$3:$H$5))</f>
        <v/>
      </c>
      <c r="G1272" s="149" t="str">
        <f>+TEXT(_xlfn.CONCAT(特約団体用!G1271,特約団体用!H1271,"年",特約団体用!I1271,"月",特約団体用!J1271,"日"),"yyyy/mm/dd")</f>
        <v>年月日</v>
      </c>
      <c r="H1272" t="str">
        <f>+IF(特約団体用!L1271="","",特約団体用!L1271)</f>
        <v/>
      </c>
      <c r="I1272" t="str">
        <f>+IF(特約団体用!M1271="","",特約団体用!M1271)</f>
        <v/>
      </c>
      <c r="J1272" t="str">
        <f>+IF(特約団体用!N1271="","",特約団体用!AA1271)</f>
        <v/>
      </c>
      <c r="K1272" t="str">
        <f>+IF(特約団体用!O1271="","",特約団体用!O1271)</f>
        <v/>
      </c>
      <c r="L1272" t="str">
        <f>+IF(特約団体用!P1271="","",特約団体用!P1271)</f>
        <v/>
      </c>
      <c r="M1272" t="str">
        <f>+IF(特約団体用!Q1271="","",特約団体用!Q1271)</f>
        <v/>
      </c>
      <c r="N1272" t="str">
        <f>+TEXT(IF(特約団体用!R1271="","",特約団体用!AB1271),"00")</f>
        <v/>
      </c>
      <c r="O1272" t="str">
        <f>+IF(特約団体用!S1271="","",特約団体用!AC1271)</f>
        <v/>
      </c>
      <c r="P1272" t="str">
        <f>+IF(特約団体用!T1271="","",特約団体用!AD1271)</f>
        <v/>
      </c>
      <c r="Q1272" t="str">
        <f>+IF(特約団体用!U1271="","",特約団体用!AE1271)</f>
        <v/>
      </c>
      <c r="V1272" s="153"/>
      <c r="W1272" s="153"/>
      <c r="X1272" s="153"/>
    </row>
    <row r="1273" spans="1:24">
      <c r="A1273" t="str">
        <f>+IF(特約団体用!A1272="","",特約団体用!A1272)</f>
        <v/>
      </c>
      <c r="B1273" t="str">
        <f>+IF(特約団体用!B1272="","",特約団体用!B1272)</f>
        <v/>
      </c>
      <c r="C1273" t="str">
        <f>+IF(特約団体用!C1272="","",特約団体用!C1272)</f>
        <v/>
      </c>
      <c r="D1273" t="str">
        <f>+IF(特約団体用!D1272="","",特約団体用!D1272)</f>
        <v/>
      </c>
      <c r="E1273" t="str">
        <f>+IF(特約団体用!E1272="","",特約団体用!E1272)</f>
        <v/>
      </c>
      <c r="F1273" t="str">
        <f>+IF(特約団体用!F1272="","",_xlfn.XLOOKUP(特約団体用!F1272,PRM!$G$3:$G$5,PRM!$H$3:$H$5))</f>
        <v/>
      </c>
      <c r="G1273" s="149" t="str">
        <f>+TEXT(_xlfn.CONCAT(特約団体用!G1272,特約団体用!H1272,"年",特約団体用!I1272,"月",特約団体用!J1272,"日"),"yyyy/mm/dd")</f>
        <v>年月日</v>
      </c>
      <c r="H1273" t="str">
        <f>+IF(特約団体用!L1272="","",特約団体用!L1272)</f>
        <v/>
      </c>
      <c r="I1273" t="str">
        <f>+IF(特約団体用!M1272="","",特約団体用!M1272)</f>
        <v/>
      </c>
      <c r="J1273" t="str">
        <f>+IF(特約団体用!N1272="","",特約団体用!AA1272)</f>
        <v/>
      </c>
      <c r="K1273" t="str">
        <f>+IF(特約団体用!O1272="","",特約団体用!O1272)</f>
        <v/>
      </c>
      <c r="L1273" t="str">
        <f>+IF(特約団体用!P1272="","",特約団体用!P1272)</f>
        <v/>
      </c>
      <c r="M1273" t="str">
        <f>+IF(特約団体用!Q1272="","",特約団体用!Q1272)</f>
        <v/>
      </c>
      <c r="N1273" t="str">
        <f>+TEXT(IF(特約団体用!R1272="","",特約団体用!AB1272),"00")</f>
        <v/>
      </c>
      <c r="O1273" t="str">
        <f>+IF(特約団体用!S1272="","",特約団体用!AC1272)</f>
        <v/>
      </c>
      <c r="P1273" t="str">
        <f>+IF(特約団体用!T1272="","",特約団体用!AD1272)</f>
        <v/>
      </c>
      <c r="Q1273" t="str">
        <f>+IF(特約団体用!U1272="","",特約団体用!AE1272)</f>
        <v/>
      </c>
      <c r="V1273" s="153"/>
      <c r="W1273" s="153"/>
      <c r="X1273" s="153"/>
    </row>
    <row r="1274" spans="1:24">
      <c r="A1274" t="str">
        <f>+IF(特約団体用!A1273="","",特約団体用!A1273)</f>
        <v/>
      </c>
      <c r="B1274" t="str">
        <f>+IF(特約団体用!B1273="","",特約団体用!B1273)</f>
        <v/>
      </c>
      <c r="C1274" t="str">
        <f>+IF(特約団体用!C1273="","",特約団体用!C1273)</f>
        <v/>
      </c>
      <c r="D1274" t="str">
        <f>+IF(特約団体用!D1273="","",特約団体用!D1273)</f>
        <v/>
      </c>
      <c r="E1274" t="str">
        <f>+IF(特約団体用!E1273="","",特約団体用!E1273)</f>
        <v/>
      </c>
      <c r="F1274" t="str">
        <f>+IF(特約団体用!F1273="","",_xlfn.XLOOKUP(特約団体用!F1273,PRM!$G$3:$G$5,PRM!$H$3:$H$5))</f>
        <v/>
      </c>
      <c r="G1274" s="149" t="str">
        <f>+TEXT(_xlfn.CONCAT(特約団体用!G1273,特約団体用!H1273,"年",特約団体用!I1273,"月",特約団体用!J1273,"日"),"yyyy/mm/dd")</f>
        <v>年月日</v>
      </c>
      <c r="H1274" t="str">
        <f>+IF(特約団体用!L1273="","",特約団体用!L1273)</f>
        <v/>
      </c>
      <c r="I1274" t="str">
        <f>+IF(特約団体用!M1273="","",特約団体用!M1273)</f>
        <v/>
      </c>
      <c r="J1274" t="str">
        <f>+IF(特約団体用!N1273="","",特約団体用!AA1273)</f>
        <v/>
      </c>
      <c r="K1274" t="str">
        <f>+IF(特約団体用!O1273="","",特約団体用!O1273)</f>
        <v/>
      </c>
      <c r="L1274" t="str">
        <f>+IF(特約団体用!P1273="","",特約団体用!P1273)</f>
        <v/>
      </c>
      <c r="M1274" t="str">
        <f>+IF(特約団体用!Q1273="","",特約団体用!Q1273)</f>
        <v/>
      </c>
      <c r="N1274" t="str">
        <f>+TEXT(IF(特約団体用!R1273="","",特約団体用!AB1273),"00")</f>
        <v/>
      </c>
      <c r="O1274" t="str">
        <f>+IF(特約団体用!S1273="","",特約団体用!AC1273)</f>
        <v/>
      </c>
      <c r="P1274" t="str">
        <f>+IF(特約団体用!T1273="","",特約団体用!AD1273)</f>
        <v/>
      </c>
      <c r="Q1274" t="str">
        <f>+IF(特約団体用!U1273="","",特約団体用!AE1273)</f>
        <v/>
      </c>
      <c r="V1274" s="153"/>
      <c r="W1274" s="153"/>
      <c r="X1274" s="153"/>
    </row>
    <row r="1275" spans="1:24">
      <c r="A1275" t="str">
        <f>+IF(特約団体用!A1274="","",特約団体用!A1274)</f>
        <v/>
      </c>
      <c r="B1275" t="str">
        <f>+IF(特約団体用!B1274="","",特約団体用!B1274)</f>
        <v/>
      </c>
      <c r="C1275" t="str">
        <f>+IF(特約団体用!C1274="","",特約団体用!C1274)</f>
        <v/>
      </c>
      <c r="D1275" t="str">
        <f>+IF(特約団体用!D1274="","",特約団体用!D1274)</f>
        <v/>
      </c>
      <c r="E1275" t="str">
        <f>+IF(特約団体用!E1274="","",特約団体用!E1274)</f>
        <v/>
      </c>
      <c r="F1275" t="str">
        <f>+IF(特約団体用!F1274="","",_xlfn.XLOOKUP(特約団体用!F1274,PRM!$G$3:$G$5,PRM!$H$3:$H$5))</f>
        <v/>
      </c>
      <c r="G1275" s="149" t="str">
        <f>+TEXT(_xlfn.CONCAT(特約団体用!G1274,特約団体用!H1274,"年",特約団体用!I1274,"月",特約団体用!J1274,"日"),"yyyy/mm/dd")</f>
        <v>年月日</v>
      </c>
      <c r="H1275" t="str">
        <f>+IF(特約団体用!L1274="","",特約団体用!L1274)</f>
        <v/>
      </c>
      <c r="I1275" t="str">
        <f>+IF(特約団体用!M1274="","",特約団体用!M1274)</f>
        <v/>
      </c>
      <c r="J1275" t="str">
        <f>+IF(特約団体用!N1274="","",特約団体用!AA1274)</f>
        <v/>
      </c>
      <c r="K1275" t="str">
        <f>+IF(特約団体用!O1274="","",特約団体用!O1274)</f>
        <v/>
      </c>
      <c r="L1275" t="str">
        <f>+IF(特約団体用!P1274="","",特約団体用!P1274)</f>
        <v/>
      </c>
      <c r="M1275" t="str">
        <f>+IF(特約団体用!Q1274="","",特約団体用!Q1274)</f>
        <v/>
      </c>
      <c r="N1275" t="str">
        <f>+TEXT(IF(特約団体用!R1274="","",特約団体用!AB1274),"00")</f>
        <v/>
      </c>
      <c r="O1275" t="str">
        <f>+IF(特約団体用!S1274="","",特約団体用!AC1274)</f>
        <v/>
      </c>
      <c r="P1275" t="str">
        <f>+IF(特約団体用!T1274="","",特約団体用!AD1274)</f>
        <v/>
      </c>
      <c r="Q1275" t="str">
        <f>+IF(特約団体用!U1274="","",特約団体用!AE1274)</f>
        <v/>
      </c>
      <c r="V1275" s="153"/>
      <c r="W1275" s="153"/>
      <c r="X1275" s="153"/>
    </row>
    <row r="1276" spans="1:24">
      <c r="A1276" t="str">
        <f>+IF(特約団体用!A1275="","",特約団体用!A1275)</f>
        <v/>
      </c>
      <c r="B1276" t="str">
        <f>+IF(特約団体用!B1275="","",特約団体用!B1275)</f>
        <v/>
      </c>
      <c r="C1276" t="str">
        <f>+IF(特約団体用!C1275="","",特約団体用!C1275)</f>
        <v/>
      </c>
      <c r="D1276" t="str">
        <f>+IF(特約団体用!D1275="","",特約団体用!D1275)</f>
        <v/>
      </c>
      <c r="E1276" t="str">
        <f>+IF(特約団体用!E1275="","",特約団体用!E1275)</f>
        <v/>
      </c>
      <c r="F1276" t="str">
        <f>+IF(特約団体用!F1275="","",_xlfn.XLOOKUP(特約団体用!F1275,PRM!$G$3:$G$5,PRM!$H$3:$H$5))</f>
        <v/>
      </c>
      <c r="G1276" s="149" t="str">
        <f>+TEXT(_xlfn.CONCAT(特約団体用!G1275,特約団体用!H1275,"年",特約団体用!I1275,"月",特約団体用!J1275,"日"),"yyyy/mm/dd")</f>
        <v>年月日</v>
      </c>
      <c r="H1276" t="str">
        <f>+IF(特約団体用!L1275="","",特約団体用!L1275)</f>
        <v/>
      </c>
      <c r="I1276" t="str">
        <f>+IF(特約団体用!M1275="","",特約団体用!M1275)</f>
        <v/>
      </c>
      <c r="J1276" t="str">
        <f>+IF(特約団体用!N1275="","",特約団体用!AA1275)</f>
        <v/>
      </c>
      <c r="K1276" t="str">
        <f>+IF(特約団体用!O1275="","",特約団体用!O1275)</f>
        <v/>
      </c>
      <c r="L1276" t="str">
        <f>+IF(特約団体用!P1275="","",特約団体用!P1275)</f>
        <v/>
      </c>
      <c r="M1276" t="str">
        <f>+IF(特約団体用!Q1275="","",特約団体用!Q1275)</f>
        <v/>
      </c>
      <c r="N1276" t="str">
        <f>+TEXT(IF(特約団体用!R1275="","",特約団体用!AB1275),"00")</f>
        <v/>
      </c>
      <c r="O1276" t="str">
        <f>+IF(特約団体用!S1275="","",特約団体用!AC1275)</f>
        <v/>
      </c>
      <c r="P1276" t="str">
        <f>+IF(特約団体用!T1275="","",特約団体用!AD1275)</f>
        <v/>
      </c>
      <c r="Q1276" t="str">
        <f>+IF(特約団体用!U1275="","",特約団体用!AE1275)</f>
        <v/>
      </c>
      <c r="V1276" s="153"/>
      <c r="W1276" s="153"/>
      <c r="X1276" s="153"/>
    </row>
    <row r="1277" spans="1:24">
      <c r="A1277" t="str">
        <f>+IF(特約団体用!A1276="","",特約団体用!A1276)</f>
        <v/>
      </c>
      <c r="B1277" t="str">
        <f>+IF(特約団体用!B1276="","",特約団体用!B1276)</f>
        <v/>
      </c>
      <c r="C1277" t="str">
        <f>+IF(特約団体用!C1276="","",特約団体用!C1276)</f>
        <v/>
      </c>
      <c r="D1277" t="str">
        <f>+IF(特約団体用!D1276="","",特約団体用!D1276)</f>
        <v/>
      </c>
      <c r="E1277" t="str">
        <f>+IF(特約団体用!E1276="","",特約団体用!E1276)</f>
        <v/>
      </c>
      <c r="F1277" t="str">
        <f>+IF(特約団体用!F1276="","",_xlfn.XLOOKUP(特約団体用!F1276,PRM!$G$3:$G$5,PRM!$H$3:$H$5))</f>
        <v/>
      </c>
      <c r="G1277" s="149" t="str">
        <f>+TEXT(_xlfn.CONCAT(特約団体用!G1276,特約団体用!H1276,"年",特約団体用!I1276,"月",特約団体用!J1276,"日"),"yyyy/mm/dd")</f>
        <v>年月日</v>
      </c>
      <c r="H1277" t="str">
        <f>+IF(特約団体用!L1276="","",特約団体用!L1276)</f>
        <v/>
      </c>
      <c r="I1277" t="str">
        <f>+IF(特約団体用!M1276="","",特約団体用!M1276)</f>
        <v/>
      </c>
      <c r="J1277" t="str">
        <f>+IF(特約団体用!N1276="","",特約団体用!AA1276)</f>
        <v/>
      </c>
      <c r="K1277" t="str">
        <f>+IF(特約団体用!O1276="","",特約団体用!O1276)</f>
        <v/>
      </c>
      <c r="L1277" t="str">
        <f>+IF(特約団体用!P1276="","",特約団体用!P1276)</f>
        <v/>
      </c>
      <c r="M1277" t="str">
        <f>+IF(特約団体用!Q1276="","",特約団体用!Q1276)</f>
        <v/>
      </c>
      <c r="N1277" t="str">
        <f>+TEXT(IF(特約団体用!R1276="","",特約団体用!AB1276),"00")</f>
        <v/>
      </c>
      <c r="O1277" t="str">
        <f>+IF(特約団体用!S1276="","",特約団体用!AC1276)</f>
        <v/>
      </c>
      <c r="P1277" t="str">
        <f>+IF(特約団体用!T1276="","",特約団体用!AD1276)</f>
        <v/>
      </c>
      <c r="Q1277" t="str">
        <f>+IF(特約団体用!U1276="","",特約団体用!AE1276)</f>
        <v/>
      </c>
      <c r="V1277" s="153"/>
      <c r="W1277" s="153"/>
      <c r="X1277" s="153"/>
    </row>
    <row r="1278" spans="1:24">
      <c r="A1278" t="str">
        <f>+IF(特約団体用!A1277="","",特約団体用!A1277)</f>
        <v/>
      </c>
      <c r="B1278" t="str">
        <f>+IF(特約団体用!B1277="","",特約団体用!B1277)</f>
        <v/>
      </c>
      <c r="C1278" t="str">
        <f>+IF(特約団体用!C1277="","",特約団体用!C1277)</f>
        <v/>
      </c>
      <c r="D1278" t="str">
        <f>+IF(特約団体用!D1277="","",特約団体用!D1277)</f>
        <v/>
      </c>
      <c r="E1278" t="str">
        <f>+IF(特約団体用!E1277="","",特約団体用!E1277)</f>
        <v/>
      </c>
      <c r="F1278" t="str">
        <f>+IF(特約団体用!F1277="","",_xlfn.XLOOKUP(特約団体用!F1277,PRM!$G$3:$G$5,PRM!$H$3:$H$5))</f>
        <v/>
      </c>
      <c r="G1278" s="149" t="str">
        <f>+TEXT(_xlfn.CONCAT(特約団体用!G1277,特約団体用!H1277,"年",特約団体用!I1277,"月",特約団体用!J1277,"日"),"yyyy/mm/dd")</f>
        <v>年月日</v>
      </c>
      <c r="H1278" t="str">
        <f>+IF(特約団体用!L1277="","",特約団体用!L1277)</f>
        <v/>
      </c>
      <c r="I1278" t="str">
        <f>+IF(特約団体用!M1277="","",特約団体用!M1277)</f>
        <v/>
      </c>
      <c r="J1278" t="str">
        <f>+IF(特約団体用!N1277="","",特約団体用!AA1277)</f>
        <v/>
      </c>
      <c r="K1278" t="str">
        <f>+IF(特約団体用!O1277="","",特約団体用!O1277)</f>
        <v/>
      </c>
      <c r="L1278" t="str">
        <f>+IF(特約団体用!P1277="","",特約団体用!P1277)</f>
        <v/>
      </c>
      <c r="M1278" t="str">
        <f>+IF(特約団体用!Q1277="","",特約団体用!Q1277)</f>
        <v/>
      </c>
      <c r="N1278" t="str">
        <f>+TEXT(IF(特約団体用!R1277="","",特約団体用!AB1277),"00")</f>
        <v/>
      </c>
      <c r="O1278" t="str">
        <f>+IF(特約団体用!S1277="","",特約団体用!AC1277)</f>
        <v/>
      </c>
      <c r="P1278" t="str">
        <f>+IF(特約団体用!T1277="","",特約団体用!AD1277)</f>
        <v/>
      </c>
      <c r="Q1278" t="str">
        <f>+IF(特約団体用!U1277="","",特約団体用!AE1277)</f>
        <v/>
      </c>
      <c r="V1278" s="153"/>
      <c r="W1278" s="153"/>
      <c r="X1278" s="153"/>
    </row>
    <row r="1279" spans="1:24">
      <c r="A1279" t="str">
        <f>+IF(特約団体用!A1278="","",特約団体用!A1278)</f>
        <v/>
      </c>
      <c r="B1279" t="str">
        <f>+IF(特約団体用!B1278="","",特約団体用!B1278)</f>
        <v/>
      </c>
      <c r="C1279" t="str">
        <f>+IF(特約団体用!C1278="","",特約団体用!C1278)</f>
        <v/>
      </c>
      <c r="D1279" t="str">
        <f>+IF(特約団体用!D1278="","",特約団体用!D1278)</f>
        <v/>
      </c>
      <c r="E1279" t="str">
        <f>+IF(特約団体用!E1278="","",特約団体用!E1278)</f>
        <v/>
      </c>
      <c r="F1279" t="str">
        <f>+IF(特約団体用!F1278="","",_xlfn.XLOOKUP(特約団体用!F1278,PRM!$G$3:$G$5,PRM!$H$3:$H$5))</f>
        <v/>
      </c>
      <c r="G1279" s="149" t="str">
        <f>+TEXT(_xlfn.CONCAT(特約団体用!G1278,特約団体用!H1278,"年",特約団体用!I1278,"月",特約団体用!J1278,"日"),"yyyy/mm/dd")</f>
        <v>年月日</v>
      </c>
      <c r="H1279" t="str">
        <f>+IF(特約団体用!L1278="","",特約団体用!L1278)</f>
        <v/>
      </c>
      <c r="I1279" t="str">
        <f>+IF(特約団体用!M1278="","",特約団体用!M1278)</f>
        <v/>
      </c>
      <c r="J1279" t="str">
        <f>+IF(特約団体用!N1278="","",特約団体用!AA1278)</f>
        <v/>
      </c>
      <c r="K1279" t="str">
        <f>+IF(特約団体用!O1278="","",特約団体用!O1278)</f>
        <v/>
      </c>
      <c r="L1279" t="str">
        <f>+IF(特約団体用!P1278="","",特約団体用!P1278)</f>
        <v/>
      </c>
      <c r="M1279" t="str">
        <f>+IF(特約団体用!Q1278="","",特約団体用!Q1278)</f>
        <v/>
      </c>
      <c r="N1279" t="str">
        <f>+TEXT(IF(特約団体用!R1278="","",特約団体用!AB1278),"00")</f>
        <v/>
      </c>
      <c r="O1279" t="str">
        <f>+IF(特約団体用!S1278="","",特約団体用!AC1278)</f>
        <v/>
      </c>
      <c r="P1279" t="str">
        <f>+IF(特約団体用!T1278="","",特約団体用!AD1278)</f>
        <v/>
      </c>
      <c r="Q1279" t="str">
        <f>+IF(特約団体用!U1278="","",特約団体用!AE1278)</f>
        <v/>
      </c>
      <c r="V1279" s="153"/>
      <c r="W1279" s="153"/>
      <c r="X1279" s="153"/>
    </row>
    <row r="1280" spans="1:24">
      <c r="A1280" t="str">
        <f>+IF(特約団体用!A1279="","",特約団体用!A1279)</f>
        <v/>
      </c>
      <c r="B1280" t="str">
        <f>+IF(特約団体用!B1279="","",特約団体用!B1279)</f>
        <v/>
      </c>
      <c r="C1280" t="str">
        <f>+IF(特約団体用!C1279="","",特約団体用!C1279)</f>
        <v/>
      </c>
      <c r="D1280" t="str">
        <f>+IF(特約団体用!D1279="","",特約団体用!D1279)</f>
        <v/>
      </c>
      <c r="E1280" t="str">
        <f>+IF(特約団体用!E1279="","",特約団体用!E1279)</f>
        <v/>
      </c>
      <c r="F1280" t="str">
        <f>+IF(特約団体用!F1279="","",_xlfn.XLOOKUP(特約団体用!F1279,PRM!$G$3:$G$5,PRM!$H$3:$H$5))</f>
        <v/>
      </c>
      <c r="G1280" s="149" t="str">
        <f>+TEXT(_xlfn.CONCAT(特約団体用!G1279,特約団体用!H1279,"年",特約団体用!I1279,"月",特約団体用!J1279,"日"),"yyyy/mm/dd")</f>
        <v>年月日</v>
      </c>
      <c r="H1280" t="str">
        <f>+IF(特約団体用!L1279="","",特約団体用!L1279)</f>
        <v/>
      </c>
      <c r="I1280" t="str">
        <f>+IF(特約団体用!M1279="","",特約団体用!M1279)</f>
        <v/>
      </c>
      <c r="J1280" t="str">
        <f>+IF(特約団体用!N1279="","",特約団体用!AA1279)</f>
        <v/>
      </c>
      <c r="K1280" t="str">
        <f>+IF(特約団体用!O1279="","",特約団体用!O1279)</f>
        <v/>
      </c>
      <c r="L1280" t="str">
        <f>+IF(特約団体用!P1279="","",特約団体用!P1279)</f>
        <v/>
      </c>
      <c r="M1280" t="str">
        <f>+IF(特約団体用!Q1279="","",特約団体用!Q1279)</f>
        <v/>
      </c>
      <c r="N1280" t="str">
        <f>+TEXT(IF(特約団体用!R1279="","",特約団体用!AB1279),"00")</f>
        <v/>
      </c>
      <c r="O1280" t="str">
        <f>+IF(特約団体用!S1279="","",特約団体用!AC1279)</f>
        <v/>
      </c>
      <c r="P1280" t="str">
        <f>+IF(特約団体用!T1279="","",特約団体用!AD1279)</f>
        <v/>
      </c>
      <c r="Q1280" t="str">
        <f>+IF(特約団体用!U1279="","",特約団体用!AE1279)</f>
        <v/>
      </c>
      <c r="V1280" s="153"/>
      <c r="W1280" s="153"/>
      <c r="X1280" s="153"/>
    </row>
    <row r="1281" spans="1:24">
      <c r="A1281" t="str">
        <f>+IF(特約団体用!A1280="","",特約団体用!A1280)</f>
        <v/>
      </c>
      <c r="B1281" t="str">
        <f>+IF(特約団体用!B1280="","",特約団体用!B1280)</f>
        <v/>
      </c>
      <c r="C1281" t="str">
        <f>+IF(特約団体用!C1280="","",特約団体用!C1280)</f>
        <v/>
      </c>
      <c r="D1281" t="str">
        <f>+IF(特約団体用!D1280="","",特約団体用!D1280)</f>
        <v/>
      </c>
      <c r="E1281" t="str">
        <f>+IF(特約団体用!E1280="","",特約団体用!E1280)</f>
        <v/>
      </c>
      <c r="F1281" t="str">
        <f>+IF(特約団体用!F1280="","",_xlfn.XLOOKUP(特約団体用!F1280,PRM!$G$3:$G$5,PRM!$H$3:$H$5))</f>
        <v/>
      </c>
      <c r="G1281" s="149" t="str">
        <f>+TEXT(_xlfn.CONCAT(特約団体用!G1280,特約団体用!H1280,"年",特約団体用!I1280,"月",特約団体用!J1280,"日"),"yyyy/mm/dd")</f>
        <v>年月日</v>
      </c>
      <c r="H1281" t="str">
        <f>+IF(特約団体用!L1280="","",特約団体用!L1280)</f>
        <v/>
      </c>
      <c r="I1281" t="str">
        <f>+IF(特約団体用!M1280="","",特約団体用!M1280)</f>
        <v/>
      </c>
      <c r="J1281" t="str">
        <f>+IF(特約団体用!N1280="","",特約団体用!AA1280)</f>
        <v/>
      </c>
      <c r="K1281" t="str">
        <f>+IF(特約団体用!O1280="","",特約団体用!O1280)</f>
        <v/>
      </c>
      <c r="L1281" t="str">
        <f>+IF(特約団体用!P1280="","",特約団体用!P1280)</f>
        <v/>
      </c>
      <c r="M1281" t="str">
        <f>+IF(特約団体用!Q1280="","",特約団体用!Q1280)</f>
        <v/>
      </c>
      <c r="N1281" t="str">
        <f>+TEXT(IF(特約団体用!R1280="","",特約団体用!AB1280),"00")</f>
        <v/>
      </c>
      <c r="O1281" t="str">
        <f>+IF(特約団体用!S1280="","",特約団体用!AC1280)</f>
        <v/>
      </c>
      <c r="P1281" t="str">
        <f>+IF(特約団体用!T1280="","",特約団体用!AD1280)</f>
        <v/>
      </c>
      <c r="Q1281" t="str">
        <f>+IF(特約団体用!U1280="","",特約団体用!AE1280)</f>
        <v/>
      </c>
      <c r="V1281" s="153"/>
      <c r="W1281" s="153"/>
      <c r="X1281" s="153"/>
    </row>
    <row r="1282" spans="1:24">
      <c r="A1282" t="str">
        <f>+IF(特約団体用!A1281="","",特約団体用!A1281)</f>
        <v/>
      </c>
      <c r="B1282" t="str">
        <f>+IF(特約団体用!B1281="","",特約団体用!B1281)</f>
        <v/>
      </c>
      <c r="C1282" t="str">
        <f>+IF(特約団体用!C1281="","",特約団体用!C1281)</f>
        <v/>
      </c>
      <c r="D1282" t="str">
        <f>+IF(特約団体用!D1281="","",特約団体用!D1281)</f>
        <v/>
      </c>
      <c r="E1282" t="str">
        <f>+IF(特約団体用!E1281="","",特約団体用!E1281)</f>
        <v/>
      </c>
      <c r="F1282" t="str">
        <f>+IF(特約団体用!F1281="","",_xlfn.XLOOKUP(特約団体用!F1281,PRM!$G$3:$G$5,PRM!$H$3:$H$5))</f>
        <v/>
      </c>
      <c r="G1282" s="149" t="str">
        <f>+TEXT(_xlfn.CONCAT(特約団体用!G1281,特約団体用!H1281,"年",特約団体用!I1281,"月",特約団体用!J1281,"日"),"yyyy/mm/dd")</f>
        <v>年月日</v>
      </c>
      <c r="H1282" t="str">
        <f>+IF(特約団体用!L1281="","",特約団体用!L1281)</f>
        <v/>
      </c>
      <c r="I1282" t="str">
        <f>+IF(特約団体用!M1281="","",特約団体用!M1281)</f>
        <v/>
      </c>
      <c r="J1282" t="str">
        <f>+IF(特約団体用!N1281="","",特約団体用!AA1281)</f>
        <v/>
      </c>
      <c r="K1282" t="str">
        <f>+IF(特約団体用!O1281="","",特約団体用!O1281)</f>
        <v/>
      </c>
      <c r="L1282" t="str">
        <f>+IF(特約団体用!P1281="","",特約団体用!P1281)</f>
        <v/>
      </c>
      <c r="M1282" t="str">
        <f>+IF(特約団体用!Q1281="","",特約団体用!Q1281)</f>
        <v/>
      </c>
      <c r="N1282" t="str">
        <f>+TEXT(IF(特約団体用!R1281="","",特約団体用!AB1281),"00")</f>
        <v/>
      </c>
      <c r="O1282" t="str">
        <f>+IF(特約団体用!S1281="","",特約団体用!AC1281)</f>
        <v/>
      </c>
      <c r="P1282" t="str">
        <f>+IF(特約団体用!T1281="","",特約団体用!AD1281)</f>
        <v/>
      </c>
      <c r="Q1282" t="str">
        <f>+IF(特約団体用!U1281="","",特約団体用!AE1281)</f>
        <v/>
      </c>
      <c r="V1282" s="153"/>
      <c r="W1282" s="153"/>
      <c r="X1282" s="153"/>
    </row>
    <row r="1283" spans="1:24">
      <c r="A1283" t="str">
        <f>+IF(特約団体用!A1282="","",特約団体用!A1282)</f>
        <v/>
      </c>
      <c r="B1283" t="str">
        <f>+IF(特約団体用!B1282="","",特約団体用!B1282)</f>
        <v/>
      </c>
      <c r="C1283" t="str">
        <f>+IF(特約団体用!C1282="","",特約団体用!C1282)</f>
        <v/>
      </c>
      <c r="D1283" t="str">
        <f>+IF(特約団体用!D1282="","",特約団体用!D1282)</f>
        <v/>
      </c>
      <c r="E1283" t="str">
        <f>+IF(特約団体用!E1282="","",特約団体用!E1282)</f>
        <v/>
      </c>
      <c r="F1283" t="str">
        <f>+IF(特約団体用!F1282="","",_xlfn.XLOOKUP(特約団体用!F1282,PRM!$G$3:$G$5,PRM!$H$3:$H$5))</f>
        <v/>
      </c>
      <c r="G1283" s="149" t="str">
        <f>+TEXT(_xlfn.CONCAT(特約団体用!G1282,特約団体用!H1282,"年",特約団体用!I1282,"月",特約団体用!J1282,"日"),"yyyy/mm/dd")</f>
        <v>年月日</v>
      </c>
      <c r="H1283" t="str">
        <f>+IF(特約団体用!L1282="","",特約団体用!L1282)</f>
        <v/>
      </c>
      <c r="I1283" t="str">
        <f>+IF(特約団体用!M1282="","",特約団体用!M1282)</f>
        <v/>
      </c>
      <c r="J1283" t="str">
        <f>+IF(特約団体用!N1282="","",特約団体用!AA1282)</f>
        <v/>
      </c>
      <c r="K1283" t="str">
        <f>+IF(特約団体用!O1282="","",特約団体用!O1282)</f>
        <v/>
      </c>
      <c r="L1283" t="str">
        <f>+IF(特約団体用!P1282="","",特約団体用!P1282)</f>
        <v/>
      </c>
      <c r="M1283" t="str">
        <f>+IF(特約団体用!Q1282="","",特約団体用!Q1282)</f>
        <v/>
      </c>
      <c r="N1283" t="str">
        <f>+TEXT(IF(特約団体用!R1282="","",特約団体用!AB1282),"00")</f>
        <v/>
      </c>
      <c r="O1283" t="str">
        <f>+IF(特約団体用!S1282="","",特約団体用!AC1282)</f>
        <v/>
      </c>
      <c r="P1283" t="str">
        <f>+IF(特約団体用!T1282="","",特約団体用!AD1282)</f>
        <v/>
      </c>
      <c r="Q1283" t="str">
        <f>+IF(特約団体用!U1282="","",特約団体用!AE1282)</f>
        <v/>
      </c>
      <c r="V1283" s="153"/>
      <c r="W1283" s="153"/>
      <c r="X1283" s="153"/>
    </row>
    <row r="1284" spans="1:24">
      <c r="A1284" t="str">
        <f>+IF(特約団体用!A1283="","",特約団体用!A1283)</f>
        <v/>
      </c>
      <c r="B1284" t="str">
        <f>+IF(特約団体用!B1283="","",特約団体用!B1283)</f>
        <v/>
      </c>
      <c r="C1284" t="str">
        <f>+IF(特約団体用!C1283="","",特約団体用!C1283)</f>
        <v/>
      </c>
      <c r="D1284" t="str">
        <f>+IF(特約団体用!D1283="","",特約団体用!D1283)</f>
        <v/>
      </c>
      <c r="E1284" t="str">
        <f>+IF(特約団体用!E1283="","",特約団体用!E1283)</f>
        <v/>
      </c>
      <c r="F1284" t="str">
        <f>+IF(特約団体用!F1283="","",_xlfn.XLOOKUP(特約団体用!F1283,PRM!$G$3:$G$5,PRM!$H$3:$H$5))</f>
        <v/>
      </c>
      <c r="G1284" s="149" t="str">
        <f>+TEXT(_xlfn.CONCAT(特約団体用!G1283,特約団体用!H1283,"年",特約団体用!I1283,"月",特約団体用!J1283,"日"),"yyyy/mm/dd")</f>
        <v>年月日</v>
      </c>
      <c r="H1284" t="str">
        <f>+IF(特約団体用!L1283="","",特約団体用!L1283)</f>
        <v/>
      </c>
      <c r="I1284" t="str">
        <f>+IF(特約団体用!M1283="","",特約団体用!M1283)</f>
        <v/>
      </c>
      <c r="J1284" t="str">
        <f>+IF(特約団体用!N1283="","",特約団体用!AA1283)</f>
        <v/>
      </c>
      <c r="K1284" t="str">
        <f>+IF(特約団体用!O1283="","",特約団体用!O1283)</f>
        <v/>
      </c>
      <c r="L1284" t="str">
        <f>+IF(特約団体用!P1283="","",特約団体用!P1283)</f>
        <v/>
      </c>
      <c r="M1284" t="str">
        <f>+IF(特約団体用!Q1283="","",特約団体用!Q1283)</f>
        <v/>
      </c>
      <c r="N1284" t="str">
        <f>+TEXT(IF(特約団体用!R1283="","",特約団体用!AB1283),"00")</f>
        <v/>
      </c>
      <c r="O1284" t="str">
        <f>+IF(特約団体用!S1283="","",特約団体用!AC1283)</f>
        <v/>
      </c>
      <c r="P1284" t="str">
        <f>+IF(特約団体用!T1283="","",特約団体用!AD1283)</f>
        <v/>
      </c>
      <c r="Q1284" t="str">
        <f>+IF(特約団体用!U1283="","",特約団体用!AE1283)</f>
        <v/>
      </c>
      <c r="V1284" s="153"/>
      <c r="W1284" s="153"/>
      <c r="X1284" s="153"/>
    </row>
    <row r="1285" spans="1:24">
      <c r="A1285" t="str">
        <f>+IF(特約団体用!A1284="","",特約団体用!A1284)</f>
        <v/>
      </c>
      <c r="B1285" t="str">
        <f>+IF(特約団体用!B1284="","",特約団体用!B1284)</f>
        <v/>
      </c>
      <c r="C1285" t="str">
        <f>+IF(特約団体用!C1284="","",特約団体用!C1284)</f>
        <v/>
      </c>
      <c r="D1285" t="str">
        <f>+IF(特約団体用!D1284="","",特約団体用!D1284)</f>
        <v/>
      </c>
      <c r="E1285" t="str">
        <f>+IF(特約団体用!E1284="","",特約団体用!E1284)</f>
        <v/>
      </c>
      <c r="F1285" t="str">
        <f>+IF(特約団体用!F1284="","",_xlfn.XLOOKUP(特約団体用!F1284,PRM!$G$3:$G$5,PRM!$H$3:$H$5))</f>
        <v/>
      </c>
      <c r="G1285" s="149" t="str">
        <f>+TEXT(_xlfn.CONCAT(特約団体用!G1284,特約団体用!H1284,"年",特約団体用!I1284,"月",特約団体用!J1284,"日"),"yyyy/mm/dd")</f>
        <v>年月日</v>
      </c>
      <c r="H1285" t="str">
        <f>+IF(特約団体用!L1284="","",特約団体用!L1284)</f>
        <v/>
      </c>
      <c r="I1285" t="str">
        <f>+IF(特約団体用!M1284="","",特約団体用!M1284)</f>
        <v/>
      </c>
      <c r="J1285" t="str">
        <f>+IF(特約団体用!N1284="","",特約団体用!AA1284)</f>
        <v/>
      </c>
      <c r="K1285" t="str">
        <f>+IF(特約団体用!O1284="","",特約団体用!O1284)</f>
        <v/>
      </c>
      <c r="L1285" t="str">
        <f>+IF(特約団体用!P1284="","",特約団体用!P1284)</f>
        <v/>
      </c>
      <c r="M1285" t="str">
        <f>+IF(特約団体用!Q1284="","",特約団体用!Q1284)</f>
        <v/>
      </c>
      <c r="N1285" t="str">
        <f>+TEXT(IF(特約団体用!R1284="","",特約団体用!AB1284),"00")</f>
        <v/>
      </c>
      <c r="O1285" t="str">
        <f>+IF(特約団体用!S1284="","",特約団体用!AC1284)</f>
        <v/>
      </c>
      <c r="P1285" t="str">
        <f>+IF(特約団体用!T1284="","",特約団体用!AD1284)</f>
        <v/>
      </c>
      <c r="Q1285" t="str">
        <f>+IF(特約団体用!U1284="","",特約団体用!AE1284)</f>
        <v/>
      </c>
      <c r="V1285" s="153"/>
      <c r="W1285" s="153"/>
      <c r="X1285" s="153"/>
    </row>
    <row r="1286" spans="1:24">
      <c r="A1286" t="str">
        <f>+IF(特約団体用!A1285="","",特約団体用!A1285)</f>
        <v/>
      </c>
      <c r="B1286" t="str">
        <f>+IF(特約団体用!B1285="","",特約団体用!B1285)</f>
        <v/>
      </c>
      <c r="C1286" t="str">
        <f>+IF(特約団体用!C1285="","",特約団体用!C1285)</f>
        <v/>
      </c>
      <c r="D1286" t="str">
        <f>+IF(特約団体用!D1285="","",特約団体用!D1285)</f>
        <v/>
      </c>
      <c r="E1286" t="str">
        <f>+IF(特約団体用!E1285="","",特約団体用!E1285)</f>
        <v/>
      </c>
      <c r="F1286" t="str">
        <f>+IF(特約団体用!F1285="","",_xlfn.XLOOKUP(特約団体用!F1285,PRM!$G$3:$G$5,PRM!$H$3:$H$5))</f>
        <v/>
      </c>
      <c r="G1286" s="149" t="str">
        <f>+TEXT(_xlfn.CONCAT(特約団体用!G1285,特約団体用!H1285,"年",特約団体用!I1285,"月",特約団体用!J1285,"日"),"yyyy/mm/dd")</f>
        <v>年月日</v>
      </c>
      <c r="H1286" t="str">
        <f>+IF(特約団体用!L1285="","",特約団体用!L1285)</f>
        <v/>
      </c>
      <c r="I1286" t="str">
        <f>+IF(特約団体用!M1285="","",特約団体用!M1285)</f>
        <v/>
      </c>
      <c r="J1286" t="str">
        <f>+IF(特約団体用!N1285="","",特約団体用!AA1285)</f>
        <v/>
      </c>
      <c r="K1286" t="str">
        <f>+IF(特約団体用!O1285="","",特約団体用!O1285)</f>
        <v/>
      </c>
      <c r="L1286" t="str">
        <f>+IF(特約団体用!P1285="","",特約団体用!P1285)</f>
        <v/>
      </c>
      <c r="M1286" t="str">
        <f>+IF(特約団体用!Q1285="","",特約団体用!Q1285)</f>
        <v/>
      </c>
      <c r="N1286" t="str">
        <f>+TEXT(IF(特約団体用!R1285="","",特約団体用!AB1285),"00")</f>
        <v/>
      </c>
      <c r="O1286" t="str">
        <f>+IF(特約団体用!S1285="","",特約団体用!AC1285)</f>
        <v/>
      </c>
      <c r="P1286" t="str">
        <f>+IF(特約団体用!T1285="","",特約団体用!AD1285)</f>
        <v/>
      </c>
      <c r="Q1286" t="str">
        <f>+IF(特約団体用!U1285="","",特約団体用!AE1285)</f>
        <v/>
      </c>
      <c r="V1286" s="153"/>
      <c r="W1286" s="153"/>
      <c r="X1286" s="153"/>
    </row>
    <row r="1287" spans="1:24">
      <c r="A1287" t="str">
        <f>+IF(特約団体用!A1286="","",特約団体用!A1286)</f>
        <v/>
      </c>
      <c r="B1287" t="str">
        <f>+IF(特約団体用!B1286="","",特約団体用!B1286)</f>
        <v/>
      </c>
      <c r="C1287" t="str">
        <f>+IF(特約団体用!C1286="","",特約団体用!C1286)</f>
        <v/>
      </c>
      <c r="D1287" t="str">
        <f>+IF(特約団体用!D1286="","",特約団体用!D1286)</f>
        <v/>
      </c>
      <c r="E1287" t="str">
        <f>+IF(特約団体用!E1286="","",特約団体用!E1286)</f>
        <v/>
      </c>
      <c r="F1287" t="str">
        <f>+IF(特約団体用!F1286="","",_xlfn.XLOOKUP(特約団体用!F1286,PRM!$G$3:$G$5,PRM!$H$3:$H$5))</f>
        <v/>
      </c>
      <c r="G1287" s="149" t="str">
        <f>+TEXT(_xlfn.CONCAT(特約団体用!G1286,特約団体用!H1286,"年",特約団体用!I1286,"月",特約団体用!J1286,"日"),"yyyy/mm/dd")</f>
        <v>年月日</v>
      </c>
      <c r="H1287" t="str">
        <f>+IF(特約団体用!L1286="","",特約団体用!L1286)</f>
        <v/>
      </c>
      <c r="I1287" t="str">
        <f>+IF(特約団体用!M1286="","",特約団体用!M1286)</f>
        <v/>
      </c>
      <c r="J1287" t="str">
        <f>+IF(特約団体用!N1286="","",特約団体用!AA1286)</f>
        <v/>
      </c>
      <c r="K1287" t="str">
        <f>+IF(特約団体用!O1286="","",特約団体用!O1286)</f>
        <v/>
      </c>
      <c r="L1287" t="str">
        <f>+IF(特約団体用!P1286="","",特約団体用!P1286)</f>
        <v/>
      </c>
      <c r="M1287" t="str">
        <f>+IF(特約団体用!Q1286="","",特約団体用!Q1286)</f>
        <v/>
      </c>
      <c r="N1287" t="str">
        <f>+TEXT(IF(特約団体用!R1286="","",特約団体用!AB1286),"00")</f>
        <v/>
      </c>
      <c r="O1287" t="str">
        <f>+IF(特約団体用!S1286="","",特約団体用!AC1286)</f>
        <v/>
      </c>
      <c r="P1287" t="str">
        <f>+IF(特約団体用!T1286="","",特約団体用!AD1286)</f>
        <v/>
      </c>
      <c r="Q1287" t="str">
        <f>+IF(特約団体用!U1286="","",特約団体用!AE1286)</f>
        <v/>
      </c>
      <c r="V1287" s="153"/>
      <c r="W1287" s="153"/>
      <c r="X1287" s="153"/>
    </row>
    <row r="1288" spans="1:24">
      <c r="A1288" t="str">
        <f>+IF(特約団体用!A1287="","",特約団体用!A1287)</f>
        <v/>
      </c>
      <c r="B1288" t="str">
        <f>+IF(特約団体用!B1287="","",特約団体用!B1287)</f>
        <v/>
      </c>
      <c r="C1288" t="str">
        <f>+IF(特約団体用!C1287="","",特約団体用!C1287)</f>
        <v/>
      </c>
      <c r="D1288" t="str">
        <f>+IF(特約団体用!D1287="","",特約団体用!D1287)</f>
        <v/>
      </c>
      <c r="E1288" t="str">
        <f>+IF(特約団体用!E1287="","",特約団体用!E1287)</f>
        <v/>
      </c>
      <c r="F1288" t="str">
        <f>+IF(特約団体用!F1287="","",_xlfn.XLOOKUP(特約団体用!F1287,PRM!$G$3:$G$5,PRM!$H$3:$H$5))</f>
        <v/>
      </c>
      <c r="G1288" s="149" t="str">
        <f>+TEXT(_xlfn.CONCAT(特約団体用!G1287,特約団体用!H1287,"年",特約団体用!I1287,"月",特約団体用!J1287,"日"),"yyyy/mm/dd")</f>
        <v>年月日</v>
      </c>
      <c r="H1288" t="str">
        <f>+IF(特約団体用!L1287="","",特約団体用!L1287)</f>
        <v/>
      </c>
      <c r="I1288" t="str">
        <f>+IF(特約団体用!M1287="","",特約団体用!M1287)</f>
        <v/>
      </c>
      <c r="J1288" t="str">
        <f>+IF(特約団体用!N1287="","",特約団体用!AA1287)</f>
        <v/>
      </c>
      <c r="K1288" t="str">
        <f>+IF(特約団体用!O1287="","",特約団体用!O1287)</f>
        <v/>
      </c>
      <c r="L1288" t="str">
        <f>+IF(特約団体用!P1287="","",特約団体用!P1287)</f>
        <v/>
      </c>
      <c r="M1288" t="str">
        <f>+IF(特約団体用!Q1287="","",特約団体用!Q1287)</f>
        <v/>
      </c>
      <c r="N1288" t="str">
        <f>+TEXT(IF(特約団体用!R1287="","",特約団体用!AB1287),"00")</f>
        <v/>
      </c>
      <c r="O1288" t="str">
        <f>+IF(特約団体用!S1287="","",特約団体用!AC1287)</f>
        <v/>
      </c>
      <c r="P1288" t="str">
        <f>+IF(特約団体用!T1287="","",特約団体用!AD1287)</f>
        <v/>
      </c>
      <c r="Q1288" t="str">
        <f>+IF(特約団体用!U1287="","",特約団体用!AE1287)</f>
        <v/>
      </c>
      <c r="V1288" s="153"/>
      <c r="W1288" s="153"/>
      <c r="X1288" s="153"/>
    </row>
    <row r="1289" spans="1:24">
      <c r="A1289" t="str">
        <f>+IF(特約団体用!A1288="","",特約団体用!A1288)</f>
        <v/>
      </c>
      <c r="B1289" t="str">
        <f>+IF(特約団体用!B1288="","",特約団体用!B1288)</f>
        <v/>
      </c>
      <c r="C1289" t="str">
        <f>+IF(特約団体用!C1288="","",特約団体用!C1288)</f>
        <v/>
      </c>
      <c r="D1289" t="str">
        <f>+IF(特約団体用!D1288="","",特約団体用!D1288)</f>
        <v/>
      </c>
      <c r="E1289" t="str">
        <f>+IF(特約団体用!E1288="","",特約団体用!E1288)</f>
        <v/>
      </c>
      <c r="F1289" t="str">
        <f>+IF(特約団体用!F1288="","",_xlfn.XLOOKUP(特約団体用!F1288,PRM!$G$3:$G$5,PRM!$H$3:$H$5))</f>
        <v/>
      </c>
      <c r="G1289" s="149" t="str">
        <f>+TEXT(_xlfn.CONCAT(特約団体用!G1288,特約団体用!H1288,"年",特約団体用!I1288,"月",特約団体用!J1288,"日"),"yyyy/mm/dd")</f>
        <v>年月日</v>
      </c>
      <c r="H1289" t="str">
        <f>+IF(特約団体用!L1288="","",特約団体用!L1288)</f>
        <v/>
      </c>
      <c r="I1289" t="str">
        <f>+IF(特約団体用!M1288="","",特約団体用!M1288)</f>
        <v/>
      </c>
      <c r="J1289" t="str">
        <f>+IF(特約団体用!N1288="","",特約団体用!AA1288)</f>
        <v/>
      </c>
      <c r="K1289" t="str">
        <f>+IF(特約団体用!O1288="","",特約団体用!O1288)</f>
        <v/>
      </c>
      <c r="L1289" t="str">
        <f>+IF(特約団体用!P1288="","",特約団体用!P1288)</f>
        <v/>
      </c>
      <c r="M1289" t="str">
        <f>+IF(特約団体用!Q1288="","",特約団体用!Q1288)</f>
        <v/>
      </c>
      <c r="N1289" t="str">
        <f>+TEXT(IF(特約団体用!R1288="","",特約団体用!AB1288),"00")</f>
        <v/>
      </c>
      <c r="O1289" t="str">
        <f>+IF(特約団体用!S1288="","",特約団体用!AC1288)</f>
        <v/>
      </c>
      <c r="P1289" t="str">
        <f>+IF(特約団体用!T1288="","",特約団体用!AD1288)</f>
        <v/>
      </c>
      <c r="Q1289" t="str">
        <f>+IF(特約団体用!U1288="","",特約団体用!AE1288)</f>
        <v/>
      </c>
      <c r="V1289" s="153"/>
      <c r="W1289" s="153"/>
      <c r="X1289" s="153"/>
    </row>
    <row r="1290" spans="1:24">
      <c r="A1290" t="str">
        <f>+IF(特約団体用!A1289="","",特約団体用!A1289)</f>
        <v/>
      </c>
      <c r="B1290" t="str">
        <f>+IF(特約団体用!B1289="","",特約団体用!B1289)</f>
        <v/>
      </c>
      <c r="C1290" t="str">
        <f>+IF(特約団体用!C1289="","",特約団体用!C1289)</f>
        <v/>
      </c>
      <c r="D1290" t="str">
        <f>+IF(特約団体用!D1289="","",特約団体用!D1289)</f>
        <v/>
      </c>
      <c r="E1290" t="str">
        <f>+IF(特約団体用!E1289="","",特約団体用!E1289)</f>
        <v/>
      </c>
      <c r="F1290" t="str">
        <f>+IF(特約団体用!F1289="","",_xlfn.XLOOKUP(特約団体用!F1289,PRM!$G$3:$G$5,PRM!$H$3:$H$5))</f>
        <v/>
      </c>
      <c r="G1290" s="149" t="str">
        <f>+TEXT(_xlfn.CONCAT(特約団体用!G1289,特約団体用!H1289,"年",特約団体用!I1289,"月",特約団体用!J1289,"日"),"yyyy/mm/dd")</f>
        <v>年月日</v>
      </c>
      <c r="H1290" t="str">
        <f>+IF(特約団体用!L1289="","",特約団体用!L1289)</f>
        <v/>
      </c>
      <c r="I1290" t="str">
        <f>+IF(特約団体用!M1289="","",特約団体用!M1289)</f>
        <v/>
      </c>
      <c r="J1290" t="str">
        <f>+IF(特約団体用!N1289="","",特約団体用!AA1289)</f>
        <v/>
      </c>
      <c r="K1290" t="str">
        <f>+IF(特約団体用!O1289="","",特約団体用!O1289)</f>
        <v/>
      </c>
      <c r="L1290" t="str">
        <f>+IF(特約団体用!P1289="","",特約団体用!P1289)</f>
        <v/>
      </c>
      <c r="M1290" t="str">
        <f>+IF(特約団体用!Q1289="","",特約団体用!Q1289)</f>
        <v/>
      </c>
      <c r="N1290" t="str">
        <f>+TEXT(IF(特約団体用!R1289="","",特約団体用!AB1289),"00")</f>
        <v/>
      </c>
      <c r="O1290" t="str">
        <f>+IF(特約団体用!S1289="","",特約団体用!AC1289)</f>
        <v/>
      </c>
      <c r="P1290" t="str">
        <f>+IF(特約団体用!T1289="","",特約団体用!AD1289)</f>
        <v/>
      </c>
      <c r="Q1290" t="str">
        <f>+IF(特約団体用!U1289="","",特約団体用!AE1289)</f>
        <v/>
      </c>
      <c r="V1290" s="153"/>
      <c r="W1290" s="153"/>
      <c r="X1290" s="153"/>
    </row>
    <row r="1291" spans="1:24">
      <c r="A1291" t="str">
        <f>+IF(特約団体用!A1290="","",特約団体用!A1290)</f>
        <v/>
      </c>
      <c r="B1291" t="str">
        <f>+IF(特約団体用!B1290="","",特約団体用!B1290)</f>
        <v/>
      </c>
      <c r="C1291" t="str">
        <f>+IF(特約団体用!C1290="","",特約団体用!C1290)</f>
        <v/>
      </c>
      <c r="D1291" t="str">
        <f>+IF(特約団体用!D1290="","",特約団体用!D1290)</f>
        <v/>
      </c>
      <c r="E1291" t="str">
        <f>+IF(特約団体用!E1290="","",特約団体用!E1290)</f>
        <v/>
      </c>
      <c r="F1291" t="str">
        <f>+IF(特約団体用!F1290="","",_xlfn.XLOOKUP(特約団体用!F1290,PRM!$G$3:$G$5,PRM!$H$3:$H$5))</f>
        <v/>
      </c>
      <c r="G1291" s="149" t="str">
        <f>+TEXT(_xlfn.CONCAT(特約団体用!G1290,特約団体用!H1290,"年",特約団体用!I1290,"月",特約団体用!J1290,"日"),"yyyy/mm/dd")</f>
        <v>年月日</v>
      </c>
      <c r="H1291" t="str">
        <f>+IF(特約団体用!L1290="","",特約団体用!L1290)</f>
        <v/>
      </c>
      <c r="I1291" t="str">
        <f>+IF(特約団体用!M1290="","",特約団体用!M1290)</f>
        <v/>
      </c>
      <c r="J1291" t="str">
        <f>+IF(特約団体用!N1290="","",特約団体用!AA1290)</f>
        <v/>
      </c>
      <c r="K1291" t="str">
        <f>+IF(特約団体用!O1290="","",特約団体用!O1290)</f>
        <v/>
      </c>
      <c r="L1291" t="str">
        <f>+IF(特約団体用!P1290="","",特約団体用!P1290)</f>
        <v/>
      </c>
      <c r="M1291" t="str">
        <f>+IF(特約団体用!Q1290="","",特約団体用!Q1290)</f>
        <v/>
      </c>
      <c r="N1291" t="str">
        <f>+TEXT(IF(特約団体用!R1290="","",特約団体用!AB1290),"00")</f>
        <v/>
      </c>
      <c r="O1291" t="str">
        <f>+IF(特約団体用!S1290="","",特約団体用!AC1290)</f>
        <v/>
      </c>
      <c r="P1291" t="str">
        <f>+IF(特約団体用!T1290="","",特約団体用!AD1290)</f>
        <v/>
      </c>
      <c r="Q1291" t="str">
        <f>+IF(特約団体用!U1290="","",特約団体用!AE1290)</f>
        <v/>
      </c>
      <c r="V1291" s="153"/>
      <c r="W1291" s="153"/>
      <c r="X1291" s="153"/>
    </row>
    <row r="1292" spans="1:24">
      <c r="A1292" t="str">
        <f>+IF(特約団体用!A1291="","",特約団体用!A1291)</f>
        <v/>
      </c>
      <c r="B1292" t="str">
        <f>+IF(特約団体用!B1291="","",特約団体用!B1291)</f>
        <v/>
      </c>
      <c r="C1292" t="str">
        <f>+IF(特約団体用!C1291="","",特約団体用!C1291)</f>
        <v/>
      </c>
      <c r="D1292" t="str">
        <f>+IF(特約団体用!D1291="","",特約団体用!D1291)</f>
        <v/>
      </c>
      <c r="E1292" t="str">
        <f>+IF(特約団体用!E1291="","",特約団体用!E1291)</f>
        <v/>
      </c>
      <c r="F1292" t="str">
        <f>+IF(特約団体用!F1291="","",_xlfn.XLOOKUP(特約団体用!F1291,PRM!$G$3:$G$5,PRM!$H$3:$H$5))</f>
        <v/>
      </c>
      <c r="G1292" s="149" t="str">
        <f>+TEXT(_xlfn.CONCAT(特約団体用!G1291,特約団体用!H1291,"年",特約団体用!I1291,"月",特約団体用!J1291,"日"),"yyyy/mm/dd")</f>
        <v>年月日</v>
      </c>
      <c r="H1292" t="str">
        <f>+IF(特約団体用!L1291="","",特約団体用!L1291)</f>
        <v/>
      </c>
      <c r="I1292" t="str">
        <f>+IF(特約団体用!M1291="","",特約団体用!M1291)</f>
        <v/>
      </c>
      <c r="J1292" t="str">
        <f>+IF(特約団体用!N1291="","",特約団体用!AA1291)</f>
        <v/>
      </c>
      <c r="K1292" t="str">
        <f>+IF(特約団体用!O1291="","",特約団体用!O1291)</f>
        <v/>
      </c>
      <c r="L1292" t="str">
        <f>+IF(特約団体用!P1291="","",特約団体用!P1291)</f>
        <v/>
      </c>
      <c r="M1292" t="str">
        <f>+IF(特約団体用!Q1291="","",特約団体用!Q1291)</f>
        <v/>
      </c>
      <c r="N1292" t="str">
        <f>+TEXT(IF(特約団体用!R1291="","",特約団体用!AB1291),"00")</f>
        <v/>
      </c>
      <c r="O1292" t="str">
        <f>+IF(特約団体用!S1291="","",特約団体用!AC1291)</f>
        <v/>
      </c>
      <c r="P1292" t="str">
        <f>+IF(特約団体用!T1291="","",特約団体用!AD1291)</f>
        <v/>
      </c>
      <c r="Q1292" t="str">
        <f>+IF(特約団体用!U1291="","",特約団体用!AE1291)</f>
        <v/>
      </c>
      <c r="V1292" s="153"/>
      <c r="W1292" s="153"/>
      <c r="X1292" s="153"/>
    </row>
    <row r="1293" spans="1:24">
      <c r="A1293" t="str">
        <f>+IF(特約団体用!A1292="","",特約団体用!A1292)</f>
        <v/>
      </c>
      <c r="B1293" t="str">
        <f>+IF(特約団体用!B1292="","",特約団体用!B1292)</f>
        <v/>
      </c>
      <c r="C1293" t="str">
        <f>+IF(特約団体用!C1292="","",特約団体用!C1292)</f>
        <v/>
      </c>
      <c r="D1293" t="str">
        <f>+IF(特約団体用!D1292="","",特約団体用!D1292)</f>
        <v/>
      </c>
      <c r="E1293" t="str">
        <f>+IF(特約団体用!E1292="","",特約団体用!E1292)</f>
        <v/>
      </c>
      <c r="F1293" t="str">
        <f>+IF(特約団体用!F1292="","",_xlfn.XLOOKUP(特約団体用!F1292,PRM!$G$3:$G$5,PRM!$H$3:$H$5))</f>
        <v/>
      </c>
      <c r="G1293" s="149" t="str">
        <f>+TEXT(_xlfn.CONCAT(特約団体用!G1292,特約団体用!H1292,"年",特約団体用!I1292,"月",特約団体用!J1292,"日"),"yyyy/mm/dd")</f>
        <v>年月日</v>
      </c>
      <c r="H1293" t="str">
        <f>+IF(特約団体用!L1292="","",特約団体用!L1292)</f>
        <v/>
      </c>
      <c r="I1293" t="str">
        <f>+IF(特約団体用!M1292="","",特約団体用!M1292)</f>
        <v/>
      </c>
      <c r="J1293" t="str">
        <f>+IF(特約団体用!N1292="","",特約団体用!AA1292)</f>
        <v/>
      </c>
      <c r="K1293" t="str">
        <f>+IF(特約団体用!O1292="","",特約団体用!O1292)</f>
        <v/>
      </c>
      <c r="L1293" t="str">
        <f>+IF(特約団体用!P1292="","",特約団体用!P1292)</f>
        <v/>
      </c>
      <c r="M1293" t="str">
        <f>+IF(特約団体用!Q1292="","",特約団体用!Q1292)</f>
        <v/>
      </c>
      <c r="N1293" t="str">
        <f>+TEXT(IF(特約団体用!R1292="","",特約団体用!AB1292),"00")</f>
        <v/>
      </c>
      <c r="O1293" t="str">
        <f>+IF(特約団体用!S1292="","",特約団体用!AC1292)</f>
        <v/>
      </c>
      <c r="P1293" t="str">
        <f>+IF(特約団体用!T1292="","",特約団体用!AD1292)</f>
        <v/>
      </c>
      <c r="Q1293" t="str">
        <f>+IF(特約団体用!U1292="","",特約団体用!AE1292)</f>
        <v/>
      </c>
      <c r="V1293" s="153"/>
      <c r="W1293" s="153"/>
      <c r="X1293" s="153"/>
    </row>
    <row r="1294" spans="1:24">
      <c r="A1294" t="str">
        <f>+IF(特約団体用!A1293="","",特約団体用!A1293)</f>
        <v/>
      </c>
      <c r="B1294" t="str">
        <f>+IF(特約団体用!B1293="","",特約団体用!B1293)</f>
        <v/>
      </c>
      <c r="C1294" t="str">
        <f>+IF(特約団体用!C1293="","",特約団体用!C1293)</f>
        <v/>
      </c>
      <c r="D1294" t="str">
        <f>+IF(特約団体用!D1293="","",特約団体用!D1293)</f>
        <v/>
      </c>
      <c r="E1294" t="str">
        <f>+IF(特約団体用!E1293="","",特約団体用!E1293)</f>
        <v/>
      </c>
      <c r="F1294" t="str">
        <f>+IF(特約団体用!F1293="","",_xlfn.XLOOKUP(特約団体用!F1293,PRM!$G$3:$G$5,PRM!$H$3:$H$5))</f>
        <v/>
      </c>
      <c r="G1294" s="149" t="str">
        <f>+TEXT(_xlfn.CONCAT(特約団体用!G1293,特約団体用!H1293,"年",特約団体用!I1293,"月",特約団体用!J1293,"日"),"yyyy/mm/dd")</f>
        <v>年月日</v>
      </c>
      <c r="H1294" t="str">
        <f>+IF(特約団体用!L1293="","",特約団体用!L1293)</f>
        <v/>
      </c>
      <c r="I1294" t="str">
        <f>+IF(特約団体用!M1293="","",特約団体用!M1293)</f>
        <v/>
      </c>
      <c r="J1294" t="str">
        <f>+IF(特約団体用!N1293="","",特約団体用!AA1293)</f>
        <v/>
      </c>
      <c r="K1294" t="str">
        <f>+IF(特約団体用!O1293="","",特約団体用!O1293)</f>
        <v/>
      </c>
      <c r="L1294" t="str">
        <f>+IF(特約団体用!P1293="","",特約団体用!P1293)</f>
        <v/>
      </c>
      <c r="M1294" t="str">
        <f>+IF(特約団体用!Q1293="","",特約団体用!Q1293)</f>
        <v/>
      </c>
      <c r="N1294" t="str">
        <f>+TEXT(IF(特約団体用!R1293="","",特約団体用!AB1293),"00")</f>
        <v/>
      </c>
      <c r="O1294" t="str">
        <f>+IF(特約団体用!S1293="","",特約団体用!AC1293)</f>
        <v/>
      </c>
      <c r="P1294" t="str">
        <f>+IF(特約団体用!T1293="","",特約団体用!AD1293)</f>
        <v/>
      </c>
      <c r="Q1294" t="str">
        <f>+IF(特約団体用!U1293="","",特約団体用!AE1293)</f>
        <v/>
      </c>
      <c r="V1294" s="153"/>
      <c r="W1294" s="153"/>
      <c r="X1294" s="153"/>
    </row>
    <row r="1295" spans="1:24">
      <c r="A1295" t="str">
        <f>+IF(特約団体用!A1294="","",特約団体用!A1294)</f>
        <v/>
      </c>
      <c r="B1295" t="str">
        <f>+IF(特約団体用!B1294="","",特約団体用!B1294)</f>
        <v/>
      </c>
      <c r="C1295" t="str">
        <f>+IF(特約団体用!C1294="","",特約団体用!C1294)</f>
        <v/>
      </c>
      <c r="D1295" t="str">
        <f>+IF(特約団体用!D1294="","",特約団体用!D1294)</f>
        <v/>
      </c>
      <c r="E1295" t="str">
        <f>+IF(特約団体用!E1294="","",特約団体用!E1294)</f>
        <v/>
      </c>
      <c r="F1295" t="str">
        <f>+IF(特約団体用!F1294="","",_xlfn.XLOOKUP(特約団体用!F1294,PRM!$G$3:$G$5,PRM!$H$3:$H$5))</f>
        <v/>
      </c>
      <c r="G1295" s="149" t="str">
        <f>+TEXT(_xlfn.CONCAT(特約団体用!G1294,特約団体用!H1294,"年",特約団体用!I1294,"月",特約団体用!J1294,"日"),"yyyy/mm/dd")</f>
        <v>年月日</v>
      </c>
      <c r="H1295" t="str">
        <f>+IF(特約団体用!L1294="","",特約団体用!L1294)</f>
        <v/>
      </c>
      <c r="I1295" t="str">
        <f>+IF(特約団体用!M1294="","",特約団体用!M1294)</f>
        <v/>
      </c>
      <c r="J1295" t="str">
        <f>+IF(特約団体用!N1294="","",特約団体用!AA1294)</f>
        <v/>
      </c>
      <c r="K1295" t="str">
        <f>+IF(特約団体用!O1294="","",特約団体用!O1294)</f>
        <v/>
      </c>
      <c r="L1295" t="str">
        <f>+IF(特約団体用!P1294="","",特約団体用!P1294)</f>
        <v/>
      </c>
      <c r="M1295" t="str">
        <f>+IF(特約団体用!Q1294="","",特約団体用!Q1294)</f>
        <v/>
      </c>
      <c r="N1295" t="str">
        <f>+TEXT(IF(特約団体用!R1294="","",特約団体用!AB1294),"00")</f>
        <v/>
      </c>
      <c r="O1295" t="str">
        <f>+IF(特約団体用!S1294="","",特約団体用!AC1294)</f>
        <v/>
      </c>
      <c r="P1295" t="str">
        <f>+IF(特約団体用!T1294="","",特約団体用!AD1294)</f>
        <v/>
      </c>
      <c r="Q1295" t="str">
        <f>+IF(特約団体用!U1294="","",特約団体用!AE1294)</f>
        <v/>
      </c>
      <c r="V1295" s="153"/>
      <c r="W1295" s="153"/>
      <c r="X1295" s="153"/>
    </row>
    <row r="1296" spans="1:24">
      <c r="A1296" t="str">
        <f>+IF(特約団体用!A1295="","",特約団体用!A1295)</f>
        <v/>
      </c>
      <c r="B1296" t="str">
        <f>+IF(特約団体用!B1295="","",特約団体用!B1295)</f>
        <v/>
      </c>
      <c r="C1296" t="str">
        <f>+IF(特約団体用!C1295="","",特約団体用!C1295)</f>
        <v/>
      </c>
      <c r="D1296" t="str">
        <f>+IF(特約団体用!D1295="","",特約団体用!D1295)</f>
        <v/>
      </c>
      <c r="E1296" t="str">
        <f>+IF(特約団体用!E1295="","",特約団体用!E1295)</f>
        <v/>
      </c>
      <c r="F1296" t="str">
        <f>+IF(特約団体用!F1295="","",_xlfn.XLOOKUP(特約団体用!F1295,PRM!$G$3:$G$5,PRM!$H$3:$H$5))</f>
        <v/>
      </c>
      <c r="G1296" s="149" t="str">
        <f>+TEXT(_xlfn.CONCAT(特約団体用!G1295,特約団体用!H1295,"年",特約団体用!I1295,"月",特約団体用!J1295,"日"),"yyyy/mm/dd")</f>
        <v>年月日</v>
      </c>
      <c r="H1296" t="str">
        <f>+IF(特約団体用!L1295="","",特約団体用!L1295)</f>
        <v/>
      </c>
      <c r="I1296" t="str">
        <f>+IF(特約団体用!M1295="","",特約団体用!M1295)</f>
        <v/>
      </c>
      <c r="J1296" t="str">
        <f>+IF(特約団体用!N1295="","",特約団体用!AA1295)</f>
        <v/>
      </c>
      <c r="K1296" t="str">
        <f>+IF(特約団体用!O1295="","",特約団体用!O1295)</f>
        <v/>
      </c>
      <c r="L1296" t="str">
        <f>+IF(特約団体用!P1295="","",特約団体用!P1295)</f>
        <v/>
      </c>
      <c r="M1296" t="str">
        <f>+IF(特約団体用!Q1295="","",特約団体用!Q1295)</f>
        <v/>
      </c>
      <c r="N1296" t="str">
        <f>+TEXT(IF(特約団体用!R1295="","",特約団体用!AB1295),"00")</f>
        <v/>
      </c>
      <c r="O1296" t="str">
        <f>+IF(特約団体用!S1295="","",特約団体用!AC1295)</f>
        <v/>
      </c>
      <c r="P1296" t="str">
        <f>+IF(特約団体用!T1295="","",特約団体用!AD1295)</f>
        <v/>
      </c>
      <c r="Q1296" t="str">
        <f>+IF(特約団体用!U1295="","",特約団体用!AE1295)</f>
        <v/>
      </c>
      <c r="V1296" s="153"/>
      <c r="W1296" s="153"/>
      <c r="X1296" s="153"/>
    </row>
    <row r="1297" spans="1:24">
      <c r="A1297" t="str">
        <f>+IF(特約団体用!A1296="","",特約団体用!A1296)</f>
        <v/>
      </c>
      <c r="B1297" t="str">
        <f>+IF(特約団体用!B1296="","",特約団体用!B1296)</f>
        <v/>
      </c>
      <c r="C1297" t="str">
        <f>+IF(特約団体用!C1296="","",特約団体用!C1296)</f>
        <v/>
      </c>
      <c r="D1297" t="str">
        <f>+IF(特約団体用!D1296="","",特約団体用!D1296)</f>
        <v/>
      </c>
      <c r="E1297" t="str">
        <f>+IF(特約団体用!E1296="","",特約団体用!E1296)</f>
        <v/>
      </c>
      <c r="F1297" t="str">
        <f>+IF(特約団体用!F1296="","",_xlfn.XLOOKUP(特約団体用!F1296,PRM!$G$3:$G$5,PRM!$H$3:$H$5))</f>
        <v/>
      </c>
      <c r="G1297" s="149" t="str">
        <f>+TEXT(_xlfn.CONCAT(特約団体用!G1296,特約団体用!H1296,"年",特約団体用!I1296,"月",特約団体用!J1296,"日"),"yyyy/mm/dd")</f>
        <v>年月日</v>
      </c>
      <c r="H1297" t="str">
        <f>+IF(特約団体用!L1296="","",特約団体用!L1296)</f>
        <v/>
      </c>
      <c r="I1297" t="str">
        <f>+IF(特約団体用!M1296="","",特約団体用!M1296)</f>
        <v/>
      </c>
      <c r="J1297" t="str">
        <f>+IF(特約団体用!N1296="","",特約団体用!AA1296)</f>
        <v/>
      </c>
      <c r="K1297" t="str">
        <f>+IF(特約団体用!O1296="","",特約団体用!O1296)</f>
        <v/>
      </c>
      <c r="L1297" t="str">
        <f>+IF(特約団体用!P1296="","",特約団体用!P1296)</f>
        <v/>
      </c>
      <c r="M1297" t="str">
        <f>+IF(特約団体用!Q1296="","",特約団体用!Q1296)</f>
        <v/>
      </c>
      <c r="N1297" t="str">
        <f>+TEXT(IF(特約団体用!R1296="","",特約団体用!AB1296),"00")</f>
        <v/>
      </c>
      <c r="O1297" t="str">
        <f>+IF(特約団体用!S1296="","",特約団体用!AC1296)</f>
        <v/>
      </c>
      <c r="P1297" t="str">
        <f>+IF(特約団体用!T1296="","",特約団体用!AD1296)</f>
        <v/>
      </c>
      <c r="Q1297" t="str">
        <f>+IF(特約団体用!U1296="","",特約団体用!AE1296)</f>
        <v/>
      </c>
      <c r="V1297" s="153"/>
      <c r="W1297" s="153"/>
      <c r="X1297" s="153"/>
    </row>
    <row r="1298" spans="1:24">
      <c r="A1298" t="str">
        <f>+IF(特約団体用!A1297="","",特約団体用!A1297)</f>
        <v/>
      </c>
      <c r="B1298" t="str">
        <f>+IF(特約団体用!B1297="","",特約団体用!B1297)</f>
        <v/>
      </c>
      <c r="C1298" t="str">
        <f>+IF(特約団体用!C1297="","",特約団体用!C1297)</f>
        <v/>
      </c>
      <c r="D1298" t="str">
        <f>+IF(特約団体用!D1297="","",特約団体用!D1297)</f>
        <v/>
      </c>
      <c r="E1298" t="str">
        <f>+IF(特約団体用!E1297="","",特約団体用!E1297)</f>
        <v/>
      </c>
      <c r="F1298" t="str">
        <f>+IF(特約団体用!F1297="","",_xlfn.XLOOKUP(特約団体用!F1297,PRM!$G$3:$G$5,PRM!$H$3:$H$5))</f>
        <v/>
      </c>
      <c r="G1298" s="149" t="str">
        <f>+TEXT(_xlfn.CONCAT(特約団体用!G1297,特約団体用!H1297,"年",特約団体用!I1297,"月",特約団体用!J1297,"日"),"yyyy/mm/dd")</f>
        <v>年月日</v>
      </c>
      <c r="H1298" t="str">
        <f>+IF(特約団体用!L1297="","",特約団体用!L1297)</f>
        <v/>
      </c>
      <c r="I1298" t="str">
        <f>+IF(特約団体用!M1297="","",特約団体用!M1297)</f>
        <v/>
      </c>
      <c r="J1298" t="str">
        <f>+IF(特約団体用!N1297="","",特約団体用!AA1297)</f>
        <v/>
      </c>
      <c r="K1298" t="str">
        <f>+IF(特約団体用!O1297="","",特約団体用!O1297)</f>
        <v/>
      </c>
      <c r="L1298" t="str">
        <f>+IF(特約団体用!P1297="","",特約団体用!P1297)</f>
        <v/>
      </c>
      <c r="M1298" t="str">
        <f>+IF(特約団体用!Q1297="","",特約団体用!Q1297)</f>
        <v/>
      </c>
      <c r="N1298" t="str">
        <f>+TEXT(IF(特約団体用!R1297="","",特約団体用!AB1297),"00")</f>
        <v/>
      </c>
      <c r="O1298" t="str">
        <f>+IF(特約団体用!S1297="","",特約団体用!AC1297)</f>
        <v/>
      </c>
      <c r="P1298" t="str">
        <f>+IF(特約団体用!T1297="","",特約団体用!AD1297)</f>
        <v/>
      </c>
      <c r="Q1298" t="str">
        <f>+IF(特約団体用!U1297="","",特約団体用!AE1297)</f>
        <v/>
      </c>
      <c r="V1298" s="153"/>
      <c r="W1298" s="153"/>
      <c r="X1298" s="153"/>
    </row>
    <row r="1299" spans="1:24">
      <c r="A1299" t="str">
        <f>+IF(特約団体用!A1298="","",特約団体用!A1298)</f>
        <v/>
      </c>
      <c r="B1299" t="str">
        <f>+IF(特約団体用!B1298="","",特約団体用!B1298)</f>
        <v/>
      </c>
      <c r="C1299" t="str">
        <f>+IF(特約団体用!C1298="","",特約団体用!C1298)</f>
        <v/>
      </c>
      <c r="D1299" t="str">
        <f>+IF(特約団体用!D1298="","",特約団体用!D1298)</f>
        <v/>
      </c>
      <c r="E1299" t="str">
        <f>+IF(特約団体用!E1298="","",特約団体用!E1298)</f>
        <v/>
      </c>
      <c r="F1299" t="str">
        <f>+IF(特約団体用!F1298="","",_xlfn.XLOOKUP(特約団体用!F1298,PRM!$G$3:$G$5,PRM!$H$3:$H$5))</f>
        <v/>
      </c>
      <c r="G1299" s="149" t="str">
        <f>+TEXT(_xlfn.CONCAT(特約団体用!G1298,特約団体用!H1298,"年",特約団体用!I1298,"月",特約団体用!J1298,"日"),"yyyy/mm/dd")</f>
        <v>年月日</v>
      </c>
      <c r="H1299" t="str">
        <f>+IF(特約団体用!L1298="","",特約団体用!L1298)</f>
        <v/>
      </c>
      <c r="I1299" t="str">
        <f>+IF(特約団体用!M1298="","",特約団体用!M1298)</f>
        <v/>
      </c>
      <c r="J1299" t="str">
        <f>+IF(特約団体用!N1298="","",特約団体用!AA1298)</f>
        <v/>
      </c>
      <c r="K1299" t="str">
        <f>+IF(特約団体用!O1298="","",特約団体用!O1298)</f>
        <v/>
      </c>
      <c r="L1299" t="str">
        <f>+IF(特約団体用!P1298="","",特約団体用!P1298)</f>
        <v/>
      </c>
      <c r="M1299" t="str">
        <f>+IF(特約団体用!Q1298="","",特約団体用!Q1298)</f>
        <v/>
      </c>
      <c r="N1299" t="str">
        <f>+TEXT(IF(特約団体用!R1298="","",特約団体用!AB1298),"00")</f>
        <v/>
      </c>
      <c r="O1299" t="str">
        <f>+IF(特約団体用!S1298="","",特約団体用!AC1298)</f>
        <v/>
      </c>
      <c r="P1299" t="str">
        <f>+IF(特約団体用!T1298="","",特約団体用!AD1298)</f>
        <v/>
      </c>
      <c r="Q1299" t="str">
        <f>+IF(特約団体用!U1298="","",特約団体用!AE1298)</f>
        <v/>
      </c>
      <c r="V1299" s="153"/>
      <c r="W1299" s="153"/>
      <c r="X1299" s="153"/>
    </row>
    <row r="1300" spans="1:24">
      <c r="A1300" t="str">
        <f>+IF(特約団体用!A1299="","",特約団体用!A1299)</f>
        <v/>
      </c>
      <c r="B1300" t="str">
        <f>+IF(特約団体用!B1299="","",特約団体用!B1299)</f>
        <v/>
      </c>
      <c r="C1300" t="str">
        <f>+IF(特約団体用!C1299="","",特約団体用!C1299)</f>
        <v/>
      </c>
      <c r="D1300" t="str">
        <f>+IF(特約団体用!D1299="","",特約団体用!D1299)</f>
        <v/>
      </c>
      <c r="E1300" t="str">
        <f>+IF(特約団体用!E1299="","",特約団体用!E1299)</f>
        <v/>
      </c>
      <c r="F1300" t="str">
        <f>+IF(特約団体用!F1299="","",_xlfn.XLOOKUP(特約団体用!F1299,PRM!$G$3:$G$5,PRM!$H$3:$H$5))</f>
        <v/>
      </c>
      <c r="G1300" s="149" t="str">
        <f>+TEXT(_xlfn.CONCAT(特約団体用!G1299,特約団体用!H1299,"年",特約団体用!I1299,"月",特約団体用!J1299,"日"),"yyyy/mm/dd")</f>
        <v>年月日</v>
      </c>
      <c r="H1300" t="str">
        <f>+IF(特約団体用!L1299="","",特約団体用!L1299)</f>
        <v/>
      </c>
      <c r="I1300" t="str">
        <f>+IF(特約団体用!M1299="","",特約団体用!M1299)</f>
        <v/>
      </c>
      <c r="J1300" t="str">
        <f>+IF(特約団体用!N1299="","",特約団体用!AA1299)</f>
        <v/>
      </c>
      <c r="K1300" t="str">
        <f>+IF(特約団体用!O1299="","",特約団体用!O1299)</f>
        <v/>
      </c>
      <c r="L1300" t="str">
        <f>+IF(特約団体用!P1299="","",特約団体用!P1299)</f>
        <v/>
      </c>
      <c r="M1300" t="str">
        <f>+IF(特約団体用!Q1299="","",特約団体用!Q1299)</f>
        <v/>
      </c>
      <c r="N1300" t="str">
        <f>+TEXT(IF(特約団体用!R1299="","",特約団体用!AB1299),"00")</f>
        <v/>
      </c>
      <c r="O1300" t="str">
        <f>+IF(特約団体用!S1299="","",特約団体用!AC1299)</f>
        <v/>
      </c>
      <c r="P1300" t="str">
        <f>+IF(特約団体用!T1299="","",特約団体用!AD1299)</f>
        <v/>
      </c>
      <c r="Q1300" t="str">
        <f>+IF(特約団体用!U1299="","",特約団体用!AE1299)</f>
        <v/>
      </c>
      <c r="V1300" s="153"/>
      <c r="W1300" s="153"/>
      <c r="X1300" s="153"/>
    </row>
    <row r="1301" spans="1:24">
      <c r="A1301" t="str">
        <f>+IF(特約団体用!A1300="","",特約団体用!A1300)</f>
        <v/>
      </c>
      <c r="B1301" t="str">
        <f>+IF(特約団体用!B1300="","",特約団体用!B1300)</f>
        <v/>
      </c>
      <c r="C1301" t="str">
        <f>+IF(特約団体用!C1300="","",特約団体用!C1300)</f>
        <v/>
      </c>
      <c r="D1301" t="str">
        <f>+IF(特約団体用!D1300="","",特約団体用!D1300)</f>
        <v/>
      </c>
      <c r="E1301" t="str">
        <f>+IF(特約団体用!E1300="","",特約団体用!E1300)</f>
        <v/>
      </c>
      <c r="F1301" t="str">
        <f>+IF(特約団体用!F1300="","",_xlfn.XLOOKUP(特約団体用!F1300,PRM!$G$3:$G$5,PRM!$H$3:$H$5))</f>
        <v/>
      </c>
      <c r="G1301" s="149" t="str">
        <f>+TEXT(_xlfn.CONCAT(特約団体用!G1300,特約団体用!H1300,"年",特約団体用!I1300,"月",特約団体用!J1300,"日"),"yyyy/mm/dd")</f>
        <v>年月日</v>
      </c>
      <c r="H1301" t="str">
        <f>+IF(特約団体用!L1300="","",特約団体用!L1300)</f>
        <v/>
      </c>
      <c r="I1301" t="str">
        <f>+IF(特約団体用!M1300="","",特約団体用!M1300)</f>
        <v/>
      </c>
      <c r="J1301" t="str">
        <f>+IF(特約団体用!N1300="","",特約団体用!AA1300)</f>
        <v/>
      </c>
      <c r="K1301" t="str">
        <f>+IF(特約団体用!O1300="","",特約団体用!O1300)</f>
        <v/>
      </c>
      <c r="L1301" t="str">
        <f>+IF(特約団体用!P1300="","",特約団体用!P1300)</f>
        <v/>
      </c>
      <c r="M1301" t="str">
        <f>+IF(特約団体用!Q1300="","",特約団体用!Q1300)</f>
        <v/>
      </c>
      <c r="N1301" t="str">
        <f>+TEXT(IF(特約団体用!R1300="","",特約団体用!AB1300),"00")</f>
        <v/>
      </c>
      <c r="O1301" t="str">
        <f>+IF(特約団体用!S1300="","",特約団体用!AC1300)</f>
        <v/>
      </c>
      <c r="P1301" t="str">
        <f>+IF(特約団体用!T1300="","",特約団体用!AD1300)</f>
        <v/>
      </c>
      <c r="Q1301" t="str">
        <f>+IF(特約団体用!U1300="","",特約団体用!AE1300)</f>
        <v/>
      </c>
      <c r="V1301" s="153"/>
      <c r="W1301" s="153"/>
      <c r="X1301" s="153"/>
    </row>
    <row r="1302" spans="1:24">
      <c r="A1302" t="str">
        <f>+IF(特約団体用!A1301="","",特約団体用!A1301)</f>
        <v/>
      </c>
      <c r="B1302" t="str">
        <f>+IF(特約団体用!B1301="","",特約団体用!B1301)</f>
        <v/>
      </c>
      <c r="C1302" t="str">
        <f>+IF(特約団体用!C1301="","",特約団体用!C1301)</f>
        <v/>
      </c>
      <c r="D1302" t="str">
        <f>+IF(特約団体用!D1301="","",特約団体用!D1301)</f>
        <v/>
      </c>
      <c r="E1302" t="str">
        <f>+IF(特約団体用!E1301="","",特約団体用!E1301)</f>
        <v/>
      </c>
      <c r="F1302" t="str">
        <f>+IF(特約団体用!F1301="","",_xlfn.XLOOKUP(特約団体用!F1301,PRM!$G$3:$G$5,PRM!$H$3:$H$5))</f>
        <v/>
      </c>
      <c r="G1302" s="149" t="str">
        <f>+TEXT(_xlfn.CONCAT(特約団体用!G1301,特約団体用!H1301,"年",特約団体用!I1301,"月",特約団体用!J1301,"日"),"yyyy/mm/dd")</f>
        <v>年月日</v>
      </c>
      <c r="H1302" t="str">
        <f>+IF(特約団体用!L1301="","",特約団体用!L1301)</f>
        <v/>
      </c>
      <c r="I1302" t="str">
        <f>+IF(特約団体用!M1301="","",特約団体用!M1301)</f>
        <v/>
      </c>
      <c r="J1302" t="str">
        <f>+IF(特約団体用!N1301="","",特約団体用!AA1301)</f>
        <v/>
      </c>
      <c r="K1302" t="str">
        <f>+IF(特約団体用!O1301="","",特約団体用!O1301)</f>
        <v/>
      </c>
      <c r="L1302" t="str">
        <f>+IF(特約団体用!P1301="","",特約団体用!P1301)</f>
        <v/>
      </c>
      <c r="M1302" t="str">
        <f>+IF(特約団体用!Q1301="","",特約団体用!Q1301)</f>
        <v/>
      </c>
      <c r="N1302" t="str">
        <f>+TEXT(IF(特約団体用!R1301="","",特約団体用!AB1301),"00")</f>
        <v/>
      </c>
      <c r="O1302" t="str">
        <f>+IF(特約団体用!S1301="","",特約団体用!AC1301)</f>
        <v/>
      </c>
      <c r="P1302" t="str">
        <f>+IF(特約団体用!T1301="","",特約団体用!AD1301)</f>
        <v/>
      </c>
      <c r="Q1302" t="str">
        <f>+IF(特約団体用!U1301="","",特約団体用!AE1301)</f>
        <v/>
      </c>
      <c r="V1302" s="153"/>
      <c r="W1302" s="153"/>
      <c r="X1302" s="153"/>
    </row>
    <row r="1303" spans="1:24">
      <c r="A1303" t="str">
        <f>+IF(特約団体用!A1302="","",特約団体用!A1302)</f>
        <v/>
      </c>
      <c r="B1303" t="str">
        <f>+IF(特約団体用!B1302="","",特約団体用!B1302)</f>
        <v/>
      </c>
      <c r="C1303" t="str">
        <f>+IF(特約団体用!C1302="","",特約団体用!C1302)</f>
        <v/>
      </c>
      <c r="D1303" t="str">
        <f>+IF(特約団体用!D1302="","",特約団体用!D1302)</f>
        <v/>
      </c>
      <c r="E1303" t="str">
        <f>+IF(特約団体用!E1302="","",特約団体用!E1302)</f>
        <v/>
      </c>
      <c r="F1303" t="str">
        <f>+IF(特約団体用!F1302="","",_xlfn.XLOOKUP(特約団体用!F1302,PRM!$G$3:$G$5,PRM!$H$3:$H$5))</f>
        <v/>
      </c>
      <c r="G1303" s="149" t="str">
        <f>+TEXT(_xlfn.CONCAT(特約団体用!G1302,特約団体用!H1302,"年",特約団体用!I1302,"月",特約団体用!J1302,"日"),"yyyy/mm/dd")</f>
        <v>年月日</v>
      </c>
      <c r="H1303" t="str">
        <f>+IF(特約団体用!L1302="","",特約団体用!L1302)</f>
        <v/>
      </c>
      <c r="I1303" t="str">
        <f>+IF(特約団体用!M1302="","",特約団体用!M1302)</f>
        <v/>
      </c>
      <c r="J1303" t="str">
        <f>+IF(特約団体用!N1302="","",特約団体用!AA1302)</f>
        <v/>
      </c>
      <c r="K1303" t="str">
        <f>+IF(特約団体用!O1302="","",特約団体用!O1302)</f>
        <v/>
      </c>
      <c r="L1303" t="str">
        <f>+IF(特約団体用!P1302="","",特約団体用!P1302)</f>
        <v/>
      </c>
      <c r="M1303" t="str">
        <f>+IF(特約団体用!Q1302="","",特約団体用!Q1302)</f>
        <v/>
      </c>
      <c r="N1303" t="str">
        <f>+TEXT(IF(特約団体用!R1302="","",特約団体用!AB1302),"00")</f>
        <v/>
      </c>
      <c r="O1303" t="str">
        <f>+IF(特約団体用!S1302="","",特約団体用!AC1302)</f>
        <v/>
      </c>
      <c r="P1303" t="str">
        <f>+IF(特約団体用!T1302="","",特約団体用!AD1302)</f>
        <v/>
      </c>
      <c r="Q1303" t="str">
        <f>+IF(特約団体用!U1302="","",特約団体用!AE1302)</f>
        <v/>
      </c>
      <c r="V1303" s="153"/>
      <c r="W1303" s="153"/>
      <c r="X1303" s="153"/>
    </row>
    <row r="1304" spans="1:24">
      <c r="A1304" t="str">
        <f>+IF(特約団体用!A1303="","",特約団体用!A1303)</f>
        <v/>
      </c>
      <c r="B1304" t="str">
        <f>+IF(特約団体用!B1303="","",特約団体用!B1303)</f>
        <v/>
      </c>
      <c r="C1304" t="str">
        <f>+IF(特約団体用!C1303="","",特約団体用!C1303)</f>
        <v/>
      </c>
      <c r="D1304" t="str">
        <f>+IF(特約団体用!D1303="","",特約団体用!D1303)</f>
        <v/>
      </c>
      <c r="E1304" t="str">
        <f>+IF(特約団体用!E1303="","",特約団体用!E1303)</f>
        <v/>
      </c>
      <c r="F1304" t="str">
        <f>+IF(特約団体用!F1303="","",_xlfn.XLOOKUP(特約団体用!F1303,PRM!$G$3:$G$5,PRM!$H$3:$H$5))</f>
        <v/>
      </c>
      <c r="G1304" s="149" t="str">
        <f>+TEXT(_xlfn.CONCAT(特約団体用!G1303,特約団体用!H1303,"年",特約団体用!I1303,"月",特約団体用!J1303,"日"),"yyyy/mm/dd")</f>
        <v>年月日</v>
      </c>
      <c r="H1304" t="str">
        <f>+IF(特約団体用!L1303="","",特約団体用!L1303)</f>
        <v/>
      </c>
      <c r="I1304" t="str">
        <f>+IF(特約団体用!M1303="","",特約団体用!M1303)</f>
        <v/>
      </c>
      <c r="J1304" t="str">
        <f>+IF(特約団体用!N1303="","",特約団体用!AA1303)</f>
        <v/>
      </c>
      <c r="K1304" t="str">
        <f>+IF(特約団体用!O1303="","",特約団体用!O1303)</f>
        <v/>
      </c>
      <c r="L1304" t="str">
        <f>+IF(特約団体用!P1303="","",特約団体用!P1303)</f>
        <v/>
      </c>
      <c r="M1304" t="str">
        <f>+IF(特約団体用!Q1303="","",特約団体用!Q1303)</f>
        <v/>
      </c>
      <c r="N1304" t="str">
        <f>+TEXT(IF(特約団体用!R1303="","",特約団体用!AB1303),"00")</f>
        <v/>
      </c>
      <c r="O1304" t="str">
        <f>+IF(特約団体用!S1303="","",特約団体用!AC1303)</f>
        <v/>
      </c>
      <c r="P1304" t="str">
        <f>+IF(特約団体用!T1303="","",特約団体用!AD1303)</f>
        <v/>
      </c>
      <c r="Q1304" t="str">
        <f>+IF(特約団体用!U1303="","",特約団体用!AE1303)</f>
        <v/>
      </c>
      <c r="V1304" s="153"/>
      <c r="W1304" s="153"/>
      <c r="X1304" s="153"/>
    </row>
    <row r="1305" spans="1:24">
      <c r="A1305" t="str">
        <f>+IF(特約団体用!A1304="","",特約団体用!A1304)</f>
        <v/>
      </c>
      <c r="B1305" t="str">
        <f>+IF(特約団体用!B1304="","",特約団体用!B1304)</f>
        <v/>
      </c>
      <c r="C1305" t="str">
        <f>+IF(特約団体用!C1304="","",特約団体用!C1304)</f>
        <v/>
      </c>
      <c r="D1305" t="str">
        <f>+IF(特約団体用!D1304="","",特約団体用!D1304)</f>
        <v/>
      </c>
      <c r="E1305" t="str">
        <f>+IF(特約団体用!E1304="","",特約団体用!E1304)</f>
        <v/>
      </c>
      <c r="F1305" t="str">
        <f>+IF(特約団体用!F1304="","",_xlfn.XLOOKUP(特約団体用!F1304,PRM!$G$3:$G$5,PRM!$H$3:$H$5))</f>
        <v/>
      </c>
      <c r="G1305" s="149" t="str">
        <f>+TEXT(_xlfn.CONCAT(特約団体用!G1304,特約団体用!H1304,"年",特約団体用!I1304,"月",特約団体用!J1304,"日"),"yyyy/mm/dd")</f>
        <v>年月日</v>
      </c>
      <c r="H1305" t="str">
        <f>+IF(特約団体用!L1304="","",特約団体用!L1304)</f>
        <v/>
      </c>
      <c r="I1305" t="str">
        <f>+IF(特約団体用!M1304="","",特約団体用!M1304)</f>
        <v/>
      </c>
      <c r="J1305" t="str">
        <f>+IF(特約団体用!N1304="","",特約団体用!AA1304)</f>
        <v/>
      </c>
      <c r="K1305" t="str">
        <f>+IF(特約団体用!O1304="","",特約団体用!O1304)</f>
        <v/>
      </c>
      <c r="L1305" t="str">
        <f>+IF(特約団体用!P1304="","",特約団体用!P1304)</f>
        <v/>
      </c>
      <c r="M1305" t="str">
        <f>+IF(特約団体用!Q1304="","",特約団体用!Q1304)</f>
        <v/>
      </c>
      <c r="N1305" t="str">
        <f>+TEXT(IF(特約団体用!R1304="","",特約団体用!AB1304),"00")</f>
        <v/>
      </c>
      <c r="O1305" t="str">
        <f>+IF(特約団体用!S1304="","",特約団体用!AC1304)</f>
        <v/>
      </c>
      <c r="P1305" t="str">
        <f>+IF(特約団体用!T1304="","",特約団体用!AD1304)</f>
        <v/>
      </c>
      <c r="Q1305" t="str">
        <f>+IF(特約団体用!U1304="","",特約団体用!AE1304)</f>
        <v/>
      </c>
      <c r="V1305" s="153"/>
      <c r="W1305" s="153"/>
      <c r="X1305" s="153"/>
    </row>
    <row r="1306" spans="1:24">
      <c r="A1306" t="str">
        <f>+IF(特約団体用!A1305="","",特約団体用!A1305)</f>
        <v/>
      </c>
      <c r="B1306" t="str">
        <f>+IF(特約団体用!B1305="","",特約団体用!B1305)</f>
        <v/>
      </c>
      <c r="C1306" t="str">
        <f>+IF(特約団体用!C1305="","",特約団体用!C1305)</f>
        <v/>
      </c>
      <c r="D1306" t="str">
        <f>+IF(特約団体用!D1305="","",特約団体用!D1305)</f>
        <v/>
      </c>
      <c r="E1306" t="str">
        <f>+IF(特約団体用!E1305="","",特約団体用!E1305)</f>
        <v/>
      </c>
      <c r="F1306" t="str">
        <f>+IF(特約団体用!F1305="","",_xlfn.XLOOKUP(特約団体用!F1305,PRM!$G$3:$G$5,PRM!$H$3:$H$5))</f>
        <v/>
      </c>
      <c r="G1306" s="149" t="str">
        <f>+TEXT(_xlfn.CONCAT(特約団体用!G1305,特約団体用!H1305,"年",特約団体用!I1305,"月",特約団体用!J1305,"日"),"yyyy/mm/dd")</f>
        <v>年月日</v>
      </c>
      <c r="H1306" t="str">
        <f>+IF(特約団体用!L1305="","",特約団体用!L1305)</f>
        <v/>
      </c>
      <c r="I1306" t="str">
        <f>+IF(特約団体用!M1305="","",特約団体用!M1305)</f>
        <v/>
      </c>
      <c r="J1306" t="str">
        <f>+IF(特約団体用!N1305="","",特約団体用!AA1305)</f>
        <v/>
      </c>
      <c r="K1306" t="str">
        <f>+IF(特約団体用!O1305="","",特約団体用!O1305)</f>
        <v/>
      </c>
      <c r="L1306" t="str">
        <f>+IF(特約団体用!P1305="","",特約団体用!P1305)</f>
        <v/>
      </c>
      <c r="M1306" t="str">
        <f>+IF(特約団体用!Q1305="","",特約団体用!Q1305)</f>
        <v/>
      </c>
      <c r="N1306" t="str">
        <f>+TEXT(IF(特約団体用!R1305="","",特約団体用!AB1305),"00")</f>
        <v/>
      </c>
      <c r="O1306" t="str">
        <f>+IF(特約団体用!S1305="","",特約団体用!AC1305)</f>
        <v/>
      </c>
      <c r="P1306" t="str">
        <f>+IF(特約団体用!T1305="","",特約団体用!AD1305)</f>
        <v/>
      </c>
      <c r="Q1306" t="str">
        <f>+IF(特約団体用!U1305="","",特約団体用!AE1305)</f>
        <v/>
      </c>
      <c r="V1306" s="153"/>
      <c r="W1306" s="153"/>
      <c r="X1306" s="153"/>
    </row>
    <row r="1307" spans="1:24">
      <c r="A1307" t="str">
        <f>+IF(特約団体用!A1306="","",特約団体用!A1306)</f>
        <v/>
      </c>
      <c r="B1307" t="str">
        <f>+IF(特約団体用!B1306="","",特約団体用!B1306)</f>
        <v/>
      </c>
      <c r="C1307" t="str">
        <f>+IF(特約団体用!C1306="","",特約団体用!C1306)</f>
        <v/>
      </c>
      <c r="D1307" t="str">
        <f>+IF(特約団体用!D1306="","",特約団体用!D1306)</f>
        <v/>
      </c>
      <c r="E1307" t="str">
        <f>+IF(特約団体用!E1306="","",特約団体用!E1306)</f>
        <v/>
      </c>
      <c r="F1307" t="str">
        <f>+IF(特約団体用!F1306="","",_xlfn.XLOOKUP(特約団体用!F1306,PRM!$G$3:$G$5,PRM!$H$3:$H$5))</f>
        <v/>
      </c>
      <c r="G1307" s="149" t="str">
        <f>+TEXT(_xlfn.CONCAT(特約団体用!G1306,特約団体用!H1306,"年",特約団体用!I1306,"月",特約団体用!J1306,"日"),"yyyy/mm/dd")</f>
        <v>年月日</v>
      </c>
      <c r="H1307" t="str">
        <f>+IF(特約団体用!L1306="","",特約団体用!L1306)</f>
        <v/>
      </c>
      <c r="I1307" t="str">
        <f>+IF(特約団体用!M1306="","",特約団体用!M1306)</f>
        <v/>
      </c>
      <c r="J1307" t="str">
        <f>+IF(特約団体用!N1306="","",特約団体用!AA1306)</f>
        <v/>
      </c>
      <c r="K1307" t="str">
        <f>+IF(特約団体用!O1306="","",特約団体用!O1306)</f>
        <v/>
      </c>
      <c r="L1307" t="str">
        <f>+IF(特約団体用!P1306="","",特約団体用!P1306)</f>
        <v/>
      </c>
      <c r="M1307" t="str">
        <f>+IF(特約団体用!Q1306="","",特約団体用!Q1306)</f>
        <v/>
      </c>
      <c r="N1307" t="str">
        <f>+TEXT(IF(特約団体用!R1306="","",特約団体用!AB1306),"00")</f>
        <v/>
      </c>
      <c r="O1307" t="str">
        <f>+IF(特約団体用!S1306="","",特約団体用!AC1306)</f>
        <v/>
      </c>
      <c r="P1307" t="str">
        <f>+IF(特約団体用!T1306="","",特約団体用!AD1306)</f>
        <v/>
      </c>
      <c r="Q1307" t="str">
        <f>+IF(特約団体用!U1306="","",特約団体用!AE1306)</f>
        <v/>
      </c>
      <c r="V1307" s="153"/>
      <c r="W1307" s="153"/>
      <c r="X1307" s="153"/>
    </row>
    <row r="1308" spans="1:24">
      <c r="A1308" t="str">
        <f>+IF(特約団体用!A1307="","",特約団体用!A1307)</f>
        <v/>
      </c>
      <c r="B1308" t="str">
        <f>+IF(特約団体用!B1307="","",特約団体用!B1307)</f>
        <v/>
      </c>
      <c r="C1308" t="str">
        <f>+IF(特約団体用!C1307="","",特約団体用!C1307)</f>
        <v/>
      </c>
      <c r="D1308" t="str">
        <f>+IF(特約団体用!D1307="","",特約団体用!D1307)</f>
        <v/>
      </c>
      <c r="E1308" t="str">
        <f>+IF(特約団体用!E1307="","",特約団体用!E1307)</f>
        <v/>
      </c>
      <c r="F1308" t="str">
        <f>+IF(特約団体用!F1307="","",_xlfn.XLOOKUP(特約団体用!F1307,PRM!$G$3:$G$5,PRM!$H$3:$H$5))</f>
        <v/>
      </c>
      <c r="G1308" s="149" t="str">
        <f>+TEXT(_xlfn.CONCAT(特約団体用!G1307,特約団体用!H1307,"年",特約団体用!I1307,"月",特約団体用!J1307,"日"),"yyyy/mm/dd")</f>
        <v>年月日</v>
      </c>
      <c r="H1308" t="str">
        <f>+IF(特約団体用!L1307="","",特約団体用!L1307)</f>
        <v/>
      </c>
      <c r="I1308" t="str">
        <f>+IF(特約団体用!M1307="","",特約団体用!M1307)</f>
        <v/>
      </c>
      <c r="J1308" t="str">
        <f>+IF(特約団体用!N1307="","",特約団体用!AA1307)</f>
        <v/>
      </c>
      <c r="K1308" t="str">
        <f>+IF(特約団体用!O1307="","",特約団体用!O1307)</f>
        <v/>
      </c>
      <c r="L1308" t="str">
        <f>+IF(特約団体用!P1307="","",特約団体用!P1307)</f>
        <v/>
      </c>
      <c r="M1308" t="str">
        <f>+IF(特約団体用!Q1307="","",特約団体用!Q1307)</f>
        <v/>
      </c>
      <c r="N1308" t="str">
        <f>+TEXT(IF(特約団体用!R1307="","",特約団体用!AB1307),"00")</f>
        <v/>
      </c>
      <c r="O1308" t="str">
        <f>+IF(特約団体用!S1307="","",特約団体用!AC1307)</f>
        <v/>
      </c>
      <c r="P1308" t="str">
        <f>+IF(特約団体用!T1307="","",特約団体用!AD1307)</f>
        <v/>
      </c>
      <c r="Q1308" t="str">
        <f>+IF(特約団体用!U1307="","",特約団体用!AE1307)</f>
        <v/>
      </c>
      <c r="V1308" s="153"/>
      <c r="W1308" s="153"/>
      <c r="X1308" s="153"/>
    </row>
    <row r="1309" spans="1:24">
      <c r="A1309" t="str">
        <f>+IF(特約団体用!A1308="","",特約団体用!A1308)</f>
        <v/>
      </c>
      <c r="B1309" t="str">
        <f>+IF(特約団体用!B1308="","",特約団体用!B1308)</f>
        <v/>
      </c>
      <c r="C1309" t="str">
        <f>+IF(特約団体用!C1308="","",特約団体用!C1308)</f>
        <v/>
      </c>
      <c r="D1309" t="str">
        <f>+IF(特約団体用!D1308="","",特約団体用!D1308)</f>
        <v/>
      </c>
      <c r="E1309" t="str">
        <f>+IF(特約団体用!E1308="","",特約団体用!E1308)</f>
        <v/>
      </c>
      <c r="F1309" t="str">
        <f>+IF(特約団体用!F1308="","",_xlfn.XLOOKUP(特約団体用!F1308,PRM!$G$3:$G$5,PRM!$H$3:$H$5))</f>
        <v/>
      </c>
      <c r="G1309" s="149" t="str">
        <f>+TEXT(_xlfn.CONCAT(特約団体用!G1308,特約団体用!H1308,"年",特約団体用!I1308,"月",特約団体用!J1308,"日"),"yyyy/mm/dd")</f>
        <v>年月日</v>
      </c>
      <c r="H1309" t="str">
        <f>+IF(特約団体用!L1308="","",特約団体用!L1308)</f>
        <v/>
      </c>
      <c r="I1309" t="str">
        <f>+IF(特約団体用!M1308="","",特約団体用!M1308)</f>
        <v/>
      </c>
      <c r="J1309" t="str">
        <f>+IF(特約団体用!N1308="","",特約団体用!AA1308)</f>
        <v/>
      </c>
      <c r="K1309" t="str">
        <f>+IF(特約団体用!O1308="","",特約団体用!O1308)</f>
        <v/>
      </c>
      <c r="L1309" t="str">
        <f>+IF(特約団体用!P1308="","",特約団体用!P1308)</f>
        <v/>
      </c>
      <c r="M1309" t="str">
        <f>+IF(特約団体用!Q1308="","",特約団体用!Q1308)</f>
        <v/>
      </c>
      <c r="N1309" t="str">
        <f>+TEXT(IF(特約団体用!R1308="","",特約団体用!AB1308),"00")</f>
        <v/>
      </c>
      <c r="O1309" t="str">
        <f>+IF(特約団体用!S1308="","",特約団体用!AC1308)</f>
        <v/>
      </c>
      <c r="P1309" t="str">
        <f>+IF(特約団体用!T1308="","",特約団体用!AD1308)</f>
        <v/>
      </c>
      <c r="Q1309" t="str">
        <f>+IF(特約団体用!U1308="","",特約団体用!AE1308)</f>
        <v/>
      </c>
      <c r="V1309" s="153"/>
      <c r="W1309" s="153"/>
      <c r="X1309" s="153"/>
    </row>
    <row r="1310" spans="1:24">
      <c r="A1310" t="str">
        <f>+IF(特約団体用!A1309="","",特約団体用!A1309)</f>
        <v/>
      </c>
      <c r="B1310" t="str">
        <f>+IF(特約団体用!B1309="","",特約団体用!B1309)</f>
        <v/>
      </c>
      <c r="C1310" t="str">
        <f>+IF(特約団体用!C1309="","",特約団体用!C1309)</f>
        <v/>
      </c>
      <c r="D1310" t="str">
        <f>+IF(特約団体用!D1309="","",特約団体用!D1309)</f>
        <v/>
      </c>
      <c r="E1310" t="str">
        <f>+IF(特約団体用!E1309="","",特約団体用!E1309)</f>
        <v/>
      </c>
      <c r="F1310" t="str">
        <f>+IF(特約団体用!F1309="","",_xlfn.XLOOKUP(特約団体用!F1309,PRM!$G$3:$G$5,PRM!$H$3:$H$5))</f>
        <v/>
      </c>
      <c r="G1310" s="149" t="str">
        <f>+TEXT(_xlfn.CONCAT(特約団体用!G1309,特約団体用!H1309,"年",特約団体用!I1309,"月",特約団体用!J1309,"日"),"yyyy/mm/dd")</f>
        <v>年月日</v>
      </c>
      <c r="H1310" t="str">
        <f>+IF(特約団体用!L1309="","",特約団体用!L1309)</f>
        <v/>
      </c>
      <c r="I1310" t="str">
        <f>+IF(特約団体用!M1309="","",特約団体用!M1309)</f>
        <v/>
      </c>
      <c r="J1310" t="str">
        <f>+IF(特約団体用!N1309="","",特約団体用!AA1309)</f>
        <v/>
      </c>
      <c r="K1310" t="str">
        <f>+IF(特約団体用!O1309="","",特約団体用!O1309)</f>
        <v/>
      </c>
      <c r="L1310" t="str">
        <f>+IF(特約団体用!P1309="","",特約団体用!P1309)</f>
        <v/>
      </c>
      <c r="M1310" t="str">
        <f>+IF(特約団体用!Q1309="","",特約団体用!Q1309)</f>
        <v/>
      </c>
      <c r="N1310" t="str">
        <f>+TEXT(IF(特約団体用!R1309="","",特約団体用!AB1309),"00")</f>
        <v/>
      </c>
      <c r="O1310" t="str">
        <f>+IF(特約団体用!S1309="","",特約団体用!AC1309)</f>
        <v/>
      </c>
      <c r="P1310" t="str">
        <f>+IF(特約団体用!T1309="","",特約団体用!AD1309)</f>
        <v/>
      </c>
      <c r="Q1310" t="str">
        <f>+IF(特約団体用!U1309="","",特約団体用!AE1309)</f>
        <v/>
      </c>
      <c r="V1310" s="153"/>
      <c r="W1310" s="153"/>
      <c r="X1310" s="153"/>
    </row>
    <row r="1311" spans="1:24">
      <c r="A1311" t="str">
        <f>+IF(特約団体用!A1310="","",特約団体用!A1310)</f>
        <v/>
      </c>
      <c r="B1311" t="str">
        <f>+IF(特約団体用!B1310="","",特約団体用!B1310)</f>
        <v/>
      </c>
      <c r="C1311" t="str">
        <f>+IF(特約団体用!C1310="","",特約団体用!C1310)</f>
        <v/>
      </c>
      <c r="D1311" t="str">
        <f>+IF(特約団体用!D1310="","",特約団体用!D1310)</f>
        <v/>
      </c>
      <c r="E1311" t="str">
        <f>+IF(特約団体用!E1310="","",特約団体用!E1310)</f>
        <v/>
      </c>
      <c r="F1311" t="str">
        <f>+IF(特約団体用!F1310="","",_xlfn.XLOOKUP(特約団体用!F1310,PRM!$G$3:$G$5,PRM!$H$3:$H$5))</f>
        <v/>
      </c>
      <c r="G1311" s="149" t="str">
        <f>+TEXT(_xlfn.CONCAT(特約団体用!G1310,特約団体用!H1310,"年",特約団体用!I1310,"月",特約団体用!J1310,"日"),"yyyy/mm/dd")</f>
        <v>年月日</v>
      </c>
      <c r="H1311" t="str">
        <f>+IF(特約団体用!L1310="","",特約団体用!L1310)</f>
        <v/>
      </c>
      <c r="I1311" t="str">
        <f>+IF(特約団体用!M1310="","",特約団体用!M1310)</f>
        <v/>
      </c>
      <c r="J1311" t="str">
        <f>+IF(特約団体用!N1310="","",特約団体用!AA1310)</f>
        <v/>
      </c>
      <c r="K1311" t="str">
        <f>+IF(特約団体用!O1310="","",特約団体用!O1310)</f>
        <v/>
      </c>
      <c r="L1311" t="str">
        <f>+IF(特約団体用!P1310="","",特約団体用!P1310)</f>
        <v/>
      </c>
      <c r="M1311" t="str">
        <f>+IF(特約団体用!Q1310="","",特約団体用!Q1310)</f>
        <v/>
      </c>
      <c r="N1311" t="str">
        <f>+TEXT(IF(特約団体用!R1310="","",特約団体用!AB1310),"00")</f>
        <v/>
      </c>
      <c r="O1311" t="str">
        <f>+IF(特約団体用!S1310="","",特約団体用!AC1310)</f>
        <v/>
      </c>
      <c r="P1311" t="str">
        <f>+IF(特約団体用!T1310="","",特約団体用!AD1310)</f>
        <v/>
      </c>
      <c r="Q1311" t="str">
        <f>+IF(特約団体用!U1310="","",特約団体用!AE1310)</f>
        <v/>
      </c>
      <c r="V1311" s="153"/>
      <c r="W1311" s="153"/>
      <c r="X1311" s="153"/>
    </row>
    <row r="1312" spans="1:24">
      <c r="A1312" t="str">
        <f>+IF(特約団体用!A1311="","",特約団体用!A1311)</f>
        <v/>
      </c>
      <c r="B1312" t="str">
        <f>+IF(特約団体用!B1311="","",特約団体用!B1311)</f>
        <v/>
      </c>
      <c r="C1312" t="str">
        <f>+IF(特約団体用!C1311="","",特約団体用!C1311)</f>
        <v/>
      </c>
      <c r="D1312" t="str">
        <f>+IF(特約団体用!D1311="","",特約団体用!D1311)</f>
        <v/>
      </c>
      <c r="E1312" t="str">
        <f>+IF(特約団体用!E1311="","",特約団体用!E1311)</f>
        <v/>
      </c>
      <c r="F1312" t="str">
        <f>+IF(特約団体用!F1311="","",_xlfn.XLOOKUP(特約団体用!F1311,PRM!$G$3:$G$5,PRM!$H$3:$H$5))</f>
        <v/>
      </c>
      <c r="G1312" s="149" t="str">
        <f>+TEXT(_xlfn.CONCAT(特約団体用!G1311,特約団体用!H1311,"年",特約団体用!I1311,"月",特約団体用!J1311,"日"),"yyyy/mm/dd")</f>
        <v>年月日</v>
      </c>
      <c r="H1312" t="str">
        <f>+IF(特約団体用!L1311="","",特約団体用!L1311)</f>
        <v/>
      </c>
      <c r="I1312" t="str">
        <f>+IF(特約団体用!M1311="","",特約団体用!M1311)</f>
        <v/>
      </c>
      <c r="J1312" t="str">
        <f>+IF(特約団体用!N1311="","",特約団体用!AA1311)</f>
        <v/>
      </c>
      <c r="K1312" t="str">
        <f>+IF(特約団体用!O1311="","",特約団体用!O1311)</f>
        <v/>
      </c>
      <c r="L1312" t="str">
        <f>+IF(特約団体用!P1311="","",特約団体用!P1311)</f>
        <v/>
      </c>
      <c r="M1312" t="str">
        <f>+IF(特約団体用!Q1311="","",特約団体用!Q1311)</f>
        <v/>
      </c>
      <c r="N1312" t="str">
        <f>+TEXT(IF(特約団体用!R1311="","",特約団体用!AB1311),"00")</f>
        <v/>
      </c>
      <c r="O1312" t="str">
        <f>+IF(特約団体用!S1311="","",特約団体用!AC1311)</f>
        <v/>
      </c>
      <c r="P1312" t="str">
        <f>+IF(特約団体用!T1311="","",特約団体用!AD1311)</f>
        <v/>
      </c>
      <c r="Q1312" t="str">
        <f>+IF(特約団体用!U1311="","",特約団体用!AE1311)</f>
        <v/>
      </c>
      <c r="V1312" s="153"/>
      <c r="W1312" s="153"/>
      <c r="X1312" s="153"/>
    </row>
    <row r="1313" spans="1:24">
      <c r="A1313" t="str">
        <f>+IF(特約団体用!A1312="","",特約団体用!A1312)</f>
        <v/>
      </c>
      <c r="B1313" t="str">
        <f>+IF(特約団体用!B1312="","",特約団体用!B1312)</f>
        <v/>
      </c>
      <c r="C1313" t="str">
        <f>+IF(特約団体用!C1312="","",特約団体用!C1312)</f>
        <v/>
      </c>
      <c r="D1313" t="str">
        <f>+IF(特約団体用!D1312="","",特約団体用!D1312)</f>
        <v/>
      </c>
      <c r="E1313" t="str">
        <f>+IF(特約団体用!E1312="","",特約団体用!E1312)</f>
        <v/>
      </c>
      <c r="F1313" t="str">
        <f>+IF(特約団体用!F1312="","",_xlfn.XLOOKUP(特約団体用!F1312,PRM!$G$3:$G$5,PRM!$H$3:$H$5))</f>
        <v/>
      </c>
      <c r="G1313" s="149" t="str">
        <f>+TEXT(_xlfn.CONCAT(特約団体用!G1312,特約団体用!H1312,"年",特約団体用!I1312,"月",特約団体用!J1312,"日"),"yyyy/mm/dd")</f>
        <v>年月日</v>
      </c>
      <c r="H1313" t="str">
        <f>+IF(特約団体用!L1312="","",特約団体用!L1312)</f>
        <v/>
      </c>
      <c r="I1313" t="str">
        <f>+IF(特約団体用!M1312="","",特約団体用!M1312)</f>
        <v/>
      </c>
      <c r="J1313" t="str">
        <f>+IF(特約団体用!N1312="","",特約団体用!AA1312)</f>
        <v/>
      </c>
      <c r="K1313" t="str">
        <f>+IF(特約団体用!O1312="","",特約団体用!O1312)</f>
        <v/>
      </c>
      <c r="L1313" t="str">
        <f>+IF(特約団体用!P1312="","",特約団体用!P1312)</f>
        <v/>
      </c>
      <c r="M1313" t="str">
        <f>+IF(特約団体用!Q1312="","",特約団体用!Q1312)</f>
        <v/>
      </c>
      <c r="N1313" t="str">
        <f>+TEXT(IF(特約団体用!R1312="","",特約団体用!AB1312),"00")</f>
        <v/>
      </c>
      <c r="O1313" t="str">
        <f>+IF(特約団体用!S1312="","",特約団体用!AC1312)</f>
        <v/>
      </c>
      <c r="P1313" t="str">
        <f>+IF(特約団体用!T1312="","",特約団体用!AD1312)</f>
        <v/>
      </c>
      <c r="Q1313" t="str">
        <f>+IF(特約団体用!U1312="","",特約団体用!AE1312)</f>
        <v/>
      </c>
      <c r="V1313" s="153"/>
      <c r="W1313" s="153"/>
      <c r="X1313" s="153"/>
    </row>
    <row r="1314" spans="1:24">
      <c r="A1314" t="str">
        <f>+IF(特約団体用!A1313="","",特約団体用!A1313)</f>
        <v/>
      </c>
      <c r="B1314" t="str">
        <f>+IF(特約団体用!B1313="","",特約団体用!B1313)</f>
        <v/>
      </c>
      <c r="C1314" t="str">
        <f>+IF(特約団体用!C1313="","",特約団体用!C1313)</f>
        <v/>
      </c>
      <c r="D1314" t="str">
        <f>+IF(特約団体用!D1313="","",特約団体用!D1313)</f>
        <v/>
      </c>
      <c r="E1314" t="str">
        <f>+IF(特約団体用!E1313="","",特約団体用!E1313)</f>
        <v/>
      </c>
      <c r="F1314" t="str">
        <f>+IF(特約団体用!F1313="","",_xlfn.XLOOKUP(特約団体用!F1313,PRM!$G$3:$G$5,PRM!$H$3:$H$5))</f>
        <v/>
      </c>
      <c r="G1314" s="149" t="str">
        <f>+TEXT(_xlfn.CONCAT(特約団体用!G1313,特約団体用!H1313,"年",特約団体用!I1313,"月",特約団体用!J1313,"日"),"yyyy/mm/dd")</f>
        <v>年月日</v>
      </c>
      <c r="H1314" t="str">
        <f>+IF(特約団体用!L1313="","",特約団体用!L1313)</f>
        <v/>
      </c>
      <c r="I1314" t="str">
        <f>+IF(特約団体用!M1313="","",特約団体用!M1313)</f>
        <v/>
      </c>
      <c r="J1314" t="str">
        <f>+IF(特約団体用!N1313="","",特約団体用!AA1313)</f>
        <v/>
      </c>
      <c r="K1314" t="str">
        <f>+IF(特約団体用!O1313="","",特約団体用!O1313)</f>
        <v/>
      </c>
      <c r="L1314" t="str">
        <f>+IF(特約団体用!P1313="","",特約団体用!P1313)</f>
        <v/>
      </c>
      <c r="M1314" t="str">
        <f>+IF(特約団体用!Q1313="","",特約団体用!Q1313)</f>
        <v/>
      </c>
      <c r="N1314" t="str">
        <f>+TEXT(IF(特約団体用!R1313="","",特約団体用!AB1313),"00")</f>
        <v/>
      </c>
      <c r="O1314" t="str">
        <f>+IF(特約団体用!S1313="","",特約団体用!AC1313)</f>
        <v/>
      </c>
      <c r="P1314" t="str">
        <f>+IF(特約団体用!T1313="","",特約団体用!AD1313)</f>
        <v/>
      </c>
      <c r="Q1314" t="str">
        <f>+IF(特約団体用!U1313="","",特約団体用!AE1313)</f>
        <v/>
      </c>
      <c r="V1314" s="153"/>
      <c r="W1314" s="153"/>
      <c r="X1314" s="153"/>
    </row>
    <row r="1315" spans="1:24">
      <c r="A1315" t="str">
        <f>+IF(特約団体用!A1314="","",特約団体用!A1314)</f>
        <v/>
      </c>
      <c r="B1315" t="str">
        <f>+IF(特約団体用!B1314="","",特約団体用!B1314)</f>
        <v/>
      </c>
      <c r="C1315" t="str">
        <f>+IF(特約団体用!C1314="","",特約団体用!C1314)</f>
        <v/>
      </c>
      <c r="D1315" t="str">
        <f>+IF(特約団体用!D1314="","",特約団体用!D1314)</f>
        <v/>
      </c>
      <c r="E1315" t="str">
        <f>+IF(特約団体用!E1314="","",特約団体用!E1314)</f>
        <v/>
      </c>
      <c r="F1315" t="str">
        <f>+IF(特約団体用!F1314="","",_xlfn.XLOOKUP(特約団体用!F1314,PRM!$G$3:$G$5,PRM!$H$3:$H$5))</f>
        <v/>
      </c>
      <c r="G1315" s="149" t="str">
        <f>+TEXT(_xlfn.CONCAT(特約団体用!G1314,特約団体用!H1314,"年",特約団体用!I1314,"月",特約団体用!J1314,"日"),"yyyy/mm/dd")</f>
        <v>年月日</v>
      </c>
      <c r="H1315" t="str">
        <f>+IF(特約団体用!L1314="","",特約団体用!L1314)</f>
        <v/>
      </c>
      <c r="I1315" t="str">
        <f>+IF(特約団体用!M1314="","",特約団体用!M1314)</f>
        <v/>
      </c>
      <c r="J1315" t="str">
        <f>+IF(特約団体用!N1314="","",特約団体用!AA1314)</f>
        <v/>
      </c>
      <c r="K1315" t="str">
        <f>+IF(特約団体用!O1314="","",特約団体用!O1314)</f>
        <v/>
      </c>
      <c r="L1315" t="str">
        <f>+IF(特約団体用!P1314="","",特約団体用!P1314)</f>
        <v/>
      </c>
      <c r="M1315" t="str">
        <f>+IF(特約団体用!Q1314="","",特約団体用!Q1314)</f>
        <v/>
      </c>
      <c r="N1315" t="str">
        <f>+TEXT(IF(特約団体用!R1314="","",特約団体用!AB1314),"00")</f>
        <v/>
      </c>
      <c r="O1315" t="str">
        <f>+IF(特約団体用!S1314="","",特約団体用!AC1314)</f>
        <v/>
      </c>
      <c r="P1315" t="str">
        <f>+IF(特約団体用!T1314="","",特約団体用!AD1314)</f>
        <v/>
      </c>
      <c r="Q1315" t="str">
        <f>+IF(特約団体用!U1314="","",特約団体用!AE1314)</f>
        <v/>
      </c>
      <c r="V1315" s="153"/>
      <c r="W1315" s="153"/>
      <c r="X1315" s="153"/>
    </row>
    <row r="1316" spans="1:24">
      <c r="A1316" t="str">
        <f>+IF(特約団体用!A1315="","",特約団体用!A1315)</f>
        <v/>
      </c>
      <c r="B1316" t="str">
        <f>+IF(特約団体用!B1315="","",特約団体用!B1315)</f>
        <v/>
      </c>
      <c r="C1316" t="str">
        <f>+IF(特約団体用!C1315="","",特約団体用!C1315)</f>
        <v/>
      </c>
      <c r="D1316" t="str">
        <f>+IF(特約団体用!D1315="","",特約団体用!D1315)</f>
        <v/>
      </c>
      <c r="E1316" t="str">
        <f>+IF(特約団体用!E1315="","",特約団体用!E1315)</f>
        <v/>
      </c>
      <c r="F1316" t="str">
        <f>+IF(特約団体用!F1315="","",_xlfn.XLOOKUP(特約団体用!F1315,PRM!$G$3:$G$5,PRM!$H$3:$H$5))</f>
        <v/>
      </c>
      <c r="G1316" s="149" t="str">
        <f>+TEXT(_xlfn.CONCAT(特約団体用!G1315,特約団体用!H1315,"年",特約団体用!I1315,"月",特約団体用!J1315,"日"),"yyyy/mm/dd")</f>
        <v>年月日</v>
      </c>
      <c r="H1316" t="str">
        <f>+IF(特約団体用!L1315="","",特約団体用!L1315)</f>
        <v/>
      </c>
      <c r="I1316" t="str">
        <f>+IF(特約団体用!M1315="","",特約団体用!M1315)</f>
        <v/>
      </c>
      <c r="J1316" t="str">
        <f>+IF(特約団体用!N1315="","",特約団体用!AA1315)</f>
        <v/>
      </c>
      <c r="K1316" t="str">
        <f>+IF(特約団体用!O1315="","",特約団体用!O1315)</f>
        <v/>
      </c>
      <c r="L1316" t="str">
        <f>+IF(特約団体用!P1315="","",特約団体用!P1315)</f>
        <v/>
      </c>
      <c r="M1316" t="str">
        <f>+IF(特約団体用!Q1315="","",特約団体用!Q1315)</f>
        <v/>
      </c>
      <c r="N1316" t="str">
        <f>+TEXT(IF(特約団体用!R1315="","",特約団体用!AB1315),"00")</f>
        <v/>
      </c>
      <c r="O1316" t="str">
        <f>+IF(特約団体用!S1315="","",特約団体用!AC1315)</f>
        <v/>
      </c>
      <c r="P1316" t="str">
        <f>+IF(特約団体用!T1315="","",特約団体用!AD1315)</f>
        <v/>
      </c>
      <c r="Q1316" t="str">
        <f>+IF(特約団体用!U1315="","",特約団体用!AE1315)</f>
        <v/>
      </c>
      <c r="V1316" s="153"/>
      <c r="W1316" s="153"/>
      <c r="X1316" s="153"/>
    </row>
    <row r="1317" spans="1:24">
      <c r="A1317" t="str">
        <f>+IF(特約団体用!A1316="","",特約団体用!A1316)</f>
        <v/>
      </c>
      <c r="B1317" t="str">
        <f>+IF(特約団体用!B1316="","",特約団体用!B1316)</f>
        <v/>
      </c>
      <c r="C1317" t="str">
        <f>+IF(特約団体用!C1316="","",特約団体用!C1316)</f>
        <v/>
      </c>
      <c r="D1317" t="str">
        <f>+IF(特約団体用!D1316="","",特約団体用!D1316)</f>
        <v/>
      </c>
      <c r="E1317" t="str">
        <f>+IF(特約団体用!E1316="","",特約団体用!E1316)</f>
        <v/>
      </c>
      <c r="F1317" t="str">
        <f>+IF(特約団体用!F1316="","",_xlfn.XLOOKUP(特約団体用!F1316,PRM!$G$3:$G$5,PRM!$H$3:$H$5))</f>
        <v/>
      </c>
      <c r="G1317" s="149" t="str">
        <f>+TEXT(_xlfn.CONCAT(特約団体用!G1316,特約団体用!H1316,"年",特約団体用!I1316,"月",特約団体用!J1316,"日"),"yyyy/mm/dd")</f>
        <v>年月日</v>
      </c>
      <c r="H1317" t="str">
        <f>+IF(特約団体用!L1316="","",特約団体用!L1316)</f>
        <v/>
      </c>
      <c r="I1317" t="str">
        <f>+IF(特約団体用!M1316="","",特約団体用!M1316)</f>
        <v/>
      </c>
      <c r="J1317" t="str">
        <f>+IF(特約団体用!N1316="","",特約団体用!AA1316)</f>
        <v/>
      </c>
      <c r="K1317" t="str">
        <f>+IF(特約団体用!O1316="","",特約団体用!O1316)</f>
        <v/>
      </c>
      <c r="L1317" t="str">
        <f>+IF(特約団体用!P1316="","",特約団体用!P1316)</f>
        <v/>
      </c>
      <c r="M1317" t="str">
        <f>+IF(特約団体用!Q1316="","",特約団体用!Q1316)</f>
        <v/>
      </c>
      <c r="N1317" t="str">
        <f>+TEXT(IF(特約団体用!R1316="","",特約団体用!AB1316),"00")</f>
        <v/>
      </c>
      <c r="O1317" t="str">
        <f>+IF(特約団体用!S1316="","",特約団体用!AC1316)</f>
        <v/>
      </c>
      <c r="P1317" t="str">
        <f>+IF(特約団体用!T1316="","",特約団体用!AD1316)</f>
        <v/>
      </c>
      <c r="Q1317" t="str">
        <f>+IF(特約団体用!U1316="","",特約団体用!AE1316)</f>
        <v/>
      </c>
      <c r="V1317" s="153"/>
      <c r="W1317" s="153"/>
      <c r="X1317" s="153"/>
    </row>
    <row r="1318" spans="1:24">
      <c r="A1318" t="str">
        <f>+IF(特約団体用!A1317="","",特約団体用!A1317)</f>
        <v/>
      </c>
      <c r="B1318" t="str">
        <f>+IF(特約団体用!B1317="","",特約団体用!B1317)</f>
        <v/>
      </c>
      <c r="C1318" t="str">
        <f>+IF(特約団体用!C1317="","",特約団体用!C1317)</f>
        <v/>
      </c>
      <c r="D1318" t="str">
        <f>+IF(特約団体用!D1317="","",特約団体用!D1317)</f>
        <v/>
      </c>
      <c r="E1318" t="str">
        <f>+IF(特約団体用!E1317="","",特約団体用!E1317)</f>
        <v/>
      </c>
      <c r="F1318" t="str">
        <f>+IF(特約団体用!F1317="","",_xlfn.XLOOKUP(特約団体用!F1317,PRM!$G$3:$G$5,PRM!$H$3:$H$5))</f>
        <v/>
      </c>
      <c r="G1318" s="149" t="str">
        <f>+TEXT(_xlfn.CONCAT(特約団体用!G1317,特約団体用!H1317,"年",特約団体用!I1317,"月",特約団体用!J1317,"日"),"yyyy/mm/dd")</f>
        <v>年月日</v>
      </c>
      <c r="H1318" t="str">
        <f>+IF(特約団体用!L1317="","",特約団体用!L1317)</f>
        <v/>
      </c>
      <c r="I1318" t="str">
        <f>+IF(特約団体用!M1317="","",特約団体用!M1317)</f>
        <v/>
      </c>
      <c r="J1318" t="str">
        <f>+IF(特約団体用!N1317="","",特約団体用!AA1317)</f>
        <v/>
      </c>
      <c r="K1318" t="str">
        <f>+IF(特約団体用!O1317="","",特約団体用!O1317)</f>
        <v/>
      </c>
      <c r="L1318" t="str">
        <f>+IF(特約団体用!P1317="","",特約団体用!P1317)</f>
        <v/>
      </c>
      <c r="M1318" t="str">
        <f>+IF(特約団体用!Q1317="","",特約団体用!Q1317)</f>
        <v/>
      </c>
      <c r="N1318" t="str">
        <f>+TEXT(IF(特約団体用!R1317="","",特約団体用!AB1317),"00")</f>
        <v/>
      </c>
      <c r="O1318" t="str">
        <f>+IF(特約団体用!S1317="","",特約団体用!AC1317)</f>
        <v/>
      </c>
      <c r="P1318" t="str">
        <f>+IF(特約団体用!T1317="","",特約団体用!AD1317)</f>
        <v/>
      </c>
      <c r="Q1318" t="str">
        <f>+IF(特約団体用!U1317="","",特約団体用!AE1317)</f>
        <v/>
      </c>
      <c r="V1318" s="153"/>
      <c r="W1318" s="153"/>
      <c r="X1318" s="153"/>
    </row>
    <row r="1319" spans="1:24">
      <c r="A1319" t="str">
        <f>+IF(特約団体用!A1318="","",特約団体用!A1318)</f>
        <v/>
      </c>
      <c r="B1319" t="str">
        <f>+IF(特約団体用!B1318="","",特約団体用!B1318)</f>
        <v/>
      </c>
      <c r="C1319" t="str">
        <f>+IF(特約団体用!C1318="","",特約団体用!C1318)</f>
        <v/>
      </c>
      <c r="D1319" t="str">
        <f>+IF(特約団体用!D1318="","",特約団体用!D1318)</f>
        <v/>
      </c>
      <c r="E1319" t="str">
        <f>+IF(特約団体用!E1318="","",特約団体用!E1318)</f>
        <v/>
      </c>
      <c r="F1319" t="str">
        <f>+IF(特約団体用!F1318="","",_xlfn.XLOOKUP(特約団体用!F1318,PRM!$G$3:$G$5,PRM!$H$3:$H$5))</f>
        <v/>
      </c>
      <c r="G1319" s="149" t="str">
        <f>+TEXT(_xlfn.CONCAT(特約団体用!G1318,特約団体用!H1318,"年",特約団体用!I1318,"月",特約団体用!J1318,"日"),"yyyy/mm/dd")</f>
        <v>年月日</v>
      </c>
      <c r="H1319" t="str">
        <f>+IF(特約団体用!L1318="","",特約団体用!L1318)</f>
        <v/>
      </c>
      <c r="I1319" t="str">
        <f>+IF(特約団体用!M1318="","",特約団体用!M1318)</f>
        <v/>
      </c>
      <c r="J1319" t="str">
        <f>+IF(特約団体用!N1318="","",特約団体用!AA1318)</f>
        <v/>
      </c>
      <c r="K1319" t="str">
        <f>+IF(特約団体用!O1318="","",特約団体用!O1318)</f>
        <v/>
      </c>
      <c r="L1319" t="str">
        <f>+IF(特約団体用!P1318="","",特約団体用!P1318)</f>
        <v/>
      </c>
      <c r="M1319" t="str">
        <f>+IF(特約団体用!Q1318="","",特約団体用!Q1318)</f>
        <v/>
      </c>
      <c r="N1319" t="str">
        <f>+TEXT(IF(特約団体用!R1318="","",特約団体用!AB1318),"00")</f>
        <v/>
      </c>
      <c r="O1319" t="str">
        <f>+IF(特約団体用!S1318="","",特約団体用!AC1318)</f>
        <v/>
      </c>
      <c r="P1319" t="str">
        <f>+IF(特約団体用!T1318="","",特約団体用!AD1318)</f>
        <v/>
      </c>
      <c r="Q1319" t="str">
        <f>+IF(特約団体用!U1318="","",特約団体用!AE1318)</f>
        <v/>
      </c>
      <c r="V1319" s="153"/>
      <c r="W1319" s="153"/>
      <c r="X1319" s="153"/>
    </row>
    <row r="1320" spans="1:24">
      <c r="A1320" t="str">
        <f>+IF(特約団体用!A1319="","",特約団体用!A1319)</f>
        <v/>
      </c>
      <c r="B1320" t="str">
        <f>+IF(特約団体用!B1319="","",特約団体用!B1319)</f>
        <v/>
      </c>
      <c r="C1320" t="str">
        <f>+IF(特約団体用!C1319="","",特約団体用!C1319)</f>
        <v/>
      </c>
      <c r="D1320" t="str">
        <f>+IF(特約団体用!D1319="","",特約団体用!D1319)</f>
        <v/>
      </c>
      <c r="E1320" t="str">
        <f>+IF(特約団体用!E1319="","",特約団体用!E1319)</f>
        <v/>
      </c>
      <c r="F1320" t="str">
        <f>+IF(特約団体用!F1319="","",_xlfn.XLOOKUP(特約団体用!F1319,PRM!$G$3:$G$5,PRM!$H$3:$H$5))</f>
        <v/>
      </c>
      <c r="G1320" s="149" t="str">
        <f>+TEXT(_xlfn.CONCAT(特約団体用!G1319,特約団体用!H1319,"年",特約団体用!I1319,"月",特約団体用!J1319,"日"),"yyyy/mm/dd")</f>
        <v>年月日</v>
      </c>
      <c r="H1320" t="str">
        <f>+IF(特約団体用!L1319="","",特約団体用!L1319)</f>
        <v/>
      </c>
      <c r="I1320" t="str">
        <f>+IF(特約団体用!M1319="","",特約団体用!M1319)</f>
        <v/>
      </c>
      <c r="J1320" t="str">
        <f>+IF(特約団体用!N1319="","",特約団体用!AA1319)</f>
        <v/>
      </c>
      <c r="K1320" t="str">
        <f>+IF(特約団体用!O1319="","",特約団体用!O1319)</f>
        <v/>
      </c>
      <c r="L1320" t="str">
        <f>+IF(特約団体用!P1319="","",特約団体用!P1319)</f>
        <v/>
      </c>
      <c r="M1320" t="str">
        <f>+IF(特約団体用!Q1319="","",特約団体用!Q1319)</f>
        <v/>
      </c>
      <c r="N1320" t="str">
        <f>+TEXT(IF(特約団体用!R1319="","",特約団体用!AB1319),"00")</f>
        <v/>
      </c>
      <c r="O1320" t="str">
        <f>+IF(特約団体用!S1319="","",特約団体用!AC1319)</f>
        <v/>
      </c>
      <c r="P1320" t="str">
        <f>+IF(特約団体用!T1319="","",特約団体用!AD1319)</f>
        <v/>
      </c>
      <c r="Q1320" t="str">
        <f>+IF(特約団体用!U1319="","",特約団体用!AE1319)</f>
        <v/>
      </c>
      <c r="V1320" s="153"/>
      <c r="W1320" s="153"/>
      <c r="X1320" s="153"/>
    </row>
    <row r="1321" spans="1:24">
      <c r="A1321" t="str">
        <f>+IF(特約団体用!A1320="","",特約団体用!A1320)</f>
        <v/>
      </c>
      <c r="B1321" t="str">
        <f>+IF(特約団体用!B1320="","",特約団体用!B1320)</f>
        <v/>
      </c>
      <c r="C1321" t="str">
        <f>+IF(特約団体用!C1320="","",特約団体用!C1320)</f>
        <v/>
      </c>
      <c r="D1321" t="str">
        <f>+IF(特約団体用!D1320="","",特約団体用!D1320)</f>
        <v/>
      </c>
      <c r="E1321" t="str">
        <f>+IF(特約団体用!E1320="","",特約団体用!E1320)</f>
        <v/>
      </c>
      <c r="F1321" t="str">
        <f>+IF(特約団体用!F1320="","",_xlfn.XLOOKUP(特約団体用!F1320,PRM!$G$3:$G$5,PRM!$H$3:$H$5))</f>
        <v/>
      </c>
      <c r="G1321" s="149" t="str">
        <f>+TEXT(_xlfn.CONCAT(特約団体用!G1320,特約団体用!H1320,"年",特約団体用!I1320,"月",特約団体用!J1320,"日"),"yyyy/mm/dd")</f>
        <v>年月日</v>
      </c>
      <c r="H1321" t="str">
        <f>+IF(特約団体用!L1320="","",特約団体用!L1320)</f>
        <v/>
      </c>
      <c r="I1321" t="str">
        <f>+IF(特約団体用!M1320="","",特約団体用!M1320)</f>
        <v/>
      </c>
      <c r="J1321" t="str">
        <f>+IF(特約団体用!N1320="","",特約団体用!AA1320)</f>
        <v/>
      </c>
      <c r="K1321" t="str">
        <f>+IF(特約団体用!O1320="","",特約団体用!O1320)</f>
        <v/>
      </c>
      <c r="L1321" t="str">
        <f>+IF(特約団体用!P1320="","",特約団体用!P1320)</f>
        <v/>
      </c>
      <c r="M1321" t="str">
        <f>+IF(特約団体用!Q1320="","",特約団体用!Q1320)</f>
        <v/>
      </c>
      <c r="N1321" t="str">
        <f>+TEXT(IF(特約団体用!R1320="","",特約団体用!AB1320),"00")</f>
        <v/>
      </c>
      <c r="O1321" t="str">
        <f>+IF(特約団体用!S1320="","",特約団体用!AC1320)</f>
        <v/>
      </c>
      <c r="P1321" t="str">
        <f>+IF(特約団体用!T1320="","",特約団体用!AD1320)</f>
        <v/>
      </c>
      <c r="Q1321" t="str">
        <f>+IF(特約団体用!U1320="","",特約団体用!AE1320)</f>
        <v/>
      </c>
      <c r="V1321" s="153"/>
      <c r="W1321" s="153"/>
      <c r="X1321" s="153"/>
    </row>
    <row r="1322" spans="1:24">
      <c r="A1322" t="str">
        <f>+IF(特約団体用!A1321="","",特約団体用!A1321)</f>
        <v/>
      </c>
      <c r="B1322" t="str">
        <f>+IF(特約団体用!B1321="","",特約団体用!B1321)</f>
        <v/>
      </c>
      <c r="C1322" t="str">
        <f>+IF(特約団体用!C1321="","",特約団体用!C1321)</f>
        <v/>
      </c>
      <c r="D1322" t="str">
        <f>+IF(特約団体用!D1321="","",特約団体用!D1321)</f>
        <v/>
      </c>
      <c r="E1322" t="str">
        <f>+IF(特約団体用!E1321="","",特約団体用!E1321)</f>
        <v/>
      </c>
      <c r="F1322" t="str">
        <f>+IF(特約団体用!F1321="","",_xlfn.XLOOKUP(特約団体用!F1321,PRM!$G$3:$G$5,PRM!$H$3:$H$5))</f>
        <v/>
      </c>
      <c r="G1322" s="149" t="str">
        <f>+TEXT(_xlfn.CONCAT(特約団体用!G1321,特約団体用!H1321,"年",特約団体用!I1321,"月",特約団体用!J1321,"日"),"yyyy/mm/dd")</f>
        <v>年月日</v>
      </c>
      <c r="H1322" t="str">
        <f>+IF(特約団体用!L1321="","",特約団体用!L1321)</f>
        <v/>
      </c>
      <c r="I1322" t="str">
        <f>+IF(特約団体用!M1321="","",特約団体用!M1321)</f>
        <v/>
      </c>
      <c r="J1322" t="str">
        <f>+IF(特約団体用!N1321="","",特約団体用!AA1321)</f>
        <v/>
      </c>
      <c r="K1322" t="str">
        <f>+IF(特約団体用!O1321="","",特約団体用!O1321)</f>
        <v/>
      </c>
      <c r="L1322" t="str">
        <f>+IF(特約団体用!P1321="","",特約団体用!P1321)</f>
        <v/>
      </c>
      <c r="M1322" t="str">
        <f>+IF(特約団体用!Q1321="","",特約団体用!Q1321)</f>
        <v/>
      </c>
      <c r="N1322" t="str">
        <f>+TEXT(IF(特約団体用!R1321="","",特約団体用!AB1321),"00")</f>
        <v/>
      </c>
      <c r="O1322" t="str">
        <f>+IF(特約団体用!S1321="","",特約団体用!AC1321)</f>
        <v/>
      </c>
      <c r="P1322" t="str">
        <f>+IF(特約団体用!T1321="","",特約団体用!AD1321)</f>
        <v/>
      </c>
      <c r="Q1322" t="str">
        <f>+IF(特約団体用!U1321="","",特約団体用!AE1321)</f>
        <v/>
      </c>
      <c r="V1322" s="153"/>
      <c r="W1322" s="153"/>
      <c r="X1322" s="153"/>
    </row>
    <row r="1323" spans="1:24">
      <c r="A1323" t="str">
        <f>+IF(特約団体用!A1322="","",特約団体用!A1322)</f>
        <v/>
      </c>
      <c r="B1323" t="str">
        <f>+IF(特約団体用!B1322="","",特約団体用!B1322)</f>
        <v/>
      </c>
      <c r="C1323" t="str">
        <f>+IF(特約団体用!C1322="","",特約団体用!C1322)</f>
        <v/>
      </c>
      <c r="D1323" t="str">
        <f>+IF(特約団体用!D1322="","",特約団体用!D1322)</f>
        <v/>
      </c>
      <c r="E1323" t="str">
        <f>+IF(特約団体用!E1322="","",特約団体用!E1322)</f>
        <v/>
      </c>
      <c r="F1323" t="str">
        <f>+IF(特約団体用!F1322="","",_xlfn.XLOOKUP(特約団体用!F1322,PRM!$G$3:$G$5,PRM!$H$3:$H$5))</f>
        <v/>
      </c>
      <c r="G1323" s="149" t="str">
        <f>+TEXT(_xlfn.CONCAT(特約団体用!G1322,特約団体用!H1322,"年",特約団体用!I1322,"月",特約団体用!J1322,"日"),"yyyy/mm/dd")</f>
        <v>年月日</v>
      </c>
      <c r="H1323" t="str">
        <f>+IF(特約団体用!L1322="","",特約団体用!L1322)</f>
        <v/>
      </c>
      <c r="I1323" t="str">
        <f>+IF(特約団体用!M1322="","",特約団体用!M1322)</f>
        <v/>
      </c>
      <c r="J1323" t="str">
        <f>+IF(特約団体用!N1322="","",特約団体用!AA1322)</f>
        <v/>
      </c>
      <c r="K1323" t="str">
        <f>+IF(特約団体用!O1322="","",特約団体用!O1322)</f>
        <v/>
      </c>
      <c r="L1323" t="str">
        <f>+IF(特約団体用!P1322="","",特約団体用!P1322)</f>
        <v/>
      </c>
      <c r="M1323" t="str">
        <f>+IF(特約団体用!Q1322="","",特約団体用!Q1322)</f>
        <v/>
      </c>
      <c r="N1323" t="str">
        <f>+TEXT(IF(特約団体用!R1322="","",特約団体用!AB1322),"00")</f>
        <v/>
      </c>
      <c r="O1323" t="str">
        <f>+IF(特約団体用!S1322="","",特約団体用!AC1322)</f>
        <v/>
      </c>
      <c r="P1323" t="str">
        <f>+IF(特約団体用!T1322="","",特約団体用!AD1322)</f>
        <v/>
      </c>
      <c r="Q1323" t="str">
        <f>+IF(特約団体用!U1322="","",特約団体用!AE1322)</f>
        <v/>
      </c>
      <c r="V1323" s="153"/>
      <c r="W1323" s="153"/>
      <c r="X1323" s="153"/>
    </row>
    <row r="1324" spans="1:24">
      <c r="A1324" t="str">
        <f>+IF(特約団体用!A1323="","",特約団体用!A1323)</f>
        <v/>
      </c>
      <c r="B1324" t="str">
        <f>+IF(特約団体用!B1323="","",特約団体用!B1323)</f>
        <v/>
      </c>
      <c r="C1324" t="str">
        <f>+IF(特約団体用!C1323="","",特約団体用!C1323)</f>
        <v/>
      </c>
      <c r="D1324" t="str">
        <f>+IF(特約団体用!D1323="","",特約団体用!D1323)</f>
        <v/>
      </c>
      <c r="E1324" t="str">
        <f>+IF(特約団体用!E1323="","",特約団体用!E1323)</f>
        <v/>
      </c>
      <c r="F1324" t="str">
        <f>+IF(特約団体用!F1323="","",_xlfn.XLOOKUP(特約団体用!F1323,PRM!$G$3:$G$5,PRM!$H$3:$H$5))</f>
        <v/>
      </c>
      <c r="G1324" s="149" t="str">
        <f>+TEXT(_xlfn.CONCAT(特約団体用!G1323,特約団体用!H1323,"年",特約団体用!I1323,"月",特約団体用!J1323,"日"),"yyyy/mm/dd")</f>
        <v>年月日</v>
      </c>
      <c r="H1324" t="str">
        <f>+IF(特約団体用!L1323="","",特約団体用!L1323)</f>
        <v/>
      </c>
      <c r="I1324" t="str">
        <f>+IF(特約団体用!M1323="","",特約団体用!M1323)</f>
        <v/>
      </c>
      <c r="J1324" t="str">
        <f>+IF(特約団体用!N1323="","",特約団体用!AA1323)</f>
        <v/>
      </c>
      <c r="K1324" t="str">
        <f>+IF(特約団体用!O1323="","",特約団体用!O1323)</f>
        <v/>
      </c>
      <c r="L1324" t="str">
        <f>+IF(特約団体用!P1323="","",特約団体用!P1323)</f>
        <v/>
      </c>
      <c r="M1324" t="str">
        <f>+IF(特約団体用!Q1323="","",特約団体用!Q1323)</f>
        <v/>
      </c>
      <c r="N1324" t="str">
        <f>+TEXT(IF(特約団体用!R1323="","",特約団体用!AB1323),"00")</f>
        <v/>
      </c>
      <c r="O1324" t="str">
        <f>+IF(特約団体用!S1323="","",特約団体用!AC1323)</f>
        <v/>
      </c>
      <c r="P1324" t="str">
        <f>+IF(特約団体用!T1323="","",特約団体用!AD1323)</f>
        <v/>
      </c>
      <c r="Q1324" t="str">
        <f>+IF(特約団体用!U1323="","",特約団体用!AE1323)</f>
        <v/>
      </c>
      <c r="V1324" s="153"/>
      <c r="W1324" s="153"/>
      <c r="X1324" s="153"/>
    </row>
    <row r="1325" spans="1:24">
      <c r="A1325" t="str">
        <f>+IF(特約団体用!A1324="","",特約団体用!A1324)</f>
        <v/>
      </c>
      <c r="B1325" t="str">
        <f>+IF(特約団体用!B1324="","",特約団体用!B1324)</f>
        <v/>
      </c>
      <c r="C1325" t="str">
        <f>+IF(特約団体用!C1324="","",特約団体用!C1324)</f>
        <v/>
      </c>
      <c r="D1325" t="str">
        <f>+IF(特約団体用!D1324="","",特約団体用!D1324)</f>
        <v/>
      </c>
      <c r="E1325" t="str">
        <f>+IF(特約団体用!E1324="","",特約団体用!E1324)</f>
        <v/>
      </c>
      <c r="F1325" t="str">
        <f>+IF(特約団体用!F1324="","",_xlfn.XLOOKUP(特約団体用!F1324,PRM!$G$3:$G$5,PRM!$H$3:$H$5))</f>
        <v/>
      </c>
      <c r="G1325" s="149" t="str">
        <f>+TEXT(_xlfn.CONCAT(特約団体用!G1324,特約団体用!H1324,"年",特約団体用!I1324,"月",特約団体用!J1324,"日"),"yyyy/mm/dd")</f>
        <v>年月日</v>
      </c>
      <c r="H1325" t="str">
        <f>+IF(特約団体用!L1324="","",特約団体用!L1324)</f>
        <v/>
      </c>
      <c r="I1325" t="str">
        <f>+IF(特約団体用!M1324="","",特約団体用!M1324)</f>
        <v/>
      </c>
      <c r="J1325" t="str">
        <f>+IF(特約団体用!N1324="","",特約団体用!AA1324)</f>
        <v/>
      </c>
      <c r="K1325" t="str">
        <f>+IF(特約団体用!O1324="","",特約団体用!O1324)</f>
        <v/>
      </c>
      <c r="L1325" t="str">
        <f>+IF(特約団体用!P1324="","",特約団体用!P1324)</f>
        <v/>
      </c>
      <c r="M1325" t="str">
        <f>+IF(特約団体用!Q1324="","",特約団体用!Q1324)</f>
        <v/>
      </c>
      <c r="N1325" t="str">
        <f>+TEXT(IF(特約団体用!R1324="","",特約団体用!AB1324),"00")</f>
        <v/>
      </c>
      <c r="O1325" t="str">
        <f>+IF(特約団体用!S1324="","",特約団体用!AC1324)</f>
        <v/>
      </c>
      <c r="P1325" t="str">
        <f>+IF(特約団体用!T1324="","",特約団体用!AD1324)</f>
        <v/>
      </c>
      <c r="Q1325" t="str">
        <f>+IF(特約団体用!U1324="","",特約団体用!AE1324)</f>
        <v/>
      </c>
      <c r="V1325" s="153"/>
      <c r="W1325" s="153"/>
      <c r="X1325" s="153"/>
    </row>
    <row r="1326" spans="1:24">
      <c r="A1326" t="str">
        <f>+IF(特約団体用!A1325="","",特約団体用!A1325)</f>
        <v/>
      </c>
      <c r="B1326" t="str">
        <f>+IF(特約団体用!B1325="","",特約団体用!B1325)</f>
        <v/>
      </c>
      <c r="C1326" t="str">
        <f>+IF(特約団体用!C1325="","",特約団体用!C1325)</f>
        <v/>
      </c>
      <c r="D1326" t="str">
        <f>+IF(特約団体用!D1325="","",特約団体用!D1325)</f>
        <v/>
      </c>
      <c r="E1326" t="str">
        <f>+IF(特約団体用!E1325="","",特約団体用!E1325)</f>
        <v/>
      </c>
      <c r="F1326" t="str">
        <f>+IF(特約団体用!F1325="","",_xlfn.XLOOKUP(特約団体用!F1325,PRM!$G$3:$G$5,PRM!$H$3:$H$5))</f>
        <v/>
      </c>
      <c r="G1326" s="149" t="str">
        <f>+TEXT(_xlfn.CONCAT(特約団体用!G1325,特約団体用!H1325,"年",特約団体用!I1325,"月",特約団体用!J1325,"日"),"yyyy/mm/dd")</f>
        <v>年月日</v>
      </c>
      <c r="H1326" t="str">
        <f>+IF(特約団体用!L1325="","",特約団体用!L1325)</f>
        <v/>
      </c>
      <c r="I1326" t="str">
        <f>+IF(特約団体用!M1325="","",特約団体用!M1325)</f>
        <v/>
      </c>
      <c r="J1326" t="str">
        <f>+IF(特約団体用!N1325="","",特約団体用!AA1325)</f>
        <v/>
      </c>
      <c r="K1326" t="str">
        <f>+IF(特約団体用!O1325="","",特約団体用!O1325)</f>
        <v/>
      </c>
      <c r="L1326" t="str">
        <f>+IF(特約団体用!P1325="","",特約団体用!P1325)</f>
        <v/>
      </c>
      <c r="M1326" t="str">
        <f>+IF(特約団体用!Q1325="","",特約団体用!Q1325)</f>
        <v/>
      </c>
      <c r="N1326" t="str">
        <f>+TEXT(IF(特約団体用!R1325="","",特約団体用!AB1325),"00")</f>
        <v/>
      </c>
      <c r="O1326" t="str">
        <f>+IF(特約団体用!S1325="","",特約団体用!AC1325)</f>
        <v/>
      </c>
      <c r="P1326" t="str">
        <f>+IF(特約団体用!T1325="","",特約団体用!AD1325)</f>
        <v/>
      </c>
      <c r="Q1326" t="str">
        <f>+IF(特約団体用!U1325="","",特約団体用!AE1325)</f>
        <v/>
      </c>
      <c r="V1326" s="153"/>
      <c r="W1326" s="153"/>
      <c r="X1326" s="153"/>
    </row>
    <row r="1327" spans="1:24">
      <c r="A1327" t="str">
        <f>+IF(特約団体用!A1326="","",特約団体用!A1326)</f>
        <v/>
      </c>
      <c r="B1327" t="str">
        <f>+IF(特約団体用!B1326="","",特約団体用!B1326)</f>
        <v/>
      </c>
      <c r="C1327" t="str">
        <f>+IF(特約団体用!C1326="","",特約団体用!C1326)</f>
        <v/>
      </c>
      <c r="D1327" t="str">
        <f>+IF(特約団体用!D1326="","",特約団体用!D1326)</f>
        <v/>
      </c>
      <c r="E1327" t="str">
        <f>+IF(特約団体用!E1326="","",特約団体用!E1326)</f>
        <v/>
      </c>
      <c r="F1327" t="str">
        <f>+IF(特約団体用!F1326="","",_xlfn.XLOOKUP(特約団体用!F1326,PRM!$G$3:$G$5,PRM!$H$3:$H$5))</f>
        <v/>
      </c>
      <c r="G1327" s="149" t="str">
        <f>+TEXT(_xlfn.CONCAT(特約団体用!G1326,特約団体用!H1326,"年",特約団体用!I1326,"月",特約団体用!J1326,"日"),"yyyy/mm/dd")</f>
        <v>年月日</v>
      </c>
      <c r="H1327" t="str">
        <f>+IF(特約団体用!L1326="","",特約団体用!L1326)</f>
        <v/>
      </c>
      <c r="I1327" t="str">
        <f>+IF(特約団体用!M1326="","",特約団体用!M1326)</f>
        <v/>
      </c>
      <c r="J1327" t="str">
        <f>+IF(特約団体用!N1326="","",特約団体用!AA1326)</f>
        <v/>
      </c>
      <c r="K1327" t="str">
        <f>+IF(特約団体用!O1326="","",特約団体用!O1326)</f>
        <v/>
      </c>
      <c r="L1327" t="str">
        <f>+IF(特約団体用!P1326="","",特約団体用!P1326)</f>
        <v/>
      </c>
      <c r="M1327" t="str">
        <f>+IF(特約団体用!Q1326="","",特約団体用!Q1326)</f>
        <v/>
      </c>
      <c r="N1327" t="str">
        <f>+TEXT(IF(特約団体用!R1326="","",特約団体用!AB1326),"00")</f>
        <v/>
      </c>
      <c r="O1327" t="str">
        <f>+IF(特約団体用!S1326="","",特約団体用!AC1326)</f>
        <v/>
      </c>
      <c r="P1327" t="str">
        <f>+IF(特約団体用!T1326="","",特約団体用!AD1326)</f>
        <v/>
      </c>
      <c r="Q1327" t="str">
        <f>+IF(特約団体用!U1326="","",特約団体用!AE1326)</f>
        <v/>
      </c>
      <c r="V1327" s="153"/>
      <c r="W1327" s="153"/>
      <c r="X1327" s="153"/>
    </row>
    <row r="1328" spans="1:24">
      <c r="A1328" t="str">
        <f>+IF(特約団体用!A1327="","",特約団体用!A1327)</f>
        <v/>
      </c>
      <c r="B1328" t="str">
        <f>+IF(特約団体用!B1327="","",特約団体用!B1327)</f>
        <v/>
      </c>
      <c r="C1328" t="str">
        <f>+IF(特約団体用!C1327="","",特約団体用!C1327)</f>
        <v/>
      </c>
      <c r="D1328" t="str">
        <f>+IF(特約団体用!D1327="","",特約団体用!D1327)</f>
        <v/>
      </c>
      <c r="E1328" t="str">
        <f>+IF(特約団体用!E1327="","",特約団体用!E1327)</f>
        <v/>
      </c>
      <c r="F1328" t="str">
        <f>+IF(特約団体用!F1327="","",_xlfn.XLOOKUP(特約団体用!F1327,PRM!$G$3:$G$5,PRM!$H$3:$H$5))</f>
        <v/>
      </c>
      <c r="G1328" s="149" t="str">
        <f>+TEXT(_xlfn.CONCAT(特約団体用!G1327,特約団体用!H1327,"年",特約団体用!I1327,"月",特約団体用!J1327,"日"),"yyyy/mm/dd")</f>
        <v>年月日</v>
      </c>
      <c r="H1328" t="str">
        <f>+IF(特約団体用!L1327="","",特約団体用!L1327)</f>
        <v/>
      </c>
      <c r="I1328" t="str">
        <f>+IF(特約団体用!M1327="","",特約団体用!M1327)</f>
        <v/>
      </c>
      <c r="J1328" t="str">
        <f>+IF(特約団体用!N1327="","",特約団体用!AA1327)</f>
        <v/>
      </c>
      <c r="K1328" t="str">
        <f>+IF(特約団体用!O1327="","",特約団体用!O1327)</f>
        <v/>
      </c>
      <c r="L1328" t="str">
        <f>+IF(特約団体用!P1327="","",特約団体用!P1327)</f>
        <v/>
      </c>
      <c r="M1328" t="str">
        <f>+IF(特約団体用!Q1327="","",特約団体用!Q1327)</f>
        <v/>
      </c>
      <c r="N1328" t="str">
        <f>+TEXT(IF(特約団体用!R1327="","",特約団体用!AB1327),"00")</f>
        <v/>
      </c>
      <c r="O1328" t="str">
        <f>+IF(特約団体用!S1327="","",特約団体用!AC1327)</f>
        <v/>
      </c>
      <c r="P1328" t="str">
        <f>+IF(特約団体用!T1327="","",特約団体用!AD1327)</f>
        <v/>
      </c>
      <c r="Q1328" t="str">
        <f>+IF(特約団体用!U1327="","",特約団体用!AE1327)</f>
        <v/>
      </c>
      <c r="V1328" s="153"/>
      <c r="W1328" s="153"/>
      <c r="X1328" s="153"/>
    </row>
    <row r="1329" spans="1:24">
      <c r="A1329" t="str">
        <f>+IF(特約団体用!A1328="","",特約団体用!A1328)</f>
        <v/>
      </c>
      <c r="B1329" t="str">
        <f>+IF(特約団体用!B1328="","",特約団体用!B1328)</f>
        <v/>
      </c>
      <c r="C1329" t="str">
        <f>+IF(特約団体用!C1328="","",特約団体用!C1328)</f>
        <v/>
      </c>
      <c r="D1329" t="str">
        <f>+IF(特約団体用!D1328="","",特約団体用!D1328)</f>
        <v/>
      </c>
      <c r="E1329" t="str">
        <f>+IF(特約団体用!E1328="","",特約団体用!E1328)</f>
        <v/>
      </c>
      <c r="F1329" t="str">
        <f>+IF(特約団体用!F1328="","",_xlfn.XLOOKUP(特約団体用!F1328,PRM!$G$3:$G$5,PRM!$H$3:$H$5))</f>
        <v/>
      </c>
      <c r="G1329" s="149" t="str">
        <f>+TEXT(_xlfn.CONCAT(特約団体用!G1328,特約団体用!H1328,"年",特約団体用!I1328,"月",特約団体用!J1328,"日"),"yyyy/mm/dd")</f>
        <v>年月日</v>
      </c>
      <c r="H1329" t="str">
        <f>+IF(特約団体用!L1328="","",特約団体用!L1328)</f>
        <v/>
      </c>
      <c r="I1329" t="str">
        <f>+IF(特約団体用!M1328="","",特約団体用!M1328)</f>
        <v/>
      </c>
      <c r="J1329" t="str">
        <f>+IF(特約団体用!N1328="","",特約団体用!AA1328)</f>
        <v/>
      </c>
      <c r="K1329" t="str">
        <f>+IF(特約団体用!O1328="","",特約団体用!O1328)</f>
        <v/>
      </c>
      <c r="L1329" t="str">
        <f>+IF(特約団体用!P1328="","",特約団体用!P1328)</f>
        <v/>
      </c>
      <c r="M1329" t="str">
        <f>+IF(特約団体用!Q1328="","",特約団体用!Q1328)</f>
        <v/>
      </c>
      <c r="N1329" t="str">
        <f>+TEXT(IF(特約団体用!R1328="","",特約団体用!AB1328),"00")</f>
        <v/>
      </c>
      <c r="O1329" t="str">
        <f>+IF(特約団体用!S1328="","",特約団体用!AC1328)</f>
        <v/>
      </c>
      <c r="P1329" t="str">
        <f>+IF(特約団体用!T1328="","",特約団体用!AD1328)</f>
        <v/>
      </c>
      <c r="Q1329" t="str">
        <f>+IF(特約団体用!U1328="","",特約団体用!AE1328)</f>
        <v/>
      </c>
      <c r="V1329" s="153"/>
      <c r="W1329" s="153"/>
      <c r="X1329" s="153"/>
    </row>
    <row r="1330" spans="1:24">
      <c r="A1330" t="str">
        <f>+IF(特約団体用!A1329="","",特約団体用!A1329)</f>
        <v/>
      </c>
      <c r="B1330" t="str">
        <f>+IF(特約団体用!B1329="","",特約団体用!B1329)</f>
        <v/>
      </c>
      <c r="C1330" t="str">
        <f>+IF(特約団体用!C1329="","",特約団体用!C1329)</f>
        <v/>
      </c>
      <c r="D1330" t="str">
        <f>+IF(特約団体用!D1329="","",特約団体用!D1329)</f>
        <v/>
      </c>
      <c r="E1330" t="str">
        <f>+IF(特約団体用!E1329="","",特約団体用!E1329)</f>
        <v/>
      </c>
      <c r="F1330" t="str">
        <f>+IF(特約団体用!F1329="","",_xlfn.XLOOKUP(特約団体用!F1329,PRM!$G$3:$G$5,PRM!$H$3:$H$5))</f>
        <v/>
      </c>
      <c r="G1330" s="149" t="str">
        <f>+TEXT(_xlfn.CONCAT(特約団体用!G1329,特約団体用!H1329,"年",特約団体用!I1329,"月",特約団体用!J1329,"日"),"yyyy/mm/dd")</f>
        <v>年月日</v>
      </c>
      <c r="H1330" t="str">
        <f>+IF(特約団体用!L1329="","",特約団体用!L1329)</f>
        <v/>
      </c>
      <c r="I1330" t="str">
        <f>+IF(特約団体用!M1329="","",特約団体用!M1329)</f>
        <v/>
      </c>
      <c r="J1330" t="str">
        <f>+IF(特約団体用!N1329="","",特約団体用!AA1329)</f>
        <v/>
      </c>
      <c r="K1330" t="str">
        <f>+IF(特約団体用!O1329="","",特約団体用!O1329)</f>
        <v/>
      </c>
      <c r="L1330" t="str">
        <f>+IF(特約団体用!P1329="","",特約団体用!P1329)</f>
        <v/>
      </c>
      <c r="M1330" t="str">
        <f>+IF(特約団体用!Q1329="","",特約団体用!Q1329)</f>
        <v/>
      </c>
      <c r="N1330" t="str">
        <f>+TEXT(IF(特約団体用!R1329="","",特約団体用!AB1329),"00")</f>
        <v/>
      </c>
      <c r="O1330" t="str">
        <f>+IF(特約団体用!S1329="","",特約団体用!AC1329)</f>
        <v/>
      </c>
      <c r="P1330" t="str">
        <f>+IF(特約団体用!T1329="","",特約団体用!AD1329)</f>
        <v/>
      </c>
      <c r="Q1330" t="str">
        <f>+IF(特約団体用!U1329="","",特約団体用!AE1329)</f>
        <v/>
      </c>
      <c r="V1330" s="153"/>
      <c r="W1330" s="153"/>
      <c r="X1330" s="153"/>
    </row>
    <row r="1331" spans="1:24">
      <c r="A1331" t="str">
        <f>+IF(特約団体用!A1330="","",特約団体用!A1330)</f>
        <v/>
      </c>
      <c r="B1331" t="str">
        <f>+IF(特約団体用!B1330="","",特約団体用!B1330)</f>
        <v/>
      </c>
      <c r="C1331" t="str">
        <f>+IF(特約団体用!C1330="","",特約団体用!C1330)</f>
        <v/>
      </c>
      <c r="D1331" t="str">
        <f>+IF(特約団体用!D1330="","",特約団体用!D1330)</f>
        <v/>
      </c>
      <c r="E1331" t="str">
        <f>+IF(特約団体用!E1330="","",特約団体用!E1330)</f>
        <v/>
      </c>
      <c r="F1331" t="str">
        <f>+IF(特約団体用!F1330="","",_xlfn.XLOOKUP(特約団体用!F1330,PRM!$G$3:$G$5,PRM!$H$3:$H$5))</f>
        <v/>
      </c>
      <c r="G1331" s="149" t="str">
        <f>+TEXT(_xlfn.CONCAT(特約団体用!G1330,特約団体用!H1330,"年",特約団体用!I1330,"月",特約団体用!J1330,"日"),"yyyy/mm/dd")</f>
        <v>年月日</v>
      </c>
      <c r="H1331" t="str">
        <f>+IF(特約団体用!L1330="","",特約団体用!L1330)</f>
        <v/>
      </c>
      <c r="I1331" t="str">
        <f>+IF(特約団体用!M1330="","",特約団体用!M1330)</f>
        <v/>
      </c>
      <c r="J1331" t="str">
        <f>+IF(特約団体用!N1330="","",特約団体用!AA1330)</f>
        <v/>
      </c>
      <c r="K1331" t="str">
        <f>+IF(特約団体用!O1330="","",特約団体用!O1330)</f>
        <v/>
      </c>
      <c r="L1331" t="str">
        <f>+IF(特約団体用!P1330="","",特約団体用!P1330)</f>
        <v/>
      </c>
      <c r="M1331" t="str">
        <f>+IF(特約団体用!Q1330="","",特約団体用!Q1330)</f>
        <v/>
      </c>
      <c r="N1331" t="str">
        <f>+TEXT(IF(特約団体用!R1330="","",特約団体用!AB1330),"00")</f>
        <v/>
      </c>
      <c r="O1331" t="str">
        <f>+IF(特約団体用!S1330="","",特約団体用!AC1330)</f>
        <v/>
      </c>
      <c r="P1331" t="str">
        <f>+IF(特約団体用!T1330="","",特約団体用!AD1330)</f>
        <v/>
      </c>
      <c r="Q1331" t="str">
        <f>+IF(特約団体用!U1330="","",特約団体用!AE1330)</f>
        <v/>
      </c>
      <c r="V1331" s="153"/>
      <c r="W1331" s="153"/>
      <c r="X1331" s="153"/>
    </row>
    <row r="1332" spans="1:24">
      <c r="A1332" t="str">
        <f>+IF(特約団体用!A1331="","",特約団体用!A1331)</f>
        <v/>
      </c>
      <c r="B1332" t="str">
        <f>+IF(特約団体用!B1331="","",特約団体用!B1331)</f>
        <v/>
      </c>
      <c r="C1332" t="str">
        <f>+IF(特約団体用!C1331="","",特約団体用!C1331)</f>
        <v/>
      </c>
      <c r="D1332" t="str">
        <f>+IF(特約団体用!D1331="","",特約団体用!D1331)</f>
        <v/>
      </c>
      <c r="E1332" t="str">
        <f>+IF(特約団体用!E1331="","",特約団体用!E1331)</f>
        <v/>
      </c>
      <c r="F1332" t="str">
        <f>+IF(特約団体用!F1331="","",_xlfn.XLOOKUP(特約団体用!F1331,PRM!$G$3:$G$5,PRM!$H$3:$H$5))</f>
        <v/>
      </c>
      <c r="G1332" s="149" t="str">
        <f>+TEXT(_xlfn.CONCAT(特約団体用!G1331,特約団体用!H1331,"年",特約団体用!I1331,"月",特約団体用!J1331,"日"),"yyyy/mm/dd")</f>
        <v>年月日</v>
      </c>
      <c r="H1332" t="str">
        <f>+IF(特約団体用!L1331="","",特約団体用!L1331)</f>
        <v/>
      </c>
      <c r="I1332" t="str">
        <f>+IF(特約団体用!M1331="","",特約団体用!M1331)</f>
        <v/>
      </c>
      <c r="J1332" t="str">
        <f>+IF(特約団体用!N1331="","",特約団体用!AA1331)</f>
        <v/>
      </c>
      <c r="K1332" t="str">
        <f>+IF(特約団体用!O1331="","",特約団体用!O1331)</f>
        <v/>
      </c>
      <c r="L1332" t="str">
        <f>+IF(特約団体用!P1331="","",特約団体用!P1331)</f>
        <v/>
      </c>
      <c r="M1332" t="str">
        <f>+IF(特約団体用!Q1331="","",特約団体用!Q1331)</f>
        <v/>
      </c>
      <c r="N1332" t="str">
        <f>+TEXT(IF(特約団体用!R1331="","",特約団体用!AB1331),"00")</f>
        <v/>
      </c>
      <c r="O1332" t="str">
        <f>+IF(特約団体用!S1331="","",特約団体用!AC1331)</f>
        <v/>
      </c>
      <c r="P1332" t="str">
        <f>+IF(特約団体用!T1331="","",特約団体用!AD1331)</f>
        <v/>
      </c>
      <c r="Q1332" t="str">
        <f>+IF(特約団体用!U1331="","",特約団体用!AE1331)</f>
        <v/>
      </c>
      <c r="V1332" s="153"/>
      <c r="W1332" s="153"/>
      <c r="X1332" s="153"/>
    </row>
    <row r="1333" spans="1:24">
      <c r="A1333" t="str">
        <f>+IF(特約団体用!A1332="","",特約団体用!A1332)</f>
        <v/>
      </c>
      <c r="B1333" t="str">
        <f>+IF(特約団体用!B1332="","",特約団体用!B1332)</f>
        <v/>
      </c>
      <c r="C1333" t="str">
        <f>+IF(特約団体用!C1332="","",特約団体用!C1332)</f>
        <v/>
      </c>
      <c r="D1333" t="str">
        <f>+IF(特約団体用!D1332="","",特約団体用!D1332)</f>
        <v/>
      </c>
      <c r="E1333" t="str">
        <f>+IF(特約団体用!E1332="","",特約団体用!E1332)</f>
        <v/>
      </c>
      <c r="F1333" t="str">
        <f>+IF(特約団体用!F1332="","",_xlfn.XLOOKUP(特約団体用!F1332,PRM!$G$3:$G$5,PRM!$H$3:$H$5))</f>
        <v/>
      </c>
      <c r="G1333" s="149" t="str">
        <f>+TEXT(_xlfn.CONCAT(特約団体用!G1332,特約団体用!H1332,"年",特約団体用!I1332,"月",特約団体用!J1332,"日"),"yyyy/mm/dd")</f>
        <v>年月日</v>
      </c>
      <c r="H1333" t="str">
        <f>+IF(特約団体用!L1332="","",特約団体用!L1332)</f>
        <v/>
      </c>
      <c r="I1333" t="str">
        <f>+IF(特約団体用!M1332="","",特約団体用!M1332)</f>
        <v/>
      </c>
      <c r="J1333" t="str">
        <f>+IF(特約団体用!N1332="","",特約団体用!AA1332)</f>
        <v/>
      </c>
      <c r="K1333" t="str">
        <f>+IF(特約団体用!O1332="","",特約団体用!O1332)</f>
        <v/>
      </c>
      <c r="L1333" t="str">
        <f>+IF(特約団体用!P1332="","",特約団体用!P1332)</f>
        <v/>
      </c>
      <c r="M1333" t="str">
        <f>+IF(特約団体用!Q1332="","",特約団体用!Q1332)</f>
        <v/>
      </c>
      <c r="N1333" t="str">
        <f>+TEXT(IF(特約団体用!R1332="","",特約団体用!AB1332),"00")</f>
        <v/>
      </c>
      <c r="O1333" t="str">
        <f>+IF(特約団体用!S1332="","",特約団体用!AC1332)</f>
        <v/>
      </c>
      <c r="P1333" t="str">
        <f>+IF(特約団体用!T1332="","",特約団体用!AD1332)</f>
        <v/>
      </c>
      <c r="Q1333" t="str">
        <f>+IF(特約団体用!U1332="","",特約団体用!AE1332)</f>
        <v/>
      </c>
      <c r="V1333" s="153"/>
      <c r="W1333" s="153"/>
      <c r="X1333" s="153"/>
    </row>
    <row r="1334" spans="1:24">
      <c r="A1334" t="str">
        <f>+IF(特約団体用!A1333="","",特約団体用!A1333)</f>
        <v/>
      </c>
      <c r="B1334" t="str">
        <f>+IF(特約団体用!B1333="","",特約団体用!B1333)</f>
        <v/>
      </c>
      <c r="C1334" t="str">
        <f>+IF(特約団体用!C1333="","",特約団体用!C1333)</f>
        <v/>
      </c>
      <c r="D1334" t="str">
        <f>+IF(特約団体用!D1333="","",特約団体用!D1333)</f>
        <v/>
      </c>
      <c r="E1334" t="str">
        <f>+IF(特約団体用!E1333="","",特約団体用!E1333)</f>
        <v/>
      </c>
      <c r="F1334" t="str">
        <f>+IF(特約団体用!F1333="","",_xlfn.XLOOKUP(特約団体用!F1333,PRM!$G$3:$G$5,PRM!$H$3:$H$5))</f>
        <v/>
      </c>
      <c r="G1334" s="149" t="str">
        <f>+TEXT(_xlfn.CONCAT(特約団体用!G1333,特約団体用!H1333,"年",特約団体用!I1333,"月",特約団体用!J1333,"日"),"yyyy/mm/dd")</f>
        <v>年月日</v>
      </c>
      <c r="H1334" t="str">
        <f>+IF(特約団体用!L1333="","",特約団体用!L1333)</f>
        <v/>
      </c>
      <c r="I1334" t="str">
        <f>+IF(特約団体用!M1333="","",特約団体用!M1333)</f>
        <v/>
      </c>
      <c r="J1334" t="str">
        <f>+IF(特約団体用!N1333="","",特約団体用!AA1333)</f>
        <v/>
      </c>
      <c r="K1334" t="str">
        <f>+IF(特約団体用!O1333="","",特約団体用!O1333)</f>
        <v/>
      </c>
      <c r="L1334" t="str">
        <f>+IF(特約団体用!P1333="","",特約団体用!P1333)</f>
        <v/>
      </c>
      <c r="M1334" t="str">
        <f>+IF(特約団体用!Q1333="","",特約団体用!Q1333)</f>
        <v/>
      </c>
      <c r="N1334" t="str">
        <f>+TEXT(IF(特約団体用!R1333="","",特約団体用!AB1333),"00")</f>
        <v/>
      </c>
      <c r="O1334" t="str">
        <f>+IF(特約団体用!S1333="","",特約団体用!AC1333)</f>
        <v/>
      </c>
      <c r="P1334" t="str">
        <f>+IF(特約団体用!T1333="","",特約団体用!AD1333)</f>
        <v/>
      </c>
      <c r="Q1334" t="str">
        <f>+IF(特約団体用!U1333="","",特約団体用!AE1333)</f>
        <v/>
      </c>
      <c r="V1334" s="153"/>
      <c r="W1334" s="153"/>
      <c r="X1334" s="153"/>
    </row>
    <row r="1335" spans="1:24">
      <c r="A1335" t="str">
        <f>+IF(特約団体用!A1334="","",特約団体用!A1334)</f>
        <v/>
      </c>
      <c r="B1335" t="str">
        <f>+IF(特約団体用!B1334="","",特約団体用!B1334)</f>
        <v/>
      </c>
      <c r="C1335" t="str">
        <f>+IF(特約団体用!C1334="","",特約団体用!C1334)</f>
        <v/>
      </c>
      <c r="D1335" t="str">
        <f>+IF(特約団体用!D1334="","",特約団体用!D1334)</f>
        <v/>
      </c>
      <c r="E1335" t="str">
        <f>+IF(特約団体用!E1334="","",特約団体用!E1334)</f>
        <v/>
      </c>
      <c r="F1335" t="str">
        <f>+IF(特約団体用!F1334="","",_xlfn.XLOOKUP(特約団体用!F1334,PRM!$G$3:$G$5,PRM!$H$3:$H$5))</f>
        <v/>
      </c>
      <c r="G1335" s="149" t="str">
        <f>+TEXT(_xlfn.CONCAT(特約団体用!G1334,特約団体用!H1334,"年",特約団体用!I1334,"月",特約団体用!J1334,"日"),"yyyy/mm/dd")</f>
        <v>年月日</v>
      </c>
      <c r="H1335" t="str">
        <f>+IF(特約団体用!L1334="","",特約団体用!L1334)</f>
        <v/>
      </c>
      <c r="I1335" t="str">
        <f>+IF(特約団体用!M1334="","",特約団体用!M1334)</f>
        <v/>
      </c>
      <c r="J1335" t="str">
        <f>+IF(特約団体用!N1334="","",特約団体用!AA1334)</f>
        <v/>
      </c>
      <c r="K1335" t="str">
        <f>+IF(特約団体用!O1334="","",特約団体用!O1334)</f>
        <v/>
      </c>
      <c r="L1335" t="str">
        <f>+IF(特約団体用!P1334="","",特約団体用!P1334)</f>
        <v/>
      </c>
      <c r="M1335" t="str">
        <f>+IF(特約団体用!Q1334="","",特約団体用!Q1334)</f>
        <v/>
      </c>
      <c r="N1335" t="str">
        <f>+TEXT(IF(特約団体用!R1334="","",特約団体用!AB1334),"00")</f>
        <v/>
      </c>
      <c r="O1335" t="str">
        <f>+IF(特約団体用!S1334="","",特約団体用!AC1334)</f>
        <v/>
      </c>
      <c r="P1335" t="str">
        <f>+IF(特約団体用!T1334="","",特約団体用!AD1334)</f>
        <v/>
      </c>
      <c r="Q1335" t="str">
        <f>+IF(特約団体用!U1334="","",特約団体用!AE1334)</f>
        <v/>
      </c>
      <c r="V1335" s="153"/>
      <c r="W1335" s="153"/>
      <c r="X1335" s="153"/>
    </row>
    <row r="1336" spans="1:24">
      <c r="A1336" t="str">
        <f>+IF(特約団体用!A1335="","",特約団体用!A1335)</f>
        <v/>
      </c>
      <c r="B1336" t="str">
        <f>+IF(特約団体用!B1335="","",特約団体用!B1335)</f>
        <v/>
      </c>
      <c r="C1336" t="str">
        <f>+IF(特約団体用!C1335="","",特約団体用!C1335)</f>
        <v/>
      </c>
      <c r="D1336" t="str">
        <f>+IF(特約団体用!D1335="","",特約団体用!D1335)</f>
        <v/>
      </c>
      <c r="E1336" t="str">
        <f>+IF(特約団体用!E1335="","",特約団体用!E1335)</f>
        <v/>
      </c>
      <c r="F1336" t="str">
        <f>+IF(特約団体用!F1335="","",_xlfn.XLOOKUP(特約団体用!F1335,PRM!$G$3:$G$5,PRM!$H$3:$H$5))</f>
        <v/>
      </c>
      <c r="G1336" s="149" t="str">
        <f>+TEXT(_xlfn.CONCAT(特約団体用!G1335,特約団体用!H1335,"年",特約団体用!I1335,"月",特約団体用!J1335,"日"),"yyyy/mm/dd")</f>
        <v>年月日</v>
      </c>
      <c r="H1336" t="str">
        <f>+IF(特約団体用!L1335="","",特約団体用!L1335)</f>
        <v/>
      </c>
      <c r="I1336" t="str">
        <f>+IF(特約団体用!M1335="","",特約団体用!M1335)</f>
        <v/>
      </c>
      <c r="J1336" t="str">
        <f>+IF(特約団体用!N1335="","",特約団体用!AA1335)</f>
        <v/>
      </c>
      <c r="K1336" t="str">
        <f>+IF(特約団体用!O1335="","",特約団体用!O1335)</f>
        <v/>
      </c>
      <c r="L1336" t="str">
        <f>+IF(特約団体用!P1335="","",特約団体用!P1335)</f>
        <v/>
      </c>
      <c r="M1336" t="str">
        <f>+IF(特約団体用!Q1335="","",特約団体用!Q1335)</f>
        <v/>
      </c>
      <c r="N1336" t="str">
        <f>+TEXT(IF(特約団体用!R1335="","",特約団体用!AB1335),"00")</f>
        <v/>
      </c>
      <c r="O1336" t="str">
        <f>+IF(特約団体用!S1335="","",特約団体用!AC1335)</f>
        <v/>
      </c>
      <c r="P1336" t="str">
        <f>+IF(特約団体用!T1335="","",特約団体用!AD1335)</f>
        <v/>
      </c>
      <c r="Q1336" t="str">
        <f>+IF(特約団体用!U1335="","",特約団体用!AE1335)</f>
        <v/>
      </c>
      <c r="V1336" s="153"/>
      <c r="W1336" s="153"/>
      <c r="X1336" s="153"/>
    </row>
    <row r="1337" spans="1:24">
      <c r="A1337" t="str">
        <f>+IF(特約団体用!A1336="","",特約団体用!A1336)</f>
        <v/>
      </c>
      <c r="B1337" t="str">
        <f>+IF(特約団体用!B1336="","",特約団体用!B1336)</f>
        <v/>
      </c>
      <c r="C1337" t="str">
        <f>+IF(特約団体用!C1336="","",特約団体用!C1336)</f>
        <v/>
      </c>
      <c r="D1337" t="str">
        <f>+IF(特約団体用!D1336="","",特約団体用!D1336)</f>
        <v/>
      </c>
      <c r="E1337" t="str">
        <f>+IF(特約団体用!E1336="","",特約団体用!E1336)</f>
        <v/>
      </c>
      <c r="F1337" t="str">
        <f>+IF(特約団体用!F1336="","",_xlfn.XLOOKUP(特約団体用!F1336,PRM!$G$3:$G$5,PRM!$H$3:$H$5))</f>
        <v/>
      </c>
      <c r="G1337" s="149" t="str">
        <f>+TEXT(_xlfn.CONCAT(特約団体用!G1336,特約団体用!H1336,"年",特約団体用!I1336,"月",特約団体用!J1336,"日"),"yyyy/mm/dd")</f>
        <v>年月日</v>
      </c>
      <c r="H1337" t="str">
        <f>+IF(特約団体用!L1336="","",特約団体用!L1336)</f>
        <v/>
      </c>
      <c r="I1337" t="str">
        <f>+IF(特約団体用!M1336="","",特約団体用!M1336)</f>
        <v/>
      </c>
      <c r="J1337" t="str">
        <f>+IF(特約団体用!N1336="","",特約団体用!AA1336)</f>
        <v/>
      </c>
      <c r="K1337" t="str">
        <f>+IF(特約団体用!O1336="","",特約団体用!O1336)</f>
        <v/>
      </c>
      <c r="L1337" t="str">
        <f>+IF(特約団体用!P1336="","",特約団体用!P1336)</f>
        <v/>
      </c>
      <c r="M1337" t="str">
        <f>+IF(特約団体用!Q1336="","",特約団体用!Q1336)</f>
        <v/>
      </c>
      <c r="N1337" t="str">
        <f>+TEXT(IF(特約団体用!R1336="","",特約団体用!AB1336),"00")</f>
        <v/>
      </c>
      <c r="O1337" t="str">
        <f>+IF(特約団体用!S1336="","",特約団体用!AC1336)</f>
        <v/>
      </c>
      <c r="P1337" t="str">
        <f>+IF(特約団体用!T1336="","",特約団体用!AD1336)</f>
        <v/>
      </c>
      <c r="Q1337" t="str">
        <f>+IF(特約団体用!U1336="","",特約団体用!AE1336)</f>
        <v/>
      </c>
      <c r="V1337" s="153"/>
      <c r="W1337" s="153"/>
      <c r="X1337" s="153"/>
    </row>
    <row r="1338" spans="1:24">
      <c r="A1338" t="str">
        <f>+IF(特約団体用!A1337="","",特約団体用!A1337)</f>
        <v/>
      </c>
      <c r="B1338" t="str">
        <f>+IF(特約団体用!B1337="","",特約団体用!B1337)</f>
        <v/>
      </c>
      <c r="C1338" t="str">
        <f>+IF(特約団体用!C1337="","",特約団体用!C1337)</f>
        <v/>
      </c>
      <c r="D1338" t="str">
        <f>+IF(特約団体用!D1337="","",特約団体用!D1337)</f>
        <v/>
      </c>
      <c r="E1338" t="str">
        <f>+IF(特約団体用!E1337="","",特約団体用!E1337)</f>
        <v/>
      </c>
      <c r="F1338" t="str">
        <f>+IF(特約団体用!F1337="","",_xlfn.XLOOKUP(特約団体用!F1337,PRM!$G$3:$G$5,PRM!$H$3:$H$5))</f>
        <v/>
      </c>
      <c r="G1338" s="149" t="str">
        <f>+TEXT(_xlfn.CONCAT(特約団体用!G1337,特約団体用!H1337,"年",特約団体用!I1337,"月",特約団体用!J1337,"日"),"yyyy/mm/dd")</f>
        <v>年月日</v>
      </c>
      <c r="H1338" t="str">
        <f>+IF(特約団体用!L1337="","",特約団体用!L1337)</f>
        <v/>
      </c>
      <c r="I1338" t="str">
        <f>+IF(特約団体用!M1337="","",特約団体用!M1337)</f>
        <v/>
      </c>
      <c r="J1338" t="str">
        <f>+IF(特約団体用!N1337="","",特約団体用!AA1337)</f>
        <v/>
      </c>
      <c r="K1338" t="str">
        <f>+IF(特約団体用!O1337="","",特約団体用!O1337)</f>
        <v/>
      </c>
      <c r="L1338" t="str">
        <f>+IF(特約団体用!P1337="","",特約団体用!P1337)</f>
        <v/>
      </c>
      <c r="M1338" t="str">
        <f>+IF(特約団体用!Q1337="","",特約団体用!Q1337)</f>
        <v/>
      </c>
      <c r="N1338" t="str">
        <f>+TEXT(IF(特約団体用!R1337="","",特約団体用!AB1337),"00")</f>
        <v/>
      </c>
      <c r="O1338" t="str">
        <f>+IF(特約団体用!S1337="","",特約団体用!AC1337)</f>
        <v/>
      </c>
      <c r="P1338" t="str">
        <f>+IF(特約団体用!T1337="","",特約団体用!AD1337)</f>
        <v/>
      </c>
      <c r="Q1338" t="str">
        <f>+IF(特約団体用!U1337="","",特約団体用!AE1337)</f>
        <v/>
      </c>
      <c r="V1338" s="153"/>
      <c r="W1338" s="153"/>
      <c r="X1338" s="153"/>
    </row>
    <row r="1339" spans="1:24">
      <c r="A1339" t="str">
        <f>+IF(特約団体用!A1338="","",特約団体用!A1338)</f>
        <v/>
      </c>
      <c r="B1339" t="str">
        <f>+IF(特約団体用!B1338="","",特約団体用!B1338)</f>
        <v/>
      </c>
      <c r="C1339" t="str">
        <f>+IF(特約団体用!C1338="","",特約団体用!C1338)</f>
        <v/>
      </c>
      <c r="D1339" t="str">
        <f>+IF(特約団体用!D1338="","",特約団体用!D1338)</f>
        <v/>
      </c>
      <c r="E1339" t="str">
        <f>+IF(特約団体用!E1338="","",特約団体用!E1338)</f>
        <v/>
      </c>
      <c r="F1339" t="str">
        <f>+IF(特約団体用!F1338="","",_xlfn.XLOOKUP(特約団体用!F1338,PRM!$G$3:$G$5,PRM!$H$3:$H$5))</f>
        <v/>
      </c>
      <c r="G1339" s="149" t="str">
        <f>+TEXT(_xlfn.CONCAT(特約団体用!G1338,特約団体用!H1338,"年",特約団体用!I1338,"月",特約団体用!J1338,"日"),"yyyy/mm/dd")</f>
        <v>年月日</v>
      </c>
      <c r="H1339" t="str">
        <f>+IF(特約団体用!L1338="","",特約団体用!L1338)</f>
        <v/>
      </c>
      <c r="I1339" t="str">
        <f>+IF(特約団体用!M1338="","",特約団体用!M1338)</f>
        <v/>
      </c>
      <c r="J1339" t="str">
        <f>+IF(特約団体用!N1338="","",特約団体用!AA1338)</f>
        <v/>
      </c>
      <c r="K1339" t="str">
        <f>+IF(特約団体用!O1338="","",特約団体用!O1338)</f>
        <v/>
      </c>
      <c r="L1339" t="str">
        <f>+IF(特約団体用!P1338="","",特約団体用!P1338)</f>
        <v/>
      </c>
      <c r="M1339" t="str">
        <f>+IF(特約団体用!Q1338="","",特約団体用!Q1338)</f>
        <v/>
      </c>
      <c r="N1339" t="str">
        <f>+TEXT(IF(特約団体用!R1338="","",特約団体用!AB1338),"00")</f>
        <v/>
      </c>
      <c r="O1339" t="str">
        <f>+IF(特約団体用!S1338="","",特約団体用!AC1338)</f>
        <v/>
      </c>
      <c r="P1339" t="str">
        <f>+IF(特約団体用!T1338="","",特約団体用!AD1338)</f>
        <v/>
      </c>
      <c r="Q1339" t="str">
        <f>+IF(特約団体用!U1338="","",特約団体用!AE1338)</f>
        <v/>
      </c>
      <c r="V1339" s="153"/>
      <c r="W1339" s="153"/>
      <c r="X1339" s="153"/>
    </row>
    <row r="1340" spans="1:24">
      <c r="A1340" t="str">
        <f>+IF(特約団体用!A1339="","",特約団体用!A1339)</f>
        <v/>
      </c>
      <c r="B1340" t="str">
        <f>+IF(特約団体用!B1339="","",特約団体用!B1339)</f>
        <v/>
      </c>
      <c r="C1340" t="str">
        <f>+IF(特約団体用!C1339="","",特約団体用!C1339)</f>
        <v/>
      </c>
      <c r="D1340" t="str">
        <f>+IF(特約団体用!D1339="","",特約団体用!D1339)</f>
        <v/>
      </c>
      <c r="E1340" t="str">
        <f>+IF(特約団体用!E1339="","",特約団体用!E1339)</f>
        <v/>
      </c>
      <c r="F1340" t="str">
        <f>+IF(特約団体用!F1339="","",_xlfn.XLOOKUP(特約団体用!F1339,PRM!$G$3:$G$5,PRM!$H$3:$H$5))</f>
        <v/>
      </c>
      <c r="G1340" s="149" t="str">
        <f>+TEXT(_xlfn.CONCAT(特約団体用!G1339,特約団体用!H1339,"年",特約団体用!I1339,"月",特約団体用!J1339,"日"),"yyyy/mm/dd")</f>
        <v>年月日</v>
      </c>
      <c r="H1340" t="str">
        <f>+IF(特約団体用!L1339="","",特約団体用!L1339)</f>
        <v/>
      </c>
      <c r="I1340" t="str">
        <f>+IF(特約団体用!M1339="","",特約団体用!M1339)</f>
        <v/>
      </c>
      <c r="J1340" t="str">
        <f>+IF(特約団体用!N1339="","",特約団体用!AA1339)</f>
        <v/>
      </c>
      <c r="K1340" t="str">
        <f>+IF(特約団体用!O1339="","",特約団体用!O1339)</f>
        <v/>
      </c>
      <c r="L1340" t="str">
        <f>+IF(特約団体用!P1339="","",特約団体用!P1339)</f>
        <v/>
      </c>
      <c r="M1340" t="str">
        <f>+IF(特約団体用!Q1339="","",特約団体用!Q1339)</f>
        <v/>
      </c>
      <c r="N1340" t="str">
        <f>+TEXT(IF(特約団体用!R1339="","",特約団体用!AB1339),"00")</f>
        <v/>
      </c>
      <c r="O1340" t="str">
        <f>+IF(特約団体用!S1339="","",特約団体用!AC1339)</f>
        <v/>
      </c>
      <c r="P1340" t="str">
        <f>+IF(特約団体用!T1339="","",特約団体用!AD1339)</f>
        <v/>
      </c>
      <c r="Q1340" t="str">
        <f>+IF(特約団体用!U1339="","",特約団体用!AE1339)</f>
        <v/>
      </c>
      <c r="V1340" s="153"/>
      <c r="W1340" s="153"/>
      <c r="X1340" s="153"/>
    </row>
    <row r="1341" spans="1:24">
      <c r="A1341" t="str">
        <f>+IF(特約団体用!A1340="","",特約団体用!A1340)</f>
        <v/>
      </c>
      <c r="B1341" t="str">
        <f>+IF(特約団体用!B1340="","",特約団体用!B1340)</f>
        <v/>
      </c>
      <c r="C1341" t="str">
        <f>+IF(特約団体用!C1340="","",特約団体用!C1340)</f>
        <v/>
      </c>
      <c r="D1341" t="str">
        <f>+IF(特約団体用!D1340="","",特約団体用!D1340)</f>
        <v/>
      </c>
      <c r="E1341" t="str">
        <f>+IF(特約団体用!E1340="","",特約団体用!E1340)</f>
        <v/>
      </c>
      <c r="F1341" t="str">
        <f>+IF(特約団体用!F1340="","",_xlfn.XLOOKUP(特約団体用!F1340,PRM!$G$3:$G$5,PRM!$H$3:$H$5))</f>
        <v/>
      </c>
      <c r="G1341" s="149" t="str">
        <f>+TEXT(_xlfn.CONCAT(特約団体用!G1340,特約団体用!H1340,"年",特約団体用!I1340,"月",特約団体用!J1340,"日"),"yyyy/mm/dd")</f>
        <v>年月日</v>
      </c>
      <c r="H1341" t="str">
        <f>+IF(特約団体用!L1340="","",特約団体用!L1340)</f>
        <v/>
      </c>
      <c r="I1341" t="str">
        <f>+IF(特約団体用!M1340="","",特約団体用!M1340)</f>
        <v/>
      </c>
      <c r="J1341" t="str">
        <f>+IF(特約団体用!N1340="","",特約団体用!AA1340)</f>
        <v/>
      </c>
      <c r="K1341" t="str">
        <f>+IF(特約団体用!O1340="","",特約団体用!O1340)</f>
        <v/>
      </c>
      <c r="L1341" t="str">
        <f>+IF(特約団体用!P1340="","",特約団体用!P1340)</f>
        <v/>
      </c>
      <c r="M1341" t="str">
        <f>+IF(特約団体用!Q1340="","",特約団体用!Q1340)</f>
        <v/>
      </c>
      <c r="N1341" t="str">
        <f>+TEXT(IF(特約団体用!R1340="","",特約団体用!AB1340),"00")</f>
        <v/>
      </c>
      <c r="O1341" t="str">
        <f>+IF(特約団体用!S1340="","",特約団体用!AC1340)</f>
        <v/>
      </c>
      <c r="P1341" t="str">
        <f>+IF(特約団体用!T1340="","",特約団体用!AD1340)</f>
        <v/>
      </c>
      <c r="Q1341" t="str">
        <f>+IF(特約団体用!U1340="","",特約団体用!AE1340)</f>
        <v/>
      </c>
      <c r="V1341" s="153"/>
      <c r="W1341" s="153"/>
      <c r="X1341" s="153"/>
    </row>
    <row r="1342" spans="1:24">
      <c r="A1342" t="str">
        <f>+IF(特約団体用!A1341="","",特約団体用!A1341)</f>
        <v/>
      </c>
      <c r="B1342" t="str">
        <f>+IF(特約団体用!B1341="","",特約団体用!B1341)</f>
        <v/>
      </c>
      <c r="C1342" t="str">
        <f>+IF(特約団体用!C1341="","",特約団体用!C1341)</f>
        <v/>
      </c>
      <c r="D1342" t="str">
        <f>+IF(特約団体用!D1341="","",特約団体用!D1341)</f>
        <v/>
      </c>
      <c r="E1342" t="str">
        <f>+IF(特約団体用!E1341="","",特約団体用!E1341)</f>
        <v/>
      </c>
      <c r="F1342" t="str">
        <f>+IF(特約団体用!F1341="","",_xlfn.XLOOKUP(特約団体用!F1341,PRM!$G$3:$G$5,PRM!$H$3:$H$5))</f>
        <v/>
      </c>
      <c r="G1342" s="149" t="str">
        <f>+TEXT(_xlfn.CONCAT(特約団体用!G1341,特約団体用!H1341,"年",特約団体用!I1341,"月",特約団体用!J1341,"日"),"yyyy/mm/dd")</f>
        <v>年月日</v>
      </c>
      <c r="H1342" t="str">
        <f>+IF(特約団体用!L1341="","",特約団体用!L1341)</f>
        <v/>
      </c>
      <c r="I1342" t="str">
        <f>+IF(特約団体用!M1341="","",特約団体用!M1341)</f>
        <v/>
      </c>
      <c r="J1342" t="str">
        <f>+IF(特約団体用!N1341="","",特約団体用!AA1341)</f>
        <v/>
      </c>
      <c r="K1342" t="str">
        <f>+IF(特約団体用!O1341="","",特約団体用!O1341)</f>
        <v/>
      </c>
      <c r="L1342" t="str">
        <f>+IF(特約団体用!P1341="","",特約団体用!P1341)</f>
        <v/>
      </c>
      <c r="M1342" t="str">
        <f>+IF(特約団体用!Q1341="","",特約団体用!Q1341)</f>
        <v/>
      </c>
      <c r="N1342" t="str">
        <f>+TEXT(IF(特約団体用!R1341="","",特約団体用!AB1341),"00")</f>
        <v/>
      </c>
      <c r="O1342" t="str">
        <f>+IF(特約団体用!S1341="","",特約団体用!AC1341)</f>
        <v/>
      </c>
      <c r="P1342" t="str">
        <f>+IF(特約団体用!T1341="","",特約団体用!AD1341)</f>
        <v/>
      </c>
      <c r="Q1342" t="str">
        <f>+IF(特約団体用!U1341="","",特約団体用!AE1341)</f>
        <v/>
      </c>
      <c r="V1342" s="153"/>
      <c r="W1342" s="153"/>
      <c r="X1342" s="153"/>
    </row>
    <row r="1343" spans="1:24">
      <c r="A1343" t="str">
        <f>+IF(特約団体用!A1342="","",特約団体用!A1342)</f>
        <v/>
      </c>
      <c r="B1343" t="str">
        <f>+IF(特約団体用!B1342="","",特約団体用!B1342)</f>
        <v/>
      </c>
      <c r="C1343" t="str">
        <f>+IF(特約団体用!C1342="","",特約団体用!C1342)</f>
        <v/>
      </c>
      <c r="D1343" t="str">
        <f>+IF(特約団体用!D1342="","",特約団体用!D1342)</f>
        <v/>
      </c>
      <c r="E1343" t="str">
        <f>+IF(特約団体用!E1342="","",特約団体用!E1342)</f>
        <v/>
      </c>
      <c r="F1343" t="str">
        <f>+IF(特約団体用!F1342="","",_xlfn.XLOOKUP(特約団体用!F1342,PRM!$G$3:$G$5,PRM!$H$3:$H$5))</f>
        <v/>
      </c>
      <c r="G1343" s="149" t="str">
        <f>+TEXT(_xlfn.CONCAT(特約団体用!G1342,特約団体用!H1342,"年",特約団体用!I1342,"月",特約団体用!J1342,"日"),"yyyy/mm/dd")</f>
        <v>年月日</v>
      </c>
      <c r="H1343" t="str">
        <f>+IF(特約団体用!L1342="","",特約団体用!L1342)</f>
        <v/>
      </c>
      <c r="I1343" t="str">
        <f>+IF(特約団体用!M1342="","",特約団体用!M1342)</f>
        <v/>
      </c>
      <c r="J1343" t="str">
        <f>+IF(特約団体用!N1342="","",特約団体用!AA1342)</f>
        <v/>
      </c>
      <c r="K1343" t="str">
        <f>+IF(特約団体用!O1342="","",特約団体用!O1342)</f>
        <v/>
      </c>
      <c r="L1343" t="str">
        <f>+IF(特約団体用!P1342="","",特約団体用!P1342)</f>
        <v/>
      </c>
      <c r="M1343" t="str">
        <f>+IF(特約団体用!Q1342="","",特約団体用!Q1342)</f>
        <v/>
      </c>
      <c r="N1343" t="str">
        <f>+TEXT(IF(特約団体用!R1342="","",特約団体用!AB1342),"00")</f>
        <v/>
      </c>
      <c r="O1343" t="str">
        <f>+IF(特約団体用!S1342="","",特約団体用!AC1342)</f>
        <v/>
      </c>
      <c r="P1343" t="str">
        <f>+IF(特約団体用!T1342="","",特約団体用!AD1342)</f>
        <v/>
      </c>
      <c r="Q1343" t="str">
        <f>+IF(特約団体用!U1342="","",特約団体用!AE1342)</f>
        <v/>
      </c>
      <c r="V1343" s="153"/>
      <c r="W1343" s="153"/>
      <c r="X1343" s="153"/>
    </row>
    <row r="1344" spans="1:24">
      <c r="A1344" t="str">
        <f>+IF(特約団体用!A1343="","",特約団体用!A1343)</f>
        <v/>
      </c>
      <c r="B1344" t="str">
        <f>+IF(特約団体用!B1343="","",特約団体用!B1343)</f>
        <v/>
      </c>
      <c r="C1344" t="str">
        <f>+IF(特約団体用!C1343="","",特約団体用!C1343)</f>
        <v/>
      </c>
      <c r="D1344" t="str">
        <f>+IF(特約団体用!D1343="","",特約団体用!D1343)</f>
        <v/>
      </c>
      <c r="E1344" t="str">
        <f>+IF(特約団体用!E1343="","",特約団体用!E1343)</f>
        <v/>
      </c>
      <c r="F1344" t="str">
        <f>+IF(特約団体用!F1343="","",_xlfn.XLOOKUP(特約団体用!F1343,PRM!$G$3:$G$5,PRM!$H$3:$H$5))</f>
        <v/>
      </c>
      <c r="G1344" s="149" t="str">
        <f>+TEXT(_xlfn.CONCAT(特約団体用!G1343,特約団体用!H1343,"年",特約団体用!I1343,"月",特約団体用!J1343,"日"),"yyyy/mm/dd")</f>
        <v>年月日</v>
      </c>
      <c r="H1344" t="str">
        <f>+IF(特約団体用!L1343="","",特約団体用!L1343)</f>
        <v/>
      </c>
      <c r="I1344" t="str">
        <f>+IF(特約団体用!M1343="","",特約団体用!M1343)</f>
        <v/>
      </c>
      <c r="J1344" t="str">
        <f>+IF(特約団体用!N1343="","",特約団体用!AA1343)</f>
        <v/>
      </c>
      <c r="K1344" t="str">
        <f>+IF(特約団体用!O1343="","",特約団体用!O1343)</f>
        <v/>
      </c>
      <c r="L1344" t="str">
        <f>+IF(特約団体用!P1343="","",特約団体用!P1343)</f>
        <v/>
      </c>
      <c r="M1344" t="str">
        <f>+IF(特約団体用!Q1343="","",特約団体用!Q1343)</f>
        <v/>
      </c>
      <c r="N1344" t="str">
        <f>+TEXT(IF(特約団体用!R1343="","",特約団体用!AB1343),"00")</f>
        <v/>
      </c>
      <c r="O1344" t="str">
        <f>+IF(特約団体用!S1343="","",特約団体用!AC1343)</f>
        <v/>
      </c>
      <c r="P1344" t="str">
        <f>+IF(特約団体用!T1343="","",特約団体用!AD1343)</f>
        <v/>
      </c>
      <c r="Q1344" t="str">
        <f>+IF(特約団体用!U1343="","",特約団体用!AE1343)</f>
        <v/>
      </c>
      <c r="V1344" s="153"/>
      <c r="W1344" s="153"/>
      <c r="X1344" s="153"/>
    </row>
    <row r="1345" spans="1:24">
      <c r="A1345" t="str">
        <f>+IF(特約団体用!A1344="","",特約団体用!A1344)</f>
        <v/>
      </c>
      <c r="B1345" t="str">
        <f>+IF(特約団体用!B1344="","",特約団体用!B1344)</f>
        <v/>
      </c>
      <c r="C1345" t="str">
        <f>+IF(特約団体用!C1344="","",特約団体用!C1344)</f>
        <v/>
      </c>
      <c r="D1345" t="str">
        <f>+IF(特約団体用!D1344="","",特約団体用!D1344)</f>
        <v/>
      </c>
      <c r="E1345" t="str">
        <f>+IF(特約団体用!E1344="","",特約団体用!E1344)</f>
        <v/>
      </c>
      <c r="F1345" t="str">
        <f>+IF(特約団体用!F1344="","",_xlfn.XLOOKUP(特約団体用!F1344,PRM!$G$3:$G$5,PRM!$H$3:$H$5))</f>
        <v/>
      </c>
      <c r="G1345" s="149" t="str">
        <f>+TEXT(_xlfn.CONCAT(特約団体用!G1344,特約団体用!H1344,"年",特約団体用!I1344,"月",特約団体用!J1344,"日"),"yyyy/mm/dd")</f>
        <v>年月日</v>
      </c>
      <c r="H1345" t="str">
        <f>+IF(特約団体用!L1344="","",特約団体用!L1344)</f>
        <v/>
      </c>
      <c r="I1345" t="str">
        <f>+IF(特約団体用!M1344="","",特約団体用!M1344)</f>
        <v/>
      </c>
      <c r="J1345" t="str">
        <f>+IF(特約団体用!N1344="","",特約団体用!AA1344)</f>
        <v/>
      </c>
      <c r="K1345" t="str">
        <f>+IF(特約団体用!O1344="","",特約団体用!O1344)</f>
        <v/>
      </c>
      <c r="L1345" t="str">
        <f>+IF(特約団体用!P1344="","",特約団体用!P1344)</f>
        <v/>
      </c>
      <c r="M1345" t="str">
        <f>+IF(特約団体用!Q1344="","",特約団体用!Q1344)</f>
        <v/>
      </c>
      <c r="N1345" t="str">
        <f>+TEXT(IF(特約団体用!R1344="","",特約団体用!AB1344),"00")</f>
        <v/>
      </c>
      <c r="O1345" t="str">
        <f>+IF(特約団体用!S1344="","",特約団体用!AC1344)</f>
        <v/>
      </c>
      <c r="P1345" t="str">
        <f>+IF(特約団体用!T1344="","",特約団体用!AD1344)</f>
        <v/>
      </c>
      <c r="Q1345" t="str">
        <f>+IF(特約団体用!U1344="","",特約団体用!AE1344)</f>
        <v/>
      </c>
      <c r="V1345" s="153"/>
      <c r="W1345" s="153"/>
      <c r="X1345" s="153"/>
    </row>
    <row r="1346" spans="1:24">
      <c r="A1346" t="str">
        <f>+IF(特約団体用!A1345="","",特約団体用!A1345)</f>
        <v/>
      </c>
      <c r="B1346" t="str">
        <f>+IF(特約団体用!B1345="","",特約団体用!B1345)</f>
        <v/>
      </c>
      <c r="C1346" t="str">
        <f>+IF(特約団体用!C1345="","",特約団体用!C1345)</f>
        <v/>
      </c>
      <c r="D1346" t="str">
        <f>+IF(特約団体用!D1345="","",特約団体用!D1345)</f>
        <v/>
      </c>
      <c r="E1346" t="str">
        <f>+IF(特約団体用!E1345="","",特約団体用!E1345)</f>
        <v/>
      </c>
      <c r="F1346" t="str">
        <f>+IF(特約団体用!F1345="","",_xlfn.XLOOKUP(特約団体用!F1345,PRM!$G$3:$G$5,PRM!$H$3:$H$5))</f>
        <v/>
      </c>
      <c r="G1346" s="149" t="str">
        <f>+TEXT(_xlfn.CONCAT(特約団体用!G1345,特約団体用!H1345,"年",特約団体用!I1345,"月",特約団体用!J1345,"日"),"yyyy/mm/dd")</f>
        <v>年月日</v>
      </c>
      <c r="H1346" t="str">
        <f>+IF(特約団体用!L1345="","",特約団体用!L1345)</f>
        <v/>
      </c>
      <c r="I1346" t="str">
        <f>+IF(特約団体用!M1345="","",特約団体用!M1345)</f>
        <v/>
      </c>
      <c r="J1346" t="str">
        <f>+IF(特約団体用!N1345="","",特約団体用!AA1345)</f>
        <v/>
      </c>
      <c r="K1346" t="str">
        <f>+IF(特約団体用!O1345="","",特約団体用!O1345)</f>
        <v/>
      </c>
      <c r="L1346" t="str">
        <f>+IF(特約団体用!P1345="","",特約団体用!P1345)</f>
        <v/>
      </c>
      <c r="M1346" t="str">
        <f>+IF(特約団体用!Q1345="","",特約団体用!Q1345)</f>
        <v/>
      </c>
      <c r="N1346" t="str">
        <f>+TEXT(IF(特約団体用!R1345="","",特約団体用!AB1345),"00")</f>
        <v/>
      </c>
      <c r="O1346" t="str">
        <f>+IF(特約団体用!S1345="","",特約団体用!AC1345)</f>
        <v/>
      </c>
      <c r="P1346" t="str">
        <f>+IF(特約団体用!T1345="","",特約団体用!AD1345)</f>
        <v/>
      </c>
      <c r="Q1346" t="str">
        <f>+IF(特約団体用!U1345="","",特約団体用!AE1345)</f>
        <v/>
      </c>
      <c r="V1346" s="153"/>
      <c r="W1346" s="153"/>
      <c r="X1346" s="153"/>
    </row>
    <row r="1347" spans="1:24">
      <c r="A1347" t="str">
        <f>+IF(特約団体用!A1346="","",特約団体用!A1346)</f>
        <v/>
      </c>
      <c r="B1347" t="str">
        <f>+IF(特約団体用!B1346="","",特約団体用!B1346)</f>
        <v/>
      </c>
      <c r="C1347" t="str">
        <f>+IF(特約団体用!C1346="","",特約団体用!C1346)</f>
        <v/>
      </c>
      <c r="D1347" t="str">
        <f>+IF(特約団体用!D1346="","",特約団体用!D1346)</f>
        <v/>
      </c>
      <c r="E1347" t="str">
        <f>+IF(特約団体用!E1346="","",特約団体用!E1346)</f>
        <v/>
      </c>
      <c r="F1347" t="str">
        <f>+IF(特約団体用!F1346="","",_xlfn.XLOOKUP(特約団体用!F1346,PRM!$G$3:$G$5,PRM!$H$3:$H$5))</f>
        <v/>
      </c>
      <c r="G1347" s="149" t="str">
        <f>+TEXT(_xlfn.CONCAT(特約団体用!G1346,特約団体用!H1346,"年",特約団体用!I1346,"月",特約団体用!J1346,"日"),"yyyy/mm/dd")</f>
        <v>年月日</v>
      </c>
      <c r="H1347" t="str">
        <f>+IF(特約団体用!L1346="","",特約団体用!L1346)</f>
        <v/>
      </c>
      <c r="I1347" t="str">
        <f>+IF(特約団体用!M1346="","",特約団体用!M1346)</f>
        <v/>
      </c>
      <c r="J1347" t="str">
        <f>+IF(特約団体用!N1346="","",特約団体用!AA1346)</f>
        <v/>
      </c>
      <c r="K1347" t="str">
        <f>+IF(特約団体用!O1346="","",特約団体用!O1346)</f>
        <v/>
      </c>
      <c r="L1347" t="str">
        <f>+IF(特約団体用!P1346="","",特約団体用!P1346)</f>
        <v/>
      </c>
      <c r="M1347" t="str">
        <f>+IF(特約団体用!Q1346="","",特約団体用!Q1346)</f>
        <v/>
      </c>
      <c r="N1347" t="str">
        <f>+TEXT(IF(特約団体用!R1346="","",特約団体用!AB1346),"00")</f>
        <v/>
      </c>
      <c r="O1347" t="str">
        <f>+IF(特約団体用!S1346="","",特約団体用!AC1346)</f>
        <v/>
      </c>
      <c r="P1347" t="str">
        <f>+IF(特約団体用!T1346="","",特約団体用!AD1346)</f>
        <v/>
      </c>
      <c r="Q1347" t="str">
        <f>+IF(特約団体用!U1346="","",特約団体用!AE1346)</f>
        <v/>
      </c>
      <c r="V1347" s="153"/>
      <c r="W1347" s="153"/>
      <c r="X1347" s="153"/>
    </row>
    <row r="1348" spans="1:24">
      <c r="A1348" t="str">
        <f>+IF(特約団体用!A1347="","",特約団体用!A1347)</f>
        <v/>
      </c>
      <c r="B1348" t="str">
        <f>+IF(特約団体用!B1347="","",特約団体用!B1347)</f>
        <v/>
      </c>
      <c r="C1348" t="str">
        <f>+IF(特約団体用!C1347="","",特約団体用!C1347)</f>
        <v/>
      </c>
      <c r="D1348" t="str">
        <f>+IF(特約団体用!D1347="","",特約団体用!D1347)</f>
        <v/>
      </c>
      <c r="E1348" t="str">
        <f>+IF(特約団体用!E1347="","",特約団体用!E1347)</f>
        <v/>
      </c>
      <c r="F1348" t="str">
        <f>+IF(特約団体用!F1347="","",_xlfn.XLOOKUP(特約団体用!F1347,PRM!$G$3:$G$5,PRM!$H$3:$H$5))</f>
        <v/>
      </c>
      <c r="G1348" s="149" t="str">
        <f>+TEXT(_xlfn.CONCAT(特約団体用!G1347,特約団体用!H1347,"年",特約団体用!I1347,"月",特約団体用!J1347,"日"),"yyyy/mm/dd")</f>
        <v>年月日</v>
      </c>
      <c r="H1348" t="str">
        <f>+IF(特約団体用!L1347="","",特約団体用!L1347)</f>
        <v/>
      </c>
      <c r="I1348" t="str">
        <f>+IF(特約団体用!M1347="","",特約団体用!M1347)</f>
        <v/>
      </c>
      <c r="J1348" t="str">
        <f>+IF(特約団体用!N1347="","",特約団体用!AA1347)</f>
        <v/>
      </c>
      <c r="K1348" t="str">
        <f>+IF(特約団体用!O1347="","",特約団体用!O1347)</f>
        <v/>
      </c>
      <c r="L1348" t="str">
        <f>+IF(特約団体用!P1347="","",特約団体用!P1347)</f>
        <v/>
      </c>
      <c r="M1348" t="str">
        <f>+IF(特約団体用!Q1347="","",特約団体用!Q1347)</f>
        <v/>
      </c>
      <c r="N1348" t="str">
        <f>+TEXT(IF(特約団体用!R1347="","",特約団体用!AB1347),"00")</f>
        <v/>
      </c>
      <c r="O1348" t="str">
        <f>+IF(特約団体用!S1347="","",特約団体用!AC1347)</f>
        <v/>
      </c>
      <c r="P1348" t="str">
        <f>+IF(特約団体用!T1347="","",特約団体用!AD1347)</f>
        <v/>
      </c>
      <c r="Q1348" t="str">
        <f>+IF(特約団体用!U1347="","",特約団体用!AE1347)</f>
        <v/>
      </c>
      <c r="V1348" s="153"/>
      <c r="W1348" s="153"/>
      <c r="X1348" s="153"/>
    </row>
    <row r="1349" spans="1:24">
      <c r="A1349" t="str">
        <f>+IF(特約団体用!A1348="","",特約団体用!A1348)</f>
        <v/>
      </c>
      <c r="B1349" t="str">
        <f>+IF(特約団体用!B1348="","",特約団体用!B1348)</f>
        <v/>
      </c>
      <c r="C1349" t="str">
        <f>+IF(特約団体用!C1348="","",特約団体用!C1348)</f>
        <v/>
      </c>
      <c r="D1349" t="str">
        <f>+IF(特約団体用!D1348="","",特約団体用!D1348)</f>
        <v/>
      </c>
      <c r="E1349" t="str">
        <f>+IF(特約団体用!E1348="","",特約団体用!E1348)</f>
        <v/>
      </c>
      <c r="F1349" t="str">
        <f>+IF(特約団体用!F1348="","",_xlfn.XLOOKUP(特約団体用!F1348,PRM!$G$3:$G$5,PRM!$H$3:$H$5))</f>
        <v/>
      </c>
      <c r="G1349" s="149" t="str">
        <f>+TEXT(_xlfn.CONCAT(特約団体用!G1348,特約団体用!H1348,"年",特約団体用!I1348,"月",特約団体用!J1348,"日"),"yyyy/mm/dd")</f>
        <v>年月日</v>
      </c>
      <c r="H1349" t="str">
        <f>+IF(特約団体用!L1348="","",特約団体用!L1348)</f>
        <v/>
      </c>
      <c r="I1349" t="str">
        <f>+IF(特約団体用!M1348="","",特約団体用!M1348)</f>
        <v/>
      </c>
      <c r="J1349" t="str">
        <f>+IF(特約団体用!N1348="","",特約団体用!AA1348)</f>
        <v/>
      </c>
      <c r="K1349" t="str">
        <f>+IF(特約団体用!O1348="","",特約団体用!O1348)</f>
        <v/>
      </c>
      <c r="L1349" t="str">
        <f>+IF(特約団体用!P1348="","",特約団体用!P1348)</f>
        <v/>
      </c>
      <c r="M1349" t="str">
        <f>+IF(特約団体用!Q1348="","",特約団体用!Q1348)</f>
        <v/>
      </c>
      <c r="N1349" t="str">
        <f>+TEXT(IF(特約団体用!R1348="","",特約団体用!AB1348),"00")</f>
        <v/>
      </c>
      <c r="O1349" t="str">
        <f>+IF(特約団体用!S1348="","",特約団体用!AC1348)</f>
        <v/>
      </c>
      <c r="P1349" t="str">
        <f>+IF(特約団体用!T1348="","",特約団体用!AD1348)</f>
        <v/>
      </c>
      <c r="Q1349" t="str">
        <f>+IF(特約団体用!U1348="","",特約団体用!AE1348)</f>
        <v/>
      </c>
      <c r="V1349" s="153"/>
      <c r="W1349" s="153"/>
      <c r="X1349" s="153"/>
    </row>
    <row r="1350" spans="1:24">
      <c r="A1350" t="str">
        <f>+IF(特約団体用!A1349="","",特約団体用!A1349)</f>
        <v/>
      </c>
      <c r="B1350" t="str">
        <f>+IF(特約団体用!B1349="","",特約団体用!B1349)</f>
        <v/>
      </c>
      <c r="C1350" t="str">
        <f>+IF(特約団体用!C1349="","",特約団体用!C1349)</f>
        <v/>
      </c>
      <c r="D1350" t="str">
        <f>+IF(特約団体用!D1349="","",特約団体用!D1349)</f>
        <v/>
      </c>
      <c r="E1350" t="str">
        <f>+IF(特約団体用!E1349="","",特約団体用!E1349)</f>
        <v/>
      </c>
      <c r="F1350" t="str">
        <f>+IF(特約団体用!F1349="","",_xlfn.XLOOKUP(特約団体用!F1349,PRM!$G$3:$G$5,PRM!$H$3:$H$5))</f>
        <v/>
      </c>
      <c r="G1350" s="149" t="str">
        <f>+TEXT(_xlfn.CONCAT(特約団体用!G1349,特約団体用!H1349,"年",特約団体用!I1349,"月",特約団体用!J1349,"日"),"yyyy/mm/dd")</f>
        <v>年月日</v>
      </c>
      <c r="H1350" t="str">
        <f>+IF(特約団体用!L1349="","",特約団体用!L1349)</f>
        <v/>
      </c>
      <c r="I1350" t="str">
        <f>+IF(特約団体用!M1349="","",特約団体用!M1349)</f>
        <v/>
      </c>
      <c r="J1350" t="str">
        <f>+IF(特約団体用!N1349="","",特約団体用!AA1349)</f>
        <v/>
      </c>
      <c r="K1350" t="str">
        <f>+IF(特約団体用!O1349="","",特約団体用!O1349)</f>
        <v/>
      </c>
      <c r="L1350" t="str">
        <f>+IF(特約団体用!P1349="","",特約団体用!P1349)</f>
        <v/>
      </c>
      <c r="M1350" t="str">
        <f>+IF(特約団体用!Q1349="","",特約団体用!Q1349)</f>
        <v/>
      </c>
      <c r="N1350" t="str">
        <f>+TEXT(IF(特約団体用!R1349="","",特約団体用!AB1349),"00")</f>
        <v/>
      </c>
      <c r="O1350" t="str">
        <f>+IF(特約団体用!S1349="","",特約団体用!AC1349)</f>
        <v/>
      </c>
      <c r="P1350" t="str">
        <f>+IF(特約団体用!T1349="","",特約団体用!AD1349)</f>
        <v/>
      </c>
      <c r="Q1350" t="str">
        <f>+IF(特約団体用!U1349="","",特約団体用!AE1349)</f>
        <v/>
      </c>
      <c r="V1350" s="153"/>
      <c r="W1350" s="153"/>
      <c r="X1350" s="153"/>
    </row>
    <row r="1351" spans="1:24">
      <c r="A1351" t="str">
        <f>+IF(特約団体用!A1350="","",特約団体用!A1350)</f>
        <v/>
      </c>
      <c r="B1351" t="str">
        <f>+IF(特約団体用!B1350="","",特約団体用!B1350)</f>
        <v/>
      </c>
      <c r="C1351" t="str">
        <f>+IF(特約団体用!C1350="","",特約団体用!C1350)</f>
        <v/>
      </c>
      <c r="D1351" t="str">
        <f>+IF(特約団体用!D1350="","",特約団体用!D1350)</f>
        <v/>
      </c>
      <c r="E1351" t="str">
        <f>+IF(特約団体用!E1350="","",特約団体用!E1350)</f>
        <v/>
      </c>
      <c r="F1351" t="str">
        <f>+IF(特約団体用!F1350="","",_xlfn.XLOOKUP(特約団体用!F1350,PRM!$G$3:$G$5,PRM!$H$3:$H$5))</f>
        <v/>
      </c>
      <c r="G1351" s="149" t="str">
        <f>+TEXT(_xlfn.CONCAT(特約団体用!G1350,特約団体用!H1350,"年",特約団体用!I1350,"月",特約団体用!J1350,"日"),"yyyy/mm/dd")</f>
        <v>年月日</v>
      </c>
      <c r="H1351" t="str">
        <f>+IF(特約団体用!L1350="","",特約団体用!L1350)</f>
        <v/>
      </c>
      <c r="I1351" t="str">
        <f>+IF(特約団体用!M1350="","",特約団体用!M1350)</f>
        <v/>
      </c>
      <c r="J1351" t="str">
        <f>+IF(特約団体用!N1350="","",特約団体用!AA1350)</f>
        <v/>
      </c>
      <c r="K1351" t="str">
        <f>+IF(特約団体用!O1350="","",特約団体用!O1350)</f>
        <v/>
      </c>
      <c r="L1351" t="str">
        <f>+IF(特約団体用!P1350="","",特約団体用!P1350)</f>
        <v/>
      </c>
      <c r="M1351" t="str">
        <f>+IF(特約団体用!Q1350="","",特約団体用!Q1350)</f>
        <v/>
      </c>
      <c r="N1351" t="str">
        <f>+TEXT(IF(特約団体用!R1350="","",特約団体用!AB1350),"00")</f>
        <v/>
      </c>
      <c r="O1351" t="str">
        <f>+IF(特約団体用!S1350="","",特約団体用!AC1350)</f>
        <v/>
      </c>
      <c r="P1351" t="str">
        <f>+IF(特約団体用!T1350="","",特約団体用!AD1350)</f>
        <v/>
      </c>
      <c r="Q1351" t="str">
        <f>+IF(特約団体用!U1350="","",特約団体用!AE1350)</f>
        <v/>
      </c>
      <c r="V1351" s="153"/>
      <c r="W1351" s="153"/>
      <c r="X1351" s="153"/>
    </row>
    <row r="1352" spans="1:24">
      <c r="A1352" t="str">
        <f>+IF(特約団体用!A1351="","",特約団体用!A1351)</f>
        <v/>
      </c>
      <c r="B1352" t="str">
        <f>+IF(特約団体用!B1351="","",特約団体用!B1351)</f>
        <v/>
      </c>
      <c r="C1352" t="str">
        <f>+IF(特約団体用!C1351="","",特約団体用!C1351)</f>
        <v/>
      </c>
      <c r="D1352" t="str">
        <f>+IF(特約団体用!D1351="","",特約団体用!D1351)</f>
        <v/>
      </c>
      <c r="E1352" t="str">
        <f>+IF(特約団体用!E1351="","",特約団体用!E1351)</f>
        <v/>
      </c>
      <c r="F1352" t="str">
        <f>+IF(特約団体用!F1351="","",_xlfn.XLOOKUP(特約団体用!F1351,PRM!$G$3:$G$5,PRM!$H$3:$H$5))</f>
        <v/>
      </c>
      <c r="G1352" s="149" t="str">
        <f>+TEXT(_xlfn.CONCAT(特約団体用!G1351,特約団体用!H1351,"年",特約団体用!I1351,"月",特約団体用!J1351,"日"),"yyyy/mm/dd")</f>
        <v>年月日</v>
      </c>
      <c r="H1352" t="str">
        <f>+IF(特約団体用!L1351="","",特約団体用!L1351)</f>
        <v/>
      </c>
      <c r="I1352" t="str">
        <f>+IF(特約団体用!M1351="","",特約団体用!M1351)</f>
        <v/>
      </c>
      <c r="J1352" t="str">
        <f>+IF(特約団体用!N1351="","",特約団体用!AA1351)</f>
        <v/>
      </c>
      <c r="K1352" t="str">
        <f>+IF(特約団体用!O1351="","",特約団体用!O1351)</f>
        <v/>
      </c>
      <c r="L1352" t="str">
        <f>+IF(特約団体用!P1351="","",特約団体用!P1351)</f>
        <v/>
      </c>
      <c r="M1352" t="str">
        <f>+IF(特約団体用!Q1351="","",特約団体用!Q1351)</f>
        <v/>
      </c>
      <c r="N1352" t="str">
        <f>+TEXT(IF(特約団体用!R1351="","",特約団体用!AB1351),"00")</f>
        <v/>
      </c>
      <c r="O1352" t="str">
        <f>+IF(特約団体用!S1351="","",特約団体用!AC1351)</f>
        <v/>
      </c>
      <c r="P1352" t="str">
        <f>+IF(特約団体用!T1351="","",特約団体用!AD1351)</f>
        <v/>
      </c>
      <c r="Q1352" t="str">
        <f>+IF(特約団体用!U1351="","",特約団体用!AE1351)</f>
        <v/>
      </c>
      <c r="V1352" s="153"/>
      <c r="W1352" s="153"/>
      <c r="X1352" s="153"/>
    </row>
    <row r="1353" spans="1:24">
      <c r="A1353" t="str">
        <f>+IF(特約団体用!A1352="","",特約団体用!A1352)</f>
        <v/>
      </c>
      <c r="B1353" t="str">
        <f>+IF(特約団体用!B1352="","",特約団体用!B1352)</f>
        <v/>
      </c>
      <c r="C1353" t="str">
        <f>+IF(特約団体用!C1352="","",特約団体用!C1352)</f>
        <v/>
      </c>
      <c r="D1353" t="str">
        <f>+IF(特約団体用!D1352="","",特約団体用!D1352)</f>
        <v/>
      </c>
      <c r="E1353" t="str">
        <f>+IF(特約団体用!E1352="","",特約団体用!E1352)</f>
        <v/>
      </c>
      <c r="F1353" t="str">
        <f>+IF(特約団体用!F1352="","",_xlfn.XLOOKUP(特約団体用!F1352,PRM!$G$3:$G$5,PRM!$H$3:$H$5))</f>
        <v/>
      </c>
      <c r="G1353" s="149" t="str">
        <f>+TEXT(_xlfn.CONCAT(特約団体用!G1352,特約団体用!H1352,"年",特約団体用!I1352,"月",特約団体用!J1352,"日"),"yyyy/mm/dd")</f>
        <v>年月日</v>
      </c>
      <c r="H1353" t="str">
        <f>+IF(特約団体用!L1352="","",特約団体用!L1352)</f>
        <v/>
      </c>
      <c r="I1353" t="str">
        <f>+IF(特約団体用!M1352="","",特約団体用!M1352)</f>
        <v/>
      </c>
      <c r="J1353" t="str">
        <f>+IF(特約団体用!N1352="","",特約団体用!AA1352)</f>
        <v/>
      </c>
      <c r="K1353" t="str">
        <f>+IF(特約団体用!O1352="","",特約団体用!O1352)</f>
        <v/>
      </c>
      <c r="L1353" t="str">
        <f>+IF(特約団体用!P1352="","",特約団体用!P1352)</f>
        <v/>
      </c>
      <c r="M1353" t="str">
        <f>+IF(特約団体用!Q1352="","",特約団体用!Q1352)</f>
        <v/>
      </c>
      <c r="N1353" t="str">
        <f>+TEXT(IF(特約団体用!R1352="","",特約団体用!AB1352),"00")</f>
        <v/>
      </c>
      <c r="O1353" t="str">
        <f>+IF(特約団体用!S1352="","",特約団体用!AC1352)</f>
        <v/>
      </c>
      <c r="P1353" t="str">
        <f>+IF(特約団体用!T1352="","",特約団体用!AD1352)</f>
        <v/>
      </c>
      <c r="Q1353" t="str">
        <f>+IF(特約団体用!U1352="","",特約団体用!AE1352)</f>
        <v/>
      </c>
      <c r="V1353" s="153"/>
      <c r="W1353" s="153"/>
      <c r="X1353" s="153"/>
    </row>
    <row r="1354" spans="1:24">
      <c r="A1354" t="str">
        <f>+IF(特約団体用!A1353="","",特約団体用!A1353)</f>
        <v/>
      </c>
      <c r="B1354" t="str">
        <f>+IF(特約団体用!B1353="","",特約団体用!B1353)</f>
        <v/>
      </c>
      <c r="C1354" t="str">
        <f>+IF(特約団体用!C1353="","",特約団体用!C1353)</f>
        <v/>
      </c>
      <c r="D1354" t="str">
        <f>+IF(特約団体用!D1353="","",特約団体用!D1353)</f>
        <v/>
      </c>
      <c r="E1354" t="str">
        <f>+IF(特約団体用!E1353="","",特約団体用!E1353)</f>
        <v/>
      </c>
      <c r="F1354" t="str">
        <f>+IF(特約団体用!F1353="","",_xlfn.XLOOKUP(特約団体用!F1353,PRM!$G$3:$G$5,PRM!$H$3:$H$5))</f>
        <v/>
      </c>
      <c r="G1354" s="149" t="str">
        <f>+TEXT(_xlfn.CONCAT(特約団体用!G1353,特約団体用!H1353,"年",特約団体用!I1353,"月",特約団体用!J1353,"日"),"yyyy/mm/dd")</f>
        <v>年月日</v>
      </c>
      <c r="H1354" t="str">
        <f>+IF(特約団体用!L1353="","",特約団体用!L1353)</f>
        <v/>
      </c>
      <c r="I1354" t="str">
        <f>+IF(特約団体用!M1353="","",特約団体用!M1353)</f>
        <v/>
      </c>
      <c r="J1354" t="str">
        <f>+IF(特約団体用!N1353="","",特約団体用!AA1353)</f>
        <v/>
      </c>
      <c r="K1354" t="str">
        <f>+IF(特約団体用!O1353="","",特約団体用!O1353)</f>
        <v/>
      </c>
      <c r="L1354" t="str">
        <f>+IF(特約団体用!P1353="","",特約団体用!P1353)</f>
        <v/>
      </c>
      <c r="M1354" t="str">
        <f>+IF(特約団体用!Q1353="","",特約団体用!Q1353)</f>
        <v/>
      </c>
      <c r="N1354" t="str">
        <f>+TEXT(IF(特約団体用!R1353="","",特約団体用!AB1353),"00")</f>
        <v/>
      </c>
      <c r="O1354" t="str">
        <f>+IF(特約団体用!S1353="","",特約団体用!AC1353)</f>
        <v/>
      </c>
      <c r="P1354" t="str">
        <f>+IF(特約団体用!T1353="","",特約団体用!AD1353)</f>
        <v/>
      </c>
      <c r="Q1354" t="str">
        <f>+IF(特約団体用!U1353="","",特約団体用!AE1353)</f>
        <v/>
      </c>
      <c r="V1354" s="153"/>
      <c r="W1354" s="153"/>
      <c r="X1354" s="153"/>
    </row>
    <row r="1355" spans="1:24">
      <c r="A1355" t="str">
        <f>+IF(特約団体用!A1354="","",特約団体用!A1354)</f>
        <v/>
      </c>
      <c r="B1355" t="str">
        <f>+IF(特約団体用!B1354="","",特約団体用!B1354)</f>
        <v/>
      </c>
      <c r="C1355" t="str">
        <f>+IF(特約団体用!C1354="","",特約団体用!C1354)</f>
        <v/>
      </c>
      <c r="D1355" t="str">
        <f>+IF(特約団体用!D1354="","",特約団体用!D1354)</f>
        <v/>
      </c>
      <c r="E1355" t="str">
        <f>+IF(特約団体用!E1354="","",特約団体用!E1354)</f>
        <v/>
      </c>
      <c r="F1355" t="str">
        <f>+IF(特約団体用!F1354="","",_xlfn.XLOOKUP(特約団体用!F1354,PRM!$G$3:$G$5,PRM!$H$3:$H$5))</f>
        <v/>
      </c>
      <c r="G1355" s="149" t="str">
        <f>+TEXT(_xlfn.CONCAT(特約団体用!G1354,特約団体用!H1354,"年",特約団体用!I1354,"月",特約団体用!J1354,"日"),"yyyy/mm/dd")</f>
        <v>年月日</v>
      </c>
      <c r="H1355" t="str">
        <f>+IF(特約団体用!L1354="","",特約団体用!L1354)</f>
        <v/>
      </c>
      <c r="I1355" t="str">
        <f>+IF(特約団体用!M1354="","",特約団体用!M1354)</f>
        <v/>
      </c>
      <c r="J1355" t="str">
        <f>+IF(特約団体用!N1354="","",特約団体用!AA1354)</f>
        <v/>
      </c>
      <c r="K1355" t="str">
        <f>+IF(特約団体用!O1354="","",特約団体用!O1354)</f>
        <v/>
      </c>
      <c r="L1355" t="str">
        <f>+IF(特約団体用!P1354="","",特約団体用!P1354)</f>
        <v/>
      </c>
      <c r="M1355" t="str">
        <f>+IF(特約団体用!Q1354="","",特約団体用!Q1354)</f>
        <v/>
      </c>
      <c r="N1355" t="str">
        <f>+TEXT(IF(特約団体用!R1354="","",特約団体用!AB1354),"00")</f>
        <v/>
      </c>
      <c r="O1355" t="str">
        <f>+IF(特約団体用!S1354="","",特約団体用!AC1354)</f>
        <v/>
      </c>
      <c r="P1355" t="str">
        <f>+IF(特約団体用!T1354="","",特約団体用!AD1354)</f>
        <v/>
      </c>
      <c r="Q1355" t="str">
        <f>+IF(特約団体用!U1354="","",特約団体用!AE1354)</f>
        <v/>
      </c>
      <c r="V1355" s="153"/>
      <c r="W1355" s="153"/>
      <c r="X1355" s="153"/>
    </row>
    <row r="1356" spans="1:24">
      <c r="A1356" t="str">
        <f>+IF(特約団体用!A1355="","",特約団体用!A1355)</f>
        <v/>
      </c>
      <c r="B1356" t="str">
        <f>+IF(特約団体用!B1355="","",特約団体用!B1355)</f>
        <v/>
      </c>
      <c r="C1356" t="str">
        <f>+IF(特約団体用!C1355="","",特約団体用!C1355)</f>
        <v/>
      </c>
      <c r="D1356" t="str">
        <f>+IF(特約団体用!D1355="","",特約団体用!D1355)</f>
        <v/>
      </c>
      <c r="E1356" t="str">
        <f>+IF(特約団体用!E1355="","",特約団体用!E1355)</f>
        <v/>
      </c>
      <c r="F1356" t="str">
        <f>+IF(特約団体用!F1355="","",_xlfn.XLOOKUP(特約団体用!F1355,PRM!$G$3:$G$5,PRM!$H$3:$H$5))</f>
        <v/>
      </c>
      <c r="G1356" s="149" t="str">
        <f>+TEXT(_xlfn.CONCAT(特約団体用!G1355,特約団体用!H1355,"年",特約団体用!I1355,"月",特約団体用!J1355,"日"),"yyyy/mm/dd")</f>
        <v>年月日</v>
      </c>
      <c r="H1356" t="str">
        <f>+IF(特約団体用!L1355="","",特約団体用!L1355)</f>
        <v/>
      </c>
      <c r="I1356" t="str">
        <f>+IF(特約団体用!M1355="","",特約団体用!M1355)</f>
        <v/>
      </c>
      <c r="J1356" t="str">
        <f>+IF(特約団体用!N1355="","",特約団体用!AA1355)</f>
        <v/>
      </c>
      <c r="K1356" t="str">
        <f>+IF(特約団体用!O1355="","",特約団体用!O1355)</f>
        <v/>
      </c>
      <c r="L1356" t="str">
        <f>+IF(特約団体用!P1355="","",特約団体用!P1355)</f>
        <v/>
      </c>
      <c r="M1356" t="str">
        <f>+IF(特約団体用!Q1355="","",特約団体用!Q1355)</f>
        <v/>
      </c>
      <c r="N1356" t="str">
        <f>+TEXT(IF(特約団体用!R1355="","",特約団体用!AB1355),"00")</f>
        <v/>
      </c>
      <c r="O1356" t="str">
        <f>+IF(特約団体用!S1355="","",特約団体用!AC1355)</f>
        <v/>
      </c>
      <c r="P1356" t="str">
        <f>+IF(特約団体用!T1355="","",特約団体用!AD1355)</f>
        <v/>
      </c>
      <c r="Q1356" t="str">
        <f>+IF(特約団体用!U1355="","",特約団体用!AE1355)</f>
        <v/>
      </c>
      <c r="V1356" s="153"/>
      <c r="W1356" s="153"/>
      <c r="X1356" s="153"/>
    </row>
    <row r="1357" spans="1:24">
      <c r="A1357" t="str">
        <f>+IF(特約団体用!A1356="","",特約団体用!A1356)</f>
        <v/>
      </c>
      <c r="B1357" t="str">
        <f>+IF(特約団体用!B1356="","",特約団体用!B1356)</f>
        <v/>
      </c>
      <c r="C1357" t="str">
        <f>+IF(特約団体用!C1356="","",特約団体用!C1356)</f>
        <v/>
      </c>
      <c r="D1357" t="str">
        <f>+IF(特約団体用!D1356="","",特約団体用!D1356)</f>
        <v/>
      </c>
      <c r="E1357" t="str">
        <f>+IF(特約団体用!E1356="","",特約団体用!E1356)</f>
        <v/>
      </c>
      <c r="F1357" t="str">
        <f>+IF(特約団体用!F1356="","",_xlfn.XLOOKUP(特約団体用!F1356,PRM!$G$3:$G$5,PRM!$H$3:$H$5))</f>
        <v/>
      </c>
      <c r="G1357" s="149" t="str">
        <f>+TEXT(_xlfn.CONCAT(特約団体用!G1356,特約団体用!H1356,"年",特約団体用!I1356,"月",特約団体用!J1356,"日"),"yyyy/mm/dd")</f>
        <v>年月日</v>
      </c>
      <c r="H1357" t="str">
        <f>+IF(特約団体用!L1356="","",特約団体用!L1356)</f>
        <v/>
      </c>
      <c r="I1357" t="str">
        <f>+IF(特約団体用!M1356="","",特約団体用!M1356)</f>
        <v/>
      </c>
      <c r="J1357" t="str">
        <f>+IF(特約団体用!N1356="","",特約団体用!AA1356)</f>
        <v/>
      </c>
      <c r="K1357" t="str">
        <f>+IF(特約団体用!O1356="","",特約団体用!O1356)</f>
        <v/>
      </c>
      <c r="L1357" t="str">
        <f>+IF(特約団体用!P1356="","",特約団体用!P1356)</f>
        <v/>
      </c>
      <c r="M1357" t="str">
        <f>+IF(特約団体用!Q1356="","",特約団体用!Q1356)</f>
        <v/>
      </c>
      <c r="N1357" t="str">
        <f>+TEXT(IF(特約団体用!R1356="","",特約団体用!AB1356),"00")</f>
        <v/>
      </c>
      <c r="O1357" t="str">
        <f>+IF(特約団体用!S1356="","",特約団体用!AC1356)</f>
        <v/>
      </c>
      <c r="P1357" t="str">
        <f>+IF(特約団体用!T1356="","",特約団体用!AD1356)</f>
        <v/>
      </c>
      <c r="Q1357" t="str">
        <f>+IF(特約団体用!U1356="","",特約団体用!AE1356)</f>
        <v/>
      </c>
      <c r="V1357" s="153"/>
      <c r="W1357" s="153"/>
      <c r="X1357" s="153"/>
    </row>
    <row r="1358" spans="1:24">
      <c r="A1358" t="str">
        <f>+IF(特約団体用!A1357="","",特約団体用!A1357)</f>
        <v/>
      </c>
      <c r="B1358" t="str">
        <f>+IF(特約団体用!B1357="","",特約団体用!B1357)</f>
        <v/>
      </c>
      <c r="C1358" t="str">
        <f>+IF(特約団体用!C1357="","",特約団体用!C1357)</f>
        <v/>
      </c>
      <c r="D1358" t="str">
        <f>+IF(特約団体用!D1357="","",特約団体用!D1357)</f>
        <v/>
      </c>
      <c r="E1358" t="str">
        <f>+IF(特約団体用!E1357="","",特約団体用!E1357)</f>
        <v/>
      </c>
      <c r="F1358" t="str">
        <f>+IF(特約団体用!F1357="","",_xlfn.XLOOKUP(特約団体用!F1357,PRM!$G$3:$G$5,PRM!$H$3:$H$5))</f>
        <v/>
      </c>
      <c r="G1358" s="149" t="str">
        <f>+TEXT(_xlfn.CONCAT(特約団体用!G1357,特約団体用!H1357,"年",特約団体用!I1357,"月",特約団体用!J1357,"日"),"yyyy/mm/dd")</f>
        <v>年月日</v>
      </c>
      <c r="H1358" t="str">
        <f>+IF(特約団体用!L1357="","",特約団体用!L1357)</f>
        <v/>
      </c>
      <c r="I1358" t="str">
        <f>+IF(特約団体用!M1357="","",特約団体用!M1357)</f>
        <v/>
      </c>
      <c r="J1358" t="str">
        <f>+IF(特約団体用!N1357="","",特約団体用!AA1357)</f>
        <v/>
      </c>
      <c r="K1358" t="str">
        <f>+IF(特約団体用!O1357="","",特約団体用!O1357)</f>
        <v/>
      </c>
      <c r="L1358" t="str">
        <f>+IF(特約団体用!P1357="","",特約団体用!P1357)</f>
        <v/>
      </c>
      <c r="M1358" t="str">
        <f>+IF(特約団体用!Q1357="","",特約団体用!Q1357)</f>
        <v/>
      </c>
      <c r="N1358" t="str">
        <f>+TEXT(IF(特約団体用!R1357="","",特約団体用!AB1357),"00")</f>
        <v/>
      </c>
      <c r="O1358" t="str">
        <f>+IF(特約団体用!S1357="","",特約団体用!AC1357)</f>
        <v/>
      </c>
      <c r="P1358" t="str">
        <f>+IF(特約団体用!T1357="","",特約団体用!AD1357)</f>
        <v/>
      </c>
      <c r="Q1358" t="str">
        <f>+IF(特約団体用!U1357="","",特約団体用!AE1357)</f>
        <v/>
      </c>
      <c r="V1358" s="153"/>
      <c r="W1358" s="153"/>
      <c r="X1358" s="153"/>
    </row>
    <row r="1359" spans="1:24">
      <c r="A1359" t="str">
        <f>+IF(特約団体用!A1358="","",特約団体用!A1358)</f>
        <v/>
      </c>
      <c r="B1359" t="str">
        <f>+IF(特約団体用!B1358="","",特約団体用!B1358)</f>
        <v/>
      </c>
      <c r="C1359" t="str">
        <f>+IF(特約団体用!C1358="","",特約団体用!C1358)</f>
        <v/>
      </c>
      <c r="D1359" t="str">
        <f>+IF(特約団体用!D1358="","",特約団体用!D1358)</f>
        <v/>
      </c>
      <c r="E1359" t="str">
        <f>+IF(特約団体用!E1358="","",特約団体用!E1358)</f>
        <v/>
      </c>
      <c r="F1359" t="str">
        <f>+IF(特約団体用!F1358="","",_xlfn.XLOOKUP(特約団体用!F1358,PRM!$G$3:$G$5,PRM!$H$3:$H$5))</f>
        <v/>
      </c>
      <c r="G1359" s="149" t="str">
        <f>+TEXT(_xlfn.CONCAT(特約団体用!G1358,特約団体用!H1358,"年",特約団体用!I1358,"月",特約団体用!J1358,"日"),"yyyy/mm/dd")</f>
        <v>年月日</v>
      </c>
      <c r="H1359" t="str">
        <f>+IF(特約団体用!L1358="","",特約団体用!L1358)</f>
        <v/>
      </c>
      <c r="I1359" t="str">
        <f>+IF(特約団体用!M1358="","",特約団体用!M1358)</f>
        <v/>
      </c>
      <c r="J1359" t="str">
        <f>+IF(特約団体用!N1358="","",特約団体用!AA1358)</f>
        <v/>
      </c>
      <c r="K1359" t="str">
        <f>+IF(特約団体用!O1358="","",特約団体用!O1358)</f>
        <v/>
      </c>
      <c r="L1359" t="str">
        <f>+IF(特約団体用!P1358="","",特約団体用!P1358)</f>
        <v/>
      </c>
      <c r="M1359" t="str">
        <f>+IF(特約団体用!Q1358="","",特約団体用!Q1358)</f>
        <v/>
      </c>
      <c r="N1359" t="str">
        <f>+TEXT(IF(特約団体用!R1358="","",特約団体用!AB1358),"00")</f>
        <v/>
      </c>
      <c r="O1359" t="str">
        <f>+IF(特約団体用!S1358="","",特約団体用!AC1358)</f>
        <v/>
      </c>
      <c r="P1359" t="str">
        <f>+IF(特約団体用!T1358="","",特約団体用!AD1358)</f>
        <v/>
      </c>
      <c r="Q1359" t="str">
        <f>+IF(特約団体用!U1358="","",特約団体用!AE1358)</f>
        <v/>
      </c>
      <c r="V1359" s="153"/>
      <c r="W1359" s="153"/>
      <c r="X1359" s="153"/>
    </row>
    <row r="1360" spans="1:24">
      <c r="A1360" t="str">
        <f>+IF(特約団体用!A1359="","",特約団体用!A1359)</f>
        <v/>
      </c>
      <c r="B1360" t="str">
        <f>+IF(特約団体用!B1359="","",特約団体用!B1359)</f>
        <v/>
      </c>
      <c r="C1360" t="str">
        <f>+IF(特約団体用!C1359="","",特約団体用!C1359)</f>
        <v/>
      </c>
      <c r="D1360" t="str">
        <f>+IF(特約団体用!D1359="","",特約団体用!D1359)</f>
        <v/>
      </c>
      <c r="E1360" t="str">
        <f>+IF(特約団体用!E1359="","",特約団体用!E1359)</f>
        <v/>
      </c>
      <c r="F1360" t="str">
        <f>+IF(特約団体用!F1359="","",_xlfn.XLOOKUP(特約団体用!F1359,PRM!$G$3:$G$5,PRM!$H$3:$H$5))</f>
        <v/>
      </c>
      <c r="G1360" s="149" t="str">
        <f>+TEXT(_xlfn.CONCAT(特約団体用!G1359,特約団体用!H1359,"年",特約団体用!I1359,"月",特約団体用!J1359,"日"),"yyyy/mm/dd")</f>
        <v>年月日</v>
      </c>
      <c r="H1360" t="str">
        <f>+IF(特約団体用!L1359="","",特約団体用!L1359)</f>
        <v/>
      </c>
      <c r="I1360" t="str">
        <f>+IF(特約団体用!M1359="","",特約団体用!M1359)</f>
        <v/>
      </c>
      <c r="J1360" t="str">
        <f>+IF(特約団体用!N1359="","",特約団体用!AA1359)</f>
        <v/>
      </c>
      <c r="K1360" t="str">
        <f>+IF(特約団体用!O1359="","",特約団体用!O1359)</f>
        <v/>
      </c>
      <c r="L1360" t="str">
        <f>+IF(特約団体用!P1359="","",特約団体用!P1359)</f>
        <v/>
      </c>
      <c r="M1360" t="str">
        <f>+IF(特約団体用!Q1359="","",特約団体用!Q1359)</f>
        <v/>
      </c>
      <c r="N1360" t="str">
        <f>+TEXT(IF(特約団体用!R1359="","",特約団体用!AB1359),"00")</f>
        <v/>
      </c>
      <c r="O1360" t="str">
        <f>+IF(特約団体用!S1359="","",特約団体用!AC1359)</f>
        <v/>
      </c>
      <c r="P1360" t="str">
        <f>+IF(特約団体用!T1359="","",特約団体用!AD1359)</f>
        <v/>
      </c>
      <c r="Q1360" t="str">
        <f>+IF(特約団体用!U1359="","",特約団体用!AE1359)</f>
        <v/>
      </c>
      <c r="V1360" s="153"/>
      <c r="W1360" s="153"/>
      <c r="X1360" s="153"/>
    </row>
    <row r="1361" spans="1:24">
      <c r="A1361" t="str">
        <f>+IF(特約団体用!A1360="","",特約団体用!A1360)</f>
        <v/>
      </c>
      <c r="B1361" t="str">
        <f>+IF(特約団体用!B1360="","",特約団体用!B1360)</f>
        <v/>
      </c>
      <c r="C1361" t="str">
        <f>+IF(特約団体用!C1360="","",特約団体用!C1360)</f>
        <v/>
      </c>
      <c r="D1361" t="str">
        <f>+IF(特約団体用!D1360="","",特約団体用!D1360)</f>
        <v/>
      </c>
      <c r="E1361" t="str">
        <f>+IF(特約団体用!E1360="","",特約団体用!E1360)</f>
        <v/>
      </c>
      <c r="F1361" t="str">
        <f>+IF(特約団体用!F1360="","",_xlfn.XLOOKUP(特約団体用!F1360,PRM!$G$3:$G$5,PRM!$H$3:$H$5))</f>
        <v/>
      </c>
      <c r="G1361" s="149" t="str">
        <f>+TEXT(_xlfn.CONCAT(特約団体用!G1360,特約団体用!H1360,"年",特約団体用!I1360,"月",特約団体用!J1360,"日"),"yyyy/mm/dd")</f>
        <v>年月日</v>
      </c>
      <c r="H1361" t="str">
        <f>+IF(特約団体用!L1360="","",特約団体用!L1360)</f>
        <v/>
      </c>
      <c r="I1361" t="str">
        <f>+IF(特約団体用!M1360="","",特約団体用!M1360)</f>
        <v/>
      </c>
      <c r="J1361" t="str">
        <f>+IF(特約団体用!N1360="","",特約団体用!AA1360)</f>
        <v/>
      </c>
      <c r="K1361" t="str">
        <f>+IF(特約団体用!O1360="","",特約団体用!O1360)</f>
        <v/>
      </c>
      <c r="L1361" t="str">
        <f>+IF(特約団体用!P1360="","",特約団体用!P1360)</f>
        <v/>
      </c>
      <c r="M1361" t="str">
        <f>+IF(特約団体用!Q1360="","",特約団体用!Q1360)</f>
        <v/>
      </c>
      <c r="N1361" t="str">
        <f>+TEXT(IF(特約団体用!R1360="","",特約団体用!AB1360),"00")</f>
        <v/>
      </c>
      <c r="O1361" t="str">
        <f>+IF(特約団体用!S1360="","",特約団体用!AC1360)</f>
        <v/>
      </c>
      <c r="P1361" t="str">
        <f>+IF(特約団体用!T1360="","",特約団体用!AD1360)</f>
        <v/>
      </c>
      <c r="Q1361" t="str">
        <f>+IF(特約団体用!U1360="","",特約団体用!AE1360)</f>
        <v/>
      </c>
      <c r="V1361" s="153"/>
      <c r="W1361" s="153"/>
      <c r="X1361" s="153"/>
    </row>
    <row r="1362" spans="1:24">
      <c r="A1362" t="str">
        <f>+IF(特約団体用!A1361="","",特約団体用!A1361)</f>
        <v/>
      </c>
      <c r="B1362" t="str">
        <f>+IF(特約団体用!B1361="","",特約団体用!B1361)</f>
        <v/>
      </c>
      <c r="C1362" t="str">
        <f>+IF(特約団体用!C1361="","",特約団体用!C1361)</f>
        <v/>
      </c>
      <c r="D1362" t="str">
        <f>+IF(特約団体用!D1361="","",特約団体用!D1361)</f>
        <v/>
      </c>
      <c r="E1362" t="str">
        <f>+IF(特約団体用!E1361="","",特約団体用!E1361)</f>
        <v/>
      </c>
      <c r="F1362" t="str">
        <f>+IF(特約団体用!F1361="","",_xlfn.XLOOKUP(特約団体用!F1361,PRM!$G$3:$G$5,PRM!$H$3:$H$5))</f>
        <v/>
      </c>
      <c r="G1362" s="149" t="str">
        <f>+TEXT(_xlfn.CONCAT(特約団体用!G1361,特約団体用!H1361,"年",特約団体用!I1361,"月",特約団体用!J1361,"日"),"yyyy/mm/dd")</f>
        <v>年月日</v>
      </c>
      <c r="H1362" t="str">
        <f>+IF(特約団体用!L1361="","",特約団体用!L1361)</f>
        <v/>
      </c>
      <c r="I1362" t="str">
        <f>+IF(特約団体用!M1361="","",特約団体用!M1361)</f>
        <v/>
      </c>
      <c r="J1362" t="str">
        <f>+IF(特約団体用!N1361="","",特約団体用!AA1361)</f>
        <v/>
      </c>
      <c r="K1362" t="str">
        <f>+IF(特約団体用!O1361="","",特約団体用!O1361)</f>
        <v/>
      </c>
      <c r="L1362" t="str">
        <f>+IF(特約団体用!P1361="","",特約団体用!P1361)</f>
        <v/>
      </c>
      <c r="M1362" t="str">
        <f>+IF(特約団体用!Q1361="","",特約団体用!Q1361)</f>
        <v/>
      </c>
      <c r="N1362" t="str">
        <f>+TEXT(IF(特約団体用!R1361="","",特約団体用!AB1361),"00")</f>
        <v/>
      </c>
      <c r="O1362" t="str">
        <f>+IF(特約団体用!S1361="","",特約団体用!AC1361)</f>
        <v/>
      </c>
      <c r="P1362" t="str">
        <f>+IF(特約団体用!T1361="","",特約団体用!AD1361)</f>
        <v/>
      </c>
      <c r="Q1362" t="str">
        <f>+IF(特約団体用!U1361="","",特約団体用!AE1361)</f>
        <v/>
      </c>
      <c r="V1362" s="153"/>
      <c r="W1362" s="153"/>
      <c r="X1362" s="153"/>
    </row>
    <row r="1363" spans="1:24">
      <c r="A1363" t="str">
        <f>+IF(特約団体用!A1362="","",特約団体用!A1362)</f>
        <v/>
      </c>
      <c r="B1363" t="str">
        <f>+IF(特約団体用!B1362="","",特約団体用!B1362)</f>
        <v/>
      </c>
      <c r="C1363" t="str">
        <f>+IF(特約団体用!C1362="","",特約団体用!C1362)</f>
        <v/>
      </c>
      <c r="D1363" t="str">
        <f>+IF(特約団体用!D1362="","",特約団体用!D1362)</f>
        <v/>
      </c>
      <c r="E1363" t="str">
        <f>+IF(特約団体用!E1362="","",特約団体用!E1362)</f>
        <v/>
      </c>
      <c r="F1363" t="str">
        <f>+IF(特約団体用!F1362="","",_xlfn.XLOOKUP(特約団体用!F1362,PRM!$G$3:$G$5,PRM!$H$3:$H$5))</f>
        <v/>
      </c>
      <c r="G1363" s="149" t="str">
        <f>+TEXT(_xlfn.CONCAT(特約団体用!G1362,特約団体用!H1362,"年",特約団体用!I1362,"月",特約団体用!J1362,"日"),"yyyy/mm/dd")</f>
        <v>年月日</v>
      </c>
      <c r="H1363" t="str">
        <f>+IF(特約団体用!L1362="","",特約団体用!L1362)</f>
        <v/>
      </c>
      <c r="I1363" t="str">
        <f>+IF(特約団体用!M1362="","",特約団体用!M1362)</f>
        <v/>
      </c>
      <c r="J1363" t="str">
        <f>+IF(特約団体用!N1362="","",特約団体用!AA1362)</f>
        <v/>
      </c>
      <c r="K1363" t="str">
        <f>+IF(特約団体用!O1362="","",特約団体用!O1362)</f>
        <v/>
      </c>
      <c r="L1363" t="str">
        <f>+IF(特約団体用!P1362="","",特約団体用!P1362)</f>
        <v/>
      </c>
      <c r="M1363" t="str">
        <f>+IF(特約団体用!Q1362="","",特約団体用!Q1362)</f>
        <v/>
      </c>
      <c r="N1363" t="str">
        <f>+TEXT(IF(特約団体用!R1362="","",特約団体用!AB1362),"00")</f>
        <v/>
      </c>
      <c r="O1363" t="str">
        <f>+IF(特約団体用!S1362="","",特約団体用!AC1362)</f>
        <v/>
      </c>
      <c r="P1363" t="str">
        <f>+IF(特約団体用!T1362="","",特約団体用!AD1362)</f>
        <v/>
      </c>
      <c r="Q1363" t="str">
        <f>+IF(特約団体用!U1362="","",特約団体用!AE1362)</f>
        <v/>
      </c>
      <c r="V1363" s="153"/>
      <c r="W1363" s="153"/>
      <c r="X1363" s="153"/>
    </row>
    <row r="1364" spans="1:24">
      <c r="A1364" t="str">
        <f>+IF(特約団体用!A1363="","",特約団体用!A1363)</f>
        <v/>
      </c>
      <c r="B1364" t="str">
        <f>+IF(特約団体用!B1363="","",特約団体用!B1363)</f>
        <v/>
      </c>
      <c r="C1364" t="str">
        <f>+IF(特約団体用!C1363="","",特約団体用!C1363)</f>
        <v/>
      </c>
      <c r="D1364" t="str">
        <f>+IF(特約団体用!D1363="","",特約団体用!D1363)</f>
        <v/>
      </c>
      <c r="E1364" t="str">
        <f>+IF(特約団体用!E1363="","",特約団体用!E1363)</f>
        <v/>
      </c>
      <c r="F1364" t="str">
        <f>+IF(特約団体用!F1363="","",_xlfn.XLOOKUP(特約団体用!F1363,PRM!$G$3:$G$5,PRM!$H$3:$H$5))</f>
        <v/>
      </c>
      <c r="G1364" s="149" t="str">
        <f>+TEXT(_xlfn.CONCAT(特約団体用!G1363,特約団体用!H1363,"年",特約団体用!I1363,"月",特約団体用!J1363,"日"),"yyyy/mm/dd")</f>
        <v>年月日</v>
      </c>
      <c r="H1364" t="str">
        <f>+IF(特約団体用!L1363="","",特約団体用!L1363)</f>
        <v/>
      </c>
      <c r="I1364" t="str">
        <f>+IF(特約団体用!M1363="","",特約団体用!M1363)</f>
        <v/>
      </c>
      <c r="J1364" t="str">
        <f>+IF(特約団体用!N1363="","",特約団体用!AA1363)</f>
        <v/>
      </c>
      <c r="K1364" t="str">
        <f>+IF(特約団体用!O1363="","",特約団体用!O1363)</f>
        <v/>
      </c>
      <c r="L1364" t="str">
        <f>+IF(特約団体用!P1363="","",特約団体用!P1363)</f>
        <v/>
      </c>
      <c r="M1364" t="str">
        <f>+IF(特約団体用!Q1363="","",特約団体用!Q1363)</f>
        <v/>
      </c>
      <c r="N1364" t="str">
        <f>+TEXT(IF(特約団体用!R1363="","",特約団体用!AB1363),"00")</f>
        <v/>
      </c>
      <c r="O1364" t="str">
        <f>+IF(特約団体用!S1363="","",特約団体用!AC1363)</f>
        <v/>
      </c>
      <c r="P1364" t="str">
        <f>+IF(特約団体用!T1363="","",特約団体用!AD1363)</f>
        <v/>
      </c>
      <c r="Q1364" t="str">
        <f>+IF(特約団体用!U1363="","",特約団体用!AE1363)</f>
        <v/>
      </c>
      <c r="V1364" s="153"/>
      <c r="W1364" s="153"/>
      <c r="X1364" s="153"/>
    </row>
    <row r="1365" spans="1:24">
      <c r="A1365" t="str">
        <f>+IF(特約団体用!A1364="","",特約団体用!A1364)</f>
        <v/>
      </c>
      <c r="B1365" t="str">
        <f>+IF(特約団体用!B1364="","",特約団体用!B1364)</f>
        <v/>
      </c>
      <c r="C1365" t="str">
        <f>+IF(特約団体用!C1364="","",特約団体用!C1364)</f>
        <v/>
      </c>
      <c r="D1365" t="str">
        <f>+IF(特約団体用!D1364="","",特約団体用!D1364)</f>
        <v/>
      </c>
      <c r="E1365" t="str">
        <f>+IF(特約団体用!E1364="","",特約団体用!E1364)</f>
        <v/>
      </c>
      <c r="F1365" t="str">
        <f>+IF(特約団体用!F1364="","",_xlfn.XLOOKUP(特約団体用!F1364,PRM!$G$3:$G$5,PRM!$H$3:$H$5))</f>
        <v/>
      </c>
      <c r="G1365" s="149" t="str">
        <f>+TEXT(_xlfn.CONCAT(特約団体用!G1364,特約団体用!H1364,"年",特約団体用!I1364,"月",特約団体用!J1364,"日"),"yyyy/mm/dd")</f>
        <v>年月日</v>
      </c>
      <c r="H1365" t="str">
        <f>+IF(特約団体用!L1364="","",特約団体用!L1364)</f>
        <v/>
      </c>
      <c r="I1365" t="str">
        <f>+IF(特約団体用!M1364="","",特約団体用!M1364)</f>
        <v/>
      </c>
      <c r="J1365" t="str">
        <f>+IF(特約団体用!N1364="","",特約団体用!AA1364)</f>
        <v/>
      </c>
      <c r="K1365" t="str">
        <f>+IF(特約団体用!O1364="","",特約団体用!O1364)</f>
        <v/>
      </c>
      <c r="L1365" t="str">
        <f>+IF(特約団体用!P1364="","",特約団体用!P1364)</f>
        <v/>
      </c>
      <c r="M1365" t="str">
        <f>+IF(特約団体用!Q1364="","",特約団体用!Q1364)</f>
        <v/>
      </c>
      <c r="N1365" t="str">
        <f>+TEXT(IF(特約団体用!R1364="","",特約団体用!AB1364),"00")</f>
        <v/>
      </c>
      <c r="O1365" t="str">
        <f>+IF(特約団体用!S1364="","",特約団体用!AC1364)</f>
        <v/>
      </c>
      <c r="P1365" t="str">
        <f>+IF(特約団体用!T1364="","",特約団体用!AD1364)</f>
        <v/>
      </c>
      <c r="Q1365" t="str">
        <f>+IF(特約団体用!U1364="","",特約団体用!AE1364)</f>
        <v/>
      </c>
      <c r="V1365" s="153"/>
      <c r="W1365" s="153"/>
      <c r="X1365" s="153"/>
    </row>
    <row r="1366" spans="1:24">
      <c r="A1366" t="str">
        <f>+IF(特約団体用!A1365="","",特約団体用!A1365)</f>
        <v/>
      </c>
      <c r="B1366" t="str">
        <f>+IF(特約団体用!B1365="","",特約団体用!B1365)</f>
        <v/>
      </c>
      <c r="C1366" t="str">
        <f>+IF(特約団体用!C1365="","",特約団体用!C1365)</f>
        <v/>
      </c>
      <c r="D1366" t="str">
        <f>+IF(特約団体用!D1365="","",特約団体用!D1365)</f>
        <v/>
      </c>
      <c r="E1366" t="str">
        <f>+IF(特約団体用!E1365="","",特約団体用!E1365)</f>
        <v/>
      </c>
      <c r="F1366" t="str">
        <f>+IF(特約団体用!F1365="","",_xlfn.XLOOKUP(特約団体用!F1365,PRM!$G$3:$G$5,PRM!$H$3:$H$5))</f>
        <v/>
      </c>
      <c r="G1366" s="149" t="str">
        <f>+TEXT(_xlfn.CONCAT(特約団体用!G1365,特約団体用!H1365,"年",特約団体用!I1365,"月",特約団体用!J1365,"日"),"yyyy/mm/dd")</f>
        <v>年月日</v>
      </c>
      <c r="H1366" t="str">
        <f>+IF(特約団体用!L1365="","",特約団体用!L1365)</f>
        <v/>
      </c>
      <c r="I1366" t="str">
        <f>+IF(特約団体用!M1365="","",特約団体用!M1365)</f>
        <v/>
      </c>
      <c r="J1366" t="str">
        <f>+IF(特約団体用!N1365="","",特約団体用!AA1365)</f>
        <v/>
      </c>
      <c r="K1366" t="str">
        <f>+IF(特約団体用!O1365="","",特約団体用!O1365)</f>
        <v/>
      </c>
      <c r="L1366" t="str">
        <f>+IF(特約団体用!P1365="","",特約団体用!P1365)</f>
        <v/>
      </c>
      <c r="M1366" t="str">
        <f>+IF(特約団体用!Q1365="","",特約団体用!Q1365)</f>
        <v/>
      </c>
      <c r="N1366" t="str">
        <f>+TEXT(IF(特約団体用!R1365="","",特約団体用!AB1365),"00")</f>
        <v/>
      </c>
      <c r="O1366" t="str">
        <f>+IF(特約団体用!S1365="","",特約団体用!AC1365)</f>
        <v/>
      </c>
      <c r="P1366" t="str">
        <f>+IF(特約団体用!T1365="","",特約団体用!AD1365)</f>
        <v/>
      </c>
      <c r="Q1366" t="str">
        <f>+IF(特約団体用!U1365="","",特約団体用!AE1365)</f>
        <v/>
      </c>
      <c r="V1366" s="153"/>
      <c r="W1366" s="153"/>
      <c r="X1366" s="153"/>
    </row>
    <row r="1367" spans="1:24">
      <c r="A1367" t="str">
        <f>+IF(特約団体用!A1366="","",特約団体用!A1366)</f>
        <v/>
      </c>
      <c r="B1367" t="str">
        <f>+IF(特約団体用!B1366="","",特約団体用!B1366)</f>
        <v/>
      </c>
      <c r="C1367" t="str">
        <f>+IF(特約団体用!C1366="","",特約団体用!C1366)</f>
        <v/>
      </c>
      <c r="D1367" t="str">
        <f>+IF(特約団体用!D1366="","",特約団体用!D1366)</f>
        <v/>
      </c>
      <c r="E1367" t="str">
        <f>+IF(特約団体用!E1366="","",特約団体用!E1366)</f>
        <v/>
      </c>
      <c r="F1367" t="str">
        <f>+IF(特約団体用!F1366="","",_xlfn.XLOOKUP(特約団体用!F1366,PRM!$G$3:$G$5,PRM!$H$3:$H$5))</f>
        <v/>
      </c>
      <c r="G1367" s="149" t="str">
        <f>+TEXT(_xlfn.CONCAT(特約団体用!G1366,特約団体用!H1366,"年",特約団体用!I1366,"月",特約団体用!J1366,"日"),"yyyy/mm/dd")</f>
        <v>年月日</v>
      </c>
      <c r="H1367" t="str">
        <f>+IF(特約団体用!L1366="","",特約団体用!L1366)</f>
        <v/>
      </c>
      <c r="I1367" t="str">
        <f>+IF(特約団体用!M1366="","",特約団体用!M1366)</f>
        <v/>
      </c>
      <c r="J1367" t="str">
        <f>+IF(特約団体用!N1366="","",特約団体用!AA1366)</f>
        <v/>
      </c>
      <c r="K1367" t="str">
        <f>+IF(特約団体用!O1366="","",特約団体用!O1366)</f>
        <v/>
      </c>
      <c r="L1367" t="str">
        <f>+IF(特約団体用!P1366="","",特約団体用!P1366)</f>
        <v/>
      </c>
      <c r="M1367" t="str">
        <f>+IF(特約団体用!Q1366="","",特約団体用!Q1366)</f>
        <v/>
      </c>
      <c r="N1367" t="str">
        <f>+TEXT(IF(特約団体用!R1366="","",特約団体用!AB1366),"00")</f>
        <v/>
      </c>
      <c r="O1367" t="str">
        <f>+IF(特約団体用!S1366="","",特約団体用!AC1366)</f>
        <v/>
      </c>
      <c r="P1367" t="str">
        <f>+IF(特約団体用!T1366="","",特約団体用!AD1366)</f>
        <v/>
      </c>
      <c r="Q1367" t="str">
        <f>+IF(特約団体用!U1366="","",特約団体用!AE1366)</f>
        <v/>
      </c>
      <c r="V1367" s="153"/>
      <c r="W1367" s="153"/>
      <c r="X1367" s="153"/>
    </row>
    <row r="1368" spans="1:24">
      <c r="A1368" t="str">
        <f>+IF(特約団体用!A1367="","",特約団体用!A1367)</f>
        <v/>
      </c>
      <c r="B1368" t="str">
        <f>+IF(特約団体用!B1367="","",特約団体用!B1367)</f>
        <v/>
      </c>
      <c r="C1368" t="str">
        <f>+IF(特約団体用!C1367="","",特約団体用!C1367)</f>
        <v/>
      </c>
      <c r="D1368" t="str">
        <f>+IF(特約団体用!D1367="","",特約団体用!D1367)</f>
        <v/>
      </c>
      <c r="E1368" t="str">
        <f>+IF(特約団体用!E1367="","",特約団体用!E1367)</f>
        <v/>
      </c>
      <c r="F1368" t="str">
        <f>+IF(特約団体用!F1367="","",_xlfn.XLOOKUP(特約団体用!F1367,PRM!$G$3:$G$5,PRM!$H$3:$H$5))</f>
        <v/>
      </c>
      <c r="G1368" s="149" t="str">
        <f>+TEXT(_xlfn.CONCAT(特約団体用!G1367,特約団体用!H1367,"年",特約団体用!I1367,"月",特約団体用!J1367,"日"),"yyyy/mm/dd")</f>
        <v>年月日</v>
      </c>
      <c r="H1368" t="str">
        <f>+IF(特約団体用!L1367="","",特約団体用!L1367)</f>
        <v/>
      </c>
      <c r="I1368" t="str">
        <f>+IF(特約団体用!M1367="","",特約団体用!M1367)</f>
        <v/>
      </c>
      <c r="J1368" t="str">
        <f>+IF(特約団体用!N1367="","",特約団体用!AA1367)</f>
        <v/>
      </c>
      <c r="K1368" t="str">
        <f>+IF(特約団体用!O1367="","",特約団体用!O1367)</f>
        <v/>
      </c>
      <c r="L1368" t="str">
        <f>+IF(特約団体用!P1367="","",特約団体用!P1367)</f>
        <v/>
      </c>
      <c r="M1368" t="str">
        <f>+IF(特約団体用!Q1367="","",特約団体用!Q1367)</f>
        <v/>
      </c>
      <c r="N1368" t="str">
        <f>+TEXT(IF(特約団体用!R1367="","",特約団体用!AB1367),"00")</f>
        <v/>
      </c>
      <c r="O1368" t="str">
        <f>+IF(特約団体用!S1367="","",特約団体用!AC1367)</f>
        <v/>
      </c>
      <c r="P1368" t="str">
        <f>+IF(特約団体用!T1367="","",特約団体用!AD1367)</f>
        <v/>
      </c>
      <c r="Q1368" t="str">
        <f>+IF(特約団体用!U1367="","",特約団体用!AE1367)</f>
        <v/>
      </c>
      <c r="V1368" s="153"/>
      <c r="W1368" s="153"/>
      <c r="X1368" s="153"/>
    </row>
    <row r="1369" spans="1:24">
      <c r="A1369" t="str">
        <f>+IF(特約団体用!A1368="","",特約団体用!A1368)</f>
        <v/>
      </c>
      <c r="B1369" t="str">
        <f>+IF(特約団体用!B1368="","",特約団体用!B1368)</f>
        <v/>
      </c>
      <c r="C1369" t="str">
        <f>+IF(特約団体用!C1368="","",特約団体用!C1368)</f>
        <v/>
      </c>
      <c r="D1369" t="str">
        <f>+IF(特約団体用!D1368="","",特約団体用!D1368)</f>
        <v/>
      </c>
      <c r="E1369" t="str">
        <f>+IF(特約団体用!E1368="","",特約団体用!E1368)</f>
        <v/>
      </c>
      <c r="F1369" t="str">
        <f>+IF(特約団体用!F1368="","",_xlfn.XLOOKUP(特約団体用!F1368,PRM!$G$3:$G$5,PRM!$H$3:$H$5))</f>
        <v/>
      </c>
      <c r="G1369" s="149" t="str">
        <f>+TEXT(_xlfn.CONCAT(特約団体用!G1368,特約団体用!H1368,"年",特約団体用!I1368,"月",特約団体用!J1368,"日"),"yyyy/mm/dd")</f>
        <v>年月日</v>
      </c>
      <c r="H1369" t="str">
        <f>+IF(特約団体用!L1368="","",特約団体用!L1368)</f>
        <v/>
      </c>
      <c r="I1369" t="str">
        <f>+IF(特約団体用!M1368="","",特約団体用!M1368)</f>
        <v/>
      </c>
      <c r="J1369" t="str">
        <f>+IF(特約団体用!N1368="","",特約団体用!AA1368)</f>
        <v/>
      </c>
      <c r="K1369" t="str">
        <f>+IF(特約団体用!O1368="","",特約団体用!O1368)</f>
        <v/>
      </c>
      <c r="L1369" t="str">
        <f>+IF(特約団体用!P1368="","",特約団体用!P1368)</f>
        <v/>
      </c>
      <c r="M1369" t="str">
        <f>+IF(特約団体用!Q1368="","",特約団体用!Q1368)</f>
        <v/>
      </c>
      <c r="N1369" t="str">
        <f>+TEXT(IF(特約団体用!R1368="","",特約団体用!AB1368),"00")</f>
        <v/>
      </c>
      <c r="O1369" t="str">
        <f>+IF(特約団体用!S1368="","",特約団体用!AC1368)</f>
        <v/>
      </c>
      <c r="P1369" t="str">
        <f>+IF(特約団体用!T1368="","",特約団体用!AD1368)</f>
        <v/>
      </c>
      <c r="Q1369" t="str">
        <f>+IF(特約団体用!U1368="","",特約団体用!AE1368)</f>
        <v/>
      </c>
      <c r="V1369" s="153"/>
      <c r="W1369" s="153"/>
      <c r="X1369" s="153"/>
    </row>
    <row r="1370" spans="1:24">
      <c r="A1370" t="str">
        <f>+IF(特約団体用!A1369="","",特約団体用!A1369)</f>
        <v/>
      </c>
      <c r="B1370" t="str">
        <f>+IF(特約団体用!B1369="","",特約団体用!B1369)</f>
        <v/>
      </c>
      <c r="C1370" t="str">
        <f>+IF(特約団体用!C1369="","",特約団体用!C1369)</f>
        <v/>
      </c>
      <c r="D1370" t="str">
        <f>+IF(特約団体用!D1369="","",特約団体用!D1369)</f>
        <v/>
      </c>
      <c r="E1370" t="str">
        <f>+IF(特約団体用!E1369="","",特約団体用!E1369)</f>
        <v/>
      </c>
      <c r="F1370" t="str">
        <f>+IF(特約団体用!F1369="","",_xlfn.XLOOKUP(特約団体用!F1369,PRM!$G$3:$G$5,PRM!$H$3:$H$5))</f>
        <v/>
      </c>
      <c r="G1370" s="149" t="str">
        <f>+TEXT(_xlfn.CONCAT(特約団体用!G1369,特約団体用!H1369,"年",特約団体用!I1369,"月",特約団体用!J1369,"日"),"yyyy/mm/dd")</f>
        <v>年月日</v>
      </c>
      <c r="H1370" t="str">
        <f>+IF(特約団体用!L1369="","",特約団体用!L1369)</f>
        <v/>
      </c>
      <c r="I1370" t="str">
        <f>+IF(特約団体用!M1369="","",特約団体用!M1369)</f>
        <v/>
      </c>
      <c r="J1370" t="str">
        <f>+IF(特約団体用!N1369="","",特約団体用!AA1369)</f>
        <v/>
      </c>
      <c r="K1370" t="str">
        <f>+IF(特約団体用!O1369="","",特約団体用!O1369)</f>
        <v/>
      </c>
      <c r="L1370" t="str">
        <f>+IF(特約団体用!P1369="","",特約団体用!P1369)</f>
        <v/>
      </c>
      <c r="M1370" t="str">
        <f>+IF(特約団体用!Q1369="","",特約団体用!Q1369)</f>
        <v/>
      </c>
      <c r="N1370" t="str">
        <f>+TEXT(IF(特約団体用!R1369="","",特約団体用!AB1369),"00")</f>
        <v/>
      </c>
      <c r="O1370" t="str">
        <f>+IF(特約団体用!S1369="","",特約団体用!AC1369)</f>
        <v/>
      </c>
      <c r="P1370" t="str">
        <f>+IF(特約団体用!T1369="","",特約団体用!AD1369)</f>
        <v/>
      </c>
      <c r="Q1370" t="str">
        <f>+IF(特約団体用!U1369="","",特約団体用!AE1369)</f>
        <v/>
      </c>
      <c r="V1370" s="153"/>
      <c r="W1370" s="153"/>
      <c r="X1370" s="153"/>
    </row>
    <row r="1371" spans="1:24">
      <c r="A1371" t="str">
        <f>+IF(特約団体用!A1370="","",特約団体用!A1370)</f>
        <v/>
      </c>
      <c r="B1371" t="str">
        <f>+IF(特約団体用!B1370="","",特約団体用!B1370)</f>
        <v/>
      </c>
      <c r="C1371" t="str">
        <f>+IF(特約団体用!C1370="","",特約団体用!C1370)</f>
        <v/>
      </c>
      <c r="D1371" t="str">
        <f>+IF(特約団体用!D1370="","",特約団体用!D1370)</f>
        <v/>
      </c>
      <c r="E1371" t="str">
        <f>+IF(特約団体用!E1370="","",特約団体用!E1370)</f>
        <v/>
      </c>
      <c r="F1371" t="str">
        <f>+IF(特約団体用!F1370="","",_xlfn.XLOOKUP(特約団体用!F1370,PRM!$G$3:$G$5,PRM!$H$3:$H$5))</f>
        <v/>
      </c>
      <c r="G1371" s="149" t="str">
        <f>+TEXT(_xlfn.CONCAT(特約団体用!G1370,特約団体用!H1370,"年",特約団体用!I1370,"月",特約団体用!J1370,"日"),"yyyy/mm/dd")</f>
        <v>年月日</v>
      </c>
      <c r="H1371" t="str">
        <f>+IF(特約団体用!L1370="","",特約団体用!L1370)</f>
        <v/>
      </c>
      <c r="I1371" t="str">
        <f>+IF(特約団体用!M1370="","",特約団体用!M1370)</f>
        <v/>
      </c>
      <c r="J1371" t="str">
        <f>+IF(特約団体用!N1370="","",特約団体用!AA1370)</f>
        <v/>
      </c>
      <c r="K1371" t="str">
        <f>+IF(特約団体用!O1370="","",特約団体用!O1370)</f>
        <v/>
      </c>
      <c r="L1371" t="str">
        <f>+IF(特約団体用!P1370="","",特約団体用!P1370)</f>
        <v/>
      </c>
      <c r="M1371" t="str">
        <f>+IF(特約団体用!Q1370="","",特約団体用!Q1370)</f>
        <v/>
      </c>
      <c r="N1371" t="str">
        <f>+TEXT(IF(特約団体用!R1370="","",特約団体用!AB1370),"00")</f>
        <v/>
      </c>
      <c r="O1371" t="str">
        <f>+IF(特約団体用!S1370="","",特約団体用!AC1370)</f>
        <v/>
      </c>
      <c r="P1371" t="str">
        <f>+IF(特約団体用!T1370="","",特約団体用!AD1370)</f>
        <v/>
      </c>
      <c r="Q1371" t="str">
        <f>+IF(特約団体用!U1370="","",特約団体用!AE1370)</f>
        <v/>
      </c>
      <c r="V1371" s="153"/>
      <c r="W1371" s="153"/>
      <c r="X1371" s="153"/>
    </row>
    <row r="1372" spans="1:24">
      <c r="A1372" t="str">
        <f>+IF(特約団体用!A1371="","",特約団体用!A1371)</f>
        <v/>
      </c>
      <c r="B1372" t="str">
        <f>+IF(特約団体用!B1371="","",特約団体用!B1371)</f>
        <v/>
      </c>
      <c r="C1372" t="str">
        <f>+IF(特約団体用!C1371="","",特約団体用!C1371)</f>
        <v/>
      </c>
      <c r="D1372" t="str">
        <f>+IF(特約団体用!D1371="","",特約団体用!D1371)</f>
        <v/>
      </c>
      <c r="E1372" t="str">
        <f>+IF(特約団体用!E1371="","",特約団体用!E1371)</f>
        <v/>
      </c>
      <c r="F1372" t="str">
        <f>+IF(特約団体用!F1371="","",_xlfn.XLOOKUP(特約団体用!F1371,PRM!$G$3:$G$5,PRM!$H$3:$H$5))</f>
        <v/>
      </c>
      <c r="G1372" s="149" t="str">
        <f>+TEXT(_xlfn.CONCAT(特約団体用!G1371,特約団体用!H1371,"年",特約団体用!I1371,"月",特約団体用!J1371,"日"),"yyyy/mm/dd")</f>
        <v>年月日</v>
      </c>
      <c r="H1372" t="str">
        <f>+IF(特約団体用!L1371="","",特約団体用!L1371)</f>
        <v/>
      </c>
      <c r="I1372" t="str">
        <f>+IF(特約団体用!M1371="","",特約団体用!M1371)</f>
        <v/>
      </c>
      <c r="J1372" t="str">
        <f>+IF(特約団体用!N1371="","",特約団体用!AA1371)</f>
        <v/>
      </c>
      <c r="K1372" t="str">
        <f>+IF(特約団体用!O1371="","",特約団体用!O1371)</f>
        <v/>
      </c>
      <c r="L1372" t="str">
        <f>+IF(特約団体用!P1371="","",特約団体用!P1371)</f>
        <v/>
      </c>
      <c r="M1372" t="str">
        <f>+IF(特約団体用!Q1371="","",特約団体用!Q1371)</f>
        <v/>
      </c>
      <c r="N1372" t="str">
        <f>+TEXT(IF(特約団体用!R1371="","",特約団体用!AB1371),"00")</f>
        <v/>
      </c>
      <c r="O1372" t="str">
        <f>+IF(特約団体用!S1371="","",特約団体用!AC1371)</f>
        <v/>
      </c>
      <c r="P1372" t="str">
        <f>+IF(特約団体用!T1371="","",特約団体用!AD1371)</f>
        <v/>
      </c>
      <c r="Q1372" t="str">
        <f>+IF(特約団体用!U1371="","",特約団体用!AE1371)</f>
        <v/>
      </c>
      <c r="V1372" s="153"/>
      <c r="W1372" s="153"/>
      <c r="X1372" s="153"/>
    </row>
    <row r="1373" spans="1:24">
      <c r="A1373" t="str">
        <f>+IF(特約団体用!A1372="","",特約団体用!A1372)</f>
        <v/>
      </c>
      <c r="B1373" t="str">
        <f>+IF(特約団体用!B1372="","",特約団体用!B1372)</f>
        <v/>
      </c>
      <c r="C1373" t="str">
        <f>+IF(特約団体用!C1372="","",特約団体用!C1372)</f>
        <v/>
      </c>
      <c r="D1373" t="str">
        <f>+IF(特約団体用!D1372="","",特約団体用!D1372)</f>
        <v/>
      </c>
      <c r="E1373" t="str">
        <f>+IF(特約団体用!E1372="","",特約団体用!E1372)</f>
        <v/>
      </c>
      <c r="F1373" t="str">
        <f>+IF(特約団体用!F1372="","",_xlfn.XLOOKUP(特約団体用!F1372,PRM!$G$3:$G$5,PRM!$H$3:$H$5))</f>
        <v/>
      </c>
      <c r="G1373" s="149" t="str">
        <f>+TEXT(_xlfn.CONCAT(特約団体用!G1372,特約団体用!H1372,"年",特約団体用!I1372,"月",特約団体用!J1372,"日"),"yyyy/mm/dd")</f>
        <v>年月日</v>
      </c>
      <c r="H1373" t="str">
        <f>+IF(特約団体用!L1372="","",特約団体用!L1372)</f>
        <v/>
      </c>
      <c r="I1373" t="str">
        <f>+IF(特約団体用!M1372="","",特約団体用!M1372)</f>
        <v/>
      </c>
      <c r="J1373" t="str">
        <f>+IF(特約団体用!N1372="","",特約団体用!AA1372)</f>
        <v/>
      </c>
      <c r="K1373" t="str">
        <f>+IF(特約団体用!O1372="","",特約団体用!O1372)</f>
        <v/>
      </c>
      <c r="L1373" t="str">
        <f>+IF(特約団体用!P1372="","",特約団体用!P1372)</f>
        <v/>
      </c>
      <c r="M1373" t="str">
        <f>+IF(特約団体用!Q1372="","",特約団体用!Q1372)</f>
        <v/>
      </c>
      <c r="N1373" t="str">
        <f>+TEXT(IF(特約団体用!R1372="","",特約団体用!AB1372),"00")</f>
        <v/>
      </c>
      <c r="O1373" t="str">
        <f>+IF(特約団体用!S1372="","",特約団体用!AC1372)</f>
        <v/>
      </c>
      <c r="P1373" t="str">
        <f>+IF(特約団体用!T1372="","",特約団体用!AD1372)</f>
        <v/>
      </c>
      <c r="Q1373" t="str">
        <f>+IF(特約団体用!U1372="","",特約団体用!AE1372)</f>
        <v/>
      </c>
      <c r="V1373" s="153"/>
      <c r="W1373" s="153"/>
      <c r="X1373" s="153"/>
    </row>
    <row r="1374" spans="1:24">
      <c r="A1374" t="str">
        <f>+IF(特約団体用!A1373="","",特約団体用!A1373)</f>
        <v/>
      </c>
      <c r="B1374" t="str">
        <f>+IF(特約団体用!B1373="","",特約団体用!B1373)</f>
        <v/>
      </c>
      <c r="C1374" t="str">
        <f>+IF(特約団体用!C1373="","",特約団体用!C1373)</f>
        <v/>
      </c>
      <c r="D1374" t="str">
        <f>+IF(特約団体用!D1373="","",特約団体用!D1373)</f>
        <v/>
      </c>
      <c r="E1374" t="str">
        <f>+IF(特約団体用!E1373="","",特約団体用!E1373)</f>
        <v/>
      </c>
      <c r="F1374" t="str">
        <f>+IF(特約団体用!F1373="","",_xlfn.XLOOKUP(特約団体用!F1373,PRM!$G$3:$G$5,PRM!$H$3:$H$5))</f>
        <v/>
      </c>
      <c r="G1374" s="149" t="str">
        <f>+TEXT(_xlfn.CONCAT(特約団体用!G1373,特約団体用!H1373,"年",特約団体用!I1373,"月",特約団体用!J1373,"日"),"yyyy/mm/dd")</f>
        <v>年月日</v>
      </c>
      <c r="H1374" t="str">
        <f>+IF(特約団体用!L1373="","",特約団体用!L1373)</f>
        <v/>
      </c>
      <c r="I1374" t="str">
        <f>+IF(特約団体用!M1373="","",特約団体用!M1373)</f>
        <v/>
      </c>
      <c r="J1374" t="str">
        <f>+IF(特約団体用!N1373="","",特約団体用!AA1373)</f>
        <v/>
      </c>
      <c r="K1374" t="str">
        <f>+IF(特約団体用!O1373="","",特約団体用!O1373)</f>
        <v/>
      </c>
      <c r="L1374" t="str">
        <f>+IF(特約団体用!P1373="","",特約団体用!P1373)</f>
        <v/>
      </c>
      <c r="M1374" t="str">
        <f>+IF(特約団体用!Q1373="","",特約団体用!Q1373)</f>
        <v/>
      </c>
      <c r="N1374" t="str">
        <f>+TEXT(IF(特約団体用!R1373="","",特約団体用!AB1373),"00")</f>
        <v/>
      </c>
      <c r="O1374" t="str">
        <f>+IF(特約団体用!S1373="","",特約団体用!AC1373)</f>
        <v/>
      </c>
      <c r="P1374" t="str">
        <f>+IF(特約団体用!T1373="","",特約団体用!AD1373)</f>
        <v/>
      </c>
      <c r="Q1374" t="str">
        <f>+IF(特約団体用!U1373="","",特約団体用!AE1373)</f>
        <v/>
      </c>
      <c r="V1374" s="153"/>
      <c r="W1374" s="153"/>
      <c r="X1374" s="153"/>
    </row>
    <row r="1375" spans="1:24">
      <c r="A1375" t="str">
        <f>+IF(特約団体用!A1374="","",特約団体用!A1374)</f>
        <v/>
      </c>
      <c r="B1375" t="str">
        <f>+IF(特約団体用!B1374="","",特約団体用!B1374)</f>
        <v/>
      </c>
      <c r="C1375" t="str">
        <f>+IF(特約団体用!C1374="","",特約団体用!C1374)</f>
        <v/>
      </c>
      <c r="D1375" t="str">
        <f>+IF(特約団体用!D1374="","",特約団体用!D1374)</f>
        <v/>
      </c>
      <c r="E1375" t="str">
        <f>+IF(特約団体用!E1374="","",特約団体用!E1374)</f>
        <v/>
      </c>
      <c r="F1375" t="str">
        <f>+IF(特約団体用!F1374="","",_xlfn.XLOOKUP(特約団体用!F1374,PRM!$G$3:$G$5,PRM!$H$3:$H$5))</f>
        <v/>
      </c>
      <c r="G1375" s="149" t="str">
        <f>+TEXT(_xlfn.CONCAT(特約団体用!G1374,特約団体用!H1374,"年",特約団体用!I1374,"月",特約団体用!J1374,"日"),"yyyy/mm/dd")</f>
        <v>年月日</v>
      </c>
      <c r="H1375" t="str">
        <f>+IF(特約団体用!L1374="","",特約団体用!L1374)</f>
        <v/>
      </c>
      <c r="I1375" t="str">
        <f>+IF(特約団体用!M1374="","",特約団体用!M1374)</f>
        <v/>
      </c>
      <c r="J1375" t="str">
        <f>+IF(特約団体用!N1374="","",特約団体用!AA1374)</f>
        <v/>
      </c>
      <c r="K1375" t="str">
        <f>+IF(特約団体用!O1374="","",特約団体用!O1374)</f>
        <v/>
      </c>
      <c r="L1375" t="str">
        <f>+IF(特約団体用!P1374="","",特約団体用!P1374)</f>
        <v/>
      </c>
      <c r="M1375" t="str">
        <f>+IF(特約団体用!Q1374="","",特約団体用!Q1374)</f>
        <v/>
      </c>
      <c r="N1375" t="str">
        <f>+TEXT(IF(特約団体用!R1374="","",特約団体用!AB1374),"00")</f>
        <v/>
      </c>
      <c r="O1375" t="str">
        <f>+IF(特約団体用!S1374="","",特約団体用!AC1374)</f>
        <v/>
      </c>
      <c r="P1375" t="str">
        <f>+IF(特約団体用!T1374="","",特約団体用!AD1374)</f>
        <v/>
      </c>
      <c r="Q1375" t="str">
        <f>+IF(特約団体用!U1374="","",特約団体用!AE1374)</f>
        <v/>
      </c>
      <c r="V1375" s="153"/>
      <c r="W1375" s="153"/>
      <c r="X1375" s="153"/>
    </row>
    <row r="1376" spans="1:24">
      <c r="A1376" t="str">
        <f>+IF(特約団体用!A1375="","",特約団体用!A1375)</f>
        <v/>
      </c>
      <c r="B1376" t="str">
        <f>+IF(特約団体用!B1375="","",特約団体用!B1375)</f>
        <v/>
      </c>
      <c r="C1376" t="str">
        <f>+IF(特約団体用!C1375="","",特約団体用!C1375)</f>
        <v/>
      </c>
      <c r="D1376" t="str">
        <f>+IF(特約団体用!D1375="","",特約団体用!D1375)</f>
        <v/>
      </c>
      <c r="E1376" t="str">
        <f>+IF(特約団体用!E1375="","",特約団体用!E1375)</f>
        <v/>
      </c>
      <c r="F1376" t="str">
        <f>+IF(特約団体用!F1375="","",_xlfn.XLOOKUP(特約団体用!F1375,PRM!$G$3:$G$5,PRM!$H$3:$H$5))</f>
        <v/>
      </c>
      <c r="G1376" s="149" t="str">
        <f>+TEXT(_xlfn.CONCAT(特約団体用!G1375,特約団体用!H1375,"年",特約団体用!I1375,"月",特約団体用!J1375,"日"),"yyyy/mm/dd")</f>
        <v>年月日</v>
      </c>
      <c r="H1376" t="str">
        <f>+IF(特約団体用!L1375="","",特約団体用!L1375)</f>
        <v/>
      </c>
      <c r="I1376" t="str">
        <f>+IF(特約団体用!M1375="","",特約団体用!M1375)</f>
        <v/>
      </c>
      <c r="J1376" t="str">
        <f>+IF(特約団体用!N1375="","",特約団体用!AA1375)</f>
        <v/>
      </c>
      <c r="K1376" t="str">
        <f>+IF(特約団体用!O1375="","",特約団体用!O1375)</f>
        <v/>
      </c>
      <c r="L1376" t="str">
        <f>+IF(特約団体用!P1375="","",特約団体用!P1375)</f>
        <v/>
      </c>
      <c r="M1376" t="str">
        <f>+IF(特約団体用!Q1375="","",特約団体用!Q1375)</f>
        <v/>
      </c>
      <c r="N1376" t="str">
        <f>+TEXT(IF(特約団体用!R1375="","",特約団体用!AB1375),"00")</f>
        <v/>
      </c>
      <c r="O1376" t="str">
        <f>+IF(特約団体用!S1375="","",特約団体用!AC1375)</f>
        <v/>
      </c>
      <c r="P1376" t="str">
        <f>+IF(特約団体用!T1375="","",特約団体用!AD1375)</f>
        <v/>
      </c>
      <c r="Q1376" t="str">
        <f>+IF(特約団体用!U1375="","",特約団体用!AE1375)</f>
        <v/>
      </c>
      <c r="V1376" s="153"/>
      <c r="W1376" s="153"/>
      <c r="X1376" s="153"/>
    </row>
    <row r="1377" spans="1:24">
      <c r="A1377" t="str">
        <f>+IF(特約団体用!A1376="","",特約団体用!A1376)</f>
        <v/>
      </c>
      <c r="B1377" t="str">
        <f>+IF(特約団体用!B1376="","",特約団体用!B1376)</f>
        <v/>
      </c>
      <c r="C1377" t="str">
        <f>+IF(特約団体用!C1376="","",特約団体用!C1376)</f>
        <v/>
      </c>
      <c r="D1377" t="str">
        <f>+IF(特約団体用!D1376="","",特約団体用!D1376)</f>
        <v/>
      </c>
      <c r="E1377" t="str">
        <f>+IF(特約団体用!E1376="","",特約団体用!E1376)</f>
        <v/>
      </c>
      <c r="F1377" t="str">
        <f>+IF(特約団体用!F1376="","",_xlfn.XLOOKUP(特約団体用!F1376,PRM!$G$3:$G$5,PRM!$H$3:$H$5))</f>
        <v/>
      </c>
      <c r="G1377" s="149" t="str">
        <f>+TEXT(_xlfn.CONCAT(特約団体用!G1376,特約団体用!H1376,"年",特約団体用!I1376,"月",特約団体用!J1376,"日"),"yyyy/mm/dd")</f>
        <v>年月日</v>
      </c>
      <c r="H1377" t="str">
        <f>+IF(特約団体用!L1376="","",特約団体用!L1376)</f>
        <v/>
      </c>
      <c r="I1377" t="str">
        <f>+IF(特約団体用!M1376="","",特約団体用!M1376)</f>
        <v/>
      </c>
      <c r="J1377" t="str">
        <f>+IF(特約団体用!N1376="","",特約団体用!AA1376)</f>
        <v/>
      </c>
      <c r="K1377" t="str">
        <f>+IF(特約団体用!O1376="","",特約団体用!O1376)</f>
        <v/>
      </c>
      <c r="L1377" t="str">
        <f>+IF(特約団体用!P1376="","",特約団体用!P1376)</f>
        <v/>
      </c>
      <c r="M1377" t="str">
        <f>+IF(特約団体用!Q1376="","",特約団体用!Q1376)</f>
        <v/>
      </c>
      <c r="N1377" t="str">
        <f>+TEXT(IF(特約団体用!R1376="","",特約団体用!AB1376),"00")</f>
        <v/>
      </c>
      <c r="O1377" t="str">
        <f>+IF(特約団体用!S1376="","",特約団体用!AC1376)</f>
        <v/>
      </c>
      <c r="P1377" t="str">
        <f>+IF(特約団体用!T1376="","",特約団体用!AD1376)</f>
        <v/>
      </c>
      <c r="Q1377" t="str">
        <f>+IF(特約団体用!U1376="","",特約団体用!AE1376)</f>
        <v/>
      </c>
      <c r="V1377" s="153"/>
      <c r="W1377" s="153"/>
      <c r="X1377" s="153"/>
    </row>
    <row r="1378" spans="1:24">
      <c r="A1378" t="str">
        <f>+IF(特約団体用!A1377="","",特約団体用!A1377)</f>
        <v/>
      </c>
      <c r="B1378" t="str">
        <f>+IF(特約団体用!B1377="","",特約団体用!B1377)</f>
        <v/>
      </c>
      <c r="C1378" t="str">
        <f>+IF(特約団体用!C1377="","",特約団体用!C1377)</f>
        <v/>
      </c>
      <c r="D1378" t="str">
        <f>+IF(特約団体用!D1377="","",特約団体用!D1377)</f>
        <v/>
      </c>
      <c r="E1378" t="str">
        <f>+IF(特約団体用!E1377="","",特約団体用!E1377)</f>
        <v/>
      </c>
      <c r="F1378" t="str">
        <f>+IF(特約団体用!F1377="","",_xlfn.XLOOKUP(特約団体用!F1377,PRM!$G$3:$G$5,PRM!$H$3:$H$5))</f>
        <v/>
      </c>
      <c r="G1378" s="149" t="str">
        <f>+TEXT(_xlfn.CONCAT(特約団体用!G1377,特約団体用!H1377,"年",特約団体用!I1377,"月",特約団体用!J1377,"日"),"yyyy/mm/dd")</f>
        <v>年月日</v>
      </c>
      <c r="H1378" t="str">
        <f>+IF(特約団体用!L1377="","",特約団体用!L1377)</f>
        <v/>
      </c>
      <c r="I1378" t="str">
        <f>+IF(特約団体用!M1377="","",特約団体用!M1377)</f>
        <v/>
      </c>
      <c r="J1378" t="str">
        <f>+IF(特約団体用!N1377="","",特約団体用!AA1377)</f>
        <v/>
      </c>
      <c r="K1378" t="str">
        <f>+IF(特約団体用!O1377="","",特約団体用!O1377)</f>
        <v/>
      </c>
      <c r="L1378" t="str">
        <f>+IF(特約団体用!P1377="","",特約団体用!P1377)</f>
        <v/>
      </c>
      <c r="M1378" t="str">
        <f>+IF(特約団体用!Q1377="","",特約団体用!Q1377)</f>
        <v/>
      </c>
      <c r="N1378" t="str">
        <f>+TEXT(IF(特約団体用!R1377="","",特約団体用!AB1377),"00")</f>
        <v/>
      </c>
      <c r="O1378" t="str">
        <f>+IF(特約団体用!S1377="","",特約団体用!AC1377)</f>
        <v/>
      </c>
      <c r="P1378" t="str">
        <f>+IF(特約団体用!T1377="","",特約団体用!AD1377)</f>
        <v/>
      </c>
      <c r="Q1378" t="str">
        <f>+IF(特約団体用!U1377="","",特約団体用!AE1377)</f>
        <v/>
      </c>
      <c r="V1378" s="153"/>
      <c r="W1378" s="153"/>
      <c r="X1378" s="153"/>
    </row>
    <row r="1379" spans="1:24">
      <c r="A1379" t="str">
        <f>+IF(特約団体用!A1378="","",特約団体用!A1378)</f>
        <v/>
      </c>
      <c r="B1379" t="str">
        <f>+IF(特約団体用!B1378="","",特約団体用!B1378)</f>
        <v/>
      </c>
      <c r="C1379" t="str">
        <f>+IF(特約団体用!C1378="","",特約団体用!C1378)</f>
        <v/>
      </c>
      <c r="D1379" t="str">
        <f>+IF(特約団体用!D1378="","",特約団体用!D1378)</f>
        <v/>
      </c>
      <c r="E1379" t="str">
        <f>+IF(特約団体用!E1378="","",特約団体用!E1378)</f>
        <v/>
      </c>
      <c r="F1379" t="str">
        <f>+IF(特約団体用!F1378="","",_xlfn.XLOOKUP(特約団体用!F1378,PRM!$G$3:$G$5,PRM!$H$3:$H$5))</f>
        <v/>
      </c>
      <c r="G1379" s="149" t="str">
        <f>+TEXT(_xlfn.CONCAT(特約団体用!G1378,特約団体用!H1378,"年",特約団体用!I1378,"月",特約団体用!J1378,"日"),"yyyy/mm/dd")</f>
        <v>年月日</v>
      </c>
      <c r="H1379" t="str">
        <f>+IF(特約団体用!L1378="","",特約団体用!L1378)</f>
        <v/>
      </c>
      <c r="I1379" t="str">
        <f>+IF(特約団体用!M1378="","",特約団体用!M1378)</f>
        <v/>
      </c>
      <c r="J1379" t="str">
        <f>+IF(特約団体用!N1378="","",特約団体用!AA1378)</f>
        <v/>
      </c>
      <c r="K1379" t="str">
        <f>+IF(特約団体用!O1378="","",特約団体用!O1378)</f>
        <v/>
      </c>
      <c r="L1379" t="str">
        <f>+IF(特約団体用!P1378="","",特約団体用!P1378)</f>
        <v/>
      </c>
      <c r="M1379" t="str">
        <f>+IF(特約団体用!Q1378="","",特約団体用!Q1378)</f>
        <v/>
      </c>
      <c r="N1379" t="str">
        <f>+TEXT(IF(特約団体用!R1378="","",特約団体用!AB1378),"00")</f>
        <v/>
      </c>
      <c r="O1379" t="str">
        <f>+IF(特約団体用!S1378="","",特約団体用!AC1378)</f>
        <v/>
      </c>
      <c r="P1379" t="str">
        <f>+IF(特約団体用!T1378="","",特約団体用!AD1378)</f>
        <v/>
      </c>
      <c r="Q1379" t="str">
        <f>+IF(特約団体用!U1378="","",特約団体用!AE1378)</f>
        <v/>
      </c>
      <c r="V1379" s="153"/>
      <c r="W1379" s="153"/>
      <c r="X1379" s="153"/>
    </row>
    <row r="1380" spans="1:24">
      <c r="A1380" t="str">
        <f>+IF(特約団体用!A1379="","",特約団体用!A1379)</f>
        <v/>
      </c>
      <c r="B1380" t="str">
        <f>+IF(特約団体用!B1379="","",特約団体用!B1379)</f>
        <v/>
      </c>
      <c r="C1380" t="str">
        <f>+IF(特約団体用!C1379="","",特約団体用!C1379)</f>
        <v/>
      </c>
      <c r="D1380" t="str">
        <f>+IF(特約団体用!D1379="","",特約団体用!D1379)</f>
        <v/>
      </c>
      <c r="E1380" t="str">
        <f>+IF(特約団体用!E1379="","",特約団体用!E1379)</f>
        <v/>
      </c>
      <c r="F1380" t="str">
        <f>+IF(特約団体用!F1379="","",_xlfn.XLOOKUP(特約団体用!F1379,PRM!$G$3:$G$5,PRM!$H$3:$H$5))</f>
        <v/>
      </c>
      <c r="G1380" s="149" t="str">
        <f>+TEXT(_xlfn.CONCAT(特約団体用!G1379,特約団体用!H1379,"年",特約団体用!I1379,"月",特約団体用!J1379,"日"),"yyyy/mm/dd")</f>
        <v>年月日</v>
      </c>
      <c r="H1380" t="str">
        <f>+IF(特約団体用!L1379="","",特約団体用!L1379)</f>
        <v/>
      </c>
      <c r="I1380" t="str">
        <f>+IF(特約団体用!M1379="","",特約団体用!M1379)</f>
        <v/>
      </c>
      <c r="J1380" t="str">
        <f>+IF(特約団体用!N1379="","",特約団体用!AA1379)</f>
        <v/>
      </c>
      <c r="K1380" t="str">
        <f>+IF(特約団体用!O1379="","",特約団体用!O1379)</f>
        <v/>
      </c>
      <c r="L1380" t="str">
        <f>+IF(特約団体用!P1379="","",特約団体用!P1379)</f>
        <v/>
      </c>
      <c r="M1380" t="str">
        <f>+IF(特約団体用!Q1379="","",特約団体用!Q1379)</f>
        <v/>
      </c>
      <c r="N1380" t="str">
        <f>+TEXT(IF(特約団体用!R1379="","",特約団体用!AB1379),"00")</f>
        <v/>
      </c>
      <c r="O1380" t="str">
        <f>+IF(特約団体用!S1379="","",特約団体用!AC1379)</f>
        <v/>
      </c>
      <c r="P1380" t="str">
        <f>+IF(特約団体用!T1379="","",特約団体用!AD1379)</f>
        <v/>
      </c>
      <c r="Q1380" t="str">
        <f>+IF(特約団体用!U1379="","",特約団体用!AE1379)</f>
        <v/>
      </c>
      <c r="V1380" s="153"/>
      <c r="W1380" s="153"/>
      <c r="X1380" s="153"/>
    </row>
    <row r="1381" spans="1:24">
      <c r="A1381" t="str">
        <f>+IF(特約団体用!A1380="","",特約団体用!A1380)</f>
        <v/>
      </c>
      <c r="B1381" t="str">
        <f>+IF(特約団体用!B1380="","",特約団体用!B1380)</f>
        <v/>
      </c>
      <c r="C1381" t="str">
        <f>+IF(特約団体用!C1380="","",特約団体用!C1380)</f>
        <v/>
      </c>
      <c r="D1381" t="str">
        <f>+IF(特約団体用!D1380="","",特約団体用!D1380)</f>
        <v/>
      </c>
      <c r="E1381" t="str">
        <f>+IF(特約団体用!E1380="","",特約団体用!E1380)</f>
        <v/>
      </c>
      <c r="F1381" t="str">
        <f>+IF(特約団体用!F1380="","",_xlfn.XLOOKUP(特約団体用!F1380,PRM!$G$3:$G$5,PRM!$H$3:$H$5))</f>
        <v/>
      </c>
      <c r="G1381" s="149" t="str">
        <f>+TEXT(_xlfn.CONCAT(特約団体用!G1380,特約団体用!H1380,"年",特約団体用!I1380,"月",特約団体用!J1380,"日"),"yyyy/mm/dd")</f>
        <v>年月日</v>
      </c>
      <c r="H1381" t="str">
        <f>+IF(特約団体用!L1380="","",特約団体用!L1380)</f>
        <v/>
      </c>
      <c r="I1381" t="str">
        <f>+IF(特約団体用!M1380="","",特約団体用!M1380)</f>
        <v/>
      </c>
      <c r="J1381" t="str">
        <f>+IF(特約団体用!N1380="","",特約団体用!AA1380)</f>
        <v/>
      </c>
      <c r="K1381" t="str">
        <f>+IF(特約団体用!O1380="","",特約団体用!O1380)</f>
        <v/>
      </c>
      <c r="L1381" t="str">
        <f>+IF(特約団体用!P1380="","",特約団体用!P1380)</f>
        <v/>
      </c>
      <c r="M1381" t="str">
        <f>+IF(特約団体用!Q1380="","",特約団体用!Q1380)</f>
        <v/>
      </c>
      <c r="N1381" t="str">
        <f>+TEXT(IF(特約団体用!R1380="","",特約団体用!AB1380),"00")</f>
        <v/>
      </c>
      <c r="O1381" t="str">
        <f>+IF(特約団体用!S1380="","",特約団体用!AC1380)</f>
        <v/>
      </c>
      <c r="P1381" t="str">
        <f>+IF(特約団体用!T1380="","",特約団体用!AD1380)</f>
        <v/>
      </c>
      <c r="Q1381" t="str">
        <f>+IF(特約団体用!U1380="","",特約団体用!AE1380)</f>
        <v/>
      </c>
      <c r="V1381" s="153"/>
      <c r="W1381" s="153"/>
      <c r="X1381" s="153"/>
    </row>
    <row r="1382" spans="1:24">
      <c r="A1382" t="str">
        <f>+IF(特約団体用!A1381="","",特約団体用!A1381)</f>
        <v/>
      </c>
      <c r="B1382" t="str">
        <f>+IF(特約団体用!B1381="","",特約団体用!B1381)</f>
        <v/>
      </c>
      <c r="C1382" t="str">
        <f>+IF(特約団体用!C1381="","",特約団体用!C1381)</f>
        <v/>
      </c>
      <c r="D1382" t="str">
        <f>+IF(特約団体用!D1381="","",特約団体用!D1381)</f>
        <v/>
      </c>
      <c r="E1382" t="str">
        <f>+IF(特約団体用!E1381="","",特約団体用!E1381)</f>
        <v/>
      </c>
      <c r="F1382" t="str">
        <f>+IF(特約団体用!F1381="","",_xlfn.XLOOKUP(特約団体用!F1381,PRM!$G$3:$G$5,PRM!$H$3:$H$5))</f>
        <v/>
      </c>
      <c r="G1382" s="149" t="str">
        <f>+TEXT(_xlfn.CONCAT(特約団体用!G1381,特約団体用!H1381,"年",特約団体用!I1381,"月",特約団体用!J1381,"日"),"yyyy/mm/dd")</f>
        <v>年月日</v>
      </c>
      <c r="H1382" t="str">
        <f>+IF(特約団体用!L1381="","",特約団体用!L1381)</f>
        <v/>
      </c>
      <c r="I1382" t="str">
        <f>+IF(特約団体用!M1381="","",特約団体用!M1381)</f>
        <v/>
      </c>
      <c r="J1382" t="str">
        <f>+IF(特約団体用!N1381="","",特約団体用!AA1381)</f>
        <v/>
      </c>
      <c r="K1382" t="str">
        <f>+IF(特約団体用!O1381="","",特約団体用!O1381)</f>
        <v/>
      </c>
      <c r="L1382" t="str">
        <f>+IF(特約団体用!P1381="","",特約団体用!P1381)</f>
        <v/>
      </c>
      <c r="M1382" t="str">
        <f>+IF(特約団体用!Q1381="","",特約団体用!Q1381)</f>
        <v/>
      </c>
      <c r="N1382" t="str">
        <f>+TEXT(IF(特約団体用!R1381="","",特約団体用!AB1381),"00")</f>
        <v/>
      </c>
      <c r="O1382" t="str">
        <f>+IF(特約団体用!S1381="","",特約団体用!AC1381)</f>
        <v/>
      </c>
      <c r="P1382" t="str">
        <f>+IF(特約団体用!T1381="","",特約団体用!AD1381)</f>
        <v/>
      </c>
      <c r="Q1382" t="str">
        <f>+IF(特約団体用!U1381="","",特約団体用!AE1381)</f>
        <v/>
      </c>
      <c r="V1382" s="153"/>
      <c r="W1382" s="153"/>
      <c r="X1382" s="153"/>
    </row>
    <row r="1383" spans="1:24">
      <c r="A1383" t="str">
        <f>+IF(特約団体用!A1382="","",特約団体用!A1382)</f>
        <v/>
      </c>
      <c r="B1383" t="str">
        <f>+IF(特約団体用!B1382="","",特約団体用!B1382)</f>
        <v/>
      </c>
      <c r="C1383" t="str">
        <f>+IF(特約団体用!C1382="","",特約団体用!C1382)</f>
        <v/>
      </c>
      <c r="D1383" t="str">
        <f>+IF(特約団体用!D1382="","",特約団体用!D1382)</f>
        <v/>
      </c>
      <c r="E1383" t="str">
        <f>+IF(特約団体用!E1382="","",特約団体用!E1382)</f>
        <v/>
      </c>
      <c r="F1383" t="str">
        <f>+IF(特約団体用!F1382="","",_xlfn.XLOOKUP(特約団体用!F1382,PRM!$G$3:$G$5,PRM!$H$3:$H$5))</f>
        <v/>
      </c>
      <c r="G1383" s="149" t="str">
        <f>+TEXT(_xlfn.CONCAT(特約団体用!G1382,特約団体用!H1382,"年",特約団体用!I1382,"月",特約団体用!J1382,"日"),"yyyy/mm/dd")</f>
        <v>年月日</v>
      </c>
      <c r="H1383" t="str">
        <f>+IF(特約団体用!L1382="","",特約団体用!L1382)</f>
        <v/>
      </c>
      <c r="I1383" t="str">
        <f>+IF(特約団体用!M1382="","",特約団体用!M1382)</f>
        <v/>
      </c>
      <c r="J1383" t="str">
        <f>+IF(特約団体用!N1382="","",特約団体用!AA1382)</f>
        <v/>
      </c>
      <c r="K1383" t="str">
        <f>+IF(特約団体用!O1382="","",特約団体用!O1382)</f>
        <v/>
      </c>
      <c r="L1383" t="str">
        <f>+IF(特約団体用!P1382="","",特約団体用!P1382)</f>
        <v/>
      </c>
      <c r="M1383" t="str">
        <f>+IF(特約団体用!Q1382="","",特約団体用!Q1382)</f>
        <v/>
      </c>
      <c r="N1383" t="str">
        <f>+TEXT(IF(特約団体用!R1382="","",特約団体用!AB1382),"00")</f>
        <v/>
      </c>
      <c r="O1383" t="str">
        <f>+IF(特約団体用!S1382="","",特約団体用!AC1382)</f>
        <v/>
      </c>
      <c r="P1383" t="str">
        <f>+IF(特約団体用!T1382="","",特約団体用!AD1382)</f>
        <v/>
      </c>
      <c r="Q1383" t="str">
        <f>+IF(特約団体用!U1382="","",特約団体用!AE1382)</f>
        <v/>
      </c>
      <c r="V1383" s="153"/>
      <c r="W1383" s="153"/>
      <c r="X1383" s="153"/>
    </row>
    <row r="1384" spans="1:24">
      <c r="A1384" t="str">
        <f>+IF(特約団体用!A1383="","",特約団体用!A1383)</f>
        <v/>
      </c>
      <c r="B1384" t="str">
        <f>+IF(特約団体用!B1383="","",特約団体用!B1383)</f>
        <v/>
      </c>
      <c r="C1384" t="str">
        <f>+IF(特約団体用!C1383="","",特約団体用!C1383)</f>
        <v/>
      </c>
      <c r="D1384" t="str">
        <f>+IF(特約団体用!D1383="","",特約団体用!D1383)</f>
        <v/>
      </c>
      <c r="E1384" t="str">
        <f>+IF(特約団体用!E1383="","",特約団体用!E1383)</f>
        <v/>
      </c>
      <c r="F1384" t="str">
        <f>+IF(特約団体用!F1383="","",_xlfn.XLOOKUP(特約団体用!F1383,PRM!$G$3:$G$5,PRM!$H$3:$H$5))</f>
        <v/>
      </c>
      <c r="G1384" s="149" t="str">
        <f>+TEXT(_xlfn.CONCAT(特約団体用!G1383,特約団体用!H1383,"年",特約団体用!I1383,"月",特約団体用!J1383,"日"),"yyyy/mm/dd")</f>
        <v>年月日</v>
      </c>
      <c r="H1384" t="str">
        <f>+IF(特約団体用!L1383="","",特約団体用!L1383)</f>
        <v/>
      </c>
      <c r="I1384" t="str">
        <f>+IF(特約団体用!M1383="","",特約団体用!M1383)</f>
        <v/>
      </c>
      <c r="J1384" t="str">
        <f>+IF(特約団体用!N1383="","",特約団体用!AA1383)</f>
        <v/>
      </c>
      <c r="K1384" t="str">
        <f>+IF(特約団体用!O1383="","",特約団体用!O1383)</f>
        <v/>
      </c>
      <c r="L1384" t="str">
        <f>+IF(特約団体用!P1383="","",特約団体用!P1383)</f>
        <v/>
      </c>
      <c r="M1384" t="str">
        <f>+IF(特約団体用!Q1383="","",特約団体用!Q1383)</f>
        <v/>
      </c>
      <c r="N1384" t="str">
        <f>+TEXT(IF(特約団体用!R1383="","",特約団体用!AB1383),"00")</f>
        <v/>
      </c>
      <c r="O1384" t="str">
        <f>+IF(特約団体用!S1383="","",特約団体用!AC1383)</f>
        <v/>
      </c>
      <c r="P1384" t="str">
        <f>+IF(特約団体用!T1383="","",特約団体用!AD1383)</f>
        <v/>
      </c>
      <c r="Q1384" t="str">
        <f>+IF(特約団体用!U1383="","",特約団体用!AE1383)</f>
        <v/>
      </c>
      <c r="V1384" s="153"/>
      <c r="W1384" s="153"/>
      <c r="X1384" s="153"/>
    </row>
    <row r="1385" spans="1:24">
      <c r="A1385" t="str">
        <f>+IF(特約団体用!A1384="","",特約団体用!A1384)</f>
        <v/>
      </c>
      <c r="B1385" t="str">
        <f>+IF(特約団体用!B1384="","",特約団体用!B1384)</f>
        <v/>
      </c>
      <c r="C1385" t="str">
        <f>+IF(特約団体用!C1384="","",特約団体用!C1384)</f>
        <v/>
      </c>
      <c r="D1385" t="str">
        <f>+IF(特約団体用!D1384="","",特約団体用!D1384)</f>
        <v/>
      </c>
      <c r="E1385" t="str">
        <f>+IF(特約団体用!E1384="","",特約団体用!E1384)</f>
        <v/>
      </c>
      <c r="F1385" t="str">
        <f>+IF(特約団体用!F1384="","",_xlfn.XLOOKUP(特約団体用!F1384,PRM!$G$3:$G$5,PRM!$H$3:$H$5))</f>
        <v/>
      </c>
      <c r="G1385" s="149" t="str">
        <f>+TEXT(_xlfn.CONCAT(特約団体用!G1384,特約団体用!H1384,"年",特約団体用!I1384,"月",特約団体用!J1384,"日"),"yyyy/mm/dd")</f>
        <v>年月日</v>
      </c>
      <c r="H1385" t="str">
        <f>+IF(特約団体用!L1384="","",特約団体用!L1384)</f>
        <v/>
      </c>
      <c r="I1385" t="str">
        <f>+IF(特約団体用!M1384="","",特約団体用!M1384)</f>
        <v/>
      </c>
      <c r="J1385" t="str">
        <f>+IF(特約団体用!N1384="","",特約団体用!AA1384)</f>
        <v/>
      </c>
      <c r="K1385" t="str">
        <f>+IF(特約団体用!O1384="","",特約団体用!O1384)</f>
        <v/>
      </c>
      <c r="L1385" t="str">
        <f>+IF(特約団体用!P1384="","",特約団体用!P1384)</f>
        <v/>
      </c>
      <c r="M1385" t="str">
        <f>+IF(特約団体用!Q1384="","",特約団体用!Q1384)</f>
        <v/>
      </c>
      <c r="N1385" t="str">
        <f>+TEXT(IF(特約団体用!R1384="","",特約団体用!AB1384),"00")</f>
        <v/>
      </c>
      <c r="O1385" t="str">
        <f>+IF(特約団体用!S1384="","",特約団体用!AC1384)</f>
        <v/>
      </c>
      <c r="P1385" t="str">
        <f>+IF(特約団体用!T1384="","",特約団体用!AD1384)</f>
        <v/>
      </c>
      <c r="Q1385" t="str">
        <f>+IF(特約団体用!U1384="","",特約団体用!AE1384)</f>
        <v/>
      </c>
      <c r="V1385" s="153"/>
      <c r="W1385" s="153"/>
      <c r="X1385" s="153"/>
    </row>
    <row r="1386" spans="1:24">
      <c r="A1386" t="str">
        <f>+IF(特約団体用!A1385="","",特約団体用!A1385)</f>
        <v/>
      </c>
      <c r="B1386" t="str">
        <f>+IF(特約団体用!B1385="","",特約団体用!B1385)</f>
        <v/>
      </c>
      <c r="C1386" t="str">
        <f>+IF(特約団体用!C1385="","",特約団体用!C1385)</f>
        <v/>
      </c>
      <c r="D1386" t="str">
        <f>+IF(特約団体用!D1385="","",特約団体用!D1385)</f>
        <v/>
      </c>
      <c r="E1386" t="str">
        <f>+IF(特約団体用!E1385="","",特約団体用!E1385)</f>
        <v/>
      </c>
      <c r="F1386" t="str">
        <f>+IF(特約団体用!F1385="","",_xlfn.XLOOKUP(特約団体用!F1385,PRM!$G$3:$G$5,PRM!$H$3:$H$5))</f>
        <v/>
      </c>
      <c r="G1386" s="149" t="str">
        <f>+TEXT(_xlfn.CONCAT(特約団体用!G1385,特約団体用!H1385,"年",特約団体用!I1385,"月",特約団体用!J1385,"日"),"yyyy/mm/dd")</f>
        <v>年月日</v>
      </c>
      <c r="H1386" t="str">
        <f>+IF(特約団体用!L1385="","",特約団体用!L1385)</f>
        <v/>
      </c>
      <c r="I1386" t="str">
        <f>+IF(特約団体用!M1385="","",特約団体用!M1385)</f>
        <v/>
      </c>
      <c r="J1386" t="str">
        <f>+IF(特約団体用!N1385="","",特約団体用!AA1385)</f>
        <v/>
      </c>
      <c r="K1386" t="str">
        <f>+IF(特約団体用!O1385="","",特約団体用!O1385)</f>
        <v/>
      </c>
      <c r="L1386" t="str">
        <f>+IF(特約団体用!P1385="","",特約団体用!P1385)</f>
        <v/>
      </c>
      <c r="M1386" t="str">
        <f>+IF(特約団体用!Q1385="","",特約団体用!Q1385)</f>
        <v/>
      </c>
      <c r="N1386" t="str">
        <f>+TEXT(IF(特約団体用!R1385="","",特約団体用!AB1385),"00")</f>
        <v/>
      </c>
      <c r="O1386" t="str">
        <f>+IF(特約団体用!S1385="","",特約団体用!AC1385)</f>
        <v/>
      </c>
      <c r="P1386" t="str">
        <f>+IF(特約団体用!T1385="","",特約団体用!AD1385)</f>
        <v/>
      </c>
      <c r="Q1386" t="str">
        <f>+IF(特約団体用!U1385="","",特約団体用!AE1385)</f>
        <v/>
      </c>
      <c r="V1386" s="153"/>
      <c r="W1386" s="153"/>
      <c r="X1386" s="153"/>
    </row>
    <row r="1387" spans="1:24">
      <c r="A1387" t="str">
        <f>+IF(特約団体用!A1386="","",特約団体用!A1386)</f>
        <v/>
      </c>
      <c r="B1387" t="str">
        <f>+IF(特約団体用!B1386="","",特約団体用!B1386)</f>
        <v/>
      </c>
      <c r="C1387" t="str">
        <f>+IF(特約団体用!C1386="","",特約団体用!C1386)</f>
        <v/>
      </c>
      <c r="D1387" t="str">
        <f>+IF(特約団体用!D1386="","",特約団体用!D1386)</f>
        <v/>
      </c>
      <c r="E1387" t="str">
        <f>+IF(特約団体用!E1386="","",特約団体用!E1386)</f>
        <v/>
      </c>
      <c r="F1387" t="str">
        <f>+IF(特約団体用!F1386="","",_xlfn.XLOOKUP(特約団体用!F1386,PRM!$G$3:$G$5,PRM!$H$3:$H$5))</f>
        <v/>
      </c>
      <c r="G1387" s="149" t="str">
        <f>+TEXT(_xlfn.CONCAT(特約団体用!G1386,特約団体用!H1386,"年",特約団体用!I1386,"月",特約団体用!J1386,"日"),"yyyy/mm/dd")</f>
        <v>年月日</v>
      </c>
      <c r="H1387" t="str">
        <f>+IF(特約団体用!L1386="","",特約団体用!L1386)</f>
        <v/>
      </c>
      <c r="I1387" t="str">
        <f>+IF(特約団体用!M1386="","",特約団体用!M1386)</f>
        <v/>
      </c>
      <c r="J1387" t="str">
        <f>+IF(特約団体用!N1386="","",特約団体用!AA1386)</f>
        <v/>
      </c>
      <c r="K1387" t="str">
        <f>+IF(特約団体用!O1386="","",特約団体用!O1386)</f>
        <v/>
      </c>
      <c r="L1387" t="str">
        <f>+IF(特約団体用!P1386="","",特約団体用!P1386)</f>
        <v/>
      </c>
      <c r="M1387" t="str">
        <f>+IF(特約団体用!Q1386="","",特約団体用!Q1386)</f>
        <v/>
      </c>
      <c r="N1387" t="str">
        <f>+TEXT(IF(特約団体用!R1386="","",特約団体用!AB1386),"00")</f>
        <v/>
      </c>
      <c r="O1387" t="str">
        <f>+IF(特約団体用!S1386="","",特約団体用!AC1386)</f>
        <v/>
      </c>
      <c r="P1387" t="str">
        <f>+IF(特約団体用!T1386="","",特約団体用!AD1386)</f>
        <v/>
      </c>
      <c r="Q1387" t="str">
        <f>+IF(特約団体用!U1386="","",特約団体用!AE1386)</f>
        <v/>
      </c>
      <c r="V1387" s="153"/>
      <c r="W1387" s="153"/>
      <c r="X1387" s="153"/>
    </row>
    <row r="1388" spans="1:24">
      <c r="A1388" t="str">
        <f>+IF(特約団体用!A1387="","",特約団体用!A1387)</f>
        <v/>
      </c>
      <c r="B1388" t="str">
        <f>+IF(特約団体用!B1387="","",特約団体用!B1387)</f>
        <v/>
      </c>
      <c r="C1388" t="str">
        <f>+IF(特約団体用!C1387="","",特約団体用!C1387)</f>
        <v/>
      </c>
      <c r="D1388" t="str">
        <f>+IF(特約団体用!D1387="","",特約団体用!D1387)</f>
        <v/>
      </c>
      <c r="E1388" t="str">
        <f>+IF(特約団体用!E1387="","",特約団体用!E1387)</f>
        <v/>
      </c>
      <c r="F1388" t="str">
        <f>+IF(特約団体用!F1387="","",_xlfn.XLOOKUP(特約団体用!F1387,PRM!$G$3:$G$5,PRM!$H$3:$H$5))</f>
        <v/>
      </c>
      <c r="G1388" s="149" t="str">
        <f>+TEXT(_xlfn.CONCAT(特約団体用!G1387,特約団体用!H1387,"年",特約団体用!I1387,"月",特約団体用!J1387,"日"),"yyyy/mm/dd")</f>
        <v>年月日</v>
      </c>
      <c r="H1388" t="str">
        <f>+IF(特約団体用!L1387="","",特約団体用!L1387)</f>
        <v/>
      </c>
      <c r="I1388" t="str">
        <f>+IF(特約団体用!M1387="","",特約団体用!M1387)</f>
        <v/>
      </c>
      <c r="J1388" t="str">
        <f>+IF(特約団体用!N1387="","",特約団体用!AA1387)</f>
        <v/>
      </c>
      <c r="K1388" t="str">
        <f>+IF(特約団体用!O1387="","",特約団体用!O1387)</f>
        <v/>
      </c>
      <c r="L1388" t="str">
        <f>+IF(特約団体用!P1387="","",特約団体用!P1387)</f>
        <v/>
      </c>
      <c r="M1388" t="str">
        <f>+IF(特約団体用!Q1387="","",特約団体用!Q1387)</f>
        <v/>
      </c>
      <c r="N1388" t="str">
        <f>+TEXT(IF(特約団体用!R1387="","",特約団体用!AB1387),"00")</f>
        <v/>
      </c>
      <c r="O1388" t="str">
        <f>+IF(特約団体用!S1387="","",特約団体用!AC1387)</f>
        <v/>
      </c>
      <c r="P1388" t="str">
        <f>+IF(特約団体用!T1387="","",特約団体用!AD1387)</f>
        <v/>
      </c>
      <c r="Q1388" t="str">
        <f>+IF(特約団体用!U1387="","",特約団体用!AE1387)</f>
        <v/>
      </c>
      <c r="V1388" s="153"/>
      <c r="W1388" s="153"/>
      <c r="X1388" s="153"/>
    </row>
    <row r="1389" spans="1:24">
      <c r="A1389" t="str">
        <f>+IF(特約団体用!A1388="","",特約団体用!A1388)</f>
        <v/>
      </c>
      <c r="B1389" t="str">
        <f>+IF(特約団体用!B1388="","",特約団体用!B1388)</f>
        <v/>
      </c>
      <c r="C1389" t="str">
        <f>+IF(特約団体用!C1388="","",特約団体用!C1388)</f>
        <v/>
      </c>
      <c r="D1389" t="str">
        <f>+IF(特約団体用!D1388="","",特約団体用!D1388)</f>
        <v/>
      </c>
      <c r="E1389" t="str">
        <f>+IF(特約団体用!E1388="","",特約団体用!E1388)</f>
        <v/>
      </c>
      <c r="F1389" t="str">
        <f>+IF(特約団体用!F1388="","",_xlfn.XLOOKUP(特約団体用!F1388,PRM!$G$3:$G$5,PRM!$H$3:$H$5))</f>
        <v/>
      </c>
      <c r="G1389" s="149" t="str">
        <f>+TEXT(_xlfn.CONCAT(特約団体用!G1388,特約団体用!H1388,"年",特約団体用!I1388,"月",特約団体用!J1388,"日"),"yyyy/mm/dd")</f>
        <v>年月日</v>
      </c>
      <c r="H1389" t="str">
        <f>+IF(特約団体用!L1388="","",特約団体用!L1388)</f>
        <v/>
      </c>
      <c r="I1389" t="str">
        <f>+IF(特約団体用!M1388="","",特約団体用!M1388)</f>
        <v/>
      </c>
      <c r="J1389" t="str">
        <f>+IF(特約団体用!N1388="","",特約団体用!AA1388)</f>
        <v/>
      </c>
      <c r="K1389" t="str">
        <f>+IF(特約団体用!O1388="","",特約団体用!O1388)</f>
        <v/>
      </c>
      <c r="L1389" t="str">
        <f>+IF(特約団体用!P1388="","",特約団体用!P1388)</f>
        <v/>
      </c>
      <c r="M1389" t="str">
        <f>+IF(特約団体用!Q1388="","",特約団体用!Q1388)</f>
        <v/>
      </c>
      <c r="N1389" t="str">
        <f>+TEXT(IF(特約団体用!R1388="","",特約団体用!AB1388),"00")</f>
        <v/>
      </c>
      <c r="O1389" t="str">
        <f>+IF(特約団体用!S1388="","",特約団体用!AC1388)</f>
        <v/>
      </c>
      <c r="P1389" t="str">
        <f>+IF(特約団体用!T1388="","",特約団体用!AD1388)</f>
        <v/>
      </c>
      <c r="Q1389" t="str">
        <f>+IF(特約団体用!U1388="","",特約団体用!AE1388)</f>
        <v/>
      </c>
      <c r="V1389" s="153"/>
      <c r="W1389" s="153"/>
      <c r="X1389" s="153"/>
    </row>
    <row r="1390" spans="1:24">
      <c r="A1390" t="str">
        <f>+IF(特約団体用!A1389="","",特約団体用!A1389)</f>
        <v/>
      </c>
      <c r="B1390" t="str">
        <f>+IF(特約団体用!B1389="","",特約団体用!B1389)</f>
        <v/>
      </c>
      <c r="C1390" t="str">
        <f>+IF(特約団体用!C1389="","",特約団体用!C1389)</f>
        <v/>
      </c>
      <c r="D1390" t="str">
        <f>+IF(特約団体用!D1389="","",特約団体用!D1389)</f>
        <v/>
      </c>
      <c r="E1390" t="str">
        <f>+IF(特約団体用!E1389="","",特約団体用!E1389)</f>
        <v/>
      </c>
      <c r="F1390" t="str">
        <f>+IF(特約団体用!F1389="","",_xlfn.XLOOKUP(特約団体用!F1389,PRM!$G$3:$G$5,PRM!$H$3:$H$5))</f>
        <v/>
      </c>
      <c r="G1390" s="149" t="str">
        <f>+TEXT(_xlfn.CONCAT(特約団体用!G1389,特約団体用!H1389,"年",特約団体用!I1389,"月",特約団体用!J1389,"日"),"yyyy/mm/dd")</f>
        <v>年月日</v>
      </c>
      <c r="H1390" t="str">
        <f>+IF(特約団体用!L1389="","",特約団体用!L1389)</f>
        <v/>
      </c>
      <c r="I1390" t="str">
        <f>+IF(特約団体用!M1389="","",特約団体用!M1389)</f>
        <v/>
      </c>
      <c r="J1390" t="str">
        <f>+IF(特約団体用!N1389="","",特約団体用!AA1389)</f>
        <v/>
      </c>
      <c r="K1390" t="str">
        <f>+IF(特約団体用!O1389="","",特約団体用!O1389)</f>
        <v/>
      </c>
      <c r="L1390" t="str">
        <f>+IF(特約団体用!P1389="","",特約団体用!P1389)</f>
        <v/>
      </c>
      <c r="M1390" t="str">
        <f>+IF(特約団体用!Q1389="","",特約団体用!Q1389)</f>
        <v/>
      </c>
      <c r="N1390" t="str">
        <f>+TEXT(IF(特約団体用!R1389="","",特約団体用!AB1389),"00")</f>
        <v/>
      </c>
      <c r="O1390" t="str">
        <f>+IF(特約団体用!S1389="","",特約団体用!AC1389)</f>
        <v/>
      </c>
      <c r="P1390" t="str">
        <f>+IF(特約団体用!T1389="","",特約団体用!AD1389)</f>
        <v/>
      </c>
      <c r="Q1390" t="str">
        <f>+IF(特約団体用!U1389="","",特約団体用!AE1389)</f>
        <v/>
      </c>
      <c r="V1390" s="153"/>
      <c r="W1390" s="153"/>
      <c r="X1390" s="153"/>
    </row>
    <row r="1391" spans="1:24">
      <c r="A1391" t="str">
        <f>+IF(特約団体用!A1390="","",特約団体用!A1390)</f>
        <v/>
      </c>
      <c r="B1391" t="str">
        <f>+IF(特約団体用!B1390="","",特約団体用!B1390)</f>
        <v/>
      </c>
      <c r="C1391" t="str">
        <f>+IF(特約団体用!C1390="","",特約団体用!C1390)</f>
        <v/>
      </c>
      <c r="D1391" t="str">
        <f>+IF(特約団体用!D1390="","",特約団体用!D1390)</f>
        <v/>
      </c>
      <c r="E1391" t="str">
        <f>+IF(特約団体用!E1390="","",特約団体用!E1390)</f>
        <v/>
      </c>
      <c r="F1391" t="str">
        <f>+IF(特約団体用!F1390="","",_xlfn.XLOOKUP(特約団体用!F1390,PRM!$G$3:$G$5,PRM!$H$3:$H$5))</f>
        <v/>
      </c>
      <c r="G1391" s="149" t="str">
        <f>+TEXT(_xlfn.CONCAT(特約団体用!G1390,特約団体用!H1390,"年",特約団体用!I1390,"月",特約団体用!J1390,"日"),"yyyy/mm/dd")</f>
        <v>年月日</v>
      </c>
      <c r="H1391" t="str">
        <f>+IF(特約団体用!L1390="","",特約団体用!L1390)</f>
        <v/>
      </c>
      <c r="I1391" t="str">
        <f>+IF(特約団体用!M1390="","",特約団体用!M1390)</f>
        <v/>
      </c>
      <c r="J1391" t="str">
        <f>+IF(特約団体用!N1390="","",特約団体用!AA1390)</f>
        <v/>
      </c>
      <c r="K1391" t="str">
        <f>+IF(特約団体用!O1390="","",特約団体用!O1390)</f>
        <v/>
      </c>
      <c r="L1391" t="str">
        <f>+IF(特約団体用!P1390="","",特約団体用!P1390)</f>
        <v/>
      </c>
      <c r="M1391" t="str">
        <f>+IF(特約団体用!Q1390="","",特約団体用!Q1390)</f>
        <v/>
      </c>
      <c r="N1391" t="str">
        <f>+TEXT(IF(特約団体用!R1390="","",特約団体用!AB1390),"00")</f>
        <v/>
      </c>
      <c r="O1391" t="str">
        <f>+IF(特約団体用!S1390="","",特約団体用!AC1390)</f>
        <v/>
      </c>
      <c r="P1391" t="str">
        <f>+IF(特約団体用!T1390="","",特約団体用!AD1390)</f>
        <v/>
      </c>
      <c r="Q1391" t="str">
        <f>+IF(特約団体用!U1390="","",特約団体用!AE1390)</f>
        <v/>
      </c>
      <c r="V1391" s="153"/>
      <c r="W1391" s="153"/>
      <c r="X1391" s="153"/>
    </row>
    <row r="1392" spans="1:24">
      <c r="A1392" t="str">
        <f>+IF(特約団体用!A1391="","",特約団体用!A1391)</f>
        <v/>
      </c>
      <c r="B1392" t="str">
        <f>+IF(特約団体用!B1391="","",特約団体用!B1391)</f>
        <v/>
      </c>
      <c r="C1392" t="str">
        <f>+IF(特約団体用!C1391="","",特約団体用!C1391)</f>
        <v/>
      </c>
      <c r="D1392" t="str">
        <f>+IF(特約団体用!D1391="","",特約団体用!D1391)</f>
        <v/>
      </c>
      <c r="E1392" t="str">
        <f>+IF(特約団体用!E1391="","",特約団体用!E1391)</f>
        <v/>
      </c>
      <c r="F1392" t="str">
        <f>+IF(特約団体用!F1391="","",_xlfn.XLOOKUP(特約団体用!F1391,PRM!$G$3:$G$5,PRM!$H$3:$H$5))</f>
        <v/>
      </c>
      <c r="G1392" s="149" t="str">
        <f>+TEXT(_xlfn.CONCAT(特約団体用!G1391,特約団体用!H1391,"年",特約団体用!I1391,"月",特約団体用!J1391,"日"),"yyyy/mm/dd")</f>
        <v>年月日</v>
      </c>
      <c r="H1392" t="str">
        <f>+IF(特約団体用!L1391="","",特約団体用!L1391)</f>
        <v/>
      </c>
      <c r="I1392" t="str">
        <f>+IF(特約団体用!M1391="","",特約団体用!M1391)</f>
        <v/>
      </c>
      <c r="J1392" t="str">
        <f>+IF(特約団体用!N1391="","",特約団体用!AA1391)</f>
        <v/>
      </c>
      <c r="K1392" t="str">
        <f>+IF(特約団体用!O1391="","",特約団体用!O1391)</f>
        <v/>
      </c>
      <c r="L1392" t="str">
        <f>+IF(特約団体用!P1391="","",特約団体用!P1391)</f>
        <v/>
      </c>
      <c r="M1392" t="str">
        <f>+IF(特約団体用!Q1391="","",特約団体用!Q1391)</f>
        <v/>
      </c>
      <c r="N1392" t="str">
        <f>+TEXT(IF(特約団体用!R1391="","",特約団体用!AB1391),"00")</f>
        <v/>
      </c>
      <c r="O1392" t="str">
        <f>+IF(特約団体用!S1391="","",特約団体用!AC1391)</f>
        <v/>
      </c>
      <c r="P1392" t="str">
        <f>+IF(特約団体用!T1391="","",特約団体用!AD1391)</f>
        <v/>
      </c>
      <c r="Q1392" t="str">
        <f>+IF(特約団体用!U1391="","",特約団体用!AE1391)</f>
        <v/>
      </c>
      <c r="V1392" s="153"/>
      <c r="W1392" s="153"/>
      <c r="X1392" s="153"/>
    </row>
    <row r="1393" spans="1:24">
      <c r="A1393" t="str">
        <f>+IF(特約団体用!A1392="","",特約団体用!A1392)</f>
        <v/>
      </c>
      <c r="B1393" t="str">
        <f>+IF(特約団体用!B1392="","",特約団体用!B1392)</f>
        <v/>
      </c>
      <c r="C1393" t="str">
        <f>+IF(特約団体用!C1392="","",特約団体用!C1392)</f>
        <v/>
      </c>
      <c r="D1393" t="str">
        <f>+IF(特約団体用!D1392="","",特約団体用!D1392)</f>
        <v/>
      </c>
      <c r="E1393" t="str">
        <f>+IF(特約団体用!E1392="","",特約団体用!E1392)</f>
        <v/>
      </c>
      <c r="F1393" t="str">
        <f>+IF(特約団体用!F1392="","",_xlfn.XLOOKUP(特約団体用!F1392,PRM!$G$3:$G$5,PRM!$H$3:$H$5))</f>
        <v/>
      </c>
      <c r="G1393" s="149" t="str">
        <f>+TEXT(_xlfn.CONCAT(特約団体用!G1392,特約団体用!H1392,"年",特約団体用!I1392,"月",特約団体用!J1392,"日"),"yyyy/mm/dd")</f>
        <v>年月日</v>
      </c>
      <c r="H1393" t="str">
        <f>+IF(特約団体用!L1392="","",特約団体用!L1392)</f>
        <v/>
      </c>
      <c r="I1393" t="str">
        <f>+IF(特約団体用!M1392="","",特約団体用!M1392)</f>
        <v/>
      </c>
      <c r="J1393" t="str">
        <f>+IF(特約団体用!N1392="","",特約団体用!AA1392)</f>
        <v/>
      </c>
      <c r="K1393" t="str">
        <f>+IF(特約団体用!O1392="","",特約団体用!O1392)</f>
        <v/>
      </c>
      <c r="L1393" t="str">
        <f>+IF(特約団体用!P1392="","",特約団体用!P1392)</f>
        <v/>
      </c>
      <c r="M1393" t="str">
        <f>+IF(特約団体用!Q1392="","",特約団体用!Q1392)</f>
        <v/>
      </c>
      <c r="N1393" t="str">
        <f>+TEXT(IF(特約団体用!R1392="","",特約団体用!AB1392),"00")</f>
        <v/>
      </c>
      <c r="O1393" t="str">
        <f>+IF(特約団体用!S1392="","",特約団体用!AC1392)</f>
        <v/>
      </c>
      <c r="P1393" t="str">
        <f>+IF(特約団体用!T1392="","",特約団体用!AD1392)</f>
        <v/>
      </c>
      <c r="Q1393" t="str">
        <f>+IF(特約団体用!U1392="","",特約団体用!AE1392)</f>
        <v/>
      </c>
      <c r="V1393" s="153"/>
      <c r="W1393" s="153"/>
      <c r="X1393" s="153"/>
    </row>
    <row r="1394" spans="1:24">
      <c r="A1394" t="str">
        <f>+IF(特約団体用!A1393="","",特約団体用!A1393)</f>
        <v/>
      </c>
      <c r="B1394" t="str">
        <f>+IF(特約団体用!B1393="","",特約団体用!B1393)</f>
        <v/>
      </c>
      <c r="C1394" t="str">
        <f>+IF(特約団体用!C1393="","",特約団体用!C1393)</f>
        <v/>
      </c>
      <c r="D1394" t="str">
        <f>+IF(特約団体用!D1393="","",特約団体用!D1393)</f>
        <v/>
      </c>
      <c r="E1394" t="str">
        <f>+IF(特約団体用!E1393="","",特約団体用!E1393)</f>
        <v/>
      </c>
      <c r="F1394" t="str">
        <f>+IF(特約団体用!F1393="","",_xlfn.XLOOKUP(特約団体用!F1393,PRM!$G$3:$G$5,PRM!$H$3:$H$5))</f>
        <v/>
      </c>
      <c r="G1394" s="149" t="str">
        <f>+TEXT(_xlfn.CONCAT(特約団体用!G1393,特約団体用!H1393,"年",特約団体用!I1393,"月",特約団体用!J1393,"日"),"yyyy/mm/dd")</f>
        <v>年月日</v>
      </c>
      <c r="H1394" t="str">
        <f>+IF(特約団体用!L1393="","",特約団体用!L1393)</f>
        <v/>
      </c>
      <c r="I1394" t="str">
        <f>+IF(特約団体用!M1393="","",特約団体用!M1393)</f>
        <v/>
      </c>
      <c r="J1394" t="str">
        <f>+IF(特約団体用!N1393="","",特約団体用!AA1393)</f>
        <v/>
      </c>
      <c r="K1394" t="str">
        <f>+IF(特約団体用!O1393="","",特約団体用!O1393)</f>
        <v/>
      </c>
      <c r="L1394" t="str">
        <f>+IF(特約団体用!P1393="","",特約団体用!P1393)</f>
        <v/>
      </c>
      <c r="M1394" t="str">
        <f>+IF(特約団体用!Q1393="","",特約団体用!Q1393)</f>
        <v/>
      </c>
      <c r="N1394" t="str">
        <f>+TEXT(IF(特約団体用!R1393="","",特約団体用!AB1393),"00")</f>
        <v/>
      </c>
      <c r="O1394" t="str">
        <f>+IF(特約団体用!S1393="","",特約団体用!AC1393)</f>
        <v/>
      </c>
      <c r="P1394" t="str">
        <f>+IF(特約団体用!T1393="","",特約団体用!AD1393)</f>
        <v/>
      </c>
      <c r="Q1394" t="str">
        <f>+IF(特約団体用!U1393="","",特約団体用!AE1393)</f>
        <v/>
      </c>
      <c r="V1394" s="153"/>
      <c r="W1394" s="153"/>
      <c r="X1394" s="153"/>
    </row>
    <row r="1395" spans="1:24">
      <c r="A1395" t="str">
        <f>+IF(特約団体用!A1394="","",特約団体用!A1394)</f>
        <v/>
      </c>
      <c r="B1395" t="str">
        <f>+IF(特約団体用!B1394="","",特約団体用!B1394)</f>
        <v/>
      </c>
      <c r="C1395" t="str">
        <f>+IF(特約団体用!C1394="","",特約団体用!C1394)</f>
        <v/>
      </c>
      <c r="D1395" t="str">
        <f>+IF(特約団体用!D1394="","",特約団体用!D1394)</f>
        <v/>
      </c>
      <c r="E1395" t="str">
        <f>+IF(特約団体用!E1394="","",特約団体用!E1394)</f>
        <v/>
      </c>
      <c r="F1395" t="str">
        <f>+IF(特約団体用!F1394="","",_xlfn.XLOOKUP(特約団体用!F1394,PRM!$G$3:$G$5,PRM!$H$3:$H$5))</f>
        <v/>
      </c>
      <c r="G1395" s="149" t="str">
        <f>+TEXT(_xlfn.CONCAT(特約団体用!G1394,特約団体用!H1394,"年",特約団体用!I1394,"月",特約団体用!J1394,"日"),"yyyy/mm/dd")</f>
        <v>年月日</v>
      </c>
      <c r="H1395" t="str">
        <f>+IF(特約団体用!L1394="","",特約団体用!L1394)</f>
        <v/>
      </c>
      <c r="I1395" t="str">
        <f>+IF(特約団体用!M1394="","",特約団体用!M1394)</f>
        <v/>
      </c>
      <c r="J1395" t="str">
        <f>+IF(特約団体用!N1394="","",特約団体用!AA1394)</f>
        <v/>
      </c>
      <c r="K1395" t="str">
        <f>+IF(特約団体用!O1394="","",特約団体用!O1394)</f>
        <v/>
      </c>
      <c r="L1395" t="str">
        <f>+IF(特約団体用!P1394="","",特約団体用!P1394)</f>
        <v/>
      </c>
      <c r="M1395" t="str">
        <f>+IF(特約団体用!Q1394="","",特約団体用!Q1394)</f>
        <v/>
      </c>
      <c r="N1395" t="str">
        <f>+TEXT(IF(特約団体用!R1394="","",特約団体用!AB1394),"00")</f>
        <v/>
      </c>
      <c r="O1395" t="str">
        <f>+IF(特約団体用!S1394="","",特約団体用!AC1394)</f>
        <v/>
      </c>
      <c r="P1395" t="str">
        <f>+IF(特約団体用!T1394="","",特約団体用!AD1394)</f>
        <v/>
      </c>
      <c r="Q1395" t="str">
        <f>+IF(特約団体用!U1394="","",特約団体用!AE1394)</f>
        <v/>
      </c>
      <c r="V1395" s="153"/>
      <c r="W1395" s="153"/>
      <c r="X1395" s="153"/>
    </row>
    <row r="1396" spans="1:24">
      <c r="A1396" t="str">
        <f>+IF(特約団体用!A1395="","",特約団体用!A1395)</f>
        <v/>
      </c>
      <c r="B1396" t="str">
        <f>+IF(特約団体用!B1395="","",特約団体用!B1395)</f>
        <v/>
      </c>
      <c r="C1396" t="str">
        <f>+IF(特約団体用!C1395="","",特約団体用!C1395)</f>
        <v/>
      </c>
      <c r="D1396" t="str">
        <f>+IF(特約団体用!D1395="","",特約団体用!D1395)</f>
        <v/>
      </c>
      <c r="E1396" t="str">
        <f>+IF(特約団体用!E1395="","",特約団体用!E1395)</f>
        <v/>
      </c>
      <c r="F1396" t="str">
        <f>+IF(特約団体用!F1395="","",_xlfn.XLOOKUP(特約団体用!F1395,PRM!$G$3:$G$5,PRM!$H$3:$H$5))</f>
        <v/>
      </c>
      <c r="G1396" s="149" t="str">
        <f>+TEXT(_xlfn.CONCAT(特約団体用!G1395,特約団体用!H1395,"年",特約団体用!I1395,"月",特約団体用!J1395,"日"),"yyyy/mm/dd")</f>
        <v>年月日</v>
      </c>
      <c r="H1396" t="str">
        <f>+IF(特約団体用!L1395="","",特約団体用!L1395)</f>
        <v/>
      </c>
      <c r="I1396" t="str">
        <f>+IF(特約団体用!M1395="","",特約団体用!M1395)</f>
        <v/>
      </c>
      <c r="J1396" t="str">
        <f>+IF(特約団体用!N1395="","",特約団体用!AA1395)</f>
        <v/>
      </c>
      <c r="K1396" t="str">
        <f>+IF(特約団体用!O1395="","",特約団体用!O1395)</f>
        <v/>
      </c>
      <c r="L1396" t="str">
        <f>+IF(特約団体用!P1395="","",特約団体用!P1395)</f>
        <v/>
      </c>
      <c r="M1396" t="str">
        <f>+IF(特約団体用!Q1395="","",特約団体用!Q1395)</f>
        <v/>
      </c>
      <c r="N1396" t="str">
        <f>+TEXT(IF(特約団体用!R1395="","",特約団体用!AB1395),"00")</f>
        <v/>
      </c>
      <c r="O1396" t="str">
        <f>+IF(特約団体用!S1395="","",特約団体用!AC1395)</f>
        <v/>
      </c>
      <c r="P1396" t="str">
        <f>+IF(特約団体用!T1395="","",特約団体用!AD1395)</f>
        <v/>
      </c>
      <c r="Q1396" t="str">
        <f>+IF(特約団体用!U1395="","",特約団体用!AE1395)</f>
        <v/>
      </c>
      <c r="V1396" s="153"/>
      <c r="W1396" s="153"/>
      <c r="X1396" s="153"/>
    </row>
    <row r="1397" spans="1:24">
      <c r="A1397" t="str">
        <f>+IF(特約団体用!A1396="","",特約団体用!A1396)</f>
        <v/>
      </c>
      <c r="B1397" t="str">
        <f>+IF(特約団体用!B1396="","",特約団体用!B1396)</f>
        <v/>
      </c>
      <c r="C1397" t="str">
        <f>+IF(特約団体用!C1396="","",特約団体用!C1396)</f>
        <v/>
      </c>
      <c r="D1397" t="str">
        <f>+IF(特約団体用!D1396="","",特約団体用!D1396)</f>
        <v/>
      </c>
      <c r="E1397" t="str">
        <f>+IF(特約団体用!E1396="","",特約団体用!E1396)</f>
        <v/>
      </c>
      <c r="F1397" t="str">
        <f>+IF(特約団体用!F1396="","",_xlfn.XLOOKUP(特約団体用!F1396,PRM!$G$3:$G$5,PRM!$H$3:$H$5))</f>
        <v/>
      </c>
      <c r="G1397" s="149" t="str">
        <f>+TEXT(_xlfn.CONCAT(特約団体用!G1396,特約団体用!H1396,"年",特約団体用!I1396,"月",特約団体用!J1396,"日"),"yyyy/mm/dd")</f>
        <v>年月日</v>
      </c>
      <c r="H1397" t="str">
        <f>+IF(特約団体用!L1396="","",特約団体用!L1396)</f>
        <v/>
      </c>
      <c r="I1397" t="str">
        <f>+IF(特約団体用!M1396="","",特約団体用!M1396)</f>
        <v/>
      </c>
      <c r="J1397" t="str">
        <f>+IF(特約団体用!N1396="","",特約団体用!AA1396)</f>
        <v/>
      </c>
      <c r="K1397" t="str">
        <f>+IF(特約団体用!O1396="","",特約団体用!O1396)</f>
        <v/>
      </c>
      <c r="L1397" t="str">
        <f>+IF(特約団体用!P1396="","",特約団体用!P1396)</f>
        <v/>
      </c>
      <c r="M1397" t="str">
        <f>+IF(特約団体用!Q1396="","",特約団体用!Q1396)</f>
        <v/>
      </c>
      <c r="N1397" t="str">
        <f>+TEXT(IF(特約団体用!R1396="","",特約団体用!AB1396),"00")</f>
        <v/>
      </c>
      <c r="O1397" t="str">
        <f>+IF(特約団体用!S1396="","",特約団体用!AC1396)</f>
        <v/>
      </c>
      <c r="P1397" t="str">
        <f>+IF(特約団体用!T1396="","",特約団体用!AD1396)</f>
        <v/>
      </c>
      <c r="Q1397" t="str">
        <f>+IF(特約団体用!U1396="","",特約団体用!AE1396)</f>
        <v/>
      </c>
      <c r="V1397" s="153"/>
      <c r="W1397" s="153"/>
      <c r="X1397" s="153"/>
    </row>
    <row r="1398" spans="1:24">
      <c r="A1398" t="str">
        <f>+IF(特約団体用!A1397="","",特約団体用!A1397)</f>
        <v/>
      </c>
      <c r="B1398" t="str">
        <f>+IF(特約団体用!B1397="","",特約団体用!B1397)</f>
        <v/>
      </c>
      <c r="C1398" t="str">
        <f>+IF(特約団体用!C1397="","",特約団体用!C1397)</f>
        <v/>
      </c>
      <c r="D1398" t="str">
        <f>+IF(特約団体用!D1397="","",特約団体用!D1397)</f>
        <v/>
      </c>
      <c r="E1398" t="str">
        <f>+IF(特約団体用!E1397="","",特約団体用!E1397)</f>
        <v/>
      </c>
      <c r="F1398" t="str">
        <f>+IF(特約団体用!F1397="","",_xlfn.XLOOKUP(特約団体用!F1397,PRM!$G$3:$G$5,PRM!$H$3:$H$5))</f>
        <v/>
      </c>
      <c r="G1398" s="149" t="str">
        <f>+TEXT(_xlfn.CONCAT(特約団体用!G1397,特約団体用!H1397,"年",特約団体用!I1397,"月",特約団体用!J1397,"日"),"yyyy/mm/dd")</f>
        <v>年月日</v>
      </c>
      <c r="H1398" t="str">
        <f>+IF(特約団体用!L1397="","",特約団体用!L1397)</f>
        <v/>
      </c>
      <c r="I1398" t="str">
        <f>+IF(特約団体用!M1397="","",特約団体用!M1397)</f>
        <v/>
      </c>
      <c r="J1398" t="str">
        <f>+IF(特約団体用!N1397="","",特約団体用!AA1397)</f>
        <v/>
      </c>
      <c r="K1398" t="str">
        <f>+IF(特約団体用!O1397="","",特約団体用!O1397)</f>
        <v/>
      </c>
      <c r="L1398" t="str">
        <f>+IF(特約団体用!P1397="","",特約団体用!P1397)</f>
        <v/>
      </c>
      <c r="M1398" t="str">
        <f>+IF(特約団体用!Q1397="","",特約団体用!Q1397)</f>
        <v/>
      </c>
      <c r="N1398" t="str">
        <f>+TEXT(IF(特約団体用!R1397="","",特約団体用!AB1397),"00")</f>
        <v/>
      </c>
      <c r="O1398" t="str">
        <f>+IF(特約団体用!S1397="","",特約団体用!AC1397)</f>
        <v/>
      </c>
      <c r="P1398" t="str">
        <f>+IF(特約団体用!T1397="","",特約団体用!AD1397)</f>
        <v/>
      </c>
      <c r="Q1398" t="str">
        <f>+IF(特約団体用!U1397="","",特約団体用!AE1397)</f>
        <v/>
      </c>
      <c r="V1398" s="153"/>
      <c r="W1398" s="153"/>
      <c r="X1398" s="153"/>
    </row>
    <row r="1399" spans="1:24">
      <c r="A1399" t="str">
        <f>+IF(特約団体用!A1398="","",特約団体用!A1398)</f>
        <v/>
      </c>
      <c r="B1399" t="str">
        <f>+IF(特約団体用!B1398="","",特約団体用!B1398)</f>
        <v/>
      </c>
      <c r="C1399" t="str">
        <f>+IF(特約団体用!C1398="","",特約団体用!C1398)</f>
        <v/>
      </c>
      <c r="D1399" t="str">
        <f>+IF(特約団体用!D1398="","",特約団体用!D1398)</f>
        <v/>
      </c>
      <c r="E1399" t="str">
        <f>+IF(特約団体用!E1398="","",特約団体用!E1398)</f>
        <v/>
      </c>
      <c r="F1399" t="str">
        <f>+IF(特約団体用!F1398="","",_xlfn.XLOOKUP(特約団体用!F1398,PRM!$G$3:$G$5,PRM!$H$3:$H$5))</f>
        <v/>
      </c>
      <c r="G1399" s="149" t="str">
        <f>+TEXT(_xlfn.CONCAT(特約団体用!G1398,特約団体用!H1398,"年",特約団体用!I1398,"月",特約団体用!J1398,"日"),"yyyy/mm/dd")</f>
        <v>年月日</v>
      </c>
      <c r="H1399" t="str">
        <f>+IF(特約団体用!L1398="","",特約団体用!L1398)</f>
        <v/>
      </c>
      <c r="I1399" t="str">
        <f>+IF(特約団体用!M1398="","",特約団体用!M1398)</f>
        <v/>
      </c>
      <c r="J1399" t="str">
        <f>+IF(特約団体用!N1398="","",特約団体用!AA1398)</f>
        <v/>
      </c>
      <c r="K1399" t="str">
        <f>+IF(特約団体用!O1398="","",特約団体用!O1398)</f>
        <v/>
      </c>
      <c r="L1399" t="str">
        <f>+IF(特約団体用!P1398="","",特約団体用!P1398)</f>
        <v/>
      </c>
      <c r="M1399" t="str">
        <f>+IF(特約団体用!Q1398="","",特約団体用!Q1398)</f>
        <v/>
      </c>
      <c r="N1399" t="str">
        <f>+TEXT(IF(特約団体用!R1398="","",特約団体用!AB1398),"00")</f>
        <v/>
      </c>
      <c r="O1399" t="str">
        <f>+IF(特約団体用!S1398="","",特約団体用!AC1398)</f>
        <v/>
      </c>
      <c r="P1399" t="str">
        <f>+IF(特約団体用!T1398="","",特約団体用!AD1398)</f>
        <v/>
      </c>
      <c r="Q1399" t="str">
        <f>+IF(特約団体用!U1398="","",特約団体用!AE1398)</f>
        <v/>
      </c>
      <c r="V1399" s="153"/>
      <c r="W1399" s="153"/>
      <c r="X1399" s="153"/>
    </row>
    <row r="1400" spans="1:24">
      <c r="A1400" t="str">
        <f>+IF(特約団体用!A1399="","",特約団体用!A1399)</f>
        <v/>
      </c>
      <c r="B1400" t="str">
        <f>+IF(特約団体用!B1399="","",特約団体用!B1399)</f>
        <v/>
      </c>
      <c r="C1400" t="str">
        <f>+IF(特約団体用!C1399="","",特約団体用!C1399)</f>
        <v/>
      </c>
      <c r="D1400" t="str">
        <f>+IF(特約団体用!D1399="","",特約団体用!D1399)</f>
        <v/>
      </c>
      <c r="E1400" t="str">
        <f>+IF(特約団体用!E1399="","",特約団体用!E1399)</f>
        <v/>
      </c>
      <c r="F1400" t="str">
        <f>+IF(特約団体用!F1399="","",_xlfn.XLOOKUP(特約団体用!F1399,PRM!$G$3:$G$5,PRM!$H$3:$H$5))</f>
        <v/>
      </c>
      <c r="G1400" s="149" t="str">
        <f>+TEXT(_xlfn.CONCAT(特約団体用!G1399,特約団体用!H1399,"年",特約団体用!I1399,"月",特約団体用!J1399,"日"),"yyyy/mm/dd")</f>
        <v>年月日</v>
      </c>
      <c r="H1400" t="str">
        <f>+IF(特約団体用!L1399="","",特約団体用!L1399)</f>
        <v/>
      </c>
      <c r="I1400" t="str">
        <f>+IF(特約団体用!M1399="","",特約団体用!M1399)</f>
        <v/>
      </c>
      <c r="J1400" t="str">
        <f>+IF(特約団体用!N1399="","",特約団体用!AA1399)</f>
        <v/>
      </c>
      <c r="K1400" t="str">
        <f>+IF(特約団体用!O1399="","",特約団体用!O1399)</f>
        <v/>
      </c>
      <c r="L1400" t="str">
        <f>+IF(特約団体用!P1399="","",特約団体用!P1399)</f>
        <v/>
      </c>
      <c r="M1400" t="str">
        <f>+IF(特約団体用!Q1399="","",特約団体用!Q1399)</f>
        <v/>
      </c>
      <c r="N1400" t="str">
        <f>+TEXT(IF(特約団体用!R1399="","",特約団体用!AB1399),"00")</f>
        <v/>
      </c>
      <c r="O1400" t="str">
        <f>+IF(特約団体用!S1399="","",特約団体用!AC1399)</f>
        <v/>
      </c>
      <c r="P1400" t="str">
        <f>+IF(特約団体用!T1399="","",特約団体用!AD1399)</f>
        <v/>
      </c>
      <c r="Q1400" t="str">
        <f>+IF(特約団体用!U1399="","",特約団体用!AE1399)</f>
        <v/>
      </c>
      <c r="V1400" s="153"/>
      <c r="W1400" s="153"/>
      <c r="X1400" s="153"/>
    </row>
    <row r="1401" spans="1:24">
      <c r="A1401" t="str">
        <f>+IF(特約団体用!A1400="","",特約団体用!A1400)</f>
        <v/>
      </c>
      <c r="B1401" t="str">
        <f>+IF(特約団体用!B1400="","",特約団体用!B1400)</f>
        <v/>
      </c>
      <c r="C1401" t="str">
        <f>+IF(特約団体用!C1400="","",特約団体用!C1400)</f>
        <v/>
      </c>
      <c r="D1401" t="str">
        <f>+IF(特約団体用!D1400="","",特約団体用!D1400)</f>
        <v/>
      </c>
      <c r="E1401" t="str">
        <f>+IF(特約団体用!E1400="","",特約団体用!E1400)</f>
        <v/>
      </c>
      <c r="F1401" t="str">
        <f>+IF(特約団体用!F1400="","",_xlfn.XLOOKUP(特約団体用!F1400,PRM!$G$3:$G$5,PRM!$H$3:$H$5))</f>
        <v/>
      </c>
      <c r="G1401" s="149" t="str">
        <f>+TEXT(_xlfn.CONCAT(特約団体用!G1400,特約団体用!H1400,"年",特約団体用!I1400,"月",特約団体用!J1400,"日"),"yyyy/mm/dd")</f>
        <v>年月日</v>
      </c>
      <c r="H1401" t="str">
        <f>+IF(特約団体用!L1400="","",特約団体用!L1400)</f>
        <v/>
      </c>
      <c r="I1401" t="str">
        <f>+IF(特約団体用!M1400="","",特約団体用!M1400)</f>
        <v/>
      </c>
      <c r="J1401" t="str">
        <f>+IF(特約団体用!N1400="","",特約団体用!AA1400)</f>
        <v/>
      </c>
      <c r="K1401" t="str">
        <f>+IF(特約団体用!O1400="","",特約団体用!O1400)</f>
        <v/>
      </c>
      <c r="L1401" t="str">
        <f>+IF(特約団体用!P1400="","",特約団体用!P1400)</f>
        <v/>
      </c>
      <c r="M1401" t="str">
        <f>+IF(特約団体用!Q1400="","",特約団体用!Q1400)</f>
        <v/>
      </c>
      <c r="N1401" t="str">
        <f>+TEXT(IF(特約団体用!R1400="","",特約団体用!AB1400),"00")</f>
        <v/>
      </c>
      <c r="O1401" t="str">
        <f>+IF(特約団体用!S1400="","",特約団体用!AC1400)</f>
        <v/>
      </c>
      <c r="P1401" t="str">
        <f>+IF(特約団体用!T1400="","",特約団体用!AD1400)</f>
        <v/>
      </c>
      <c r="Q1401" t="str">
        <f>+IF(特約団体用!U1400="","",特約団体用!AE1400)</f>
        <v/>
      </c>
      <c r="V1401" s="153"/>
      <c r="W1401" s="153"/>
      <c r="X1401" s="153"/>
    </row>
    <row r="1402" spans="1:24">
      <c r="A1402" t="str">
        <f>+IF(特約団体用!A1401="","",特約団体用!A1401)</f>
        <v/>
      </c>
      <c r="B1402" t="str">
        <f>+IF(特約団体用!B1401="","",特約団体用!B1401)</f>
        <v/>
      </c>
      <c r="C1402" t="str">
        <f>+IF(特約団体用!C1401="","",特約団体用!C1401)</f>
        <v/>
      </c>
      <c r="D1402" t="str">
        <f>+IF(特約団体用!D1401="","",特約団体用!D1401)</f>
        <v/>
      </c>
      <c r="E1402" t="str">
        <f>+IF(特約団体用!E1401="","",特約団体用!E1401)</f>
        <v/>
      </c>
      <c r="F1402" t="str">
        <f>+IF(特約団体用!F1401="","",_xlfn.XLOOKUP(特約団体用!F1401,PRM!$G$3:$G$5,PRM!$H$3:$H$5))</f>
        <v/>
      </c>
      <c r="G1402" s="149" t="str">
        <f>+TEXT(_xlfn.CONCAT(特約団体用!G1401,特約団体用!H1401,"年",特約団体用!I1401,"月",特約団体用!J1401,"日"),"yyyy/mm/dd")</f>
        <v>年月日</v>
      </c>
      <c r="H1402" t="str">
        <f>+IF(特約団体用!L1401="","",特約団体用!L1401)</f>
        <v/>
      </c>
      <c r="I1402" t="str">
        <f>+IF(特約団体用!M1401="","",特約団体用!M1401)</f>
        <v/>
      </c>
      <c r="J1402" t="str">
        <f>+IF(特約団体用!N1401="","",特約団体用!AA1401)</f>
        <v/>
      </c>
      <c r="K1402" t="str">
        <f>+IF(特約団体用!O1401="","",特約団体用!O1401)</f>
        <v/>
      </c>
      <c r="L1402" t="str">
        <f>+IF(特約団体用!P1401="","",特約団体用!P1401)</f>
        <v/>
      </c>
      <c r="M1402" t="str">
        <f>+IF(特約団体用!Q1401="","",特約団体用!Q1401)</f>
        <v/>
      </c>
      <c r="N1402" t="str">
        <f>+TEXT(IF(特約団体用!R1401="","",特約団体用!AB1401),"00")</f>
        <v/>
      </c>
      <c r="O1402" t="str">
        <f>+IF(特約団体用!S1401="","",特約団体用!AC1401)</f>
        <v/>
      </c>
      <c r="P1402" t="str">
        <f>+IF(特約団体用!T1401="","",特約団体用!AD1401)</f>
        <v/>
      </c>
      <c r="Q1402" t="str">
        <f>+IF(特約団体用!U1401="","",特約団体用!AE1401)</f>
        <v/>
      </c>
      <c r="V1402" s="153"/>
      <c r="W1402" s="153"/>
      <c r="X1402" s="153"/>
    </row>
    <row r="1403" spans="1:24">
      <c r="A1403" t="str">
        <f>+IF(特約団体用!A1402="","",特約団体用!A1402)</f>
        <v/>
      </c>
      <c r="B1403" t="str">
        <f>+IF(特約団体用!B1402="","",特約団体用!B1402)</f>
        <v/>
      </c>
      <c r="C1403" t="str">
        <f>+IF(特約団体用!C1402="","",特約団体用!C1402)</f>
        <v/>
      </c>
      <c r="D1403" t="str">
        <f>+IF(特約団体用!D1402="","",特約団体用!D1402)</f>
        <v/>
      </c>
      <c r="E1403" t="str">
        <f>+IF(特約団体用!E1402="","",特約団体用!E1402)</f>
        <v/>
      </c>
      <c r="F1403" t="str">
        <f>+IF(特約団体用!F1402="","",_xlfn.XLOOKUP(特約団体用!F1402,PRM!$G$3:$G$5,PRM!$H$3:$H$5))</f>
        <v/>
      </c>
      <c r="G1403" s="149" t="str">
        <f>+TEXT(_xlfn.CONCAT(特約団体用!G1402,特約団体用!H1402,"年",特約団体用!I1402,"月",特約団体用!J1402,"日"),"yyyy/mm/dd")</f>
        <v>年月日</v>
      </c>
      <c r="H1403" t="str">
        <f>+IF(特約団体用!L1402="","",特約団体用!L1402)</f>
        <v/>
      </c>
      <c r="I1403" t="str">
        <f>+IF(特約団体用!M1402="","",特約団体用!M1402)</f>
        <v/>
      </c>
      <c r="J1403" t="str">
        <f>+IF(特約団体用!N1402="","",特約団体用!AA1402)</f>
        <v/>
      </c>
      <c r="K1403" t="str">
        <f>+IF(特約団体用!O1402="","",特約団体用!O1402)</f>
        <v/>
      </c>
      <c r="L1403" t="str">
        <f>+IF(特約団体用!P1402="","",特約団体用!P1402)</f>
        <v/>
      </c>
      <c r="M1403" t="str">
        <f>+IF(特約団体用!Q1402="","",特約団体用!Q1402)</f>
        <v/>
      </c>
      <c r="N1403" t="str">
        <f>+TEXT(IF(特約団体用!R1402="","",特約団体用!AB1402),"00")</f>
        <v/>
      </c>
      <c r="O1403" t="str">
        <f>+IF(特約団体用!S1402="","",特約団体用!AC1402)</f>
        <v/>
      </c>
      <c r="P1403" t="str">
        <f>+IF(特約団体用!T1402="","",特約団体用!AD1402)</f>
        <v/>
      </c>
      <c r="Q1403" t="str">
        <f>+IF(特約団体用!U1402="","",特約団体用!AE1402)</f>
        <v/>
      </c>
      <c r="V1403" s="153"/>
      <c r="W1403" s="153"/>
      <c r="X1403" s="153"/>
    </row>
    <row r="1404" spans="1:24">
      <c r="A1404" t="str">
        <f>+IF(特約団体用!A1403="","",特約団体用!A1403)</f>
        <v/>
      </c>
      <c r="B1404" t="str">
        <f>+IF(特約団体用!B1403="","",特約団体用!B1403)</f>
        <v/>
      </c>
      <c r="C1404" t="str">
        <f>+IF(特約団体用!C1403="","",特約団体用!C1403)</f>
        <v/>
      </c>
      <c r="D1404" t="str">
        <f>+IF(特約団体用!D1403="","",特約団体用!D1403)</f>
        <v/>
      </c>
      <c r="E1404" t="str">
        <f>+IF(特約団体用!E1403="","",特約団体用!E1403)</f>
        <v/>
      </c>
      <c r="F1404" t="str">
        <f>+IF(特約団体用!F1403="","",_xlfn.XLOOKUP(特約団体用!F1403,PRM!$G$3:$G$5,PRM!$H$3:$H$5))</f>
        <v/>
      </c>
      <c r="G1404" s="149" t="str">
        <f>+TEXT(_xlfn.CONCAT(特約団体用!G1403,特約団体用!H1403,"年",特約団体用!I1403,"月",特約団体用!J1403,"日"),"yyyy/mm/dd")</f>
        <v>年月日</v>
      </c>
      <c r="H1404" t="str">
        <f>+IF(特約団体用!L1403="","",特約団体用!L1403)</f>
        <v/>
      </c>
      <c r="I1404" t="str">
        <f>+IF(特約団体用!M1403="","",特約団体用!M1403)</f>
        <v/>
      </c>
      <c r="J1404" t="str">
        <f>+IF(特約団体用!N1403="","",特約団体用!AA1403)</f>
        <v/>
      </c>
      <c r="K1404" t="str">
        <f>+IF(特約団体用!O1403="","",特約団体用!O1403)</f>
        <v/>
      </c>
      <c r="L1404" t="str">
        <f>+IF(特約団体用!P1403="","",特約団体用!P1403)</f>
        <v/>
      </c>
      <c r="M1404" t="str">
        <f>+IF(特約団体用!Q1403="","",特約団体用!Q1403)</f>
        <v/>
      </c>
      <c r="N1404" t="str">
        <f>+TEXT(IF(特約団体用!R1403="","",特約団体用!AB1403),"00")</f>
        <v/>
      </c>
      <c r="O1404" t="str">
        <f>+IF(特約団体用!S1403="","",特約団体用!AC1403)</f>
        <v/>
      </c>
      <c r="P1404" t="str">
        <f>+IF(特約団体用!T1403="","",特約団体用!AD1403)</f>
        <v/>
      </c>
      <c r="Q1404" t="str">
        <f>+IF(特約団体用!U1403="","",特約団体用!AE1403)</f>
        <v/>
      </c>
      <c r="V1404" s="153"/>
      <c r="W1404" s="153"/>
      <c r="X1404" s="153"/>
    </row>
    <row r="1405" spans="1:24">
      <c r="A1405" t="str">
        <f>+IF(特約団体用!A1404="","",特約団体用!A1404)</f>
        <v/>
      </c>
      <c r="B1405" t="str">
        <f>+IF(特約団体用!B1404="","",特約団体用!B1404)</f>
        <v/>
      </c>
      <c r="C1405" t="str">
        <f>+IF(特約団体用!C1404="","",特約団体用!C1404)</f>
        <v/>
      </c>
      <c r="D1405" t="str">
        <f>+IF(特約団体用!D1404="","",特約団体用!D1404)</f>
        <v/>
      </c>
      <c r="E1405" t="str">
        <f>+IF(特約団体用!E1404="","",特約団体用!E1404)</f>
        <v/>
      </c>
      <c r="F1405" t="str">
        <f>+IF(特約団体用!F1404="","",_xlfn.XLOOKUP(特約団体用!F1404,PRM!$G$3:$G$5,PRM!$H$3:$H$5))</f>
        <v/>
      </c>
      <c r="G1405" s="149" t="str">
        <f>+TEXT(_xlfn.CONCAT(特約団体用!G1404,特約団体用!H1404,"年",特約団体用!I1404,"月",特約団体用!J1404,"日"),"yyyy/mm/dd")</f>
        <v>年月日</v>
      </c>
      <c r="H1405" t="str">
        <f>+IF(特約団体用!L1404="","",特約団体用!L1404)</f>
        <v/>
      </c>
      <c r="I1405" t="str">
        <f>+IF(特約団体用!M1404="","",特約団体用!M1404)</f>
        <v/>
      </c>
      <c r="J1405" t="str">
        <f>+IF(特約団体用!N1404="","",特約団体用!AA1404)</f>
        <v/>
      </c>
      <c r="K1405" t="str">
        <f>+IF(特約団体用!O1404="","",特約団体用!O1404)</f>
        <v/>
      </c>
      <c r="L1405" t="str">
        <f>+IF(特約団体用!P1404="","",特約団体用!P1404)</f>
        <v/>
      </c>
      <c r="M1405" t="str">
        <f>+IF(特約団体用!Q1404="","",特約団体用!Q1404)</f>
        <v/>
      </c>
      <c r="N1405" t="str">
        <f>+TEXT(IF(特約団体用!R1404="","",特約団体用!AB1404),"00")</f>
        <v/>
      </c>
      <c r="O1405" t="str">
        <f>+IF(特約団体用!S1404="","",特約団体用!AC1404)</f>
        <v/>
      </c>
      <c r="P1405" t="str">
        <f>+IF(特約団体用!T1404="","",特約団体用!AD1404)</f>
        <v/>
      </c>
      <c r="Q1405" t="str">
        <f>+IF(特約団体用!U1404="","",特約団体用!AE1404)</f>
        <v/>
      </c>
      <c r="V1405" s="153"/>
      <c r="W1405" s="153"/>
      <c r="X1405" s="153"/>
    </row>
    <row r="1406" spans="1:24">
      <c r="A1406" t="str">
        <f>+IF(特約団体用!A1405="","",特約団体用!A1405)</f>
        <v/>
      </c>
      <c r="B1406" t="str">
        <f>+IF(特約団体用!B1405="","",特約団体用!B1405)</f>
        <v/>
      </c>
      <c r="C1406" t="str">
        <f>+IF(特約団体用!C1405="","",特約団体用!C1405)</f>
        <v/>
      </c>
      <c r="D1406" t="str">
        <f>+IF(特約団体用!D1405="","",特約団体用!D1405)</f>
        <v/>
      </c>
      <c r="E1406" t="str">
        <f>+IF(特約団体用!E1405="","",特約団体用!E1405)</f>
        <v/>
      </c>
      <c r="F1406" t="str">
        <f>+IF(特約団体用!F1405="","",_xlfn.XLOOKUP(特約団体用!F1405,PRM!$G$3:$G$5,PRM!$H$3:$H$5))</f>
        <v/>
      </c>
      <c r="G1406" s="149" t="str">
        <f>+TEXT(_xlfn.CONCAT(特約団体用!G1405,特約団体用!H1405,"年",特約団体用!I1405,"月",特約団体用!J1405,"日"),"yyyy/mm/dd")</f>
        <v>年月日</v>
      </c>
      <c r="H1406" t="str">
        <f>+IF(特約団体用!L1405="","",特約団体用!L1405)</f>
        <v/>
      </c>
      <c r="I1406" t="str">
        <f>+IF(特約団体用!M1405="","",特約団体用!M1405)</f>
        <v/>
      </c>
      <c r="J1406" t="str">
        <f>+IF(特約団体用!N1405="","",特約団体用!AA1405)</f>
        <v/>
      </c>
      <c r="K1406" t="str">
        <f>+IF(特約団体用!O1405="","",特約団体用!O1405)</f>
        <v/>
      </c>
      <c r="L1406" t="str">
        <f>+IF(特約団体用!P1405="","",特約団体用!P1405)</f>
        <v/>
      </c>
      <c r="M1406" t="str">
        <f>+IF(特約団体用!Q1405="","",特約団体用!Q1405)</f>
        <v/>
      </c>
      <c r="N1406" t="str">
        <f>+TEXT(IF(特約団体用!R1405="","",特約団体用!AB1405),"00")</f>
        <v/>
      </c>
      <c r="O1406" t="str">
        <f>+IF(特約団体用!S1405="","",特約団体用!AC1405)</f>
        <v/>
      </c>
      <c r="P1406" t="str">
        <f>+IF(特約団体用!T1405="","",特約団体用!AD1405)</f>
        <v/>
      </c>
      <c r="Q1406" t="str">
        <f>+IF(特約団体用!U1405="","",特約団体用!AE1405)</f>
        <v/>
      </c>
      <c r="V1406" s="153"/>
      <c r="W1406" s="153"/>
      <c r="X1406" s="153"/>
    </row>
    <row r="1407" spans="1:24">
      <c r="A1407" t="str">
        <f>+IF(特約団体用!A1406="","",特約団体用!A1406)</f>
        <v/>
      </c>
      <c r="B1407" t="str">
        <f>+IF(特約団体用!B1406="","",特約団体用!B1406)</f>
        <v/>
      </c>
      <c r="C1407" t="str">
        <f>+IF(特約団体用!C1406="","",特約団体用!C1406)</f>
        <v/>
      </c>
      <c r="D1407" t="str">
        <f>+IF(特約団体用!D1406="","",特約団体用!D1406)</f>
        <v/>
      </c>
      <c r="E1407" t="str">
        <f>+IF(特約団体用!E1406="","",特約団体用!E1406)</f>
        <v/>
      </c>
      <c r="F1407" t="str">
        <f>+IF(特約団体用!F1406="","",_xlfn.XLOOKUP(特約団体用!F1406,PRM!$G$3:$G$5,PRM!$H$3:$H$5))</f>
        <v/>
      </c>
      <c r="G1407" s="149" t="str">
        <f>+TEXT(_xlfn.CONCAT(特約団体用!G1406,特約団体用!H1406,"年",特約団体用!I1406,"月",特約団体用!J1406,"日"),"yyyy/mm/dd")</f>
        <v>年月日</v>
      </c>
      <c r="H1407" t="str">
        <f>+IF(特約団体用!L1406="","",特約団体用!L1406)</f>
        <v/>
      </c>
      <c r="I1407" t="str">
        <f>+IF(特約団体用!M1406="","",特約団体用!M1406)</f>
        <v/>
      </c>
      <c r="J1407" t="str">
        <f>+IF(特約団体用!N1406="","",特約団体用!AA1406)</f>
        <v/>
      </c>
      <c r="K1407" t="str">
        <f>+IF(特約団体用!O1406="","",特約団体用!O1406)</f>
        <v/>
      </c>
      <c r="L1407" t="str">
        <f>+IF(特約団体用!P1406="","",特約団体用!P1406)</f>
        <v/>
      </c>
      <c r="M1407" t="str">
        <f>+IF(特約団体用!Q1406="","",特約団体用!Q1406)</f>
        <v/>
      </c>
      <c r="N1407" t="str">
        <f>+TEXT(IF(特約団体用!R1406="","",特約団体用!AB1406),"00")</f>
        <v/>
      </c>
      <c r="O1407" t="str">
        <f>+IF(特約団体用!S1406="","",特約団体用!AC1406)</f>
        <v/>
      </c>
      <c r="P1407" t="str">
        <f>+IF(特約団体用!T1406="","",特約団体用!AD1406)</f>
        <v/>
      </c>
      <c r="Q1407" t="str">
        <f>+IF(特約団体用!U1406="","",特約団体用!AE1406)</f>
        <v/>
      </c>
      <c r="V1407" s="153"/>
      <c r="W1407" s="153"/>
      <c r="X1407" s="153"/>
    </row>
    <row r="1408" spans="1:24">
      <c r="A1408" t="str">
        <f>+IF(特約団体用!A1407="","",特約団体用!A1407)</f>
        <v/>
      </c>
      <c r="B1408" t="str">
        <f>+IF(特約団体用!B1407="","",特約団体用!B1407)</f>
        <v/>
      </c>
      <c r="C1408" t="str">
        <f>+IF(特約団体用!C1407="","",特約団体用!C1407)</f>
        <v/>
      </c>
      <c r="D1408" t="str">
        <f>+IF(特約団体用!D1407="","",特約団体用!D1407)</f>
        <v/>
      </c>
      <c r="E1408" t="str">
        <f>+IF(特約団体用!E1407="","",特約団体用!E1407)</f>
        <v/>
      </c>
      <c r="F1408" t="str">
        <f>+IF(特約団体用!F1407="","",_xlfn.XLOOKUP(特約団体用!F1407,PRM!$G$3:$G$5,PRM!$H$3:$H$5))</f>
        <v/>
      </c>
      <c r="G1408" s="149" t="str">
        <f>+TEXT(_xlfn.CONCAT(特約団体用!G1407,特約団体用!H1407,"年",特約団体用!I1407,"月",特約団体用!J1407,"日"),"yyyy/mm/dd")</f>
        <v>年月日</v>
      </c>
      <c r="H1408" t="str">
        <f>+IF(特約団体用!L1407="","",特約団体用!L1407)</f>
        <v/>
      </c>
      <c r="I1408" t="str">
        <f>+IF(特約団体用!M1407="","",特約団体用!M1407)</f>
        <v/>
      </c>
      <c r="J1408" t="str">
        <f>+IF(特約団体用!N1407="","",特約団体用!AA1407)</f>
        <v/>
      </c>
      <c r="K1408" t="str">
        <f>+IF(特約団体用!O1407="","",特約団体用!O1407)</f>
        <v/>
      </c>
      <c r="L1408" t="str">
        <f>+IF(特約団体用!P1407="","",特約団体用!P1407)</f>
        <v/>
      </c>
      <c r="M1408" t="str">
        <f>+IF(特約団体用!Q1407="","",特約団体用!Q1407)</f>
        <v/>
      </c>
      <c r="N1408" t="str">
        <f>+TEXT(IF(特約団体用!R1407="","",特約団体用!AB1407),"00")</f>
        <v/>
      </c>
      <c r="O1408" t="str">
        <f>+IF(特約団体用!S1407="","",特約団体用!AC1407)</f>
        <v/>
      </c>
      <c r="P1408" t="str">
        <f>+IF(特約団体用!T1407="","",特約団体用!AD1407)</f>
        <v/>
      </c>
      <c r="Q1408" t="str">
        <f>+IF(特約団体用!U1407="","",特約団体用!AE1407)</f>
        <v/>
      </c>
      <c r="V1408" s="153"/>
      <c r="W1408" s="153"/>
      <c r="X1408" s="153"/>
    </row>
    <row r="1409" spans="1:24">
      <c r="A1409" t="str">
        <f>+IF(特約団体用!A1408="","",特約団体用!A1408)</f>
        <v/>
      </c>
      <c r="B1409" t="str">
        <f>+IF(特約団体用!B1408="","",特約団体用!B1408)</f>
        <v/>
      </c>
      <c r="C1409" t="str">
        <f>+IF(特約団体用!C1408="","",特約団体用!C1408)</f>
        <v/>
      </c>
      <c r="D1409" t="str">
        <f>+IF(特約団体用!D1408="","",特約団体用!D1408)</f>
        <v/>
      </c>
      <c r="E1409" t="str">
        <f>+IF(特約団体用!E1408="","",特約団体用!E1408)</f>
        <v/>
      </c>
      <c r="F1409" t="str">
        <f>+IF(特約団体用!F1408="","",_xlfn.XLOOKUP(特約団体用!F1408,PRM!$G$3:$G$5,PRM!$H$3:$H$5))</f>
        <v/>
      </c>
      <c r="G1409" s="149" t="str">
        <f>+TEXT(_xlfn.CONCAT(特約団体用!G1408,特約団体用!H1408,"年",特約団体用!I1408,"月",特約団体用!J1408,"日"),"yyyy/mm/dd")</f>
        <v>年月日</v>
      </c>
      <c r="H1409" t="str">
        <f>+IF(特約団体用!L1408="","",特約団体用!L1408)</f>
        <v/>
      </c>
      <c r="I1409" t="str">
        <f>+IF(特約団体用!M1408="","",特約団体用!M1408)</f>
        <v/>
      </c>
      <c r="J1409" t="str">
        <f>+IF(特約団体用!N1408="","",特約団体用!AA1408)</f>
        <v/>
      </c>
      <c r="K1409" t="str">
        <f>+IF(特約団体用!O1408="","",特約団体用!O1408)</f>
        <v/>
      </c>
      <c r="L1409" t="str">
        <f>+IF(特約団体用!P1408="","",特約団体用!P1408)</f>
        <v/>
      </c>
      <c r="M1409" t="str">
        <f>+IF(特約団体用!Q1408="","",特約団体用!Q1408)</f>
        <v/>
      </c>
      <c r="N1409" t="str">
        <f>+TEXT(IF(特約団体用!R1408="","",特約団体用!AB1408),"00")</f>
        <v/>
      </c>
      <c r="O1409" t="str">
        <f>+IF(特約団体用!S1408="","",特約団体用!AC1408)</f>
        <v/>
      </c>
      <c r="P1409" t="str">
        <f>+IF(特約団体用!T1408="","",特約団体用!AD1408)</f>
        <v/>
      </c>
      <c r="Q1409" t="str">
        <f>+IF(特約団体用!U1408="","",特約団体用!AE1408)</f>
        <v/>
      </c>
      <c r="V1409" s="153"/>
      <c r="W1409" s="153"/>
      <c r="X1409" s="153"/>
    </row>
    <row r="1410" spans="1:24">
      <c r="A1410" t="str">
        <f>+IF(特約団体用!A1409="","",特約団体用!A1409)</f>
        <v/>
      </c>
      <c r="B1410" t="str">
        <f>+IF(特約団体用!B1409="","",特約団体用!B1409)</f>
        <v/>
      </c>
      <c r="C1410" t="str">
        <f>+IF(特約団体用!C1409="","",特約団体用!C1409)</f>
        <v/>
      </c>
      <c r="D1410" t="str">
        <f>+IF(特約団体用!D1409="","",特約団体用!D1409)</f>
        <v/>
      </c>
      <c r="E1410" t="str">
        <f>+IF(特約団体用!E1409="","",特約団体用!E1409)</f>
        <v/>
      </c>
      <c r="F1410" t="str">
        <f>+IF(特約団体用!F1409="","",_xlfn.XLOOKUP(特約団体用!F1409,PRM!$G$3:$G$5,PRM!$H$3:$H$5))</f>
        <v/>
      </c>
      <c r="G1410" s="149" t="str">
        <f>+TEXT(_xlfn.CONCAT(特約団体用!G1409,特約団体用!H1409,"年",特約団体用!I1409,"月",特約団体用!J1409,"日"),"yyyy/mm/dd")</f>
        <v>年月日</v>
      </c>
      <c r="H1410" t="str">
        <f>+IF(特約団体用!L1409="","",特約団体用!L1409)</f>
        <v/>
      </c>
      <c r="I1410" t="str">
        <f>+IF(特約団体用!M1409="","",特約団体用!M1409)</f>
        <v/>
      </c>
      <c r="J1410" t="str">
        <f>+IF(特約団体用!N1409="","",特約団体用!AA1409)</f>
        <v/>
      </c>
      <c r="K1410" t="str">
        <f>+IF(特約団体用!O1409="","",特約団体用!O1409)</f>
        <v/>
      </c>
      <c r="L1410" t="str">
        <f>+IF(特約団体用!P1409="","",特約団体用!P1409)</f>
        <v/>
      </c>
      <c r="M1410" t="str">
        <f>+IF(特約団体用!Q1409="","",特約団体用!Q1409)</f>
        <v/>
      </c>
      <c r="N1410" t="str">
        <f>+TEXT(IF(特約団体用!R1409="","",特約団体用!AB1409),"00")</f>
        <v/>
      </c>
      <c r="O1410" t="str">
        <f>+IF(特約団体用!S1409="","",特約団体用!AC1409)</f>
        <v/>
      </c>
      <c r="P1410" t="str">
        <f>+IF(特約団体用!T1409="","",特約団体用!AD1409)</f>
        <v/>
      </c>
      <c r="Q1410" t="str">
        <f>+IF(特約団体用!U1409="","",特約団体用!AE1409)</f>
        <v/>
      </c>
      <c r="V1410" s="153"/>
      <c r="W1410" s="153"/>
      <c r="X1410" s="153"/>
    </row>
    <row r="1411" spans="1:24">
      <c r="A1411" t="str">
        <f>+IF(特約団体用!A1410="","",特約団体用!A1410)</f>
        <v/>
      </c>
      <c r="B1411" t="str">
        <f>+IF(特約団体用!B1410="","",特約団体用!B1410)</f>
        <v/>
      </c>
      <c r="C1411" t="str">
        <f>+IF(特約団体用!C1410="","",特約団体用!C1410)</f>
        <v/>
      </c>
      <c r="D1411" t="str">
        <f>+IF(特約団体用!D1410="","",特約団体用!D1410)</f>
        <v/>
      </c>
      <c r="E1411" t="str">
        <f>+IF(特約団体用!E1410="","",特約団体用!E1410)</f>
        <v/>
      </c>
      <c r="F1411" t="str">
        <f>+IF(特約団体用!F1410="","",_xlfn.XLOOKUP(特約団体用!F1410,PRM!$G$3:$G$5,PRM!$H$3:$H$5))</f>
        <v/>
      </c>
      <c r="G1411" s="149" t="str">
        <f>+TEXT(_xlfn.CONCAT(特約団体用!G1410,特約団体用!H1410,"年",特約団体用!I1410,"月",特約団体用!J1410,"日"),"yyyy/mm/dd")</f>
        <v>年月日</v>
      </c>
      <c r="H1411" t="str">
        <f>+IF(特約団体用!L1410="","",特約団体用!L1410)</f>
        <v/>
      </c>
      <c r="I1411" t="str">
        <f>+IF(特約団体用!M1410="","",特約団体用!M1410)</f>
        <v/>
      </c>
      <c r="J1411" t="str">
        <f>+IF(特約団体用!N1410="","",特約団体用!AA1410)</f>
        <v/>
      </c>
      <c r="K1411" t="str">
        <f>+IF(特約団体用!O1410="","",特約団体用!O1410)</f>
        <v/>
      </c>
      <c r="L1411" t="str">
        <f>+IF(特約団体用!P1410="","",特約団体用!P1410)</f>
        <v/>
      </c>
      <c r="M1411" t="str">
        <f>+IF(特約団体用!Q1410="","",特約団体用!Q1410)</f>
        <v/>
      </c>
      <c r="N1411" t="str">
        <f>+TEXT(IF(特約団体用!R1410="","",特約団体用!AB1410),"00")</f>
        <v/>
      </c>
      <c r="O1411" t="str">
        <f>+IF(特約団体用!S1410="","",特約団体用!AC1410)</f>
        <v/>
      </c>
      <c r="P1411" t="str">
        <f>+IF(特約団体用!T1410="","",特約団体用!AD1410)</f>
        <v/>
      </c>
      <c r="Q1411" t="str">
        <f>+IF(特約団体用!U1410="","",特約団体用!AE1410)</f>
        <v/>
      </c>
      <c r="V1411" s="153"/>
      <c r="W1411" s="153"/>
      <c r="X1411" s="153"/>
    </row>
    <row r="1412" spans="1:24">
      <c r="A1412" t="str">
        <f>+IF(特約団体用!A1411="","",特約団体用!A1411)</f>
        <v/>
      </c>
      <c r="B1412" t="str">
        <f>+IF(特約団体用!B1411="","",特約団体用!B1411)</f>
        <v/>
      </c>
      <c r="C1412" t="str">
        <f>+IF(特約団体用!C1411="","",特約団体用!C1411)</f>
        <v/>
      </c>
      <c r="D1412" t="str">
        <f>+IF(特約団体用!D1411="","",特約団体用!D1411)</f>
        <v/>
      </c>
      <c r="E1412" t="str">
        <f>+IF(特約団体用!E1411="","",特約団体用!E1411)</f>
        <v/>
      </c>
      <c r="F1412" t="str">
        <f>+IF(特約団体用!F1411="","",_xlfn.XLOOKUP(特約団体用!F1411,PRM!$G$3:$G$5,PRM!$H$3:$H$5))</f>
        <v/>
      </c>
      <c r="G1412" s="149" t="str">
        <f>+TEXT(_xlfn.CONCAT(特約団体用!G1411,特約団体用!H1411,"年",特約団体用!I1411,"月",特約団体用!J1411,"日"),"yyyy/mm/dd")</f>
        <v>年月日</v>
      </c>
      <c r="H1412" t="str">
        <f>+IF(特約団体用!L1411="","",特約団体用!L1411)</f>
        <v/>
      </c>
      <c r="I1412" t="str">
        <f>+IF(特約団体用!M1411="","",特約団体用!M1411)</f>
        <v/>
      </c>
      <c r="J1412" t="str">
        <f>+IF(特約団体用!N1411="","",特約団体用!AA1411)</f>
        <v/>
      </c>
      <c r="K1412" t="str">
        <f>+IF(特約団体用!O1411="","",特約団体用!O1411)</f>
        <v/>
      </c>
      <c r="L1412" t="str">
        <f>+IF(特約団体用!P1411="","",特約団体用!P1411)</f>
        <v/>
      </c>
      <c r="M1412" t="str">
        <f>+IF(特約団体用!Q1411="","",特約団体用!Q1411)</f>
        <v/>
      </c>
      <c r="N1412" t="str">
        <f>+TEXT(IF(特約団体用!R1411="","",特約団体用!AB1411),"00")</f>
        <v/>
      </c>
      <c r="O1412" t="str">
        <f>+IF(特約団体用!S1411="","",特約団体用!AC1411)</f>
        <v/>
      </c>
      <c r="P1412" t="str">
        <f>+IF(特約団体用!T1411="","",特約団体用!AD1411)</f>
        <v/>
      </c>
      <c r="Q1412" t="str">
        <f>+IF(特約団体用!U1411="","",特約団体用!AE1411)</f>
        <v/>
      </c>
      <c r="V1412" s="153"/>
      <c r="W1412" s="153"/>
      <c r="X1412" s="153"/>
    </row>
    <row r="1413" spans="1:24">
      <c r="A1413" t="str">
        <f>+IF(特約団体用!A1412="","",特約団体用!A1412)</f>
        <v/>
      </c>
      <c r="B1413" t="str">
        <f>+IF(特約団体用!B1412="","",特約団体用!B1412)</f>
        <v/>
      </c>
      <c r="C1413" t="str">
        <f>+IF(特約団体用!C1412="","",特約団体用!C1412)</f>
        <v/>
      </c>
      <c r="D1413" t="str">
        <f>+IF(特約団体用!D1412="","",特約団体用!D1412)</f>
        <v/>
      </c>
      <c r="E1413" t="str">
        <f>+IF(特約団体用!E1412="","",特約団体用!E1412)</f>
        <v/>
      </c>
      <c r="F1413" t="str">
        <f>+IF(特約団体用!F1412="","",_xlfn.XLOOKUP(特約団体用!F1412,PRM!$G$3:$G$5,PRM!$H$3:$H$5))</f>
        <v/>
      </c>
      <c r="G1413" s="149" t="str">
        <f>+TEXT(_xlfn.CONCAT(特約団体用!G1412,特約団体用!H1412,"年",特約団体用!I1412,"月",特約団体用!J1412,"日"),"yyyy/mm/dd")</f>
        <v>年月日</v>
      </c>
      <c r="H1413" t="str">
        <f>+IF(特約団体用!L1412="","",特約団体用!L1412)</f>
        <v/>
      </c>
      <c r="I1413" t="str">
        <f>+IF(特約団体用!M1412="","",特約団体用!M1412)</f>
        <v/>
      </c>
      <c r="J1413" t="str">
        <f>+IF(特約団体用!N1412="","",特約団体用!AA1412)</f>
        <v/>
      </c>
      <c r="K1413" t="str">
        <f>+IF(特約団体用!O1412="","",特約団体用!O1412)</f>
        <v/>
      </c>
      <c r="L1413" t="str">
        <f>+IF(特約団体用!P1412="","",特約団体用!P1412)</f>
        <v/>
      </c>
      <c r="M1413" t="str">
        <f>+IF(特約団体用!Q1412="","",特約団体用!Q1412)</f>
        <v/>
      </c>
      <c r="N1413" t="str">
        <f>+TEXT(IF(特約団体用!R1412="","",特約団体用!AB1412),"00")</f>
        <v/>
      </c>
      <c r="O1413" t="str">
        <f>+IF(特約団体用!S1412="","",特約団体用!AC1412)</f>
        <v/>
      </c>
      <c r="P1413" t="str">
        <f>+IF(特約団体用!T1412="","",特約団体用!AD1412)</f>
        <v/>
      </c>
      <c r="Q1413" t="str">
        <f>+IF(特約団体用!U1412="","",特約団体用!AE1412)</f>
        <v/>
      </c>
      <c r="V1413" s="153"/>
      <c r="W1413" s="153"/>
      <c r="X1413" s="153"/>
    </row>
    <row r="1414" spans="1:24">
      <c r="A1414" t="str">
        <f>+IF(特約団体用!A1413="","",特約団体用!A1413)</f>
        <v/>
      </c>
      <c r="B1414" t="str">
        <f>+IF(特約団体用!B1413="","",特約団体用!B1413)</f>
        <v/>
      </c>
      <c r="C1414" t="str">
        <f>+IF(特約団体用!C1413="","",特約団体用!C1413)</f>
        <v/>
      </c>
      <c r="D1414" t="str">
        <f>+IF(特約団体用!D1413="","",特約団体用!D1413)</f>
        <v/>
      </c>
      <c r="E1414" t="str">
        <f>+IF(特約団体用!E1413="","",特約団体用!E1413)</f>
        <v/>
      </c>
      <c r="F1414" t="str">
        <f>+IF(特約団体用!F1413="","",_xlfn.XLOOKUP(特約団体用!F1413,PRM!$G$3:$G$5,PRM!$H$3:$H$5))</f>
        <v/>
      </c>
      <c r="G1414" s="149" t="str">
        <f>+TEXT(_xlfn.CONCAT(特約団体用!G1413,特約団体用!H1413,"年",特約団体用!I1413,"月",特約団体用!J1413,"日"),"yyyy/mm/dd")</f>
        <v>年月日</v>
      </c>
      <c r="H1414" t="str">
        <f>+IF(特約団体用!L1413="","",特約団体用!L1413)</f>
        <v/>
      </c>
      <c r="I1414" t="str">
        <f>+IF(特約団体用!M1413="","",特約団体用!M1413)</f>
        <v/>
      </c>
      <c r="J1414" t="str">
        <f>+IF(特約団体用!N1413="","",特約団体用!AA1413)</f>
        <v/>
      </c>
      <c r="K1414" t="str">
        <f>+IF(特約団体用!O1413="","",特約団体用!O1413)</f>
        <v/>
      </c>
      <c r="L1414" t="str">
        <f>+IF(特約団体用!P1413="","",特約団体用!P1413)</f>
        <v/>
      </c>
      <c r="M1414" t="str">
        <f>+IF(特約団体用!Q1413="","",特約団体用!Q1413)</f>
        <v/>
      </c>
      <c r="N1414" t="str">
        <f>+TEXT(IF(特約団体用!R1413="","",特約団体用!AB1413),"00")</f>
        <v/>
      </c>
      <c r="O1414" t="str">
        <f>+IF(特約団体用!S1413="","",特約団体用!AC1413)</f>
        <v/>
      </c>
      <c r="P1414" t="str">
        <f>+IF(特約団体用!T1413="","",特約団体用!AD1413)</f>
        <v/>
      </c>
      <c r="Q1414" t="str">
        <f>+IF(特約団体用!U1413="","",特約団体用!AE1413)</f>
        <v/>
      </c>
      <c r="V1414" s="153"/>
      <c r="W1414" s="153"/>
      <c r="X1414" s="153"/>
    </row>
    <row r="1415" spans="1:24">
      <c r="A1415" t="str">
        <f>+IF(特約団体用!A1414="","",特約団体用!A1414)</f>
        <v/>
      </c>
      <c r="B1415" t="str">
        <f>+IF(特約団体用!B1414="","",特約団体用!B1414)</f>
        <v/>
      </c>
      <c r="C1415" t="str">
        <f>+IF(特約団体用!C1414="","",特約団体用!C1414)</f>
        <v/>
      </c>
      <c r="D1415" t="str">
        <f>+IF(特約団体用!D1414="","",特約団体用!D1414)</f>
        <v/>
      </c>
      <c r="E1415" t="str">
        <f>+IF(特約団体用!E1414="","",特約団体用!E1414)</f>
        <v/>
      </c>
      <c r="F1415" t="str">
        <f>+IF(特約団体用!F1414="","",_xlfn.XLOOKUP(特約団体用!F1414,PRM!$G$3:$G$5,PRM!$H$3:$H$5))</f>
        <v/>
      </c>
      <c r="G1415" s="149" t="str">
        <f>+TEXT(_xlfn.CONCAT(特約団体用!G1414,特約団体用!H1414,"年",特約団体用!I1414,"月",特約団体用!J1414,"日"),"yyyy/mm/dd")</f>
        <v>年月日</v>
      </c>
      <c r="H1415" t="str">
        <f>+IF(特約団体用!L1414="","",特約団体用!L1414)</f>
        <v/>
      </c>
      <c r="I1415" t="str">
        <f>+IF(特約団体用!M1414="","",特約団体用!M1414)</f>
        <v/>
      </c>
      <c r="J1415" t="str">
        <f>+IF(特約団体用!N1414="","",特約団体用!AA1414)</f>
        <v/>
      </c>
      <c r="K1415" t="str">
        <f>+IF(特約団体用!O1414="","",特約団体用!O1414)</f>
        <v/>
      </c>
      <c r="L1415" t="str">
        <f>+IF(特約団体用!P1414="","",特約団体用!P1414)</f>
        <v/>
      </c>
      <c r="M1415" t="str">
        <f>+IF(特約団体用!Q1414="","",特約団体用!Q1414)</f>
        <v/>
      </c>
      <c r="N1415" t="str">
        <f>+TEXT(IF(特約団体用!R1414="","",特約団体用!AB1414),"00")</f>
        <v/>
      </c>
      <c r="O1415" t="str">
        <f>+IF(特約団体用!S1414="","",特約団体用!AC1414)</f>
        <v/>
      </c>
      <c r="P1415" t="str">
        <f>+IF(特約団体用!T1414="","",特約団体用!AD1414)</f>
        <v/>
      </c>
      <c r="Q1415" t="str">
        <f>+IF(特約団体用!U1414="","",特約団体用!AE1414)</f>
        <v/>
      </c>
      <c r="V1415" s="153"/>
      <c r="W1415" s="153"/>
      <c r="X1415" s="153"/>
    </row>
    <row r="1416" spans="1:24">
      <c r="A1416" t="str">
        <f>+IF(特約団体用!A1415="","",特約団体用!A1415)</f>
        <v/>
      </c>
      <c r="B1416" t="str">
        <f>+IF(特約団体用!B1415="","",特約団体用!B1415)</f>
        <v/>
      </c>
      <c r="C1416" t="str">
        <f>+IF(特約団体用!C1415="","",特約団体用!C1415)</f>
        <v/>
      </c>
      <c r="D1416" t="str">
        <f>+IF(特約団体用!D1415="","",特約団体用!D1415)</f>
        <v/>
      </c>
      <c r="E1416" t="str">
        <f>+IF(特約団体用!E1415="","",特約団体用!E1415)</f>
        <v/>
      </c>
      <c r="F1416" t="str">
        <f>+IF(特約団体用!F1415="","",_xlfn.XLOOKUP(特約団体用!F1415,PRM!$G$3:$G$5,PRM!$H$3:$H$5))</f>
        <v/>
      </c>
      <c r="G1416" s="149" t="str">
        <f>+TEXT(_xlfn.CONCAT(特約団体用!G1415,特約団体用!H1415,"年",特約団体用!I1415,"月",特約団体用!J1415,"日"),"yyyy/mm/dd")</f>
        <v>年月日</v>
      </c>
      <c r="H1416" t="str">
        <f>+IF(特約団体用!L1415="","",特約団体用!L1415)</f>
        <v/>
      </c>
      <c r="I1416" t="str">
        <f>+IF(特約団体用!M1415="","",特約団体用!M1415)</f>
        <v/>
      </c>
      <c r="J1416" t="str">
        <f>+IF(特約団体用!N1415="","",特約団体用!AA1415)</f>
        <v/>
      </c>
      <c r="K1416" t="str">
        <f>+IF(特約団体用!O1415="","",特約団体用!O1415)</f>
        <v/>
      </c>
      <c r="L1416" t="str">
        <f>+IF(特約団体用!P1415="","",特約団体用!P1415)</f>
        <v/>
      </c>
      <c r="M1416" t="str">
        <f>+IF(特約団体用!Q1415="","",特約団体用!Q1415)</f>
        <v/>
      </c>
      <c r="N1416" t="str">
        <f>+TEXT(IF(特約団体用!R1415="","",特約団体用!AB1415),"00")</f>
        <v/>
      </c>
      <c r="O1416" t="str">
        <f>+IF(特約団体用!S1415="","",特約団体用!AC1415)</f>
        <v/>
      </c>
      <c r="P1416" t="str">
        <f>+IF(特約団体用!T1415="","",特約団体用!AD1415)</f>
        <v/>
      </c>
      <c r="Q1416" t="str">
        <f>+IF(特約団体用!U1415="","",特約団体用!AE1415)</f>
        <v/>
      </c>
      <c r="V1416" s="153"/>
      <c r="W1416" s="153"/>
      <c r="X1416" s="153"/>
    </row>
    <row r="1417" spans="1:24">
      <c r="A1417" t="str">
        <f>+IF(特約団体用!A1416="","",特約団体用!A1416)</f>
        <v/>
      </c>
      <c r="B1417" t="str">
        <f>+IF(特約団体用!B1416="","",特約団体用!B1416)</f>
        <v/>
      </c>
      <c r="C1417" t="str">
        <f>+IF(特約団体用!C1416="","",特約団体用!C1416)</f>
        <v/>
      </c>
      <c r="D1417" t="str">
        <f>+IF(特約団体用!D1416="","",特約団体用!D1416)</f>
        <v/>
      </c>
      <c r="E1417" t="str">
        <f>+IF(特約団体用!E1416="","",特約団体用!E1416)</f>
        <v/>
      </c>
      <c r="F1417" t="str">
        <f>+IF(特約団体用!F1416="","",_xlfn.XLOOKUP(特約団体用!F1416,PRM!$G$3:$G$5,PRM!$H$3:$H$5))</f>
        <v/>
      </c>
      <c r="G1417" s="149" t="str">
        <f>+TEXT(_xlfn.CONCAT(特約団体用!G1416,特約団体用!H1416,"年",特約団体用!I1416,"月",特約団体用!J1416,"日"),"yyyy/mm/dd")</f>
        <v>年月日</v>
      </c>
      <c r="H1417" t="str">
        <f>+IF(特約団体用!L1416="","",特約団体用!L1416)</f>
        <v/>
      </c>
      <c r="I1417" t="str">
        <f>+IF(特約団体用!M1416="","",特約団体用!M1416)</f>
        <v/>
      </c>
      <c r="J1417" t="str">
        <f>+IF(特約団体用!N1416="","",特約団体用!AA1416)</f>
        <v/>
      </c>
      <c r="K1417" t="str">
        <f>+IF(特約団体用!O1416="","",特約団体用!O1416)</f>
        <v/>
      </c>
      <c r="L1417" t="str">
        <f>+IF(特約団体用!P1416="","",特約団体用!P1416)</f>
        <v/>
      </c>
      <c r="M1417" t="str">
        <f>+IF(特約団体用!Q1416="","",特約団体用!Q1416)</f>
        <v/>
      </c>
      <c r="N1417" t="str">
        <f>+TEXT(IF(特約団体用!R1416="","",特約団体用!AB1416),"00")</f>
        <v/>
      </c>
      <c r="O1417" t="str">
        <f>+IF(特約団体用!S1416="","",特約団体用!AC1416)</f>
        <v/>
      </c>
      <c r="P1417" t="str">
        <f>+IF(特約団体用!T1416="","",特約団体用!AD1416)</f>
        <v/>
      </c>
      <c r="Q1417" t="str">
        <f>+IF(特約団体用!U1416="","",特約団体用!AE1416)</f>
        <v/>
      </c>
      <c r="V1417" s="153"/>
      <c r="W1417" s="153"/>
      <c r="X1417" s="153"/>
    </row>
    <row r="1418" spans="1:24">
      <c r="A1418" t="str">
        <f>+IF(特約団体用!A1417="","",特約団体用!A1417)</f>
        <v/>
      </c>
      <c r="B1418" t="str">
        <f>+IF(特約団体用!B1417="","",特約団体用!B1417)</f>
        <v/>
      </c>
      <c r="C1418" t="str">
        <f>+IF(特約団体用!C1417="","",特約団体用!C1417)</f>
        <v/>
      </c>
      <c r="D1418" t="str">
        <f>+IF(特約団体用!D1417="","",特約団体用!D1417)</f>
        <v/>
      </c>
      <c r="E1418" t="str">
        <f>+IF(特約団体用!E1417="","",特約団体用!E1417)</f>
        <v/>
      </c>
      <c r="F1418" t="str">
        <f>+IF(特約団体用!F1417="","",_xlfn.XLOOKUP(特約団体用!F1417,PRM!$G$3:$G$5,PRM!$H$3:$H$5))</f>
        <v/>
      </c>
      <c r="G1418" s="149" t="str">
        <f>+TEXT(_xlfn.CONCAT(特約団体用!G1417,特約団体用!H1417,"年",特約団体用!I1417,"月",特約団体用!J1417,"日"),"yyyy/mm/dd")</f>
        <v>年月日</v>
      </c>
      <c r="H1418" t="str">
        <f>+IF(特約団体用!L1417="","",特約団体用!L1417)</f>
        <v/>
      </c>
      <c r="I1418" t="str">
        <f>+IF(特約団体用!M1417="","",特約団体用!M1417)</f>
        <v/>
      </c>
      <c r="J1418" t="str">
        <f>+IF(特約団体用!N1417="","",特約団体用!AA1417)</f>
        <v/>
      </c>
      <c r="K1418" t="str">
        <f>+IF(特約団体用!O1417="","",特約団体用!O1417)</f>
        <v/>
      </c>
      <c r="L1418" t="str">
        <f>+IF(特約団体用!P1417="","",特約団体用!P1417)</f>
        <v/>
      </c>
      <c r="M1418" t="str">
        <f>+IF(特約団体用!Q1417="","",特約団体用!Q1417)</f>
        <v/>
      </c>
      <c r="N1418" t="str">
        <f>+TEXT(IF(特約団体用!R1417="","",特約団体用!AB1417),"00")</f>
        <v/>
      </c>
      <c r="O1418" t="str">
        <f>+IF(特約団体用!S1417="","",特約団体用!AC1417)</f>
        <v/>
      </c>
      <c r="P1418" t="str">
        <f>+IF(特約団体用!T1417="","",特約団体用!AD1417)</f>
        <v/>
      </c>
      <c r="Q1418" t="str">
        <f>+IF(特約団体用!U1417="","",特約団体用!AE1417)</f>
        <v/>
      </c>
      <c r="V1418" s="153"/>
      <c r="W1418" s="153"/>
      <c r="X1418" s="153"/>
    </row>
    <row r="1419" spans="1:24">
      <c r="A1419" t="str">
        <f>+IF(特約団体用!A1418="","",特約団体用!A1418)</f>
        <v/>
      </c>
      <c r="B1419" t="str">
        <f>+IF(特約団体用!B1418="","",特約団体用!B1418)</f>
        <v/>
      </c>
      <c r="C1419" t="str">
        <f>+IF(特約団体用!C1418="","",特約団体用!C1418)</f>
        <v/>
      </c>
      <c r="D1419" t="str">
        <f>+IF(特約団体用!D1418="","",特約団体用!D1418)</f>
        <v/>
      </c>
      <c r="E1419" t="str">
        <f>+IF(特約団体用!E1418="","",特約団体用!E1418)</f>
        <v/>
      </c>
      <c r="F1419" t="str">
        <f>+IF(特約団体用!F1418="","",_xlfn.XLOOKUP(特約団体用!F1418,PRM!$G$3:$G$5,PRM!$H$3:$H$5))</f>
        <v/>
      </c>
      <c r="G1419" s="149" t="str">
        <f>+TEXT(_xlfn.CONCAT(特約団体用!G1418,特約団体用!H1418,"年",特約団体用!I1418,"月",特約団体用!J1418,"日"),"yyyy/mm/dd")</f>
        <v>年月日</v>
      </c>
      <c r="H1419" t="str">
        <f>+IF(特約団体用!L1418="","",特約団体用!L1418)</f>
        <v/>
      </c>
      <c r="I1419" t="str">
        <f>+IF(特約団体用!M1418="","",特約団体用!M1418)</f>
        <v/>
      </c>
      <c r="J1419" t="str">
        <f>+IF(特約団体用!N1418="","",特約団体用!AA1418)</f>
        <v/>
      </c>
      <c r="K1419" t="str">
        <f>+IF(特約団体用!O1418="","",特約団体用!O1418)</f>
        <v/>
      </c>
      <c r="L1419" t="str">
        <f>+IF(特約団体用!P1418="","",特約団体用!P1418)</f>
        <v/>
      </c>
      <c r="M1419" t="str">
        <f>+IF(特約団体用!Q1418="","",特約団体用!Q1418)</f>
        <v/>
      </c>
      <c r="N1419" t="str">
        <f>+TEXT(IF(特約団体用!R1418="","",特約団体用!AB1418),"00")</f>
        <v/>
      </c>
      <c r="O1419" t="str">
        <f>+IF(特約団体用!S1418="","",特約団体用!AC1418)</f>
        <v/>
      </c>
      <c r="P1419" t="str">
        <f>+IF(特約団体用!T1418="","",特約団体用!AD1418)</f>
        <v/>
      </c>
      <c r="Q1419" t="str">
        <f>+IF(特約団体用!U1418="","",特約団体用!AE1418)</f>
        <v/>
      </c>
      <c r="V1419" s="153"/>
      <c r="W1419" s="153"/>
      <c r="X1419" s="153"/>
    </row>
    <row r="1420" spans="1:24">
      <c r="A1420" t="str">
        <f>+IF(特約団体用!A1419="","",特約団体用!A1419)</f>
        <v/>
      </c>
      <c r="B1420" t="str">
        <f>+IF(特約団体用!B1419="","",特約団体用!B1419)</f>
        <v/>
      </c>
      <c r="C1420" t="str">
        <f>+IF(特約団体用!C1419="","",特約団体用!C1419)</f>
        <v/>
      </c>
      <c r="D1420" t="str">
        <f>+IF(特約団体用!D1419="","",特約団体用!D1419)</f>
        <v/>
      </c>
      <c r="E1420" t="str">
        <f>+IF(特約団体用!E1419="","",特約団体用!E1419)</f>
        <v/>
      </c>
      <c r="F1420" t="str">
        <f>+IF(特約団体用!F1419="","",_xlfn.XLOOKUP(特約団体用!F1419,PRM!$G$3:$G$5,PRM!$H$3:$H$5))</f>
        <v/>
      </c>
      <c r="G1420" s="149" t="str">
        <f>+TEXT(_xlfn.CONCAT(特約団体用!G1419,特約団体用!H1419,"年",特約団体用!I1419,"月",特約団体用!J1419,"日"),"yyyy/mm/dd")</f>
        <v>年月日</v>
      </c>
      <c r="H1420" t="str">
        <f>+IF(特約団体用!L1419="","",特約団体用!L1419)</f>
        <v/>
      </c>
      <c r="I1420" t="str">
        <f>+IF(特約団体用!M1419="","",特約団体用!M1419)</f>
        <v/>
      </c>
      <c r="J1420" t="str">
        <f>+IF(特約団体用!N1419="","",特約団体用!AA1419)</f>
        <v/>
      </c>
      <c r="K1420" t="str">
        <f>+IF(特約団体用!O1419="","",特約団体用!O1419)</f>
        <v/>
      </c>
      <c r="L1420" t="str">
        <f>+IF(特約団体用!P1419="","",特約団体用!P1419)</f>
        <v/>
      </c>
      <c r="M1420" t="str">
        <f>+IF(特約団体用!Q1419="","",特約団体用!Q1419)</f>
        <v/>
      </c>
      <c r="N1420" t="str">
        <f>+TEXT(IF(特約団体用!R1419="","",特約団体用!AB1419),"00")</f>
        <v/>
      </c>
      <c r="O1420" t="str">
        <f>+IF(特約団体用!S1419="","",特約団体用!AC1419)</f>
        <v/>
      </c>
      <c r="P1420" t="str">
        <f>+IF(特約団体用!T1419="","",特約団体用!AD1419)</f>
        <v/>
      </c>
      <c r="Q1420" t="str">
        <f>+IF(特約団体用!U1419="","",特約団体用!AE1419)</f>
        <v/>
      </c>
      <c r="V1420" s="153"/>
      <c r="W1420" s="153"/>
      <c r="X1420" s="153"/>
    </row>
    <row r="1421" spans="1:24">
      <c r="A1421" t="str">
        <f>+IF(特約団体用!A1420="","",特約団体用!A1420)</f>
        <v/>
      </c>
      <c r="B1421" t="str">
        <f>+IF(特約団体用!B1420="","",特約団体用!B1420)</f>
        <v/>
      </c>
      <c r="C1421" t="str">
        <f>+IF(特約団体用!C1420="","",特約団体用!C1420)</f>
        <v/>
      </c>
      <c r="D1421" t="str">
        <f>+IF(特約団体用!D1420="","",特約団体用!D1420)</f>
        <v/>
      </c>
      <c r="E1421" t="str">
        <f>+IF(特約団体用!E1420="","",特約団体用!E1420)</f>
        <v/>
      </c>
      <c r="F1421" t="str">
        <f>+IF(特約団体用!F1420="","",_xlfn.XLOOKUP(特約団体用!F1420,PRM!$G$3:$G$5,PRM!$H$3:$H$5))</f>
        <v/>
      </c>
      <c r="G1421" s="149" t="str">
        <f>+TEXT(_xlfn.CONCAT(特約団体用!G1420,特約団体用!H1420,"年",特約団体用!I1420,"月",特約団体用!J1420,"日"),"yyyy/mm/dd")</f>
        <v>年月日</v>
      </c>
      <c r="H1421" t="str">
        <f>+IF(特約団体用!L1420="","",特約団体用!L1420)</f>
        <v/>
      </c>
      <c r="I1421" t="str">
        <f>+IF(特約団体用!M1420="","",特約団体用!M1420)</f>
        <v/>
      </c>
      <c r="J1421" t="str">
        <f>+IF(特約団体用!N1420="","",特約団体用!AA1420)</f>
        <v/>
      </c>
      <c r="K1421" t="str">
        <f>+IF(特約団体用!O1420="","",特約団体用!O1420)</f>
        <v/>
      </c>
      <c r="L1421" t="str">
        <f>+IF(特約団体用!P1420="","",特約団体用!P1420)</f>
        <v/>
      </c>
      <c r="M1421" t="str">
        <f>+IF(特約団体用!Q1420="","",特約団体用!Q1420)</f>
        <v/>
      </c>
      <c r="N1421" t="str">
        <f>+TEXT(IF(特約団体用!R1420="","",特約団体用!AB1420),"00")</f>
        <v/>
      </c>
      <c r="O1421" t="str">
        <f>+IF(特約団体用!S1420="","",特約団体用!AC1420)</f>
        <v/>
      </c>
      <c r="P1421" t="str">
        <f>+IF(特約団体用!T1420="","",特約団体用!AD1420)</f>
        <v/>
      </c>
      <c r="Q1421" t="str">
        <f>+IF(特約団体用!U1420="","",特約団体用!AE1420)</f>
        <v/>
      </c>
      <c r="V1421" s="153"/>
      <c r="W1421" s="153"/>
      <c r="X1421" s="153"/>
    </row>
    <row r="1422" spans="1:24">
      <c r="A1422" t="str">
        <f>+IF(特約団体用!A1421="","",特約団体用!A1421)</f>
        <v/>
      </c>
      <c r="B1422" t="str">
        <f>+IF(特約団体用!B1421="","",特約団体用!B1421)</f>
        <v/>
      </c>
      <c r="C1422" t="str">
        <f>+IF(特約団体用!C1421="","",特約団体用!C1421)</f>
        <v/>
      </c>
      <c r="D1422" t="str">
        <f>+IF(特約団体用!D1421="","",特約団体用!D1421)</f>
        <v/>
      </c>
      <c r="E1422" t="str">
        <f>+IF(特約団体用!E1421="","",特約団体用!E1421)</f>
        <v/>
      </c>
      <c r="F1422" t="str">
        <f>+IF(特約団体用!F1421="","",_xlfn.XLOOKUP(特約団体用!F1421,PRM!$G$3:$G$5,PRM!$H$3:$H$5))</f>
        <v/>
      </c>
      <c r="G1422" s="149" t="str">
        <f>+TEXT(_xlfn.CONCAT(特約団体用!G1421,特約団体用!H1421,"年",特約団体用!I1421,"月",特約団体用!J1421,"日"),"yyyy/mm/dd")</f>
        <v>年月日</v>
      </c>
      <c r="H1422" t="str">
        <f>+IF(特約団体用!L1421="","",特約団体用!L1421)</f>
        <v/>
      </c>
      <c r="I1422" t="str">
        <f>+IF(特約団体用!M1421="","",特約団体用!M1421)</f>
        <v/>
      </c>
      <c r="J1422" t="str">
        <f>+IF(特約団体用!N1421="","",特約団体用!AA1421)</f>
        <v/>
      </c>
      <c r="K1422" t="str">
        <f>+IF(特約団体用!O1421="","",特約団体用!O1421)</f>
        <v/>
      </c>
      <c r="L1422" t="str">
        <f>+IF(特約団体用!P1421="","",特約団体用!P1421)</f>
        <v/>
      </c>
      <c r="M1422" t="str">
        <f>+IF(特約団体用!Q1421="","",特約団体用!Q1421)</f>
        <v/>
      </c>
      <c r="N1422" t="str">
        <f>+TEXT(IF(特約団体用!R1421="","",特約団体用!AB1421),"00")</f>
        <v/>
      </c>
      <c r="O1422" t="str">
        <f>+IF(特約団体用!S1421="","",特約団体用!AC1421)</f>
        <v/>
      </c>
      <c r="P1422" t="str">
        <f>+IF(特約団体用!T1421="","",特約団体用!AD1421)</f>
        <v/>
      </c>
      <c r="Q1422" t="str">
        <f>+IF(特約団体用!U1421="","",特約団体用!AE1421)</f>
        <v/>
      </c>
      <c r="V1422" s="153"/>
      <c r="W1422" s="153"/>
      <c r="X1422" s="153"/>
    </row>
    <row r="1423" spans="1:24">
      <c r="A1423" t="str">
        <f>+IF(特約団体用!A1422="","",特約団体用!A1422)</f>
        <v/>
      </c>
      <c r="B1423" t="str">
        <f>+IF(特約団体用!B1422="","",特約団体用!B1422)</f>
        <v/>
      </c>
      <c r="C1423" t="str">
        <f>+IF(特約団体用!C1422="","",特約団体用!C1422)</f>
        <v/>
      </c>
      <c r="D1423" t="str">
        <f>+IF(特約団体用!D1422="","",特約団体用!D1422)</f>
        <v/>
      </c>
      <c r="E1423" t="str">
        <f>+IF(特約団体用!E1422="","",特約団体用!E1422)</f>
        <v/>
      </c>
      <c r="F1423" t="str">
        <f>+IF(特約団体用!F1422="","",_xlfn.XLOOKUP(特約団体用!F1422,PRM!$G$3:$G$5,PRM!$H$3:$H$5))</f>
        <v/>
      </c>
      <c r="G1423" s="149" t="str">
        <f>+TEXT(_xlfn.CONCAT(特約団体用!G1422,特約団体用!H1422,"年",特約団体用!I1422,"月",特約団体用!J1422,"日"),"yyyy/mm/dd")</f>
        <v>年月日</v>
      </c>
      <c r="H1423" t="str">
        <f>+IF(特約団体用!L1422="","",特約団体用!L1422)</f>
        <v/>
      </c>
      <c r="I1423" t="str">
        <f>+IF(特約団体用!M1422="","",特約団体用!M1422)</f>
        <v/>
      </c>
      <c r="J1423" t="str">
        <f>+IF(特約団体用!N1422="","",特約団体用!AA1422)</f>
        <v/>
      </c>
      <c r="K1423" t="str">
        <f>+IF(特約団体用!O1422="","",特約団体用!O1422)</f>
        <v/>
      </c>
      <c r="L1423" t="str">
        <f>+IF(特約団体用!P1422="","",特約団体用!P1422)</f>
        <v/>
      </c>
      <c r="M1423" t="str">
        <f>+IF(特約団体用!Q1422="","",特約団体用!Q1422)</f>
        <v/>
      </c>
      <c r="N1423" t="str">
        <f>+TEXT(IF(特約団体用!R1422="","",特約団体用!AB1422),"00")</f>
        <v/>
      </c>
      <c r="O1423" t="str">
        <f>+IF(特約団体用!S1422="","",特約団体用!AC1422)</f>
        <v/>
      </c>
      <c r="P1423" t="str">
        <f>+IF(特約団体用!T1422="","",特約団体用!AD1422)</f>
        <v/>
      </c>
      <c r="Q1423" t="str">
        <f>+IF(特約団体用!U1422="","",特約団体用!AE1422)</f>
        <v/>
      </c>
      <c r="V1423" s="153"/>
      <c r="W1423" s="153"/>
      <c r="X1423" s="153"/>
    </row>
    <row r="1424" spans="1:24">
      <c r="A1424" t="str">
        <f>+IF(特約団体用!A1423="","",特約団体用!A1423)</f>
        <v/>
      </c>
      <c r="B1424" t="str">
        <f>+IF(特約団体用!B1423="","",特約団体用!B1423)</f>
        <v/>
      </c>
      <c r="C1424" t="str">
        <f>+IF(特約団体用!C1423="","",特約団体用!C1423)</f>
        <v/>
      </c>
      <c r="D1424" t="str">
        <f>+IF(特約団体用!D1423="","",特約団体用!D1423)</f>
        <v/>
      </c>
      <c r="E1424" t="str">
        <f>+IF(特約団体用!E1423="","",特約団体用!E1423)</f>
        <v/>
      </c>
      <c r="F1424" t="str">
        <f>+IF(特約団体用!F1423="","",_xlfn.XLOOKUP(特約団体用!F1423,PRM!$G$3:$G$5,PRM!$H$3:$H$5))</f>
        <v/>
      </c>
      <c r="G1424" s="149" t="str">
        <f>+TEXT(_xlfn.CONCAT(特約団体用!G1423,特約団体用!H1423,"年",特約団体用!I1423,"月",特約団体用!J1423,"日"),"yyyy/mm/dd")</f>
        <v>年月日</v>
      </c>
      <c r="H1424" t="str">
        <f>+IF(特約団体用!L1423="","",特約団体用!L1423)</f>
        <v/>
      </c>
      <c r="I1424" t="str">
        <f>+IF(特約団体用!M1423="","",特約団体用!M1423)</f>
        <v/>
      </c>
      <c r="J1424" t="str">
        <f>+IF(特約団体用!N1423="","",特約団体用!AA1423)</f>
        <v/>
      </c>
      <c r="K1424" t="str">
        <f>+IF(特約団体用!O1423="","",特約団体用!O1423)</f>
        <v/>
      </c>
      <c r="L1424" t="str">
        <f>+IF(特約団体用!P1423="","",特約団体用!P1423)</f>
        <v/>
      </c>
      <c r="M1424" t="str">
        <f>+IF(特約団体用!Q1423="","",特約団体用!Q1423)</f>
        <v/>
      </c>
      <c r="N1424" t="str">
        <f>+TEXT(IF(特約団体用!R1423="","",特約団体用!AB1423),"00")</f>
        <v/>
      </c>
      <c r="O1424" t="str">
        <f>+IF(特約団体用!S1423="","",特約団体用!AC1423)</f>
        <v/>
      </c>
      <c r="P1424" t="str">
        <f>+IF(特約団体用!T1423="","",特約団体用!AD1423)</f>
        <v/>
      </c>
      <c r="Q1424" t="str">
        <f>+IF(特約団体用!U1423="","",特約団体用!AE1423)</f>
        <v/>
      </c>
      <c r="V1424" s="153"/>
      <c r="W1424" s="153"/>
      <c r="X1424" s="153"/>
    </row>
    <row r="1425" spans="1:24">
      <c r="A1425" t="str">
        <f>+IF(特約団体用!A1424="","",特約団体用!A1424)</f>
        <v/>
      </c>
      <c r="B1425" t="str">
        <f>+IF(特約団体用!B1424="","",特約団体用!B1424)</f>
        <v/>
      </c>
      <c r="C1425" t="str">
        <f>+IF(特約団体用!C1424="","",特約団体用!C1424)</f>
        <v/>
      </c>
      <c r="D1425" t="str">
        <f>+IF(特約団体用!D1424="","",特約団体用!D1424)</f>
        <v/>
      </c>
      <c r="E1425" t="str">
        <f>+IF(特約団体用!E1424="","",特約団体用!E1424)</f>
        <v/>
      </c>
      <c r="F1425" t="str">
        <f>+IF(特約団体用!F1424="","",_xlfn.XLOOKUP(特約団体用!F1424,PRM!$G$3:$G$5,PRM!$H$3:$H$5))</f>
        <v/>
      </c>
      <c r="G1425" s="149" t="str">
        <f>+TEXT(_xlfn.CONCAT(特約団体用!G1424,特約団体用!H1424,"年",特約団体用!I1424,"月",特約団体用!J1424,"日"),"yyyy/mm/dd")</f>
        <v>年月日</v>
      </c>
      <c r="H1425" t="str">
        <f>+IF(特約団体用!L1424="","",特約団体用!L1424)</f>
        <v/>
      </c>
      <c r="I1425" t="str">
        <f>+IF(特約団体用!M1424="","",特約団体用!M1424)</f>
        <v/>
      </c>
      <c r="J1425" t="str">
        <f>+IF(特約団体用!N1424="","",特約団体用!AA1424)</f>
        <v/>
      </c>
      <c r="K1425" t="str">
        <f>+IF(特約団体用!O1424="","",特約団体用!O1424)</f>
        <v/>
      </c>
      <c r="L1425" t="str">
        <f>+IF(特約団体用!P1424="","",特約団体用!P1424)</f>
        <v/>
      </c>
      <c r="M1425" t="str">
        <f>+IF(特約団体用!Q1424="","",特約団体用!Q1424)</f>
        <v/>
      </c>
      <c r="N1425" t="str">
        <f>+TEXT(IF(特約団体用!R1424="","",特約団体用!AB1424),"00")</f>
        <v/>
      </c>
      <c r="O1425" t="str">
        <f>+IF(特約団体用!S1424="","",特約団体用!AC1424)</f>
        <v/>
      </c>
      <c r="P1425" t="str">
        <f>+IF(特約団体用!T1424="","",特約団体用!AD1424)</f>
        <v/>
      </c>
      <c r="Q1425" t="str">
        <f>+IF(特約団体用!U1424="","",特約団体用!AE1424)</f>
        <v/>
      </c>
      <c r="V1425" s="153"/>
      <c r="W1425" s="153"/>
      <c r="X1425" s="153"/>
    </row>
    <row r="1426" spans="1:24">
      <c r="A1426" t="str">
        <f>+IF(特約団体用!A1425="","",特約団体用!A1425)</f>
        <v/>
      </c>
      <c r="B1426" t="str">
        <f>+IF(特約団体用!B1425="","",特約団体用!B1425)</f>
        <v/>
      </c>
      <c r="C1426" t="str">
        <f>+IF(特約団体用!C1425="","",特約団体用!C1425)</f>
        <v/>
      </c>
      <c r="D1426" t="str">
        <f>+IF(特約団体用!D1425="","",特約団体用!D1425)</f>
        <v/>
      </c>
      <c r="E1426" t="str">
        <f>+IF(特約団体用!E1425="","",特約団体用!E1425)</f>
        <v/>
      </c>
      <c r="F1426" t="str">
        <f>+IF(特約団体用!F1425="","",_xlfn.XLOOKUP(特約団体用!F1425,PRM!$G$3:$G$5,PRM!$H$3:$H$5))</f>
        <v/>
      </c>
      <c r="G1426" s="149" t="str">
        <f>+TEXT(_xlfn.CONCAT(特約団体用!G1425,特約団体用!H1425,"年",特約団体用!I1425,"月",特約団体用!J1425,"日"),"yyyy/mm/dd")</f>
        <v>年月日</v>
      </c>
      <c r="H1426" t="str">
        <f>+IF(特約団体用!L1425="","",特約団体用!L1425)</f>
        <v/>
      </c>
      <c r="I1426" t="str">
        <f>+IF(特約団体用!M1425="","",特約団体用!M1425)</f>
        <v/>
      </c>
      <c r="J1426" t="str">
        <f>+IF(特約団体用!N1425="","",特約団体用!AA1425)</f>
        <v/>
      </c>
      <c r="K1426" t="str">
        <f>+IF(特約団体用!O1425="","",特約団体用!O1425)</f>
        <v/>
      </c>
      <c r="L1426" t="str">
        <f>+IF(特約団体用!P1425="","",特約団体用!P1425)</f>
        <v/>
      </c>
      <c r="M1426" t="str">
        <f>+IF(特約団体用!Q1425="","",特約団体用!Q1425)</f>
        <v/>
      </c>
      <c r="N1426" t="str">
        <f>+TEXT(IF(特約団体用!R1425="","",特約団体用!AB1425),"00")</f>
        <v/>
      </c>
      <c r="O1426" t="str">
        <f>+IF(特約団体用!S1425="","",特約団体用!AC1425)</f>
        <v/>
      </c>
      <c r="P1426" t="str">
        <f>+IF(特約団体用!T1425="","",特約団体用!AD1425)</f>
        <v/>
      </c>
      <c r="Q1426" t="str">
        <f>+IF(特約団体用!U1425="","",特約団体用!AE1425)</f>
        <v/>
      </c>
      <c r="V1426" s="153"/>
      <c r="W1426" s="153"/>
      <c r="X1426" s="153"/>
    </row>
    <row r="1427" spans="1:24">
      <c r="A1427" t="str">
        <f>+IF(特約団体用!A1426="","",特約団体用!A1426)</f>
        <v/>
      </c>
      <c r="B1427" t="str">
        <f>+IF(特約団体用!B1426="","",特約団体用!B1426)</f>
        <v/>
      </c>
      <c r="C1427" t="str">
        <f>+IF(特約団体用!C1426="","",特約団体用!C1426)</f>
        <v/>
      </c>
      <c r="D1427" t="str">
        <f>+IF(特約団体用!D1426="","",特約団体用!D1426)</f>
        <v/>
      </c>
      <c r="E1427" t="str">
        <f>+IF(特約団体用!E1426="","",特約団体用!E1426)</f>
        <v/>
      </c>
      <c r="F1427" t="str">
        <f>+IF(特約団体用!F1426="","",_xlfn.XLOOKUP(特約団体用!F1426,PRM!$G$3:$G$5,PRM!$H$3:$H$5))</f>
        <v/>
      </c>
      <c r="G1427" s="149" t="str">
        <f>+TEXT(_xlfn.CONCAT(特約団体用!G1426,特約団体用!H1426,"年",特約団体用!I1426,"月",特約団体用!J1426,"日"),"yyyy/mm/dd")</f>
        <v>年月日</v>
      </c>
      <c r="H1427" t="str">
        <f>+IF(特約団体用!L1426="","",特約団体用!L1426)</f>
        <v/>
      </c>
      <c r="I1427" t="str">
        <f>+IF(特約団体用!M1426="","",特約団体用!M1426)</f>
        <v/>
      </c>
      <c r="J1427" t="str">
        <f>+IF(特約団体用!N1426="","",特約団体用!AA1426)</f>
        <v/>
      </c>
      <c r="K1427" t="str">
        <f>+IF(特約団体用!O1426="","",特約団体用!O1426)</f>
        <v/>
      </c>
      <c r="L1427" t="str">
        <f>+IF(特約団体用!P1426="","",特約団体用!P1426)</f>
        <v/>
      </c>
      <c r="M1427" t="str">
        <f>+IF(特約団体用!Q1426="","",特約団体用!Q1426)</f>
        <v/>
      </c>
      <c r="N1427" t="str">
        <f>+TEXT(IF(特約団体用!R1426="","",特約団体用!AB1426),"00")</f>
        <v/>
      </c>
      <c r="O1427" t="str">
        <f>+IF(特約団体用!S1426="","",特約団体用!AC1426)</f>
        <v/>
      </c>
      <c r="P1427" t="str">
        <f>+IF(特約団体用!T1426="","",特約団体用!AD1426)</f>
        <v/>
      </c>
      <c r="Q1427" t="str">
        <f>+IF(特約団体用!U1426="","",特約団体用!AE1426)</f>
        <v/>
      </c>
      <c r="V1427" s="153"/>
      <c r="W1427" s="153"/>
      <c r="X1427" s="153"/>
    </row>
    <row r="1428" spans="1:24">
      <c r="A1428" t="str">
        <f>+IF(特約団体用!A1427="","",特約団体用!A1427)</f>
        <v/>
      </c>
      <c r="B1428" t="str">
        <f>+IF(特約団体用!B1427="","",特約団体用!B1427)</f>
        <v/>
      </c>
      <c r="C1428" t="str">
        <f>+IF(特約団体用!C1427="","",特約団体用!C1427)</f>
        <v/>
      </c>
      <c r="D1428" t="str">
        <f>+IF(特約団体用!D1427="","",特約団体用!D1427)</f>
        <v/>
      </c>
      <c r="E1428" t="str">
        <f>+IF(特約団体用!E1427="","",特約団体用!E1427)</f>
        <v/>
      </c>
      <c r="F1428" t="str">
        <f>+IF(特約団体用!F1427="","",_xlfn.XLOOKUP(特約団体用!F1427,PRM!$G$3:$G$5,PRM!$H$3:$H$5))</f>
        <v/>
      </c>
      <c r="G1428" s="149" t="str">
        <f>+TEXT(_xlfn.CONCAT(特約団体用!G1427,特約団体用!H1427,"年",特約団体用!I1427,"月",特約団体用!J1427,"日"),"yyyy/mm/dd")</f>
        <v>年月日</v>
      </c>
      <c r="H1428" t="str">
        <f>+IF(特約団体用!L1427="","",特約団体用!L1427)</f>
        <v/>
      </c>
      <c r="I1428" t="str">
        <f>+IF(特約団体用!M1427="","",特約団体用!M1427)</f>
        <v/>
      </c>
      <c r="J1428" t="str">
        <f>+IF(特約団体用!N1427="","",特約団体用!AA1427)</f>
        <v/>
      </c>
      <c r="K1428" t="str">
        <f>+IF(特約団体用!O1427="","",特約団体用!O1427)</f>
        <v/>
      </c>
      <c r="L1428" t="str">
        <f>+IF(特約団体用!P1427="","",特約団体用!P1427)</f>
        <v/>
      </c>
      <c r="M1428" t="str">
        <f>+IF(特約団体用!Q1427="","",特約団体用!Q1427)</f>
        <v/>
      </c>
      <c r="N1428" t="str">
        <f>+TEXT(IF(特約団体用!R1427="","",特約団体用!AB1427),"00")</f>
        <v/>
      </c>
      <c r="O1428" t="str">
        <f>+IF(特約団体用!S1427="","",特約団体用!AC1427)</f>
        <v/>
      </c>
      <c r="P1428" t="str">
        <f>+IF(特約団体用!T1427="","",特約団体用!AD1427)</f>
        <v/>
      </c>
      <c r="Q1428" t="str">
        <f>+IF(特約団体用!U1427="","",特約団体用!AE1427)</f>
        <v/>
      </c>
      <c r="V1428" s="153"/>
      <c r="W1428" s="153"/>
      <c r="X1428" s="153"/>
    </row>
    <row r="1429" spans="1:24">
      <c r="A1429" t="str">
        <f>+IF(特約団体用!A1428="","",特約団体用!A1428)</f>
        <v/>
      </c>
      <c r="B1429" t="str">
        <f>+IF(特約団体用!B1428="","",特約団体用!B1428)</f>
        <v/>
      </c>
      <c r="C1429" t="str">
        <f>+IF(特約団体用!C1428="","",特約団体用!C1428)</f>
        <v/>
      </c>
      <c r="D1429" t="str">
        <f>+IF(特約団体用!D1428="","",特約団体用!D1428)</f>
        <v/>
      </c>
      <c r="E1429" t="str">
        <f>+IF(特約団体用!E1428="","",特約団体用!E1428)</f>
        <v/>
      </c>
      <c r="F1429" t="str">
        <f>+IF(特約団体用!F1428="","",_xlfn.XLOOKUP(特約団体用!F1428,PRM!$G$3:$G$5,PRM!$H$3:$H$5))</f>
        <v/>
      </c>
      <c r="G1429" s="149" t="str">
        <f>+TEXT(_xlfn.CONCAT(特約団体用!G1428,特約団体用!H1428,"年",特約団体用!I1428,"月",特約団体用!J1428,"日"),"yyyy/mm/dd")</f>
        <v>年月日</v>
      </c>
      <c r="H1429" t="str">
        <f>+IF(特約団体用!L1428="","",特約団体用!L1428)</f>
        <v/>
      </c>
      <c r="I1429" t="str">
        <f>+IF(特約団体用!M1428="","",特約団体用!M1428)</f>
        <v/>
      </c>
      <c r="J1429" t="str">
        <f>+IF(特約団体用!N1428="","",特約団体用!AA1428)</f>
        <v/>
      </c>
      <c r="K1429" t="str">
        <f>+IF(特約団体用!O1428="","",特約団体用!O1428)</f>
        <v/>
      </c>
      <c r="L1429" t="str">
        <f>+IF(特約団体用!P1428="","",特約団体用!P1428)</f>
        <v/>
      </c>
      <c r="M1429" t="str">
        <f>+IF(特約団体用!Q1428="","",特約団体用!Q1428)</f>
        <v/>
      </c>
      <c r="N1429" t="str">
        <f>+TEXT(IF(特約団体用!R1428="","",特約団体用!AB1428),"00")</f>
        <v/>
      </c>
      <c r="O1429" t="str">
        <f>+IF(特約団体用!S1428="","",特約団体用!AC1428)</f>
        <v/>
      </c>
      <c r="P1429" t="str">
        <f>+IF(特約団体用!T1428="","",特約団体用!AD1428)</f>
        <v/>
      </c>
      <c r="Q1429" t="str">
        <f>+IF(特約団体用!U1428="","",特約団体用!AE1428)</f>
        <v/>
      </c>
      <c r="V1429" s="153"/>
      <c r="W1429" s="153"/>
      <c r="X1429" s="153"/>
    </row>
    <row r="1430" spans="1:24">
      <c r="A1430" t="str">
        <f>+IF(特約団体用!A1429="","",特約団体用!A1429)</f>
        <v/>
      </c>
      <c r="B1430" t="str">
        <f>+IF(特約団体用!B1429="","",特約団体用!B1429)</f>
        <v/>
      </c>
      <c r="C1430" t="str">
        <f>+IF(特約団体用!C1429="","",特約団体用!C1429)</f>
        <v/>
      </c>
      <c r="D1430" t="str">
        <f>+IF(特約団体用!D1429="","",特約団体用!D1429)</f>
        <v/>
      </c>
      <c r="E1430" t="str">
        <f>+IF(特約団体用!E1429="","",特約団体用!E1429)</f>
        <v/>
      </c>
      <c r="F1430" t="str">
        <f>+IF(特約団体用!F1429="","",_xlfn.XLOOKUP(特約団体用!F1429,PRM!$G$3:$G$5,PRM!$H$3:$H$5))</f>
        <v/>
      </c>
      <c r="G1430" s="149" t="str">
        <f>+TEXT(_xlfn.CONCAT(特約団体用!G1429,特約団体用!H1429,"年",特約団体用!I1429,"月",特約団体用!J1429,"日"),"yyyy/mm/dd")</f>
        <v>年月日</v>
      </c>
      <c r="H1430" t="str">
        <f>+IF(特約団体用!L1429="","",特約団体用!L1429)</f>
        <v/>
      </c>
      <c r="I1430" t="str">
        <f>+IF(特約団体用!M1429="","",特約団体用!M1429)</f>
        <v/>
      </c>
      <c r="J1430" t="str">
        <f>+IF(特約団体用!N1429="","",特約団体用!AA1429)</f>
        <v/>
      </c>
      <c r="K1430" t="str">
        <f>+IF(特約団体用!O1429="","",特約団体用!O1429)</f>
        <v/>
      </c>
      <c r="L1430" t="str">
        <f>+IF(特約団体用!P1429="","",特約団体用!P1429)</f>
        <v/>
      </c>
      <c r="M1430" t="str">
        <f>+IF(特約団体用!Q1429="","",特約団体用!Q1429)</f>
        <v/>
      </c>
      <c r="N1430" t="str">
        <f>+TEXT(IF(特約団体用!R1429="","",特約団体用!AB1429),"00")</f>
        <v/>
      </c>
      <c r="O1430" t="str">
        <f>+IF(特約団体用!S1429="","",特約団体用!AC1429)</f>
        <v/>
      </c>
      <c r="P1430" t="str">
        <f>+IF(特約団体用!T1429="","",特約団体用!AD1429)</f>
        <v/>
      </c>
      <c r="Q1430" t="str">
        <f>+IF(特約団体用!U1429="","",特約団体用!AE1429)</f>
        <v/>
      </c>
      <c r="V1430" s="153"/>
      <c r="W1430" s="153"/>
      <c r="X1430" s="153"/>
    </row>
    <row r="1431" spans="1:24">
      <c r="A1431" t="str">
        <f>+IF(特約団体用!A1430="","",特約団体用!A1430)</f>
        <v/>
      </c>
      <c r="B1431" t="str">
        <f>+IF(特約団体用!B1430="","",特約団体用!B1430)</f>
        <v/>
      </c>
      <c r="C1431" t="str">
        <f>+IF(特約団体用!C1430="","",特約団体用!C1430)</f>
        <v/>
      </c>
      <c r="D1431" t="str">
        <f>+IF(特約団体用!D1430="","",特約団体用!D1430)</f>
        <v/>
      </c>
      <c r="E1431" t="str">
        <f>+IF(特約団体用!E1430="","",特約団体用!E1430)</f>
        <v/>
      </c>
      <c r="F1431" t="str">
        <f>+IF(特約団体用!F1430="","",_xlfn.XLOOKUP(特約団体用!F1430,PRM!$G$3:$G$5,PRM!$H$3:$H$5))</f>
        <v/>
      </c>
      <c r="G1431" s="149" t="str">
        <f>+TEXT(_xlfn.CONCAT(特約団体用!G1430,特約団体用!H1430,"年",特約団体用!I1430,"月",特約団体用!J1430,"日"),"yyyy/mm/dd")</f>
        <v>年月日</v>
      </c>
      <c r="H1431" t="str">
        <f>+IF(特約団体用!L1430="","",特約団体用!L1430)</f>
        <v/>
      </c>
      <c r="I1431" t="str">
        <f>+IF(特約団体用!M1430="","",特約団体用!M1430)</f>
        <v/>
      </c>
      <c r="J1431" t="str">
        <f>+IF(特約団体用!N1430="","",特約団体用!AA1430)</f>
        <v/>
      </c>
      <c r="K1431" t="str">
        <f>+IF(特約団体用!O1430="","",特約団体用!O1430)</f>
        <v/>
      </c>
      <c r="L1431" t="str">
        <f>+IF(特約団体用!P1430="","",特約団体用!P1430)</f>
        <v/>
      </c>
      <c r="M1431" t="str">
        <f>+IF(特約団体用!Q1430="","",特約団体用!Q1430)</f>
        <v/>
      </c>
      <c r="N1431" t="str">
        <f>+TEXT(IF(特約団体用!R1430="","",特約団体用!AB1430),"00")</f>
        <v/>
      </c>
      <c r="O1431" t="str">
        <f>+IF(特約団体用!S1430="","",特約団体用!AC1430)</f>
        <v/>
      </c>
      <c r="P1431" t="str">
        <f>+IF(特約団体用!T1430="","",特約団体用!AD1430)</f>
        <v/>
      </c>
      <c r="Q1431" t="str">
        <f>+IF(特約団体用!U1430="","",特約団体用!AE1430)</f>
        <v/>
      </c>
      <c r="V1431" s="153"/>
      <c r="W1431" s="153"/>
      <c r="X1431" s="153"/>
    </row>
    <row r="1432" spans="1:24">
      <c r="A1432" t="str">
        <f>+IF(特約団体用!A1431="","",特約団体用!A1431)</f>
        <v/>
      </c>
      <c r="B1432" t="str">
        <f>+IF(特約団体用!B1431="","",特約団体用!B1431)</f>
        <v/>
      </c>
      <c r="C1432" t="str">
        <f>+IF(特約団体用!C1431="","",特約団体用!C1431)</f>
        <v/>
      </c>
      <c r="D1432" t="str">
        <f>+IF(特約団体用!D1431="","",特約団体用!D1431)</f>
        <v/>
      </c>
      <c r="E1432" t="str">
        <f>+IF(特約団体用!E1431="","",特約団体用!E1431)</f>
        <v/>
      </c>
      <c r="F1432" t="str">
        <f>+IF(特約団体用!F1431="","",_xlfn.XLOOKUP(特約団体用!F1431,PRM!$G$3:$G$5,PRM!$H$3:$H$5))</f>
        <v/>
      </c>
      <c r="G1432" s="149" t="str">
        <f>+TEXT(_xlfn.CONCAT(特約団体用!G1431,特約団体用!H1431,"年",特約団体用!I1431,"月",特約団体用!J1431,"日"),"yyyy/mm/dd")</f>
        <v>年月日</v>
      </c>
      <c r="H1432" t="str">
        <f>+IF(特約団体用!L1431="","",特約団体用!L1431)</f>
        <v/>
      </c>
      <c r="I1432" t="str">
        <f>+IF(特約団体用!M1431="","",特約団体用!M1431)</f>
        <v/>
      </c>
      <c r="J1432" t="str">
        <f>+IF(特約団体用!N1431="","",特約団体用!AA1431)</f>
        <v/>
      </c>
      <c r="K1432" t="str">
        <f>+IF(特約団体用!O1431="","",特約団体用!O1431)</f>
        <v/>
      </c>
      <c r="L1432" t="str">
        <f>+IF(特約団体用!P1431="","",特約団体用!P1431)</f>
        <v/>
      </c>
      <c r="M1432" t="str">
        <f>+IF(特約団体用!Q1431="","",特約団体用!Q1431)</f>
        <v/>
      </c>
      <c r="N1432" t="str">
        <f>+TEXT(IF(特約団体用!R1431="","",特約団体用!AB1431),"00")</f>
        <v/>
      </c>
      <c r="O1432" t="str">
        <f>+IF(特約団体用!S1431="","",特約団体用!AC1431)</f>
        <v/>
      </c>
      <c r="P1432" t="str">
        <f>+IF(特約団体用!T1431="","",特約団体用!AD1431)</f>
        <v/>
      </c>
      <c r="Q1432" t="str">
        <f>+IF(特約団体用!U1431="","",特約団体用!AE1431)</f>
        <v/>
      </c>
      <c r="V1432" s="153"/>
      <c r="W1432" s="153"/>
      <c r="X1432" s="153"/>
    </row>
    <row r="1433" spans="1:24">
      <c r="A1433" t="str">
        <f>+IF(特約団体用!A1432="","",特約団体用!A1432)</f>
        <v/>
      </c>
      <c r="B1433" t="str">
        <f>+IF(特約団体用!B1432="","",特約団体用!B1432)</f>
        <v/>
      </c>
      <c r="C1433" t="str">
        <f>+IF(特約団体用!C1432="","",特約団体用!C1432)</f>
        <v/>
      </c>
      <c r="D1433" t="str">
        <f>+IF(特約団体用!D1432="","",特約団体用!D1432)</f>
        <v/>
      </c>
      <c r="E1433" t="str">
        <f>+IF(特約団体用!E1432="","",特約団体用!E1432)</f>
        <v/>
      </c>
      <c r="F1433" t="str">
        <f>+IF(特約団体用!F1432="","",_xlfn.XLOOKUP(特約団体用!F1432,PRM!$G$3:$G$5,PRM!$H$3:$H$5))</f>
        <v/>
      </c>
      <c r="G1433" s="149" t="str">
        <f>+TEXT(_xlfn.CONCAT(特約団体用!G1432,特約団体用!H1432,"年",特約団体用!I1432,"月",特約団体用!J1432,"日"),"yyyy/mm/dd")</f>
        <v>年月日</v>
      </c>
      <c r="H1433" t="str">
        <f>+IF(特約団体用!L1432="","",特約団体用!L1432)</f>
        <v/>
      </c>
      <c r="I1433" t="str">
        <f>+IF(特約団体用!M1432="","",特約団体用!M1432)</f>
        <v/>
      </c>
      <c r="J1433" t="str">
        <f>+IF(特約団体用!N1432="","",特約団体用!AA1432)</f>
        <v/>
      </c>
      <c r="K1433" t="str">
        <f>+IF(特約団体用!O1432="","",特約団体用!O1432)</f>
        <v/>
      </c>
      <c r="L1433" t="str">
        <f>+IF(特約団体用!P1432="","",特約団体用!P1432)</f>
        <v/>
      </c>
      <c r="M1433" t="str">
        <f>+IF(特約団体用!Q1432="","",特約団体用!Q1432)</f>
        <v/>
      </c>
      <c r="N1433" t="str">
        <f>+TEXT(IF(特約団体用!R1432="","",特約団体用!AB1432),"00")</f>
        <v/>
      </c>
      <c r="O1433" t="str">
        <f>+IF(特約団体用!S1432="","",特約団体用!AC1432)</f>
        <v/>
      </c>
      <c r="P1433" t="str">
        <f>+IF(特約団体用!T1432="","",特約団体用!AD1432)</f>
        <v/>
      </c>
      <c r="Q1433" t="str">
        <f>+IF(特約団体用!U1432="","",特約団体用!AE1432)</f>
        <v/>
      </c>
      <c r="V1433" s="153"/>
      <c r="W1433" s="153"/>
      <c r="X1433" s="153"/>
    </row>
    <row r="1434" spans="1:24">
      <c r="A1434" t="str">
        <f>+IF(特約団体用!A1433="","",特約団体用!A1433)</f>
        <v/>
      </c>
      <c r="B1434" t="str">
        <f>+IF(特約団体用!B1433="","",特約団体用!B1433)</f>
        <v/>
      </c>
      <c r="C1434" t="str">
        <f>+IF(特約団体用!C1433="","",特約団体用!C1433)</f>
        <v/>
      </c>
      <c r="D1434" t="str">
        <f>+IF(特約団体用!D1433="","",特約団体用!D1433)</f>
        <v/>
      </c>
      <c r="E1434" t="str">
        <f>+IF(特約団体用!E1433="","",特約団体用!E1433)</f>
        <v/>
      </c>
      <c r="F1434" t="str">
        <f>+IF(特約団体用!F1433="","",_xlfn.XLOOKUP(特約団体用!F1433,PRM!$G$3:$G$5,PRM!$H$3:$H$5))</f>
        <v/>
      </c>
      <c r="G1434" s="149" t="str">
        <f>+TEXT(_xlfn.CONCAT(特約団体用!G1433,特約団体用!H1433,"年",特約団体用!I1433,"月",特約団体用!J1433,"日"),"yyyy/mm/dd")</f>
        <v>年月日</v>
      </c>
      <c r="H1434" t="str">
        <f>+IF(特約団体用!L1433="","",特約団体用!L1433)</f>
        <v/>
      </c>
      <c r="I1434" t="str">
        <f>+IF(特約団体用!M1433="","",特約団体用!M1433)</f>
        <v/>
      </c>
      <c r="J1434" t="str">
        <f>+IF(特約団体用!N1433="","",特約団体用!AA1433)</f>
        <v/>
      </c>
      <c r="K1434" t="str">
        <f>+IF(特約団体用!O1433="","",特約団体用!O1433)</f>
        <v/>
      </c>
      <c r="L1434" t="str">
        <f>+IF(特約団体用!P1433="","",特約団体用!P1433)</f>
        <v/>
      </c>
      <c r="M1434" t="str">
        <f>+IF(特約団体用!Q1433="","",特約団体用!Q1433)</f>
        <v/>
      </c>
      <c r="N1434" t="str">
        <f>+TEXT(IF(特約団体用!R1433="","",特約団体用!AB1433),"00")</f>
        <v/>
      </c>
      <c r="O1434" t="str">
        <f>+IF(特約団体用!S1433="","",特約団体用!AC1433)</f>
        <v/>
      </c>
      <c r="P1434" t="str">
        <f>+IF(特約団体用!T1433="","",特約団体用!AD1433)</f>
        <v/>
      </c>
      <c r="Q1434" t="str">
        <f>+IF(特約団体用!U1433="","",特約団体用!AE1433)</f>
        <v/>
      </c>
      <c r="V1434" s="153"/>
      <c r="W1434" s="153"/>
      <c r="X1434" s="153"/>
    </row>
    <row r="1435" spans="1:24">
      <c r="A1435" t="str">
        <f>+IF(特約団体用!A1434="","",特約団体用!A1434)</f>
        <v/>
      </c>
      <c r="B1435" t="str">
        <f>+IF(特約団体用!B1434="","",特約団体用!B1434)</f>
        <v/>
      </c>
      <c r="C1435" t="str">
        <f>+IF(特約団体用!C1434="","",特約団体用!C1434)</f>
        <v/>
      </c>
      <c r="D1435" t="str">
        <f>+IF(特約団体用!D1434="","",特約団体用!D1434)</f>
        <v/>
      </c>
      <c r="E1435" t="str">
        <f>+IF(特約団体用!E1434="","",特約団体用!E1434)</f>
        <v/>
      </c>
      <c r="F1435" t="str">
        <f>+IF(特約団体用!F1434="","",_xlfn.XLOOKUP(特約団体用!F1434,PRM!$G$3:$G$5,PRM!$H$3:$H$5))</f>
        <v/>
      </c>
      <c r="G1435" s="149" t="str">
        <f>+TEXT(_xlfn.CONCAT(特約団体用!G1434,特約団体用!H1434,"年",特約団体用!I1434,"月",特約団体用!J1434,"日"),"yyyy/mm/dd")</f>
        <v>年月日</v>
      </c>
      <c r="H1435" t="str">
        <f>+IF(特約団体用!L1434="","",特約団体用!L1434)</f>
        <v/>
      </c>
      <c r="I1435" t="str">
        <f>+IF(特約団体用!M1434="","",特約団体用!M1434)</f>
        <v/>
      </c>
      <c r="J1435" t="str">
        <f>+IF(特約団体用!N1434="","",特約団体用!AA1434)</f>
        <v/>
      </c>
      <c r="K1435" t="str">
        <f>+IF(特約団体用!O1434="","",特約団体用!O1434)</f>
        <v/>
      </c>
      <c r="L1435" t="str">
        <f>+IF(特約団体用!P1434="","",特約団体用!P1434)</f>
        <v/>
      </c>
      <c r="M1435" t="str">
        <f>+IF(特約団体用!Q1434="","",特約団体用!Q1434)</f>
        <v/>
      </c>
      <c r="N1435" t="str">
        <f>+TEXT(IF(特約団体用!R1434="","",特約団体用!AB1434),"00")</f>
        <v/>
      </c>
      <c r="O1435" t="str">
        <f>+IF(特約団体用!S1434="","",特約団体用!AC1434)</f>
        <v/>
      </c>
      <c r="P1435" t="str">
        <f>+IF(特約団体用!T1434="","",特約団体用!AD1434)</f>
        <v/>
      </c>
      <c r="Q1435" t="str">
        <f>+IF(特約団体用!U1434="","",特約団体用!AE1434)</f>
        <v/>
      </c>
      <c r="V1435" s="153"/>
      <c r="W1435" s="153"/>
      <c r="X1435" s="153"/>
    </row>
    <row r="1436" spans="1:24">
      <c r="A1436" t="str">
        <f>+IF(特約団体用!A1435="","",特約団体用!A1435)</f>
        <v/>
      </c>
      <c r="B1436" t="str">
        <f>+IF(特約団体用!B1435="","",特約団体用!B1435)</f>
        <v/>
      </c>
      <c r="C1436" t="str">
        <f>+IF(特約団体用!C1435="","",特約団体用!C1435)</f>
        <v/>
      </c>
      <c r="D1436" t="str">
        <f>+IF(特約団体用!D1435="","",特約団体用!D1435)</f>
        <v/>
      </c>
      <c r="E1436" t="str">
        <f>+IF(特約団体用!E1435="","",特約団体用!E1435)</f>
        <v/>
      </c>
      <c r="F1436" t="str">
        <f>+IF(特約団体用!F1435="","",_xlfn.XLOOKUP(特約団体用!F1435,PRM!$G$3:$G$5,PRM!$H$3:$H$5))</f>
        <v/>
      </c>
      <c r="G1436" s="149" t="str">
        <f>+TEXT(_xlfn.CONCAT(特約団体用!G1435,特約団体用!H1435,"年",特約団体用!I1435,"月",特約団体用!J1435,"日"),"yyyy/mm/dd")</f>
        <v>年月日</v>
      </c>
      <c r="H1436" t="str">
        <f>+IF(特約団体用!L1435="","",特約団体用!L1435)</f>
        <v/>
      </c>
      <c r="I1436" t="str">
        <f>+IF(特約団体用!M1435="","",特約団体用!M1435)</f>
        <v/>
      </c>
      <c r="J1436" t="str">
        <f>+IF(特約団体用!N1435="","",特約団体用!AA1435)</f>
        <v/>
      </c>
      <c r="K1436" t="str">
        <f>+IF(特約団体用!O1435="","",特約団体用!O1435)</f>
        <v/>
      </c>
      <c r="L1436" t="str">
        <f>+IF(特約団体用!P1435="","",特約団体用!P1435)</f>
        <v/>
      </c>
      <c r="M1436" t="str">
        <f>+IF(特約団体用!Q1435="","",特約団体用!Q1435)</f>
        <v/>
      </c>
      <c r="N1436" t="str">
        <f>+TEXT(IF(特約団体用!R1435="","",特約団体用!AB1435),"00")</f>
        <v/>
      </c>
      <c r="O1436" t="str">
        <f>+IF(特約団体用!S1435="","",特約団体用!AC1435)</f>
        <v/>
      </c>
      <c r="P1436" t="str">
        <f>+IF(特約団体用!T1435="","",特約団体用!AD1435)</f>
        <v/>
      </c>
      <c r="Q1436" t="str">
        <f>+IF(特約団体用!U1435="","",特約団体用!AE1435)</f>
        <v/>
      </c>
      <c r="V1436" s="153"/>
      <c r="W1436" s="153"/>
      <c r="X1436" s="153"/>
    </row>
    <row r="1437" spans="1:24">
      <c r="A1437" t="str">
        <f>+IF(特約団体用!A1436="","",特約団体用!A1436)</f>
        <v/>
      </c>
      <c r="B1437" t="str">
        <f>+IF(特約団体用!B1436="","",特約団体用!B1436)</f>
        <v/>
      </c>
      <c r="C1437" t="str">
        <f>+IF(特約団体用!C1436="","",特約団体用!C1436)</f>
        <v/>
      </c>
      <c r="D1437" t="str">
        <f>+IF(特約団体用!D1436="","",特約団体用!D1436)</f>
        <v/>
      </c>
      <c r="E1437" t="str">
        <f>+IF(特約団体用!E1436="","",特約団体用!E1436)</f>
        <v/>
      </c>
      <c r="F1437" t="str">
        <f>+IF(特約団体用!F1436="","",_xlfn.XLOOKUP(特約団体用!F1436,PRM!$G$3:$G$5,PRM!$H$3:$H$5))</f>
        <v/>
      </c>
      <c r="G1437" s="149" t="str">
        <f>+TEXT(_xlfn.CONCAT(特約団体用!G1436,特約団体用!H1436,"年",特約団体用!I1436,"月",特約団体用!J1436,"日"),"yyyy/mm/dd")</f>
        <v>年月日</v>
      </c>
      <c r="H1437" t="str">
        <f>+IF(特約団体用!L1436="","",特約団体用!L1436)</f>
        <v/>
      </c>
      <c r="I1437" t="str">
        <f>+IF(特約団体用!M1436="","",特約団体用!M1436)</f>
        <v/>
      </c>
      <c r="J1437" t="str">
        <f>+IF(特約団体用!N1436="","",特約団体用!AA1436)</f>
        <v/>
      </c>
      <c r="K1437" t="str">
        <f>+IF(特約団体用!O1436="","",特約団体用!O1436)</f>
        <v/>
      </c>
      <c r="L1437" t="str">
        <f>+IF(特約団体用!P1436="","",特約団体用!P1436)</f>
        <v/>
      </c>
      <c r="M1437" t="str">
        <f>+IF(特約団体用!Q1436="","",特約団体用!Q1436)</f>
        <v/>
      </c>
      <c r="N1437" t="str">
        <f>+TEXT(IF(特約団体用!R1436="","",特約団体用!AB1436),"00")</f>
        <v/>
      </c>
      <c r="O1437" t="str">
        <f>+IF(特約団体用!S1436="","",特約団体用!AC1436)</f>
        <v/>
      </c>
      <c r="P1437" t="str">
        <f>+IF(特約団体用!T1436="","",特約団体用!AD1436)</f>
        <v/>
      </c>
      <c r="Q1437" t="str">
        <f>+IF(特約団体用!U1436="","",特約団体用!AE1436)</f>
        <v/>
      </c>
      <c r="V1437" s="153"/>
      <c r="W1437" s="153"/>
      <c r="X1437" s="153"/>
    </row>
    <row r="1438" spans="1:24">
      <c r="A1438" t="str">
        <f>+IF(特約団体用!A1437="","",特約団体用!A1437)</f>
        <v/>
      </c>
      <c r="B1438" t="str">
        <f>+IF(特約団体用!B1437="","",特約団体用!B1437)</f>
        <v/>
      </c>
      <c r="C1438" t="str">
        <f>+IF(特約団体用!C1437="","",特約団体用!C1437)</f>
        <v/>
      </c>
      <c r="D1438" t="str">
        <f>+IF(特約団体用!D1437="","",特約団体用!D1437)</f>
        <v/>
      </c>
      <c r="E1438" t="str">
        <f>+IF(特約団体用!E1437="","",特約団体用!E1437)</f>
        <v/>
      </c>
      <c r="F1438" t="str">
        <f>+IF(特約団体用!F1437="","",_xlfn.XLOOKUP(特約団体用!F1437,PRM!$G$3:$G$5,PRM!$H$3:$H$5))</f>
        <v/>
      </c>
      <c r="G1438" s="149" t="str">
        <f>+TEXT(_xlfn.CONCAT(特約団体用!G1437,特約団体用!H1437,"年",特約団体用!I1437,"月",特約団体用!J1437,"日"),"yyyy/mm/dd")</f>
        <v>年月日</v>
      </c>
      <c r="H1438" t="str">
        <f>+IF(特約団体用!L1437="","",特約団体用!L1437)</f>
        <v/>
      </c>
      <c r="I1438" t="str">
        <f>+IF(特約団体用!M1437="","",特約団体用!M1437)</f>
        <v/>
      </c>
      <c r="J1438" t="str">
        <f>+IF(特約団体用!N1437="","",特約団体用!AA1437)</f>
        <v/>
      </c>
      <c r="K1438" t="str">
        <f>+IF(特約団体用!O1437="","",特約団体用!O1437)</f>
        <v/>
      </c>
      <c r="L1438" t="str">
        <f>+IF(特約団体用!P1437="","",特約団体用!P1437)</f>
        <v/>
      </c>
      <c r="M1438" t="str">
        <f>+IF(特約団体用!Q1437="","",特約団体用!Q1437)</f>
        <v/>
      </c>
      <c r="N1438" t="str">
        <f>+TEXT(IF(特約団体用!R1437="","",特約団体用!AB1437),"00")</f>
        <v/>
      </c>
      <c r="O1438" t="str">
        <f>+IF(特約団体用!S1437="","",特約団体用!AC1437)</f>
        <v/>
      </c>
      <c r="P1438" t="str">
        <f>+IF(特約団体用!T1437="","",特約団体用!AD1437)</f>
        <v/>
      </c>
      <c r="Q1438" t="str">
        <f>+IF(特約団体用!U1437="","",特約団体用!AE1437)</f>
        <v/>
      </c>
      <c r="V1438" s="153"/>
      <c r="W1438" s="153"/>
      <c r="X1438" s="153"/>
    </row>
    <row r="1439" spans="1:24">
      <c r="A1439" t="str">
        <f>+IF(特約団体用!A1438="","",特約団体用!A1438)</f>
        <v/>
      </c>
      <c r="B1439" t="str">
        <f>+IF(特約団体用!B1438="","",特約団体用!B1438)</f>
        <v/>
      </c>
      <c r="C1439" t="str">
        <f>+IF(特約団体用!C1438="","",特約団体用!C1438)</f>
        <v/>
      </c>
      <c r="D1439" t="str">
        <f>+IF(特約団体用!D1438="","",特約団体用!D1438)</f>
        <v/>
      </c>
      <c r="E1439" t="str">
        <f>+IF(特約団体用!E1438="","",特約団体用!E1438)</f>
        <v/>
      </c>
      <c r="F1439" t="str">
        <f>+IF(特約団体用!F1438="","",_xlfn.XLOOKUP(特約団体用!F1438,PRM!$G$3:$G$5,PRM!$H$3:$H$5))</f>
        <v/>
      </c>
      <c r="G1439" s="149" t="str">
        <f>+TEXT(_xlfn.CONCAT(特約団体用!G1438,特約団体用!H1438,"年",特約団体用!I1438,"月",特約団体用!J1438,"日"),"yyyy/mm/dd")</f>
        <v>年月日</v>
      </c>
      <c r="H1439" t="str">
        <f>+IF(特約団体用!L1438="","",特約団体用!L1438)</f>
        <v/>
      </c>
      <c r="I1439" t="str">
        <f>+IF(特約団体用!M1438="","",特約団体用!M1438)</f>
        <v/>
      </c>
      <c r="J1439" t="str">
        <f>+IF(特約団体用!N1438="","",特約団体用!AA1438)</f>
        <v/>
      </c>
      <c r="K1439" t="str">
        <f>+IF(特約団体用!O1438="","",特約団体用!O1438)</f>
        <v/>
      </c>
      <c r="L1439" t="str">
        <f>+IF(特約団体用!P1438="","",特約団体用!P1438)</f>
        <v/>
      </c>
      <c r="M1439" t="str">
        <f>+IF(特約団体用!Q1438="","",特約団体用!Q1438)</f>
        <v/>
      </c>
      <c r="N1439" t="str">
        <f>+TEXT(IF(特約団体用!R1438="","",特約団体用!AB1438),"00")</f>
        <v/>
      </c>
      <c r="O1439" t="str">
        <f>+IF(特約団体用!S1438="","",特約団体用!AC1438)</f>
        <v/>
      </c>
      <c r="P1439" t="str">
        <f>+IF(特約団体用!T1438="","",特約団体用!AD1438)</f>
        <v/>
      </c>
      <c r="Q1439" t="str">
        <f>+IF(特約団体用!U1438="","",特約団体用!AE1438)</f>
        <v/>
      </c>
      <c r="V1439" s="153"/>
      <c r="W1439" s="153"/>
      <c r="X1439" s="153"/>
    </row>
    <row r="1440" spans="1:24">
      <c r="A1440" t="str">
        <f>+IF(特約団体用!A1439="","",特約団体用!A1439)</f>
        <v/>
      </c>
      <c r="B1440" t="str">
        <f>+IF(特約団体用!B1439="","",特約団体用!B1439)</f>
        <v/>
      </c>
      <c r="C1440" t="str">
        <f>+IF(特約団体用!C1439="","",特約団体用!C1439)</f>
        <v/>
      </c>
      <c r="D1440" t="str">
        <f>+IF(特約団体用!D1439="","",特約団体用!D1439)</f>
        <v/>
      </c>
      <c r="E1440" t="str">
        <f>+IF(特約団体用!E1439="","",特約団体用!E1439)</f>
        <v/>
      </c>
      <c r="F1440" t="str">
        <f>+IF(特約団体用!F1439="","",_xlfn.XLOOKUP(特約団体用!F1439,PRM!$G$3:$G$5,PRM!$H$3:$H$5))</f>
        <v/>
      </c>
      <c r="G1440" s="149" t="str">
        <f>+TEXT(_xlfn.CONCAT(特約団体用!G1439,特約団体用!H1439,"年",特約団体用!I1439,"月",特約団体用!J1439,"日"),"yyyy/mm/dd")</f>
        <v>年月日</v>
      </c>
      <c r="H1440" t="str">
        <f>+IF(特約団体用!L1439="","",特約団体用!L1439)</f>
        <v/>
      </c>
      <c r="I1440" t="str">
        <f>+IF(特約団体用!M1439="","",特約団体用!M1439)</f>
        <v/>
      </c>
      <c r="J1440" t="str">
        <f>+IF(特約団体用!N1439="","",特約団体用!AA1439)</f>
        <v/>
      </c>
      <c r="K1440" t="str">
        <f>+IF(特約団体用!O1439="","",特約団体用!O1439)</f>
        <v/>
      </c>
      <c r="L1440" t="str">
        <f>+IF(特約団体用!P1439="","",特約団体用!P1439)</f>
        <v/>
      </c>
      <c r="M1440" t="str">
        <f>+IF(特約団体用!Q1439="","",特約団体用!Q1439)</f>
        <v/>
      </c>
      <c r="N1440" t="str">
        <f>+TEXT(IF(特約団体用!R1439="","",特約団体用!AB1439),"00")</f>
        <v/>
      </c>
      <c r="O1440" t="str">
        <f>+IF(特約団体用!S1439="","",特約団体用!AC1439)</f>
        <v/>
      </c>
      <c r="P1440" t="str">
        <f>+IF(特約団体用!T1439="","",特約団体用!AD1439)</f>
        <v/>
      </c>
      <c r="Q1440" t="str">
        <f>+IF(特約団体用!U1439="","",特約団体用!AE1439)</f>
        <v/>
      </c>
      <c r="V1440" s="153"/>
      <c r="W1440" s="153"/>
      <c r="X1440" s="153"/>
    </row>
    <row r="1441" spans="1:24">
      <c r="A1441" t="str">
        <f>+IF(特約団体用!A1440="","",特約団体用!A1440)</f>
        <v/>
      </c>
      <c r="B1441" t="str">
        <f>+IF(特約団体用!B1440="","",特約団体用!B1440)</f>
        <v/>
      </c>
      <c r="C1441" t="str">
        <f>+IF(特約団体用!C1440="","",特約団体用!C1440)</f>
        <v/>
      </c>
      <c r="D1441" t="str">
        <f>+IF(特約団体用!D1440="","",特約団体用!D1440)</f>
        <v/>
      </c>
      <c r="E1441" t="str">
        <f>+IF(特約団体用!E1440="","",特約団体用!E1440)</f>
        <v/>
      </c>
      <c r="F1441" t="str">
        <f>+IF(特約団体用!F1440="","",_xlfn.XLOOKUP(特約団体用!F1440,PRM!$G$3:$G$5,PRM!$H$3:$H$5))</f>
        <v/>
      </c>
      <c r="G1441" s="149" t="str">
        <f>+TEXT(_xlfn.CONCAT(特約団体用!G1440,特約団体用!H1440,"年",特約団体用!I1440,"月",特約団体用!J1440,"日"),"yyyy/mm/dd")</f>
        <v>年月日</v>
      </c>
      <c r="H1441" t="str">
        <f>+IF(特約団体用!L1440="","",特約団体用!L1440)</f>
        <v/>
      </c>
      <c r="I1441" t="str">
        <f>+IF(特約団体用!M1440="","",特約団体用!M1440)</f>
        <v/>
      </c>
      <c r="J1441" t="str">
        <f>+IF(特約団体用!N1440="","",特約団体用!AA1440)</f>
        <v/>
      </c>
      <c r="K1441" t="str">
        <f>+IF(特約団体用!O1440="","",特約団体用!O1440)</f>
        <v/>
      </c>
      <c r="L1441" t="str">
        <f>+IF(特約団体用!P1440="","",特約団体用!P1440)</f>
        <v/>
      </c>
      <c r="M1441" t="str">
        <f>+IF(特約団体用!Q1440="","",特約団体用!Q1440)</f>
        <v/>
      </c>
      <c r="N1441" t="str">
        <f>+TEXT(IF(特約団体用!R1440="","",特約団体用!AB1440),"00")</f>
        <v/>
      </c>
      <c r="O1441" t="str">
        <f>+IF(特約団体用!S1440="","",特約団体用!AC1440)</f>
        <v/>
      </c>
      <c r="P1441" t="str">
        <f>+IF(特約団体用!T1440="","",特約団体用!AD1440)</f>
        <v/>
      </c>
      <c r="Q1441" t="str">
        <f>+IF(特約団体用!U1440="","",特約団体用!AE1440)</f>
        <v/>
      </c>
      <c r="V1441" s="153"/>
      <c r="W1441" s="153"/>
      <c r="X1441" s="153"/>
    </row>
    <row r="1442" spans="1:24">
      <c r="A1442" t="str">
        <f>+IF(特約団体用!A1441="","",特約団体用!A1441)</f>
        <v/>
      </c>
      <c r="B1442" t="str">
        <f>+IF(特約団体用!B1441="","",特約団体用!B1441)</f>
        <v/>
      </c>
      <c r="C1442" t="str">
        <f>+IF(特約団体用!C1441="","",特約団体用!C1441)</f>
        <v/>
      </c>
      <c r="D1442" t="str">
        <f>+IF(特約団体用!D1441="","",特約団体用!D1441)</f>
        <v/>
      </c>
      <c r="E1442" t="str">
        <f>+IF(特約団体用!E1441="","",特約団体用!E1441)</f>
        <v/>
      </c>
      <c r="F1442" t="str">
        <f>+IF(特約団体用!F1441="","",_xlfn.XLOOKUP(特約団体用!F1441,PRM!$G$3:$G$5,PRM!$H$3:$H$5))</f>
        <v/>
      </c>
      <c r="G1442" s="149" t="str">
        <f>+TEXT(_xlfn.CONCAT(特約団体用!G1441,特約団体用!H1441,"年",特約団体用!I1441,"月",特約団体用!J1441,"日"),"yyyy/mm/dd")</f>
        <v>年月日</v>
      </c>
      <c r="H1442" t="str">
        <f>+IF(特約団体用!L1441="","",特約団体用!L1441)</f>
        <v/>
      </c>
      <c r="I1442" t="str">
        <f>+IF(特約団体用!M1441="","",特約団体用!M1441)</f>
        <v/>
      </c>
      <c r="J1442" t="str">
        <f>+IF(特約団体用!N1441="","",特約団体用!AA1441)</f>
        <v/>
      </c>
      <c r="K1442" t="str">
        <f>+IF(特約団体用!O1441="","",特約団体用!O1441)</f>
        <v/>
      </c>
      <c r="L1442" t="str">
        <f>+IF(特約団体用!P1441="","",特約団体用!P1441)</f>
        <v/>
      </c>
      <c r="M1442" t="str">
        <f>+IF(特約団体用!Q1441="","",特約団体用!Q1441)</f>
        <v/>
      </c>
      <c r="N1442" t="str">
        <f>+TEXT(IF(特約団体用!R1441="","",特約団体用!AB1441),"00")</f>
        <v/>
      </c>
      <c r="O1442" t="str">
        <f>+IF(特約団体用!S1441="","",特約団体用!AC1441)</f>
        <v/>
      </c>
      <c r="P1442" t="str">
        <f>+IF(特約団体用!T1441="","",特約団体用!AD1441)</f>
        <v/>
      </c>
      <c r="Q1442" t="str">
        <f>+IF(特約団体用!U1441="","",特約団体用!AE1441)</f>
        <v/>
      </c>
      <c r="V1442" s="153"/>
      <c r="W1442" s="153"/>
      <c r="X1442" s="153"/>
    </row>
    <row r="1443" spans="1:24">
      <c r="A1443" t="str">
        <f>+IF(特約団体用!A1442="","",特約団体用!A1442)</f>
        <v/>
      </c>
      <c r="B1443" t="str">
        <f>+IF(特約団体用!B1442="","",特約団体用!B1442)</f>
        <v/>
      </c>
      <c r="C1443" t="str">
        <f>+IF(特約団体用!C1442="","",特約団体用!C1442)</f>
        <v/>
      </c>
      <c r="D1443" t="str">
        <f>+IF(特約団体用!D1442="","",特約団体用!D1442)</f>
        <v/>
      </c>
      <c r="E1443" t="str">
        <f>+IF(特約団体用!E1442="","",特約団体用!E1442)</f>
        <v/>
      </c>
      <c r="F1443" t="str">
        <f>+IF(特約団体用!F1442="","",_xlfn.XLOOKUP(特約団体用!F1442,PRM!$G$3:$G$5,PRM!$H$3:$H$5))</f>
        <v/>
      </c>
      <c r="G1443" s="149" t="str">
        <f>+TEXT(_xlfn.CONCAT(特約団体用!G1442,特約団体用!H1442,"年",特約団体用!I1442,"月",特約団体用!J1442,"日"),"yyyy/mm/dd")</f>
        <v>年月日</v>
      </c>
      <c r="H1443" t="str">
        <f>+IF(特約団体用!L1442="","",特約団体用!L1442)</f>
        <v/>
      </c>
      <c r="I1443" t="str">
        <f>+IF(特約団体用!M1442="","",特約団体用!M1442)</f>
        <v/>
      </c>
      <c r="J1443" t="str">
        <f>+IF(特約団体用!N1442="","",特約団体用!AA1442)</f>
        <v/>
      </c>
      <c r="K1443" t="str">
        <f>+IF(特約団体用!O1442="","",特約団体用!O1442)</f>
        <v/>
      </c>
      <c r="L1443" t="str">
        <f>+IF(特約団体用!P1442="","",特約団体用!P1442)</f>
        <v/>
      </c>
      <c r="M1443" t="str">
        <f>+IF(特約団体用!Q1442="","",特約団体用!Q1442)</f>
        <v/>
      </c>
      <c r="N1443" t="str">
        <f>+TEXT(IF(特約団体用!R1442="","",特約団体用!AB1442),"00")</f>
        <v/>
      </c>
      <c r="O1443" t="str">
        <f>+IF(特約団体用!S1442="","",特約団体用!AC1442)</f>
        <v/>
      </c>
      <c r="P1443" t="str">
        <f>+IF(特約団体用!T1442="","",特約団体用!AD1442)</f>
        <v/>
      </c>
      <c r="Q1443" t="str">
        <f>+IF(特約団体用!U1442="","",特約団体用!AE1442)</f>
        <v/>
      </c>
      <c r="V1443" s="153"/>
      <c r="W1443" s="153"/>
      <c r="X1443" s="153"/>
    </row>
    <row r="1444" spans="1:24">
      <c r="A1444" t="str">
        <f>+IF(特約団体用!A1443="","",特約団体用!A1443)</f>
        <v/>
      </c>
      <c r="B1444" t="str">
        <f>+IF(特約団体用!B1443="","",特約団体用!B1443)</f>
        <v/>
      </c>
      <c r="C1444" t="str">
        <f>+IF(特約団体用!C1443="","",特約団体用!C1443)</f>
        <v/>
      </c>
      <c r="D1444" t="str">
        <f>+IF(特約団体用!D1443="","",特約団体用!D1443)</f>
        <v/>
      </c>
      <c r="E1444" t="str">
        <f>+IF(特約団体用!E1443="","",特約団体用!E1443)</f>
        <v/>
      </c>
      <c r="F1444" t="str">
        <f>+IF(特約団体用!F1443="","",_xlfn.XLOOKUP(特約団体用!F1443,PRM!$G$3:$G$5,PRM!$H$3:$H$5))</f>
        <v/>
      </c>
      <c r="G1444" s="149" t="str">
        <f>+TEXT(_xlfn.CONCAT(特約団体用!G1443,特約団体用!H1443,"年",特約団体用!I1443,"月",特約団体用!J1443,"日"),"yyyy/mm/dd")</f>
        <v>年月日</v>
      </c>
      <c r="H1444" t="str">
        <f>+IF(特約団体用!L1443="","",特約団体用!L1443)</f>
        <v/>
      </c>
      <c r="I1444" t="str">
        <f>+IF(特約団体用!M1443="","",特約団体用!M1443)</f>
        <v/>
      </c>
      <c r="J1444" t="str">
        <f>+IF(特約団体用!N1443="","",特約団体用!AA1443)</f>
        <v/>
      </c>
      <c r="K1444" t="str">
        <f>+IF(特約団体用!O1443="","",特約団体用!O1443)</f>
        <v/>
      </c>
      <c r="L1444" t="str">
        <f>+IF(特約団体用!P1443="","",特約団体用!P1443)</f>
        <v/>
      </c>
      <c r="M1444" t="str">
        <f>+IF(特約団体用!Q1443="","",特約団体用!Q1443)</f>
        <v/>
      </c>
      <c r="N1444" t="str">
        <f>+TEXT(IF(特約団体用!R1443="","",特約団体用!AB1443),"00")</f>
        <v/>
      </c>
      <c r="O1444" t="str">
        <f>+IF(特約団体用!S1443="","",特約団体用!AC1443)</f>
        <v/>
      </c>
      <c r="P1444" t="str">
        <f>+IF(特約団体用!T1443="","",特約団体用!AD1443)</f>
        <v/>
      </c>
      <c r="Q1444" t="str">
        <f>+IF(特約団体用!U1443="","",特約団体用!AE1443)</f>
        <v/>
      </c>
      <c r="V1444" s="153"/>
      <c r="W1444" s="153"/>
      <c r="X1444" s="153"/>
    </row>
    <row r="1445" spans="1:24">
      <c r="A1445" t="str">
        <f>+IF(特約団体用!A1444="","",特約団体用!A1444)</f>
        <v/>
      </c>
      <c r="B1445" t="str">
        <f>+IF(特約団体用!B1444="","",特約団体用!B1444)</f>
        <v/>
      </c>
      <c r="C1445" t="str">
        <f>+IF(特約団体用!C1444="","",特約団体用!C1444)</f>
        <v/>
      </c>
      <c r="D1445" t="str">
        <f>+IF(特約団体用!D1444="","",特約団体用!D1444)</f>
        <v/>
      </c>
      <c r="E1445" t="str">
        <f>+IF(特約団体用!E1444="","",特約団体用!E1444)</f>
        <v/>
      </c>
      <c r="F1445" t="str">
        <f>+IF(特約団体用!F1444="","",_xlfn.XLOOKUP(特約団体用!F1444,PRM!$G$3:$G$5,PRM!$H$3:$H$5))</f>
        <v/>
      </c>
      <c r="G1445" s="149" t="str">
        <f>+TEXT(_xlfn.CONCAT(特約団体用!G1444,特約団体用!H1444,"年",特約団体用!I1444,"月",特約団体用!J1444,"日"),"yyyy/mm/dd")</f>
        <v>年月日</v>
      </c>
      <c r="H1445" t="str">
        <f>+IF(特約団体用!L1444="","",特約団体用!L1444)</f>
        <v/>
      </c>
      <c r="I1445" t="str">
        <f>+IF(特約団体用!M1444="","",特約団体用!M1444)</f>
        <v/>
      </c>
      <c r="J1445" t="str">
        <f>+IF(特約団体用!N1444="","",特約団体用!AA1444)</f>
        <v/>
      </c>
      <c r="K1445" t="str">
        <f>+IF(特約団体用!O1444="","",特約団体用!O1444)</f>
        <v/>
      </c>
      <c r="L1445" t="str">
        <f>+IF(特約団体用!P1444="","",特約団体用!P1444)</f>
        <v/>
      </c>
      <c r="M1445" t="str">
        <f>+IF(特約団体用!Q1444="","",特約団体用!Q1444)</f>
        <v/>
      </c>
      <c r="N1445" t="str">
        <f>+TEXT(IF(特約団体用!R1444="","",特約団体用!AB1444),"00")</f>
        <v/>
      </c>
      <c r="O1445" t="str">
        <f>+IF(特約団体用!S1444="","",特約団体用!AC1444)</f>
        <v/>
      </c>
      <c r="P1445" t="str">
        <f>+IF(特約団体用!T1444="","",特約団体用!AD1444)</f>
        <v/>
      </c>
      <c r="Q1445" t="str">
        <f>+IF(特約団体用!U1444="","",特約団体用!AE1444)</f>
        <v/>
      </c>
      <c r="V1445" s="153"/>
      <c r="W1445" s="153"/>
      <c r="X1445" s="153"/>
    </row>
    <row r="1446" spans="1:24">
      <c r="A1446" t="str">
        <f>+IF(特約団体用!A1445="","",特約団体用!A1445)</f>
        <v/>
      </c>
      <c r="B1446" t="str">
        <f>+IF(特約団体用!B1445="","",特約団体用!B1445)</f>
        <v/>
      </c>
      <c r="C1446" t="str">
        <f>+IF(特約団体用!C1445="","",特約団体用!C1445)</f>
        <v/>
      </c>
      <c r="D1446" t="str">
        <f>+IF(特約団体用!D1445="","",特約団体用!D1445)</f>
        <v/>
      </c>
      <c r="E1446" t="str">
        <f>+IF(特約団体用!E1445="","",特約団体用!E1445)</f>
        <v/>
      </c>
      <c r="F1446" t="str">
        <f>+IF(特約団体用!F1445="","",_xlfn.XLOOKUP(特約団体用!F1445,PRM!$G$3:$G$5,PRM!$H$3:$H$5))</f>
        <v/>
      </c>
      <c r="G1446" s="149" t="str">
        <f>+TEXT(_xlfn.CONCAT(特約団体用!G1445,特約団体用!H1445,"年",特約団体用!I1445,"月",特約団体用!J1445,"日"),"yyyy/mm/dd")</f>
        <v>年月日</v>
      </c>
      <c r="H1446" t="str">
        <f>+IF(特約団体用!L1445="","",特約団体用!L1445)</f>
        <v/>
      </c>
      <c r="I1446" t="str">
        <f>+IF(特約団体用!M1445="","",特約団体用!M1445)</f>
        <v/>
      </c>
      <c r="J1446" t="str">
        <f>+IF(特約団体用!N1445="","",特約団体用!AA1445)</f>
        <v/>
      </c>
      <c r="K1446" t="str">
        <f>+IF(特約団体用!O1445="","",特約団体用!O1445)</f>
        <v/>
      </c>
      <c r="L1446" t="str">
        <f>+IF(特約団体用!P1445="","",特約団体用!P1445)</f>
        <v/>
      </c>
      <c r="M1446" t="str">
        <f>+IF(特約団体用!Q1445="","",特約団体用!Q1445)</f>
        <v/>
      </c>
      <c r="N1446" t="str">
        <f>+TEXT(IF(特約団体用!R1445="","",特約団体用!AB1445),"00")</f>
        <v/>
      </c>
      <c r="O1446" t="str">
        <f>+IF(特約団体用!S1445="","",特約団体用!AC1445)</f>
        <v/>
      </c>
      <c r="P1446" t="str">
        <f>+IF(特約団体用!T1445="","",特約団体用!AD1445)</f>
        <v/>
      </c>
      <c r="Q1446" t="str">
        <f>+IF(特約団体用!U1445="","",特約団体用!AE1445)</f>
        <v/>
      </c>
      <c r="V1446" s="153"/>
      <c r="W1446" s="153"/>
      <c r="X1446" s="153"/>
    </row>
    <row r="1447" spans="1:24">
      <c r="A1447" t="str">
        <f>+IF(特約団体用!A1446="","",特約団体用!A1446)</f>
        <v/>
      </c>
      <c r="B1447" t="str">
        <f>+IF(特約団体用!B1446="","",特約団体用!B1446)</f>
        <v/>
      </c>
      <c r="C1447" t="str">
        <f>+IF(特約団体用!C1446="","",特約団体用!C1446)</f>
        <v/>
      </c>
      <c r="D1447" t="str">
        <f>+IF(特約団体用!D1446="","",特約団体用!D1446)</f>
        <v/>
      </c>
      <c r="E1447" t="str">
        <f>+IF(特約団体用!E1446="","",特約団体用!E1446)</f>
        <v/>
      </c>
      <c r="F1447" t="str">
        <f>+IF(特約団体用!F1446="","",_xlfn.XLOOKUP(特約団体用!F1446,PRM!$G$3:$G$5,PRM!$H$3:$H$5))</f>
        <v/>
      </c>
      <c r="G1447" s="149" t="str">
        <f>+TEXT(_xlfn.CONCAT(特約団体用!G1446,特約団体用!H1446,"年",特約団体用!I1446,"月",特約団体用!J1446,"日"),"yyyy/mm/dd")</f>
        <v>年月日</v>
      </c>
      <c r="H1447" t="str">
        <f>+IF(特約団体用!L1446="","",特約団体用!L1446)</f>
        <v/>
      </c>
      <c r="I1447" t="str">
        <f>+IF(特約団体用!M1446="","",特約団体用!M1446)</f>
        <v/>
      </c>
      <c r="J1447" t="str">
        <f>+IF(特約団体用!N1446="","",特約団体用!AA1446)</f>
        <v/>
      </c>
      <c r="K1447" t="str">
        <f>+IF(特約団体用!O1446="","",特約団体用!O1446)</f>
        <v/>
      </c>
      <c r="L1447" t="str">
        <f>+IF(特約団体用!P1446="","",特約団体用!P1446)</f>
        <v/>
      </c>
      <c r="M1447" t="str">
        <f>+IF(特約団体用!Q1446="","",特約団体用!Q1446)</f>
        <v/>
      </c>
      <c r="N1447" t="str">
        <f>+TEXT(IF(特約団体用!R1446="","",特約団体用!AB1446),"00")</f>
        <v/>
      </c>
      <c r="O1447" t="str">
        <f>+IF(特約団体用!S1446="","",特約団体用!AC1446)</f>
        <v/>
      </c>
      <c r="P1447" t="str">
        <f>+IF(特約団体用!T1446="","",特約団体用!AD1446)</f>
        <v/>
      </c>
      <c r="Q1447" t="str">
        <f>+IF(特約団体用!U1446="","",特約団体用!AE1446)</f>
        <v/>
      </c>
      <c r="V1447" s="153"/>
      <c r="W1447" s="153"/>
      <c r="X1447" s="153"/>
    </row>
    <row r="1448" spans="1:24">
      <c r="A1448" t="str">
        <f>+IF(特約団体用!A1447="","",特約団体用!A1447)</f>
        <v/>
      </c>
      <c r="B1448" t="str">
        <f>+IF(特約団体用!B1447="","",特約団体用!B1447)</f>
        <v/>
      </c>
      <c r="C1448" t="str">
        <f>+IF(特約団体用!C1447="","",特約団体用!C1447)</f>
        <v/>
      </c>
      <c r="D1448" t="str">
        <f>+IF(特約団体用!D1447="","",特約団体用!D1447)</f>
        <v/>
      </c>
      <c r="E1448" t="str">
        <f>+IF(特約団体用!E1447="","",特約団体用!E1447)</f>
        <v/>
      </c>
      <c r="F1448" t="str">
        <f>+IF(特約団体用!F1447="","",_xlfn.XLOOKUP(特約団体用!F1447,PRM!$G$3:$G$5,PRM!$H$3:$H$5))</f>
        <v/>
      </c>
      <c r="G1448" s="149" t="str">
        <f>+TEXT(_xlfn.CONCAT(特約団体用!G1447,特約団体用!H1447,"年",特約団体用!I1447,"月",特約団体用!J1447,"日"),"yyyy/mm/dd")</f>
        <v>年月日</v>
      </c>
      <c r="H1448" t="str">
        <f>+IF(特約団体用!L1447="","",特約団体用!L1447)</f>
        <v/>
      </c>
      <c r="I1448" t="str">
        <f>+IF(特約団体用!M1447="","",特約団体用!M1447)</f>
        <v/>
      </c>
      <c r="J1448" t="str">
        <f>+IF(特約団体用!N1447="","",特約団体用!AA1447)</f>
        <v/>
      </c>
      <c r="K1448" t="str">
        <f>+IF(特約団体用!O1447="","",特約団体用!O1447)</f>
        <v/>
      </c>
      <c r="L1448" t="str">
        <f>+IF(特約団体用!P1447="","",特約団体用!P1447)</f>
        <v/>
      </c>
      <c r="M1448" t="str">
        <f>+IF(特約団体用!Q1447="","",特約団体用!Q1447)</f>
        <v/>
      </c>
      <c r="N1448" t="str">
        <f>+TEXT(IF(特約団体用!R1447="","",特約団体用!AB1447),"00")</f>
        <v/>
      </c>
      <c r="O1448" t="str">
        <f>+IF(特約団体用!S1447="","",特約団体用!AC1447)</f>
        <v/>
      </c>
      <c r="P1448" t="str">
        <f>+IF(特約団体用!T1447="","",特約団体用!AD1447)</f>
        <v/>
      </c>
      <c r="Q1448" t="str">
        <f>+IF(特約団体用!U1447="","",特約団体用!AE1447)</f>
        <v/>
      </c>
      <c r="V1448" s="153"/>
      <c r="W1448" s="153"/>
      <c r="X1448" s="153"/>
    </row>
    <row r="1449" spans="1:24">
      <c r="A1449" t="str">
        <f>+IF(特約団体用!A1448="","",特約団体用!A1448)</f>
        <v/>
      </c>
      <c r="B1449" t="str">
        <f>+IF(特約団体用!B1448="","",特約団体用!B1448)</f>
        <v/>
      </c>
      <c r="C1449" t="str">
        <f>+IF(特約団体用!C1448="","",特約団体用!C1448)</f>
        <v/>
      </c>
      <c r="D1449" t="str">
        <f>+IF(特約団体用!D1448="","",特約団体用!D1448)</f>
        <v/>
      </c>
      <c r="E1449" t="str">
        <f>+IF(特約団体用!E1448="","",特約団体用!E1448)</f>
        <v/>
      </c>
      <c r="F1449" t="str">
        <f>+IF(特約団体用!F1448="","",_xlfn.XLOOKUP(特約団体用!F1448,PRM!$G$3:$G$5,PRM!$H$3:$H$5))</f>
        <v/>
      </c>
      <c r="G1449" s="149" t="str">
        <f>+TEXT(_xlfn.CONCAT(特約団体用!G1448,特約団体用!H1448,"年",特約団体用!I1448,"月",特約団体用!J1448,"日"),"yyyy/mm/dd")</f>
        <v>年月日</v>
      </c>
      <c r="H1449" t="str">
        <f>+IF(特約団体用!L1448="","",特約団体用!L1448)</f>
        <v/>
      </c>
      <c r="I1449" t="str">
        <f>+IF(特約団体用!M1448="","",特約団体用!M1448)</f>
        <v/>
      </c>
      <c r="J1449" t="str">
        <f>+IF(特約団体用!N1448="","",特約団体用!AA1448)</f>
        <v/>
      </c>
      <c r="K1449" t="str">
        <f>+IF(特約団体用!O1448="","",特約団体用!O1448)</f>
        <v/>
      </c>
      <c r="L1449" t="str">
        <f>+IF(特約団体用!P1448="","",特約団体用!P1448)</f>
        <v/>
      </c>
      <c r="M1449" t="str">
        <f>+IF(特約団体用!Q1448="","",特約団体用!Q1448)</f>
        <v/>
      </c>
      <c r="N1449" t="str">
        <f>+TEXT(IF(特約団体用!R1448="","",特約団体用!AB1448),"00")</f>
        <v/>
      </c>
      <c r="O1449" t="str">
        <f>+IF(特約団体用!S1448="","",特約団体用!AC1448)</f>
        <v/>
      </c>
      <c r="P1449" t="str">
        <f>+IF(特約団体用!T1448="","",特約団体用!AD1448)</f>
        <v/>
      </c>
      <c r="Q1449" t="str">
        <f>+IF(特約団体用!U1448="","",特約団体用!AE1448)</f>
        <v/>
      </c>
      <c r="V1449" s="153"/>
      <c r="W1449" s="153"/>
      <c r="X1449" s="153"/>
    </row>
    <row r="1450" spans="1:24">
      <c r="A1450" t="str">
        <f>+IF(特約団体用!A1449="","",特約団体用!A1449)</f>
        <v/>
      </c>
      <c r="B1450" t="str">
        <f>+IF(特約団体用!B1449="","",特約団体用!B1449)</f>
        <v/>
      </c>
      <c r="C1450" t="str">
        <f>+IF(特約団体用!C1449="","",特約団体用!C1449)</f>
        <v/>
      </c>
      <c r="D1450" t="str">
        <f>+IF(特約団体用!D1449="","",特約団体用!D1449)</f>
        <v/>
      </c>
      <c r="E1450" t="str">
        <f>+IF(特約団体用!E1449="","",特約団体用!E1449)</f>
        <v/>
      </c>
      <c r="F1450" t="str">
        <f>+IF(特約団体用!F1449="","",_xlfn.XLOOKUP(特約団体用!F1449,PRM!$G$3:$G$5,PRM!$H$3:$H$5))</f>
        <v/>
      </c>
      <c r="G1450" s="149" t="str">
        <f>+TEXT(_xlfn.CONCAT(特約団体用!G1449,特約団体用!H1449,"年",特約団体用!I1449,"月",特約団体用!J1449,"日"),"yyyy/mm/dd")</f>
        <v>年月日</v>
      </c>
      <c r="H1450" t="str">
        <f>+IF(特約団体用!L1449="","",特約団体用!L1449)</f>
        <v/>
      </c>
      <c r="I1450" t="str">
        <f>+IF(特約団体用!M1449="","",特約団体用!M1449)</f>
        <v/>
      </c>
      <c r="J1450" t="str">
        <f>+IF(特約団体用!N1449="","",特約団体用!AA1449)</f>
        <v/>
      </c>
      <c r="K1450" t="str">
        <f>+IF(特約団体用!O1449="","",特約団体用!O1449)</f>
        <v/>
      </c>
      <c r="L1450" t="str">
        <f>+IF(特約団体用!P1449="","",特約団体用!P1449)</f>
        <v/>
      </c>
      <c r="M1450" t="str">
        <f>+IF(特約団体用!Q1449="","",特約団体用!Q1449)</f>
        <v/>
      </c>
      <c r="N1450" t="str">
        <f>+TEXT(IF(特約団体用!R1449="","",特約団体用!AB1449),"00")</f>
        <v/>
      </c>
      <c r="O1450" t="str">
        <f>+IF(特約団体用!S1449="","",特約団体用!AC1449)</f>
        <v/>
      </c>
      <c r="P1450" t="str">
        <f>+IF(特約団体用!T1449="","",特約団体用!AD1449)</f>
        <v/>
      </c>
      <c r="Q1450" t="str">
        <f>+IF(特約団体用!U1449="","",特約団体用!AE1449)</f>
        <v/>
      </c>
      <c r="V1450" s="153"/>
      <c r="W1450" s="153"/>
      <c r="X1450" s="153"/>
    </row>
    <row r="1451" spans="1:24">
      <c r="A1451" t="str">
        <f>+IF(特約団体用!A1450="","",特約団体用!A1450)</f>
        <v/>
      </c>
      <c r="B1451" t="str">
        <f>+IF(特約団体用!B1450="","",特約団体用!B1450)</f>
        <v/>
      </c>
      <c r="C1451" t="str">
        <f>+IF(特約団体用!C1450="","",特約団体用!C1450)</f>
        <v/>
      </c>
      <c r="D1451" t="str">
        <f>+IF(特約団体用!D1450="","",特約団体用!D1450)</f>
        <v/>
      </c>
      <c r="E1451" t="str">
        <f>+IF(特約団体用!E1450="","",特約団体用!E1450)</f>
        <v/>
      </c>
      <c r="F1451" t="str">
        <f>+IF(特約団体用!F1450="","",_xlfn.XLOOKUP(特約団体用!F1450,PRM!$G$3:$G$5,PRM!$H$3:$H$5))</f>
        <v/>
      </c>
      <c r="G1451" s="149" t="str">
        <f>+TEXT(_xlfn.CONCAT(特約団体用!G1450,特約団体用!H1450,"年",特約団体用!I1450,"月",特約団体用!J1450,"日"),"yyyy/mm/dd")</f>
        <v>年月日</v>
      </c>
      <c r="H1451" t="str">
        <f>+IF(特約団体用!L1450="","",特約団体用!L1450)</f>
        <v/>
      </c>
      <c r="I1451" t="str">
        <f>+IF(特約団体用!M1450="","",特約団体用!M1450)</f>
        <v/>
      </c>
      <c r="J1451" t="str">
        <f>+IF(特約団体用!N1450="","",特約団体用!AA1450)</f>
        <v/>
      </c>
      <c r="K1451" t="str">
        <f>+IF(特約団体用!O1450="","",特約団体用!O1450)</f>
        <v/>
      </c>
      <c r="L1451" t="str">
        <f>+IF(特約団体用!P1450="","",特約団体用!P1450)</f>
        <v/>
      </c>
      <c r="M1451" t="str">
        <f>+IF(特約団体用!Q1450="","",特約団体用!Q1450)</f>
        <v/>
      </c>
      <c r="N1451" t="str">
        <f>+TEXT(IF(特約団体用!R1450="","",特約団体用!AB1450),"00")</f>
        <v/>
      </c>
      <c r="O1451" t="str">
        <f>+IF(特約団体用!S1450="","",特約団体用!AC1450)</f>
        <v/>
      </c>
      <c r="P1451" t="str">
        <f>+IF(特約団体用!T1450="","",特約団体用!AD1450)</f>
        <v/>
      </c>
      <c r="Q1451" t="str">
        <f>+IF(特約団体用!U1450="","",特約団体用!AE1450)</f>
        <v/>
      </c>
      <c r="V1451" s="153"/>
      <c r="W1451" s="153"/>
      <c r="X1451" s="153"/>
    </row>
    <row r="1452" spans="1:24">
      <c r="A1452" t="str">
        <f>+IF(特約団体用!A1451="","",特約団体用!A1451)</f>
        <v/>
      </c>
      <c r="B1452" t="str">
        <f>+IF(特約団体用!B1451="","",特約団体用!B1451)</f>
        <v/>
      </c>
      <c r="C1452" t="str">
        <f>+IF(特約団体用!C1451="","",特約団体用!C1451)</f>
        <v/>
      </c>
      <c r="D1452" t="str">
        <f>+IF(特約団体用!D1451="","",特約団体用!D1451)</f>
        <v/>
      </c>
      <c r="E1452" t="str">
        <f>+IF(特約団体用!E1451="","",特約団体用!E1451)</f>
        <v/>
      </c>
      <c r="F1452" t="str">
        <f>+IF(特約団体用!F1451="","",_xlfn.XLOOKUP(特約団体用!F1451,PRM!$G$3:$G$5,PRM!$H$3:$H$5))</f>
        <v/>
      </c>
      <c r="G1452" s="149" t="str">
        <f>+TEXT(_xlfn.CONCAT(特約団体用!G1451,特約団体用!H1451,"年",特約団体用!I1451,"月",特約団体用!J1451,"日"),"yyyy/mm/dd")</f>
        <v>年月日</v>
      </c>
      <c r="H1452" t="str">
        <f>+IF(特約団体用!L1451="","",特約団体用!L1451)</f>
        <v/>
      </c>
      <c r="I1452" t="str">
        <f>+IF(特約団体用!M1451="","",特約団体用!M1451)</f>
        <v/>
      </c>
      <c r="J1452" t="str">
        <f>+IF(特約団体用!N1451="","",特約団体用!AA1451)</f>
        <v/>
      </c>
      <c r="K1452" t="str">
        <f>+IF(特約団体用!O1451="","",特約団体用!O1451)</f>
        <v/>
      </c>
      <c r="L1452" t="str">
        <f>+IF(特約団体用!P1451="","",特約団体用!P1451)</f>
        <v/>
      </c>
      <c r="M1452" t="str">
        <f>+IF(特約団体用!Q1451="","",特約団体用!Q1451)</f>
        <v/>
      </c>
      <c r="N1452" t="str">
        <f>+TEXT(IF(特約団体用!R1451="","",特約団体用!AB1451),"00")</f>
        <v/>
      </c>
      <c r="O1452" t="str">
        <f>+IF(特約団体用!S1451="","",特約団体用!AC1451)</f>
        <v/>
      </c>
      <c r="P1452" t="str">
        <f>+IF(特約団体用!T1451="","",特約団体用!AD1451)</f>
        <v/>
      </c>
      <c r="Q1452" t="str">
        <f>+IF(特約団体用!U1451="","",特約団体用!AE1451)</f>
        <v/>
      </c>
      <c r="V1452" s="153"/>
      <c r="W1452" s="153"/>
      <c r="X1452" s="153"/>
    </row>
    <row r="1453" spans="1:24">
      <c r="A1453" t="str">
        <f>+IF(特約団体用!A1452="","",特約団体用!A1452)</f>
        <v/>
      </c>
      <c r="B1453" t="str">
        <f>+IF(特約団体用!B1452="","",特約団体用!B1452)</f>
        <v/>
      </c>
      <c r="C1453" t="str">
        <f>+IF(特約団体用!C1452="","",特約団体用!C1452)</f>
        <v/>
      </c>
      <c r="D1453" t="str">
        <f>+IF(特約団体用!D1452="","",特約団体用!D1452)</f>
        <v/>
      </c>
      <c r="E1453" t="str">
        <f>+IF(特約団体用!E1452="","",特約団体用!E1452)</f>
        <v/>
      </c>
      <c r="F1453" t="str">
        <f>+IF(特約団体用!F1452="","",_xlfn.XLOOKUP(特約団体用!F1452,PRM!$G$3:$G$5,PRM!$H$3:$H$5))</f>
        <v/>
      </c>
      <c r="G1453" s="149" t="str">
        <f>+TEXT(_xlfn.CONCAT(特約団体用!G1452,特約団体用!H1452,"年",特約団体用!I1452,"月",特約団体用!J1452,"日"),"yyyy/mm/dd")</f>
        <v>年月日</v>
      </c>
      <c r="H1453" t="str">
        <f>+IF(特約団体用!L1452="","",特約団体用!L1452)</f>
        <v/>
      </c>
      <c r="I1453" t="str">
        <f>+IF(特約団体用!M1452="","",特約団体用!M1452)</f>
        <v/>
      </c>
      <c r="J1453" t="str">
        <f>+IF(特約団体用!N1452="","",特約団体用!AA1452)</f>
        <v/>
      </c>
      <c r="K1453" t="str">
        <f>+IF(特約団体用!O1452="","",特約団体用!O1452)</f>
        <v/>
      </c>
      <c r="L1453" t="str">
        <f>+IF(特約団体用!P1452="","",特約団体用!P1452)</f>
        <v/>
      </c>
      <c r="M1453" t="str">
        <f>+IF(特約団体用!Q1452="","",特約団体用!Q1452)</f>
        <v/>
      </c>
      <c r="N1453" t="str">
        <f>+TEXT(IF(特約団体用!R1452="","",特約団体用!AB1452),"00")</f>
        <v/>
      </c>
      <c r="O1453" t="str">
        <f>+IF(特約団体用!S1452="","",特約団体用!AC1452)</f>
        <v/>
      </c>
      <c r="P1453" t="str">
        <f>+IF(特約団体用!T1452="","",特約団体用!AD1452)</f>
        <v/>
      </c>
      <c r="Q1453" t="str">
        <f>+IF(特約団体用!U1452="","",特約団体用!AE1452)</f>
        <v/>
      </c>
      <c r="V1453" s="153"/>
      <c r="W1453" s="153"/>
      <c r="X1453" s="153"/>
    </row>
    <row r="1454" spans="1:24">
      <c r="A1454" t="str">
        <f>+IF(特約団体用!A1453="","",特約団体用!A1453)</f>
        <v/>
      </c>
      <c r="B1454" t="str">
        <f>+IF(特約団体用!B1453="","",特約団体用!B1453)</f>
        <v/>
      </c>
      <c r="C1454" t="str">
        <f>+IF(特約団体用!C1453="","",特約団体用!C1453)</f>
        <v/>
      </c>
      <c r="D1454" t="str">
        <f>+IF(特約団体用!D1453="","",特約団体用!D1453)</f>
        <v/>
      </c>
      <c r="E1454" t="str">
        <f>+IF(特約団体用!E1453="","",特約団体用!E1453)</f>
        <v/>
      </c>
      <c r="F1454" t="str">
        <f>+IF(特約団体用!F1453="","",_xlfn.XLOOKUP(特約団体用!F1453,PRM!$G$3:$G$5,PRM!$H$3:$H$5))</f>
        <v/>
      </c>
      <c r="G1454" s="149" t="str">
        <f>+TEXT(_xlfn.CONCAT(特約団体用!G1453,特約団体用!H1453,"年",特約団体用!I1453,"月",特約団体用!J1453,"日"),"yyyy/mm/dd")</f>
        <v>年月日</v>
      </c>
      <c r="H1454" t="str">
        <f>+IF(特約団体用!L1453="","",特約団体用!L1453)</f>
        <v/>
      </c>
      <c r="I1454" t="str">
        <f>+IF(特約団体用!M1453="","",特約団体用!M1453)</f>
        <v/>
      </c>
      <c r="J1454" t="str">
        <f>+IF(特約団体用!N1453="","",特約団体用!AA1453)</f>
        <v/>
      </c>
      <c r="K1454" t="str">
        <f>+IF(特約団体用!O1453="","",特約団体用!O1453)</f>
        <v/>
      </c>
      <c r="L1454" t="str">
        <f>+IF(特約団体用!P1453="","",特約団体用!P1453)</f>
        <v/>
      </c>
      <c r="M1454" t="str">
        <f>+IF(特約団体用!Q1453="","",特約団体用!Q1453)</f>
        <v/>
      </c>
      <c r="N1454" t="str">
        <f>+TEXT(IF(特約団体用!R1453="","",特約団体用!AB1453),"00")</f>
        <v/>
      </c>
      <c r="O1454" t="str">
        <f>+IF(特約団体用!S1453="","",特約団体用!AC1453)</f>
        <v/>
      </c>
      <c r="P1454" t="str">
        <f>+IF(特約団体用!T1453="","",特約団体用!AD1453)</f>
        <v/>
      </c>
      <c r="Q1454" t="str">
        <f>+IF(特約団体用!U1453="","",特約団体用!AE1453)</f>
        <v/>
      </c>
      <c r="V1454" s="153"/>
      <c r="W1454" s="153"/>
      <c r="X1454" s="153"/>
    </row>
    <row r="1455" spans="1:24">
      <c r="A1455" t="str">
        <f>+IF(特約団体用!A1454="","",特約団体用!A1454)</f>
        <v/>
      </c>
      <c r="B1455" t="str">
        <f>+IF(特約団体用!B1454="","",特約団体用!B1454)</f>
        <v/>
      </c>
      <c r="C1455" t="str">
        <f>+IF(特約団体用!C1454="","",特約団体用!C1454)</f>
        <v/>
      </c>
      <c r="D1455" t="str">
        <f>+IF(特約団体用!D1454="","",特約団体用!D1454)</f>
        <v/>
      </c>
      <c r="E1455" t="str">
        <f>+IF(特約団体用!E1454="","",特約団体用!E1454)</f>
        <v/>
      </c>
      <c r="F1455" t="str">
        <f>+IF(特約団体用!F1454="","",_xlfn.XLOOKUP(特約団体用!F1454,PRM!$G$3:$G$5,PRM!$H$3:$H$5))</f>
        <v/>
      </c>
      <c r="G1455" s="149" t="str">
        <f>+TEXT(_xlfn.CONCAT(特約団体用!G1454,特約団体用!H1454,"年",特約団体用!I1454,"月",特約団体用!J1454,"日"),"yyyy/mm/dd")</f>
        <v>年月日</v>
      </c>
      <c r="H1455" t="str">
        <f>+IF(特約団体用!L1454="","",特約団体用!L1454)</f>
        <v/>
      </c>
      <c r="I1455" t="str">
        <f>+IF(特約団体用!M1454="","",特約団体用!M1454)</f>
        <v/>
      </c>
      <c r="J1455" t="str">
        <f>+IF(特約団体用!N1454="","",特約団体用!AA1454)</f>
        <v/>
      </c>
      <c r="K1455" t="str">
        <f>+IF(特約団体用!O1454="","",特約団体用!O1454)</f>
        <v/>
      </c>
      <c r="L1455" t="str">
        <f>+IF(特約団体用!P1454="","",特約団体用!P1454)</f>
        <v/>
      </c>
      <c r="M1455" t="str">
        <f>+IF(特約団体用!Q1454="","",特約団体用!Q1454)</f>
        <v/>
      </c>
      <c r="N1455" t="str">
        <f>+TEXT(IF(特約団体用!R1454="","",特約団体用!AB1454),"00")</f>
        <v/>
      </c>
      <c r="O1455" t="str">
        <f>+IF(特約団体用!S1454="","",特約団体用!AC1454)</f>
        <v/>
      </c>
      <c r="P1455" t="str">
        <f>+IF(特約団体用!T1454="","",特約団体用!AD1454)</f>
        <v/>
      </c>
      <c r="Q1455" t="str">
        <f>+IF(特約団体用!U1454="","",特約団体用!AE1454)</f>
        <v/>
      </c>
      <c r="V1455" s="153"/>
      <c r="W1455" s="153"/>
      <c r="X1455" s="153"/>
    </row>
    <row r="1456" spans="1:24">
      <c r="A1456" t="str">
        <f>+IF(特約団体用!A1455="","",特約団体用!A1455)</f>
        <v/>
      </c>
      <c r="B1456" t="str">
        <f>+IF(特約団体用!B1455="","",特約団体用!B1455)</f>
        <v/>
      </c>
      <c r="C1456" t="str">
        <f>+IF(特約団体用!C1455="","",特約団体用!C1455)</f>
        <v/>
      </c>
      <c r="D1456" t="str">
        <f>+IF(特約団体用!D1455="","",特約団体用!D1455)</f>
        <v/>
      </c>
      <c r="E1456" t="str">
        <f>+IF(特約団体用!E1455="","",特約団体用!E1455)</f>
        <v/>
      </c>
      <c r="F1456" t="str">
        <f>+IF(特約団体用!F1455="","",_xlfn.XLOOKUP(特約団体用!F1455,PRM!$G$3:$G$5,PRM!$H$3:$H$5))</f>
        <v/>
      </c>
      <c r="G1456" s="149" t="str">
        <f>+TEXT(_xlfn.CONCAT(特約団体用!G1455,特約団体用!H1455,"年",特約団体用!I1455,"月",特約団体用!J1455,"日"),"yyyy/mm/dd")</f>
        <v>年月日</v>
      </c>
      <c r="H1456" t="str">
        <f>+IF(特約団体用!L1455="","",特約団体用!L1455)</f>
        <v/>
      </c>
      <c r="I1456" t="str">
        <f>+IF(特約団体用!M1455="","",特約団体用!M1455)</f>
        <v/>
      </c>
      <c r="J1456" t="str">
        <f>+IF(特約団体用!N1455="","",特約団体用!AA1455)</f>
        <v/>
      </c>
      <c r="K1456" t="str">
        <f>+IF(特約団体用!O1455="","",特約団体用!O1455)</f>
        <v/>
      </c>
      <c r="L1456" t="str">
        <f>+IF(特約団体用!P1455="","",特約団体用!P1455)</f>
        <v/>
      </c>
      <c r="M1456" t="str">
        <f>+IF(特約団体用!Q1455="","",特約団体用!Q1455)</f>
        <v/>
      </c>
      <c r="N1456" t="str">
        <f>+TEXT(IF(特約団体用!R1455="","",特約団体用!AB1455),"00")</f>
        <v/>
      </c>
      <c r="O1456" t="str">
        <f>+IF(特約団体用!S1455="","",特約団体用!AC1455)</f>
        <v/>
      </c>
      <c r="P1456" t="str">
        <f>+IF(特約団体用!T1455="","",特約団体用!AD1455)</f>
        <v/>
      </c>
      <c r="Q1456" t="str">
        <f>+IF(特約団体用!U1455="","",特約団体用!AE1455)</f>
        <v/>
      </c>
      <c r="V1456" s="153"/>
      <c r="W1456" s="153"/>
      <c r="X1456" s="153"/>
    </row>
    <row r="1457" spans="1:24">
      <c r="A1457" t="str">
        <f>+IF(特約団体用!A1456="","",特約団体用!A1456)</f>
        <v/>
      </c>
      <c r="B1457" t="str">
        <f>+IF(特約団体用!B1456="","",特約団体用!B1456)</f>
        <v/>
      </c>
      <c r="C1457" t="str">
        <f>+IF(特約団体用!C1456="","",特約団体用!C1456)</f>
        <v/>
      </c>
      <c r="D1457" t="str">
        <f>+IF(特約団体用!D1456="","",特約団体用!D1456)</f>
        <v/>
      </c>
      <c r="E1457" t="str">
        <f>+IF(特約団体用!E1456="","",特約団体用!E1456)</f>
        <v/>
      </c>
      <c r="F1457" t="str">
        <f>+IF(特約団体用!F1456="","",_xlfn.XLOOKUP(特約団体用!F1456,PRM!$G$3:$G$5,PRM!$H$3:$H$5))</f>
        <v/>
      </c>
      <c r="G1457" s="149" t="str">
        <f>+TEXT(_xlfn.CONCAT(特約団体用!G1456,特約団体用!H1456,"年",特約団体用!I1456,"月",特約団体用!J1456,"日"),"yyyy/mm/dd")</f>
        <v>年月日</v>
      </c>
      <c r="H1457" t="str">
        <f>+IF(特約団体用!L1456="","",特約団体用!L1456)</f>
        <v/>
      </c>
      <c r="I1457" t="str">
        <f>+IF(特約団体用!M1456="","",特約団体用!M1456)</f>
        <v/>
      </c>
      <c r="J1457" t="str">
        <f>+IF(特約団体用!N1456="","",特約団体用!AA1456)</f>
        <v/>
      </c>
      <c r="K1457" t="str">
        <f>+IF(特約団体用!O1456="","",特約団体用!O1456)</f>
        <v/>
      </c>
      <c r="L1457" t="str">
        <f>+IF(特約団体用!P1456="","",特約団体用!P1456)</f>
        <v/>
      </c>
      <c r="M1457" t="str">
        <f>+IF(特約団体用!Q1456="","",特約団体用!Q1456)</f>
        <v/>
      </c>
      <c r="N1457" t="str">
        <f>+TEXT(IF(特約団体用!R1456="","",特約団体用!AB1456),"00")</f>
        <v/>
      </c>
      <c r="O1457" t="str">
        <f>+IF(特約団体用!S1456="","",特約団体用!AC1456)</f>
        <v/>
      </c>
      <c r="P1457" t="str">
        <f>+IF(特約団体用!T1456="","",特約団体用!AD1456)</f>
        <v/>
      </c>
      <c r="Q1457" t="str">
        <f>+IF(特約団体用!U1456="","",特約団体用!AE1456)</f>
        <v/>
      </c>
      <c r="V1457" s="153"/>
      <c r="W1457" s="153"/>
      <c r="X1457" s="153"/>
    </row>
    <row r="1458" spans="1:24">
      <c r="A1458" t="str">
        <f>+IF(特約団体用!A1457="","",特約団体用!A1457)</f>
        <v/>
      </c>
      <c r="B1458" t="str">
        <f>+IF(特約団体用!B1457="","",特約団体用!B1457)</f>
        <v/>
      </c>
      <c r="C1458" t="str">
        <f>+IF(特約団体用!C1457="","",特約団体用!C1457)</f>
        <v/>
      </c>
      <c r="D1458" t="str">
        <f>+IF(特約団体用!D1457="","",特約団体用!D1457)</f>
        <v/>
      </c>
      <c r="E1458" t="str">
        <f>+IF(特約団体用!E1457="","",特約団体用!E1457)</f>
        <v/>
      </c>
      <c r="F1458" t="str">
        <f>+IF(特約団体用!F1457="","",_xlfn.XLOOKUP(特約団体用!F1457,PRM!$G$3:$G$5,PRM!$H$3:$H$5))</f>
        <v/>
      </c>
      <c r="G1458" s="149" t="str">
        <f>+TEXT(_xlfn.CONCAT(特約団体用!G1457,特約団体用!H1457,"年",特約団体用!I1457,"月",特約団体用!J1457,"日"),"yyyy/mm/dd")</f>
        <v>年月日</v>
      </c>
      <c r="H1458" t="str">
        <f>+IF(特約団体用!L1457="","",特約団体用!L1457)</f>
        <v/>
      </c>
      <c r="I1458" t="str">
        <f>+IF(特約団体用!M1457="","",特約団体用!M1457)</f>
        <v/>
      </c>
      <c r="J1458" t="str">
        <f>+IF(特約団体用!N1457="","",特約団体用!AA1457)</f>
        <v/>
      </c>
      <c r="K1458" t="str">
        <f>+IF(特約団体用!O1457="","",特約団体用!O1457)</f>
        <v/>
      </c>
      <c r="L1458" t="str">
        <f>+IF(特約団体用!P1457="","",特約団体用!P1457)</f>
        <v/>
      </c>
      <c r="M1458" t="str">
        <f>+IF(特約団体用!Q1457="","",特約団体用!Q1457)</f>
        <v/>
      </c>
      <c r="N1458" t="str">
        <f>+TEXT(IF(特約団体用!R1457="","",特約団体用!AB1457),"00")</f>
        <v/>
      </c>
      <c r="O1458" t="str">
        <f>+IF(特約団体用!S1457="","",特約団体用!AC1457)</f>
        <v/>
      </c>
      <c r="P1458" t="str">
        <f>+IF(特約団体用!T1457="","",特約団体用!AD1457)</f>
        <v/>
      </c>
      <c r="Q1458" t="str">
        <f>+IF(特約団体用!U1457="","",特約団体用!AE1457)</f>
        <v/>
      </c>
      <c r="V1458" s="153"/>
      <c r="W1458" s="153"/>
      <c r="X1458" s="153"/>
    </row>
    <row r="1459" spans="1:24">
      <c r="A1459" t="str">
        <f>+IF(特約団体用!A1458="","",特約団体用!A1458)</f>
        <v/>
      </c>
      <c r="B1459" t="str">
        <f>+IF(特約団体用!B1458="","",特約団体用!B1458)</f>
        <v/>
      </c>
      <c r="C1459" t="str">
        <f>+IF(特約団体用!C1458="","",特約団体用!C1458)</f>
        <v/>
      </c>
      <c r="D1459" t="str">
        <f>+IF(特約団体用!D1458="","",特約団体用!D1458)</f>
        <v/>
      </c>
      <c r="E1459" t="str">
        <f>+IF(特約団体用!E1458="","",特約団体用!E1458)</f>
        <v/>
      </c>
      <c r="F1459" t="str">
        <f>+IF(特約団体用!F1458="","",_xlfn.XLOOKUP(特約団体用!F1458,PRM!$G$3:$G$5,PRM!$H$3:$H$5))</f>
        <v/>
      </c>
      <c r="G1459" s="149" t="str">
        <f>+TEXT(_xlfn.CONCAT(特約団体用!G1458,特約団体用!H1458,"年",特約団体用!I1458,"月",特約団体用!J1458,"日"),"yyyy/mm/dd")</f>
        <v>年月日</v>
      </c>
      <c r="H1459" t="str">
        <f>+IF(特約団体用!L1458="","",特約団体用!L1458)</f>
        <v/>
      </c>
      <c r="I1459" t="str">
        <f>+IF(特約団体用!M1458="","",特約団体用!M1458)</f>
        <v/>
      </c>
      <c r="J1459" t="str">
        <f>+IF(特約団体用!N1458="","",特約団体用!AA1458)</f>
        <v/>
      </c>
      <c r="K1459" t="str">
        <f>+IF(特約団体用!O1458="","",特約団体用!O1458)</f>
        <v/>
      </c>
      <c r="L1459" t="str">
        <f>+IF(特約団体用!P1458="","",特約団体用!P1458)</f>
        <v/>
      </c>
      <c r="M1459" t="str">
        <f>+IF(特約団体用!Q1458="","",特約団体用!Q1458)</f>
        <v/>
      </c>
      <c r="N1459" t="str">
        <f>+TEXT(IF(特約団体用!R1458="","",特約団体用!AB1458),"00")</f>
        <v/>
      </c>
      <c r="O1459" t="str">
        <f>+IF(特約団体用!S1458="","",特約団体用!AC1458)</f>
        <v/>
      </c>
      <c r="P1459" t="str">
        <f>+IF(特約団体用!T1458="","",特約団体用!AD1458)</f>
        <v/>
      </c>
      <c r="Q1459" t="str">
        <f>+IF(特約団体用!U1458="","",特約団体用!AE1458)</f>
        <v/>
      </c>
      <c r="V1459" s="153"/>
      <c r="W1459" s="153"/>
      <c r="X1459" s="153"/>
    </row>
    <row r="1460" spans="1:24">
      <c r="A1460" t="str">
        <f>+IF(特約団体用!A1459="","",特約団体用!A1459)</f>
        <v/>
      </c>
      <c r="B1460" t="str">
        <f>+IF(特約団体用!B1459="","",特約団体用!B1459)</f>
        <v/>
      </c>
      <c r="C1460" t="str">
        <f>+IF(特約団体用!C1459="","",特約団体用!C1459)</f>
        <v/>
      </c>
      <c r="D1460" t="str">
        <f>+IF(特約団体用!D1459="","",特約団体用!D1459)</f>
        <v/>
      </c>
      <c r="E1460" t="str">
        <f>+IF(特約団体用!E1459="","",特約団体用!E1459)</f>
        <v/>
      </c>
      <c r="F1460" t="str">
        <f>+IF(特約団体用!F1459="","",_xlfn.XLOOKUP(特約団体用!F1459,PRM!$G$3:$G$5,PRM!$H$3:$H$5))</f>
        <v/>
      </c>
      <c r="G1460" s="149" t="str">
        <f>+TEXT(_xlfn.CONCAT(特約団体用!G1459,特約団体用!H1459,"年",特約団体用!I1459,"月",特約団体用!J1459,"日"),"yyyy/mm/dd")</f>
        <v>年月日</v>
      </c>
      <c r="H1460" t="str">
        <f>+IF(特約団体用!L1459="","",特約団体用!L1459)</f>
        <v/>
      </c>
      <c r="I1460" t="str">
        <f>+IF(特約団体用!M1459="","",特約団体用!M1459)</f>
        <v/>
      </c>
      <c r="J1460" t="str">
        <f>+IF(特約団体用!N1459="","",特約団体用!AA1459)</f>
        <v/>
      </c>
      <c r="K1460" t="str">
        <f>+IF(特約団体用!O1459="","",特約団体用!O1459)</f>
        <v/>
      </c>
      <c r="L1460" t="str">
        <f>+IF(特約団体用!P1459="","",特約団体用!P1459)</f>
        <v/>
      </c>
      <c r="M1460" t="str">
        <f>+IF(特約団体用!Q1459="","",特約団体用!Q1459)</f>
        <v/>
      </c>
      <c r="N1460" t="str">
        <f>+TEXT(IF(特約団体用!R1459="","",特約団体用!AB1459),"00")</f>
        <v/>
      </c>
      <c r="O1460" t="str">
        <f>+IF(特約団体用!S1459="","",特約団体用!AC1459)</f>
        <v/>
      </c>
      <c r="P1460" t="str">
        <f>+IF(特約団体用!T1459="","",特約団体用!AD1459)</f>
        <v/>
      </c>
      <c r="Q1460" t="str">
        <f>+IF(特約団体用!U1459="","",特約団体用!AE1459)</f>
        <v/>
      </c>
      <c r="V1460" s="153"/>
      <c r="W1460" s="153"/>
      <c r="X1460" s="153"/>
    </row>
    <row r="1461" spans="1:24">
      <c r="A1461" t="str">
        <f>+IF(特約団体用!A1460="","",特約団体用!A1460)</f>
        <v/>
      </c>
      <c r="B1461" t="str">
        <f>+IF(特約団体用!B1460="","",特約団体用!B1460)</f>
        <v/>
      </c>
      <c r="C1461" t="str">
        <f>+IF(特約団体用!C1460="","",特約団体用!C1460)</f>
        <v/>
      </c>
      <c r="D1461" t="str">
        <f>+IF(特約団体用!D1460="","",特約団体用!D1460)</f>
        <v/>
      </c>
      <c r="E1461" t="str">
        <f>+IF(特約団体用!E1460="","",特約団体用!E1460)</f>
        <v/>
      </c>
      <c r="F1461" t="str">
        <f>+IF(特約団体用!F1460="","",_xlfn.XLOOKUP(特約団体用!F1460,PRM!$G$3:$G$5,PRM!$H$3:$H$5))</f>
        <v/>
      </c>
      <c r="G1461" s="149" t="str">
        <f>+TEXT(_xlfn.CONCAT(特約団体用!G1460,特約団体用!H1460,"年",特約団体用!I1460,"月",特約団体用!J1460,"日"),"yyyy/mm/dd")</f>
        <v>年月日</v>
      </c>
      <c r="H1461" t="str">
        <f>+IF(特約団体用!L1460="","",特約団体用!L1460)</f>
        <v/>
      </c>
      <c r="I1461" t="str">
        <f>+IF(特約団体用!M1460="","",特約団体用!M1460)</f>
        <v/>
      </c>
      <c r="J1461" t="str">
        <f>+IF(特約団体用!N1460="","",特約団体用!AA1460)</f>
        <v/>
      </c>
      <c r="K1461" t="str">
        <f>+IF(特約団体用!O1460="","",特約団体用!O1460)</f>
        <v/>
      </c>
      <c r="L1461" t="str">
        <f>+IF(特約団体用!P1460="","",特約団体用!P1460)</f>
        <v/>
      </c>
      <c r="M1461" t="str">
        <f>+IF(特約団体用!Q1460="","",特約団体用!Q1460)</f>
        <v/>
      </c>
      <c r="N1461" t="str">
        <f>+TEXT(IF(特約団体用!R1460="","",特約団体用!AB1460),"00")</f>
        <v/>
      </c>
      <c r="O1461" t="str">
        <f>+IF(特約団体用!S1460="","",特約団体用!AC1460)</f>
        <v/>
      </c>
      <c r="P1461" t="str">
        <f>+IF(特約団体用!T1460="","",特約団体用!AD1460)</f>
        <v/>
      </c>
      <c r="Q1461" t="str">
        <f>+IF(特約団体用!U1460="","",特約団体用!AE1460)</f>
        <v/>
      </c>
      <c r="V1461" s="153"/>
      <c r="W1461" s="153"/>
      <c r="X1461" s="153"/>
    </row>
    <row r="1462" spans="1:24">
      <c r="A1462" t="str">
        <f>+IF(特約団体用!A1461="","",特約団体用!A1461)</f>
        <v/>
      </c>
      <c r="B1462" t="str">
        <f>+IF(特約団体用!B1461="","",特約団体用!B1461)</f>
        <v/>
      </c>
      <c r="C1462" t="str">
        <f>+IF(特約団体用!C1461="","",特約団体用!C1461)</f>
        <v/>
      </c>
      <c r="D1462" t="str">
        <f>+IF(特約団体用!D1461="","",特約団体用!D1461)</f>
        <v/>
      </c>
      <c r="E1462" t="str">
        <f>+IF(特約団体用!E1461="","",特約団体用!E1461)</f>
        <v/>
      </c>
      <c r="F1462" t="str">
        <f>+IF(特約団体用!F1461="","",_xlfn.XLOOKUP(特約団体用!F1461,PRM!$G$3:$G$5,PRM!$H$3:$H$5))</f>
        <v/>
      </c>
      <c r="G1462" s="149" t="str">
        <f>+TEXT(_xlfn.CONCAT(特約団体用!G1461,特約団体用!H1461,"年",特約団体用!I1461,"月",特約団体用!J1461,"日"),"yyyy/mm/dd")</f>
        <v>年月日</v>
      </c>
      <c r="H1462" t="str">
        <f>+IF(特約団体用!L1461="","",特約団体用!L1461)</f>
        <v/>
      </c>
      <c r="I1462" t="str">
        <f>+IF(特約団体用!M1461="","",特約団体用!M1461)</f>
        <v/>
      </c>
      <c r="J1462" t="str">
        <f>+IF(特約団体用!N1461="","",特約団体用!AA1461)</f>
        <v/>
      </c>
      <c r="K1462" t="str">
        <f>+IF(特約団体用!O1461="","",特約団体用!O1461)</f>
        <v/>
      </c>
      <c r="L1462" t="str">
        <f>+IF(特約団体用!P1461="","",特約団体用!P1461)</f>
        <v/>
      </c>
      <c r="M1462" t="str">
        <f>+IF(特約団体用!Q1461="","",特約団体用!Q1461)</f>
        <v/>
      </c>
      <c r="N1462" t="str">
        <f>+TEXT(IF(特約団体用!R1461="","",特約団体用!AB1461),"00")</f>
        <v/>
      </c>
      <c r="O1462" t="str">
        <f>+IF(特約団体用!S1461="","",特約団体用!AC1461)</f>
        <v/>
      </c>
      <c r="P1462" t="str">
        <f>+IF(特約団体用!T1461="","",特約団体用!AD1461)</f>
        <v/>
      </c>
      <c r="Q1462" t="str">
        <f>+IF(特約団体用!U1461="","",特約団体用!AE1461)</f>
        <v/>
      </c>
      <c r="V1462" s="153"/>
      <c r="W1462" s="153"/>
      <c r="X1462" s="153"/>
    </row>
    <row r="1463" spans="1:24">
      <c r="A1463" t="str">
        <f>+IF(特約団体用!A1462="","",特約団体用!A1462)</f>
        <v/>
      </c>
      <c r="B1463" t="str">
        <f>+IF(特約団体用!B1462="","",特約団体用!B1462)</f>
        <v/>
      </c>
      <c r="C1463" t="str">
        <f>+IF(特約団体用!C1462="","",特約団体用!C1462)</f>
        <v/>
      </c>
      <c r="D1463" t="str">
        <f>+IF(特約団体用!D1462="","",特約団体用!D1462)</f>
        <v/>
      </c>
      <c r="E1463" t="str">
        <f>+IF(特約団体用!E1462="","",特約団体用!E1462)</f>
        <v/>
      </c>
      <c r="F1463" t="str">
        <f>+IF(特約団体用!F1462="","",_xlfn.XLOOKUP(特約団体用!F1462,PRM!$G$3:$G$5,PRM!$H$3:$H$5))</f>
        <v/>
      </c>
      <c r="G1463" s="149" t="str">
        <f>+TEXT(_xlfn.CONCAT(特約団体用!G1462,特約団体用!H1462,"年",特約団体用!I1462,"月",特約団体用!J1462,"日"),"yyyy/mm/dd")</f>
        <v>年月日</v>
      </c>
      <c r="H1463" t="str">
        <f>+IF(特約団体用!L1462="","",特約団体用!L1462)</f>
        <v/>
      </c>
      <c r="I1463" t="str">
        <f>+IF(特約団体用!M1462="","",特約団体用!M1462)</f>
        <v/>
      </c>
      <c r="J1463" t="str">
        <f>+IF(特約団体用!N1462="","",特約団体用!AA1462)</f>
        <v/>
      </c>
      <c r="K1463" t="str">
        <f>+IF(特約団体用!O1462="","",特約団体用!O1462)</f>
        <v/>
      </c>
      <c r="L1463" t="str">
        <f>+IF(特約団体用!P1462="","",特約団体用!P1462)</f>
        <v/>
      </c>
      <c r="M1463" t="str">
        <f>+IF(特約団体用!Q1462="","",特約団体用!Q1462)</f>
        <v/>
      </c>
      <c r="N1463" t="str">
        <f>+TEXT(IF(特約団体用!R1462="","",特約団体用!AB1462),"00")</f>
        <v/>
      </c>
      <c r="O1463" t="str">
        <f>+IF(特約団体用!S1462="","",特約団体用!AC1462)</f>
        <v/>
      </c>
      <c r="P1463" t="str">
        <f>+IF(特約団体用!T1462="","",特約団体用!AD1462)</f>
        <v/>
      </c>
      <c r="Q1463" t="str">
        <f>+IF(特約団体用!U1462="","",特約団体用!AE1462)</f>
        <v/>
      </c>
      <c r="V1463" s="153"/>
      <c r="W1463" s="153"/>
      <c r="X1463" s="153"/>
    </row>
    <row r="1464" spans="1:24">
      <c r="A1464" t="str">
        <f>+IF(特約団体用!A1463="","",特約団体用!A1463)</f>
        <v/>
      </c>
      <c r="B1464" t="str">
        <f>+IF(特約団体用!B1463="","",特約団体用!B1463)</f>
        <v/>
      </c>
      <c r="C1464" t="str">
        <f>+IF(特約団体用!C1463="","",特約団体用!C1463)</f>
        <v/>
      </c>
      <c r="D1464" t="str">
        <f>+IF(特約団体用!D1463="","",特約団体用!D1463)</f>
        <v/>
      </c>
      <c r="E1464" t="str">
        <f>+IF(特約団体用!E1463="","",特約団体用!E1463)</f>
        <v/>
      </c>
      <c r="F1464" t="str">
        <f>+IF(特約団体用!F1463="","",_xlfn.XLOOKUP(特約団体用!F1463,PRM!$G$3:$G$5,PRM!$H$3:$H$5))</f>
        <v/>
      </c>
      <c r="G1464" s="149" t="str">
        <f>+TEXT(_xlfn.CONCAT(特約団体用!G1463,特約団体用!H1463,"年",特約団体用!I1463,"月",特約団体用!J1463,"日"),"yyyy/mm/dd")</f>
        <v>年月日</v>
      </c>
      <c r="H1464" t="str">
        <f>+IF(特約団体用!L1463="","",特約団体用!L1463)</f>
        <v/>
      </c>
      <c r="I1464" t="str">
        <f>+IF(特約団体用!M1463="","",特約団体用!M1463)</f>
        <v/>
      </c>
      <c r="J1464" t="str">
        <f>+IF(特約団体用!N1463="","",特約団体用!AA1463)</f>
        <v/>
      </c>
      <c r="K1464" t="str">
        <f>+IF(特約団体用!O1463="","",特約団体用!O1463)</f>
        <v/>
      </c>
      <c r="L1464" t="str">
        <f>+IF(特約団体用!P1463="","",特約団体用!P1463)</f>
        <v/>
      </c>
      <c r="M1464" t="str">
        <f>+IF(特約団体用!Q1463="","",特約団体用!Q1463)</f>
        <v/>
      </c>
      <c r="N1464" t="str">
        <f>+TEXT(IF(特約団体用!R1463="","",特約団体用!AB1463),"00")</f>
        <v/>
      </c>
      <c r="O1464" t="str">
        <f>+IF(特約団体用!S1463="","",特約団体用!AC1463)</f>
        <v/>
      </c>
      <c r="P1464" t="str">
        <f>+IF(特約団体用!T1463="","",特約団体用!AD1463)</f>
        <v/>
      </c>
      <c r="Q1464" t="str">
        <f>+IF(特約団体用!U1463="","",特約団体用!AE1463)</f>
        <v/>
      </c>
      <c r="V1464" s="153"/>
      <c r="W1464" s="153"/>
      <c r="X1464" s="153"/>
    </row>
    <row r="1465" spans="1:24">
      <c r="A1465" t="str">
        <f>+IF(特約団体用!A1464="","",特約団体用!A1464)</f>
        <v/>
      </c>
      <c r="B1465" t="str">
        <f>+IF(特約団体用!B1464="","",特約団体用!B1464)</f>
        <v/>
      </c>
      <c r="C1465" t="str">
        <f>+IF(特約団体用!C1464="","",特約団体用!C1464)</f>
        <v/>
      </c>
      <c r="D1465" t="str">
        <f>+IF(特約団体用!D1464="","",特約団体用!D1464)</f>
        <v/>
      </c>
      <c r="E1465" t="str">
        <f>+IF(特約団体用!E1464="","",特約団体用!E1464)</f>
        <v/>
      </c>
      <c r="F1465" t="str">
        <f>+IF(特約団体用!F1464="","",_xlfn.XLOOKUP(特約団体用!F1464,PRM!$G$3:$G$5,PRM!$H$3:$H$5))</f>
        <v/>
      </c>
      <c r="G1465" s="149" t="str">
        <f>+TEXT(_xlfn.CONCAT(特約団体用!G1464,特約団体用!H1464,"年",特約団体用!I1464,"月",特約団体用!J1464,"日"),"yyyy/mm/dd")</f>
        <v>年月日</v>
      </c>
      <c r="H1465" t="str">
        <f>+IF(特約団体用!L1464="","",特約団体用!L1464)</f>
        <v/>
      </c>
      <c r="I1465" t="str">
        <f>+IF(特約団体用!M1464="","",特約団体用!M1464)</f>
        <v/>
      </c>
      <c r="J1465" t="str">
        <f>+IF(特約団体用!N1464="","",特約団体用!AA1464)</f>
        <v/>
      </c>
      <c r="K1465" t="str">
        <f>+IF(特約団体用!O1464="","",特約団体用!O1464)</f>
        <v/>
      </c>
      <c r="L1465" t="str">
        <f>+IF(特約団体用!P1464="","",特約団体用!P1464)</f>
        <v/>
      </c>
      <c r="M1465" t="str">
        <f>+IF(特約団体用!Q1464="","",特約団体用!Q1464)</f>
        <v/>
      </c>
      <c r="N1465" t="str">
        <f>+TEXT(IF(特約団体用!R1464="","",特約団体用!AB1464),"00")</f>
        <v/>
      </c>
      <c r="O1465" t="str">
        <f>+IF(特約団体用!S1464="","",特約団体用!AC1464)</f>
        <v/>
      </c>
      <c r="P1465" t="str">
        <f>+IF(特約団体用!T1464="","",特約団体用!AD1464)</f>
        <v/>
      </c>
      <c r="Q1465" t="str">
        <f>+IF(特約団体用!U1464="","",特約団体用!AE1464)</f>
        <v/>
      </c>
      <c r="V1465" s="153"/>
      <c r="W1465" s="153"/>
      <c r="X1465" s="153"/>
    </row>
    <row r="1466" spans="1:24">
      <c r="A1466" t="str">
        <f>+IF(特約団体用!A1465="","",特約団体用!A1465)</f>
        <v/>
      </c>
      <c r="B1466" t="str">
        <f>+IF(特約団体用!B1465="","",特約団体用!B1465)</f>
        <v/>
      </c>
      <c r="C1466" t="str">
        <f>+IF(特約団体用!C1465="","",特約団体用!C1465)</f>
        <v/>
      </c>
      <c r="D1466" t="str">
        <f>+IF(特約団体用!D1465="","",特約団体用!D1465)</f>
        <v/>
      </c>
      <c r="E1466" t="str">
        <f>+IF(特約団体用!E1465="","",特約団体用!E1465)</f>
        <v/>
      </c>
      <c r="F1466" t="str">
        <f>+IF(特約団体用!F1465="","",_xlfn.XLOOKUP(特約団体用!F1465,PRM!$G$3:$G$5,PRM!$H$3:$H$5))</f>
        <v/>
      </c>
      <c r="G1466" s="149" t="str">
        <f>+TEXT(_xlfn.CONCAT(特約団体用!G1465,特約団体用!H1465,"年",特約団体用!I1465,"月",特約団体用!J1465,"日"),"yyyy/mm/dd")</f>
        <v>年月日</v>
      </c>
      <c r="H1466" t="str">
        <f>+IF(特約団体用!L1465="","",特約団体用!L1465)</f>
        <v/>
      </c>
      <c r="I1466" t="str">
        <f>+IF(特約団体用!M1465="","",特約団体用!M1465)</f>
        <v/>
      </c>
      <c r="J1466" t="str">
        <f>+IF(特約団体用!N1465="","",特約団体用!AA1465)</f>
        <v/>
      </c>
      <c r="K1466" t="str">
        <f>+IF(特約団体用!O1465="","",特約団体用!O1465)</f>
        <v/>
      </c>
      <c r="L1466" t="str">
        <f>+IF(特約団体用!P1465="","",特約団体用!P1465)</f>
        <v/>
      </c>
      <c r="M1466" t="str">
        <f>+IF(特約団体用!Q1465="","",特約団体用!Q1465)</f>
        <v/>
      </c>
      <c r="N1466" t="str">
        <f>+TEXT(IF(特約団体用!R1465="","",特約団体用!AB1465),"00")</f>
        <v/>
      </c>
      <c r="O1466" t="str">
        <f>+IF(特約団体用!S1465="","",特約団体用!AC1465)</f>
        <v/>
      </c>
      <c r="P1466" t="str">
        <f>+IF(特約団体用!T1465="","",特約団体用!AD1465)</f>
        <v/>
      </c>
      <c r="Q1466" t="str">
        <f>+IF(特約団体用!U1465="","",特約団体用!AE1465)</f>
        <v/>
      </c>
      <c r="V1466" s="153"/>
      <c r="W1466" s="153"/>
      <c r="X1466" s="153"/>
    </row>
    <row r="1467" spans="1:24">
      <c r="A1467" t="str">
        <f>+IF(特約団体用!A1466="","",特約団体用!A1466)</f>
        <v/>
      </c>
      <c r="B1467" t="str">
        <f>+IF(特約団体用!B1466="","",特約団体用!B1466)</f>
        <v/>
      </c>
      <c r="C1467" t="str">
        <f>+IF(特約団体用!C1466="","",特約団体用!C1466)</f>
        <v/>
      </c>
      <c r="D1467" t="str">
        <f>+IF(特約団体用!D1466="","",特約団体用!D1466)</f>
        <v/>
      </c>
      <c r="E1467" t="str">
        <f>+IF(特約団体用!E1466="","",特約団体用!E1466)</f>
        <v/>
      </c>
      <c r="F1467" t="str">
        <f>+IF(特約団体用!F1466="","",_xlfn.XLOOKUP(特約団体用!F1466,PRM!$G$3:$G$5,PRM!$H$3:$H$5))</f>
        <v/>
      </c>
      <c r="G1467" s="149" t="str">
        <f>+TEXT(_xlfn.CONCAT(特約団体用!G1466,特約団体用!H1466,"年",特約団体用!I1466,"月",特約団体用!J1466,"日"),"yyyy/mm/dd")</f>
        <v>年月日</v>
      </c>
      <c r="H1467" t="str">
        <f>+IF(特約団体用!L1466="","",特約団体用!L1466)</f>
        <v/>
      </c>
      <c r="I1467" t="str">
        <f>+IF(特約団体用!M1466="","",特約団体用!M1466)</f>
        <v/>
      </c>
      <c r="J1467" t="str">
        <f>+IF(特約団体用!N1466="","",特約団体用!AA1466)</f>
        <v/>
      </c>
      <c r="K1467" t="str">
        <f>+IF(特約団体用!O1466="","",特約団体用!O1466)</f>
        <v/>
      </c>
      <c r="L1467" t="str">
        <f>+IF(特約団体用!P1466="","",特約団体用!P1466)</f>
        <v/>
      </c>
      <c r="M1467" t="str">
        <f>+IF(特約団体用!Q1466="","",特約団体用!Q1466)</f>
        <v/>
      </c>
      <c r="N1467" t="str">
        <f>+TEXT(IF(特約団体用!R1466="","",特約団体用!AB1466),"00")</f>
        <v/>
      </c>
      <c r="O1467" t="str">
        <f>+IF(特約団体用!S1466="","",特約団体用!AC1466)</f>
        <v/>
      </c>
      <c r="P1467" t="str">
        <f>+IF(特約団体用!T1466="","",特約団体用!AD1466)</f>
        <v/>
      </c>
      <c r="Q1467" t="str">
        <f>+IF(特約団体用!U1466="","",特約団体用!AE1466)</f>
        <v/>
      </c>
      <c r="V1467" s="153"/>
      <c r="W1467" s="153"/>
      <c r="X1467" s="153"/>
    </row>
    <row r="1468" spans="1:24">
      <c r="A1468" t="str">
        <f>+IF(特約団体用!A1467="","",特約団体用!A1467)</f>
        <v/>
      </c>
      <c r="B1468" t="str">
        <f>+IF(特約団体用!B1467="","",特約団体用!B1467)</f>
        <v/>
      </c>
      <c r="C1468" t="str">
        <f>+IF(特約団体用!C1467="","",特約団体用!C1467)</f>
        <v/>
      </c>
      <c r="D1468" t="str">
        <f>+IF(特約団体用!D1467="","",特約団体用!D1467)</f>
        <v/>
      </c>
      <c r="E1468" t="str">
        <f>+IF(特約団体用!E1467="","",特約団体用!E1467)</f>
        <v/>
      </c>
      <c r="F1468" t="str">
        <f>+IF(特約団体用!F1467="","",_xlfn.XLOOKUP(特約団体用!F1467,PRM!$G$3:$G$5,PRM!$H$3:$H$5))</f>
        <v/>
      </c>
      <c r="G1468" s="149" t="str">
        <f>+TEXT(_xlfn.CONCAT(特約団体用!G1467,特約団体用!H1467,"年",特約団体用!I1467,"月",特約団体用!J1467,"日"),"yyyy/mm/dd")</f>
        <v>年月日</v>
      </c>
      <c r="H1468" t="str">
        <f>+IF(特約団体用!L1467="","",特約団体用!L1467)</f>
        <v/>
      </c>
      <c r="I1468" t="str">
        <f>+IF(特約団体用!M1467="","",特約団体用!M1467)</f>
        <v/>
      </c>
      <c r="J1468" t="str">
        <f>+IF(特約団体用!N1467="","",特約団体用!AA1467)</f>
        <v/>
      </c>
      <c r="K1468" t="str">
        <f>+IF(特約団体用!O1467="","",特約団体用!O1467)</f>
        <v/>
      </c>
      <c r="L1468" t="str">
        <f>+IF(特約団体用!P1467="","",特約団体用!P1467)</f>
        <v/>
      </c>
      <c r="M1468" t="str">
        <f>+IF(特約団体用!Q1467="","",特約団体用!Q1467)</f>
        <v/>
      </c>
      <c r="N1468" t="str">
        <f>+TEXT(IF(特約団体用!R1467="","",特約団体用!AB1467),"00")</f>
        <v/>
      </c>
      <c r="O1468" t="str">
        <f>+IF(特約団体用!S1467="","",特約団体用!AC1467)</f>
        <v/>
      </c>
      <c r="P1468" t="str">
        <f>+IF(特約団体用!T1467="","",特約団体用!AD1467)</f>
        <v/>
      </c>
      <c r="Q1468" t="str">
        <f>+IF(特約団体用!U1467="","",特約団体用!AE1467)</f>
        <v/>
      </c>
      <c r="V1468" s="153"/>
      <c r="W1468" s="153"/>
      <c r="X1468" s="153"/>
    </row>
    <row r="1469" spans="1:24">
      <c r="A1469" t="str">
        <f>+IF(特約団体用!A1468="","",特約団体用!A1468)</f>
        <v/>
      </c>
      <c r="B1469" t="str">
        <f>+IF(特約団体用!B1468="","",特約団体用!B1468)</f>
        <v/>
      </c>
      <c r="C1469" t="str">
        <f>+IF(特約団体用!C1468="","",特約団体用!C1468)</f>
        <v/>
      </c>
      <c r="D1469" t="str">
        <f>+IF(特約団体用!D1468="","",特約団体用!D1468)</f>
        <v/>
      </c>
      <c r="E1469" t="str">
        <f>+IF(特約団体用!E1468="","",特約団体用!E1468)</f>
        <v/>
      </c>
      <c r="F1469" t="str">
        <f>+IF(特約団体用!F1468="","",_xlfn.XLOOKUP(特約団体用!F1468,PRM!$G$3:$G$5,PRM!$H$3:$H$5))</f>
        <v/>
      </c>
      <c r="G1469" s="149" t="str">
        <f>+TEXT(_xlfn.CONCAT(特約団体用!G1468,特約団体用!H1468,"年",特約団体用!I1468,"月",特約団体用!J1468,"日"),"yyyy/mm/dd")</f>
        <v>年月日</v>
      </c>
      <c r="H1469" t="str">
        <f>+IF(特約団体用!L1468="","",特約団体用!L1468)</f>
        <v/>
      </c>
      <c r="I1469" t="str">
        <f>+IF(特約団体用!M1468="","",特約団体用!M1468)</f>
        <v/>
      </c>
      <c r="J1469" t="str">
        <f>+IF(特約団体用!N1468="","",特約団体用!AA1468)</f>
        <v/>
      </c>
      <c r="K1469" t="str">
        <f>+IF(特約団体用!O1468="","",特約団体用!O1468)</f>
        <v/>
      </c>
      <c r="L1469" t="str">
        <f>+IF(特約団体用!P1468="","",特約団体用!P1468)</f>
        <v/>
      </c>
      <c r="M1469" t="str">
        <f>+IF(特約団体用!Q1468="","",特約団体用!Q1468)</f>
        <v/>
      </c>
      <c r="N1469" t="str">
        <f>+TEXT(IF(特約団体用!R1468="","",特約団体用!AB1468),"00")</f>
        <v/>
      </c>
      <c r="O1469" t="str">
        <f>+IF(特約団体用!S1468="","",特約団体用!AC1468)</f>
        <v/>
      </c>
      <c r="P1469" t="str">
        <f>+IF(特約団体用!T1468="","",特約団体用!AD1468)</f>
        <v/>
      </c>
      <c r="Q1469" t="str">
        <f>+IF(特約団体用!U1468="","",特約団体用!AE1468)</f>
        <v/>
      </c>
      <c r="V1469" s="153"/>
      <c r="W1469" s="153"/>
      <c r="X1469" s="153"/>
    </row>
    <row r="1470" spans="1:24">
      <c r="A1470" t="str">
        <f>+IF(特約団体用!A1469="","",特約団体用!A1469)</f>
        <v/>
      </c>
      <c r="B1470" t="str">
        <f>+IF(特約団体用!B1469="","",特約団体用!B1469)</f>
        <v/>
      </c>
      <c r="C1470" t="str">
        <f>+IF(特約団体用!C1469="","",特約団体用!C1469)</f>
        <v/>
      </c>
      <c r="D1470" t="str">
        <f>+IF(特約団体用!D1469="","",特約団体用!D1469)</f>
        <v/>
      </c>
      <c r="E1470" t="str">
        <f>+IF(特約団体用!E1469="","",特約団体用!E1469)</f>
        <v/>
      </c>
      <c r="F1470" t="str">
        <f>+IF(特約団体用!F1469="","",_xlfn.XLOOKUP(特約団体用!F1469,PRM!$G$3:$G$5,PRM!$H$3:$H$5))</f>
        <v/>
      </c>
      <c r="G1470" s="149" t="str">
        <f>+TEXT(_xlfn.CONCAT(特約団体用!G1469,特約団体用!H1469,"年",特約団体用!I1469,"月",特約団体用!J1469,"日"),"yyyy/mm/dd")</f>
        <v>年月日</v>
      </c>
      <c r="H1470" t="str">
        <f>+IF(特約団体用!L1469="","",特約団体用!L1469)</f>
        <v/>
      </c>
      <c r="I1470" t="str">
        <f>+IF(特約団体用!M1469="","",特約団体用!M1469)</f>
        <v/>
      </c>
      <c r="J1470" t="str">
        <f>+IF(特約団体用!N1469="","",特約団体用!AA1469)</f>
        <v/>
      </c>
      <c r="K1470" t="str">
        <f>+IF(特約団体用!O1469="","",特約団体用!O1469)</f>
        <v/>
      </c>
      <c r="L1470" t="str">
        <f>+IF(特約団体用!P1469="","",特約団体用!P1469)</f>
        <v/>
      </c>
      <c r="M1470" t="str">
        <f>+IF(特約団体用!Q1469="","",特約団体用!Q1469)</f>
        <v/>
      </c>
      <c r="N1470" t="str">
        <f>+TEXT(IF(特約団体用!R1469="","",特約団体用!AB1469),"00")</f>
        <v/>
      </c>
      <c r="O1470" t="str">
        <f>+IF(特約団体用!S1469="","",特約団体用!AC1469)</f>
        <v/>
      </c>
      <c r="P1470" t="str">
        <f>+IF(特約団体用!T1469="","",特約団体用!AD1469)</f>
        <v/>
      </c>
      <c r="Q1470" t="str">
        <f>+IF(特約団体用!U1469="","",特約団体用!AE1469)</f>
        <v/>
      </c>
      <c r="V1470" s="153"/>
      <c r="W1470" s="153"/>
      <c r="X1470" s="153"/>
    </row>
    <row r="1471" spans="1:24">
      <c r="A1471" t="str">
        <f>+IF(特約団体用!A1470="","",特約団体用!A1470)</f>
        <v/>
      </c>
      <c r="B1471" t="str">
        <f>+IF(特約団体用!B1470="","",特約団体用!B1470)</f>
        <v/>
      </c>
      <c r="C1471" t="str">
        <f>+IF(特約団体用!C1470="","",特約団体用!C1470)</f>
        <v/>
      </c>
      <c r="D1471" t="str">
        <f>+IF(特約団体用!D1470="","",特約団体用!D1470)</f>
        <v/>
      </c>
      <c r="E1471" t="str">
        <f>+IF(特約団体用!E1470="","",特約団体用!E1470)</f>
        <v/>
      </c>
      <c r="F1471" t="str">
        <f>+IF(特約団体用!F1470="","",_xlfn.XLOOKUP(特約団体用!F1470,PRM!$G$3:$G$5,PRM!$H$3:$H$5))</f>
        <v/>
      </c>
      <c r="G1471" s="149" t="str">
        <f>+TEXT(_xlfn.CONCAT(特約団体用!G1470,特約団体用!H1470,"年",特約団体用!I1470,"月",特約団体用!J1470,"日"),"yyyy/mm/dd")</f>
        <v>年月日</v>
      </c>
      <c r="H1471" t="str">
        <f>+IF(特約団体用!L1470="","",特約団体用!L1470)</f>
        <v/>
      </c>
      <c r="I1471" t="str">
        <f>+IF(特約団体用!M1470="","",特約団体用!M1470)</f>
        <v/>
      </c>
      <c r="J1471" t="str">
        <f>+IF(特約団体用!N1470="","",特約団体用!AA1470)</f>
        <v/>
      </c>
      <c r="K1471" t="str">
        <f>+IF(特約団体用!O1470="","",特約団体用!O1470)</f>
        <v/>
      </c>
      <c r="L1471" t="str">
        <f>+IF(特約団体用!P1470="","",特約団体用!P1470)</f>
        <v/>
      </c>
      <c r="M1471" t="str">
        <f>+IF(特約団体用!Q1470="","",特約団体用!Q1470)</f>
        <v/>
      </c>
      <c r="N1471" t="str">
        <f>+TEXT(IF(特約団体用!R1470="","",特約団体用!AB1470),"00")</f>
        <v/>
      </c>
      <c r="O1471" t="str">
        <f>+IF(特約団体用!S1470="","",特約団体用!AC1470)</f>
        <v/>
      </c>
      <c r="P1471" t="str">
        <f>+IF(特約団体用!T1470="","",特約団体用!AD1470)</f>
        <v/>
      </c>
      <c r="Q1471" t="str">
        <f>+IF(特約団体用!U1470="","",特約団体用!AE1470)</f>
        <v/>
      </c>
      <c r="V1471" s="153"/>
      <c r="W1471" s="153"/>
      <c r="X1471" s="153"/>
    </row>
    <row r="1472" spans="1:24">
      <c r="A1472" t="str">
        <f>+IF(特約団体用!A1471="","",特約団体用!A1471)</f>
        <v/>
      </c>
      <c r="B1472" t="str">
        <f>+IF(特約団体用!B1471="","",特約団体用!B1471)</f>
        <v/>
      </c>
      <c r="C1472" t="str">
        <f>+IF(特約団体用!C1471="","",特約団体用!C1471)</f>
        <v/>
      </c>
      <c r="D1472" t="str">
        <f>+IF(特約団体用!D1471="","",特約団体用!D1471)</f>
        <v/>
      </c>
      <c r="E1472" t="str">
        <f>+IF(特約団体用!E1471="","",特約団体用!E1471)</f>
        <v/>
      </c>
      <c r="F1472" t="str">
        <f>+IF(特約団体用!F1471="","",_xlfn.XLOOKUP(特約団体用!F1471,PRM!$G$3:$G$5,PRM!$H$3:$H$5))</f>
        <v/>
      </c>
      <c r="G1472" s="149" t="str">
        <f>+TEXT(_xlfn.CONCAT(特約団体用!G1471,特約団体用!H1471,"年",特約団体用!I1471,"月",特約団体用!J1471,"日"),"yyyy/mm/dd")</f>
        <v>年月日</v>
      </c>
      <c r="H1472" t="str">
        <f>+IF(特約団体用!L1471="","",特約団体用!L1471)</f>
        <v/>
      </c>
      <c r="I1472" t="str">
        <f>+IF(特約団体用!M1471="","",特約団体用!M1471)</f>
        <v/>
      </c>
      <c r="J1472" t="str">
        <f>+IF(特約団体用!N1471="","",特約団体用!AA1471)</f>
        <v/>
      </c>
      <c r="K1472" t="str">
        <f>+IF(特約団体用!O1471="","",特約団体用!O1471)</f>
        <v/>
      </c>
      <c r="L1472" t="str">
        <f>+IF(特約団体用!P1471="","",特約団体用!P1471)</f>
        <v/>
      </c>
      <c r="M1472" t="str">
        <f>+IF(特約団体用!Q1471="","",特約団体用!Q1471)</f>
        <v/>
      </c>
      <c r="N1472" t="str">
        <f>+TEXT(IF(特約団体用!R1471="","",特約団体用!AB1471),"00")</f>
        <v/>
      </c>
      <c r="O1472" t="str">
        <f>+IF(特約団体用!S1471="","",特約団体用!AC1471)</f>
        <v/>
      </c>
      <c r="P1472" t="str">
        <f>+IF(特約団体用!T1471="","",特約団体用!AD1471)</f>
        <v/>
      </c>
      <c r="Q1472" t="str">
        <f>+IF(特約団体用!U1471="","",特約団体用!AE1471)</f>
        <v/>
      </c>
      <c r="V1472" s="153"/>
      <c r="W1472" s="153"/>
      <c r="X1472" s="153"/>
    </row>
    <row r="1473" spans="1:24">
      <c r="A1473" t="str">
        <f>+IF(特約団体用!A1472="","",特約団体用!A1472)</f>
        <v/>
      </c>
      <c r="B1473" t="str">
        <f>+IF(特約団体用!B1472="","",特約団体用!B1472)</f>
        <v/>
      </c>
      <c r="C1473" t="str">
        <f>+IF(特約団体用!C1472="","",特約団体用!C1472)</f>
        <v/>
      </c>
      <c r="D1473" t="str">
        <f>+IF(特約団体用!D1472="","",特約団体用!D1472)</f>
        <v/>
      </c>
      <c r="E1473" t="str">
        <f>+IF(特約団体用!E1472="","",特約団体用!E1472)</f>
        <v/>
      </c>
      <c r="F1473" t="str">
        <f>+IF(特約団体用!F1472="","",_xlfn.XLOOKUP(特約団体用!F1472,PRM!$G$3:$G$5,PRM!$H$3:$H$5))</f>
        <v/>
      </c>
      <c r="G1473" s="149" t="str">
        <f>+TEXT(_xlfn.CONCAT(特約団体用!G1472,特約団体用!H1472,"年",特約団体用!I1472,"月",特約団体用!J1472,"日"),"yyyy/mm/dd")</f>
        <v>年月日</v>
      </c>
      <c r="H1473" t="str">
        <f>+IF(特約団体用!L1472="","",特約団体用!L1472)</f>
        <v/>
      </c>
      <c r="I1473" t="str">
        <f>+IF(特約団体用!M1472="","",特約団体用!M1472)</f>
        <v/>
      </c>
      <c r="J1473" t="str">
        <f>+IF(特約団体用!N1472="","",特約団体用!AA1472)</f>
        <v/>
      </c>
      <c r="K1473" t="str">
        <f>+IF(特約団体用!O1472="","",特約団体用!O1472)</f>
        <v/>
      </c>
      <c r="L1473" t="str">
        <f>+IF(特約団体用!P1472="","",特約団体用!P1472)</f>
        <v/>
      </c>
      <c r="M1473" t="str">
        <f>+IF(特約団体用!Q1472="","",特約団体用!Q1472)</f>
        <v/>
      </c>
      <c r="N1473" t="str">
        <f>+TEXT(IF(特約団体用!R1472="","",特約団体用!AB1472),"00")</f>
        <v/>
      </c>
      <c r="O1473" t="str">
        <f>+IF(特約団体用!S1472="","",特約団体用!AC1472)</f>
        <v/>
      </c>
      <c r="P1473" t="str">
        <f>+IF(特約団体用!T1472="","",特約団体用!AD1472)</f>
        <v/>
      </c>
      <c r="Q1473" t="str">
        <f>+IF(特約団体用!U1472="","",特約団体用!AE1472)</f>
        <v/>
      </c>
      <c r="V1473" s="153"/>
      <c r="W1473" s="153"/>
      <c r="X1473" s="153"/>
    </row>
    <row r="1474" spans="1:24">
      <c r="A1474" t="str">
        <f>+IF(特約団体用!A1473="","",特約団体用!A1473)</f>
        <v/>
      </c>
      <c r="B1474" t="str">
        <f>+IF(特約団体用!B1473="","",特約団体用!B1473)</f>
        <v/>
      </c>
      <c r="C1474" t="str">
        <f>+IF(特約団体用!C1473="","",特約団体用!C1473)</f>
        <v/>
      </c>
      <c r="D1474" t="str">
        <f>+IF(特約団体用!D1473="","",特約団体用!D1473)</f>
        <v/>
      </c>
      <c r="E1474" t="str">
        <f>+IF(特約団体用!E1473="","",特約団体用!E1473)</f>
        <v/>
      </c>
      <c r="F1474" t="str">
        <f>+IF(特約団体用!F1473="","",_xlfn.XLOOKUP(特約団体用!F1473,PRM!$G$3:$G$5,PRM!$H$3:$H$5))</f>
        <v/>
      </c>
      <c r="G1474" s="149" t="str">
        <f>+TEXT(_xlfn.CONCAT(特約団体用!G1473,特約団体用!H1473,"年",特約団体用!I1473,"月",特約団体用!J1473,"日"),"yyyy/mm/dd")</f>
        <v>年月日</v>
      </c>
      <c r="H1474" t="str">
        <f>+IF(特約団体用!L1473="","",特約団体用!L1473)</f>
        <v/>
      </c>
      <c r="I1474" t="str">
        <f>+IF(特約団体用!M1473="","",特約団体用!M1473)</f>
        <v/>
      </c>
      <c r="J1474" t="str">
        <f>+IF(特約団体用!N1473="","",特約団体用!AA1473)</f>
        <v/>
      </c>
      <c r="K1474" t="str">
        <f>+IF(特約団体用!O1473="","",特約団体用!O1473)</f>
        <v/>
      </c>
      <c r="L1474" t="str">
        <f>+IF(特約団体用!P1473="","",特約団体用!P1473)</f>
        <v/>
      </c>
      <c r="M1474" t="str">
        <f>+IF(特約団体用!Q1473="","",特約団体用!Q1473)</f>
        <v/>
      </c>
      <c r="N1474" t="str">
        <f>+TEXT(IF(特約団体用!R1473="","",特約団体用!AB1473),"00")</f>
        <v/>
      </c>
      <c r="O1474" t="str">
        <f>+IF(特約団体用!S1473="","",特約団体用!AC1473)</f>
        <v/>
      </c>
      <c r="P1474" t="str">
        <f>+IF(特約団体用!T1473="","",特約団体用!AD1473)</f>
        <v/>
      </c>
      <c r="Q1474" t="str">
        <f>+IF(特約団体用!U1473="","",特約団体用!AE1473)</f>
        <v/>
      </c>
      <c r="V1474" s="153"/>
      <c r="W1474" s="153"/>
      <c r="X1474" s="153"/>
    </row>
    <row r="1475" spans="1:24">
      <c r="A1475" t="str">
        <f>+IF(特約団体用!A1474="","",特約団体用!A1474)</f>
        <v/>
      </c>
      <c r="B1475" t="str">
        <f>+IF(特約団体用!B1474="","",特約団体用!B1474)</f>
        <v/>
      </c>
      <c r="C1475" t="str">
        <f>+IF(特約団体用!C1474="","",特約団体用!C1474)</f>
        <v/>
      </c>
      <c r="D1475" t="str">
        <f>+IF(特約団体用!D1474="","",特約団体用!D1474)</f>
        <v/>
      </c>
      <c r="E1475" t="str">
        <f>+IF(特約団体用!E1474="","",特約団体用!E1474)</f>
        <v/>
      </c>
      <c r="F1475" t="str">
        <f>+IF(特約団体用!F1474="","",_xlfn.XLOOKUP(特約団体用!F1474,PRM!$G$3:$G$5,PRM!$H$3:$H$5))</f>
        <v/>
      </c>
      <c r="G1475" s="149" t="str">
        <f>+TEXT(_xlfn.CONCAT(特約団体用!G1474,特約団体用!H1474,"年",特約団体用!I1474,"月",特約団体用!J1474,"日"),"yyyy/mm/dd")</f>
        <v>年月日</v>
      </c>
      <c r="H1475" t="str">
        <f>+IF(特約団体用!L1474="","",特約団体用!L1474)</f>
        <v/>
      </c>
      <c r="I1475" t="str">
        <f>+IF(特約団体用!M1474="","",特約団体用!M1474)</f>
        <v/>
      </c>
      <c r="J1475" t="str">
        <f>+IF(特約団体用!N1474="","",特約団体用!AA1474)</f>
        <v/>
      </c>
      <c r="K1475" t="str">
        <f>+IF(特約団体用!O1474="","",特約団体用!O1474)</f>
        <v/>
      </c>
      <c r="L1475" t="str">
        <f>+IF(特約団体用!P1474="","",特約団体用!P1474)</f>
        <v/>
      </c>
      <c r="M1475" t="str">
        <f>+IF(特約団体用!Q1474="","",特約団体用!Q1474)</f>
        <v/>
      </c>
      <c r="N1475" t="str">
        <f>+TEXT(IF(特約団体用!R1474="","",特約団体用!AB1474),"00")</f>
        <v/>
      </c>
      <c r="O1475" t="str">
        <f>+IF(特約団体用!S1474="","",特約団体用!AC1474)</f>
        <v/>
      </c>
      <c r="P1475" t="str">
        <f>+IF(特約団体用!T1474="","",特約団体用!AD1474)</f>
        <v/>
      </c>
      <c r="Q1475" t="str">
        <f>+IF(特約団体用!U1474="","",特約団体用!AE1474)</f>
        <v/>
      </c>
      <c r="V1475" s="153"/>
      <c r="W1475" s="153"/>
      <c r="X1475" s="153"/>
    </row>
    <row r="1476" spans="1:24">
      <c r="A1476" t="str">
        <f>+IF(特約団体用!A1475="","",特約団体用!A1475)</f>
        <v/>
      </c>
      <c r="B1476" t="str">
        <f>+IF(特約団体用!B1475="","",特約団体用!B1475)</f>
        <v/>
      </c>
      <c r="C1476" t="str">
        <f>+IF(特約団体用!C1475="","",特約団体用!C1475)</f>
        <v/>
      </c>
      <c r="D1476" t="str">
        <f>+IF(特約団体用!D1475="","",特約団体用!D1475)</f>
        <v/>
      </c>
      <c r="E1476" t="str">
        <f>+IF(特約団体用!E1475="","",特約団体用!E1475)</f>
        <v/>
      </c>
      <c r="F1476" t="str">
        <f>+IF(特約団体用!F1475="","",_xlfn.XLOOKUP(特約団体用!F1475,PRM!$G$3:$G$5,PRM!$H$3:$H$5))</f>
        <v/>
      </c>
      <c r="G1476" s="149" t="str">
        <f>+TEXT(_xlfn.CONCAT(特約団体用!G1475,特約団体用!H1475,"年",特約団体用!I1475,"月",特約団体用!J1475,"日"),"yyyy/mm/dd")</f>
        <v>年月日</v>
      </c>
      <c r="H1476" t="str">
        <f>+IF(特約団体用!L1475="","",特約団体用!L1475)</f>
        <v/>
      </c>
      <c r="I1476" t="str">
        <f>+IF(特約団体用!M1475="","",特約団体用!M1475)</f>
        <v/>
      </c>
      <c r="J1476" t="str">
        <f>+IF(特約団体用!N1475="","",特約団体用!AA1475)</f>
        <v/>
      </c>
      <c r="K1476" t="str">
        <f>+IF(特約団体用!O1475="","",特約団体用!O1475)</f>
        <v/>
      </c>
      <c r="L1476" t="str">
        <f>+IF(特約団体用!P1475="","",特約団体用!P1475)</f>
        <v/>
      </c>
      <c r="M1476" t="str">
        <f>+IF(特約団体用!Q1475="","",特約団体用!Q1475)</f>
        <v/>
      </c>
      <c r="N1476" t="str">
        <f>+TEXT(IF(特約団体用!R1475="","",特約団体用!AB1475),"00")</f>
        <v/>
      </c>
      <c r="O1476" t="str">
        <f>+IF(特約団体用!S1475="","",特約団体用!AC1475)</f>
        <v/>
      </c>
      <c r="P1476" t="str">
        <f>+IF(特約団体用!T1475="","",特約団体用!AD1475)</f>
        <v/>
      </c>
      <c r="Q1476" t="str">
        <f>+IF(特約団体用!U1475="","",特約団体用!AE1475)</f>
        <v/>
      </c>
      <c r="V1476" s="153"/>
      <c r="W1476" s="153"/>
      <c r="X1476" s="153"/>
    </row>
    <row r="1477" spans="1:24">
      <c r="A1477" t="str">
        <f>+IF(特約団体用!A1476="","",特約団体用!A1476)</f>
        <v/>
      </c>
      <c r="B1477" t="str">
        <f>+IF(特約団体用!B1476="","",特約団体用!B1476)</f>
        <v/>
      </c>
      <c r="C1477" t="str">
        <f>+IF(特約団体用!C1476="","",特約団体用!C1476)</f>
        <v/>
      </c>
      <c r="D1477" t="str">
        <f>+IF(特約団体用!D1476="","",特約団体用!D1476)</f>
        <v/>
      </c>
      <c r="E1477" t="str">
        <f>+IF(特約団体用!E1476="","",特約団体用!E1476)</f>
        <v/>
      </c>
      <c r="F1477" t="str">
        <f>+IF(特約団体用!F1476="","",_xlfn.XLOOKUP(特約団体用!F1476,PRM!$G$3:$G$5,PRM!$H$3:$H$5))</f>
        <v/>
      </c>
      <c r="G1477" s="149" t="str">
        <f>+TEXT(_xlfn.CONCAT(特約団体用!G1476,特約団体用!H1476,"年",特約団体用!I1476,"月",特約団体用!J1476,"日"),"yyyy/mm/dd")</f>
        <v>年月日</v>
      </c>
      <c r="H1477" t="str">
        <f>+IF(特約団体用!L1476="","",特約団体用!L1476)</f>
        <v/>
      </c>
      <c r="I1477" t="str">
        <f>+IF(特約団体用!M1476="","",特約団体用!M1476)</f>
        <v/>
      </c>
      <c r="J1477" t="str">
        <f>+IF(特約団体用!N1476="","",特約団体用!AA1476)</f>
        <v/>
      </c>
      <c r="K1477" t="str">
        <f>+IF(特約団体用!O1476="","",特約団体用!O1476)</f>
        <v/>
      </c>
      <c r="L1477" t="str">
        <f>+IF(特約団体用!P1476="","",特約団体用!P1476)</f>
        <v/>
      </c>
      <c r="M1477" t="str">
        <f>+IF(特約団体用!Q1476="","",特約団体用!Q1476)</f>
        <v/>
      </c>
      <c r="N1477" t="str">
        <f>+TEXT(IF(特約団体用!R1476="","",特約団体用!AB1476),"00")</f>
        <v/>
      </c>
      <c r="O1477" t="str">
        <f>+IF(特約団体用!S1476="","",特約団体用!AC1476)</f>
        <v/>
      </c>
      <c r="P1477" t="str">
        <f>+IF(特約団体用!T1476="","",特約団体用!AD1476)</f>
        <v/>
      </c>
      <c r="Q1477" t="str">
        <f>+IF(特約団体用!U1476="","",特約団体用!AE1476)</f>
        <v/>
      </c>
      <c r="V1477" s="153"/>
      <c r="W1477" s="153"/>
      <c r="X1477" s="153"/>
    </row>
    <row r="1478" spans="1:24">
      <c r="A1478" t="str">
        <f>+IF(特約団体用!A1477="","",特約団体用!A1477)</f>
        <v/>
      </c>
      <c r="B1478" t="str">
        <f>+IF(特約団体用!B1477="","",特約団体用!B1477)</f>
        <v/>
      </c>
      <c r="C1478" t="str">
        <f>+IF(特約団体用!C1477="","",特約団体用!C1477)</f>
        <v/>
      </c>
      <c r="D1478" t="str">
        <f>+IF(特約団体用!D1477="","",特約団体用!D1477)</f>
        <v/>
      </c>
      <c r="E1478" t="str">
        <f>+IF(特約団体用!E1477="","",特約団体用!E1477)</f>
        <v/>
      </c>
      <c r="F1478" t="str">
        <f>+IF(特約団体用!F1477="","",_xlfn.XLOOKUP(特約団体用!F1477,PRM!$G$3:$G$5,PRM!$H$3:$H$5))</f>
        <v/>
      </c>
      <c r="G1478" s="149" t="str">
        <f>+TEXT(_xlfn.CONCAT(特約団体用!G1477,特約団体用!H1477,"年",特約団体用!I1477,"月",特約団体用!J1477,"日"),"yyyy/mm/dd")</f>
        <v>年月日</v>
      </c>
      <c r="H1478" t="str">
        <f>+IF(特約団体用!L1477="","",特約団体用!L1477)</f>
        <v/>
      </c>
      <c r="I1478" t="str">
        <f>+IF(特約団体用!M1477="","",特約団体用!M1477)</f>
        <v/>
      </c>
      <c r="J1478" t="str">
        <f>+IF(特約団体用!N1477="","",特約団体用!AA1477)</f>
        <v/>
      </c>
      <c r="K1478" t="str">
        <f>+IF(特約団体用!O1477="","",特約団体用!O1477)</f>
        <v/>
      </c>
      <c r="L1478" t="str">
        <f>+IF(特約団体用!P1477="","",特約団体用!P1477)</f>
        <v/>
      </c>
      <c r="M1478" t="str">
        <f>+IF(特約団体用!Q1477="","",特約団体用!Q1477)</f>
        <v/>
      </c>
      <c r="N1478" t="str">
        <f>+TEXT(IF(特約団体用!R1477="","",特約団体用!AB1477),"00")</f>
        <v/>
      </c>
      <c r="O1478" t="str">
        <f>+IF(特約団体用!S1477="","",特約団体用!AC1477)</f>
        <v/>
      </c>
      <c r="P1478" t="str">
        <f>+IF(特約団体用!T1477="","",特約団体用!AD1477)</f>
        <v/>
      </c>
      <c r="Q1478" t="str">
        <f>+IF(特約団体用!U1477="","",特約団体用!AE1477)</f>
        <v/>
      </c>
      <c r="V1478" s="153"/>
      <c r="W1478" s="153"/>
      <c r="X1478" s="153"/>
    </row>
    <row r="1479" spans="1:24">
      <c r="A1479" t="str">
        <f>+IF(特約団体用!A1478="","",特約団体用!A1478)</f>
        <v/>
      </c>
      <c r="B1479" t="str">
        <f>+IF(特約団体用!B1478="","",特約団体用!B1478)</f>
        <v/>
      </c>
      <c r="C1479" t="str">
        <f>+IF(特約団体用!C1478="","",特約団体用!C1478)</f>
        <v/>
      </c>
      <c r="D1479" t="str">
        <f>+IF(特約団体用!D1478="","",特約団体用!D1478)</f>
        <v/>
      </c>
      <c r="E1479" t="str">
        <f>+IF(特約団体用!E1478="","",特約団体用!E1478)</f>
        <v/>
      </c>
      <c r="F1479" t="str">
        <f>+IF(特約団体用!F1478="","",_xlfn.XLOOKUP(特約団体用!F1478,PRM!$G$3:$G$5,PRM!$H$3:$H$5))</f>
        <v/>
      </c>
      <c r="G1479" s="149" t="str">
        <f>+TEXT(_xlfn.CONCAT(特約団体用!G1478,特約団体用!H1478,"年",特約団体用!I1478,"月",特約団体用!J1478,"日"),"yyyy/mm/dd")</f>
        <v>年月日</v>
      </c>
      <c r="H1479" t="str">
        <f>+IF(特約団体用!L1478="","",特約団体用!L1478)</f>
        <v/>
      </c>
      <c r="I1479" t="str">
        <f>+IF(特約団体用!M1478="","",特約団体用!M1478)</f>
        <v/>
      </c>
      <c r="J1479" t="str">
        <f>+IF(特約団体用!N1478="","",特約団体用!AA1478)</f>
        <v/>
      </c>
      <c r="K1479" t="str">
        <f>+IF(特約団体用!O1478="","",特約団体用!O1478)</f>
        <v/>
      </c>
      <c r="L1479" t="str">
        <f>+IF(特約団体用!P1478="","",特約団体用!P1478)</f>
        <v/>
      </c>
      <c r="M1479" t="str">
        <f>+IF(特約団体用!Q1478="","",特約団体用!Q1478)</f>
        <v/>
      </c>
      <c r="N1479" t="str">
        <f>+TEXT(IF(特約団体用!R1478="","",特約団体用!AB1478),"00")</f>
        <v/>
      </c>
      <c r="O1479" t="str">
        <f>+IF(特約団体用!S1478="","",特約団体用!AC1478)</f>
        <v/>
      </c>
      <c r="P1479" t="str">
        <f>+IF(特約団体用!T1478="","",特約団体用!AD1478)</f>
        <v/>
      </c>
      <c r="Q1479" t="str">
        <f>+IF(特約団体用!U1478="","",特約団体用!AE1478)</f>
        <v/>
      </c>
      <c r="V1479" s="153"/>
      <c r="W1479" s="153"/>
      <c r="X1479" s="153"/>
    </row>
    <row r="1480" spans="1:24">
      <c r="A1480" t="str">
        <f>+IF(特約団体用!A1479="","",特約団体用!A1479)</f>
        <v/>
      </c>
      <c r="B1480" t="str">
        <f>+IF(特約団体用!B1479="","",特約団体用!B1479)</f>
        <v/>
      </c>
      <c r="C1480" t="str">
        <f>+IF(特約団体用!C1479="","",特約団体用!C1479)</f>
        <v/>
      </c>
      <c r="D1480" t="str">
        <f>+IF(特約団体用!D1479="","",特約団体用!D1479)</f>
        <v/>
      </c>
      <c r="E1480" t="str">
        <f>+IF(特約団体用!E1479="","",特約団体用!E1479)</f>
        <v/>
      </c>
      <c r="F1480" t="str">
        <f>+IF(特約団体用!F1479="","",_xlfn.XLOOKUP(特約団体用!F1479,PRM!$G$3:$G$5,PRM!$H$3:$H$5))</f>
        <v/>
      </c>
      <c r="G1480" s="149" t="str">
        <f>+TEXT(_xlfn.CONCAT(特約団体用!G1479,特約団体用!H1479,"年",特約団体用!I1479,"月",特約団体用!J1479,"日"),"yyyy/mm/dd")</f>
        <v>年月日</v>
      </c>
      <c r="H1480" t="str">
        <f>+IF(特約団体用!L1479="","",特約団体用!L1479)</f>
        <v/>
      </c>
      <c r="I1480" t="str">
        <f>+IF(特約団体用!M1479="","",特約団体用!M1479)</f>
        <v/>
      </c>
      <c r="J1480" t="str">
        <f>+IF(特約団体用!N1479="","",特約団体用!AA1479)</f>
        <v/>
      </c>
      <c r="K1480" t="str">
        <f>+IF(特約団体用!O1479="","",特約団体用!O1479)</f>
        <v/>
      </c>
      <c r="L1480" t="str">
        <f>+IF(特約団体用!P1479="","",特約団体用!P1479)</f>
        <v/>
      </c>
      <c r="M1480" t="str">
        <f>+IF(特約団体用!Q1479="","",特約団体用!Q1479)</f>
        <v/>
      </c>
      <c r="N1480" t="str">
        <f>+TEXT(IF(特約団体用!R1479="","",特約団体用!AB1479),"00")</f>
        <v/>
      </c>
      <c r="O1480" t="str">
        <f>+IF(特約団体用!S1479="","",特約団体用!AC1479)</f>
        <v/>
      </c>
      <c r="P1480" t="str">
        <f>+IF(特約団体用!T1479="","",特約団体用!AD1479)</f>
        <v/>
      </c>
      <c r="Q1480" t="str">
        <f>+IF(特約団体用!U1479="","",特約団体用!AE1479)</f>
        <v/>
      </c>
      <c r="V1480" s="153"/>
      <c r="W1480" s="153"/>
      <c r="X1480" s="153"/>
    </row>
    <row r="1481" spans="1:24">
      <c r="A1481" t="str">
        <f>+IF(特約団体用!A1480="","",特約団体用!A1480)</f>
        <v/>
      </c>
      <c r="B1481" t="str">
        <f>+IF(特約団体用!B1480="","",特約団体用!B1480)</f>
        <v/>
      </c>
      <c r="C1481" t="str">
        <f>+IF(特約団体用!C1480="","",特約団体用!C1480)</f>
        <v/>
      </c>
      <c r="D1481" t="str">
        <f>+IF(特約団体用!D1480="","",特約団体用!D1480)</f>
        <v/>
      </c>
      <c r="E1481" t="str">
        <f>+IF(特約団体用!E1480="","",特約団体用!E1480)</f>
        <v/>
      </c>
      <c r="F1481" t="str">
        <f>+IF(特約団体用!F1480="","",_xlfn.XLOOKUP(特約団体用!F1480,PRM!$G$3:$G$5,PRM!$H$3:$H$5))</f>
        <v/>
      </c>
      <c r="G1481" s="149" t="str">
        <f>+TEXT(_xlfn.CONCAT(特約団体用!G1480,特約団体用!H1480,"年",特約団体用!I1480,"月",特約団体用!J1480,"日"),"yyyy/mm/dd")</f>
        <v>年月日</v>
      </c>
      <c r="H1481" t="str">
        <f>+IF(特約団体用!L1480="","",特約団体用!L1480)</f>
        <v/>
      </c>
      <c r="I1481" t="str">
        <f>+IF(特約団体用!M1480="","",特約団体用!M1480)</f>
        <v/>
      </c>
      <c r="J1481" t="str">
        <f>+IF(特約団体用!N1480="","",特約団体用!AA1480)</f>
        <v/>
      </c>
      <c r="K1481" t="str">
        <f>+IF(特約団体用!O1480="","",特約団体用!O1480)</f>
        <v/>
      </c>
      <c r="L1481" t="str">
        <f>+IF(特約団体用!P1480="","",特約団体用!P1480)</f>
        <v/>
      </c>
      <c r="M1481" t="str">
        <f>+IF(特約団体用!Q1480="","",特約団体用!Q1480)</f>
        <v/>
      </c>
      <c r="N1481" t="str">
        <f>+TEXT(IF(特約団体用!R1480="","",特約団体用!AB1480),"00")</f>
        <v/>
      </c>
      <c r="O1481" t="str">
        <f>+IF(特約団体用!S1480="","",特約団体用!AC1480)</f>
        <v/>
      </c>
      <c r="P1481" t="str">
        <f>+IF(特約団体用!T1480="","",特約団体用!AD1480)</f>
        <v/>
      </c>
      <c r="Q1481" t="str">
        <f>+IF(特約団体用!U1480="","",特約団体用!AE1480)</f>
        <v/>
      </c>
      <c r="V1481" s="153"/>
      <c r="W1481" s="153"/>
      <c r="X1481" s="153"/>
    </row>
    <row r="1482" spans="1:24">
      <c r="A1482" t="str">
        <f>+IF(特約団体用!A1481="","",特約団体用!A1481)</f>
        <v/>
      </c>
      <c r="B1482" t="str">
        <f>+IF(特約団体用!B1481="","",特約団体用!B1481)</f>
        <v/>
      </c>
      <c r="C1482" t="str">
        <f>+IF(特約団体用!C1481="","",特約団体用!C1481)</f>
        <v/>
      </c>
      <c r="D1482" t="str">
        <f>+IF(特約団体用!D1481="","",特約団体用!D1481)</f>
        <v/>
      </c>
      <c r="E1482" t="str">
        <f>+IF(特約団体用!E1481="","",特約団体用!E1481)</f>
        <v/>
      </c>
      <c r="F1482" t="str">
        <f>+IF(特約団体用!F1481="","",_xlfn.XLOOKUP(特約団体用!F1481,PRM!$G$3:$G$5,PRM!$H$3:$H$5))</f>
        <v/>
      </c>
      <c r="G1482" s="149" t="str">
        <f>+TEXT(_xlfn.CONCAT(特約団体用!G1481,特約団体用!H1481,"年",特約団体用!I1481,"月",特約団体用!J1481,"日"),"yyyy/mm/dd")</f>
        <v>年月日</v>
      </c>
      <c r="H1482" t="str">
        <f>+IF(特約団体用!L1481="","",特約団体用!L1481)</f>
        <v/>
      </c>
      <c r="I1482" t="str">
        <f>+IF(特約団体用!M1481="","",特約団体用!M1481)</f>
        <v/>
      </c>
      <c r="J1482" t="str">
        <f>+IF(特約団体用!N1481="","",特約団体用!AA1481)</f>
        <v/>
      </c>
      <c r="K1482" t="str">
        <f>+IF(特約団体用!O1481="","",特約団体用!O1481)</f>
        <v/>
      </c>
      <c r="L1482" t="str">
        <f>+IF(特約団体用!P1481="","",特約団体用!P1481)</f>
        <v/>
      </c>
      <c r="M1482" t="str">
        <f>+IF(特約団体用!Q1481="","",特約団体用!Q1481)</f>
        <v/>
      </c>
      <c r="N1482" t="str">
        <f>+TEXT(IF(特約団体用!R1481="","",特約団体用!AB1481),"00")</f>
        <v/>
      </c>
      <c r="O1482" t="str">
        <f>+IF(特約団体用!S1481="","",特約団体用!AC1481)</f>
        <v/>
      </c>
      <c r="P1482" t="str">
        <f>+IF(特約団体用!T1481="","",特約団体用!AD1481)</f>
        <v/>
      </c>
      <c r="Q1482" t="str">
        <f>+IF(特約団体用!U1481="","",特約団体用!AE1481)</f>
        <v/>
      </c>
      <c r="V1482" s="153"/>
      <c r="W1482" s="153"/>
      <c r="X1482" s="153"/>
    </row>
    <row r="1483" spans="1:24">
      <c r="A1483" t="str">
        <f>+IF(特約団体用!A1482="","",特約団体用!A1482)</f>
        <v/>
      </c>
      <c r="B1483" t="str">
        <f>+IF(特約団体用!B1482="","",特約団体用!B1482)</f>
        <v/>
      </c>
      <c r="C1483" t="str">
        <f>+IF(特約団体用!C1482="","",特約団体用!C1482)</f>
        <v/>
      </c>
      <c r="D1483" t="str">
        <f>+IF(特約団体用!D1482="","",特約団体用!D1482)</f>
        <v/>
      </c>
      <c r="E1483" t="str">
        <f>+IF(特約団体用!E1482="","",特約団体用!E1482)</f>
        <v/>
      </c>
      <c r="F1483" t="str">
        <f>+IF(特約団体用!F1482="","",_xlfn.XLOOKUP(特約団体用!F1482,PRM!$G$3:$G$5,PRM!$H$3:$H$5))</f>
        <v/>
      </c>
      <c r="G1483" s="149" t="str">
        <f>+TEXT(_xlfn.CONCAT(特約団体用!G1482,特約団体用!H1482,"年",特約団体用!I1482,"月",特約団体用!J1482,"日"),"yyyy/mm/dd")</f>
        <v>年月日</v>
      </c>
      <c r="H1483" t="str">
        <f>+IF(特約団体用!L1482="","",特約団体用!L1482)</f>
        <v/>
      </c>
      <c r="I1483" t="str">
        <f>+IF(特約団体用!M1482="","",特約団体用!M1482)</f>
        <v/>
      </c>
      <c r="J1483" t="str">
        <f>+IF(特約団体用!N1482="","",特約団体用!AA1482)</f>
        <v/>
      </c>
      <c r="K1483" t="str">
        <f>+IF(特約団体用!O1482="","",特約団体用!O1482)</f>
        <v/>
      </c>
      <c r="L1483" t="str">
        <f>+IF(特約団体用!P1482="","",特約団体用!P1482)</f>
        <v/>
      </c>
      <c r="M1483" t="str">
        <f>+IF(特約団体用!Q1482="","",特約団体用!Q1482)</f>
        <v/>
      </c>
      <c r="N1483" t="str">
        <f>+TEXT(IF(特約団体用!R1482="","",特約団体用!AB1482),"00")</f>
        <v/>
      </c>
      <c r="O1483" t="str">
        <f>+IF(特約団体用!S1482="","",特約団体用!AC1482)</f>
        <v/>
      </c>
      <c r="P1483" t="str">
        <f>+IF(特約団体用!T1482="","",特約団体用!AD1482)</f>
        <v/>
      </c>
      <c r="Q1483" t="str">
        <f>+IF(特約団体用!U1482="","",特約団体用!AE1482)</f>
        <v/>
      </c>
      <c r="V1483" s="153"/>
      <c r="W1483" s="153"/>
      <c r="X1483" s="153"/>
    </row>
    <row r="1484" spans="1:24">
      <c r="A1484" t="str">
        <f>+IF(特約団体用!A1483="","",特約団体用!A1483)</f>
        <v/>
      </c>
      <c r="B1484" t="str">
        <f>+IF(特約団体用!B1483="","",特約団体用!B1483)</f>
        <v/>
      </c>
      <c r="C1484" t="str">
        <f>+IF(特約団体用!C1483="","",特約団体用!C1483)</f>
        <v/>
      </c>
      <c r="D1484" t="str">
        <f>+IF(特約団体用!D1483="","",特約団体用!D1483)</f>
        <v/>
      </c>
      <c r="E1484" t="str">
        <f>+IF(特約団体用!E1483="","",特約団体用!E1483)</f>
        <v/>
      </c>
      <c r="F1484" t="str">
        <f>+IF(特約団体用!F1483="","",_xlfn.XLOOKUP(特約団体用!F1483,PRM!$G$3:$G$5,PRM!$H$3:$H$5))</f>
        <v/>
      </c>
      <c r="G1484" s="149" t="str">
        <f>+TEXT(_xlfn.CONCAT(特約団体用!G1483,特約団体用!H1483,"年",特約団体用!I1483,"月",特約団体用!J1483,"日"),"yyyy/mm/dd")</f>
        <v>年月日</v>
      </c>
      <c r="H1484" t="str">
        <f>+IF(特約団体用!L1483="","",特約団体用!L1483)</f>
        <v/>
      </c>
      <c r="I1484" t="str">
        <f>+IF(特約団体用!M1483="","",特約団体用!M1483)</f>
        <v/>
      </c>
      <c r="J1484" t="str">
        <f>+IF(特約団体用!N1483="","",特約団体用!AA1483)</f>
        <v/>
      </c>
      <c r="K1484" t="str">
        <f>+IF(特約団体用!O1483="","",特約団体用!O1483)</f>
        <v/>
      </c>
      <c r="L1484" t="str">
        <f>+IF(特約団体用!P1483="","",特約団体用!P1483)</f>
        <v/>
      </c>
      <c r="M1484" t="str">
        <f>+IF(特約団体用!Q1483="","",特約団体用!Q1483)</f>
        <v/>
      </c>
      <c r="N1484" t="str">
        <f>+TEXT(IF(特約団体用!R1483="","",特約団体用!AB1483),"00")</f>
        <v/>
      </c>
      <c r="O1484" t="str">
        <f>+IF(特約団体用!S1483="","",特約団体用!AC1483)</f>
        <v/>
      </c>
      <c r="P1484" t="str">
        <f>+IF(特約団体用!T1483="","",特約団体用!AD1483)</f>
        <v/>
      </c>
      <c r="Q1484" t="str">
        <f>+IF(特約団体用!U1483="","",特約団体用!AE1483)</f>
        <v/>
      </c>
      <c r="V1484" s="153"/>
      <c r="W1484" s="153"/>
      <c r="X1484" s="153"/>
    </row>
    <row r="1485" spans="1:24">
      <c r="A1485" t="str">
        <f>+IF(特約団体用!A1484="","",特約団体用!A1484)</f>
        <v/>
      </c>
      <c r="B1485" t="str">
        <f>+IF(特約団体用!B1484="","",特約団体用!B1484)</f>
        <v/>
      </c>
      <c r="C1485" t="str">
        <f>+IF(特約団体用!C1484="","",特約団体用!C1484)</f>
        <v/>
      </c>
      <c r="D1485" t="str">
        <f>+IF(特約団体用!D1484="","",特約団体用!D1484)</f>
        <v/>
      </c>
      <c r="E1485" t="str">
        <f>+IF(特約団体用!E1484="","",特約団体用!E1484)</f>
        <v/>
      </c>
      <c r="F1485" t="str">
        <f>+IF(特約団体用!F1484="","",_xlfn.XLOOKUP(特約団体用!F1484,PRM!$G$3:$G$5,PRM!$H$3:$H$5))</f>
        <v/>
      </c>
      <c r="G1485" s="149" t="str">
        <f>+TEXT(_xlfn.CONCAT(特約団体用!G1484,特約団体用!H1484,"年",特約団体用!I1484,"月",特約団体用!J1484,"日"),"yyyy/mm/dd")</f>
        <v>年月日</v>
      </c>
      <c r="H1485" t="str">
        <f>+IF(特約団体用!L1484="","",特約団体用!L1484)</f>
        <v/>
      </c>
      <c r="I1485" t="str">
        <f>+IF(特約団体用!M1484="","",特約団体用!M1484)</f>
        <v/>
      </c>
      <c r="J1485" t="str">
        <f>+IF(特約団体用!N1484="","",特約団体用!AA1484)</f>
        <v/>
      </c>
      <c r="K1485" t="str">
        <f>+IF(特約団体用!O1484="","",特約団体用!O1484)</f>
        <v/>
      </c>
      <c r="L1485" t="str">
        <f>+IF(特約団体用!P1484="","",特約団体用!P1484)</f>
        <v/>
      </c>
      <c r="M1485" t="str">
        <f>+IF(特約団体用!Q1484="","",特約団体用!Q1484)</f>
        <v/>
      </c>
      <c r="N1485" t="str">
        <f>+TEXT(IF(特約団体用!R1484="","",特約団体用!AB1484),"00")</f>
        <v/>
      </c>
      <c r="O1485" t="str">
        <f>+IF(特約団体用!S1484="","",特約団体用!AC1484)</f>
        <v/>
      </c>
      <c r="P1485" t="str">
        <f>+IF(特約団体用!T1484="","",特約団体用!AD1484)</f>
        <v/>
      </c>
      <c r="Q1485" t="str">
        <f>+IF(特約団体用!U1484="","",特約団体用!AE1484)</f>
        <v/>
      </c>
      <c r="V1485" s="153"/>
      <c r="W1485" s="153"/>
      <c r="X1485" s="153"/>
    </row>
    <row r="1486" spans="1:24">
      <c r="A1486" t="str">
        <f>+IF(特約団体用!A1485="","",特約団体用!A1485)</f>
        <v/>
      </c>
      <c r="B1486" t="str">
        <f>+IF(特約団体用!B1485="","",特約団体用!B1485)</f>
        <v/>
      </c>
      <c r="C1486" t="str">
        <f>+IF(特約団体用!C1485="","",特約団体用!C1485)</f>
        <v/>
      </c>
      <c r="D1486" t="str">
        <f>+IF(特約団体用!D1485="","",特約団体用!D1485)</f>
        <v/>
      </c>
      <c r="E1486" t="str">
        <f>+IF(特約団体用!E1485="","",特約団体用!E1485)</f>
        <v/>
      </c>
      <c r="F1486" t="str">
        <f>+IF(特約団体用!F1485="","",_xlfn.XLOOKUP(特約団体用!F1485,PRM!$G$3:$G$5,PRM!$H$3:$H$5))</f>
        <v/>
      </c>
      <c r="G1486" s="149" t="str">
        <f>+TEXT(_xlfn.CONCAT(特約団体用!G1485,特約団体用!H1485,"年",特約団体用!I1485,"月",特約団体用!J1485,"日"),"yyyy/mm/dd")</f>
        <v>年月日</v>
      </c>
      <c r="H1486" t="str">
        <f>+IF(特約団体用!L1485="","",特約団体用!L1485)</f>
        <v/>
      </c>
      <c r="I1486" t="str">
        <f>+IF(特約団体用!M1485="","",特約団体用!M1485)</f>
        <v/>
      </c>
      <c r="J1486" t="str">
        <f>+IF(特約団体用!N1485="","",特約団体用!AA1485)</f>
        <v/>
      </c>
      <c r="K1486" t="str">
        <f>+IF(特約団体用!O1485="","",特約団体用!O1485)</f>
        <v/>
      </c>
      <c r="L1486" t="str">
        <f>+IF(特約団体用!P1485="","",特約団体用!P1485)</f>
        <v/>
      </c>
      <c r="M1486" t="str">
        <f>+IF(特約団体用!Q1485="","",特約団体用!Q1485)</f>
        <v/>
      </c>
      <c r="N1486" t="str">
        <f>+TEXT(IF(特約団体用!R1485="","",特約団体用!AB1485),"00")</f>
        <v/>
      </c>
      <c r="O1486" t="str">
        <f>+IF(特約団体用!S1485="","",特約団体用!AC1485)</f>
        <v/>
      </c>
      <c r="P1486" t="str">
        <f>+IF(特約団体用!T1485="","",特約団体用!AD1485)</f>
        <v/>
      </c>
      <c r="Q1486" t="str">
        <f>+IF(特約団体用!U1485="","",特約団体用!AE1485)</f>
        <v/>
      </c>
      <c r="V1486" s="153"/>
      <c r="W1486" s="153"/>
      <c r="X1486" s="153"/>
    </row>
    <row r="1487" spans="1:24">
      <c r="A1487" t="str">
        <f>+IF(特約団体用!A1486="","",特約団体用!A1486)</f>
        <v/>
      </c>
      <c r="B1487" t="str">
        <f>+IF(特約団体用!B1486="","",特約団体用!B1486)</f>
        <v/>
      </c>
      <c r="C1487" t="str">
        <f>+IF(特約団体用!C1486="","",特約団体用!C1486)</f>
        <v/>
      </c>
      <c r="D1487" t="str">
        <f>+IF(特約団体用!D1486="","",特約団体用!D1486)</f>
        <v/>
      </c>
      <c r="E1487" t="str">
        <f>+IF(特約団体用!E1486="","",特約団体用!E1486)</f>
        <v/>
      </c>
      <c r="F1487" t="str">
        <f>+IF(特約団体用!F1486="","",_xlfn.XLOOKUP(特約団体用!F1486,PRM!$G$3:$G$5,PRM!$H$3:$H$5))</f>
        <v/>
      </c>
      <c r="G1487" s="149" t="str">
        <f>+TEXT(_xlfn.CONCAT(特約団体用!G1486,特約団体用!H1486,"年",特約団体用!I1486,"月",特約団体用!J1486,"日"),"yyyy/mm/dd")</f>
        <v>年月日</v>
      </c>
      <c r="H1487" t="str">
        <f>+IF(特約団体用!L1486="","",特約団体用!L1486)</f>
        <v/>
      </c>
      <c r="I1487" t="str">
        <f>+IF(特約団体用!M1486="","",特約団体用!M1486)</f>
        <v/>
      </c>
      <c r="J1487" t="str">
        <f>+IF(特約団体用!N1486="","",特約団体用!AA1486)</f>
        <v/>
      </c>
      <c r="K1487" t="str">
        <f>+IF(特約団体用!O1486="","",特約団体用!O1486)</f>
        <v/>
      </c>
      <c r="L1487" t="str">
        <f>+IF(特約団体用!P1486="","",特約団体用!P1486)</f>
        <v/>
      </c>
      <c r="M1487" t="str">
        <f>+IF(特約団体用!Q1486="","",特約団体用!Q1486)</f>
        <v/>
      </c>
      <c r="N1487" t="str">
        <f>+TEXT(IF(特約団体用!R1486="","",特約団体用!AB1486),"00")</f>
        <v/>
      </c>
      <c r="O1487" t="str">
        <f>+IF(特約団体用!S1486="","",特約団体用!AC1486)</f>
        <v/>
      </c>
      <c r="P1487" t="str">
        <f>+IF(特約団体用!T1486="","",特約団体用!AD1486)</f>
        <v/>
      </c>
      <c r="Q1487" t="str">
        <f>+IF(特約団体用!U1486="","",特約団体用!AE1486)</f>
        <v/>
      </c>
      <c r="V1487" s="153"/>
      <c r="W1487" s="153"/>
      <c r="X1487" s="153"/>
    </row>
    <row r="1488" spans="1:24">
      <c r="A1488" t="str">
        <f>+IF(特約団体用!A1487="","",特約団体用!A1487)</f>
        <v/>
      </c>
      <c r="B1488" t="str">
        <f>+IF(特約団体用!B1487="","",特約団体用!B1487)</f>
        <v/>
      </c>
      <c r="C1488" t="str">
        <f>+IF(特約団体用!C1487="","",特約団体用!C1487)</f>
        <v/>
      </c>
      <c r="D1488" t="str">
        <f>+IF(特約団体用!D1487="","",特約団体用!D1487)</f>
        <v/>
      </c>
      <c r="E1488" t="str">
        <f>+IF(特約団体用!E1487="","",特約団体用!E1487)</f>
        <v/>
      </c>
      <c r="F1488" t="str">
        <f>+IF(特約団体用!F1487="","",_xlfn.XLOOKUP(特約団体用!F1487,PRM!$G$3:$G$5,PRM!$H$3:$H$5))</f>
        <v/>
      </c>
      <c r="G1488" s="149" t="str">
        <f>+TEXT(_xlfn.CONCAT(特約団体用!G1487,特約団体用!H1487,"年",特約団体用!I1487,"月",特約団体用!J1487,"日"),"yyyy/mm/dd")</f>
        <v>年月日</v>
      </c>
      <c r="H1488" t="str">
        <f>+IF(特約団体用!L1487="","",特約団体用!L1487)</f>
        <v/>
      </c>
      <c r="I1488" t="str">
        <f>+IF(特約団体用!M1487="","",特約団体用!M1487)</f>
        <v/>
      </c>
      <c r="J1488" t="str">
        <f>+IF(特約団体用!N1487="","",特約団体用!AA1487)</f>
        <v/>
      </c>
      <c r="K1488" t="str">
        <f>+IF(特約団体用!O1487="","",特約団体用!O1487)</f>
        <v/>
      </c>
      <c r="L1488" t="str">
        <f>+IF(特約団体用!P1487="","",特約団体用!P1487)</f>
        <v/>
      </c>
      <c r="M1488" t="str">
        <f>+IF(特約団体用!Q1487="","",特約団体用!Q1487)</f>
        <v/>
      </c>
      <c r="N1488" t="str">
        <f>+TEXT(IF(特約団体用!R1487="","",特約団体用!AB1487),"00")</f>
        <v/>
      </c>
      <c r="O1488" t="str">
        <f>+IF(特約団体用!S1487="","",特約団体用!AC1487)</f>
        <v/>
      </c>
      <c r="P1488" t="str">
        <f>+IF(特約団体用!T1487="","",特約団体用!AD1487)</f>
        <v/>
      </c>
      <c r="Q1488" t="str">
        <f>+IF(特約団体用!U1487="","",特約団体用!AE1487)</f>
        <v/>
      </c>
      <c r="V1488" s="153"/>
      <c r="W1488" s="153"/>
      <c r="X1488" s="153"/>
    </row>
    <row r="1489" spans="1:24">
      <c r="A1489" t="str">
        <f>+IF(特約団体用!A1488="","",特約団体用!A1488)</f>
        <v/>
      </c>
      <c r="B1489" t="str">
        <f>+IF(特約団体用!B1488="","",特約団体用!B1488)</f>
        <v/>
      </c>
      <c r="C1489" t="str">
        <f>+IF(特約団体用!C1488="","",特約団体用!C1488)</f>
        <v/>
      </c>
      <c r="D1489" t="str">
        <f>+IF(特約団体用!D1488="","",特約団体用!D1488)</f>
        <v/>
      </c>
      <c r="E1489" t="str">
        <f>+IF(特約団体用!E1488="","",特約団体用!E1488)</f>
        <v/>
      </c>
      <c r="F1489" t="str">
        <f>+IF(特約団体用!F1488="","",_xlfn.XLOOKUP(特約団体用!F1488,PRM!$G$3:$G$5,PRM!$H$3:$H$5))</f>
        <v/>
      </c>
      <c r="G1489" s="149" t="str">
        <f>+TEXT(_xlfn.CONCAT(特約団体用!G1488,特約団体用!H1488,"年",特約団体用!I1488,"月",特約団体用!J1488,"日"),"yyyy/mm/dd")</f>
        <v>年月日</v>
      </c>
      <c r="H1489" t="str">
        <f>+IF(特約団体用!L1488="","",特約団体用!L1488)</f>
        <v/>
      </c>
      <c r="I1489" t="str">
        <f>+IF(特約団体用!M1488="","",特約団体用!M1488)</f>
        <v/>
      </c>
      <c r="J1489" t="str">
        <f>+IF(特約団体用!N1488="","",特約団体用!AA1488)</f>
        <v/>
      </c>
      <c r="K1489" t="str">
        <f>+IF(特約団体用!O1488="","",特約団体用!O1488)</f>
        <v/>
      </c>
      <c r="L1489" t="str">
        <f>+IF(特約団体用!P1488="","",特約団体用!P1488)</f>
        <v/>
      </c>
      <c r="M1489" t="str">
        <f>+IF(特約団体用!Q1488="","",特約団体用!Q1488)</f>
        <v/>
      </c>
      <c r="N1489" t="str">
        <f>+TEXT(IF(特約団体用!R1488="","",特約団体用!AB1488),"00")</f>
        <v/>
      </c>
      <c r="O1489" t="str">
        <f>+IF(特約団体用!S1488="","",特約団体用!AC1488)</f>
        <v/>
      </c>
      <c r="P1489" t="str">
        <f>+IF(特約団体用!T1488="","",特約団体用!AD1488)</f>
        <v/>
      </c>
      <c r="Q1489" t="str">
        <f>+IF(特約団体用!U1488="","",特約団体用!AE1488)</f>
        <v/>
      </c>
      <c r="V1489" s="153"/>
      <c r="W1489" s="153"/>
      <c r="X1489" s="153"/>
    </row>
    <row r="1490" spans="1:24">
      <c r="A1490" t="str">
        <f>+IF(特約団体用!A1489="","",特約団体用!A1489)</f>
        <v/>
      </c>
      <c r="B1490" t="str">
        <f>+IF(特約団体用!B1489="","",特約団体用!B1489)</f>
        <v/>
      </c>
      <c r="C1490" t="str">
        <f>+IF(特約団体用!C1489="","",特約団体用!C1489)</f>
        <v/>
      </c>
      <c r="D1490" t="str">
        <f>+IF(特約団体用!D1489="","",特約団体用!D1489)</f>
        <v/>
      </c>
      <c r="E1490" t="str">
        <f>+IF(特約団体用!E1489="","",特約団体用!E1489)</f>
        <v/>
      </c>
      <c r="F1490" t="str">
        <f>+IF(特約団体用!F1489="","",_xlfn.XLOOKUP(特約団体用!F1489,PRM!$G$3:$G$5,PRM!$H$3:$H$5))</f>
        <v/>
      </c>
      <c r="G1490" s="149" t="str">
        <f>+TEXT(_xlfn.CONCAT(特約団体用!G1489,特約団体用!H1489,"年",特約団体用!I1489,"月",特約団体用!J1489,"日"),"yyyy/mm/dd")</f>
        <v>年月日</v>
      </c>
      <c r="H1490" t="str">
        <f>+IF(特約団体用!L1489="","",特約団体用!L1489)</f>
        <v/>
      </c>
      <c r="I1490" t="str">
        <f>+IF(特約団体用!M1489="","",特約団体用!M1489)</f>
        <v/>
      </c>
      <c r="J1490" t="str">
        <f>+IF(特約団体用!N1489="","",特約団体用!AA1489)</f>
        <v/>
      </c>
      <c r="K1490" t="str">
        <f>+IF(特約団体用!O1489="","",特約団体用!O1489)</f>
        <v/>
      </c>
      <c r="L1490" t="str">
        <f>+IF(特約団体用!P1489="","",特約団体用!P1489)</f>
        <v/>
      </c>
      <c r="M1490" t="str">
        <f>+IF(特約団体用!Q1489="","",特約団体用!Q1489)</f>
        <v/>
      </c>
      <c r="N1490" t="str">
        <f>+TEXT(IF(特約団体用!R1489="","",特約団体用!AB1489),"00")</f>
        <v/>
      </c>
      <c r="O1490" t="str">
        <f>+IF(特約団体用!S1489="","",特約団体用!AC1489)</f>
        <v/>
      </c>
      <c r="P1490" t="str">
        <f>+IF(特約団体用!T1489="","",特約団体用!AD1489)</f>
        <v/>
      </c>
      <c r="Q1490" t="str">
        <f>+IF(特約団体用!U1489="","",特約団体用!AE1489)</f>
        <v/>
      </c>
      <c r="V1490" s="153"/>
      <c r="W1490" s="153"/>
      <c r="X1490" s="153"/>
    </row>
    <row r="1491" spans="1:24">
      <c r="A1491" t="str">
        <f>+IF(特約団体用!A1490="","",特約団体用!A1490)</f>
        <v/>
      </c>
      <c r="B1491" t="str">
        <f>+IF(特約団体用!B1490="","",特約団体用!B1490)</f>
        <v/>
      </c>
      <c r="C1491" t="str">
        <f>+IF(特約団体用!C1490="","",特約団体用!C1490)</f>
        <v/>
      </c>
      <c r="D1491" t="str">
        <f>+IF(特約団体用!D1490="","",特約団体用!D1490)</f>
        <v/>
      </c>
      <c r="E1491" t="str">
        <f>+IF(特約団体用!E1490="","",特約団体用!E1490)</f>
        <v/>
      </c>
      <c r="F1491" t="str">
        <f>+IF(特約団体用!F1490="","",_xlfn.XLOOKUP(特約団体用!F1490,PRM!$G$3:$G$5,PRM!$H$3:$H$5))</f>
        <v/>
      </c>
      <c r="G1491" s="149" t="str">
        <f>+TEXT(_xlfn.CONCAT(特約団体用!G1490,特約団体用!H1490,"年",特約団体用!I1490,"月",特約団体用!J1490,"日"),"yyyy/mm/dd")</f>
        <v>年月日</v>
      </c>
      <c r="H1491" t="str">
        <f>+IF(特約団体用!L1490="","",特約団体用!L1490)</f>
        <v/>
      </c>
      <c r="I1491" t="str">
        <f>+IF(特約団体用!M1490="","",特約団体用!M1490)</f>
        <v/>
      </c>
      <c r="J1491" t="str">
        <f>+IF(特約団体用!N1490="","",特約団体用!AA1490)</f>
        <v/>
      </c>
      <c r="K1491" t="str">
        <f>+IF(特約団体用!O1490="","",特約団体用!O1490)</f>
        <v/>
      </c>
      <c r="L1491" t="str">
        <f>+IF(特約団体用!P1490="","",特約団体用!P1490)</f>
        <v/>
      </c>
      <c r="M1491" t="str">
        <f>+IF(特約団体用!Q1490="","",特約団体用!Q1490)</f>
        <v/>
      </c>
      <c r="N1491" t="str">
        <f>+TEXT(IF(特約団体用!R1490="","",特約団体用!AB1490),"00")</f>
        <v/>
      </c>
      <c r="O1491" t="str">
        <f>+IF(特約団体用!S1490="","",特約団体用!AC1490)</f>
        <v/>
      </c>
      <c r="P1491" t="str">
        <f>+IF(特約団体用!T1490="","",特約団体用!AD1490)</f>
        <v/>
      </c>
      <c r="Q1491" t="str">
        <f>+IF(特約団体用!U1490="","",特約団体用!AE1490)</f>
        <v/>
      </c>
      <c r="V1491" s="153"/>
      <c r="W1491" s="153"/>
      <c r="X1491" s="153"/>
    </row>
    <row r="1492" spans="1:24">
      <c r="A1492" t="str">
        <f>+IF(特約団体用!A1491="","",特約団体用!A1491)</f>
        <v/>
      </c>
      <c r="B1492" t="str">
        <f>+IF(特約団体用!B1491="","",特約団体用!B1491)</f>
        <v/>
      </c>
      <c r="C1492" t="str">
        <f>+IF(特約団体用!C1491="","",特約団体用!C1491)</f>
        <v/>
      </c>
      <c r="D1492" t="str">
        <f>+IF(特約団体用!D1491="","",特約団体用!D1491)</f>
        <v/>
      </c>
      <c r="E1492" t="str">
        <f>+IF(特約団体用!E1491="","",特約団体用!E1491)</f>
        <v/>
      </c>
      <c r="F1492" t="str">
        <f>+IF(特約団体用!F1491="","",_xlfn.XLOOKUP(特約団体用!F1491,PRM!$G$3:$G$5,PRM!$H$3:$H$5))</f>
        <v/>
      </c>
      <c r="G1492" s="149" t="str">
        <f>+TEXT(_xlfn.CONCAT(特約団体用!G1491,特約団体用!H1491,"年",特約団体用!I1491,"月",特約団体用!J1491,"日"),"yyyy/mm/dd")</f>
        <v>年月日</v>
      </c>
      <c r="H1492" t="str">
        <f>+IF(特約団体用!L1491="","",特約団体用!L1491)</f>
        <v/>
      </c>
      <c r="I1492" t="str">
        <f>+IF(特約団体用!M1491="","",特約団体用!M1491)</f>
        <v/>
      </c>
      <c r="J1492" t="str">
        <f>+IF(特約団体用!N1491="","",特約団体用!AA1491)</f>
        <v/>
      </c>
      <c r="K1492" t="str">
        <f>+IF(特約団体用!O1491="","",特約団体用!O1491)</f>
        <v/>
      </c>
      <c r="L1492" t="str">
        <f>+IF(特約団体用!P1491="","",特約団体用!P1491)</f>
        <v/>
      </c>
      <c r="M1492" t="str">
        <f>+IF(特約団体用!Q1491="","",特約団体用!Q1491)</f>
        <v/>
      </c>
      <c r="N1492" t="str">
        <f>+TEXT(IF(特約団体用!R1491="","",特約団体用!AB1491),"00")</f>
        <v/>
      </c>
      <c r="O1492" t="str">
        <f>+IF(特約団体用!S1491="","",特約団体用!AC1491)</f>
        <v/>
      </c>
      <c r="P1492" t="str">
        <f>+IF(特約団体用!T1491="","",特約団体用!AD1491)</f>
        <v/>
      </c>
      <c r="Q1492" t="str">
        <f>+IF(特約団体用!U1491="","",特約団体用!AE1491)</f>
        <v/>
      </c>
      <c r="V1492" s="153"/>
      <c r="W1492" s="153"/>
      <c r="X1492" s="153"/>
    </row>
    <row r="1493" spans="1:24">
      <c r="A1493" t="str">
        <f>+IF(特約団体用!A1492="","",特約団体用!A1492)</f>
        <v/>
      </c>
      <c r="B1493" t="str">
        <f>+IF(特約団体用!B1492="","",特約団体用!B1492)</f>
        <v/>
      </c>
      <c r="C1493" t="str">
        <f>+IF(特約団体用!C1492="","",特約団体用!C1492)</f>
        <v/>
      </c>
      <c r="D1493" t="str">
        <f>+IF(特約団体用!D1492="","",特約団体用!D1492)</f>
        <v/>
      </c>
      <c r="E1493" t="str">
        <f>+IF(特約団体用!E1492="","",特約団体用!E1492)</f>
        <v/>
      </c>
      <c r="F1493" t="str">
        <f>+IF(特約団体用!F1492="","",_xlfn.XLOOKUP(特約団体用!F1492,PRM!$G$3:$G$5,PRM!$H$3:$H$5))</f>
        <v/>
      </c>
      <c r="G1493" s="149" t="str">
        <f>+TEXT(_xlfn.CONCAT(特約団体用!G1492,特約団体用!H1492,"年",特約団体用!I1492,"月",特約団体用!J1492,"日"),"yyyy/mm/dd")</f>
        <v>年月日</v>
      </c>
      <c r="H1493" t="str">
        <f>+IF(特約団体用!L1492="","",特約団体用!L1492)</f>
        <v/>
      </c>
      <c r="I1493" t="str">
        <f>+IF(特約団体用!M1492="","",特約団体用!M1492)</f>
        <v/>
      </c>
      <c r="J1493" t="str">
        <f>+IF(特約団体用!N1492="","",特約団体用!AA1492)</f>
        <v/>
      </c>
      <c r="K1493" t="str">
        <f>+IF(特約団体用!O1492="","",特約団体用!O1492)</f>
        <v/>
      </c>
      <c r="L1493" t="str">
        <f>+IF(特約団体用!P1492="","",特約団体用!P1492)</f>
        <v/>
      </c>
      <c r="M1493" t="str">
        <f>+IF(特約団体用!Q1492="","",特約団体用!Q1492)</f>
        <v/>
      </c>
      <c r="N1493" t="str">
        <f>+TEXT(IF(特約団体用!R1492="","",特約団体用!AB1492),"00")</f>
        <v/>
      </c>
      <c r="O1493" t="str">
        <f>+IF(特約団体用!S1492="","",特約団体用!AC1492)</f>
        <v/>
      </c>
      <c r="P1493" t="str">
        <f>+IF(特約団体用!T1492="","",特約団体用!AD1492)</f>
        <v/>
      </c>
      <c r="Q1493" t="str">
        <f>+IF(特約団体用!U1492="","",特約団体用!AE1492)</f>
        <v/>
      </c>
      <c r="V1493" s="153"/>
      <c r="W1493" s="153"/>
      <c r="X1493" s="153"/>
    </row>
    <row r="1494" spans="1:24">
      <c r="A1494" t="str">
        <f>+IF(特約団体用!A1493="","",特約団体用!A1493)</f>
        <v/>
      </c>
      <c r="B1494" t="str">
        <f>+IF(特約団体用!B1493="","",特約団体用!B1493)</f>
        <v/>
      </c>
      <c r="C1494" t="str">
        <f>+IF(特約団体用!C1493="","",特約団体用!C1493)</f>
        <v/>
      </c>
      <c r="D1494" t="str">
        <f>+IF(特約団体用!D1493="","",特約団体用!D1493)</f>
        <v/>
      </c>
      <c r="E1494" t="str">
        <f>+IF(特約団体用!E1493="","",特約団体用!E1493)</f>
        <v/>
      </c>
      <c r="F1494" t="str">
        <f>+IF(特約団体用!F1493="","",_xlfn.XLOOKUP(特約団体用!F1493,PRM!$G$3:$G$5,PRM!$H$3:$H$5))</f>
        <v/>
      </c>
      <c r="G1494" s="149" t="str">
        <f>+TEXT(_xlfn.CONCAT(特約団体用!G1493,特約団体用!H1493,"年",特約団体用!I1493,"月",特約団体用!J1493,"日"),"yyyy/mm/dd")</f>
        <v>年月日</v>
      </c>
      <c r="H1494" t="str">
        <f>+IF(特約団体用!L1493="","",特約団体用!L1493)</f>
        <v/>
      </c>
      <c r="I1494" t="str">
        <f>+IF(特約団体用!M1493="","",特約団体用!M1493)</f>
        <v/>
      </c>
      <c r="J1494" t="str">
        <f>+IF(特約団体用!N1493="","",特約団体用!AA1493)</f>
        <v/>
      </c>
      <c r="K1494" t="str">
        <f>+IF(特約団体用!O1493="","",特約団体用!O1493)</f>
        <v/>
      </c>
      <c r="L1494" t="str">
        <f>+IF(特約団体用!P1493="","",特約団体用!P1493)</f>
        <v/>
      </c>
      <c r="M1494" t="str">
        <f>+IF(特約団体用!Q1493="","",特約団体用!Q1493)</f>
        <v/>
      </c>
      <c r="N1494" t="str">
        <f>+TEXT(IF(特約団体用!R1493="","",特約団体用!AB1493),"00")</f>
        <v/>
      </c>
      <c r="O1494" t="str">
        <f>+IF(特約団体用!S1493="","",特約団体用!AC1493)</f>
        <v/>
      </c>
      <c r="P1494" t="str">
        <f>+IF(特約団体用!T1493="","",特約団体用!AD1493)</f>
        <v/>
      </c>
      <c r="Q1494" t="str">
        <f>+IF(特約団体用!U1493="","",特約団体用!AE1493)</f>
        <v/>
      </c>
      <c r="V1494" s="153"/>
      <c r="W1494" s="153"/>
      <c r="X1494" s="153"/>
    </row>
    <row r="1495" spans="1:24">
      <c r="A1495" t="str">
        <f>+IF(特約団体用!A1494="","",特約団体用!A1494)</f>
        <v/>
      </c>
      <c r="B1495" t="str">
        <f>+IF(特約団体用!B1494="","",特約団体用!B1494)</f>
        <v/>
      </c>
      <c r="C1495" t="str">
        <f>+IF(特約団体用!C1494="","",特約団体用!C1494)</f>
        <v/>
      </c>
      <c r="D1495" t="str">
        <f>+IF(特約団体用!D1494="","",特約団体用!D1494)</f>
        <v/>
      </c>
      <c r="E1495" t="str">
        <f>+IF(特約団体用!E1494="","",特約団体用!E1494)</f>
        <v/>
      </c>
      <c r="F1495" t="str">
        <f>+IF(特約団体用!F1494="","",_xlfn.XLOOKUP(特約団体用!F1494,PRM!$G$3:$G$5,PRM!$H$3:$H$5))</f>
        <v/>
      </c>
      <c r="G1495" s="149" t="str">
        <f>+TEXT(_xlfn.CONCAT(特約団体用!G1494,特約団体用!H1494,"年",特約団体用!I1494,"月",特約団体用!J1494,"日"),"yyyy/mm/dd")</f>
        <v>年月日</v>
      </c>
      <c r="H1495" t="str">
        <f>+IF(特約団体用!L1494="","",特約団体用!L1494)</f>
        <v/>
      </c>
      <c r="I1495" t="str">
        <f>+IF(特約団体用!M1494="","",特約団体用!M1494)</f>
        <v/>
      </c>
      <c r="J1495" t="str">
        <f>+IF(特約団体用!N1494="","",特約団体用!AA1494)</f>
        <v/>
      </c>
      <c r="K1495" t="str">
        <f>+IF(特約団体用!O1494="","",特約団体用!O1494)</f>
        <v/>
      </c>
      <c r="L1495" t="str">
        <f>+IF(特約団体用!P1494="","",特約団体用!P1494)</f>
        <v/>
      </c>
      <c r="M1495" t="str">
        <f>+IF(特約団体用!Q1494="","",特約団体用!Q1494)</f>
        <v/>
      </c>
      <c r="N1495" t="str">
        <f>+TEXT(IF(特約団体用!R1494="","",特約団体用!AB1494),"00")</f>
        <v/>
      </c>
      <c r="O1495" t="str">
        <f>+IF(特約団体用!S1494="","",特約団体用!AC1494)</f>
        <v/>
      </c>
      <c r="P1495" t="str">
        <f>+IF(特約団体用!T1494="","",特約団体用!AD1494)</f>
        <v/>
      </c>
      <c r="Q1495" t="str">
        <f>+IF(特約団体用!U1494="","",特約団体用!AE1494)</f>
        <v/>
      </c>
      <c r="V1495" s="153"/>
      <c r="W1495" s="153"/>
      <c r="X1495" s="153"/>
    </row>
    <row r="1496" spans="1:24">
      <c r="A1496" t="str">
        <f>+IF(特約団体用!A1495="","",特約団体用!A1495)</f>
        <v/>
      </c>
      <c r="B1496" t="str">
        <f>+IF(特約団体用!B1495="","",特約団体用!B1495)</f>
        <v/>
      </c>
      <c r="C1496" t="str">
        <f>+IF(特約団体用!C1495="","",特約団体用!C1495)</f>
        <v/>
      </c>
      <c r="D1496" t="str">
        <f>+IF(特約団体用!D1495="","",特約団体用!D1495)</f>
        <v/>
      </c>
      <c r="E1496" t="str">
        <f>+IF(特約団体用!E1495="","",特約団体用!E1495)</f>
        <v/>
      </c>
      <c r="F1496" t="str">
        <f>+IF(特約団体用!F1495="","",_xlfn.XLOOKUP(特約団体用!F1495,PRM!$G$3:$G$5,PRM!$H$3:$H$5))</f>
        <v/>
      </c>
      <c r="G1496" s="149" t="str">
        <f>+TEXT(_xlfn.CONCAT(特約団体用!G1495,特約団体用!H1495,"年",特約団体用!I1495,"月",特約団体用!J1495,"日"),"yyyy/mm/dd")</f>
        <v>年月日</v>
      </c>
      <c r="H1496" t="str">
        <f>+IF(特約団体用!L1495="","",特約団体用!L1495)</f>
        <v/>
      </c>
      <c r="I1496" t="str">
        <f>+IF(特約団体用!M1495="","",特約団体用!M1495)</f>
        <v/>
      </c>
      <c r="J1496" t="str">
        <f>+IF(特約団体用!N1495="","",特約団体用!AA1495)</f>
        <v/>
      </c>
      <c r="K1496" t="str">
        <f>+IF(特約団体用!O1495="","",特約団体用!O1495)</f>
        <v/>
      </c>
      <c r="L1496" t="str">
        <f>+IF(特約団体用!P1495="","",特約団体用!P1495)</f>
        <v/>
      </c>
      <c r="M1496" t="str">
        <f>+IF(特約団体用!Q1495="","",特約団体用!Q1495)</f>
        <v/>
      </c>
      <c r="N1496" t="str">
        <f>+TEXT(IF(特約団体用!R1495="","",特約団体用!AB1495),"00")</f>
        <v/>
      </c>
      <c r="O1496" t="str">
        <f>+IF(特約団体用!S1495="","",特約団体用!AC1495)</f>
        <v/>
      </c>
      <c r="P1496" t="str">
        <f>+IF(特約団体用!T1495="","",特約団体用!AD1495)</f>
        <v/>
      </c>
      <c r="Q1496" t="str">
        <f>+IF(特約団体用!U1495="","",特約団体用!AE1495)</f>
        <v/>
      </c>
      <c r="V1496" s="153"/>
      <c r="W1496" s="153"/>
      <c r="X1496" s="153"/>
    </row>
    <row r="1497" spans="1:24">
      <c r="A1497" t="str">
        <f>+IF(特約団体用!A1496="","",特約団体用!A1496)</f>
        <v/>
      </c>
      <c r="B1497" t="str">
        <f>+IF(特約団体用!B1496="","",特約団体用!B1496)</f>
        <v/>
      </c>
      <c r="C1497" t="str">
        <f>+IF(特約団体用!C1496="","",特約団体用!C1496)</f>
        <v/>
      </c>
      <c r="D1497" t="str">
        <f>+IF(特約団体用!D1496="","",特約団体用!D1496)</f>
        <v/>
      </c>
      <c r="E1497" t="str">
        <f>+IF(特約団体用!E1496="","",特約団体用!E1496)</f>
        <v/>
      </c>
      <c r="F1497" t="str">
        <f>+IF(特約団体用!F1496="","",_xlfn.XLOOKUP(特約団体用!F1496,PRM!$G$3:$G$5,PRM!$H$3:$H$5))</f>
        <v/>
      </c>
      <c r="G1497" s="149" t="str">
        <f>+TEXT(_xlfn.CONCAT(特約団体用!G1496,特約団体用!H1496,"年",特約団体用!I1496,"月",特約団体用!J1496,"日"),"yyyy/mm/dd")</f>
        <v>年月日</v>
      </c>
      <c r="H1497" t="str">
        <f>+IF(特約団体用!L1496="","",特約団体用!L1496)</f>
        <v/>
      </c>
      <c r="I1497" t="str">
        <f>+IF(特約団体用!M1496="","",特約団体用!M1496)</f>
        <v/>
      </c>
      <c r="J1497" t="str">
        <f>+IF(特約団体用!N1496="","",特約団体用!AA1496)</f>
        <v/>
      </c>
      <c r="K1497" t="str">
        <f>+IF(特約団体用!O1496="","",特約団体用!O1496)</f>
        <v/>
      </c>
      <c r="L1497" t="str">
        <f>+IF(特約団体用!P1496="","",特約団体用!P1496)</f>
        <v/>
      </c>
      <c r="M1497" t="str">
        <f>+IF(特約団体用!Q1496="","",特約団体用!Q1496)</f>
        <v/>
      </c>
      <c r="N1497" t="str">
        <f>+TEXT(IF(特約団体用!R1496="","",特約団体用!AB1496),"00")</f>
        <v/>
      </c>
      <c r="O1497" t="str">
        <f>+IF(特約団体用!S1496="","",特約団体用!AC1496)</f>
        <v/>
      </c>
      <c r="P1497" t="str">
        <f>+IF(特約団体用!T1496="","",特約団体用!AD1496)</f>
        <v/>
      </c>
      <c r="Q1497" t="str">
        <f>+IF(特約団体用!U1496="","",特約団体用!AE1496)</f>
        <v/>
      </c>
      <c r="V1497" s="153"/>
      <c r="W1497" s="153"/>
      <c r="X1497" s="153"/>
    </row>
    <row r="1498" spans="1:24">
      <c r="A1498" t="str">
        <f>+IF(特約団体用!A1497="","",特約団体用!A1497)</f>
        <v/>
      </c>
      <c r="B1498" t="str">
        <f>+IF(特約団体用!B1497="","",特約団体用!B1497)</f>
        <v/>
      </c>
      <c r="C1498" t="str">
        <f>+IF(特約団体用!C1497="","",特約団体用!C1497)</f>
        <v/>
      </c>
      <c r="D1498" t="str">
        <f>+IF(特約団体用!D1497="","",特約団体用!D1497)</f>
        <v/>
      </c>
      <c r="E1498" t="str">
        <f>+IF(特約団体用!E1497="","",特約団体用!E1497)</f>
        <v/>
      </c>
      <c r="F1498" t="str">
        <f>+IF(特約団体用!F1497="","",_xlfn.XLOOKUP(特約団体用!F1497,PRM!$G$3:$G$5,PRM!$H$3:$H$5))</f>
        <v/>
      </c>
      <c r="G1498" s="149" t="str">
        <f>+TEXT(_xlfn.CONCAT(特約団体用!G1497,特約団体用!H1497,"年",特約団体用!I1497,"月",特約団体用!J1497,"日"),"yyyy/mm/dd")</f>
        <v>年月日</v>
      </c>
      <c r="H1498" t="str">
        <f>+IF(特約団体用!L1497="","",特約団体用!L1497)</f>
        <v/>
      </c>
      <c r="I1498" t="str">
        <f>+IF(特約団体用!M1497="","",特約団体用!M1497)</f>
        <v/>
      </c>
      <c r="J1498" t="str">
        <f>+IF(特約団体用!N1497="","",特約団体用!AA1497)</f>
        <v/>
      </c>
      <c r="K1498" t="str">
        <f>+IF(特約団体用!O1497="","",特約団体用!O1497)</f>
        <v/>
      </c>
      <c r="L1498" t="str">
        <f>+IF(特約団体用!P1497="","",特約団体用!P1497)</f>
        <v/>
      </c>
      <c r="M1498" t="str">
        <f>+IF(特約団体用!Q1497="","",特約団体用!Q1497)</f>
        <v/>
      </c>
      <c r="N1498" t="str">
        <f>+TEXT(IF(特約団体用!R1497="","",特約団体用!AB1497),"00")</f>
        <v/>
      </c>
      <c r="O1498" t="str">
        <f>+IF(特約団体用!S1497="","",特約団体用!AC1497)</f>
        <v/>
      </c>
      <c r="P1498" t="str">
        <f>+IF(特約団体用!T1497="","",特約団体用!AD1497)</f>
        <v/>
      </c>
      <c r="Q1498" t="str">
        <f>+IF(特約団体用!U1497="","",特約団体用!AE1497)</f>
        <v/>
      </c>
      <c r="V1498" s="153"/>
      <c r="W1498" s="153"/>
      <c r="X1498" s="153"/>
    </row>
    <row r="1499" spans="1:24">
      <c r="A1499" t="str">
        <f>+IF(特約団体用!A1498="","",特約団体用!A1498)</f>
        <v/>
      </c>
      <c r="B1499" t="str">
        <f>+IF(特約団体用!B1498="","",特約団体用!B1498)</f>
        <v/>
      </c>
      <c r="C1499" t="str">
        <f>+IF(特約団体用!C1498="","",特約団体用!C1498)</f>
        <v/>
      </c>
      <c r="D1499" t="str">
        <f>+IF(特約団体用!D1498="","",特約団体用!D1498)</f>
        <v/>
      </c>
      <c r="E1499" t="str">
        <f>+IF(特約団体用!E1498="","",特約団体用!E1498)</f>
        <v/>
      </c>
      <c r="F1499" t="str">
        <f>+IF(特約団体用!F1498="","",_xlfn.XLOOKUP(特約団体用!F1498,PRM!$G$3:$G$5,PRM!$H$3:$H$5))</f>
        <v/>
      </c>
      <c r="G1499" s="149" t="str">
        <f>+TEXT(_xlfn.CONCAT(特約団体用!G1498,特約団体用!H1498,"年",特約団体用!I1498,"月",特約団体用!J1498,"日"),"yyyy/mm/dd")</f>
        <v>年月日</v>
      </c>
      <c r="H1499" t="str">
        <f>+IF(特約団体用!L1498="","",特約団体用!L1498)</f>
        <v/>
      </c>
      <c r="I1499" t="str">
        <f>+IF(特約団体用!M1498="","",特約団体用!M1498)</f>
        <v/>
      </c>
      <c r="J1499" t="str">
        <f>+IF(特約団体用!N1498="","",特約団体用!AA1498)</f>
        <v/>
      </c>
      <c r="K1499" t="str">
        <f>+IF(特約団体用!O1498="","",特約団体用!O1498)</f>
        <v/>
      </c>
      <c r="L1499" t="str">
        <f>+IF(特約団体用!P1498="","",特約団体用!P1498)</f>
        <v/>
      </c>
      <c r="M1499" t="str">
        <f>+IF(特約団体用!Q1498="","",特約団体用!Q1498)</f>
        <v/>
      </c>
      <c r="N1499" t="str">
        <f>+TEXT(IF(特約団体用!R1498="","",特約団体用!AB1498),"00")</f>
        <v/>
      </c>
      <c r="O1499" t="str">
        <f>+IF(特約団体用!S1498="","",特約団体用!AC1498)</f>
        <v/>
      </c>
      <c r="P1499" t="str">
        <f>+IF(特約団体用!T1498="","",特約団体用!AD1498)</f>
        <v/>
      </c>
      <c r="Q1499" t="str">
        <f>+IF(特約団体用!U1498="","",特約団体用!AE1498)</f>
        <v/>
      </c>
      <c r="V1499" s="153"/>
      <c r="W1499" s="153"/>
      <c r="X1499" s="153"/>
    </row>
    <row r="1500" spans="1:24">
      <c r="A1500" t="str">
        <f>+IF(特約団体用!A1499="","",特約団体用!A1499)</f>
        <v/>
      </c>
      <c r="B1500" t="str">
        <f>+IF(特約団体用!B1499="","",特約団体用!B1499)</f>
        <v/>
      </c>
      <c r="C1500" t="str">
        <f>+IF(特約団体用!C1499="","",特約団体用!C1499)</f>
        <v/>
      </c>
      <c r="D1500" t="str">
        <f>+IF(特約団体用!D1499="","",特約団体用!D1499)</f>
        <v/>
      </c>
      <c r="E1500" t="str">
        <f>+IF(特約団体用!E1499="","",特約団体用!E1499)</f>
        <v/>
      </c>
      <c r="F1500" t="str">
        <f>+IF(特約団体用!F1499="","",_xlfn.XLOOKUP(特約団体用!F1499,PRM!$G$3:$G$5,PRM!$H$3:$H$5))</f>
        <v/>
      </c>
      <c r="G1500" s="149" t="str">
        <f>+TEXT(_xlfn.CONCAT(特約団体用!G1499,特約団体用!H1499,"年",特約団体用!I1499,"月",特約団体用!J1499,"日"),"yyyy/mm/dd")</f>
        <v>年月日</v>
      </c>
      <c r="H1500" t="str">
        <f>+IF(特約団体用!L1499="","",特約団体用!L1499)</f>
        <v/>
      </c>
      <c r="I1500" t="str">
        <f>+IF(特約団体用!M1499="","",特約団体用!M1499)</f>
        <v/>
      </c>
      <c r="J1500" t="str">
        <f>+IF(特約団体用!N1499="","",特約団体用!AA1499)</f>
        <v/>
      </c>
      <c r="K1500" t="str">
        <f>+IF(特約団体用!O1499="","",特約団体用!O1499)</f>
        <v/>
      </c>
      <c r="L1500" t="str">
        <f>+IF(特約団体用!P1499="","",特約団体用!P1499)</f>
        <v/>
      </c>
      <c r="M1500" t="str">
        <f>+IF(特約団体用!Q1499="","",特約団体用!Q1499)</f>
        <v/>
      </c>
      <c r="N1500" t="str">
        <f>+TEXT(IF(特約団体用!R1499="","",特約団体用!AB1499),"00")</f>
        <v/>
      </c>
      <c r="O1500" t="str">
        <f>+IF(特約団体用!S1499="","",特約団体用!AC1499)</f>
        <v/>
      </c>
      <c r="P1500" t="str">
        <f>+IF(特約団体用!T1499="","",特約団体用!AD1499)</f>
        <v/>
      </c>
      <c r="Q1500" t="str">
        <f>+IF(特約団体用!U1499="","",特約団体用!AE1499)</f>
        <v/>
      </c>
      <c r="V1500" s="153"/>
      <c r="W1500" s="153"/>
      <c r="X1500" s="153"/>
    </row>
    <row r="1501" spans="1:24">
      <c r="A1501" t="str">
        <f>+IF(特約団体用!A1500="","",特約団体用!A1500)</f>
        <v/>
      </c>
      <c r="B1501" t="str">
        <f>+IF(特約団体用!B1500="","",特約団体用!B1500)</f>
        <v/>
      </c>
      <c r="C1501" t="str">
        <f>+IF(特約団体用!C1500="","",特約団体用!C1500)</f>
        <v/>
      </c>
      <c r="D1501" t="str">
        <f>+IF(特約団体用!D1500="","",特約団体用!D1500)</f>
        <v/>
      </c>
      <c r="E1501" t="str">
        <f>+IF(特約団体用!E1500="","",特約団体用!E1500)</f>
        <v/>
      </c>
      <c r="F1501" t="str">
        <f>+IF(特約団体用!F1500="","",_xlfn.XLOOKUP(特約団体用!F1500,PRM!$G$3:$G$5,PRM!$H$3:$H$5))</f>
        <v/>
      </c>
      <c r="G1501" s="149" t="str">
        <f>+TEXT(_xlfn.CONCAT(特約団体用!G1500,特約団体用!H1500,"年",特約団体用!I1500,"月",特約団体用!J1500,"日"),"yyyy/mm/dd")</f>
        <v>年月日</v>
      </c>
      <c r="H1501" t="str">
        <f>+IF(特約団体用!L1500="","",特約団体用!L1500)</f>
        <v/>
      </c>
      <c r="I1501" t="str">
        <f>+IF(特約団体用!M1500="","",特約団体用!M1500)</f>
        <v/>
      </c>
      <c r="J1501" t="str">
        <f>+IF(特約団体用!N1500="","",特約団体用!AA1500)</f>
        <v/>
      </c>
      <c r="K1501" t="str">
        <f>+IF(特約団体用!O1500="","",特約団体用!O1500)</f>
        <v/>
      </c>
      <c r="L1501" t="str">
        <f>+IF(特約団体用!P1500="","",特約団体用!P1500)</f>
        <v/>
      </c>
      <c r="M1501" t="str">
        <f>+IF(特約団体用!Q1500="","",特約団体用!Q1500)</f>
        <v/>
      </c>
      <c r="N1501" t="str">
        <f>+TEXT(IF(特約団体用!R1500="","",特約団体用!AB1500),"00")</f>
        <v/>
      </c>
      <c r="O1501" t="str">
        <f>+IF(特約団体用!S1500="","",特約団体用!AC1500)</f>
        <v/>
      </c>
      <c r="P1501" t="str">
        <f>+IF(特約団体用!T1500="","",特約団体用!AD1500)</f>
        <v/>
      </c>
      <c r="Q1501" t="str">
        <f>+IF(特約団体用!U1500="","",特約団体用!AE1500)</f>
        <v/>
      </c>
      <c r="V1501" s="153"/>
      <c r="W1501" s="153"/>
      <c r="X1501" s="153"/>
    </row>
    <row r="1502" spans="1:24">
      <c r="A1502" t="str">
        <f>+IF(特約団体用!A1501="","",特約団体用!A1501)</f>
        <v/>
      </c>
      <c r="B1502" t="str">
        <f>+IF(特約団体用!B1501="","",特約団体用!B1501)</f>
        <v/>
      </c>
      <c r="C1502" t="str">
        <f>+IF(特約団体用!C1501="","",特約団体用!C1501)</f>
        <v/>
      </c>
      <c r="D1502" t="str">
        <f>+IF(特約団体用!D1501="","",特約団体用!D1501)</f>
        <v/>
      </c>
      <c r="E1502" t="str">
        <f>+IF(特約団体用!E1501="","",特約団体用!E1501)</f>
        <v/>
      </c>
      <c r="F1502" t="str">
        <f>+IF(特約団体用!F1501="","",_xlfn.XLOOKUP(特約団体用!F1501,PRM!$G$3:$G$5,PRM!$H$3:$H$5))</f>
        <v/>
      </c>
      <c r="G1502" s="149" t="str">
        <f>+TEXT(_xlfn.CONCAT(特約団体用!G1501,特約団体用!H1501,"年",特約団体用!I1501,"月",特約団体用!J1501,"日"),"yyyy/mm/dd")</f>
        <v>年月日</v>
      </c>
      <c r="H1502" t="str">
        <f>+IF(特約団体用!L1501="","",特約団体用!L1501)</f>
        <v/>
      </c>
      <c r="I1502" t="str">
        <f>+IF(特約団体用!M1501="","",特約団体用!M1501)</f>
        <v/>
      </c>
      <c r="J1502" t="str">
        <f>+IF(特約団体用!N1501="","",特約団体用!AA1501)</f>
        <v/>
      </c>
      <c r="K1502" t="str">
        <f>+IF(特約団体用!O1501="","",特約団体用!O1501)</f>
        <v/>
      </c>
      <c r="L1502" t="str">
        <f>+IF(特約団体用!P1501="","",特約団体用!P1501)</f>
        <v/>
      </c>
      <c r="M1502" t="str">
        <f>+IF(特約団体用!Q1501="","",特約団体用!Q1501)</f>
        <v/>
      </c>
      <c r="N1502" t="str">
        <f>+TEXT(IF(特約団体用!R1501="","",特約団体用!AB1501),"00")</f>
        <v/>
      </c>
      <c r="O1502" t="str">
        <f>+IF(特約団体用!S1501="","",特約団体用!AC1501)</f>
        <v/>
      </c>
      <c r="P1502" t="str">
        <f>+IF(特約団体用!T1501="","",特約団体用!AD1501)</f>
        <v/>
      </c>
      <c r="Q1502" t="str">
        <f>+IF(特約団体用!U1501="","",特約団体用!AE1501)</f>
        <v/>
      </c>
      <c r="V1502" s="153"/>
      <c r="W1502" s="153"/>
      <c r="X1502" s="153"/>
    </row>
    <row r="1503" spans="1:24">
      <c r="A1503" t="str">
        <f>+IF(特約団体用!A1502="","",特約団体用!A1502)</f>
        <v/>
      </c>
      <c r="B1503" t="str">
        <f>+IF(特約団体用!B1502="","",特約団体用!B1502)</f>
        <v/>
      </c>
      <c r="C1503" t="str">
        <f>+IF(特約団体用!C1502="","",特約団体用!C1502)</f>
        <v/>
      </c>
      <c r="D1503" t="str">
        <f>+IF(特約団体用!D1502="","",特約団体用!D1502)</f>
        <v/>
      </c>
      <c r="E1503" t="str">
        <f>+IF(特約団体用!E1502="","",特約団体用!E1502)</f>
        <v/>
      </c>
      <c r="F1503" t="str">
        <f>+IF(特約団体用!F1502="","",_xlfn.XLOOKUP(特約団体用!F1502,PRM!$G$3:$G$5,PRM!$H$3:$H$5))</f>
        <v/>
      </c>
      <c r="G1503" s="149" t="str">
        <f>+TEXT(_xlfn.CONCAT(特約団体用!G1502,特約団体用!H1502,"年",特約団体用!I1502,"月",特約団体用!J1502,"日"),"yyyy/mm/dd")</f>
        <v>年月日</v>
      </c>
      <c r="H1503" t="str">
        <f>+IF(特約団体用!L1502="","",特約団体用!L1502)</f>
        <v/>
      </c>
      <c r="I1503" t="str">
        <f>+IF(特約団体用!M1502="","",特約団体用!M1502)</f>
        <v/>
      </c>
      <c r="J1503" t="str">
        <f>+IF(特約団体用!N1502="","",特約団体用!AA1502)</f>
        <v/>
      </c>
      <c r="K1503" t="str">
        <f>+IF(特約団体用!O1502="","",特約団体用!O1502)</f>
        <v/>
      </c>
      <c r="L1503" t="str">
        <f>+IF(特約団体用!P1502="","",特約団体用!P1502)</f>
        <v/>
      </c>
      <c r="M1503" t="str">
        <f>+IF(特約団体用!Q1502="","",特約団体用!Q1502)</f>
        <v/>
      </c>
      <c r="N1503" t="str">
        <f>+TEXT(IF(特約団体用!R1502="","",特約団体用!AB1502),"00")</f>
        <v/>
      </c>
      <c r="O1503" t="str">
        <f>+IF(特約団体用!S1502="","",特約団体用!AC1502)</f>
        <v/>
      </c>
      <c r="P1503" t="str">
        <f>+IF(特約団体用!T1502="","",特約団体用!AD1502)</f>
        <v/>
      </c>
      <c r="Q1503" t="str">
        <f>+IF(特約団体用!U1502="","",特約団体用!AE1502)</f>
        <v/>
      </c>
      <c r="V1503" s="153"/>
      <c r="W1503" s="153"/>
      <c r="X1503" s="153"/>
    </row>
    <row r="1504" spans="1:24">
      <c r="A1504" t="str">
        <f>+IF(特約団体用!A1503="","",特約団体用!A1503)</f>
        <v/>
      </c>
      <c r="B1504" t="str">
        <f>+IF(特約団体用!B1503="","",特約団体用!B1503)</f>
        <v/>
      </c>
      <c r="C1504" t="str">
        <f>+IF(特約団体用!C1503="","",特約団体用!C1503)</f>
        <v/>
      </c>
      <c r="D1504" t="str">
        <f>+IF(特約団体用!D1503="","",特約団体用!D1503)</f>
        <v/>
      </c>
      <c r="E1504" t="str">
        <f>+IF(特約団体用!E1503="","",特約団体用!E1503)</f>
        <v/>
      </c>
      <c r="F1504" t="str">
        <f>+IF(特約団体用!F1503="","",_xlfn.XLOOKUP(特約団体用!F1503,PRM!$G$3:$G$5,PRM!$H$3:$H$5))</f>
        <v/>
      </c>
      <c r="G1504" s="149" t="str">
        <f>+TEXT(_xlfn.CONCAT(特約団体用!G1503,特約団体用!H1503,"年",特約団体用!I1503,"月",特約団体用!J1503,"日"),"yyyy/mm/dd")</f>
        <v>年月日</v>
      </c>
      <c r="H1504" t="str">
        <f>+IF(特約団体用!L1503="","",特約団体用!L1503)</f>
        <v/>
      </c>
      <c r="I1504" t="str">
        <f>+IF(特約団体用!M1503="","",特約団体用!M1503)</f>
        <v/>
      </c>
      <c r="J1504" t="str">
        <f>+IF(特約団体用!N1503="","",特約団体用!AA1503)</f>
        <v/>
      </c>
      <c r="K1504" t="str">
        <f>+IF(特約団体用!O1503="","",特約団体用!O1503)</f>
        <v/>
      </c>
      <c r="L1504" t="str">
        <f>+IF(特約団体用!P1503="","",特約団体用!P1503)</f>
        <v/>
      </c>
      <c r="M1504" t="str">
        <f>+IF(特約団体用!Q1503="","",特約団体用!Q1503)</f>
        <v/>
      </c>
      <c r="N1504" t="str">
        <f>+TEXT(IF(特約団体用!R1503="","",特約団体用!AB1503),"00")</f>
        <v/>
      </c>
      <c r="O1504" t="str">
        <f>+IF(特約団体用!S1503="","",特約団体用!AC1503)</f>
        <v/>
      </c>
      <c r="P1504" t="str">
        <f>+IF(特約団体用!T1503="","",特約団体用!AD1503)</f>
        <v/>
      </c>
      <c r="Q1504" t="str">
        <f>+IF(特約団体用!U1503="","",特約団体用!AE1503)</f>
        <v/>
      </c>
      <c r="V1504" s="153"/>
      <c r="W1504" s="153"/>
      <c r="X1504" s="153"/>
    </row>
    <row r="1505" spans="1:24">
      <c r="A1505" t="str">
        <f>+IF(特約団体用!A1504="","",特約団体用!A1504)</f>
        <v/>
      </c>
      <c r="B1505" t="str">
        <f>+IF(特約団体用!B1504="","",特約団体用!B1504)</f>
        <v/>
      </c>
      <c r="C1505" t="str">
        <f>+IF(特約団体用!C1504="","",特約団体用!C1504)</f>
        <v/>
      </c>
      <c r="D1505" t="str">
        <f>+IF(特約団体用!D1504="","",特約団体用!D1504)</f>
        <v/>
      </c>
      <c r="E1505" t="str">
        <f>+IF(特約団体用!E1504="","",特約団体用!E1504)</f>
        <v/>
      </c>
      <c r="F1505" t="str">
        <f>+IF(特約団体用!F1504="","",_xlfn.XLOOKUP(特約団体用!F1504,PRM!$G$3:$G$5,PRM!$H$3:$H$5))</f>
        <v/>
      </c>
      <c r="G1505" s="149" t="str">
        <f>+TEXT(_xlfn.CONCAT(特約団体用!G1504,特約団体用!H1504,"年",特約団体用!I1504,"月",特約団体用!J1504,"日"),"yyyy/mm/dd")</f>
        <v>年月日</v>
      </c>
      <c r="H1505" t="str">
        <f>+IF(特約団体用!L1504="","",特約団体用!L1504)</f>
        <v/>
      </c>
      <c r="I1505" t="str">
        <f>+IF(特約団体用!M1504="","",特約団体用!M1504)</f>
        <v/>
      </c>
      <c r="J1505" t="str">
        <f>+IF(特約団体用!N1504="","",特約団体用!AA1504)</f>
        <v/>
      </c>
      <c r="K1505" t="str">
        <f>+IF(特約団体用!O1504="","",特約団体用!O1504)</f>
        <v/>
      </c>
      <c r="L1505" t="str">
        <f>+IF(特約団体用!P1504="","",特約団体用!P1504)</f>
        <v/>
      </c>
      <c r="M1505" t="str">
        <f>+IF(特約団体用!Q1504="","",特約団体用!Q1504)</f>
        <v/>
      </c>
      <c r="N1505" t="str">
        <f>+TEXT(IF(特約団体用!R1504="","",特約団体用!AB1504),"00")</f>
        <v/>
      </c>
      <c r="O1505" t="str">
        <f>+IF(特約団体用!S1504="","",特約団体用!AC1504)</f>
        <v/>
      </c>
      <c r="P1505" t="str">
        <f>+IF(特約団体用!T1504="","",特約団体用!AD1504)</f>
        <v/>
      </c>
      <c r="Q1505" t="str">
        <f>+IF(特約団体用!U1504="","",特約団体用!AE1504)</f>
        <v/>
      </c>
      <c r="V1505" s="153"/>
      <c r="W1505" s="153"/>
      <c r="X1505" s="153"/>
    </row>
    <row r="1506" spans="1:24">
      <c r="A1506" t="str">
        <f>+IF(特約団体用!A1505="","",特約団体用!A1505)</f>
        <v/>
      </c>
      <c r="B1506" t="str">
        <f>+IF(特約団体用!B1505="","",特約団体用!B1505)</f>
        <v/>
      </c>
      <c r="C1506" t="str">
        <f>+IF(特約団体用!C1505="","",特約団体用!C1505)</f>
        <v/>
      </c>
      <c r="D1506" t="str">
        <f>+IF(特約団体用!D1505="","",特約団体用!D1505)</f>
        <v/>
      </c>
      <c r="E1506" t="str">
        <f>+IF(特約団体用!E1505="","",特約団体用!E1505)</f>
        <v/>
      </c>
      <c r="F1506" t="str">
        <f>+IF(特約団体用!F1505="","",_xlfn.XLOOKUP(特約団体用!F1505,PRM!$G$3:$G$5,PRM!$H$3:$H$5))</f>
        <v/>
      </c>
      <c r="G1506" s="149" t="str">
        <f>+TEXT(_xlfn.CONCAT(特約団体用!G1505,特約団体用!H1505,"年",特約団体用!I1505,"月",特約団体用!J1505,"日"),"yyyy/mm/dd")</f>
        <v>年月日</v>
      </c>
      <c r="H1506" t="str">
        <f>+IF(特約団体用!L1505="","",特約団体用!L1505)</f>
        <v/>
      </c>
      <c r="I1506" t="str">
        <f>+IF(特約団体用!M1505="","",特約団体用!M1505)</f>
        <v/>
      </c>
      <c r="J1506" t="str">
        <f>+IF(特約団体用!N1505="","",特約団体用!AA1505)</f>
        <v/>
      </c>
      <c r="K1506" t="str">
        <f>+IF(特約団体用!O1505="","",特約団体用!O1505)</f>
        <v/>
      </c>
      <c r="L1506" t="str">
        <f>+IF(特約団体用!P1505="","",特約団体用!P1505)</f>
        <v/>
      </c>
      <c r="M1506" t="str">
        <f>+IF(特約団体用!Q1505="","",特約団体用!Q1505)</f>
        <v/>
      </c>
      <c r="N1506" t="str">
        <f>+TEXT(IF(特約団体用!R1505="","",特約団体用!AB1505),"00")</f>
        <v/>
      </c>
      <c r="O1506" t="str">
        <f>+IF(特約団体用!S1505="","",特約団体用!AC1505)</f>
        <v/>
      </c>
      <c r="P1506" t="str">
        <f>+IF(特約団体用!T1505="","",特約団体用!AD1505)</f>
        <v/>
      </c>
      <c r="Q1506" t="str">
        <f>+IF(特約団体用!U1505="","",特約団体用!AE1505)</f>
        <v/>
      </c>
      <c r="V1506" s="153"/>
      <c r="W1506" s="153"/>
      <c r="X1506" s="153"/>
    </row>
    <row r="1507" spans="1:24">
      <c r="A1507" t="str">
        <f>+IF(特約団体用!A1506="","",特約団体用!A1506)</f>
        <v/>
      </c>
      <c r="B1507" t="str">
        <f>+IF(特約団体用!B1506="","",特約団体用!B1506)</f>
        <v/>
      </c>
      <c r="C1507" t="str">
        <f>+IF(特約団体用!C1506="","",特約団体用!C1506)</f>
        <v/>
      </c>
      <c r="D1507" t="str">
        <f>+IF(特約団体用!D1506="","",特約団体用!D1506)</f>
        <v/>
      </c>
      <c r="E1507" t="str">
        <f>+IF(特約団体用!E1506="","",特約団体用!E1506)</f>
        <v/>
      </c>
      <c r="F1507" t="str">
        <f>+IF(特約団体用!F1506="","",_xlfn.XLOOKUP(特約団体用!F1506,PRM!$G$3:$G$5,PRM!$H$3:$H$5))</f>
        <v/>
      </c>
      <c r="G1507" s="149" t="str">
        <f>+TEXT(_xlfn.CONCAT(特約団体用!G1506,特約団体用!H1506,"年",特約団体用!I1506,"月",特約団体用!J1506,"日"),"yyyy/mm/dd")</f>
        <v>年月日</v>
      </c>
      <c r="H1507" t="str">
        <f>+IF(特約団体用!L1506="","",特約団体用!L1506)</f>
        <v/>
      </c>
      <c r="I1507" t="str">
        <f>+IF(特約団体用!M1506="","",特約団体用!M1506)</f>
        <v/>
      </c>
      <c r="J1507" t="str">
        <f>+IF(特約団体用!N1506="","",特約団体用!AA1506)</f>
        <v/>
      </c>
      <c r="K1507" t="str">
        <f>+IF(特約団体用!O1506="","",特約団体用!O1506)</f>
        <v/>
      </c>
      <c r="L1507" t="str">
        <f>+IF(特約団体用!P1506="","",特約団体用!P1506)</f>
        <v/>
      </c>
      <c r="M1507" t="str">
        <f>+IF(特約団体用!Q1506="","",特約団体用!Q1506)</f>
        <v/>
      </c>
      <c r="N1507" t="str">
        <f>+TEXT(IF(特約団体用!R1506="","",特約団体用!AB1506),"00")</f>
        <v/>
      </c>
      <c r="O1507" t="str">
        <f>+IF(特約団体用!S1506="","",特約団体用!AC1506)</f>
        <v/>
      </c>
      <c r="P1507" t="str">
        <f>+IF(特約団体用!T1506="","",特約団体用!AD1506)</f>
        <v/>
      </c>
      <c r="Q1507" t="str">
        <f>+IF(特約団体用!U1506="","",特約団体用!AE1506)</f>
        <v/>
      </c>
      <c r="V1507" s="153"/>
      <c r="W1507" s="153"/>
      <c r="X1507" s="153"/>
    </row>
    <row r="1508" spans="1:24">
      <c r="A1508" t="str">
        <f>+IF(特約団体用!A1507="","",特約団体用!A1507)</f>
        <v/>
      </c>
      <c r="B1508" t="str">
        <f>+IF(特約団体用!B1507="","",特約団体用!B1507)</f>
        <v/>
      </c>
      <c r="C1508" t="str">
        <f>+IF(特約団体用!C1507="","",特約団体用!C1507)</f>
        <v/>
      </c>
      <c r="D1508" t="str">
        <f>+IF(特約団体用!D1507="","",特約団体用!D1507)</f>
        <v/>
      </c>
      <c r="E1508" t="str">
        <f>+IF(特約団体用!E1507="","",特約団体用!E1507)</f>
        <v/>
      </c>
      <c r="F1508" t="str">
        <f>+IF(特約団体用!F1507="","",_xlfn.XLOOKUP(特約団体用!F1507,PRM!$G$3:$G$5,PRM!$H$3:$H$5))</f>
        <v/>
      </c>
      <c r="G1508" s="149" t="str">
        <f>+TEXT(_xlfn.CONCAT(特約団体用!G1507,特約団体用!H1507,"年",特約団体用!I1507,"月",特約団体用!J1507,"日"),"yyyy/mm/dd")</f>
        <v>年月日</v>
      </c>
      <c r="H1508" t="str">
        <f>+IF(特約団体用!L1507="","",特約団体用!L1507)</f>
        <v/>
      </c>
      <c r="I1508" t="str">
        <f>+IF(特約団体用!M1507="","",特約団体用!M1507)</f>
        <v/>
      </c>
      <c r="J1508" t="str">
        <f>+IF(特約団体用!N1507="","",特約団体用!AA1507)</f>
        <v/>
      </c>
      <c r="K1508" t="str">
        <f>+IF(特約団体用!O1507="","",特約団体用!O1507)</f>
        <v/>
      </c>
      <c r="L1508" t="str">
        <f>+IF(特約団体用!P1507="","",特約団体用!P1507)</f>
        <v/>
      </c>
      <c r="M1508" t="str">
        <f>+IF(特約団体用!Q1507="","",特約団体用!Q1507)</f>
        <v/>
      </c>
      <c r="N1508" t="str">
        <f>+TEXT(IF(特約団体用!R1507="","",特約団体用!AB1507),"00")</f>
        <v/>
      </c>
      <c r="O1508" t="str">
        <f>+IF(特約団体用!S1507="","",特約団体用!AC1507)</f>
        <v/>
      </c>
      <c r="P1508" t="str">
        <f>+IF(特約団体用!T1507="","",特約団体用!AD1507)</f>
        <v/>
      </c>
      <c r="Q1508" t="str">
        <f>+IF(特約団体用!U1507="","",特約団体用!AE1507)</f>
        <v/>
      </c>
      <c r="V1508" s="153"/>
      <c r="W1508" s="153"/>
      <c r="X1508" s="153"/>
    </row>
    <row r="1509" spans="1:24">
      <c r="A1509" t="str">
        <f>+IF(特約団体用!A1508="","",特約団体用!A1508)</f>
        <v/>
      </c>
      <c r="B1509" t="str">
        <f>+IF(特約団体用!B1508="","",特約団体用!B1508)</f>
        <v/>
      </c>
      <c r="C1509" t="str">
        <f>+IF(特約団体用!C1508="","",特約団体用!C1508)</f>
        <v/>
      </c>
      <c r="D1509" t="str">
        <f>+IF(特約団体用!D1508="","",特約団体用!D1508)</f>
        <v/>
      </c>
      <c r="E1509" t="str">
        <f>+IF(特約団体用!E1508="","",特約団体用!E1508)</f>
        <v/>
      </c>
      <c r="F1509" t="str">
        <f>+IF(特約団体用!F1508="","",_xlfn.XLOOKUP(特約団体用!F1508,PRM!$G$3:$G$5,PRM!$H$3:$H$5))</f>
        <v/>
      </c>
      <c r="G1509" s="149" t="str">
        <f>+TEXT(_xlfn.CONCAT(特約団体用!G1508,特約団体用!H1508,"年",特約団体用!I1508,"月",特約団体用!J1508,"日"),"yyyy/mm/dd")</f>
        <v>年月日</v>
      </c>
      <c r="H1509" t="str">
        <f>+IF(特約団体用!L1508="","",特約団体用!L1508)</f>
        <v/>
      </c>
      <c r="I1509" t="str">
        <f>+IF(特約団体用!M1508="","",特約団体用!M1508)</f>
        <v/>
      </c>
      <c r="J1509" t="str">
        <f>+IF(特約団体用!N1508="","",特約団体用!AA1508)</f>
        <v/>
      </c>
      <c r="K1509" t="str">
        <f>+IF(特約団体用!O1508="","",特約団体用!O1508)</f>
        <v/>
      </c>
      <c r="L1509" t="str">
        <f>+IF(特約団体用!P1508="","",特約団体用!P1508)</f>
        <v/>
      </c>
      <c r="M1509" t="str">
        <f>+IF(特約団体用!Q1508="","",特約団体用!Q1508)</f>
        <v/>
      </c>
      <c r="N1509" t="str">
        <f>+TEXT(IF(特約団体用!R1508="","",特約団体用!AB1508),"00")</f>
        <v/>
      </c>
      <c r="O1509" t="str">
        <f>+IF(特約団体用!S1508="","",特約団体用!AC1508)</f>
        <v/>
      </c>
      <c r="P1509" t="str">
        <f>+IF(特約団体用!T1508="","",特約団体用!AD1508)</f>
        <v/>
      </c>
      <c r="Q1509" t="str">
        <f>+IF(特約団体用!U1508="","",特約団体用!AE1508)</f>
        <v/>
      </c>
      <c r="V1509" s="153"/>
      <c r="W1509" s="153"/>
      <c r="X1509" s="153"/>
    </row>
    <row r="1510" spans="1:24">
      <c r="A1510" t="str">
        <f>+IF(特約団体用!A1509="","",特約団体用!A1509)</f>
        <v/>
      </c>
      <c r="B1510" t="str">
        <f>+IF(特約団体用!B1509="","",特約団体用!B1509)</f>
        <v/>
      </c>
      <c r="C1510" t="str">
        <f>+IF(特約団体用!C1509="","",特約団体用!C1509)</f>
        <v/>
      </c>
      <c r="D1510" t="str">
        <f>+IF(特約団体用!D1509="","",特約団体用!D1509)</f>
        <v/>
      </c>
      <c r="E1510" t="str">
        <f>+IF(特約団体用!E1509="","",特約団体用!E1509)</f>
        <v/>
      </c>
      <c r="F1510" t="str">
        <f>+IF(特約団体用!F1509="","",_xlfn.XLOOKUP(特約団体用!F1509,PRM!$G$3:$G$5,PRM!$H$3:$H$5))</f>
        <v/>
      </c>
      <c r="G1510" s="149" t="str">
        <f>+TEXT(_xlfn.CONCAT(特約団体用!G1509,特約団体用!H1509,"年",特約団体用!I1509,"月",特約団体用!J1509,"日"),"yyyy/mm/dd")</f>
        <v>年月日</v>
      </c>
      <c r="H1510" t="str">
        <f>+IF(特約団体用!L1509="","",特約団体用!L1509)</f>
        <v/>
      </c>
      <c r="I1510" t="str">
        <f>+IF(特約団体用!M1509="","",特約団体用!M1509)</f>
        <v/>
      </c>
      <c r="J1510" t="str">
        <f>+IF(特約団体用!N1509="","",特約団体用!AA1509)</f>
        <v/>
      </c>
      <c r="K1510" t="str">
        <f>+IF(特約団体用!O1509="","",特約団体用!O1509)</f>
        <v/>
      </c>
      <c r="L1510" t="str">
        <f>+IF(特約団体用!P1509="","",特約団体用!P1509)</f>
        <v/>
      </c>
      <c r="M1510" t="str">
        <f>+IF(特約団体用!Q1509="","",特約団体用!Q1509)</f>
        <v/>
      </c>
      <c r="N1510" t="str">
        <f>+TEXT(IF(特約団体用!R1509="","",特約団体用!AB1509),"00")</f>
        <v/>
      </c>
      <c r="O1510" t="str">
        <f>+IF(特約団体用!S1509="","",特約団体用!AC1509)</f>
        <v/>
      </c>
      <c r="P1510" t="str">
        <f>+IF(特約団体用!T1509="","",特約団体用!AD1509)</f>
        <v/>
      </c>
      <c r="Q1510" t="str">
        <f>+IF(特約団体用!U1509="","",特約団体用!AE1509)</f>
        <v/>
      </c>
      <c r="V1510" s="153"/>
      <c r="W1510" s="153"/>
      <c r="X1510" s="153"/>
    </row>
    <row r="1511" spans="1:24">
      <c r="A1511" t="str">
        <f>+IF(特約団体用!A1510="","",特約団体用!A1510)</f>
        <v/>
      </c>
      <c r="B1511" t="str">
        <f>+IF(特約団体用!B1510="","",特約団体用!B1510)</f>
        <v/>
      </c>
      <c r="C1511" t="str">
        <f>+IF(特約団体用!C1510="","",特約団体用!C1510)</f>
        <v/>
      </c>
      <c r="D1511" t="str">
        <f>+IF(特約団体用!D1510="","",特約団体用!D1510)</f>
        <v/>
      </c>
      <c r="E1511" t="str">
        <f>+IF(特約団体用!E1510="","",特約団体用!E1510)</f>
        <v/>
      </c>
      <c r="F1511" t="str">
        <f>+IF(特約団体用!F1510="","",_xlfn.XLOOKUP(特約団体用!F1510,PRM!$G$3:$G$5,PRM!$H$3:$H$5))</f>
        <v/>
      </c>
      <c r="G1511" s="149" t="str">
        <f>+TEXT(_xlfn.CONCAT(特約団体用!G1510,特約団体用!H1510,"年",特約団体用!I1510,"月",特約団体用!J1510,"日"),"yyyy/mm/dd")</f>
        <v>年月日</v>
      </c>
      <c r="H1511" t="str">
        <f>+IF(特約団体用!L1510="","",特約団体用!L1510)</f>
        <v/>
      </c>
      <c r="I1511" t="str">
        <f>+IF(特約団体用!M1510="","",特約団体用!M1510)</f>
        <v/>
      </c>
      <c r="J1511" t="str">
        <f>+IF(特約団体用!N1510="","",特約団体用!AA1510)</f>
        <v/>
      </c>
      <c r="K1511" t="str">
        <f>+IF(特約団体用!O1510="","",特約団体用!O1510)</f>
        <v/>
      </c>
      <c r="L1511" t="str">
        <f>+IF(特約団体用!P1510="","",特約団体用!P1510)</f>
        <v/>
      </c>
      <c r="M1511" t="str">
        <f>+IF(特約団体用!Q1510="","",特約団体用!Q1510)</f>
        <v/>
      </c>
      <c r="N1511" t="str">
        <f>+TEXT(IF(特約団体用!R1510="","",特約団体用!AB1510),"00")</f>
        <v/>
      </c>
      <c r="O1511" t="str">
        <f>+IF(特約団体用!S1510="","",特約団体用!AC1510)</f>
        <v/>
      </c>
      <c r="P1511" t="str">
        <f>+IF(特約団体用!T1510="","",特約団体用!AD1510)</f>
        <v/>
      </c>
      <c r="Q1511" t="str">
        <f>+IF(特約団体用!U1510="","",特約団体用!AE1510)</f>
        <v/>
      </c>
      <c r="V1511" s="153"/>
      <c r="W1511" s="153"/>
      <c r="X1511" s="153"/>
    </row>
    <row r="1512" spans="1:24">
      <c r="A1512" t="str">
        <f>+IF(特約団体用!A1511="","",特約団体用!A1511)</f>
        <v/>
      </c>
      <c r="B1512" t="str">
        <f>+IF(特約団体用!B1511="","",特約団体用!B1511)</f>
        <v/>
      </c>
      <c r="C1512" t="str">
        <f>+IF(特約団体用!C1511="","",特約団体用!C1511)</f>
        <v/>
      </c>
      <c r="D1512" t="str">
        <f>+IF(特約団体用!D1511="","",特約団体用!D1511)</f>
        <v/>
      </c>
      <c r="E1512" t="str">
        <f>+IF(特約団体用!E1511="","",特約団体用!E1511)</f>
        <v/>
      </c>
      <c r="F1512" t="str">
        <f>+IF(特約団体用!F1511="","",_xlfn.XLOOKUP(特約団体用!F1511,PRM!$G$3:$G$5,PRM!$H$3:$H$5))</f>
        <v/>
      </c>
      <c r="G1512" s="149" t="str">
        <f>+TEXT(_xlfn.CONCAT(特約団体用!G1511,特約団体用!H1511,"年",特約団体用!I1511,"月",特約団体用!J1511,"日"),"yyyy/mm/dd")</f>
        <v>年月日</v>
      </c>
      <c r="H1512" t="str">
        <f>+IF(特約団体用!L1511="","",特約団体用!L1511)</f>
        <v/>
      </c>
      <c r="I1512" t="str">
        <f>+IF(特約団体用!M1511="","",特約団体用!M1511)</f>
        <v/>
      </c>
      <c r="J1512" t="str">
        <f>+IF(特約団体用!N1511="","",特約団体用!AA1511)</f>
        <v/>
      </c>
      <c r="K1512" t="str">
        <f>+IF(特約団体用!O1511="","",特約団体用!O1511)</f>
        <v/>
      </c>
      <c r="L1512" t="str">
        <f>+IF(特約団体用!P1511="","",特約団体用!P1511)</f>
        <v/>
      </c>
      <c r="M1512" t="str">
        <f>+IF(特約団体用!Q1511="","",特約団体用!Q1511)</f>
        <v/>
      </c>
      <c r="N1512" t="str">
        <f>+TEXT(IF(特約団体用!R1511="","",特約団体用!AB1511),"00")</f>
        <v/>
      </c>
      <c r="O1512" t="str">
        <f>+IF(特約団体用!S1511="","",特約団体用!AC1511)</f>
        <v/>
      </c>
      <c r="P1512" t="str">
        <f>+IF(特約団体用!T1511="","",特約団体用!AD1511)</f>
        <v/>
      </c>
      <c r="Q1512" t="str">
        <f>+IF(特約団体用!U1511="","",特約団体用!AE1511)</f>
        <v/>
      </c>
      <c r="V1512" s="153"/>
      <c r="W1512" s="153"/>
      <c r="X1512" s="153"/>
    </row>
    <row r="1513" spans="1:24">
      <c r="A1513" t="str">
        <f>+IF(特約団体用!A1512="","",特約団体用!A1512)</f>
        <v/>
      </c>
      <c r="B1513" t="str">
        <f>+IF(特約団体用!B1512="","",特約団体用!B1512)</f>
        <v/>
      </c>
      <c r="C1513" t="str">
        <f>+IF(特約団体用!C1512="","",特約団体用!C1512)</f>
        <v/>
      </c>
      <c r="D1513" t="str">
        <f>+IF(特約団体用!D1512="","",特約団体用!D1512)</f>
        <v/>
      </c>
      <c r="E1513" t="str">
        <f>+IF(特約団体用!E1512="","",特約団体用!E1512)</f>
        <v/>
      </c>
      <c r="F1513" t="str">
        <f>+IF(特約団体用!F1512="","",_xlfn.XLOOKUP(特約団体用!F1512,PRM!$G$3:$G$5,PRM!$H$3:$H$5))</f>
        <v/>
      </c>
      <c r="G1513" s="149" t="str">
        <f>+TEXT(_xlfn.CONCAT(特約団体用!G1512,特約団体用!H1512,"年",特約団体用!I1512,"月",特約団体用!J1512,"日"),"yyyy/mm/dd")</f>
        <v>年月日</v>
      </c>
      <c r="H1513" t="str">
        <f>+IF(特約団体用!L1512="","",特約団体用!L1512)</f>
        <v/>
      </c>
      <c r="I1513" t="str">
        <f>+IF(特約団体用!M1512="","",特約団体用!M1512)</f>
        <v/>
      </c>
      <c r="J1513" t="str">
        <f>+IF(特約団体用!N1512="","",特約団体用!AA1512)</f>
        <v/>
      </c>
      <c r="K1513" t="str">
        <f>+IF(特約団体用!O1512="","",特約団体用!O1512)</f>
        <v/>
      </c>
      <c r="L1513" t="str">
        <f>+IF(特約団体用!P1512="","",特約団体用!P1512)</f>
        <v/>
      </c>
      <c r="M1513" t="str">
        <f>+IF(特約団体用!Q1512="","",特約団体用!Q1512)</f>
        <v/>
      </c>
      <c r="N1513" t="str">
        <f>+TEXT(IF(特約団体用!R1512="","",特約団体用!AB1512),"00")</f>
        <v/>
      </c>
      <c r="O1513" t="str">
        <f>+IF(特約団体用!S1512="","",特約団体用!AC1512)</f>
        <v/>
      </c>
      <c r="P1513" t="str">
        <f>+IF(特約団体用!T1512="","",特約団体用!AD1512)</f>
        <v/>
      </c>
      <c r="Q1513" t="str">
        <f>+IF(特約団体用!U1512="","",特約団体用!AE1512)</f>
        <v/>
      </c>
      <c r="V1513" s="153"/>
      <c r="W1513" s="153"/>
      <c r="X1513" s="153"/>
    </row>
    <row r="1514" spans="1:24">
      <c r="A1514" t="str">
        <f>+IF(特約団体用!A1513="","",特約団体用!A1513)</f>
        <v/>
      </c>
      <c r="B1514" t="str">
        <f>+IF(特約団体用!B1513="","",特約団体用!B1513)</f>
        <v/>
      </c>
      <c r="C1514" t="str">
        <f>+IF(特約団体用!C1513="","",特約団体用!C1513)</f>
        <v/>
      </c>
      <c r="D1514" t="str">
        <f>+IF(特約団体用!D1513="","",特約団体用!D1513)</f>
        <v/>
      </c>
      <c r="E1514" t="str">
        <f>+IF(特約団体用!E1513="","",特約団体用!E1513)</f>
        <v/>
      </c>
      <c r="F1514" t="str">
        <f>+IF(特約団体用!F1513="","",_xlfn.XLOOKUP(特約団体用!F1513,PRM!$G$3:$G$5,PRM!$H$3:$H$5))</f>
        <v/>
      </c>
      <c r="G1514" s="149" t="str">
        <f>+TEXT(_xlfn.CONCAT(特約団体用!G1513,特約団体用!H1513,"年",特約団体用!I1513,"月",特約団体用!J1513,"日"),"yyyy/mm/dd")</f>
        <v>年月日</v>
      </c>
      <c r="H1514" t="str">
        <f>+IF(特約団体用!L1513="","",特約団体用!L1513)</f>
        <v/>
      </c>
      <c r="I1514" t="str">
        <f>+IF(特約団体用!M1513="","",特約団体用!M1513)</f>
        <v/>
      </c>
      <c r="J1514" t="str">
        <f>+IF(特約団体用!N1513="","",特約団体用!AA1513)</f>
        <v/>
      </c>
      <c r="K1514" t="str">
        <f>+IF(特約団体用!O1513="","",特約団体用!O1513)</f>
        <v/>
      </c>
      <c r="L1514" t="str">
        <f>+IF(特約団体用!P1513="","",特約団体用!P1513)</f>
        <v/>
      </c>
      <c r="M1514" t="str">
        <f>+IF(特約団体用!Q1513="","",特約団体用!Q1513)</f>
        <v/>
      </c>
      <c r="N1514" t="str">
        <f>+TEXT(IF(特約団体用!R1513="","",特約団体用!AB1513),"00")</f>
        <v/>
      </c>
      <c r="O1514" t="str">
        <f>+IF(特約団体用!S1513="","",特約団体用!AC1513)</f>
        <v/>
      </c>
      <c r="P1514" t="str">
        <f>+IF(特約団体用!T1513="","",特約団体用!AD1513)</f>
        <v/>
      </c>
      <c r="Q1514" t="str">
        <f>+IF(特約団体用!U1513="","",特約団体用!AE1513)</f>
        <v/>
      </c>
      <c r="V1514" s="153"/>
      <c r="W1514" s="153"/>
      <c r="X1514" s="153"/>
    </row>
    <row r="1515" spans="1:24">
      <c r="A1515" t="str">
        <f>+IF(特約団体用!A1514="","",特約団体用!A1514)</f>
        <v/>
      </c>
      <c r="B1515" t="str">
        <f>+IF(特約団体用!B1514="","",特約団体用!B1514)</f>
        <v/>
      </c>
      <c r="C1515" t="str">
        <f>+IF(特約団体用!C1514="","",特約団体用!C1514)</f>
        <v/>
      </c>
      <c r="D1515" t="str">
        <f>+IF(特約団体用!D1514="","",特約団体用!D1514)</f>
        <v/>
      </c>
      <c r="E1515" t="str">
        <f>+IF(特約団体用!E1514="","",特約団体用!E1514)</f>
        <v/>
      </c>
      <c r="F1515" t="str">
        <f>+IF(特約団体用!F1514="","",_xlfn.XLOOKUP(特約団体用!F1514,PRM!$G$3:$G$5,PRM!$H$3:$H$5))</f>
        <v/>
      </c>
      <c r="G1515" s="149" t="str">
        <f>+TEXT(_xlfn.CONCAT(特約団体用!G1514,特約団体用!H1514,"年",特約団体用!I1514,"月",特約団体用!J1514,"日"),"yyyy/mm/dd")</f>
        <v>年月日</v>
      </c>
      <c r="H1515" t="str">
        <f>+IF(特約団体用!L1514="","",特約団体用!L1514)</f>
        <v/>
      </c>
      <c r="I1515" t="str">
        <f>+IF(特約団体用!M1514="","",特約団体用!M1514)</f>
        <v/>
      </c>
      <c r="J1515" t="str">
        <f>+IF(特約団体用!N1514="","",特約団体用!AA1514)</f>
        <v/>
      </c>
      <c r="K1515" t="str">
        <f>+IF(特約団体用!O1514="","",特約団体用!O1514)</f>
        <v/>
      </c>
      <c r="L1515" t="str">
        <f>+IF(特約団体用!P1514="","",特約団体用!P1514)</f>
        <v/>
      </c>
      <c r="M1515" t="str">
        <f>+IF(特約団体用!Q1514="","",特約団体用!Q1514)</f>
        <v/>
      </c>
      <c r="N1515" t="str">
        <f>+TEXT(IF(特約団体用!R1514="","",特約団体用!AB1514),"00")</f>
        <v/>
      </c>
      <c r="O1515" t="str">
        <f>+IF(特約団体用!S1514="","",特約団体用!AC1514)</f>
        <v/>
      </c>
      <c r="P1515" t="str">
        <f>+IF(特約団体用!T1514="","",特約団体用!AD1514)</f>
        <v/>
      </c>
      <c r="Q1515" t="str">
        <f>+IF(特約団体用!U1514="","",特約団体用!AE1514)</f>
        <v/>
      </c>
      <c r="V1515" s="153"/>
      <c r="W1515" s="153"/>
      <c r="X1515" s="153"/>
    </row>
    <row r="1516" spans="1:24">
      <c r="A1516" t="str">
        <f>+IF(特約団体用!A1515="","",特約団体用!A1515)</f>
        <v/>
      </c>
      <c r="B1516" t="str">
        <f>+IF(特約団体用!B1515="","",特約団体用!B1515)</f>
        <v/>
      </c>
      <c r="C1516" t="str">
        <f>+IF(特約団体用!C1515="","",特約団体用!C1515)</f>
        <v/>
      </c>
      <c r="D1516" t="str">
        <f>+IF(特約団体用!D1515="","",特約団体用!D1515)</f>
        <v/>
      </c>
      <c r="E1516" t="str">
        <f>+IF(特約団体用!E1515="","",特約団体用!E1515)</f>
        <v/>
      </c>
      <c r="F1516" t="str">
        <f>+IF(特約団体用!F1515="","",_xlfn.XLOOKUP(特約団体用!F1515,PRM!$G$3:$G$5,PRM!$H$3:$H$5))</f>
        <v/>
      </c>
      <c r="G1516" s="149" t="str">
        <f>+TEXT(_xlfn.CONCAT(特約団体用!G1515,特約団体用!H1515,"年",特約団体用!I1515,"月",特約団体用!J1515,"日"),"yyyy/mm/dd")</f>
        <v>年月日</v>
      </c>
      <c r="H1516" t="str">
        <f>+IF(特約団体用!L1515="","",特約団体用!L1515)</f>
        <v/>
      </c>
      <c r="I1516" t="str">
        <f>+IF(特約団体用!M1515="","",特約団体用!M1515)</f>
        <v/>
      </c>
      <c r="J1516" t="str">
        <f>+IF(特約団体用!N1515="","",特約団体用!AA1515)</f>
        <v/>
      </c>
      <c r="K1516" t="str">
        <f>+IF(特約団体用!O1515="","",特約団体用!O1515)</f>
        <v/>
      </c>
      <c r="L1516" t="str">
        <f>+IF(特約団体用!P1515="","",特約団体用!P1515)</f>
        <v/>
      </c>
      <c r="M1516" t="str">
        <f>+IF(特約団体用!Q1515="","",特約団体用!Q1515)</f>
        <v/>
      </c>
      <c r="N1516" t="str">
        <f>+TEXT(IF(特約団体用!R1515="","",特約団体用!AB1515),"00")</f>
        <v/>
      </c>
      <c r="O1516" t="str">
        <f>+IF(特約団体用!S1515="","",特約団体用!AC1515)</f>
        <v/>
      </c>
      <c r="P1516" t="str">
        <f>+IF(特約団体用!T1515="","",特約団体用!AD1515)</f>
        <v/>
      </c>
      <c r="Q1516" t="str">
        <f>+IF(特約団体用!U1515="","",特約団体用!AE1515)</f>
        <v/>
      </c>
      <c r="V1516" s="153"/>
      <c r="W1516" s="153"/>
      <c r="X1516" s="153"/>
    </row>
    <row r="1517" spans="1:24">
      <c r="A1517" t="str">
        <f>+IF(特約団体用!A1516="","",特約団体用!A1516)</f>
        <v/>
      </c>
      <c r="B1517" t="str">
        <f>+IF(特約団体用!B1516="","",特約団体用!B1516)</f>
        <v/>
      </c>
      <c r="C1517" t="str">
        <f>+IF(特約団体用!C1516="","",特約団体用!C1516)</f>
        <v/>
      </c>
      <c r="D1517" t="str">
        <f>+IF(特約団体用!D1516="","",特約団体用!D1516)</f>
        <v/>
      </c>
      <c r="E1517" t="str">
        <f>+IF(特約団体用!E1516="","",特約団体用!E1516)</f>
        <v/>
      </c>
      <c r="F1517" t="str">
        <f>+IF(特約団体用!F1516="","",_xlfn.XLOOKUP(特約団体用!F1516,PRM!$G$3:$G$5,PRM!$H$3:$H$5))</f>
        <v/>
      </c>
      <c r="G1517" s="149" t="str">
        <f>+TEXT(_xlfn.CONCAT(特約団体用!G1516,特約団体用!H1516,"年",特約団体用!I1516,"月",特約団体用!J1516,"日"),"yyyy/mm/dd")</f>
        <v>年月日</v>
      </c>
      <c r="H1517" t="str">
        <f>+IF(特約団体用!L1516="","",特約団体用!L1516)</f>
        <v/>
      </c>
      <c r="I1517" t="str">
        <f>+IF(特約団体用!M1516="","",特約団体用!M1516)</f>
        <v/>
      </c>
      <c r="J1517" t="str">
        <f>+IF(特約団体用!N1516="","",特約団体用!AA1516)</f>
        <v/>
      </c>
      <c r="K1517" t="str">
        <f>+IF(特約団体用!O1516="","",特約団体用!O1516)</f>
        <v/>
      </c>
      <c r="L1517" t="str">
        <f>+IF(特約団体用!P1516="","",特約団体用!P1516)</f>
        <v/>
      </c>
      <c r="M1517" t="str">
        <f>+IF(特約団体用!Q1516="","",特約団体用!Q1516)</f>
        <v/>
      </c>
      <c r="N1517" t="str">
        <f>+TEXT(IF(特約団体用!R1516="","",特約団体用!AB1516),"00")</f>
        <v/>
      </c>
      <c r="O1517" t="str">
        <f>+IF(特約団体用!S1516="","",特約団体用!AC1516)</f>
        <v/>
      </c>
      <c r="P1517" t="str">
        <f>+IF(特約団体用!T1516="","",特約団体用!AD1516)</f>
        <v/>
      </c>
      <c r="Q1517" t="str">
        <f>+IF(特約団体用!U1516="","",特約団体用!AE1516)</f>
        <v/>
      </c>
      <c r="V1517" s="153"/>
      <c r="W1517" s="153"/>
      <c r="X1517" s="153"/>
    </row>
    <row r="1518" spans="1:24">
      <c r="A1518" t="str">
        <f>+IF(特約団体用!A1517="","",特約団体用!A1517)</f>
        <v/>
      </c>
      <c r="B1518" t="str">
        <f>+IF(特約団体用!B1517="","",特約団体用!B1517)</f>
        <v/>
      </c>
      <c r="C1518" t="str">
        <f>+IF(特約団体用!C1517="","",特約団体用!C1517)</f>
        <v/>
      </c>
      <c r="D1518" t="str">
        <f>+IF(特約団体用!D1517="","",特約団体用!D1517)</f>
        <v/>
      </c>
      <c r="E1518" t="str">
        <f>+IF(特約団体用!E1517="","",特約団体用!E1517)</f>
        <v/>
      </c>
      <c r="F1518" t="str">
        <f>+IF(特約団体用!F1517="","",_xlfn.XLOOKUP(特約団体用!F1517,PRM!$G$3:$G$5,PRM!$H$3:$H$5))</f>
        <v/>
      </c>
      <c r="G1518" s="149" t="str">
        <f>+TEXT(_xlfn.CONCAT(特約団体用!G1517,特約団体用!H1517,"年",特約団体用!I1517,"月",特約団体用!J1517,"日"),"yyyy/mm/dd")</f>
        <v>年月日</v>
      </c>
      <c r="H1518" t="str">
        <f>+IF(特約団体用!L1517="","",特約団体用!L1517)</f>
        <v/>
      </c>
      <c r="I1518" t="str">
        <f>+IF(特約団体用!M1517="","",特約団体用!M1517)</f>
        <v/>
      </c>
      <c r="J1518" t="str">
        <f>+IF(特約団体用!N1517="","",特約団体用!AA1517)</f>
        <v/>
      </c>
      <c r="K1518" t="str">
        <f>+IF(特約団体用!O1517="","",特約団体用!O1517)</f>
        <v/>
      </c>
      <c r="L1518" t="str">
        <f>+IF(特約団体用!P1517="","",特約団体用!P1517)</f>
        <v/>
      </c>
      <c r="M1518" t="str">
        <f>+IF(特約団体用!Q1517="","",特約団体用!Q1517)</f>
        <v/>
      </c>
      <c r="N1518" t="str">
        <f>+TEXT(IF(特約団体用!R1517="","",特約団体用!AB1517),"00")</f>
        <v/>
      </c>
      <c r="O1518" t="str">
        <f>+IF(特約団体用!S1517="","",特約団体用!AC1517)</f>
        <v/>
      </c>
      <c r="P1518" t="str">
        <f>+IF(特約団体用!T1517="","",特約団体用!AD1517)</f>
        <v/>
      </c>
      <c r="Q1518" t="str">
        <f>+IF(特約団体用!U1517="","",特約団体用!AE1517)</f>
        <v/>
      </c>
      <c r="V1518" s="153"/>
      <c r="W1518" s="153"/>
      <c r="X1518" s="153"/>
    </row>
    <row r="1519" spans="1:24">
      <c r="A1519" t="str">
        <f>+IF(特約団体用!A1518="","",特約団体用!A1518)</f>
        <v/>
      </c>
      <c r="B1519" t="str">
        <f>+IF(特約団体用!B1518="","",特約団体用!B1518)</f>
        <v/>
      </c>
      <c r="C1519" t="str">
        <f>+IF(特約団体用!C1518="","",特約団体用!C1518)</f>
        <v/>
      </c>
      <c r="D1519" t="str">
        <f>+IF(特約団体用!D1518="","",特約団体用!D1518)</f>
        <v/>
      </c>
      <c r="E1519" t="str">
        <f>+IF(特約団体用!E1518="","",特約団体用!E1518)</f>
        <v/>
      </c>
      <c r="F1519" t="str">
        <f>+IF(特約団体用!F1518="","",_xlfn.XLOOKUP(特約団体用!F1518,PRM!$G$3:$G$5,PRM!$H$3:$H$5))</f>
        <v/>
      </c>
      <c r="G1519" s="149" t="str">
        <f>+TEXT(_xlfn.CONCAT(特約団体用!G1518,特約団体用!H1518,"年",特約団体用!I1518,"月",特約団体用!J1518,"日"),"yyyy/mm/dd")</f>
        <v>年月日</v>
      </c>
      <c r="H1519" t="str">
        <f>+IF(特約団体用!L1518="","",特約団体用!L1518)</f>
        <v/>
      </c>
      <c r="I1519" t="str">
        <f>+IF(特約団体用!M1518="","",特約団体用!M1518)</f>
        <v/>
      </c>
      <c r="J1519" t="str">
        <f>+IF(特約団体用!N1518="","",特約団体用!AA1518)</f>
        <v/>
      </c>
      <c r="K1519" t="str">
        <f>+IF(特約団体用!O1518="","",特約団体用!O1518)</f>
        <v/>
      </c>
      <c r="L1519" t="str">
        <f>+IF(特約団体用!P1518="","",特約団体用!P1518)</f>
        <v/>
      </c>
      <c r="M1519" t="str">
        <f>+IF(特約団体用!Q1518="","",特約団体用!Q1518)</f>
        <v/>
      </c>
      <c r="N1519" t="str">
        <f>+TEXT(IF(特約団体用!R1518="","",特約団体用!AB1518),"00")</f>
        <v/>
      </c>
      <c r="O1519" t="str">
        <f>+IF(特約団体用!S1518="","",特約団体用!AC1518)</f>
        <v/>
      </c>
      <c r="P1519" t="str">
        <f>+IF(特約団体用!T1518="","",特約団体用!AD1518)</f>
        <v/>
      </c>
      <c r="Q1519" t="str">
        <f>+IF(特約団体用!U1518="","",特約団体用!AE1518)</f>
        <v/>
      </c>
      <c r="V1519" s="153"/>
      <c r="W1519" s="153"/>
      <c r="X1519" s="153"/>
    </row>
    <row r="1520" spans="1:24">
      <c r="A1520" t="str">
        <f>+IF(特約団体用!A1519="","",特約団体用!A1519)</f>
        <v/>
      </c>
      <c r="B1520" t="str">
        <f>+IF(特約団体用!B1519="","",特約団体用!B1519)</f>
        <v/>
      </c>
      <c r="C1520" t="str">
        <f>+IF(特約団体用!C1519="","",特約団体用!C1519)</f>
        <v/>
      </c>
      <c r="D1520" t="str">
        <f>+IF(特約団体用!D1519="","",特約団体用!D1519)</f>
        <v/>
      </c>
      <c r="E1520" t="str">
        <f>+IF(特約団体用!E1519="","",特約団体用!E1519)</f>
        <v/>
      </c>
      <c r="F1520" t="str">
        <f>+IF(特約団体用!F1519="","",_xlfn.XLOOKUP(特約団体用!F1519,PRM!$G$3:$G$5,PRM!$H$3:$H$5))</f>
        <v/>
      </c>
      <c r="G1520" s="149" t="str">
        <f>+TEXT(_xlfn.CONCAT(特約団体用!G1519,特約団体用!H1519,"年",特約団体用!I1519,"月",特約団体用!J1519,"日"),"yyyy/mm/dd")</f>
        <v>年月日</v>
      </c>
      <c r="H1520" t="str">
        <f>+IF(特約団体用!L1519="","",特約団体用!L1519)</f>
        <v/>
      </c>
      <c r="I1520" t="str">
        <f>+IF(特約団体用!M1519="","",特約団体用!M1519)</f>
        <v/>
      </c>
      <c r="J1520" t="str">
        <f>+IF(特約団体用!N1519="","",特約団体用!AA1519)</f>
        <v/>
      </c>
      <c r="K1520" t="str">
        <f>+IF(特約団体用!O1519="","",特約団体用!O1519)</f>
        <v/>
      </c>
      <c r="L1520" t="str">
        <f>+IF(特約団体用!P1519="","",特約団体用!P1519)</f>
        <v/>
      </c>
      <c r="M1520" t="str">
        <f>+IF(特約団体用!Q1519="","",特約団体用!Q1519)</f>
        <v/>
      </c>
      <c r="N1520" t="str">
        <f>+TEXT(IF(特約団体用!R1519="","",特約団体用!AB1519),"00")</f>
        <v/>
      </c>
      <c r="O1520" t="str">
        <f>+IF(特約団体用!S1519="","",特約団体用!AC1519)</f>
        <v/>
      </c>
      <c r="P1520" t="str">
        <f>+IF(特約団体用!T1519="","",特約団体用!AD1519)</f>
        <v/>
      </c>
      <c r="Q1520" t="str">
        <f>+IF(特約団体用!U1519="","",特約団体用!AE1519)</f>
        <v/>
      </c>
      <c r="V1520" s="153"/>
      <c r="W1520" s="153"/>
      <c r="X1520" s="153"/>
    </row>
    <row r="1521" spans="1:24">
      <c r="A1521" t="str">
        <f>+IF(特約団体用!A1520="","",特約団体用!A1520)</f>
        <v/>
      </c>
      <c r="B1521" t="str">
        <f>+IF(特約団体用!B1520="","",特約団体用!B1520)</f>
        <v/>
      </c>
      <c r="C1521" t="str">
        <f>+IF(特約団体用!C1520="","",特約団体用!C1520)</f>
        <v/>
      </c>
      <c r="D1521" t="str">
        <f>+IF(特約団体用!D1520="","",特約団体用!D1520)</f>
        <v/>
      </c>
      <c r="E1521" t="str">
        <f>+IF(特約団体用!E1520="","",特約団体用!E1520)</f>
        <v/>
      </c>
      <c r="F1521" t="str">
        <f>+IF(特約団体用!F1520="","",_xlfn.XLOOKUP(特約団体用!F1520,PRM!$G$3:$G$5,PRM!$H$3:$H$5))</f>
        <v/>
      </c>
      <c r="G1521" s="149" t="str">
        <f>+TEXT(_xlfn.CONCAT(特約団体用!G1520,特約団体用!H1520,"年",特約団体用!I1520,"月",特約団体用!J1520,"日"),"yyyy/mm/dd")</f>
        <v>年月日</v>
      </c>
      <c r="H1521" t="str">
        <f>+IF(特約団体用!L1520="","",特約団体用!L1520)</f>
        <v/>
      </c>
      <c r="I1521" t="str">
        <f>+IF(特約団体用!M1520="","",特約団体用!M1520)</f>
        <v/>
      </c>
      <c r="J1521" t="str">
        <f>+IF(特約団体用!N1520="","",特約団体用!AA1520)</f>
        <v/>
      </c>
      <c r="K1521" t="str">
        <f>+IF(特約団体用!O1520="","",特約団体用!O1520)</f>
        <v/>
      </c>
      <c r="L1521" t="str">
        <f>+IF(特約団体用!P1520="","",特約団体用!P1520)</f>
        <v/>
      </c>
      <c r="M1521" t="str">
        <f>+IF(特約団体用!Q1520="","",特約団体用!Q1520)</f>
        <v/>
      </c>
      <c r="N1521" t="str">
        <f>+TEXT(IF(特約団体用!R1520="","",特約団体用!AB1520),"00")</f>
        <v/>
      </c>
      <c r="O1521" t="str">
        <f>+IF(特約団体用!S1520="","",特約団体用!AC1520)</f>
        <v/>
      </c>
      <c r="P1521" t="str">
        <f>+IF(特約団体用!T1520="","",特約団体用!AD1520)</f>
        <v/>
      </c>
      <c r="Q1521" t="str">
        <f>+IF(特約団体用!U1520="","",特約団体用!AE1520)</f>
        <v/>
      </c>
      <c r="V1521" s="153"/>
      <c r="W1521" s="153"/>
      <c r="X1521" s="153"/>
    </row>
    <row r="1522" spans="1:24">
      <c r="A1522" t="str">
        <f>+IF(特約団体用!A1521="","",特約団体用!A1521)</f>
        <v/>
      </c>
      <c r="B1522" t="str">
        <f>+IF(特約団体用!B1521="","",特約団体用!B1521)</f>
        <v/>
      </c>
      <c r="C1522" t="str">
        <f>+IF(特約団体用!C1521="","",特約団体用!C1521)</f>
        <v/>
      </c>
      <c r="D1522" t="str">
        <f>+IF(特約団体用!D1521="","",特約団体用!D1521)</f>
        <v/>
      </c>
      <c r="E1522" t="str">
        <f>+IF(特約団体用!E1521="","",特約団体用!E1521)</f>
        <v/>
      </c>
      <c r="F1522" t="str">
        <f>+IF(特約団体用!F1521="","",_xlfn.XLOOKUP(特約団体用!F1521,PRM!$G$3:$G$5,PRM!$H$3:$H$5))</f>
        <v/>
      </c>
      <c r="G1522" s="149" t="str">
        <f>+TEXT(_xlfn.CONCAT(特約団体用!G1521,特約団体用!H1521,"年",特約団体用!I1521,"月",特約団体用!J1521,"日"),"yyyy/mm/dd")</f>
        <v>年月日</v>
      </c>
      <c r="H1522" t="str">
        <f>+IF(特約団体用!L1521="","",特約団体用!L1521)</f>
        <v/>
      </c>
      <c r="I1522" t="str">
        <f>+IF(特約団体用!M1521="","",特約団体用!M1521)</f>
        <v/>
      </c>
      <c r="J1522" t="str">
        <f>+IF(特約団体用!N1521="","",特約団体用!AA1521)</f>
        <v/>
      </c>
      <c r="K1522" t="str">
        <f>+IF(特約団体用!O1521="","",特約団体用!O1521)</f>
        <v/>
      </c>
      <c r="L1522" t="str">
        <f>+IF(特約団体用!P1521="","",特約団体用!P1521)</f>
        <v/>
      </c>
      <c r="M1522" t="str">
        <f>+IF(特約団体用!Q1521="","",特約団体用!Q1521)</f>
        <v/>
      </c>
      <c r="N1522" t="str">
        <f>+TEXT(IF(特約団体用!R1521="","",特約団体用!AB1521),"00")</f>
        <v/>
      </c>
      <c r="O1522" t="str">
        <f>+IF(特約団体用!S1521="","",特約団体用!AC1521)</f>
        <v/>
      </c>
      <c r="P1522" t="str">
        <f>+IF(特約団体用!T1521="","",特約団体用!AD1521)</f>
        <v/>
      </c>
      <c r="Q1522" t="str">
        <f>+IF(特約団体用!U1521="","",特約団体用!AE1521)</f>
        <v/>
      </c>
      <c r="V1522" s="153"/>
      <c r="W1522" s="153"/>
      <c r="X1522" s="153"/>
    </row>
    <row r="1523" spans="1:24">
      <c r="A1523" t="str">
        <f>+IF(特約団体用!A1522="","",特約団体用!A1522)</f>
        <v/>
      </c>
      <c r="B1523" t="str">
        <f>+IF(特約団体用!B1522="","",特約団体用!B1522)</f>
        <v/>
      </c>
      <c r="C1523" t="str">
        <f>+IF(特約団体用!C1522="","",特約団体用!C1522)</f>
        <v/>
      </c>
      <c r="D1523" t="str">
        <f>+IF(特約団体用!D1522="","",特約団体用!D1522)</f>
        <v/>
      </c>
      <c r="E1523" t="str">
        <f>+IF(特約団体用!E1522="","",特約団体用!E1522)</f>
        <v/>
      </c>
      <c r="F1523" t="str">
        <f>+IF(特約団体用!F1522="","",_xlfn.XLOOKUP(特約団体用!F1522,PRM!$G$3:$G$5,PRM!$H$3:$H$5))</f>
        <v/>
      </c>
      <c r="G1523" s="149" t="str">
        <f>+TEXT(_xlfn.CONCAT(特約団体用!G1522,特約団体用!H1522,"年",特約団体用!I1522,"月",特約団体用!J1522,"日"),"yyyy/mm/dd")</f>
        <v>年月日</v>
      </c>
      <c r="H1523" t="str">
        <f>+IF(特約団体用!L1522="","",特約団体用!L1522)</f>
        <v/>
      </c>
      <c r="I1523" t="str">
        <f>+IF(特約団体用!M1522="","",特約団体用!M1522)</f>
        <v/>
      </c>
      <c r="J1523" t="str">
        <f>+IF(特約団体用!N1522="","",特約団体用!AA1522)</f>
        <v/>
      </c>
      <c r="K1523" t="str">
        <f>+IF(特約団体用!O1522="","",特約団体用!O1522)</f>
        <v/>
      </c>
      <c r="L1523" t="str">
        <f>+IF(特約団体用!P1522="","",特約団体用!P1522)</f>
        <v/>
      </c>
      <c r="M1523" t="str">
        <f>+IF(特約団体用!Q1522="","",特約団体用!Q1522)</f>
        <v/>
      </c>
      <c r="N1523" t="str">
        <f>+TEXT(IF(特約団体用!R1522="","",特約団体用!AB1522),"00")</f>
        <v/>
      </c>
      <c r="O1523" t="str">
        <f>+IF(特約団体用!S1522="","",特約団体用!AC1522)</f>
        <v/>
      </c>
      <c r="P1523" t="str">
        <f>+IF(特約団体用!T1522="","",特約団体用!AD1522)</f>
        <v/>
      </c>
      <c r="Q1523" t="str">
        <f>+IF(特約団体用!U1522="","",特約団体用!AE1522)</f>
        <v/>
      </c>
      <c r="V1523" s="153"/>
      <c r="W1523" s="153"/>
      <c r="X1523" s="153"/>
    </row>
    <row r="1524" spans="1:24">
      <c r="A1524" t="str">
        <f>+IF(特約団体用!A1523="","",特約団体用!A1523)</f>
        <v/>
      </c>
      <c r="B1524" t="str">
        <f>+IF(特約団体用!B1523="","",特約団体用!B1523)</f>
        <v/>
      </c>
      <c r="C1524" t="str">
        <f>+IF(特約団体用!C1523="","",特約団体用!C1523)</f>
        <v/>
      </c>
      <c r="D1524" t="str">
        <f>+IF(特約団体用!D1523="","",特約団体用!D1523)</f>
        <v/>
      </c>
      <c r="E1524" t="str">
        <f>+IF(特約団体用!E1523="","",特約団体用!E1523)</f>
        <v/>
      </c>
      <c r="F1524" t="str">
        <f>+IF(特約団体用!F1523="","",_xlfn.XLOOKUP(特約団体用!F1523,PRM!$G$3:$G$5,PRM!$H$3:$H$5))</f>
        <v/>
      </c>
      <c r="G1524" s="149" t="str">
        <f>+TEXT(_xlfn.CONCAT(特約団体用!G1523,特約団体用!H1523,"年",特約団体用!I1523,"月",特約団体用!J1523,"日"),"yyyy/mm/dd")</f>
        <v>年月日</v>
      </c>
      <c r="H1524" t="str">
        <f>+IF(特約団体用!L1523="","",特約団体用!L1523)</f>
        <v/>
      </c>
      <c r="I1524" t="str">
        <f>+IF(特約団体用!M1523="","",特約団体用!M1523)</f>
        <v/>
      </c>
      <c r="J1524" t="str">
        <f>+IF(特約団体用!N1523="","",特約団体用!AA1523)</f>
        <v/>
      </c>
      <c r="K1524" t="str">
        <f>+IF(特約団体用!O1523="","",特約団体用!O1523)</f>
        <v/>
      </c>
      <c r="L1524" t="str">
        <f>+IF(特約団体用!P1523="","",特約団体用!P1523)</f>
        <v/>
      </c>
      <c r="M1524" t="str">
        <f>+IF(特約団体用!Q1523="","",特約団体用!Q1523)</f>
        <v/>
      </c>
      <c r="N1524" t="str">
        <f>+TEXT(IF(特約団体用!R1523="","",特約団体用!AB1523),"00")</f>
        <v/>
      </c>
      <c r="O1524" t="str">
        <f>+IF(特約団体用!S1523="","",特約団体用!AC1523)</f>
        <v/>
      </c>
      <c r="P1524" t="str">
        <f>+IF(特約団体用!T1523="","",特約団体用!AD1523)</f>
        <v/>
      </c>
      <c r="Q1524" t="str">
        <f>+IF(特約団体用!U1523="","",特約団体用!AE1523)</f>
        <v/>
      </c>
      <c r="V1524" s="153"/>
      <c r="W1524" s="153"/>
      <c r="X1524" s="153"/>
    </row>
    <row r="1525" spans="1:24">
      <c r="A1525" t="str">
        <f>+IF(特約団体用!A1524="","",特約団体用!A1524)</f>
        <v/>
      </c>
      <c r="B1525" t="str">
        <f>+IF(特約団体用!B1524="","",特約団体用!B1524)</f>
        <v/>
      </c>
      <c r="C1525" t="str">
        <f>+IF(特約団体用!C1524="","",特約団体用!C1524)</f>
        <v/>
      </c>
      <c r="D1525" t="str">
        <f>+IF(特約団体用!D1524="","",特約団体用!D1524)</f>
        <v/>
      </c>
      <c r="E1525" t="str">
        <f>+IF(特約団体用!E1524="","",特約団体用!E1524)</f>
        <v/>
      </c>
      <c r="F1525" t="str">
        <f>+IF(特約団体用!F1524="","",_xlfn.XLOOKUP(特約団体用!F1524,PRM!$G$3:$G$5,PRM!$H$3:$H$5))</f>
        <v/>
      </c>
      <c r="G1525" s="149" t="str">
        <f>+TEXT(_xlfn.CONCAT(特約団体用!G1524,特約団体用!H1524,"年",特約団体用!I1524,"月",特約団体用!J1524,"日"),"yyyy/mm/dd")</f>
        <v>年月日</v>
      </c>
      <c r="H1525" t="str">
        <f>+IF(特約団体用!L1524="","",特約団体用!L1524)</f>
        <v/>
      </c>
      <c r="I1525" t="str">
        <f>+IF(特約団体用!M1524="","",特約団体用!M1524)</f>
        <v/>
      </c>
      <c r="J1525" t="str">
        <f>+IF(特約団体用!N1524="","",特約団体用!AA1524)</f>
        <v/>
      </c>
      <c r="K1525" t="str">
        <f>+IF(特約団体用!O1524="","",特約団体用!O1524)</f>
        <v/>
      </c>
      <c r="L1525" t="str">
        <f>+IF(特約団体用!P1524="","",特約団体用!P1524)</f>
        <v/>
      </c>
      <c r="M1525" t="str">
        <f>+IF(特約団体用!Q1524="","",特約団体用!Q1524)</f>
        <v/>
      </c>
      <c r="N1525" t="str">
        <f>+TEXT(IF(特約団体用!R1524="","",特約団体用!AB1524),"00")</f>
        <v/>
      </c>
      <c r="O1525" t="str">
        <f>+IF(特約団体用!S1524="","",特約団体用!AC1524)</f>
        <v/>
      </c>
      <c r="P1525" t="str">
        <f>+IF(特約団体用!T1524="","",特約団体用!AD1524)</f>
        <v/>
      </c>
      <c r="Q1525" t="str">
        <f>+IF(特約団体用!U1524="","",特約団体用!AE1524)</f>
        <v/>
      </c>
      <c r="V1525" s="153"/>
      <c r="W1525" s="153"/>
      <c r="X1525" s="153"/>
    </row>
    <row r="1526" spans="1:24">
      <c r="A1526" t="str">
        <f>+IF(特約団体用!A1525="","",特約団体用!A1525)</f>
        <v/>
      </c>
      <c r="B1526" t="str">
        <f>+IF(特約団体用!B1525="","",特約団体用!B1525)</f>
        <v/>
      </c>
      <c r="C1526" t="str">
        <f>+IF(特約団体用!C1525="","",特約団体用!C1525)</f>
        <v/>
      </c>
      <c r="D1526" t="str">
        <f>+IF(特約団体用!D1525="","",特約団体用!D1525)</f>
        <v/>
      </c>
      <c r="E1526" t="str">
        <f>+IF(特約団体用!E1525="","",特約団体用!E1525)</f>
        <v/>
      </c>
      <c r="F1526" t="str">
        <f>+IF(特約団体用!F1525="","",_xlfn.XLOOKUP(特約団体用!F1525,PRM!$G$3:$G$5,PRM!$H$3:$H$5))</f>
        <v/>
      </c>
      <c r="G1526" s="149" t="str">
        <f>+TEXT(_xlfn.CONCAT(特約団体用!G1525,特約団体用!H1525,"年",特約団体用!I1525,"月",特約団体用!J1525,"日"),"yyyy/mm/dd")</f>
        <v>年月日</v>
      </c>
      <c r="H1526" t="str">
        <f>+IF(特約団体用!L1525="","",特約団体用!L1525)</f>
        <v/>
      </c>
      <c r="I1526" t="str">
        <f>+IF(特約団体用!M1525="","",特約団体用!M1525)</f>
        <v/>
      </c>
      <c r="J1526" t="str">
        <f>+IF(特約団体用!N1525="","",特約団体用!AA1525)</f>
        <v/>
      </c>
      <c r="K1526" t="str">
        <f>+IF(特約団体用!O1525="","",特約団体用!O1525)</f>
        <v/>
      </c>
      <c r="L1526" t="str">
        <f>+IF(特約団体用!P1525="","",特約団体用!P1525)</f>
        <v/>
      </c>
      <c r="M1526" t="str">
        <f>+IF(特約団体用!Q1525="","",特約団体用!Q1525)</f>
        <v/>
      </c>
      <c r="N1526" t="str">
        <f>+TEXT(IF(特約団体用!R1525="","",特約団体用!AB1525),"00")</f>
        <v/>
      </c>
      <c r="O1526" t="str">
        <f>+IF(特約団体用!S1525="","",特約団体用!AC1525)</f>
        <v/>
      </c>
      <c r="P1526" t="str">
        <f>+IF(特約団体用!T1525="","",特約団体用!AD1525)</f>
        <v/>
      </c>
      <c r="Q1526" t="str">
        <f>+IF(特約団体用!U1525="","",特約団体用!AE1525)</f>
        <v/>
      </c>
      <c r="V1526" s="153"/>
      <c r="W1526" s="153"/>
      <c r="X1526" s="153"/>
    </row>
    <row r="1527" spans="1:24">
      <c r="A1527" t="str">
        <f>+IF(特約団体用!A1526="","",特約団体用!A1526)</f>
        <v/>
      </c>
      <c r="B1527" t="str">
        <f>+IF(特約団体用!B1526="","",特約団体用!B1526)</f>
        <v/>
      </c>
      <c r="C1527" t="str">
        <f>+IF(特約団体用!C1526="","",特約団体用!C1526)</f>
        <v/>
      </c>
      <c r="D1527" t="str">
        <f>+IF(特約団体用!D1526="","",特約団体用!D1526)</f>
        <v/>
      </c>
      <c r="E1527" t="str">
        <f>+IF(特約団体用!E1526="","",特約団体用!E1526)</f>
        <v/>
      </c>
      <c r="F1527" t="str">
        <f>+IF(特約団体用!F1526="","",_xlfn.XLOOKUP(特約団体用!F1526,PRM!$G$3:$G$5,PRM!$H$3:$H$5))</f>
        <v/>
      </c>
      <c r="G1527" s="149" t="str">
        <f>+TEXT(_xlfn.CONCAT(特約団体用!G1526,特約団体用!H1526,"年",特約団体用!I1526,"月",特約団体用!J1526,"日"),"yyyy/mm/dd")</f>
        <v>年月日</v>
      </c>
      <c r="H1527" t="str">
        <f>+IF(特約団体用!L1526="","",特約団体用!L1526)</f>
        <v/>
      </c>
      <c r="I1527" t="str">
        <f>+IF(特約団体用!M1526="","",特約団体用!M1526)</f>
        <v/>
      </c>
      <c r="J1527" t="str">
        <f>+IF(特約団体用!N1526="","",特約団体用!AA1526)</f>
        <v/>
      </c>
      <c r="K1527" t="str">
        <f>+IF(特約団体用!O1526="","",特約団体用!O1526)</f>
        <v/>
      </c>
      <c r="L1527" t="str">
        <f>+IF(特約団体用!P1526="","",特約団体用!P1526)</f>
        <v/>
      </c>
      <c r="M1527" t="str">
        <f>+IF(特約団体用!Q1526="","",特約団体用!Q1526)</f>
        <v/>
      </c>
      <c r="N1527" t="str">
        <f>+TEXT(IF(特約団体用!R1526="","",特約団体用!AB1526),"00")</f>
        <v/>
      </c>
      <c r="O1527" t="str">
        <f>+IF(特約団体用!S1526="","",特約団体用!AC1526)</f>
        <v/>
      </c>
      <c r="P1527" t="str">
        <f>+IF(特約団体用!T1526="","",特約団体用!AD1526)</f>
        <v/>
      </c>
      <c r="Q1527" t="str">
        <f>+IF(特約団体用!U1526="","",特約団体用!AE1526)</f>
        <v/>
      </c>
      <c r="V1527" s="153"/>
      <c r="W1527" s="153"/>
      <c r="X1527" s="153"/>
    </row>
    <row r="1528" spans="1:24">
      <c r="A1528" t="str">
        <f>+IF(特約団体用!A1527="","",特約団体用!A1527)</f>
        <v/>
      </c>
      <c r="B1528" t="str">
        <f>+IF(特約団体用!B1527="","",特約団体用!B1527)</f>
        <v/>
      </c>
      <c r="C1528" t="str">
        <f>+IF(特約団体用!C1527="","",特約団体用!C1527)</f>
        <v/>
      </c>
      <c r="D1528" t="str">
        <f>+IF(特約団体用!D1527="","",特約団体用!D1527)</f>
        <v/>
      </c>
      <c r="E1528" t="str">
        <f>+IF(特約団体用!E1527="","",特約団体用!E1527)</f>
        <v/>
      </c>
      <c r="F1528" t="str">
        <f>+IF(特約団体用!F1527="","",_xlfn.XLOOKUP(特約団体用!F1527,PRM!$G$3:$G$5,PRM!$H$3:$H$5))</f>
        <v/>
      </c>
      <c r="G1528" s="149" t="str">
        <f>+TEXT(_xlfn.CONCAT(特約団体用!G1527,特約団体用!H1527,"年",特約団体用!I1527,"月",特約団体用!J1527,"日"),"yyyy/mm/dd")</f>
        <v>年月日</v>
      </c>
      <c r="H1528" t="str">
        <f>+IF(特約団体用!L1527="","",特約団体用!L1527)</f>
        <v/>
      </c>
      <c r="I1528" t="str">
        <f>+IF(特約団体用!M1527="","",特約団体用!M1527)</f>
        <v/>
      </c>
      <c r="J1528" t="str">
        <f>+IF(特約団体用!N1527="","",特約団体用!AA1527)</f>
        <v/>
      </c>
      <c r="K1528" t="str">
        <f>+IF(特約団体用!O1527="","",特約団体用!O1527)</f>
        <v/>
      </c>
      <c r="L1528" t="str">
        <f>+IF(特約団体用!P1527="","",特約団体用!P1527)</f>
        <v/>
      </c>
      <c r="M1528" t="str">
        <f>+IF(特約団体用!Q1527="","",特約団体用!Q1527)</f>
        <v/>
      </c>
      <c r="N1528" t="str">
        <f>+TEXT(IF(特約団体用!R1527="","",特約団体用!AB1527),"00")</f>
        <v/>
      </c>
      <c r="O1528" t="str">
        <f>+IF(特約団体用!S1527="","",特約団体用!AC1527)</f>
        <v/>
      </c>
      <c r="P1528" t="str">
        <f>+IF(特約団体用!T1527="","",特約団体用!AD1527)</f>
        <v/>
      </c>
      <c r="Q1528" t="str">
        <f>+IF(特約団体用!U1527="","",特約団体用!AE1527)</f>
        <v/>
      </c>
      <c r="V1528" s="153"/>
      <c r="W1528" s="153"/>
      <c r="X1528" s="153"/>
    </row>
    <row r="1529" spans="1:24">
      <c r="A1529" t="str">
        <f>+IF(特約団体用!A1528="","",特約団体用!A1528)</f>
        <v/>
      </c>
      <c r="B1529" t="str">
        <f>+IF(特約団体用!B1528="","",特約団体用!B1528)</f>
        <v/>
      </c>
      <c r="C1529" t="str">
        <f>+IF(特約団体用!C1528="","",特約団体用!C1528)</f>
        <v/>
      </c>
      <c r="D1529" t="str">
        <f>+IF(特約団体用!D1528="","",特約団体用!D1528)</f>
        <v/>
      </c>
      <c r="E1529" t="str">
        <f>+IF(特約団体用!E1528="","",特約団体用!E1528)</f>
        <v/>
      </c>
      <c r="F1529" t="str">
        <f>+IF(特約団体用!F1528="","",_xlfn.XLOOKUP(特約団体用!F1528,PRM!$G$3:$G$5,PRM!$H$3:$H$5))</f>
        <v/>
      </c>
      <c r="G1529" s="149" t="str">
        <f>+TEXT(_xlfn.CONCAT(特約団体用!G1528,特約団体用!H1528,"年",特約団体用!I1528,"月",特約団体用!J1528,"日"),"yyyy/mm/dd")</f>
        <v>年月日</v>
      </c>
      <c r="H1529" t="str">
        <f>+IF(特約団体用!L1528="","",特約団体用!L1528)</f>
        <v/>
      </c>
      <c r="I1529" t="str">
        <f>+IF(特約団体用!M1528="","",特約団体用!M1528)</f>
        <v/>
      </c>
      <c r="J1529" t="str">
        <f>+IF(特約団体用!N1528="","",特約団体用!AA1528)</f>
        <v/>
      </c>
      <c r="K1529" t="str">
        <f>+IF(特約団体用!O1528="","",特約団体用!O1528)</f>
        <v/>
      </c>
      <c r="L1529" t="str">
        <f>+IF(特約団体用!P1528="","",特約団体用!P1528)</f>
        <v/>
      </c>
      <c r="M1529" t="str">
        <f>+IF(特約団体用!Q1528="","",特約団体用!Q1528)</f>
        <v/>
      </c>
      <c r="N1529" t="str">
        <f>+TEXT(IF(特約団体用!R1528="","",特約団体用!AB1528),"00")</f>
        <v/>
      </c>
      <c r="O1529" t="str">
        <f>+IF(特約団体用!S1528="","",特約団体用!AC1528)</f>
        <v/>
      </c>
      <c r="P1529" t="str">
        <f>+IF(特約団体用!T1528="","",特約団体用!AD1528)</f>
        <v/>
      </c>
      <c r="Q1529" t="str">
        <f>+IF(特約団体用!U1528="","",特約団体用!AE1528)</f>
        <v/>
      </c>
      <c r="V1529" s="153"/>
      <c r="W1529" s="153"/>
      <c r="X1529" s="153"/>
    </row>
    <row r="1530" spans="1:24">
      <c r="A1530" t="str">
        <f>+IF(特約団体用!A1529="","",特約団体用!A1529)</f>
        <v/>
      </c>
      <c r="B1530" t="str">
        <f>+IF(特約団体用!B1529="","",特約団体用!B1529)</f>
        <v/>
      </c>
      <c r="C1530" t="str">
        <f>+IF(特約団体用!C1529="","",特約団体用!C1529)</f>
        <v/>
      </c>
      <c r="D1530" t="str">
        <f>+IF(特約団体用!D1529="","",特約団体用!D1529)</f>
        <v/>
      </c>
      <c r="E1530" t="str">
        <f>+IF(特約団体用!E1529="","",特約団体用!E1529)</f>
        <v/>
      </c>
      <c r="F1530" t="str">
        <f>+IF(特約団体用!F1529="","",_xlfn.XLOOKUP(特約団体用!F1529,PRM!$G$3:$G$5,PRM!$H$3:$H$5))</f>
        <v/>
      </c>
      <c r="G1530" s="149" t="str">
        <f>+TEXT(_xlfn.CONCAT(特約団体用!G1529,特約団体用!H1529,"年",特約団体用!I1529,"月",特約団体用!J1529,"日"),"yyyy/mm/dd")</f>
        <v>年月日</v>
      </c>
      <c r="H1530" t="str">
        <f>+IF(特約団体用!L1529="","",特約団体用!L1529)</f>
        <v/>
      </c>
      <c r="I1530" t="str">
        <f>+IF(特約団体用!M1529="","",特約団体用!M1529)</f>
        <v/>
      </c>
      <c r="J1530" t="str">
        <f>+IF(特約団体用!N1529="","",特約団体用!AA1529)</f>
        <v/>
      </c>
      <c r="K1530" t="str">
        <f>+IF(特約団体用!O1529="","",特約団体用!O1529)</f>
        <v/>
      </c>
      <c r="L1530" t="str">
        <f>+IF(特約団体用!P1529="","",特約団体用!P1529)</f>
        <v/>
      </c>
      <c r="M1530" t="str">
        <f>+IF(特約団体用!Q1529="","",特約団体用!Q1529)</f>
        <v/>
      </c>
      <c r="N1530" t="str">
        <f>+TEXT(IF(特約団体用!R1529="","",特約団体用!AB1529),"00")</f>
        <v/>
      </c>
      <c r="O1530" t="str">
        <f>+IF(特約団体用!S1529="","",特約団体用!AC1529)</f>
        <v/>
      </c>
      <c r="P1530" t="str">
        <f>+IF(特約団体用!T1529="","",特約団体用!AD1529)</f>
        <v/>
      </c>
      <c r="Q1530" t="str">
        <f>+IF(特約団体用!U1529="","",特約団体用!AE1529)</f>
        <v/>
      </c>
      <c r="V1530" s="153"/>
      <c r="W1530" s="153"/>
      <c r="X1530" s="153"/>
    </row>
    <row r="1531" spans="1:24">
      <c r="A1531" t="str">
        <f>+IF(特約団体用!A1530="","",特約団体用!A1530)</f>
        <v/>
      </c>
      <c r="B1531" t="str">
        <f>+IF(特約団体用!B1530="","",特約団体用!B1530)</f>
        <v/>
      </c>
      <c r="C1531" t="str">
        <f>+IF(特約団体用!C1530="","",特約団体用!C1530)</f>
        <v/>
      </c>
      <c r="D1531" t="str">
        <f>+IF(特約団体用!D1530="","",特約団体用!D1530)</f>
        <v/>
      </c>
      <c r="E1531" t="str">
        <f>+IF(特約団体用!E1530="","",特約団体用!E1530)</f>
        <v/>
      </c>
      <c r="F1531" t="str">
        <f>+IF(特約団体用!F1530="","",_xlfn.XLOOKUP(特約団体用!F1530,PRM!$G$3:$G$5,PRM!$H$3:$H$5))</f>
        <v/>
      </c>
      <c r="G1531" s="149" t="str">
        <f>+TEXT(_xlfn.CONCAT(特約団体用!G1530,特約団体用!H1530,"年",特約団体用!I1530,"月",特約団体用!J1530,"日"),"yyyy/mm/dd")</f>
        <v>年月日</v>
      </c>
      <c r="H1531" t="str">
        <f>+IF(特約団体用!L1530="","",特約団体用!L1530)</f>
        <v/>
      </c>
      <c r="I1531" t="str">
        <f>+IF(特約団体用!M1530="","",特約団体用!M1530)</f>
        <v/>
      </c>
      <c r="J1531" t="str">
        <f>+IF(特約団体用!N1530="","",特約団体用!AA1530)</f>
        <v/>
      </c>
      <c r="K1531" t="str">
        <f>+IF(特約団体用!O1530="","",特約団体用!O1530)</f>
        <v/>
      </c>
      <c r="L1531" t="str">
        <f>+IF(特約団体用!P1530="","",特約団体用!P1530)</f>
        <v/>
      </c>
      <c r="M1531" t="str">
        <f>+IF(特約団体用!Q1530="","",特約団体用!Q1530)</f>
        <v/>
      </c>
      <c r="N1531" t="str">
        <f>+TEXT(IF(特約団体用!R1530="","",特約団体用!AB1530),"00")</f>
        <v/>
      </c>
      <c r="O1531" t="str">
        <f>+IF(特約団体用!S1530="","",特約団体用!AC1530)</f>
        <v/>
      </c>
      <c r="P1531" t="str">
        <f>+IF(特約団体用!T1530="","",特約団体用!AD1530)</f>
        <v/>
      </c>
      <c r="Q1531" t="str">
        <f>+IF(特約団体用!U1530="","",特約団体用!AE1530)</f>
        <v/>
      </c>
      <c r="V1531" s="153"/>
      <c r="W1531" s="153"/>
      <c r="X1531" s="153"/>
    </row>
    <row r="1532" spans="1:24">
      <c r="A1532" t="str">
        <f>+IF(特約団体用!A1531="","",特約団体用!A1531)</f>
        <v/>
      </c>
      <c r="B1532" t="str">
        <f>+IF(特約団体用!B1531="","",特約団体用!B1531)</f>
        <v/>
      </c>
      <c r="C1532" t="str">
        <f>+IF(特約団体用!C1531="","",特約団体用!C1531)</f>
        <v/>
      </c>
      <c r="D1532" t="str">
        <f>+IF(特約団体用!D1531="","",特約団体用!D1531)</f>
        <v/>
      </c>
      <c r="E1532" t="str">
        <f>+IF(特約団体用!E1531="","",特約団体用!E1531)</f>
        <v/>
      </c>
      <c r="F1532" t="str">
        <f>+IF(特約団体用!F1531="","",_xlfn.XLOOKUP(特約団体用!F1531,PRM!$G$3:$G$5,PRM!$H$3:$H$5))</f>
        <v/>
      </c>
      <c r="G1532" s="149" t="str">
        <f>+TEXT(_xlfn.CONCAT(特約団体用!G1531,特約団体用!H1531,"年",特約団体用!I1531,"月",特約団体用!J1531,"日"),"yyyy/mm/dd")</f>
        <v>年月日</v>
      </c>
      <c r="H1532" t="str">
        <f>+IF(特約団体用!L1531="","",特約団体用!L1531)</f>
        <v/>
      </c>
      <c r="I1532" t="str">
        <f>+IF(特約団体用!M1531="","",特約団体用!M1531)</f>
        <v/>
      </c>
      <c r="J1532" t="str">
        <f>+IF(特約団体用!N1531="","",特約団体用!AA1531)</f>
        <v/>
      </c>
      <c r="K1532" t="str">
        <f>+IF(特約団体用!O1531="","",特約団体用!O1531)</f>
        <v/>
      </c>
      <c r="L1532" t="str">
        <f>+IF(特約団体用!P1531="","",特約団体用!P1531)</f>
        <v/>
      </c>
      <c r="M1532" t="str">
        <f>+IF(特約団体用!Q1531="","",特約団体用!Q1531)</f>
        <v/>
      </c>
      <c r="N1532" t="str">
        <f>+TEXT(IF(特約団体用!R1531="","",特約団体用!AB1531),"00")</f>
        <v/>
      </c>
      <c r="O1532" t="str">
        <f>+IF(特約団体用!S1531="","",特約団体用!AC1531)</f>
        <v/>
      </c>
      <c r="P1532" t="str">
        <f>+IF(特約団体用!T1531="","",特約団体用!AD1531)</f>
        <v/>
      </c>
      <c r="Q1532" t="str">
        <f>+IF(特約団体用!U1531="","",特約団体用!AE1531)</f>
        <v/>
      </c>
      <c r="V1532" s="153"/>
      <c r="W1532" s="153"/>
      <c r="X1532" s="153"/>
    </row>
    <row r="1533" spans="1:24">
      <c r="A1533" t="str">
        <f>+IF(特約団体用!A1532="","",特約団体用!A1532)</f>
        <v/>
      </c>
      <c r="B1533" t="str">
        <f>+IF(特約団体用!B1532="","",特約団体用!B1532)</f>
        <v/>
      </c>
      <c r="C1533" t="str">
        <f>+IF(特約団体用!C1532="","",特約団体用!C1532)</f>
        <v/>
      </c>
      <c r="D1533" t="str">
        <f>+IF(特約団体用!D1532="","",特約団体用!D1532)</f>
        <v/>
      </c>
      <c r="E1533" t="str">
        <f>+IF(特約団体用!E1532="","",特約団体用!E1532)</f>
        <v/>
      </c>
      <c r="F1533" t="str">
        <f>+IF(特約団体用!F1532="","",_xlfn.XLOOKUP(特約団体用!F1532,PRM!$G$3:$G$5,PRM!$H$3:$H$5))</f>
        <v/>
      </c>
      <c r="G1533" s="149" t="str">
        <f>+TEXT(_xlfn.CONCAT(特約団体用!G1532,特約団体用!H1532,"年",特約団体用!I1532,"月",特約団体用!J1532,"日"),"yyyy/mm/dd")</f>
        <v>年月日</v>
      </c>
      <c r="H1533" t="str">
        <f>+IF(特約団体用!L1532="","",特約団体用!L1532)</f>
        <v/>
      </c>
      <c r="I1533" t="str">
        <f>+IF(特約団体用!M1532="","",特約団体用!M1532)</f>
        <v/>
      </c>
      <c r="J1533" t="str">
        <f>+IF(特約団体用!N1532="","",特約団体用!AA1532)</f>
        <v/>
      </c>
      <c r="K1533" t="str">
        <f>+IF(特約団体用!O1532="","",特約団体用!O1532)</f>
        <v/>
      </c>
      <c r="L1533" t="str">
        <f>+IF(特約団体用!P1532="","",特約団体用!P1532)</f>
        <v/>
      </c>
      <c r="M1533" t="str">
        <f>+IF(特約団体用!Q1532="","",特約団体用!Q1532)</f>
        <v/>
      </c>
      <c r="N1533" t="str">
        <f>+TEXT(IF(特約団体用!R1532="","",特約団体用!AB1532),"00")</f>
        <v/>
      </c>
      <c r="O1533" t="str">
        <f>+IF(特約団体用!S1532="","",特約団体用!AC1532)</f>
        <v/>
      </c>
      <c r="P1533" t="str">
        <f>+IF(特約団体用!T1532="","",特約団体用!AD1532)</f>
        <v/>
      </c>
      <c r="Q1533" t="str">
        <f>+IF(特約団体用!U1532="","",特約団体用!AE1532)</f>
        <v/>
      </c>
      <c r="V1533" s="153"/>
      <c r="W1533" s="153"/>
      <c r="X1533" s="153"/>
    </row>
    <row r="1534" spans="1:24">
      <c r="A1534" t="str">
        <f>+IF(特約団体用!A1533="","",特約団体用!A1533)</f>
        <v/>
      </c>
      <c r="B1534" t="str">
        <f>+IF(特約団体用!B1533="","",特約団体用!B1533)</f>
        <v/>
      </c>
      <c r="C1534" t="str">
        <f>+IF(特約団体用!C1533="","",特約団体用!C1533)</f>
        <v/>
      </c>
      <c r="D1534" t="str">
        <f>+IF(特約団体用!D1533="","",特約団体用!D1533)</f>
        <v/>
      </c>
      <c r="E1534" t="str">
        <f>+IF(特約団体用!E1533="","",特約団体用!E1533)</f>
        <v/>
      </c>
      <c r="F1534" t="str">
        <f>+IF(特約団体用!F1533="","",_xlfn.XLOOKUP(特約団体用!F1533,PRM!$G$3:$G$5,PRM!$H$3:$H$5))</f>
        <v/>
      </c>
      <c r="G1534" s="149" t="str">
        <f>+TEXT(_xlfn.CONCAT(特約団体用!G1533,特約団体用!H1533,"年",特約団体用!I1533,"月",特約団体用!J1533,"日"),"yyyy/mm/dd")</f>
        <v>年月日</v>
      </c>
      <c r="H1534" t="str">
        <f>+IF(特約団体用!L1533="","",特約団体用!L1533)</f>
        <v/>
      </c>
      <c r="I1534" t="str">
        <f>+IF(特約団体用!M1533="","",特約団体用!M1533)</f>
        <v/>
      </c>
      <c r="J1534" t="str">
        <f>+IF(特約団体用!N1533="","",特約団体用!AA1533)</f>
        <v/>
      </c>
      <c r="K1534" t="str">
        <f>+IF(特約団体用!O1533="","",特約団体用!O1533)</f>
        <v/>
      </c>
      <c r="L1534" t="str">
        <f>+IF(特約団体用!P1533="","",特約団体用!P1533)</f>
        <v/>
      </c>
      <c r="M1534" t="str">
        <f>+IF(特約団体用!Q1533="","",特約団体用!Q1533)</f>
        <v/>
      </c>
      <c r="N1534" t="str">
        <f>+TEXT(IF(特約団体用!R1533="","",特約団体用!AB1533),"00")</f>
        <v/>
      </c>
      <c r="O1534" t="str">
        <f>+IF(特約団体用!S1533="","",特約団体用!AC1533)</f>
        <v/>
      </c>
      <c r="P1534" t="str">
        <f>+IF(特約団体用!T1533="","",特約団体用!AD1533)</f>
        <v/>
      </c>
      <c r="Q1534" t="str">
        <f>+IF(特約団体用!U1533="","",特約団体用!AE1533)</f>
        <v/>
      </c>
      <c r="V1534" s="153"/>
      <c r="W1534" s="153"/>
      <c r="X1534" s="153"/>
    </row>
    <row r="1535" spans="1:24">
      <c r="A1535" t="str">
        <f>+IF(特約団体用!A1534="","",特約団体用!A1534)</f>
        <v/>
      </c>
      <c r="B1535" t="str">
        <f>+IF(特約団体用!B1534="","",特約団体用!B1534)</f>
        <v/>
      </c>
      <c r="C1535" t="str">
        <f>+IF(特約団体用!C1534="","",特約団体用!C1534)</f>
        <v/>
      </c>
      <c r="D1535" t="str">
        <f>+IF(特約団体用!D1534="","",特約団体用!D1534)</f>
        <v/>
      </c>
      <c r="E1535" t="str">
        <f>+IF(特約団体用!E1534="","",特約団体用!E1534)</f>
        <v/>
      </c>
      <c r="F1535" t="str">
        <f>+IF(特約団体用!F1534="","",_xlfn.XLOOKUP(特約団体用!F1534,PRM!$G$3:$G$5,PRM!$H$3:$H$5))</f>
        <v/>
      </c>
      <c r="G1535" s="149" t="str">
        <f>+TEXT(_xlfn.CONCAT(特約団体用!G1534,特約団体用!H1534,"年",特約団体用!I1534,"月",特約団体用!J1534,"日"),"yyyy/mm/dd")</f>
        <v>年月日</v>
      </c>
      <c r="H1535" t="str">
        <f>+IF(特約団体用!L1534="","",特約団体用!L1534)</f>
        <v/>
      </c>
      <c r="I1535" t="str">
        <f>+IF(特約団体用!M1534="","",特約団体用!M1534)</f>
        <v/>
      </c>
      <c r="J1535" t="str">
        <f>+IF(特約団体用!N1534="","",特約団体用!AA1534)</f>
        <v/>
      </c>
      <c r="K1535" t="str">
        <f>+IF(特約団体用!O1534="","",特約団体用!O1534)</f>
        <v/>
      </c>
      <c r="L1535" t="str">
        <f>+IF(特約団体用!P1534="","",特約団体用!P1534)</f>
        <v/>
      </c>
      <c r="M1535" t="str">
        <f>+IF(特約団体用!Q1534="","",特約団体用!Q1534)</f>
        <v/>
      </c>
      <c r="N1535" t="str">
        <f>+TEXT(IF(特約団体用!R1534="","",特約団体用!AB1534),"00")</f>
        <v/>
      </c>
      <c r="O1535" t="str">
        <f>+IF(特約団体用!S1534="","",特約団体用!AC1534)</f>
        <v/>
      </c>
      <c r="P1535" t="str">
        <f>+IF(特約団体用!T1534="","",特約団体用!AD1534)</f>
        <v/>
      </c>
      <c r="Q1535" t="str">
        <f>+IF(特約団体用!U1534="","",特約団体用!AE1534)</f>
        <v/>
      </c>
      <c r="V1535" s="153"/>
      <c r="W1535" s="153"/>
      <c r="X1535" s="153"/>
    </row>
    <row r="1536" spans="1:24">
      <c r="A1536" t="str">
        <f>+IF(特約団体用!A1535="","",特約団体用!A1535)</f>
        <v/>
      </c>
      <c r="B1536" t="str">
        <f>+IF(特約団体用!B1535="","",特約団体用!B1535)</f>
        <v/>
      </c>
      <c r="C1536" t="str">
        <f>+IF(特約団体用!C1535="","",特約団体用!C1535)</f>
        <v/>
      </c>
      <c r="D1536" t="str">
        <f>+IF(特約団体用!D1535="","",特約団体用!D1535)</f>
        <v/>
      </c>
      <c r="E1536" t="str">
        <f>+IF(特約団体用!E1535="","",特約団体用!E1535)</f>
        <v/>
      </c>
      <c r="F1536" t="str">
        <f>+IF(特約団体用!F1535="","",_xlfn.XLOOKUP(特約団体用!F1535,PRM!$G$3:$G$5,PRM!$H$3:$H$5))</f>
        <v/>
      </c>
      <c r="G1536" s="149" t="str">
        <f>+TEXT(_xlfn.CONCAT(特約団体用!G1535,特約団体用!H1535,"年",特約団体用!I1535,"月",特約団体用!J1535,"日"),"yyyy/mm/dd")</f>
        <v>年月日</v>
      </c>
      <c r="H1536" t="str">
        <f>+IF(特約団体用!L1535="","",特約団体用!L1535)</f>
        <v/>
      </c>
      <c r="I1536" t="str">
        <f>+IF(特約団体用!M1535="","",特約団体用!M1535)</f>
        <v/>
      </c>
      <c r="J1536" t="str">
        <f>+IF(特約団体用!N1535="","",特約団体用!AA1535)</f>
        <v/>
      </c>
      <c r="K1536" t="str">
        <f>+IF(特約団体用!O1535="","",特約団体用!O1535)</f>
        <v/>
      </c>
      <c r="L1536" t="str">
        <f>+IF(特約団体用!P1535="","",特約団体用!P1535)</f>
        <v/>
      </c>
      <c r="M1536" t="str">
        <f>+IF(特約団体用!Q1535="","",特約団体用!Q1535)</f>
        <v/>
      </c>
      <c r="N1536" t="str">
        <f>+TEXT(IF(特約団体用!R1535="","",特約団体用!AB1535),"00")</f>
        <v/>
      </c>
      <c r="O1536" t="str">
        <f>+IF(特約団体用!S1535="","",特約団体用!AC1535)</f>
        <v/>
      </c>
      <c r="P1536" t="str">
        <f>+IF(特約団体用!T1535="","",特約団体用!AD1535)</f>
        <v/>
      </c>
      <c r="Q1536" t="str">
        <f>+IF(特約団体用!U1535="","",特約団体用!AE1535)</f>
        <v/>
      </c>
      <c r="V1536" s="153"/>
      <c r="W1536" s="153"/>
      <c r="X1536" s="153"/>
    </row>
    <row r="1537" spans="1:24">
      <c r="A1537" t="str">
        <f>+IF(特約団体用!A1536="","",特約団体用!A1536)</f>
        <v/>
      </c>
      <c r="B1537" t="str">
        <f>+IF(特約団体用!B1536="","",特約団体用!B1536)</f>
        <v/>
      </c>
      <c r="C1537" t="str">
        <f>+IF(特約団体用!C1536="","",特約団体用!C1536)</f>
        <v/>
      </c>
      <c r="D1537" t="str">
        <f>+IF(特約団体用!D1536="","",特約団体用!D1536)</f>
        <v/>
      </c>
      <c r="E1537" t="str">
        <f>+IF(特約団体用!E1536="","",特約団体用!E1536)</f>
        <v/>
      </c>
      <c r="F1537" t="str">
        <f>+IF(特約団体用!F1536="","",_xlfn.XLOOKUP(特約団体用!F1536,PRM!$G$3:$G$5,PRM!$H$3:$H$5))</f>
        <v/>
      </c>
      <c r="G1537" s="149" t="str">
        <f>+TEXT(_xlfn.CONCAT(特約団体用!G1536,特約団体用!H1536,"年",特約団体用!I1536,"月",特約団体用!J1536,"日"),"yyyy/mm/dd")</f>
        <v>年月日</v>
      </c>
      <c r="H1537" t="str">
        <f>+IF(特約団体用!L1536="","",特約団体用!L1536)</f>
        <v/>
      </c>
      <c r="I1537" t="str">
        <f>+IF(特約団体用!M1536="","",特約団体用!M1536)</f>
        <v/>
      </c>
      <c r="J1537" t="str">
        <f>+IF(特約団体用!N1536="","",特約団体用!AA1536)</f>
        <v/>
      </c>
      <c r="K1537" t="str">
        <f>+IF(特約団体用!O1536="","",特約団体用!O1536)</f>
        <v/>
      </c>
      <c r="L1537" t="str">
        <f>+IF(特約団体用!P1536="","",特約団体用!P1536)</f>
        <v/>
      </c>
      <c r="M1537" t="str">
        <f>+IF(特約団体用!Q1536="","",特約団体用!Q1536)</f>
        <v/>
      </c>
      <c r="N1537" t="str">
        <f>+TEXT(IF(特約団体用!R1536="","",特約団体用!AB1536),"00")</f>
        <v/>
      </c>
      <c r="O1537" t="str">
        <f>+IF(特約団体用!S1536="","",特約団体用!AC1536)</f>
        <v/>
      </c>
      <c r="P1537" t="str">
        <f>+IF(特約団体用!T1536="","",特約団体用!AD1536)</f>
        <v/>
      </c>
      <c r="Q1537" t="str">
        <f>+IF(特約団体用!U1536="","",特約団体用!AE1536)</f>
        <v/>
      </c>
      <c r="V1537" s="153"/>
      <c r="W1537" s="153"/>
      <c r="X1537" s="153"/>
    </row>
    <row r="1538" spans="1:24">
      <c r="A1538" t="str">
        <f>+IF(特約団体用!A1537="","",特約団体用!A1537)</f>
        <v/>
      </c>
      <c r="B1538" t="str">
        <f>+IF(特約団体用!B1537="","",特約団体用!B1537)</f>
        <v/>
      </c>
      <c r="C1538" t="str">
        <f>+IF(特約団体用!C1537="","",特約団体用!C1537)</f>
        <v/>
      </c>
      <c r="D1538" t="str">
        <f>+IF(特約団体用!D1537="","",特約団体用!D1537)</f>
        <v/>
      </c>
      <c r="E1538" t="str">
        <f>+IF(特約団体用!E1537="","",特約団体用!E1537)</f>
        <v/>
      </c>
      <c r="F1538" t="str">
        <f>+IF(特約団体用!F1537="","",_xlfn.XLOOKUP(特約団体用!F1537,PRM!$G$3:$G$5,PRM!$H$3:$H$5))</f>
        <v/>
      </c>
      <c r="G1538" s="149" t="str">
        <f>+TEXT(_xlfn.CONCAT(特約団体用!G1537,特約団体用!H1537,"年",特約団体用!I1537,"月",特約団体用!J1537,"日"),"yyyy/mm/dd")</f>
        <v>年月日</v>
      </c>
      <c r="H1538" t="str">
        <f>+IF(特約団体用!L1537="","",特約団体用!L1537)</f>
        <v/>
      </c>
      <c r="I1538" t="str">
        <f>+IF(特約団体用!M1537="","",特約団体用!M1537)</f>
        <v/>
      </c>
      <c r="J1538" t="str">
        <f>+IF(特約団体用!N1537="","",特約団体用!AA1537)</f>
        <v/>
      </c>
      <c r="K1538" t="str">
        <f>+IF(特約団体用!O1537="","",特約団体用!O1537)</f>
        <v/>
      </c>
      <c r="L1538" t="str">
        <f>+IF(特約団体用!P1537="","",特約団体用!P1537)</f>
        <v/>
      </c>
      <c r="M1538" t="str">
        <f>+IF(特約団体用!Q1537="","",特約団体用!Q1537)</f>
        <v/>
      </c>
      <c r="N1538" t="str">
        <f>+TEXT(IF(特約団体用!R1537="","",特約団体用!AB1537),"00")</f>
        <v/>
      </c>
      <c r="O1538" t="str">
        <f>+IF(特約団体用!S1537="","",特約団体用!AC1537)</f>
        <v/>
      </c>
      <c r="P1538" t="str">
        <f>+IF(特約団体用!T1537="","",特約団体用!AD1537)</f>
        <v/>
      </c>
      <c r="Q1538" t="str">
        <f>+IF(特約団体用!U1537="","",特約団体用!AE1537)</f>
        <v/>
      </c>
      <c r="V1538" s="153"/>
      <c r="W1538" s="153"/>
      <c r="X1538" s="153"/>
    </row>
    <row r="1539" spans="1:24">
      <c r="A1539" t="str">
        <f>+IF(特約団体用!A1538="","",特約団体用!A1538)</f>
        <v/>
      </c>
      <c r="B1539" t="str">
        <f>+IF(特約団体用!B1538="","",特約団体用!B1538)</f>
        <v/>
      </c>
      <c r="C1539" t="str">
        <f>+IF(特約団体用!C1538="","",特約団体用!C1538)</f>
        <v/>
      </c>
      <c r="D1539" t="str">
        <f>+IF(特約団体用!D1538="","",特約団体用!D1538)</f>
        <v/>
      </c>
      <c r="E1539" t="str">
        <f>+IF(特約団体用!E1538="","",特約団体用!E1538)</f>
        <v/>
      </c>
      <c r="F1539" t="str">
        <f>+IF(特約団体用!F1538="","",_xlfn.XLOOKUP(特約団体用!F1538,PRM!$G$3:$G$5,PRM!$H$3:$H$5))</f>
        <v/>
      </c>
      <c r="G1539" s="149" t="str">
        <f>+TEXT(_xlfn.CONCAT(特約団体用!G1538,特約団体用!H1538,"年",特約団体用!I1538,"月",特約団体用!J1538,"日"),"yyyy/mm/dd")</f>
        <v>年月日</v>
      </c>
      <c r="H1539" t="str">
        <f>+IF(特約団体用!L1538="","",特約団体用!L1538)</f>
        <v/>
      </c>
      <c r="I1539" t="str">
        <f>+IF(特約団体用!M1538="","",特約団体用!M1538)</f>
        <v/>
      </c>
      <c r="J1539" t="str">
        <f>+IF(特約団体用!N1538="","",特約団体用!AA1538)</f>
        <v/>
      </c>
      <c r="K1539" t="str">
        <f>+IF(特約団体用!O1538="","",特約団体用!O1538)</f>
        <v/>
      </c>
      <c r="L1539" t="str">
        <f>+IF(特約団体用!P1538="","",特約団体用!P1538)</f>
        <v/>
      </c>
      <c r="M1539" t="str">
        <f>+IF(特約団体用!Q1538="","",特約団体用!Q1538)</f>
        <v/>
      </c>
      <c r="N1539" t="str">
        <f>+TEXT(IF(特約団体用!R1538="","",特約団体用!AB1538),"00")</f>
        <v/>
      </c>
      <c r="O1539" t="str">
        <f>+IF(特約団体用!S1538="","",特約団体用!AC1538)</f>
        <v/>
      </c>
      <c r="P1539" t="str">
        <f>+IF(特約団体用!T1538="","",特約団体用!AD1538)</f>
        <v/>
      </c>
      <c r="Q1539" t="str">
        <f>+IF(特約団体用!U1538="","",特約団体用!AE1538)</f>
        <v/>
      </c>
      <c r="V1539" s="153"/>
      <c r="W1539" s="153"/>
      <c r="X1539" s="153"/>
    </row>
    <row r="1540" spans="1:24">
      <c r="A1540" t="str">
        <f>+IF(特約団体用!A1539="","",特約団体用!A1539)</f>
        <v/>
      </c>
      <c r="B1540" t="str">
        <f>+IF(特約団体用!B1539="","",特約団体用!B1539)</f>
        <v/>
      </c>
      <c r="C1540" t="str">
        <f>+IF(特約団体用!C1539="","",特約団体用!C1539)</f>
        <v/>
      </c>
      <c r="D1540" t="str">
        <f>+IF(特約団体用!D1539="","",特約団体用!D1539)</f>
        <v/>
      </c>
      <c r="E1540" t="str">
        <f>+IF(特約団体用!E1539="","",特約団体用!E1539)</f>
        <v/>
      </c>
      <c r="F1540" t="str">
        <f>+IF(特約団体用!F1539="","",_xlfn.XLOOKUP(特約団体用!F1539,PRM!$G$3:$G$5,PRM!$H$3:$H$5))</f>
        <v/>
      </c>
      <c r="G1540" s="149" t="str">
        <f>+TEXT(_xlfn.CONCAT(特約団体用!G1539,特約団体用!H1539,"年",特約団体用!I1539,"月",特約団体用!J1539,"日"),"yyyy/mm/dd")</f>
        <v>年月日</v>
      </c>
      <c r="H1540" t="str">
        <f>+IF(特約団体用!L1539="","",特約団体用!L1539)</f>
        <v/>
      </c>
      <c r="I1540" t="str">
        <f>+IF(特約団体用!M1539="","",特約団体用!M1539)</f>
        <v/>
      </c>
      <c r="J1540" t="str">
        <f>+IF(特約団体用!N1539="","",特約団体用!AA1539)</f>
        <v/>
      </c>
      <c r="K1540" t="str">
        <f>+IF(特約団体用!O1539="","",特約団体用!O1539)</f>
        <v/>
      </c>
      <c r="L1540" t="str">
        <f>+IF(特約団体用!P1539="","",特約団体用!P1539)</f>
        <v/>
      </c>
      <c r="M1540" t="str">
        <f>+IF(特約団体用!Q1539="","",特約団体用!Q1539)</f>
        <v/>
      </c>
      <c r="N1540" t="str">
        <f>+TEXT(IF(特約団体用!R1539="","",特約団体用!AB1539),"00")</f>
        <v/>
      </c>
      <c r="O1540" t="str">
        <f>+IF(特約団体用!S1539="","",特約団体用!AC1539)</f>
        <v/>
      </c>
      <c r="P1540" t="str">
        <f>+IF(特約団体用!T1539="","",特約団体用!AD1539)</f>
        <v/>
      </c>
      <c r="Q1540" t="str">
        <f>+IF(特約団体用!U1539="","",特約団体用!AE1539)</f>
        <v/>
      </c>
      <c r="V1540" s="153"/>
      <c r="W1540" s="153"/>
      <c r="X1540" s="153"/>
    </row>
    <row r="1541" spans="1:24">
      <c r="A1541" t="str">
        <f>+IF(特約団体用!A1540="","",特約団体用!A1540)</f>
        <v/>
      </c>
      <c r="B1541" t="str">
        <f>+IF(特約団体用!B1540="","",特約団体用!B1540)</f>
        <v/>
      </c>
      <c r="C1541" t="str">
        <f>+IF(特約団体用!C1540="","",特約団体用!C1540)</f>
        <v/>
      </c>
      <c r="D1541" t="str">
        <f>+IF(特約団体用!D1540="","",特約団体用!D1540)</f>
        <v/>
      </c>
      <c r="E1541" t="str">
        <f>+IF(特約団体用!E1540="","",特約団体用!E1540)</f>
        <v/>
      </c>
      <c r="F1541" t="str">
        <f>+IF(特約団体用!F1540="","",_xlfn.XLOOKUP(特約団体用!F1540,PRM!$G$3:$G$5,PRM!$H$3:$H$5))</f>
        <v/>
      </c>
      <c r="G1541" s="149" t="str">
        <f>+TEXT(_xlfn.CONCAT(特約団体用!G1540,特約団体用!H1540,"年",特約団体用!I1540,"月",特約団体用!J1540,"日"),"yyyy/mm/dd")</f>
        <v>年月日</v>
      </c>
      <c r="H1541" t="str">
        <f>+IF(特約団体用!L1540="","",特約団体用!L1540)</f>
        <v/>
      </c>
      <c r="I1541" t="str">
        <f>+IF(特約団体用!M1540="","",特約団体用!M1540)</f>
        <v/>
      </c>
      <c r="J1541" t="str">
        <f>+IF(特約団体用!N1540="","",特約団体用!AA1540)</f>
        <v/>
      </c>
      <c r="K1541" t="str">
        <f>+IF(特約団体用!O1540="","",特約団体用!O1540)</f>
        <v/>
      </c>
      <c r="L1541" t="str">
        <f>+IF(特約団体用!P1540="","",特約団体用!P1540)</f>
        <v/>
      </c>
      <c r="M1541" t="str">
        <f>+IF(特約団体用!Q1540="","",特約団体用!Q1540)</f>
        <v/>
      </c>
      <c r="N1541" t="str">
        <f>+TEXT(IF(特約団体用!R1540="","",特約団体用!AB1540),"00")</f>
        <v/>
      </c>
      <c r="O1541" t="str">
        <f>+IF(特約団体用!S1540="","",特約団体用!AC1540)</f>
        <v/>
      </c>
      <c r="P1541" t="str">
        <f>+IF(特約団体用!T1540="","",特約団体用!AD1540)</f>
        <v/>
      </c>
      <c r="Q1541" t="str">
        <f>+IF(特約団体用!U1540="","",特約団体用!AE1540)</f>
        <v/>
      </c>
      <c r="V1541" s="153"/>
      <c r="W1541" s="153"/>
      <c r="X1541" s="153"/>
    </row>
    <row r="1542" spans="1:24">
      <c r="A1542" t="str">
        <f>+IF(特約団体用!A1541="","",特約団体用!A1541)</f>
        <v/>
      </c>
      <c r="B1542" t="str">
        <f>+IF(特約団体用!B1541="","",特約団体用!B1541)</f>
        <v/>
      </c>
      <c r="C1542" t="str">
        <f>+IF(特約団体用!C1541="","",特約団体用!C1541)</f>
        <v/>
      </c>
      <c r="D1542" t="str">
        <f>+IF(特約団体用!D1541="","",特約団体用!D1541)</f>
        <v/>
      </c>
      <c r="E1542" t="str">
        <f>+IF(特約団体用!E1541="","",特約団体用!E1541)</f>
        <v/>
      </c>
      <c r="F1542" t="str">
        <f>+IF(特約団体用!F1541="","",_xlfn.XLOOKUP(特約団体用!F1541,PRM!$G$3:$G$5,PRM!$H$3:$H$5))</f>
        <v/>
      </c>
      <c r="G1542" s="149" t="str">
        <f>+TEXT(_xlfn.CONCAT(特約団体用!G1541,特約団体用!H1541,"年",特約団体用!I1541,"月",特約団体用!J1541,"日"),"yyyy/mm/dd")</f>
        <v>年月日</v>
      </c>
      <c r="H1542" t="str">
        <f>+IF(特約団体用!L1541="","",特約団体用!L1541)</f>
        <v/>
      </c>
      <c r="I1542" t="str">
        <f>+IF(特約団体用!M1541="","",特約団体用!M1541)</f>
        <v/>
      </c>
      <c r="J1542" t="str">
        <f>+IF(特約団体用!N1541="","",特約団体用!AA1541)</f>
        <v/>
      </c>
      <c r="K1542" t="str">
        <f>+IF(特約団体用!O1541="","",特約団体用!O1541)</f>
        <v/>
      </c>
      <c r="L1542" t="str">
        <f>+IF(特約団体用!P1541="","",特約団体用!P1541)</f>
        <v/>
      </c>
      <c r="M1542" t="str">
        <f>+IF(特約団体用!Q1541="","",特約団体用!Q1541)</f>
        <v/>
      </c>
      <c r="N1542" t="str">
        <f>+TEXT(IF(特約団体用!R1541="","",特約団体用!AB1541),"00")</f>
        <v/>
      </c>
      <c r="O1542" t="str">
        <f>+IF(特約団体用!S1541="","",特約団体用!AC1541)</f>
        <v/>
      </c>
      <c r="P1542" t="str">
        <f>+IF(特約団体用!T1541="","",特約団体用!AD1541)</f>
        <v/>
      </c>
      <c r="Q1542" t="str">
        <f>+IF(特約団体用!U1541="","",特約団体用!AE1541)</f>
        <v/>
      </c>
      <c r="V1542" s="153"/>
      <c r="W1542" s="153"/>
      <c r="X1542" s="153"/>
    </row>
    <row r="1543" spans="1:24">
      <c r="A1543" t="str">
        <f>+IF(特約団体用!A1542="","",特約団体用!A1542)</f>
        <v/>
      </c>
      <c r="B1543" t="str">
        <f>+IF(特約団体用!B1542="","",特約団体用!B1542)</f>
        <v/>
      </c>
      <c r="C1543" t="str">
        <f>+IF(特約団体用!C1542="","",特約団体用!C1542)</f>
        <v/>
      </c>
      <c r="D1543" t="str">
        <f>+IF(特約団体用!D1542="","",特約団体用!D1542)</f>
        <v/>
      </c>
      <c r="E1543" t="str">
        <f>+IF(特約団体用!E1542="","",特約団体用!E1542)</f>
        <v/>
      </c>
      <c r="F1543" t="str">
        <f>+IF(特約団体用!F1542="","",_xlfn.XLOOKUP(特約団体用!F1542,PRM!$G$3:$G$5,PRM!$H$3:$H$5))</f>
        <v/>
      </c>
      <c r="G1543" s="149" t="str">
        <f>+TEXT(_xlfn.CONCAT(特約団体用!G1542,特約団体用!H1542,"年",特約団体用!I1542,"月",特約団体用!J1542,"日"),"yyyy/mm/dd")</f>
        <v>年月日</v>
      </c>
      <c r="H1543" t="str">
        <f>+IF(特約団体用!L1542="","",特約団体用!L1542)</f>
        <v/>
      </c>
      <c r="I1543" t="str">
        <f>+IF(特約団体用!M1542="","",特約団体用!M1542)</f>
        <v/>
      </c>
      <c r="J1543" t="str">
        <f>+IF(特約団体用!N1542="","",特約団体用!AA1542)</f>
        <v/>
      </c>
      <c r="K1543" t="str">
        <f>+IF(特約団体用!O1542="","",特約団体用!O1542)</f>
        <v/>
      </c>
      <c r="L1543" t="str">
        <f>+IF(特約団体用!P1542="","",特約団体用!P1542)</f>
        <v/>
      </c>
      <c r="M1543" t="str">
        <f>+IF(特約団体用!Q1542="","",特約団体用!Q1542)</f>
        <v/>
      </c>
      <c r="N1543" t="str">
        <f>+TEXT(IF(特約団体用!R1542="","",特約団体用!AB1542),"00")</f>
        <v/>
      </c>
      <c r="O1543" t="str">
        <f>+IF(特約団体用!S1542="","",特約団体用!AC1542)</f>
        <v/>
      </c>
      <c r="P1543" t="str">
        <f>+IF(特約団体用!T1542="","",特約団体用!AD1542)</f>
        <v/>
      </c>
      <c r="Q1543" t="str">
        <f>+IF(特約団体用!U1542="","",特約団体用!AE1542)</f>
        <v/>
      </c>
      <c r="V1543" s="153"/>
      <c r="W1543" s="153"/>
      <c r="X1543" s="153"/>
    </row>
    <row r="1544" spans="1:24">
      <c r="A1544" t="str">
        <f>+IF(特約団体用!A1543="","",特約団体用!A1543)</f>
        <v/>
      </c>
      <c r="B1544" t="str">
        <f>+IF(特約団体用!B1543="","",特約団体用!B1543)</f>
        <v/>
      </c>
      <c r="C1544" t="str">
        <f>+IF(特約団体用!C1543="","",特約団体用!C1543)</f>
        <v/>
      </c>
      <c r="D1544" t="str">
        <f>+IF(特約団体用!D1543="","",特約団体用!D1543)</f>
        <v/>
      </c>
      <c r="E1544" t="str">
        <f>+IF(特約団体用!E1543="","",特約団体用!E1543)</f>
        <v/>
      </c>
      <c r="F1544" t="str">
        <f>+IF(特約団体用!F1543="","",_xlfn.XLOOKUP(特約団体用!F1543,PRM!$G$3:$G$5,PRM!$H$3:$H$5))</f>
        <v/>
      </c>
      <c r="G1544" s="149" t="str">
        <f>+TEXT(_xlfn.CONCAT(特約団体用!G1543,特約団体用!H1543,"年",特約団体用!I1543,"月",特約団体用!J1543,"日"),"yyyy/mm/dd")</f>
        <v>年月日</v>
      </c>
      <c r="H1544" t="str">
        <f>+IF(特約団体用!L1543="","",特約団体用!L1543)</f>
        <v/>
      </c>
      <c r="I1544" t="str">
        <f>+IF(特約団体用!M1543="","",特約団体用!M1543)</f>
        <v/>
      </c>
      <c r="J1544" t="str">
        <f>+IF(特約団体用!N1543="","",特約団体用!AA1543)</f>
        <v/>
      </c>
      <c r="K1544" t="str">
        <f>+IF(特約団体用!O1543="","",特約団体用!O1543)</f>
        <v/>
      </c>
      <c r="L1544" t="str">
        <f>+IF(特約団体用!P1543="","",特約団体用!P1543)</f>
        <v/>
      </c>
      <c r="M1544" t="str">
        <f>+IF(特約団体用!Q1543="","",特約団体用!Q1543)</f>
        <v/>
      </c>
      <c r="N1544" t="str">
        <f>+TEXT(IF(特約団体用!R1543="","",特約団体用!AB1543),"00")</f>
        <v/>
      </c>
      <c r="O1544" t="str">
        <f>+IF(特約団体用!S1543="","",特約団体用!AC1543)</f>
        <v/>
      </c>
      <c r="P1544" t="str">
        <f>+IF(特約団体用!T1543="","",特約団体用!AD1543)</f>
        <v/>
      </c>
      <c r="Q1544" t="str">
        <f>+IF(特約団体用!U1543="","",特約団体用!AE1543)</f>
        <v/>
      </c>
      <c r="V1544" s="153"/>
      <c r="W1544" s="153"/>
      <c r="X1544" s="153"/>
    </row>
    <row r="1545" spans="1:24">
      <c r="A1545" t="str">
        <f>+IF(特約団体用!A1544="","",特約団体用!A1544)</f>
        <v/>
      </c>
      <c r="B1545" t="str">
        <f>+IF(特約団体用!B1544="","",特約団体用!B1544)</f>
        <v/>
      </c>
      <c r="C1545" t="str">
        <f>+IF(特約団体用!C1544="","",特約団体用!C1544)</f>
        <v/>
      </c>
      <c r="D1545" t="str">
        <f>+IF(特約団体用!D1544="","",特約団体用!D1544)</f>
        <v/>
      </c>
      <c r="E1545" t="str">
        <f>+IF(特約団体用!E1544="","",特約団体用!E1544)</f>
        <v/>
      </c>
      <c r="F1545" t="str">
        <f>+IF(特約団体用!F1544="","",_xlfn.XLOOKUP(特約団体用!F1544,PRM!$G$3:$G$5,PRM!$H$3:$H$5))</f>
        <v/>
      </c>
      <c r="G1545" s="149" t="str">
        <f>+TEXT(_xlfn.CONCAT(特約団体用!G1544,特約団体用!H1544,"年",特約団体用!I1544,"月",特約団体用!J1544,"日"),"yyyy/mm/dd")</f>
        <v>年月日</v>
      </c>
      <c r="H1545" t="str">
        <f>+IF(特約団体用!L1544="","",特約団体用!L1544)</f>
        <v/>
      </c>
      <c r="I1545" t="str">
        <f>+IF(特約団体用!M1544="","",特約団体用!M1544)</f>
        <v/>
      </c>
      <c r="J1545" t="str">
        <f>+IF(特約団体用!N1544="","",特約団体用!AA1544)</f>
        <v/>
      </c>
      <c r="K1545" t="str">
        <f>+IF(特約団体用!O1544="","",特約団体用!O1544)</f>
        <v/>
      </c>
      <c r="L1545" t="str">
        <f>+IF(特約団体用!P1544="","",特約団体用!P1544)</f>
        <v/>
      </c>
      <c r="M1545" t="str">
        <f>+IF(特約団体用!Q1544="","",特約団体用!Q1544)</f>
        <v/>
      </c>
      <c r="N1545" t="str">
        <f>+TEXT(IF(特約団体用!R1544="","",特約団体用!AB1544),"00")</f>
        <v/>
      </c>
      <c r="O1545" t="str">
        <f>+IF(特約団体用!S1544="","",特約団体用!AC1544)</f>
        <v/>
      </c>
      <c r="P1545" t="str">
        <f>+IF(特約団体用!T1544="","",特約団体用!AD1544)</f>
        <v/>
      </c>
      <c r="Q1545" t="str">
        <f>+IF(特約団体用!U1544="","",特約団体用!AE1544)</f>
        <v/>
      </c>
      <c r="V1545" s="153"/>
      <c r="W1545" s="153"/>
      <c r="X1545" s="153"/>
    </row>
    <row r="1546" spans="1:24">
      <c r="A1546" t="str">
        <f>+IF(特約団体用!A1545="","",特約団体用!A1545)</f>
        <v/>
      </c>
      <c r="B1546" t="str">
        <f>+IF(特約団体用!B1545="","",特約団体用!B1545)</f>
        <v/>
      </c>
      <c r="C1546" t="str">
        <f>+IF(特約団体用!C1545="","",特約団体用!C1545)</f>
        <v/>
      </c>
      <c r="D1546" t="str">
        <f>+IF(特約団体用!D1545="","",特約団体用!D1545)</f>
        <v/>
      </c>
      <c r="E1546" t="str">
        <f>+IF(特約団体用!E1545="","",特約団体用!E1545)</f>
        <v/>
      </c>
      <c r="F1546" t="str">
        <f>+IF(特約団体用!F1545="","",_xlfn.XLOOKUP(特約団体用!F1545,PRM!$G$3:$G$5,PRM!$H$3:$H$5))</f>
        <v/>
      </c>
      <c r="G1546" s="149" t="str">
        <f>+TEXT(_xlfn.CONCAT(特約団体用!G1545,特約団体用!H1545,"年",特約団体用!I1545,"月",特約団体用!J1545,"日"),"yyyy/mm/dd")</f>
        <v>年月日</v>
      </c>
      <c r="H1546" t="str">
        <f>+IF(特約団体用!L1545="","",特約団体用!L1545)</f>
        <v/>
      </c>
      <c r="I1546" t="str">
        <f>+IF(特約団体用!M1545="","",特約団体用!M1545)</f>
        <v/>
      </c>
      <c r="J1546" t="str">
        <f>+IF(特約団体用!N1545="","",特約団体用!AA1545)</f>
        <v/>
      </c>
      <c r="K1546" t="str">
        <f>+IF(特約団体用!O1545="","",特約団体用!O1545)</f>
        <v/>
      </c>
      <c r="L1546" t="str">
        <f>+IF(特約団体用!P1545="","",特約団体用!P1545)</f>
        <v/>
      </c>
      <c r="M1546" t="str">
        <f>+IF(特約団体用!Q1545="","",特約団体用!Q1545)</f>
        <v/>
      </c>
      <c r="N1546" t="str">
        <f>+TEXT(IF(特約団体用!R1545="","",特約団体用!AB1545),"00")</f>
        <v/>
      </c>
      <c r="O1546" t="str">
        <f>+IF(特約団体用!S1545="","",特約団体用!AC1545)</f>
        <v/>
      </c>
      <c r="P1546" t="str">
        <f>+IF(特約団体用!T1545="","",特約団体用!AD1545)</f>
        <v/>
      </c>
      <c r="Q1546" t="str">
        <f>+IF(特約団体用!U1545="","",特約団体用!AE1545)</f>
        <v/>
      </c>
      <c r="V1546" s="153"/>
      <c r="W1546" s="153"/>
      <c r="X1546" s="153"/>
    </row>
    <row r="1547" spans="1:24">
      <c r="A1547" t="str">
        <f>+IF(特約団体用!A1546="","",特約団体用!A1546)</f>
        <v/>
      </c>
      <c r="B1547" t="str">
        <f>+IF(特約団体用!B1546="","",特約団体用!B1546)</f>
        <v/>
      </c>
      <c r="C1547" t="str">
        <f>+IF(特約団体用!C1546="","",特約団体用!C1546)</f>
        <v/>
      </c>
      <c r="D1547" t="str">
        <f>+IF(特約団体用!D1546="","",特約団体用!D1546)</f>
        <v/>
      </c>
      <c r="E1547" t="str">
        <f>+IF(特約団体用!E1546="","",特約団体用!E1546)</f>
        <v/>
      </c>
      <c r="F1547" t="str">
        <f>+IF(特約団体用!F1546="","",_xlfn.XLOOKUP(特約団体用!F1546,PRM!$G$3:$G$5,PRM!$H$3:$H$5))</f>
        <v/>
      </c>
      <c r="G1547" s="149" t="str">
        <f>+TEXT(_xlfn.CONCAT(特約団体用!G1546,特約団体用!H1546,"年",特約団体用!I1546,"月",特約団体用!J1546,"日"),"yyyy/mm/dd")</f>
        <v>年月日</v>
      </c>
      <c r="H1547" t="str">
        <f>+IF(特約団体用!L1546="","",特約団体用!L1546)</f>
        <v/>
      </c>
      <c r="I1547" t="str">
        <f>+IF(特約団体用!M1546="","",特約団体用!M1546)</f>
        <v/>
      </c>
      <c r="J1547" t="str">
        <f>+IF(特約団体用!N1546="","",特約団体用!AA1546)</f>
        <v/>
      </c>
      <c r="K1547" t="str">
        <f>+IF(特約団体用!O1546="","",特約団体用!O1546)</f>
        <v/>
      </c>
      <c r="L1547" t="str">
        <f>+IF(特約団体用!P1546="","",特約団体用!P1546)</f>
        <v/>
      </c>
      <c r="M1547" t="str">
        <f>+IF(特約団体用!Q1546="","",特約団体用!Q1546)</f>
        <v/>
      </c>
      <c r="N1547" t="str">
        <f>+TEXT(IF(特約団体用!R1546="","",特約団体用!AB1546),"00")</f>
        <v/>
      </c>
      <c r="O1547" t="str">
        <f>+IF(特約団体用!S1546="","",特約団体用!AC1546)</f>
        <v/>
      </c>
      <c r="P1547" t="str">
        <f>+IF(特約団体用!T1546="","",特約団体用!AD1546)</f>
        <v/>
      </c>
      <c r="Q1547" t="str">
        <f>+IF(特約団体用!U1546="","",特約団体用!AE1546)</f>
        <v/>
      </c>
      <c r="V1547" s="153"/>
      <c r="W1547" s="153"/>
      <c r="X1547" s="153"/>
    </row>
    <row r="1548" spans="1:24">
      <c r="A1548" t="str">
        <f>+IF(特約団体用!A1547="","",特約団体用!A1547)</f>
        <v/>
      </c>
      <c r="B1548" t="str">
        <f>+IF(特約団体用!B1547="","",特約団体用!B1547)</f>
        <v/>
      </c>
      <c r="C1548" t="str">
        <f>+IF(特約団体用!C1547="","",特約団体用!C1547)</f>
        <v/>
      </c>
      <c r="D1548" t="str">
        <f>+IF(特約団体用!D1547="","",特約団体用!D1547)</f>
        <v/>
      </c>
      <c r="E1548" t="str">
        <f>+IF(特約団体用!E1547="","",特約団体用!E1547)</f>
        <v/>
      </c>
      <c r="F1548" t="str">
        <f>+IF(特約団体用!F1547="","",_xlfn.XLOOKUP(特約団体用!F1547,PRM!$G$3:$G$5,PRM!$H$3:$H$5))</f>
        <v/>
      </c>
      <c r="G1548" s="149" t="str">
        <f>+TEXT(_xlfn.CONCAT(特約団体用!G1547,特約団体用!H1547,"年",特約団体用!I1547,"月",特約団体用!J1547,"日"),"yyyy/mm/dd")</f>
        <v>年月日</v>
      </c>
      <c r="H1548" t="str">
        <f>+IF(特約団体用!L1547="","",特約団体用!L1547)</f>
        <v/>
      </c>
      <c r="I1548" t="str">
        <f>+IF(特約団体用!M1547="","",特約団体用!M1547)</f>
        <v/>
      </c>
      <c r="J1548" t="str">
        <f>+IF(特約団体用!N1547="","",特約団体用!AA1547)</f>
        <v/>
      </c>
      <c r="K1548" t="str">
        <f>+IF(特約団体用!O1547="","",特約団体用!O1547)</f>
        <v/>
      </c>
      <c r="L1548" t="str">
        <f>+IF(特約団体用!P1547="","",特約団体用!P1547)</f>
        <v/>
      </c>
      <c r="M1548" t="str">
        <f>+IF(特約団体用!Q1547="","",特約団体用!Q1547)</f>
        <v/>
      </c>
      <c r="N1548" t="str">
        <f>+TEXT(IF(特約団体用!R1547="","",特約団体用!AB1547),"00")</f>
        <v/>
      </c>
      <c r="O1548" t="str">
        <f>+IF(特約団体用!S1547="","",特約団体用!AC1547)</f>
        <v/>
      </c>
      <c r="P1548" t="str">
        <f>+IF(特約団体用!T1547="","",特約団体用!AD1547)</f>
        <v/>
      </c>
      <c r="Q1548" t="str">
        <f>+IF(特約団体用!U1547="","",特約団体用!AE1547)</f>
        <v/>
      </c>
      <c r="V1548" s="153"/>
      <c r="W1548" s="153"/>
      <c r="X1548" s="153"/>
    </row>
    <row r="1549" spans="1:24">
      <c r="A1549" t="str">
        <f>+IF(特約団体用!A1548="","",特約団体用!A1548)</f>
        <v/>
      </c>
      <c r="B1549" t="str">
        <f>+IF(特約団体用!B1548="","",特約団体用!B1548)</f>
        <v/>
      </c>
      <c r="C1549" t="str">
        <f>+IF(特約団体用!C1548="","",特約団体用!C1548)</f>
        <v/>
      </c>
      <c r="D1549" t="str">
        <f>+IF(特約団体用!D1548="","",特約団体用!D1548)</f>
        <v/>
      </c>
      <c r="E1549" t="str">
        <f>+IF(特約団体用!E1548="","",特約団体用!E1548)</f>
        <v/>
      </c>
      <c r="F1549" t="str">
        <f>+IF(特約団体用!F1548="","",_xlfn.XLOOKUP(特約団体用!F1548,PRM!$G$3:$G$5,PRM!$H$3:$H$5))</f>
        <v/>
      </c>
      <c r="G1549" s="149" t="str">
        <f>+TEXT(_xlfn.CONCAT(特約団体用!G1548,特約団体用!H1548,"年",特約団体用!I1548,"月",特約団体用!J1548,"日"),"yyyy/mm/dd")</f>
        <v>年月日</v>
      </c>
      <c r="H1549" t="str">
        <f>+IF(特約団体用!L1548="","",特約団体用!L1548)</f>
        <v/>
      </c>
      <c r="I1549" t="str">
        <f>+IF(特約団体用!M1548="","",特約団体用!M1548)</f>
        <v/>
      </c>
      <c r="J1549" t="str">
        <f>+IF(特約団体用!N1548="","",特約団体用!AA1548)</f>
        <v/>
      </c>
      <c r="K1549" t="str">
        <f>+IF(特約団体用!O1548="","",特約団体用!O1548)</f>
        <v/>
      </c>
      <c r="L1549" t="str">
        <f>+IF(特約団体用!P1548="","",特約団体用!P1548)</f>
        <v/>
      </c>
      <c r="M1549" t="str">
        <f>+IF(特約団体用!Q1548="","",特約団体用!Q1548)</f>
        <v/>
      </c>
      <c r="N1549" t="str">
        <f>+TEXT(IF(特約団体用!R1548="","",特約団体用!AB1548),"00")</f>
        <v/>
      </c>
      <c r="O1549" t="str">
        <f>+IF(特約団体用!S1548="","",特約団体用!AC1548)</f>
        <v/>
      </c>
      <c r="P1549" t="str">
        <f>+IF(特約団体用!T1548="","",特約団体用!AD1548)</f>
        <v/>
      </c>
      <c r="Q1549" t="str">
        <f>+IF(特約団体用!U1548="","",特約団体用!AE1548)</f>
        <v/>
      </c>
      <c r="V1549" s="153"/>
      <c r="W1549" s="153"/>
      <c r="X1549" s="153"/>
    </row>
    <row r="1550" spans="1:24">
      <c r="A1550" t="str">
        <f>+IF(特約団体用!A1549="","",特約団体用!A1549)</f>
        <v/>
      </c>
      <c r="B1550" t="str">
        <f>+IF(特約団体用!B1549="","",特約団体用!B1549)</f>
        <v/>
      </c>
      <c r="C1550" t="str">
        <f>+IF(特約団体用!C1549="","",特約団体用!C1549)</f>
        <v/>
      </c>
      <c r="D1550" t="str">
        <f>+IF(特約団体用!D1549="","",特約団体用!D1549)</f>
        <v/>
      </c>
      <c r="E1550" t="str">
        <f>+IF(特約団体用!E1549="","",特約団体用!E1549)</f>
        <v/>
      </c>
      <c r="F1550" t="str">
        <f>+IF(特約団体用!F1549="","",_xlfn.XLOOKUP(特約団体用!F1549,PRM!$G$3:$G$5,PRM!$H$3:$H$5))</f>
        <v/>
      </c>
      <c r="G1550" s="149" t="str">
        <f>+TEXT(_xlfn.CONCAT(特約団体用!G1549,特約団体用!H1549,"年",特約団体用!I1549,"月",特約団体用!J1549,"日"),"yyyy/mm/dd")</f>
        <v>年月日</v>
      </c>
      <c r="H1550" t="str">
        <f>+IF(特約団体用!L1549="","",特約団体用!L1549)</f>
        <v/>
      </c>
      <c r="I1550" t="str">
        <f>+IF(特約団体用!M1549="","",特約団体用!M1549)</f>
        <v/>
      </c>
      <c r="J1550" t="str">
        <f>+IF(特約団体用!N1549="","",特約団体用!AA1549)</f>
        <v/>
      </c>
      <c r="K1550" t="str">
        <f>+IF(特約団体用!O1549="","",特約団体用!O1549)</f>
        <v/>
      </c>
      <c r="L1550" t="str">
        <f>+IF(特約団体用!P1549="","",特約団体用!P1549)</f>
        <v/>
      </c>
      <c r="M1550" t="str">
        <f>+IF(特約団体用!Q1549="","",特約団体用!Q1549)</f>
        <v/>
      </c>
      <c r="N1550" t="str">
        <f>+TEXT(IF(特約団体用!R1549="","",特約団体用!AB1549),"00")</f>
        <v/>
      </c>
      <c r="O1550" t="str">
        <f>+IF(特約団体用!S1549="","",特約団体用!AC1549)</f>
        <v/>
      </c>
      <c r="P1550" t="str">
        <f>+IF(特約団体用!T1549="","",特約団体用!AD1549)</f>
        <v/>
      </c>
      <c r="Q1550" t="str">
        <f>+IF(特約団体用!U1549="","",特約団体用!AE1549)</f>
        <v/>
      </c>
      <c r="V1550" s="153"/>
      <c r="W1550" s="153"/>
      <c r="X1550" s="153"/>
    </row>
    <row r="1551" spans="1:24">
      <c r="A1551" t="str">
        <f>+IF(特約団体用!A1550="","",特約団体用!A1550)</f>
        <v/>
      </c>
      <c r="B1551" t="str">
        <f>+IF(特約団体用!B1550="","",特約団体用!B1550)</f>
        <v/>
      </c>
      <c r="C1551" t="str">
        <f>+IF(特約団体用!C1550="","",特約団体用!C1550)</f>
        <v/>
      </c>
      <c r="D1551" t="str">
        <f>+IF(特約団体用!D1550="","",特約団体用!D1550)</f>
        <v/>
      </c>
      <c r="E1551" t="str">
        <f>+IF(特約団体用!E1550="","",特約団体用!E1550)</f>
        <v/>
      </c>
      <c r="F1551" t="str">
        <f>+IF(特約団体用!F1550="","",_xlfn.XLOOKUP(特約団体用!F1550,PRM!$G$3:$G$5,PRM!$H$3:$H$5))</f>
        <v/>
      </c>
      <c r="G1551" s="149" t="str">
        <f>+TEXT(_xlfn.CONCAT(特約団体用!G1550,特約団体用!H1550,"年",特約団体用!I1550,"月",特約団体用!J1550,"日"),"yyyy/mm/dd")</f>
        <v>年月日</v>
      </c>
      <c r="H1551" t="str">
        <f>+IF(特約団体用!L1550="","",特約団体用!L1550)</f>
        <v/>
      </c>
      <c r="I1551" t="str">
        <f>+IF(特約団体用!M1550="","",特約団体用!M1550)</f>
        <v/>
      </c>
      <c r="J1551" t="str">
        <f>+IF(特約団体用!N1550="","",特約団体用!AA1550)</f>
        <v/>
      </c>
      <c r="K1551" t="str">
        <f>+IF(特約団体用!O1550="","",特約団体用!O1550)</f>
        <v/>
      </c>
      <c r="L1551" t="str">
        <f>+IF(特約団体用!P1550="","",特約団体用!P1550)</f>
        <v/>
      </c>
      <c r="M1551" t="str">
        <f>+IF(特約団体用!Q1550="","",特約団体用!Q1550)</f>
        <v/>
      </c>
      <c r="N1551" t="str">
        <f>+TEXT(IF(特約団体用!R1550="","",特約団体用!AB1550),"00")</f>
        <v/>
      </c>
      <c r="O1551" t="str">
        <f>+IF(特約団体用!S1550="","",特約団体用!AC1550)</f>
        <v/>
      </c>
      <c r="P1551" t="str">
        <f>+IF(特約団体用!T1550="","",特約団体用!AD1550)</f>
        <v/>
      </c>
      <c r="Q1551" t="str">
        <f>+IF(特約団体用!U1550="","",特約団体用!AE1550)</f>
        <v/>
      </c>
      <c r="V1551" s="153"/>
      <c r="W1551" s="153"/>
      <c r="X1551" s="153"/>
    </row>
    <row r="1552" spans="1:24">
      <c r="A1552" t="str">
        <f>+IF(特約団体用!A1551="","",特約団体用!A1551)</f>
        <v/>
      </c>
      <c r="B1552" t="str">
        <f>+IF(特約団体用!B1551="","",特約団体用!B1551)</f>
        <v/>
      </c>
      <c r="C1552" t="str">
        <f>+IF(特約団体用!C1551="","",特約団体用!C1551)</f>
        <v/>
      </c>
      <c r="D1552" t="str">
        <f>+IF(特約団体用!D1551="","",特約団体用!D1551)</f>
        <v/>
      </c>
      <c r="E1552" t="str">
        <f>+IF(特約団体用!E1551="","",特約団体用!E1551)</f>
        <v/>
      </c>
      <c r="F1552" t="str">
        <f>+IF(特約団体用!F1551="","",_xlfn.XLOOKUP(特約団体用!F1551,PRM!$G$3:$G$5,PRM!$H$3:$H$5))</f>
        <v/>
      </c>
      <c r="G1552" s="149" t="str">
        <f>+TEXT(_xlfn.CONCAT(特約団体用!G1551,特約団体用!H1551,"年",特約団体用!I1551,"月",特約団体用!J1551,"日"),"yyyy/mm/dd")</f>
        <v>年月日</v>
      </c>
      <c r="H1552" t="str">
        <f>+IF(特約団体用!L1551="","",特約団体用!L1551)</f>
        <v/>
      </c>
      <c r="I1552" t="str">
        <f>+IF(特約団体用!M1551="","",特約団体用!M1551)</f>
        <v/>
      </c>
      <c r="J1552" t="str">
        <f>+IF(特約団体用!N1551="","",特約団体用!AA1551)</f>
        <v/>
      </c>
      <c r="K1552" t="str">
        <f>+IF(特約団体用!O1551="","",特約団体用!O1551)</f>
        <v/>
      </c>
      <c r="L1552" t="str">
        <f>+IF(特約団体用!P1551="","",特約団体用!P1551)</f>
        <v/>
      </c>
      <c r="M1552" t="str">
        <f>+IF(特約団体用!Q1551="","",特約団体用!Q1551)</f>
        <v/>
      </c>
      <c r="N1552" t="str">
        <f>+TEXT(IF(特約団体用!R1551="","",特約団体用!AB1551),"00")</f>
        <v/>
      </c>
      <c r="O1552" t="str">
        <f>+IF(特約団体用!S1551="","",特約団体用!AC1551)</f>
        <v/>
      </c>
      <c r="P1552" t="str">
        <f>+IF(特約団体用!T1551="","",特約団体用!AD1551)</f>
        <v/>
      </c>
      <c r="Q1552" t="str">
        <f>+IF(特約団体用!U1551="","",特約団体用!AE1551)</f>
        <v/>
      </c>
      <c r="V1552" s="153"/>
      <c r="W1552" s="153"/>
      <c r="X1552" s="153"/>
    </row>
    <row r="1553" spans="1:24">
      <c r="A1553" t="str">
        <f>+IF(特約団体用!A1552="","",特約団体用!A1552)</f>
        <v/>
      </c>
      <c r="B1553" t="str">
        <f>+IF(特約団体用!B1552="","",特約団体用!B1552)</f>
        <v/>
      </c>
      <c r="C1553" t="str">
        <f>+IF(特約団体用!C1552="","",特約団体用!C1552)</f>
        <v/>
      </c>
      <c r="D1553" t="str">
        <f>+IF(特約団体用!D1552="","",特約団体用!D1552)</f>
        <v/>
      </c>
      <c r="E1553" t="str">
        <f>+IF(特約団体用!E1552="","",特約団体用!E1552)</f>
        <v/>
      </c>
      <c r="F1553" t="str">
        <f>+IF(特約団体用!F1552="","",_xlfn.XLOOKUP(特約団体用!F1552,PRM!$G$3:$G$5,PRM!$H$3:$H$5))</f>
        <v/>
      </c>
      <c r="G1553" s="149" t="str">
        <f>+TEXT(_xlfn.CONCAT(特約団体用!G1552,特約団体用!H1552,"年",特約団体用!I1552,"月",特約団体用!J1552,"日"),"yyyy/mm/dd")</f>
        <v>年月日</v>
      </c>
      <c r="H1553" t="str">
        <f>+IF(特約団体用!L1552="","",特約団体用!L1552)</f>
        <v/>
      </c>
      <c r="I1553" t="str">
        <f>+IF(特約団体用!M1552="","",特約団体用!M1552)</f>
        <v/>
      </c>
      <c r="J1553" t="str">
        <f>+IF(特約団体用!N1552="","",特約団体用!AA1552)</f>
        <v/>
      </c>
      <c r="K1553" t="str">
        <f>+IF(特約団体用!O1552="","",特約団体用!O1552)</f>
        <v/>
      </c>
      <c r="L1553" t="str">
        <f>+IF(特約団体用!P1552="","",特約団体用!P1552)</f>
        <v/>
      </c>
      <c r="M1553" t="str">
        <f>+IF(特約団体用!Q1552="","",特約団体用!Q1552)</f>
        <v/>
      </c>
      <c r="N1553" t="str">
        <f>+TEXT(IF(特約団体用!R1552="","",特約団体用!AB1552),"00")</f>
        <v/>
      </c>
      <c r="O1553" t="str">
        <f>+IF(特約団体用!S1552="","",特約団体用!AC1552)</f>
        <v/>
      </c>
      <c r="P1553" t="str">
        <f>+IF(特約団体用!T1552="","",特約団体用!AD1552)</f>
        <v/>
      </c>
      <c r="Q1553" t="str">
        <f>+IF(特約団体用!U1552="","",特約団体用!AE1552)</f>
        <v/>
      </c>
      <c r="V1553" s="153"/>
      <c r="W1553" s="153"/>
      <c r="X1553" s="153"/>
    </row>
    <row r="1554" spans="1:24">
      <c r="A1554" t="str">
        <f>+IF(特約団体用!A1553="","",特約団体用!A1553)</f>
        <v/>
      </c>
      <c r="B1554" t="str">
        <f>+IF(特約団体用!B1553="","",特約団体用!B1553)</f>
        <v/>
      </c>
      <c r="C1554" t="str">
        <f>+IF(特約団体用!C1553="","",特約団体用!C1553)</f>
        <v/>
      </c>
      <c r="D1554" t="str">
        <f>+IF(特約団体用!D1553="","",特約団体用!D1553)</f>
        <v/>
      </c>
      <c r="E1554" t="str">
        <f>+IF(特約団体用!E1553="","",特約団体用!E1553)</f>
        <v/>
      </c>
      <c r="F1554" t="str">
        <f>+IF(特約団体用!F1553="","",_xlfn.XLOOKUP(特約団体用!F1553,PRM!$G$3:$G$5,PRM!$H$3:$H$5))</f>
        <v/>
      </c>
      <c r="G1554" s="149" t="str">
        <f>+TEXT(_xlfn.CONCAT(特約団体用!G1553,特約団体用!H1553,"年",特約団体用!I1553,"月",特約団体用!J1553,"日"),"yyyy/mm/dd")</f>
        <v>年月日</v>
      </c>
      <c r="H1554" t="str">
        <f>+IF(特約団体用!L1553="","",特約団体用!L1553)</f>
        <v/>
      </c>
      <c r="I1554" t="str">
        <f>+IF(特約団体用!M1553="","",特約団体用!M1553)</f>
        <v/>
      </c>
      <c r="J1554" t="str">
        <f>+IF(特約団体用!N1553="","",特約団体用!AA1553)</f>
        <v/>
      </c>
      <c r="K1554" t="str">
        <f>+IF(特約団体用!O1553="","",特約団体用!O1553)</f>
        <v/>
      </c>
      <c r="L1554" t="str">
        <f>+IF(特約団体用!P1553="","",特約団体用!P1553)</f>
        <v/>
      </c>
      <c r="M1554" t="str">
        <f>+IF(特約団体用!Q1553="","",特約団体用!Q1553)</f>
        <v/>
      </c>
      <c r="N1554" t="str">
        <f>+TEXT(IF(特約団体用!R1553="","",特約団体用!AB1553),"00")</f>
        <v/>
      </c>
      <c r="O1554" t="str">
        <f>+IF(特約団体用!S1553="","",特約団体用!AC1553)</f>
        <v/>
      </c>
      <c r="P1554" t="str">
        <f>+IF(特約団体用!T1553="","",特約団体用!AD1553)</f>
        <v/>
      </c>
      <c r="Q1554" t="str">
        <f>+IF(特約団体用!U1553="","",特約団体用!AE1553)</f>
        <v/>
      </c>
      <c r="V1554" s="153"/>
      <c r="W1554" s="153"/>
      <c r="X1554" s="153"/>
    </row>
    <row r="1555" spans="1:24">
      <c r="A1555" t="str">
        <f>+IF(特約団体用!A1554="","",特約団体用!A1554)</f>
        <v/>
      </c>
      <c r="B1555" t="str">
        <f>+IF(特約団体用!B1554="","",特約団体用!B1554)</f>
        <v/>
      </c>
      <c r="C1555" t="str">
        <f>+IF(特約団体用!C1554="","",特約団体用!C1554)</f>
        <v/>
      </c>
      <c r="D1555" t="str">
        <f>+IF(特約団体用!D1554="","",特約団体用!D1554)</f>
        <v/>
      </c>
      <c r="E1555" t="str">
        <f>+IF(特約団体用!E1554="","",特約団体用!E1554)</f>
        <v/>
      </c>
      <c r="F1555" t="str">
        <f>+IF(特約団体用!F1554="","",_xlfn.XLOOKUP(特約団体用!F1554,PRM!$G$3:$G$5,PRM!$H$3:$H$5))</f>
        <v/>
      </c>
      <c r="G1555" s="149" t="str">
        <f>+TEXT(_xlfn.CONCAT(特約団体用!G1554,特約団体用!H1554,"年",特約団体用!I1554,"月",特約団体用!J1554,"日"),"yyyy/mm/dd")</f>
        <v>年月日</v>
      </c>
      <c r="H1555" t="str">
        <f>+IF(特約団体用!L1554="","",特約団体用!L1554)</f>
        <v/>
      </c>
      <c r="I1555" t="str">
        <f>+IF(特約団体用!M1554="","",特約団体用!M1554)</f>
        <v/>
      </c>
      <c r="J1555" t="str">
        <f>+IF(特約団体用!N1554="","",特約団体用!AA1554)</f>
        <v/>
      </c>
      <c r="K1555" t="str">
        <f>+IF(特約団体用!O1554="","",特約団体用!O1554)</f>
        <v/>
      </c>
      <c r="L1555" t="str">
        <f>+IF(特約団体用!P1554="","",特約団体用!P1554)</f>
        <v/>
      </c>
      <c r="M1555" t="str">
        <f>+IF(特約団体用!Q1554="","",特約団体用!Q1554)</f>
        <v/>
      </c>
      <c r="N1555" t="str">
        <f>+TEXT(IF(特約団体用!R1554="","",特約団体用!AB1554),"00")</f>
        <v/>
      </c>
      <c r="O1555" t="str">
        <f>+IF(特約団体用!S1554="","",特約団体用!AC1554)</f>
        <v/>
      </c>
      <c r="P1555" t="str">
        <f>+IF(特約団体用!T1554="","",特約団体用!AD1554)</f>
        <v/>
      </c>
      <c r="Q1555" t="str">
        <f>+IF(特約団体用!U1554="","",特約団体用!AE1554)</f>
        <v/>
      </c>
      <c r="V1555" s="153"/>
      <c r="W1555" s="153"/>
      <c r="X1555" s="153"/>
    </row>
    <row r="1556" spans="1:24">
      <c r="A1556" t="str">
        <f>+IF(特約団体用!A1555="","",特約団体用!A1555)</f>
        <v/>
      </c>
      <c r="B1556" t="str">
        <f>+IF(特約団体用!B1555="","",特約団体用!B1555)</f>
        <v/>
      </c>
      <c r="C1556" t="str">
        <f>+IF(特約団体用!C1555="","",特約団体用!C1555)</f>
        <v/>
      </c>
      <c r="D1556" t="str">
        <f>+IF(特約団体用!D1555="","",特約団体用!D1555)</f>
        <v/>
      </c>
      <c r="E1556" t="str">
        <f>+IF(特約団体用!E1555="","",特約団体用!E1555)</f>
        <v/>
      </c>
      <c r="F1556" t="str">
        <f>+IF(特約団体用!F1555="","",_xlfn.XLOOKUP(特約団体用!F1555,PRM!$G$3:$G$5,PRM!$H$3:$H$5))</f>
        <v/>
      </c>
      <c r="G1556" s="149" t="str">
        <f>+TEXT(_xlfn.CONCAT(特約団体用!G1555,特約団体用!H1555,"年",特約団体用!I1555,"月",特約団体用!J1555,"日"),"yyyy/mm/dd")</f>
        <v>年月日</v>
      </c>
      <c r="H1556" t="str">
        <f>+IF(特約団体用!L1555="","",特約団体用!L1555)</f>
        <v/>
      </c>
      <c r="I1556" t="str">
        <f>+IF(特約団体用!M1555="","",特約団体用!M1555)</f>
        <v/>
      </c>
      <c r="J1556" t="str">
        <f>+IF(特約団体用!N1555="","",特約団体用!AA1555)</f>
        <v/>
      </c>
      <c r="K1556" t="str">
        <f>+IF(特約団体用!O1555="","",特約団体用!O1555)</f>
        <v/>
      </c>
      <c r="L1556" t="str">
        <f>+IF(特約団体用!P1555="","",特約団体用!P1555)</f>
        <v/>
      </c>
      <c r="M1556" t="str">
        <f>+IF(特約団体用!Q1555="","",特約団体用!Q1555)</f>
        <v/>
      </c>
      <c r="N1556" t="str">
        <f>+TEXT(IF(特約団体用!R1555="","",特約団体用!AB1555),"00")</f>
        <v/>
      </c>
      <c r="O1556" t="str">
        <f>+IF(特約団体用!S1555="","",特約団体用!AC1555)</f>
        <v/>
      </c>
      <c r="P1556" t="str">
        <f>+IF(特約団体用!T1555="","",特約団体用!AD1555)</f>
        <v/>
      </c>
      <c r="Q1556" t="str">
        <f>+IF(特約団体用!U1555="","",特約団体用!AE1555)</f>
        <v/>
      </c>
      <c r="V1556" s="153"/>
      <c r="W1556" s="153"/>
      <c r="X1556" s="153"/>
    </row>
    <row r="1557" spans="1:24">
      <c r="A1557" t="str">
        <f>+IF(特約団体用!A1556="","",特約団体用!A1556)</f>
        <v/>
      </c>
      <c r="B1557" t="str">
        <f>+IF(特約団体用!B1556="","",特約団体用!B1556)</f>
        <v/>
      </c>
      <c r="C1557" t="str">
        <f>+IF(特約団体用!C1556="","",特約団体用!C1556)</f>
        <v/>
      </c>
      <c r="D1557" t="str">
        <f>+IF(特約団体用!D1556="","",特約団体用!D1556)</f>
        <v/>
      </c>
      <c r="E1557" t="str">
        <f>+IF(特約団体用!E1556="","",特約団体用!E1556)</f>
        <v/>
      </c>
      <c r="F1557" t="str">
        <f>+IF(特約団体用!F1556="","",_xlfn.XLOOKUP(特約団体用!F1556,PRM!$G$3:$G$5,PRM!$H$3:$H$5))</f>
        <v/>
      </c>
      <c r="G1557" s="149" t="str">
        <f>+TEXT(_xlfn.CONCAT(特約団体用!G1556,特約団体用!H1556,"年",特約団体用!I1556,"月",特約団体用!J1556,"日"),"yyyy/mm/dd")</f>
        <v>年月日</v>
      </c>
      <c r="H1557" t="str">
        <f>+IF(特約団体用!L1556="","",特約団体用!L1556)</f>
        <v/>
      </c>
      <c r="I1557" t="str">
        <f>+IF(特約団体用!M1556="","",特約団体用!M1556)</f>
        <v/>
      </c>
      <c r="J1557" t="str">
        <f>+IF(特約団体用!N1556="","",特約団体用!AA1556)</f>
        <v/>
      </c>
      <c r="K1557" t="str">
        <f>+IF(特約団体用!O1556="","",特約団体用!O1556)</f>
        <v/>
      </c>
      <c r="L1557" t="str">
        <f>+IF(特約団体用!P1556="","",特約団体用!P1556)</f>
        <v/>
      </c>
      <c r="M1557" t="str">
        <f>+IF(特約団体用!Q1556="","",特約団体用!Q1556)</f>
        <v/>
      </c>
      <c r="N1557" t="str">
        <f>+TEXT(IF(特約団体用!R1556="","",特約団体用!AB1556),"00")</f>
        <v/>
      </c>
      <c r="O1557" t="str">
        <f>+IF(特約団体用!S1556="","",特約団体用!AC1556)</f>
        <v/>
      </c>
      <c r="P1557" t="str">
        <f>+IF(特約団体用!T1556="","",特約団体用!AD1556)</f>
        <v/>
      </c>
      <c r="Q1557" t="str">
        <f>+IF(特約団体用!U1556="","",特約団体用!AE1556)</f>
        <v/>
      </c>
      <c r="V1557" s="153"/>
      <c r="W1557" s="153"/>
      <c r="X1557" s="153"/>
    </row>
    <row r="1558" spans="1:24">
      <c r="A1558" t="str">
        <f>+IF(特約団体用!A1557="","",特約団体用!A1557)</f>
        <v/>
      </c>
      <c r="B1558" t="str">
        <f>+IF(特約団体用!B1557="","",特約団体用!B1557)</f>
        <v/>
      </c>
      <c r="C1558" t="str">
        <f>+IF(特約団体用!C1557="","",特約団体用!C1557)</f>
        <v/>
      </c>
      <c r="D1558" t="str">
        <f>+IF(特約団体用!D1557="","",特約団体用!D1557)</f>
        <v/>
      </c>
      <c r="E1558" t="str">
        <f>+IF(特約団体用!E1557="","",特約団体用!E1557)</f>
        <v/>
      </c>
      <c r="F1558" t="str">
        <f>+IF(特約団体用!F1557="","",_xlfn.XLOOKUP(特約団体用!F1557,PRM!$G$3:$G$5,PRM!$H$3:$H$5))</f>
        <v/>
      </c>
      <c r="G1558" s="149" t="str">
        <f>+TEXT(_xlfn.CONCAT(特約団体用!G1557,特約団体用!H1557,"年",特約団体用!I1557,"月",特約団体用!J1557,"日"),"yyyy/mm/dd")</f>
        <v>年月日</v>
      </c>
      <c r="H1558" t="str">
        <f>+IF(特約団体用!L1557="","",特約団体用!L1557)</f>
        <v/>
      </c>
      <c r="I1558" t="str">
        <f>+IF(特約団体用!M1557="","",特約団体用!M1557)</f>
        <v/>
      </c>
      <c r="J1558" t="str">
        <f>+IF(特約団体用!N1557="","",特約団体用!AA1557)</f>
        <v/>
      </c>
      <c r="K1558" t="str">
        <f>+IF(特約団体用!O1557="","",特約団体用!O1557)</f>
        <v/>
      </c>
      <c r="L1558" t="str">
        <f>+IF(特約団体用!P1557="","",特約団体用!P1557)</f>
        <v/>
      </c>
      <c r="M1558" t="str">
        <f>+IF(特約団体用!Q1557="","",特約団体用!Q1557)</f>
        <v/>
      </c>
      <c r="N1558" t="str">
        <f>+TEXT(IF(特約団体用!R1557="","",特約団体用!AB1557),"00")</f>
        <v/>
      </c>
      <c r="O1558" t="str">
        <f>+IF(特約団体用!S1557="","",特約団体用!AC1557)</f>
        <v/>
      </c>
      <c r="P1558" t="str">
        <f>+IF(特約団体用!T1557="","",特約団体用!AD1557)</f>
        <v/>
      </c>
      <c r="Q1558" t="str">
        <f>+IF(特約団体用!U1557="","",特約団体用!AE1557)</f>
        <v/>
      </c>
      <c r="V1558" s="153"/>
      <c r="W1558" s="153"/>
      <c r="X1558" s="153"/>
    </row>
    <row r="1559" spans="1:24">
      <c r="A1559" t="str">
        <f>+IF(特約団体用!A1558="","",特約団体用!A1558)</f>
        <v/>
      </c>
      <c r="B1559" t="str">
        <f>+IF(特約団体用!B1558="","",特約団体用!B1558)</f>
        <v/>
      </c>
      <c r="C1559" t="str">
        <f>+IF(特約団体用!C1558="","",特約団体用!C1558)</f>
        <v/>
      </c>
      <c r="D1559" t="str">
        <f>+IF(特約団体用!D1558="","",特約団体用!D1558)</f>
        <v/>
      </c>
      <c r="E1559" t="str">
        <f>+IF(特約団体用!E1558="","",特約団体用!E1558)</f>
        <v/>
      </c>
      <c r="F1559" t="str">
        <f>+IF(特約団体用!F1558="","",_xlfn.XLOOKUP(特約団体用!F1558,PRM!$G$3:$G$5,PRM!$H$3:$H$5))</f>
        <v/>
      </c>
      <c r="G1559" s="149" t="str">
        <f>+TEXT(_xlfn.CONCAT(特約団体用!G1558,特約団体用!H1558,"年",特約団体用!I1558,"月",特約団体用!J1558,"日"),"yyyy/mm/dd")</f>
        <v>年月日</v>
      </c>
      <c r="H1559" t="str">
        <f>+IF(特約団体用!L1558="","",特約団体用!L1558)</f>
        <v/>
      </c>
      <c r="I1559" t="str">
        <f>+IF(特約団体用!M1558="","",特約団体用!M1558)</f>
        <v/>
      </c>
      <c r="J1559" t="str">
        <f>+IF(特約団体用!N1558="","",特約団体用!AA1558)</f>
        <v/>
      </c>
      <c r="K1559" t="str">
        <f>+IF(特約団体用!O1558="","",特約団体用!O1558)</f>
        <v/>
      </c>
      <c r="L1559" t="str">
        <f>+IF(特約団体用!P1558="","",特約団体用!P1558)</f>
        <v/>
      </c>
      <c r="M1559" t="str">
        <f>+IF(特約団体用!Q1558="","",特約団体用!Q1558)</f>
        <v/>
      </c>
      <c r="N1559" t="str">
        <f>+TEXT(IF(特約団体用!R1558="","",特約団体用!AB1558),"00")</f>
        <v/>
      </c>
      <c r="O1559" t="str">
        <f>+IF(特約団体用!S1558="","",特約団体用!AC1558)</f>
        <v/>
      </c>
      <c r="P1559" t="str">
        <f>+IF(特約団体用!T1558="","",特約団体用!AD1558)</f>
        <v/>
      </c>
      <c r="Q1559" t="str">
        <f>+IF(特約団体用!U1558="","",特約団体用!AE1558)</f>
        <v/>
      </c>
      <c r="V1559" s="153"/>
      <c r="W1559" s="153"/>
      <c r="X1559" s="153"/>
    </row>
    <row r="1560" spans="1:24">
      <c r="A1560" t="str">
        <f>+IF(特約団体用!A1559="","",特約団体用!A1559)</f>
        <v/>
      </c>
      <c r="B1560" t="str">
        <f>+IF(特約団体用!B1559="","",特約団体用!B1559)</f>
        <v/>
      </c>
      <c r="C1560" t="str">
        <f>+IF(特約団体用!C1559="","",特約団体用!C1559)</f>
        <v/>
      </c>
      <c r="D1560" t="str">
        <f>+IF(特約団体用!D1559="","",特約団体用!D1559)</f>
        <v/>
      </c>
      <c r="E1560" t="str">
        <f>+IF(特約団体用!E1559="","",特約団体用!E1559)</f>
        <v/>
      </c>
      <c r="F1560" t="str">
        <f>+IF(特約団体用!F1559="","",_xlfn.XLOOKUP(特約団体用!F1559,PRM!$G$3:$G$5,PRM!$H$3:$H$5))</f>
        <v/>
      </c>
      <c r="G1560" s="149" t="str">
        <f>+TEXT(_xlfn.CONCAT(特約団体用!G1559,特約団体用!H1559,"年",特約団体用!I1559,"月",特約団体用!J1559,"日"),"yyyy/mm/dd")</f>
        <v>年月日</v>
      </c>
      <c r="H1560" t="str">
        <f>+IF(特約団体用!L1559="","",特約団体用!L1559)</f>
        <v/>
      </c>
      <c r="I1560" t="str">
        <f>+IF(特約団体用!M1559="","",特約団体用!M1559)</f>
        <v/>
      </c>
      <c r="J1560" t="str">
        <f>+IF(特約団体用!N1559="","",特約団体用!AA1559)</f>
        <v/>
      </c>
      <c r="K1560" t="str">
        <f>+IF(特約団体用!O1559="","",特約団体用!O1559)</f>
        <v/>
      </c>
      <c r="L1560" t="str">
        <f>+IF(特約団体用!P1559="","",特約団体用!P1559)</f>
        <v/>
      </c>
      <c r="M1560" t="str">
        <f>+IF(特約団体用!Q1559="","",特約団体用!Q1559)</f>
        <v/>
      </c>
      <c r="N1560" t="str">
        <f>+TEXT(IF(特約団体用!R1559="","",特約団体用!AB1559),"00")</f>
        <v/>
      </c>
      <c r="O1560" t="str">
        <f>+IF(特約団体用!S1559="","",特約団体用!AC1559)</f>
        <v/>
      </c>
      <c r="P1560" t="str">
        <f>+IF(特約団体用!T1559="","",特約団体用!AD1559)</f>
        <v/>
      </c>
      <c r="Q1560" t="str">
        <f>+IF(特約団体用!U1559="","",特約団体用!AE1559)</f>
        <v/>
      </c>
      <c r="V1560" s="153"/>
      <c r="W1560" s="153"/>
      <c r="X1560" s="153"/>
    </row>
    <row r="1561" spans="1:24">
      <c r="A1561" t="str">
        <f>+IF(特約団体用!A1560="","",特約団体用!A1560)</f>
        <v/>
      </c>
      <c r="B1561" t="str">
        <f>+IF(特約団体用!B1560="","",特約団体用!B1560)</f>
        <v/>
      </c>
      <c r="C1561" t="str">
        <f>+IF(特約団体用!C1560="","",特約団体用!C1560)</f>
        <v/>
      </c>
      <c r="D1561" t="str">
        <f>+IF(特約団体用!D1560="","",特約団体用!D1560)</f>
        <v/>
      </c>
      <c r="E1561" t="str">
        <f>+IF(特約団体用!E1560="","",特約団体用!E1560)</f>
        <v/>
      </c>
      <c r="F1561" t="str">
        <f>+IF(特約団体用!F1560="","",_xlfn.XLOOKUP(特約団体用!F1560,PRM!$G$3:$G$5,PRM!$H$3:$H$5))</f>
        <v/>
      </c>
      <c r="G1561" s="149" t="str">
        <f>+TEXT(_xlfn.CONCAT(特約団体用!G1560,特約団体用!H1560,"年",特約団体用!I1560,"月",特約団体用!J1560,"日"),"yyyy/mm/dd")</f>
        <v>年月日</v>
      </c>
      <c r="H1561" t="str">
        <f>+IF(特約団体用!L1560="","",特約団体用!L1560)</f>
        <v/>
      </c>
      <c r="I1561" t="str">
        <f>+IF(特約団体用!M1560="","",特約団体用!M1560)</f>
        <v/>
      </c>
      <c r="J1561" t="str">
        <f>+IF(特約団体用!N1560="","",特約団体用!AA1560)</f>
        <v/>
      </c>
      <c r="K1561" t="str">
        <f>+IF(特約団体用!O1560="","",特約団体用!O1560)</f>
        <v/>
      </c>
      <c r="L1561" t="str">
        <f>+IF(特約団体用!P1560="","",特約団体用!P1560)</f>
        <v/>
      </c>
      <c r="M1561" t="str">
        <f>+IF(特約団体用!Q1560="","",特約団体用!Q1560)</f>
        <v/>
      </c>
      <c r="N1561" t="str">
        <f>+TEXT(IF(特約団体用!R1560="","",特約団体用!AB1560),"00")</f>
        <v/>
      </c>
      <c r="O1561" t="str">
        <f>+IF(特約団体用!S1560="","",特約団体用!AC1560)</f>
        <v/>
      </c>
      <c r="P1561" t="str">
        <f>+IF(特約団体用!T1560="","",特約団体用!AD1560)</f>
        <v/>
      </c>
      <c r="Q1561" t="str">
        <f>+IF(特約団体用!U1560="","",特約団体用!AE1560)</f>
        <v/>
      </c>
      <c r="V1561" s="153"/>
      <c r="W1561" s="153"/>
      <c r="X1561" s="153"/>
    </row>
    <row r="1562" spans="1:24">
      <c r="A1562" t="str">
        <f>+IF(特約団体用!A1561="","",特約団体用!A1561)</f>
        <v/>
      </c>
      <c r="B1562" t="str">
        <f>+IF(特約団体用!B1561="","",特約団体用!B1561)</f>
        <v/>
      </c>
      <c r="C1562" t="str">
        <f>+IF(特約団体用!C1561="","",特約団体用!C1561)</f>
        <v/>
      </c>
      <c r="D1562" t="str">
        <f>+IF(特約団体用!D1561="","",特約団体用!D1561)</f>
        <v/>
      </c>
      <c r="E1562" t="str">
        <f>+IF(特約団体用!E1561="","",特約団体用!E1561)</f>
        <v/>
      </c>
      <c r="F1562" t="str">
        <f>+IF(特約団体用!F1561="","",_xlfn.XLOOKUP(特約団体用!F1561,PRM!$G$3:$G$5,PRM!$H$3:$H$5))</f>
        <v/>
      </c>
      <c r="G1562" s="149" t="str">
        <f>+TEXT(_xlfn.CONCAT(特約団体用!G1561,特約団体用!H1561,"年",特約団体用!I1561,"月",特約団体用!J1561,"日"),"yyyy/mm/dd")</f>
        <v>年月日</v>
      </c>
      <c r="H1562" t="str">
        <f>+IF(特約団体用!L1561="","",特約団体用!L1561)</f>
        <v/>
      </c>
      <c r="I1562" t="str">
        <f>+IF(特約団体用!M1561="","",特約団体用!M1561)</f>
        <v/>
      </c>
      <c r="J1562" t="str">
        <f>+IF(特約団体用!N1561="","",特約団体用!AA1561)</f>
        <v/>
      </c>
      <c r="K1562" t="str">
        <f>+IF(特約団体用!O1561="","",特約団体用!O1561)</f>
        <v/>
      </c>
      <c r="L1562" t="str">
        <f>+IF(特約団体用!P1561="","",特約団体用!P1561)</f>
        <v/>
      </c>
      <c r="M1562" t="str">
        <f>+IF(特約団体用!Q1561="","",特約団体用!Q1561)</f>
        <v/>
      </c>
      <c r="N1562" t="str">
        <f>+TEXT(IF(特約団体用!R1561="","",特約団体用!AB1561),"00")</f>
        <v/>
      </c>
      <c r="O1562" t="str">
        <f>+IF(特約団体用!S1561="","",特約団体用!AC1561)</f>
        <v/>
      </c>
      <c r="P1562" t="str">
        <f>+IF(特約団体用!T1561="","",特約団体用!AD1561)</f>
        <v/>
      </c>
      <c r="Q1562" t="str">
        <f>+IF(特約団体用!U1561="","",特約団体用!AE1561)</f>
        <v/>
      </c>
      <c r="V1562" s="153"/>
      <c r="W1562" s="153"/>
      <c r="X1562" s="153"/>
    </row>
    <row r="1563" spans="1:24">
      <c r="A1563" t="str">
        <f>+IF(特約団体用!A1562="","",特約団体用!A1562)</f>
        <v/>
      </c>
      <c r="B1563" t="str">
        <f>+IF(特約団体用!B1562="","",特約団体用!B1562)</f>
        <v/>
      </c>
      <c r="C1563" t="str">
        <f>+IF(特約団体用!C1562="","",特約団体用!C1562)</f>
        <v/>
      </c>
      <c r="D1563" t="str">
        <f>+IF(特約団体用!D1562="","",特約団体用!D1562)</f>
        <v/>
      </c>
      <c r="E1563" t="str">
        <f>+IF(特約団体用!E1562="","",特約団体用!E1562)</f>
        <v/>
      </c>
      <c r="F1563" t="str">
        <f>+IF(特約団体用!F1562="","",_xlfn.XLOOKUP(特約団体用!F1562,PRM!$G$3:$G$5,PRM!$H$3:$H$5))</f>
        <v/>
      </c>
      <c r="G1563" s="149" t="str">
        <f>+TEXT(_xlfn.CONCAT(特約団体用!G1562,特約団体用!H1562,"年",特約団体用!I1562,"月",特約団体用!J1562,"日"),"yyyy/mm/dd")</f>
        <v>年月日</v>
      </c>
      <c r="H1563" t="str">
        <f>+IF(特約団体用!L1562="","",特約団体用!L1562)</f>
        <v/>
      </c>
      <c r="I1563" t="str">
        <f>+IF(特約団体用!M1562="","",特約団体用!M1562)</f>
        <v/>
      </c>
      <c r="J1563" t="str">
        <f>+IF(特約団体用!N1562="","",特約団体用!AA1562)</f>
        <v/>
      </c>
      <c r="K1563" t="str">
        <f>+IF(特約団体用!O1562="","",特約団体用!O1562)</f>
        <v/>
      </c>
      <c r="L1563" t="str">
        <f>+IF(特約団体用!P1562="","",特約団体用!P1562)</f>
        <v/>
      </c>
      <c r="M1563" t="str">
        <f>+IF(特約団体用!Q1562="","",特約団体用!Q1562)</f>
        <v/>
      </c>
      <c r="N1563" t="str">
        <f>+TEXT(IF(特約団体用!R1562="","",特約団体用!AB1562),"00")</f>
        <v/>
      </c>
      <c r="O1563" t="str">
        <f>+IF(特約団体用!S1562="","",特約団体用!AC1562)</f>
        <v/>
      </c>
      <c r="P1563" t="str">
        <f>+IF(特約団体用!T1562="","",特約団体用!AD1562)</f>
        <v/>
      </c>
      <c r="Q1563" t="str">
        <f>+IF(特約団体用!U1562="","",特約団体用!AE1562)</f>
        <v/>
      </c>
      <c r="V1563" s="153"/>
      <c r="W1563" s="153"/>
      <c r="X1563" s="153"/>
    </row>
    <row r="1564" spans="1:24">
      <c r="A1564" t="str">
        <f>+IF(特約団体用!A1563="","",特約団体用!A1563)</f>
        <v/>
      </c>
      <c r="B1564" t="str">
        <f>+IF(特約団体用!B1563="","",特約団体用!B1563)</f>
        <v/>
      </c>
      <c r="C1564" t="str">
        <f>+IF(特約団体用!C1563="","",特約団体用!C1563)</f>
        <v/>
      </c>
      <c r="D1564" t="str">
        <f>+IF(特約団体用!D1563="","",特約団体用!D1563)</f>
        <v/>
      </c>
      <c r="E1564" t="str">
        <f>+IF(特約団体用!E1563="","",特約団体用!E1563)</f>
        <v/>
      </c>
      <c r="F1564" t="str">
        <f>+IF(特約団体用!F1563="","",_xlfn.XLOOKUP(特約団体用!F1563,PRM!$G$3:$G$5,PRM!$H$3:$H$5))</f>
        <v/>
      </c>
      <c r="G1564" s="149" t="str">
        <f>+TEXT(_xlfn.CONCAT(特約団体用!G1563,特約団体用!H1563,"年",特約団体用!I1563,"月",特約団体用!J1563,"日"),"yyyy/mm/dd")</f>
        <v>年月日</v>
      </c>
      <c r="H1564" t="str">
        <f>+IF(特約団体用!L1563="","",特約団体用!L1563)</f>
        <v/>
      </c>
      <c r="I1564" t="str">
        <f>+IF(特約団体用!M1563="","",特約団体用!M1563)</f>
        <v/>
      </c>
      <c r="J1564" t="str">
        <f>+IF(特約団体用!N1563="","",特約団体用!AA1563)</f>
        <v/>
      </c>
      <c r="K1564" t="str">
        <f>+IF(特約団体用!O1563="","",特約団体用!O1563)</f>
        <v/>
      </c>
      <c r="L1564" t="str">
        <f>+IF(特約団体用!P1563="","",特約団体用!P1563)</f>
        <v/>
      </c>
      <c r="M1564" t="str">
        <f>+IF(特約団体用!Q1563="","",特約団体用!Q1563)</f>
        <v/>
      </c>
      <c r="N1564" t="str">
        <f>+TEXT(IF(特約団体用!R1563="","",特約団体用!AB1563),"00")</f>
        <v/>
      </c>
      <c r="O1564" t="str">
        <f>+IF(特約団体用!S1563="","",特約団体用!AC1563)</f>
        <v/>
      </c>
      <c r="P1564" t="str">
        <f>+IF(特約団体用!T1563="","",特約団体用!AD1563)</f>
        <v/>
      </c>
      <c r="Q1564" t="str">
        <f>+IF(特約団体用!U1563="","",特約団体用!AE1563)</f>
        <v/>
      </c>
      <c r="V1564" s="153"/>
      <c r="W1564" s="153"/>
      <c r="X1564" s="153"/>
    </row>
    <row r="1565" spans="1:24">
      <c r="A1565" t="str">
        <f>+IF(特約団体用!A1564="","",特約団体用!A1564)</f>
        <v/>
      </c>
      <c r="B1565" t="str">
        <f>+IF(特約団体用!B1564="","",特約団体用!B1564)</f>
        <v/>
      </c>
      <c r="C1565" t="str">
        <f>+IF(特約団体用!C1564="","",特約団体用!C1564)</f>
        <v/>
      </c>
      <c r="D1565" t="str">
        <f>+IF(特約団体用!D1564="","",特約団体用!D1564)</f>
        <v/>
      </c>
      <c r="E1565" t="str">
        <f>+IF(特約団体用!E1564="","",特約団体用!E1564)</f>
        <v/>
      </c>
      <c r="F1565" t="str">
        <f>+IF(特約団体用!F1564="","",_xlfn.XLOOKUP(特約団体用!F1564,PRM!$G$3:$G$5,PRM!$H$3:$H$5))</f>
        <v/>
      </c>
      <c r="G1565" s="149" t="str">
        <f>+TEXT(_xlfn.CONCAT(特約団体用!G1564,特約団体用!H1564,"年",特約団体用!I1564,"月",特約団体用!J1564,"日"),"yyyy/mm/dd")</f>
        <v>年月日</v>
      </c>
      <c r="H1565" t="str">
        <f>+IF(特約団体用!L1564="","",特約団体用!L1564)</f>
        <v/>
      </c>
      <c r="I1565" t="str">
        <f>+IF(特約団体用!M1564="","",特約団体用!M1564)</f>
        <v/>
      </c>
      <c r="J1565" t="str">
        <f>+IF(特約団体用!N1564="","",特約団体用!AA1564)</f>
        <v/>
      </c>
      <c r="K1565" t="str">
        <f>+IF(特約団体用!O1564="","",特約団体用!O1564)</f>
        <v/>
      </c>
      <c r="L1565" t="str">
        <f>+IF(特約団体用!P1564="","",特約団体用!P1564)</f>
        <v/>
      </c>
      <c r="M1565" t="str">
        <f>+IF(特約団体用!Q1564="","",特約団体用!Q1564)</f>
        <v/>
      </c>
      <c r="N1565" t="str">
        <f>+TEXT(IF(特約団体用!R1564="","",特約団体用!AB1564),"00")</f>
        <v/>
      </c>
      <c r="O1565" t="str">
        <f>+IF(特約団体用!S1564="","",特約団体用!AC1564)</f>
        <v/>
      </c>
      <c r="P1565" t="str">
        <f>+IF(特約団体用!T1564="","",特約団体用!AD1564)</f>
        <v/>
      </c>
      <c r="Q1565" t="str">
        <f>+IF(特約団体用!U1564="","",特約団体用!AE1564)</f>
        <v/>
      </c>
      <c r="V1565" s="153"/>
      <c r="W1565" s="153"/>
      <c r="X1565" s="153"/>
    </row>
    <row r="1566" spans="1:24">
      <c r="A1566" t="str">
        <f>+IF(特約団体用!A1565="","",特約団体用!A1565)</f>
        <v/>
      </c>
      <c r="B1566" t="str">
        <f>+IF(特約団体用!B1565="","",特約団体用!B1565)</f>
        <v/>
      </c>
      <c r="C1566" t="str">
        <f>+IF(特約団体用!C1565="","",特約団体用!C1565)</f>
        <v/>
      </c>
      <c r="D1566" t="str">
        <f>+IF(特約団体用!D1565="","",特約団体用!D1565)</f>
        <v/>
      </c>
      <c r="E1566" t="str">
        <f>+IF(特約団体用!E1565="","",特約団体用!E1565)</f>
        <v/>
      </c>
      <c r="F1566" t="str">
        <f>+IF(特約団体用!F1565="","",_xlfn.XLOOKUP(特約団体用!F1565,PRM!$G$3:$G$5,PRM!$H$3:$H$5))</f>
        <v/>
      </c>
      <c r="G1566" s="149" t="str">
        <f>+TEXT(_xlfn.CONCAT(特約団体用!G1565,特約団体用!H1565,"年",特約団体用!I1565,"月",特約団体用!J1565,"日"),"yyyy/mm/dd")</f>
        <v>年月日</v>
      </c>
      <c r="H1566" t="str">
        <f>+IF(特約団体用!L1565="","",特約団体用!L1565)</f>
        <v/>
      </c>
      <c r="I1566" t="str">
        <f>+IF(特約団体用!M1565="","",特約団体用!M1565)</f>
        <v/>
      </c>
      <c r="J1566" t="str">
        <f>+IF(特約団体用!N1565="","",特約団体用!AA1565)</f>
        <v/>
      </c>
      <c r="K1566" t="str">
        <f>+IF(特約団体用!O1565="","",特約団体用!O1565)</f>
        <v/>
      </c>
      <c r="L1566" t="str">
        <f>+IF(特約団体用!P1565="","",特約団体用!P1565)</f>
        <v/>
      </c>
      <c r="M1566" t="str">
        <f>+IF(特約団体用!Q1565="","",特約団体用!Q1565)</f>
        <v/>
      </c>
      <c r="N1566" t="str">
        <f>+TEXT(IF(特約団体用!R1565="","",特約団体用!AB1565),"00")</f>
        <v/>
      </c>
      <c r="O1566" t="str">
        <f>+IF(特約団体用!S1565="","",特約団体用!AC1565)</f>
        <v/>
      </c>
      <c r="P1566" t="str">
        <f>+IF(特約団体用!T1565="","",特約団体用!AD1565)</f>
        <v/>
      </c>
      <c r="Q1566" t="str">
        <f>+IF(特約団体用!U1565="","",特約団体用!AE1565)</f>
        <v/>
      </c>
      <c r="V1566" s="153"/>
      <c r="W1566" s="153"/>
      <c r="X1566" s="153"/>
    </row>
    <row r="1567" spans="1:24">
      <c r="A1567" t="str">
        <f>+IF(特約団体用!A1566="","",特約団体用!A1566)</f>
        <v/>
      </c>
      <c r="B1567" t="str">
        <f>+IF(特約団体用!B1566="","",特約団体用!B1566)</f>
        <v/>
      </c>
      <c r="C1567" t="str">
        <f>+IF(特約団体用!C1566="","",特約団体用!C1566)</f>
        <v/>
      </c>
      <c r="D1567" t="str">
        <f>+IF(特約団体用!D1566="","",特約団体用!D1566)</f>
        <v/>
      </c>
      <c r="E1567" t="str">
        <f>+IF(特約団体用!E1566="","",特約団体用!E1566)</f>
        <v/>
      </c>
      <c r="F1567" t="str">
        <f>+IF(特約団体用!F1566="","",_xlfn.XLOOKUP(特約団体用!F1566,PRM!$G$3:$G$5,PRM!$H$3:$H$5))</f>
        <v/>
      </c>
      <c r="G1567" s="149" t="str">
        <f>+TEXT(_xlfn.CONCAT(特約団体用!G1566,特約団体用!H1566,"年",特約団体用!I1566,"月",特約団体用!J1566,"日"),"yyyy/mm/dd")</f>
        <v>年月日</v>
      </c>
      <c r="H1567" t="str">
        <f>+IF(特約団体用!L1566="","",特約団体用!L1566)</f>
        <v/>
      </c>
      <c r="I1567" t="str">
        <f>+IF(特約団体用!M1566="","",特約団体用!M1566)</f>
        <v/>
      </c>
      <c r="J1567" t="str">
        <f>+IF(特約団体用!N1566="","",特約団体用!AA1566)</f>
        <v/>
      </c>
      <c r="K1567" t="str">
        <f>+IF(特約団体用!O1566="","",特約団体用!O1566)</f>
        <v/>
      </c>
      <c r="L1567" t="str">
        <f>+IF(特約団体用!P1566="","",特約団体用!P1566)</f>
        <v/>
      </c>
      <c r="M1567" t="str">
        <f>+IF(特約団体用!Q1566="","",特約団体用!Q1566)</f>
        <v/>
      </c>
      <c r="N1567" t="str">
        <f>+TEXT(IF(特約団体用!R1566="","",特約団体用!AB1566),"00")</f>
        <v/>
      </c>
      <c r="O1567" t="str">
        <f>+IF(特約団体用!S1566="","",特約団体用!AC1566)</f>
        <v/>
      </c>
      <c r="P1567" t="str">
        <f>+IF(特約団体用!T1566="","",特約団体用!AD1566)</f>
        <v/>
      </c>
      <c r="Q1567" t="str">
        <f>+IF(特約団体用!U1566="","",特約団体用!AE1566)</f>
        <v/>
      </c>
      <c r="V1567" s="153"/>
      <c r="W1567" s="153"/>
      <c r="X1567" s="153"/>
    </row>
    <row r="1568" spans="1:24">
      <c r="A1568" t="str">
        <f>+IF(特約団体用!A1567="","",特約団体用!A1567)</f>
        <v/>
      </c>
      <c r="B1568" t="str">
        <f>+IF(特約団体用!B1567="","",特約団体用!B1567)</f>
        <v/>
      </c>
      <c r="C1568" t="str">
        <f>+IF(特約団体用!C1567="","",特約団体用!C1567)</f>
        <v/>
      </c>
      <c r="D1568" t="str">
        <f>+IF(特約団体用!D1567="","",特約団体用!D1567)</f>
        <v/>
      </c>
      <c r="E1568" t="str">
        <f>+IF(特約団体用!E1567="","",特約団体用!E1567)</f>
        <v/>
      </c>
      <c r="F1568" t="str">
        <f>+IF(特約団体用!F1567="","",_xlfn.XLOOKUP(特約団体用!F1567,PRM!$G$3:$G$5,PRM!$H$3:$H$5))</f>
        <v/>
      </c>
      <c r="G1568" s="149" t="str">
        <f>+TEXT(_xlfn.CONCAT(特約団体用!G1567,特約団体用!H1567,"年",特約団体用!I1567,"月",特約団体用!J1567,"日"),"yyyy/mm/dd")</f>
        <v>年月日</v>
      </c>
      <c r="H1568" t="str">
        <f>+IF(特約団体用!L1567="","",特約団体用!L1567)</f>
        <v/>
      </c>
      <c r="I1568" t="str">
        <f>+IF(特約団体用!M1567="","",特約団体用!M1567)</f>
        <v/>
      </c>
      <c r="J1568" t="str">
        <f>+IF(特約団体用!N1567="","",特約団体用!AA1567)</f>
        <v/>
      </c>
      <c r="K1568" t="str">
        <f>+IF(特約団体用!O1567="","",特約団体用!O1567)</f>
        <v/>
      </c>
      <c r="L1568" t="str">
        <f>+IF(特約団体用!P1567="","",特約団体用!P1567)</f>
        <v/>
      </c>
      <c r="M1568" t="str">
        <f>+IF(特約団体用!Q1567="","",特約団体用!Q1567)</f>
        <v/>
      </c>
      <c r="N1568" t="str">
        <f>+TEXT(IF(特約団体用!R1567="","",特約団体用!AB1567),"00")</f>
        <v/>
      </c>
      <c r="O1568" t="str">
        <f>+IF(特約団体用!S1567="","",特約団体用!AC1567)</f>
        <v/>
      </c>
      <c r="P1568" t="str">
        <f>+IF(特約団体用!T1567="","",特約団体用!AD1567)</f>
        <v/>
      </c>
      <c r="Q1568" t="str">
        <f>+IF(特約団体用!U1567="","",特約団体用!AE1567)</f>
        <v/>
      </c>
      <c r="V1568" s="153"/>
      <c r="W1568" s="153"/>
      <c r="X1568" s="153"/>
    </row>
    <row r="1569" spans="1:24">
      <c r="A1569" t="str">
        <f>+IF(特約団体用!A1568="","",特約団体用!A1568)</f>
        <v/>
      </c>
      <c r="B1569" t="str">
        <f>+IF(特約団体用!B1568="","",特約団体用!B1568)</f>
        <v/>
      </c>
      <c r="C1569" t="str">
        <f>+IF(特約団体用!C1568="","",特約団体用!C1568)</f>
        <v/>
      </c>
      <c r="D1569" t="str">
        <f>+IF(特約団体用!D1568="","",特約団体用!D1568)</f>
        <v/>
      </c>
      <c r="E1569" t="str">
        <f>+IF(特約団体用!E1568="","",特約団体用!E1568)</f>
        <v/>
      </c>
      <c r="F1569" t="str">
        <f>+IF(特約団体用!F1568="","",_xlfn.XLOOKUP(特約団体用!F1568,PRM!$G$3:$G$5,PRM!$H$3:$H$5))</f>
        <v/>
      </c>
      <c r="G1569" s="149" t="str">
        <f>+TEXT(_xlfn.CONCAT(特約団体用!G1568,特約団体用!H1568,"年",特約団体用!I1568,"月",特約団体用!J1568,"日"),"yyyy/mm/dd")</f>
        <v>年月日</v>
      </c>
      <c r="H1569" t="str">
        <f>+IF(特約団体用!L1568="","",特約団体用!L1568)</f>
        <v/>
      </c>
      <c r="I1569" t="str">
        <f>+IF(特約団体用!M1568="","",特約団体用!M1568)</f>
        <v/>
      </c>
      <c r="J1569" t="str">
        <f>+IF(特約団体用!N1568="","",特約団体用!AA1568)</f>
        <v/>
      </c>
      <c r="K1569" t="str">
        <f>+IF(特約団体用!O1568="","",特約団体用!O1568)</f>
        <v/>
      </c>
      <c r="L1569" t="str">
        <f>+IF(特約団体用!P1568="","",特約団体用!P1568)</f>
        <v/>
      </c>
      <c r="M1569" t="str">
        <f>+IF(特約団体用!Q1568="","",特約団体用!Q1568)</f>
        <v/>
      </c>
      <c r="N1569" t="str">
        <f>+TEXT(IF(特約団体用!R1568="","",特約団体用!AB1568),"00")</f>
        <v/>
      </c>
      <c r="O1569" t="str">
        <f>+IF(特約団体用!S1568="","",特約団体用!AC1568)</f>
        <v/>
      </c>
      <c r="P1569" t="str">
        <f>+IF(特約団体用!T1568="","",特約団体用!AD1568)</f>
        <v/>
      </c>
      <c r="Q1569" t="str">
        <f>+IF(特約団体用!U1568="","",特約団体用!AE1568)</f>
        <v/>
      </c>
      <c r="V1569" s="153"/>
      <c r="W1569" s="153"/>
      <c r="X1569" s="153"/>
    </row>
    <row r="1570" spans="1:24">
      <c r="A1570" t="str">
        <f>+IF(特約団体用!A1569="","",特約団体用!A1569)</f>
        <v/>
      </c>
      <c r="B1570" t="str">
        <f>+IF(特約団体用!B1569="","",特約団体用!B1569)</f>
        <v/>
      </c>
      <c r="C1570" t="str">
        <f>+IF(特約団体用!C1569="","",特約団体用!C1569)</f>
        <v/>
      </c>
      <c r="D1570" t="str">
        <f>+IF(特約団体用!D1569="","",特約団体用!D1569)</f>
        <v/>
      </c>
      <c r="E1570" t="str">
        <f>+IF(特約団体用!E1569="","",特約団体用!E1569)</f>
        <v/>
      </c>
      <c r="F1570" t="str">
        <f>+IF(特約団体用!F1569="","",_xlfn.XLOOKUP(特約団体用!F1569,PRM!$G$3:$G$5,PRM!$H$3:$H$5))</f>
        <v/>
      </c>
      <c r="G1570" s="149" t="str">
        <f>+TEXT(_xlfn.CONCAT(特約団体用!G1569,特約団体用!H1569,"年",特約団体用!I1569,"月",特約団体用!J1569,"日"),"yyyy/mm/dd")</f>
        <v>年月日</v>
      </c>
      <c r="H1570" t="str">
        <f>+IF(特約団体用!L1569="","",特約団体用!L1569)</f>
        <v/>
      </c>
      <c r="I1570" t="str">
        <f>+IF(特約団体用!M1569="","",特約団体用!M1569)</f>
        <v/>
      </c>
      <c r="J1570" t="str">
        <f>+IF(特約団体用!N1569="","",特約団体用!AA1569)</f>
        <v/>
      </c>
      <c r="K1570" t="str">
        <f>+IF(特約団体用!O1569="","",特約団体用!O1569)</f>
        <v/>
      </c>
      <c r="L1570" t="str">
        <f>+IF(特約団体用!P1569="","",特約団体用!P1569)</f>
        <v/>
      </c>
      <c r="M1570" t="str">
        <f>+IF(特約団体用!Q1569="","",特約団体用!Q1569)</f>
        <v/>
      </c>
      <c r="N1570" t="str">
        <f>+TEXT(IF(特約団体用!R1569="","",特約団体用!AB1569),"00")</f>
        <v/>
      </c>
      <c r="O1570" t="str">
        <f>+IF(特約団体用!S1569="","",特約団体用!AC1569)</f>
        <v/>
      </c>
      <c r="P1570" t="str">
        <f>+IF(特約団体用!T1569="","",特約団体用!AD1569)</f>
        <v/>
      </c>
      <c r="Q1570" t="str">
        <f>+IF(特約団体用!U1569="","",特約団体用!AE1569)</f>
        <v/>
      </c>
      <c r="V1570" s="153"/>
      <c r="W1570" s="153"/>
      <c r="X1570" s="153"/>
    </row>
    <row r="1571" spans="1:24">
      <c r="A1571" t="str">
        <f>+IF(特約団体用!A1570="","",特約団体用!A1570)</f>
        <v/>
      </c>
      <c r="B1571" t="str">
        <f>+IF(特約団体用!B1570="","",特約団体用!B1570)</f>
        <v/>
      </c>
      <c r="C1571" t="str">
        <f>+IF(特約団体用!C1570="","",特約団体用!C1570)</f>
        <v/>
      </c>
      <c r="D1571" t="str">
        <f>+IF(特約団体用!D1570="","",特約団体用!D1570)</f>
        <v/>
      </c>
      <c r="E1571" t="str">
        <f>+IF(特約団体用!E1570="","",特約団体用!E1570)</f>
        <v/>
      </c>
      <c r="F1571" t="str">
        <f>+IF(特約団体用!F1570="","",_xlfn.XLOOKUP(特約団体用!F1570,PRM!$G$3:$G$5,PRM!$H$3:$H$5))</f>
        <v/>
      </c>
      <c r="G1571" s="149" t="str">
        <f>+TEXT(_xlfn.CONCAT(特約団体用!G1570,特約団体用!H1570,"年",特約団体用!I1570,"月",特約団体用!J1570,"日"),"yyyy/mm/dd")</f>
        <v>年月日</v>
      </c>
      <c r="H1571" t="str">
        <f>+IF(特約団体用!L1570="","",特約団体用!L1570)</f>
        <v/>
      </c>
      <c r="I1571" t="str">
        <f>+IF(特約団体用!M1570="","",特約団体用!M1570)</f>
        <v/>
      </c>
      <c r="J1571" t="str">
        <f>+IF(特約団体用!N1570="","",特約団体用!AA1570)</f>
        <v/>
      </c>
      <c r="K1571" t="str">
        <f>+IF(特約団体用!O1570="","",特約団体用!O1570)</f>
        <v/>
      </c>
      <c r="L1571" t="str">
        <f>+IF(特約団体用!P1570="","",特約団体用!P1570)</f>
        <v/>
      </c>
      <c r="M1571" t="str">
        <f>+IF(特約団体用!Q1570="","",特約団体用!Q1570)</f>
        <v/>
      </c>
      <c r="N1571" t="str">
        <f>+TEXT(IF(特約団体用!R1570="","",特約団体用!AB1570),"00")</f>
        <v/>
      </c>
      <c r="O1571" t="str">
        <f>+IF(特約団体用!S1570="","",特約団体用!AC1570)</f>
        <v/>
      </c>
      <c r="P1571" t="str">
        <f>+IF(特約団体用!T1570="","",特約団体用!AD1570)</f>
        <v/>
      </c>
      <c r="Q1571" t="str">
        <f>+IF(特約団体用!U1570="","",特約団体用!AE1570)</f>
        <v/>
      </c>
      <c r="V1571" s="153"/>
      <c r="W1571" s="153"/>
      <c r="X1571" s="153"/>
    </row>
    <row r="1572" spans="1:24">
      <c r="A1572" t="str">
        <f>+IF(特約団体用!A1571="","",特約団体用!A1571)</f>
        <v/>
      </c>
      <c r="B1572" t="str">
        <f>+IF(特約団体用!B1571="","",特約団体用!B1571)</f>
        <v/>
      </c>
      <c r="C1572" t="str">
        <f>+IF(特約団体用!C1571="","",特約団体用!C1571)</f>
        <v/>
      </c>
      <c r="D1572" t="str">
        <f>+IF(特約団体用!D1571="","",特約団体用!D1571)</f>
        <v/>
      </c>
      <c r="E1572" t="str">
        <f>+IF(特約団体用!E1571="","",特約団体用!E1571)</f>
        <v/>
      </c>
      <c r="F1572" t="str">
        <f>+IF(特約団体用!F1571="","",_xlfn.XLOOKUP(特約団体用!F1571,PRM!$G$3:$G$5,PRM!$H$3:$H$5))</f>
        <v/>
      </c>
      <c r="G1572" s="149" t="str">
        <f>+TEXT(_xlfn.CONCAT(特約団体用!G1571,特約団体用!H1571,"年",特約団体用!I1571,"月",特約団体用!J1571,"日"),"yyyy/mm/dd")</f>
        <v>年月日</v>
      </c>
      <c r="H1572" t="str">
        <f>+IF(特約団体用!L1571="","",特約団体用!L1571)</f>
        <v/>
      </c>
      <c r="I1572" t="str">
        <f>+IF(特約団体用!M1571="","",特約団体用!M1571)</f>
        <v/>
      </c>
      <c r="J1572" t="str">
        <f>+IF(特約団体用!N1571="","",特約団体用!AA1571)</f>
        <v/>
      </c>
      <c r="K1572" t="str">
        <f>+IF(特約団体用!O1571="","",特約団体用!O1571)</f>
        <v/>
      </c>
      <c r="L1572" t="str">
        <f>+IF(特約団体用!P1571="","",特約団体用!P1571)</f>
        <v/>
      </c>
      <c r="M1572" t="str">
        <f>+IF(特約団体用!Q1571="","",特約団体用!Q1571)</f>
        <v/>
      </c>
      <c r="N1572" t="str">
        <f>+TEXT(IF(特約団体用!R1571="","",特約団体用!AB1571),"00")</f>
        <v/>
      </c>
      <c r="O1572" t="str">
        <f>+IF(特約団体用!S1571="","",特約団体用!AC1571)</f>
        <v/>
      </c>
      <c r="P1572" t="str">
        <f>+IF(特約団体用!T1571="","",特約団体用!AD1571)</f>
        <v/>
      </c>
      <c r="Q1572" t="str">
        <f>+IF(特約団体用!U1571="","",特約団体用!AE1571)</f>
        <v/>
      </c>
      <c r="V1572" s="153"/>
      <c r="W1572" s="153"/>
      <c r="X1572" s="153"/>
    </row>
    <row r="1573" spans="1:24">
      <c r="A1573" t="str">
        <f>+IF(特約団体用!A1572="","",特約団体用!A1572)</f>
        <v/>
      </c>
      <c r="B1573" t="str">
        <f>+IF(特約団体用!B1572="","",特約団体用!B1572)</f>
        <v/>
      </c>
      <c r="C1573" t="str">
        <f>+IF(特約団体用!C1572="","",特約団体用!C1572)</f>
        <v/>
      </c>
      <c r="D1573" t="str">
        <f>+IF(特約団体用!D1572="","",特約団体用!D1572)</f>
        <v/>
      </c>
      <c r="E1573" t="str">
        <f>+IF(特約団体用!E1572="","",特約団体用!E1572)</f>
        <v/>
      </c>
      <c r="F1573" t="str">
        <f>+IF(特約団体用!F1572="","",_xlfn.XLOOKUP(特約団体用!F1572,PRM!$G$3:$G$5,PRM!$H$3:$H$5))</f>
        <v/>
      </c>
      <c r="G1573" s="149" t="str">
        <f>+TEXT(_xlfn.CONCAT(特約団体用!G1572,特約団体用!H1572,"年",特約団体用!I1572,"月",特約団体用!J1572,"日"),"yyyy/mm/dd")</f>
        <v>年月日</v>
      </c>
      <c r="H1573" t="str">
        <f>+IF(特約団体用!L1572="","",特約団体用!L1572)</f>
        <v/>
      </c>
      <c r="I1573" t="str">
        <f>+IF(特約団体用!M1572="","",特約団体用!M1572)</f>
        <v/>
      </c>
      <c r="J1573" t="str">
        <f>+IF(特約団体用!N1572="","",特約団体用!AA1572)</f>
        <v/>
      </c>
      <c r="K1573" t="str">
        <f>+IF(特約団体用!O1572="","",特約団体用!O1572)</f>
        <v/>
      </c>
      <c r="L1573" t="str">
        <f>+IF(特約団体用!P1572="","",特約団体用!P1572)</f>
        <v/>
      </c>
      <c r="M1573" t="str">
        <f>+IF(特約団体用!Q1572="","",特約団体用!Q1572)</f>
        <v/>
      </c>
      <c r="N1573" t="str">
        <f>+TEXT(IF(特約団体用!R1572="","",特約団体用!AB1572),"00")</f>
        <v/>
      </c>
      <c r="O1573" t="str">
        <f>+IF(特約団体用!S1572="","",特約団体用!AC1572)</f>
        <v/>
      </c>
      <c r="P1573" t="str">
        <f>+IF(特約団体用!T1572="","",特約団体用!AD1572)</f>
        <v/>
      </c>
      <c r="Q1573" t="str">
        <f>+IF(特約団体用!U1572="","",特約団体用!AE1572)</f>
        <v/>
      </c>
      <c r="V1573" s="153"/>
      <c r="W1573" s="153"/>
      <c r="X1573" s="153"/>
    </row>
    <row r="1574" spans="1:24">
      <c r="A1574" t="str">
        <f>+IF(特約団体用!A1573="","",特約団体用!A1573)</f>
        <v/>
      </c>
      <c r="B1574" t="str">
        <f>+IF(特約団体用!B1573="","",特約団体用!B1573)</f>
        <v/>
      </c>
      <c r="C1574" t="str">
        <f>+IF(特約団体用!C1573="","",特約団体用!C1573)</f>
        <v/>
      </c>
      <c r="D1574" t="str">
        <f>+IF(特約団体用!D1573="","",特約団体用!D1573)</f>
        <v/>
      </c>
      <c r="E1574" t="str">
        <f>+IF(特約団体用!E1573="","",特約団体用!E1573)</f>
        <v/>
      </c>
      <c r="F1574" t="str">
        <f>+IF(特約団体用!F1573="","",_xlfn.XLOOKUP(特約団体用!F1573,PRM!$G$3:$G$5,PRM!$H$3:$H$5))</f>
        <v/>
      </c>
      <c r="G1574" s="149" t="str">
        <f>+TEXT(_xlfn.CONCAT(特約団体用!G1573,特約団体用!H1573,"年",特約団体用!I1573,"月",特約団体用!J1573,"日"),"yyyy/mm/dd")</f>
        <v>年月日</v>
      </c>
      <c r="H1574" t="str">
        <f>+IF(特約団体用!L1573="","",特約団体用!L1573)</f>
        <v/>
      </c>
      <c r="I1574" t="str">
        <f>+IF(特約団体用!M1573="","",特約団体用!M1573)</f>
        <v/>
      </c>
      <c r="J1574" t="str">
        <f>+IF(特約団体用!N1573="","",特約団体用!AA1573)</f>
        <v/>
      </c>
      <c r="K1574" t="str">
        <f>+IF(特約団体用!O1573="","",特約団体用!O1573)</f>
        <v/>
      </c>
      <c r="L1574" t="str">
        <f>+IF(特約団体用!P1573="","",特約団体用!P1573)</f>
        <v/>
      </c>
      <c r="M1574" t="str">
        <f>+IF(特約団体用!Q1573="","",特約団体用!Q1573)</f>
        <v/>
      </c>
      <c r="N1574" t="str">
        <f>+TEXT(IF(特約団体用!R1573="","",特約団体用!AB1573),"00")</f>
        <v/>
      </c>
      <c r="O1574" t="str">
        <f>+IF(特約団体用!S1573="","",特約団体用!AC1573)</f>
        <v/>
      </c>
      <c r="P1574" t="str">
        <f>+IF(特約団体用!T1573="","",特約団体用!AD1573)</f>
        <v/>
      </c>
      <c r="Q1574" t="str">
        <f>+IF(特約団体用!U1573="","",特約団体用!AE1573)</f>
        <v/>
      </c>
      <c r="V1574" s="153"/>
      <c r="W1574" s="153"/>
      <c r="X1574" s="153"/>
    </row>
    <row r="1575" spans="1:24">
      <c r="A1575" t="str">
        <f>+IF(特約団体用!A1574="","",特約団体用!A1574)</f>
        <v/>
      </c>
      <c r="B1575" t="str">
        <f>+IF(特約団体用!B1574="","",特約団体用!B1574)</f>
        <v/>
      </c>
      <c r="C1575" t="str">
        <f>+IF(特約団体用!C1574="","",特約団体用!C1574)</f>
        <v/>
      </c>
      <c r="D1575" t="str">
        <f>+IF(特約団体用!D1574="","",特約団体用!D1574)</f>
        <v/>
      </c>
      <c r="E1575" t="str">
        <f>+IF(特約団体用!E1574="","",特約団体用!E1574)</f>
        <v/>
      </c>
      <c r="F1575" t="str">
        <f>+IF(特約団体用!F1574="","",_xlfn.XLOOKUP(特約団体用!F1574,PRM!$G$3:$G$5,PRM!$H$3:$H$5))</f>
        <v/>
      </c>
      <c r="G1575" s="149" t="str">
        <f>+TEXT(_xlfn.CONCAT(特約団体用!G1574,特約団体用!H1574,"年",特約団体用!I1574,"月",特約団体用!J1574,"日"),"yyyy/mm/dd")</f>
        <v>年月日</v>
      </c>
      <c r="H1575" t="str">
        <f>+IF(特約団体用!L1574="","",特約団体用!L1574)</f>
        <v/>
      </c>
      <c r="I1575" t="str">
        <f>+IF(特約団体用!M1574="","",特約団体用!M1574)</f>
        <v/>
      </c>
      <c r="J1575" t="str">
        <f>+IF(特約団体用!N1574="","",特約団体用!AA1574)</f>
        <v/>
      </c>
      <c r="K1575" t="str">
        <f>+IF(特約団体用!O1574="","",特約団体用!O1574)</f>
        <v/>
      </c>
      <c r="L1575" t="str">
        <f>+IF(特約団体用!P1574="","",特約団体用!P1574)</f>
        <v/>
      </c>
      <c r="M1575" t="str">
        <f>+IF(特約団体用!Q1574="","",特約団体用!Q1574)</f>
        <v/>
      </c>
      <c r="N1575" t="str">
        <f>+TEXT(IF(特約団体用!R1574="","",特約団体用!AB1574),"00")</f>
        <v/>
      </c>
      <c r="O1575" t="str">
        <f>+IF(特約団体用!S1574="","",特約団体用!AC1574)</f>
        <v/>
      </c>
      <c r="P1575" t="str">
        <f>+IF(特約団体用!T1574="","",特約団体用!AD1574)</f>
        <v/>
      </c>
      <c r="Q1575" t="str">
        <f>+IF(特約団体用!U1574="","",特約団体用!AE1574)</f>
        <v/>
      </c>
      <c r="V1575" s="153"/>
      <c r="W1575" s="153"/>
      <c r="X1575" s="153"/>
    </row>
    <row r="1576" spans="1:24">
      <c r="A1576" t="str">
        <f>+IF(特約団体用!A1575="","",特約団体用!A1575)</f>
        <v/>
      </c>
      <c r="B1576" t="str">
        <f>+IF(特約団体用!B1575="","",特約団体用!B1575)</f>
        <v/>
      </c>
      <c r="C1576" t="str">
        <f>+IF(特約団体用!C1575="","",特約団体用!C1575)</f>
        <v/>
      </c>
      <c r="D1576" t="str">
        <f>+IF(特約団体用!D1575="","",特約団体用!D1575)</f>
        <v/>
      </c>
      <c r="E1576" t="str">
        <f>+IF(特約団体用!E1575="","",特約団体用!E1575)</f>
        <v/>
      </c>
      <c r="F1576" t="str">
        <f>+IF(特約団体用!F1575="","",_xlfn.XLOOKUP(特約団体用!F1575,PRM!$G$3:$G$5,PRM!$H$3:$H$5))</f>
        <v/>
      </c>
      <c r="G1576" s="149" t="str">
        <f>+TEXT(_xlfn.CONCAT(特約団体用!G1575,特約団体用!H1575,"年",特約団体用!I1575,"月",特約団体用!J1575,"日"),"yyyy/mm/dd")</f>
        <v>年月日</v>
      </c>
      <c r="H1576" t="str">
        <f>+IF(特約団体用!L1575="","",特約団体用!L1575)</f>
        <v/>
      </c>
      <c r="I1576" t="str">
        <f>+IF(特約団体用!M1575="","",特約団体用!M1575)</f>
        <v/>
      </c>
      <c r="J1576" t="str">
        <f>+IF(特約団体用!N1575="","",特約団体用!AA1575)</f>
        <v/>
      </c>
      <c r="K1576" t="str">
        <f>+IF(特約団体用!O1575="","",特約団体用!O1575)</f>
        <v/>
      </c>
      <c r="L1576" t="str">
        <f>+IF(特約団体用!P1575="","",特約団体用!P1575)</f>
        <v/>
      </c>
      <c r="M1576" t="str">
        <f>+IF(特約団体用!Q1575="","",特約団体用!Q1575)</f>
        <v/>
      </c>
      <c r="N1576" t="str">
        <f>+TEXT(IF(特約団体用!R1575="","",特約団体用!AB1575),"00")</f>
        <v/>
      </c>
      <c r="O1576" t="str">
        <f>+IF(特約団体用!S1575="","",特約団体用!AC1575)</f>
        <v/>
      </c>
      <c r="P1576" t="str">
        <f>+IF(特約団体用!T1575="","",特約団体用!AD1575)</f>
        <v/>
      </c>
      <c r="Q1576" t="str">
        <f>+IF(特約団体用!U1575="","",特約団体用!AE1575)</f>
        <v/>
      </c>
      <c r="V1576" s="153"/>
      <c r="W1576" s="153"/>
      <c r="X1576" s="153"/>
    </row>
    <row r="1577" spans="1:24">
      <c r="A1577" t="str">
        <f>+IF(特約団体用!A1576="","",特約団体用!A1576)</f>
        <v/>
      </c>
      <c r="B1577" t="str">
        <f>+IF(特約団体用!B1576="","",特約団体用!B1576)</f>
        <v/>
      </c>
      <c r="C1577" t="str">
        <f>+IF(特約団体用!C1576="","",特約団体用!C1576)</f>
        <v/>
      </c>
      <c r="D1577" t="str">
        <f>+IF(特約団体用!D1576="","",特約団体用!D1576)</f>
        <v/>
      </c>
      <c r="E1577" t="str">
        <f>+IF(特約団体用!E1576="","",特約団体用!E1576)</f>
        <v/>
      </c>
      <c r="F1577" t="str">
        <f>+IF(特約団体用!F1576="","",_xlfn.XLOOKUP(特約団体用!F1576,PRM!$G$3:$G$5,PRM!$H$3:$H$5))</f>
        <v/>
      </c>
      <c r="G1577" s="149" t="str">
        <f>+TEXT(_xlfn.CONCAT(特約団体用!G1576,特約団体用!H1576,"年",特約団体用!I1576,"月",特約団体用!J1576,"日"),"yyyy/mm/dd")</f>
        <v>年月日</v>
      </c>
      <c r="H1577" t="str">
        <f>+IF(特約団体用!L1576="","",特約団体用!L1576)</f>
        <v/>
      </c>
      <c r="I1577" t="str">
        <f>+IF(特約団体用!M1576="","",特約団体用!M1576)</f>
        <v/>
      </c>
      <c r="J1577" t="str">
        <f>+IF(特約団体用!N1576="","",特約団体用!AA1576)</f>
        <v/>
      </c>
      <c r="K1577" t="str">
        <f>+IF(特約団体用!O1576="","",特約団体用!O1576)</f>
        <v/>
      </c>
      <c r="L1577" t="str">
        <f>+IF(特約団体用!P1576="","",特約団体用!P1576)</f>
        <v/>
      </c>
      <c r="M1577" t="str">
        <f>+IF(特約団体用!Q1576="","",特約団体用!Q1576)</f>
        <v/>
      </c>
      <c r="N1577" t="str">
        <f>+TEXT(IF(特約団体用!R1576="","",特約団体用!AB1576),"00")</f>
        <v/>
      </c>
      <c r="O1577" t="str">
        <f>+IF(特約団体用!S1576="","",特約団体用!AC1576)</f>
        <v/>
      </c>
      <c r="P1577" t="str">
        <f>+IF(特約団体用!T1576="","",特約団体用!AD1576)</f>
        <v/>
      </c>
      <c r="Q1577" t="str">
        <f>+IF(特約団体用!U1576="","",特約団体用!AE1576)</f>
        <v/>
      </c>
      <c r="V1577" s="153"/>
      <c r="W1577" s="153"/>
      <c r="X1577" s="153"/>
    </row>
    <row r="1578" spans="1:24">
      <c r="A1578" t="str">
        <f>+IF(特約団体用!A1577="","",特約団体用!A1577)</f>
        <v/>
      </c>
      <c r="B1578" t="str">
        <f>+IF(特約団体用!B1577="","",特約団体用!B1577)</f>
        <v/>
      </c>
      <c r="C1578" t="str">
        <f>+IF(特約団体用!C1577="","",特約団体用!C1577)</f>
        <v/>
      </c>
      <c r="D1578" t="str">
        <f>+IF(特約団体用!D1577="","",特約団体用!D1577)</f>
        <v/>
      </c>
      <c r="E1578" t="str">
        <f>+IF(特約団体用!E1577="","",特約団体用!E1577)</f>
        <v/>
      </c>
      <c r="F1578" t="str">
        <f>+IF(特約団体用!F1577="","",_xlfn.XLOOKUP(特約団体用!F1577,PRM!$G$3:$G$5,PRM!$H$3:$H$5))</f>
        <v/>
      </c>
      <c r="G1578" s="149" t="str">
        <f>+TEXT(_xlfn.CONCAT(特約団体用!G1577,特約団体用!H1577,"年",特約団体用!I1577,"月",特約団体用!J1577,"日"),"yyyy/mm/dd")</f>
        <v>年月日</v>
      </c>
      <c r="H1578" t="str">
        <f>+IF(特約団体用!L1577="","",特約団体用!L1577)</f>
        <v/>
      </c>
      <c r="I1578" t="str">
        <f>+IF(特約団体用!M1577="","",特約団体用!M1577)</f>
        <v/>
      </c>
      <c r="J1578" t="str">
        <f>+IF(特約団体用!N1577="","",特約団体用!AA1577)</f>
        <v/>
      </c>
      <c r="K1578" t="str">
        <f>+IF(特約団体用!O1577="","",特約団体用!O1577)</f>
        <v/>
      </c>
      <c r="L1578" t="str">
        <f>+IF(特約団体用!P1577="","",特約団体用!P1577)</f>
        <v/>
      </c>
      <c r="M1578" t="str">
        <f>+IF(特約団体用!Q1577="","",特約団体用!Q1577)</f>
        <v/>
      </c>
      <c r="N1578" t="str">
        <f>+TEXT(IF(特約団体用!R1577="","",特約団体用!AB1577),"00")</f>
        <v/>
      </c>
      <c r="O1578" t="str">
        <f>+IF(特約団体用!S1577="","",特約団体用!AC1577)</f>
        <v/>
      </c>
      <c r="P1578" t="str">
        <f>+IF(特約団体用!T1577="","",特約団体用!AD1577)</f>
        <v/>
      </c>
      <c r="Q1578" t="str">
        <f>+IF(特約団体用!U1577="","",特約団体用!AE1577)</f>
        <v/>
      </c>
      <c r="V1578" s="153"/>
      <c r="W1578" s="153"/>
      <c r="X1578" s="153"/>
    </row>
    <row r="1579" spans="1:24">
      <c r="A1579" t="str">
        <f>+IF(特約団体用!A1578="","",特約団体用!A1578)</f>
        <v/>
      </c>
      <c r="B1579" t="str">
        <f>+IF(特約団体用!B1578="","",特約団体用!B1578)</f>
        <v/>
      </c>
      <c r="C1579" t="str">
        <f>+IF(特約団体用!C1578="","",特約団体用!C1578)</f>
        <v/>
      </c>
      <c r="D1579" t="str">
        <f>+IF(特約団体用!D1578="","",特約団体用!D1578)</f>
        <v/>
      </c>
      <c r="E1579" t="str">
        <f>+IF(特約団体用!E1578="","",特約団体用!E1578)</f>
        <v/>
      </c>
      <c r="F1579" t="str">
        <f>+IF(特約団体用!F1578="","",_xlfn.XLOOKUP(特約団体用!F1578,PRM!$G$3:$G$5,PRM!$H$3:$H$5))</f>
        <v/>
      </c>
      <c r="G1579" s="149" t="str">
        <f>+TEXT(_xlfn.CONCAT(特約団体用!G1578,特約団体用!H1578,"年",特約団体用!I1578,"月",特約団体用!J1578,"日"),"yyyy/mm/dd")</f>
        <v>年月日</v>
      </c>
      <c r="H1579" t="str">
        <f>+IF(特約団体用!L1578="","",特約団体用!L1578)</f>
        <v/>
      </c>
      <c r="I1579" t="str">
        <f>+IF(特約団体用!M1578="","",特約団体用!M1578)</f>
        <v/>
      </c>
      <c r="J1579" t="str">
        <f>+IF(特約団体用!N1578="","",特約団体用!AA1578)</f>
        <v/>
      </c>
      <c r="K1579" t="str">
        <f>+IF(特約団体用!O1578="","",特約団体用!O1578)</f>
        <v/>
      </c>
      <c r="L1579" t="str">
        <f>+IF(特約団体用!P1578="","",特約団体用!P1578)</f>
        <v/>
      </c>
      <c r="M1579" t="str">
        <f>+IF(特約団体用!Q1578="","",特約団体用!Q1578)</f>
        <v/>
      </c>
      <c r="N1579" t="str">
        <f>+TEXT(IF(特約団体用!R1578="","",特約団体用!AB1578),"00")</f>
        <v/>
      </c>
      <c r="O1579" t="str">
        <f>+IF(特約団体用!S1578="","",特約団体用!AC1578)</f>
        <v/>
      </c>
      <c r="P1579" t="str">
        <f>+IF(特約団体用!T1578="","",特約団体用!AD1578)</f>
        <v/>
      </c>
      <c r="Q1579" t="str">
        <f>+IF(特約団体用!U1578="","",特約団体用!AE1578)</f>
        <v/>
      </c>
      <c r="V1579" s="153"/>
      <c r="W1579" s="153"/>
      <c r="X1579" s="153"/>
    </row>
    <row r="1580" spans="1:24">
      <c r="A1580" t="str">
        <f>+IF(特約団体用!A1579="","",特約団体用!A1579)</f>
        <v/>
      </c>
      <c r="B1580" t="str">
        <f>+IF(特約団体用!B1579="","",特約団体用!B1579)</f>
        <v/>
      </c>
      <c r="C1580" t="str">
        <f>+IF(特約団体用!C1579="","",特約団体用!C1579)</f>
        <v/>
      </c>
      <c r="D1580" t="str">
        <f>+IF(特約団体用!D1579="","",特約団体用!D1579)</f>
        <v/>
      </c>
      <c r="E1580" t="str">
        <f>+IF(特約団体用!E1579="","",特約団体用!E1579)</f>
        <v/>
      </c>
      <c r="F1580" t="str">
        <f>+IF(特約団体用!F1579="","",_xlfn.XLOOKUP(特約団体用!F1579,PRM!$G$3:$G$5,PRM!$H$3:$H$5))</f>
        <v/>
      </c>
      <c r="G1580" s="149" t="str">
        <f>+TEXT(_xlfn.CONCAT(特約団体用!G1579,特約団体用!H1579,"年",特約団体用!I1579,"月",特約団体用!J1579,"日"),"yyyy/mm/dd")</f>
        <v>年月日</v>
      </c>
      <c r="H1580" t="str">
        <f>+IF(特約団体用!L1579="","",特約団体用!L1579)</f>
        <v/>
      </c>
      <c r="I1580" t="str">
        <f>+IF(特約団体用!M1579="","",特約団体用!M1579)</f>
        <v/>
      </c>
      <c r="J1580" t="str">
        <f>+IF(特約団体用!N1579="","",特約団体用!AA1579)</f>
        <v/>
      </c>
      <c r="K1580" t="str">
        <f>+IF(特約団体用!O1579="","",特約団体用!O1579)</f>
        <v/>
      </c>
      <c r="L1580" t="str">
        <f>+IF(特約団体用!P1579="","",特約団体用!P1579)</f>
        <v/>
      </c>
      <c r="M1580" t="str">
        <f>+IF(特約団体用!Q1579="","",特約団体用!Q1579)</f>
        <v/>
      </c>
      <c r="N1580" t="str">
        <f>+TEXT(IF(特約団体用!R1579="","",特約団体用!AB1579),"00")</f>
        <v/>
      </c>
      <c r="O1580" t="str">
        <f>+IF(特約団体用!S1579="","",特約団体用!AC1579)</f>
        <v/>
      </c>
      <c r="P1580" t="str">
        <f>+IF(特約団体用!T1579="","",特約団体用!AD1579)</f>
        <v/>
      </c>
      <c r="Q1580" t="str">
        <f>+IF(特約団体用!U1579="","",特約団体用!AE1579)</f>
        <v/>
      </c>
      <c r="V1580" s="153"/>
      <c r="W1580" s="153"/>
      <c r="X1580" s="153"/>
    </row>
    <row r="1581" spans="1:24">
      <c r="A1581" t="str">
        <f>+IF(特約団体用!A1580="","",特約団体用!A1580)</f>
        <v/>
      </c>
      <c r="B1581" t="str">
        <f>+IF(特約団体用!B1580="","",特約団体用!B1580)</f>
        <v/>
      </c>
      <c r="C1581" t="str">
        <f>+IF(特約団体用!C1580="","",特約団体用!C1580)</f>
        <v/>
      </c>
      <c r="D1581" t="str">
        <f>+IF(特約団体用!D1580="","",特約団体用!D1580)</f>
        <v/>
      </c>
      <c r="E1581" t="str">
        <f>+IF(特約団体用!E1580="","",特約団体用!E1580)</f>
        <v/>
      </c>
      <c r="F1581" t="str">
        <f>+IF(特約団体用!F1580="","",_xlfn.XLOOKUP(特約団体用!F1580,PRM!$G$3:$G$5,PRM!$H$3:$H$5))</f>
        <v/>
      </c>
      <c r="G1581" s="149" t="str">
        <f>+TEXT(_xlfn.CONCAT(特約団体用!G1580,特約団体用!H1580,"年",特約団体用!I1580,"月",特約団体用!J1580,"日"),"yyyy/mm/dd")</f>
        <v>年月日</v>
      </c>
      <c r="H1581" t="str">
        <f>+IF(特約団体用!L1580="","",特約団体用!L1580)</f>
        <v/>
      </c>
      <c r="I1581" t="str">
        <f>+IF(特約団体用!M1580="","",特約団体用!M1580)</f>
        <v/>
      </c>
      <c r="J1581" t="str">
        <f>+IF(特約団体用!N1580="","",特約団体用!AA1580)</f>
        <v/>
      </c>
      <c r="K1581" t="str">
        <f>+IF(特約団体用!O1580="","",特約団体用!O1580)</f>
        <v/>
      </c>
      <c r="L1581" t="str">
        <f>+IF(特約団体用!P1580="","",特約団体用!P1580)</f>
        <v/>
      </c>
      <c r="M1581" t="str">
        <f>+IF(特約団体用!Q1580="","",特約団体用!Q1580)</f>
        <v/>
      </c>
      <c r="N1581" t="str">
        <f>+TEXT(IF(特約団体用!R1580="","",特約団体用!AB1580),"00")</f>
        <v/>
      </c>
      <c r="O1581" t="str">
        <f>+IF(特約団体用!S1580="","",特約団体用!AC1580)</f>
        <v/>
      </c>
      <c r="P1581" t="str">
        <f>+IF(特約団体用!T1580="","",特約団体用!AD1580)</f>
        <v/>
      </c>
      <c r="Q1581" t="str">
        <f>+IF(特約団体用!U1580="","",特約団体用!AE1580)</f>
        <v/>
      </c>
      <c r="V1581" s="153"/>
      <c r="W1581" s="153"/>
      <c r="X1581" s="153"/>
    </row>
    <row r="1582" spans="1:24">
      <c r="A1582" t="str">
        <f>+IF(特約団体用!A1581="","",特約団体用!A1581)</f>
        <v/>
      </c>
      <c r="B1582" t="str">
        <f>+IF(特約団体用!B1581="","",特約団体用!B1581)</f>
        <v/>
      </c>
      <c r="C1582" t="str">
        <f>+IF(特約団体用!C1581="","",特約団体用!C1581)</f>
        <v/>
      </c>
      <c r="D1582" t="str">
        <f>+IF(特約団体用!D1581="","",特約団体用!D1581)</f>
        <v/>
      </c>
      <c r="E1582" t="str">
        <f>+IF(特約団体用!E1581="","",特約団体用!E1581)</f>
        <v/>
      </c>
      <c r="F1582" t="str">
        <f>+IF(特約団体用!F1581="","",_xlfn.XLOOKUP(特約団体用!F1581,PRM!$G$3:$G$5,PRM!$H$3:$H$5))</f>
        <v/>
      </c>
      <c r="G1582" s="149" t="str">
        <f>+TEXT(_xlfn.CONCAT(特約団体用!G1581,特約団体用!H1581,"年",特約団体用!I1581,"月",特約団体用!J1581,"日"),"yyyy/mm/dd")</f>
        <v>年月日</v>
      </c>
      <c r="H1582" t="str">
        <f>+IF(特約団体用!L1581="","",特約団体用!L1581)</f>
        <v/>
      </c>
      <c r="I1582" t="str">
        <f>+IF(特約団体用!M1581="","",特約団体用!M1581)</f>
        <v/>
      </c>
      <c r="J1582" t="str">
        <f>+IF(特約団体用!N1581="","",特約団体用!AA1581)</f>
        <v/>
      </c>
      <c r="K1582" t="str">
        <f>+IF(特約団体用!O1581="","",特約団体用!O1581)</f>
        <v/>
      </c>
      <c r="L1582" t="str">
        <f>+IF(特約団体用!P1581="","",特約団体用!P1581)</f>
        <v/>
      </c>
      <c r="M1582" t="str">
        <f>+IF(特約団体用!Q1581="","",特約団体用!Q1581)</f>
        <v/>
      </c>
      <c r="N1582" t="str">
        <f>+TEXT(IF(特約団体用!R1581="","",特約団体用!AB1581),"00")</f>
        <v/>
      </c>
      <c r="O1582" t="str">
        <f>+IF(特約団体用!S1581="","",特約団体用!AC1581)</f>
        <v/>
      </c>
      <c r="P1582" t="str">
        <f>+IF(特約団体用!T1581="","",特約団体用!AD1581)</f>
        <v/>
      </c>
      <c r="Q1582" t="str">
        <f>+IF(特約団体用!U1581="","",特約団体用!AE1581)</f>
        <v/>
      </c>
      <c r="V1582" s="153"/>
      <c r="W1582" s="153"/>
      <c r="X1582" s="153"/>
    </row>
    <row r="1583" spans="1:24">
      <c r="A1583" t="str">
        <f>+IF(特約団体用!A1582="","",特約団体用!A1582)</f>
        <v/>
      </c>
      <c r="B1583" t="str">
        <f>+IF(特約団体用!B1582="","",特約団体用!B1582)</f>
        <v/>
      </c>
      <c r="C1583" t="str">
        <f>+IF(特約団体用!C1582="","",特約団体用!C1582)</f>
        <v/>
      </c>
      <c r="D1583" t="str">
        <f>+IF(特約団体用!D1582="","",特約団体用!D1582)</f>
        <v/>
      </c>
      <c r="E1583" t="str">
        <f>+IF(特約団体用!E1582="","",特約団体用!E1582)</f>
        <v/>
      </c>
      <c r="F1583" t="str">
        <f>+IF(特約団体用!F1582="","",_xlfn.XLOOKUP(特約団体用!F1582,PRM!$G$3:$G$5,PRM!$H$3:$H$5))</f>
        <v/>
      </c>
      <c r="G1583" s="149" t="str">
        <f>+TEXT(_xlfn.CONCAT(特約団体用!G1582,特約団体用!H1582,"年",特約団体用!I1582,"月",特約団体用!J1582,"日"),"yyyy/mm/dd")</f>
        <v>年月日</v>
      </c>
      <c r="H1583" t="str">
        <f>+IF(特約団体用!L1582="","",特約団体用!L1582)</f>
        <v/>
      </c>
      <c r="I1583" t="str">
        <f>+IF(特約団体用!M1582="","",特約団体用!M1582)</f>
        <v/>
      </c>
      <c r="J1583" t="str">
        <f>+IF(特約団体用!N1582="","",特約団体用!AA1582)</f>
        <v/>
      </c>
      <c r="K1583" t="str">
        <f>+IF(特約団体用!O1582="","",特約団体用!O1582)</f>
        <v/>
      </c>
      <c r="L1583" t="str">
        <f>+IF(特約団体用!P1582="","",特約団体用!P1582)</f>
        <v/>
      </c>
      <c r="M1583" t="str">
        <f>+IF(特約団体用!Q1582="","",特約団体用!Q1582)</f>
        <v/>
      </c>
      <c r="N1583" t="str">
        <f>+TEXT(IF(特約団体用!R1582="","",特約団体用!AB1582),"00")</f>
        <v/>
      </c>
      <c r="O1583" t="str">
        <f>+IF(特約団体用!S1582="","",特約団体用!AC1582)</f>
        <v/>
      </c>
      <c r="P1583" t="str">
        <f>+IF(特約団体用!T1582="","",特約団体用!AD1582)</f>
        <v/>
      </c>
      <c r="Q1583" t="str">
        <f>+IF(特約団体用!U1582="","",特約団体用!AE1582)</f>
        <v/>
      </c>
      <c r="V1583" s="153"/>
      <c r="W1583" s="153"/>
      <c r="X1583" s="153"/>
    </row>
    <row r="1584" spans="1:24">
      <c r="A1584" t="str">
        <f>+IF(特約団体用!A1583="","",特約団体用!A1583)</f>
        <v/>
      </c>
      <c r="B1584" t="str">
        <f>+IF(特約団体用!B1583="","",特約団体用!B1583)</f>
        <v/>
      </c>
      <c r="C1584" t="str">
        <f>+IF(特約団体用!C1583="","",特約団体用!C1583)</f>
        <v/>
      </c>
      <c r="D1584" t="str">
        <f>+IF(特約団体用!D1583="","",特約団体用!D1583)</f>
        <v/>
      </c>
      <c r="E1584" t="str">
        <f>+IF(特約団体用!E1583="","",特約団体用!E1583)</f>
        <v/>
      </c>
      <c r="F1584" t="str">
        <f>+IF(特約団体用!F1583="","",_xlfn.XLOOKUP(特約団体用!F1583,PRM!$G$3:$G$5,PRM!$H$3:$H$5))</f>
        <v/>
      </c>
      <c r="G1584" s="149" t="str">
        <f>+TEXT(_xlfn.CONCAT(特約団体用!G1583,特約団体用!H1583,"年",特約団体用!I1583,"月",特約団体用!J1583,"日"),"yyyy/mm/dd")</f>
        <v>年月日</v>
      </c>
      <c r="H1584" t="str">
        <f>+IF(特約団体用!L1583="","",特約団体用!L1583)</f>
        <v/>
      </c>
      <c r="I1584" t="str">
        <f>+IF(特約団体用!M1583="","",特約団体用!M1583)</f>
        <v/>
      </c>
      <c r="J1584" t="str">
        <f>+IF(特約団体用!N1583="","",特約団体用!AA1583)</f>
        <v/>
      </c>
      <c r="K1584" t="str">
        <f>+IF(特約団体用!O1583="","",特約団体用!O1583)</f>
        <v/>
      </c>
      <c r="L1584" t="str">
        <f>+IF(特約団体用!P1583="","",特約団体用!P1583)</f>
        <v/>
      </c>
      <c r="M1584" t="str">
        <f>+IF(特約団体用!Q1583="","",特約団体用!Q1583)</f>
        <v/>
      </c>
      <c r="N1584" t="str">
        <f>+TEXT(IF(特約団体用!R1583="","",特約団体用!AB1583),"00")</f>
        <v/>
      </c>
      <c r="O1584" t="str">
        <f>+IF(特約団体用!S1583="","",特約団体用!AC1583)</f>
        <v/>
      </c>
      <c r="P1584" t="str">
        <f>+IF(特約団体用!T1583="","",特約団体用!AD1583)</f>
        <v/>
      </c>
      <c r="Q1584" t="str">
        <f>+IF(特約団体用!U1583="","",特約団体用!AE1583)</f>
        <v/>
      </c>
      <c r="V1584" s="153"/>
      <c r="W1584" s="153"/>
      <c r="X1584" s="153"/>
    </row>
    <row r="1585" spans="1:24">
      <c r="A1585" t="str">
        <f>+IF(特約団体用!A1584="","",特約団体用!A1584)</f>
        <v/>
      </c>
      <c r="B1585" t="str">
        <f>+IF(特約団体用!B1584="","",特約団体用!B1584)</f>
        <v/>
      </c>
      <c r="C1585" t="str">
        <f>+IF(特約団体用!C1584="","",特約団体用!C1584)</f>
        <v/>
      </c>
      <c r="D1585" t="str">
        <f>+IF(特約団体用!D1584="","",特約団体用!D1584)</f>
        <v/>
      </c>
      <c r="E1585" t="str">
        <f>+IF(特約団体用!E1584="","",特約団体用!E1584)</f>
        <v/>
      </c>
      <c r="F1585" t="str">
        <f>+IF(特約団体用!F1584="","",_xlfn.XLOOKUP(特約団体用!F1584,PRM!$G$3:$G$5,PRM!$H$3:$H$5))</f>
        <v/>
      </c>
      <c r="G1585" s="149" t="str">
        <f>+TEXT(_xlfn.CONCAT(特約団体用!G1584,特約団体用!H1584,"年",特約団体用!I1584,"月",特約団体用!J1584,"日"),"yyyy/mm/dd")</f>
        <v>年月日</v>
      </c>
      <c r="H1585" t="str">
        <f>+IF(特約団体用!L1584="","",特約団体用!L1584)</f>
        <v/>
      </c>
      <c r="I1585" t="str">
        <f>+IF(特約団体用!M1584="","",特約団体用!M1584)</f>
        <v/>
      </c>
      <c r="J1585" t="str">
        <f>+IF(特約団体用!N1584="","",特約団体用!AA1584)</f>
        <v/>
      </c>
      <c r="K1585" t="str">
        <f>+IF(特約団体用!O1584="","",特約団体用!O1584)</f>
        <v/>
      </c>
      <c r="L1585" t="str">
        <f>+IF(特約団体用!P1584="","",特約団体用!P1584)</f>
        <v/>
      </c>
      <c r="M1585" t="str">
        <f>+IF(特約団体用!Q1584="","",特約団体用!Q1584)</f>
        <v/>
      </c>
      <c r="N1585" t="str">
        <f>+TEXT(IF(特約団体用!R1584="","",特約団体用!AB1584),"00")</f>
        <v/>
      </c>
      <c r="O1585" t="str">
        <f>+IF(特約団体用!S1584="","",特約団体用!AC1584)</f>
        <v/>
      </c>
      <c r="P1585" t="str">
        <f>+IF(特約団体用!T1584="","",特約団体用!AD1584)</f>
        <v/>
      </c>
      <c r="Q1585" t="str">
        <f>+IF(特約団体用!U1584="","",特約団体用!AE1584)</f>
        <v/>
      </c>
      <c r="V1585" s="153"/>
      <c r="W1585" s="153"/>
      <c r="X1585" s="153"/>
    </row>
    <row r="1586" spans="1:24">
      <c r="A1586" t="str">
        <f>+IF(特約団体用!A1585="","",特約団体用!A1585)</f>
        <v/>
      </c>
      <c r="B1586" t="str">
        <f>+IF(特約団体用!B1585="","",特約団体用!B1585)</f>
        <v/>
      </c>
      <c r="C1586" t="str">
        <f>+IF(特約団体用!C1585="","",特約団体用!C1585)</f>
        <v/>
      </c>
      <c r="D1586" t="str">
        <f>+IF(特約団体用!D1585="","",特約団体用!D1585)</f>
        <v/>
      </c>
      <c r="E1586" t="str">
        <f>+IF(特約団体用!E1585="","",特約団体用!E1585)</f>
        <v/>
      </c>
      <c r="F1586" t="str">
        <f>+IF(特約団体用!F1585="","",_xlfn.XLOOKUP(特約団体用!F1585,PRM!$G$3:$G$5,PRM!$H$3:$H$5))</f>
        <v/>
      </c>
      <c r="G1586" s="149" t="str">
        <f>+TEXT(_xlfn.CONCAT(特約団体用!G1585,特約団体用!H1585,"年",特約団体用!I1585,"月",特約団体用!J1585,"日"),"yyyy/mm/dd")</f>
        <v>年月日</v>
      </c>
      <c r="H1586" t="str">
        <f>+IF(特約団体用!L1585="","",特約団体用!L1585)</f>
        <v/>
      </c>
      <c r="I1586" t="str">
        <f>+IF(特約団体用!M1585="","",特約団体用!M1585)</f>
        <v/>
      </c>
      <c r="J1586" t="str">
        <f>+IF(特約団体用!N1585="","",特約団体用!AA1585)</f>
        <v/>
      </c>
      <c r="K1586" t="str">
        <f>+IF(特約団体用!O1585="","",特約団体用!O1585)</f>
        <v/>
      </c>
      <c r="L1586" t="str">
        <f>+IF(特約団体用!P1585="","",特約団体用!P1585)</f>
        <v/>
      </c>
      <c r="M1586" t="str">
        <f>+IF(特約団体用!Q1585="","",特約団体用!Q1585)</f>
        <v/>
      </c>
      <c r="N1586" t="str">
        <f>+TEXT(IF(特約団体用!R1585="","",特約団体用!AB1585),"00")</f>
        <v/>
      </c>
      <c r="O1586" t="str">
        <f>+IF(特約団体用!S1585="","",特約団体用!AC1585)</f>
        <v/>
      </c>
      <c r="P1586" t="str">
        <f>+IF(特約団体用!T1585="","",特約団体用!AD1585)</f>
        <v/>
      </c>
      <c r="Q1586" t="str">
        <f>+IF(特約団体用!U1585="","",特約団体用!AE1585)</f>
        <v/>
      </c>
      <c r="V1586" s="153"/>
      <c r="W1586" s="153"/>
      <c r="X1586" s="153"/>
    </row>
    <row r="1587" spans="1:24">
      <c r="A1587" t="str">
        <f>+IF(特約団体用!A1586="","",特約団体用!A1586)</f>
        <v/>
      </c>
      <c r="B1587" t="str">
        <f>+IF(特約団体用!B1586="","",特約団体用!B1586)</f>
        <v/>
      </c>
      <c r="C1587" t="str">
        <f>+IF(特約団体用!C1586="","",特約団体用!C1586)</f>
        <v/>
      </c>
      <c r="D1587" t="str">
        <f>+IF(特約団体用!D1586="","",特約団体用!D1586)</f>
        <v/>
      </c>
      <c r="E1587" t="str">
        <f>+IF(特約団体用!E1586="","",特約団体用!E1586)</f>
        <v/>
      </c>
      <c r="F1587" t="str">
        <f>+IF(特約団体用!F1586="","",_xlfn.XLOOKUP(特約団体用!F1586,PRM!$G$3:$G$5,PRM!$H$3:$H$5))</f>
        <v/>
      </c>
      <c r="G1587" s="149" t="str">
        <f>+TEXT(_xlfn.CONCAT(特約団体用!G1586,特約団体用!H1586,"年",特約団体用!I1586,"月",特約団体用!J1586,"日"),"yyyy/mm/dd")</f>
        <v>年月日</v>
      </c>
      <c r="H1587" t="str">
        <f>+IF(特約団体用!L1586="","",特約団体用!L1586)</f>
        <v/>
      </c>
      <c r="I1587" t="str">
        <f>+IF(特約団体用!M1586="","",特約団体用!M1586)</f>
        <v/>
      </c>
      <c r="J1587" t="str">
        <f>+IF(特約団体用!N1586="","",特約団体用!AA1586)</f>
        <v/>
      </c>
      <c r="K1587" t="str">
        <f>+IF(特約団体用!O1586="","",特約団体用!O1586)</f>
        <v/>
      </c>
      <c r="L1587" t="str">
        <f>+IF(特約団体用!P1586="","",特約団体用!P1586)</f>
        <v/>
      </c>
      <c r="M1587" t="str">
        <f>+IF(特約団体用!Q1586="","",特約団体用!Q1586)</f>
        <v/>
      </c>
      <c r="N1587" t="str">
        <f>+TEXT(IF(特約団体用!R1586="","",特約団体用!AB1586),"00")</f>
        <v/>
      </c>
      <c r="O1587" t="str">
        <f>+IF(特約団体用!S1586="","",特約団体用!AC1586)</f>
        <v/>
      </c>
      <c r="P1587" t="str">
        <f>+IF(特約団体用!T1586="","",特約団体用!AD1586)</f>
        <v/>
      </c>
      <c r="Q1587" t="str">
        <f>+IF(特約団体用!U1586="","",特約団体用!AE1586)</f>
        <v/>
      </c>
      <c r="V1587" s="153"/>
      <c r="W1587" s="153"/>
      <c r="X1587" s="153"/>
    </row>
    <row r="1588" spans="1:24">
      <c r="A1588" t="str">
        <f>+IF(特約団体用!A1587="","",特約団体用!A1587)</f>
        <v/>
      </c>
      <c r="B1588" t="str">
        <f>+IF(特約団体用!B1587="","",特約団体用!B1587)</f>
        <v/>
      </c>
      <c r="C1588" t="str">
        <f>+IF(特約団体用!C1587="","",特約団体用!C1587)</f>
        <v/>
      </c>
      <c r="D1588" t="str">
        <f>+IF(特約団体用!D1587="","",特約団体用!D1587)</f>
        <v/>
      </c>
      <c r="E1588" t="str">
        <f>+IF(特約団体用!E1587="","",特約団体用!E1587)</f>
        <v/>
      </c>
      <c r="F1588" t="str">
        <f>+IF(特約団体用!F1587="","",_xlfn.XLOOKUP(特約団体用!F1587,PRM!$G$3:$G$5,PRM!$H$3:$H$5))</f>
        <v/>
      </c>
      <c r="G1588" s="149" t="str">
        <f>+TEXT(_xlfn.CONCAT(特約団体用!G1587,特約団体用!H1587,"年",特約団体用!I1587,"月",特約団体用!J1587,"日"),"yyyy/mm/dd")</f>
        <v>年月日</v>
      </c>
      <c r="H1588" t="str">
        <f>+IF(特約団体用!L1587="","",特約団体用!L1587)</f>
        <v/>
      </c>
      <c r="I1588" t="str">
        <f>+IF(特約団体用!M1587="","",特約団体用!M1587)</f>
        <v/>
      </c>
      <c r="J1588" t="str">
        <f>+IF(特約団体用!N1587="","",特約団体用!AA1587)</f>
        <v/>
      </c>
      <c r="K1588" t="str">
        <f>+IF(特約団体用!O1587="","",特約団体用!O1587)</f>
        <v/>
      </c>
      <c r="L1588" t="str">
        <f>+IF(特約団体用!P1587="","",特約団体用!P1587)</f>
        <v/>
      </c>
      <c r="M1588" t="str">
        <f>+IF(特約団体用!Q1587="","",特約団体用!Q1587)</f>
        <v/>
      </c>
      <c r="N1588" t="str">
        <f>+TEXT(IF(特約団体用!R1587="","",特約団体用!AB1587),"00")</f>
        <v/>
      </c>
      <c r="O1588" t="str">
        <f>+IF(特約団体用!S1587="","",特約団体用!AC1587)</f>
        <v/>
      </c>
      <c r="P1588" t="str">
        <f>+IF(特約団体用!T1587="","",特約団体用!AD1587)</f>
        <v/>
      </c>
      <c r="Q1588" t="str">
        <f>+IF(特約団体用!U1587="","",特約団体用!AE1587)</f>
        <v/>
      </c>
      <c r="V1588" s="153"/>
      <c r="W1588" s="153"/>
      <c r="X1588" s="153"/>
    </row>
    <row r="1589" spans="1:24">
      <c r="A1589" t="str">
        <f>+IF(特約団体用!A1588="","",特約団体用!A1588)</f>
        <v/>
      </c>
      <c r="B1589" t="str">
        <f>+IF(特約団体用!B1588="","",特約団体用!B1588)</f>
        <v/>
      </c>
      <c r="C1589" t="str">
        <f>+IF(特約団体用!C1588="","",特約団体用!C1588)</f>
        <v/>
      </c>
      <c r="D1589" t="str">
        <f>+IF(特約団体用!D1588="","",特約団体用!D1588)</f>
        <v/>
      </c>
      <c r="E1589" t="str">
        <f>+IF(特約団体用!E1588="","",特約団体用!E1588)</f>
        <v/>
      </c>
      <c r="F1589" t="str">
        <f>+IF(特約団体用!F1588="","",_xlfn.XLOOKUP(特約団体用!F1588,PRM!$G$3:$G$5,PRM!$H$3:$H$5))</f>
        <v/>
      </c>
      <c r="G1589" s="149" t="str">
        <f>+TEXT(_xlfn.CONCAT(特約団体用!G1588,特約団体用!H1588,"年",特約団体用!I1588,"月",特約団体用!J1588,"日"),"yyyy/mm/dd")</f>
        <v>年月日</v>
      </c>
      <c r="H1589" t="str">
        <f>+IF(特約団体用!L1588="","",特約団体用!L1588)</f>
        <v/>
      </c>
      <c r="I1589" t="str">
        <f>+IF(特約団体用!M1588="","",特約団体用!M1588)</f>
        <v/>
      </c>
      <c r="J1589" t="str">
        <f>+IF(特約団体用!N1588="","",特約団体用!AA1588)</f>
        <v/>
      </c>
      <c r="K1589" t="str">
        <f>+IF(特約団体用!O1588="","",特約団体用!O1588)</f>
        <v/>
      </c>
      <c r="L1589" t="str">
        <f>+IF(特約団体用!P1588="","",特約団体用!P1588)</f>
        <v/>
      </c>
      <c r="M1589" t="str">
        <f>+IF(特約団体用!Q1588="","",特約団体用!Q1588)</f>
        <v/>
      </c>
      <c r="N1589" t="str">
        <f>+TEXT(IF(特約団体用!R1588="","",特約団体用!AB1588),"00")</f>
        <v/>
      </c>
      <c r="O1589" t="str">
        <f>+IF(特約団体用!S1588="","",特約団体用!AC1588)</f>
        <v/>
      </c>
      <c r="P1589" t="str">
        <f>+IF(特約団体用!T1588="","",特約団体用!AD1588)</f>
        <v/>
      </c>
      <c r="Q1589" t="str">
        <f>+IF(特約団体用!U1588="","",特約団体用!AE1588)</f>
        <v/>
      </c>
      <c r="V1589" s="153"/>
      <c r="W1589" s="153"/>
      <c r="X1589" s="153"/>
    </row>
    <row r="1590" spans="1:24">
      <c r="A1590" t="str">
        <f>+IF(特約団体用!A1589="","",特約団体用!A1589)</f>
        <v/>
      </c>
      <c r="B1590" t="str">
        <f>+IF(特約団体用!B1589="","",特約団体用!B1589)</f>
        <v/>
      </c>
      <c r="C1590" t="str">
        <f>+IF(特約団体用!C1589="","",特約団体用!C1589)</f>
        <v/>
      </c>
      <c r="D1590" t="str">
        <f>+IF(特約団体用!D1589="","",特約団体用!D1589)</f>
        <v/>
      </c>
      <c r="E1590" t="str">
        <f>+IF(特約団体用!E1589="","",特約団体用!E1589)</f>
        <v/>
      </c>
      <c r="F1590" t="str">
        <f>+IF(特約団体用!F1589="","",_xlfn.XLOOKUP(特約団体用!F1589,PRM!$G$3:$G$5,PRM!$H$3:$H$5))</f>
        <v/>
      </c>
      <c r="G1590" s="149" t="str">
        <f>+TEXT(_xlfn.CONCAT(特約団体用!G1589,特約団体用!H1589,"年",特約団体用!I1589,"月",特約団体用!J1589,"日"),"yyyy/mm/dd")</f>
        <v>年月日</v>
      </c>
      <c r="H1590" t="str">
        <f>+IF(特約団体用!L1589="","",特約団体用!L1589)</f>
        <v/>
      </c>
      <c r="I1590" t="str">
        <f>+IF(特約団体用!M1589="","",特約団体用!M1589)</f>
        <v/>
      </c>
      <c r="J1590" t="str">
        <f>+IF(特約団体用!N1589="","",特約団体用!AA1589)</f>
        <v/>
      </c>
      <c r="K1590" t="str">
        <f>+IF(特約団体用!O1589="","",特約団体用!O1589)</f>
        <v/>
      </c>
      <c r="L1590" t="str">
        <f>+IF(特約団体用!P1589="","",特約団体用!P1589)</f>
        <v/>
      </c>
      <c r="M1590" t="str">
        <f>+IF(特約団体用!Q1589="","",特約団体用!Q1589)</f>
        <v/>
      </c>
      <c r="N1590" t="str">
        <f>+TEXT(IF(特約団体用!R1589="","",特約団体用!AB1589),"00")</f>
        <v/>
      </c>
      <c r="O1590" t="str">
        <f>+IF(特約団体用!S1589="","",特約団体用!AC1589)</f>
        <v/>
      </c>
      <c r="P1590" t="str">
        <f>+IF(特約団体用!T1589="","",特約団体用!AD1589)</f>
        <v/>
      </c>
      <c r="Q1590" t="str">
        <f>+IF(特約団体用!U1589="","",特約団体用!AE1589)</f>
        <v/>
      </c>
      <c r="V1590" s="153"/>
      <c r="W1590" s="153"/>
      <c r="X1590" s="153"/>
    </row>
    <row r="1591" spans="1:24">
      <c r="A1591" t="str">
        <f>+IF(特約団体用!A1590="","",特約団体用!A1590)</f>
        <v/>
      </c>
      <c r="B1591" t="str">
        <f>+IF(特約団体用!B1590="","",特約団体用!B1590)</f>
        <v/>
      </c>
      <c r="C1591" t="str">
        <f>+IF(特約団体用!C1590="","",特約団体用!C1590)</f>
        <v/>
      </c>
      <c r="D1591" t="str">
        <f>+IF(特約団体用!D1590="","",特約団体用!D1590)</f>
        <v/>
      </c>
      <c r="E1591" t="str">
        <f>+IF(特約団体用!E1590="","",特約団体用!E1590)</f>
        <v/>
      </c>
      <c r="F1591" t="str">
        <f>+IF(特約団体用!F1590="","",_xlfn.XLOOKUP(特約団体用!F1590,PRM!$G$3:$G$5,PRM!$H$3:$H$5))</f>
        <v/>
      </c>
      <c r="G1591" s="149" t="str">
        <f>+TEXT(_xlfn.CONCAT(特約団体用!G1590,特約団体用!H1590,"年",特約団体用!I1590,"月",特約団体用!J1590,"日"),"yyyy/mm/dd")</f>
        <v>年月日</v>
      </c>
      <c r="H1591" t="str">
        <f>+IF(特約団体用!L1590="","",特約団体用!L1590)</f>
        <v/>
      </c>
      <c r="I1591" t="str">
        <f>+IF(特約団体用!M1590="","",特約団体用!M1590)</f>
        <v/>
      </c>
      <c r="J1591" t="str">
        <f>+IF(特約団体用!N1590="","",特約団体用!AA1590)</f>
        <v/>
      </c>
      <c r="K1591" t="str">
        <f>+IF(特約団体用!O1590="","",特約団体用!O1590)</f>
        <v/>
      </c>
      <c r="L1591" t="str">
        <f>+IF(特約団体用!P1590="","",特約団体用!P1590)</f>
        <v/>
      </c>
      <c r="M1591" t="str">
        <f>+IF(特約団体用!Q1590="","",特約団体用!Q1590)</f>
        <v/>
      </c>
      <c r="N1591" t="str">
        <f>+TEXT(IF(特約団体用!R1590="","",特約団体用!AB1590),"00")</f>
        <v/>
      </c>
      <c r="O1591" t="str">
        <f>+IF(特約団体用!S1590="","",特約団体用!AC1590)</f>
        <v/>
      </c>
      <c r="P1591" t="str">
        <f>+IF(特約団体用!T1590="","",特約団体用!AD1590)</f>
        <v/>
      </c>
      <c r="Q1591" t="str">
        <f>+IF(特約団体用!U1590="","",特約団体用!AE1590)</f>
        <v/>
      </c>
      <c r="V1591" s="153"/>
      <c r="W1591" s="153"/>
      <c r="X1591" s="153"/>
    </row>
    <row r="1592" spans="1:24">
      <c r="A1592" t="str">
        <f>+IF(特約団体用!A1591="","",特約団体用!A1591)</f>
        <v/>
      </c>
      <c r="B1592" t="str">
        <f>+IF(特約団体用!B1591="","",特約団体用!B1591)</f>
        <v/>
      </c>
      <c r="C1592" t="str">
        <f>+IF(特約団体用!C1591="","",特約団体用!C1591)</f>
        <v/>
      </c>
      <c r="D1592" t="str">
        <f>+IF(特約団体用!D1591="","",特約団体用!D1591)</f>
        <v/>
      </c>
      <c r="E1592" t="str">
        <f>+IF(特約団体用!E1591="","",特約団体用!E1591)</f>
        <v/>
      </c>
      <c r="F1592" t="str">
        <f>+IF(特約団体用!F1591="","",_xlfn.XLOOKUP(特約団体用!F1591,PRM!$G$3:$G$5,PRM!$H$3:$H$5))</f>
        <v/>
      </c>
      <c r="G1592" s="149" t="str">
        <f>+TEXT(_xlfn.CONCAT(特約団体用!G1591,特約団体用!H1591,"年",特約団体用!I1591,"月",特約団体用!J1591,"日"),"yyyy/mm/dd")</f>
        <v>年月日</v>
      </c>
      <c r="H1592" t="str">
        <f>+IF(特約団体用!L1591="","",特約団体用!L1591)</f>
        <v/>
      </c>
      <c r="I1592" t="str">
        <f>+IF(特約団体用!M1591="","",特約団体用!M1591)</f>
        <v/>
      </c>
      <c r="J1592" t="str">
        <f>+IF(特約団体用!N1591="","",特約団体用!AA1591)</f>
        <v/>
      </c>
      <c r="K1592" t="str">
        <f>+IF(特約団体用!O1591="","",特約団体用!O1591)</f>
        <v/>
      </c>
      <c r="L1592" t="str">
        <f>+IF(特約団体用!P1591="","",特約団体用!P1591)</f>
        <v/>
      </c>
      <c r="M1592" t="str">
        <f>+IF(特約団体用!Q1591="","",特約団体用!Q1591)</f>
        <v/>
      </c>
      <c r="N1592" t="str">
        <f>+TEXT(IF(特約団体用!R1591="","",特約団体用!AB1591),"00")</f>
        <v/>
      </c>
      <c r="O1592" t="str">
        <f>+IF(特約団体用!S1591="","",特約団体用!AC1591)</f>
        <v/>
      </c>
      <c r="P1592" t="str">
        <f>+IF(特約団体用!T1591="","",特約団体用!AD1591)</f>
        <v/>
      </c>
      <c r="Q1592" t="str">
        <f>+IF(特約団体用!U1591="","",特約団体用!AE1591)</f>
        <v/>
      </c>
      <c r="V1592" s="153"/>
      <c r="W1592" s="153"/>
      <c r="X1592" s="153"/>
    </row>
    <row r="1593" spans="1:24">
      <c r="A1593" t="str">
        <f>+IF(特約団体用!A1592="","",特約団体用!A1592)</f>
        <v/>
      </c>
      <c r="B1593" t="str">
        <f>+IF(特約団体用!B1592="","",特約団体用!B1592)</f>
        <v/>
      </c>
      <c r="C1593" t="str">
        <f>+IF(特約団体用!C1592="","",特約団体用!C1592)</f>
        <v/>
      </c>
      <c r="D1593" t="str">
        <f>+IF(特約団体用!D1592="","",特約団体用!D1592)</f>
        <v/>
      </c>
      <c r="E1593" t="str">
        <f>+IF(特約団体用!E1592="","",特約団体用!E1592)</f>
        <v/>
      </c>
      <c r="F1593" t="str">
        <f>+IF(特約団体用!F1592="","",_xlfn.XLOOKUP(特約団体用!F1592,PRM!$G$3:$G$5,PRM!$H$3:$H$5))</f>
        <v/>
      </c>
      <c r="G1593" s="149" t="str">
        <f>+TEXT(_xlfn.CONCAT(特約団体用!G1592,特約団体用!H1592,"年",特約団体用!I1592,"月",特約団体用!J1592,"日"),"yyyy/mm/dd")</f>
        <v>年月日</v>
      </c>
      <c r="H1593" t="str">
        <f>+IF(特約団体用!L1592="","",特約団体用!L1592)</f>
        <v/>
      </c>
      <c r="I1593" t="str">
        <f>+IF(特約団体用!M1592="","",特約団体用!M1592)</f>
        <v/>
      </c>
      <c r="J1593" t="str">
        <f>+IF(特約団体用!N1592="","",特約団体用!AA1592)</f>
        <v/>
      </c>
      <c r="K1593" t="str">
        <f>+IF(特約団体用!O1592="","",特約団体用!O1592)</f>
        <v/>
      </c>
      <c r="L1593" t="str">
        <f>+IF(特約団体用!P1592="","",特約団体用!P1592)</f>
        <v/>
      </c>
      <c r="M1593" t="str">
        <f>+IF(特約団体用!Q1592="","",特約団体用!Q1592)</f>
        <v/>
      </c>
      <c r="N1593" t="str">
        <f>+TEXT(IF(特約団体用!R1592="","",特約団体用!AB1592),"00")</f>
        <v/>
      </c>
      <c r="O1593" t="str">
        <f>+IF(特約団体用!S1592="","",特約団体用!AC1592)</f>
        <v/>
      </c>
      <c r="P1593" t="str">
        <f>+IF(特約団体用!T1592="","",特約団体用!AD1592)</f>
        <v/>
      </c>
      <c r="Q1593" t="str">
        <f>+IF(特約団体用!U1592="","",特約団体用!AE1592)</f>
        <v/>
      </c>
      <c r="V1593" s="153"/>
      <c r="W1593" s="153"/>
      <c r="X1593" s="153"/>
    </row>
    <row r="1594" spans="1:24">
      <c r="A1594" t="str">
        <f>+IF(特約団体用!A1593="","",特約団体用!A1593)</f>
        <v/>
      </c>
      <c r="B1594" t="str">
        <f>+IF(特約団体用!B1593="","",特約団体用!B1593)</f>
        <v/>
      </c>
      <c r="C1594" t="str">
        <f>+IF(特約団体用!C1593="","",特約団体用!C1593)</f>
        <v/>
      </c>
      <c r="D1594" t="str">
        <f>+IF(特約団体用!D1593="","",特約団体用!D1593)</f>
        <v/>
      </c>
      <c r="E1594" t="str">
        <f>+IF(特約団体用!E1593="","",特約団体用!E1593)</f>
        <v/>
      </c>
      <c r="F1594" t="str">
        <f>+IF(特約団体用!F1593="","",_xlfn.XLOOKUP(特約団体用!F1593,PRM!$G$3:$G$5,PRM!$H$3:$H$5))</f>
        <v/>
      </c>
      <c r="G1594" s="149" t="str">
        <f>+TEXT(_xlfn.CONCAT(特約団体用!G1593,特約団体用!H1593,"年",特約団体用!I1593,"月",特約団体用!J1593,"日"),"yyyy/mm/dd")</f>
        <v>年月日</v>
      </c>
      <c r="H1594" t="str">
        <f>+IF(特約団体用!L1593="","",特約団体用!L1593)</f>
        <v/>
      </c>
      <c r="I1594" t="str">
        <f>+IF(特約団体用!M1593="","",特約団体用!M1593)</f>
        <v/>
      </c>
      <c r="J1594" t="str">
        <f>+IF(特約団体用!N1593="","",特約団体用!AA1593)</f>
        <v/>
      </c>
      <c r="K1594" t="str">
        <f>+IF(特約団体用!O1593="","",特約団体用!O1593)</f>
        <v/>
      </c>
      <c r="L1594" t="str">
        <f>+IF(特約団体用!P1593="","",特約団体用!P1593)</f>
        <v/>
      </c>
      <c r="M1594" t="str">
        <f>+IF(特約団体用!Q1593="","",特約団体用!Q1593)</f>
        <v/>
      </c>
      <c r="N1594" t="str">
        <f>+TEXT(IF(特約団体用!R1593="","",特約団体用!AB1593),"00")</f>
        <v/>
      </c>
      <c r="O1594" t="str">
        <f>+IF(特約団体用!S1593="","",特約団体用!AC1593)</f>
        <v/>
      </c>
      <c r="P1594" t="str">
        <f>+IF(特約団体用!T1593="","",特約団体用!AD1593)</f>
        <v/>
      </c>
      <c r="Q1594" t="str">
        <f>+IF(特約団体用!U1593="","",特約団体用!AE1593)</f>
        <v/>
      </c>
      <c r="V1594" s="153"/>
      <c r="W1594" s="153"/>
      <c r="X1594" s="153"/>
    </row>
    <row r="1595" spans="1:24">
      <c r="A1595" t="str">
        <f>+IF(特約団体用!A1594="","",特約団体用!A1594)</f>
        <v/>
      </c>
      <c r="B1595" t="str">
        <f>+IF(特約団体用!B1594="","",特約団体用!B1594)</f>
        <v/>
      </c>
      <c r="C1595" t="str">
        <f>+IF(特約団体用!C1594="","",特約団体用!C1594)</f>
        <v/>
      </c>
      <c r="D1595" t="str">
        <f>+IF(特約団体用!D1594="","",特約団体用!D1594)</f>
        <v/>
      </c>
      <c r="E1595" t="str">
        <f>+IF(特約団体用!E1594="","",特約団体用!E1594)</f>
        <v/>
      </c>
      <c r="F1595" t="str">
        <f>+IF(特約団体用!F1594="","",_xlfn.XLOOKUP(特約団体用!F1594,PRM!$G$3:$G$5,PRM!$H$3:$H$5))</f>
        <v/>
      </c>
      <c r="G1595" s="149" t="str">
        <f>+TEXT(_xlfn.CONCAT(特約団体用!G1594,特約団体用!H1594,"年",特約団体用!I1594,"月",特約団体用!J1594,"日"),"yyyy/mm/dd")</f>
        <v>年月日</v>
      </c>
      <c r="H1595" t="str">
        <f>+IF(特約団体用!L1594="","",特約団体用!L1594)</f>
        <v/>
      </c>
      <c r="I1595" t="str">
        <f>+IF(特約団体用!M1594="","",特約団体用!M1594)</f>
        <v/>
      </c>
      <c r="J1595" t="str">
        <f>+IF(特約団体用!N1594="","",特約団体用!AA1594)</f>
        <v/>
      </c>
      <c r="K1595" t="str">
        <f>+IF(特約団体用!O1594="","",特約団体用!O1594)</f>
        <v/>
      </c>
      <c r="L1595" t="str">
        <f>+IF(特約団体用!P1594="","",特約団体用!P1594)</f>
        <v/>
      </c>
      <c r="M1595" t="str">
        <f>+IF(特約団体用!Q1594="","",特約団体用!Q1594)</f>
        <v/>
      </c>
      <c r="N1595" t="str">
        <f>+TEXT(IF(特約団体用!R1594="","",特約団体用!AB1594),"00")</f>
        <v/>
      </c>
      <c r="O1595" t="str">
        <f>+IF(特約団体用!S1594="","",特約団体用!AC1594)</f>
        <v/>
      </c>
      <c r="P1595" t="str">
        <f>+IF(特約団体用!T1594="","",特約団体用!AD1594)</f>
        <v/>
      </c>
      <c r="Q1595" t="str">
        <f>+IF(特約団体用!U1594="","",特約団体用!AE1594)</f>
        <v/>
      </c>
      <c r="V1595" s="153"/>
      <c r="W1595" s="153"/>
      <c r="X1595" s="153"/>
    </row>
    <row r="1596" spans="1:24">
      <c r="A1596" t="str">
        <f>+IF(特約団体用!A1595="","",特約団体用!A1595)</f>
        <v/>
      </c>
      <c r="B1596" t="str">
        <f>+IF(特約団体用!B1595="","",特約団体用!B1595)</f>
        <v/>
      </c>
      <c r="C1596" t="str">
        <f>+IF(特約団体用!C1595="","",特約団体用!C1595)</f>
        <v/>
      </c>
      <c r="D1596" t="str">
        <f>+IF(特約団体用!D1595="","",特約団体用!D1595)</f>
        <v/>
      </c>
      <c r="E1596" t="str">
        <f>+IF(特約団体用!E1595="","",特約団体用!E1595)</f>
        <v/>
      </c>
      <c r="F1596" t="str">
        <f>+IF(特約団体用!F1595="","",_xlfn.XLOOKUP(特約団体用!F1595,PRM!$G$3:$G$5,PRM!$H$3:$H$5))</f>
        <v/>
      </c>
      <c r="G1596" s="149" t="str">
        <f>+TEXT(_xlfn.CONCAT(特約団体用!G1595,特約団体用!H1595,"年",特約団体用!I1595,"月",特約団体用!J1595,"日"),"yyyy/mm/dd")</f>
        <v>年月日</v>
      </c>
      <c r="H1596" t="str">
        <f>+IF(特約団体用!L1595="","",特約団体用!L1595)</f>
        <v/>
      </c>
      <c r="I1596" t="str">
        <f>+IF(特約団体用!M1595="","",特約団体用!M1595)</f>
        <v/>
      </c>
      <c r="J1596" t="str">
        <f>+IF(特約団体用!N1595="","",特約団体用!AA1595)</f>
        <v/>
      </c>
      <c r="K1596" t="str">
        <f>+IF(特約団体用!O1595="","",特約団体用!O1595)</f>
        <v/>
      </c>
      <c r="L1596" t="str">
        <f>+IF(特約団体用!P1595="","",特約団体用!P1595)</f>
        <v/>
      </c>
      <c r="M1596" t="str">
        <f>+IF(特約団体用!Q1595="","",特約団体用!Q1595)</f>
        <v/>
      </c>
      <c r="N1596" t="str">
        <f>+TEXT(IF(特約団体用!R1595="","",特約団体用!AB1595),"00")</f>
        <v/>
      </c>
      <c r="O1596" t="str">
        <f>+IF(特約団体用!S1595="","",特約団体用!AC1595)</f>
        <v/>
      </c>
      <c r="P1596" t="str">
        <f>+IF(特約団体用!T1595="","",特約団体用!AD1595)</f>
        <v/>
      </c>
      <c r="Q1596" t="str">
        <f>+IF(特約団体用!U1595="","",特約団体用!AE1595)</f>
        <v/>
      </c>
      <c r="V1596" s="153"/>
      <c r="W1596" s="153"/>
      <c r="X1596" s="153"/>
    </row>
    <row r="1597" spans="1:24">
      <c r="A1597" t="str">
        <f>+IF(特約団体用!A1596="","",特約団体用!A1596)</f>
        <v/>
      </c>
      <c r="B1597" t="str">
        <f>+IF(特約団体用!B1596="","",特約団体用!B1596)</f>
        <v/>
      </c>
      <c r="C1597" t="str">
        <f>+IF(特約団体用!C1596="","",特約団体用!C1596)</f>
        <v/>
      </c>
      <c r="D1597" t="str">
        <f>+IF(特約団体用!D1596="","",特約団体用!D1596)</f>
        <v/>
      </c>
      <c r="E1597" t="str">
        <f>+IF(特約団体用!E1596="","",特約団体用!E1596)</f>
        <v/>
      </c>
      <c r="F1597" t="str">
        <f>+IF(特約団体用!F1596="","",_xlfn.XLOOKUP(特約団体用!F1596,PRM!$G$3:$G$5,PRM!$H$3:$H$5))</f>
        <v/>
      </c>
      <c r="G1597" s="149" t="str">
        <f>+TEXT(_xlfn.CONCAT(特約団体用!G1596,特約団体用!H1596,"年",特約団体用!I1596,"月",特約団体用!J1596,"日"),"yyyy/mm/dd")</f>
        <v>年月日</v>
      </c>
      <c r="H1597" t="str">
        <f>+IF(特約団体用!L1596="","",特約団体用!L1596)</f>
        <v/>
      </c>
      <c r="I1597" t="str">
        <f>+IF(特約団体用!M1596="","",特約団体用!M1596)</f>
        <v/>
      </c>
      <c r="J1597" t="str">
        <f>+IF(特約団体用!N1596="","",特約団体用!AA1596)</f>
        <v/>
      </c>
      <c r="K1597" t="str">
        <f>+IF(特約団体用!O1596="","",特約団体用!O1596)</f>
        <v/>
      </c>
      <c r="L1597" t="str">
        <f>+IF(特約団体用!P1596="","",特約団体用!P1596)</f>
        <v/>
      </c>
      <c r="M1597" t="str">
        <f>+IF(特約団体用!Q1596="","",特約団体用!Q1596)</f>
        <v/>
      </c>
      <c r="N1597" t="str">
        <f>+TEXT(IF(特約団体用!R1596="","",特約団体用!AB1596),"00")</f>
        <v/>
      </c>
      <c r="O1597" t="str">
        <f>+IF(特約団体用!S1596="","",特約団体用!AC1596)</f>
        <v/>
      </c>
      <c r="P1597" t="str">
        <f>+IF(特約団体用!T1596="","",特約団体用!AD1596)</f>
        <v/>
      </c>
      <c r="Q1597" t="str">
        <f>+IF(特約団体用!U1596="","",特約団体用!AE1596)</f>
        <v/>
      </c>
      <c r="V1597" s="153"/>
      <c r="W1597" s="153"/>
      <c r="X1597" s="153"/>
    </row>
    <row r="1598" spans="1:24">
      <c r="A1598" t="str">
        <f>+IF(特約団体用!A1597="","",特約団体用!A1597)</f>
        <v/>
      </c>
      <c r="B1598" t="str">
        <f>+IF(特約団体用!B1597="","",特約団体用!B1597)</f>
        <v/>
      </c>
      <c r="C1598" t="str">
        <f>+IF(特約団体用!C1597="","",特約団体用!C1597)</f>
        <v/>
      </c>
      <c r="D1598" t="str">
        <f>+IF(特約団体用!D1597="","",特約団体用!D1597)</f>
        <v/>
      </c>
      <c r="E1598" t="str">
        <f>+IF(特約団体用!E1597="","",特約団体用!E1597)</f>
        <v/>
      </c>
      <c r="F1598" t="str">
        <f>+IF(特約団体用!F1597="","",_xlfn.XLOOKUP(特約団体用!F1597,PRM!$G$3:$G$5,PRM!$H$3:$H$5))</f>
        <v/>
      </c>
      <c r="G1598" s="149" t="str">
        <f>+TEXT(_xlfn.CONCAT(特約団体用!G1597,特約団体用!H1597,"年",特約団体用!I1597,"月",特約団体用!J1597,"日"),"yyyy/mm/dd")</f>
        <v>年月日</v>
      </c>
      <c r="H1598" t="str">
        <f>+IF(特約団体用!L1597="","",特約団体用!L1597)</f>
        <v/>
      </c>
      <c r="I1598" t="str">
        <f>+IF(特約団体用!M1597="","",特約団体用!M1597)</f>
        <v/>
      </c>
      <c r="J1598" t="str">
        <f>+IF(特約団体用!N1597="","",特約団体用!AA1597)</f>
        <v/>
      </c>
      <c r="K1598" t="str">
        <f>+IF(特約団体用!O1597="","",特約団体用!O1597)</f>
        <v/>
      </c>
      <c r="L1598" t="str">
        <f>+IF(特約団体用!P1597="","",特約団体用!P1597)</f>
        <v/>
      </c>
      <c r="M1598" t="str">
        <f>+IF(特約団体用!Q1597="","",特約団体用!Q1597)</f>
        <v/>
      </c>
      <c r="N1598" t="str">
        <f>+TEXT(IF(特約団体用!R1597="","",特約団体用!AB1597),"00")</f>
        <v/>
      </c>
      <c r="O1598" t="str">
        <f>+IF(特約団体用!S1597="","",特約団体用!AC1597)</f>
        <v/>
      </c>
      <c r="P1598" t="str">
        <f>+IF(特約団体用!T1597="","",特約団体用!AD1597)</f>
        <v/>
      </c>
      <c r="Q1598" t="str">
        <f>+IF(特約団体用!U1597="","",特約団体用!AE1597)</f>
        <v/>
      </c>
      <c r="V1598" s="153"/>
      <c r="W1598" s="153"/>
      <c r="X1598" s="153"/>
    </row>
    <row r="1599" spans="1:24">
      <c r="A1599" t="str">
        <f>+IF(特約団体用!A1598="","",特約団体用!A1598)</f>
        <v/>
      </c>
      <c r="B1599" t="str">
        <f>+IF(特約団体用!B1598="","",特約団体用!B1598)</f>
        <v/>
      </c>
      <c r="C1599" t="str">
        <f>+IF(特約団体用!C1598="","",特約団体用!C1598)</f>
        <v/>
      </c>
      <c r="D1599" t="str">
        <f>+IF(特約団体用!D1598="","",特約団体用!D1598)</f>
        <v/>
      </c>
      <c r="E1599" t="str">
        <f>+IF(特約団体用!E1598="","",特約団体用!E1598)</f>
        <v/>
      </c>
      <c r="F1599" t="str">
        <f>+IF(特約団体用!F1598="","",_xlfn.XLOOKUP(特約団体用!F1598,PRM!$G$3:$G$5,PRM!$H$3:$H$5))</f>
        <v/>
      </c>
      <c r="G1599" s="149" t="str">
        <f>+TEXT(_xlfn.CONCAT(特約団体用!G1598,特約団体用!H1598,"年",特約団体用!I1598,"月",特約団体用!J1598,"日"),"yyyy/mm/dd")</f>
        <v>年月日</v>
      </c>
      <c r="H1599" t="str">
        <f>+IF(特約団体用!L1598="","",特約団体用!L1598)</f>
        <v/>
      </c>
      <c r="I1599" t="str">
        <f>+IF(特約団体用!M1598="","",特約団体用!M1598)</f>
        <v/>
      </c>
      <c r="J1599" t="str">
        <f>+IF(特約団体用!N1598="","",特約団体用!AA1598)</f>
        <v/>
      </c>
      <c r="K1599" t="str">
        <f>+IF(特約団体用!O1598="","",特約団体用!O1598)</f>
        <v/>
      </c>
      <c r="L1599" t="str">
        <f>+IF(特約団体用!P1598="","",特約団体用!P1598)</f>
        <v/>
      </c>
      <c r="M1599" t="str">
        <f>+IF(特約団体用!Q1598="","",特約団体用!Q1598)</f>
        <v/>
      </c>
      <c r="N1599" t="str">
        <f>+TEXT(IF(特約団体用!R1598="","",特約団体用!AB1598),"00")</f>
        <v/>
      </c>
      <c r="O1599" t="str">
        <f>+IF(特約団体用!S1598="","",特約団体用!AC1598)</f>
        <v/>
      </c>
      <c r="P1599" t="str">
        <f>+IF(特約団体用!T1598="","",特約団体用!AD1598)</f>
        <v/>
      </c>
      <c r="Q1599" t="str">
        <f>+IF(特約団体用!U1598="","",特約団体用!AE1598)</f>
        <v/>
      </c>
      <c r="V1599" s="153"/>
      <c r="W1599" s="153"/>
      <c r="X1599" s="153"/>
    </row>
    <row r="1600" spans="1:24">
      <c r="A1600" t="str">
        <f>+IF(特約団体用!A1599="","",特約団体用!A1599)</f>
        <v/>
      </c>
      <c r="B1600" t="str">
        <f>+IF(特約団体用!B1599="","",特約団体用!B1599)</f>
        <v/>
      </c>
      <c r="C1600" t="str">
        <f>+IF(特約団体用!C1599="","",特約団体用!C1599)</f>
        <v/>
      </c>
      <c r="D1600" t="str">
        <f>+IF(特約団体用!D1599="","",特約団体用!D1599)</f>
        <v/>
      </c>
      <c r="E1600" t="str">
        <f>+IF(特約団体用!E1599="","",特約団体用!E1599)</f>
        <v/>
      </c>
      <c r="F1600" t="str">
        <f>+IF(特約団体用!F1599="","",_xlfn.XLOOKUP(特約団体用!F1599,PRM!$G$3:$G$5,PRM!$H$3:$H$5))</f>
        <v/>
      </c>
      <c r="G1600" s="149" t="str">
        <f>+TEXT(_xlfn.CONCAT(特約団体用!G1599,特約団体用!H1599,"年",特約団体用!I1599,"月",特約団体用!J1599,"日"),"yyyy/mm/dd")</f>
        <v>年月日</v>
      </c>
      <c r="H1600" t="str">
        <f>+IF(特約団体用!L1599="","",特約団体用!L1599)</f>
        <v/>
      </c>
      <c r="I1600" t="str">
        <f>+IF(特約団体用!M1599="","",特約団体用!M1599)</f>
        <v/>
      </c>
      <c r="J1600" t="str">
        <f>+IF(特約団体用!N1599="","",特約団体用!AA1599)</f>
        <v/>
      </c>
      <c r="K1600" t="str">
        <f>+IF(特約団体用!O1599="","",特約団体用!O1599)</f>
        <v/>
      </c>
      <c r="L1600" t="str">
        <f>+IF(特約団体用!P1599="","",特約団体用!P1599)</f>
        <v/>
      </c>
      <c r="M1600" t="str">
        <f>+IF(特約団体用!Q1599="","",特約団体用!Q1599)</f>
        <v/>
      </c>
      <c r="N1600" t="str">
        <f>+TEXT(IF(特約団体用!R1599="","",特約団体用!AB1599),"00")</f>
        <v/>
      </c>
      <c r="O1600" t="str">
        <f>+IF(特約団体用!S1599="","",特約団体用!AC1599)</f>
        <v/>
      </c>
      <c r="P1600" t="str">
        <f>+IF(特約団体用!T1599="","",特約団体用!AD1599)</f>
        <v/>
      </c>
      <c r="Q1600" t="str">
        <f>+IF(特約団体用!U1599="","",特約団体用!AE1599)</f>
        <v/>
      </c>
      <c r="V1600" s="153"/>
      <c r="W1600" s="153"/>
      <c r="X1600" s="153"/>
    </row>
    <row r="1601" spans="1:24">
      <c r="A1601" t="str">
        <f>+IF(特約団体用!A1600="","",特約団体用!A1600)</f>
        <v/>
      </c>
      <c r="B1601" t="str">
        <f>+IF(特約団体用!B1600="","",特約団体用!B1600)</f>
        <v/>
      </c>
      <c r="C1601" t="str">
        <f>+IF(特約団体用!C1600="","",特約団体用!C1600)</f>
        <v/>
      </c>
      <c r="D1601" t="str">
        <f>+IF(特約団体用!D1600="","",特約団体用!D1600)</f>
        <v/>
      </c>
      <c r="E1601" t="str">
        <f>+IF(特約団体用!E1600="","",特約団体用!E1600)</f>
        <v/>
      </c>
      <c r="F1601" t="str">
        <f>+IF(特約団体用!F1600="","",_xlfn.XLOOKUP(特約団体用!F1600,PRM!$G$3:$G$5,PRM!$H$3:$H$5))</f>
        <v/>
      </c>
      <c r="G1601" s="149" t="str">
        <f>+TEXT(_xlfn.CONCAT(特約団体用!G1600,特約団体用!H1600,"年",特約団体用!I1600,"月",特約団体用!J1600,"日"),"yyyy/mm/dd")</f>
        <v>年月日</v>
      </c>
      <c r="H1601" t="str">
        <f>+IF(特約団体用!L1600="","",特約団体用!L1600)</f>
        <v/>
      </c>
      <c r="I1601" t="str">
        <f>+IF(特約団体用!M1600="","",特約団体用!M1600)</f>
        <v/>
      </c>
      <c r="J1601" t="str">
        <f>+IF(特約団体用!N1600="","",特約団体用!AA1600)</f>
        <v/>
      </c>
      <c r="K1601" t="str">
        <f>+IF(特約団体用!O1600="","",特約団体用!O1600)</f>
        <v/>
      </c>
      <c r="L1601" t="str">
        <f>+IF(特約団体用!P1600="","",特約団体用!P1600)</f>
        <v/>
      </c>
      <c r="M1601" t="str">
        <f>+IF(特約団体用!Q1600="","",特約団体用!Q1600)</f>
        <v/>
      </c>
      <c r="N1601" t="str">
        <f>+TEXT(IF(特約団体用!R1600="","",特約団体用!AB1600),"00")</f>
        <v/>
      </c>
      <c r="O1601" t="str">
        <f>+IF(特約団体用!S1600="","",特約団体用!AC1600)</f>
        <v/>
      </c>
      <c r="P1601" t="str">
        <f>+IF(特約団体用!T1600="","",特約団体用!AD1600)</f>
        <v/>
      </c>
      <c r="Q1601" t="str">
        <f>+IF(特約団体用!U1600="","",特約団体用!AE1600)</f>
        <v/>
      </c>
      <c r="V1601" s="153"/>
      <c r="W1601" s="153"/>
      <c r="X1601" s="153"/>
    </row>
    <row r="1602" spans="1:24">
      <c r="A1602" t="str">
        <f>+IF(特約団体用!A1601="","",特約団体用!A1601)</f>
        <v/>
      </c>
      <c r="B1602" t="str">
        <f>+IF(特約団体用!B1601="","",特約団体用!B1601)</f>
        <v/>
      </c>
      <c r="C1602" t="str">
        <f>+IF(特約団体用!C1601="","",特約団体用!C1601)</f>
        <v/>
      </c>
      <c r="D1602" t="str">
        <f>+IF(特約団体用!D1601="","",特約団体用!D1601)</f>
        <v/>
      </c>
      <c r="E1602" t="str">
        <f>+IF(特約団体用!E1601="","",特約団体用!E1601)</f>
        <v/>
      </c>
      <c r="F1602" t="str">
        <f>+IF(特約団体用!F1601="","",_xlfn.XLOOKUP(特約団体用!F1601,PRM!$G$3:$G$5,PRM!$H$3:$H$5))</f>
        <v/>
      </c>
      <c r="G1602" s="149" t="str">
        <f>+TEXT(_xlfn.CONCAT(特約団体用!G1601,特約団体用!H1601,"年",特約団体用!I1601,"月",特約団体用!J1601,"日"),"yyyy/mm/dd")</f>
        <v>年月日</v>
      </c>
      <c r="H1602" t="str">
        <f>+IF(特約団体用!L1601="","",特約団体用!L1601)</f>
        <v/>
      </c>
      <c r="I1602" t="str">
        <f>+IF(特約団体用!M1601="","",特約団体用!M1601)</f>
        <v/>
      </c>
      <c r="J1602" t="str">
        <f>+IF(特約団体用!N1601="","",特約団体用!AA1601)</f>
        <v/>
      </c>
      <c r="K1602" t="str">
        <f>+IF(特約団体用!O1601="","",特約団体用!O1601)</f>
        <v/>
      </c>
      <c r="L1602" t="str">
        <f>+IF(特約団体用!P1601="","",特約団体用!P1601)</f>
        <v/>
      </c>
      <c r="M1602" t="str">
        <f>+IF(特約団体用!Q1601="","",特約団体用!Q1601)</f>
        <v/>
      </c>
      <c r="N1602" t="str">
        <f>+TEXT(IF(特約団体用!R1601="","",特約団体用!AB1601),"00")</f>
        <v/>
      </c>
      <c r="O1602" t="str">
        <f>+IF(特約団体用!S1601="","",特約団体用!AC1601)</f>
        <v/>
      </c>
      <c r="P1602" t="str">
        <f>+IF(特約団体用!T1601="","",特約団体用!AD1601)</f>
        <v/>
      </c>
      <c r="Q1602" t="str">
        <f>+IF(特約団体用!U1601="","",特約団体用!AE1601)</f>
        <v/>
      </c>
      <c r="V1602" s="153"/>
      <c r="W1602" s="153"/>
      <c r="X1602" s="153"/>
    </row>
    <row r="1603" spans="1:24">
      <c r="A1603" t="str">
        <f>+IF(特約団体用!A1602="","",特約団体用!A1602)</f>
        <v/>
      </c>
      <c r="B1603" t="str">
        <f>+IF(特約団体用!B1602="","",特約団体用!B1602)</f>
        <v/>
      </c>
      <c r="C1603" t="str">
        <f>+IF(特約団体用!C1602="","",特約団体用!C1602)</f>
        <v/>
      </c>
      <c r="D1603" t="str">
        <f>+IF(特約団体用!D1602="","",特約団体用!D1602)</f>
        <v/>
      </c>
      <c r="E1603" t="str">
        <f>+IF(特約団体用!E1602="","",特約団体用!E1602)</f>
        <v/>
      </c>
      <c r="F1603" t="str">
        <f>+IF(特約団体用!F1602="","",_xlfn.XLOOKUP(特約団体用!F1602,PRM!$G$3:$G$5,PRM!$H$3:$H$5))</f>
        <v/>
      </c>
      <c r="G1603" s="149" t="str">
        <f>+TEXT(_xlfn.CONCAT(特約団体用!G1602,特約団体用!H1602,"年",特約団体用!I1602,"月",特約団体用!J1602,"日"),"yyyy/mm/dd")</f>
        <v>年月日</v>
      </c>
      <c r="H1603" t="str">
        <f>+IF(特約団体用!L1602="","",特約団体用!L1602)</f>
        <v/>
      </c>
      <c r="I1603" t="str">
        <f>+IF(特約団体用!M1602="","",特約団体用!M1602)</f>
        <v/>
      </c>
      <c r="J1603" t="str">
        <f>+IF(特約団体用!N1602="","",特約団体用!AA1602)</f>
        <v/>
      </c>
      <c r="K1603" t="str">
        <f>+IF(特約団体用!O1602="","",特約団体用!O1602)</f>
        <v/>
      </c>
      <c r="L1603" t="str">
        <f>+IF(特約団体用!P1602="","",特約団体用!P1602)</f>
        <v/>
      </c>
      <c r="M1603" t="str">
        <f>+IF(特約団体用!Q1602="","",特約団体用!Q1602)</f>
        <v/>
      </c>
      <c r="N1603" t="str">
        <f>+TEXT(IF(特約団体用!R1602="","",特約団体用!AB1602),"00")</f>
        <v/>
      </c>
      <c r="O1603" t="str">
        <f>+IF(特約団体用!S1602="","",特約団体用!AC1602)</f>
        <v/>
      </c>
      <c r="P1603" t="str">
        <f>+IF(特約団体用!T1602="","",特約団体用!AD1602)</f>
        <v/>
      </c>
      <c r="Q1603" t="str">
        <f>+IF(特約団体用!U1602="","",特約団体用!AE1602)</f>
        <v/>
      </c>
      <c r="V1603" s="153"/>
      <c r="W1603" s="153"/>
      <c r="X1603" s="153"/>
    </row>
    <row r="1604" spans="1:24">
      <c r="A1604" t="str">
        <f>+IF(特約団体用!A1603="","",特約団体用!A1603)</f>
        <v/>
      </c>
      <c r="B1604" t="str">
        <f>+IF(特約団体用!B1603="","",特約団体用!B1603)</f>
        <v/>
      </c>
      <c r="C1604" t="str">
        <f>+IF(特約団体用!C1603="","",特約団体用!C1603)</f>
        <v/>
      </c>
      <c r="D1604" t="str">
        <f>+IF(特約団体用!D1603="","",特約団体用!D1603)</f>
        <v/>
      </c>
      <c r="E1604" t="str">
        <f>+IF(特約団体用!E1603="","",特約団体用!E1603)</f>
        <v/>
      </c>
      <c r="F1604" t="str">
        <f>+IF(特約団体用!F1603="","",_xlfn.XLOOKUP(特約団体用!F1603,PRM!$G$3:$G$5,PRM!$H$3:$H$5))</f>
        <v/>
      </c>
      <c r="G1604" s="149" t="str">
        <f>+TEXT(_xlfn.CONCAT(特約団体用!G1603,特約団体用!H1603,"年",特約団体用!I1603,"月",特約団体用!J1603,"日"),"yyyy/mm/dd")</f>
        <v>年月日</v>
      </c>
      <c r="H1604" t="str">
        <f>+IF(特約団体用!L1603="","",特約団体用!L1603)</f>
        <v/>
      </c>
      <c r="I1604" t="str">
        <f>+IF(特約団体用!M1603="","",特約団体用!M1603)</f>
        <v/>
      </c>
      <c r="J1604" t="str">
        <f>+IF(特約団体用!N1603="","",特約団体用!AA1603)</f>
        <v/>
      </c>
      <c r="K1604" t="str">
        <f>+IF(特約団体用!O1603="","",特約団体用!O1603)</f>
        <v/>
      </c>
      <c r="L1604" t="str">
        <f>+IF(特約団体用!P1603="","",特約団体用!P1603)</f>
        <v/>
      </c>
      <c r="M1604" t="str">
        <f>+IF(特約団体用!Q1603="","",特約団体用!Q1603)</f>
        <v/>
      </c>
      <c r="N1604" t="str">
        <f>+TEXT(IF(特約団体用!R1603="","",特約団体用!AB1603),"00")</f>
        <v/>
      </c>
      <c r="O1604" t="str">
        <f>+IF(特約団体用!S1603="","",特約団体用!AC1603)</f>
        <v/>
      </c>
      <c r="P1604" t="str">
        <f>+IF(特約団体用!T1603="","",特約団体用!AD1603)</f>
        <v/>
      </c>
      <c r="Q1604" t="str">
        <f>+IF(特約団体用!U1603="","",特約団体用!AE1603)</f>
        <v/>
      </c>
      <c r="V1604" s="153"/>
      <c r="W1604" s="153"/>
      <c r="X1604" s="153"/>
    </row>
    <row r="1605" spans="1:24">
      <c r="A1605" t="str">
        <f>+IF(特約団体用!A1604="","",特約団体用!A1604)</f>
        <v/>
      </c>
      <c r="B1605" t="str">
        <f>+IF(特約団体用!B1604="","",特約団体用!B1604)</f>
        <v/>
      </c>
      <c r="C1605" t="str">
        <f>+IF(特約団体用!C1604="","",特約団体用!C1604)</f>
        <v/>
      </c>
      <c r="D1605" t="str">
        <f>+IF(特約団体用!D1604="","",特約団体用!D1604)</f>
        <v/>
      </c>
      <c r="E1605" t="str">
        <f>+IF(特約団体用!E1604="","",特約団体用!E1604)</f>
        <v/>
      </c>
      <c r="F1605" t="str">
        <f>+IF(特約団体用!F1604="","",_xlfn.XLOOKUP(特約団体用!F1604,PRM!$G$3:$G$5,PRM!$H$3:$H$5))</f>
        <v/>
      </c>
      <c r="G1605" s="149" t="str">
        <f>+TEXT(_xlfn.CONCAT(特約団体用!G1604,特約団体用!H1604,"年",特約団体用!I1604,"月",特約団体用!J1604,"日"),"yyyy/mm/dd")</f>
        <v>年月日</v>
      </c>
      <c r="H1605" t="str">
        <f>+IF(特約団体用!L1604="","",特約団体用!L1604)</f>
        <v/>
      </c>
      <c r="I1605" t="str">
        <f>+IF(特約団体用!M1604="","",特約団体用!M1604)</f>
        <v/>
      </c>
      <c r="J1605" t="str">
        <f>+IF(特約団体用!N1604="","",特約団体用!AA1604)</f>
        <v/>
      </c>
      <c r="K1605" t="str">
        <f>+IF(特約団体用!O1604="","",特約団体用!O1604)</f>
        <v/>
      </c>
      <c r="L1605" t="str">
        <f>+IF(特約団体用!P1604="","",特約団体用!P1604)</f>
        <v/>
      </c>
      <c r="M1605" t="str">
        <f>+IF(特約団体用!Q1604="","",特約団体用!Q1604)</f>
        <v/>
      </c>
      <c r="N1605" t="str">
        <f>+TEXT(IF(特約団体用!R1604="","",特約団体用!AB1604),"00")</f>
        <v/>
      </c>
      <c r="O1605" t="str">
        <f>+IF(特約団体用!S1604="","",特約団体用!AC1604)</f>
        <v/>
      </c>
      <c r="P1605" t="str">
        <f>+IF(特約団体用!T1604="","",特約団体用!AD1604)</f>
        <v/>
      </c>
      <c r="Q1605" t="str">
        <f>+IF(特約団体用!U1604="","",特約団体用!AE1604)</f>
        <v/>
      </c>
      <c r="V1605" s="153"/>
      <c r="W1605" s="153"/>
      <c r="X1605" s="153"/>
    </row>
    <row r="1606" spans="1:24">
      <c r="A1606" t="str">
        <f>+IF(特約団体用!A1605="","",特約団体用!A1605)</f>
        <v/>
      </c>
      <c r="B1606" t="str">
        <f>+IF(特約団体用!B1605="","",特約団体用!B1605)</f>
        <v/>
      </c>
      <c r="C1606" t="str">
        <f>+IF(特約団体用!C1605="","",特約団体用!C1605)</f>
        <v/>
      </c>
      <c r="D1606" t="str">
        <f>+IF(特約団体用!D1605="","",特約団体用!D1605)</f>
        <v/>
      </c>
      <c r="E1606" t="str">
        <f>+IF(特約団体用!E1605="","",特約団体用!E1605)</f>
        <v/>
      </c>
      <c r="F1606" t="str">
        <f>+IF(特約団体用!F1605="","",_xlfn.XLOOKUP(特約団体用!F1605,PRM!$G$3:$G$5,PRM!$H$3:$H$5))</f>
        <v/>
      </c>
      <c r="G1606" s="149" t="str">
        <f>+TEXT(_xlfn.CONCAT(特約団体用!G1605,特約団体用!H1605,"年",特約団体用!I1605,"月",特約団体用!J1605,"日"),"yyyy/mm/dd")</f>
        <v>年月日</v>
      </c>
      <c r="H1606" t="str">
        <f>+IF(特約団体用!L1605="","",特約団体用!L1605)</f>
        <v/>
      </c>
      <c r="I1606" t="str">
        <f>+IF(特約団体用!M1605="","",特約団体用!M1605)</f>
        <v/>
      </c>
      <c r="J1606" t="str">
        <f>+IF(特約団体用!N1605="","",特約団体用!AA1605)</f>
        <v/>
      </c>
      <c r="K1606" t="str">
        <f>+IF(特約団体用!O1605="","",特約団体用!O1605)</f>
        <v/>
      </c>
      <c r="L1606" t="str">
        <f>+IF(特約団体用!P1605="","",特約団体用!P1605)</f>
        <v/>
      </c>
      <c r="M1606" t="str">
        <f>+IF(特約団体用!Q1605="","",特約団体用!Q1605)</f>
        <v/>
      </c>
      <c r="N1606" t="str">
        <f>+TEXT(IF(特約団体用!R1605="","",特約団体用!AB1605),"00")</f>
        <v/>
      </c>
      <c r="O1606" t="str">
        <f>+IF(特約団体用!S1605="","",特約団体用!AC1605)</f>
        <v/>
      </c>
      <c r="P1606" t="str">
        <f>+IF(特約団体用!T1605="","",特約団体用!AD1605)</f>
        <v/>
      </c>
      <c r="Q1606" t="str">
        <f>+IF(特約団体用!U1605="","",特約団体用!AE1605)</f>
        <v/>
      </c>
      <c r="V1606" s="153"/>
      <c r="W1606" s="153"/>
      <c r="X1606" s="153"/>
    </row>
    <row r="1607" spans="1:24">
      <c r="A1607" t="str">
        <f>+IF(特約団体用!A1606="","",特約団体用!A1606)</f>
        <v/>
      </c>
      <c r="B1607" t="str">
        <f>+IF(特約団体用!B1606="","",特約団体用!B1606)</f>
        <v/>
      </c>
      <c r="C1607" t="str">
        <f>+IF(特約団体用!C1606="","",特約団体用!C1606)</f>
        <v/>
      </c>
      <c r="D1607" t="str">
        <f>+IF(特約団体用!D1606="","",特約団体用!D1606)</f>
        <v/>
      </c>
      <c r="E1607" t="str">
        <f>+IF(特約団体用!E1606="","",特約団体用!E1606)</f>
        <v/>
      </c>
      <c r="F1607" t="str">
        <f>+IF(特約団体用!F1606="","",_xlfn.XLOOKUP(特約団体用!F1606,PRM!$G$3:$G$5,PRM!$H$3:$H$5))</f>
        <v/>
      </c>
      <c r="G1607" s="149" t="str">
        <f>+TEXT(_xlfn.CONCAT(特約団体用!G1606,特約団体用!H1606,"年",特約団体用!I1606,"月",特約団体用!J1606,"日"),"yyyy/mm/dd")</f>
        <v>年月日</v>
      </c>
      <c r="H1607" t="str">
        <f>+IF(特約団体用!L1606="","",特約団体用!L1606)</f>
        <v/>
      </c>
      <c r="I1607" t="str">
        <f>+IF(特約団体用!M1606="","",特約団体用!M1606)</f>
        <v/>
      </c>
      <c r="J1607" t="str">
        <f>+IF(特約団体用!N1606="","",特約団体用!AA1606)</f>
        <v/>
      </c>
      <c r="K1607" t="str">
        <f>+IF(特約団体用!O1606="","",特約団体用!O1606)</f>
        <v/>
      </c>
      <c r="L1607" t="str">
        <f>+IF(特約団体用!P1606="","",特約団体用!P1606)</f>
        <v/>
      </c>
      <c r="M1607" t="str">
        <f>+IF(特約団体用!Q1606="","",特約団体用!Q1606)</f>
        <v/>
      </c>
      <c r="N1607" t="str">
        <f>+TEXT(IF(特約団体用!R1606="","",特約団体用!AB1606),"00")</f>
        <v/>
      </c>
      <c r="O1607" t="str">
        <f>+IF(特約団体用!S1606="","",特約団体用!AC1606)</f>
        <v/>
      </c>
      <c r="P1607" t="str">
        <f>+IF(特約団体用!T1606="","",特約団体用!AD1606)</f>
        <v/>
      </c>
      <c r="Q1607" t="str">
        <f>+IF(特約団体用!U1606="","",特約団体用!AE1606)</f>
        <v/>
      </c>
      <c r="V1607" s="153"/>
      <c r="W1607" s="153"/>
      <c r="X1607" s="153"/>
    </row>
    <row r="1608" spans="1:24">
      <c r="A1608" t="str">
        <f>+IF(特約団体用!A1607="","",特約団体用!A1607)</f>
        <v/>
      </c>
      <c r="B1608" t="str">
        <f>+IF(特約団体用!B1607="","",特約団体用!B1607)</f>
        <v/>
      </c>
      <c r="C1608" t="str">
        <f>+IF(特約団体用!C1607="","",特約団体用!C1607)</f>
        <v/>
      </c>
      <c r="D1608" t="str">
        <f>+IF(特約団体用!D1607="","",特約団体用!D1607)</f>
        <v/>
      </c>
      <c r="E1608" t="str">
        <f>+IF(特約団体用!E1607="","",特約団体用!E1607)</f>
        <v/>
      </c>
      <c r="F1608" t="str">
        <f>+IF(特約団体用!F1607="","",_xlfn.XLOOKUP(特約団体用!F1607,PRM!$G$3:$G$5,PRM!$H$3:$H$5))</f>
        <v/>
      </c>
      <c r="G1608" s="149" t="str">
        <f>+TEXT(_xlfn.CONCAT(特約団体用!G1607,特約団体用!H1607,"年",特約団体用!I1607,"月",特約団体用!J1607,"日"),"yyyy/mm/dd")</f>
        <v>年月日</v>
      </c>
      <c r="H1608" t="str">
        <f>+IF(特約団体用!L1607="","",特約団体用!L1607)</f>
        <v/>
      </c>
      <c r="I1608" t="str">
        <f>+IF(特約団体用!M1607="","",特約団体用!M1607)</f>
        <v/>
      </c>
      <c r="J1608" t="str">
        <f>+IF(特約団体用!N1607="","",特約団体用!AA1607)</f>
        <v/>
      </c>
      <c r="K1608" t="str">
        <f>+IF(特約団体用!O1607="","",特約団体用!O1607)</f>
        <v/>
      </c>
      <c r="L1608" t="str">
        <f>+IF(特約団体用!P1607="","",特約団体用!P1607)</f>
        <v/>
      </c>
      <c r="M1608" t="str">
        <f>+IF(特約団体用!Q1607="","",特約団体用!Q1607)</f>
        <v/>
      </c>
      <c r="N1608" t="str">
        <f>+TEXT(IF(特約団体用!R1607="","",特約団体用!AB1607),"00")</f>
        <v/>
      </c>
      <c r="O1608" t="str">
        <f>+IF(特約団体用!S1607="","",特約団体用!AC1607)</f>
        <v/>
      </c>
      <c r="P1608" t="str">
        <f>+IF(特約団体用!T1607="","",特約団体用!AD1607)</f>
        <v/>
      </c>
      <c r="Q1608" t="str">
        <f>+IF(特約団体用!U1607="","",特約団体用!AE1607)</f>
        <v/>
      </c>
      <c r="V1608" s="153"/>
      <c r="W1608" s="153"/>
      <c r="X1608" s="153"/>
    </row>
    <row r="1609" spans="1:24">
      <c r="A1609" t="str">
        <f>+IF(特約団体用!A1608="","",特約団体用!A1608)</f>
        <v/>
      </c>
      <c r="B1609" t="str">
        <f>+IF(特約団体用!B1608="","",特約団体用!B1608)</f>
        <v/>
      </c>
      <c r="C1609" t="str">
        <f>+IF(特約団体用!C1608="","",特約団体用!C1608)</f>
        <v/>
      </c>
      <c r="D1609" t="str">
        <f>+IF(特約団体用!D1608="","",特約団体用!D1608)</f>
        <v/>
      </c>
      <c r="E1609" t="str">
        <f>+IF(特約団体用!E1608="","",特約団体用!E1608)</f>
        <v/>
      </c>
      <c r="F1609" t="str">
        <f>+IF(特約団体用!F1608="","",_xlfn.XLOOKUP(特約団体用!F1608,PRM!$G$3:$G$5,PRM!$H$3:$H$5))</f>
        <v/>
      </c>
      <c r="G1609" s="149" t="str">
        <f>+TEXT(_xlfn.CONCAT(特約団体用!G1608,特約団体用!H1608,"年",特約団体用!I1608,"月",特約団体用!J1608,"日"),"yyyy/mm/dd")</f>
        <v>年月日</v>
      </c>
      <c r="H1609" t="str">
        <f>+IF(特約団体用!L1608="","",特約団体用!L1608)</f>
        <v/>
      </c>
      <c r="I1609" t="str">
        <f>+IF(特約団体用!M1608="","",特約団体用!M1608)</f>
        <v/>
      </c>
      <c r="J1609" t="str">
        <f>+IF(特約団体用!N1608="","",特約団体用!AA1608)</f>
        <v/>
      </c>
      <c r="K1609" t="str">
        <f>+IF(特約団体用!O1608="","",特約団体用!O1608)</f>
        <v/>
      </c>
      <c r="L1609" t="str">
        <f>+IF(特約団体用!P1608="","",特約団体用!P1608)</f>
        <v/>
      </c>
      <c r="M1609" t="str">
        <f>+IF(特約団体用!Q1608="","",特約団体用!Q1608)</f>
        <v/>
      </c>
      <c r="N1609" t="str">
        <f>+TEXT(IF(特約団体用!R1608="","",特約団体用!AB1608),"00")</f>
        <v/>
      </c>
      <c r="O1609" t="str">
        <f>+IF(特約団体用!S1608="","",特約団体用!AC1608)</f>
        <v/>
      </c>
      <c r="P1609" t="str">
        <f>+IF(特約団体用!T1608="","",特約団体用!AD1608)</f>
        <v/>
      </c>
      <c r="Q1609" t="str">
        <f>+IF(特約団体用!U1608="","",特約団体用!AE1608)</f>
        <v/>
      </c>
      <c r="V1609" s="153"/>
      <c r="W1609" s="153"/>
      <c r="X1609" s="153"/>
    </row>
    <row r="1610" spans="1:24">
      <c r="A1610" t="str">
        <f>+IF(特約団体用!A1609="","",特約団体用!A1609)</f>
        <v/>
      </c>
      <c r="B1610" t="str">
        <f>+IF(特約団体用!B1609="","",特約団体用!B1609)</f>
        <v/>
      </c>
      <c r="C1610" t="str">
        <f>+IF(特約団体用!C1609="","",特約団体用!C1609)</f>
        <v/>
      </c>
      <c r="D1610" t="str">
        <f>+IF(特約団体用!D1609="","",特約団体用!D1609)</f>
        <v/>
      </c>
      <c r="E1610" t="str">
        <f>+IF(特約団体用!E1609="","",特約団体用!E1609)</f>
        <v/>
      </c>
      <c r="F1610" t="str">
        <f>+IF(特約団体用!F1609="","",_xlfn.XLOOKUP(特約団体用!F1609,PRM!$G$3:$G$5,PRM!$H$3:$H$5))</f>
        <v/>
      </c>
      <c r="G1610" s="149" t="str">
        <f>+TEXT(_xlfn.CONCAT(特約団体用!G1609,特約団体用!H1609,"年",特約団体用!I1609,"月",特約団体用!J1609,"日"),"yyyy/mm/dd")</f>
        <v>年月日</v>
      </c>
      <c r="H1610" t="str">
        <f>+IF(特約団体用!L1609="","",特約団体用!L1609)</f>
        <v/>
      </c>
      <c r="I1610" t="str">
        <f>+IF(特約団体用!M1609="","",特約団体用!M1609)</f>
        <v/>
      </c>
      <c r="J1610" t="str">
        <f>+IF(特約団体用!N1609="","",特約団体用!AA1609)</f>
        <v/>
      </c>
      <c r="K1610" t="str">
        <f>+IF(特約団体用!O1609="","",特約団体用!O1609)</f>
        <v/>
      </c>
      <c r="L1610" t="str">
        <f>+IF(特約団体用!P1609="","",特約団体用!P1609)</f>
        <v/>
      </c>
      <c r="M1610" t="str">
        <f>+IF(特約団体用!Q1609="","",特約団体用!Q1609)</f>
        <v/>
      </c>
      <c r="N1610" t="str">
        <f>+TEXT(IF(特約団体用!R1609="","",特約団体用!AB1609),"00")</f>
        <v/>
      </c>
      <c r="O1610" t="str">
        <f>+IF(特約団体用!S1609="","",特約団体用!AC1609)</f>
        <v/>
      </c>
      <c r="P1610" t="str">
        <f>+IF(特約団体用!T1609="","",特約団体用!AD1609)</f>
        <v/>
      </c>
      <c r="Q1610" t="str">
        <f>+IF(特約団体用!U1609="","",特約団体用!AE1609)</f>
        <v/>
      </c>
      <c r="V1610" s="153"/>
      <c r="W1610" s="153"/>
      <c r="X1610" s="153"/>
    </row>
    <row r="1611" spans="1:24">
      <c r="A1611" t="str">
        <f>+IF(特約団体用!A1610="","",特約団体用!A1610)</f>
        <v/>
      </c>
      <c r="B1611" t="str">
        <f>+IF(特約団体用!B1610="","",特約団体用!B1610)</f>
        <v/>
      </c>
      <c r="C1611" t="str">
        <f>+IF(特約団体用!C1610="","",特約団体用!C1610)</f>
        <v/>
      </c>
      <c r="D1611" t="str">
        <f>+IF(特約団体用!D1610="","",特約団体用!D1610)</f>
        <v/>
      </c>
      <c r="E1611" t="str">
        <f>+IF(特約団体用!E1610="","",特約団体用!E1610)</f>
        <v/>
      </c>
      <c r="F1611" t="str">
        <f>+IF(特約団体用!F1610="","",_xlfn.XLOOKUP(特約団体用!F1610,PRM!$G$3:$G$5,PRM!$H$3:$H$5))</f>
        <v/>
      </c>
      <c r="G1611" s="149" t="str">
        <f>+TEXT(_xlfn.CONCAT(特約団体用!G1610,特約団体用!H1610,"年",特約団体用!I1610,"月",特約団体用!J1610,"日"),"yyyy/mm/dd")</f>
        <v>年月日</v>
      </c>
      <c r="H1611" t="str">
        <f>+IF(特約団体用!L1610="","",特約団体用!L1610)</f>
        <v/>
      </c>
      <c r="I1611" t="str">
        <f>+IF(特約団体用!M1610="","",特約団体用!M1610)</f>
        <v/>
      </c>
      <c r="J1611" t="str">
        <f>+IF(特約団体用!N1610="","",特約団体用!AA1610)</f>
        <v/>
      </c>
      <c r="K1611" t="str">
        <f>+IF(特約団体用!O1610="","",特約団体用!O1610)</f>
        <v/>
      </c>
      <c r="L1611" t="str">
        <f>+IF(特約団体用!P1610="","",特約団体用!P1610)</f>
        <v/>
      </c>
      <c r="M1611" t="str">
        <f>+IF(特約団体用!Q1610="","",特約団体用!Q1610)</f>
        <v/>
      </c>
      <c r="N1611" t="str">
        <f>+TEXT(IF(特約団体用!R1610="","",特約団体用!AB1610),"00")</f>
        <v/>
      </c>
      <c r="O1611" t="str">
        <f>+IF(特約団体用!S1610="","",特約団体用!AC1610)</f>
        <v/>
      </c>
      <c r="P1611" t="str">
        <f>+IF(特約団体用!T1610="","",特約団体用!AD1610)</f>
        <v/>
      </c>
      <c r="Q1611" t="str">
        <f>+IF(特約団体用!U1610="","",特約団体用!AE1610)</f>
        <v/>
      </c>
      <c r="V1611" s="153"/>
      <c r="W1611" s="153"/>
      <c r="X1611" s="153"/>
    </row>
    <row r="1612" spans="1:24">
      <c r="A1612" t="str">
        <f>+IF(特約団体用!A1611="","",特約団体用!A1611)</f>
        <v/>
      </c>
      <c r="B1612" t="str">
        <f>+IF(特約団体用!B1611="","",特約団体用!B1611)</f>
        <v/>
      </c>
      <c r="C1612" t="str">
        <f>+IF(特約団体用!C1611="","",特約団体用!C1611)</f>
        <v/>
      </c>
      <c r="D1612" t="str">
        <f>+IF(特約団体用!D1611="","",特約団体用!D1611)</f>
        <v/>
      </c>
      <c r="E1612" t="str">
        <f>+IF(特約団体用!E1611="","",特約団体用!E1611)</f>
        <v/>
      </c>
      <c r="F1612" t="str">
        <f>+IF(特約団体用!F1611="","",_xlfn.XLOOKUP(特約団体用!F1611,PRM!$G$3:$G$5,PRM!$H$3:$H$5))</f>
        <v/>
      </c>
      <c r="G1612" s="149" t="str">
        <f>+TEXT(_xlfn.CONCAT(特約団体用!G1611,特約団体用!H1611,"年",特約団体用!I1611,"月",特約団体用!J1611,"日"),"yyyy/mm/dd")</f>
        <v>年月日</v>
      </c>
      <c r="H1612" t="str">
        <f>+IF(特約団体用!L1611="","",特約団体用!L1611)</f>
        <v/>
      </c>
      <c r="I1612" t="str">
        <f>+IF(特約団体用!M1611="","",特約団体用!M1611)</f>
        <v/>
      </c>
      <c r="J1612" t="str">
        <f>+IF(特約団体用!N1611="","",特約団体用!AA1611)</f>
        <v/>
      </c>
      <c r="K1612" t="str">
        <f>+IF(特約団体用!O1611="","",特約団体用!O1611)</f>
        <v/>
      </c>
      <c r="L1612" t="str">
        <f>+IF(特約団体用!P1611="","",特約団体用!P1611)</f>
        <v/>
      </c>
      <c r="M1612" t="str">
        <f>+IF(特約団体用!Q1611="","",特約団体用!Q1611)</f>
        <v/>
      </c>
      <c r="N1612" t="str">
        <f>+TEXT(IF(特約団体用!R1611="","",特約団体用!AB1611),"00")</f>
        <v/>
      </c>
      <c r="O1612" t="str">
        <f>+IF(特約団体用!S1611="","",特約団体用!AC1611)</f>
        <v/>
      </c>
      <c r="P1612" t="str">
        <f>+IF(特約団体用!T1611="","",特約団体用!AD1611)</f>
        <v/>
      </c>
      <c r="Q1612" t="str">
        <f>+IF(特約団体用!U1611="","",特約団体用!AE1611)</f>
        <v/>
      </c>
      <c r="V1612" s="153"/>
      <c r="W1612" s="153"/>
      <c r="X1612" s="153"/>
    </row>
    <row r="1613" spans="1:24">
      <c r="A1613" t="str">
        <f>+IF(特約団体用!A1612="","",特約団体用!A1612)</f>
        <v/>
      </c>
      <c r="B1613" t="str">
        <f>+IF(特約団体用!B1612="","",特約団体用!B1612)</f>
        <v/>
      </c>
      <c r="C1613" t="str">
        <f>+IF(特約団体用!C1612="","",特約団体用!C1612)</f>
        <v/>
      </c>
      <c r="D1613" t="str">
        <f>+IF(特約団体用!D1612="","",特約団体用!D1612)</f>
        <v/>
      </c>
      <c r="E1613" t="str">
        <f>+IF(特約団体用!E1612="","",特約団体用!E1612)</f>
        <v/>
      </c>
      <c r="F1613" t="str">
        <f>+IF(特約団体用!F1612="","",_xlfn.XLOOKUP(特約団体用!F1612,PRM!$G$3:$G$5,PRM!$H$3:$H$5))</f>
        <v/>
      </c>
      <c r="G1613" s="149" t="str">
        <f>+TEXT(_xlfn.CONCAT(特約団体用!G1612,特約団体用!H1612,"年",特約団体用!I1612,"月",特約団体用!J1612,"日"),"yyyy/mm/dd")</f>
        <v>年月日</v>
      </c>
      <c r="H1613" t="str">
        <f>+IF(特約団体用!L1612="","",特約団体用!L1612)</f>
        <v/>
      </c>
      <c r="I1613" t="str">
        <f>+IF(特約団体用!M1612="","",特約団体用!M1612)</f>
        <v/>
      </c>
      <c r="J1613" t="str">
        <f>+IF(特約団体用!N1612="","",特約団体用!AA1612)</f>
        <v/>
      </c>
      <c r="K1613" t="str">
        <f>+IF(特約団体用!O1612="","",特約団体用!O1612)</f>
        <v/>
      </c>
      <c r="L1613" t="str">
        <f>+IF(特約団体用!P1612="","",特約団体用!P1612)</f>
        <v/>
      </c>
      <c r="M1613" t="str">
        <f>+IF(特約団体用!Q1612="","",特約団体用!Q1612)</f>
        <v/>
      </c>
      <c r="N1613" t="str">
        <f>+TEXT(IF(特約団体用!R1612="","",特約団体用!AB1612),"00")</f>
        <v/>
      </c>
      <c r="O1613" t="str">
        <f>+IF(特約団体用!S1612="","",特約団体用!AC1612)</f>
        <v/>
      </c>
      <c r="P1613" t="str">
        <f>+IF(特約団体用!T1612="","",特約団体用!AD1612)</f>
        <v/>
      </c>
      <c r="Q1613" t="str">
        <f>+IF(特約団体用!U1612="","",特約団体用!AE1612)</f>
        <v/>
      </c>
      <c r="V1613" s="153"/>
      <c r="W1613" s="153"/>
      <c r="X1613" s="153"/>
    </row>
    <row r="1614" spans="1:24">
      <c r="A1614" t="str">
        <f>+IF(特約団体用!A1613="","",特約団体用!A1613)</f>
        <v/>
      </c>
      <c r="B1614" t="str">
        <f>+IF(特約団体用!B1613="","",特約団体用!B1613)</f>
        <v/>
      </c>
      <c r="C1614" t="str">
        <f>+IF(特約団体用!C1613="","",特約団体用!C1613)</f>
        <v/>
      </c>
      <c r="D1614" t="str">
        <f>+IF(特約団体用!D1613="","",特約団体用!D1613)</f>
        <v/>
      </c>
      <c r="E1614" t="str">
        <f>+IF(特約団体用!E1613="","",特約団体用!E1613)</f>
        <v/>
      </c>
      <c r="F1614" t="str">
        <f>+IF(特約団体用!F1613="","",_xlfn.XLOOKUP(特約団体用!F1613,PRM!$G$3:$G$5,PRM!$H$3:$H$5))</f>
        <v/>
      </c>
      <c r="G1614" s="149" t="str">
        <f>+TEXT(_xlfn.CONCAT(特約団体用!G1613,特約団体用!H1613,"年",特約団体用!I1613,"月",特約団体用!J1613,"日"),"yyyy/mm/dd")</f>
        <v>年月日</v>
      </c>
      <c r="H1614" t="str">
        <f>+IF(特約団体用!L1613="","",特約団体用!L1613)</f>
        <v/>
      </c>
      <c r="I1614" t="str">
        <f>+IF(特約団体用!M1613="","",特約団体用!M1613)</f>
        <v/>
      </c>
      <c r="J1614" t="str">
        <f>+IF(特約団体用!N1613="","",特約団体用!AA1613)</f>
        <v/>
      </c>
      <c r="K1614" t="str">
        <f>+IF(特約団体用!O1613="","",特約団体用!O1613)</f>
        <v/>
      </c>
      <c r="L1614" t="str">
        <f>+IF(特約団体用!P1613="","",特約団体用!P1613)</f>
        <v/>
      </c>
      <c r="M1614" t="str">
        <f>+IF(特約団体用!Q1613="","",特約団体用!Q1613)</f>
        <v/>
      </c>
      <c r="N1614" t="str">
        <f>+TEXT(IF(特約団体用!R1613="","",特約団体用!AB1613),"00")</f>
        <v/>
      </c>
      <c r="O1614" t="str">
        <f>+IF(特約団体用!S1613="","",特約団体用!AC1613)</f>
        <v/>
      </c>
      <c r="P1614" t="str">
        <f>+IF(特約団体用!T1613="","",特約団体用!AD1613)</f>
        <v/>
      </c>
      <c r="Q1614" t="str">
        <f>+IF(特約団体用!U1613="","",特約団体用!AE1613)</f>
        <v/>
      </c>
      <c r="V1614" s="153"/>
      <c r="W1614" s="153"/>
      <c r="X1614" s="153"/>
    </row>
    <row r="1615" spans="1:24">
      <c r="A1615" t="str">
        <f>+IF(特約団体用!A1614="","",特約団体用!A1614)</f>
        <v/>
      </c>
      <c r="B1615" t="str">
        <f>+IF(特約団体用!B1614="","",特約団体用!B1614)</f>
        <v/>
      </c>
      <c r="C1615" t="str">
        <f>+IF(特約団体用!C1614="","",特約団体用!C1614)</f>
        <v/>
      </c>
      <c r="D1615" t="str">
        <f>+IF(特約団体用!D1614="","",特約団体用!D1614)</f>
        <v/>
      </c>
      <c r="E1615" t="str">
        <f>+IF(特約団体用!E1614="","",特約団体用!E1614)</f>
        <v/>
      </c>
      <c r="F1615" t="str">
        <f>+IF(特約団体用!F1614="","",_xlfn.XLOOKUP(特約団体用!F1614,PRM!$G$3:$G$5,PRM!$H$3:$H$5))</f>
        <v/>
      </c>
      <c r="G1615" s="149" t="str">
        <f>+TEXT(_xlfn.CONCAT(特約団体用!G1614,特約団体用!H1614,"年",特約団体用!I1614,"月",特約団体用!J1614,"日"),"yyyy/mm/dd")</f>
        <v>年月日</v>
      </c>
      <c r="H1615" t="str">
        <f>+IF(特約団体用!L1614="","",特約団体用!L1614)</f>
        <v/>
      </c>
      <c r="I1615" t="str">
        <f>+IF(特約団体用!M1614="","",特約団体用!M1614)</f>
        <v/>
      </c>
      <c r="J1615" t="str">
        <f>+IF(特約団体用!N1614="","",特約団体用!AA1614)</f>
        <v/>
      </c>
      <c r="K1615" t="str">
        <f>+IF(特約団体用!O1614="","",特約団体用!O1614)</f>
        <v/>
      </c>
      <c r="L1615" t="str">
        <f>+IF(特約団体用!P1614="","",特約団体用!P1614)</f>
        <v/>
      </c>
      <c r="M1615" t="str">
        <f>+IF(特約団体用!Q1614="","",特約団体用!Q1614)</f>
        <v/>
      </c>
      <c r="N1615" t="str">
        <f>+TEXT(IF(特約団体用!R1614="","",特約団体用!AB1614),"00")</f>
        <v/>
      </c>
      <c r="O1615" t="str">
        <f>+IF(特約団体用!S1614="","",特約団体用!AC1614)</f>
        <v/>
      </c>
      <c r="P1615" t="str">
        <f>+IF(特約団体用!T1614="","",特約団体用!AD1614)</f>
        <v/>
      </c>
      <c r="Q1615" t="str">
        <f>+IF(特約団体用!U1614="","",特約団体用!AE1614)</f>
        <v/>
      </c>
      <c r="V1615" s="153"/>
      <c r="W1615" s="153"/>
      <c r="X1615" s="153"/>
    </row>
    <row r="1616" spans="1:24">
      <c r="A1616" t="str">
        <f>+IF(特約団体用!A1615="","",特約団体用!A1615)</f>
        <v/>
      </c>
      <c r="B1616" t="str">
        <f>+IF(特約団体用!B1615="","",特約団体用!B1615)</f>
        <v/>
      </c>
      <c r="C1616" t="str">
        <f>+IF(特約団体用!C1615="","",特約団体用!C1615)</f>
        <v/>
      </c>
      <c r="D1616" t="str">
        <f>+IF(特約団体用!D1615="","",特約団体用!D1615)</f>
        <v/>
      </c>
      <c r="E1616" t="str">
        <f>+IF(特約団体用!E1615="","",特約団体用!E1615)</f>
        <v/>
      </c>
      <c r="F1616" t="str">
        <f>+IF(特約団体用!F1615="","",_xlfn.XLOOKUP(特約団体用!F1615,PRM!$G$3:$G$5,PRM!$H$3:$H$5))</f>
        <v/>
      </c>
      <c r="G1616" s="149" t="str">
        <f>+TEXT(_xlfn.CONCAT(特約団体用!G1615,特約団体用!H1615,"年",特約団体用!I1615,"月",特約団体用!J1615,"日"),"yyyy/mm/dd")</f>
        <v>年月日</v>
      </c>
      <c r="H1616" t="str">
        <f>+IF(特約団体用!L1615="","",特約団体用!L1615)</f>
        <v/>
      </c>
      <c r="I1616" t="str">
        <f>+IF(特約団体用!M1615="","",特約団体用!M1615)</f>
        <v/>
      </c>
      <c r="J1616" t="str">
        <f>+IF(特約団体用!N1615="","",特約団体用!AA1615)</f>
        <v/>
      </c>
      <c r="K1616" t="str">
        <f>+IF(特約団体用!O1615="","",特約団体用!O1615)</f>
        <v/>
      </c>
      <c r="L1616" t="str">
        <f>+IF(特約団体用!P1615="","",特約団体用!P1615)</f>
        <v/>
      </c>
      <c r="M1616" t="str">
        <f>+IF(特約団体用!Q1615="","",特約団体用!Q1615)</f>
        <v/>
      </c>
      <c r="N1616" t="str">
        <f>+TEXT(IF(特約団体用!R1615="","",特約団体用!AB1615),"00")</f>
        <v/>
      </c>
      <c r="O1616" t="str">
        <f>+IF(特約団体用!S1615="","",特約団体用!AC1615)</f>
        <v/>
      </c>
      <c r="P1616" t="str">
        <f>+IF(特約団体用!T1615="","",特約団体用!AD1615)</f>
        <v/>
      </c>
      <c r="Q1616" t="str">
        <f>+IF(特約団体用!U1615="","",特約団体用!AE1615)</f>
        <v/>
      </c>
      <c r="V1616" s="153"/>
      <c r="W1616" s="153"/>
      <c r="X1616" s="153"/>
    </row>
    <row r="1617" spans="1:24">
      <c r="A1617" t="str">
        <f>+IF(特約団体用!A1616="","",特約団体用!A1616)</f>
        <v/>
      </c>
      <c r="B1617" t="str">
        <f>+IF(特約団体用!B1616="","",特約団体用!B1616)</f>
        <v/>
      </c>
      <c r="C1617" t="str">
        <f>+IF(特約団体用!C1616="","",特約団体用!C1616)</f>
        <v/>
      </c>
      <c r="D1617" t="str">
        <f>+IF(特約団体用!D1616="","",特約団体用!D1616)</f>
        <v/>
      </c>
      <c r="E1617" t="str">
        <f>+IF(特約団体用!E1616="","",特約団体用!E1616)</f>
        <v/>
      </c>
      <c r="F1617" t="str">
        <f>+IF(特約団体用!F1616="","",_xlfn.XLOOKUP(特約団体用!F1616,PRM!$G$3:$G$5,PRM!$H$3:$H$5))</f>
        <v/>
      </c>
      <c r="G1617" s="149" t="str">
        <f>+TEXT(_xlfn.CONCAT(特約団体用!G1616,特約団体用!H1616,"年",特約団体用!I1616,"月",特約団体用!J1616,"日"),"yyyy/mm/dd")</f>
        <v>年月日</v>
      </c>
      <c r="H1617" t="str">
        <f>+IF(特約団体用!L1616="","",特約団体用!L1616)</f>
        <v/>
      </c>
      <c r="I1617" t="str">
        <f>+IF(特約団体用!M1616="","",特約団体用!M1616)</f>
        <v/>
      </c>
      <c r="J1617" t="str">
        <f>+IF(特約団体用!N1616="","",特約団体用!AA1616)</f>
        <v/>
      </c>
      <c r="K1617" t="str">
        <f>+IF(特約団体用!O1616="","",特約団体用!O1616)</f>
        <v/>
      </c>
      <c r="L1617" t="str">
        <f>+IF(特約団体用!P1616="","",特約団体用!P1616)</f>
        <v/>
      </c>
      <c r="M1617" t="str">
        <f>+IF(特約団体用!Q1616="","",特約団体用!Q1616)</f>
        <v/>
      </c>
      <c r="N1617" t="str">
        <f>+TEXT(IF(特約団体用!R1616="","",特約団体用!AB1616),"00")</f>
        <v/>
      </c>
      <c r="O1617" t="str">
        <f>+IF(特約団体用!S1616="","",特約団体用!AC1616)</f>
        <v/>
      </c>
      <c r="P1617" t="str">
        <f>+IF(特約団体用!T1616="","",特約団体用!AD1616)</f>
        <v/>
      </c>
      <c r="Q1617" t="str">
        <f>+IF(特約団体用!U1616="","",特約団体用!AE1616)</f>
        <v/>
      </c>
      <c r="V1617" s="153"/>
      <c r="W1617" s="153"/>
      <c r="X1617" s="153"/>
    </row>
    <row r="1618" spans="1:24">
      <c r="A1618" t="str">
        <f>+IF(特約団体用!A1617="","",特約団体用!A1617)</f>
        <v/>
      </c>
      <c r="B1618" t="str">
        <f>+IF(特約団体用!B1617="","",特約団体用!B1617)</f>
        <v/>
      </c>
      <c r="C1618" t="str">
        <f>+IF(特約団体用!C1617="","",特約団体用!C1617)</f>
        <v/>
      </c>
      <c r="D1618" t="str">
        <f>+IF(特約団体用!D1617="","",特約団体用!D1617)</f>
        <v/>
      </c>
      <c r="E1618" t="str">
        <f>+IF(特約団体用!E1617="","",特約団体用!E1617)</f>
        <v/>
      </c>
      <c r="F1618" t="str">
        <f>+IF(特約団体用!F1617="","",_xlfn.XLOOKUP(特約団体用!F1617,PRM!$G$3:$G$5,PRM!$H$3:$H$5))</f>
        <v/>
      </c>
      <c r="G1618" s="149" t="str">
        <f>+TEXT(_xlfn.CONCAT(特約団体用!G1617,特約団体用!H1617,"年",特約団体用!I1617,"月",特約団体用!J1617,"日"),"yyyy/mm/dd")</f>
        <v>年月日</v>
      </c>
      <c r="H1618" t="str">
        <f>+IF(特約団体用!L1617="","",特約団体用!L1617)</f>
        <v/>
      </c>
      <c r="I1618" t="str">
        <f>+IF(特約団体用!M1617="","",特約団体用!M1617)</f>
        <v/>
      </c>
      <c r="J1618" t="str">
        <f>+IF(特約団体用!N1617="","",特約団体用!AA1617)</f>
        <v/>
      </c>
      <c r="K1618" t="str">
        <f>+IF(特約団体用!O1617="","",特約団体用!O1617)</f>
        <v/>
      </c>
      <c r="L1618" t="str">
        <f>+IF(特約団体用!P1617="","",特約団体用!P1617)</f>
        <v/>
      </c>
      <c r="M1618" t="str">
        <f>+IF(特約団体用!Q1617="","",特約団体用!Q1617)</f>
        <v/>
      </c>
      <c r="N1618" t="str">
        <f>+TEXT(IF(特約団体用!R1617="","",特約団体用!AB1617),"00")</f>
        <v/>
      </c>
      <c r="O1618" t="str">
        <f>+IF(特約団体用!S1617="","",特約団体用!AC1617)</f>
        <v/>
      </c>
      <c r="P1618" t="str">
        <f>+IF(特約団体用!T1617="","",特約団体用!AD1617)</f>
        <v/>
      </c>
      <c r="Q1618" t="str">
        <f>+IF(特約団体用!U1617="","",特約団体用!AE1617)</f>
        <v/>
      </c>
      <c r="V1618" s="153"/>
      <c r="W1618" s="153"/>
      <c r="X1618" s="153"/>
    </row>
    <row r="1619" spans="1:24">
      <c r="A1619" t="str">
        <f>+IF(特約団体用!A1618="","",特約団体用!A1618)</f>
        <v/>
      </c>
      <c r="B1619" t="str">
        <f>+IF(特約団体用!B1618="","",特約団体用!B1618)</f>
        <v/>
      </c>
      <c r="C1619" t="str">
        <f>+IF(特約団体用!C1618="","",特約団体用!C1618)</f>
        <v/>
      </c>
      <c r="D1619" t="str">
        <f>+IF(特約団体用!D1618="","",特約団体用!D1618)</f>
        <v/>
      </c>
      <c r="E1619" t="str">
        <f>+IF(特約団体用!E1618="","",特約団体用!E1618)</f>
        <v/>
      </c>
      <c r="F1619" t="str">
        <f>+IF(特約団体用!F1618="","",_xlfn.XLOOKUP(特約団体用!F1618,PRM!$G$3:$G$5,PRM!$H$3:$H$5))</f>
        <v/>
      </c>
      <c r="G1619" s="149" t="str">
        <f>+TEXT(_xlfn.CONCAT(特約団体用!G1618,特約団体用!H1618,"年",特約団体用!I1618,"月",特約団体用!J1618,"日"),"yyyy/mm/dd")</f>
        <v>年月日</v>
      </c>
      <c r="H1619" t="str">
        <f>+IF(特約団体用!L1618="","",特約団体用!L1618)</f>
        <v/>
      </c>
      <c r="I1619" t="str">
        <f>+IF(特約団体用!M1618="","",特約団体用!M1618)</f>
        <v/>
      </c>
      <c r="J1619" t="str">
        <f>+IF(特約団体用!N1618="","",特約団体用!AA1618)</f>
        <v/>
      </c>
      <c r="K1619" t="str">
        <f>+IF(特約団体用!O1618="","",特約団体用!O1618)</f>
        <v/>
      </c>
      <c r="L1619" t="str">
        <f>+IF(特約団体用!P1618="","",特約団体用!P1618)</f>
        <v/>
      </c>
      <c r="M1619" t="str">
        <f>+IF(特約団体用!Q1618="","",特約団体用!Q1618)</f>
        <v/>
      </c>
      <c r="N1619" t="str">
        <f>+TEXT(IF(特約団体用!R1618="","",特約団体用!AB1618),"00")</f>
        <v/>
      </c>
      <c r="O1619" t="str">
        <f>+IF(特約団体用!S1618="","",特約団体用!AC1618)</f>
        <v/>
      </c>
      <c r="P1619" t="str">
        <f>+IF(特約団体用!T1618="","",特約団体用!AD1618)</f>
        <v/>
      </c>
      <c r="Q1619" t="str">
        <f>+IF(特約団体用!U1618="","",特約団体用!AE1618)</f>
        <v/>
      </c>
      <c r="V1619" s="153"/>
      <c r="W1619" s="153"/>
      <c r="X1619" s="153"/>
    </row>
    <row r="1620" spans="1:24">
      <c r="A1620" t="str">
        <f>+IF(特約団体用!A1619="","",特約団体用!A1619)</f>
        <v/>
      </c>
      <c r="B1620" t="str">
        <f>+IF(特約団体用!B1619="","",特約団体用!B1619)</f>
        <v/>
      </c>
      <c r="C1620" t="str">
        <f>+IF(特約団体用!C1619="","",特約団体用!C1619)</f>
        <v/>
      </c>
      <c r="D1620" t="str">
        <f>+IF(特約団体用!D1619="","",特約団体用!D1619)</f>
        <v/>
      </c>
      <c r="E1620" t="str">
        <f>+IF(特約団体用!E1619="","",特約団体用!E1619)</f>
        <v/>
      </c>
      <c r="F1620" t="str">
        <f>+IF(特約団体用!F1619="","",_xlfn.XLOOKUP(特約団体用!F1619,PRM!$G$3:$G$5,PRM!$H$3:$H$5))</f>
        <v/>
      </c>
      <c r="G1620" s="149" t="str">
        <f>+TEXT(_xlfn.CONCAT(特約団体用!G1619,特約団体用!H1619,"年",特約団体用!I1619,"月",特約団体用!J1619,"日"),"yyyy/mm/dd")</f>
        <v>年月日</v>
      </c>
      <c r="H1620" t="str">
        <f>+IF(特約団体用!L1619="","",特約団体用!L1619)</f>
        <v/>
      </c>
      <c r="I1620" t="str">
        <f>+IF(特約団体用!M1619="","",特約団体用!M1619)</f>
        <v/>
      </c>
      <c r="J1620" t="str">
        <f>+IF(特約団体用!N1619="","",特約団体用!AA1619)</f>
        <v/>
      </c>
      <c r="K1620" t="str">
        <f>+IF(特約団体用!O1619="","",特約団体用!O1619)</f>
        <v/>
      </c>
      <c r="L1620" t="str">
        <f>+IF(特約団体用!P1619="","",特約団体用!P1619)</f>
        <v/>
      </c>
      <c r="M1620" t="str">
        <f>+IF(特約団体用!Q1619="","",特約団体用!Q1619)</f>
        <v/>
      </c>
      <c r="N1620" t="str">
        <f>+TEXT(IF(特約団体用!R1619="","",特約団体用!AB1619),"00")</f>
        <v/>
      </c>
      <c r="O1620" t="str">
        <f>+IF(特約団体用!S1619="","",特約団体用!AC1619)</f>
        <v/>
      </c>
      <c r="P1620" t="str">
        <f>+IF(特約団体用!T1619="","",特約団体用!AD1619)</f>
        <v/>
      </c>
      <c r="Q1620" t="str">
        <f>+IF(特約団体用!U1619="","",特約団体用!AE1619)</f>
        <v/>
      </c>
      <c r="V1620" s="153"/>
      <c r="W1620" s="153"/>
      <c r="X1620" s="153"/>
    </row>
    <row r="1621" spans="1:24">
      <c r="A1621" t="str">
        <f>+IF(特約団体用!A1620="","",特約団体用!A1620)</f>
        <v/>
      </c>
      <c r="B1621" t="str">
        <f>+IF(特約団体用!B1620="","",特約団体用!B1620)</f>
        <v/>
      </c>
      <c r="C1621" t="str">
        <f>+IF(特約団体用!C1620="","",特約団体用!C1620)</f>
        <v/>
      </c>
      <c r="D1621" t="str">
        <f>+IF(特約団体用!D1620="","",特約団体用!D1620)</f>
        <v/>
      </c>
      <c r="E1621" t="str">
        <f>+IF(特約団体用!E1620="","",特約団体用!E1620)</f>
        <v/>
      </c>
      <c r="F1621" t="str">
        <f>+IF(特約団体用!F1620="","",_xlfn.XLOOKUP(特約団体用!F1620,PRM!$G$3:$G$5,PRM!$H$3:$H$5))</f>
        <v/>
      </c>
      <c r="G1621" s="149" t="str">
        <f>+TEXT(_xlfn.CONCAT(特約団体用!G1620,特約団体用!H1620,"年",特約団体用!I1620,"月",特約団体用!J1620,"日"),"yyyy/mm/dd")</f>
        <v>年月日</v>
      </c>
      <c r="H1621" t="str">
        <f>+IF(特約団体用!L1620="","",特約団体用!L1620)</f>
        <v/>
      </c>
      <c r="I1621" t="str">
        <f>+IF(特約団体用!M1620="","",特約団体用!M1620)</f>
        <v/>
      </c>
      <c r="J1621" t="str">
        <f>+IF(特約団体用!N1620="","",特約団体用!AA1620)</f>
        <v/>
      </c>
      <c r="K1621" t="str">
        <f>+IF(特約団体用!O1620="","",特約団体用!O1620)</f>
        <v/>
      </c>
      <c r="L1621" t="str">
        <f>+IF(特約団体用!P1620="","",特約団体用!P1620)</f>
        <v/>
      </c>
      <c r="M1621" t="str">
        <f>+IF(特約団体用!Q1620="","",特約団体用!Q1620)</f>
        <v/>
      </c>
      <c r="N1621" t="str">
        <f>+TEXT(IF(特約団体用!R1620="","",特約団体用!AB1620),"00")</f>
        <v/>
      </c>
      <c r="O1621" t="str">
        <f>+IF(特約団体用!S1620="","",特約団体用!AC1620)</f>
        <v/>
      </c>
      <c r="P1621" t="str">
        <f>+IF(特約団体用!T1620="","",特約団体用!AD1620)</f>
        <v/>
      </c>
      <c r="Q1621" t="str">
        <f>+IF(特約団体用!U1620="","",特約団体用!AE1620)</f>
        <v/>
      </c>
      <c r="V1621" s="153"/>
      <c r="W1621" s="153"/>
      <c r="X1621" s="153"/>
    </row>
    <row r="1622" spans="1:24">
      <c r="A1622" t="str">
        <f>+IF(特約団体用!A1621="","",特約団体用!A1621)</f>
        <v/>
      </c>
      <c r="B1622" t="str">
        <f>+IF(特約団体用!B1621="","",特約団体用!B1621)</f>
        <v/>
      </c>
      <c r="C1622" t="str">
        <f>+IF(特約団体用!C1621="","",特約団体用!C1621)</f>
        <v/>
      </c>
      <c r="D1622" t="str">
        <f>+IF(特約団体用!D1621="","",特約団体用!D1621)</f>
        <v/>
      </c>
      <c r="E1622" t="str">
        <f>+IF(特約団体用!E1621="","",特約団体用!E1621)</f>
        <v/>
      </c>
      <c r="F1622" t="str">
        <f>+IF(特約団体用!F1621="","",_xlfn.XLOOKUP(特約団体用!F1621,PRM!$G$3:$G$5,PRM!$H$3:$H$5))</f>
        <v/>
      </c>
      <c r="G1622" s="149" t="str">
        <f>+TEXT(_xlfn.CONCAT(特約団体用!G1621,特約団体用!H1621,"年",特約団体用!I1621,"月",特約団体用!J1621,"日"),"yyyy/mm/dd")</f>
        <v>年月日</v>
      </c>
      <c r="H1622" t="str">
        <f>+IF(特約団体用!L1621="","",特約団体用!L1621)</f>
        <v/>
      </c>
      <c r="I1622" t="str">
        <f>+IF(特約団体用!M1621="","",特約団体用!M1621)</f>
        <v/>
      </c>
      <c r="J1622" t="str">
        <f>+IF(特約団体用!N1621="","",特約団体用!AA1621)</f>
        <v/>
      </c>
      <c r="K1622" t="str">
        <f>+IF(特約団体用!O1621="","",特約団体用!O1621)</f>
        <v/>
      </c>
      <c r="L1622" t="str">
        <f>+IF(特約団体用!P1621="","",特約団体用!P1621)</f>
        <v/>
      </c>
      <c r="M1622" t="str">
        <f>+IF(特約団体用!Q1621="","",特約団体用!Q1621)</f>
        <v/>
      </c>
      <c r="N1622" t="str">
        <f>+TEXT(IF(特約団体用!R1621="","",特約団体用!AB1621),"00")</f>
        <v/>
      </c>
      <c r="O1622" t="str">
        <f>+IF(特約団体用!S1621="","",特約団体用!AC1621)</f>
        <v/>
      </c>
      <c r="P1622" t="str">
        <f>+IF(特約団体用!T1621="","",特約団体用!AD1621)</f>
        <v/>
      </c>
      <c r="Q1622" t="str">
        <f>+IF(特約団体用!U1621="","",特約団体用!AE1621)</f>
        <v/>
      </c>
      <c r="V1622" s="153"/>
      <c r="W1622" s="153"/>
      <c r="X1622" s="153"/>
    </row>
    <row r="1623" spans="1:24">
      <c r="A1623" t="str">
        <f>+IF(特約団体用!A1622="","",特約団体用!A1622)</f>
        <v/>
      </c>
      <c r="B1623" t="str">
        <f>+IF(特約団体用!B1622="","",特約団体用!B1622)</f>
        <v/>
      </c>
      <c r="C1623" t="str">
        <f>+IF(特約団体用!C1622="","",特約団体用!C1622)</f>
        <v/>
      </c>
      <c r="D1623" t="str">
        <f>+IF(特約団体用!D1622="","",特約団体用!D1622)</f>
        <v/>
      </c>
      <c r="E1623" t="str">
        <f>+IF(特約団体用!E1622="","",特約団体用!E1622)</f>
        <v/>
      </c>
      <c r="F1623" t="str">
        <f>+IF(特約団体用!F1622="","",_xlfn.XLOOKUP(特約団体用!F1622,PRM!$G$3:$G$5,PRM!$H$3:$H$5))</f>
        <v/>
      </c>
      <c r="G1623" s="149" t="str">
        <f>+TEXT(_xlfn.CONCAT(特約団体用!G1622,特約団体用!H1622,"年",特約団体用!I1622,"月",特約団体用!J1622,"日"),"yyyy/mm/dd")</f>
        <v>年月日</v>
      </c>
      <c r="H1623" t="str">
        <f>+IF(特約団体用!L1622="","",特約団体用!L1622)</f>
        <v/>
      </c>
      <c r="I1623" t="str">
        <f>+IF(特約団体用!M1622="","",特約団体用!M1622)</f>
        <v/>
      </c>
      <c r="J1623" t="str">
        <f>+IF(特約団体用!N1622="","",特約団体用!AA1622)</f>
        <v/>
      </c>
      <c r="K1623" t="str">
        <f>+IF(特約団体用!O1622="","",特約団体用!O1622)</f>
        <v/>
      </c>
      <c r="L1623" t="str">
        <f>+IF(特約団体用!P1622="","",特約団体用!P1622)</f>
        <v/>
      </c>
      <c r="M1623" t="str">
        <f>+IF(特約団体用!Q1622="","",特約団体用!Q1622)</f>
        <v/>
      </c>
      <c r="N1623" t="str">
        <f>+TEXT(IF(特約団体用!R1622="","",特約団体用!AB1622),"00")</f>
        <v/>
      </c>
      <c r="O1623" t="str">
        <f>+IF(特約団体用!S1622="","",特約団体用!AC1622)</f>
        <v/>
      </c>
      <c r="P1623" t="str">
        <f>+IF(特約団体用!T1622="","",特約団体用!AD1622)</f>
        <v/>
      </c>
      <c r="Q1623" t="str">
        <f>+IF(特約団体用!U1622="","",特約団体用!AE1622)</f>
        <v/>
      </c>
      <c r="V1623" s="153"/>
      <c r="W1623" s="153"/>
      <c r="X1623" s="153"/>
    </row>
    <row r="1624" spans="1:24">
      <c r="A1624" t="str">
        <f>+IF(特約団体用!A1623="","",特約団体用!A1623)</f>
        <v/>
      </c>
      <c r="B1624" t="str">
        <f>+IF(特約団体用!B1623="","",特約団体用!B1623)</f>
        <v/>
      </c>
      <c r="C1624" t="str">
        <f>+IF(特約団体用!C1623="","",特約団体用!C1623)</f>
        <v/>
      </c>
      <c r="D1624" t="str">
        <f>+IF(特約団体用!D1623="","",特約団体用!D1623)</f>
        <v/>
      </c>
      <c r="E1624" t="str">
        <f>+IF(特約団体用!E1623="","",特約団体用!E1623)</f>
        <v/>
      </c>
      <c r="F1624" t="str">
        <f>+IF(特約団体用!F1623="","",_xlfn.XLOOKUP(特約団体用!F1623,PRM!$G$3:$G$5,PRM!$H$3:$H$5))</f>
        <v/>
      </c>
      <c r="G1624" s="149" t="str">
        <f>+TEXT(_xlfn.CONCAT(特約団体用!G1623,特約団体用!H1623,"年",特約団体用!I1623,"月",特約団体用!J1623,"日"),"yyyy/mm/dd")</f>
        <v>年月日</v>
      </c>
      <c r="H1624" t="str">
        <f>+IF(特約団体用!L1623="","",特約団体用!L1623)</f>
        <v/>
      </c>
      <c r="I1624" t="str">
        <f>+IF(特約団体用!M1623="","",特約団体用!M1623)</f>
        <v/>
      </c>
      <c r="J1624" t="str">
        <f>+IF(特約団体用!N1623="","",特約団体用!AA1623)</f>
        <v/>
      </c>
      <c r="K1624" t="str">
        <f>+IF(特約団体用!O1623="","",特約団体用!O1623)</f>
        <v/>
      </c>
      <c r="L1624" t="str">
        <f>+IF(特約団体用!P1623="","",特約団体用!P1623)</f>
        <v/>
      </c>
      <c r="M1624" t="str">
        <f>+IF(特約団体用!Q1623="","",特約団体用!Q1623)</f>
        <v/>
      </c>
      <c r="N1624" t="str">
        <f>+TEXT(IF(特約団体用!R1623="","",特約団体用!AB1623),"00")</f>
        <v/>
      </c>
      <c r="O1624" t="str">
        <f>+IF(特約団体用!S1623="","",特約団体用!AC1623)</f>
        <v/>
      </c>
      <c r="P1624" t="str">
        <f>+IF(特約団体用!T1623="","",特約団体用!AD1623)</f>
        <v/>
      </c>
      <c r="Q1624" t="str">
        <f>+IF(特約団体用!U1623="","",特約団体用!AE1623)</f>
        <v/>
      </c>
      <c r="V1624" s="153"/>
      <c r="W1624" s="153"/>
      <c r="X1624" s="153"/>
    </row>
    <row r="1625" spans="1:24">
      <c r="A1625" t="str">
        <f>+IF(特約団体用!A1624="","",特約団体用!A1624)</f>
        <v/>
      </c>
      <c r="B1625" t="str">
        <f>+IF(特約団体用!B1624="","",特約団体用!B1624)</f>
        <v/>
      </c>
      <c r="C1625" t="str">
        <f>+IF(特約団体用!C1624="","",特約団体用!C1624)</f>
        <v/>
      </c>
      <c r="D1625" t="str">
        <f>+IF(特約団体用!D1624="","",特約団体用!D1624)</f>
        <v/>
      </c>
      <c r="E1625" t="str">
        <f>+IF(特約団体用!E1624="","",特約団体用!E1624)</f>
        <v/>
      </c>
      <c r="F1625" t="str">
        <f>+IF(特約団体用!F1624="","",_xlfn.XLOOKUP(特約団体用!F1624,PRM!$G$3:$G$5,PRM!$H$3:$H$5))</f>
        <v/>
      </c>
      <c r="G1625" s="149" t="str">
        <f>+TEXT(_xlfn.CONCAT(特約団体用!G1624,特約団体用!H1624,"年",特約団体用!I1624,"月",特約団体用!J1624,"日"),"yyyy/mm/dd")</f>
        <v>年月日</v>
      </c>
      <c r="H1625" t="str">
        <f>+IF(特約団体用!L1624="","",特約団体用!L1624)</f>
        <v/>
      </c>
      <c r="I1625" t="str">
        <f>+IF(特約団体用!M1624="","",特約団体用!M1624)</f>
        <v/>
      </c>
      <c r="J1625" t="str">
        <f>+IF(特約団体用!N1624="","",特約団体用!AA1624)</f>
        <v/>
      </c>
      <c r="K1625" t="str">
        <f>+IF(特約団体用!O1624="","",特約団体用!O1624)</f>
        <v/>
      </c>
      <c r="L1625" t="str">
        <f>+IF(特約団体用!P1624="","",特約団体用!P1624)</f>
        <v/>
      </c>
      <c r="M1625" t="str">
        <f>+IF(特約団体用!Q1624="","",特約団体用!Q1624)</f>
        <v/>
      </c>
      <c r="N1625" t="str">
        <f>+TEXT(IF(特約団体用!R1624="","",特約団体用!AB1624),"00")</f>
        <v/>
      </c>
      <c r="O1625" t="str">
        <f>+IF(特約団体用!S1624="","",特約団体用!AC1624)</f>
        <v/>
      </c>
      <c r="P1625" t="str">
        <f>+IF(特約団体用!T1624="","",特約団体用!AD1624)</f>
        <v/>
      </c>
      <c r="Q1625" t="str">
        <f>+IF(特約団体用!U1624="","",特約団体用!AE1624)</f>
        <v/>
      </c>
      <c r="V1625" s="153"/>
      <c r="W1625" s="153"/>
      <c r="X1625" s="153"/>
    </row>
    <row r="1626" spans="1:24">
      <c r="A1626" t="str">
        <f>+IF(特約団体用!A1625="","",特約団体用!A1625)</f>
        <v/>
      </c>
      <c r="B1626" t="str">
        <f>+IF(特約団体用!B1625="","",特約団体用!B1625)</f>
        <v/>
      </c>
      <c r="C1626" t="str">
        <f>+IF(特約団体用!C1625="","",特約団体用!C1625)</f>
        <v/>
      </c>
      <c r="D1626" t="str">
        <f>+IF(特約団体用!D1625="","",特約団体用!D1625)</f>
        <v/>
      </c>
      <c r="E1626" t="str">
        <f>+IF(特約団体用!E1625="","",特約団体用!E1625)</f>
        <v/>
      </c>
      <c r="F1626" t="str">
        <f>+IF(特約団体用!F1625="","",_xlfn.XLOOKUP(特約団体用!F1625,PRM!$G$3:$G$5,PRM!$H$3:$H$5))</f>
        <v/>
      </c>
      <c r="G1626" s="149" t="str">
        <f>+TEXT(_xlfn.CONCAT(特約団体用!G1625,特約団体用!H1625,"年",特約団体用!I1625,"月",特約団体用!J1625,"日"),"yyyy/mm/dd")</f>
        <v>年月日</v>
      </c>
      <c r="H1626" t="str">
        <f>+IF(特約団体用!L1625="","",特約団体用!L1625)</f>
        <v/>
      </c>
      <c r="I1626" t="str">
        <f>+IF(特約団体用!M1625="","",特約団体用!M1625)</f>
        <v/>
      </c>
      <c r="J1626" t="str">
        <f>+IF(特約団体用!N1625="","",特約団体用!AA1625)</f>
        <v/>
      </c>
      <c r="K1626" t="str">
        <f>+IF(特約団体用!O1625="","",特約団体用!O1625)</f>
        <v/>
      </c>
      <c r="L1626" t="str">
        <f>+IF(特約団体用!P1625="","",特約団体用!P1625)</f>
        <v/>
      </c>
      <c r="M1626" t="str">
        <f>+IF(特約団体用!Q1625="","",特約団体用!Q1625)</f>
        <v/>
      </c>
      <c r="N1626" t="str">
        <f>+TEXT(IF(特約団体用!R1625="","",特約団体用!AB1625),"00")</f>
        <v/>
      </c>
      <c r="O1626" t="str">
        <f>+IF(特約団体用!S1625="","",特約団体用!AC1625)</f>
        <v/>
      </c>
      <c r="P1626" t="str">
        <f>+IF(特約団体用!T1625="","",特約団体用!AD1625)</f>
        <v/>
      </c>
      <c r="Q1626" t="str">
        <f>+IF(特約団体用!U1625="","",特約団体用!AE1625)</f>
        <v/>
      </c>
      <c r="V1626" s="153"/>
      <c r="W1626" s="153"/>
      <c r="X1626" s="153"/>
    </row>
    <row r="1627" spans="1:24">
      <c r="A1627" t="str">
        <f>+IF(特約団体用!A1626="","",特約団体用!A1626)</f>
        <v/>
      </c>
      <c r="B1627" t="str">
        <f>+IF(特約団体用!B1626="","",特約団体用!B1626)</f>
        <v/>
      </c>
      <c r="C1627" t="str">
        <f>+IF(特約団体用!C1626="","",特約団体用!C1626)</f>
        <v/>
      </c>
      <c r="D1627" t="str">
        <f>+IF(特約団体用!D1626="","",特約団体用!D1626)</f>
        <v/>
      </c>
      <c r="E1627" t="str">
        <f>+IF(特約団体用!E1626="","",特約団体用!E1626)</f>
        <v/>
      </c>
      <c r="F1627" t="str">
        <f>+IF(特約団体用!F1626="","",_xlfn.XLOOKUP(特約団体用!F1626,PRM!$G$3:$G$5,PRM!$H$3:$H$5))</f>
        <v/>
      </c>
      <c r="G1627" s="149" t="str">
        <f>+TEXT(_xlfn.CONCAT(特約団体用!G1626,特約団体用!H1626,"年",特約団体用!I1626,"月",特約団体用!J1626,"日"),"yyyy/mm/dd")</f>
        <v>年月日</v>
      </c>
      <c r="H1627" t="str">
        <f>+IF(特約団体用!L1626="","",特約団体用!L1626)</f>
        <v/>
      </c>
      <c r="I1627" t="str">
        <f>+IF(特約団体用!M1626="","",特約団体用!M1626)</f>
        <v/>
      </c>
      <c r="J1627" t="str">
        <f>+IF(特約団体用!N1626="","",特約団体用!AA1626)</f>
        <v/>
      </c>
      <c r="K1627" t="str">
        <f>+IF(特約団体用!O1626="","",特約団体用!O1626)</f>
        <v/>
      </c>
      <c r="L1627" t="str">
        <f>+IF(特約団体用!P1626="","",特約団体用!P1626)</f>
        <v/>
      </c>
      <c r="M1627" t="str">
        <f>+IF(特約団体用!Q1626="","",特約団体用!Q1626)</f>
        <v/>
      </c>
      <c r="N1627" t="str">
        <f>+TEXT(IF(特約団体用!R1626="","",特約団体用!AB1626),"00")</f>
        <v/>
      </c>
      <c r="O1627" t="str">
        <f>+IF(特約団体用!S1626="","",特約団体用!AC1626)</f>
        <v/>
      </c>
      <c r="P1627" t="str">
        <f>+IF(特約団体用!T1626="","",特約団体用!AD1626)</f>
        <v/>
      </c>
      <c r="Q1627" t="str">
        <f>+IF(特約団体用!U1626="","",特約団体用!AE1626)</f>
        <v/>
      </c>
      <c r="V1627" s="153"/>
      <c r="W1627" s="153"/>
      <c r="X1627" s="153"/>
    </row>
    <row r="1628" spans="1:24">
      <c r="A1628" t="str">
        <f>+IF(特約団体用!A1627="","",特約団体用!A1627)</f>
        <v/>
      </c>
      <c r="B1628" t="str">
        <f>+IF(特約団体用!B1627="","",特約団体用!B1627)</f>
        <v/>
      </c>
      <c r="C1628" t="str">
        <f>+IF(特約団体用!C1627="","",特約団体用!C1627)</f>
        <v/>
      </c>
      <c r="D1628" t="str">
        <f>+IF(特約団体用!D1627="","",特約団体用!D1627)</f>
        <v/>
      </c>
      <c r="E1628" t="str">
        <f>+IF(特約団体用!E1627="","",特約団体用!E1627)</f>
        <v/>
      </c>
      <c r="F1628" t="str">
        <f>+IF(特約団体用!F1627="","",_xlfn.XLOOKUP(特約団体用!F1627,PRM!$G$3:$G$5,PRM!$H$3:$H$5))</f>
        <v/>
      </c>
      <c r="G1628" s="149" t="str">
        <f>+TEXT(_xlfn.CONCAT(特約団体用!G1627,特約団体用!H1627,"年",特約団体用!I1627,"月",特約団体用!J1627,"日"),"yyyy/mm/dd")</f>
        <v>年月日</v>
      </c>
      <c r="H1628" t="str">
        <f>+IF(特約団体用!L1627="","",特約団体用!L1627)</f>
        <v/>
      </c>
      <c r="I1628" t="str">
        <f>+IF(特約団体用!M1627="","",特約団体用!M1627)</f>
        <v/>
      </c>
      <c r="J1628" t="str">
        <f>+IF(特約団体用!N1627="","",特約団体用!AA1627)</f>
        <v/>
      </c>
      <c r="K1628" t="str">
        <f>+IF(特約団体用!O1627="","",特約団体用!O1627)</f>
        <v/>
      </c>
      <c r="L1628" t="str">
        <f>+IF(特約団体用!P1627="","",特約団体用!P1627)</f>
        <v/>
      </c>
      <c r="M1628" t="str">
        <f>+IF(特約団体用!Q1627="","",特約団体用!Q1627)</f>
        <v/>
      </c>
      <c r="N1628" t="str">
        <f>+TEXT(IF(特約団体用!R1627="","",特約団体用!AB1627),"00")</f>
        <v/>
      </c>
      <c r="O1628" t="str">
        <f>+IF(特約団体用!S1627="","",特約団体用!AC1627)</f>
        <v/>
      </c>
      <c r="P1628" t="str">
        <f>+IF(特約団体用!T1627="","",特約団体用!AD1627)</f>
        <v/>
      </c>
      <c r="Q1628" t="str">
        <f>+IF(特約団体用!U1627="","",特約団体用!AE1627)</f>
        <v/>
      </c>
      <c r="V1628" s="153"/>
      <c r="W1628" s="153"/>
      <c r="X1628" s="153"/>
    </row>
    <row r="1629" spans="1:24">
      <c r="A1629" t="str">
        <f>+IF(特約団体用!A1628="","",特約団体用!A1628)</f>
        <v/>
      </c>
      <c r="B1629" t="str">
        <f>+IF(特約団体用!B1628="","",特約団体用!B1628)</f>
        <v/>
      </c>
      <c r="C1629" t="str">
        <f>+IF(特約団体用!C1628="","",特約団体用!C1628)</f>
        <v/>
      </c>
      <c r="D1629" t="str">
        <f>+IF(特約団体用!D1628="","",特約団体用!D1628)</f>
        <v/>
      </c>
      <c r="E1629" t="str">
        <f>+IF(特約団体用!E1628="","",特約団体用!E1628)</f>
        <v/>
      </c>
      <c r="F1629" t="str">
        <f>+IF(特約団体用!F1628="","",_xlfn.XLOOKUP(特約団体用!F1628,PRM!$G$3:$G$5,PRM!$H$3:$H$5))</f>
        <v/>
      </c>
      <c r="G1629" s="149" t="str">
        <f>+TEXT(_xlfn.CONCAT(特約団体用!G1628,特約団体用!H1628,"年",特約団体用!I1628,"月",特約団体用!J1628,"日"),"yyyy/mm/dd")</f>
        <v>年月日</v>
      </c>
      <c r="H1629" t="str">
        <f>+IF(特約団体用!L1628="","",特約団体用!L1628)</f>
        <v/>
      </c>
      <c r="I1629" t="str">
        <f>+IF(特約団体用!M1628="","",特約団体用!M1628)</f>
        <v/>
      </c>
      <c r="J1629" t="str">
        <f>+IF(特約団体用!N1628="","",特約団体用!AA1628)</f>
        <v/>
      </c>
      <c r="K1629" t="str">
        <f>+IF(特約団体用!O1628="","",特約団体用!O1628)</f>
        <v/>
      </c>
      <c r="L1629" t="str">
        <f>+IF(特約団体用!P1628="","",特約団体用!P1628)</f>
        <v/>
      </c>
      <c r="M1629" t="str">
        <f>+IF(特約団体用!Q1628="","",特約団体用!Q1628)</f>
        <v/>
      </c>
      <c r="N1629" t="str">
        <f>+TEXT(IF(特約団体用!R1628="","",特約団体用!AB1628),"00")</f>
        <v/>
      </c>
      <c r="O1629" t="str">
        <f>+IF(特約団体用!S1628="","",特約団体用!AC1628)</f>
        <v/>
      </c>
      <c r="P1629" t="str">
        <f>+IF(特約団体用!T1628="","",特約団体用!AD1628)</f>
        <v/>
      </c>
      <c r="Q1629" t="str">
        <f>+IF(特約団体用!U1628="","",特約団体用!AE1628)</f>
        <v/>
      </c>
      <c r="V1629" s="153"/>
      <c r="W1629" s="153"/>
      <c r="X1629" s="153"/>
    </row>
    <row r="1630" spans="1:24">
      <c r="A1630" t="str">
        <f>+IF(特約団体用!A1629="","",特約団体用!A1629)</f>
        <v/>
      </c>
      <c r="B1630" t="str">
        <f>+IF(特約団体用!B1629="","",特約団体用!B1629)</f>
        <v/>
      </c>
      <c r="C1630" t="str">
        <f>+IF(特約団体用!C1629="","",特約団体用!C1629)</f>
        <v/>
      </c>
      <c r="D1630" t="str">
        <f>+IF(特約団体用!D1629="","",特約団体用!D1629)</f>
        <v/>
      </c>
      <c r="E1630" t="str">
        <f>+IF(特約団体用!E1629="","",特約団体用!E1629)</f>
        <v/>
      </c>
      <c r="F1630" t="str">
        <f>+IF(特約団体用!F1629="","",_xlfn.XLOOKUP(特約団体用!F1629,PRM!$G$3:$G$5,PRM!$H$3:$H$5))</f>
        <v/>
      </c>
      <c r="G1630" s="149" t="str">
        <f>+TEXT(_xlfn.CONCAT(特約団体用!G1629,特約団体用!H1629,"年",特約団体用!I1629,"月",特約団体用!J1629,"日"),"yyyy/mm/dd")</f>
        <v>年月日</v>
      </c>
      <c r="H1630" t="str">
        <f>+IF(特約団体用!L1629="","",特約団体用!L1629)</f>
        <v/>
      </c>
      <c r="I1630" t="str">
        <f>+IF(特約団体用!M1629="","",特約団体用!M1629)</f>
        <v/>
      </c>
      <c r="J1630" t="str">
        <f>+IF(特約団体用!N1629="","",特約団体用!AA1629)</f>
        <v/>
      </c>
      <c r="K1630" t="str">
        <f>+IF(特約団体用!O1629="","",特約団体用!O1629)</f>
        <v/>
      </c>
      <c r="L1630" t="str">
        <f>+IF(特約団体用!P1629="","",特約団体用!P1629)</f>
        <v/>
      </c>
      <c r="M1630" t="str">
        <f>+IF(特約団体用!Q1629="","",特約団体用!Q1629)</f>
        <v/>
      </c>
      <c r="N1630" t="str">
        <f>+TEXT(IF(特約団体用!R1629="","",特約団体用!AB1629),"00")</f>
        <v/>
      </c>
      <c r="O1630" t="str">
        <f>+IF(特約団体用!S1629="","",特約団体用!AC1629)</f>
        <v/>
      </c>
      <c r="P1630" t="str">
        <f>+IF(特約団体用!T1629="","",特約団体用!AD1629)</f>
        <v/>
      </c>
      <c r="Q1630" t="str">
        <f>+IF(特約団体用!U1629="","",特約団体用!AE1629)</f>
        <v/>
      </c>
      <c r="V1630" s="153"/>
      <c r="W1630" s="153"/>
      <c r="X1630" s="153"/>
    </row>
    <row r="1631" spans="1:24">
      <c r="A1631" t="str">
        <f>+IF(特約団体用!A1630="","",特約団体用!A1630)</f>
        <v/>
      </c>
      <c r="B1631" t="str">
        <f>+IF(特約団体用!B1630="","",特約団体用!B1630)</f>
        <v/>
      </c>
      <c r="C1631" t="str">
        <f>+IF(特約団体用!C1630="","",特約団体用!C1630)</f>
        <v/>
      </c>
      <c r="D1631" t="str">
        <f>+IF(特約団体用!D1630="","",特約団体用!D1630)</f>
        <v/>
      </c>
      <c r="E1631" t="str">
        <f>+IF(特約団体用!E1630="","",特約団体用!E1630)</f>
        <v/>
      </c>
      <c r="F1631" t="str">
        <f>+IF(特約団体用!F1630="","",_xlfn.XLOOKUP(特約団体用!F1630,PRM!$G$3:$G$5,PRM!$H$3:$H$5))</f>
        <v/>
      </c>
      <c r="G1631" s="149" t="str">
        <f>+TEXT(_xlfn.CONCAT(特約団体用!G1630,特約団体用!H1630,"年",特約団体用!I1630,"月",特約団体用!J1630,"日"),"yyyy/mm/dd")</f>
        <v>年月日</v>
      </c>
      <c r="H1631" t="str">
        <f>+IF(特約団体用!L1630="","",特約団体用!L1630)</f>
        <v/>
      </c>
      <c r="I1631" t="str">
        <f>+IF(特約団体用!M1630="","",特約団体用!M1630)</f>
        <v/>
      </c>
      <c r="J1631" t="str">
        <f>+IF(特約団体用!N1630="","",特約団体用!AA1630)</f>
        <v/>
      </c>
      <c r="K1631" t="str">
        <f>+IF(特約団体用!O1630="","",特約団体用!O1630)</f>
        <v/>
      </c>
      <c r="L1631" t="str">
        <f>+IF(特約団体用!P1630="","",特約団体用!P1630)</f>
        <v/>
      </c>
      <c r="M1631" t="str">
        <f>+IF(特約団体用!Q1630="","",特約団体用!Q1630)</f>
        <v/>
      </c>
      <c r="N1631" t="str">
        <f>+TEXT(IF(特約団体用!R1630="","",特約団体用!AB1630),"00")</f>
        <v/>
      </c>
      <c r="O1631" t="str">
        <f>+IF(特約団体用!S1630="","",特約団体用!AC1630)</f>
        <v/>
      </c>
      <c r="P1631" t="str">
        <f>+IF(特約団体用!T1630="","",特約団体用!AD1630)</f>
        <v/>
      </c>
      <c r="Q1631" t="str">
        <f>+IF(特約団体用!U1630="","",特約団体用!AE1630)</f>
        <v/>
      </c>
      <c r="V1631" s="153"/>
      <c r="W1631" s="153"/>
      <c r="X1631" s="153"/>
    </row>
    <row r="1632" spans="1:24">
      <c r="A1632" t="str">
        <f>+IF(特約団体用!A1631="","",特約団体用!A1631)</f>
        <v/>
      </c>
      <c r="B1632" t="str">
        <f>+IF(特約団体用!B1631="","",特約団体用!B1631)</f>
        <v/>
      </c>
      <c r="C1632" t="str">
        <f>+IF(特約団体用!C1631="","",特約団体用!C1631)</f>
        <v/>
      </c>
      <c r="D1632" t="str">
        <f>+IF(特約団体用!D1631="","",特約団体用!D1631)</f>
        <v/>
      </c>
      <c r="E1632" t="str">
        <f>+IF(特約団体用!E1631="","",特約団体用!E1631)</f>
        <v/>
      </c>
      <c r="F1632" t="str">
        <f>+IF(特約団体用!F1631="","",_xlfn.XLOOKUP(特約団体用!F1631,PRM!$G$3:$G$5,PRM!$H$3:$H$5))</f>
        <v/>
      </c>
      <c r="G1632" s="149" t="str">
        <f>+TEXT(_xlfn.CONCAT(特約団体用!G1631,特約団体用!H1631,"年",特約団体用!I1631,"月",特約団体用!J1631,"日"),"yyyy/mm/dd")</f>
        <v>年月日</v>
      </c>
      <c r="H1632" t="str">
        <f>+IF(特約団体用!L1631="","",特約団体用!L1631)</f>
        <v/>
      </c>
      <c r="I1632" t="str">
        <f>+IF(特約団体用!M1631="","",特約団体用!M1631)</f>
        <v/>
      </c>
      <c r="J1632" t="str">
        <f>+IF(特約団体用!N1631="","",特約団体用!AA1631)</f>
        <v/>
      </c>
      <c r="K1632" t="str">
        <f>+IF(特約団体用!O1631="","",特約団体用!O1631)</f>
        <v/>
      </c>
      <c r="L1632" t="str">
        <f>+IF(特約団体用!P1631="","",特約団体用!P1631)</f>
        <v/>
      </c>
      <c r="M1632" t="str">
        <f>+IF(特約団体用!Q1631="","",特約団体用!Q1631)</f>
        <v/>
      </c>
      <c r="N1632" t="str">
        <f>+TEXT(IF(特約団体用!R1631="","",特約団体用!AB1631),"00")</f>
        <v/>
      </c>
      <c r="O1632" t="str">
        <f>+IF(特約団体用!S1631="","",特約団体用!AC1631)</f>
        <v/>
      </c>
      <c r="P1632" t="str">
        <f>+IF(特約団体用!T1631="","",特約団体用!AD1631)</f>
        <v/>
      </c>
      <c r="Q1632" t="str">
        <f>+IF(特約団体用!U1631="","",特約団体用!AE1631)</f>
        <v/>
      </c>
      <c r="V1632" s="153"/>
      <c r="W1632" s="153"/>
      <c r="X1632" s="153"/>
    </row>
    <row r="1633" spans="1:24">
      <c r="A1633" t="str">
        <f>+IF(特約団体用!A1632="","",特約団体用!A1632)</f>
        <v/>
      </c>
      <c r="B1633" t="str">
        <f>+IF(特約団体用!B1632="","",特約団体用!B1632)</f>
        <v/>
      </c>
      <c r="C1633" t="str">
        <f>+IF(特約団体用!C1632="","",特約団体用!C1632)</f>
        <v/>
      </c>
      <c r="D1633" t="str">
        <f>+IF(特約団体用!D1632="","",特約団体用!D1632)</f>
        <v/>
      </c>
      <c r="E1633" t="str">
        <f>+IF(特約団体用!E1632="","",特約団体用!E1632)</f>
        <v/>
      </c>
      <c r="F1633" t="str">
        <f>+IF(特約団体用!F1632="","",_xlfn.XLOOKUP(特約団体用!F1632,PRM!$G$3:$G$5,PRM!$H$3:$H$5))</f>
        <v/>
      </c>
      <c r="G1633" s="149" t="str">
        <f>+TEXT(_xlfn.CONCAT(特約団体用!G1632,特約団体用!H1632,"年",特約団体用!I1632,"月",特約団体用!J1632,"日"),"yyyy/mm/dd")</f>
        <v>年月日</v>
      </c>
      <c r="H1633" t="str">
        <f>+IF(特約団体用!L1632="","",特約団体用!L1632)</f>
        <v/>
      </c>
      <c r="I1633" t="str">
        <f>+IF(特約団体用!M1632="","",特約団体用!M1632)</f>
        <v/>
      </c>
      <c r="J1633" t="str">
        <f>+IF(特約団体用!N1632="","",特約団体用!AA1632)</f>
        <v/>
      </c>
      <c r="K1633" t="str">
        <f>+IF(特約団体用!O1632="","",特約団体用!O1632)</f>
        <v/>
      </c>
      <c r="L1633" t="str">
        <f>+IF(特約団体用!P1632="","",特約団体用!P1632)</f>
        <v/>
      </c>
      <c r="M1633" t="str">
        <f>+IF(特約団体用!Q1632="","",特約団体用!Q1632)</f>
        <v/>
      </c>
      <c r="N1633" t="str">
        <f>+TEXT(IF(特約団体用!R1632="","",特約団体用!AB1632),"00")</f>
        <v/>
      </c>
      <c r="O1633" t="str">
        <f>+IF(特約団体用!S1632="","",特約団体用!AC1632)</f>
        <v/>
      </c>
      <c r="P1633" t="str">
        <f>+IF(特約団体用!T1632="","",特約団体用!AD1632)</f>
        <v/>
      </c>
      <c r="Q1633" t="str">
        <f>+IF(特約団体用!U1632="","",特約団体用!AE1632)</f>
        <v/>
      </c>
      <c r="V1633" s="153"/>
      <c r="W1633" s="153"/>
      <c r="X1633" s="153"/>
    </row>
    <row r="1634" spans="1:24">
      <c r="A1634" t="str">
        <f>+IF(特約団体用!A1633="","",特約団体用!A1633)</f>
        <v/>
      </c>
      <c r="B1634" t="str">
        <f>+IF(特約団体用!B1633="","",特約団体用!B1633)</f>
        <v/>
      </c>
      <c r="C1634" t="str">
        <f>+IF(特約団体用!C1633="","",特約団体用!C1633)</f>
        <v/>
      </c>
      <c r="D1634" t="str">
        <f>+IF(特約団体用!D1633="","",特約団体用!D1633)</f>
        <v/>
      </c>
      <c r="E1634" t="str">
        <f>+IF(特約団体用!E1633="","",特約団体用!E1633)</f>
        <v/>
      </c>
      <c r="F1634" t="str">
        <f>+IF(特約団体用!F1633="","",_xlfn.XLOOKUP(特約団体用!F1633,PRM!$G$3:$G$5,PRM!$H$3:$H$5))</f>
        <v/>
      </c>
      <c r="G1634" s="149" t="str">
        <f>+TEXT(_xlfn.CONCAT(特約団体用!G1633,特約団体用!H1633,"年",特約団体用!I1633,"月",特約団体用!J1633,"日"),"yyyy/mm/dd")</f>
        <v>年月日</v>
      </c>
      <c r="H1634" t="str">
        <f>+IF(特約団体用!L1633="","",特約団体用!L1633)</f>
        <v/>
      </c>
      <c r="I1634" t="str">
        <f>+IF(特約団体用!M1633="","",特約団体用!M1633)</f>
        <v/>
      </c>
      <c r="J1634" t="str">
        <f>+IF(特約団体用!N1633="","",特約団体用!AA1633)</f>
        <v/>
      </c>
      <c r="K1634" t="str">
        <f>+IF(特約団体用!O1633="","",特約団体用!O1633)</f>
        <v/>
      </c>
      <c r="L1634" t="str">
        <f>+IF(特約団体用!P1633="","",特約団体用!P1633)</f>
        <v/>
      </c>
      <c r="M1634" t="str">
        <f>+IF(特約団体用!Q1633="","",特約団体用!Q1633)</f>
        <v/>
      </c>
      <c r="N1634" t="str">
        <f>+TEXT(IF(特約団体用!R1633="","",特約団体用!AB1633),"00")</f>
        <v/>
      </c>
      <c r="O1634" t="str">
        <f>+IF(特約団体用!S1633="","",特約団体用!AC1633)</f>
        <v/>
      </c>
      <c r="P1634" t="str">
        <f>+IF(特約団体用!T1633="","",特約団体用!AD1633)</f>
        <v/>
      </c>
      <c r="Q1634" t="str">
        <f>+IF(特約団体用!U1633="","",特約団体用!AE1633)</f>
        <v/>
      </c>
      <c r="V1634" s="153"/>
      <c r="W1634" s="153"/>
      <c r="X1634" s="153"/>
    </row>
    <row r="1635" spans="1:24">
      <c r="A1635" t="str">
        <f>+IF(特約団体用!A1634="","",特約団体用!A1634)</f>
        <v/>
      </c>
      <c r="B1635" t="str">
        <f>+IF(特約団体用!B1634="","",特約団体用!B1634)</f>
        <v/>
      </c>
      <c r="C1635" t="str">
        <f>+IF(特約団体用!C1634="","",特約団体用!C1634)</f>
        <v/>
      </c>
      <c r="D1635" t="str">
        <f>+IF(特約団体用!D1634="","",特約団体用!D1634)</f>
        <v/>
      </c>
      <c r="E1635" t="str">
        <f>+IF(特約団体用!E1634="","",特約団体用!E1634)</f>
        <v/>
      </c>
      <c r="F1635" t="str">
        <f>+IF(特約団体用!F1634="","",_xlfn.XLOOKUP(特約団体用!F1634,PRM!$G$3:$G$5,PRM!$H$3:$H$5))</f>
        <v/>
      </c>
      <c r="G1635" s="149" t="str">
        <f>+TEXT(_xlfn.CONCAT(特約団体用!G1634,特約団体用!H1634,"年",特約団体用!I1634,"月",特約団体用!J1634,"日"),"yyyy/mm/dd")</f>
        <v>年月日</v>
      </c>
      <c r="H1635" t="str">
        <f>+IF(特約団体用!L1634="","",特約団体用!L1634)</f>
        <v/>
      </c>
      <c r="I1635" t="str">
        <f>+IF(特約団体用!M1634="","",特約団体用!M1634)</f>
        <v/>
      </c>
      <c r="J1635" t="str">
        <f>+IF(特約団体用!N1634="","",特約団体用!AA1634)</f>
        <v/>
      </c>
      <c r="K1635" t="str">
        <f>+IF(特約団体用!O1634="","",特約団体用!O1634)</f>
        <v/>
      </c>
      <c r="L1635" t="str">
        <f>+IF(特約団体用!P1634="","",特約団体用!P1634)</f>
        <v/>
      </c>
      <c r="M1635" t="str">
        <f>+IF(特約団体用!Q1634="","",特約団体用!Q1634)</f>
        <v/>
      </c>
      <c r="N1635" t="str">
        <f>+TEXT(IF(特約団体用!R1634="","",特約団体用!AB1634),"00")</f>
        <v/>
      </c>
      <c r="O1635" t="str">
        <f>+IF(特約団体用!S1634="","",特約団体用!AC1634)</f>
        <v/>
      </c>
      <c r="P1635" t="str">
        <f>+IF(特約団体用!T1634="","",特約団体用!AD1634)</f>
        <v/>
      </c>
      <c r="Q1635" t="str">
        <f>+IF(特約団体用!U1634="","",特約団体用!AE1634)</f>
        <v/>
      </c>
      <c r="V1635" s="153"/>
      <c r="W1635" s="153"/>
      <c r="X1635" s="153"/>
    </row>
    <row r="1636" spans="1:24">
      <c r="A1636" t="str">
        <f>+IF(特約団体用!A1635="","",特約団体用!A1635)</f>
        <v/>
      </c>
      <c r="B1636" t="str">
        <f>+IF(特約団体用!B1635="","",特約団体用!B1635)</f>
        <v/>
      </c>
      <c r="C1636" t="str">
        <f>+IF(特約団体用!C1635="","",特約団体用!C1635)</f>
        <v/>
      </c>
      <c r="D1636" t="str">
        <f>+IF(特約団体用!D1635="","",特約団体用!D1635)</f>
        <v/>
      </c>
      <c r="E1636" t="str">
        <f>+IF(特約団体用!E1635="","",特約団体用!E1635)</f>
        <v/>
      </c>
      <c r="F1636" t="str">
        <f>+IF(特約団体用!F1635="","",_xlfn.XLOOKUP(特約団体用!F1635,PRM!$G$3:$G$5,PRM!$H$3:$H$5))</f>
        <v/>
      </c>
      <c r="G1636" s="149" t="str">
        <f>+TEXT(_xlfn.CONCAT(特約団体用!G1635,特約団体用!H1635,"年",特約団体用!I1635,"月",特約団体用!J1635,"日"),"yyyy/mm/dd")</f>
        <v>年月日</v>
      </c>
      <c r="H1636" t="str">
        <f>+IF(特約団体用!L1635="","",特約団体用!L1635)</f>
        <v/>
      </c>
      <c r="I1636" t="str">
        <f>+IF(特約団体用!M1635="","",特約団体用!M1635)</f>
        <v/>
      </c>
      <c r="J1636" t="str">
        <f>+IF(特約団体用!N1635="","",特約団体用!AA1635)</f>
        <v/>
      </c>
      <c r="K1636" t="str">
        <f>+IF(特約団体用!O1635="","",特約団体用!O1635)</f>
        <v/>
      </c>
      <c r="L1636" t="str">
        <f>+IF(特約団体用!P1635="","",特約団体用!P1635)</f>
        <v/>
      </c>
      <c r="M1636" t="str">
        <f>+IF(特約団体用!Q1635="","",特約団体用!Q1635)</f>
        <v/>
      </c>
      <c r="N1636" t="str">
        <f>+TEXT(IF(特約団体用!R1635="","",特約団体用!AB1635),"00")</f>
        <v/>
      </c>
      <c r="O1636" t="str">
        <f>+IF(特約団体用!S1635="","",特約団体用!AC1635)</f>
        <v/>
      </c>
      <c r="P1636" t="str">
        <f>+IF(特約団体用!T1635="","",特約団体用!AD1635)</f>
        <v/>
      </c>
      <c r="Q1636" t="str">
        <f>+IF(特約団体用!U1635="","",特約団体用!AE1635)</f>
        <v/>
      </c>
      <c r="V1636" s="153"/>
      <c r="W1636" s="153"/>
      <c r="X1636" s="153"/>
    </row>
    <row r="1637" spans="1:24">
      <c r="A1637" t="str">
        <f>+IF(特約団体用!A1636="","",特約団体用!A1636)</f>
        <v/>
      </c>
      <c r="B1637" t="str">
        <f>+IF(特約団体用!B1636="","",特約団体用!B1636)</f>
        <v/>
      </c>
      <c r="C1637" t="str">
        <f>+IF(特約団体用!C1636="","",特約団体用!C1636)</f>
        <v/>
      </c>
      <c r="D1637" t="str">
        <f>+IF(特約団体用!D1636="","",特約団体用!D1636)</f>
        <v/>
      </c>
      <c r="E1637" t="str">
        <f>+IF(特約団体用!E1636="","",特約団体用!E1636)</f>
        <v/>
      </c>
      <c r="F1637" t="str">
        <f>+IF(特約団体用!F1636="","",_xlfn.XLOOKUP(特約団体用!F1636,PRM!$G$3:$G$5,PRM!$H$3:$H$5))</f>
        <v/>
      </c>
      <c r="G1637" s="149" t="str">
        <f>+TEXT(_xlfn.CONCAT(特約団体用!G1636,特約団体用!H1636,"年",特約団体用!I1636,"月",特約団体用!J1636,"日"),"yyyy/mm/dd")</f>
        <v>年月日</v>
      </c>
      <c r="H1637" t="str">
        <f>+IF(特約団体用!L1636="","",特約団体用!L1636)</f>
        <v/>
      </c>
      <c r="I1637" t="str">
        <f>+IF(特約団体用!M1636="","",特約団体用!M1636)</f>
        <v/>
      </c>
      <c r="J1637" t="str">
        <f>+IF(特約団体用!N1636="","",特約団体用!AA1636)</f>
        <v/>
      </c>
      <c r="K1637" t="str">
        <f>+IF(特約団体用!O1636="","",特約団体用!O1636)</f>
        <v/>
      </c>
      <c r="L1637" t="str">
        <f>+IF(特約団体用!P1636="","",特約団体用!P1636)</f>
        <v/>
      </c>
      <c r="M1637" t="str">
        <f>+IF(特約団体用!Q1636="","",特約団体用!Q1636)</f>
        <v/>
      </c>
      <c r="N1637" t="str">
        <f>+TEXT(IF(特約団体用!R1636="","",特約団体用!AB1636),"00")</f>
        <v/>
      </c>
      <c r="O1637" t="str">
        <f>+IF(特約団体用!S1636="","",特約団体用!AC1636)</f>
        <v/>
      </c>
      <c r="P1637" t="str">
        <f>+IF(特約団体用!T1636="","",特約団体用!AD1636)</f>
        <v/>
      </c>
      <c r="Q1637" t="str">
        <f>+IF(特約団体用!U1636="","",特約団体用!AE1636)</f>
        <v/>
      </c>
      <c r="V1637" s="153"/>
      <c r="W1637" s="153"/>
      <c r="X1637" s="153"/>
    </row>
    <row r="1638" spans="1:24">
      <c r="A1638" t="str">
        <f>+IF(特約団体用!A1637="","",特約団体用!A1637)</f>
        <v/>
      </c>
      <c r="B1638" t="str">
        <f>+IF(特約団体用!B1637="","",特約団体用!B1637)</f>
        <v/>
      </c>
      <c r="C1638" t="str">
        <f>+IF(特約団体用!C1637="","",特約団体用!C1637)</f>
        <v/>
      </c>
      <c r="D1638" t="str">
        <f>+IF(特約団体用!D1637="","",特約団体用!D1637)</f>
        <v/>
      </c>
      <c r="E1638" t="str">
        <f>+IF(特約団体用!E1637="","",特約団体用!E1637)</f>
        <v/>
      </c>
      <c r="F1638" t="str">
        <f>+IF(特約団体用!F1637="","",_xlfn.XLOOKUP(特約団体用!F1637,PRM!$G$3:$G$5,PRM!$H$3:$H$5))</f>
        <v/>
      </c>
      <c r="G1638" s="149" t="str">
        <f>+TEXT(_xlfn.CONCAT(特約団体用!G1637,特約団体用!H1637,"年",特約団体用!I1637,"月",特約団体用!J1637,"日"),"yyyy/mm/dd")</f>
        <v>年月日</v>
      </c>
      <c r="H1638" t="str">
        <f>+IF(特約団体用!L1637="","",特約団体用!L1637)</f>
        <v/>
      </c>
      <c r="I1638" t="str">
        <f>+IF(特約団体用!M1637="","",特約団体用!M1637)</f>
        <v/>
      </c>
      <c r="J1638" t="str">
        <f>+IF(特約団体用!N1637="","",特約団体用!AA1637)</f>
        <v/>
      </c>
      <c r="K1638" t="str">
        <f>+IF(特約団体用!O1637="","",特約団体用!O1637)</f>
        <v/>
      </c>
      <c r="L1638" t="str">
        <f>+IF(特約団体用!P1637="","",特約団体用!P1637)</f>
        <v/>
      </c>
      <c r="M1638" t="str">
        <f>+IF(特約団体用!Q1637="","",特約団体用!Q1637)</f>
        <v/>
      </c>
      <c r="N1638" t="str">
        <f>+TEXT(IF(特約団体用!R1637="","",特約団体用!AB1637),"00")</f>
        <v/>
      </c>
      <c r="O1638" t="str">
        <f>+IF(特約団体用!S1637="","",特約団体用!AC1637)</f>
        <v/>
      </c>
      <c r="P1638" t="str">
        <f>+IF(特約団体用!T1637="","",特約団体用!AD1637)</f>
        <v/>
      </c>
      <c r="Q1638" t="str">
        <f>+IF(特約団体用!U1637="","",特約団体用!AE1637)</f>
        <v/>
      </c>
      <c r="V1638" s="153"/>
      <c r="W1638" s="153"/>
      <c r="X1638" s="153"/>
    </row>
    <row r="1639" spans="1:24">
      <c r="A1639" t="str">
        <f>+IF(特約団体用!A1638="","",特約団体用!A1638)</f>
        <v/>
      </c>
      <c r="B1639" t="str">
        <f>+IF(特約団体用!B1638="","",特約団体用!B1638)</f>
        <v/>
      </c>
      <c r="C1639" t="str">
        <f>+IF(特約団体用!C1638="","",特約団体用!C1638)</f>
        <v/>
      </c>
      <c r="D1639" t="str">
        <f>+IF(特約団体用!D1638="","",特約団体用!D1638)</f>
        <v/>
      </c>
      <c r="E1639" t="str">
        <f>+IF(特約団体用!E1638="","",特約団体用!E1638)</f>
        <v/>
      </c>
      <c r="F1639" t="str">
        <f>+IF(特約団体用!F1638="","",_xlfn.XLOOKUP(特約団体用!F1638,PRM!$G$3:$G$5,PRM!$H$3:$H$5))</f>
        <v/>
      </c>
      <c r="G1639" s="149" t="str">
        <f>+TEXT(_xlfn.CONCAT(特約団体用!G1638,特約団体用!H1638,"年",特約団体用!I1638,"月",特約団体用!J1638,"日"),"yyyy/mm/dd")</f>
        <v>年月日</v>
      </c>
      <c r="H1639" t="str">
        <f>+IF(特約団体用!L1638="","",特約団体用!L1638)</f>
        <v/>
      </c>
      <c r="I1639" t="str">
        <f>+IF(特約団体用!M1638="","",特約団体用!M1638)</f>
        <v/>
      </c>
      <c r="J1639" t="str">
        <f>+IF(特約団体用!N1638="","",特約団体用!AA1638)</f>
        <v/>
      </c>
      <c r="K1639" t="str">
        <f>+IF(特約団体用!O1638="","",特約団体用!O1638)</f>
        <v/>
      </c>
      <c r="L1639" t="str">
        <f>+IF(特約団体用!P1638="","",特約団体用!P1638)</f>
        <v/>
      </c>
      <c r="M1639" t="str">
        <f>+IF(特約団体用!Q1638="","",特約団体用!Q1638)</f>
        <v/>
      </c>
      <c r="N1639" t="str">
        <f>+TEXT(IF(特約団体用!R1638="","",特約団体用!AB1638),"00")</f>
        <v/>
      </c>
      <c r="O1639" t="str">
        <f>+IF(特約団体用!S1638="","",特約団体用!AC1638)</f>
        <v/>
      </c>
      <c r="P1639" t="str">
        <f>+IF(特約団体用!T1638="","",特約団体用!AD1638)</f>
        <v/>
      </c>
      <c r="Q1639" t="str">
        <f>+IF(特約団体用!U1638="","",特約団体用!AE1638)</f>
        <v/>
      </c>
      <c r="V1639" s="153"/>
      <c r="W1639" s="153"/>
      <c r="X1639" s="153"/>
    </row>
    <row r="1640" spans="1:24">
      <c r="A1640" t="str">
        <f>+IF(特約団体用!A1639="","",特約団体用!A1639)</f>
        <v/>
      </c>
      <c r="B1640" t="str">
        <f>+IF(特約団体用!B1639="","",特約団体用!B1639)</f>
        <v/>
      </c>
      <c r="C1640" t="str">
        <f>+IF(特約団体用!C1639="","",特約団体用!C1639)</f>
        <v/>
      </c>
      <c r="D1640" t="str">
        <f>+IF(特約団体用!D1639="","",特約団体用!D1639)</f>
        <v/>
      </c>
      <c r="E1640" t="str">
        <f>+IF(特約団体用!E1639="","",特約団体用!E1639)</f>
        <v/>
      </c>
      <c r="F1640" t="str">
        <f>+IF(特約団体用!F1639="","",_xlfn.XLOOKUP(特約団体用!F1639,PRM!$G$3:$G$5,PRM!$H$3:$H$5))</f>
        <v/>
      </c>
      <c r="G1640" s="149" t="str">
        <f>+TEXT(_xlfn.CONCAT(特約団体用!G1639,特約団体用!H1639,"年",特約団体用!I1639,"月",特約団体用!J1639,"日"),"yyyy/mm/dd")</f>
        <v>年月日</v>
      </c>
      <c r="H1640" t="str">
        <f>+IF(特約団体用!L1639="","",特約団体用!L1639)</f>
        <v/>
      </c>
      <c r="I1640" t="str">
        <f>+IF(特約団体用!M1639="","",特約団体用!M1639)</f>
        <v/>
      </c>
      <c r="J1640" t="str">
        <f>+IF(特約団体用!N1639="","",特約団体用!AA1639)</f>
        <v/>
      </c>
      <c r="K1640" t="str">
        <f>+IF(特約団体用!O1639="","",特約団体用!O1639)</f>
        <v/>
      </c>
      <c r="L1640" t="str">
        <f>+IF(特約団体用!P1639="","",特約団体用!P1639)</f>
        <v/>
      </c>
      <c r="M1640" t="str">
        <f>+IF(特約団体用!Q1639="","",特約団体用!Q1639)</f>
        <v/>
      </c>
      <c r="N1640" t="str">
        <f>+TEXT(IF(特約団体用!R1639="","",特約団体用!AB1639),"00")</f>
        <v/>
      </c>
      <c r="O1640" t="str">
        <f>+IF(特約団体用!S1639="","",特約団体用!AC1639)</f>
        <v/>
      </c>
      <c r="P1640" t="str">
        <f>+IF(特約団体用!T1639="","",特約団体用!AD1639)</f>
        <v/>
      </c>
      <c r="Q1640" t="str">
        <f>+IF(特約団体用!U1639="","",特約団体用!AE1639)</f>
        <v/>
      </c>
      <c r="V1640" s="153"/>
      <c r="W1640" s="153"/>
      <c r="X1640" s="153"/>
    </row>
    <row r="1641" spans="1:24">
      <c r="A1641" t="str">
        <f>+IF(特約団体用!A1640="","",特約団体用!A1640)</f>
        <v/>
      </c>
      <c r="B1641" t="str">
        <f>+IF(特約団体用!B1640="","",特約団体用!B1640)</f>
        <v/>
      </c>
      <c r="C1641" t="str">
        <f>+IF(特約団体用!C1640="","",特約団体用!C1640)</f>
        <v/>
      </c>
      <c r="D1641" t="str">
        <f>+IF(特約団体用!D1640="","",特約団体用!D1640)</f>
        <v/>
      </c>
      <c r="E1641" t="str">
        <f>+IF(特約団体用!E1640="","",特約団体用!E1640)</f>
        <v/>
      </c>
      <c r="F1641" t="str">
        <f>+IF(特約団体用!F1640="","",_xlfn.XLOOKUP(特約団体用!F1640,PRM!$G$3:$G$5,PRM!$H$3:$H$5))</f>
        <v/>
      </c>
      <c r="G1641" s="149" t="str">
        <f>+TEXT(_xlfn.CONCAT(特約団体用!G1640,特約団体用!H1640,"年",特約団体用!I1640,"月",特約団体用!J1640,"日"),"yyyy/mm/dd")</f>
        <v>年月日</v>
      </c>
      <c r="H1641" t="str">
        <f>+IF(特約団体用!L1640="","",特約団体用!L1640)</f>
        <v/>
      </c>
      <c r="I1641" t="str">
        <f>+IF(特約団体用!M1640="","",特約団体用!M1640)</f>
        <v/>
      </c>
      <c r="J1641" t="str">
        <f>+IF(特約団体用!N1640="","",特約団体用!AA1640)</f>
        <v/>
      </c>
      <c r="K1641" t="str">
        <f>+IF(特約団体用!O1640="","",特約団体用!O1640)</f>
        <v/>
      </c>
      <c r="L1641" t="str">
        <f>+IF(特約団体用!P1640="","",特約団体用!P1640)</f>
        <v/>
      </c>
      <c r="M1641" t="str">
        <f>+IF(特約団体用!Q1640="","",特約団体用!Q1640)</f>
        <v/>
      </c>
      <c r="N1641" t="str">
        <f>+TEXT(IF(特約団体用!R1640="","",特約団体用!AB1640),"00")</f>
        <v/>
      </c>
      <c r="O1641" t="str">
        <f>+IF(特約団体用!S1640="","",特約団体用!AC1640)</f>
        <v/>
      </c>
      <c r="P1641" t="str">
        <f>+IF(特約団体用!T1640="","",特約団体用!AD1640)</f>
        <v/>
      </c>
      <c r="Q1641" t="str">
        <f>+IF(特約団体用!U1640="","",特約団体用!AE1640)</f>
        <v/>
      </c>
      <c r="V1641" s="153"/>
      <c r="W1641" s="153"/>
      <c r="X1641" s="153"/>
    </row>
    <row r="1642" spans="1:24">
      <c r="A1642" t="str">
        <f>+IF(特約団体用!A1641="","",特約団体用!A1641)</f>
        <v/>
      </c>
      <c r="B1642" t="str">
        <f>+IF(特約団体用!B1641="","",特約団体用!B1641)</f>
        <v/>
      </c>
      <c r="C1642" t="str">
        <f>+IF(特約団体用!C1641="","",特約団体用!C1641)</f>
        <v/>
      </c>
      <c r="D1642" t="str">
        <f>+IF(特約団体用!D1641="","",特約団体用!D1641)</f>
        <v/>
      </c>
      <c r="E1642" t="str">
        <f>+IF(特約団体用!E1641="","",特約団体用!E1641)</f>
        <v/>
      </c>
      <c r="F1642" t="str">
        <f>+IF(特約団体用!F1641="","",_xlfn.XLOOKUP(特約団体用!F1641,PRM!$G$3:$G$5,PRM!$H$3:$H$5))</f>
        <v/>
      </c>
      <c r="G1642" s="149" t="str">
        <f>+TEXT(_xlfn.CONCAT(特約団体用!G1641,特約団体用!H1641,"年",特約団体用!I1641,"月",特約団体用!J1641,"日"),"yyyy/mm/dd")</f>
        <v>年月日</v>
      </c>
      <c r="H1642" t="str">
        <f>+IF(特約団体用!L1641="","",特約団体用!L1641)</f>
        <v/>
      </c>
      <c r="I1642" t="str">
        <f>+IF(特約団体用!M1641="","",特約団体用!M1641)</f>
        <v/>
      </c>
      <c r="J1642" t="str">
        <f>+IF(特約団体用!N1641="","",特約団体用!AA1641)</f>
        <v/>
      </c>
      <c r="K1642" t="str">
        <f>+IF(特約団体用!O1641="","",特約団体用!O1641)</f>
        <v/>
      </c>
      <c r="L1642" t="str">
        <f>+IF(特約団体用!P1641="","",特約団体用!P1641)</f>
        <v/>
      </c>
      <c r="M1642" t="str">
        <f>+IF(特約団体用!Q1641="","",特約団体用!Q1641)</f>
        <v/>
      </c>
      <c r="N1642" t="str">
        <f>+TEXT(IF(特約団体用!R1641="","",特約団体用!AB1641),"00")</f>
        <v/>
      </c>
      <c r="O1642" t="str">
        <f>+IF(特約団体用!S1641="","",特約団体用!AC1641)</f>
        <v/>
      </c>
      <c r="P1642" t="str">
        <f>+IF(特約団体用!T1641="","",特約団体用!AD1641)</f>
        <v/>
      </c>
      <c r="Q1642" t="str">
        <f>+IF(特約団体用!U1641="","",特約団体用!AE1641)</f>
        <v/>
      </c>
      <c r="V1642" s="153"/>
      <c r="W1642" s="153"/>
      <c r="X1642" s="153"/>
    </row>
    <row r="1643" spans="1:24">
      <c r="A1643" t="str">
        <f>+IF(特約団体用!A1642="","",特約団体用!A1642)</f>
        <v/>
      </c>
      <c r="B1643" t="str">
        <f>+IF(特約団体用!B1642="","",特約団体用!B1642)</f>
        <v/>
      </c>
      <c r="C1643" t="str">
        <f>+IF(特約団体用!C1642="","",特約団体用!C1642)</f>
        <v/>
      </c>
      <c r="D1643" t="str">
        <f>+IF(特約団体用!D1642="","",特約団体用!D1642)</f>
        <v/>
      </c>
      <c r="E1643" t="str">
        <f>+IF(特約団体用!E1642="","",特約団体用!E1642)</f>
        <v/>
      </c>
      <c r="F1643" t="str">
        <f>+IF(特約団体用!F1642="","",_xlfn.XLOOKUP(特約団体用!F1642,PRM!$G$3:$G$5,PRM!$H$3:$H$5))</f>
        <v/>
      </c>
      <c r="G1643" s="149" t="str">
        <f>+TEXT(_xlfn.CONCAT(特約団体用!G1642,特約団体用!H1642,"年",特約団体用!I1642,"月",特約団体用!J1642,"日"),"yyyy/mm/dd")</f>
        <v>年月日</v>
      </c>
      <c r="H1643" t="str">
        <f>+IF(特約団体用!L1642="","",特約団体用!L1642)</f>
        <v/>
      </c>
      <c r="I1643" t="str">
        <f>+IF(特約団体用!M1642="","",特約団体用!M1642)</f>
        <v/>
      </c>
      <c r="J1643" t="str">
        <f>+IF(特約団体用!N1642="","",特約団体用!AA1642)</f>
        <v/>
      </c>
      <c r="K1643" t="str">
        <f>+IF(特約団体用!O1642="","",特約団体用!O1642)</f>
        <v/>
      </c>
      <c r="L1643" t="str">
        <f>+IF(特約団体用!P1642="","",特約団体用!P1642)</f>
        <v/>
      </c>
      <c r="M1643" t="str">
        <f>+IF(特約団体用!Q1642="","",特約団体用!Q1642)</f>
        <v/>
      </c>
      <c r="N1643" t="str">
        <f>+TEXT(IF(特約団体用!R1642="","",特約団体用!AB1642),"00")</f>
        <v/>
      </c>
      <c r="O1643" t="str">
        <f>+IF(特約団体用!S1642="","",特約団体用!AC1642)</f>
        <v/>
      </c>
      <c r="P1643" t="str">
        <f>+IF(特約団体用!T1642="","",特約団体用!AD1642)</f>
        <v/>
      </c>
      <c r="Q1643" t="str">
        <f>+IF(特約団体用!U1642="","",特約団体用!AE1642)</f>
        <v/>
      </c>
      <c r="V1643" s="153"/>
      <c r="W1643" s="153"/>
      <c r="X1643" s="153"/>
    </row>
    <row r="1644" spans="1:24">
      <c r="A1644" t="str">
        <f>+IF(特約団体用!A1643="","",特約団体用!A1643)</f>
        <v/>
      </c>
      <c r="B1644" t="str">
        <f>+IF(特約団体用!B1643="","",特約団体用!B1643)</f>
        <v/>
      </c>
      <c r="C1644" t="str">
        <f>+IF(特約団体用!C1643="","",特約団体用!C1643)</f>
        <v/>
      </c>
      <c r="D1644" t="str">
        <f>+IF(特約団体用!D1643="","",特約団体用!D1643)</f>
        <v/>
      </c>
      <c r="E1644" t="str">
        <f>+IF(特約団体用!E1643="","",特約団体用!E1643)</f>
        <v/>
      </c>
      <c r="F1644" t="str">
        <f>+IF(特約団体用!F1643="","",_xlfn.XLOOKUP(特約団体用!F1643,PRM!$G$3:$G$5,PRM!$H$3:$H$5))</f>
        <v/>
      </c>
      <c r="G1644" s="149" t="str">
        <f>+TEXT(_xlfn.CONCAT(特約団体用!G1643,特約団体用!H1643,"年",特約団体用!I1643,"月",特約団体用!J1643,"日"),"yyyy/mm/dd")</f>
        <v>年月日</v>
      </c>
      <c r="H1644" t="str">
        <f>+IF(特約団体用!L1643="","",特約団体用!L1643)</f>
        <v/>
      </c>
      <c r="I1644" t="str">
        <f>+IF(特約団体用!M1643="","",特約団体用!M1643)</f>
        <v/>
      </c>
      <c r="J1644" t="str">
        <f>+IF(特約団体用!N1643="","",特約団体用!AA1643)</f>
        <v/>
      </c>
      <c r="K1644" t="str">
        <f>+IF(特約団体用!O1643="","",特約団体用!O1643)</f>
        <v/>
      </c>
      <c r="L1644" t="str">
        <f>+IF(特約団体用!P1643="","",特約団体用!P1643)</f>
        <v/>
      </c>
      <c r="M1644" t="str">
        <f>+IF(特約団体用!Q1643="","",特約団体用!Q1643)</f>
        <v/>
      </c>
      <c r="N1644" t="str">
        <f>+TEXT(IF(特約団体用!R1643="","",特約団体用!AB1643),"00")</f>
        <v/>
      </c>
      <c r="O1644" t="str">
        <f>+IF(特約団体用!S1643="","",特約団体用!AC1643)</f>
        <v/>
      </c>
      <c r="P1644" t="str">
        <f>+IF(特約団体用!T1643="","",特約団体用!AD1643)</f>
        <v/>
      </c>
      <c r="Q1644" t="str">
        <f>+IF(特約団体用!U1643="","",特約団体用!AE1643)</f>
        <v/>
      </c>
      <c r="V1644" s="153"/>
      <c r="W1644" s="153"/>
      <c r="X1644" s="153"/>
    </row>
    <row r="1645" spans="1:24">
      <c r="A1645" t="str">
        <f>+IF(特約団体用!A1644="","",特約団体用!A1644)</f>
        <v/>
      </c>
      <c r="B1645" t="str">
        <f>+IF(特約団体用!B1644="","",特約団体用!B1644)</f>
        <v/>
      </c>
      <c r="C1645" t="str">
        <f>+IF(特約団体用!C1644="","",特約団体用!C1644)</f>
        <v/>
      </c>
      <c r="D1645" t="str">
        <f>+IF(特約団体用!D1644="","",特約団体用!D1644)</f>
        <v/>
      </c>
      <c r="E1645" t="str">
        <f>+IF(特約団体用!E1644="","",特約団体用!E1644)</f>
        <v/>
      </c>
      <c r="F1645" t="str">
        <f>+IF(特約団体用!F1644="","",_xlfn.XLOOKUP(特約団体用!F1644,PRM!$G$3:$G$5,PRM!$H$3:$H$5))</f>
        <v/>
      </c>
      <c r="G1645" s="149" t="str">
        <f>+TEXT(_xlfn.CONCAT(特約団体用!G1644,特約団体用!H1644,"年",特約団体用!I1644,"月",特約団体用!J1644,"日"),"yyyy/mm/dd")</f>
        <v>年月日</v>
      </c>
      <c r="H1645" t="str">
        <f>+IF(特約団体用!L1644="","",特約団体用!L1644)</f>
        <v/>
      </c>
      <c r="I1645" t="str">
        <f>+IF(特約団体用!M1644="","",特約団体用!M1644)</f>
        <v/>
      </c>
      <c r="J1645" t="str">
        <f>+IF(特約団体用!N1644="","",特約団体用!AA1644)</f>
        <v/>
      </c>
      <c r="K1645" t="str">
        <f>+IF(特約団体用!O1644="","",特約団体用!O1644)</f>
        <v/>
      </c>
      <c r="L1645" t="str">
        <f>+IF(特約団体用!P1644="","",特約団体用!P1644)</f>
        <v/>
      </c>
      <c r="M1645" t="str">
        <f>+IF(特約団体用!Q1644="","",特約団体用!Q1644)</f>
        <v/>
      </c>
      <c r="N1645" t="str">
        <f>+TEXT(IF(特約団体用!R1644="","",特約団体用!AB1644),"00")</f>
        <v/>
      </c>
      <c r="O1645" t="str">
        <f>+IF(特約団体用!S1644="","",特約団体用!AC1644)</f>
        <v/>
      </c>
      <c r="P1645" t="str">
        <f>+IF(特約団体用!T1644="","",特約団体用!AD1644)</f>
        <v/>
      </c>
      <c r="Q1645" t="str">
        <f>+IF(特約団体用!U1644="","",特約団体用!AE1644)</f>
        <v/>
      </c>
      <c r="V1645" s="153"/>
      <c r="W1645" s="153"/>
      <c r="X1645" s="153"/>
    </row>
    <row r="1646" spans="1:24">
      <c r="A1646" t="str">
        <f>+IF(特約団体用!A1645="","",特約団体用!A1645)</f>
        <v/>
      </c>
      <c r="B1646" t="str">
        <f>+IF(特約団体用!B1645="","",特約団体用!B1645)</f>
        <v/>
      </c>
      <c r="C1646" t="str">
        <f>+IF(特約団体用!C1645="","",特約団体用!C1645)</f>
        <v/>
      </c>
      <c r="D1646" t="str">
        <f>+IF(特約団体用!D1645="","",特約団体用!D1645)</f>
        <v/>
      </c>
      <c r="E1646" t="str">
        <f>+IF(特約団体用!E1645="","",特約団体用!E1645)</f>
        <v/>
      </c>
      <c r="F1646" t="str">
        <f>+IF(特約団体用!F1645="","",_xlfn.XLOOKUP(特約団体用!F1645,PRM!$G$3:$G$5,PRM!$H$3:$H$5))</f>
        <v/>
      </c>
      <c r="G1646" s="149" t="str">
        <f>+TEXT(_xlfn.CONCAT(特約団体用!G1645,特約団体用!H1645,"年",特約団体用!I1645,"月",特約団体用!J1645,"日"),"yyyy/mm/dd")</f>
        <v>年月日</v>
      </c>
      <c r="H1646" t="str">
        <f>+IF(特約団体用!L1645="","",特約団体用!L1645)</f>
        <v/>
      </c>
      <c r="I1646" t="str">
        <f>+IF(特約団体用!M1645="","",特約団体用!M1645)</f>
        <v/>
      </c>
      <c r="J1646" t="str">
        <f>+IF(特約団体用!N1645="","",特約団体用!AA1645)</f>
        <v/>
      </c>
      <c r="K1646" t="str">
        <f>+IF(特約団体用!O1645="","",特約団体用!O1645)</f>
        <v/>
      </c>
      <c r="L1646" t="str">
        <f>+IF(特約団体用!P1645="","",特約団体用!P1645)</f>
        <v/>
      </c>
      <c r="M1646" t="str">
        <f>+IF(特約団体用!Q1645="","",特約団体用!Q1645)</f>
        <v/>
      </c>
      <c r="N1646" t="str">
        <f>+TEXT(IF(特約団体用!R1645="","",特約団体用!AB1645),"00")</f>
        <v/>
      </c>
      <c r="O1646" t="str">
        <f>+IF(特約団体用!S1645="","",特約団体用!AC1645)</f>
        <v/>
      </c>
      <c r="P1646" t="str">
        <f>+IF(特約団体用!T1645="","",特約団体用!AD1645)</f>
        <v/>
      </c>
      <c r="Q1646" t="str">
        <f>+IF(特約団体用!U1645="","",特約団体用!AE1645)</f>
        <v/>
      </c>
      <c r="V1646" s="153"/>
      <c r="W1646" s="153"/>
      <c r="X1646" s="153"/>
    </row>
    <row r="1647" spans="1:24">
      <c r="A1647" t="str">
        <f>+IF(特約団体用!A1646="","",特約団体用!A1646)</f>
        <v/>
      </c>
      <c r="B1647" t="str">
        <f>+IF(特約団体用!B1646="","",特約団体用!B1646)</f>
        <v/>
      </c>
      <c r="C1647" t="str">
        <f>+IF(特約団体用!C1646="","",特約団体用!C1646)</f>
        <v/>
      </c>
      <c r="D1647" t="str">
        <f>+IF(特約団体用!D1646="","",特約団体用!D1646)</f>
        <v/>
      </c>
      <c r="E1647" t="str">
        <f>+IF(特約団体用!E1646="","",特約団体用!E1646)</f>
        <v/>
      </c>
      <c r="F1647" t="str">
        <f>+IF(特約団体用!F1646="","",_xlfn.XLOOKUP(特約団体用!F1646,PRM!$G$3:$G$5,PRM!$H$3:$H$5))</f>
        <v/>
      </c>
      <c r="G1647" s="149" t="str">
        <f>+TEXT(_xlfn.CONCAT(特約団体用!G1646,特約団体用!H1646,"年",特約団体用!I1646,"月",特約団体用!J1646,"日"),"yyyy/mm/dd")</f>
        <v>年月日</v>
      </c>
      <c r="H1647" t="str">
        <f>+IF(特約団体用!L1646="","",特約団体用!L1646)</f>
        <v/>
      </c>
      <c r="I1647" t="str">
        <f>+IF(特約団体用!M1646="","",特約団体用!M1646)</f>
        <v/>
      </c>
      <c r="J1647" t="str">
        <f>+IF(特約団体用!N1646="","",特約団体用!AA1646)</f>
        <v/>
      </c>
      <c r="K1647" t="str">
        <f>+IF(特約団体用!O1646="","",特約団体用!O1646)</f>
        <v/>
      </c>
      <c r="L1647" t="str">
        <f>+IF(特約団体用!P1646="","",特約団体用!P1646)</f>
        <v/>
      </c>
      <c r="M1647" t="str">
        <f>+IF(特約団体用!Q1646="","",特約団体用!Q1646)</f>
        <v/>
      </c>
      <c r="N1647" t="str">
        <f>+TEXT(IF(特約団体用!R1646="","",特約団体用!AB1646),"00")</f>
        <v/>
      </c>
      <c r="O1647" t="str">
        <f>+IF(特約団体用!S1646="","",特約団体用!AC1646)</f>
        <v/>
      </c>
      <c r="P1647" t="str">
        <f>+IF(特約団体用!T1646="","",特約団体用!AD1646)</f>
        <v/>
      </c>
      <c r="Q1647" t="str">
        <f>+IF(特約団体用!U1646="","",特約団体用!AE1646)</f>
        <v/>
      </c>
      <c r="V1647" s="153"/>
      <c r="W1647" s="153"/>
      <c r="X1647" s="153"/>
    </row>
    <row r="1648" spans="1:24">
      <c r="A1648" t="str">
        <f>+IF(特約団体用!A1647="","",特約団体用!A1647)</f>
        <v/>
      </c>
      <c r="B1648" t="str">
        <f>+IF(特約団体用!B1647="","",特約団体用!B1647)</f>
        <v/>
      </c>
      <c r="C1648" t="str">
        <f>+IF(特約団体用!C1647="","",特約団体用!C1647)</f>
        <v/>
      </c>
      <c r="D1648" t="str">
        <f>+IF(特約団体用!D1647="","",特約団体用!D1647)</f>
        <v/>
      </c>
      <c r="E1648" t="str">
        <f>+IF(特約団体用!E1647="","",特約団体用!E1647)</f>
        <v/>
      </c>
      <c r="F1648" t="str">
        <f>+IF(特約団体用!F1647="","",_xlfn.XLOOKUP(特約団体用!F1647,PRM!$G$3:$G$5,PRM!$H$3:$H$5))</f>
        <v/>
      </c>
      <c r="G1648" s="149" t="str">
        <f>+TEXT(_xlfn.CONCAT(特約団体用!G1647,特約団体用!H1647,"年",特約団体用!I1647,"月",特約団体用!J1647,"日"),"yyyy/mm/dd")</f>
        <v>年月日</v>
      </c>
      <c r="H1648" t="str">
        <f>+IF(特約団体用!L1647="","",特約団体用!L1647)</f>
        <v/>
      </c>
      <c r="I1648" t="str">
        <f>+IF(特約団体用!M1647="","",特約団体用!M1647)</f>
        <v/>
      </c>
      <c r="J1648" t="str">
        <f>+IF(特約団体用!N1647="","",特約団体用!AA1647)</f>
        <v/>
      </c>
      <c r="K1648" t="str">
        <f>+IF(特約団体用!O1647="","",特約団体用!O1647)</f>
        <v/>
      </c>
      <c r="L1648" t="str">
        <f>+IF(特約団体用!P1647="","",特約団体用!P1647)</f>
        <v/>
      </c>
      <c r="M1648" t="str">
        <f>+IF(特約団体用!Q1647="","",特約団体用!Q1647)</f>
        <v/>
      </c>
      <c r="N1648" t="str">
        <f>+TEXT(IF(特約団体用!R1647="","",特約団体用!AB1647),"00")</f>
        <v/>
      </c>
      <c r="O1648" t="str">
        <f>+IF(特約団体用!S1647="","",特約団体用!AC1647)</f>
        <v/>
      </c>
      <c r="P1648" t="str">
        <f>+IF(特約団体用!T1647="","",特約団体用!AD1647)</f>
        <v/>
      </c>
      <c r="Q1648" t="str">
        <f>+IF(特約団体用!U1647="","",特約団体用!AE1647)</f>
        <v/>
      </c>
      <c r="V1648" s="153"/>
      <c r="W1648" s="153"/>
      <c r="X1648" s="153"/>
    </row>
    <row r="1649" spans="1:24">
      <c r="A1649" t="str">
        <f>+IF(特約団体用!A1648="","",特約団体用!A1648)</f>
        <v/>
      </c>
      <c r="B1649" t="str">
        <f>+IF(特約団体用!B1648="","",特約団体用!B1648)</f>
        <v/>
      </c>
      <c r="C1649" t="str">
        <f>+IF(特約団体用!C1648="","",特約団体用!C1648)</f>
        <v/>
      </c>
      <c r="D1649" t="str">
        <f>+IF(特約団体用!D1648="","",特約団体用!D1648)</f>
        <v/>
      </c>
      <c r="E1649" t="str">
        <f>+IF(特約団体用!E1648="","",特約団体用!E1648)</f>
        <v/>
      </c>
      <c r="F1649" t="str">
        <f>+IF(特約団体用!F1648="","",_xlfn.XLOOKUP(特約団体用!F1648,PRM!$G$3:$G$5,PRM!$H$3:$H$5))</f>
        <v/>
      </c>
      <c r="G1649" s="149" t="str">
        <f>+TEXT(_xlfn.CONCAT(特約団体用!G1648,特約団体用!H1648,"年",特約団体用!I1648,"月",特約団体用!J1648,"日"),"yyyy/mm/dd")</f>
        <v>年月日</v>
      </c>
      <c r="H1649" t="str">
        <f>+IF(特約団体用!L1648="","",特約団体用!L1648)</f>
        <v/>
      </c>
      <c r="I1649" t="str">
        <f>+IF(特約団体用!M1648="","",特約団体用!M1648)</f>
        <v/>
      </c>
      <c r="J1649" t="str">
        <f>+IF(特約団体用!N1648="","",特約団体用!AA1648)</f>
        <v/>
      </c>
      <c r="K1649" t="str">
        <f>+IF(特約団体用!O1648="","",特約団体用!O1648)</f>
        <v/>
      </c>
      <c r="L1649" t="str">
        <f>+IF(特約団体用!P1648="","",特約団体用!P1648)</f>
        <v/>
      </c>
      <c r="M1649" t="str">
        <f>+IF(特約団体用!Q1648="","",特約団体用!Q1648)</f>
        <v/>
      </c>
      <c r="N1649" t="str">
        <f>+TEXT(IF(特約団体用!R1648="","",特約団体用!AB1648),"00")</f>
        <v/>
      </c>
      <c r="O1649" t="str">
        <f>+IF(特約団体用!S1648="","",特約団体用!AC1648)</f>
        <v/>
      </c>
      <c r="P1649" t="str">
        <f>+IF(特約団体用!T1648="","",特約団体用!AD1648)</f>
        <v/>
      </c>
      <c r="Q1649" t="str">
        <f>+IF(特約団体用!U1648="","",特約団体用!AE1648)</f>
        <v/>
      </c>
      <c r="V1649" s="153"/>
      <c r="W1649" s="153"/>
      <c r="X1649" s="153"/>
    </row>
    <row r="1650" spans="1:24">
      <c r="A1650" t="str">
        <f>+IF(特約団体用!A1649="","",特約団体用!A1649)</f>
        <v/>
      </c>
      <c r="B1650" t="str">
        <f>+IF(特約団体用!B1649="","",特約団体用!B1649)</f>
        <v/>
      </c>
      <c r="C1650" t="str">
        <f>+IF(特約団体用!C1649="","",特約団体用!C1649)</f>
        <v/>
      </c>
      <c r="D1650" t="str">
        <f>+IF(特約団体用!D1649="","",特約団体用!D1649)</f>
        <v/>
      </c>
      <c r="E1650" t="str">
        <f>+IF(特約団体用!E1649="","",特約団体用!E1649)</f>
        <v/>
      </c>
      <c r="F1650" t="str">
        <f>+IF(特約団体用!F1649="","",_xlfn.XLOOKUP(特約団体用!F1649,PRM!$G$3:$G$5,PRM!$H$3:$H$5))</f>
        <v/>
      </c>
      <c r="G1650" s="149" t="str">
        <f>+TEXT(_xlfn.CONCAT(特約団体用!G1649,特約団体用!H1649,"年",特約団体用!I1649,"月",特約団体用!J1649,"日"),"yyyy/mm/dd")</f>
        <v>年月日</v>
      </c>
      <c r="H1650" t="str">
        <f>+IF(特約団体用!L1649="","",特約団体用!L1649)</f>
        <v/>
      </c>
      <c r="I1650" t="str">
        <f>+IF(特約団体用!M1649="","",特約団体用!M1649)</f>
        <v/>
      </c>
      <c r="J1650" t="str">
        <f>+IF(特約団体用!N1649="","",特約団体用!AA1649)</f>
        <v/>
      </c>
      <c r="K1650" t="str">
        <f>+IF(特約団体用!O1649="","",特約団体用!O1649)</f>
        <v/>
      </c>
      <c r="L1650" t="str">
        <f>+IF(特約団体用!P1649="","",特約団体用!P1649)</f>
        <v/>
      </c>
      <c r="M1650" t="str">
        <f>+IF(特約団体用!Q1649="","",特約団体用!Q1649)</f>
        <v/>
      </c>
      <c r="N1650" t="str">
        <f>+TEXT(IF(特約団体用!R1649="","",特約団体用!AB1649),"00")</f>
        <v/>
      </c>
      <c r="O1650" t="str">
        <f>+IF(特約団体用!S1649="","",特約団体用!AC1649)</f>
        <v/>
      </c>
      <c r="P1650" t="str">
        <f>+IF(特約団体用!T1649="","",特約団体用!AD1649)</f>
        <v/>
      </c>
      <c r="Q1650" t="str">
        <f>+IF(特約団体用!U1649="","",特約団体用!AE1649)</f>
        <v/>
      </c>
      <c r="V1650" s="153"/>
      <c r="W1650" s="153"/>
      <c r="X1650" s="153"/>
    </row>
    <row r="1651" spans="1:24">
      <c r="A1651" t="str">
        <f>+IF(特約団体用!A1650="","",特約団体用!A1650)</f>
        <v/>
      </c>
      <c r="B1651" t="str">
        <f>+IF(特約団体用!B1650="","",特約団体用!B1650)</f>
        <v/>
      </c>
      <c r="C1651" t="str">
        <f>+IF(特約団体用!C1650="","",特約団体用!C1650)</f>
        <v/>
      </c>
      <c r="D1651" t="str">
        <f>+IF(特約団体用!D1650="","",特約団体用!D1650)</f>
        <v/>
      </c>
      <c r="E1651" t="str">
        <f>+IF(特約団体用!E1650="","",特約団体用!E1650)</f>
        <v/>
      </c>
      <c r="F1651" t="str">
        <f>+IF(特約団体用!F1650="","",_xlfn.XLOOKUP(特約団体用!F1650,PRM!$G$3:$G$5,PRM!$H$3:$H$5))</f>
        <v/>
      </c>
      <c r="G1651" s="149" t="str">
        <f>+TEXT(_xlfn.CONCAT(特約団体用!G1650,特約団体用!H1650,"年",特約団体用!I1650,"月",特約団体用!J1650,"日"),"yyyy/mm/dd")</f>
        <v>年月日</v>
      </c>
      <c r="H1651" t="str">
        <f>+IF(特約団体用!L1650="","",特約団体用!L1650)</f>
        <v/>
      </c>
      <c r="I1651" t="str">
        <f>+IF(特約団体用!M1650="","",特約団体用!M1650)</f>
        <v/>
      </c>
      <c r="J1651" t="str">
        <f>+IF(特約団体用!N1650="","",特約団体用!AA1650)</f>
        <v/>
      </c>
      <c r="K1651" t="str">
        <f>+IF(特約団体用!O1650="","",特約団体用!O1650)</f>
        <v/>
      </c>
      <c r="L1651" t="str">
        <f>+IF(特約団体用!P1650="","",特約団体用!P1650)</f>
        <v/>
      </c>
      <c r="M1651" t="str">
        <f>+IF(特約団体用!Q1650="","",特約団体用!Q1650)</f>
        <v/>
      </c>
      <c r="N1651" t="str">
        <f>+TEXT(IF(特約団体用!R1650="","",特約団体用!AB1650),"00")</f>
        <v/>
      </c>
      <c r="O1651" t="str">
        <f>+IF(特約団体用!S1650="","",特約団体用!AC1650)</f>
        <v/>
      </c>
      <c r="P1651" t="str">
        <f>+IF(特約団体用!T1650="","",特約団体用!AD1650)</f>
        <v/>
      </c>
      <c r="Q1651" t="str">
        <f>+IF(特約団体用!U1650="","",特約団体用!AE1650)</f>
        <v/>
      </c>
      <c r="V1651" s="153"/>
      <c r="W1651" s="153"/>
      <c r="X1651" s="153"/>
    </row>
    <row r="1652" spans="1:24">
      <c r="A1652" t="str">
        <f>+IF(特約団体用!A1651="","",特約団体用!A1651)</f>
        <v/>
      </c>
      <c r="B1652" t="str">
        <f>+IF(特約団体用!B1651="","",特約団体用!B1651)</f>
        <v/>
      </c>
      <c r="C1652" t="str">
        <f>+IF(特約団体用!C1651="","",特約団体用!C1651)</f>
        <v/>
      </c>
      <c r="D1652" t="str">
        <f>+IF(特約団体用!D1651="","",特約団体用!D1651)</f>
        <v/>
      </c>
      <c r="E1652" t="str">
        <f>+IF(特約団体用!E1651="","",特約団体用!E1651)</f>
        <v/>
      </c>
      <c r="F1652" t="str">
        <f>+IF(特約団体用!F1651="","",_xlfn.XLOOKUP(特約団体用!F1651,PRM!$G$3:$G$5,PRM!$H$3:$H$5))</f>
        <v/>
      </c>
      <c r="G1652" s="149" t="str">
        <f>+TEXT(_xlfn.CONCAT(特約団体用!G1651,特約団体用!H1651,"年",特約団体用!I1651,"月",特約団体用!J1651,"日"),"yyyy/mm/dd")</f>
        <v>年月日</v>
      </c>
      <c r="H1652" t="str">
        <f>+IF(特約団体用!L1651="","",特約団体用!L1651)</f>
        <v/>
      </c>
      <c r="I1652" t="str">
        <f>+IF(特約団体用!M1651="","",特約団体用!M1651)</f>
        <v/>
      </c>
      <c r="J1652" t="str">
        <f>+IF(特約団体用!N1651="","",特約団体用!AA1651)</f>
        <v/>
      </c>
      <c r="K1652" t="str">
        <f>+IF(特約団体用!O1651="","",特約団体用!O1651)</f>
        <v/>
      </c>
      <c r="L1652" t="str">
        <f>+IF(特約団体用!P1651="","",特約団体用!P1651)</f>
        <v/>
      </c>
      <c r="M1652" t="str">
        <f>+IF(特約団体用!Q1651="","",特約団体用!Q1651)</f>
        <v/>
      </c>
      <c r="N1652" t="str">
        <f>+TEXT(IF(特約団体用!R1651="","",特約団体用!AB1651),"00")</f>
        <v/>
      </c>
      <c r="O1652" t="str">
        <f>+IF(特約団体用!S1651="","",特約団体用!AC1651)</f>
        <v/>
      </c>
      <c r="P1652" t="str">
        <f>+IF(特約団体用!T1651="","",特約団体用!AD1651)</f>
        <v/>
      </c>
      <c r="Q1652" t="str">
        <f>+IF(特約団体用!U1651="","",特約団体用!AE1651)</f>
        <v/>
      </c>
      <c r="V1652" s="153"/>
      <c r="W1652" s="153"/>
      <c r="X1652" s="153"/>
    </row>
    <row r="1653" spans="1:24">
      <c r="A1653" t="str">
        <f>+IF(特約団体用!A1652="","",特約団体用!A1652)</f>
        <v/>
      </c>
      <c r="B1653" t="str">
        <f>+IF(特約団体用!B1652="","",特約団体用!B1652)</f>
        <v/>
      </c>
      <c r="C1653" t="str">
        <f>+IF(特約団体用!C1652="","",特約団体用!C1652)</f>
        <v/>
      </c>
      <c r="D1653" t="str">
        <f>+IF(特約団体用!D1652="","",特約団体用!D1652)</f>
        <v/>
      </c>
      <c r="E1653" t="str">
        <f>+IF(特約団体用!E1652="","",特約団体用!E1652)</f>
        <v/>
      </c>
      <c r="F1653" t="str">
        <f>+IF(特約団体用!F1652="","",_xlfn.XLOOKUP(特約団体用!F1652,PRM!$G$3:$G$5,PRM!$H$3:$H$5))</f>
        <v/>
      </c>
      <c r="G1653" s="149" t="str">
        <f>+TEXT(_xlfn.CONCAT(特約団体用!G1652,特約団体用!H1652,"年",特約団体用!I1652,"月",特約団体用!J1652,"日"),"yyyy/mm/dd")</f>
        <v>年月日</v>
      </c>
      <c r="H1653" t="str">
        <f>+IF(特約団体用!L1652="","",特約団体用!L1652)</f>
        <v/>
      </c>
      <c r="I1653" t="str">
        <f>+IF(特約団体用!M1652="","",特約団体用!M1652)</f>
        <v/>
      </c>
      <c r="J1653" t="str">
        <f>+IF(特約団体用!N1652="","",特約団体用!AA1652)</f>
        <v/>
      </c>
      <c r="K1653" t="str">
        <f>+IF(特約団体用!O1652="","",特約団体用!O1652)</f>
        <v/>
      </c>
      <c r="L1653" t="str">
        <f>+IF(特約団体用!P1652="","",特約団体用!P1652)</f>
        <v/>
      </c>
      <c r="M1653" t="str">
        <f>+IF(特約団体用!Q1652="","",特約団体用!Q1652)</f>
        <v/>
      </c>
      <c r="N1653" t="str">
        <f>+TEXT(IF(特約団体用!R1652="","",特約団体用!AB1652),"00")</f>
        <v/>
      </c>
      <c r="O1653" t="str">
        <f>+IF(特約団体用!S1652="","",特約団体用!AC1652)</f>
        <v/>
      </c>
      <c r="P1653" t="str">
        <f>+IF(特約団体用!T1652="","",特約団体用!AD1652)</f>
        <v/>
      </c>
      <c r="Q1653" t="str">
        <f>+IF(特約団体用!U1652="","",特約団体用!AE1652)</f>
        <v/>
      </c>
      <c r="V1653" s="153"/>
      <c r="W1653" s="153"/>
      <c r="X1653" s="153"/>
    </row>
    <row r="1654" spans="1:24">
      <c r="A1654" t="str">
        <f>+IF(特約団体用!A1653="","",特約団体用!A1653)</f>
        <v/>
      </c>
      <c r="B1654" t="str">
        <f>+IF(特約団体用!B1653="","",特約団体用!B1653)</f>
        <v/>
      </c>
      <c r="C1654" t="str">
        <f>+IF(特約団体用!C1653="","",特約団体用!C1653)</f>
        <v/>
      </c>
      <c r="D1654" t="str">
        <f>+IF(特約団体用!D1653="","",特約団体用!D1653)</f>
        <v/>
      </c>
      <c r="E1654" t="str">
        <f>+IF(特約団体用!E1653="","",特約団体用!E1653)</f>
        <v/>
      </c>
      <c r="F1654" t="str">
        <f>+IF(特約団体用!F1653="","",_xlfn.XLOOKUP(特約団体用!F1653,PRM!$G$3:$G$5,PRM!$H$3:$H$5))</f>
        <v/>
      </c>
      <c r="G1654" s="149" t="str">
        <f>+TEXT(_xlfn.CONCAT(特約団体用!G1653,特約団体用!H1653,"年",特約団体用!I1653,"月",特約団体用!J1653,"日"),"yyyy/mm/dd")</f>
        <v>年月日</v>
      </c>
      <c r="H1654" t="str">
        <f>+IF(特約団体用!L1653="","",特約団体用!L1653)</f>
        <v/>
      </c>
      <c r="I1654" t="str">
        <f>+IF(特約団体用!M1653="","",特約団体用!M1653)</f>
        <v/>
      </c>
      <c r="J1654" t="str">
        <f>+IF(特約団体用!N1653="","",特約団体用!AA1653)</f>
        <v/>
      </c>
      <c r="K1654" t="str">
        <f>+IF(特約団体用!O1653="","",特約団体用!O1653)</f>
        <v/>
      </c>
      <c r="L1654" t="str">
        <f>+IF(特約団体用!P1653="","",特約団体用!P1653)</f>
        <v/>
      </c>
      <c r="M1654" t="str">
        <f>+IF(特約団体用!Q1653="","",特約団体用!Q1653)</f>
        <v/>
      </c>
      <c r="N1654" t="str">
        <f>+TEXT(IF(特約団体用!R1653="","",特約団体用!AB1653),"00")</f>
        <v/>
      </c>
      <c r="O1654" t="str">
        <f>+IF(特約団体用!S1653="","",特約団体用!AC1653)</f>
        <v/>
      </c>
      <c r="P1654" t="str">
        <f>+IF(特約団体用!T1653="","",特約団体用!AD1653)</f>
        <v/>
      </c>
      <c r="Q1654" t="str">
        <f>+IF(特約団体用!U1653="","",特約団体用!AE1653)</f>
        <v/>
      </c>
      <c r="V1654" s="153"/>
      <c r="W1654" s="153"/>
      <c r="X1654" s="153"/>
    </row>
    <row r="1655" spans="1:24">
      <c r="A1655" t="str">
        <f>+IF(特約団体用!A1654="","",特約団体用!A1654)</f>
        <v/>
      </c>
      <c r="B1655" t="str">
        <f>+IF(特約団体用!B1654="","",特約団体用!B1654)</f>
        <v/>
      </c>
      <c r="C1655" t="str">
        <f>+IF(特約団体用!C1654="","",特約団体用!C1654)</f>
        <v/>
      </c>
      <c r="D1655" t="str">
        <f>+IF(特約団体用!D1654="","",特約団体用!D1654)</f>
        <v/>
      </c>
      <c r="E1655" t="str">
        <f>+IF(特約団体用!E1654="","",特約団体用!E1654)</f>
        <v/>
      </c>
      <c r="F1655" t="str">
        <f>+IF(特約団体用!F1654="","",_xlfn.XLOOKUP(特約団体用!F1654,PRM!$G$3:$G$5,PRM!$H$3:$H$5))</f>
        <v/>
      </c>
      <c r="G1655" s="149" t="str">
        <f>+TEXT(_xlfn.CONCAT(特約団体用!G1654,特約団体用!H1654,"年",特約団体用!I1654,"月",特約団体用!J1654,"日"),"yyyy/mm/dd")</f>
        <v>年月日</v>
      </c>
      <c r="H1655" t="str">
        <f>+IF(特約団体用!L1654="","",特約団体用!L1654)</f>
        <v/>
      </c>
      <c r="I1655" t="str">
        <f>+IF(特約団体用!M1654="","",特約団体用!M1654)</f>
        <v/>
      </c>
      <c r="J1655" t="str">
        <f>+IF(特約団体用!N1654="","",特約団体用!AA1654)</f>
        <v/>
      </c>
      <c r="K1655" t="str">
        <f>+IF(特約団体用!O1654="","",特約団体用!O1654)</f>
        <v/>
      </c>
      <c r="L1655" t="str">
        <f>+IF(特約団体用!P1654="","",特約団体用!P1654)</f>
        <v/>
      </c>
      <c r="M1655" t="str">
        <f>+IF(特約団体用!Q1654="","",特約団体用!Q1654)</f>
        <v/>
      </c>
      <c r="N1655" t="str">
        <f>+TEXT(IF(特約団体用!R1654="","",特約団体用!AB1654),"00")</f>
        <v/>
      </c>
      <c r="O1655" t="str">
        <f>+IF(特約団体用!S1654="","",特約団体用!AC1654)</f>
        <v/>
      </c>
      <c r="P1655" t="str">
        <f>+IF(特約団体用!T1654="","",特約団体用!AD1654)</f>
        <v/>
      </c>
      <c r="Q1655" t="str">
        <f>+IF(特約団体用!U1654="","",特約団体用!AE1654)</f>
        <v/>
      </c>
      <c r="V1655" s="153"/>
      <c r="W1655" s="153"/>
      <c r="X1655" s="153"/>
    </row>
    <row r="1656" spans="1:24">
      <c r="A1656" t="str">
        <f>+IF(特約団体用!A1655="","",特約団体用!A1655)</f>
        <v/>
      </c>
      <c r="B1656" t="str">
        <f>+IF(特約団体用!B1655="","",特約団体用!B1655)</f>
        <v/>
      </c>
      <c r="C1656" t="str">
        <f>+IF(特約団体用!C1655="","",特約団体用!C1655)</f>
        <v/>
      </c>
      <c r="D1656" t="str">
        <f>+IF(特約団体用!D1655="","",特約団体用!D1655)</f>
        <v/>
      </c>
      <c r="E1656" t="str">
        <f>+IF(特約団体用!E1655="","",特約団体用!E1655)</f>
        <v/>
      </c>
      <c r="F1656" t="str">
        <f>+IF(特約団体用!F1655="","",_xlfn.XLOOKUP(特約団体用!F1655,PRM!$G$3:$G$5,PRM!$H$3:$H$5))</f>
        <v/>
      </c>
      <c r="G1656" s="149" t="str">
        <f>+TEXT(_xlfn.CONCAT(特約団体用!G1655,特約団体用!H1655,"年",特約団体用!I1655,"月",特約団体用!J1655,"日"),"yyyy/mm/dd")</f>
        <v>年月日</v>
      </c>
      <c r="H1656" t="str">
        <f>+IF(特約団体用!L1655="","",特約団体用!L1655)</f>
        <v/>
      </c>
      <c r="I1656" t="str">
        <f>+IF(特約団体用!M1655="","",特約団体用!M1655)</f>
        <v/>
      </c>
      <c r="J1656" t="str">
        <f>+IF(特約団体用!N1655="","",特約団体用!AA1655)</f>
        <v/>
      </c>
      <c r="K1656" t="str">
        <f>+IF(特約団体用!O1655="","",特約団体用!O1655)</f>
        <v/>
      </c>
      <c r="L1656" t="str">
        <f>+IF(特約団体用!P1655="","",特約団体用!P1655)</f>
        <v/>
      </c>
      <c r="M1656" t="str">
        <f>+IF(特約団体用!Q1655="","",特約団体用!Q1655)</f>
        <v/>
      </c>
      <c r="N1656" t="str">
        <f>+TEXT(IF(特約団体用!R1655="","",特約団体用!AB1655),"00")</f>
        <v/>
      </c>
      <c r="O1656" t="str">
        <f>+IF(特約団体用!S1655="","",特約団体用!AC1655)</f>
        <v/>
      </c>
      <c r="P1656" t="str">
        <f>+IF(特約団体用!T1655="","",特約団体用!AD1655)</f>
        <v/>
      </c>
      <c r="Q1656" t="str">
        <f>+IF(特約団体用!U1655="","",特約団体用!AE1655)</f>
        <v/>
      </c>
      <c r="V1656" s="153"/>
      <c r="W1656" s="153"/>
      <c r="X1656" s="153"/>
    </row>
    <row r="1657" spans="1:24">
      <c r="A1657" t="str">
        <f>+IF(特約団体用!A1656="","",特約団体用!A1656)</f>
        <v/>
      </c>
      <c r="B1657" t="str">
        <f>+IF(特約団体用!B1656="","",特約団体用!B1656)</f>
        <v/>
      </c>
      <c r="C1657" t="str">
        <f>+IF(特約団体用!C1656="","",特約団体用!C1656)</f>
        <v/>
      </c>
      <c r="D1657" t="str">
        <f>+IF(特約団体用!D1656="","",特約団体用!D1656)</f>
        <v/>
      </c>
      <c r="E1657" t="str">
        <f>+IF(特約団体用!E1656="","",特約団体用!E1656)</f>
        <v/>
      </c>
      <c r="F1657" t="str">
        <f>+IF(特約団体用!F1656="","",_xlfn.XLOOKUP(特約団体用!F1656,PRM!$G$3:$G$5,PRM!$H$3:$H$5))</f>
        <v/>
      </c>
      <c r="G1657" s="149" t="str">
        <f>+TEXT(_xlfn.CONCAT(特約団体用!G1656,特約団体用!H1656,"年",特約団体用!I1656,"月",特約団体用!J1656,"日"),"yyyy/mm/dd")</f>
        <v>年月日</v>
      </c>
      <c r="H1657" t="str">
        <f>+IF(特約団体用!L1656="","",特約団体用!L1656)</f>
        <v/>
      </c>
      <c r="I1657" t="str">
        <f>+IF(特約団体用!M1656="","",特約団体用!M1656)</f>
        <v/>
      </c>
      <c r="J1657" t="str">
        <f>+IF(特約団体用!N1656="","",特約団体用!AA1656)</f>
        <v/>
      </c>
      <c r="K1657" t="str">
        <f>+IF(特約団体用!O1656="","",特約団体用!O1656)</f>
        <v/>
      </c>
      <c r="L1657" t="str">
        <f>+IF(特約団体用!P1656="","",特約団体用!P1656)</f>
        <v/>
      </c>
      <c r="M1657" t="str">
        <f>+IF(特約団体用!Q1656="","",特約団体用!Q1656)</f>
        <v/>
      </c>
      <c r="N1657" t="str">
        <f>+TEXT(IF(特約団体用!R1656="","",特約団体用!AB1656),"00")</f>
        <v/>
      </c>
      <c r="O1657" t="str">
        <f>+IF(特約団体用!S1656="","",特約団体用!AC1656)</f>
        <v/>
      </c>
      <c r="P1657" t="str">
        <f>+IF(特約団体用!T1656="","",特約団体用!AD1656)</f>
        <v/>
      </c>
      <c r="Q1657" t="str">
        <f>+IF(特約団体用!U1656="","",特約団体用!AE1656)</f>
        <v/>
      </c>
      <c r="V1657" s="153"/>
      <c r="W1657" s="153"/>
      <c r="X1657" s="153"/>
    </row>
    <row r="1658" spans="1:24">
      <c r="A1658" t="str">
        <f>+IF(特約団体用!A1657="","",特約団体用!A1657)</f>
        <v/>
      </c>
      <c r="B1658" t="str">
        <f>+IF(特約団体用!B1657="","",特約団体用!B1657)</f>
        <v/>
      </c>
      <c r="C1658" t="str">
        <f>+IF(特約団体用!C1657="","",特約団体用!C1657)</f>
        <v/>
      </c>
      <c r="D1658" t="str">
        <f>+IF(特約団体用!D1657="","",特約団体用!D1657)</f>
        <v/>
      </c>
      <c r="E1658" t="str">
        <f>+IF(特約団体用!E1657="","",特約団体用!E1657)</f>
        <v/>
      </c>
      <c r="F1658" t="str">
        <f>+IF(特約団体用!F1657="","",_xlfn.XLOOKUP(特約団体用!F1657,PRM!$G$3:$G$5,PRM!$H$3:$H$5))</f>
        <v/>
      </c>
      <c r="G1658" s="149" t="str">
        <f>+TEXT(_xlfn.CONCAT(特約団体用!G1657,特約団体用!H1657,"年",特約団体用!I1657,"月",特約団体用!J1657,"日"),"yyyy/mm/dd")</f>
        <v>年月日</v>
      </c>
      <c r="H1658" t="str">
        <f>+IF(特約団体用!L1657="","",特約団体用!L1657)</f>
        <v/>
      </c>
      <c r="I1658" t="str">
        <f>+IF(特約団体用!M1657="","",特約団体用!M1657)</f>
        <v/>
      </c>
      <c r="J1658" t="str">
        <f>+IF(特約団体用!N1657="","",特約団体用!AA1657)</f>
        <v/>
      </c>
      <c r="K1658" t="str">
        <f>+IF(特約団体用!O1657="","",特約団体用!O1657)</f>
        <v/>
      </c>
      <c r="L1658" t="str">
        <f>+IF(特約団体用!P1657="","",特約団体用!P1657)</f>
        <v/>
      </c>
      <c r="M1658" t="str">
        <f>+IF(特約団体用!Q1657="","",特約団体用!Q1657)</f>
        <v/>
      </c>
      <c r="N1658" t="str">
        <f>+TEXT(IF(特約団体用!R1657="","",特約団体用!AB1657),"00")</f>
        <v/>
      </c>
      <c r="O1658" t="str">
        <f>+IF(特約団体用!S1657="","",特約団体用!AC1657)</f>
        <v/>
      </c>
      <c r="P1658" t="str">
        <f>+IF(特約団体用!T1657="","",特約団体用!AD1657)</f>
        <v/>
      </c>
      <c r="Q1658" t="str">
        <f>+IF(特約団体用!U1657="","",特約団体用!AE1657)</f>
        <v/>
      </c>
      <c r="V1658" s="153"/>
      <c r="W1658" s="153"/>
      <c r="X1658" s="153"/>
    </row>
    <row r="1659" spans="1:24">
      <c r="A1659" t="str">
        <f>+IF(特約団体用!A1658="","",特約団体用!A1658)</f>
        <v/>
      </c>
      <c r="B1659" t="str">
        <f>+IF(特約団体用!B1658="","",特約団体用!B1658)</f>
        <v/>
      </c>
      <c r="C1659" t="str">
        <f>+IF(特約団体用!C1658="","",特約団体用!C1658)</f>
        <v/>
      </c>
      <c r="D1659" t="str">
        <f>+IF(特約団体用!D1658="","",特約団体用!D1658)</f>
        <v/>
      </c>
      <c r="E1659" t="str">
        <f>+IF(特約団体用!E1658="","",特約団体用!E1658)</f>
        <v/>
      </c>
      <c r="F1659" t="str">
        <f>+IF(特約団体用!F1658="","",_xlfn.XLOOKUP(特約団体用!F1658,PRM!$G$3:$G$5,PRM!$H$3:$H$5))</f>
        <v/>
      </c>
      <c r="G1659" s="149" t="str">
        <f>+TEXT(_xlfn.CONCAT(特約団体用!G1658,特約団体用!H1658,"年",特約団体用!I1658,"月",特約団体用!J1658,"日"),"yyyy/mm/dd")</f>
        <v>年月日</v>
      </c>
      <c r="H1659" t="str">
        <f>+IF(特約団体用!L1658="","",特約団体用!L1658)</f>
        <v/>
      </c>
      <c r="I1659" t="str">
        <f>+IF(特約団体用!M1658="","",特約団体用!M1658)</f>
        <v/>
      </c>
      <c r="J1659" t="str">
        <f>+IF(特約団体用!N1658="","",特約団体用!AA1658)</f>
        <v/>
      </c>
      <c r="K1659" t="str">
        <f>+IF(特約団体用!O1658="","",特約団体用!O1658)</f>
        <v/>
      </c>
      <c r="L1659" t="str">
        <f>+IF(特約団体用!P1658="","",特約団体用!P1658)</f>
        <v/>
      </c>
      <c r="M1659" t="str">
        <f>+IF(特約団体用!Q1658="","",特約団体用!Q1658)</f>
        <v/>
      </c>
      <c r="N1659" t="str">
        <f>+TEXT(IF(特約団体用!R1658="","",特約団体用!AB1658),"00")</f>
        <v/>
      </c>
      <c r="O1659" t="str">
        <f>+IF(特約団体用!S1658="","",特約団体用!AC1658)</f>
        <v/>
      </c>
      <c r="P1659" t="str">
        <f>+IF(特約団体用!T1658="","",特約団体用!AD1658)</f>
        <v/>
      </c>
      <c r="Q1659" t="str">
        <f>+IF(特約団体用!U1658="","",特約団体用!AE1658)</f>
        <v/>
      </c>
      <c r="V1659" s="153"/>
      <c r="W1659" s="153"/>
      <c r="X1659" s="153"/>
    </row>
    <row r="1660" spans="1:24">
      <c r="A1660" t="str">
        <f>+IF(特約団体用!A1659="","",特約団体用!A1659)</f>
        <v/>
      </c>
      <c r="B1660" t="str">
        <f>+IF(特約団体用!B1659="","",特約団体用!B1659)</f>
        <v/>
      </c>
      <c r="C1660" t="str">
        <f>+IF(特約団体用!C1659="","",特約団体用!C1659)</f>
        <v/>
      </c>
      <c r="D1660" t="str">
        <f>+IF(特約団体用!D1659="","",特約団体用!D1659)</f>
        <v/>
      </c>
      <c r="E1660" t="str">
        <f>+IF(特約団体用!E1659="","",特約団体用!E1659)</f>
        <v/>
      </c>
      <c r="F1660" t="str">
        <f>+IF(特約団体用!F1659="","",_xlfn.XLOOKUP(特約団体用!F1659,PRM!$G$3:$G$5,PRM!$H$3:$H$5))</f>
        <v/>
      </c>
      <c r="G1660" s="149" t="str">
        <f>+TEXT(_xlfn.CONCAT(特約団体用!G1659,特約団体用!H1659,"年",特約団体用!I1659,"月",特約団体用!J1659,"日"),"yyyy/mm/dd")</f>
        <v>年月日</v>
      </c>
      <c r="H1660" t="str">
        <f>+IF(特約団体用!L1659="","",特約団体用!L1659)</f>
        <v/>
      </c>
      <c r="I1660" t="str">
        <f>+IF(特約団体用!M1659="","",特約団体用!M1659)</f>
        <v/>
      </c>
      <c r="J1660" t="str">
        <f>+IF(特約団体用!N1659="","",特約団体用!AA1659)</f>
        <v/>
      </c>
      <c r="K1660" t="str">
        <f>+IF(特約団体用!O1659="","",特約団体用!O1659)</f>
        <v/>
      </c>
      <c r="L1660" t="str">
        <f>+IF(特約団体用!P1659="","",特約団体用!P1659)</f>
        <v/>
      </c>
      <c r="M1660" t="str">
        <f>+IF(特約団体用!Q1659="","",特約団体用!Q1659)</f>
        <v/>
      </c>
      <c r="N1660" t="str">
        <f>+TEXT(IF(特約団体用!R1659="","",特約団体用!AB1659),"00")</f>
        <v/>
      </c>
      <c r="O1660" t="str">
        <f>+IF(特約団体用!S1659="","",特約団体用!AC1659)</f>
        <v/>
      </c>
      <c r="P1660" t="str">
        <f>+IF(特約団体用!T1659="","",特約団体用!AD1659)</f>
        <v/>
      </c>
      <c r="Q1660" t="str">
        <f>+IF(特約団体用!U1659="","",特約団体用!AE1659)</f>
        <v/>
      </c>
      <c r="V1660" s="153"/>
      <c r="W1660" s="153"/>
      <c r="X1660" s="153"/>
    </row>
    <row r="1661" spans="1:24">
      <c r="A1661" t="str">
        <f>+IF(特約団体用!A1660="","",特約団体用!A1660)</f>
        <v/>
      </c>
      <c r="B1661" t="str">
        <f>+IF(特約団体用!B1660="","",特約団体用!B1660)</f>
        <v/>
      </c>
      <c r="C1661" t="str">
        <f>+IF(特約団体用!C1660="","",特約団体用!C1660)</f>
        <v/>
      </c>
      <c r="D1661" t="str">
        <f>+IF(特約団体用!D1660="","",特約団体用!D1660)</f>
        <v/>
      </c>
      <c r="E1661" t="str">
        <f>+IF(特約団体用!E1660="","",特約団体用!E1660)</f>
        <v/>
      </c>
      <c r="F1661" t="str">
        <f>+IF(特約団体用!F1660="","",_xlfn.XLOOKUP(特約団体用!F1660,PRM!$G$3:$G$5,PRM!$H$3:$H$5))</f>
        <v/>
      </c>
      <c r="G1661" s="149" t="str">
        <f>+TEXT(_xlfn.CONCAT(特約団体用!G1660,特約団体用!H1660,"年",特約団体用!I1660,"月",特約団体用!J1660,"日"),"yyyy/mm/dd")</f>
        <v>年月日</v>
      </c>
      <c r="H1661" t="str">
        <f>+IF(特約団体用!L1660="","",特約団体用!L1660)</f>
        <v/>
      </c>
      <c r="I1661" t="str">
        <f>+IF(特約団体用!M1660="","",特約団体用!M1660)</f>
        <v/>
      </c>
      <c r="J1661" t="str">
        <f>+IF(特約団体用!N1660="","",特約団体用!AA1660)</f>
        <v/>
      </c>
      <c r="K1661" t="str">
        <f>+IF(特約団体用!O1660="","",特約団体用!O1660)</f>
        <v/>
      </c>
      <c r="L1661" t="str">
        <f>+IF(特約団体用!P1660="","",特約団体用!P1660)</f>
        <v/>
      </c>
      <c r="M1661" t="str">
        <f>+IF(特約団体用!Q1660="","",特約団体用!Q1660)</f>
        <v/>
      </c>
      <c r="N1661" t="str">
        <f>+TEXT(IF(特約団体用!R1660="","",特約団体用!AB1660),"00")</f>
        <v/>
      </c>
      <c r="O1661" t="str">
        <f>+IF(特約団体用!S1660="","",特約団体用!AC1660)</f>
        <v/>
      </c>
      <c r="P1661" t="str">
        <f>+IF(特約団体用!T1660="","",特約団体用!AD1660)</f>
        <v/>
      </c>
      <c r="Q1661" t="str">
        <f>+IF(特約団体用!U1660="","",特約団体用!AE1660)</f>
        <v/>
      </c>
      <c r="V1661" s="153"/>
      <c r="W1661" s="153"/>
      <c r="X1661" s="153"/>
    </row>
    <row r="1662" spans="1:24">
      <c r="A1662" t="str">
        <f>+IF(特約団体用!A1661="","",特約団体用!A1661)</f>
        <v/>
      </c>
      <c r="B1662" t="str">
        <f>+IF(特約団体用!B1661="","",特約団体用!B1661)</f>
        <v/>
      </c>
      <c r="C1662" t="str">
        <f>+IF(特約団体用!C1661="","",特約団体用!C1661)</f>
        <v/>
      </c>
      <c r="D1662" t="str">
        <f>+IF(特約団体用!D1661="","",特約団体用!D1661)</f>
        <v/>
      </c>
      <c r="E1662" t="str">
        <f>+IF(特約団体用!E1661="","",特約団体用!E1661)</f>
        <v/>
      </c>
      <c r="F1662" t="str">
        <f>+IF(特約団体用!F1661="","",_xlfn.XLOOKUP(特約団体用!F1661,PRM!$G$3:$G$5,PRM!$H$3:$H$5))</f>
        <v/>
      </c>
      <c r="G1662" s="149" t="str">
        <f>+TEXT(_xlfn.CONCAT(特約団体用!G1661,特約団体用!H1661,"年",特約団体用!I1661,"月",特約団体用!J1661,"日"),"yyyy/mm/dd")</f>
        <v>年月日</v>
      </c>
      <c r="H1662" t="str">
        <f>+IF(特約団体用!L1661="","",特約団体用!L1661)</f>
        <v/>
      </c>
      <c r="I1662" t="str">
        <f>+IF(特約団体用!M1661="","",特約団体用!M1661)</f>
        <v/>
      </c>
      <c r="J1662" t="str">
        <f>+IF(特約団体用!N1661="","",特約団体用!AA1661)</f>
        <v/>
      </c>
      <c r="K1662" t="str">
        <f>+IF(特約団体用!O1661="","",特約団体用!O1661)</f>
        <v/>
      </c>
      <c r="L1662" t="str">
        <f>+IF(特約団体用!P1661="","",特約団体用!P1661)</f>
        <v/>
      </c>
      <c r="M1662" t="str">
        <f>+IF(特約団体用!Q1661="","",特約団体用!Q1661)</f>
        <v/>
      </c>
      <c r="N1662" t="str">
        <f>+TEXT(IF(特約団体用!R1661="","",特約団体用!AB1661),"00")</f>
        <v/>
      </c>
      <c r="O1662" t="str">
        <f>+IF(特約団体用!S1661="","",特約団体用!AC1661)</f>
        <v/>
      </c>
      <c r="P1662" t="str">
        <f>+IF(特約団体用!T1661="","",特約団体用!AD1661)</f>
        <v/>
      </c>
      <c r="Q1662" t="str">
        <f>+IF(特約団体用!U1661="","",特約団体用!AE1661)</f>
        <v/>
      </c>
      <c r="V1662" s="153"/>
      <c r="W1662" s="153"/>
      <c r="X1662" s="153"/>
    </row>
    <row r="1663" spans="1:24">
      <c r="A1663" t="str">
        <f>+IF(特約団体用!A1662="","",特約団体用!A1662)</f>
        <v/>
      </c>
      <c r="B1663" t="str">
        <f>+IF(特約団体用!B1662="","",特約団体用!B1662)</f>
        <v/>
      </c>
      <c r="C1663" t="str">
        <f>+IF(特約団体用!C1662="","",特約団体用!C1662)</f>
        <v/>
      </c>
      <c r="D1663" t="str">
        <f>+IF(特約団体用!D1662="","",特約団体用!D1662)</f>
        <v/>
      </c>
      <c r="E1663" t="str">
        <f>+IF(特約団体用!E1662="","",特約団体用!E1662)</f>
        <v/>
      </c>
      <c r="F1663" t="str">
        <f>+IF(特約団体用!F1662="","",_xlfn.XLOOKUP(特約団体用!F1662,PRM!$G$3:$G$5,PRM!$H$3:$H$5))</f>
        <v/>
      </c>
      <c r="G1663" s="149" t="str">
        <f>+TEXT(_xlfn.CONCAT(特約団体用!G1662,特約団体用!H1662,"年",特約団体用!I1662,"月",特約団体用!J1662,"日"),"yyyy/mm/dd")</f>
        <v>年月日</v>
      </c>
      <c r="H1663" t="str">
        <f>+IF(特約団体用!L1662="","",特約団体用!L1662)</f>
        <v/>
      </c>
      <c r="I1663" t="str">
        <f>+IF(特約団体用!M1662="","",特約団体用!M1662)</f>
        <v/>
      </c>
      <c r="J1663" t="str">
        <f>+IF(特約団体用!N1662="","",特約団体用!AA1662)</f>
        <v/>
      </c>
      <c r="K1663" t="str">
        <f>+IF(特約団体用!O1662="","",特約団体用!O1662)</f>
        <v/>
      </c>
      <c r="L1663" t="str">
        <f>+IF(特約団体用!P1662="","",特約団体用!P1662)</f>
        <v/>
      </c>
      <c r="M1663" t="str">
        <f>+IF(特約団体用!Q1662="","",特約団体用!Q1662)</f>
        <v/>
      </c>
      <c r="N1663" t="str">
        <f>+TEXT(IF(特約団体用!R1662="","",特約団体用!AB1662),"00")</f>
        <v/>
      </c>
      <c r="O1663" t="str">
        <f>+IF(特約団体用!S1662="","",特約団体用!AC1662)</f>
        <v/>
      </c>
      <c r="P1663" t="str">
        <f>+IF(特約団体用!T1662="","",特約団体用!AD1662)</f>
        <v/>
      </c>
      <c r="Q1663" t="str">
        <f>+IF(特約団体用!U1662="","",特約団体用!AE1662)</f>
        <v/>
      </c>
      <c r="V1663" s="153"/>
      <c r="W1663" s="153"/>
      <c r="X1663" s="153"/>
    </row>
    <row r="1664" spans="1:24">
      <c r="A1664" t="str">
        <f>+IF(特約団体用!A1663="","",特約団体用!A1663)</f>
        <v/>
      </c>
      <c r="B1664" t="str">
        <f>+IF(特約団体用!B1663="","",特約団体用!B1663)</f>
        <v/>
      </c>
      <c r="C1664" t="str">
        <f>+IF(特約団体用!C1663="","",特約団体用!C1663)</f>
        <v/>
      </c>
      <c r="D1664" t="str">
        <f>+IF(特約団体用!D1663="","",特約団体用!D1663)</f>
        <v/>
      </c>
      <c r="E1664" t="str">
        <f>+IF(特約団体用!E1663="","",特約団体用!E1663)</f>
        <v/>
      </c>
      <c r="F1664" t="str">
        <f>+IF(特約団体用!F1663="","",_xlfn.XLOOKUP(特約団体用!F1663,PRM!$G$3:$G$5,PRM!$H$3:$H$5))</f>
        <v/>
      </c>
      <c r="G1664" s="149" t="str">
        <f>+TEXT(_xlfn.CONCAT(特約団体用!G1663,特約団体用!H1663,"年",特約団体用!I1663,"月",特約団体用!J1663,"日"),"yyyy/mm/dd")</f>
        <v>年月日</v>
      </c>
      <c r="H1664" t="str">
        <f>+IF(特約団体用!L1663="","",特約団体用!L1663)</f>
        <v/>
      </c>
      <c r="I1664" t="str">
        <f>+IF(特約団体用!M1663="","",特約団体用!M1663)</f>
        <v/>
      </c>
      <c r="J1664" t="str">
        <f>+IF(特約団体用!N1663="","",特約団体用!AA1663)</f>
        <v/>
      </c>
      <c r="K1664" t="str">
        <f>+IF(特約団体用!O1663="","",特約団体用!O1663)</f>
        <v/>
      </c>
      <c r="L1664" t="str">
        <f>+IF(特約団体用!P1663="","",特約団体用!P1663)</f>
        <v/>
      </c>
      <c r="M1664" t="str">
        <f>+IF(特約団体用!Q1663="","",特約団体用!Q1663)</f>
        <v/>
      </c>
      <c r="N1664" t="str">
        <f>+TEXT(IF(特約団体用!R1663="","",特約団体用!AB1663),"00")</f>
        <v/>
      </c>
      <c r="O1664" t="str">
        <f>+IF(特約団体用!S1663="","",特約団体用!AC1663)</f>
        <v/>
      </c>
      <c r="P1664" t="str">
        <f>+IF(特約団体用!T1663="","",特約団体用!AD1663)</f>
        <v/>
      </c>
      <c r="Q1664" t="str">
        <f>+IF(特約団体用!U1663="","",特約団体用!AE1663)</f>
        <v/>
      </c>
      <c r="V1664" s="153"/>
      <c r="W1664" s="153"/>
      <c r="X1664" s="153"/>
    </row>
    <row r="1665" spans="1:24">
      <c r="A1665" t="str">
        <f>+IF(特約団体用!A1664="","",特約団体用!A1664)</f>
        <v/>
      </c>
      <c r="B1665" t="str">
        <f>+IF(特約団体用!B1664="","",特約団体用!B1664)</f>
        <v/>
      </c>
      <c r="C1665" t="str">
        <f>+IF(特約団体用!C1664="","",特約団体用!C1664)</f>
        <v/>
      </c>
      <c r="D1665" t="str">
        <f>+IF(特約団体用!D1664="","",特約団体用!D1664)</f>
        <v/>
      </c>
      <c r="E1665" t="str">
        <f>+IF(特約団体用!E1664="","",特約団体用!E1664)</f>
        <v/>
      </c>
      <c r="F1665" t="str">
        <f>+IF(特約団体用!F1664="","",_xlfn.XLOOKUP(特約団体用!F1664,PRM!$G$3:$G$5,PRM!$H$3:$H$5))</f>
        <v/>
      </c>
      <c r="G1665" s="149" t="str">
        <f>+TEXT(_xlfn.CONCAT(特約団体用!G1664,特約団体用!H1664,"年",特約団体用!I1664,"月",特約団体用!J1664,"日"),"yyyy/mm/dd")</f>
        <v>年月日</v>
      </c>
      <c r="H1665" t="str">
        <f>+IF(特約団体用!L1664="","",特約団体用!L1664)</f>
        <v/>
      </c>
      <c r="I1665" t="str">
        <f>+IF(特約団体用!M1664="","",特約団体用!M1664)</f>
        <v/>
      </c>
      <c r="J1665" t="str">
        <f>+IF(特約団体用!N1664="","",特約団体用!AA1664)</f>
        <v/>
      </c>
      <c r="K1665" t="str">
        <f>+IF(特約団体用!O1664="","",特約団体用!O1664)</f>
        <v/>
      </c>
      <c r="L1665" t="str">
        <f>+IF(特約団体用!P1664="","",特約団体用!P1664)</f>
        <v/>
      </c>
      <c r="M1665" t="str">
        <f>+IF(特約団体用!Q1664="","",特約団体用!Q1664)</f>
        <v/>
      </c>
      <c r="N1665" t="str">
        <f>+TEXT(IF(特約団体用!R1664="","",特約団体用!AB1664),"00")</f>
        <v/>
      </c>
      <c r="O1665" t="str">
        <f>+IF(特約団体用!S1664="","",特約団体用!AC1664)</f>
        <v/>
      </c>
      <c r="P1665" t="str">
        <f>+IF(特約団体用!T1664="","",特約団体用!AD1664)</f>
        <v/>
      </c>
      <c r="Q1665" t="str">
        <f>+IF(特約団体用!U1664="","",特約団体用!AE1664)</f>
        <v/>
      </c>
      <c r="V1665" s="153"/>
      <c r="W1665" s="153"/>
      <c r="X1665" s="153"/>
    </row>
    <row r="1666" spans="1:24">
      <c r="A1666" t="str">
        <f>+IF(特約団体用!A1665="","",特約団体用!A1665)</f>
        <v/>
      </c>
      <c r="B1666" t="str">
        <f>+IF(特約団体用!B1665="","",特約団体用!B1665)</f>
        <v/>
      </c>
      <c r="C1666" t="str">
        <f>+IF(特約団体用!C1665="","",特約団体用!C1665)</f>
        <v/>
      </c>
      <c r="D1666" t="str">
        <f>+IF(特約団体用!D1665="","",特約団体用!D1665)</f>
        <v/>
      </c>
      <c r="E1666" t="str">
        <f>+IF(特約団体用!E1665="","",特約団体用!E1665)</f>
        <v/>
      </c>
      <c r="F1666" t="str">
        <f>+IF(特約団体用!F1665="","",_xlfn.XLOOKUP(特約団体用!F1665,PRM!$G$3:$G$5,PRM!$H$3:$H$5))</f>
        <v/>
      </c>
      <c r="G1666" s="149" t="str">
        <f>+TEXT(_xlfn.CONCAT(特約団体用!G1665,特約団体用!H1665,"年",特約団体用!I1665,"月",特約団体用!J1665,"日"),"yyyy/mm/dd")</f>
        <v>年月日</v>
      </c>
      <c r="H1666" t="str">
        <f>+IF(特約団体用!L1665="","",特約団体用!L1665)</f>
        <v/>
      </c>
      <c r="I1666" t="str">
        <f>+IF(特約団体用!M1665="","",特約団体用!M1665)</f>
        <v/>
      </c>
      <c r="J1666" t="str">
        <f>+IF(特約団体用!N1665="","",特約団体用!AA1665)</f>
        <v/>
      </c>
      <c r="K1666" t="str">
        <f>+IF(特約団体用!O1665="","",特約団体用!O1665)</f>
        <v/>
      </c>
      <c r="L1666" t="str">
        <f>+IF(特約団体用!P1665="","",特約団体用!P1665)</f>
        <v/>
      </c>
      <c r="M1666" t="str">
        <f>+IF(特約団体用!Q1665="","",特約団体用!Q1665)</f>
        <v/>
      </c>
      <c r="N1666" t="str">
        <f>+TEXT(IF(特約団体用!R1665="","",特約団体用!AB1665),"00")</f>
        <v/>
      </c>
      <c r="O1666" t="str">
        <f>+IF(特約団体用!S1665="","",特約団体用!AC1665)</f>
        <v/>
      </c>
      <c r="P1666" t="str">
        <f>+IF(特約団体用!T1665="","",特約団体用!AD1665)</f>
        <v/>
      </c>
      <c r="Q1666" t="str">
        <f>+IF(特約団体用!U1665="","",特約団体用!AE1665)</f>
        <v/>
      </c>
      <c r="V1666" s="153"/>
      <c r="W1666" s="153"/>
      <c r="X1666" s="153"/>
    </row>
    <row r="1667" spans="1:24">
      <c r="A1667" t="str">
        <f>+IF(特約団体用!A1666="","",特約団体用!A1666)</f>
        <v/>
      </c>
      <c r="B1667" t="str">
        <f>+IF(特約団体用!B1666="","",特約団体用!B1666)</f>
        <v/>
      </c>
      <c r="C1667" t="str">
        <f>+IF(特約団体用!C1666="","",特約団体用!C1666)</f>
        <v/>
      </c>
      <c r="D1667" t="str">
        <f>+IF(特約団体用!D1666="","",特約団体用!D1666)</f>
        <v/>
      </c>
      <c r="E1667" t="str">
        <f>+IF(特約団体用!E1666="","",特約団体用!E1666)</f>
        <v/>
      </c>
      <c r="F1667" t="str">
        <f>+IF(特約団体用!F1666="","",_xlfn.XLOOKUP(特約団体用!F1666,PRM!$G$3:$G$5,PRM!$H$3:$H$5))</f>
        <v/>
      </c>
      <c r="G1667" s="149" t="str">
        <f>+TEXT(_xlfn.CONCAT(特約団体用!G1666,特約団体用!H1666,"年",特約団体用!I1666,"月",特約団体用!J1666,"日"),"yyyy/mm/dd")</f>
        <v>年月日</v>
      </c>
      <c r="H1667" t="str">
        <f>+IF(特約団体用!L1666="","",特約団体用!L1666)</f>
        <v/>
      </c>
      <c r="I1667" t="str">
        <f>+IF(特約団体用!M1666="","",特約団体用!M1666)</f>
        <v/>
      </c>
      <c r="J1667" t="str">
        <f>+IF(特約団体用!N1666="","",特約団体用!AA1666)</f>
        <v/>
      </c>
      <c r="K1667" t="str">
        <f>+IF(特約団体用!O1666="","",特約団体用!O1666)</f>
        <v/>
      </c>
      <c r="L1667" t="str">
        <f>+IF(特約団体用!P1666="","",特約団体用!P1666)</f>
        <v/>
      </c>
      <c r="M1667" t="str">
        <f>+IF(特約団体用!Q1666="","",特約団体用!Q1666)</f>
        <v/>
      </c>
      <c r="N1667" t="str">
        <f>+TEXT(IF(特約団体用!R1666="","",特約団体用!AB1666),"00")</f>
        <v/>
      </c>
      <c r="O1667" t="str">
        <f>+IF(特約団体用!S1666="","",特約団体用!AC1666)</f>
        <v/>
      </c>
      <c r="P1667" t="str">
        <f>+IF(特約団体用!T1666="","",特約団体用!AD1666)</f>
        <v/>
      </c>
      <c r="Q1667" t="str">
        <f>+IF(特約団体用!U1666="","",特約団体用!AE1666)</f>
        <v/>
      </c>
      <c r="V1667" s="153"/>
      <c r="W1667" s="153"/>
      <c r="X1667" s="153"/>
    </row>
    <row r="1668" spans="1:24">
      <c r="A1668" t="str">
        <f>+IF(特約団体用!A1667="","",特約団体用!A1667)</f>
        <v/>
      </c>
      <c r="B1668" t="str">
        <f>+IF(特約団体用!B1667="","",特約団体用!B1667)</f>
        <v/>
      </c>
      <c r="C1668" t="str">
        <f>+IF(特約団体用!C1667="","",特約団体用!C1667)</f>
        <v/>
      </c>
      <c r="D1668" t="str">
        <f>+IF(特約団体用!D1667="","",特約団体用!D1667)</f>
        <v/>
      </c>
      <c r="E1668" t="str">
        <f>+IF(特約団体用!E1667="","",特約団体用!E1667)</f>
        <v/>
      </c>
      <c r="F1668" t="str">
        <f>+IF(特約団体用!F1667="","",_xlfn.XLOOKUP(特約団体用!F1667,PRM!$G$3:$G$5,PRM!$H$3:$H$5))</f>
        <v/>
      </c>
      <c r="G1668" s="149" t="str">
        <f>+TEXT(_xlfn.CONCAT(特約団体用!G1667,特約団体用!H1667,"年",特約団体用!I1667,"月",特約団体用!J1667,"日"),"yyyy/mm/dd")</f>
        <v>年月日</v>
      </c>
      <c r="H1668" t="str">
        <f>+IF(特約団体用!L1667="","",特約団体用!L1667)</f>
        <v/>
      </c>
      <c r="I1668" t="str">
        <f>+IF(特約団体用!M1667="","",特約団体用!M1667)</f>
        <v/>
      </c>
      <c r="J1668" t="str">
        <f>+IF(特約団体用!N1667="","",特約団体用!AA1667)</f>
        <v/>
      </c>
      <c r="K1668" t="str">
        <f>+IF(特約団体用!O1667="","",特約団体用!O1667)</f>
        <v/>
      </c>
      <c r="L1668" t="str">
        <f>+IF(特約団体用!P1667="","",特約団体用!P1667)</f>
        <v/>
      </c>
      <c r="M1668" t="str">
        <f>+IF(特約団体用!Q1667="","",特約団体用!Q1667)</f>
        <v/>
      </c>
      <c r="N1668" t="str">
        <f>+TEXT(IF(特約団体用!R1667="","",特約団体用!AB1667),"00")</f>
        <v/>
      </c>
      <c r="O1668" t="str">
        <f>+IF(特約団体用!S1667="","",特約団体用!AC1667)</f>
        <v/>
      </c>
      <c r="P1668" t="str">
        <f>+IF(特約団体用!T1667="","",特約団体用!AD1667)</f>
        <v/>
      </c>
      <c r="Q1668" t="str">
        <f>+IF(特約団体用!U1667="","",特約団体用!AE1667)</f>
        <v/>
      </c>
      <c r="V1668" s="153"/>
      <c r="W1668" s="153"/>
      <c r="X1668" s="153"/>
    </row>
    <row r="1669" spans="1:24">
      <c r="A1669" t="str">
        <f>+IF(特約団体用!A1668="","",特約団体用!A1668)</f>
        <v/>
      </c>
      <c r="B1669" t="str">
        <f>+IF(特約団体用!B1668="","",特約団体用!B1668)</f>
        <v/>
      </c>
      <c r="C1669" t="str">
        <f>+IF(特約団体用!C1668="","",特約団体用!C1668)</f>
        <v/>
      </c>
      <c r="D1669" t="str">
        <f>+IF(特約団体用!D1668="","",特約団体用!D1668)</f>
        <v/>
      </c>
      <c r="E1669" t="str">
        <f>+IF(特約団体用!E1668="","",特約団体用!E1668)</f>
        <v/>
      </c>
      <c r="F1669" t="str">
        <f>+IF(特約団体用!F1668="","",_xlfn.XLOOKUP(特約団体用!F1668,PRM!$G$3:$G$5,PRM!$H$3:$H$5))</f>
        <v/>
      </c>
      <c r="G1669" s="149" t="str">
        <f>+TEXT(_xlfn.CONCAT(特約団体用!G1668,特約団体用!H1668,"年",特約団体用!I1668,"月",特約団体用!J1668,"日"),"yyyy/mm/dd")</f>
        <v>年月日</v>
      </c>
      <c r="H1669" t="str">
        <f>+IF(特約団体用!L1668="","",特約団体用!L1668)</f>
        <v/>
      </c>
      <c r="I1669" t="str">
        <f>+IF(特約団体用!M1668="","",特約団体用!M1668)</f>
        <v/>
      </c>
      <c r="J1669" t="str">
        <f>+IF(特約団体用!N1668="","",特約団体用!AA1668)</f>
        <v/>
      </c>
      <c r="K1669" t="str">
        <f>+IF(特約団体用!O1668="","",特約団体用!O1668)</f>
        <v/>
      </c>
      <c r="L1669" t="str">
        <f>+IF(特約団体用!P1668="","",特約団体用!P1668)</f>
        <v/>
      </c>
      <c r="M1669" t="str">
        <f>+IF(特約団体用!Q1668="","",特約団体用!Q1668)</f>
        <v/>
      </c>
      <c r="N1669" t="str">
        <f>+TEXT(IF(特約団体用!R1668="","",特約団体用!AB1668),"00")</f>
        <v/>
      </c>
      <c r="O1669" t="str">
        <f>+IF(特約団体用!S1668="","",特約団体用!AC1668)</f>
        <v/>
      </c>
      <c r="P1669" t="str">
        <f>+IF(特約団体用!T1668="","",特約団体用!AD1668)</f>
        <v/>
      </c>
      <c r="Q1669" t="str">
        <f>+IF(特約団体用!U1668="","",特約団体用!AE1668)</f>
        <v/>
      </c>
      <c r="V1669" s="153"/>
      <c r="W1669" s="153"/>
      <c r="X1669" s="153"/>
    </row>
    <row r="1670" spans="1:24">
      <c r="A1670" t="str">
        <f>+IF(特約団体用!A1669="","",特約団体用!A1669)</f>
        <v/>
      </c>
      <c r="B1670" t="str">
        <f>+IF(特約団体用!B1669="","",特約団体用!B1669)</f>
        <v/>
      </c>
      <c r="C1670" t="str">
        <f>+IF(特約団体用!C1669="","",特約団体用!C1669)</f>
        <v/>
      </c>
      <c r="D1670" t="str">
        <f>+IF(特約団体用!D1669="","",特約団体用!D1669)</f>
        <v/>
      </c>
      <c r="E1670" t="str">
        <f>+IF(特約団体用!E1669="","",特約団体用!E1669)</f>
        <v/>
      </c>
      <c r="F1670" t="str">
        <f>+IF(特約団体用!F1669="","",_xlfn.XLOOKUP(特約団体用!F1669,PRM!$G$3:$G$5,PRM!$H$3:$H$5))</f>
        <v/>
      </c>
      <c r="G1670" s="149" t="str">
        <f>+TEXT(_xlfn.CONCAT(特約団体用!G1669,特約団体用!H1669,"年",特約団体用!I1669,"月",特約団体用!J1669,"日"),"yyyy/mm/dd")</f>
        <v>年月日</v>
      </c>
      <c r="H1670" t="str">
        <f>+IF(特約団体用!L1669="","",特約団体用!L1669)</f>
        <v/>
      </c>
      <c r="I1670" t="str">
        <f>+IF(特約団体用!M1669="","",特約団体用!M1669)</f>
        <v/>
      </c>
      <c r="J1670" t="str">
        <f>+IF(特約団体用!N1669="","",特約団体用!AA1669)</f>
        <v/>
      </c>
      <c r="K1670" t="str">
        <f>+IF(特約団体用!O1669="","",特約団体用!O1669)</f>
        <v/>
      </c>
      <c r="L1670" t="str">
        <f>+IF(特約団体用!P1669="","",特約団体用!P1669)</f>
        <v/>
      </c>
      <c r="M1670" t="str">
        <f>+IF(特約団体用!Q1669="","",特約団体用!Q1669)</f>
        <v/>
      </c>
      <c r="N1670" t="str">
        <f>+TEXT(IF(特約団体用!R1669="","",特約団体用!AB1669),"00")</f>
        <v/>
      </c>
      <c r="O1670" t="str">
        <f>+IF(特約団体用!S1669="","",特約団体用!AC1669)</f>
        <v/>
      </c>
      <c r="P1670" t="str">
        <f>+IF(特約団体用!T1669="","",特約団体用!AD1669)</f>
        <v/>
      </c>
      <c r="Q1670" t="str">
        <f>+IF(特約団体用!U1669="","",特約団体用!AE1669)</f>
        <v/>
      </c>
      <c r="V1670" s="153"/>
      <c r="W1670" s="153"/>
      <c r="X1670" s="153"/>
    </row>
    <row r="1671" spans="1:24">
      <c r="A1671" t="str">
        <f>+IF(特約団体用!A1670="","",特約団体用!A1670)</f>
        <v/>
      </c>
      <c r="B1671" t="str">
        <f>+IF(特約団体用!B1670="","",特約団体用!B1670)</f>
        <v/>
      </c>
      <c r="C1671" t="str">
        <f>+IF(特約団体用!C1670="","",特約団体用!C1670)</f>
        <v/>
      </c>
      <c r="D1671" t="str">
        <f>+IF(特約団体用!D1670="","",特約団体用!D1670)</f>
        <v/>
      </c>
      <c r="E1671" t="str">
        <f>+IF(特約団体用!E1670="","",特約団体用!E1670)</f>
        <v/>
      </c>
      <c r="F1671" t="str">
        <f>+IF(特約団体用!F1670="","",_xlfn.XLOOKUP(特約団体用!F1670,PRM!$G$3:$G$5,PRM!$H$3:$H$5))</f>
        <v/>
      </c>
      <c r="G1671" s="149" t="str">
        <f>+TEXT(_xlfn.CONCAT(特約団体用!G1670,特約団体用!H1670,"年",特約団体用!I1670,"月",特約団体用!J1670,"日"),"yyyy/mm/dd")</f>
        <v>年月日</v>
      </c>
      <c r="H1671" t="str">
        <f>+IF(特約団体用!L1670="","",特約団体用!L1670)</f>
        <v/>
      </c>
      <c r="I1671" t="str">
        <f>+IF(特約団体用!M1670="","",特約団体用!M1670)</f>
        <v/>
      </c>
      <c r="J1671" t="str">
        <f>+IF(特約団体用!N1670="","",特約団体用!AA1670)</f>
        <v/>
      </c>
      <c r="K1671" t="str">
        <f>+IF(特約団体用!O1670="","",特約団体用!O1670)</f>
        <v/>
      </c>
      <c r="L1671" t="str">
        <f>+IF(特約団体用!P1670="","",特約団体用!P1670)</f>
        <v/>
      </c>
      <c r="M1671" t="str">
        <f>+IF(特約団体用!Q1670="","",特約団体用!Q1670)</f>
        <v/>
      </c>
      <c r="N1671" t="str">
        <f>+TEXT(IF(特約団体用!R1670="","",特約団体用!AB1670),"00")</f>
        <v/>
      </c>
      <c r="O1671" t="str">
        <f>+IF(特約団体用!S1670="","",特約団体用!AC1670)</f>
        <v/>
      </c>
      <c r="P1671" t="str">
        <f>+IF(特約団体用!T1670="","",特約団体用!AD1670)</f>
        <v/>
      </c>
      <c r="Q1671" t="str">
        <f>+IF(特約団体用!U1670="","",特約団体用!AE1670)</f>
        <v/>
      </c>
      <c r="V1671" s="153"/>
      <c r="W1671" s="153"/>
      <c r="X1671" s="153"/>
    </row>
    <row r="1672" spans="1:24">
      <c r="A1672" t="str">
        <f>+IF(特約団体用!A1671="","",特約団体用!A1671)</f>
        <v/>
      </c>
      <c r="B1672" t="str">
        <f>+IF(特約団体用!B1671="","",特約団体用!B1671)</f>
        <v/>
      </c>
      <c r="C1672" t="str">
        <f>+IF(特約団体用!C1671="","",特約団体用!C1671)</f>
        <v/>
      </c>
      <c r="D1672" t="str">
        <f>+IF(特約団体用!D1671="","",特約団体用!D1671)</f>
        <v/>
      </c>
      <c r="E1672" t="str">
        <f>+IF(特約団体用!E1671="","",特約団体用!E1671)</f>
        <v/>
      </c>
      <c r="F1672" t="str">
        <f>+IF(特約団体用!F1671="","",_xlfn.XLOOKUP(特約団体用!F1671,PRM!$G$3:$G$5,PRM!$H$3:$H$5))</f>
        <v/>
      </c>
      <c r="G1672" s="149" t="str">
        <f>+TEXT(_xlfn.CONCAT(特約団体用!G1671,特約団体用!H1671,"年",特約団体用!I1671,"月",特約団体用!J1671,"日"),"yyyy/mm/dd")</f>
        <v>年月日</v>
      </c>
      <c r="H1672" t="str">
        <f>+IF(特約団体用!L1671="","",特約団体用!L1671)</f>
        <v/>
      </c>
      <c r="I1672" t="str">
        <f>+IF(特約団体用!M1671="","",特約団体用!M1671)</f>
        <v/>
      </c>
      <c r="J1672" t="str">
        <f>+IF(特約団体用!N1671="","",特約団体用!AA1671)</f>
        <v/>
      </c>
      <c r="K1672" t="str">
        <f>+IF(特約団体用!O1671="","",特約団体用!O1671)</f>
        <v/>
      </c>
      <c r="L1672" t="str">
        <f>+IF(特約団体用!P1671="","",特約団体用!P1671)</f>
        <v/>
      </c>
      <c r="M1672" t="str">
        <f>+IF(特約団体用!Q1671="","",特約団体用!Q1671)</f>
        <v/>
      </c>
      <c r="N1672" t="str">
        <f>+TEXT(IF(特約団体用!R1671="","",特約団体用!AB1671),"00")</f>
        <v/>
      </c>
      <c r="O1672" t="str">
        <f>+IF(特約団体用!S1671="","",特約団体用!AC1671)</f>
        <v/>
      </c>
      <c r="P1672" t="str">
        <f>+IF(特約団体用!T1671="","",特約団体用!AD1671)</f>
        <v/>
      </c>
      <c r="Q1672" t="str">
        <f>+IF(特約団体用!U1671="","",特約団体用!AE1671)</f>
        <v/>
      </c>
      <c r="V1672" s="153"/>
      <c r="W1672" s="153"/>
      <c r="X1672" s="153"/>
    </row>
    <row r="1673" spans="1:24">
      <c r="A1673" t="str">
        <f>+IF(特約団体用!A1672="","",特約団体用!A1672)</f>
        <v/>
      </c>
      <c r="B1673" t="str">
        <f>+IF(特約団体用!B1672="","",特約団体用!B1672)</f>
        <v/>
      </c>
      <c r="C1673" t="str">
        <f>+IF(特約団体用!C1672="","",特約団体用!C1672)</f>
        <v/>
      </c>
      <c r="D1673" t="str">
        <f>+IF(特約団体用!D1672="","",特約団体用!D1672)</f>
        <v/>
      </c>
      <c r="E1673" t="str">
        <f>+IF(特約団体用!E1672="","",特約団体用!E1672)</f>
        <v/>
      </c>
      <c r="F1673" t="str">
        <f>+IF(特約団体用!F1672="","",_xlfn.XLOOKUP(特約団体用!F1672,PRM!$G$3:$G$5,PRM!$H$3:$H$5))</f>
        <v/>
      </c>
      <c r="G1673" s="149" t="str">
        <f>+TEXT(_xlfn.CONCAT(特約団体用!G1672,特約団体用!H1672,"年",特約団体用!I1672,"月",特約団体用!J1672,"日"),"yyyy/mm/dd")</f>
        <v>年月日</v>
      </c>
      <c r="H1673" t="str">
        <f>+IF(特約団体用!L1672="","",特約団体用!L1672)</f>
        <v/>
      </c>
      <c r="I1673" t="str">
        <f>+IF(特約団体用!M1672="","",特約団体用!M1672)</f>
        <v/>
      </c>
      <c r="J1673" t="str">
        <f>+IF(特約団体用!N1672="","",特約団体用!AA1672)</f>
        <v/>
      </c>
      <c r="K1673" t="str">
        <f>+IF(特約団体用!O1672="","",特約団体用!O1672)</f>
        <v/>
      </c>
      <c r="L1673" t="str">
        <f>+IF(特約団体用!P1672="","",特約団体用!P1672)</f>
        <v/>
      </c>
      <c r="M1673" t="str">
        <f>+IF(特約団体用!Q1672="","",特約団体用!Q1672)</f>
        <v/>
      </c>
      <c r="N1673" t="str">
        <f>+TEXT(IF(特約団体用!R1672="","",特約団体用!AB1672),"00")</f>
        <v/>
      </c>
      <c r="O1673" t="str">
        <f>+IF(特約団体用!S1672="","",特約団体用!AC1672)</f>
        <v/>
      </c>
      <c r="P1673" t="str">
        <f>+IF(特約団体用!T1672="","",特約団体用!AD1672)</f>
        <v/>
      </c>
      <c r="Q1673" t="str">
        <f>+IF(特約団体用!U1672="","",特約団体用!AE1672)</f>
        <v/>
      </c>
      <c r="V1673" s="153"/>
      <c r="W1673" s="153"/>
      <c r="X1673" s="153"/>
    </row>
    <row r="1674" spans="1:24">
      <c r="A1674" t="str">
        <f>+IF(特約団体用!A1673="","",特約団体用!A1673)</f>
        <v/>
      </c>
      <c r="B1674" t="str">
        <f>+IF(特約団体用!B1673="","",特約団体用!B1673)</f>
        <v/>
      </c>
      <c r="C1674" t="str">
        <f>+IF(特約団体用!C1673="","",特約団体用!C1673)</f>
        <v/>
      </c>
      <c r="D1674" t="str">
        <f>+IF(特約団体用!D1673="","",特約団体用!D1673)</f>
        <v/>
      </c>
      <c r="E1674" t="str">
        <f>+IF(特約団体用!E1673="","",特約団体用!E1673)</f>
        <v/>
      </c>
      <c r="F1674" t="str">
        <f>+IF(特約団体用!F1673="","",_xlfn.XLOOKUP(特約団体用!F1673,PRM!$G$3:$G$5,PRM!$H$3:$H$5))</f>
        <v/>
      </c>
      <c r="G1674" s="149" t="str">
        <f>+TEXT(_xlfn.CONCAT(特約団体用!G1673,特約団体用!H1673,"年",特約団体用!I1673,"月",特約団体用!J1673,"日"),"yyyy/mm/dd")</f>
        <v>年月日</v>
      </c>
      <c r="H1674" t="str">
        <f>+IF(特約団体用!L1673="","",特約団体用!L1673)</f>
        <v/>
      </c>
      <c r="I1674" t="str">
        <f>+IF(特約団体用!M1673="","",特約団体用!M1673)</f>
        <v/>
      </c>
      <c r="J1674" t="str">
        <f>+IF(特約団体用!N1673="","",特約団体用!AA1673)</f>
        <v/>
      </c>
      <c r="K1674" t="str">
        <f>+IF(特約団体用!O1673="","",特約団体用!O1673)</f>
        <v/>
      </c>
      <c r="L1674" t="str">
        <f>+IF(特約団体用!P1673="","",特約団体用!P1673)</f>
        <v/>
      </c>
      <c r="M1674" t="str">
        <f>+IF(特約団体用!Q1673="","",特約団体用!Q1673)</f>
        <v/>
      </c>
      <c r="N1674" t="str">
        <f>+TEXT(IF(特約団体用!R1673="","",特約団体用!AB1673),"00")</f>
        <v/>
      </c>
      <c r="O1674" t="str">
        <f>+IF(特約団体用!S1673="","",特約団体用!AC1673)</f>
        <v/>
      </c>
      <c r="P1674" t="str">
        <f>+IF(特約団体用!T1673="","",特約団体用!AD1673)</f>
        <v/>
      </c>
      <c r="Q1674" t="str">
        <f>+IF(特約団体用!U1673="","",特約団体用!AE1673)</f>
        <v/>
      </c>
      <c r="V1674" s="153"/>
      <c r="W1674" s="153"/>
      <c r="X1674" s="153"/>
    </row>
    <row r="1675" spans="1:24">
      <c r="A1675" t="str">
        <f>+IF(特約団体用!A1674="","",特約団体用!A1674)</f>
        <v/>
      </c>
      <c r="B1675" t="str">
        <f>+IF(特約団体用!B1674="","",特約団体用!B1674)</f>
        <v/>
      </c>
      <c r="C1675" t="str">
        <f>+IF(特約団体用!C1674="","",特約団体用!C1674)</f>
        <v/>
      </c>
      <c r="D1675" t="str">
        <f>+IF(特約団体用!D1674="","",特約団体用!D1674)</f>
        <v/>
      </c>
      <c r="E1675" t="str">
        <f>+IF(特約団体用!E1674="","",特約団体用!E1674)</f>
        <v/>
      </c>
      <c r="F1675" t="str">
        <f>+IF(特約団体用!F1674="","",_xlfn.XLOOKUP(特約団体用!F1674,PRM!$G$3:$G$5,PRM!$H$3:$H$5))</f>
        <v/>
      </c>
      <c r="G1675" s="149" t="str">
        <f>+TEXT(_xlfn.CONCAT(特約団体用!G1674,特約団体用!H1674,"年",特約団体用!I1674,"月",特約団体用!J1674,"日"),"yyyy/mm/dd")</f>
        <v>年月日</v>
      </c>
      <c r="H1675" t="str">
        <f>+IF(特約団体用!L1674="","",特約団体用!L1674)</f>
        <v/>
      </c>
      <c r="I1675" t="str">
        <f>+IF(特約団体用!M1674="","",特約団体用!M1674)</f>
        <v/>
      </c>
      <c r="J1675" t="str">
        <f>+IF(特約団体用!N1674="","",特約団体用!AA1674)</f>
        <v/>
      </c>
      <c r="K1675" t="str">
        <f>+IF(特約団体用!O1674="","",特約団体用!O1674)</f>
        <v/>
      </c>
      <c r="L1675" t="str">
        <f>+IF(特約団体用!P1674="","",特約団体用!P1674)</f>
        <v/>
      </c>
      <c r="M1675" t="str">
        <f>+IF(特約団体用!Q1674="","",特約団体用!Q1674)</f>
        <v/>
      </c>
      <c r="N1675" t="str">
        <f>+TEXT(IF(特約団体用!R1674="","",特約団体用!AB1674),"00")</f>
        <v/>
      </c>
      <c r="O1675" t="str">
        <f>+IF(特約団体用!S1674="","",特約団体用!AC1674)</f>
        <v/>
      </c>
      <c r="P1675" t="str">
        <f>+IF(特約団体用!T1674="","",特約団体用!AD1674)</f>
        <v/>
      </c>
      <c r="Q1675" t="str">
        <f>+IF(特約団体用!U1674="","",特約団体用!AE1674)</f>
        <v/>
      </c>
      <c r="V1675" s="153"/>
      <c r="W1675" s="153"/>
      <c r="X1675" s="153"/>
    </row>
    <row r="1676" spans="1:24">
      <c r="A1676" t="str">
        <f>+IF(特約団体用!A1675="","",特約団体用!A1675)</f>
        <v/>
      </c>
      <c r="B1676" t="str">
        <f>+IF(特約団体用!B1675="","",特約団体用!B1675)</f>
        <v/>
      </c>
      <c r="C1676" t="str">
        <f>+IF(特約団体用!C1675="","",特約団体用!C1675)</f>
        <v/>
      </c>
      <c r="D1676" t="str">
        <f>+IF(特約団体用!D1675="","",特約団体用!D1675)</f>
        <v/>
      </c>
      <c r="E1676" t="str">
        <f>+IF(特約団体用!E1675="","",特約団体用!E1675)</f>
        <v/>
      </c>
      <c r="F1676" t="str">
        <f>+IF(特約団体用!F1675="","",_xlfn.XLOOKUP(特約団体用!F1675,PRM!$G$3:$G$5,PRM!$H$3:$H$5))</f>
        <v/>
      </c>
      <c r="G1676" s="149" t="str">
        <f>+TEXT(_xlfn.CONCAT(特約団体用!G1675,特約団体用!H1675,"年",特約団体用!I1675,"月",特約団体用!J1675,"日"),"yyyy/mm/dd")</f>
        <v>年月日</v>
      </c>
      <c r="H1676" t="str">
        <f>+IF(特約団体用!L1675="","",特約団体用!L1675)</f>
        <v/>
      </c>
      <c r="I1676" t="str">
        <f>+IF(特約団体用!M1675="","",特約団体用!M1675)</f>
        <v/>
      </c>
      <c r="J1676" t="str">
        <f>+IF(特約団体用!N1675="","",特約団体用!AA1675)</f>
        <v/>
      </c>
      <c r="K1676" t="str">
        <f>+IF(特約団体用!O1675="","",特約団体用!O1675)</f>
        <v/>
      </c>
      <c r="L1676" t="str">
        <f>+IF(特約団体用!P1675="","",特約団体用!P1675)</f>
        <v/>
      </c>
      <c r="M1676" t="str">
        <f>+IF(特約団体用!Q1675="","",特約団体用!Q1675)</f>
        <v/>
      </c>
      <c r="N1676" t="str">
        <f>+TEXT(IF(特約団体用!R1675="","",特約団体用!AB1675),"00")</f>
        <v/>
      </c>
      <c r="O1676" t="str">
        <f>+IF(特約団体用!S1675="","",特約団体用!AC1675)</f>
        <v/>
      </c>
      <c r="P1676" t="str">
        <f>+IF(特約団体用!T1675="","",特約団体用!AD1675)</f>
        <v/>
      </c>
      <c r="Q1676" t="str">
        <f>+IF(特約団体用!U1675="","",特約団体用!AE1675)</f>
        <v/>
      </c>
      <c r="V1676" s="153"/>
      <c r="W1676" s="153"/>
      <c r="X1676" s="153"/>
    </row>
    <row r="1677" spans="1:24">
      <c r="A1677" t="str">
        <f>+IF(特約団体用!A1676="","",特約団体用!A1676)</f>
        <v/>
      </c>
      <c r="B1677" t="str">
        <f>+IF(特約団体用!B1676="","",特約団体用!B1676)</f>
        <v/>
      </c>
      <c r="C1677" t="str">
        <f>+IF(特約団体用!C1676="","",特約団体用!C1676)</f>
        <v/>
      </c>
      <c r="D1677" t="str">
        <f>+IF(特約団体用!D1676="","",特約団体用!D1676)</f>
        <v/>
      </c>
      <c r="E1677" t="str">
        <f>+IF(特約団体用!E1676="","",特約団体用!E1676)</f>
        <v/>
      </c>
      <c r="F1677" t="str">
        <f>+IF(特約団体用!F1676="","",_xlfn.XLOOKUP(特約団体用!F1676,PRM!$G$3:$G$5,PRM!$H$3:$H$5))</f>
        <v/>
      </c>
      <c r="G1677" s="149" t="str">
        <f>+TEXT(_xlfn.CONCAT(特約団体用!G1676,特約団体用!H1676,"年",特約団体用!I1676,"月",特約団体用!J1676,"日"),"yyyy/mm/dd")</f>
        <v>年月日</v>
      </c>
      <c r="H1677" t="str">
        <f>+IF(特約団体用!L1676="","",特約団体用!L1676)</f>
        <v/>
      </c>
      <c r="I1677" t="str">
        <f>+IF(特約団体用!M1676="","",特約団体用!M1676)</f>
        <v/>
      </c>
      <c r="J1677" t="str">
        <f>+IF(特約団体用!N1676="","",特約団体用!AA1676)</f>
        <v/>
      </c>
      <c r="K1677" t="str">
        <f>+IF(特約団体用!O1676="","",特約団体用!O1676)</f>
        <v/>
      </c>
      <c r="L1677" t="str">
        <f>+IF(特約団体用!P1676="","",特約団体用!P1676)</f>
        <v/>
      </c>
      <c r="M1677" t="str">
        <f>+IF(特約団体用!Q1676="","",特約団体用!Q1676)</f>
        <v/>
      </c>
      <c r="N1677" t="str">
        <f>+TEXT(IF(特約団体用!R1676="","",特約団体用!AB1676),"00")</f>
        <v/>
      </c>
      <c r="O1677" t="str">
        <f>+IF(特約団体用!S1676="","",特約団体用!AC1676)</f>
        <v/>
      </c>
      <c r="P1677" t="str">
        <f>+IF(特約団体用!T1676="","",特約団体用!AD1676)</f>
        <v/>
      </c>
      <c r="Q1677" t="str">
        <f>+IF(特約団体用!U1676="","",特約団体用!AE1676)</f>
        <v/>
      </c>
      <c r="V1677" s="153"/>
      <c r="W1677" s="153"/>
      <c r="X1677" s="153"/>
    </row>
    <row r="1678" spans="1:24">
      <c r="A1678" t="str">
        <f>+IF(特約団体用!A1677="","",特約団体用!A1677)</f>
        <v/>
      </c>
      <c r="B1678" t="str">
        <f>+IF(特約団体用!B1677="","",特約団体用!B1677)</f>
        <v/>
      </c>
      <c r="C1678" t="str">
        <f>+IF(特約団体用!C1677="","",特約団体用!C1677)</f>
        <v/>
      </c>
      <c r="D1678" t="str">
        <f>+IF(特約団体用!D1677="","",特約団体用!D1677)</f>
        <v/>
      </c>
      <c r="E1678" t="str">
        <f>+IF(特約団体用!E1677="","",特約団体用!E1677)</f>
        <v/>
      </c>
      <c r="F1678" t="str">
        <f>+IF(特約団体用!F1677="","",_xlfn.XLOOKUP(特約団体用!F1677,PRM!$G$3:$G$5,PRM!$H$3:$H$5))</f>
        <v/>
      </c>
      <c r="G1678" s="149" t="str">
        <f>+TEXT(_xlfn.CONCAT(特約団体用!G1677,特約団体用!H1677,"年",特約団体用!I1677,"月",特約団体用!J1677,"日"),"yyyy/mm/dd")</f>
        <v>年月日</v>
      </c>
      <c r="H1678" t="str">
        <f>+IF(特約団体用!L1677="","",特約団体用!L1677)</f>
        <v/>
      </c>
      <c r="I1678" t="str">
        <f>+IF(特約団体用!M1677="","",特約団体用!M1677)</f>
        <v/>
      </c>
      <c r="J1678" t="str">
        <f>+IF(特約団体用!N1677="","",特約団体用!AA1677)</f>
        <v/>
      </c>
      <c r="K1678" t="str">
        <f>+IF(特約団体用!O1677="","",特約団体用!O1677)</f>
        <v/>
      </c>
      <c r="L1678" t="str">
        <f>+IF(特約団体用!P1677="","",特約団体用!P1677)</f>
        <v/>
      </c>
      <c r="M1678" t="str">
        <f>+IF(特約団体用!Q1677="","",特約団体用!Q1677)</f>
        <v/>
      </c>
      <c r="N1678" t="str">
        <f>+TEXT(IF(特約団体用!R1677="","",特約団体用!AB1677),"00")</f>
        <v/>
      </c>
      <c r="O1678" t="str">
        <f>+IF(特約団体用!S1677="","",特約団体用!AC1677)</f>
        <v/>
      </c>
      <c r="P1678" t="str">
        <f>+IF(特約団体用!T1677="","",特約団体用!AD1677)</f>
        <v/>
      </c>
      <c r="Q1678" t="str">
        <f>+IF(特約団体用!U1677="","",特約団体用!AE1677)</f>
        <v/>
      </c>
      <c r="V1678" s="153"/>
      <c r="W1678" s="153"/>
      <c r="X1678" s="153"/>
    </row>
    <row r="1679" spans="1:24">
      <c r="A1679" t="str">
        <f>+IF(特約団体用!A1678="","",特約団体用!A1678)</f>
        <v/>
      </c>
      <c r="B1679" t="str">
        <f>+IF(特約団体用!B1678="","",特約団体用!B1678)</f>
        <v/>
      </c>
      <c r="C1679" t="str">
        <f>+IF(特約団体用!C1678="","",特約団体用!C1678)</f>
        <v/>
      </c>
      <c r="D1679" t="str">
        <f>+IF(特約団体用!D1678="","",特約団体用!D1678)</f>
        <v/>
      </c>
      <c r="E1679" t="str">
        <f>+IF(特約団体用!E1678="","",特約団体用!E1678)</f>
        <v/>
      </c>
      <c r="F1679" t="str">
        <f>+IF(特約団体用!F1678="","",_xlfn.XLOOKUP(特約団体用!F1678,PRM!$G$3:$G$5,PRM!$H$3:$H$5))</f>
        <v/>
      </c>
      <c r="G1679" s="149" t="str">
        <f>+TEXT(_xlfn.CONCAT(特約団体用!G1678,特約団体用!H1678,"年",特約団体用!I1678,"月",特約団体用!J1678,"日"),"yyyy/mm/dd")</f>
        <v>年月日</v>
      </c>
      <c r="H1679" t="str">
        <f>+IF(特約団体用!L1678="","",特約団体用!L1678)</f>
        <v/>
      </c>
      <c r="I1679" t="str">
        <f>+IF(特約団体用!M1678="","",特約団体用!M1678)</f>
        <v/>
      </c>
      <c r="J1679" t="str">
        <f>+IF(特約団体用!N1678="","",特約団体用!AA1678)</f>
        <v/>
      </c>
      <c r="K1679" t="str">
        <f>+IF(特約団体用!O1678="","",特約団体用!O1678)</f>
        <v/>
      </c>
      <c r="L1679" t="str">
        <f>+IF(特約団体用!P1678="","",特約団体用!P1678)</f>
        <v/>
      </c>
      <c r="M1679" t="str">
        <f>+IF(特約団体用!Q1678="","",特約団体用!Q1678)</f>
        <v/>
      </c>
      <c r="N1679" t="str">
        <f>+TEXT(IF(特約団体用!R1678="","",特約団体用!AB1678),"00")</f>
        <v/>
      </c>
      <c r="O1679" t="str">
        <f>+IF(特約団体用!S1678="","",特約団体用!AC1678)</f>
        <v/>
      </c>
      <c r="P1679" t="str">
        <f>+IF(特約団体用!T1678="","",特約団体用!AD1678)</f>
        <v/>
      </c>
      <c r="Q1679" t="str">
        <f>+IF(特約団体用!U1678="","",特約団体用!AE1678)</f>
        <v/>
      </c>
      <c r="V1679" s="153"/>
      <c r="W1679" s="153"/>
      <c r="X1679" s="153"/>
    </row>
    <row r="1680" spans="1:24">
      <c r="A1680" t="str">
        <f>+IF(特約団体用!A1679="","",特約団体用!A1679)</f>
        <v/>
      </c>
      <c r="B1680" t="str">
        <f>+IF(特約団体用!B1679="","",特約団体用!B1679)</f>
        <v/>
      </c>
      <c r="C1680" t="str">
        <f>+IF(特約団体用!C1679="","",特約団体用!C1679)</f>
        <v/>
      </c>
      <c r="D1680" t="str">
        <f>+IF(特約団体用!D1679="","",特約団体用!D1679)</f>
        <v/>
      </c>
      <c r="E1680" t="str">
        <f>+IF(特約団体用!E1679="","",特約団体用!E1679)</f>
        <v/>
      </c>
      <c r="F1680" t="str">
        <f>+IF(特約団体用!F1679="","",_xlfn.XLOOKUP(特約団体用!F1679,PRM!$G$3:$G$5,PRM!$H$3:$H$5))</f>
        <v/>
      </c>
      <c r="G1680" s="149" t="str">
        <f>+TEXT(_xlfn.CONCAT(特約団体用!G1679,特約団体用!H1679,"年",特約団体用!I1679,"月",特約団体用!J1679,"日"),"yyyy/mm/dd")</f>
        <v>年月日</v>
      </c>
      <c r="H1680" t="str">
        <f>+IF(特約団体用!L1679="","",特約団体用!L1679)</f>
        <v/>
      </c>
      <c r="I1680" t="str">
        <f>+IF(特約団体用!M1679="","",特約団体用!M1679)</f>
        <v/>
      </c>
      <c r="J1680" t="str">
        <f>+IF(特約団体用!N1679="","",特約団体用!AA1679)</f>
        <v/>
      </c>
      <c r="K1680" t="str">
        <f>+IF(特約団体用!O1679="","",特約団体用!O1679)</f>
        <v/>
      </c>
      <c r="L1680" t="str">
        <f>+IF(特約団体用!P1679="","",特約団体用!P1679)</f>
        <v/>
      </c>
      <c r="M1680" t="str">
        <f>+IF(特約団体用!Q1679="","",特約団体用!Q1679)</f>
        <v/>
      </c>
      <c r="N1680" t="str">
        <f>+TEXT(IF(特約団体用!R1679="","",特約団体用!AB1679),"00")</f>
        <v/>
      </c>
      <c r="O1680" t="str">
        <f>+IF(特約団体用!S1679="","",特約団体用!AC1679)</f>
        <v/>
      </c>
      <c r="P1680" t="str">
        <f>+IF(特約団体用!T1679="","",特約団体用!AD1679)</f>
        <v/>
      </c>
      <c r="Q1680" t="str">
        <f>+IF(特約団体用!U1679="","",特約団体用!AE1679)</f>
        <v/>
      </c>
      <c r="V1680" s="153"/>
      <c r="W1680" s="153"/>
      <c r="X1680" s="153"/>
    </row>
    <row r="1681" spans="1:24">
      <c r="A1681" t="str">
        <f>+IF(特約団体用!A1680="","",特約団体用!A1680)</f>
        <v/>
      </c>
      <c r="B1681" t="str">
        <f>+IF(特約団体用!B1680="","",特約団体用!B1680)</f>
        <v/>
      </c>
      <c r="C1681" t="str">
        <f>+IF(特約団体用!C1680="","",特約団体用!C1680)</f>
        <v/>
      </c>
      <c r="D1681" t="str">
        <f>+IF(特約団体用!D1680="","",特約団体用!D1680)</f>
        <v/>
      </c>
      <c r="E1681" t="str">
        <f>+IF(特約団体用!E1680="","",特約団体用!E1680)</f>
        <v/>
      </c>
      <c r="F1681" t="str">
        <f>+IF(特約団体用!F1680="","",_xlfn.XLOOKUP(特約団体用!F1680,PRM!$G$3:$G$5,PRM!$H$3:$H$5))</f>
        <v/>
      </c>
      <c r="G1681" s="149" t="str">
        <f>+TEXT(_xlfn.CONCAT(特約団体用!G1680,特約団体用!H1680,"年",特約団体用!I1680,"月",特約団体用!J1680,"日"),"yyyy/mm/dd")</f>
        <v>年月日</v>
      </c>
      <c r="H1681" t="str">
        <f>+IF(特約団体用!L1680="","",特約団体用!L1680)</f>
        <v/>
      </c>
      <c r="I1681" t="str">
        <f>+IF(特約団体用!M1680="","",特約団体用!M1680)</f>
        <v/>
      </c>
      <c r="J1681" t="str">
        <f>+IF(特約団体用!N1680="","",特約団体用!AA1680)</f>
        <v/>
      </c>
      <c r="K1681" t="str">
        <f>+IF(特約団体用!O1680="","",特約団体用!O1680)</f>
        <v/>
      </c>
      <c r="L1681" t="str">
        <f>+IF(特約団体用!P1680="","",特約団体用!P1680)</f>
        <v/>
      </c>
      <c r="M1681" t="str">
        <f>+IF(特約団体用!Q1680="","",特約団体用!Q1680)</f>
        <v/>
      </c>
      <c r="N1681" t="str">
        <f>+TEXT(IF(特約団体用!R1680="","",特約団体用!AB1680),"00")</f>
        <v/>
      </c>
      <c r="O1681" t="str">
        <f>+IF(特約団体用!S1680="","",特約団体用!AC1680)</f>
        <v/>
      </c>
      <c r="P1681" t="str">
        <f>+IF(特約団体用!T1680="","",特約団体用!AD1680)</f>
        <v/>
      </c>
      <c r="Q1681" t="str">
        <f>+IF(特約団体用!U1680="","",特約団体用!AE1680)</f>
        <v/>
      </c>
      <c r="V1681" s="153"/>
      <c r="W1681" s="153"/>
      <c r="X1681" s="153"/>
    </row>
    <row r="1682" spans="1:24">
      <c r="A1682" t="str">
        <f>+IF(特約団体用!A1681="","",特約団体用!A1681)</f>
        <v/>
      </c>
      <c r="B1682" t="str">
        <f>+IF(特約団体用!B1681="","",特約団体用!B1681)</f>
        <v/>
      </c>
      <c r="C1682" t="str">
        <f>+IF(特約団体用!C1681="","",特約団体用!C1681)</f>
        <v/>
      </c>
      <c r="D1682" t="str">
        <f>+IF(特約団体用!D1681="","",特約団体用!D1681)</f>
        <v/>
      </c>
      <c r="E1682" t="str">
        <f>+IF(特約団体用!E1681="","",特約団体用!E1681)</f>
        <v/>
      </c>
      <c r="F1682" t="str">
        <f>+IF(特約団体用!F1681="","",_xlfn.XLOOKUP(特約団体用!F1681,PRM!$G$3:$G$5,PRM!$H$3:$H$5))</f>
        <v/>
      </c>
      <c r="G1682" s="149" t="str">
        <f>+TEXT(_xlfn.CONCAT(特約団体用!G1681,特約団体用!H1681,"年",特約団体用!I1681,"月",特約団体用!J1681,"日"),"yyyy/mm/dd")</f>
        <v>年月日</v>
      </c>
      <c r="H1682" t="str">
        <f>+IF(特約団体用!L1681="","",特約団体用!L1681)</f>
        <v/>
      </c>
      <c r="I1682" t="str">
        <f>+IF(特約団体用!M1681="","",特約団体用!M1681)</f>
        <v/>
      </c>
      <c r="J1682" t="str">
        <f>+IF(特約団体用!N1681="","",特約団体用!AA1681)</f>
        <v/>
      </c>
      <c r="K1682" t="str">
        <f>+IF(特約団体用!O1681="","",特約団体用!O1681)</f>
        <v/>
      </c>
      <c r="L1682" t="str">
        <f>+IF(特約団体用!P1681="","",特約団体用!P1681)</f>
        <v/>
      </c>
      <c r="M1682" t="str">
        <f>+IF(特約団体用!Q1681="","",特約団体用!Q1681)</f>
        <v/>
      </c>
      <c r="N1682" t="str">
        <f>+TEXT(IF(特約団体用!R1681="","",特約団体用!AB1681),"00")</f>
        <v/>
      </c>
      <c r="O1682" t="str">
        <f>+IF(特約団体用!S1681="","",特約団体用!AC1681)</f>
        <v/>
      </c>
      <c r="P1682" t="str">
        <f>+IF(特約団体用!T1681="","",特約団体用!AD1681)</f>
        <v/>
      </c>
      <c r="Q1682" t="str">
        <f>+IF(特約団体用!U1681="","",特約団体用!AE1681)</f>
        <v/>
      </c>
      <c r="V1682" s="153"/>
      <c r="W1682" s="153"/>
      <c r="X1682" s="153"/>
    </row>
    <row r="1683" spans="1:24">
      <c r="A1683" t="str">
        <f>+IF(特約団体用!A1682="","",特約団体用!A1682)</f>
        <v/>
      </c>
      <c r="B1683" t="str">
        <f>+IF(特約団体用!B1682="","",特約団体用!B1682)</f>
        <v/>
      </c>
      <c r="C1683" t="str">
        <f>+IF(特約団体用!C1682="","",特約団体用!C1682)</f>
        <v/>
      </c>
      <c r="D1683" t="str">
        <f>+IF(特約団体用!D1682="","",特約団体用!D1682)</f>
        <v/>
      </c>
      <c r="E1683" t="str">
        <f>+IF(特約団体用!E1682="","",特約団体用!E1682)</f>
        <v/>
      </c>
      <c r="F1683" t="str">
        <f>+IF(特約団体用!F1682="","",_xlfn.XLOOKUP(特約団体用!F1682,PRM!$G$3:$G$5,PRM!$H$3:$H$5))</f>
        <v/>
      </c>
      <c r="G1683" s="149" t="str">
        <f>+TEXT(_xlfn.CONCAT(特約団体用!G1682,特約団体用!H1682,"年",特約団体用!I1682,"月",特約団体用!J1682,"日"),"yyyy/mm/dd")</f>
        <v>年月日</v>
      </c>
      <c r="H1683" t="str">
        <f>+IF(特約団体用!L1682="","",特約団体用!L1682)</f>
        <v/>
      </c>
      <c r="I1683" t="str">
        <f>+IF(特約団体用!M1682="","",特約団体用!M1682)</f>
        <v/>
      </c>
      <c r="J1683" t="str">
        <f>+IF(特約団体用!N1682="","",特約団体用!AA1682)</f>
        <v/>
      </c>
      <c r="K1683" t="str">
        <f>+IF(特約団体用!O1682="","",特約団体用!O1682)</f>
        <v/>
      </c>
      <c r="L1683" t="str">
        <f>+IF(特約団体用!P1682="","",特約団体用!P1682)</f>
        <v/>
      </c>
      <c r="M1683" t="str">
        <f>+IF(特約団体用!Q1682="","",特約団体用!Q1682)</f>
        <v/>
      </c>
      <c r="N1683" t="str">
        <f>+TEXT(IF(特約団体用!R1682="","",特約団体用!AB1682),"00")</f>
        <v/>
      </c>
      <c r="O1683" t="str">
        <f>+IF(特約団体用!S1682="","",特約団体用!AC1682)</f>
        <v/>
      </c>
      <c r="P1683" t="str">
        <f>+IF(特約団体用!T1682="","",特約団体用!AD1682)</f>
        <v/>
      </c>
      <c r="Q1683" t="str">
        <f>+IF(特約団体用!U1682="","",特約団体用!AE1682)</f>
        <v/>
      </c>
      <c r="V1683" s="153"/>
      <c r="W1683" s="153"/>
      <c r="X1683" s="153"/>
    </row>
    <row r="1684" spans="1:24">
      <c r="A1684" t="str">
        <f>+IF(特約団体用!A1683="","",特約団体用!A1683)</f>
        <v/>
      </c>
      <c r="B1684" t="str">
        <f>+IF(特約団体用!B1683="","",特約団体用!B1683)</f>
        <v/>
      </c>
      <c r="C1684" t="str">
        <f>+IF(特約団体用!C1683="","",特約団体用!C1683)</f>
        <v/>
      </c>
      <c r="D1684" t="str">
        <f>+IF(特約団体用!D1683="","",特約団体用!D1683)</f>
        <v/>
      </c>
      <c r="E1684" t="str">
        <f>+IF(特約団体用!E1683="","",特約団体用!E1683)</f>
        <v/>
      </c>
      <c r="F1684" t="str">
        <f>+IF(特約団体用!F1683="","",_xlfn.XLOOKUP(特約団体用!F1683,PRM!$G$3:$G$5,PRM!$H$3:$H$5))</f>
        <v/>
      </c>
      <c r="G1684" s="149" t="str">
        <f>+TEXT(_xlfn.CONCAT(特約団体用!G1683,特約団体用!H1683,"年",特約団体用!I1683,"月",特約団体用!J1683,"日"),"yyyy/mm/dd")</f>
        <v>年月日</v>
      </c>
      <c r="H1684" t="str">
        <f>+IF(特約団体用!L1683="","",特約団体用!L1683)</f>
        <v/>
      </c>
      <c r="I1684" t="str">
        <f>+IF(特約団体用!M1683="","",特約団体用!M1683)</f>
        <v/>
      </c>
      <c r="J1684" t="str">
        <f>+IF(特約団体用!N1683="","",特約団体用!AA1683)</f>
        <v/>
      </c>
      <c r="K1684" t="str">
        <f>+IF(特約団体用!O1683="","",特約団体用!O1683)</f>
        <v/>
      </c>
      <c r="L1684" t="str">
        <f>+IF(特約団体用!P1683="","",特約団体用!P1683)</f>
        <v/>
      </c>
      <c r="M1684" t="str">
        <f>+IF(特約団体用!Q1683="","",特約団体用!Q1683)</f>
        <v/>
      </c>
      <c r="N1684" t="str">
        <f>+TEXT(IF(特約団体用!R1683="","",特約団体用!AB1683),"00")</f>
        <v/>
      </c>
      <c r="O1684" t="str">
        <f>+IF(特約団体用!S1683="","",特約団体用!AC1683)</f>
        <v/>
      </c>
      <c r="P1684" t="str">
        <f>+IF(特約団体用!T1683="","",特約団体用!AD1683)</f>
        <v/>
      </c>
      <c r="Q1684" t="str">
        <f>+IF(特約団体用!U1683="","",特約団体用!AE1683)</f>
        <v/>
      </c>
      <c r="V1684" s="153"/>
      <c r="W1684" s="153"/>
      <c r="X1684" s="153"/>
    </row>
    <row r="1685" spans="1:24">
      <c r="A1685" t="str">
        <f>+IF(特約団体用!A1684="","",特約団体用!A1684)</f>
        <v/>
      </c>
      <c r="B1685" t="str">
        <f>+IF(特約団体用!B1684="","",特約団体用!B1684)</f>
        <v/>
      </c>
      <c r="C1685" t="str">
        <f>+IF(特約団体用!C1684="","",特約団体用!C1684)</f>
        <v/>
      </c>
      <c r="D1685" t="str">
        <f>+IF(特約団体用!D1684="","",特約団体用!D1684)</f>
        <v/>
      </c>
      <c r="E1685" t="str">
        <f>+IF(特約団体用!E1684="","",特約団体用!E1684)</f>
        <v/>
      </c>
      <c r="F1685" t="str">
        <f>+IF(特約団体用!F1684="","",_xlfn.XLOOKUP(特約団体用!F1684,PRM!$G$3:$G$5,PRM!$H$3:$H$5))</f>
        <v/>
      </c>
      <c r="G1685" s="149" t="str">
        <f>+TEXT(_xlfn.CONCAT(特約団体用!G1684,特約団体用!H1684,"年",特約団体用!I1684,"月",特約団体用!J1684,"日"),"yyyy/mm/dd")</f>
        <v>年月日</v>
      </c>
      <c r="H1685" t="str">
        <f>+IF(特約団体用!L1684="","",特約団体用!L1684)</f>
        <v/>
      </c>
      <c r="I1685" t="str">
        <f>+IF(特約団体用!M1684="","",特約団体用!M1684)</f>
        <v/>
      </c>
      <c r="J1685" t="str">
        <f>+IF(特約団体用!N1684="","",特約団体用!AA1684)</f>
        <v/>
      </c>
      <c r="K1685" t="str">
        <f>+IF(特約団体用!O1684="","",特約団体用!O1684)</f>
        <v/>
      </c>
      <c r="L1685" t="str">
        <f>+IF(特約団体用!P1684="","",特約団体用!P1684)</f>
        <v/>
      </c>
      <c r="M1685" t="str">
        <f>+IF(特約団体用!Q1684="","",特約団体用!Q1684)</f>
        <v/>
      </c>
      <c r="N1685" t="str">
        <f>+TEXT(IF(特約団体用!R1684="","",特約団体用!AB1684),"00")</f>
        <v/>
      </c>
      <c r="O1685" t="str">
        <f>+IF(特約団体用!S1684="","",特約団体用!AC1684)</f>
        <v/>
      </c>
      <c r="P1685" t="str">
        <f>+IF(特約団体用!T1684="","",特約団体用!AD1684)</f>
        <v/>
      </c>
      <c r="Q1685" t="str">
        <f>+IF(特約団体用!U1684="","",特約団体用!AE1684)</f>
        <v/>
      </c>
      <c r="V1685" s="153"/>
      <c r="W1685" s="153"/>
      <c r="X1685" s="153"/>
    </row>
    <row r="1686" spans="1:24">
      <c r="A1686" t="str">
        <f>+IF(特約団体用!A1685="","",特約団体用!A1685)</f>
        <v/>
      </c>
      <c r="B1686" t="str">
        <f>+IF(特約団体用!B1685="","",特約団体用!B1685)</f>
        <v/>
      </c>
      <c r="C1686" t="str">
        <f>+IF(特約団体用!C1685="","",特約団体用!C1685)</f>
        <v/>
      </c>
      <c r="D1686" t="str">
        <f>+IF(特約団体用!D1685="","",特約団体用!D1685)</f>
        <v/>
      </c>
      <c r="E1686" t="str">
        <f>+IF(特約団体用!E1685="","",特約団体用!E1685)</f>
        <v/>
      </c>
      <c r="F1686" t="str">
        <f>+IF(特約団体用!F1685="","",_xlfn.XLOOKUP(特約団体用!F1685,PRM!$G$3:$G$5,PRM!$H$3:$H$5))</f>
        <v/>
      </c>
      <c r="G1686" s="149" t="str">
        <f>+TEXT(_xlfn.CONCAT(特約団体用!G1685,特約団体用!H1685,"年",特約団体用!I1685,"月",特約団体用!J1685,"日"),"yyyy/mm/dd")</f>
        <v>年月日</v>
      </c>
      <c r="H1686" t="str">
        <f>+IF(特約団体用!L1685="","",特約団体用!L1685)</f>
        <v/>
      </c>
      <c r="I1686" t="str">
        <f>+IF(特約団体用!M1685="","",特約団体用!M1685)</f>
        <v/>
      </c>
      <c r="J1686" t="str">
        <f>+IF(特約団体用!N1685="","",特約団体用!AA1685)</f>
        <v/>
      </c>
      <c r="K1686" t="str">
        <f>+IF(特約団体用!O1685="","",特約団体用!O1685)</f>
        <v/>
      </c>
      <c r="L1686" t="str">
        <f>+IF(特約団体用!P1685="","",特約団体用!P1685)</f>
        <v/>
      </c>
      <c r="M1686" t="str">
        <f>+IF(特約団体用!Q1685="","",特約団体用!Q1685)</f>
        <v/>
      </c>
      <c r="N1686" t="str">
        <f>+TEXT(IF(特約団体用!R1685="","",特約団体用!AB1685),"00")</f>
        <v/>
      </c>
      <c r="O1686" t="str">
        <f>+IF(特約団体用!S1685="","",特約団体用!AC1685)</f>
        <v/>
      </c>
      <c r="P1686" t="str">
        <f>+IF(特約団体用!T1685="","",特約団体用!AD1685)</f>
        <v/>
      </c>
      <c r="Q1686" t="str">
        <f>+IF(特約団体用!U1685="","",特約団体用!AE1685)</f>
        <v/>
      </c>
      <c r="V1686" s="153"/>
      <c r="W1686" s="153"/>
      <c r="X1686" s="153"/>
    </row>
    <row r="1687" spans="1:24">
      <c r="A1687" t="str">
        <f>+IF(特約団体用!A1686="","",特約団体用!A1686)</f>
        <v/>
      </c>
      <c r="B1687" t="str">
        <f>+IF(特約団体用!B1686="","",特約団体用!B1686)</f>
        <v/>
      </c>
      <c r="C1687" t="str">
        <f>+IF(特約団体用!C1686="","",特約団体用!C1686)</f>
        <v/>
      </c>
      <c r="D1687" t="str">
        <f>+IF(特約団体用!D1686="","",特約団体用!D1686)</f>
        <v/>
      </c>
      <c r="E1687" t="str">
        <f>+IF(特約団体用!E1686="","",特約団体用!E1686)</f>
        <v/>
      </c>
      <c r="F1687" t="str">
        <f>+IF(特約団体用!F1686="","",_xlfn.XLOOKUP(特約団体用!F1686,PRM!$G$3:$G$5,PRM!$H$3:$H$5))</f>
        <v/>
      </c>
      <c r="G1687" s="149" t="str">
        <f>+TEXT(_xlfn.CONCAT(特約団体用!G1686,特約団体用!H1686,"年",特約団体用!I1686,"月",特約団体用!J1686,"日"),"yyyy/mm/dd")</f>
        <v>年月日</v>
      </c>
      <c r="H1687" t="str">
        <f>+IF(特約団体用!L1686="","",特約団体用!L1686)</f>
        <v/>
      </c>
      <c r="I1687" t="str">
        <f>+IF(特約団体用!M1686="","",特約団体用!M1686)</f>
        <v/>
      </c>
      <c r="J1687" t="str">
        <f>+IF(特約団体用!N1686="","",特約団体用!AA1686)</f>
        <v/>
      </c>
      <c r="K1687" t="str">
        <f>+IF(特約団体用!O1686="","",特約団体用!O1686)</f>
        <v/>
      </c>
      <c r="L1687" t="str">
        <f>+IF(特約団体用!P1686="","",特約団体用!P1686)</f>
        <v/>
      </c>
      <c r="M1687" t="str">
        <f>+IF(特約団体用!Q1686="","",特約団体用!Q1686)</f>
        <v/>
      </c>
      <c r="N1687" t="str">
        <f>+TEXT(IF(特約団体用!R1686="","",特約団体用!AB1686),"00")</f>
        <v/>
      </c>
      <c r="O1687" t="str">
        <f>+IF(特約団体用!S1686="","",特約団体用!AC1686)</f>
        <v/>
      </c>
      <c r="P1687" t="str">
        <f>+IF(特約団体用!T1686="","",特約団体用!AD1686)</f>
        <v/>
      </c>
      <c r="Q1687" t="str">
        <f>+IF(特約団体用!U1686="","",特約団体用!AE1686)</f>
        <v/>
      </c>
      <c r="V1687" s="153"/>
      <c r="W1687" s="153"/>
      <c r="X1687" s="153"/>
    </row>
    <row r="1688" spans="1:24">
      <c r="A1688" t="str">
        <f>+IF(特約団体用!A1687="","",特約団体用!A1687)</f>
        <v/>
      </c>
      <c r="B1688" t="str">
        <f>+IF(特約団体用!B1687="","",特約団体用!B1687)</f>
        <v/>
      </c>
      <c r="C1688" t="str">
        <f>+IF(特約団体用!C1687="","",特約団体用!C1687)</f>
        <v/>
      </c>
      <c r="D1688" t="str">
        <f>+IF(特約団体用!D1687="","",特約団体用!D1687)</f>
        <v/>
      </c>
      <c r="E1688" t="str">
        <f>+IF(特約団体用!E1687="","",特約団体用!E1687)</f>
        <v/>
      </c>
      <c r="F1688" t="str">
        <f>+IF(特約団体用!F1687="","",_xlfn.XLOOKUP(特約団体用!F1687,PRM!$G$3:$G$5,PRM!$H$3:$H$5))</f>
        <v/>
      </c>
      <c r="G1688" s="149" t="str">
        <f>+TEXT(_xlfn.CONCAT(特約団体用!G1687,特約団体用!H1687,"年",特約団体用!I1687,"月",特約団体用!J1687,"日"),"yyyy/mm/dd")</f>
        <v>年月日</v>
      </c>
      <c r="H1688" t="str">
        <f>+IF(特約団体用!L1687="","",特約団体用!L1687)</f>
        <v/>
      </c>
      <c r="I1688" t="str">
        <f>+IF(特約団体用!M1687="","",特約団体用!M1687)</f>
        <v/>
      </c>
      <c r="J1688" t="str">
        <f>+IF(特約団体用!N1687="","",特約団体用!AA1687)</f>
        <v/>
      </c>
      <c r="K1688" t="str">
        <f>+IF(特約団体用!O1687="","",特約団体用!O1687)</f>
        <v/>
      </c>
      <c r="L1688" t="str">
        <f>+IF(特約団体用!P1687="","",特約団体用!P1687)</f>
        <v/>
      </c>
      <c r="M1688" t="str">
        <f>+IF(特約団体用!Q1687="","",特約団体用!Q1687)</f>
        <v/>
      </c>
      <c r="N1688" t="str">
        <f>+TEXT(IF(特約団体用!R1687="","",特約団体用!AB1687),"00")</f>
        <v/>
      </c>
      <c r="O1688" t="str">
        <f>+IF(特約団体用!S1687="","",特約団体用!AC1687)</f>
        <v/>
      </c>
      <c r="P1688" t="str">
        <f>+IF(特約団体用!T1687="","",特約団体用!AD1687)</f>
        <v/>
      </c>
      <c r="Q1688" t="str">
        <f>+IF(特約団体用!U1687="","",特約団体用!AE1687)</f>
        <v/>
      </c>
      <c r="V1688" s="153"/>
      <c r="W1688" s="153"/>
      <c r="X1688" s="153"/>
    </row>
    <row r="1689" spans="1:24">
      <c r="A1689" t="str">
        <f>+IF(特約団体用!A1688="","",特約団体用!A1688)</f>
        <v/>
      </c>
      <c r="B1689" t="str">
        <f>+IF(特約団体用!B1688="","",特約団体用!B1688)</f>
        <v/>
      </c>
      <c r="C1689" t="str">
        <f>+IF(特約団体用!C1688="","",特約団体用!C1688)</f>
        <v/>
      </c>
      <c r="D1689" t="str">
        <f>+IF(特約団体用!D1688="","",特約団体用!D1688)</f>
        <v/>
      </c>
      <c r="E1689" t="str">
        <f>+IF(特約団体用!E1688="","",特約団体用!E1688)</f>
        <v/>
      </c>
      <c r="F1689" t="str">
        <f>+IF(特約団体用!F1688="","",_xlfn.XLOOKUP(特約団体用!F1688,PRM!$G$3:$G$5,PRM!$H$3:$H$5))</f>
        <v/>
      </c>
      <c r="G1689" s="149" t="str">
        <f>+TEXT(_xlfn.CONCAT(特約団体用!G1688,特約団体用!H1688,"年",特約団体用!I1688,"月",特約団体用!J1688,"日"),"yyyy/mm/dd")</f>
        <v>年月日</v>
      </c>
      <c r="H1689" t="str">
        <f>+IF(特約団体用!L1688="","",特約団体用!L1688)</f>
        <v/>
      </c>
      <c r="I1689" t="str">
        <f>+IF(特約団体用!M1688="","",特約団体用!M1688)</f>
        <v/>
      </c>
      <c r="J1689" t="str">
        <f>+IF(特約団体用!N1688="","",特約団体用!AA1688)</f>
        <v/>
      </c>
      <c r="K1689" t="str">
        <f>+IF(特約団体用!O1688="","",特約団体用!O1688)</f>
        <v/>
      </c>
      <c r="L1689" t="str">
        <f>+IF(特約団体用!P1688="","",特約団体用!P1688)</f>
        <v/>
      </c>
      <c r="M1689" t="str">
        <f>+IF(特約団体用!Q1688="","",特約団体用!Q1688)</f>
        <v/>
      </c>
      <c r="N1689" t="str">
        <f>+TEXT(IF(特約団体用!R1688="","",特約団体用!AB1688),"00")</f>
        <v/>
      </c>
      <c r="O1689" t="str">
        <f>+IF(特約団体用!S1688="","",特約団体用!AC1688)</f>
        <v/>
      </c>
      <c r="P1689" t="str">
        <f>+IF(特約団体用!T1688="","",特約団体用!AD1688)</f>
        <v/>
      </c>
      <c r="Q1689" t="str">
        <f>+IF(特約団体用!U1688="","",特約団体用!AE1688)</f>
        <v/>
      </c>
      <c r="V1689" s="153"/>
      <c r="W1689" s="153"/>
      <c r="X1689" s="153"/>
    </row>
    <row r="1690" spans="1:24">
      <c r="A1690" t="str">
        <f>+IF(特約団体用!A1689="","",特約団体用!A1689)</f>
        <v/>
      </c>
      <c r="B1690" t="str">
        <f>+IF(特約団体用!B1689="","",特約団体用!B1689)</f>
        <v/>
      </c>
      <c r="C1690" t="str">
        <f>+IF(特約団体用!C1689="","",特約団体用!C1689)</f>
        <v/>
      </c>
      <c r="D1690" t="str">
        <f>+IF(特約団体用!D1689="","",特約団体用!D1689)</f>
        <v/>
      </c>
      <c r="E1690" t="str">
        <f>+IF(特約団体用!E1689="","",特約団体用!E1689)</f>
        <v/>
      </c>
      <c r="F1690" t="str">
        <f>+IF(特約団体用!F1689="","",_xlfn.XLOOKUP(特約団体用!F1689,PRM!$G$3:$G$5,PRM!$H$3:$H$5))</f>
        <v/>
      </c>
      <c r="G1690" s="149" t="str">
        <f>+TEXT(_xlfn.CONCAT(特約団体用!G1689,特約団体用!H1689,"年",特約団体用!I1689,"月",特約団体用!J1689,"日"),"yyyy/mm/dd")</f>
        <v>年月日</v>
      </c>
      <c r="H1690" t="str">
        <f>+IF(特約団体用!L1689="","",特約団体用!L1689)</f>
        <v/>
      </c>
      <c r="I1690" t="str">
        <f>+IF(特約団体用!M1689="","",特約団体用!M1689)</f>
        <v/>
      </c>
      <c r="J1690" t="str">
        <f>+IF(特約団体用!N1689="","",特約団体用!AA1689)</f>
        <v/>
      </c>
      <c r="K1690" t="str">
        <f>+IF(特約団体用!O1689="","",特約団体用!O1689)</f>
        <v/>
      </c>
      <c r="L1690" t="str">
        <f>+IF(特約団体用!P1689="","",特約団体用!P1689)</f>
        <v/>
      </c>
      <c r="M1690" t="str">
        <f>+IF(特約団体用!Q1689="","",特約団体用!Q1689)</f>
        <v/>
      </c>
      <c r="N1690" t="str">
        <f>+TEXT(IF(特約団体用!R1689="","",特約団体用!AB1689),"00")</f>
        <v/>
      </c>
      <c r="O1690" t="str">
        <f>+IF(特約団体用!S1689="","",特約団体用!AC1689)</f>
        <v/>
      </c>
      <c r="P1690" t="str">
        <f>+IF(特約団体用!T1689="","",特約団体用!AD1689)</f>
        <v/>
      </c>
      <c r="Q1690" t="str">
        <f>+IF(特約団体用!U1689="","",特約団体用!AE1689)</f>
        <v/>
      </c>
      <c r="V1690" s="153"/>
      <c r="W1690" s="153"/>
      <c r="X1690" s="153"/>
    </row>
    <row r="1691" spans="1:24">
      <c r="A1691" t="str">
        <f>+IF(特約団体用!A1690="","",特約団体用!A1690)</f>
        <v/>
      </c>
      <c r="B1691" t="str">
        <f>+IF(特約団体用!B1690="","",特約団体用!B1690)</f>
        <v/>
      </c>
      <c r="C1691" t="str">
        <f>+IF(特約団体用!C1690="","",特約団体用!C1690)</f>
        <v/>
      </c>
      <c r="D1691" t="str">
        <f>+IF(特約団体用!D1690="","",特約団体用!D1690)</f>
        <v/>
      </c>
      <c r="E1691" t="str">
        <f>+IF(特約団体用!E1690="","",特約団体用!E1690)</f>
        <v/>
      </c>
      <c r="F1691" t="str">
        <f>+IF(特約団体用!F1690="","",_xlfn.XLOOKUP(特約団体用!F1690,PRM!$G$3:$G$5,PRM!$H$3:$H$5))</f>
        <v/>
      </c>
      <c r="G1691" s="149" t="str">
        <f>+TEXT(_xlfn.CONCAT(特約団体用!G1690,特約団体用!H1690,"年",特約団体用!I1690,"月",特約団体用!J1690,"日"),"yyyy/mm/dd")</f>
        <v>年月日</v>
      </c>
      <c r="H1691" t="str">
        <f>+IF(特約団体用!L1690="","",特約団体用!L1690)</f>
        <v/>
      </c>
      <c r="I1691" t="str">
        <f>+IF(特約団体用!M1690="","",特約団体用!M1690)</f>
        <v/>
      </c>
      <c r="J1691" t="str">
        <f>+IF(特約団体用!N1690="","",特約団体用!AA1690)</f>
        <v/>
      </c>
      <c r="K1691" t="str">
        <f>+IF(特約団体用!O1690="","",特約団体用!O1690)</f>
        <v/>
      </c>
      <c r="L1691" t="str">
        <f>+IF(特約団体用!P1690="","",特約団体用!P1690)</f>
        <v/>
      </c>
      <c r="M1691" t="str">
        <f>+IF(特約団体用!Q1690="","",特約団体用!Q1690)</f>
        <v/>
      </c>
      <c r="N1691" t="str">
        <f>+TEXT(IF(特約団体用!R1690="","",特約団体用!AB1690),"00")</f>
        <v/>
      </c>
      <c r="O1691" t="str">
        <f>+IF(特約団体用!S1690="","",特約団体用!AC1690)</f>
        <v/>
      </c>
      <c r="P1691" t="str">
        <f>+IF(特約団体用!T1690="","",特約団体用!AD1690)</f>
        <v/>
      </c>
      <c r="Q1691" t="str">
        <f>+IF(特約団体用!U1690="","",特約団体用!AE1690)</f>
        <v/>
      </c>
      <c r="V1691" s="153"/>
      <c r="W1691" s="153"/>
      <c r="X1691" s="153"/>
    </row>
    <row r="1692" spans="1:24">
      <c r="A1692" t="str">
        <f>+IF(特約団体用!A1691="","",特約団体用!A1691)</f>
        <v/>
      </c>
      <c r="B1692" t="str">
        <f>+IF(特約団体用!B1691="","",特約団体用!B1691)</f>
        <v/>
      </c>
      <c r="C1692" t="str">
        <f>+IF(特約団体用!C1691="","",特約団体用!C1691)</f>
        <v/>
      </c>
      <c r="D1692" t="str">
        <f>+IF(特約団体用!D1691="","",特約団体用!D1691)</f>
        <v/>
      </c>
      <c r="E1692" t="str">
        <f>+IF(特約団体用!E1691="","",特約団体用!E1691)</f>
        <v/>
      </c>
      <c r="F1692" t="str">
        <f>+IF(特約団体用!F1691="","",_xlfn.XLOOKUP(特約団体用!F1691,PRM!$G$3:$G$5,PRM!$H$3:$H$5))</f>
        <v/>
      </c>
      <c r="G1692" s="149" t="str">
        <f>+TEXT(_xlfn.CONCAT(特約団体用!G1691,特約団体用!H1691,"年",特約団体用!I1691,"月",特約団体用!J1691,"日"),"yyyy/mm/dd")</f>
        <v>年月日</v>
      </c>
      <c r="H1692" t="str">
        <f>+IF(特約団体用!L1691="","",特約団体用!L1691)</f>
        <v/>
      </c>
      <c r="I1692" t="str">
        <f>+IF(特約団体用!M1691="","",特約団体用!M1691)</f>
        <v/>
      </c>
      <c r="J1692" t="str">
        <f>+IF(特約団体用!N1691="","",特約団体用!AA1691)</f>
        <v/>
      </c>
      <c r="K1692" t="str">
        <f>+IF(特約団体用!O1691="","",特約団体用!O1691)</f>
        <v/>
      </c>
      <c r="L1692" t="str">
        <f>+IF(特約団体用!P1691="","",特約団体用!P1691)</f>
        <v/>
      </c>
      <c r="M1692" t="str">
        <f>+IF(特約団体用!Q1691="","",特約団体用!Q1691)</f>
        <v/>
      </c>
      <c r="N1692" t="str">
        <f>+TEXT(IF(特約団体用!R1691="","",特約団体用!AB1691),"00")</f>
        <v/>
      </c>
      <c r="O1692" t="str">
        <f>+IF(特約団体用!S1691="","",特約団体用!AC1691)</f>
        <v/>
      </c>
      <c r="P1692" t="str">
        <f>+IF(特約団体用!T1691="","",特約団体用!AD1691)</f>
        <v/>
      </c>
      <c r="Q1692" t="str">
        <f>+IF(特約団体用!U1691="","",特約団体用!AE1691)</f>
        <v/>
      </c>
      <c r="V1692" s="153"/>
      <c r="W1692" s="153"/>
      <c r="X1692" s="153"/>
    </row>
    <row r="1693" spans="1:24">
      <c r="A1693" t="str">
        <f>+IF(特約団体用!A1692="","",特約団体用!A1692)</f>
        <v/>
      </c>
      <c r="B1693" t="str">
        <f>+IF(特約団体用!B1692="","",特約団体用!B1692)</f>
        <v/>
      </c>
      <c r="C1693" t="str">
        <f>+IF(特約団体用!C1692="","",特約団体用!C1692)</f>
        <v/>
      </c>
      <c r="D1693" t="str">
        <f>+IF(特約団体用!D1692="","",特約団体用!D1692)</f>
        <v/>
      </c>
      <c r="E1693" t="str">
        <f>+IF(特約団体用!E1692="","",特約団体用!E1692)</f>
        <v/>
      </c>
      <c r="F1693" t="str">
        <f>+IF(特約団体用!F1692="","",_xlfn.XLOOKUP(特約団体用!F1692,PRM!$G$3:$G$5,PRM!$H$3:$H$5))</f>
        <v/>
      </c>
      <c r="G1693" s="149" t="str">
        <f>+TEXT(_xlfn.CONCAT(特約団体用!G1692,特約団体用!H1692,"年",特約団体用!I1692,"月",特約団体用!J1692,"日"),"yyyy/mm/dd")</f>
        <v>年月日</v>
      </c>
      <c r="H1693" t="str">
        <f>+IF(特約団体用!L1692="","",特約団体用!L1692)</f>
        <v/>
      </c>
      <c r="I1693" t="str">
        <f>+IF(特約団体用!M1692="","",特約団体用!M1692)</f>
        <v/>
      </c>
      <c r="J1693" t="str">
        <f>+IF(特約団体用!N1692="","",特約団体用!AA1692)</f>
        <v/>
      </c>
      <c r="K1693" t="str">
        <f>+IF(特約団体用!O1692="","",特約団体用!O1692)</f>
        <v/>
      </c>
      <c r="L1693" t="str">
        <f>+IF(特約団体用!P1692="","",特約団体用!P1692)</f>
        <v/>
      </c>
      <c r="M1693" t="str">
        <f>+IF(特約団体用!Q1692="","",特約団体用!Q1692)</f>
        <v/>
      </c>
      <c r="N1693" t="str">
        <f>+TEXT(IF(特約団体用!R1692="","",特約団体用!AB1692),"00")</f>
        <v/>
      </c>
      <c r="O1693" t="str">
        <f>+IF(特約団体用!S1692="","",特約団体用!AC1692)</f>
        <v/>
      </c>
      <c r="P1693" t="str">
        <f>+IF(特約団体用!T1692="","",特約団体用!AD1692)</f>
        <v/>
      </c>
      <c r="Q1693" t="str">
        <f>+IF(特約団体用!U1692="","",特約団体用!AE1692)</f>
        <v/>
      </c>
      <c r="V1693" s="153"/>
      <c r="W1693" s="153"/>
      <c r="X1693" s="153"/>
    </row>
    <row r="1694" spans="1:24">
      <c r="A1694" t="str">
        <f>+IF(特約団体用!A1693="","",特約団体用!A1693)</f>
        <v/>
      </c>
      <c r="B1694" t="str">
        <f>+IF(特約団体用!B1693="","",特約団体用!B1693)</f>
        <v/>
      </c>
      <c r="C1694" t="str">
        <f>+IF(特約団体用!C1693="","",特約団体用!C1693)</f>
        <v/>
      </c>
      <c r="D1694" t="str">
        <f>+IF(特約団体用!D1693="","",特約団体用!D1693)</f>
        <v/>
      </c>
      <c r="E1694" t="str">
        <f>+IF(特約団体用!E1693="","",特約団体用!E1693)</f>
        <v/>
      </c>
      <c r="F1694" t="str">
        <f>+IF(特約団体用!F1693="","",_xlfn.XLOOKUP(特約団体用!F1693,PRM!$G$3:$G$5,PRM!$H$3:$H$5))</f>
        <v/>
      </c>
      <c r="G1694" s="149" t="str">
        <f>+TEXT(_xlfn.CONCAT(特約団体用!G1693,特約団体用!H1693,"年",特約団体用!I1693,"月",特約団体用!J1693,"日"),"yyyy/mm/dd")</f>
        <v>年月日</v>
      </c>
      <c r="H1694" t="str">
        <f>+IF(特約団体用!L1693="","",特約団体用!L1693)</f>
        <v/>
      </c>
      <c r="I1694" t="str">
        <f>+IF(特約団体用!M1693="","",特約団体用!M1693)</f>
        <v/>
      </c>
      <c r="J1694" t="str">
        <f>+IF(特約団体用!N1693="","",特約団体用!AA1693)</f>
        <v/>
      </c>
      <c r="K1694" t="str">
        <f>+IF(特約団体用!O1693="","",特約団体用!O1693)</f>
        <v/>
      </c>
      <c r="L1694" t="str">
        <f>+IF(特約団体用!P1693="","",特約団体用!P1693)</f>
        <v/>
      </c>
      <c r="M1694" t="str">
        <f>+IF(特約団体用!Q1693="","",特約団体用!Q1693)</f>
        <v/>
      </c>
      <c r="N1694" t="str">
        <f>+TEXT(IF(特約団体用!R1693="","",特約団体用!AB1693),"00")</f>
        <v/>
      </c>
      <c r="O1694" t="str">
        <f>+IF(特約団体用!S1693="","",特約団体用!AC1693)</f>
        <v/>
      </c>
      <c r="P1694" t="str">
        <f>+IF(特約団体用!T1693="","",特約団体用!AD1693)</f>
        <v/>
      </c>
      <c r="Q1694" t="str">
        <f>+IF(特約団体用!U1693="","",特約団体用!AE1693)</f>
        <v/>
      </c>
      <c r="V1694" s="153"/>
      <c r="W1694" s="153"/>
      <c r="X1694" s="153"/>
    </row>
    <row r="1695" spans="1:24">
      <c r="A1695" t="str">
        <f>+IF(特約団体用!A1694="","",特約団体用!A1694)</f>
        <v/>
      </c>
      <c r="B1695" t="str">
        <f>+IF(特約団体用!B1694="","",特約団体用!B1694)</f>
        <v/>
      </c>
      <c r="C1695" t="str">
        <f>+IF(特約団体用!C1694="","",特約団体用!C1694)</f>
        <v/>
      </c>
      <c r="D1695" t="str">
        <f>+IF(特約団体用!D1694="","",特約団体用!D1694)</f>
        <v/>
      </c>
      <c r="E1695" t="str">
        <f>+IF(特約団体用!E1694="","",特約団体用!E1694)</f>
        <v/>
      </c>
      <c r="F1695" t="str">
        <f>+IF(特約団体用!F1694="","",_xlfn.XLOOKUP(特約団体用!F1694,PRM!$G$3:$G$5,PRM!$H$3:$H$5))</f>
        <v/>
      </c>
      <c r="G1695" s="149" t="str">
        <f>+TEXT(_xlfn.CONCAT(特約団体用!G1694,特約団体用!H1694,"年",特約団体用!I1694,"月",特約団体用!J1694,"日"),"yyyy/mm/dd")</f>
        <v>年月日</v>
      </c>
      <c r="H1695" t="str">
        <f>+IF(特約団体用!L1694="","",特約団体用!L1694)</f>
        <v/>
      </c>
      <c r="I1695" t="str">
        <f>+IF(特約団体用!M1694="","",特約団体用!M1694)</f>
        <v/>
      </c>
      <c r="J1695" t="str">
        <f>+IF(特約団体用!N1694="","",特約団体用!AA1694)</f>
        <v/>
      </c>
      <c r="K1695" t="str">
        <f>+IF(特約団体用!O1694="","",特約団体用!O1694)</f>
        <v/>
      </c>
      <c r="L1695" t="str">
        <f>+IF(特約団体用!P1694="","",特約団体用!P1694)</f>
        <v/>
      </c>
      <c r="M1695" t="str">
        <f>+IF(特約団体用!Q1694="","",特約団体用!Q1694)</f>
        <v/>
      </c>
      <c r="N1695" t="str">
        <f>+TEXT(IF(特約団体用!R1694="","",特約団体用!AB1694),"00")</f>
        <v/>
      </c>
      <c r="O1695" t="str">
        <f>+IF(特約団体用!S1694="","",特約団体用!AC1694)</f>
        <v/>
      </c>
      <c r="P1695" t="str">
        <f>+IF(特約団体用!T1694="","",特約団体用!AD1694)</f>
        <v/>
      </c>
      <c r="Q1695" t="str">
        <f>+IF(特約団体用!U1694="","",特約団体用!AE1694)</f>
        <v/>
      </c>
      <c r="V1695" s="153"/>
      <c r="W1695" s="153"/>
      <c r="X1695" s="153"/>
    </row>
    <row r="1696" spans="1:24">
      <c r="A1696" t="str">
        <f>+IF(特約団体用!A1695="","",特約団体用!A1695)</f>
        <v/>
      </c>
      <c r="B1696" t="str">
        <f>+IF(特約団体用!B1695="","",特約団体用!B1695)</f>
        <v/>
      </c>
      <c r="C1696" t="str">
        <f>+IF(特約団体用!C1695="","",特約団体用!C1695)</f>
        <v/>
      </c>
      <c r="D1696" t="str">
        <f>+IF(特約団体用!D1695="","",特約団体用!D1695)</f>
        <v/>
      </c>
      <c r="E1696" t="str">
        <f>+IF(特約団体用!E1695="","",特約団体用!E1695)</f>
        <v/>
      </c>
      <c r="F1696" t="str">
        <f>+IF(特約団体用!F1695="","",_xlfn.XLOOKUP(特約団体用!F1695,PRM!$G$3:$G$5,PRM!$H$3:$H$5))</f>
        <v/>
      </c>
      <c r="G1696" s="149" t="str">
        <f>+TEXT(_xlfn.CONCAT(特約団体用!G1695,特約団体用!H1695,"年",特約団体用!I1695,"月",特約団体用!J1695,"日"),"yyyy/mm/dd")</f>
        <v>年月日</v>
      </c>
      <c r="H1696" t="str">
        <f>+IF(特約団体用!L1695="","",特約団体用!L1695)</f>
        <v/>
      </c>
      <c r="I1696" t="str">
        <f>+IF(特約団体用!M1695="","",特約団体用!M1695)</f>
        <v/>
      </c>
      <c r="J1696" t="str">
        <f>+IF(特約団体用!N1695="","",特約団体用!AA1695)</f>
        <v/>
      </c>
      <c r="K1696" t="str">
        <f>+IF(特約団体用!O1695="","",特約団体用!O1695)</f>
        <v/>
      </c>
      <c r="L1696" t="str">
        <f>+IF(特約団体用!P1695="","",特約団体用!P1695)</f>
        <v/>
      </c>
      <c r="M1696" t="str">
        <f>+IF(特約団体用!Q1695="","",特約団体用!Q1695)</f>
        <v/>
      </c>
      <c r="N1696" t="str">
        <f>+TEXT(IF(特約団体用!R1695="","",特約団体用!AB1695),"00")</f>
        <v/>
      </c>
      <c r="O1696" t="str">
        <f>+IF(特約団体用!S1695="","",特約団体用!AC1695)</f>
        <v/>
      </c>
      <c r="P1696" t="str">
        <f>+IF(特約団体用!T1695="","",特約団体用!AD1695)</f>
        <v/>
      </c>
      <c r="Q1696" t="str">
        <f>+IF(特約団体用!U1695="","",特約団体用!AE1695)</f>
        <v/>
      </c>
      <c r="V1696" s="153"/>
      <c r="W1696" s="153"/>
      <c r="X1696" s="153"/>
    </row>
    <row r="1697" spans="1:24">
      <c r="A1697" t="str">
        <f>+IF(特約団体用!A1696="","",特約団体用!A1696)</f>
        <v/>
      </c>
      <c r="B1697" t="str">
        <f>+IF(特約団体用!B1696="","",特約団体用!B1696)</f>
        <v/>
      </c>
      <c r="C1697" t="str">
        <f>+IF(特約団体用!C1696="","",特約団体用!C1696)</f>
        <v/>
      </c>
      <c r="D1697" t="str">
        <f>+IF(特約団体用!D1696="","",特約団体用!D1696)</f>
        <v/>
      </c>
      <c r="E1697" t="str">
        <f>+IF(特約団体用!E1696="","",特約団体用!E1696)</f>
        <v/>
      </c>
      <c r="F1697" t="str">
        <f>+IF(特約団体用!F1696="","",_xlfn.XLOOKUP(特約団体用!F1696,PRM!$G$3:$G$5,PRM!$H$3:$H$5))</f>
        <v/>
      </c>
      <c r="G1697" s="149" t="str">
        <f>+TEXT(_xlfn.CONCAT(特約団体用!G1696,特約団体用!H1696,"年",特約団体用!I1696,"月",特約団体用!J1696,"日"),"yyyy/mm/dd")</f>
        <v>年月日</v>
      </c>
      <c r="H1697" t="str">
        <f>+IF(特約団体用!L1696="","",特約団体用!L1696)</f>
        <v/>
      </c>
      <c r="I1697" t="str">
        <f>+IF(特約団体用!M1696="","",特約団体用!M1696)</f>
        <v/>
      </c>
      <c r="J1697" t="str">
        <f>+IF(特約団体用!N1696="","",特約団体用!AA1696)</f>
        <v/>
      </c>
      <c r="K1697" t="str">
        <f>+IF(特約団体用!O1696="","",特約団体用!O1696)</f>
        <v/>
      </c>
      <c r="L1697" t="str">
        <f>+IF(特約団体用!P1696="","",特約団体用!P1696)</f>
        <v/>
      </c>
      <c r="M1697" t="str">
        <f>+IF(特約団体用!Q1696="","",特約団体用!Q1696)</f>
        <v/>
      </c>
      <c r="N1697" t="str">
        <f>+TEXT(IF(特約団体用!R1696="","",特約団体用!AB1696),"00")</f>
        <v/>
      </c>
      <c r="O1697" t="str">
        <f>+IF(特約団体用!S1696="","",特約団体用!AC1696)</f>
        <v/>
      </c>
      <c r="P1697" t="str">
        <f>+IF(特約団体用!T1696="","",特約団体用!AD1696)</f>
        <v/>
      </c>
      <c r="Q1697" t="str">
        <f>+IF(特約団体用!U1696="","",特約団体用!AE1696)</f>
        <v/>
      </c>
      <c r="V1697" s="153"/>
      <c r="W1697" s="153"/>
      <c r="X1697" s="153"/>
    </row>
    <row r="1698" spans="1:24">
      <c r="A1698" t="str">
        <f>+IF(特約団体用!A1697="","",特約団体用!A1697)</f>
        <v/>
      </c>
      <c r="B1698" t="str">
        <f>+IF(特約団体用!B1697="","",特約団体用!B1697)</f>
        <v/>
      </c>
      <c r="C1698" t="str">
        <f>+IF(特約団体用!C1697="","",特約団体用!C1697)</f>
        <v/>
      </c>
      <c r="D1698" t="str">
        <f>+IF(特約団体用!D1697="","",特約団体用!D1697)</f>
        <v/>
      </c>
      <c r="E1698" t="str">
        <f>+IF(特約団体用!E1697="","",特約団体用!E1697)</f>
        <v/>
      </c>
      <c r="F1698" t="str">
        <f>+IF(特約団体用!F1697="","",_xlfn.XLOOKUP(特約団体用!F1697,PRM!$G$3:$G$5,PRM!$H$3:$H$5))</f>
        <v/>
      </c>
      <c r="G1698" s="149" t="str">
        <f>+TEXT(_xlfn.CONCAT(特約団体用!G1697,特約団体用!H1697,"年",特約団体用!I1697,"月",特約団体用!J1697,"日"),"yyyy/mm/dd")</f>
        <v>年月日</v>
      </c>
      <c r="H1698" t="str">
        <f>+IF(特約団体用!L1697="","",特約団体用!L1697)</f>
        <v/>
      </c>
      <c r="I1698" t="str">
        <f>+IF(特約団体用!M1697="","",特約団体用!M1697)</f>
        <v/>
      </c>
      <c r="J1698" t="str">
        <f>+IF(特約団体用!N1697="","",特約団体用!AA1697)</f>
        <v/>
      </c>
      <c r="K1698" t="str">
        <f>+IF(特約団体用!O1697="","",特約団体用!O1697)</f>
        <v/>
      </c>
      <c r="L1698" t="str">
        <f>+IF(特約団体用!P1697="","",特約団体用!P1697)</f>
        <v/>
      </c>
      <c r="M1698" t="str">
        <f>+IF(特約団体用!Q1697="","",特約団体用!Q1697)</f>
        <v/>
      </c>
      <c r="N1698" t="str">
        <f>+TEXT(IF(特約団体用!R1697="","",特約団体用!AB1697),"00")</f>
        <v/>
      </c>
      <c r="O1698" t="str">
        <f>+IF(特約団体用!S1697="","",特約団体用!AC1697)</f>
        <v/>
      </c>
      <c r="P1698" t="str">
        <f>+IF(特約団体用!T1697="","",特約団体用!AD1697)</f>
        <v/>
      </c>
      <c r="Q1698" t="str">
        <f>+IF(特約団体用!U1697="","",特約団体用!AE1697)</f>
        <v/>
      </c>
      <c r="V1698" s="153"/>
      <c r="W1698" s="153"/>
      <c r="X1698" s="153"/>
    </row>
    <row r="1699" spans="1:24">
      <c r="A1699" t="str">
        <f>+IF(特約団体用!A1698="","",特約団体用!A1698)</f>
        <v/>
      </c>
      <c r="B1699" t="str">
        <f>+IF(特約団体用!B1698="","",特約団体用!B1698)</f>
        <v/>
      </c>
      <c r="C1699" t="str">
        <f>+IF(特約団体用!C1698="","",特約団体用!C1698)</f>
        <v/>
      </c>
      <c r="D1699" t="str">
        <f>+IF(特約団体用!D1698="","",特約団体用!D1698)</f>
        <v/>
      </c>
      <c r="E1699" t="str">
        <f>+IF(特約団体用!E1698="","",特約団体用!E1698)</f>
        <v/>
      </c>
      <c r="F1699" t="str">
        <f>+IF(特約団体用!F1698="","",_xlfn.XLOOKUP(特約団体用!F1698,PRM!$G$3:$G$5,PRM!$H$3:$H$5))</f>
        <v/>
      </c>
      <c r="G1699" s="149" t="str">
        <f>+TEXT(_xlfn.CONCAT(特約団体用!G1698,特約団体用!H1698,"年",特約団体用!I1698,"月",特約団体用!J1698,"日"),"yyyy/mm/dd")</f>
        <v>年月日</v>
      </c>
      <c r="H1699" t="str">
        <f>+IF(特約団体用!L1698="","",特約団体用!L1698)</f>
        <v/>
      </c>
      <c r="I1699" t="str">
        <f>+IF(特約団体用!M1698="","",特約団体用!M1698)</f>
        <v/>
      </c>
      <c r="J1699" t="str">
        <f>+IF(特約団体用!N1698="","",特約団体用!AA1698)</f>
        <v/>
      </c>
      <c r="K1699" t="str">
        <f>+IF(特約団体用!O1698="","",特約団体用!O1698)</f>
        <v/>
      </c>
      <c r="L1699" t="str">
        <f>+IF(特約団体用!P1698="","",特約団体用!P1698)</f>
        <v/>
      </c>
      <c r="M1699" t="str">
        <f>+IF(特約団体用!Q1698="","",特約団体用!Q1698)</f>
        <v/>
      </c>
      <c r="N1699" t="str">
        <f>+TEXT(IF(特約団体用!R1698="","",特約団体用!AB1698),"00")</f>
        <v/>
      </c>
      <c r="O1699" t="str">
        <f>+IF(特約団体用!S1698="","",特約団体用!AC1698)</f>
        <v/>
      </c>
      <c r="P1699" t="str">
        <f>+IF(特約団体用!T1698="","",特約団体用!AD1698)</f>
        <v/>
      </c>
      <c r="Q1699" t="str">
        <f>+IF(特約団体用!U1698="","",特約団体用!AE1698)</f>
        <v/>
      </c>
      <c r="V1699" s="153"/>
      <c r="W1699" s="153"/>
      <c r="X1699" s="153"/>
    </row>
    <row r="1700" spans="1:24">
      <c r="A1700" t="str">
        <f>+IF(特約団体用!A1699="","",特約団体用!A1699)</f>
        <v/>
      </c>
      <c r="B1700" t="str">
        <f>+IF(特約団体用!B1699="","",特約団体用!B1699)</f>
        <v/>
      </c>
      <c r="C1700" t="str">
        <f>+IF(特約団体用!C1699="","",特約団体用!C1699)</f>
        <v/>
      </c>
      <c r="D1700" t="str">
        <f>+IF(特約団体用!D1699="","",特約団体用!D1699)</f>
        <v/>
      </c>
      <c r="E1700" t="str">
        <f>+IF(特約団体用!E1699="","",特約団体用!E1699)</f>
        <v/>
      </c>
      <c r="F1700" t="str">
        <f>+IF(特約団体用!F1699="","",_xlfn.XLOOKUP(特約団体用!F1699,PRM!$G$3:$G$5,PRM!$H$3:$H$5))</f>
        <v/>
      </c>
      <c r="G1700" s="149" t="str">
        <f>+TEXT(_xlfn.CONCAT(特約団体用!G1699,特約団体用!H1699,"年",特約団体用!I1699,"月",特約団体用!J1699,"日"),"yyyy/mm/dd")</f>
        <v>年月日</v>
      </c>
      <c r="H1700" t="str">
        <f>+IF(特約団体用!L1699="","",特約団体用!L1699)</f>
        <v/>
      </c>
      <c r="I1700" t="str">
        <f>+IF(特約団体用!M1699="","",特約団体用!M1699)</f>
        <v/>
      </c>
      <c r="J1700" t="str">
        <f>+IF(特約団体用!N1699="","",特約団体用!AA1699)</f>
        <v/>
      </c>
      <c r="K1700" t="str">
        <f>+IF(特約団体用!O1699="","",特約団体用!O1699)</f>
        <v/>
      </c>
      <c r="L1700" t="str">
        <f>+IF(特約団体用!P1699="","",特約団体用!P1699)</f>
        <v/>
      </c>
      <c r="M1700" t="str">
        <f>+IF(特約団体用!Q1699="","",特約団体用!Q1699)</f>
        <v/>
      </c>
      <c r="N1700" t="str">
        <f>+TEXT(IF(特約団体用!R1699="","",特約団体用!AB1699),"00")</f>
        <v/>
      </c>
      <c r="O1700" t="str">
        <f>+IF(特約団体用!S1699="","",特約団体用!AC1699)</f>
        <v/>
      </c>
      <c r="P1700" t="str">
        <f>+IF(特約団体用!T1699="","",特約団体用!AD1699)</f>
        <v/>
      </c>
      <c r="Q1700" t="str">
        <f>+IF(特約団体用!U1699="","",特約団体用!AE1699)</f>
        <v/>
      </c>
      <c r="V1700" s="153"/>
      <c r="W1700" s="153"/>
      <c r="X1700" s="153"/>
    </row>
    <row r="1701" spans="1:24">
      <c r="A1701" t="str">
        <f>+IF(特約団体用!A1700="","",特約団体用!A1700)</f>
        <v/>
      </c>
      <c r="B1701" t="str">
        <f>+IF(特約団体用!B1700="","",特約団体用!B1700)</f>
        <v/>
      </c>
      <c r="C1701" t="str">
        <f>+IF(特約団体用!C1700="","",特約団体用!C1700)</f>
        <v/>
      </c>
      <c r="D1701" t="str">
        <f>+IF(特約団体用!D1700="","",特約団体用!D1700)</f>
        <v/>
      </c>
      <c r="E1701" t="str">
        <f>+IF(特約団体用!E1700="","",特約団体用!E1700)</f>
        <v/>
      </c>
      <c r="F1701" t="str">
        <f>+IF(特約団体用!F1700="","",_xlfn.XLOOKUP(特約団体用!F1700,PRM!$G$3:$G$5,PRM!$H$3:$H$5))</f>
        <v/>
      </c>
      <c r="G1701" s="149" t="str">
        <f>+TEXT(_xlfn.CONCAT(特約団体用!G1700,特約団体用!H1700,"年",特約団体用!I1700,"月",特約団体用!J1700,"日"),"yyyy/mm/dd")</f>
        <v>年月日</v>
      </c>
      <c r="H1701" t="str">
        <f>+IF(特約団体用!L1700="","",特約団体用!L1700)</f>
        <v/>
      </c>
      <c r="I1701" t="str">
        <f>+IF(特約団体用!M1700="","",特約団体用!M1700)</f>
        <v/>
      </c>
      <c r="J1701" t="str">
        <f>+IF(特約団体用!N1700="","",特約団体用!AA1700)</f>
        <v/>
      </c>
      <c r="K1701" t="str">
        <f>+IF(特約団体用!O1700="","",特約団体用!O1700)</f>
        <v/>
      </c>
      <c r="L1701" t="str">
        <f>+IF(特約団体用!P1700="","",特約団体用!P1700)</f>
        <v/>
      </c>
      <c r="M1701" t="str">
        <f>+IF(特約団体用!Q1700="","",特約団体用!Q1700)</f>
        <v/>
      </c>
      <c r="N1701" t="str">
        <f>+TEXT(IF(特約団体用!R1700="","",特約団体用!AB1700),"00")</f>
        <v/>
      </c>
      <c r="O1701" t="str">
        <f>+IF(特約団体用!S1700="","",特約団体用!AC1700)</f>
        <v/>
      </c>
      <c r="P1701" t="str">
        <f>+IF(特約団体用!T1700="","",特約団体用!AD1700)</f>
        <v/>
      </c>
      <c r="Q1701" t="str">
        <f>+IF(特約団体用!U1700="","",特約団体用!AE1700)</f>
        <v/>
      </c>
      <c r="V1701" s="153"/>
      <c r="W1701" s="153"/>
      <c r="X1701" s="153"/>
    </row>
    <row r="1702" spans="1:24">
      <c r="A1702" t="str">
        <f>+IF(特約団体用!A1701="","",特約団体用!A1701)</f>
        <v/>
      </c>
      <c r="B1702" t="str">
        <f>+IF(特約団体用!B1701="","",特約団体用!B1701)</f>
        <v/>
      </c>
      <c r="C1702" t="str">
        <f>+IF(特約団体用!C1701="","",特約団体用!C1701)</f>
        <v/>
      </c>
      <c r="D1702" t="str">
        <f>+IF(特約団体用!D1701="","",特約団体用!D1701)</f>
        <v/>
      </c>
      <c r="E1702" t="str">
        <f>+IF(特約団体用!E1701="","",特約団体用!E1701)</f>
        <v/>
      </c>
      <c r="F1702" t="str">
        <f>+IF(特約団体用!F1701="","",_xlfn.XLOOKUP(特約団体用!F1701,PRM!$G$3:$G$5,PRM!$H$3:$H$5))</f>
        <v/>
      </c>
      <c r="G1702" s="149" t="str">
        <f>+TEXT(_xlfn.CONCAT(特約団体用!G1701,特約団体用!H1701,"年",特約団体用!I1701,"月",特約団体用!J1701,"日"),"yyyy/mm/dd")</f>
        <v>年月日</v>
      </c>
      <c r="H1702" t="str">
        <f>+IF(特約団体用!L1701="","",特約団体用!L1701)</f>
        <v/>
      </c>
      <c r="I1702" t="str">
        <f>+IF(特約団体用!M1701="","",特約団体用!M1701)</f>
        <v/>
      </c>
      <c r="J1702" t="str">
        <f>+IF(特約団体用!N1701="","",特約団体用!AA1701)</f>
        <v/>
      </c>
      <c r="K1702" t="str">
        <f>+IF(特約団体用!O1701="","",特約団体用!O1701)</f>
        <v/>
      </c>
      <c r="L1702" t="str">
        <f>+IF(特約団体用!P1701="","",特約団体用!P1701)</f>
        <v/>
      </c>
      <c r="M1702" t="str">
        <f>+IF(特約団体用!Q1701="","",特約団体用!Q1701)</f>
        <v/>
      </c>
      <c r="N1702" t="str">
        <f>+TEXT(IF(特約団体用!R1701="","",特約団体用!AB1701),"00")</f>
        <v/>
      </c>
      <c r="O1702" t="str">
        <f>+IF(特約団体用!S1701="","",特約団体用!AC1701)</f>
        <v/>
      </c>
      <c r="P1702" t="str">
        <f>+IF(特約団体用!T1701="","",特約団体用!AD1701)</f>
        <v/>
      </c>
      <c r="Q1702" t="str">
        <f>+IF(特約団体用!U1701="","",特約団体用!AE1701)</f>
        <v/>
      </c>
      <c r="V1702" s="153"/>
      <c r="W1702" s="153"/>
      <c r="X1702" s="153"/>
    </row>
    <row r="1703" spans="1:24">
      <c r="A1703" t="str">
        <f>+IF(特約団体用!A1702="","",特約団体用!A1702)</f>
        <v/>
      </c>
      <c r="B1703" t="str">
        <f>+IF(特約団体用!B1702="","",特約団体用!B1702)</f>
        <v/>
      </c>
      <c r="C1703" t="str">
        <f>+IF(特約団体用!C1702="","",特約団体用!C1702)</f>
        <v/>
      </c>
      <c r="D1703" t="str">
        <f>+IF(特約団体用!D1702="","",特約団体用!D1702)</f>
        <v/>
      </c>
      <c r="E1703" t="str">
        <f>+IF(特約団体用!E1702="","",特約団体用!E1702)</f>
        <v/>
      </c>
      <c r="F1703" t="str">
        <f>+IF(特約団体用!F1702="","",_xlfn.XLOOKUP(特約団体用!F1702,PRM!$G$3:$G$5,PRM!$H$3:$H$5))</f>
        <v/>
      </c>
      <c r="G1703" s="149" t="str">
        <f>+TEXT(_xlfn.CONCAT(特約団体用!G1702,特約団体用!H1702,"年",特約団体用!I1702,"月",特約団体用!J1702,"日"),"yyyy/mm/dd")</f>
        <v>年月日</v>
      </c>
      <c r="H1703" t="str">
        <f>+IF(特約団体用!L1702="","",特約団体用!L1702)</f>
        <v/>
      </c>
      <c r="I1703" t="str">
        <f>+IF(特約団体用!M1702="","",特約団体用!M1702)</f>
        <v/>
      </c>
      <c r="J1703" t="str">
        <f>+IF(特約団体用!N1702="","",特約団体用!AA1702)</f>
        <v/>
      </c>
      <c r="K1703" t="str">
        <f>+IF(特約団体用!O1702="","",特約団体用!O1702)</f>
        <v/>
      </c>
      <c r="L1703" t="str">
        <f>+IF(特約団体用!P1702="","",特約団体用!P1702)</f>
        <v/>
      </c>
      <c r="M1703" t="str">
        <f>+IF(特約団体用!Q1702="","",特約団体用!Q1702)</f>
        <v/>
      </c>
      <c r="N1703" t="str">
        <f>+TEXT(IF(特約団体用!R1702="","",特約団体用!AB1702),"00")</f>
        <v/>
      </c>
      <c r="O1703" t="str">
        <f>+IF(特約団体用!S1702="","",特約団体用!AC1702)</f>
        <v/>
      </c>
      <c r="P1703" t="str">
        <f>+IF(特約団体用!T1702="","",特約団体用!AD1702)</f>
        <v/>
      </c>
      <c r="Q1703" t="str">
        <f>+IF(特約団体用!U1702="","",特約団体用!AE1702)</f>
        <v/>
      </c>
      <c r="V1703" s="153"/>
      <c r="W1703" s="153"/>
      <c r="X1703" s="153"/>
    </row>
    <row r="1704" spans="1:24">
      <c r="A1704" t="str">
        <f>+IF(特約団体用!A1703="","",特約団体用!A1703)</f>
        <v/>
      </c>
      <c r="B1704" t="str">
        <f>+IF(特約団体用!B1703="","",特約団体用!B1703)</f>
        <v/>
      </c>
      <c r="C1704" t="str">
        <f>+IF(特約団体用!C1703="","",特約団体用!C1703)</f>
        <v/>
      </c>
      <c r="D1704" t="str">
        <f>+IF(特約団体用!D1703="","",特約団体用!D1703)</f>
        <v/>
      </c>
      <c r="E1704" t="str">
        <f>+IF(特約団体用!E1703="","",特約団体用!E1703)</f>
        <v/>
      </c>
      <c r="F1704" t="str">
        <f>+IF(特約団体用!F1703="","",_xlfn.XLOOKUP(特約団体用!F1703,PRM!$G$3:$G$5,PRM!$H$3:$H$5))</f>
        <v/>
      </c>
      <c r="G1704" s="149" t="str">
        <f>+TEXT(_xlfn.CONCAT(特約団体用!G1703,特約団体用!H1703,"年",特約団体用!I1703,"月",特約団体用!J1703,"日"),"yyyy/mm/dd")</f>
        <v>年月日</v>
      </c>
      <c r="H1704" t="str">
        <f>+IF(特約団体用!L1703="","",特約団体用!L1703)</f>
        <v/>
      </c>
      <c r="I1704" t="str">
        <f>+IF(特約団体用!M1703="","",特約団体用!M1703)</f>
        <v/>
      </c>
      <c r="J1704" t="str">
        <f>+IF(特約団体用!N1703="","",特約団体用!AA1703)</f>
        <v/>
      </c>
      <c r="K1704" t="str">
        <f>+IF(特約団体用!O1703="","",特約団体用!O1703)</f>
        <v/>
      </c>
      <c r="L1704" t="str">
        <f>+IF(特約団体用!P1703="","",特約団体用!P1703)</f>
        <v/>
      </c>
      <c r="M1704" t="str">
        <f>+IF(特約団体用!Q1703="","",特約団体用!Q1703)</f>
        <v/>
      </c>
      <c r="N1704" t="str">
        <f>+TEXT(IF(特約団体用!R1703="","",特約団体用!AB1703),"00")</f>
        <v/>
      </c>
      <c r="O1704" t="str">
        <f>+IF(特約団体用!S1703="","",特約団体用!AC1703)</f>
        <v/>
      </c>
      <c r="P1704" t="str">
        <f>+IF(特約団体用!T1703="","",特約団体用!AD1703)</f>
        <v/>
      </c>
      <c r="Q1704" t="str">
        <f>+IF(特約団体用!U1703="","",特約団体用!AE1703)</f>
        <v/>
      </c>
      <c r="V1704" s="153"/>
      <c r="W1704" s="153"/>
      <c r="X1704" s="153"/>
    </row>
    <row r="1705" spans="1:24">
      <c r="A1705" t="str">
        <f>+IF(特約団体用!A1704="","",特約団体用!A1704)</f>
        <v/>
      </c>
      <c r="B1705" t="str">
        <f>+IF(特約団体用!B1704="","",特約団体用!B1704)</f>
        <v/>
      </c>
      <c r="C1705" t="str">
        <f>+IF(特約団体用!C1704="","",特約団体用!C1704)</f>
        <v/>
      </c>
      <c r="D1705" t="str">
        <f>+IF(特約団体用!D1704="","",特約団体用!D1704)</f>
        <v/>
      </c>
      <c r="E1705" t="str">
        <f>+IF(特約団体用!E1704="","",特約団体用!E1704)</f>
        <v/>
      </c>
      <c r="F1705" t="str">
        <f>+IF(特約団体用!F1704="","",_xlfn.XLOOKUP(特約団体用!F1704,PRM!$G$3:$G$5,PRM!$H$3:$H$5))</f>
        <v/>
      </c>
      <c r="G1705" s="149" t="str">
        <f>+TEXT(_xlfn.CONCAT(特約団体用!G1704,特約団体用!H1704,"年",特約団体用!I1704,"月",特約団体用!J1704,"日"),"yyyy/mm/dd")</f>
        <v>年月日</v>
      </c>
      <c r="H1705" t="str">
        <f>+IF(特約団体用!L1704="","",特約団体用!L1704)</f>
        <v/>
      </c>
      <c r="I1705" t="str">
        <f>+IF(特約団体用!M1704="","",特約団体用!M1704)</f>
        <v/>
      </c>
      <c r="J1705" t="str">
        <f>+IF(特約団体用!N1704="","",特約団体用!AA1704)</f>
        <v/>
      </c>
      <c r="K1705" t="str">
        <f>+IF(特約団体用!O1704="","",特約団体用!O1704)</f>
        <v/>
      </c>
      <c r="L1705" t="str">
        <f>+IF(特約団体用!P1704="","",特約団体用!P1704)</f>
        <v/>
      </c>
      <c r="M1705" t="str">
        <f>+IF(特約団体用!Q1704="","",特約団体用!Q1704)</f>
        <v/>
      </c>
      <c r="N1705" t="str">
        <f>+TEXT(IF(特約団体用!R1704="","",特約団体用!AB1704),"00")</f>
        <v/>
      </c>
      <c r="O1705" t="str">
        <f>+IF(特約団体用!S1704="","",特約団体用!AC1704)</f>
        <v/>
      </c>
      <c r="P1705" t="str">
        <f>+IF(特約団体用!T1704="","",特約団体用!AD1704)</f>
        <v/>
      </c>
      <c r="Q1705" t="str">
        <f>+IF(特約団体用!U1704="","",特約団体用!AE1704)</f>
        <v/>
      </c>
      <c r="V1705" s="153"/>
      <c r="W1705" s="153"/>
      <c r="X1705" s="153"/>
    </row>
    <row r="1706" spans="1:24">
      <c r="A1706" t="str">
        <f>+IF(特約団体用!A1705="","",特約団体用!A1705)</f>
        <v/>
      </c>
      <c r="B1706" t="str">
        <f>+IF(特約団体用!B1705="","",特約団体用!B1705)</f>
        <v/>
      </c>
      <c r="C1706" t="str">
        <f>+IF(特約団体用!C1705="","",特約団体用!C1705)</f>
        <v/>
      </c>
      <c r="D1706" t="str">
        <f>+IF(特約団体用!D1705="","",特約団体用!D1705)</f>
        <v/>
      </c>
      <c r="E1706" t="str">
        <f>+IF(特約団体用!E1705="","",特約団体用!E1705)</f>
        <v/>
      </c>
      <c r="F1706" t="str">
        <f>+IF(特約団体用!F1705="","",_xlfn.XLOOKUP(特約団体用!F1705,PRM!$G$3:$G$5,PRM!$H$3:$H$5))</f>
        <v/>
      </c>
      <c r="G1706" s="149" t="str">
        <f>+TEXT(_xlfn.CONCAT(特約団体用!G1705,特約団体用!H1705,"年",特約団体用!I1705,"月",特約団体用!J1705,"日"),"yyyy/mm/dd")</f>
        <v>年月日</v>
      </c>
      <c r="H1706" t="str">
        <f>+IF(特約団体用!L1705="","",特約団体用!L1705)</f>
        <v/>
      </c>
      <c r="I1706" t="str">
        <f>+IF(特約団体用!M1705="","",特約団体用!M1705)</f>
        <v/>
      </c>
      <c r="J1706" t="str">
        <f>+IF(特約団体用!N1705="","",特約団体用!AA1705)</f>
        <v/>
      </c>
      <c r="K1706" t="str">
        <f>+IF(特約団体用!O1705="","",特約団体用!O1705)</f>
        <v/>
      </c>
      <c r="L1706" t="str">
        <f>+IF(特約団体用!P1705="","",特約団体用!P1705)</f>
        <v/>
      </c>
      <c r="M1706" t="str">
        <f>+IF(特約団体用!Q1705="","",特約団体用!Q1705)</f>
        <v/>
      </c>
      <c r="N1706" t="str">
        <f>+TEXT(IF(特約団体用!R1705="","",特約団体用!AB1705),"00")</f>
        <v/>
      </c>
      <c r="O1706" t="str">
        <f>+IF(特約団体用!S1705="","",特約団体用!AC1705)</f>
        <v/>
      </c>
      <c r="P1706" t="str">
        <f>+IF(特約団体用!T1705="","",特約団体用!AD1705)</f>
        <v/>
      </c>
      <c r="Q1706" t="str">
        <f>+IF(特約団体用!U1705="","",特約団体用!AE1705)</f>
        <v/>
      </c>
      <c r="V1706" s="153"/>
      <c r="W1706" s="153"/>
      <c r="X1706" s="153"/>
    </row>
    <row r="1707" spans="1:24">
      <c r="A1707" t="str">
        <f>+IF(特約団体用!A1706="","",特約団体用!A1706)</f>
        <v/>
      </c>
      <c r="B1707" t="str">
        <f>+IF(特約団体用!B1706="","",特約団体用!B1706)</f>
        <v/>
      </c>
      <c r="C1707" t="str">
        <f>+IF(特約団体用!C1706="","",特約団体用!C1706)</f>
        <v/>
      </c>
      <c r="D1707" t="str">
        <f>+IF(特約団体用!D1706="","",特約団体用!D1706)</f>
        <v/>
      </c>
      <c r="E1707" t="str">
        <f>+IF(特約団体用!E1706="","",特約団体用!E1706)</f>
        <v/>
      </c>
      <c r="F1707" t="str">
        <f>+IF(特約団体用!F1706="","",_xlfn.XLOOKUP(特約団体用!F1706,PRM!$G$3:$G$5,PRM!$H$3:$H$5))</f>
        <v/>
      </c>
      <c r="G1707" s="149" t="str">
        <f>+TEXT(_xlfn.CONCAT(特約団体用!G1706,特約団体用!H1706,"年",特約団体用!I1706,"月",特約団体用!J1706,"日"),"yyyy/mm/dd")</f>
        <v>年月日</v>
      </c>
      <c r="H1707" t="str">
        <f>+IF(特約団体用!L1706="","",特約団体用!L1706)</f>
        <v/>
      </c>
      <c r="I1707" t="str">
        <f>+IF(特約団体用!M1706="","",特約団体用!M1706)</f>
        <v/>
      </c>
      <c r="J1707" t="str">
        <f>+IF(特約団体用!N1706="","",特約団体用!AA1706)</f>
        <v/>
      </c>
      <c r="K1707" t="str">
        <f>+IF(特約団体用!O1706="","",特約団体用!O1706)</f>
        <v/>
      </c>
      <c r="L1707" t="str">
        <f>+IF(特約団体用!P1706="","",特約団体用!P1706)</f>
        <v/>
      </c>
      <c r="M1707" t="str">
        <f>+IF(特約団体用!Q1706="","",特約団体用!Q1706)</f>
        <v/>
      </c>
      <c r="N1707" t="str">
        <f>+TEXT(IF(特約団体用!R1706="","",特約団体用!AB1706),"00")</f>
        <v/>
      </c>
      <c r="O1707" t="str">
        <f>+IF(特約団体用!S1706="","",特約団体用!AC1706)</f>
        <v/>
      </c>
      <c r="P1707" t="str">
        <f>+IF(特約団体用!T1706="","",特約団体用!AD1706)</f>
        <v/>
      </c>
      <c r="Q1707" t="str">
        <f>+IF(特約団体用!U1706="","",特約団体用!AE1706)</f>
        <v/>
      </c>
      <c r="V1707" s="153"/>
      <c r="W1707" s="153"/>
      <c r="X1707" s="153"/>
    </row>
    <row r="1708" spans="1:24">
      <c r="A1708" t="str">
        <f>+IF(特約団体用!A1707="","",特約団体用!A1707)</f>
        <v/>
      </c>
      <c r="B1708" t="str">
        <f>+IF(特約団体用!B1707="","",特約団体用!B1707)</f>
        <v/>
      </c>
      <c r="C1708" t="str">
        <f>+IF(特約団体用!C1707="","",特約団体用!C1707)</f>
        <v/>
      </c>
      <c r="D1708" t="str">
        <f>+IF(特約団体用!D1707="","",特約団体用!D1707)</f>
        <v/>
      </c>
      <c r="E1708" t="str">
        <f>+IF(特約団体用!E1707="","",特約団体用!E1707)</f>
        <v/>
      </c>
      <c r="F1708" t="str">
        <f>+IF(特約団体用!F1707="","",_xlfn.XLOOKUP(特約団体用!F1707,PRM!$G$3:$G$5,PRM!$H$3:$H$5))</f>
        <v/>
      </c>
      <c r="G1708" s="149" t="str">
        <f>+TEXT(_xlfn.CONCAT(特約団体用!G1707,特約団体用!H1707,"年",特約団体用!I1707,"月",特約団体用!J1707,"日"),"yyyy/mm/dd")</f>
        <v>年月日</v>
      </c>
      <c r="H1708" t="str">
        <f>+IF(特約団体用!L1707="","",特約団体用!L1707)</f>
        <v/>
      </c>
      <c r="I1708" t="str">
        <f>+IF(特約団体用!M1707="","",特約団体用!M1707)</f>
        <v/>
      </c>
      <c r="J1708" t="str">
        <f>+IF(特約団体用!N1707="","",特約団体用!AA1707)</f>
        <v/>
      </c>
      <c r="K1708" t="str">
        <f>+IF(特約団体用!O1707="","",特約団体用!O1707)</f>
        <v/>
      </c>
      <c r="L1708" t="str">
        <f>+IF(特約団体用!P1707="","",特約団体用!P1707)</f>
        <v/>
      </c>
      <c r="M1708" t="str">
        <f>+IF(特約団体用!Q1707="","",特約団体用!Q1707)</f>
        <v/>
      </c>
      <c r="N1708" t="str">
        <f>+TEXT(IF(特約団体用!R1707="","",特約団体用!AB1707),"00")</f>
        <v/>
      </c>
      <c r="O1708" t="str">
        <f>+IF(特約団体用!S1707="","",特約団体用!AC1707)</f>
        <v/>
      </c>
      <c r="P1708" t="str">
        <f>+IF(特約団体用!T1707="","",特約団体用!AD1707)</f>
        <v/>
      </c>
      <c r="Q1708" t="str">
        <f>+IF(特約団体用!U1707="","",特約団体用!AE1707)</f>
        <v/>
      </c>
      <c r="V1708" s="153"/>
      <c r="W1708" s="153"/>
      <c r="X1708" s="153"/>
    </row>
    <row r="1709" spans="1:24">
      <c r="A1709" t="str">
        <f>+IF(特約団体用!A1708="","",特約団体用!A1708)</f>
        <v/>
      </c>
      <c r="B1709" t="str">
        <f>+IF(特約団体用!B1708="","",特約団体用!B1708)</f>
        <v/>
      </c>
      <c r="C1709" t="str">
        <f>+IF(特約団体用!C1708="","",特約団体用!C1708)</f>
        <v/>
      </c>
      <c r="D1709" t="str">
        <f>+IF(特約団体用!D1708="","",特約団体用!D1708)</f>
        <v/>
      </c>
      <c r="E1709" t="str">
        <f>+IF(特約団体用!E1708="","",特約団体用!E1708)</f>
        <v/>
      </c>
      <c r="F1709" t="str">
        <f>+IF(特約団体用!F1708="","",_xlfn.XLOOKUP(特約団体用!F1708,PRM!$G$3:$G$5,PRM!$H$3:$H$5))</f>
        <v/>
      </c>
      <c r="G1709" s="149" t="str">
        <f>+TEXT(_xlfn.CONCAT(特約団体用!G1708,特約団体用!H1708,"年",特約団体用!I1708,"月",特約団体用!J1708,"日"),"yyyy/mm/dd")</f>
        <v>年月日</v>
      </c>
      <c r="H1709" t="str">
        <f>+IF(特約団体用!L1708="","",特約団体用!L1708)</f>
        <v/>
      </c>
      <c r="I1709" t="str">
        <f>+IF(特約団体用!M1708="","",特約団体用!M1708)</f>
        <v/>
      </c>
      <c r="J1709" t="str">
        <f>+IF(特約団体用!N1708="","",特約団体用!AA1708)</f>
        <v/>
      </c>
      <c r="K1709" t="str">
        <f>+IF(特約団体用!O1708="","",特約団体用!O1708)</f>
        <v/>
      </c>
      <c r="L1709" t="str">
        <f>+IF(特約団体用!P1708="","",特約団体用!P1708)</f>
        <v/>
      </c>
      <c r="M1709" t="str">
        <f>+IF(特約団体用!Q1708="","",特約団体用!Q1708)</f>
        <v/>
      </c>
      <c r="N1709" t="str">
        <f>+TEXT(IF(特約団体用!R1708="","",特約団体用!AB1708),"00")</f>
        <v/>
      </c>
      <c r="O1709" t="str">
        <f>+IF(特約団体用!S1708="","",特約団体用!AC1708)</f>
        <v/>
      </c>
      <c r="P1709" t="str">
        <f>+IF(特約団体用!T1708="","",特約団体用!AD1708)</f>
        <v/>
      </c>
      <c r="Q1709" t="str">
        <f>+IF(特約団体用!U1708="","",特約団体用!AE1708)</f>
        <v/>
      </c>
      <c r="V1709" s="153"/>
      <c r="W1709" s="153"/>
      <c r="X1709" s="153"/>
    </row>
    <row r="1710" spans="1:24">
      <c r="A1710" t="str">
        <f>+IF(特約団体用!A1709="","",特約団体用!A1709)</f>
        <v/>
      </c>
      <c r="B1710" t="str">
        <f>+IF(特約団体用!B1709="","",特約団体用!B1709)</f>
        <v/>
      </c>
      <c r="C1710" t="str">
        <f>+IF(特約団体用!C1709="","",特約団体用!C1709)</f>
        <v/>
      </c>
      <c r="D1710" t="str">
        <f>+IF(特約団体用!D1709="","",特約団体用!D1709)</f>
        <v/>
      </c>
      <c r="E1710" t="str">
        <f>+IF(特約団体用!E1709="","",特約団体用!E1709)</f>
        <v/>
      </c>
      <c r="F1710" t="str">
        <f>+IF(特約団体用!F1709="","",_xlfn.XLOOKUP(特約団体用!F1709,PRM!$G$3:$G$5,PRM!$H$3:$H$5))</f>
        <v/>
      </c>
      <c r="G1710" s="149" t="str">
        <f>+TEXT(_xlfn.CONCAT(特約団体用!G1709,特約団体用!H1709,"年",特約団体用!I1709,"月",特約団体用!J1709,"日"),"yyyy/mm/dd")</f>
        <v>年月日</v>
      </c>
      <c r="H1710" t="str">
        <f>+IF(特約団体用!L1709="","",特約団体用!L1709)</f>
        <v/>
      </c>
      <c r="I1710" t="str">
        <f>+IF(特約団体用!M1709="","",特約団体用!M1709)</f>
        <v/>
      </c>
      <c r="J1710" t="str">
        <f>+IF(特約団体用!N1709="","",特約団体用!AA1709)</f>
        <v/>
      </c>
      <c r="K1710" t="str">
        <f>+IF(特約団体用!O1709="","",特約団体用!O1709)</f>
        <v/>
      </c>
      <c r="L1710" t="str">
        <f>+IF(特約団体用!P1709="","",特約団体用!P1709)</f>
        <v/>
      </c>
      <c r="M1710" t="str">
        <f>+IF(特約団体用!Q1709="","",特約団体用!Q1709)</f>
        <v/>
      </c>
      <c r="N1710" t="str">
        <f>+TEXT(IF(特約団体用!R1709="","",特約団体用!AB1709),"00")</f>
        <v/>
      </c>
      <c r="O1710" t="str">
        <f>+IF(特約団体用!S1709="","",特約団体用!AC1709)</f>
        <v/>
      </c>
      <c r="P1710" t="str">
        <f>+IF(特約団体用!T1709="","",特約団体用!AD1709)</f>
        <v/>
      </c>
      <c r="Q1710" t="str">
        <f>+IF(特約団体用!U1709="","",特約団体用!AE1709)</f>
        <v/>
      </c>
      <c r="V1710" s="153"/>
      <c r="W1710" s="153"/>
      <c r="X1710" s="153"/>
    </row>
    <row r="1711" spans="1:24">
      <c r="A1711" t="str">
        <f>+IF(特約団体用!A1710="","",特約団体用!A1710)</f>
        <v/>
      </c>
      <c r="B1711" t="str">
        <f>+IF(特約団体用!B1710="","",特約団体用!B1710)</f>
        <v/>
      </c>
      <c r="C1711" t="str">
        <f>+IF(特約団体用!C1710="","",特約団体用!C1710)</f>
        <v/>
      </c>
      <c r="D1711" t="str">
        <f>+IF(特約団体用!D1710="","",特約団体用!D1710)</f>
        <v/>
      </c>
      <c r="E1711" t="str">
        <f>+IF(特約団体用!E1710="","",特約団体用!E1710)</f>
        <v/>
      </c>
      <c r="F1711" t="str">
        <f>+IF(特約団体用!F1710="","",_xlfn.XLOOKUP(特約団体用!F1710,PRM!$G$3:$G$5,PRM!$H$3:$H$5))</f>
        <v/>
      </c>
      <c r="G1711" s="149" t="str">
        <f>+TEXT(_xlfn.CONCAT(特約団体用!G1710,特約団体用!H1710,"年",特約団体用!I1710,"月",特約団体用!J1710,"日"),"yyyy/mm/dd")</f>
        <v>年月日</v>
      </c>
      <c r="H1711" t="str">
        <f>+IF(特約団体用!L1710="","",特約団体用!L1710)</f>
        <v/>
      </c>
      <c r="I1711" t="str">
        <f>+IF(特約団体用!M1710="","",特約団体用!M1710)</f>
        <v/>
      </c>
      <c r="J1711" t="str">
        <f>+IF(特約団体用!N1710="","",特約団体用!AA1710)</f>
        <v/>
      </c>
      <c r="K1711" t="str">
        <f>+IF(特約団体用!O1710="","",特約団体用!O1710)</f>
        <v/>
      </c>
      <c r="L1711" t="str">
        <f>+IF(特約団体用!P1710="","",特約団体用!P1710)</f>
        <v/>
      </c>
      <c r="M1711" t="str">
        <f>+IF(特約団体用!Q1710="","",特約団体用!Q1710)</f>
        <v/>
      </c>
      <c r="N1711" t="str">
        <f>+TEXT(IF(特約団体用!R1710="","",特約団体用!AB1710),"00")</f>
        <v/>
      </c>
      <c r="O1711" t="str">
        <f>+IF(特約団体用!S1710="","",特約団体用!AC1710)</f>
        <v/>
      </c>
      <c r="P1711" t="str">
        <f>+IF(特約団体用!T1710="","",特約団体用!AD1710)</f>
        <v/>
      </c>
      <c r="Q1711" t="str">
        <f>+IF(特約団体用!U1710="","",特約団体用!AE1710)</f>
        <v/>
      </c>
      <c r="V1711" s="153"/>
      <c r="W1711" s="153"/>
      <c r="X1711" s="153"/>
    </row>
    <row r="1712" spans="1:24">
      <c r="A1712" t="str">
        <f>+IF(特約団体用!A1711="","",特約団体用!A1711)</f>
        <v/>
      </c>
      <c r="B1712" t="str">
        <f>+IF(特約団体用!B1711="","",特約団体用!B1711)</f>
        <v/>
      </c>
      <c r="C1712" t="str">
        <f>+IF(特約団体用!C1711="","",特約団体用!C1711)</f>
        <v/>
      </c>
      <c r="D1712" t="str">
        <f>+IF(特約団体用!D1711="","",特約団体用!D1711)</f>
        <v/>
      </c>
      <c r="E1712" t="str">
        <f>+IF(特約団体用!E1711="","",特約団体用!E1711)</f>
        <v/>
      </c>
      <c r="F1712" t="str">
        <f>+IF(特約団体用!F1711="","",_xlfn.XLOOKUP(特約団体用!F1711,PRM!$G$3:$G$5,PRM!$H$3:$H$5))</f>
        <v/>
      </c>
      <c r="G1712" s="149" t="str">
        <f>+TEXT(_xlfn.CONCAT(特約団体用!G1711,特約団体用!H1711,"年",特約団体用!I1711,"月",特約団体用!J1711,"日"),"yyyy/mm/dd")</f>
        <v>年月日</v>
      </c>
      <c r="H1712" t="str">
        <f>+IF(特約団体用!L1711="","",特約団体用!L1711)</f>
        <v/>
      </c>
      <c r="I1712" t="str">
        <f>+IF(特約団体用!M1711="","",特約団体用!M1711)</f>
        <v/>
      </c>
      <c r="J1712" t="str">
        <f>+IF(特約団体用!N1711="","",特約団体用!AA1711)</f>
        <v/>
      </c>
      <c r="K1712" t="str">
        <f>+IF(特約団体用!O1711="","",特約団体用!O1711)</f>
        <v/>
      </c>
      <c r="L1712" t="str">
        <f>+IF(特約団体用!P1711="","",特約団体用!P1711)</f>
        <v/>
      </c>
      <c r="M1712" t="str">
        <f>+IF(特約団体用!Q1711="","",特約団体用!Q1711)</f>
        <v/>
      </c>
      <c r="N1712" t="str">
        <f>+TEXT(IF(特約団体用!R1711="","",特約団体用!AB1711),"00")</f>
        <v/>
      </c>
      <c r="O1712" t="str">
        <f>+IF(特約団体用!S1711="","",特約団体用!AC1711)</f>
        <v/>
      </c>
      <c r="P1712" t="str">
        <f>+IF(特約団体用!T1711="","",特約団体用!AD1711)</f>
        <v/>
      </c>
      <c r="Q1712" t="str">
        <f>+IF(特約団体用!U1711="","",特約団体用!AE1711)</f>
        <v/>
      </c>
      <c r="V1712" s="153"/>
      <c r="W1712" s="153"/>
      <c r="X1712" s="153"/>
    </row>
    <row r="1713" spans="1:24">
      <c r="A1713" t="str">
        <f>+IF(特約団体用!A1712="","",特約団体用!A1712)</f>
        <v/>
      </c>
      <c r="B1713" t="str">
        <f>+IF(特約団体用!B1712="","",特約団体用!B1712)</f>
        <v/>
      </c>
      <c r="C1713" t="str">
        <f>+IF(特約団体用!C1712="","",特約団体用!C1712)</f>
        <v/>
      </c>
      <c r="D1713" t="str">
        <f>+IF(特約団体用!D1712="","",特約団体用!D1712)</f>
        <v/>
      </c>
      <c r="E1713" t="str">
        <f>+IF(特約団体用!E1712="","",特約団体用!E1712)</f>
        <v/>
      </c>
      <c r="F1713" t="str">
        <f>+IF(特約団体用!F1712="","",_xlfn.XLOOKUP(特約団体用!F1712,PRM!$G$3:$G$5,PRM!$H$3:$H$5))</f>
        <v/>
      </c>
      <c r="G1713" s="149" t="str">
        <f>+TEXT(_xlfn.CONCAT(特約団体用!G1712,特約団体用!H1712,"年",特約団体用!I1712,"月",特約団体用!J1712,"日"),"yyyy/mm/dd")</f>
        <v>年月日</v>
      </c>
      <c r="H1713" t="str">
        <f>+IF(特約団体用!L1712="","",特約団体用!L1712)</f>
        <v/>
      </c>
      <c r="I1713" t="str">
        <f>+IF(特約団体用!M1712="","",特約団体用!M1712)</f>
        <v/>
      </c>
      <c r="J1713" t="str">
        <f>+IF(特約団体用!N1712="","",特約団体用!AA1712)</f>
        <v/>
      </c>
      <c r="K1713" t="str">
        <f>+IF(特約団体用!O1712="","",特約団体用!O1712)</f>
        <v/>
      </c>
      <c r="L1713" t="str">
        <f>+IF(特約団体用!P1712="","",特約団体用!P1712)</f>
        <v/>
      </c>
      <c r="M1713" t="str">
        <f>+IF(特約団体用!Q1712="","",特約団体用!Q1712)</f>
        <v/>
      </c>
      <c r="N1713" t="str">
        <f>+TEXT(IF(特約団体用!R1712="","",特約団体用!AB1712),"00")</f>
        <v/>
      </c>
      <c r="O1713" t="str">
        <f>+IF(特約団体用!S1712="","",特約団体用!AC1712)</f>
        <v/>
      </c>
      <c r="P1713" t="str">
        <f>+IF(特約団体用!T1712="","",特約団体用!AD1712)</f>
        <v/>
      </c>
      <c r="Q1713" t="str">
        <f>+IF(特約団体用!U1712="","",特約団体用!AE1712)</f>
        <v/>
      </c>
      <c r="V1713" s="153"/>
      <c r="W1713" s="153"/>
      <c r="X1713" s="153"/>
    </row>
    <row r="1714" spans="1:24">
      <c r="A1714" t="str">
        <f>+IF(特約団体用!A1713="","",特約団体用!A1713)</f>
        <v/>
      </c>
      <c r="B1714" t="str">
        <f>+IF(特約団体用!B1713="","",特約団体用!B1713)</f>
        <v/>
      </c>
      <c r="C1714" t="str">
        <f>+IF(特約団体用!C1713="","",特約団体用!C1713)</f>
        <v/>
      </c>
      <c r="D1714" t="str">
        <f>+IF(特約団体用!D1713="","",特約団体用!D1713)</f>
        <v/>
      </c>
      <c r="E1714" t="str">
        <f>+IF(特約団体用!E1713="","",特約団体用!E1713)</f>
        <v/>
      </c>
      <c r="F1714" t="str">
        <f>+IF(特約団体用!F1713="","",_xlfn.XLOOKUP(特約団体用!F1713,PRM!$G$3:$G$5,PRM!$H$3:$H$5))</f>
        <v/>
      </c>
      <c r="G1714" s="149" t="str">
        <f>+TEXT(_xlfn.CONCAT(特約団体用!G1713,特約団体用!H1713,"年",特約団体用!I1713,"月",特約団体用!J1713,"日"),"yyyy/mm/dd")</f>
        <v>年月日</v>
      </c>
      <c r="H1714" t="str">
        <f>+IF(特約団体用!L1713="","",特約団体用!L1713)</f>
        <v/>
      </c>
      <c r="I1714" t="str">
        <f>+IF(特約団体用!M1713="","",特約団体用!M1713)</f>
        <v/>
      </c>
      <c r="J1714" t="str">
        <f>+IF(特約団体用!N1713="","",特約団体用!AA1713)</f>
        <v/>
      </c>
      <c r="K1714" t="str">
        <f>+IF(特約団体用!O1713="","",特約団体用!O1713)</f>
        <v/>
      </c>
      <c r="L1714" t="str">
        <f>+IF(特約団体用!P1713="","",特約団体用!P1713)</f>
        <v/>
      </c>
      <c r="M1714" t="str">
        <f>+IF(特約団体用!Q1713="","",特約団体用!Q1713)</f>
        <v/>
      </c>
      <c r="N1714" t="str">
        <f>+TEXT(IF(特約団体用!R1713="","",特約団体用!AB1713),"00")</f>
        <v/>
      </c>
      <c r="O1714" t="str">
        <f>+IF(特約団体用!S1713="","",特約団体用!AC1713)</f>
        <v/>
      </c>
      <c r="P1714" t="str">
        <f>+IF(特約団体用!T1713="","",特約団体用!AD1713)</f>
        <v/>
      </c>
      <c r="Q1714" t="str">
        <f>+IF(特約団体用!U1713="","",特約団体用!AE1713)</f>
        <v/>
      </c>
      <c r="V1714" s="153"/>
      <c r="W1714" s="153"/>
      <c r="X1714" s="153"/>
    </row>
    <row r="1715" spans="1:24">
      <c r="A1715" t="str">
        <f>+IF(特約団体用!A1714="","",特約団体用!A1714)</f>
        <v/>
      </c>
      <c r="B1715" t="str">
        <f>+IF(特約団体用!B1714="","",特約団体用!B1714)</f>
        <v/>
      </c>
      <c r="C1715" t="str">
        <f>+IF(特約団体用!C1714="","",特約団体用!C1714)</f>
        <v/>
      </c>
      <c r="D1715" t="str">
        <f>+IF(特約団体用!D1714="","",特約団体用!D1714)</f>
        <v/>
      </c>
      <c r="E1715" t="str">
        <f>+IF(特約団体用!E1714="","",特約団体用!E1714)</f>
        <v/>
      </c>
      <c r="F1715" t="str">
        <f>+IF(特約団体用!F1714="","",_xlfn.XLOOKUP(特約団体用!F1714,PRM!$G$3:$G$5,PRM!$H$3:$H$5))</f>
        <v/>
      </c>
      <c r="G1715" s="149" t="str">
        <f>+TEXT(_xlfn.CONCAT(特約団体用!G1714,特約団体用!H1714,"年",特約団体用!I1714,"月",特約団体用!J1714,"日"),"yyyy/mm/dd")</f>
        <v>年月日</v>
      </c>
      <c r="H1715" t="str">
        <f>+IF(特約団体用!L1714="","",特約団体用!L1714)</f>
        <v/>
      </c>
      <c r="I1715" t="str">
        <f>+IF(特約団体用!M1714="","",特約団体用!M1714)</f>
        <v/>
      </c>
      <c r="J1715" t="str">
        <f>+IF(特約団体用!N1714="","",特約団体用!AA1714)</f>
        <v/>
      </c>
      <c r="K1715" t="str">
        <f>+IF(特約団体用!O1714="","",特約団体用!O1714)</f>
        <v/>
      </c>
      <c r="L1715" t="str">
        <f>+IF(特約団体用!P1714="","",特約団体用!P1714)</f>
        <v/>
      </c>
      <c r="M1715" t="str">
        <f>+IF(特約団体用!Q1714="","",特約団体用!Q1714)</f>
        <v/>
      </c>
      <c r="N1715" t="str">
        <f>+TEXT(IF(特約団体用!R1714="","",特約団体用!AB1714),"00")</f>
        <v/>
      </c>
      <c r="O1715" t="str">
        <f>+IF(特約団体用!S1714="","",特約団体用!AC1714)</f>
        <v/>
      </c>
      <c r="P1715" t="str">
        <f>+IF(特約団体用!T1714="","",特約団体用!AD1714)</f>
        <v/>
      </c>
      <c r="Q1715" t="str">
        <f>+IF(特約団体用!U1714="","",特約団体用!AE1714)</f>
        <v/>
      </c>
      <c r="V1715" s="153"/>
      <c r="W1715" s="153"/>
      <c r="X1715" s="153"/>
    </row>
    <row r="1716" spans="1:24">
      <c r="A1716" t="str">
        <f>+IF(特約団体用!A1715="","",特約団体用!A1715)</f>
        <v/>
      </c>
      <c r="B1716" t="str">
        <f>+IF(特約団体用!B1715="","",特約団体用!B1715)</f>
        <v/>
      </c>
      <c r="C1716" t="str">
        <f>+IF(特約団体用!C1715="","",特約団体用!C1715)</f>
        <v/>
      </c>
      <c r="D1716" t="str">
        <f>+IF(特約団体用!D1715="","",特約団体用!D1715)</f>
        <v/>
      </c>
      <c r="E1716" t="str">
        <f>+IF(特約団体用!E1715="","",特約団体用!E1715)</f>
        <v/>
      </c>
      <c r="F1716" t="str">
        <f>+IF(特約団体用!F1715="","",_xlfn.XLOOKUP(特約団体用!F1715,PRM!$G$3:$G$5,PRM!$H$3:$H$5))</f>
        <v/>
      </c>
      <c r="G1716" s="149" t="str">
        <f>+TEXT(_xlfn.CONCAT(特約団体用!G1715,特約団体用!H1715,"年",特約団体用!I1715,"月",特約団体用!J1715,"日"),"yyyy/mm/dd")</f>
        <v>年月日</v>
      </c>
      <c r="H1716" t="str">
        <f>+IF(特約団体用!L1715="","",特約団体用!L1715)</f>
        <v/>
      </c>
      <c r="I1716" t="str">
        <f>+IF(特約団体用!M1715="","",特約団体用!M1715)</f>
        <v/>
      </c>
      <c r="J1716" t="str">
        <f>+IF(特約団体用!N1715="","",特約団体用!AA1715)</f>
        <v/>
      </c>
      <c r="K1716" t="str">
        <f>+IF(特約団体用!O1715="","",特約団体用!O1715)</f>
        <v/>
      </c>
      <c r="L1716" t="str">
        <f>+IF(特約団体用!P1715="","",特約団体用!P1715)</f>
        <v/>
      </c>
      <c r="M1716" t="str">
        <f>+IF(特約団体用!Q1715="","",特約団体用!Q1715)</f>
        <v/>
      </c>
      <c r="N1716" t="str">
        <f>+TEXT(IF(特約団体用!R1715="","",特約団体用!AB1715),"00")</f>
        <v/>
      </c>
      <c r="O1716" t="str">
        <f>+IF(特約団体用!S1715="","",特約団体用!AC1715)</f>
        <v/>
      </c>
      <c r="P1716" t="str">
        <f>+IF(特約団体用!T1715="","",特約団体用!AD1715)</f>
        <v/>
      </c>
      <c r="Q1716" t="str">
        <f>+IF(特約団体用!U1715="","",特約団体用!AE1715)</f>
        <v/>
      </c>
      <c r="V1716" s="153"/>
      <c r="W1716" s="153"/>
      <c r="X1716" s="153"/>
    </row>
    <row r="1717" spans="1:24">
      <c r="A1717" t="str">
        <f>+IF(特約団体用!A1716="","",特約団体用!A1716)</f>
        <v/>
      </c>
      <c r="B1717" t="str">
        <f>+IF(特約団体用!B1716="","",特約団体用!B1716)</f>
        <v/>
      </c>
      <c r="C1717" t="str">
        <f>+IF(特約団体用!C1716="","",特約団体用!C1716)</f>
        <v/>
      </c>
      <c r="D1717" t="str">
        <f>+IF(特約団体用!D1716="","",特約団体用!D1716)</f>
        <v/>
      </c>
      <c r="E1717" t="str">
        <f>+IF(特約団体用!E1716="","",特約団体用!E1716)</f>
        <v/>
      </c>
      <c r="F1717" t="str">
        <f>+IF(特約団体用!F1716="","",_xlfn.XLOOKUP(特約団体用!F1716,PRM!$G$3:$G$5,PRM!$H$3:$H$5))</f>
        <v/>
      </c>
      <c r="G1717" s="149" t="str">
        <f>+TEXT(_xlfn.CONCAT(特約団体用!G1716,特約団体用!H1716,"年",特約団体用!I1716,"月",特約団体用!J1716,"日"),"yyyy/mm/dd")</f>
        <v>年月日</v>
      </c>
      <c r="H1717" t="str">
        <f>+IF(特約団体用!L1716="","",特約団体用!L1716)</f>
        <v/>
      </c>
      <c r="I1717" t="str">
        <f>+IF(特約団体用!M1716="","",特約団体用!M1716)</f>
        <v/>
      </c>
      <c r="J1717" t="str">
        <f>+IF(特約団体用!N1716="","",特約団体用!AA1716)</f>
        <v/>
      </c>
      <c r="K1717" t="str">
        <f>+IF(特約団体用!O1716="","",特約団体用!O1716)</f>
        <v/>
      </c>
      <c r="L1717" t="str">
        <f>+IF(特約団体用!P1716="","",特約団体用!P1716)</f>
        <v/>
      </c>
      <c r="M1717" t="str">
        <f>+IF(特約団体用!Q1716="","",特約団体用!Q1716)</f>
        <v/>
      </c>
      <c r="N1717" t="str">
        <f>+TEXT(IF(特約団体用!R1716="","",特約団体用!AB1716),"00")</f>
        <v/>
      </c>
      <c r="O1717" t="str">
        <f>+IF(特約団体用!S1716="","",特約団体用!AC1716)</f>
        <v/>
      </c>
      <c r="P1717" t="str">
        <f>+IF(特約団体用!T1716="","",特約団体用!AD1716)</f>
        <v/>
      </c>
      <c r="Q1717" t="str">
        <f>+IF(特約団体用!U1716="","",特約団体用!AE1716)</f>
        <v/>
      </c>
      <c r="V1717" s="153"/>
      <c r="W1717" s="153"/>
      <c r="X1717" s="153"/>
    </row>
    <row r="1718" spans="1:24">
      <c r="A1718" t="str">
        <f>+IF(特約団体用!A1717="","",特約団体用!A1717)</f>
        <v/>
      </c>
      <c r="B1718" t="str">
        <f>+IF(特約団体用!B1717="","",特約団体用!B1717)</f>
        <v/>
      </c>
      <c r="C1718" t="str">
        <f>+IF(特約団体用!C1717="","",特約団体用!C1717)</f>
        <v/>
      </c>
      <c r="D1718" t="str">
        <f>+IF(特約団体用!D1717="","",特約団体用!D1717)</f>
        <v/>
      </c>
      <c r="E1718" t="str">
        <f>+IF(特約団体用!E1717="","",特約団体用!E1717)</f>
        <v/>
      </c>
      <c r="F1718" t="str">
        <f>+IF(特約団体用!F1717="","",_xlfn.XLOOKUP(特約団体用!F1717,PRM!$G$3:$G$5,PRM!$H$3:$H$5))</f>
        <v/>
      </c>
      <c r="G1718" s="149" t="str">
        <f>+TEXT(_xlfn.CONCAT(特約団体用!G1717,特約団体用!H1717,"年",特約団体用!I1717,"月",特約団体用!J1717,"日"),"yyyy/mm/dd")</f>
        <v>年月日</v>
      </c>
      <c r="H1718" t="str">
        <f>+IF(特約団体用!L1717="","",特約団体用!L1717)</f>
        <v/>
      </c>
      <c r="I1718" t="str">
        <f>+IF(特約団体用!M1717="","",特約団体用!M1717)</f>
        <v/>
      </c>
      <c r="J1718" t="str">
        <f>+IF(特約団体用!N1717="","",特約団体用!AA1717)</f>
        <v/>
      </c>
      <c r="K1718" t="str">
        <f>+IF(特約団体用!O1717="","",特約団体用!O1717)</f>
        <v/>
      </c>
      <c r="L1718" t="str">
        <f>+IF(特約団体用!P1717="","",特約団体用!P1717)</f>
        <v/>
      </c>
      <c r="M1718" t="str">
        <f>+IF(特約団体用!Q1717="","",特約団体用!Q1717)</f>
        <v/>
      </c>
      <c r="N1718" t="str">
        <f>+TEXT(IF(特約団体用!R1717="","",特約団体用!AB1717),"00")</f>
        <v/>
      </c>
      <c r="O1718" t="str">
        <f>+IF(特約団体用!S1717="","",特約団体用!AC1717)</f>
        <v/>
      </c>
      <c r="P1718" t="str">
        <f>+IF(特約団体用!T1717="","",特約団体用!AD1717)</f>
        <v/>
      </c>
      <c r="Q1718" t="str">
        <f>+IF(特約団体用!U1717="","",特約団体用!AE1717)</f>
        <v/>
      </c>
      <c r="V1718" s="153"/>
      <c r="W1718" s="153"/>
      <c r="X1718" s="153"/>
    </row>
    <row r="1719" spans="1:24">
      <c r="A1719" t="str">
        <f>+IF(特約団体用!A1718="","",特約団体用!A1718)</f>
        <v/>
      </c>
      <c r="B1719" t="str">
        <f>+IF(特約団体用!B1718="","",特約団体用!B1718)</f>
        <v/>
      </c>
      <c r="C1719" t="str">
        <f>+IF(特約団体用!C1718="","",特約団体用!C1718)</f>
        <v/>
      </c>
      <c r="D1719" t="str">
        <f>+IF(特約団体用!D1718="","",特約団体用!D1718)</f>
        <v/>
      </c>
      <c r="E1719" t="str">
        <f>+IF(特約団体用!E1718="","",特約団体用!E1718)</f>
        <v/>
      </c>
      <c r="F1719" t="str">
        <f>+IF(特約団体用!F1718="","",_xlfn.XLOOKUP(特約団体用!F1718,PRM!$G$3:$G$5,PRM!$H$3:$H$5))</f>
        <v/>
      </c>
      <c r="G1719" s="149" t="str">
        <f>+TEXT(_xlfn.CONCAT(特約団体用!G1718,特約団体用!H1718,"年",特約団体用!I1718,"月",特約団体用!J1718,"日"),"yyyy/mm/dd")</f>
        <v>年月日</v>
      </c>
      <c r="H1719" t="str">
        <f>+IF(特約団体用!L1718="","",特約団体用!L1718)</f>
        <v/>
      </c>
      <c r="I1719" t="str">
        <f>+IF(特約団体用!M1718="","",特約団体用!M1718)</f>
        <v/>
      </c>
      <c r="J1719" t="str">
        <f>+IF(特約団体用!N1718="","",特約団体用!AA1718)</f>
        <v/>
      </c>
      <c r="K1719" t="str">
        <f>+IF(特約団体用!O1718="","",特約団体用!O1718)</f>
        <v/>
      </c>
      <c r="L1719" t="str">
        <f>+IF(特約団体用!P1718="","",特約団体用!P1718)</f>
        <v/>
      </c>
      <c r="M1719" t="str">
        <f>+IF(特約団体用!Q1718="","",特約団体用!Q1718)</f>
        <v/>
      </c>
      <c r="N1719" t="str">
        <f>+TEXT(IF(特約団体用!R1718="","",特約団体用!AB1718),"00")</f>
        <v/>
      </c>
      <c r="O1719" t="str">
        <f>+IF(特約団体用!S1718="","",特約団体用!AC1718)</f>
        <v/>
      </c>
      <c r="P1719" t="str">
        <f>+IF(特約団体用!T1718="","",特約団体用!AD1718)</f>
        <v/>
      </c>
      <c r="Q1719" t="str">
        <f>+IF(特約団体用!U1718="","",特約団体用!AE1718)</f>
        <v/>
      </c>
      <c r="V1719" s="153"/>
      <c r="W1719" s="153"/>
      <c r="X1719" s="153"/>
    </row>
    <row r="1720" spans="1:24">
      <c r="A1720" t="str">
        <f>+IF(特約団体用!A1719="","",特約団体用!A1719)</f>
        <v/>
      </c>
      <c r="B1720" t="str">
        <f>+IF(特約団体用!B1719="","",特約団体用!B1719)</f>
        <v/>
      </c>
      <c r="C1720" t="str">
        <f>+IF(特約団体用!C1719="","",特約団体用!C1719)</f>
        <v/>
      </c>
      <c r="D1720" t="str">
        <f>+IF(特約団体用!D1719="","",特約団体用!D1719)</f>
        <v/>
      </c>
      <c r="E1720" t="str">
        <f>+IF(特約団体用!E1719="","",特約団体用!E1719)</f>
        <v/>
      </c>
      <c r="F1720" t="str">
        <f>+IF(特約団体用!F1719="","",_xlfn.XLOOKUP(特約団体用!F1719,PRM!$G$3:$G$5,PRM!$H$3:$H$5))</f>
        <v/>
      </c>
      <c r="G1720" s="149" t="str">
        <f>+TEXT(_xlfn.CONCAT(特約団体用!G1719,特約団体用!H1719,"年",特約団体用!I1719,"月",特約団体用!J1719,"日"),"yyyy/mm/dd")</f>
        <v>年月日</v>
      </c>
      <c r="H1720" t="str">
        <f>+IF(特約団体用!L1719="","",特約団体用!L1719)</f>
        <v/>
      </c>
      <c r="I1720" t="str">
        <f>+IF(特約団体用!M1719="","",特約団体用!M1719)</f>
        <v/>
      </c>
      <c r="J1720" t="str">
        <f>+IF(特約団体用!N1719="","",特約団体用!AA1719)</f>
        <v/>
      </c>
      <c r="K1720" t="str">
        <f>+IF(特約団体用!O1719="","",特約団体用!O1719)</f>
        <v/>
      </c>
      <c r="L1720" t="str">
        <f>+IF(特約団体用!P1719="","",特約団体用!P1719)</f>
        <v/>
      </c>
      <c r="M1720" t="str">
        <f>+IF(特約団体用!Q1719="","",特約団体用!Q1719)</f>
        <v/>
      </c>
      <c r="N1720" t="str">
        <f>+TEXT(IF(特約団体用!R1719="","",特約団体用!AB1719),"00")</f>
        <v/>
      </c>
      <c r="O1720" t="str">
        <f>+IF(特約団体用!S1719="","",特約団体用!AC1719)</f>
        <v/>
      </c>
      <c r="P1720" t="str">
        <f>+IF(特約団体用!T1719="","",特約団体用!AD1719)</f>
        <v/>
      </c>
      <c r="Q1720" t="str">
        <f>+IF(特約団体用!U1719="","",特約団体用!AE1719)</f>
        <v/>
      </c>
      <c r="V1720" s="153"/>
      <c r="W1720" s="153"/>
      <c r="X1720" s="153"/>
    </row>
    <row r="1721" spans="1:24">
      <c r="A1721" t="str">
        <f>+IF(特約団体用!A1720="","",特約団体用!A1720)</f>
        <v/>
      </c>
      <c r="B1721" t="str">
        <f>+IF(特約団体用!B1720="","",特約団体用!B1720)</f>
        <v/>
      </c>
      <c r="C1721" t="str">
        <f>+IF(特約団体用!C1720="","",特約団体用!C1720)</f>
        <v/>
      </c>
      <c r="D1721" t="str">
        <f>+IF(特約団体用!D1720="","",特約団体用!D1720)</f>
        <v/>
      </c>
      <c r="E1721" t="str">
        <f>+IF(特約団体用!E1720="","",特約団体用!E1720)</f>
        <v/>
      </c>
      <c r="F1721" t="str">
        <f>+IF(特約団体用!F1720="","",_xlfn.XLOOKUP(特約団体用!F1720,PRM!$G$3:$G$5,PRM!$H$3:$H$5))</f>
        <v/>
      </c>
      <c r="G1721" s="149" t="str">
        <f>+TEXT(_xlfn.CONCAT(特約団体用!G1720,特約団体用!H1720,"年",特約団体用!I1720,"月",特約団体用!J1720,"日"),"yyyy/mm/dd")</f>
        <v>年月日</v>
      </c>
      <c r="H1721" t="str">
        <f>+IF(特約団体用!L1720="","",特約団体用!L1720)</f>
        <v/>
      </c>
      <c r="I1721" t="str">
        <f>+IF(特約団体用!M1720="","",特約団体用!M1720)</f>
        <v/>
      </c>
      <c r="J1721" t="str">
        <f>+IF(特約団体用!N1720="","",特約団体用!AA1720)</f>
        <v/>
      </c>
      <c r="K1721" t="str">
        <f>+IF(特約団体用!O1720="","",特約団体用!O1720)</f>
        <v/>
      </c>
      <c r="L1721" t="str">
        <f>+IF(特約団体用!P1720="","",特約団体用!P1720)</f>
        <v/>
      </c>
      <c r="M1721" t="str">
        <f>+IF(特約団体用!Q1720="","",特約団体用!Q1720)</f>
        <v/>
      </c>
      <c r="N1721" t="str">
        <f>+TEXT(IF(特約団体用!R1720="","",特約団体用!AB1720),"00")</f>
        <v/>
      </c>
      <c r="O1721" t="str">
        <f>+IF(特約団体用!S1720="","",特約団体用!AC1720)</f>
        <v/>
      </c>
      <c r="P1721" t="str">
        <f>+IF(特約団体用!T1720="","",特約団体用!AD1720)</f>
        <v/>
      </c>
      <c r="Q1721" t="str">
        <f>+IF(特約団体用!U1720="","",特約団体用!AE1720)</f>
        <v/>
      </c>
      <c r="V1721" s="153"/>
      <c r="W1721" s="153"/>
      <c r="X1721" s="153"/>
    </row>
    <row r="1722" spans="1:24">
      <c r="A1722" t="str">
        <f>+IF(特約団体用!A1721="","",特約団体用!A1721)</f>
        <v/>
      </c>
      <c r="B1722" t="str">
        <f>+IF(特約団体用!B1721="","",特約団体用!B1721)</f>
        <v/>
      </c>
      <c r="C1722" t="str">
        <f>+IF(特約団体用!C1721="","",特約団体用!C1721)</f>
        <v/>
      </c>
      <c r="D1722" t="str">
        <f>+IF(特約団体用!D1721="","",特約団体用!D1721)</f>
        <v/>
      </c>
      <c r="E1722" t="str">
        <f>+IF(特約団体用!E1721="","",特約団体用!E1721)</f>
        <v/>
      </c>
      <c r="F1722" t="str">
        <f>+IF(特約団体用!F1721="","",_xlfn.XLOOKUP(特約団体用!F1721,PRM!$G$3:$G$5,PRM!$H$3:$H$5))</f>
        <v/>
      </c>
      <c r="G1722" s="149" t="str">
        <f>+TEXT(_xlfn.CONCAT(特約団体用!G1721,特約団体用!H1721,"年",特約団体用!I1721,"月",特約団体用!J1721,"日"),"yyyy/mm/dd")</f>
        <v>年月日</v>
      </c>
      <c r="H1722" t="str">
        <f>+IF(特約団体用!L1721="","",特約団体用!L1721)</f>
        <v/>
      </c>
      <c r="I1722" t="str">
        <f>+IF(特約団体用!M1721="","",特約団体用!M1721)</f>
        <v/>
      </c>
      <c r="J1722" t="str">
        <f>+IF(特約団体用!N1721="","",特約団体用!AA1721)</f>
        <v/>
      </c>
      <c r="K1722" t="str">
        <f>+IF(特約団体用!O1721="","",特約団体用!O1721)</f>
        <v/>
      </c>
      <c r="L1722" t="str">
        <f>+IF(特約団体用!P1721="","",特約団体用!P1721)</f>
        <v/>
      </c>
      <c r="M1722" t="str">
        <f>+IF(特約団体用!Q1721="","",特約団体用!Q1721)</f>
        <v/>
      </c>
      <c r="N1722" t="str">
        <f>+TEXT(IF(特約団体用!R1721="","",特約団体用!AB1721),"00")</f>
        <v/>
      </c>
      <c r="O1722" t="str">
        <f>+IF(特約団体用!S1721="","",特約団体用!AC1721)</f>
        <v/>
      </c>
      <c r="P1722" t="str">
        <f>+IF(特約団体用!T1721="","",特約団体用!AD1721)</f>
        <v/>
      </c>
      <c r="Q1722" t="str">
        <f>+IF(特約団体用!U1721="","",特約団体用!AE1721)</f>
        <v/>
      </c>
      <c r="V1722" s="153"/>
      <c r="W1722" s="153"/>
      <c r="X1722" s="153"/>
    </row>
    <row r="1723" spans="1:24">
      <c r="A1723" t="str">
        <f>+IF(特約団体用!A1722="","",特約団体用!A1722)</f>
        <v/>
      </c>
      <c r="B1723" t="str">
        <f>+IF(特約団体用!B1722="","",特約団体用!B1722)</f>
        <v/>
      </c>
      <c r="C1723" t="str">
        <f>+IF(特約団体用!C1722="","",特約団体用!C1722)</f>
        <v/>
      </c>
      <c r="D1723" t="str">
        <f>+IF(特約団体用!D1722="","",特約団体用!D1722)</f>
        <v/>
      </c>
      <c r="E1723" t="str">
        <f>+IF(特約団体用!E1722="","",特約団体用!E1722)</f>
        <v/>
      </c>
      <c r="F1723" t="str">
        <f>+IF(特約団体用!F1722="","",_xlfn.XLOOKUP(特約団体用!F1722,PRM!$G$3:$G$5,PRM!$H$3:$H$5))</f>
        <v/>
      </c>
      <c r="G1723" s="149" t="str">
        <f>+TEXT(_xlfn.CONCAT(特約団体用!G1722,特約団体用!H1722,"年",特約団体用!I1722,"月",特約団体用!J1722,"日"),"yyyy/mm/dd")</f>
        <v>年月日</v>
      </c>
      <c r="H1723" t="str">
        <f>+IF(特約団体用!L1722="","",特約団体用!L1722)</f>
        <v/>
      </c>
      <c r="I1723" t="str">
        <f>+IF(特約団体用!M1722="","",特約団体用!M1722)</f>
        <v/>
      </c>
      <c r="J1723" t="str">
        <f>+IF(特約団体用!N1722="","",特約団体用!AA1722)</f>
        <v/>
      </c>
      <c r="K1723" t="str">
        <f>+IF(特約団体用!O1722="","",特約団体用!O1722)</f>
        <v/>
      </c>
      <c r="L1723" t="str">
        <f>+IF(特約団体用!P1722="","",特約団体用!P1722)</f>
        <v/>
      </c>
      <c r="M1723" t="str">
        <f>+IF(特約団体用!Q1722="","",特約団体用!Q1722)</f>
        <v/>
      </c>
      <c r="N1723" t="str">
        <f>+TEXT(IF(特約団体用!R1722="","",特約団体用!AB1722),"00")</f>
        <v/>
      </c>
      <c r="O1723" t="str">
        <f>+IF(特約団体用!S1722="","",特約団体用!AC1722)</f>
        <v/>
      </c>
      <c r="P1723" t="str">
        <f>+IF(特約団体用!T1722="","",特約団体用!AD1722)</f>
        <v/>
      </c>
      <c r="Q1723" t="str">
        <f>+IF(特約団体用!U1722="","",特約団体用!AE1722)</f>
        <v/>
      </c>
      <c r="V1723" s="153"/>
      <c r="W1723" s="153"/>
      <c r="X1723" s="153"/>
    </row>
    <row r="1724" spans="1:24">
      <c r="A1724" t="str">
        <f>+IF(特約団体用!A1723="","",特約団体用!A1723)</f>
        <v/>
      </c>
      <c r="B1724" t="str">
        <f>+IF(特約団体用!B1723="","",特約団体用!B1723)</f>
        <v/>
      </c>
      <c r="C1724" t="str">
        <f>+IF(特約団体用!C1723="","",特約団体用!C1723)</f>
        <v/>
      </c>
      <c r="D1724" t="str">
        <f>+IF(特約団体用!D1723="","",特約団体用!D1723)</f>
        <v/>
      </c>
      <c r="E1724" t="str">
        <f>+IF(特約団体用!E1723="","",特約団体用!E1723)</f>
        <v/>
      </c>
      <c r="F1724" t="str">
        <f>+IF(特約団体用!F1723="","",_xlfn.XLOOKUP(特約団体用!F1723,PRM!$G$3:$G$5,PRM!$H$3:$H$5))</f>
        <v/>
      </c>
      <c r="G1724" s="149" t="str">
        <f>+TEXT(_xlfn.CONCAT(特約団体用!G1723,特約団体用!H1723,"年",特約団体用!I1723,"月",特約団体用!J1723,"日"),"yyyy/mm/dd")</f>
        <v>年月日</v>
      </c>
      <c r="H1724" t="str">
        <f>+IF(特約団体用!L1723="","",特約団体用!L1723)</f>
        <v/>
      </c>
      <c r="I1724" t="str">
        <f>+IF(特約団体用!M1723="","",特約団体用!M1723)</f>
        <v/>
      </c>
      <c r="J1724" t="str">
        <f>+IF(特約団体用!N1723="","",特約団体用!AA1723)</f>
        <v/>
      </c>
      <c r="K1724" t="str">
        <f>+IF(特約団体用!O1723="","",特約団体用!O1723)</f>
        <v/>
      </c>
      <c r="L1724" t="str">
        <f>+IF(特約団体用!P1723="","",特約団体用!P1723)</f>
        <v/>
      </c>
      <c r="M1724" t="str">
        <f>+IF(特約団体用!Q1723="","",特約団体用!Q1723)</f>
        <v/>
      </c>
      <c r="N1724" t="str">
        <f>+TEXT(IF(特約団体用!R1723="","",特約団体用!AB1723),"00")</f>
        <v/>
      </c>
      <c r="O1724" t="str">
        <f>+IF(特約団体用!S1723="","",特約団体用!AC1723)</f>
        <v/>
      </c>
      <c r="P1724" t="str">
        <f>+IF(特約団体用!T1723="","",特約団体用!AD1723)</f>
        <v/>
      </c>
      <c r="Q1724" t="str">
        <f>+IF(特約団体用!U1723="","",特約団体用!AE1723)</f>
        <v/>
      </c>
      <c r="V1724" s="153"/>
      <c r="W1724" s="153"/>
      <c r="X1724" s="153"/>
    </row>
    <row r="1725" spans="1:24">
      <c r="A1725" t="str">
        <f>+IF(特約団体用!A1724="","",特約団体用!A1724)</f>
        <v/>
      </c>
      <c r="B1725" t="str">
        <f>+IF(特約団体用!B1724="","",特約団体用!B1724)</f>
        <v/>
      </c>
      <c r="C1725" t="str">
        <f>+IF(特約団体用!C1724="","",特約団体用!C1724)</f>
        <v/>
      </c>
      <c r="D1725" t="str">
        <f>+IF(特約団体用!D1724="","",特約団体用!D1724)</f>
        <v/>
      </c>
      <c r="E1725" t="str">
        <f>+IF(特約団体用!E1724="","",特約団体用!E1724)</f>
        <v/>
      </c>
      <c r="F1725" t="str">
        <f>+IF(特約団体用!F1724="","",_xlfn.XLOOKUP(特約団体用!F1724,PRM!$G$3:$G$5,PRM!$H$3:$H$5))</f>
        <v/>
      </c>
      <c r="G1725" s="149" t="str">
        <f>+TEXT(_xlfn.CONCAT(特約団体用!G1724,特約団体用!H1724,"年",特約団体用!I1724,"月",特約団体用!J1724,"日"),"yyyy/mm/dd")</f>
        <v>年月日</v>
      </c>
      <c r="H1725" t="str">
        <f>+IF(特約団体用!L1724="","",特約団体用!L1724)</f>
        <v/>
      </c>
      <c r="I1725" t="str">
        <f>+IF(特約団体用!M1724="","",特約団体用!M1724)</f>
        <v/>
      </c>
      <c r="J1725" t="str">
        <f>+IF(特約団体用!N1724="","",特約団体用!AA1724)</f>
        <v/>
      </c>
      <c r="K1725" t="str">
        <f>+IF(特約団体用!O1724="","",特約団体用!O1724)</f>
        <v/>
      </c>
      <c r="L1725" t="str">
        <f>+IF(特約団体用!P1724="","",特約団体用!P1724)</f>
        <v/>
      </c>
      <c r="M1725" t="str">
        <f>+IF(特約団体用!Q1724="","",特約団体用!Q1724)</f>
        <v/>
      </c>
      <c r="N1725" t="str">
        <f>+TEXT(IF(特約団体用!R1724="","",特約団体用!AB1724),"00")</f>
        <v/>
      </c>
      <c r="O1725" t="str">
        <f>+IF(特約団体用!S1724="","",特約団体用!AC1724)</f>
        <v/>
      </c>
      <c r="P1725" t="str">
        <f>+IF(特約団体用!T1724="","",特約団体用!AD1724)</f>
        <v/>
      </c>
      <c r="Q1725" t="str">
        <f>+IF(特約団体用!U1724="","",特約団体用!AE1724)</f>
        <v/>
      </c>
      <c r="V1725" s="153"/>
      <c r="W1725" s="153"/>
      <c r="X1725" s="153"/>
    </row>
    <row r="1726" spans="1:24">
      <c r="A1726" t="str">
        <f>+IF(特約団体用!A1725="","",特約団体用!A1725)</f>
        <v/>
      </c>
      <c r="B1726" t="str">
        <f>+IF(特約団体用!B1725="","",特約団体用!B1725)</f>
        <v/>
      </c>
      <c r="C1726" t="str">
        <f>+IF(特約団体用!C1725="","",特約団体用!C1725)</f>
        <v/>
      </c>
      <c r="D1726" t="str">
        <f>+IF(特約団体用!D1725="","",特約団体用!D1725)</f>
        <v/>
      </c>
      <c r="E1726" t="str">
        <f>+IF(特約団体用!E1725="","",特約団体用!E1725)</f>
        <v/>
      </c>
      <c r="F1726" t="str">
        <f>+IF(特約団体用!F1725="","",_xlfn.XLOOKUP(特約団体用!F1725,PRM!$G$3:$G$5,PRM!$H$3:$H$5))</f>
        <v/>
      </c>
      <c r="G1726" s="149" t="str">
        <f>+TEXT(_xlfn.CONCAT(特約団体用!G1725,特約団体用!H1725,"年",特約団体用!I1725,"月",特約団体用!J1725,"日"),"yyyy/mm/dd")</f>
        <v>年月日</v>
      </c>
      <c r="H1726" t="str">
        <f>+IF(特約団体用!L1725="","",特約団体用!L1725)</f>
        <v/>
      </c>
      <c r="I1726" t="str">
        <f>+IF(特約団体用!M1725="","",特約団体用!M1725)</f>
        <v/>
      </c>
      <c r="J1726" t="str">
        <f>+IF(特約団体用!N1725="","",特約団体用!AA1725)</f>
        <v/>
      </c>
      <c r="K1726" t="str">
        <f>+IF(特約団体用!O1725="","",特約団体用!O1725)</f>
        <v/>
      </c>
      <c r="L1726" t="str">
        <f>+IF(特約団体用!P1725="","",特約団体用!P1725)</f>
        <v/>
      </c>
      <c r="M1726" t="str">
        <f>+IF(特約団体用!Q1725="","",特約団体用!Q1725)</f>
        <v/>
      </c>
      <c r="N1726" t="str">
        <f>+TEXT(IF(特約団体用!R1725="","",特約団体用!AB1725),"00")</f>
        <v/>
      </c>
      <c r="O1726" t="str">
        <f>+IF(特約団体用!S1725="","",特約団体用!AC1725)</f>
        <v/>
      </c>
      <c r="P1726" t="str">
        <f>+IF(特約団体用!T1725="","",特約団体用!AD1725)</f>
        <v/>
      </c>
      <c r="Q1726" t="str">
        <f>+IF(特約団体用!U1725="","",特約団体用!AE1725)</f>
        <v/>
      </c>
      <c r="V1726" s="153"/>
      <c r="W1726" s="153"/>
      <c r="X1726" s="153"/>
    </row>
    <row r="1727" spans="1:24">
      <c r="A1727" t="str">
        <f>+IF(特約団体用!A1726="","",特約団体用!A1726)</f>
        <v/>
      </c>
      <c r="B1727" t="str">
        <f>+IF(特約団体用!B1726="","",特約団体用!B1726)</f>
        <v/>
      </c>
      <c r="C1727" t="str">
        <f>+IF(特約団体用!C1726="","",特約団体用!C1726)</f>
        <v/>
      </c>
      <c r="D1727" t="str">
        <f>+IF(特約団体用!D1726="","",特約団体用!D1726)</f>
        <v/>
      </c>
      <c r="E1727" t="str">
        <f>+IF(特約団体用!E1726="","",特約団体用!E1726)</f>
        <v/>
      </c>
      <c r="F1727" t="str">
        <f>+IF(特約団体用!F1726="","",_xlfn.XLOOKUP(特約団体用!F1726,PRM!$G$3:$G$5,PRM!$H$3:$H$5))</f>
        <v/>
      </c>
      <c r="G1727" s="149" t="str">
        <f>+TEXT(_xlfn.CONCAT(特約団体用!G1726,特約団体用!H1726,"年",特約団体用!I1726,"月",特約団体用!J1726,"日"),"yyyy/mm/dd")</f>
        <v>年月日</v>
      </c>
      <c r="H1727" t="str">
        <f>+IF(特約団体用!L1726="","",特約団体用!L1726)</f>
        <v/>
      </c>
      <c r="I1727" t="str">
        <f>+IF(特約団体用!M1726="","",特約団体用!M1726)</f>
        <v/>
      </c>
      <c r="J1727" t="str">
        <f>+IF(特約団体用!N1726="","",特約団体用!AA1726)</f>
        <v/>
      </c>
      <c r="K1727" t="str">
        <f>+IF(特約団体用!O1726="","",特約団体用!O1726)</f>
        <v/>
      </c>
      <c r="L1727" t="str">
        <f>+IF(特約団体用!P1726="","",特約団体用!P1726)</f>
        <v/>
      </c>
      <c r="M1727" t="str">
        <f>+IF(特約団体用!Q1726="","",特約団体用!Q1726)</f>
        <v/>
      </c>
      <c r="N1727" t="str">
        <f>+TEXT(IF(特約団体用!R1726="","",特約団体用!AB1726),"00")</f>
        <v/>
      </c>
      <c r="O1727" t="str">
        <f>+IF(特約団体用!S1726="","",特約団体用!AC1726)</f>
        <v/>
      </c>
      <c r="P1727" t="str">
        <f>+IF(特約団体用!T1726="","",特約団体用!AD1726)</f>
        <v/>
      </c>
      <c r="Q1727" t="str">
        <f>+IF(特約団体用!U1726="","",特約団体用!AE1726)</f>
        <v/>
      </c>
      <c r="V1727" s="153"/>
      <c r="W1727" s="153"/>
      <c r="X1727" s="153"/>
    </row>
    <row r="1728" spans="1:24">
      <c r="A1728" t="str">
        <f>+IF(特約団体用!A1727="","",特約団体用!A1727)</f>
        <v/>
      </c>
      <c r="B1728" t="str">
        <f>+IF(特約団体用!B1727="","",特約団体用!B1727)</f>
        <v/>
      </c>
      <c r="C1728" t="str">
        <f>+IF(特約団体用!C1727="","",特約団体用!C1727)</f>
        <v/>
      </c>
      <c r="D1728" t="str">
        <f>+IF(特約団体用!D1727="","",特約団体用!D1727)</f>
        <v/>
      </c>
      <c r="E1728" t="str">
        <f>+IF(特約団体用!E1727="","",特約団体用!E1727)</f>
        <v/>
      </c>
      <c r="F1728" t="str">
        <f>+IF(特約団体用!F1727="","",_xlfn.XLOOKUP(特約団体用!F1727,PRM!$G$3:$G$5,PRM!$H$3:$H$5))</f>
        <v/>
      </c>
      <c r="G1728" s="149" t="str">
        <f>+TEXT(_xlfn.CONCAT(特約団体用!G1727,特約団体用!H1727,"年",特約団体用!I1727,"月",特約団体用!J1727,"日"),"yyyy/mm/dd")</f>
        <v>年月日</v>
      </c>
      <c r="H1728" t="str">
        <f>+IF(特約団体用!L1727="","",特約団体用!L1727)</f>
        <v/>
      </c>
      <c r="I1728" t="str">
        <f>+IF(特約団体用!M1727="","",特約団体用!M1727)</f>
        <v/>
      </c>
      <c r="J1728" t="str">
        <f>+IF(特約団体用!N1727="","",特約団体用!AA1727)</f>
        <v/>
      </c>
      <c r="K1728" t="str">
        <f>+IF(特約団体用!O1727="","",特約団体用!O1727)</f>
        <v/>
      </c>
      <c r="L1728" t="str">
        <f>+IF(特約団体用!P1727="","",特約団体用!P1727)</f>
        <v/>
      </c>
      <c r="M1728" t="str">
        <f>+IF(特約団体用!Q1727="","",特約団体用!Q1727)</f>
        <v/>
      </c>
      <c r="N1728" t="str">
        <f>+TEXT(IF(特約団体用!R1727="","",特約団体用!AB1727),"00")</f>
        <v/>
      </c>
      <c r="O1728" t="str">
        <f>+IF(特約団体用!S1727="","",特約団体用!AC1727)</f>
        <v/>
      </c>
      <c r="P1728" t="str">
        <f>+IF(特約団体用!T1727="","",特約団体用!AD1727)</f>
        <v/>
      </c>
      <c r="Q1728" t="str">
        <f>+IF(特約団体用!U1727="","",特約団体用!AE1727)</f>
        <v/>
      </c>
      <c r="V1728" s="153"/>
      <c r="W1728" s="153"/>
      <c r="X1728" s="153"/>
    </row>
    <row r="1729" spans="1:24">
      <c r="A1729" t="str">
        <f>+IF(特約団体用!A1728="","",特約団体用!A1728)</f>
        <v/>
      </c>
      <c r="B1729" t="str">
        <f>+IF(特約団体用!B1728="","",特約団体用!B1728)</f>
        <v/>
      </c>
      <c r="C1729" t="str">
        <f>+IF(特約団体用!C1728="","",特約団体用!C1728)</f>
        <v/>
      </c>
      <c r="D1729" t="str">
        <f>+IF(特約団体用!D1728="","",特約団体用!D1728)</f>
        <v/>
      </c>
      <c r="E1729" t="str">
        <f>+IF(特約団体用!E1728="","",特約団体用!E1728)</f>
        <v/>
      </c>
      <c r="F1729" t="str">
        <f>+IF(特約団体用!F1728="","",_xlfn.XLOOKUP(特約団体用!F1728,PRM!$G$3:$G$5,PRM!$H$3:$H$5))</f>
        <v/>
      </c>
      <c r="G1729" s="149" t="str">
        <f>+TEXT(_xlfn.CONCAT(特約団体用!G1728,特約団体用!H1728,"年",特約団体用!I1728,"月",特約団体用!J1728,"日"),"yyyy/mm/dd")</f>
        <v>年月日</v>
      </c>
      <c r="H1729" t="str">
        <f>+IF(特約団体用!L1728="","",特約団体用!L1728)</f>
        <v/>
      </c>
      <c r="I1729" t="str">
        <f>+IF(特約団体用!M1728="","",特約団体用!M1728)</f>
        <v/>
      </c>
      <c r="J1729" t="str">
        <f>+IF(特約団体用!N1728="","",特約団体用!AA1728)</f>
        <v/>
      </c>
      <c r="K1729" t="str">
        <f>+IF(特約団体用!O1728="","",特約団体用!O1728)</f>
        <v/>
      </c>
      <c r="L1729" t="str">
        <f>+IF(特約団体用!P1728="","",特約団体用!P1728)</f>
        <v/>
      </c>
      <c r="M1729" t="str">
        <f>+IF(特約団体用!Q1728="","",特約団体用!Q1728)</f>
        <v/>
      </c>
      <c r="N1729" t="str">
        <f>+TEXT(IF(特約団体用!R1728="","",特約団体用!AB1728),"00")</f>
        <v/>
      </c>
      <c r="O1729" t="str">
        <f>+IF(特約団体用!S1728="","",特約団体用!AC1728)</f>
        <v/>
      </c>
      <c r="P1729" t="str">
        <f>+IF(特約団体用!T1728="","",特約団体用!AD1728)</f>
        <v/>
      </c>
      <c r="Q1729" t="str">
        <f>+IF(特約団体用!U1728="","",特約団体用!AE1728)</f>
        <v/>
      </c>
      <c r="V1729" s="153"/>
      <c r="W1729" s="153"/>
      <c r="X1729" s="153"/>
    </row>
    <row r="1730" spans="1:24">
      <c r="A1730" t="str">
        <f>+IF(特約団体用!A1729="","",特約団体用!A1729)</f>
        <v/>
      </c>
      <c r="B1730" t="str">
        <f>+IF(特約団体用!B1729="","",特約団体用!B1729)</f>
        <v/>
      </c>
      <c r="C1730" t="str">
        <f>+IF(特約団体用!C1729="","",特約団体用!C1729)</f>
        <v/>
      </c>
      <c r="D1730" t="str">
        <f>+IF(特約団体用!D1729="","",特約団体用!D1729)</f>
        <v/>
      </c>
      <c r="E1730" t="str">
        <f>+IF(特約団体用!E1729="","",特約団体用!E1729)</f>
        <v/>
      </c>
      <c r="F1730" t="str">
        <f>+IF(特約団体用!F1729="","",_xlfn.XLOOKUP(特約団体用!F1729,PRM!$G$3:$G$5,PRM!$H$3:$H$5))</f>
        <v/>
      </c>
      <c r="G1730" s="149" t="str">
        <f>+TEXT(_xlfn.CONCAT(特約団体用!G1729,特約団体用!H1729,"年",特約団体用!I1729,"月",特約団体用!J1729,"日"),"yyyy/mm/dd")</f>
        <v>年月日</v>
      </c>
      <c r="H1730" t="str">
        <f>+IF(特約団体用!L1729="","",特約団体用!L1729)</f>
        <v/>
      </c>
      <c r="I1730" t="str">
        <f>+IF(特約団体用!M1729="","",特約団体用!M1729)</f>
        <v/>
      </c>
      <c r="J1730" t="str">
        <f>+IF(特約団体用!N1729="","",特約団体用!AA1729)</f>
        <v/>
      </c>
      <c r="K1730" t="str">
        <f>+IF(特約団体用!O1729="","",特約団体用!O1729)</f>
        <v/>
      </c>
      <c r="L1730" t="str">
        <f>+IF(特約団体用!P1729="","",特約団体用!P1729)</f>
        <v/>
      </c>
      <c r="M1730" t="str">
        <f>+IF(特約団体用!Q1729="","",特約団体用!Q1729)</f>
        <v/>
      </c>
      <c r="N1730" t="str">
        <f>+TEXT(IF(特約団体用!R1729="","",特約団体用!AB1729),"00")</f>
        <v/>
      </c>
      <c r="O1730" t="str">
        <f>+IF(特約団体用!S1729="","",特約団体用!AC1729)</f>
        <v/>
      </c>
      <c r="P1730" t="str">
        <f>+IF(特約団体用!T1729="","",特約団体用!AD1729)</f>
        <v/>
      </c>
      <c r="Q1730" t="str">
        <f>+IF(特約団体用!U1729="","",特約団体用!AE1729)</f>
        <v/>
      </c>
      <c r="V1730" s="153"/>
      <c r="W1730" s="153"/>
      <c r="X1730" s="153"/>
    </row>
    <row r="1731" spans="1:24">
      <c r="A1731" t="str">
        <f>+IF(特約団体用!A1730="","",特約団体用!A1730)</f>
        <v/>
      </c>
      <c r="B1731" t="str">
        <f>+IF(特約団体用!B1730="","",特約団体用!B1730)</f>
        <v/>
      </c>
      <c r="C1731" t="str">
        <f>+IF(特約団体用!C1730="","",特約団体用!C1730)</f>
        <v/>
      </c>
      <c r="D1731" t="str">
        <f>+IF(特約団体用!D1730="","",特約団体用!D1730)</f>
        <v/>
      </c>
      <c r="E1731" t="str">
        <f>+IF(特約団体用!E1730="","",特約団体用!E1730)</f>
        <v/>
      </c>
      <c r="F1731" t="str">
        <f>+IF(特約団体用!F1730="","",_xlfn.XLOOKUP(特約団体用!F1730,PRM!$G$3:$G$5,PRM!$H$3:$H$5))</f>
        <v/>
      </c>
      <c r="G1731" s="149" t="str">
        <f>+TEXT(_xlfn.CONCAT(特約団体用!G1730,特約団体用!H1730,"年",特約団体用!I1730,"月",特約団体用!J1730,"日"),"yyyy/mm/dd")</f>
        <v>年月日</v>
      </c>
      <c r="H1731" t="str">
        <f>+IF(特約団体用!L1730="","",特約団体用!L1730)</f>
        <v/>
      </c>
      <c r="I1731" t="str">
        <f>+IF(特約団体用!M1730="","",特約団体用!M1730)</f>
        <v/>
      </c>
      <c r="J1731" t="str">
        <f>+IF(特約団体用!N1730="","",特約団体用!AA1730)</f>
        <v/>
      </c>
      <c r="K1731" t="str">
        <f>+IF(特約団体用!O1730="","",特約団体用!O1730)</f>
        <v/>
      </c>
      <c r="L1731" t="str">
        <f>+IF(特約団体用!P1730="","",特約団体用!P1730)</f>
        <v/>
      </c>
      <c r="M1731" t="str">
        <f>+IF(特約団体用!Q1730="","",特約団体用!Q1730)</f>
        <v/>
      </c>
      <c r="N1731" t="str">
        <f>+TEXT(IF(特約団体用!R1730="","",特約団体用!AB1730),"00")</f>
        <v/>
      </c>
      <c r="O1731" t="str">
        <f>+IF(特約団体用!S1730="","",特約団体用!AC1730)</f>
        <v/>
      </c>
      <c r="P1731" t="str">
        <f>+IF(特約団体用!T1730="","",特約団体用!AD1730)</f>
        <v/>
      </c>
      <c r="Q1731" t="str">
        <f>+IF(特約団体用!U1730="","",特約団体用!AE1730)</f>
        <v/>
      </c>
      <c r="V1731" s="153"/>
      <c r="W1731" s="153"/>
      <c r="X1731" s="153"/>
    </row>
    <row r="1732" spans="1:24">
      <c r="A1732" t="str">
        <f>+IF(特約団体用!A1731="","",特約団体用!A1731)</f>
        <v/>
      </c>
      <c r="B1732" t="str">
        <f>+IF(特約団体用!B1731="","",特約団体用!B1731)</f>
        <v/>
      </c>
      <c r="C1732" t="str">
        <f>+IF(特約団体用!C1731="","",特約団体用!C1731)</f>
        <v/>
      </c>
      <c r="D1732" t="str">
        <f>+IF(特約団体用!D1731="","",特約団体用!D1731)</f>
        <v/>
      </c>
      <c r="E1732" t="str">
        <f>+IF(特約団体用!E1731="","",特約団体用!E1731)</f>
        <v/>
      </c>
      <c r="F1732" t="str">
        <f>+IF(特約団体用!F1731="","",_xlfn.XLOOKUP(特約団体用!F1731,PRM!$G$3:$G$5,PRM!$H$3:$H$5))</f>
        <v/>
      </c>
      <c r="G1732" s="149" t="str">
        <f>+TEXT(_xlfn.CONCAT(特約団体用!G1731,特約団体用!H1731,"年",特約団体用!I1731,"月",特約団体用!J1731,"日"),"yyyy/mm/dd")</f>
        <v>年月日</v>
      </c>
      <c r="H1732" t="str">
        <f>+IF(特約団体用!L1731="","",特約団体用!L1731)</f>
        <v/>
      </c>
      <c r="I1732" t="str">
        <f>+IF(特約団体用!M1731="","",特約団体用!M1731)</f>
        <v/>
      </c>
      <c r="J1732" t="str">
        <f>+IF(特約団体用!N1731="","",特約団体用!AA1731)</f>
        <v/>
      </c>
      <c r="K1732" t="str">
        <f>+IF(特約団体用!O1731="","",特約団体用!O1731)</f>
        <v/>
      </c>
      <c r="L1732" t="str">
        <f>+IF(特約団体用!P1731="","",特約団体用!P1731)</f>
        <v/>
      </c>
      <c r="M1732" t="str">
        <f>+IF(特約団体用!Q1731="","",特約団体用!Q1731)</f>
        <v/>
      </c>
      <c r="N1732" t="str">
        <f>+TEXT(IF(特約団体用!R1731="","",特約団体用!AB1731),"00")</f>
        <v/>
      </c>
      <c r="O1732" t="str">
        <f>+IF(特約団体用!S1731="","",特約団体用!AC1731)</f>
        <v/>
      </c>
      <c r="P1732" t="str">
        <f>+IF(特約団体用!T1731="","",特約団体用!AD1731)</f>
        <v/>
      </c>
      <c r="Q1732" t="str">
        <f>+IF(特約団体用!U1731="","",特約団体用!AE1731)</f>
        <v/>
      </c>
      <c r="V1732" s="153"/>
      <c r="W1732" s="153"/>
      <c r="X1732" s="153"/>
    </row>
    <row r="1733" spans="1:24">
      <c r="A1733" t="str">
        <f>+IF(特約団体用!A1732="","",特約団体用!A1732)</f>
        <v/>
      </c>
      <c r="B1733" t="str">
        <f>+IF(特約団体用!B1732="","",特約団体用!B1732)</f>
        <v/>
      </c>
      <c r="C1733" t="str">
        <f>+IF(特約団体用!C1732="","",特約団体用!C1732)</f>
        <v/>
      </c>
      <c r="D1733" t="str">
        <f>+IF(特約団体用!D1732="","",特約団体用!D1732)</f>
        <v/>
      </c>
      <c r="E1733" t="str">
        <f>+IF(特約団体用!E1732="","",特約団体用!E1732)</f>
        <v/>
      </c>
      <c r="F1733" t="str">
        <f>+IF(特約団体用!F1732="","",_xlfn.XLOOKUP(特約団体用!F1732,PRM!$G$3:$G$5,PRM!$H$3:$H$5))</f>
        <v/>
      </c>
      <c r="G1733" s="149" t="str">
        <f>+TEXT(_xlfn.CONCAT(特約団体用!G1732,特約団体用!H1732,"年",特約団体用!I1732,"月",特約団体用!J1732,"日"),"yyyy/mm/dd")</f>
        <v>年月日</v>
      </c>
      <c r="H1733" t="str">
        <f>+IF(特約団体用!L1732="","",特約団体用!L1732)</f>
        <v/>
      </c>
      <c r="I1733" t="str">
        <f>+IF(特約団体用!M1732="","",特約団体用!M1732)</f>
        <v/>
      </c>
      <c r="J1733" t="str">
        <f>+IF(特約団体用!N1732="","",特約団体用!AA1732)</f>
        <v/>
      </c>
      <c r="K1733" t="str">
        <f>+IF(特約団体用!O1732="","",特約団体用!O1732)</f>
        <v/>
      </c>
      <c r="L1733" t="str">
        <f>+IF(特約団体用!P1732="","",特約団体用!P1732)</f>
        <v/>
      </c>
      <c r="M1733" t="str">
        <f>+IF(特約団体用!Q1732="","",特約団体用!Q1732)</f>
        <v/>
      </c>
      <c r="N1733" t="str">
        <f>+TEXT(IF(特約団体用!R1732="","",特約団体用!AB1732),"00")</f>
        <v/>
      </c>
      <c r="O1733" t="str">
        <f>+IF(特約団体用!S1732="","",特約団体用!AC1732)</f>
        <v/>
      </c>
      <c r="P1733" t="str">
        <f>+IF(特約団体用!T1732="","",特約団体用!AD1732)</f>
        <v/>
      </c>
      <c r="Q1733" t="str">
        <f>+IF(特約団体用!U1732="","",特約団体用!AE1732)</f>
        <v/>
      </c>
      <c r="V1733" s="153"/>
      <c r="W1733" s="153"/>
      <c r="X1733" s="153"/>
    </row>
    <row r="1734" spans="1:24">
      <c r="A1734" t="str">
        <f>+IF(特約団体用!A1733="","",特約団体用!A1733)</f>
        <v/>
      </c>
      <c r="B1734" t="str">
        <f>+IF(特約団体用!B1733="","",特約団体用!B1733)</f>
        <v/>
      </c>
      <c r="C1734" t="str">
        <f>+IF(特約団体用!C1733="","",特約団体用!C1733)</f>
        <v/>
      </c>
      <c r="D1734" t="str">
        <f>+IF(特約団体用!D1733="","",特約団体用!D1733)</f>
        <v/>
      </c>
      <c r="E1734" t="str">
        <f>+IF(特約団体用!E1733="","",特約団体用!E1733)</f>
        <v/>
      </c>
      <c r="F1734" t="str">
        <f>+IF(特約団体用!F1733="","",_xlfn.XLOOKUP(特約団体用!F1733,PRM!$G$3:$G$5,PRM!$H$3:$H$5))</f>
        <v/>
      </c>
      <c r="G1734" s="149" t="str">
        <f>+TEXT(_xlfn.CONCAT(特約団体用!G1733,特約団体用!H1733,"年",特約団体用!I1733,"月",特約団体用!J1733,"日"),"yyyy/mm/dd")</f>
        <v>年月日</v>
      </c>
      <c r="H1734" t="str">
        <f>+IF(特約団体用!L1733="","",特約団体用!L1733)</f>
        <v/>
      </c>
      <c r="I1734" t="str">
        <f>+IF(特約団体用!M1733="","",特約団体用!M1733)</f>
        <v/>
      </c>
      <c r="J1734" t="str">
        <f>+IF(特約団体用!N1733="","",特約団体用!AA1733)</f>
        <v/>
      </c>
      <c r="K1734" t="str">
        <f>+IF(特約団体用!O1733="","",特約団体用!O1733)</f>
        <v/>
      </c>
      <c r="L1734" t="str">
        <f>+IF(特約団体用!P1733="","",特約団体用!P1733)</f>
        <v/>
      </c>
      <c r="M1734" t="str">
        <f>+IF(特約団体用!Q1733="","",特約団体用!Q1733)</f>
        <v/>
      </c>
      <c r="N1734" t="str">
        <f>+TEXT(IF(特約団体用!R1733="","",特約団体用!AB1733),"00")</f>
        <v/>
      </c>
      <c r="O1734" t="str">
        <f>+IF(特約団体用!S1733="","",特約団体用!AC1733)</f>
        <v/>
      </c>
      <c r="P1734" t="str">
        <f>+IF(特約団体用!T1733="","",特約団体用!AD1733)</f>
        <v/>
      </c>
      <c r="Q1734" t="str">
        <f>+IF(特約団体用!U1733="","",特約団体用!AE1733)</f>
        <v/>
      </c>
      <c r="V1734" s="153"/>
      <c r="W1734" s="153"/>
      <c r="X1734" s="153"/>
    </row>
    <row r="1735" spans="1:24">
      <c r="A1735" t="str">
        <f>+IF(特約団体用!A1734="","",特約団体用!A1734)</f>
        <v/>
      </c>
      <c r="B1735" t="str">
        <f>+IF(特約団体用!B1734="","",特約団体用!B1734)</f>
        <v/>
      </c>
      <c r="C1735" t="str">
        <f>+IF(特約団体用!C1734="","",特約団体用!C1734)</f>
        <v/>
      </c>
      <c r="D1735" t="str">
        <f>+IF(特約団体用!D1734="","",特約団体用!D1734)</f>
        <v/>
      </c>
      <c r="E1735" t="str">
        <f>+IF(特約団体用!E1734="","",特約団体用!E1734)</f>
        <v/>
      </c>
      <c r="F1735" t="str">
        <f>+IF(特約団体用!F1734="","",_xlfn.XLOOKUP(特約団体用!F1734,PRM!$G$3:$G$5,PRM!$H$3:$H$5))</f>
        <v/>
      </c>
      <c r="G1735" s="149" t="str">
        <f>+TEXT(_xlfn.CONCAT(特約団体用!G1734,特約団体用!H1734,"年",特約団体用!I1734,"月",特約団体用!J1734,"日"),"yyyy/mm/dd")</f>
        <v>年月日</v>
      </c>
      <c r="H1735" t="str">
        <f>+IF(特約団体用!L1734="","",特約団体用!L1734)</f>
        <v/>
      </c>
      <c r="I1735" t="str">
        <f>+IF(特約団体用!M1734="","",特約団体用!M1734)</f>
        <v/>
      </c>
      <c r="J1735" t="str">
        <f>+IF(特約団体用!N1734="","",特約団体用!AA1734)</f>
        <v/>
      </c>
      <c r="K1735" t="str">
        <f>+IF(特約団体用!O1734="","",特約団体用!O1734)</f>
        <v/>
      </c>
      <c r="L1735" t="str">
        <f>+IF(特約団体用!P1734="","",特約団体用!P1734)</f>
        <v/>
      </c>
      <c r="M1735" t="str">
        <f>+IF(特約団体用!Q1734="","",特約団体用!Q1734)</f>
        <v/>
      </c>
      <c r="N1735" t="str">
        <f>+TEXT(IF(特約団体用!R1734="","",特約団体用!AB1734),"00")</f>
        <v/>
      </c>
      <c r="O1735" t="str">
        <f>+IF(特約団体用!S1734="","",特約団体用!AC1734)</f>
        <v/>
      </c>
      <c r="P1735" t="str">
        <f>+IF(特約団体用!T1734="","",特約団体用!AD1734)</f>
        <v/>
      </c>
      <c r="Q1735" t="str">
        <f>+IF(特約団体用!U1734="","",特約団体用!AE1734)</f>
        <v/>
      </c>
      <c r="V1735" s="153"/>
      <c r="W1735" s="153"/>
      <c r="X1735" s="153"/>
    </row>
    <row r="1736" spans="1:24">
      <c r="A1736" t="str">
        <f>+IF(特約団体用!A1735="","",特約団体用!A1735)</f>
        <v/>
      </c>
      <c r="B1736" t="str">
        <f>+IF(特約団体用!B1735="","",特約団体用!B1735)</f>
        <v/>
      </c>
      <c r="C1736" t="str">
        <f>+IF(特約団体用!C1735="","",特約団体用!C1735)</f>
        <v/>
      </c>
      <c r="D1736" t="str">
        <f>+IF(特約団体用!D1735="","",特約団体用!D1735)</f>
        <v/>
      </c>
      <c r="E1736" t="str">
        <f>+IF(特約団体用!E1735="","",特約団体用!E1735)</f>
        <v/>
      </c>
      <c r="F1736" t="str">
        <f>+IF(特約団体用!F1735="","",_xlfn.XLOOKUP(特約団体用!F1735,PRM!$G$3:$G$5,PRM!$H$3:$H$5))</f>
        <v/>
      </c>
      <c r="G1736" s="149" t="str">
        <f>+TEXT(_xlfn.CONCAT(特約団体用!G1735,特約団体用!H1735,"年",特約団体用!I1735,"月",特約団体用!J1735,"日"),"yyyy/mm/dd")</f>
        <v>年月日</v>
      </c>
      <c r="H1736" t="str">
        <f>+IF(特約団体用!L1735="","",特約団体用!L1735)</f>
        <v/>
      </c>
      <c r="I1736" t="str">
        <f>+IF(特約団体用!M1735="","",特約団体用!M1735)</f>
        <v/>
      </c>
      <c r="J1736" t="str">
        <f>+IF(特約団体用!N1735="","",特約団体用!AA1735)</f>
        <v/>
      </c>
      <c r="K1736" t="str">
        <f>+IF(特約団体用!O1735="","",特約団体用!O1735)</f>
        <v/>
      </c>
      <c r="L1736" t="str">
        <f>+IF(特約団体用!P1735="","",特約団体用!P1735)</f>
        <v/>
      </c>
      <c r="M1736" t="str">
        <f>+IF(特約団体用!Q1735="","",特約団体用!Q1735)</f>
        <v/>
      </c>
      <c r="N1736" t="str">
        <f>+TEXT(IF(特約団体用!R1735="","",特約団体用!AB1735),"00")</f>
        <v/>
      </c>
      <c r="O1736" t="str">
        <f>+IF(特約団体用!S1735="","",特約団体用!AC1735)</f>
        <v/>
      </c>
      <c r="P1736" t="str">
        <f>+IF(特約団体用!T1735="","",特約団体用!AD1735)</f>
        <v/>
      </c>
      <c r="Q1736" t="str">
        <f>+IF(特約団体用!U1735="","",特約団体用!AE1735)</f>
        <v/>
      </c>
      <c r="V1736" s="153"/>
      <c r="W1736" s="153"/>
      <c r="X1736" s="153"/>
    </row>
    <row r="1737" spans="1:24">
      <c r="A1737" t="str">
        <f>+IF(特約団体用!A1736="","",特約団体用!A1736)</f>
        <v/>
      </c>
      <c r="B1737" t="str">
        <f>+IF(特約団体用!B1736="","",特約団体用!B1736)</f>
        <v/>
      </c>
      <c r="C1737" t="str">
        <f>+IF(特約団体用!C1736="","",特約団体用!C1736)</f>
        <v/>
      </c>
      <c r="D1737" t="str">
        <f>+IF(特約団体用!D1736="","",特約団体用!D1736)</f>
        <v/>
      </c>
      <c r="E1737" t="str">
        <f>+IF(特約団体用!E1736="","",特約団体用!E1736)</f>
        <v/>
      </c>
      <c r="F1737" t="str">
        <f>+IF(特約団体用!F1736="","",_xlfn.XLOOKUP(特約団体用!F1736,PRM!$G$3:$G$5,PRM!$H$3:$H$5))</f>
        <v/>
      </c>
      <c r="G1737" s="149" t="str">
        <f>+TEXT(_xlfn.CONCAT(特約団体用!G1736,特約団体用!H1736,"年",特約団体用!I1736,"月",特約団体用!J1736,"日"),"yyyy/mm/dd")</f>
        <v>年月日</v>
      </c>
      <c r="H1737" t="str">
        <f>+IF(特約団体用!L1736="","",特約団体用!L1736)</f>
        <v/>
      </c>
      <c r="I1737" t="str">
        <f>+IF(特約団体用!M1736="","",特約団体用!M1736)</f>
        <v/>
      </c>
      <c r="J1737" t="str">
        <f>+IF(特約団体用!N1736="","",特約団体用!AA1736)</f>
        <v/>
      </c>
      <c r="K1737" t="str">
        <f>+IF(特約団体用!O1736="","",特約団体用!O1736)</f>
        <v/>
      </c>
      <c r="L1737" t="str">
        <f>+IF(特約団体用!P1736="","",特約団体用!P1736)</f>
        <v/>
      </c>
      <c r="M1737" t="str">
        <f>+IF(特約団体用!Q1736="","",特約団体用!Q1736)</f>
        <v/>
      </c>
      <c r="N1737" t="str">
        <f>+TEXT(IF(特約団体用!R1736="","",特約団体用!AB1736),"00")</f>
        <v/>
      </c>
      <c r="O1737" t="str">
        <f>+IF(特約団体用!S1736="","",特約団体用!AC1736)</f>
        <v/>
      </c>
      <c r="P1737" t="str">
        <f>+IF(特約団体用!T1736="","",特約団体用!AD1736)</f>
        <v/>
      </c>
      <c r="Q1737" t="str">
        <f>+IF(特約団体用!U1736="","",特約団体用!AE1736)</f>
        <v/>
      </c>
      <c r="V1737" s="153"/>
      <c r="W1737" s="153"/>
      <c r="X1737" s="153"/>
    </row>
    <row r="1738" spans="1:24">
      <c r="A1738" t="str">
        <f>+IF(特約団体用!A1737="","",特約団体用!A1737)</f>
        <v/>
      </c>
      <c r="B1738" t="str">
        <f>+IF(特約団体用!B1737="","",特約団体用!B1737)</f>
        <v/>
      </c>
      <c r="C1738" t="str">
        <f>+IF(特約団体用!C1737="","",特約団体用!C1737)</f>
        <v/>
      </c>
      <c r="D1738" t="str">
        <f>+IF(特約団体用!D1737="","",特約団体用!D1737)</f>
        <v/>
      </c>
      <c r="E1738" t="str">
        <f>+IF(特約団体用!E1737="","",特約団体用!E1737)</f>
        <v/>
      </c>
      <c r="F1738" t="str">
        <f>+IF(特約団体用!F1737="","",_xlfn.XLOOKUP(特約団体用!F1737,PRM!$G$3:$G$5,PRM!$H$3:$H$5))</f>
        <v/>
      </c>
      <c r="G1738" s="149" t="str">
        <f>+TEXT(_xlfn.CONCAT(特約団体用!G1737,特約団体用!H1737,"年",特約団体用!I1737,"月",特約団体用!J1737,"日"),"yyyy/mm/dd")</f>
        <v>年月日</v>
      </c>
      <c r="H1738" t="str">
        <f>+IF(特約団体用!L1737="","",特約団体用!L1737)</f>
        <v/>
      </c>
      <c r="I1738" t="str">
        <f>+IF(特約団体用!M1737="","",特約団体用!M1737)</f>
        <v/>
      </c>
      <c r="J1738" t="str">
        <f>+IF(特約団体用!N1737="","",特約団体用!AA1737)</f>
        <v/>
      </c>
      <c r="K1738" t="str">
        <f>+IF(特約団体用!O1737="","",特約団体用!O1737)</f>
        <v/>
      </c>
      <c r="L1738" t="str">
        <f>+IF(特約団体用!P1737="","",特約団体用!P1737)</f>
        <v/>
      </c>
      <c r="M1738" t="str">
        <f>+IF(特約団体用!Q1737="","",特約団体用!Q1737)</f>
        <v/>
      </c>
      <c r="N1738" t="str">
        <f>+TEXT(IF(特約団体用!R1737="","",特約団体用!AB1737),"00")</f>
        <v/>
      </c>
      <c r="O1738" t="str">
        <f>+IF(特約団体用!S1737="","",特約団体用!AC1737)</f>
        <v/>
      </c>
      <c r="P1738" t="str">
        <f>+IF(特約団体用!T1737="","",特約団体用!AD1737)</f>
        <v/>
      </c>
      <c r="Q1738" t="str">
        <f>+IF(特約団体用!U1737="","",特約団体用!AE1737)</f>
        <v/>
      </c>
      <c r="V1738" s="153"/>
      <c r="W1738" s="153"/>
      <c r="X1738" s="153"/>
    </row>
    <row r="1739" spans="1:24">
      <c r="A1739" t="str">
        <f>+IF(特約団体用!A1738="","",特約団体用!A1738)</f>
        <v/>
      </c>
      <c r="B1739" t="str">
        <f>+IF(特約団体用!B1738="","",特約団体用!B1738)</f>
        <v/>
      </c>
      <c r="C1739" t="str">
        <f>+IF(特約団体用!C1738="","",特約団体用!C1738)</f>
        <v/>
      </c>
      <c r="D1739" t="str">
        <f>+IF(特約団体用!D1738="","",特約団体用!D1738)</f>
        <v/>
      </c>
      <c r="E1739" t="str">
        <f>+IF(特約団体用!E1738="","",特約団体用!E1738)</f>
        <v/>
      </c>
      <c r="F1739" t="str">
        <f>+IF(特約団体用!F1738="","",_xlfn.XLOOKUP(特約団体用!F1738,PRM!$G$3:$G$5,PRM!$H$3:$H$5))</f>
        <v/>
      </c>
      <c r="G1739" s="149" t="str">
        <f>+TEXT(_xlfn.CONCAT(特約団体用!G1738,特約団体用!H1738,"年",特約団体用!I1738,"月",特約団体用!J1738,"日"),"yyyy/mm/dd")</f>
        <v>年月日</v>
      </c>
      <c r="H1739" t="str">
        <f>+IF(特約団体用!L1738="","",特約団体用!L1738)</f>
        <v/>
      </c>
      <c r="I1739" t="str">
        <f>+IF(特約団体用!M1738="","",特約団体用!M1738)</f>
        <v/>
      </c>
      <c r="J1739" t="str">
        <f>+IF(特約団体用!N1738="","",特約団体用!AA1738)</f>
        <v/>
      </c>
      <c r="K1739" t="str">
        <f>+IF(特約団体用!O1738="","",特約団体用!O1738)</f>
        <v/>
      </c>
      <c r="L1739" t="str">
        <f>+IF(特約団体用!P1738="","",特約団体用!P1738)</f>
        <v/>
      </c>
      <c r="M1739" t="str">
        <f>+IF(特約団体用!Q1738="","",特約団体用!Q1738)</f>
        <v/>
      </c>
      <c r="N1739" t="str">
        <f>+TEXT(IF(特約団体用!R1738="","",特約団体用!AB1738),"00")</f>
        <v/>
      </c>
      <c r="O1739" t="str">
        <f>+IF(特約団体用!S1738="","",特約団体用!AC1738)</f>
        <v/>
      </c>
      <c r="P1739" t="str">
        <f>+IF(特約団体用!T1738="","",特約団体用!AD1738)</f>
        <v/>
      </c>
      <c r="Q1739" t="str">
        <f>+IF(特約団体用!U1738="","",特約団体用!AE1738)</f>
        <v/>
      </c>
      <c r="V1739" s="153"/>
      <c r="W1739" s="153"/>
      <c r="X1739" s="153"/>
    </row>
    <row r="1740" spans="1:24">
      <c r="A1740" t="str">
        <f>+IF(特約団体用!A1739="","",特約団体用!A1739)</f>
        <v/>
      </c>
      <c r="B1740" t="str">
        <f>+IF(特約団体用!B1739="","",特約団体用!B1739)</f>
        <v/>
      </c>
      <c r="C1740" t="str">
        <f>+IF(特約団体用!C1739="","",特約団体用!C1739)</f>
        <v/>
      </c>
      <c r="D1740" t="str">
        <f>+IF(特約団体用!D1739="","",特約団体用!D1739)</f>
        <v/>
      </c>
      <c r="E1740" t="str">
        <f>+IF(特約団体用!E1739="","",特約団体用!E1739)</f>
        <v/>
      </c>
      <c r="F1740" t="str">
        <f>+IF(特約団体用!F1739="","",_xlfn.XLOOKUP(特約団体用!F1739,PRM!$G$3:$G$5,PRM!$H$3:$H$5))</f>
        <v/>
      </c>
      <c r="G1740" s="149" t="str">
        <f>+TEXT(_xlfn.CONCAT(特約団体用!G1739,特約団体用!H1739,"年",特約団体用!I1739,"月",特約団体用!J1739,"日"),"yyyy/mm/dd")</f>
        <v>年月日</v>
      </c>
      <c r="H1740" t="str">
        <f>+IF(特約団体用!L1739="","",特約団体用!L1739)</f>
        <v/>
      </c>
      <c r="I1740" t="str">
        <f>+IF(特約団体用!M1739="","",特約団体用!M1739)</f>
        <v/>
      </c>
      <c r="J1740" t="str">
        <f>+IF(特約団体用!N1739="","",特約団体用!AA1739)</f>
        <v/>
      </c>
      <c r="K1740" t="str">
        <f>+IF(特約団体用!O1739="","",特約団体用!O1739)</f>
        <v/>
      </c>
      <c r="L1740" t="str">
        <f>+IF(特約団体用!P1739="","",特約団体用!P1739)</f>
        <v/>
      </c>
      <c r="M1740" t="str">
        <f>+IF(特約団体用!Q1739="","",特約団体用!Q1739)</f>
        <v/>
      </c>
      <c r="N1740" t="str">
        <f>+TEXT(IF(特約団体用!R1739="","",特約団体用!AB1739),"00")</f>
        <v/>
      </c>
      <c r="O1740" t="str">
        <f>+IF(特約団体用!S1739="","",特約団体用!AC1739)</f>
        <v/>
      </c>
      <c r="P1740" t="str">
        <f>+IF(特約団体用!T1739="","",特約団体用!AD1739)</f>
        <v/>
      </c>
      <c r="Q1740" t="str">
        <f>+IF(特約団体用!U1739="","",特約団体用!AE1739)</f>
        <v/>
      </c>
      <c r="V1740" s="153"/>
      <c r="W1740" s="153"/>
      <c r="X1740" s="153"/>
    </row>
    <row r="1741" spans="1:24">
      <c r="A1741" t="str">
        <f>+IF(特約団体用!A1740="","",特約団体用!A1740)</f>
        <v/>
      </c>
      <c r="B1741" t="str">
        <f>+IF(特約団体用!B1740="","",特約団体用!B1740)</f>
        <v/>
      </c>
      <c r="C1741" t="str">
        <f>+IF(特約団体用!C1740="","",特約団体用!C1740)</f>
        <v/>
      </c>
      <c r="D1741" t="str">
        <f>+IF(特約団体用!D1740="","",特約団体用!D1740)</f>
        <v/>
      </c>
      <c r="E1741" t="str">
        <f>+IF(特約団体用!E1740="","",特約団体用!E1740)</f>
        <v/>
      </c>
      <c r="F1741" t="str">
        <f>+IF(特約団体用!F1740="","",_xlfn.XLOOKUP(特約団体用!F1740,PRM!$G$3:$G$5,PRM!$H$3:$H$5))</f>
        <v/>
      </c>
      <c r="G1741" s="149" t="str">
        <f>+TEXT(_xlfn.CONCAT(特約団体用!G1740,特約団体用!H1740,"年",特約団体用!I1740,"月",特約団体用!J1740,"日"),"yyyy/mm/dd")</f>
        <v>年月日</v>
      </c>
      <c r="H1741" t="str">
        <f>+IF(特約団体用!L1740="","",特約団体用!L1740)</f>
        <v/>
      </c>
      <c r="I1741" t="str">
        <f>+IF(特約団体用!M1740="","",特約団体用!M1740)</f>
        <v/>
      </c>
      <c r="J1741" t="str">
        <f>+IF(特約団体用!N1740="","",特約団体用!AA1740)</f>
        <v/>
      </c>
      <c r="K1741" t="str">
        <f>+IF(特約団体用!O1740="","",特約団体用!O1740)</f>
        <v/>
      </c>
      <c r="L1741" t="str">
        <f>+IF(特約団体用!P1740="","",特約団体用!P1740)</f>
        <v/>
      </c>
      <c r="M1741" t="str">
        <f>+IF(特約団体用!Q1740="","",特約団体用!Q1740)</f>
        <v/>
      </c>
      <c r="N1741" t="str">
        <f>+TEXT(IF(特約団体用!R1740="","",特約団体用!AB1740),"00")</f>
        <v/>
      </c>
      <c r="O1741" t="str">
        <f>+IF(特約団体用!S1740="","",特約団体用!AC1740)</f>
        <v/>
      </c>
      <c r="P1741" t="str">
        <f>+IF(特約団体用!T1740="","",特約団体用!AD1740)</f>
        <v/>
      </c>
      <c r="Q1741" t="str">
        <f>+IF(特約団体用!U1740="","",特約団体用!AE1740)</f>
        <v/>
      </c>
      <c r="V1741" s="153"/>
      <c r="W1741" s="153"/>
      <c r="X1741" s="153"/>
    </row>
    <row r="1742" spans="1:24">
      <c r="A1742" t="str">
        <f>+IF(特約団体用!A1741="","",特約団体用!A1741)</f>
        <v/>
      </c>
      <c r="B1742" t="str">
        <f>+IF(特約団体用!B1741="","",特約団体用!B1741)</f>
        <v/>
      </c>
      <c r="C1742" t="str">
        <f>+IF(特約団体用!C1741="","",特約団体用!C1741)</f>
        <v/>
      </c>
      <c r="D1742" t="str">
        <f>+IF(特約団体用!D1741="","",特約団体用!D1741)</f>
        <v/>
      </c>
      <c r="E1742" t="str">
        <f>+IF(特約団体用!E1741="","",特約団体用!E1741)</f>
        <v/>
      </c>
      <c r="F1742" t="str">
        <f>+IF(特約団体用!F1741="","",_xlfn.XLOOKUP(特約団体用!F1741,PRM!$G$3:$G$5,PRM!$H$3:$H$5))</f>
        <v/>
      </c>
      <c r="G1742" s="149" t="str">
        <f>+TEXT(_xlfn.CONCAT(特約団体用!G1741,特約団体用!H1741,"年",特約団体用!I1741,"月",特約団体用!J1741,"日"),"yyyy/mm/dd")</f>
        <v>年月日</v>
      </c>
      <c r="H1742" t="str">
        <f>+IF(特約団体用!L1741="","",特約団体用!L1741)</f>
        <v/>
      </c>
      <c r="I1742" t="str">
        <f>+IF(特約団体用!M1741="","",特約団体用!M1741)</f>
        <v/>
      </c>
      <c r="J1742" t="str">
        <f>+IF(特約団体用!N1741="","",特約団体用!AA1741)</f>
        <v/>
      </c>
      <c r="K1742" t="str">
        <f>+IF(特約団体用!O1741="","",特約団体用!O1741)</f>
        <v/>
      </c>
      <c r="L1742" t="str">
        <f>+IF(特約団体用!P1741="","",特約団体用!P1741)</f>
        <v/>
      </c>
      <c r="M1742" t="str">
        <f>+IF(特約団体用!Q1741="","",特約団体用!Q1741)</f>
        <v/>
      </c>
      <c r="N1742" t="str">
        <f>+TEXT(IF(特約団体用!R1741="","",特約団体用!AB1741),"00")</f>
        <v/>
      </c>
      <c r="O1742" t="str">
        <f>+IF(特約団体用!S1741="","",特約団体用!AC1741)</f>
        <v/>
      </c>
      <c r="P1742" t="str">
        <f>+IF(特約団体用!T1741="","",特約団体用!AD1741)</f>
        <v/>
      </c>
      <c r="Q1742" t="str">
        <f>+IF(特約団体用!U1741="","",特約団体用!AE1741)</f>
        <v/>
      </c>
      <c r="V1742" s="153"/>
      <c r="W1742" s="153"/>
      <c r="X1742" s="153"/>
    </row>
    <row r="1743" spans="1:24">
      <c r="A1743" t="str">
        <f>+IF(特約団体用!A1742="","",特約団体用!A1742)</f>
        <v/>
      </c>
      <c r="B1743" t="str">
        <f>+IF(特約団体用!B1742="","",特約団体用!B1742)</f>
        <v/>
      </c>
      <c r="C1743" t="str">
        <f>+IF(特約団体用!C1742="","",特約団体用!C1742)</f>
        <v/>
      </c>
      <c r="D1743" t="str">
        <f>+IF(特約団体用!D1742="","",特約団体用!D1742)</f>
        <v/>
      </c>
      <c r="E1743" t="str">
        <f>+IF(特約団体用!E1742="","",特約団体用!E1742)</f>
        <v/>
      </c>
      <c r="F1743" t="str">
        <f>+IF(特約団体用!F1742="","",_xlfn.XLOOKUP(特約団体用!F1742,PRM!$G$3:$G$5,PRM!$H$3:$H$5))</f>
        <v/>
      </c>
      <c r="G1743" s="149" t="str">
        <f>+TEXT(_xlfn.CONCAT(特約団体用!G1742,特約団体用!H1742,"年",特約団体用!I1742,"月",特約団体用!J1742,"日"),"yyyy/mm/dd")</f>
        <v>年月日</v>
      </c>
      <c r="H1743" t="str">
        <f>+IF(特約団体用!L1742="","",特約団体用!L1742)</f>
        <v/>
      </c>
      <c r="I1743" t="str">
        <f>+IF(特約団体用!M1742="","",特約団体用!M1742)</f>
        <v/>
      </c>
      <c r="J1743" t="str">
        <f>+IF(特約団体用!N1742="","",特約団体用!AA1742)</f>
        <v/>
      </c>
      <c r="K1743" t="str">
        <f>+IF(特約団体用!O1742="","",特約団体用!O1742)</f>
        <v/>
      </c>
      <c r="L1743" t="str">
        <f>+IF(特約団体用!P1742="","",特約団体用!P1742)</f>
        <v/>
      </c>
      <c r="M1743" t="str">
        <f>+IF(特約団体用!Q1742="","",特約団体用!Q1742)</f>
        <v/>
      </c>
      <c r="N1743" t="str">
        <f>+TEXT(IF(特約団体用!R1742="","",特約団体用!AB1742),"00")</f>
        <v/>
      </c>
      <c r="O1743" t="str">
        <f>+IF(特約団体用!S1742="","",特約団体用!AC1742)</f>
        <v/>
      </c>
      <c r="P1743" t="str">
        <f>+IF(特約団体用!T1742="","",特約団体用!AD1742)</f>
        <v/>
      </c>
      <c r="Q1743" t="str">
        <f>+IF(特約団体用!U1742="","",特約団体用!AE1742)</f>
        <v/>
      </c>
      <c r="V1743" s="153"/>
      <c r="W1743" s="153"/>
      <c r="X1743" s="153"/>
    </row>
    <row r="1744" spans="1:24">
      <c r="A1744" t="str">
        <f>+IF(特約団体用!A1743="","",特約団体用!A1743)</f>
        <v/>
      </c>
      <c r="B1744" t="str">
        <f>+IF(特約団体用!B1743="","",特約団体用!B1743)</f>
        <v/>
      </c>
      <c r="C1744" t="str">
        <f>+IF(特約団体用!C1743="","",特約団体用!C1743)</f>
        <v/>
      </c>
      <c r="D1744" t="str">
        <f>+IF(特約団体用!D1743="","",特約団体用!D1743)</f>
        <v/>
      </c>
      <c r="E1744" t="str">
        <f>+IF(特約団体用!E1743="","",特約団体用!E1743)</f>
        <v/>
      </c>
      <c r="F1744" t="str">
        <f>+IF(特約団体用!F1743="","",_xlfn.XLOOKUP(特約団体用!F1743,PRM!$G$3:$G$5,PRM!$H$3:$H$5))</f>
        <v/>
      </c>
      <c r="G1744" s="149" t="str">
        <f>+TEXT(_xlfn.CONCAT(特約団体用!G1743,特約団体用!H1743,"年",特約団体用!I1743,"月",特約団体用!J1743,"日"),"yyyy/mm/dd")</f>
        <v>年月日</v>
      </c>
      <c r="H1744" t="str">
        <f>+IF(特約団体用!L1743="","",特約団体用!L1743)</f>
        <v/>
      </c>
      <c r="I1744" t="str">
        <f>+IF(特約団体用!M1743="","",特約団体用!M1743)</f>
        <v/>
      </c>
      <c r="J1744" t="str">
        <f>+IF(特約団体用!N1743="","",特約団体用!AA1743)</f>
        <v/>
      </c>
      <c r="K1744" t="str">
        <f>+IF(特約団体用!O1743="","",特約団体用!O1743)</f>
        <v/>
      </c>
      <c r="L1744" t="str">
        <f>+IF(特約団体用!P1743="","",特約団体用!P1743)</f>
        <v/>
      </c>
      <c r="M1744" t="str">
        <f>+IF(特約団体用!Q1743="","",特約団体用!Q1743)</f>
        <v/>
      </c>
      <c r="N1744" t="str">
        <f>+TEXT(IF(特約団体用!R1743="","",特約団体用!AB1743),"00")</f>
        <v/>
      </c>
      <c r="O1744" t="str">
        <f>+IF(特約団体用!S1743="","",特約団体用!AC1743)</f>
        <v/>
      </c>
      <c r="P1744" t="str">
        <f>+IF(特約団体用!T1743="","",特約団体用!AD1743)</f>
        <v/>
      </c>
      <c r="Q1744" t="str">
        <f>+IF(特約団体用!U1743="","",特約団体用!AE1743)</f>
        <v/>
      </c>
      <c r="V1744" s="153"/>
      <c r="W1744" s="153"/>
      <c r="X1744" s="153"/>
    </row>
    <row r="1745" spans="1:24">
      <c r="A1745" t="str">
        <f>+IF(特約団体用!A1744="","",特約団体用!A1744)</f>
        <v/>
      </c>
      <c r="B1745" t="str">
        <f>+IF(特約団体用!B1744="","",特約団体用!B1744)</f>
        <v/>
      </c>
      <c r="C1745" t="str">
        <f>+IF(特約団体用!C1744="","",特約団体用!C1744)</f>
        <v/>
      </c>
      <c r="D1745" t="str">
        <f>+IF(特約団体用!D1744="","",特約団体用!D1744)</f>
        <v/>
      </c>
      <c r="E1745" t="str">
        <f>+IF(特約団体用!E1744="","",特約団体用!E1744)</f>
        <v/>
      </c>
      <c r="F1745" t="str">
        <f>+IF(特約団体用!F1744="","",_xlfn.XLOOKUP(特約団体用!F1744,PRM!$G$3:$G$5,PRM!$H$3:$H$5))</f>
        <v/>
      </c>
      <c r="G1745" s="149" t="str">
        <f>+TEXT(_xlfn.CONCAT(特約団体用!G1744,特約団体用!H1744,"年",特約団体用!I1744,"月",特約団体用!J1744,"日"),"yyyy/mm/dd")</f>
        <v>年月日</v>
      </c>
      <c r="H1745" t="str">
        <f>+IF(特約団体用!L1744="","",特約団体用!L1744)</f>
        <v/>
      </c>
      <c r="I1745" t="str">
        <f>+IF(特約団体用!M1744="","",特約団体用!M1744)</f>
        <v/>
      </c>
      <c r="J1745" t="str">
        <f>+IF(特約団体用!N1744="","",特約団体用!AA1744)</f>
        <v/>
      </c>
      <c r="K1745" t="str">
        <f>+IF(特約団体用!O1744="","",特約団体用!O1744)</f>
        <v/>
      </c>
      <c r="L1745" t="str">
        <f>+IF(特約団体用!P1744="","",特約団体用!P1744)</f>
        <v/>
      </c>
      <c r="M1745" t="str">
        <f>+IF(特約団体用!Q1744="","",特約団体用!Q1744)</f>
        <v/>
      </c>
      <c r="N1745" t="str">
        <f>+TEXT(IF(特約団体用!R1744="","",特約団体用!AB1744),"00")</f>
        <v/>
      </c>
      <c r="O1745" t="str">
        <f>+IF(特約団体用!S1744="","",特約団体用!AC1744)</f>
        <v/>
      </c>
      <c r="P1745" t="str">
        <f>+IF(特約団体用!T1744="","",特約団体用!AD1744)</f>
        <v/>
      </c>
      <c r="Q1745" t="str">
        <f>+IF(特約団体用!U1744="","",特約団体用!AE1744)</f>
        <v/>
      </c>
      <c r="V1745" s="153"/>
      <c r="W1745" s="153"/>
      <c r="X1745" s="153"/>
    </row>
    <row r="1746" spans="1:24">
      <c r="A1746" t="str">
        <f>+IF(特約団体用!A1745="","",特約団体用!A1745)</f>
        <v/>
      </c>
      <c r="B1746" t="str">
        <f>+IF(特約団体用!B1745="","",特約団体用!B1745)</f>
        <v/>
      </c>
      <c r="C1746" t="str">
        <f>+IF(特約団体用!C1745="","",特約団体用!C1745)</f>
        <v/>
      </c>
      <c r="D1746" t="str">
        <f>+IF(特約団体用!D1745="","",特約団体用!D1745)</f>
        <v/>
      </c>
      <c r="E1746" t="str">
        <f>+IF(特約団体用!E1745="","",特約団体用!E1745)</f>
        <v/>
      </c>
      <c r="F1746" t="str">
        <f>+IF(特約団体用!F1745="","",_xlfn.XLOOKUP(特約団体用!F1745,PRM!$G$3:$G$5,PRM!$H$3:$H$5))</f>
        <v/>
      </c>
      <c r="G1746" s="149" t="str">
        <f>+TEXT(_xlfn.CONCAT(特約団体用!G1745,特約団体用!H1745,"年",特約団体用!I1745,"月",特約団体用!J1745,"日"),"yyyy/mm/dd")</f>
        <v>年月日</v>
      </c>
      <c r="H1746" t="str">
        <f>+IF(特約団体用!L1745="","",特約団体用!L1745)</f>
        <v/>
      </c>
      <c r="I1746" t="str">
        <f>+IF(特約団体用!M1745="","",特約団体用!M1745)</f>
        <v/>
      </c>
      <c r="J1746" t="str">
        <f>+IF(特約団体用!N1745="","",特約団体用!AA1745)</f>
        <v/>
      </c>
      <c r="K1746" t="str">
        <f>+IF(特約団体用!O1745="","",特約団体用!O1745)</f>
        <v/>
      </c>
      <c r="L1746" t="str">
        <f>+IF(特約団体用!P1745="","",特約団体用!P1745)</f>
        <v/>
      </c>
      <c r="M1746" t="str">
        <f>+IF(特約団体用!Q1745="","",特約団体用!Q1745)</f>
        <v/>
      </c>
      <c r="N1746" t="str">
        <f>+TEXT(IF(特約団体用!R1745="","",特約団体用!AB1745),"00")</f>
        <v/>
      </c>
      <c r="O1746" t="str">
        <f>+IF(特約団体用!S1745="","",特約団体用!AC1745)</f>
        <v/>
      </c>
      <c r="P1746" t="str">
        <f>+IF(特約団体用!T1745="","",特約団体用!AD1745)</f>
        <v/>
      </c>
      <c r="Q1746" t="str">
        <f>+IF(特約団体用!U1745="","",特約団体用!AE1745)</f>
        <v/>
      </c>
      <c r="V1746" s="153"/>
      <c r="W1746" s="153"/>
      <c r="X1746" s="153"/>
    </row>
    <row r="1747" spans="1:24">
      <c r="A1747" t="str">
        <f>+IF(特約団体用!A1746="","",特約団体用!A1746)</f>
        <v/>
      </c>
      <c r="B1747" t="str">
        <f>+IF(特約団体用!B1746="","",特約団体用!B1746)</f>
        <v/>
      </c>
      <c r="C1747" t="str">
        <f>+IF(特約団体用!C1746="","",特約団体用!C1746)</f>
        <v/>
      </c>
      <c r="D1747" t="str">
        <f>+IF(特約団体用!D1746="","",特約団体用!D1746)</f>
        <v/>
      </c>
      <c r="E1747" t="str">
        <f>+IF(特約団体用!E1746="","",特約団体用!E1746)</f>
        <v/>
      </c>
      <c r="F1747" t="str">
        <f>+IF(特約団体用!F1746="","",_xlfn.XLOOKUP(特約団体用!F1746,PRM!$G$3:$G$5,PRM!$H$3:$H$5))</f>
        <v/>
      </c>
      <c r="G1747" s="149" t="str">
        <f>+TEXT(_xlfn.CONCAT(特約団体用!G1746,特約団体用!H1746,"年",特約団体用!I1746,"月",特約団体用!J1746,"日"),"yyyy/mm/dd")</f>
        <v>年月日</v>
      </c>
      <c r="H1747" t="str">
        <f>+IF(特約団体用!L1746="","",特約団体用!L1746)</f>
        <v/>
      </c>
      <c r="I1747" t="str">
        <f>+IF(特約団体用!M1746="","",特約団体用!M1746)</f>
        <v/>
      </c>
      <c r="J1747" t="str">
        <f>+IF(特約団体用!N1746="","",特約団体用!AA1746)</f>
        <v/>
      </c>
      <c r="K1747" t="str">
        <f>+IF(特約団体用!O1746="","",特約団体用!O1746)</f>
        <v/>
      </c>
      <c r="L1747" t="str">
        <f>+IF(特約団体用!P1746="","",特約団体用!P1746)</f>
        <v/>
      </c>
      <c r="M1747" t="str">
        <f>+IF(特約団体用!Q1746="","",特約団体用!Q1746)</f>
        <v/>
      </c>
      <c r="N1747" t="str">
        <f>+TEXT(IF(特約団体用!R1746="","",特約団体用!AB1746),"00")</f>
        <v/>
      </c>
      <c r="O1747" t="str">
        <f>+IF(特約団体用!S1746="","",特約団体用!AC1746)</f>
        <v/>
      </c>
      <c r="P1747" t="str">
        <f>+IF(特約団体用!T1746="","",特約団体用!AD1746)</f>
        <v/>
      </c>
      <c r="Q1747" t="str">
        <f>+IF(特約団体用!U1746="","",特約団体用!AE1746)</f>
        <v/>
      </c>
      <c r="V1747" s="153"/>
      <c r="W1747" s="153"/>
      <c r="X1747" s="153"/>
    </row>
    <row r="1748" spans="1:24">
      <c r="A1748" t="str">
        <f>+IF(特約団体用!A1747="","",特約団体用!A1747)</f>
        <v/>
      </c>
      <c r="B1748" t="str">
        <f>+IF(特約団体用!B1747="","",特約団体用!B1747)</f>
        <v/>
      </c>
      <c r="C1748" t="str">
        <f>+IF(特約団体用!C1747="","",特約団体用!C1747)</f>
        <v/>
      </c>
      <c r="D1748" t="str">
        <f>+IF(特約団体用!D1747="","",特約団体用!D1747)</f>
        <v/>
      </c>
      <c r="E1748" t="str">
        <f>+IF(特約団体用!E1747="","",特約団体用!E1747)</f>
        <v/>
      </c>
      <c r="F1748" t="str">
        <f>+IF(特約団体用!F1747="","",_xlfn.XLOOKUP(特約団体用!F1747,PRM!$G$3:$G$5,PRM!$H$3:$H$5))</f>
        <v/>
      </c>
      <c r="G1748" s="149" t="str">
        <f>+TEXT(_xlfn.CONCAT(特約団体用!G1747,特約団体用!H1747,"年",特約団体用!I1747,"月",特約団体用!J1747,"日"),"yyyy/mm/dd")</f>
        <v>年月日</v>
      </c>
      <c r="H1748" t="str">
        <f>+IF(特約団体用!L1747="","",特約団体用!L1747)</f>
        <v/>
      </c>
      <c r="I1748" t="str">
        <f>+IF(特約団体用!M1747="","",特約団体用!M1747)</f>
        <v/>
      </c>
      <c r="J1748" t="str">
        <f>+IF(特約団体用!N1747="","",特約団体用!AA1747)</f>
        <v/>
      </c>
      <c r="K1748" t="str">
        <f>+IF(特約団体用!O1747="","",特約団体用!O1747)</f>
        <v/>
      </c>
      <c r="L1748" t="str">
        <f>+IF(特約団体用!P1747="","",特約団体用!P1747)</f>
        <v/>
      </c>
      <c r="M1748" t="str">
        <f>+IF(特約団体用!Q1747="","",特約団体用!Q1747)</f>
        <v/>
      </c>
      <c r="N1748" t="str">
        <f>+TEXT(IF(特約団体用!R1747="","",特約団体用!AB1747),"00")</f>
        <v/>
      </c>
      <c r="O1748" t="str">
        <f>+IF(特約団体用!S1747="","",特約団体用!AC1747)</f>
        <v/>
      </c>
      <c r="P1748" t="str">
        <f>+IF(特約団体用!T1747="","",特約団体用!AD1747)</f>
        <v/>
      </c>
      <c r="Q1748" t="str">
        <f>+IF(特約団体用!U1747="","",特約団体用!AE1747)</f>
        <v/>
      </c>
      <c r="V1748" s="153"/>
      <c r="W1748" s="153"/>
      <c r="X1748" s="153"/>
    </row>
    <row r="1749" spans="1:24">
      <c r="A1749" t="str">
        <f>+IF(特約団体用!A1748="","",特約団体用!A1748)</f>
        <v/>
      </c>
      <c r="B1749" t="str">
        <f>+IF(特約団体用!B1748="","",特約団体用!B1748)</f>
        <v/>
      </c>
      <c r="C1749" t="str">
        <f>+IF(特約団体用!C1748="","",特約団体用!C1748)</f>
        <v/>
      </c>
      <c r="D1749" t="str">
        <f>+IF(特約団体用!D1748="","",特約団体用!D1748)</f>
        <v/>
      </c>
      <c r="E1749" t="str">
        <f>+IF(特約団体用!E1748="","",特約団体用!E1748)</f>
        <v/>
      </c>
      <c r="F1749" t="str">
        <f>+IF(特約団体用!F1748="","",_xlfn.XLOOKUP(特約団体用!F1748,PRM!$G$3:$G$5,PRM!$H$3:$H$5))</f>
        <v/>
      </c>
      <c r="G1749" s="149" t="str">
        <f>+TEXT(_xlfn.CONCAT(特約団体用!G1748,特約団体用!H1748,"年",特約団体用!I1748,"月",特約団体用!J1748,"日"),"yyyy/mm/dd")</f>
        <v>年月日</v>
      </c>
      <c r="H1749" t="str">
        <f>+IF(特約団体用!L1748="","",特約団体用!L1748)</f>
        <v/>
      </c>
      <c r="I1749" t="str">
        <f>+IF(特約団体用!M1748="","",特約団体用!M1748)</f>
        <v/>
      </c>
      <c r="J1749" t="str">
        <f>+IF(特約団体用!N1748="","",特約団体用!AA1748)</f>
        <v/>
      </c>
      <c r="K1749" t="str">
        <f>+IF(特約団体用!O1748="","",特約団体用!O1748)</f>
        <v/>
      </c>
      <c r="L1749" t="str">
        <f>+IF(特約団体用!P1748="","",特約団体用!P1748)</f>
        <v/>
      </c>
      <c r="M1749" t="str">
        <f>+IF(特約団体用!Q1748="","",特約団体用!Q1748)</f>
        <v/>
      </c>
      <c r="N1749" t="str">
        <f>+TEXT(IF(特約団体用!R1748="","",特約団体用!AB1748),"00")</f>
        <v/>
      </c>
      <c r="O1749" t="str">
        <f>+IF(特約団体用!S1748="","",特約団体用!AC1748)</f>
        <v/>
      </c>
      <c r="P1749" t="str">
        <f>+IF(特約団体用!T1748="","",特約団体用!AD1748)</f>
        <v/>
      </c>
      <c r="Q1749" t="str">
        <f>+IF(特約団体用!U1748="","",特約団体用!AE1748)</f>
        <v/>
      </c>
      <c r="V1749" s="153"/>
      <c r="W1749" s="153"/>
      <c r="X1749" s="153"/>
    </row>
    <row r="1750" spans="1:24">
      <c r="A1750" t="str">
        <f>+IF(特約団体用!A1749="","",特約団体用!A1749)</f>
        <v/>
      </c>
      <c r="B1750" t="str">
        <f>+IF(特約団体用!B1749="","",特約団体用!B1749)</f>
        <v/>
      </c>
      <c r="C1750" t="str">
        <f>+IF(特約団体用!C1749="","",特約団体用!C1749)</f>
        <v/>
      </c>
      <c r="D1750" t="str">
        <f>+IF(特約団体用!D1749="","",特約団体用!D1749)</f>
        <v/>
      </c>
      <c r="E1750" t="str">
        <f>+IF(特約団体用!E1749="","",特約団体用!E1749)</f>
        <v/>
      </c>
      <c r="F1750" t="str">
        <f>+IF(特約団体用!F1749="","",_xlfn.XLOOKUP(特約団体用!F1749,PRM!$G$3:$G$5,PRM!$H$3:$H$5))</f>
        <v/>
      </c>
      <c r="G1750" s="149" t="str">
        <f>+TEXT(_xlfn.CONCAT(特約団体用!G1749,特約団体用!H1749,"年",特約団体用!I1749,"月",特約団体用!J1749,"日"),"yyyy/mm/dd")</f>
        <v>年月日</v>
      </c>
      <c r="H1750" t="str">
        <f>+IF(特約団体用!L1749="","",特約団体用!L1749)</f>
        <v/>
      </c>
      <c r="I1750" t="str">
        <f>+IF(特約団体用!M1749="","",特約団体用!M1749)</f>
        <v/>
      </c>
      <c r="J1750" t="str">
        <f>+IF(特約団体用!N1749="","",特約団体用!AA1749)</f>
        <v/>
      </c>
      <c r="K1750" t="str">
        <f>+IF(特約団体用!O1749="","",特約団体用!O1749)</f>
        <v/>
      </c>
      <c r="L1750" t="str">
        <f>+IF(特約団体用!P1749="","",特約団体用!P1749)</f>
        <v/>
      </c>
      <c r="M1750" t="str">
        <f>+IF(特約団体用!Q1749="","",特約団体用!Q1749)</f>
        <v/>
      </c>
      <c r="N1750" t="str">
        <f>+TEXT(IF(特約団体用!R1749="","",特約団体用!AB1749),"00")</f>
        <v/>
      </c>
      <c r="O1750" t="str">
        <f>+IF(特約団体用!S1749="","",特約団体用!AC1749)</f>
        <v/>
      </c>
      <c r="P1750" t="str">
        <f>+IF(特約団体用!T1749="","",特約団体用!AD1749)</f>
        <v/>
      </c>
      <c r="Q1750" t="str">
        <f>+IF(特約団体用!U1749="","",特約団体用!AE1749)</f>
        <v/>
      </c>
      <c r="V1750" s="153"/>
      <c r="W1750" s="153"/>
      <c r="X1750" s="153"/>
    </row>
    <row r="1751" spans="1:24">
      <c r="A1751" t="str">
        <f>+IF(特約団体用!A1750="","",特約団体用!A1750)</f>
        <v/>
      </c>
      <c r="B1751" t="str">
        <f>+IF(特約団体用!B1750="","",特約団体用!B1750)</f>
        <v/>
      </c>
      <c r="C1751" t="str">
        <f>+IF(特約団体用!C1750="","",特約団体用!C1750)</f>
        <v/>
      </c>
      <c r="D1751" t="str">
        <f>+IF(特約団体用!D1750="","",特約団体用!D1750)</f>
        <v/>
      </c>
      <c r="E1751" t="str">
        <f>+IF(特約団体用!E1750="","",特約団体用!E1750)</f>
        <v/>
      </c>
      <c r="F1751" t="str">
        <f>+IF(特約団体用!F1750="","",_xlfn.XLOOKUP(特約団体用!F1750,PRM!$G$3:$G$5,PRM!$H$3:$H$5))</f>
        <v/>
      </c>
      <c r="G1751" s="149" t="str">
        <f>+TEXT(_xlfn.CONCAT(特約団体用!G1750,特約団体用!H1750,"年",特約団体用!I1750,"月",特約団体用!J1750,"日"),"yyyy/mm/dd")</f>
        <v>年月日</v>
      </c>
      <c r="H1751" t="str">
        <f>+IF(特約団体用!L1750="","",特約団体用!L1750)</f>
        <v/>
      </c>
      <c r="I1751" t="str">
        <f>+IF(特約団体用!M1750="","",特約団体用!M1750)</f>
        <v/>
      </c>
      <c r="J1751" t="str">
        <f>+IF(特約団体用!N1750="","",特約団体用!AA1750)</f>
        <v/>
      </c>
      <c r="K1751" t="str">
        <f>+IF(特約団体用!O1750="","",特約団体用!O1750)</f>
        <v/>
      </c>
      <c r="L1751" t="str">
        <f>+IF(特約団体用!P1750="","",特約団体用!P1750)</f>
        <v/>
      </c>
      <c r="M1751" t="str">
        <f>+IF(特約団体用!Q1750="","",特約団体用!Q1750)</f>
        <v/>
      </c>
      <c r="N1751" t="str">
        <f>+TEXT(IF(特約団体用!R1750="","",特約団体用!AB1750),"00")</f>
        <v/>
      </c>
      <c r="O1751" t="str">
        <f>+IF(特約団体用!S1750="","",特約団体用!AC1750)</f>
        <v/>
      </c>
      <c r="P1751" t="str">
        <f>+IF(特約団体用!T1750="","",特約団体用!AD1750)</f>
        <v/>
      </c>
      <c r="Q1751" t="str">
        <f>+IF(特約団体用!U1750="","",特約団体用!AE1750)</f>
        <v/>
      </c>
      <c r="V1751" s="153"/>
      <c r="W1751" s="153"/>
      <c r="X1751" s="153"/>
    </row>
    <row r="1752" spans="1:24">
      <c r="A1752" t="str">
        <f>+IF(特約団体用!A1751="","",特約団体用!A1751)</f>
        <v/>
      </c>
      <c r="B1752" t="str">
        <f>+IF(特約団体用!B1751="","",特約団体用!B1751)</f>
        <v/>
      </c>
      <c r="C1752" t="str">
        <f>+IF(特約団体用!C1751="","",特約団体用!C1751)</f>
        <v/>
      </c>
      <c r="D1752" t="str">
        <f>+IF(特約団体用!D1751="","",特約団体用!D1751)</f>
        <v/>
      </c>
      <c r="E1752" t="str">
        <f>+IF(特約団体用!E1751="","",特約団体用!E1751)</f>
        <v/>
      </c>
      <c r="F1752" t="str">
        <f>+IF(特約団体用!F1751="","",_xlfn.XLOOKUP(特約団体用!F1751,PRM!$G$3:$G$5,PRM!$H$3:$H$5))</f>
        <v/>
      </c>
      <c r="G1752" s="149" t="str">
        <f>+TEXT(_xlfn.CONCAT(特約団体用!G1751,特約団体用!H1751,"年",特約団体用!I1751,"月",特約団体用!J1751,"日"),"yyyy/mm/dd")</f>
        <v>年月日</v>
      </c>
      <c r="H1752" t="str">
        <f>+IF(特約団体用!L1751="","",特約団体用!L1751)</f>
        <v/>
      </c>
      <c r="I1752" t="str">
        <f>+IF(特約団体用!M1751="","",特約団体用!M1751)</f>
        <v/>
      </c>
      <c r="J1752" t="str">
        <f>+IF(特約団体用!N1751="","",特約団体用!AA1751)</f>
        <v/>
      </c>
      <c r="K1752" t="str">
        <f>+IF(特約団体用!O1751="","",特約団体用!O1751)</f>
        <v/>
      </c>
      <c r="L1752" t="str">
        <f>+IF(特約団体用!P1751="","",特約団体用!P1751)</f>
        <v/>
      </c>
      <c r="M1752" t="str">
        <f>+IF(特約団体用!Q1751="","",特約団体用!Q1751)</f>
        <v/>
      </c>
      <c r="N1752" t="str">
        <f>+TEXT(IF(特約団体用!R1751="","",特約団体用!AB1751),"00")</f>
        <v/>
      </c>
      <c r="O1752" t="str">
        <f>+IF(特約団体用!S1751="","",特約団体用!AC1751)</f>
        <v/>
      </c>
      <c r="P1752" t="str">
        <f>+IF(特約団体用!T1751="","",特約団体用!AD1751)</f>
        <v/>
      </c>
      <c r="Q1752" t="str">
        <f>+IF(特約団体用!U1751="","",特約団体用!AE1751)</f>
        <v/>
      </c>
      <c r="V1752" s="153"/>
      <c r="W1752" s="153"/>
      <c r="X1752" s="153"/>
    </row>
    <row r="1753" spans="1:24">
      <c r="A1753" t="str">
        <f>+IF(特約団体用!A1752="","",特約団体用!A1752)</f>
        <v/>
      </c>
      <c r="B1753" t="str">
        <f>+IF(特約団体用!B1752="","",特約団体用!B1752)</f>
        <v/>
      </c>
      <c r="C1753" t="str">
        <f>+IF(特約団体用!C1752="","",特約団体用!C1752)</f>
        <v/>
      </c>
      <c r="D1753" t="str">
        <f>+IF(特約団体用!D1752="","",特約団体用!D1752)</f>
        <v/>
      </c>
      <c r="E1753" t="str">
        <f>+IF(特約団体用!E1752="","",特約団体用!E1752)</f>
        <v/>
      </c>
      <c r="F1753" t="str">
        <f>+IF(特約団体用!F1752="","",_xlfn.XLOOKUP(特約団体用!F1752,PRM!$G$3:$G$5,PRM!$H$3:$H$5))</f>
        <v/>
      </c>
      <c r="G1753" s="149" t="str">
        <f>+TEXT(_xlfn.CONCAT(特約団体用!G1752,特約団体用!H1752,"年",特約団体用!I1752,"月",特約団体用!J1752,"日"),"yyyy/mm/dd")</f>
        <v>年月日</v>
      </c>
      <c r="H1753" t="str">
        <f>+IF(特約団体用!L1752="","",特約団体用!L1752)</f>
        <v/>
      </c>
      <c r="I1753" t="str">
        <f>+IF(特約団体用!M1752="","",特約団体用!M1752)</f>
        <v/>
      </c>
      <c r="J1753" t="str">
        <f>+IF(特約団体用!N1752="","",特約団体用!AA1752)</f>
        <v/>
      </c>
      <c r="K1753" t="str">
        <f>+IF(特約団体用!O1752="","",特約団体用!O1752)</f>
        <v/>
      </c>
      <c r="L1753" t="str">
        <f>+IF(特約団体用!P1752="","",特約団体用!P1752)</f>
        <v/>
      </c>
      <c r="M1753" t="str">
        <f>+IF(特約団体用!Q1752="","",特約団体用!Q1752)</f>
        <v/>
      </c>
      <c r="N1753" t="str">
        <f>+TEXT(IF(特約団体用!R1752="","",特約団体用!AB1752),"00")</f>
        <v/>
      </c>
      <c r="O1753" t="str">
        <f>+IF(特約団体用!S1752="","",特約団体用!AC1752)</f>
        <v/>
      </c>
      <c r="P1753" t="str">
        <f>+IF(特約団体用!T1752="","",特約団体用!AD1752)</f>
        <v/>
      </c>
      <c r="Q1753" t="str">
        <f>+IF(特約団体用!U1752="","",特約団体用!AE1752)</f>
        <v/>
      </c>
      <c r="V1753" s="153"/>
      <c r="W1753" s="153"/>
      <c r="X1753" s="153"/>
    </row>
    <row r="1754" spans="1:24">
      <c r="A1754" t="str">
        <f>+IF(特約団体用!A1753="","",特約団体用!A1753)</f>
        <v/>
      </c>
      <c r="B1754" t="str">
        <f>+IF(特約団体用!B1753="","",特約団体用!B1753)</f>
        <v/>
      </c>
      <c r="C1754" t="str">
        <f>+IF(特約団体用!C1753="","",特約団体用!C1753)</f>
        <v/>
      </c>
      <c r="D1754" t="str">
        <f>+IF(特約団体用!D1753="","",特約団体用!D1753)</f>
        <v/>
      </c>
      <c r="E1754" t="str">
        <f>+IF(特約団体用!E1753="","",特約団体用!E1753)</f>
        <v/>
      </c>
      <c r="F1754" t="str">
        <f>+IF(特約団体用!F1753="","",_xlfn.XLOOKUP(特約団体用!F1753,PRM!$G$3:$G$5,PRM!$H$3:$H$5))</f>
        <v/>
      </c>
      <c r="G1754" s="149" t="str">
        <f>+TEXT(_xlfn.CONCAT(特約団体用!G1753,特約団体用!H1753,"年",特約団体用!I1753,"月",特約団体用!J1753,"日"),"yyyy/mm/dd")</f>
        <v>年月日</v>
      </c>
      <c r="H1754" t="str">
        <f>+IF(特約団体用!L1753="","",特約団体用!L1753)</f>
        <v/>
      </c>
      <c r="I1754" t="str">
        <f>+IF(特約団体用!M1753="","",特約団体用!M1753)</f>
        <v/>
      </c>
      <c r="J1754" t="str">
        <f>+IF(特約団体用!N1753="","",特約団体用!AA1753)</f>
        <v/>
      </c>
      <c r="K1754" t="str">
        <f>+IF(特約団体用!O1753="","",特約団体用!O1753)</f>
        <v/>
      </c>
      <c r="L1754" t="str">
        <f>+IF(特約団体用!P1753="","",特約団体用!P1753)</f>
        <v/>
      </c>
      <c r="M1754" t="str">
        <f>+IF(特約団体用!Q1753="","",特約団体用!Q1753)</f>
        <v/>
      </c>
      <c r="N1754" t="str">
        <f>+TEXT(IF(特約団体用!R1753="","",特約団体用!AB1753),"00")</f>
        <v/>
      </c>
      <c r="O1754" t="str">
        <f>+IF(特約団体用!S1753="","",特約団体用!AC1753)</f>
        <v/>
      </c>
      <c r="P1754" t="str">
        <f>+IF(特約団体用!T1753="","",特約団体用!AD1753)</f>
        <v/>
      </c>
      <c r="Q1754" t="str">
        <f>+IF(特約団体用!U1753="","",特約団体用!AE1753)</f>
        <v/>
      </c>
      <c r="V1754" s="153"/>
      <c r="W1754" s="153"/>
      <c r="X1754" s="153"/>
    </row>
    <row r="1755" spans="1:24">
      <c r="A1755" t="str">
        <f>+IF(特約団体用!A1754="","",特約団体用!A1754)</f>
        <v/>
      </c>
      <c r="B1755" t="str">
        <f>+IF(特約団体用!B1754="","",特約団体用!B1754)</f>
        <v/>
      </c>
      <c r="C1755" t="str">
        <f>+IF(特約団体用!C1754="","",特約団体用!C1754)</f>
        <v/>
      </c>
      <c r="D1755" t="str">
        <f>+IF(特約団体用!D1754="","",特約団体用!D1754)</f>
        <v/>
      </c>
      <c r="E1755" t="str">
        <f>+IF(特約団体用!E1754="","",特約団体用!E1754)</f>
        <v/>
      </c>
      <c r="F1755" t="str">
        <f>+IF(特約団体用!F1754="","",_xlfn.XLOOKUP(特約団体用!F1754,PRM!$G$3:$G$5,PRM!$H$3:$H$5))</f>
        <v/>
      </c>
      <c r="G1755" s="149" t="str">
        <f>+TEXT(_xlfn.CONCAT(特約団体用!G1754,特約団体用!H1754,"年",特約団体用!I1754,"月",特約団体用!J1754,"日"),"yyyy/mm/dd")</f>
        <v>年月日</v>
      </c>
      <c r="H1755" t="str">
        <f>+IF(特約団体用!L1754="","",特約団体用!L1754)</f>
        <v/>
      </c>
      <c r="I1755" t="str">
        <f>+IF(特約団体用!M1754="","",特約団体用!M1754)</f>
        <v/>
      </c>
      <c r="J1755" t="str">
        <f>+IF(特約団体用!N1754="","",特約団体用!AA1754)</f>
        <v/>
      </c>
      <c r="K1755" t="str">
        <f>+IF(特約団体用!O1754="","",特約団体用!O1754)</f>
        <v/>
      </c>
      <c r="L1755" t="str">
        <f>+IF(特約団体用!P1754="","",特約団体用!P1754)</f>
        <v/>
      </c>
      <c r="M1755" t="str">
        <f>+IF(特約団体用!Q1754="","",特約団体用!Q1754)</f>
        <v/>
      </c>
      <c r="N1755" t="str">
        <f>+TEXT(IF(特約団体用!R1754="","",特約団体用!AB1754),"00")</f>
        <v/>
      </c>
      <c r="O1755" t="str">
        <f>+IF(特約団体用!S1754="","",特約団体用!AC1754)</f>
        <v/>
      </c>
      <c r="P1755" t="str">
        <f>+IF(特約団体用!T1754="","",特約団体用!AD1754)</f>
        <v/>
      </c>
      <c r="Q1755" t="str">
        <f>+IF(特約団体用!U1754="","",特約団体用!AE1754)</f>
        <v/>
      </c>
      <c r="V1755" s="153"/>
      <c r="W1755" s="153"/>
      <c r="X1755" s="153"/>
    </row>
    <row r="1756" spans="1:24">
      <c r="A1756" t="str">
        <f>+IF(特約団体用!A1755="","",特約団体用!A1755)</f>
        <v/>
      </c>
      <c r="B1756" t="str">
        <f>+IF(特約団体用!B1755="","",特約団体用!B1755)</f>
        <v/>
      </c>
      <c r="C1756" t="str">
        <f>+IF(特約団体用!C1755="","",特約団体用!C1755)</f>
        <v/>
      </c>
      <c r="D1756" t="str">
        <f>+IF(特約団体用!D1755="","",特約団体用!D1755)</f>
        <v/>
      </c>
      <c r="E1756" t="str">
        <f>+IF(特約団体用!E1755="","",特約団体用!E1755)</f>
        <v/>
      </c>
      <c r="F1756" t="str">
        <f>+IF(特約団体用!F1755="","",_xlfn.XLOOKUP(特約団体用!F1755,PRM!$G$3:$G$5,PRM!$H$3:$H$5))</f>
        <v/>
      </c>
      <c r="G1756" s="149" t="str">
        <f>+TEXT(_xlfn.CONCAT(特約団体用!G1755,特約団体用!H1755,"年",特約団体用!I1755,"月",特約団体用!J1755,"日"),"yyyy/mm/dd")</f>
        <v>年月日</v>
      </c>
      <c r="H1756" t="str">
        <f>+IF(特約団体用!L1755="","",特約団体用!L1755)</f>
        <v/>
      </c>
      <c r="I1756" t="str">
        <f>+IF(特約団体用!M1755="","",特約団体用!M1755)</f>
        <v/>
      </c>
      <c r="J1756" t="str">
        <f>+IF(特約団体用!N1755="","",特約団体用!AA1755)</f>
        <v/>
      </c>
      <c r="K1756" t="str">
        <f>+IF(特約団体用!O1755="","",特約団体用!O1755)</f>
        <v/>
      </c>
      <c r="L1756" t="str">
        <f>+IF(特約団体用!P1755="","",特約団体用!P1755)</f>
        <v/>
      </c>
      <c r="M1756" t="str">
        <f>+IF(特約団体用!Q1755="","",特約団体用!Q1755)</f>
        <v/>
      </c>
      <c r="N1756" t="str">
        <f>+TEXT(IF(特約団体用!R1755="","",特約団体用!AB1755),"00")</f>
        <v/>
      </c>
      <c r="O1756" t="str">
        <f>+IF(特約団体用!S1755="","",特約団体用!AC1755)</f>
        <v/>
      </c>
      <c r="P1756" t="str">
        <f>+IF(特約団体用!T1755="","",特約団体用!AD1755)</f>
        <v/>
      </c>
      <c r="Q1756" t="str">
        <f>+IF(特約団体用!U1755="","",特約団体用!AE1755)</f>
        <v/>
      </c>
      <c r="V1756" s="153"/>
      <c r="W1756" s="153"/>
      <c r="X1756" s="153"/>
    </row>
    <row r="1757" spans="1:24">
      <c r="A1757" t="str">
        <f>+IF(特約団体用!A1756="","",特約団体用!A1756)</f>
        <v/>
      </c>
      <c r="B1757" t="str">
        <f>+IF(特約団体用!B1756="","",特約団体用!B1756)</f>
        <v/>
      </c>
      <c r="C1757" t="str">
        <f>+IF(特約団体用!C1756="","",特約団体用!C1756)</f>
        <v/>
      </c>
      <c r="D1757" t="str">
        <f>+IF(特約団体用!D1756="","",特約団体用!D1756)</f>
        <v/>
      </c>
      <c r="E1757" t="str">
        <f>+IF(特約団体用!E1756="","",特約団体用!E1756)</f>
        <v/>
      </c>
      <c r="F1757" t="str">
        <f>+IF(特約団体用!F1756="","",_xlfn.XLOOKUP(特約団体用!F1756,PRM!$G$3:$G$5,PRM!$H$3:$H$5))</f>
        <v/>
      </c>
      <c r="G1757" s="149" t="str">
        <f>+TEXT(_xlfn.CONCAT(特約団体用!G1756,特約団体用!H1756,"年",特約団体用!I1756,"月",特約団体用!J1756,"日"),"yyyy/mm/dd")</f>
        <v>年月日</v>
      </c>
      <c r="H1757" t="str">
        <f>+IF(特約団体用!L1756="","",特約団体用!L1756)</f>
        <v/>
      </c>
      <c r="I1757" t="str">
        <f>+IF(特約団体用!M1756="","",特約団体用!M1756)</f>
        <v/>
      </c>
      <c r="J1757" t="str">
        <f>+IF(特約団体用!N1756="","",特約団体用!AA1756)</f>
        <v/>
      </c>
      <c r="K1757" t="str">
        <f>+IF(特約団体用!O1756="","",特約団体用!O1756)</f>
        <v/>
      </c>
      <c r="L1757" t="str">
        <f>+IF(特約団体用!P1756="","",特約団体用!P1756)</f>
        <v/>
      </c>
      <c r="M1757" t="str">
        <f>+IF(特約団体用!Q1756="","",特約団体用!Q1756)</f>
        <v/>
      </c>
      <c r="N1757" t="str">
        <f>+TEXT(IF(特約団体用!R1756="","",特約団体用!AB1756),"00")</f>
        <v/>
      </c>
      <c r="O1757" t="str">
        <f>+IF(特約団体用!S1756="","",特約団体用!AC1756)</f>
        <v/>
      </c>
      <c r="P1757" t="str">
        <f>+IF(特約団体用!T1756="","",特約団体用!AD1756)</f>
        <v/>
      </c>
      <c r="Q1757" t="str">
        <f>+IF(特約団体用!U1756="","",特約団体用!AE1756)</f>
        <v/>
      </c>
      <c r="V1757" s="153"/>
      <c r="W1757" s="153"/>
      <c r="X1757" s="153"/>
    </row>
    <row r="1758" spans="1:24">
      <c r="A1758" t="str">
        <f>+IF(特約団体用!A1757="","",特約団体用!A1757)</f>
        <v/>
      </c>
      <c r="B1758" t="str">
        <f>+IF(特約団体用!B1757="","",特約団体用!B1757)</f>
        <v/>
      </c>
      <c r="C1758" t="str">
        <f>+IF(特約団体用!C1757="","",特約団体用!C1757)</f>
        <v/>
      </c>
      <c r="D1758" t="str">
        <f>+IF(特約団体用!D1757="","",特約団体用!D1757)</f>
        <v/>
      </c>
      <c r="E1758" t="str">
        <f>+IF(特約団体用!E1757="","",特約団体用!E1757)</f>
        <v/>
      </c>
      <c r="F1758" t="str">
        <f>+IF(特約団体用!F1757="","",_xlfn.XLOOKUP(特約団体用!F1757,PRM!$G$3:$G$5,PRM!$H$3:$H$5))</f>
        <v/>
      </c>
      <c r="G1758" s="149" t="str">
        <f>+TEXT(_xlfn.CONCAT(特約団体用!G1757,特約団体用!H1757,"年",特約団体用!I1757,"月",特約団体用!J1757,"日"),"yyyy/mm/dd")</f>
        <v>年月日</v>
      </c>
      <c r="H1758" t="str">
        <f>+IF(特約団体用!L1757="","",特約団体用!L1757)</f>
        <v/>
      </c>
      <c r="I1758" t="str">
        <f>+IF(特約団体用!M1757="","",特約団体用!M1757)</f>
        <v/>
      </c>
      <c r="J1758" t="str">
        <f>+IF(特約団体用!N1757="","",特約団体用!AA1757)</f>
        <v/>
      </c>
      <c r="K1758" t="str">
        <f>+IF(特約団体用!O1757="","",特約団体用!O1757)</f>
        <v/>
      </c>
      <c r="L1758" t="str">
        <f>+IF(特約団体用!P1757="","",特約団体用!P1757)</f>
        <v/>
      </c>
      <c r="M1758" t="str">
        <f>+IF(特約団体用!Q1757="","",特約団体用!Q1757)</f>
        <v/>
      </c>
      <c r="N1758" t="str">
        <f>+TEXT(IF(特約団体用!R1757="","",特約団体用!AB1757),"00")</f>
        <v/>
      </c>
      <c r="O1758" t="str">
        <f>+IF(特約団体用!S1757="","",特約団体用!AC1757)</f>
        <v/>
      </c>
      <c r="P1758" t="str">
        <f>+IF(特約団体用!T1757="","",特約団体用!AD1757)</f>
        <v/>
      </c>
      <c r="Q1758" t="str">
        <f>+IF(特約団体用!U1757="","",特約団体用!AE1757)</f>
        <v/>
      </c>
      <c r="V1758" s="153"/>
      <c r="W1758" s="153"/>
      <c r="X1758" s="153"/>
    </row>
    <row r="1759" spans="1:24">
      <c r="A1759" t="str">
        <f>+IF(特約団体用!A1758="","",特約団体用!A1758)</f>
        <v/>
      </c>
      <c r="B1759" t="str">
        <f>+IF(特約団体用!B1758="","",特約団体用!B1758)</f>
        <v/>
      </c>
      <c r="C1759" t="str">
        <f>+IF(特約団体用!C1758="","",特約団体用!C1758)</f>
        <v/>
      </c>
      <c r="D1759" t="str">
        <f>+IF(特約団体用!D1758="","",特約団体用!D1758)</f>
        <v/>
      </c>
      <c r="E1759" t="str">
        <f>+IF(特約団体用!E1758="","",特約団体用!E1758)</f>
        <v/>
      </c>
      <c r="F1759" t="str">
        <f>+IF(特約団体用!F1758="","",_xlfn.XLOOKUP(特約団体用!F1758,PRM!$G$3:$G$5,PRM!$H$3:$H$5))</f>
        <v/>
      </c>
      <c r="G1759" s="149" t="str">
        <f>+TEXT(_xlfn.CONCAT(特約団体用!G1758,特約団体用!H1758,"年",特約団体用!I1758,"月",特約団体用!J1758,"日"),"yyyy/mm/dd")</f>
        <v>年月日</v>
      </c>
      <c r="H1759" t="str">
        <f>+IF(特約団体用!L1758="","",特約団体用!L1758)</f>
        <v/>
      </c>
      <c r="I1759" t="str">
        <f>+IF(特約団体用!M1758="","",特約団体用!M1758)</f>
        <v/>
      </c>
      <c r="J1759" t="str">
        <f>+IF(特約団体用!N1758="","",特約団体用!AA1758)</f>
        <v/>
      </c>
      <c r="K1759" t="str">
        <f>+IF(特約団体用!O1758="","",特約団体用!O1758)</f>
        <v/>
      </c>
      <c r="L1759" t="str">
        <f>+IF(特約団体用!P1758="","",特約団体用!P1758)</f>
        <v/>
      </c>
      <c r="M1759" t="str">
        <f>+IF(特約団体用!Q1758="","",特約団体用!Q1758)</f>
        <v/>
      </c>
      <c r="N1759" t="str">
        <f>+TEXT(IF(特約団体用!R1758="","",特約団体用!AB1758),"00")</f>
        <v/>
      </c>
      <c r="O1759" t="str">
        <f>+IF(特約団体用!S1758="","",特約団体用!AC1758)</f>
        <v/>
      </c>
      <c r="P1759" t="str">
        <f>+IF(特約団体用!T1758="","",特約団体用!AD1758)</f>
        <v/>
      </c>
      <c r="Q1759" t="str">
        <f>+IF(特約団体用!U1758="","",特約団体用!AE1758)</f>
        <v/>
      </c>
      <c r="V1759" s="153"/>
      <c r="W1759" s="153"/>
      <c r="X1759" s="153"/>
    </row>
    <row r="1760" spans="1:24">
      <c r="A1760" t="str">
        <f>+IF(特約団体用!A1759="","",特約団体用!A1759)</f>
        <v/>
      </c>
      <c r="B1760" t="str">
        <f>+IF(特約団体用!B1759="","",特約団体用!B1759)</f>
        <v/>
      </c>
      <c r="C1760" t="str">
        <f>+IF(特約団体用!C1759="","",特約団体用!C1759)</f>
        <v/>
      </c>
      <c r="D1760" t="str">
        <f>+IF(特約団体用!D1759="","",特約団体用!D1759)</f>
        <v/>
      </c>
      <c r="E1760" t="str">
        <f>+IF(特約団体用!E1759="","",特約団体用!E1759)</f>
        <v/>
      </c>
      <c r="F1760" t="str">
        <f>+IF(特約団体用!F1759="","",_xlfn.XLOOKUP(特約団体用!F1759,PRM!$G$3:$G$5,PRM!$H$3:$H$5))</f>
        <v/>
      </c>
      <c r="G1760" s="149" t="str">
        <f>+TEXT(_xlfn.CONCAT(特約団体用!G1759,特約団体用!H1759,"年",特約団体用!I1759,"月",特約団体用!J1759,"日"),"yyyy/mm/dd")</f>
        <v>年月日</v>
      </c>
      <c r="H1760" t="str">
        <f>+IF(特約団体用!L1759="","",特約団体用!L1759)</f>
        <v/>
      </c>
      <c r="I1760" t="str">
        <f>+IF(特約団体用!M1759="","",特約団体用!M1759)</f>
        <v/>
      </c>
      <c r="J1760" t="str">
        <f>+IF(特約団体用!N1759="","",特約団体用!AA1759)</f>
        <v/>
      </c>
      <c r="K1760" t="str">
        <f>+IF(特約団体用!O1759="","",特約団体用!O1759)</f>
        <v/>
      </c>
      <c r="L1760" t="str">
        <f>+IF(特約団体用!P1759="","",特約団体用!P1759)</f>
        <v/>
      </c>
      <c r="M1760" t="str">
        <f>+IF(特約団体用!Q1759="","",特約団体用!Q1759)</f>
        <v/>
      </c>
      <c r="N1760" t="str">
        <f>+TEXT(IF(特約団体用!R1759="","",特約団体用!AB1759),"00")</f>
        <v/>
      </c>
      <c r="O1760" t="str">
        <f>+IF(特約団体用!S1759="","",特約団体用!AC1759)</f>
        <v/>
      </c>
      <c r="P1760" t="str">
        <f>+IF(特約団体用!T1759="","",特約団体用!AD1759)</f>
        <v/>
      </c>
      <c r="Q1760" t="str">
        <f>+IF(特約団体用!U1759="","",特約団体用!AE1759)</f>
        <v/>
      </c>
      <c r="V1760" s="153"/>
      <c r="W1760" s="153"/>
      <c r="X1760" s="153"/>
    </row>
    <row r="1761" spans="1:24">
      <c r="A1761" t="str">
        <f>+IF(特約団体用!A1760="","",特約団体用!A1760)</f>
        <v/>
      </c>
      <c r="B1761" t="str">
        <f>+IF(特約団体用!B1760="","",特約団体用!B1760)</f>
        <v/>
      </c>
      <c r="C1761" t="str">
        <f>+IF(特約団体用!C1760="","",特約団体用!C1760)</f>
        <v/>
      </c>
      <c r="D1761" t="str">
        <f>+IF(特約団体用!D1760="","",特約団体用!D1760)</f>
        <v/>
      </c>
      <c r="E1761" t="str">
        <f>+IF(特約団体用!E1760="","",特約団体用!E1760)</f>
        <v/>
      </c>
      <c r="F1761" t="str">
        <f>+IF(特約団体用!F1760="","",_xlfn.XLOOKUP(特約団体用!F1760,PRM!$G$3:$G$5,PRM!$H$3:$H$5))</f>
        <v/>
      </c>
      <c r="G1761" s="149" t="str">
        <f>+TEXT(_xlfn.CONCAT(特約団体用!G1760,特約団体用!H1760,"年",特約団体用!I1760,"月",特約団体用!J1760,"日"),"yyyy/mm/dd")</f>
        <v>年月日</v>
      </c>
      <c r="H1761" t="str">
        <f>+IF(特約団体用!L1760="","",特約団体用!L1760)</f>
        <v/>
      </c>
      <c r="I1761" t="str">
        <f>+IF(特約団体用!M1760="","",特約団体用!M1760)</f>
        <v/>
      </c>
      <c r="J1761" t="str">
        <f>+IF(特約団体用!N1760="","",特約団体用!AA1760)</f>
        <v/>
      </c>
      <c r="K1761" t="str">
        <f>+IF(特約団体用!O1760="","",特約団体用!O1760)</f>
        <v/>
      </c>
      <c r="L1761" t="str">
        <f>+IF(特約団体用!P1760="","",特約団体用!P1760)</f>
        <v/>
      </c>
      <c r="M1761" t="str">
        <f>+IF(特約団体用!Q1760="","",特約団体用!Q1760)</f>
        <v/>
      </c>
      <c r="N1761" t="str">
        <f>+TEXT(IF(特約団体用!R1760="","",特約団体用!AB1760),"00")</f>
        <v/>
      </c>
      <c r="O1761" t="str">
        <f>+IF(特約団体用!S1760="","",特約団体用!AC1760)</f>
        <v/>
      </c>
      <c r="P1761" t="str">
        <f>+IF(特約団体用!T1760="","",特約団体用!AD1760)</f>
        <v/>
      </c>
      <c r="Q1761" t="str">
        <f>+IF(特約団体用!U1760="","",特約団体用!AE1760)</f>
        <v/>
      </c>
      <c r="V1761" s="153"/>
      <c r="W1761" s="153"/>
      <c r="X1761" s="153"/>
    </row>
    <row r="1762" spans="1:24">
      <c r="A1762" t="str">
        <f>+IF(特約団体用!A1761="","",特約団体用!A1761)</f>
        <v/>
      </c>
      <c r="B1762" t="str">
        <f>+IF(特約団体用!B1761="","",特約団体用!B1761)</f>
        <v/>
      </c>
      <c r="C1762" t="str">
        <f>+IF(特約団体用!C1761="","",特約団体用!C1761)</f>
        <v/>
      </c>
      <c r="D1762" t="str">
        <f>+IF(特約団体用!D1761="","",特約団体用!D1761)</f>
        <v/>
      </c>
      <c r="E1762" t="str">
        <f>+IF(特約団体用!E1761="","",特約団体用!E1761)</f>
        <v/>
      </c>
      <c r="F1762" t="str">
        <f>+IF(特約団体用!F1761="","",_xlfn.XLOOKUP(特約団体用!F1761,PRM!$G$3:$G$5,PRM!$H$3:$H$5))</f>
        <v/>
      </c>
      <c r="G1762" s="149" t="str">
        <f>+TEXT(_xlfn.CONCAT(特約団体用!G1761,特約団体用!H1761,"年",特約団体用!I1761,"月",特約団体用!J1761,"日"),"yyyy/mm/dd")</f>
        <v>年月日</v>
      </c>
      <c r="H1762" t="str">
        <f>+IF(特約団体用!L1761="","",特約団体用!L1761)</f>
        <v/>
      </c>
      <c r="I1762" t="str">
        <f>+IF(特約団体用!M1761="","",特約団体用!M1761)</f>
        <v/>
      </c>
      <c r="J1762" t="str">
        <f>+IF(特約団体用!N1761="","",特約団体用!AA1761)</f>
        <v/>
      </c>
      <c r="K1762" t="str">
        <f>+IF(特約団体用!O1761="","",特約団体用!O1761)</f>
        <v/>
      </c>
      <c r="L1762" t="str">
        <f>+IF(特約団体用!P1761="","",特約団体用!P1761)</f>
        <v/>
      </c>
      <c r="M1762" t="str">
        <f>+IF(特約団体用!Q1761="","",特約団体用!Q1761)</f>
        <v/>
      </c>
      <c r="N1762" t="str">
        <f>+TEXT(IF(特約団体用!R1761="","",特約団体用!AB1761),"00")</f>
        <v/>
      </c>
      <c r="O1762" t="str">
        <f>+IF(特約団体用!S1761="","",特約団体用!AC1761)</f>
        <v/>
      </c>
      <c r="P1762" t="str">
        <f>+IF(特約団体用!T1761="","",特約団体用!AD1761)</f>
        <v/>
      </c>
      <c r="Q1762" t="str">
        <f>+IF(特約団体用!U1761="","",特約団体用!AE1761)</f>
        <v/>
      </c>
      <c r="V1762" s="153"/>
      <c r="W1762" s="153"/>
      <c r="X1762" s="153"/>
    </row>
    <row r="1763" spans="1:24">
      <c r="A1763" t="str">
        <f>+IF(特約団体用!A1762="","",特約団体用!A1762)</f>
        <v/>
      </c>
      <c r="B1763" t="str">
        <f>+IF(特約団体用!B1762="","",特約団体用!B1762)</f>
        <v/>
      </c>
      <c r="C1763" t="str">
        <f>+IF(特約団体用!C1762="","",特約団体用!C1762)</f>
        <v/>
      </c>
      <c r="D1763" t="str">
        <f>+IF(特約団体用!D1762="","",特約団体用!D1762)</f>
        <v/>
      </c>
      <c r="E1763" t="str">
        <f>+IF(特約団体用!E1762="","",特約団体用!E1762)</f>
        <v/>
      </c>
      <c r="F1763" t="str">
        <f>+IF(特約団体用!F1762="","",_xlfn.XLOOKUP(特約団体用!F1762,PRM!$G$3:$G$5,PRM!$H$3:$H$5))</f>
        <v/>
      </c>
      <c r="G1763" s="149" t="str">
        <f>+TEXT(_xlfn.CONCAT(特約団体用!G1762,特約団体用!H1762,"年",特約団体用!I1762,"月",特約団体用!J1762,"日"),"yyyy/mm/dd")</f>
        <v>年月日</v>
      </c>
      <c r="H1763" t="str">
        <f>+IF(特約団体用!L1762="","",特約団体用!L1762)</f>
        <v/>
      </c>
      <c r="I1763" t="str">
        <f>+IF(特約団体用!M1762="","",特約団体用!M1762)</f>
        <v/>
      </c>
      <c r="J1763" t="str">
        <f>+IF(特約団体用!N1762="","",特約団体用!AA1762)</f>
        <v/>
      </c>
      <c r="K1763" t="str">
        <f>+IF(特約団体用!O1762="","",特約団体用!O1762)</f>
        <v/>
      </c>
      <c r="L1763" t="str">
        <f>+IF(特約団体用!P1762="","",特約団体用!P1762)</f>
        <v/>
      </c>
      <c r="M1763" t="str">
        <f>+IF(特約団体用!Q1762="","",特約団体用!Q1762)</f>
        <v/>
      </c>
      <c r="N1763" t="str">
        <f>+TEXT(IF(特約団体用!R1762="","",特約団体用!AB1762),"00")</f>
        <v/>
      </c>
      <c r="O1763" t="str">
        <f>+IF(特約団体用!S1762="","",特約団体用!AC1762)</f>
        <v/>
      </c>
      <c r="P1763" t="str">
        <f>+IF(特約団体用!T1762="","",特約団体用!AD1762)</f>
        <v/>
      </c>
      <c r="Q1763" t="str">
        <f>+IF(特約団体用!U1762="","",特約団体用!AE1762)</f>
        <v/>
      </c>
      <c r="V1763" s="153"/>
      <c r="W1763" s="153"/>
      <c r="X1763" s="153"/>
    </row>
    <row r="1764" spans="1:24">
      <c r="A1764" t="str">
        <f>+IF(特約団体用!A1763="","",特約団体用!A1763)</f>
        <v/>
      </c>
      <c r="B1764" t="str">
        <f>+IF(特約団体用!B1763="","",特約団体用!B1763)</f>
        <v/>
      </c>
      <c r="C1764" t="str">
        <f>+IF(特約団体用!C1763="","",特約団体用!C1763)</f>
        <v/>
      </c>
      <c r="D1764" t="str">
        <f>+IF(特約団体用!D1763="","",特約団体用!D1763)</f>
        <v/>
      </c>
      <c r="E1764" t="str">
        <f>+IF(特約団体用!E1763="","",特約団体用!E1763)</f>
        <v/>
      </c>
      <c r="F1764" t="str">
        <f>+IF(特約団体用!F1763="","",_xlfn.XLOOKUP(特約団体用!F1763,PRM!$G$3:$G$5,PRM!$H$3:$H$5))</f>
        <v/>
      </c>
      <c r="G1764" s="149" t="str">
        <f>+TEXT(_xlfn.CONCAT(特約団体用!G1763,特約団体用!H1763,"年",特約団体用!I1763,"月",特約団体用!J1763,"日"),"yyyy/mm/dd")</f>
        <v>年月日</v>
      </c>
      <c r="H1764" t="str">
        <f>+IF(特約団体用!L1763="","",特約団体用!L1763)</f>
        <v/>
      </c>
      <c r="I1764" t="str">
        <f>+IF(特約団体用!M1763="","",特約団体用!M1763)</f>
        <v/>
      </c>
      <c r="J1764" t="str">
        <f>+IF(特約団体用!N1763="","",特約団体用!AA1763)</f>
        <v/>
      </c>
      <c r="K1764" t="str">
        <f>+IF(特約団体用!O1763="","",特約団体用!O1763)</f>
        <v/>
      </c>
      <c r="L1764" t="str">
        <f>+IF(特約団体用!P1763="","",特約団体用!P1763)</f>
        <v/>
      </c>
      <c r="M1764" t="str">
        <f>+IF(特約団体用!Q1763="","",特約団体用!Q1763)</f>
        <v/>
      </c>
      <c r="N1764" t="str">
        <f>+TEXT(IF(特約団体用!R1763="","",特約団体用!AB1763),"00")</f>
        <v/>
      </c>
      <c r="O1764" t="str">
        <f>+IF(特約団体用!S1763="","",特約団体用!AC1763)</f>
        <v/>
      </c>
      <c r="P1764" t="str">
        <f>+IF(特約団体用!T1763="","",特約団体用!AD1763)</f>
        <v/>
      </c>
      <c r="Q1764" t="str">
        <f>+IF(特約団体用!U1763="","",特約団体用!AE1763)</f>
        <v/>
      </c>
      <c r="V1764" s="153"/>
      <c r="W1764" s="153"/>
      <c r="X1764" s="153"/>
    </row>
    <row r="1765" spans="1:24">
      <c r="A1765" t="str">
        <f>+IF(特約団体用!A1764="","",特約団体用!A1764)</f>
        <v/>
      </c>
      <c r="B1765" t="str">
        <f>+IF(特約団体用!B1764="","",特約団体用!B1764)</f>
        <v/>
      </c>
      <c r="C1765" t="str">
        <f>+IF(特約団体用!C1764="","",特約団体用!C1764)</f>
        <v/>
      </c>
      <c r="D1765" t="str">
        <f>+IF(特約団体用!D1764="","",特約団体用!D1764)</f>
        <v/>
      </c>
      <c r="E1765" t="str">
        <f>+IF(特約団体用!E1764="","",特約団体用!E1764)</f>
        <v/>
      </c>
      <c r="F1765" t="str">
        <f>+IF(特約団体用!F1764="","",_xlfn.XLOOKUP(特約団体用!F1764,PRM!$G$3:$G$5,PRM!$H$3:$H$5))</f>
        <v/>
      </c>
      <c r="G1765" s="149" t="str">
        <f>+TEXT(_xlfn.CONCAT(特約団体用!G1764,特約団体用!H1764,"年",特約団体用!I1764,"月",特約団体用!J1764,"日"),"yyyy/mm/dd")</f>
        <v>年月日</v>
      </c>
      <c r="H1765" t="str">
        <f>+IF(特約団体用!L1764="","",特約団体用!L1764)</f>
        <v/>
      </c>
      <c r="I1765" t="str">
        <f>+IF(特約団体用!M1764="","",特約団体用!M1764)</f>
        <v/>
      </c>
      <c r="J1765" t="str">
        <f>+IF(特約団体用!N1764="","",特約団体用!AA1764)</f>
        <v/>
      </c>
      <c r="K1765" t="str">
        <f>+IF(特約団体用!O1764="","",特約団体用!O1764)</f>
        <v/>
      </c>
      <c r="L1765" t="str">
        <f>+IF(特約団体用!P1764="","",特約団体用!P1764)</f>
        <v/>
      </c>
      <c r="M1765" t="str">
        <f>+IF(特約団体用!Q1764="","",特約団体用!Q1764)</f>
        <v/>
      </c>
      <c r="N1765" t="str">
        <f>+TEXT(IF(特約団体用!R1764="","",特約団体用!AB1764),"00")</f>
        <v/>
      </c>
      <c r="O1765" t="str">
        <f>+IF(特約団体用!S1764="","",特約団体用!AC1764)</f>
        <v/>
      </c>
      <c r="P1765" t="str">
        <f>+IF(特約団体用!T1764="","",特約団体用!AD1764)</f>
        <v/>
      </c>
      <c r="Q1765" t="str">
        <f>+IF(特約団体用!U1764="","",特約団体用!AE1764)</f>
        <v/>
      </c>
      <c r="V1765" s="153"/>
      <c r="W1765" s="153"/>
      <c r="X1765" s="153"/>
    </row>
    <row r="1766" spans="1:24">
      <c r="A1766" t="str">
        <f>+IF(特約団体用!A1765="","",特約団体用!A1765)</f>
        <v/>
      </c>
      <c r="B1766" t="str">
        <f>+IF(特約団体用!B1765="","",特約団体用!B1765)</f>
        <v/>
      </c>
      <c r="C1766" t="str">
        <f>+IF(特約団体用!C1765="","",特約団体用!C1765)</f>
        <v/>
      </c>
      <c r="D1766" t="str">
        <f>+IF(特約団体用!D1765="","",特約団体用!D1765)</f>
        <v/>
      </c>
      <c r="E1766" t="str">
        <f>+IF(特約団体用!E1765="","",特約団体用!E1765)</f>
        <v/>
      </c>
      <c r="F1766" t="str">
        <f>+IF(特約団体用!F1765="","",_xlfn.XLOOKUP(特約団体用!F1765,PRM!$G$3:$G$5,PRM!$H$3:$H$5))</f>
        <v/>
      </c>
      <c r="G1766" s="149" t="str">
        <f>+TEXT(_xlfn.CONCAT(特約団体用!G1765,特約団体用!H1765,"年",特約団体用!I1765,"月",特約団体用!J1765,"日"),"yyyy/mm/dd")</f>
        <v>年月日</v>
      </c>
      <c r="H1766" t="str">
        <f>+IF(特約団体用!L1765="","",特約団体用!L1765)</f>
        <v/>
      </c>
      <c r="I1766" t="str">
        <f>+IF(特約団体用!M1765="","",特約団体用!M1765)</f>
        <v/>
      </c>
      <c r="J1766" t="str">
        <f>+IF(特約団体用!N1765="","",特約団体用!AA1765)</f>
        <v/>
      </c>
      <c r="K1766" t="str">
        <f>+IF(特約団体用!O1765="","",特約団体用!O1765)</f>
        <v/>
      </c>
      <c r="L1766" t="str">
        <f>+IF(特約団体用!P1765="","",特約団体用!P1765)</f>
        <v/>
      </c>
      <c r="M1766" t="str">
        <f>+IF(特約団体用!Q1765="","",特約団体用!Q1765)</f>
        <v/>
      </c>
      <c r="N1766" t="str">
        <f>+TEXT(IF(特約団体用!R1765="","",特約団体用!AB1765),"00")</f>
        <v/>
      </c>
      <c r="O1766" t="str">
        <f>+IF(特約団体用!S1765="","",特約団体用!AC1765)</f>
        <v/>
      </c>
      <c r="P1766" t="str">
        <f>+IF(特約団体用!T1765="","",特約団体用!AD1765)</f>
        <v/>
      </c>
      <c r="Q1766" t="str">
        <f>+IF(特約団体用!U1765="","",特約団体用!AE1765)</f>
        <v/>
      </c>
      <c r="V1766" s="153"/>
      <c r="W1766" s="153"/>
      <c r="X1766" s="153"/>
    </row>
    <row r="1767" spans="1:24">
      <c r="A1767" t="str">
        <f>+IF(特約団体用!A1766="","",特約団体用!A1766)</f>
        <v/>
      </c>
      <c r="B1767" t="str">
        <f>+IF(特約団体用!B1766="","",特約団体用!B1766)</f>
        <v/>
      </c>
      <c r="C1767" t="str">
        <f>+IF(特約団体用!C1766="","",特約団体用!C1766)</f>
        <v/>
      </c>
      <c r="D1767" t="str">
        <f>+IF(特約団体用!D1766="","",特約団体用!D1766)</f>
        <v/>
      </c>
      <c r="E1767" t="str">
        <f>+IF(特約団体用!E1766="","",特約団体用!E1766)</f>
        <v/>
      </c>
      <c r="F1767" t="str">
        <f>+IF(特約団体用!F1766="","",_xlfn.XLOOKUP(特約団体用!F1766,PRM!$G$3:$G$5,PRM!$H$3:$H$5))</f>
        <v/>
      </c>
      <c r="G1767" s="149" t="str">
        <f>+TEXT(_xlfn.CONCAT(特約団体用!G1766,特約団体用!H1766,"年",特約団体用!I1766,"月",特約団体用!J1766,"日"),"yyyy/mm/dd")</f>
        <v>年月日</v>
      </c>
      <c r="H1767" t="str">
        <f>+IF(特約団体用!L1766="","",特約団体用!L1766)</f>
        <v/>
      </c>
      <c r="I1767" t="str">
        <f>+IF(特約団体用!M1766="","",特約団体用!M1766)</f>
        <v/>
      </c>
      <c r="J1767" t="str">
        <f>+IF(特約団体用!N1766="","",特約団体用!AA1766)</f>
        <v/>
      </c>
      <c r="K1767" t="str">
        <f>+IF(特約団体用!O1766="","",特約団体用!O1766)</f>
        <v/>
      </c>
      <c r="L1767" t="str">
        <f>+IF(特約団体用!P1766="","",特約団体用!P1766)</f>
        <v/>
      </c>
      <c r="M1767" t="str">
        <f>+IF(特約団体用!Q1766="","",特約団体用!Q1766)</f>
        <v/>
      </c>
      <c r="N1767" t="str">
        <f>+TEXT(IF(特約団体用!R1766="","",特約団体用!AB1766),"00")</f>
        <v/>
      </c>
      <c r="O1767" t="str">
        <f>+IF(特約団体用!S1766="","",特約団体用!AC1766)</f>
        <v/>
      </c>
      <c r="P1767" t="str">
        <f>+IF(特約団体用!T1766="","",特約団体用!AD1766)</f>
        <v/>
      </c>
      <c r="Q1767" t="str">
        <f>+IF(特約団体用!U1766="","",特約団体用!AE1766)</f>
        <v/>
      </c>
      <c r="V1767" s="153"/>
      <c r="W1767" s="153"/>
      <c r="X1767" s="153"/>
    </row>
    <row r="1768" spans="1:24">
      <c r="A1768" t="str">
        <f>+IF(特約団体用!A1767="","",特約団体用!A1767)</f>
        <v/>
      </c>
      <c r="B1768" t="str">
        <f>+IF(特約団体用!B1767="","",特約団体用!B1767)</f>
        <v/>
      </c>
      <c r="C1768" t="str">
        <f>+IF(特約団体用!C1767="","",特約団体用!C1767)</f>
        <v/>
      </c>
      <c r="D1768" t="str">
        <f>+IF(特約団体用!D1767="","",特約団体用!D1767)</f>
        <v/>
      </c>
      <c r="E1768" t="str">
        <f>+IF(特約団体用!E1767="","",特約団体用!E1767)</f>
        <v/>
      </c>
      <c r="F1768" t="str">
        <f>+IF(特約団体用!F1767="","",_xlfn.XLOOKUP(特約団体用!F1767,PRM!$G$3:$G$5,PRM!$H$3:$H$5))</f>
        <v/>
      </c>
      <c r="G1768" s="149" t="str">
        <f>+TEXT(_xlfn.CONCAT(特約団体用!G1767,特約団体用!H1767,"年",特約団体用!I1767,"月",特約団体用!J1767,"日"),"yyyy/mm/dd")</f>
        <v>年月日</v>
      </c>
      <c r="H1768" t="str">
        <f>+IF(特約団体用!L1767="","",特約団体用!L1767)</f>
        <v/>
      </c>
      <c r="I1768" t="str">
        <f>+IF(特約団体用!M1767="","",特約団体用!M1767)</f>
        <v/>
      </c>
      <c r="J1768" t="str">
        <f>+IF(特約団体用!N1767="","",特約団体用!AA1767)</f>
        <v/>
      </c>
      <c r="K1768" t="str">
        <f>+IF(特約団体用!O1767="","",特約団体用!O1767)</f>
        <v/>
      </c>
      <c r="L1768" t="str">
        <f>+IF(特約団体用!P1767="","",特約団体用!P1767)</f>
        <v/>
      </c>
      <c r="M1768" t="str">
        <f>+IF(特約団体用!Q1767="","",特約団体用!Q1767)</f>
        <v/>
      </c>
      <c r="N1768" t="str">
        <f>+TEXT(IF(特約団体用!R1767="","",特約団体用!AB1767),"00")</f>
        <v/>
      </c>
      <c r="O1768" t="str">
        <f>+IF(特約団体用!S1767="","",特約団体用!AC1767)</f>
        <v/>
      </c>
      <c r="P1768" t="str">
        <f>+IF(特約団体用!T1767="","",特約団体用!AD1767)</f>
        <v/>
      </c>
      <c r="Q1768" t="str">
        <f>+IF(特約団体用!U1767="","",特約団体用!AE1767)</f>
        <v/>
      </c>
      <c r="V1768" s="153"/>
      <c r="W1768" s="153"/>
      <c r="X1768" s="153"/>
    </row>
    <row r="1769" spans="1:24">
      <c r="A1769" t="str">
        <f>+IF(特約団体用!A1768="","",特約団体用!A1768)</f>
        <v/>
      </c>
      <c r="B1769" t="str">
        <f>+IF(特約団体用!B1768="","",特約団体用!B1768)</f>
        <v/>
      </c>
      <c r="C1769" t="str">
        <f>+IF(特約団体用!C1768="","",特約団体用!C1768)</f>
        <v/>
      </c>
      <c r="D1769" t="str">
        <f>+IF(特約団体用!D1768="","",特約団体用!D1768)</f>
        <v/>
      </c>
      <c r="E1769" t="str">
        <f>+IF(特約団体用!E1768="","",特約団体用!E1768)</f>
        <v/>
      </c>
      <c r="F1769" t="str">
        <f>+IF(特約団体用!F1768="","",_xlfn.XLOOKUP(特約団体用!F1768,PRM!$G$3:$G$5,PRM!$H$3:$H$5))</f>
        <v/>
      </c>
      <c r="G1769" s="149" t="str">
        <f>+TEXT(_xlfn.CONCAT(特約団体用!G1768,特約団体用!H1768,"年",特約団体用!I1768,"月",特約団体用!J1768,"日"),"yyyy/mm/dd")</f>
        <v>年月日</v>
      </c>
      <c r="H1769" t="str">
        <f>+IF(特約団体用!L1768="","",特約団体用!L1768)</f>
        <v/>
      </c>
      <c r="I1769" t="str">
        <f>+IF(特約団体用!M1768="","",特約団体用!M1768)</f>
        <v/>
      </c>
      <c r="J1769" t="str">
        <f>+IF(特約団体用!N1768="","",特約団体用!AA1768)</f>
        <v/>
      </c>
      <c r="K1769" t="str">
        <f>+IF(特約団体用!O1768="","",特約団体用!O1768)</f>
        <v/>
      </c>
      <c r="L1769" t="str">
        <f>+IF(特約団体用!P1768="","",特約団体用!P1768)</f>
        <v/>
      </c>
      <c r="M1769" t="str">
        <f>+IF(特約団体用!Q1768="","",特約団体用!Q1768)</f>
        <v/>
      </c>
      <c r="N1769" t="str">
        <f>+TEXT(IF(特約団体用!R1768="","",特約団体用!AB1768),"00")</f>
        <v/>
      </c>
      <c r="O1769" t="str">
        <f>+IF(特約団体用!S1768="","",特約団体用!AC1768)</f>
        <v/>
      </c>
      <c r="P1769" t="str">
        <f>+IF(特約団体用!T1768="","",特約団体用!AD1768)</f>
        <v/>
      </c>
      <c r="Q1769" t="str">
        <f>+IF(特約団体用!U1768="","",特約団体用!AE1768)</f>
        <v/>
      </c>
      <c r="V1769" s="153"/>
      <c r="W1769" s="153"/>
      <c r="X1769" s="153"/>
    </row>
    <row r="1770" spans="1:24">
      <c r="A1770" t="str">
        <f>+IF(特約団体用!A1769="","",特約団体用!A1769)</f>
        <v/>
      </c>
      <c r="B1770" t="str">
        <f>+IF(特約団体用!B1769="","",特約団体用!B1769)</f>
        <v/>
      </c>
      <c r="C1770" t="str">
        <f>+IF(特約団体用!C1769="","",特約団体用!C1769)</f>
        <v/>
      </c>
      <c r="D1770" t="str">
        <f>+IF(特約団体用!D1769="","",特約団体用!D1769)</f>
        <v/>
      </c>
      <c r="E1770" t="str">
        <f>+IF(特約団体用!E1769="","",特約団体用!E1769)</f>
        <v/>
      </c>
      <c r="F1770" t="str">
        <f>+IF(特約団体用!F1769="","",_xlfn.XLOOKUP(特約団体用!F1769,PRM!$G$3:$G$5,PRM!$H$3:$H$5))</f>
        <v/>
      </c>
      <c r="G1770" s="149" t="str">
        <f>+TEXT(_xlfn.CONCAT(特約団体用!G1769,特約団体用!H1769,"年",特約団体用!I1769,"月",特約団体用!J1769,"日"),"yyyy/mm/dd")</f>
        <v>年月日</v>
      </c>
      <c r="H1770" t="str">
        <f>+IF(特約団体用!L1769="","",特約団体用!L1769)</f>
        <v/>
      </c>
      <c r="I1770" t="str">
        <f>+IF(特約団体用!M1769="","",特約団体用!M1769)</f>
        <v/>
      </c>
      <c r="J1770" t="str">
        <f>+IF(特約団体用!N1769="","",特約団体用!AA1769)</f>
        <v/>
      </c>
      <c r="K1770" t="str">
        <f>+IF(特約団体用!O1769="","",特約団体用!O1769)</f>
        <v/>
      </c>
      <c r="L1770" t="str">
        <f>+IF(特約団体用!P1769="","",特約団体用!P1769)</f>
        <v/>
      </c>
      <c r="M1770" t="str">
        <f>+IF(特約団体用!Q1769="","",特約団体用!Q1769)</f>
        <v/>
      </c>
      <c r="N1770" t="str">
        <f>+TEXT(IF(特約団体用!R1769="","",特約団体用!AB1769),"00")</f>
        <v/>
      </c>
      <c r="O1770" t="str">
        <f>+IF(特約団体用!S1769="","",特約団体用!AC1769)</f>
        <v/>
      </c>
      <c r="P1770" t="str">
        <f>+IF(特約団体用!T1769="","",特約団体用!AD1769)</f>
        <v/>
      </c>
      <c r="Q1770" t="str">
        <f>+IF(特約団体用!U1769="","",特約団体用!AE1769)</f>
        <v/>
      </c>
      <c r="V1770" s="153"/>
      <c r="W1770" s="153"/>
      <c r="X1770" s="153"/>
    </row>
    <row r="1771" spans="1:24">
      <c r="A1771" t="str">
        <f>+IF(特約団体用!A1770="","",特約団体用!A1770)</f>
        <v/>
      </c>
      <c r="B1771" t="str">
        <f>+IF(特約団体用!B1770="","",特約団体用!B1770)</f>
        <v/>
      </c>
      <c r="C1771" t="str">
        <f>+IF(特約団体用!C1770="","",特約団体用!C1770)</f>
        <v/>
      </c>
      <c r="D1771" t="str">
        <f>+IF(特約団体用!D1770="","",特約団体用!D1770)</f>
        <v/>
      </c>
      <c r="E1771" t="str">
        <f>+IF(特約団体用!E1770="","",特約団体用!E1770)</f>
        <v/>
      </c>
      <c r="F1771" t="str">
        <f>+IF(特約団体用!F1770="","",_xlfn.XLOOKUP(特約団体用!F1770,PRM!$G$3:$G$5,PRM!$H$3:$H$5))</f>
        <v/>
      </c>
      <c r="G1771" s="149" t="str">
        <f>+TEXT(_xlfn.CONCAT(特約団体用!G1770,特約団体用!H1770,"年",特約団体用!I1770,"月",特約団体用!J1770,"日"),"yyyy/mm/dd")</f>
        <v>年月日</v>
      </c>
      <c r="H1771" t="str">
        <f>+IF(特約団体用!L1770="","",特約団体用!L1770)</f>
        <v/>
      </c>
      <c r="I1771" t="str">
        <f>+IF(特約団体用!M1770="","",特約団体用!M1770)</f>
        <v/>
      </c>
      <c r="J1771" t="str">
        <f>+IF(特約団体用!N1770="","",特約団体用!AA1770)</f>
        <v/>
      </c>
      <c r="K1771" t="str">
        <f>+IF(特約団体用!O1770="","",特約団体用!O1770)</f>
        <v/>
      </c>
      <c r="L1771" t="str">
        <f>+IF(特約団体用!P1770="","",特約団体用!P1770)</f>
        <v/>
      </c>
      <c r="M1771" t="str">
        <f>+IF(特約団体用!Q1770="","",特約団体用!Q1770)</f>
        <v/>
      </c>
      <c r="N1771" t="str">
        <f>+TEXT(IF(特約団体用!R1770="","",特約団体用!AB1770),"00")</f>
        <v/>
      </c>
      <c r="O1771" t="str">
        <f>+IF(特約団体用!S1770="","",特約団体用!AC1770)</f>
        <v/>
      </c>
      <c r="P1771" t="str">
        <f>+IF(特約団体用!T1770="","",特約団体用!AD1770)</f>
        <v/>
      </c>
      <c r="Q1771" t="str">
        <f>+IF(特約団体用!U1770="","",特約団体用!AE1770)</f>
        <v/>
      </c>
      <c r="V1771" s="153"/>
      <c r="W1771" s="153"/>
      <c r="X1771" s="153"/>
    </row>
    <row r="1772" spans="1:24">
      <c r="A1772" t="str">
        <f>+IF(特約団体用!A1771="","",特約団体用!A1771)</f>
        <v/>
      </c>
      <c r="B1772" t="str">
        <f>+IF(特約団体用!B1771="","",特約団体用!B1771)</f>
        <v/>
      </c>
      <c r="C1772" t="str">
        <f>+IF(特約団体用!C1771="","",特約団体用!C1771)</f>
        <v/>
      </c>
      <c r="D1772" t="str">
        <f>+IF(特約団体用!D1771="","",特約団体用!D1771)</f>
        <v/>
      </c>
      <c r="E1772" t="str">
        <f>+IF(特約団体用!E1771="","",特約団体用!E1771)</f>
        <v/>
      </c>
      <c r="F1772" t="str">
        <f>+IF(特約団体用!F1771="","",_xlfn.XLOOKUP(特約団体用!F1771,PRM!$G$3:$G$5,PRM!$H$3:$H$5))</f>
        <v/>
      </c>
      <c r="G1772" s="149" t="str">
        <f>+TEXT(_xlfn.CONCAT(特約団体用!G1771,特約団体用!H1771,"年",特約団体用!I1771,"月",特約団体用!J1771,"日"),"yyyy/mm/dd")</f>
        <v>年月日</v>
      </c>
      <c r="H1772" t="str">
        <f>+IF(特約団体用!L1771="","",特約団体用!L1771)</f>
        <v/>
      </c>
      <c r="I1772" t="str">
        <f>+IF(特約団体用!M1771="","",特約団体用!M1771)</f>
        <v/>
      </c>
      <c r="J1772" t="str">
        <f>+IF(特約団体用!N1771="","",特約団体用!AA1771)</f>
        <v/>
      </c>
      <c r="K1772" t="str">
        <f>+IF(特約団体用!O1771="","",特約団体用!O1771)</f>
        <v/>
      </c>
      <c r="L1772" t="str">
        <f>+IF(特約団体用!P1771="","",特約団体用!P1771)</f>
        <v/>
      </c>
      <c r="M1772" t="str">
        <f>+IF(特約団体用!Q1771="","",特約団体用!Q1771)</f>
        <v/>
      </c>
      <c r="N1772" t="str">
        <f>+TEXT(IF(特約団体用!R1771="","",特約団体用!AB1771),"00")</f>
        <v/>
      </c>
      <c r="O1772" t="str">
        <f>+IF(特約団体用!S1771="","",特約団体用!AC1771)</f>
        <v/>
      </c>
      <c r="P1772" t="str">
        <f>+IF(特約団体用!T1771="","",特約団体用!AD1771)</f>
        <v/>
      </c>
      <c r="Q1772" t="str">
        <f>+IF(特約団体用!U1771="","",特約団体用!AE1771)</f>
        <v/>
      </c>
      <c r="V1772" s="153"/>
      <c r="W1772" s="153"/>
      <c r="X1772" s="153"/>
    </row>
    <row r="1773" spans="1:24">
      <c r="A1773" t="str">
        <f>+IF(特約団体用!A1772="","",特約団体用!A1772)</f>
        <v/>
      </c>
      <c r="B1773" t="str">
        <f>+IF(特約団体用!B1772="","",特約団体用!B1772)</f>
        <v/>
      </c>
      <c r="C1773" t="str">
        <f>+IF(特約団体用!C1772="","",特約団体用!C1772)</f>
        <v/>
      </c>
      <c r="D1773" t="str">
        <f>+IF(特約団体用!D1772="","",特約団体用!D1772)</f>
        <v/>
      </c>
      <c r="E1773" t="str">
        <f>+IF(特約団体用!E1772="","",特約団体用!E1772)</f>
        <v/>
      </c>
      <c r="F1773" t="str">
        <f>+IF(特約団体用!F1772="","",_xlfn.XLOOKUP(特約団体用!F1772,PRM!$G$3:$G$5,PRM!$H$3:$H$5))</f>
        <v/>
      </c>
      <c r="G1773" s="149" t="str">
        <f>+TEXT(_xlfn.CONCAT(特約団体用!G1772,特約団体用!H1772,"年",特約団体用!I1772,"月",特約団体用!J1772,"日"),"yyyy/mm/dd")</f>
        <v>年月日</v>
      </c>
      <c r="H1773" t="str">
        <f>+IF(特約団体用!L1772="","",特約団体用!L1772)</f>
        <v/>
      </c>
      <c r="I1773" t="str">
        <f>+IF(特約団体用!M1772="","",特約団体用!M1772)</f>
        <v/>
      </c>
      <c r="J1773" t="str">
        <f>+IF(特約団体用!N1772="","",特約団体用!AA1772)</f>
        <v/>
      </c>
      <c r="K1773" t="str">
        <f>+IF(特約団体用!O1772="","",特約団体用!O1772)</f>
        <v/>
      </c>
      <c r="L1773" t="str">
        <f>+IF(特約団体用!P1772="","",特約団体用!P1772)</f>
        <v/>
      </c>
      <c r="M1773" t="str">
        <f>+IF(特約団体用!Q1772="","",特約団体用!Q1772)</f>
        <v/>
      </c>
      <c r="N1773" t="str">
        <f>+TEXT(IF(特約団体用!R1772="","",特約団体用!AB1772),"00")</f>
        <v/>
      </c>
      <c r="O1773" t="str">
        <f>+IF(特約団体用!S1772="","",特約団体用!AC1772)</f>
        <v/>
      </c>
      <c r="P1773" t="str">
        <f>+IF(特約団体用!T1772="","",特約団体用!AD1772)</f>
        <v/>
      </c>
      <c r="Q1773" t="str">
        <f>+IF(特約団体用!U1772="","",特約団体用!AE1772)</f>
        <v/>
      </c>
      <c r="V1773" s="153"/>
      <c r="W1773" s="153"/>
      <c r="X1773" s="153"/>
    </row>
    <row r="1774" spans="1:24">
      <c r="A1774" t="str">
        <f>+IF(特約団体用!A1773="","",特約団体用!A1773)</f>
        <v/>
      </c>
      <c r="B1774" t="str">
        <f>+IF(特約団体用!B1773="","",特約団体用!B1773)</f>
        <v/>
      </c>
      <c r="C1774" t="str">
        <f>+IF(特約団体用!C1773="","",特約団体用!C1773)</f>
        <v/>
      </c>
      <c r="D1774" t="str">
        <f>+IF(特約団体用!D1773="","",特約団体用!D1773)</f>
        <v/>
      </c>
      <c r="E1774" t="str">
        <f>+IF(特約団体用!E1773="","",特約団体用!E1773)</f>
        <v/>
      </c>
      <c r="F1774" t="str">
        <f>+IF(特約団体用!F1773="","",_xlfn.XLOOKUP(特約団体用!F1773,PRM!$G$3:$G$5,PRM!$H$3:$H$5))</f>
        <v/>
      </c>
      <c r="G1774" s="149" t="str">
        <f>+TEXT(_xlfn.CONCAT(特約団体用!G1773,特約団体用!H1773,"年",特約団体用!I1773,"月",特約団体用!J1773,"日"),"yyyy/mm/dd")</f>
        <v>年月日</v>
      </c>
      <c r="H1774" t="str">
        <f>+IF(特約団体用!L1773="","",特約団体用!L1773)</f>
        <v/>
      </c>
      <c r="I1774" t="str">
        <f>+IF(特約団体用!M1773="","",特約団体用!M1773)</f>
        <v/>
      </c>
      <c r="J1774" t="str">
        <f>+IF(特約団体用!N1773="","",特約団体用!AA1773)</f>
        <v/>
      </c>
      <c r="K1774" t="str">
        <f>+IF(特約団体用!O1773="","",特約団体用!O1773)</f>
        <v/>
      </c>
      <c r="L1774" t="str">
        <f>+IF(特約団体用!P1773="","",特約団体用!P1773)</f>
        <v/>
      </c>
      <c r="M1774" t="str">
        <f>+IF(特約団体用!Q1773="","",特約団体用!Q1773)</f>
        <v/>
      </c>
      <c r="N1774" t="str">
        <f>+TEXT(IF(特約団体用!R1773="","",特約団体用!AB1773),"00")</f>
        <v/>
      </c>
      <c r="O1774" t="str">
        <f>+IF(特約団体用!S1773="","",特約団体用!AC1773)</f>
        <v/>
      </c>
      <c r="P1774" t="str">
        <f>+IF(特約団体用!T1773="","",特約団体用!AD1773)</f>
        <v/>
      </c>
      <c r="Q1774" t="str">
        <f>+IF(特約団体用!U1773="","",特約団体用!AE1773)</f>
        <v/>
      </c>
      <c r="V1774" s="153"/>
      <c r="W1774" s="153"/>
      <c r="X1774" s="153"/>
    </row>
    <row r="1775" spans="1:24">
      <c r="A1775" t="str">
        <f>+IF(特約団体用!A1774="","",特約団体用!A1774)</f>
        <v/>
      </c>
      <c r="B1775" t="str">
        <f>+IF(特約団体用!B1774="","",特約団体用!B1774)</f>
        <v/>
      </c>
      <c r="C1775" t="str">
        <f>+IF(特約団体用!C1774="","",特約団体用!C1774)</f>
        <v/>
      </c>
      <c r="D1775" t="str">
        <f>+IF(特約団体用!D1774="","",特約団体用!D1774)</f>
        <v/>
      </c>
      <c r="E1775" t="str">
        <f>+IF(特約団体用!E1774="","",特約団体用!E1774)</f>
        <v/>
      </c>
      <c r="F1775" t="str">
        <f>+IF(特約団体用!F1774="","",_xlfn.XLOOKUP(特約団体用!F1774,PRM!$G$3:$G$5,PRM!$H$3:$H$5))</f>
        <v/>
      </c>
      <c r="G1775" s="149" t="str">
        <f>+TEXT(_xlfn.CONCAT(特約団体用!G1774,特約団体用!H1774,"年",特約団体用!I1774,"月",特約団体用!J1774,"日"),"yyyy/mm/dd")</f>
        <v>年月日</v>
      </c>
      <c r="H1775" t="str">
        <f>+IF(特約団体用!L1774="","",特約団体用!L1774)</f>
        <v/>
      </c>
      <c r="I1775" t="str">
        <f>+IF(特約団体用!M1774="","",特約団体用!M1774)</f>
        <v/>
      </c>
      <c r="J1775" t="str">
        <f>+IF(特約団体用!N1774="","",特約団体用!AA1774)</f>
        <v/>
      </c>
      <c r="K1775" t="str">
        <f>+IF(特約団体用!O1774="","",特約団体用!O1774)</f>
        <v/>
      </c>
      <c r="L1775" t="str">
        <f>+IF(特約団体用!P1774="","",特約団体用!P1774)</f>
        <v/>
      </c>
      <c r="M1775" t="str">
        <f>+IF(特約団体用!Q1774="","",特約団体用!Q1774)</f>
        <v/>
      </c>
      <c r="N1775" t="str">
        <f>+TEXT(IF(特約団体用!R1774="","",特約団体用!AB1774),"00")</f>
        <v/>
      </c>
      <c r="O1775" t="str">
        <f>+IF(特約団体用!S1774="","",特約団体用!AC1774)</f>
        <v/>
      </c>
      <c r="P1775" t="str">
        <f>+IF(特約団体用!T1774="","",特約団体用!AD1774)</f>
        <v/>
      </c>
      <c r="Q1775" t="str">
        <f>+IF(特約団体用!U1774="","",特約団体用!AE1774)</f>
        <v/>
      </c>
      <c r="V1775" s="153"/>
      <c r="W1775" s="153"/>
      <c r="X1775" s="153"/>
    </row>
    <row r="1776" spans="1:24">
      <c r="A1776" t="str">
        <f>+IF(特約団体用!A1775="","",特約団体用!A1775)</f>
        <v/>
      </c>
      <c r="B1776" t="str">
        <f>+IF(特約団体用!B1775="","",特約団体用!B1775)</f>
        <v/>
      </c>
      <c r="C1776" t="str">
        <f>+IF(特約団体用!C1775="","",特約団体用!C1775)</f>
        <v/>
      </c>
      <c r="D1776" t="str">
        <f>+IF(特約団体用!D1775="","",特約団体用!D1775)</f>
        <v/>
      </c>
      <c r="E1776" t="str">
        <f>+IF(特約団体用!E1775="","",特約団体用!E1775)</f>
        <v/>
      </c>
      <c r="F1776" t="str">
        <f>+IF(特約団体用!F1775="","",_xlfn.XLOOKUP(特約団体用!F1775,PRM!$G$3:$G$5,PRM!$H$3:$H$5))</f>
        <v/>
      </c>
      <c r="G1776" s="149" t="str">
        <f>+TEXT(_xlfn.CONCAT(特約団体用!G1775,特約団体用!H1775,"年",特約団体用!I1775,"月",特約団体用!J1775,"日"),"yyyy/mm/dd")</f>
        <v>年月日</v>
      </c>
      <c r="H1776" t="str">
        <f>+IF(特約団体用!L1775="","",特約団体用!L1775)</f>
        <v/>
      </c>
      <c r="I1776" t="str">
        <f>+IF(特約団体用!M1775="","",特約団体用!M1775)</f>
        <v/>
      </c>
      <c r="J1776" t="str">
        <f>+IF(特約団体用!N1775="","",特約団体用!AA1775)</f>
        <v/>
      </c>
      <c r="K1776" t="str">
        <f>+IF(特約団体用!O1775="","",特約団体用!O1775)</f>
        <v/>
      </c>
      <c r="L1776" t="str">
        <f>+IF(特約団体用!P1775="","",特約団体用!P1775)</f>
        <v/>
      </c>
      <c r="M1776" t="str">
        <f>+IF(特約団体用!Q1775="","",特約団体用!Q1775)</f>
        <v/>
      </c>
      <c r="N1776" t="str">
        <f>+TEXT(IF(特約団体用!R1775="","",特約団体用!AB1775),"00")</f>
        <v/>
      </c>
      <c r="O1776" t="str">
        <f>+IF(特約団体用!S1775="","",特約団体用!AC1775)</f>
        <v/>
      </c>
      <c r="P1776" t="str">
        <f>+IF(特約団体用!T1775="","",特約団体用!AD1775)</f>
        <v/>
      </c>
      <c r="Q1776" t="str">
        <f>+IF(特約団体用!U1775="","",特約団体用!AE1775)</f>
        <v/>
      </c>
      <c r="V1776" s="153"/>
      <c r="W1776" s="153"/>
      <c r="X1776" s="153"/>
    </row>
    <row r="1777" spans="1:24">
      <c r="A1777" t="str">
        <f>+IF(特約団体用!A1776="","",特約団体用!A1776)</f>
        <v/>
      </c>
      <c r="B1777" t="str">
        <f>+IF(特約団体用!B1776="","",特約団体用!B1776)</f>
        <v/>
      </c>
      <c r="C1777" t="str">
        <f>+IF(特約団体用!C1776="","",特約団体用!C1776)</f>
        <v/>
      </c>
      <c r="D1777" t="str">
        <f>+IF(特約団体用!D1776="","",特約団体用!D1776)</f>
        <v/>
      </c>
      <c r="E1777" t="str">
        <f>+IF(特約団体用!E1776="","",特約団体用!E1776)</f>
        <v/>
      </c>
      <c r="F1777" t="str">
        <f>+IF(特約団体用!F1776="","",_xlfn.XLOOKUP(特約団体用!F1776,PRM!$G$3:$G$5,PRM!$H$3:$H$5))</f>
        <v/>
      </c>
      <c r="G1777" s="149" t="str">
        <f>+TEXT(_xlfn.CONCAT(特約団体用!G1776,特約団体用!H1776,"年",特約団体用!I1776,"月",特約団体用!J1776,"日"),"yyyy/mm/dd")</f>
        <v>年月日</v>
      </c>
      <c r="H1777" t="str">
        <f>+IF(特約団体用!L1776="","",特約団体用!L1776)</f>
        <v/>
      </c>
      <c r="I1777" t="str">
        <f>+IF(特約団体用!M1776="","",特約団体用!M1776)</f>
        <v/>
      </c>
      <c r="J1777" t="str">
        <f>+IF(特約団体用!N1776="","",特約団体用!AA1776)</f>
        <v/>
      </c>
      <c r="K1777" t="str">
        <f>+IF(特約団体用!O1776="","",特約団体用!O1776)</f>
        <v/>
      </c>
      <c r="L1777" t="str">
        <f>+IF(特約団体用!P1776="","",特約団体用!P1776)</f>
        <v/>
      </c>
      <c r="M1777" t="str">
        <f>+IF(特約団体用!Q1776="","",特約団体用!Q1776)</f>
        <v/>
      </c>
      <c r="N1777" t="str">
        <f>+TEXT(IF(特約団体用!R1776="","",特約団体用!AB1776),"00")</f>
        <v/>
      </c>
      <c r="O1777" t="str">
        <f>+IF(特約団体用!S1776="","",特約団体用!AC1776)</f>
        <v/>
      </c>
      <c r="P1777" t="str">
        <f>+IF(特約団体用!T1776="","",特約団体用!AD1776)</f>
        <v/>
      </c>
      <c r="Q1777" t="str">
        <f>+IF(特約団体用!U1776="","",特約団体用!AE1776)</f>
        <v/>
      </c>
      <c r="V1777" s="153"/>
      <c r="W1777" s="153"/>
      <c r="X1777" s="153"/>
    </row>
    <row r="1778" spans="1:24">
      <c r="A1778" t="str">
        <f>+IF(特約団体用!A1777="","",特約団体用!A1777)</f>
        <v/>
      </c>
      <c r="B1778" t="str">
        <f>+IF(特約団体用!B1777="","",特約団体用!B1777)</f>
        <v/>
      </c>
      <c r="C1778" t="str">
        <f>+IF(特約団体用!C1777="","",特約団体用!C1777)</f>
        <v/>
      </c>
      <c r="D1778" t="str">
        <f>+IF(特約団体用!D1777="","",特約団体用!D1777)</f>
        <v/>
      </c>
      <c r="E1778" t="str">
        <f>+IF(特約団体用!E1777="","",特約団体用!E1777)</f>
        <v/>
      </c>
      <c r="F1778" t="str">
        <f>+IF(特約団体用!F1777="","",_xlfn.XLOOKUP(特約団体用!F1777,PRM!$G$3:$G$5,PRM!$H$3:$H$5))</f>
        <v/>
      </c>
      <c r="G1778" s="149" t="str">
        <f>+TEXT(_xlfn.CONCAT(特約団体用!G1777,特約団体用!H1777,"年",特約団体用!I1777,"月",特約団体用!J1777,"日"),"yyyy/mm/dd")</f>
        <v>年月日</v>
      </c>
      <c r="H1778" t="str">
        <f>+IF(特約団体用!L1777="","",特約団体用!L1777)</f>
        <v/>
      </c>
      <c r="I1778" t="str">
        <f>+IF(特約団体用!M1777="","",特約団体用!M1777)</f>
        <v/>
      </c>
      <c r="J1778" t="str">
        <f>+IF(特約団体用!N1777="","",特約団体用!AA1777)</f>
        <v/>
      </c>
      <c r="K1778" t="str">
        <f>+IF(特約団体用!O1777="","",特約団体用!O1777)</f>
        <v/>
      </c>
      <c r="L1778" t="str">
        <f>+IF(特約団体用!P1777="","",特約団体用!P1777)</f>
        <v/>
      </c>
      <c r="M1778" t="str">
        <f>+IF(特約団体用!Q1777="","",特約団体用!Q1777)</f>
        <v/>
      </c>
      <c r="N1778" t="str">
        <f>+TEXT(IF(特約団体用!R1777="","",特約団体用!AB1777),"00")</f>
        <v/>
      </c>
      <c r="O1778" t="str">
        <f>+IF(特約団体用!S1777="","",特約団体用!AC1777)</f>
        <v/>
      </c>
      <c r="P1778" t="str">
        <f>+IF(特約団体用!T1777="","",特約団体用!AD1777)</f>
        <v/>
      </c>
      <c r="Q1778" t="str">
        <f>+IF(特約団体用!U1777="","",特約団体用!AE1777)</f>
        <v/>
      </c>
      <c r="V1778" s="153"/>
      <c r="W1778" s="153"/>
      <c r="X1778" s="153"/>
    </row>
    <row r="1779" spans="1:24">
      <c r="A1779" t="str">
        <f>+IF(特約団体用!A1778="","",特約団体用!A1778)</f>
        <v/>
      </c>
      <c r="B1779" t="str">
        <f>+IF(特約団体用!B1778="","",特約団体用!B1778)</f>
        <v/>
      </c>
      <c r="C1779" t="str">
        <f>+IF(特約団体用!C1778="","",特約団体用!C1778)</f>
        <v/>
      </c>
      <c r="D1779" t="str">
        <f>+IF(特約団体用!D1778="","",特約団体用!D1778)</f>
        <v/>
      </c>
      <c r="E1779" t="str">
        <f>+IF(特約団体用!E1778="","",特約団体用!E1778)</f>
        <v/>
      </c>
      <c r="F1779" t="str">
        <f>+IF(特約団体用!F1778="","",_xlfn.XLOOKUP(特約団体用!F1778,PRM!$G$3:$G$5,PRM!$H$3:$H$5))</f>
        <v/>
      </c>
      <c r="G1779" s="149" t="str">
        <f>+TEXT(_xlfn.CONCAT(特約団体用!G1778,特約団体用!H1778,"年",特約団体用!I1778,"月",特約団体用!J1778,"日"),"yyyy/mm/dd")</f>
        <v>年月日</v>
      </c>
      <c r="H1779" t="str">
        <f>+IF(特約団体用!L1778="","",特約団体用!L1778)</f>
        <v/>
      </c>
      <c r="I1779" t="str">
        <f>+IF(特約団体用!M1778="","",特約団体用!M1778)</f>
        <v/>
      </c>
      <c r="J1779" t="str">
        <f>+IF(特約団体用!N1778="","",特約団体用!AA1778)</f>
        <v/>
      </c>
      <c r="K1779" t="str">
        <f>+IF(特約団体用!O1778="","",特約団体用!O1778)</f>
        <v/>
      </c>
      <c r="L1779" t="str">
        <f>+IF(特約団体用!P1778="","",特約団体用!P1778)</f>
        <v/>
      </c>
      <c r="M1779" t="str">
        <f>+IF(特約団体用!Q1778="","",特約団体用!Q1778)</f>
        <v/>
      </c>
      <c r="N1779" t="str">
        <f>+TEXT(IF(特約団体用!R1778="","",特約団体用!AB1778),"00")</f>
        <v/>
      </c>
      <c r="O1779" t="str">
        <f>+IF(特約団体用!S1778="","",特約団体用!AC1778)</f>
        <v/>
      </c>
      <c r="P1779" t="str">
        <f>+IF(特約団体用!T1778="","",特約団体用!AD1778)</f>
        <v/>
      </c>
      <c r="Q1779" t="str">
        <f>+IF(特約団体用!U1778="","",特約団体用!AE1778)</f>
        <v/>
      </c>
      <c r="V1779" s="153"/>
      <c r="W1779" s="153"/>
      <c r="X1779" s="153"/>
    </row>
    <row r="1780" spans="1:24">
      <c r="A1780" t="str">
        <f>+IF(特約団体用!A1779="","",特約団体用!A1779)</f>
        <v/>
      </c>
      <c r="B1780" t="str">
        <f>+IF(特約団体用!B1779="","",特約団体用!B1779)</f>
        <v/>
      </c>
      <c r="C1780" t="str">
        <f>+IF(特約団体用!C1779="","",特約団体用!C1779)</f>
        <v/>
      </c>
      <c r="D1780" t="str">
        <f>+IF(特約団体用!D1779="","",特約団体用!D1779)</f>
        <v/>
      </c>
      <c r="E1780" t="str">
        <f>+IF(特約団体用!E1779="","",特約団体用!E1779)</f>
        <v/>
      </c>
      <c r="F1780" t="str">
        <f>+IF(特約団体用!F1779="","",_xlfn.XLOOKUP(特約団体用!F1779,PRM!$G$3:$G$5,PRM!$H$3:$H$5))</f>
        <v/>
      </c>
      <c r="G1780" s="149" t="str">
        <f>+TEXT(_xlfn.CONCAT(特約団体用!G1779,特約団体用!H1779,"年",特約団体用!I1779,"月",特約団体用!J1779,"日"),"yyyy/mm/dd")</f>
        <v>年月日</v>
      </c>
      <c r="H1780" t="str">
        <f>+IF(特約団体用!L1779="","",特約団体用!L1779)</f>
        <v/>
      </c>
      <c r="I1780" t="str">
        <f>+IF(特約団体用!M1779="","",特約団体用!M1779)</f>
        <v/>
      </c>
      <c r="J1780" t="str">
        <f>+IF(特約団体用!N1779="","",特約団体用!AA1779)</f>
        <v/>
      </c>
      <c r="K1780" t="str">
        <f>+IF(特約団体用!O1779="","",特約団体用!O1779)</f>
        <v/>
      </c>
      <c r="L1780" t="str">
        <f>+IF(特約団体用!P1779="","",特約団体用!P1779)</f>
        <v/>
      </c>
      <c r="M1780" t="str">
        <f>+IF(特約団体用!Q1779="","",特約団体用!Q1779)</f>
        <v/>
      </c>
      <c r="N1780" t="str">
        <f>+TEXT(IF(特約団体用!R1779="","",特約団体用!AB1779),"00")</f>
        <v/>
      </c>
      <c r="O1780" t="str">
        <f>+IF(特約団体用!S1779="","",特約団体用!AC1779)</f>
        <v/>
      </c>
      <c r="P1780" t="str">
        <f>+IF(特約団体用!T1779="","",特約団体用!AD1779)</f>
        <v/>
      </c>
      <c r="Q1780" t="str">
        <f>+IF(特約団体用!U1779="","",特約団体用!AE1779)</f>
        <v/>
      </c>
      <c r="V1780" s="153"/>
      <c r="W1780" s="153"/>
      <c r="X1780" s="153"/>
    </row>
    <row r="1781" spans="1:24">
      <c r="A1781" t="str">
        <f>+IF(特約団体用!A1780="","",特約団体用!A1780)</f>
        <v/>
      </c>
      <c r="B1781" t="str">
        <f>+IF(特約団体用!B1780="","",特約団体用!B1780)</f>
        <v/>
      </c>
      <c r="C1781" t="str">
        <f>+IF(特約団体用!C1780="","",特約団体用!C1780)</f>
        <v/>
      </c>
      <c r="D1781" t="str">
        <f>+IF(特約団体用!D1780="","",特約団体用!D1780)</f>
        <v/>
      </c>
      <c r="E1781" t="str">
        <f>+IF(特約団体用!E1780="","",特約団体用!E1780)</f>
        <v/>
      </c>
      <c r="F1781" t="str">
        <f>+IF(特約団体用!F1780="","",_xlfn.XLOOKUP(特約団体用!F1780,PRM!$G$3:$G$5,PRM!$H$3:$H$5))</f>
        <v/>
      </c>
      <c r="G1781" s="149" t="str">
        <f>+TEXT(_xlfn.CONCAT(特約団体用!G1780,特約団体用!H1780,"年",特約団体用!I1780,"月",特約団体用!J1780,"日"),"yyyy/mm/dd")</f>
        <v>年月日</v>
      </c>
      <c r="H1781" t="str">
        <f>+IF(特約団体用!L1780="","",特約団体用!L1780)</f>
        <v/>
      </c>
      <c r="I1781" t="str">
        <f>+IF(特約団体用!M1780="","",特約団体用!M1780)</f>
        <v/>
      </c>
      <c r="J1781" t="str">
        <f>+IF(特約団体用!N1780="","",特約団体用!AA1780)</f>
        <v/>
      </c>
      <c r="K1781" t="str">
        <f>+IF(特約団体用!O1780="","",特約団体用!O1780)</f>
        <v/>
      </c>
      <c r="L1781" t="str">
        <f>+IF(特約団体用!P1780="","",特約団体用!P1780)</f>
        <v/>
      </c>
      <c r="M1781" t="str">
        <f>+IF(特約団体用!Q1780="","",特約団体用!Q1780)</f>
        <v/>
      </c>
      <c r="N1781" t="str">
        <f>+TEXT(IF(特約団体用!R1780="","",特約団体用!AB1780),"00")</f>
        <v/>
      </c>
      <c r="O1781" t="str">
        <f>+IF(特約団体用!S1780="","",特約団体用!AC1780)</f>
        <v/>
      </c>
      <c r="P1781" t="str">
        <f>+IF(特約団体用!T1780="","",特約団体用!AD1780)</f>
        <v/>
      </c>
      <c r="Q1781" t="str">
        <f>+IF(特約団体用!U1780="","",特約団体用!AE1780)</f>
        <v/>
      </c>
      <c r="V1781" s="153"/>
      <c r="W1781" s="153"/>
      <c r="X1781" s="153"/>
    </row>
    <row r="1782" spans="1:24">
      <c r="A1782" t="str">
        <f>+IF(特約団体用!A1781="","",特約団体用!A1781)</f>
        <v/>
      </c>
      <c r="B1782" t="str">
        <f>+IF(特約団体用!B1781="","",特約団体用!B1781)</f>
        <v/>
      </c>
      <c r="C1782" t="str">
        <f>+IF(特約団体用!C1781="","",特約団体用!C1781)</f>
        <v/>
      </c>
      <c r="D1782" t="str">
        <f>+IF(特約団体用!D1781="","",特約団体用!D1781)</f>
        <v/>
      </c>
      <c r="E1782" t="str">
        <f>+IF(特約団体用!E1781="","",特約団体用!E1781)</f>
        <v/>
      </c>
      <c r="F1782" t="str">
        <f>+IF(特約団体用!F1781="","",_xlfn.XLOOKUP(特約団体用!F1781,PRM!$G$3:$G$5,PRM!$H$3:$H$5))</f>
        <v/>
      </c>
      <c r="G1782" s="149" t="str">
        <f>+TEXT(_xlfn.CONCAT(特約団体用!G1781,特約団体用!H1781,"年",特約団体用!I1781,"月",特約団体用!J1781,"日"),"yyyy/mm/dd")</f>
        <v>年月日</v>
      </c>
      <c r="H1782" t="str">
        <f>+IF(特約団体用!L1781="","",特約団体用!L1781)</f>
        <v/>
      </c>
      <c r="I1782" t="str">
        <f>+IF(特約団体用!M1781="","",特約団体用!M1781)</f>
        <v/>
      </c>
      <c r="J1782" t="str">
        <f>+IF(特約団体用!N1781="","",特約団体用!AA1781)</f>
        <v/>
      </c>
      <c r="K1782" t="str">
        <f>+IF(特約団体用!O1781="","",特約団体用!O1781)</f>
        <v/>
      </c>
      <c r="L1782" t="str">
        <f>+IF(特約団体用!P1781="","",特約団体用!P1781)</f>
        <v/>
      </c>
      <c r="M1782" t="str">
        <f>+IF(特約団体用!Q1781="","",特約団体用!Q1781)</f>
        <v/>
      </c>
      <c r="N1782" t="str">
        <f>+TEXT(IF(特約団体用!R1781="","",特約団体用!AB1781),"00")</f>
        <v/>
      </c>
      <c r="O1782" t="str">
        <f>+IF(特約団体用!S1781="","",特約団体用!AC1781)</f>
        <v/>
      </c>
      <c r="P1782" t="str">
        <f>+IF(特約団体用!T1781="","",特約団体用!AD1781)</f>
        <v/>
      </c>
      <c r="Q1782" t="str">
        <f>+IF(特約団体用!U1781="","",特約団体用!AE1781)</f>
        <v/>
      </c>
      <c r="V1782" s="153"/>
      <c r="W1782" s="153"/>
      <c r="X1782" s="153"/>
    </row>
    <row r="1783" spans="1:24">
      <c r="A1783" t="str">
        <f>+IF(特約団体用!A1782="","",特約団体用!A1782)</f>
        <v/>
      </c>
      <c r="B1783" t="str">
        <f>+IF(特約団体用!B1782="","",特約団体用!B1782)</f>
        <v/>
      </c>
      <c r="C1783" t="str">
        <f>+IF(特約団体用!C1782="","",特約団体用!C1782)</f>
        <v/>
      </c>
      <c r="D1783" t="str">
        <f>+IF(特約団体用!D1782="","",特約団体用!D1782)</f>
        <v/>
      </c>
      <c r="E1783" t="str">
        <f>+IF(特約団体用!E1782="","",特約団体用!E1782)</f>
        <v/>
      </c>
      <c r="F1783" t="str">
        <f>+IF(特約団体用!F1782="","",_xlfn.XLOOKUP(特約団体用!F1782,PRM!$G$3:$G$5,PRM!$H$3:$H$5))</f>
        <v/>
      </c>
      <c r="G1783" s="149" t="str">
        <f>+TEXT(_xlfn.CONCAT(特約団体用!G1782,特約団体用!H1782,"年",特約団体用!I1782,"月",特約団体用!J1782,"日"),"yyyy/mm/dd")</f>
        <v>年月日</v>
      </c>
      <c r="H1783" t="str">
        <f>+IF(特約団体用!L1782="","",特約団体用!L1782)</f>
        <v/>
      </c>
      <c r="I1783" t="str">
        <f>+IF(特約団体用!M1782="","",特約団体用!M1782)</f>
        <v/>
      </c>
      <c r="J1783" t="str">
        <f>+IF(特約団体用!N1782="","",特約団体用!AA1782)</f>
        <v/>
      </c>
      <c r="K1783" t="str">
        <f>+IF(特約団体用!O1782="","",特約団体用!O1782)</f>
        <v/>
      </c>
      <c r="L1783" t="str">
        <f>+IF(特約団体用!P1782="","",特約団体用!P1782)</f>
        <v/>
      </c>
      <c r="M1783" t="str">
        <f>+IF(特約団体用!Q1782="","",特約団体用!Q1782)</f>
        <v/>
      </c>
      <c r="N1783" t="str">
        <f>+TEXT(IF(特約団体用!R1782="","",特約団体用!AB1782),"00")</f>
        <v/>
      </c>
      <c r="O1783" t="str">
        <f>+IF(特約団体用!S1782="","",特約団体用!AC1782)</f>
        <v/>
      </c>
      <c r="P1783" t="str">
        <f>+IF(特約団体用!T1782="","",特約団体用!AD1782)</f>
        <v/>
      </c>
      <c r="Q1783" t="str">
        <f>+IF(特約団体用!U1782="","",特約団体用!AE1782)</f>
        <v/>
      </c>
      <c r="V1783" s="153"/>
      <c r="W1783" s="153"/>
      <c r="X1783" s="153"/>
    </row>
    <row r="1784" spans="1:24">
      <c r="A1784" t="str">
        <f>+IF(特約団体用!A1783="","",特約団体用!A1783)</f>
        <v/>
      </c>
      <c r="B1784" t="str">
        <f>+IF(特約団体用!B1783="","",特約団体用!B1783)</f>
        <v/>
      </c>
      <c r="C1784" t="str">
        <f>+IF(特約団体用!C1783="","",特約団体用!C1783)</f>
        <v/>
      </c>
      <c r="D1784" t="str">
        <f>+IF(特約団体用!D1783="","",特約団体用!D1783)</f>
        <v/>
      </c>
      <c r="E1784" t="str">
        <f>+IF(特約団体用!E1783="","",特約団体用!E1783)</f>
        <v/>
      </c>
      <c r="F1784" t="str">
        <f>+IF(特約団体用!F1783="","",_xlfn.XLOOKUP(特約団体用!F1783,PRM!$G$3:$G$5,PRM!$H$3:$H$5))</f>
        <v/>
      </c>
      <c r="G1784" s="149" t="str">
        <f>+TEXT(_xlfn.CONCAT(特約団体用!G1783,特約団体用!H1783,"年",特約団体用!I1783,"月",特約団体用!J1783,"日"),"yyyy/mm/dd")</f>
        <v>年月日</v>
      </c>
      <c r="H1784" t="str">
        <f>+IF(特約団体用!L1783="","",特約団体用!L1783)</f>
        <v/>
      </c>
      <c r="I1784" t="str">
        <f>+IF(特約団体用!M1783="","",特約団体用!M1783)</f>
        <v/>
      </c>
      <c r="J1784" t="str">
        <f>+IF(特約団体用!N1783="","",特約団体用!AA1783)</f>
        <v/>
      </c>
      <c r="K1784" t="str">
        <f>+IF(特約団体用!O1783="","",特約団体用!O1783)</f>
        <v/>
      </c>
      <c r="L1784" t="str">
        <f>+IF(特約団体用!P1783="","",特約団体用!P1783)</f>
        <v/>
      </c>
      <c r="M1784" t="str">
        <f>+IF(特約団体用!Q1783="","",特約団体用!Q1783)</f>
        <v/>
      </c>
      <c r="N1784" t="str">
        <f>+TEXT(IF(特約団体用!R1783="","",特約団体用!AB1783),"00")</f>
        <v/>
      </c>
      <c r="O1784" t="str">
        <f>+IF(特約団体用!S1783="","",特約団体用!AC1783)</f>
        <v/>
      </c>
      <c r="P1784" t="str">
        <f>+IF(特約団体用!T1783="","",特約団体用!AD1783)</f>
        <v/>
      </c>
      <c r="Q1784" t="str">
        <f>+IF(特約団体用!U1783="","",特約団体用!AE1783)</f>
        <v/>
      </c>
      <c r="V1784" s="153"/>
      <c r="W1784" s="153"/>
      <c r="X1784" s="153"/>
    </row>
    <row r="1785" spans="1:24">
      <c r="A1785" t="str">
        <f>+IF(特約団体用!A1784="","",特約団体用!A1784)</f>
        <v/>
      </c>
      <c r="B1785" t="str">
        <f>+IF(特約団体用!B1784="","",特約団体用!B1784)</f>
        <v/>
      </c>
      <c r="C1785" t="str">
        <f>+IF(特約団体用!C1784="","",特約団体用!C1784)</f>
        <v/>
      </c>
      <c r="D1785" t="str">
        <f>+IF(特約団体用!D1784="","",特約団体用!D1784)</f>
        <v/>
      </c>
      <c r="E1785" t="str">
        <f>+IF(特約団体用!E1784="","",特約団体用!E1784)</f>
        <v/>
      </c>
      <c r="F1785" t="str">
        <f>+IF(特約団体用!F1784="","",_xlfn.XLOOKUP(特約団体用!F1784,PRM!$G$3:$G$5,PRM!$H$3:$H$5))</f>
        <v/>
      </c>
      <c r="G1785" s="149" t="str">
        <f>+TEXT(_xlfn.CONCAT(特約団体用!G1784,特約団体用!H1784,"年",特約団体用!I1784,"月",特約団体用!J1784,"日"),"yyyy/mm/dd")</f>
        <v>年月日</v>
      </c>
      <c r="H1785" t="str">
        <f>+IF(特約団体用!L1784="","",特約団体用!L1784)</f>
        <v/>
      </c>
      <c r="I1785" t="str">
        <f>+IF(特約団体用!M1784="","",特約団体用!M1784)</f>
        <v/>
      </c>
      <c r="J1785" t="str">
        <f>+IF(特約団体用!N1784="","",特約団体用!AA1784)</f>
        <v/>
      </c>
      <c r="K1785" t="str">
        <f>+IF(特約団体用!O1784="","",特約団体用!O1784)</f>
        <v/>
      </c>
      <c r="L1785" t="str">
        <f>+IF(特約団体用!P1784="","",特約団体用!P1784)</f>
        <v/>
      </c>
      <c r="M1785" t="str">
        <f>+IF(特約団体用!Q1784="","",特約団体用!Q1784)</f>
        <v/>
      </c>
      <c r="N1785" t="str">
        <f>+TEXT(IF(特約団体用!R1784="","",特約団体用!AB1784),"00")</f>
        <v/>
      </c>
      <c r="O1785" t="str">
        <f>+IF(特約団体用!S1784="","",特約団体用!AC1784)</f>
        <v/>
      </c>
      <c r="P1785" t="str">
        <f>+IF(特約団体用!T1784="","",特約団体用!AD1784)</f>
        <v/>
      </c>
      <c r="Q1785" t="str">
        <f>+IF(特約団体用!U1784="","",特約団体用!AE1784)</f>
        <v/>
      </c>
      <c r="V1785" s="153"/>
      <c r="W1785" s="153"/>
      <c r="X1785" s="153"/>
    </row>
    <row r="1786" spans="1:24">
      <c r="A1786" t="str">
        <f>+IF(特約団体用!A1785="","",特約団体用!A1785)</f>
        <v/>
      </c>
      <c r="B1786" t="str">
        <f>+IF(特約団体用!B1785="","",特約団体用!B1785)</f>
        <v/>
      </c>
      <c r="C1786" t="str">
        <f>+IF(特約団体用!C1785="","",特約団体用!C1785)</f>
        <v/>
      </c>
      <c r="D1786" t="str">
        <f>+IF(特約団体用!D1785="","",特約団体用!D1785)</f>
        <v/>
      </c>
      <c r="E1786" t="str">
        <f>+IF(特約団体用!E1785="","",特約団体用!E1785)</f>
        <v/>
      </c>
      <c r="F1786" t="str">
        <f>+IF(特約団体用!F1785="","",_xlfn.XLOOKUP(特約団体用!F1785,PRM!$G$3:$G$5,PRM!$H$3:$H$5))</f>
        <v/>
      </c>
      <c r="G1786" s="149" t="str">
        <f>+TEXT(_xlfn.CONCAT(特約団体用!G1785,特約団体用!H1785,"年",特約団体用!I1785,"月",特約団体用!J1785,"日"),"yyyy/mm/dd")</f>
        <v>年月日</v>
      </c>
      <c r="H1786" t="str">
        <f>+IF(特約団体用!L1785="","",特約団体用!L1785)</f>
        <v/>
      </c>
      <c r="I1786" t="str">
        <f>+IF(特約団体用!M1785="","",特約団体用!M1785)</f>
        <v/>
      </c>
      <c r="J1786" t="str">
        <f>+IF(特約団体用!N1785="","",特約団体用!AA1785)</f>
        <v/>
      </c>
      <c r="K1786" t="str">
        <f>+IF(特約団体用!O1785="","",特約団体用!O1785)</f>
        <v/>
      </c>
      <c r="L1786" t="str">
        <f>+IF(特約団体用!P1785="","",特約団体用!P1785)</f>
        <v/>
      </c>
      <c r="M1786" t="str">
        <f>+IF(特約団体用!Q1785="","",特約団体用!Q1785)</f>
        <v/>
      </c>
      <c r="N1786" t="str">
        <f>+TEXT(IF(特約団体用!R1785="","",特約団体用!AB1785),"00")</f>
        <v/>
      </c>
      <c r="O1786" t="str">
        <f>+IF(特約団体用!S1785="","",特約団体用!AC1785)</f>
        <v/>
      </c>
      <c r="P1786" t="str">
        <f>+IF(特約団体用!T1785="","",特約団体用!AD1785)</f>
        <v/>
      </c>
      <c r="Q1786" t="str">
        <f>+IF(特約団体用!U1785="","",特約団体用!AE1785)</f>
        <v/>
      </c>
      <c r="V1786" s="153"/>
      <c r="W1786" s="153"/>
      <c r="X1786" s="153"/>
    </row>
    <row r="1787" spans="1:24">
      <c r="A1787" t="str">
        <f>+IF(特約団体用!A1786="","",特約団体用!A1786)</f>
        <v/>
      </c>
      <c r="B1787" t="str">
        <f>+IF(特約団体用!B1786="","",特約団体用!B1786)</f>
        <v/>
      </c>
      <c r="C1787" t="str">
        <f>+IF(特約団体用!C1786="","",特約団体用!C1786)</f>
        <v/>
      </c>
      <c r="D1787" t="str">
        <f>+IF(特約団体用!D1786="","",特約団体用!D1786)</f>
        <v/>
      </c>
      <c r="E1787" t="str">
        <f>+IF(特約団体用!E1786="","",特約団体用!E1786)</f>
        <v/>
      </c>
      <c r="F1787" t="str">
        <f>+IF(特約団体用!F1786="","",_xlfn.XLOOKUP(特約団体用!F1786,PRM!$G$3:$G$5,PRM!$H$3:$H$5))</f>
        <v/>
      </c>
      <c r="G1787" s="149" t="str">
        <f>+TEXT(_xlfn.CONCAT(特約団体用!G1786,特約団体用!H1786,"年",特約団体用!I1786,"月",特約団体用!J1786,"日"),"yyyy/mm/dd")</f>
        <v>年月日</v>
      </c>
      <c r="H1787" t="str">
        <f>+IF(特約団体用!L1786="","",特約団体用!L1786)</f>
        <v/>
      </c>
      <c r="I1787" t="str">
        <f>+IF(特約団体用!M1786="","",特約団体用!M1786)</f>
        <v/>
      </c>
      <c r="J1787" t="str">
        <f>+IF(特約団体用!N1786="","",特約団体用!AA1786)</f>
        <v/>
      </c>
      <c r="K1787" t="str">
        <f>+IF(特約団体用!O1786="","",特約団体用!O1786)</f>
        <v/>
      </c>
      <c r="L1787" t="str">
        <f>+IF(特約団体用!P1786="","",特約団体用!P1786)</f>
        <v/>
      </c>
      <c r="M1787" t="str">
        <f>+IF(特約団体用!Q1786="","",特約団体用!Q1786)</f>
        <v/>
      </c>
      <c r="N1787" t="str">
        <f>+TEXT(IF(特約団体用!R1786="","",特約団体用!AB1786),"00")</f>
        <v/>
      </c>
      <c r="O1787" t="str">
        <f>+IF(特約団体用!S1786="","",特約団体用!AC1786)</f>
        <v/>
      </c>
      <c r="P1787" t="str">
        <f>+IF(特約団体用!T1786="","",特約団体用!AD1786)</f>
        <v/>
      </c>
      <c r="Q1787" t="str">
        <f>+IF(特約団体用!U1786="","",特約団体用!AE1786)</f>
        <v/>
      </c>
      <c r="V1787" s="153"/>
      <c r="W1787" s="153"/>
      <c r="X1787" s="153"/>
    </row>
    <row r="1788" spans="1:24">
      <c r="A1788" t="str">
        <f>+IF(特約団体用!A1787="","",特約団体用!A1787)</f>
        <v/>
      </c>
      <c r="B1788" t="str">
        <f>+IF(特約団体用!B1787="","",特約団体用!B1787)</f>
        <v/>
      </c>
      <c r="C1788" t="str">
        <f>+IF(特約団体用!C1787="","",特約団体用!C1787)</f>
        <v/>
      </c>
      <c r="D1788" t="str">
        <f>+IF(特約団体用!D1787="","",特約団体用!D1787)</f>
        <v/>
      </c>
      <c r="E1788" t="str">
        <f>+IF(特約団体用!E1787="","",特約団体用!E1787)</f>
        <v/>
      </c>
      <c r="F1788" t="str">
        <f>+IF(特約団体用!F1787="","",_xlfn.XLOOKUP(特約団体用!F1787,PRM!$G$3:$G$5,PRM!$H$3:$H$5))</f>
        <v/>
      </c>
      <c r="G1788" s="149" t="str">
        <f>+TEXT(_xlfn.CONCAT(特約団体用!G1787,特約団体用!H1787,"年",特約団体用!I1787,"月",特約団体用!J1787,"日"),"yyyy/mm/dd")</f>
        <v>年月日</v>
      </c>
      <c r="H1788" t="str">
        <f>+IF(特約団体用!L1787="","",特約団体用!L1787)</f>
        <v/>
      </c>
      <c r="I1788" t="str">
        <f>+IF(特約団体用!M1787="","",特約団体用!M1787)</f>
        <v/>
      </c>
      <c r="J1788" t="str">
        <f>+IF(特約団体用!N1787="","",特約団体用!AA1787)</f>
        <v/>
      </c>
      <c r="K1788" t="str">
        <f>+IF(特約団体用!O1787="","",特約団体用!O1787)</f>
        <v/>
      </c>
      <c r="L1788" t="str">
        <f>+IF(特約団体用!P1787="","",特約団体用!P1787)</f>
        <v/>
      </c>
      <c r="M1788" t="str">
        <f>+IF(特約団体用!Q1787="","",特約団体用!Q1787)</f>
        <v/>
      </c>
      <c r="N1788" t="str">
        <f>+TEXT(IF(特約団体用!R1787="","",特約団体用!AB1787),"00")</f>
        <v/>
      </c>
      <c r="O1788" t="str">
        <f>+IF(特約団体用!S1787="","",特約団体用!AC1787)</f>
        <v/>
      </c>
      <c r="P1788" t="str">
        <f>+IF(特約団体用!T1787="","",特約団体用!AD1787)</f>
        <v/>
      </c>
      <c r="Q1788" t="str">
        <f>+IF(特約団体用!U1787="","",特約団体用!AE1787)</f>
        <v/>
      </c>
      <c r="V1788" s="153"/>
      <c r="W1788" s="153"/>
      <c r="X1788" s="153"/>
    </row>
    <row r="1789" spans="1:24">
      <c r="A1789" t="str">
        <f>+IF(特約団体用!A1788="","",特約団体用!A1788)</f>
        <v/>
      </c>
      <c r="B1789" t="str">
        <f>+IF(特約団体用!B1788="","",特約団体用!B1788)</f>
        <v/>
      </c>
      <c r="C1789" t="str">
        <f>+IF(特約団体用!C1788="","",特約団体用!C1788)</f>
        <v/>
      </c>
      <c r="D1789" t="str">
        <f>+IF(特約団体用!D1788="","",特約団体用!D1788)</f>
        <v/>
      </c>
      <c r="E1789" t="str">
        <f>+IF(特約団体用!E1788="","",特約団体用!E1788)</f>
        <v/>
      </c>
      <c r="F1789" t="str">
        <f>+IF(特約団体用!F1788="","",_xlfn.XLOOKUP(特約団体用!F1788,PRM!$G$3:$G$5,PRM!$H$3:$H$5))</f>
        <v/>
      </c>
      <c r="G1789" s="149" t="str">
        <f>+TEXT(_xlfn.CONCAT(特約団体用!G1788,特約団体用!H1788,"年",特約団体用!I1788,"月",特約団体用!J1788,"日"),"yyyy/mm/dd")</f>
        <v>年月日</v>
      </c>
      <c r="H1789" t="str">
        <f>+IF(特約団体用!L1788="","",特約団体用!L1788)</f>
        <v/>
      </c>
      <c r="I1789" t="str">
        <f>+IF(特約団体用!M1788="","",特約団体用!M1788)</f>
        <v/>
      </c>
      <c r="J1789" t="str">
        <f>+IF(特約団体用!N1788="","",特約団体用!AA1788)</f>
        <v/>
      </c>
      <c r="K1789" t="str">
        <f>+IF(特約団体用!O1788="","",特約団体用!O1788)</f>
        <v/>
      </c>
      <c r="L1789" t="str">
        <f>+IF(特約団体用!P1788="","",特約団体用!P1788)</f>
        <v/>
      </c>
      <c r="M1789" t="str">
        <f>+IF(特約団体用!Q1788="","",特約団体用!Q1788)</f>
        <v/>
      </c>
      <c r="N1789" t="str">
        <f>+TEXT(IF(特約団体用!R1788="","",特約団体用!AB1788),"00")</f>
        <v/>
      </c>
      <c r="O1789" t="str">
        <f>+IF(特約団体用!S1788="","",特約団体用!AC1788)</f>
        <v/>
      </c>
      <c r="P1789" t="str">
        <f>+IF(特約団体用!T1788="","",特約団体用!AD1788)</f>
        <v/>
      </c>
      <c r="Q1789" t="str">
        <f>+IF(特約団体用!U1788="","",特約団体用!AE1788)</f>
        <v/>
      </c>
      <c r="V1789" s="153"/>
      <c r="W1789" s="153"/>
      <c r="X1789" s="153"/>
    </row>
    <row r="1790" spans="1:24">
      <c r="A1790" t="str">
        <f>+IF(特約団体用!A1789="","",特約団体用!A1789)</f>
        <v/>
      </c>
      <c r="B1790" t="str">
        <f>+IF(特約団体用!B1789="","",特約団体用!B1789)</f>
        <v/>
      </c>
      <c r="C1790" t="str">
        <f>+IF(特約団体用!C1789="","",特約団体用!C1789)</f>
        <v/>
      </c>
      <c r="D1790" t="str">
        <f>+IF(特約団体用!D1789="","",特約団体用!D1789)</f>
        <v/>
      </c>
      <c r="E1790" t="str">
        <f>+IF(特約団体用!E1789="","",特約団体用!E1789)</f>
        <v/>
      </c>
      <c r="F1790" t="str">
        <f>+IF(特約団体用!F1789="","",_xlfn.XLOOKUP(特約団体用!F1789,PRM!$G$3:$G$5,PRM!$H$3:$H$5))</f>
        <v/>
      </c>
      <c r="G1790" s="149" t="str">
        <f>+TEXT(_xlfn.CONCAT(特約団体用!G1789,特約団体用!H1789,"年",特約団体用!I1789,"月",特約団体用!J1789,"日"),"yyyy/mm/dd")</f>
        <v>年月日</v>
      </c>
      <c r="H1790" t="str">
        <f>+IF(特約団体用!L1789="","",特約団体用!L1789)</f>
        <v/>
      </c>
      <c r="I1790" t="str">
        <f>+IF(特約団体用!M1789="","",特約団体用!M1789)</f>
        <v/>
      </c>
      <c r="J1790" t="str">
        <f>+IF(特約団体用!N1789="","",特約団体用!AA1789)</f>
        <v/>
      </c>
      <c r="K1790" t="str">
        <f>+IF(特約団体用!O1789="","",特約団体用!O1789)</f>
        <v/>
      </c>
      <c r="L1790" t="str">
        <f>+IF(特約団体用!P1789="","",特約団体用!P1789)</f>
        <v/>
      </c>
      <c r="M1790" t="str">
        <f>+IF(特約団体用!Q1789="","",特約団体用!Q1789)</f>
        <v/>
      </c>
      <c r="N1790" t="str">
        <f>+TEXT(IF(特約団体用!R1789="","",特約団体用!AB1789),"00")</f>
        <v/>
      </c>
      <c r="O1790" t="str">
        <f>+IF(特約団体用!S1789="","",特約団体用!AC1789)</f>
        <v/>
      </c>
      <c r="P1790" t="str">
        <f>+IF(特約団体用!T1789="","",特約団体用!AD1789)</f>
        <v/>
      </c>
      <c r="Q1790" t="str">
        <f>+IF(特約団体用!U1789="","",特約団体用!AE1789)</f>
        <v/>
      </c>
      <c r="V1790" s="153"/>
      <c r="W1790" s="153"/>
      <c r="X1790" s="153"/>
    </row>
    <row r="1791" spans="1:24">
      <c r="A1791" t="str">
        <f>+IF(特約団体用!A1790="","",特約団体用!A1790)</f>
        <v/>
      </c>
      <c r="B1791" t="str">
        <f>+IF(特約団体用!B1790="","",特約団体用!B1790)</f>
        <v/>
      </c>
      <c r="C1791" t="str">
        <f>+IF(特約団体用!C1790="","",特約団体用!C1790)</f>
        <v/>
      </c>
      <c r="D1791" t="str">
        <f>+IF(特約団体用!D1790="","",特約団体用!D1790)</f>
        <v/>
      </c>
      <c r="E1791" t="str">
        <f>+IF(特約団体用!E1790="","",特約団体用!E1790)</f>
        <v/>
      </c>
      <c r="F1791" t="str">
        <f>+IF(特約団体用!F1790="","",_xlfn.XLOOKUP(特約団体用!F1790,PRM!$G$3:$G$5,PRM!$H$3:$H$5))</f>
        <v/>
      </c>
      <c r="G1791" s="149" t="str">
        <f>+TEXT(_xlfn.CONCAT(特約団体用!G1790,特約団体用!H1790,"年",特約団体用!I1790,"月",特約団体用!J1790,"日"),"yyyy/mm/dd")</f>
        <v>年月日</v>
      </c>
      <c r="H1791" t="str">
        <f>+IF(特約団体用!L1790="","",特約団体用!L1790)</f>
        <v/>
      </c>
      <c r="I1791" t="str">
        <f>+IF(特約団体用!M1790="","",特約団体用!M1790)</f>
        <v/>
      </c>
      <c r="J1791" t="str">
        <f>+IF(特約団体用!N1790="","",特約団体用!AA1790)</f>
        <v/>
      </c>
      <c r="K1791" t="str">
        <f>+IF(特約団体用!O1790="","",特約団体用!O1790)</f>
        <v/>
      </c>
      <c r="L1791" t="str">
        <f>+IF(特約団体用!P1790="","",特約団体用!P1790)</f>
        <v/>
      </c>
      <c r="M1791" t="str">
        <f>+IF(特約団体用!Q1790="","",特約団体用!Q1790)</f>
        <v/>
      </c>
      <c r="N1791" t="str">
        <f>+TEXT(IF(特約団体用!R1790="","",特約団体用!AB1790),"00")</f>
        <v/>
      </c>
      <c r="O1791" t="str">
        <f>+IF(特約団体用!S1790="","",特約団体用!AC1790)</f>
        <v/>
      </c>
      <c r="P1791" t="str">
        <f>+IF(特約団体用!T1790="","",特約団体用!AD1790)</f>
        <v/>
      </c>
      <c r="Q1791" t="str">
        <f>+IF(特約団体用!U1790="","",特約団体用!AE1790)</f>
        <v/>
      </c>
      <c r="V1791" s="153"/>
      <c r="W1791" s="153"/>
      <c r="X1791" s="153"/>
    </row>
    <row r="1792" spans="1:24">
      <c r="A1792" t="str">
        <f>+IF(特約団体用!A1791="","",特約団体用!A1791)</f>
        <v/>
      </c>
      <c r="B1792" t="str">
        <f>+IF(特約団体用!B1791="","",特約団体用!B1791)</f>
        <v/>
      </c>
      <c r="C1792" t="str">
        <f>+IF(特約団体用!C1791="","",特約団体用!C1791)</f>
        <v/>
      </c>
      <c r="D1792" t="str">
        <f>+IF(特約団体用!D1791="","",特約団体用!D1791)</f>
        <v/>
      </c>
      <c r="E1792" t="str">
        <f>+IF(特約団体用!E1791="","",特約団体用!E1791)</f>
        <v/>
      </c>
      <c r="F1792" t="str">
        <f>+IF(特約団体用!F1791="","",_xlfn.XLOOKUP(特約団体用!F1791,PRM!$G$3:$G$5,PRM!$H$3:$H$5))</f>
        <v/>
      </c>
      <c r="G1792" s="149" t="str">
        <f>+TEXT(_xlfn.CONCAT(特約団体用!G1791,特約団体用!H1791,"年",特約団体用!I1791,"月",特約団体用!J1791,"日"),"yyyy/mm/dd")</f>
        <v>年月日</v>
      </c>
      <c r="H1792" t="str">
        <f>+IF(特約団体用!L1791="","",特約団体用!L1791)</f>
        <v/>
      </c>
      <c r="I1792" t="str">
        <f>+IF(特約団体用!M1791="","",特約団体用!M1791)</f>
        <v/>
      </c>
      <c r="J1792" t="str">
        <f>+IF(特約団体用!N1791="","",特約団体用!AA1791)</f>
        <v/>
      </c>
      <c r="K1792" t="str">
        <f>+IF(特約団体用!O1791="","",特約団体用!O1791)</f>
        <v/>
      </c>
      <c r="L1792" t="str">
        <f>+IF(特約団体用!P1791="","",特約団体用!P1791)</f>
        <v/>
      </c>
      <c r="M1792" t="str">
        <f>+IF(特約団体用!Q1791="","",特約団体用!Q1791)</f>
        <v/>
      </c>
      <c r="N1792" t="str">
        <f>+TEXT(IF(特約団体用!R1791="","",特約団体用!AB1791),"00")</f>
        <v/>
      </c>
      <c r="O1792" t="str">
        <f>+IF(特約団体用!S1791="","",特約団体用!AC1791)</f>
        <v/>
      </c>
      <c r="P1792" t="str">
        <f>+IF(特約団体用!T1791="","",特約団体用!AD1791)</f>
        <v/>
      </c>
      <c r="Q1792" t="str">
        <f>+IF(特約団体用!U1791="","",特約団体用!AE1791)</f>
        <v/>
      </c>
      <c r="V1792" s="153"/>
      <c r="W1792" s="153"/>
      <c r="X1792" s="153"/>
    </row>
    <row r="1793" spans="1:24">
      <c r="A1793" t="str">
        <f>+IF(特約団体用!A1792="","",特約団体用!A1792)</f>
        <v/>
      </c>
      <c r="B1793" t="str">
        <f>+IF(特約団体用!B1792="","",特約団体用!B1792)</f>
        <v/>
      </c>
      <c r="C1793" t="str">
        <f>+IF(特約団体用!C1792="","",特約団体用!C1792)</f>
        <v/>
      </c>
      <c r="D1793" t="str">
        <f>+IF(特約団体用!D1792="","",特約団体用!D1792)</f>
        <v/>
      </c>
      <c r="E1793" t="str">
        <f>+IF(特約団体用!E1792="","",特約団体用!E1792)</f>
        <v/>
      </c>
      <c r="F1793" t="str">
        <f>+IF(特約団体用!F1792="","",_xlfn.XLOOKUP(特約団体用!F1792,PRM!$G$3:$G$5,PRM!$H$3:$H$5))</f>
        <v/>
      </c>
      <c r="G1793" s="149" t="str">
        <f>+TEXT(_xlfn.CONCAT(特約団体用!G1792,特約団体用!H1792,"年",特約団体用!I1792,"月",特約団体用!J1792,"日"),"yyyy/mm/dd")</f>
        <v>年月日</v>
      </c>
      <c r="H1793" t="str">
        <f>+IF(特約団体用!L1792="","",特約団体用!L1792)</f>
        <v/>
      </c>
      <c r="I1793" t="str">
        <f>+IF(特約団体用!M1792="","",特約団体用!M1792)</f>
        <v/>
      </c>
      <c r="J1793" t="str">
        <f>+IF(特約団体用!N1792="","",特約団体用!AA1792)</f>
        <v/>
      </c>
      <c r="K1793" t="str">
        <f>+IF(特約団体用!O1792="","",特約団体用!O1792)</f>
        <v/>
      </c>
      <c r="L1793" t="str">
        <f>+IF(特約団体用!P1792="","",特約団体用!P1792)</f>
        <v/>
      </c>
      <c r="M1793" t="str">
        <f>+IF(特約団体用!Q1792="","",特約団体用!Q1792)</f>
        <v/>
      </c>
      <c r="N1793" t="str">
        <f>+TEXT(IF(特約団体用!R1792="","",特約団体用!AB1792),"00")</f>
        <v/>
      </c>
      <c r="O1793" t="str">
        <f>+IF(特約団体用!S1792="","",特約団体用!AC1792)</f>
        <v/>
      </c>
      <c r="P1793" t="str">
        <f>+IF(特約団体用!T1792="","",特約団体用!AD1792)</f>
        <v/>
      </c>
      <c r="Q1793" t="str">
        <f>+IF(特約団体用!U1792="","",特約団体用!AE1792)</f>
        <v/>
      </c>
      <c r="V1793" s="153"/>
      <c r="W1793" s="153"/>
      <c r="X1793" s="153"/>
    </row>
    <row r="1794" spans="1:24">
      <c r="A1794" t="str">
        <f>+IF(特約団体用!A1793="","",特約団体用!A1793)</f>
        <v/>
      </c>
      <c r="B1794" t="str">
        <f>+IF(特約団体用!B1793="","",特約団体用!B1793)</f>
        <v/>
      </c>
      <c r="C1794" t="str">
        <f>+IF(特約団体用!C1793="","",特約団体用!C1793)</f>
        <v/>
      </c>
      <c r="D1794" t="str">
        <f>+IF(特約団体用!D1793="","",特約団体用!D1793)</f>
        <v/>
      </c>
      <c r="E1794" t="str">
        <f>+IF(特約団体用!E1793="","",特約団体用!E1793)</f>
        <v/>
      </c>
      <c r="F1794" t="str">
        <f>+IF(特約団体用!F1793="","",_xlfn.XLOOKUP(特約団体用!F1793,PRM!$G$3:$G$5,PRM!$H$3:$H$5))</f>
        <v/>
      </c>
      <c r="G1794" s="149" t="str">
        <f>+TEXT(_xlfn.CONCAT(特約団体用!G1793,特約団体用!H1793,"年",特約団体用!I1793,"月",特約団体用!J1793,"日"),"yyyy/mm/dd")</f>
        <v>年月日</v>
      </c>
      <c r="H1794" t="str">
        <f>+IF(特約団体用!L1793="","",特約団体用!L1793)</f>
        <v/>
      </c>
      <c r="I1794" t="str">
        <f>+IF(特約団体用!M1793="","",特約団体用!M1793)</f>
        <v/>
      </c>
      <c r="J1794" t="str">
        <f>+IF(特約団体用!N1793="","",特約団体用!AA1793)</f>
        <v/>
      </c>
      <c r="K1794" t="str">
        <f>+IF(特約団体用!O1793="","",特約団体用!O1793)</f>
        <v/>
      </c>
      <c r="L1794" t="str">
        <f>+IF(特約団体用!P1793="","",特約団体用!P1793)</f>
        <v/>
      </c>
      <c r="M1794" t="str">
        <f>+IF(特約団体用!Q1793="","",特約団体用!Q1793)</f>
        <v/>
      </c>
      <c r="N1794" t="str">
        <f>+TEXT(IF(特約団体用!R1793="","",特約団体用!AB1793),"00")</f>
        <v/>
      </c>
      <c r="O1794" t="str">
        <f>+IF(特約団体用!S1793="","",特約団体用!AC1793)</f>
        <v/>
      </c>
      <c r="P1794" t="str">
        <f>+IF(特約団体用!T1793="","",特約団体用!AD1793)</f>
        <v/>
      </c>
      <c r="Q1794" t="str">
        <f>+IF(特約団体用!U1793="","",特約団体用!AE1793)</f>
        <v/>
      </c>
      <c r="V1794" s="153"/>
      <c r="W1794" s="153"/>
      <c r="X1794" s="153"/>
    </row>
    <row r="1795" spans="1:24">
      <c r="A1795" t="str">
        <f>+IF(特約団体用!A1794="","",特約団体用!A1794)</f>
        <v/>
      </c>
      <c r="B1795" t="str">
        <f>+IF(特約団体用!B1794="","",特約団体用!B1794)</f>
        <v/>
      </c>
      <c r="C1795" t="str">
        <f>+IF(特約団体用!C1794="","",特約団体用!C1794)</f>
        <v/>
      </c>
      <c r="D1795" t="str">
        <f>+IF(特約団体用!D1794="","",特約団体用!D1794)</f>
        <v/>
      </c>
      <c r="E1795" t="str">
        <f>+IF(特約団体用!E1794="","",特約団体用!E1794)</f>
        <v/>
      </c>
      <c r="F1795" t="str">
        <f>+IF(特約団体用!F1794="","",_xlfn.XLOOKUP(特約団体用!F1794,PRM!$G$3:$G$5,PRM!$H$3:$H$5))</f>
        <v/>
      </c>
      <c r="G1795" s="149" t="str">
        <f>+TEXT(_xlfn.CONCAT(特約団体用!G1794,特約団体用!H1794,"年",特約団体用!I1794,"月",特約団体用!J1794,"日"),"yyyy/mm/dd")</f>
        <v>年月日</v>
      </c>
      <c r="H1795" t="str">
        <f>+IF(特約団体用!L1794="","",特約団体用!L1794)</f>
        <v/>
      </c>
      <c r="I1795" t="str">
        <f>+IF(特約団体用!M1794="","",特約団体用!M1794)</f>
        <v/>
      </c>
      <c r="J1795" t="str">
        <f>+IF(特約団体用!N1794="","",特約団体用!AA1794)</f>
        <v/>
      </c>
      <c r="K1795" t="str">
        <f>+IF(特約団体用!O1794="","",特約団体用!O1794)</f>
        <v/>
      </c>
      <c r="L1795" t="str">
        <f>+IF(特約団体用!P1794="","",特約団体用!P1794)</f>
        <v/>
      </c>
      <c r="M1795" t="str">
        <f>+IF(特約団体用!Q1794="","",特約団体用!Q1794)</f>
        <v/>
      </c>
      <c r="N1795" t="str">
        <f>+TEXT(IF(特約団体用!R1794="","",特約団体用!AB1794),"00")</f>
        <v/>
      </c>
      <c r="O1795" t="str">
        <f>+IF(特約団体用!S1794="","",特約団体用!AC1794)</f>
        <v/>
      </c>
      <c r="P1795" t="str">
        <f>+IF(特約団体用!T1794="","",特約団体用!AD1794)</f>
        <v/>
      </c>
      <c r="Q1795" t="str">
        <f>+IF(特約団体用!U1794="","",特約団体用!AE1794)</f>
        <v/>
      </c>
      <c r="V1795" s="153"/>
      <c r="W1795" s="153"/>
      <c r="X1795" s="153"/>
    </row>
    <row r="1796" spans="1:24">
      <c r="A1796" t="str">
        <f>+IF(特約団体用!A1795="","",特約団体用!A1795)</f>
        <v/>
      </c>
      <c r="B1796" t="str">
        <f>+IF(特約団体用!B1795="","",特約団体用!B1795)</f>
        <v/>
      </c>
      <c r="C1796" t="str">
        <f>+IF(特約団体用!C1795="","",特約団体用!C1795)</f>
        <v/>
      </c>
      <c r="D1796" t="str">
        <f>+IF(特約団体用!D1795="","",特約団体用!D1795)</f>
        <v/>
      </c>
      <c r="E1796" t="str">
        <f>+IF(特約団体用!E1795="","",特約団体用!E1795)</f>
        <v/>
      </c>
      <c r="F1796" t="str">
        <f>+IF(特約団体用!F1795="","",_xlfn.XLOOKUP(特約団体用!F1795,PRM!$G$3:$G$5,PRM!$H$3:$H$5))</f>
        <v/>
      </c>
      <c r="G1796" s="149" t="str">
        <f>+TEXT(_xlfn.CONCAT(特約団体用!G1795,特約団体用!H1795,"年",特約団体用!I1795,"月",特約団体用!J1795,"日"),"yyyy/mm/dd")</f>
        <v>年月日</v>
      </c>
      <c r="H1796" t="str">
        <f>+IF(特約団体用!L1795="","",特約団体用!L1795)</f>
        <v/>
      </c>
      <c r="I1796" t="str">
        <f>+IF(特約団体用!M1795="","",特約団体用!M1795)</f>
        <v/>
      </c>
      <c r="J1796" t="str">
        <f>+IF(特約団体用!N1795="","",特約団体用!AA1795)</f>
        <v/>
      </c>
      <c r="K1796" t="str">
        <f>+IF(特約団体用!O1795="","",特約団体用!O1795)</f>
        <v/>
      </c>
      <c r="L1796" t="str">
        <f>+IF(特約団体用!P1795="","",特約団体用!P1795)</f>
        <v/>
      </c>
      <c r="M1796" t="str">
        <f>+IF(特約団体用!Q1795="","",特約団体用!Q1795)</f>
        <v/>
      </c>
      <c r="N1796" t="str">
        <f>+TEXT(IF(特約団体用!R1795="","",特約団体用!AB1795),"00")</f>
        <v/>
      </c>
      <c r="O1796" t="str">
        <f>+IF(特約団体用!S1795="","",特約団体用!AC1795)</f>
        <v/>
      </c>
      <c r="P1796" t="str">
        <f>+IF(特約団体用!T1795="","",特約団体用!AD1795)</f>
        <v/>
      </c>
      <c r="Q1796" t="str">
        <f>+IF(特約団体用!U1795="","",特約団体用!AE1795)</f>
        <v/>
      </c>
      <c r="V1796" s="153"/>
      <c r="W1796" s="153"/>
      <c r="X1796" s="153"/>
    </row>
    <row r="1797" spans="1:24">
      <c r="A1797" t="str">
        <f>+IF(特約団体用!A1796="","",特約団体用!A1796)</f>
        <v/>
      </c>
      <c r="B1797" t="str">
        <f>+IF(特約団体用!B1796="","",特約団体用!B1796)</f>
        <v/>
      </c>
      <c r="C1797" t="str">
        <f>+IF(特約団体用!C1796="","",特約団体用!C1796)</f>
        <v/>
      </c>
      <c r="D1797" t="str">
        <f>+IF(特約団体用!D1796="","",特約団体用!D1796)</f>
        <v/>
      </c>
      <c r="E1797" t="str">
        <f>+IF(特約団体用!E1796="","",特約団体用!E1796)</f>
        <v/>
      </c>
      <c r="F1797" t="str">
        <f>+IF(特約団体用!F1796="","",_xlfn.XLOOKUP(特約団体用!F1796,PRM!$G$3:$G$5,PRM!$H$3:$H$5))</f>
        <v/>
      </c>
      <c r="G1797" s="149" t="str">
        <f>+TEXT(_xlfn.CONCAT(特約団体用!G1796,特約団体用!H1796,"年",特約団体用!I1796,"月",特約団体用!J1796,"日"),"yyyy/mm/dd")</f>
        <v>年月日</v>
      </c>
      <c r="H1797" t="str">
        <f>+IF(特約団体用!L1796="","",特約団体用!L1796)</f>
        <v/>
      </c>
      <c r="I1797" t="str">
        <f>+IF(特約団体用!M1796="","",特約団体用!M1796)</f>
        <v/>
      </c>
      <c r="J1797" t="str">
        <f>+IF(特約団体用!N1796="","",特約団体用!AA1796)</f>
        <v/>
      </c>
      <c r="K1797" t="str">
        <f>+IF(特約団体用!O1796="","",特約団体用!O1796)</f>
        <v/>
      </c>
      <c r="L1797" t="str">
        <f>+IF(特約団体用!P1796="","",特約団体用!P1796)</f>
        <v/>
      </c>
      <c r="M1797" t="str">
        <f>+IF(特約団体用!Q1796="","",特約団体用!Q1796)</f>
        <v/>
      </c>
      <c r="N1797" t="str">
        <f>+TEXT(IF(特約団体用!R1796="","",特約団体用!AB1796),"00")</f>
        <v/>
      </c>
      <c r="O1797" t="str">
        <f>+IF(特約団体用!S1796="","",特約団体用!AC1796)</f>
        <v/>
      </c>
      <c r="P1797" t="str">
        <f>+IF(特約団体用!T1796="","",特約団体用!AD1796)</f>
        <v/>
      </c>
      <c r="Q1797" t="str">
        <f>+IF(特約団体用!U1796="","",特約団体用!AE1796)</f>
        <v/>
      </c>
      <c r="V1797" s="153"/>
      <c r="W1797" s="153"/>
      <c r="X1797" s="153"/>
    </row>
    <row r="1798" spans="1:24">
      <c r="A1798" t="str">
        <f>+IF(特約団体用!A1797="","",特約団体用!A1797)</f>
        <v/>
      </c>
      <c r="B1798" t="str">
        <f>+IF(特約団体用!B1797="","",特約団体用!B1797)</f>
        <v/>
      </c>
      <c r="C1798" t="str">
        <f>+IF(特約団体用!C1797="","",特約団体用!C1797)</f>
        <v/>
      </c>
      <c r="D1798" t="str">
        <f>+IF(特約団体用!D1797="","",特約団体用!D1797)</f>
        <v/>
      </c>
      <c r="E1798" t="str">
        <f>+IF(特約団体用!E1797="","",特約団体用!E1797)</f>
        <v/>
      </c>
      <c r="F1798" t="str">
        <f>+IF(特約団体用!F1797="","",_xlfn.XLOOKUP(特約団体用!F1797,PRM!$G$3:$G$5,PRM!$H$3:$H$5))</f>
        <v/>
      </c>
      <c r="G1798" s="149" t="str">
        <f>+TEXT(_xlfn.CONCAT(特約団体用!G1797,特約団体用!H1797,"年",特約団体用!I1797,"月",特約団体用!J1797,"日"),"yyyy/mm/dd")</f>
        <v>年月日</v>
      </c>
      <c r="H1798" t="str">
        <f>+IF(特約団体用!L1797="","",特約団体用!L1797)</f>
        <v/>
      </c>
      <c r="I1798" t="str">
        <f>+IF(特約団体用!M1797="","",特約団体用!M1797)</f>
        <v/>
      </c>
      <c r="J1798" t="str">
        <f>+IF(特約団体用!N1797="","",特約団体用!AA1797)</f>
        <v/>
      </c>
      <c r="K1798" t="str">
        <f>+IF(特約団体用!O1797="","",特約団体用!O1797)</f>
        <v/>
      </c>
      <c r="L1798" t="str">
        <f>+IF(特約団体用!P1797="","",特約団体用!P1797)</f>
        <v/>
      </c>
      <c r="M1798" t="str">
        <f>+IF(特約団体用!Q1797="","",特約団体用!Q1797)</f>
        <v/>
      </c>
      <c r="N1798" t="str">
        <f>+TEXT(IF(特約団体用!R1797="","",特約団体用!AB1797),"00")</f>
        <v/>
      </c>
      <c r="O1798" t="str">
        <f>+IF(特約団体用!S1797="","",特約団体用!AC1797)</f>
        <v/>
      </c>
      <c r="P1798" t="str">
        <f>+IF(特約団体用!T1797="","",特約団体用!AD1797)</f>
        <v/>
      </c>
      <c r="Q1798" t="str">
        <f>+IF(特約団体用!U1797="","",特約団体用!AE1797)</f>
        <v/>
      </c>
      <c r="V1798" s="153"/>
      <c r="W1798" s="153"/>
      <c r="X1798" s="153"/>
    </row>
    <row r="1799" spans="1:24">
      <c r="A1799" t="str">
        <f>+IF(特約団体用!A1798="","",特約団体用!A1798)</f>
        <v/>
      </c>
      <c r="B1799" t="str">
        <f>+IF(特約団体用!B1798="","",特約団体用!B1798)</f>
        <v/>
      </c>
      <c r="C1799" t="str">
        <f>+IF(特約団体用!C1798="","",特約団体用!C1798)</f>
        <v/>
      </c>
      <c r="D1799" t="str">
        <f>+IF(特約団体用!D1798="","",特約団体用!D1798)</f>
        <v/>
      </c>
      <c r="E1799" t="str">
        <f>+IF(特約団体用!E1798="","",特約団体用!E1798)</f>
        <v/>
      </c>
      <c r="F1799" t="str">
        <f>+IF(特約団体用!F1798="","",_xlfn.XLOOKUP(特約団体用!F1798,PRM!$G$3:$G$5,PRM!$H$3:$H$5))</f>
        <v/>
      </c>
      <c r="G1799" s="149" t="str">
        <f>+TEXT(_xlfn.CONCAT(特約団体用!G1798,特約団体用!H1798,"年",特約団体用!I1798,"月",特約団体用!J1798,"日"),"yyyy/mm/dd")</f>
        <v>年月日</v>
      </c>
      <c r="H1799" t="str">
        <f>+IF(特約団体用!L1798="","",特約団体用!L1798)</f>
        <v/>
      </c>
      <c r="I1799" t="str">
        <f>+IF(特約団体用!M1798="","",特約団体用!M1798)</f>
        <v/>
      </c>
      <c r="J1799" t="str">
        <f>+IF(特約団体用!N1798="","",特約団体用!AA1798)</f>
        <v/>
      </c>
      <c r="K1799" t="str">
        <f>+IF(特約団体用!O1798="","",特約団体用!O1798)</f>
        <v/>
      </c>
      <c r="L1799" t="str">
        <f>+IF(特約団体用!P1798="","",特約団体用!P1798)</f>
        <v/>
      </c>
      <c r="M1799" t="str">
        <f>+IF(特約団体用!Q1798="","",特約団体用!Q1798)</f>
        <v/>
      </c>
      <c r="N1799" t="str">
        <f>+TEXT(IF(特約団体用!R1798="","",特約団体用!AB1798),"00")</f>
        <v/>
      </c>
      <c r="O1799" t="str">
        <f>+IF(特約団体用!S1798="","",特約団体用!AC1798)</f>
        <v/>
      </c>
      <c r="P1799" t="str">
        <f>+IF(特約団体用!T1798="","",特約団体用!AD1798)</f>
        <v/>
      </c>
      <c r="Q1799" t="str">
        <f>+IF(特約団体用!U1798="","",特約団体用!AE1798)</f>
        <v/>
      </c>
      <c r="V1799" s="153"/>
      <c r="W1799" s="153"/>
      <c r="X1799" s="153"/>
    </row>
    <row r="1800" spans="1:24">
      <c r="A1800" t="str">
        <f>+IF(特約団体用!A1799="","",特約団体用!A1799)</f>
        <v/>
      </c>
      <c r="B1800" t="str">
        <f>+IF(特約団体用!B1799="","",特約団体用!B1799)</f>
        <v/>
      </c>
      <c r="C1800" t="str">
        <f>+IF(特約団体用!C1799="","",特約団体用!C1799)</f>
        <v/>
      </c>
      <c r="D1800" t="str">
        <f>+IF(特約団体用!D1799="","",特約団体用!D1799)</f>
        <v/>
      </c>
      <c r="E1800" t="str">
        <f>+IF(特約団体用!E1799="","",特約団体用!E1799)</f>
        <v/>
      </c>
      <c r="F1800" t="str">
        <f>+IF(特約団体用!F1799="","",_xlfn.XLOOKUP(特約団体用!F1799,PRM!$G$3:$G$5,PRM!$H$3:$H$5))</f>
        <v/>
      </c>
      <c r="G1800" s="149" t="str">
        <f>+TEXT(_xlfn.CONCAT(特約団体用!G1799,特約団体用!H1799,"年",特約団体用!I1799,"月",特約団体用!J1799,"日"),"yyyy/mm/dd")</f>
        <v>年月日</v>
      </c>
      <c r="H1800" t="str">
        <f>+IF(特約団体用!L1799="","",特約団体用!L1799)</f>
        <v/>
      </c>
      <c r="I1800" t="str">
        <f>+IF(特約団体用!M1799="","",特約団体用!M1799)</f>
        <v/>
      </c>
      <c r="J1800" t="str">
        <f>+IF(特約団体用!N1799="","",特約団体用!AA1799)</f>
        <v/>
      </c>
      <c r="K1800" t="str">
        <f>+IF(特約団体用!O1799="","",特約団体用!O1799)</f>
        <v/>
      </c>
      <c r="L1800" t="str">
        <f>+IF(特約団体用!P1799="","",特約団体用!P1799)</f>
        <v/>
      </c>
      <c r="M1800" t="str">
        <f>+IF(特約団体用!Q1799="","",特約団体用!Q1799)</f>
        <v/>
      </c>
      <c r="N1800" t="str">
        <f>+TEXT(IF(特約団体用!R1799="","",特約団体用!AB1799),"00")</f>
        <v/>
      </c>
      <c r="O1800" t="str">
        <f>+IF(特約団体用!S1799="","",特約団体用!AC1799)</f>
        <v/>
      </c>
      <c r="P1800" t="str">
        <f>+IF(特約団体用!T1799="","",特約団体用!AD1799)</f>
        <v/>
      </c>
      <c r="Q1800" t="str">
        <f>+IF(特約団体用!U1799="","",特約団体用!AE1799)</f>
        <v/>
      </c>
      <c r="V1800" s="153"/>
      <c r="W1800" s="153"/>
      <c r="X1800" s="153"/>
    </row>
    <row r="1801" spans="1:24">
      <c r="A1801" t="str">
        <f>+IF(特約団体用!A1800="","",特約団体用!A1800)</f>
        <v/>
      </c>
      <c r="B1801" t="str">
        <f>+IF(特約団体用!B1800="","",特約団体用!B1800)</f>
        <v/>
      </c>
      <c r="C1801" t="str">
        <f>+IF(特約団体用!C1800="","",特約団体用!C1800)</f>
        <v/>
      </c>
      <c r="D1801" t="str">
        <f>+IF(特約団体用!D1800="","",特約団体用!D1800)</f>
        <v/>
      </c>
      <c r="E1801" t="str">
        <f>+IF(特約団体用!E1800="","",特約団体用!E1800)</f>
        <v/>
      </c>
      <c r="F1801" t="str">
        <f>+IF(特約団体用!F1800="","",_xlfn.XLOOKUP(特約団体用!F1800,PRM!$G$3:$G$5,PRM!$H$3:$H$5))</f>
        <v/>
      </c>
      <c r="G1801" s="149" t="str">
        <f>+TEXT(_xlfn.CONCAT(特約団体用!G1800,特約団体用!H1800,"年",特約団体用!I1800,"月",特約団体用!J1800,"日"),"yyyy/mm/dd")</f>
        <v>年月日</v>
      </c>
      <c r="H1801" t="str">
        <f>+IF(特約団体用!L1800="","",特約団体用!L1800)</f>
        <v/>
      </c>
      <c r="I1801" t="str">
        <f>+IF(特約団体用!M1800="","",特約団体用!M1800)</f>
        <v/>
      </c>
      <c r="J1801" t="str">
        <f>+IF(特約団体用!N1800="","",特約団体用!AA1800)</f>
        <v/>
      </c>
      <c r="K1801" t="str">
        <f>+IF(特約団体用!O1800="","",特約団体用!O1800)</f>
        <v/>
      </c>
      <c r="L1801" t="str">
        <f>+IF(特約団体用!P1800="","",特約団体用!P1800)</f>
        <v/>
      </c>
      <c r="M1801" t="str">
        <f>+IF(特約団体用!Q1800="","",特約団体用!Q1800)</f>
        <v/>
      </c>
      <c r="N1801" t="str">
        <f>+TEXT(IF(特約団体用!R1800="","",特約団体用!AB1800),"00")</f>
        <v/>
      </c>
      <c r="O1801" t="str">
        <f>+IF(特約団体用!S1800="","",特約団体用!AC1800)</f>
        <v/>
      </c>
      <c r="P1801" t="str">
        <f>+IF(特約団体用!T1800="","",特約団体用!AD1800)</f>
        <v/>
      </c>
      <c r="Q1801" t="str">
        <f>+IF(特約団体用!U1800="","",特約団体用!AE1800)</f>
        <v/>
      </c>
      <c r="V1801" s="153"/>
      <c r="W1801" s="153"/>
      <c r="X1801" s="153"/>
    </row>
    <row r="1802" spans="1:24">
      <c r="A1802" t="str">
        <f>+IF(特約団体用!A1801="","",特約団体用!A1801)</f>
        <v/>
      </c>
      <c r="B1802" t="str">
        <f>+IF(特約団体用!B1801="","",特約団体用!B1801)</f>
        <v/>
      </c>
      <c r="C1802" t="str">
        <f>+IF(特約団体用!C1801="","",特約団体用!C1801)</f>
        <v/>
      </c>
      <c r="D1802" t="str">
        <f>+IF(特約団体用!D1801="","",特約団体用!D1801)</f>
        <v/>
      </c>
      <c r="E1802" t="str">
        <f>+IF(特約団体用!E1801="","",特約団体用!E1801)</f>
        <v/>
      </c>
      <c r="F1802" t="str">
        <f>+IF(特約団体用!F1801="","",_xlfn.XLOOKUP(特約団体用!F1801,PRM!$G$3:$G$5,PRM!$H$3:$H$5))</f>
        <v/>
      </c>
      <c r="G1802" s="149" t="str">
        <f>+TEXT(_xlfn.CONCAT(特約団体用!G1801,特約団体用!H1801,"年",特約団体用!I1801,"月",特約団体用!J1801,"日"),"yyyy/mm/dd")</f>
        <v>年月日</v>
      </c>
      <c r="H1802" t="str">
        <f>+IF(特約団体用!L1801="","",特約団体用!L1801)</f>
        <v/>
      </c>
      <c r="I1802" t="str">
        <f>+IF(特約団体用!M1801="","",特約団体用!M1801)</f>
        <v/>
      </c>
      <c r="J1802" t="str">
        <f>+IF(特約団体用!N1801="","",特約団体用!AA1801)</f>
        <v/>
      </c>
      <c r="K1802" t="str">
        <f>+IF(特約団体用!O1801="","",特約団体用!O1801)</f>
        <v/>
      </c>
      <c r="L1802" t="str">
        <f>+IF(特約団体用!P1801="","",特約団体用!P1801)</f>
        <v/>
      </c>
      <c r="M1802" t="str">
        <f>+IF(特約団体用!Q1801="","",特約団体用!Q1801)</f>
        <v/>
      </c>
      <c r="N1802" t="str">
        <f>+TEXT(IF(特約団体用!R1801="","",特約団体用!AB1801),"00")</f>
        <v/>
      </c>
      <c r="O1802" t="str">
        <f>+IF(特約団体用!S1801="","",特約団体用!AC1801)</f>
        <v/>
      </c>
      <c r="P1802" t="str">
        <f>+IF(特約団体用!T1801="","",特約団体用!AD1801)</f>
        <v/>
      </c>
      <c r="Q1802" t="str">
        <f>+IF(特約団体用!U1801="","",特約団体用!AE1801)</f>
        <v/>
      </c>
      <c r="V1802" s="153"/>
      <c r="W1802" s="153"/>
      <c r="X1802" s="153"/>
    </row>
    <row r="1803" spans="1:24">
      <c r="A1803" t="str">
        <f>+IF(特約団体用!A1802="","",特約団体用!A1802)</f>
        <v/>
      </c>
      <c r="B1803" t="str">
        <f>+IF(特約団体用!B1802="","",特約団体用!B1802)</f>
        <v/>
      </c>
      <c r="C1803" t="str">
        <f>+IF(特約団体用!C1802="","",特約団体用!C1802)</f>
        <v/>
      </c>
      <c r="D1803" t="str">
        <f>+IF(特約団体用!D1802="","",特約団体用!D1802)</f>
        <v/>
      </c>
      <c r="E1803" t="str">
        <f>+IF(特約団体用!E1802="","",特約団体用!E1802)</f>
        <v/>
      </c>
      <c r="F1803" t="str">
        <f>+IF(特約団体用!F1802="","",_xlfn.XLOOKUP(特約団体用!F1802,PRM!$G$3:$G$5,PRM!$H$3:$H$5))</f>
        <v/>
      </c>
      <c r="G1803" s="149" t="str">
        <f>+TEXT(_xlfn.CONCAT(特約団体用!G1802,特約団体用!H1802,"年",特約団体用!I1802,"月",特約団体用!J1802,"日"),"yyyy/mm/dd")</f>
        <v>年月日</v>
      </c>
      <c r="H1803" t="str">
        <f>+IF(特約団体用!L1802="","",特約団体用!L1802)</f>
        <v/>
      </c>
      <c r="I1803" t="str">
        <f>+IF(特約団体用!M1802="","",特約団体用!M1802)</f>
        <v/>
      </c>
      <c r="J1803" t="str">
        <f>+IF(特約団体用!N1802="","",特約団体用!AA1802)</f>
        <v/>
      </c>
      <c r="K1803" t="str">
        <f>+IF(特約団体用!O1802="","",特約団体用!O1802)</f>
        <v/>
      </c>
      <c r="L1803" t="str">
        <f>+IF(特約団体用!P1802="","",特約団体用!P1802)</f>
        <v/>
      </c>
      <c r="M1803" t="str">
        <f>+IF(特約団体用!Q1802="","",特約団体用!Q1802)</f>
        <v/>
      </c>
      <c r="N1803" t="str">
        <f>+TEXT(IF(特約団体用!R1802="","",特約団体用!AB1802),"00")</f>
        <v/>
      </c>
      <c r="O1803" t="str">
        <f>+IF(特約団体用!S1802="","",特約団体用!AC1802)</f>
        <v/>
      </c>
      <c r="P1803" t="str">
        <f>+IF(特約団体用!T1802="","",特約団体用!AD1802)</f>
        <v/>
      </c>
      <c r="Q1803" t="str">
        <f>+IF(特約団体用!U1802="","",特約団体用!AE1802)</f>
        <v/>
      </c>
      <c r="V1803" s="153"/>
      <c r="W1803" s="153"/>
      <c r="X1803" s="153"/>
    </row>
    <row r="1804" spans="1:24">
      <c r="A1804" t="str">
        <f>+IF(特約団体用!A1803="","",特約団体用!A1803)</f>
        <v/>
      </c>
      <c r="B1804" t="str">
        <f>+IF(特約団体用!B1803="","",特約団体用!B1803)</f>
        <v/>
      </c>
      <c r="C1804" t="str">
        <f>+IF(特約団体用!C1803="","",特約団体用!C1803)</f>
        <v/>
      </c>
      <c r="D1804" t="str">
        <f>+IF(特約団体用!D1803="","",特約団体用!D1803)</f>
        <v/>
      </c>
      <c r="E1804" t="str">
        <f>+IF(特約団体用!E1803="","",特約団体用!E1803)</f>
        <v/>
      </c>
      <c r="F1804" t="str">
        <f>+IF(特約団体用!F1803="","",_xlfn.XLOOKUP(特約団体用!F1803,PRM!$G$3:$G$5,PRM!$H$3:$H$5))</f>
        <v/>
      </c>
      <c r="G1804" s="149" t="str">
        <f>+TEXT(_xlfn.CONCAT(特約団体用!G1803,特約団体用!H1803,"年",特約団体用!I1803,"月",特約団体用!J1803,"日"),"yyyy/mm/dd")</f>
        <v>年月日</v>
      </c>
      <c r="H1804" t="str">
        <f>+IF(特約団体用!L1803="","",特約団体用!L1803)</f>
        <v/>
      </c>
      <c r="I1804" t="str">
        <f>+IF(特約団体用!M1803="","",特約団体用!M1803)</f>
        <v/>
      </c>
      <c r="J1804" t="str">
        <f>+IF(特約団体用!N1803="","",特約団体用!AA1803)</f>
        <v/>
      </c>
      <c r="K1804" t="str">
        <f>+IF(特約団体用!O1803="","",特約団体用!O1803)</f>
        <v/>
      </c>
      <c r="L1804" t="str">
        <f>+IF(特約団体用!P1803="","",特約団体用!P1803)</f>
        <v/>
      </c>
      <c r="M1804" t="str">
        <f>+IF(特約団体用!Q1803="","",特約団体用!Q1803)</f>
        <v/>
      </c>
      <c r="N1804" t="str">
        <f>+TEXT(IF(特約団体用!R1803="","",特約団体用!AB1803),"00")</f>
        <v/>
      </c>
      <c r="O1804" t="str">
        <f>+IF(特約団体用!S1803="","",特約団体用!AC1803)</f>
        <v/>
      </c>
      <c r="P1804" t="str">
        <f>+IF(特約団体用!T1803="","",特約団体用!AD1803)</f>
        <v/>
      </c>
      <c r="Q1804" t="str">
        <f>+IF(特約団体用!U1803="","",特約団体用!AE1803)</f>
        <v/>
      </c>
      <c r="V1804" s="153"/>
      <c r="W1804" s="153"/>
      <c r="X1804" s="153"/>
    </row>
    <row r="1805" spans="1:24">
      <c r="A1805" t="str">
        <f>+IF(特約団体用!A1804="","",特約団体用!A1804)</f>
        <v/>
      </c>
      <c r="B1805" t="str">
        <f>+IF(特約団体用!B1804="","",特約団体用!B1804)</f>
        <v/>
      </c>
      <c r="C1805" t="str">
        <f>+IF(特約団体用!C1804="","",特約団体用!C1804)</f>
        <v/>
      </c>
      <c r="D1805" t="str">
        <f>+IF(特約団体用!D1804="","",特約団体用!D1804)</f>
        <v/>
      </c>
      <c r="E1805" t="str">
        <f>+IF(特約団体用!E1804="","",特約団体用!E1804)</f>
        <v/>
      </c>
      <c r="F1805" t="str">
        <f>+IF(特約団体用!F1804="","",_xlfn.XLOOKUP(特約団体用!F1804,PRM!$G$3:$G$5,PRM!$H$3:$H$5))</f>
        <v/>
      </c>
      <c r="G1805" s="149" t="str">
        <f>+TEXT(_xlfn.CONCAT(特約団体用!G1804,特約団体用!H1804,"年",特約団体用!I1804,"月",特約団体用!J1804,"日"),"yyyy/mm/dd")</f>
        <v>年月日</v>
      </c>
      <c r="H1805" t="str">
        <f>+IF(特約団体用!L1804="","",特約団体用!L1804)</f>
        <v/>
      </c>
      <c r="I1805" t="str">
        <f>+IF(特約団体用!M1804="","",特約団体用!M1804)</f>
        <v/>
      </c>
      <c r="J1805" t="str">
        <f>+IF(特約団体用!N1804="","",特約団体用!AA1804)</f>
        <v/>
      </c>
      <c r="K1805" t="str">
        <f>+IF(特約団体用!O1804="","",特約団体用!O1804)</f>
        <v/>
      </c>
      <c r="L1805" t="str">
        <f>+IF(特約団体用!P1804="","",特約団体用!P1804)</f>
        <v/>
      </c>
      <c r="M1805" t="str">
        <f>+IF(特約団体用!Q1804="","",特約団体用!Q1804)</f>
        <v/>
      </c>
      <c r="N1805" t="str">
        <f>+TEXT(IF(特約団体用!R1804="","",特約団体用!AB1804),"00")</f>
        <v/>
      </c>
      <c r="O1805" t="str">
        <f>+IF(特約団体用!S1804="","",特約団体用!AC1804)</f>
        <v/>
      </c>
      <c r="P1805" t="str">
        <f>+IF(特約団体用!T1804="","",特約団体用!AD1804)</f>
        <v/>
      </c>
      <c r="Q1805" t="str">
        <f>+IF(特約団体用!U1804="","",特約団体用!AE1804)</f>
        <v/>
      </c>
      <c r="V1805" s="153"/>
      <c r="W1805" s="153"/>
      <c r="X1805" s="153"/>
    </row>
    <row r="1806" spans="1:24">
      <c r="A1806" t="str">
        <f>+IF(特約団体用!A1805="","",特約団体用!A1805)</f>
        <v/>
      </c>
      <c r="B1806" t="str">
        <f>+IF(特約団体用!B1805="","",特約団体用!B1805)</f>
        <v/>
      </c>
      <c r="C1806" t="str">
        <f>+IF(特約団体用!C1805="","",特約団体用!C1805)</f>
        <v/>
      </c>
      <c r="D1806" t="str">
        <f>+IF(特約団体用!D1805="","",特約団体用!D1805)</f>
        <v/>
      </c>
      <c r="E1806" t="str">
        <f>+IF(特約団体用!E1805="","",特約団体用!E1805)</f>
        <v/>
      </c>
      <c r="F1806" t="str">
        <f>+IF(特約団体用!F1805="","",_xlfn.XLOOKUP(特約団体用!F1805,PRM!$G$3:$G$5,PRM!$H$3:$H$5))</f>
        <v/>
      </c>
      <c r="G1806" s="149" t="str">
        <f>+TEXT(_xlfn.CONCAT(特約団体用!G1805,特約団体用!H1805,"年",特約団体用!I1805,"月",特約団体用!J1805,"日"),"yyyy/mm/dd")</f>
        <v>年月日</v>
      </c>
      <c r="H1806" t="str">
        <f>+IF(特約団体用!L1805="","",特約団体用!L1805)</f>
        <v/>
      </c>
      <c r="I1806" t="str">
        <f>+IF(特約団体用!M1805="","",特約団体用!M1805)</f>
        <v/>
      </c>
      <c r="J1806" t="str">
        <f>+IF(特約団体用!N1805="","",特約団体用!AA1805)</f>
        <v/>
      </c>
      <c r="K1806" t="str">
        <f>+IF(特約団体用!O1805="","",特約団体用!O1805)</f>
        <v/>
      </c>
      <c r="L1806" t="str">
        <f>+IF(特約団体用!P1805="","",特約団体用!P1805)</f>
        <v/>
      </c>
      <c r="M1806" t="str">
        <f>+IF(特約団体用!Q1805="","",特約団体用!Q1805)</f>
        <v/>
      </c>
      <c r="N1806" t="str">
        <f>+TEXT(IF(特約団体用!R1805="","",特約団体用!AB1805),"00")</f>
        <v/>
      </c>
      <c r="O1806" t="str">
        <f>+IF(特約団体用!S1805="","",特約団体用!AC1805)</f>
        <v/>
      </c>
      <c r="P1806" t="str">
        <f>+IF(特約団体用!T1805="","",特約団体用!AD1805)</f>
        <v/>
      </c>
      <c r="Q1806" t="str">
        <f>+IF(特約団体用!U1805="","",特約団体用!AE1805)</f>
        <v/>
      </c>
      <c r="V1806" s="153"/>
      <c r="W1806" s="153"/>
      <c r="X1806" s="153"/>
    </row>
    <row r="1807" spans="1:24">
      <c r="A1807" t="str">
        <f>+IF(特約団体用!A1806="","",特約団体用!A1806)</f>
        <v/>
      </c>
      <c r="B1807" t="str">
        <f>+IF(特約団体用!B1806="","",特約団体用!B1806)</f>
        <v/>
      </c>
      <c r="C1807" t="str">
        <f>+IF(特約団体用!C1806="","",特約団体用!C1806)</f>
        <v/>
      </c>
      <c r="D1807" t="str">
        <f>+IF(特約団体用!D1806="","",特約団体用!D1806)</f>
        <v/>
      </c>
      <c r="E1807" t="str">
        <f>+IF(特約団体用!E1806="","",特約団体用!E1806)</f>
        <v/>
      </c>
      <c r="F1807" t="str">
        <f>+IF(特約団体用!F1806="","",_xlfn.XLOOKUP(特約団体用!F1806,PRM!$G$3:$G$5,PRM!$H$3:$H$5))</f>
        <v/>
      </c>
      <c r="G1807" s="149" t="str">
        <f>+TEXT(_xlfn.CONCAT(特約団体用!G1806,特約団体用!H1806,"年",特約団体用!I1806,"月",特約団体用!J1806,"日"),"yyyy/mm/dd")</f>
        <v>年月日</v>
      </c>
      <c r="H1807" t="str">
        <f>+IF(特約団体用!L1806="","",特約団体用!L1806)</f>
        <v/>
      </c>
      <c r="I1807" t="str">
        <f>+IF(特約団体用!M1806="","",特約団体用!M1806)</f>
        <v/>
      </c>
      <c r="J1807" t="str">
        <f>+IF(特約団体用!N1806="","",特約団体用!AA1806)</f>
        <v/>
      </c>
      <c r="K1807" t="str">
        <f>+IF(特約団体用!O1806="","",特約団体用!O1806)</f>
        <v/>
      </c>
      <c r="L1807" t="str">
        <f>+IF(特約団体用!P1806="","",特約団体用!P1806)</f>
        <v/>
      </c>
      <c r="M1807" t="str">
        <f>+IF(特約団体用!Q1806="","",特約団体用!Q1806)</f>
        <v/>
      </c>
      <c r="N1807" t="str">
        <f>+TEXT(IF(特約団体用!R1806="","",特約団体用!AB1806),"00")</f>
        <v/>
      </c>
      <c r="O1807" t="str">
        <f>+IF(特約団体用!S1806="","",特約団体用!AC1806)</f>
        <v/>
      </c>
      <c r="P1807" t="str">
        <f>+IF(特約団体用!T1806="","",特約団体用!AD1806)</f>
        <v/>
      </c>
      <c r="Q1807" t="str">
        <f>+IF(特約団体用!U1806="","",特約団体用!AE1806)</f>
        <v/>
      </c>
      <c r="V1807" s="153"/>
      <c r="W1807" s="153"/>
      <c r="X1807" s="153"/>
    </row>
    <row r="1808" spans="1:24">
      <c r="A1808" t="str">
        <f>+IF(特約団体用!A1807="","",特約団体用!A1807)</f>
        <v/>
      </c>
      <c r="B1808" t="str">
        <f>+IF(特約団体用!B1807="","",特約団体用!B1807)</f>
        <v/>
      </c>
      <c r="C1808" t="str">
        <f>+IF(特約団体用!C1807="","",特約団体用!C1807)</f>
        <v/>
      </c>
      <c r="D1808" t="str">
        <f>+IF(特約団体用!D1807="","",特約団体用!D1807)</f>
        <v/>
      </c>
      <c r="E1808" t="str">
        <f>+IF(特約団体用!E1807="","",特約団体用!E1807)</f>
        <v/>
      </c>
      <c r="F1808" t="str">
        <f>+IF(特約団体用!F1807="","",_xlfn.XLOOKUP(特約団体用!F1807,PRM!$G$3:$G$5,PRM!$H$3:$H$5))</f>
        <v/>
      </c>
      <c r="G1808" s="149" t="str">
        <f>+TEXT(_xlfn.CONCAT(特約団体用!G1807,特約団体用!H1807,"年",特約団体用!I1807,"月",特約団体用!J1807,"日"),"yyyy/mm/dd")</f>
        <v>年月日</v>
      </c>
      <c r="H1808" t="str">
        <f>+IF(特約団体用!L1807="","",特約団体用!L1807)</f>
        <v/>
      </c>
      <c r="I1808" t="str">
        <f>+IF(特約団体用!M1807="","",特約団体用!M1807)</f>
        <v/>
      </c>
      <c r="J1808" t="str">
        <f>+IF(特約団体用!N1807="","",特約団体用!AA1807)</f>
        <v/>
      </c>
      <c r="K1808" t="str">
        <f>+IF(特約団体用!O1807="","",特約団体用!O1807)</f>
        <v/>
      </c>
      <c r="L1808" t="str">
        <f>+IF(特約団体用!P1807="","",特約団体用!P1807)</f>
        <v/>
      </c>
      <c r="M1808" t="str">
        <f>+IF(特約団体用!Q1807="","",特約団体用!Q1807)</f>
        <v/>
      </c>
      <c r="N1808" t="str">
        <f>+TEXT(IF(特約団体用!R1807="","",特約団体用!AB1807),"00")</f>
        <v/>
      </c>
      <c r="O1808" t="str">
        <f>+IF(特約団体用!S1807="","",特約団体用!AC1807)</f>
        <v/>
      </c>
      <c r="P1808" t="str">
        <f>+IF(特約団体用!T1807="","",特約団体用!AD1807)</f>
        <v/>
      </c>
      <c r="Q1808" t="str">
        <f>+IF(特約団体用!U1807="","",特約団体用!AE1807)</f>
        <v/>
      </c>
      <c r="V1808" s="153"/>
      <c r="W1808" s="153"/>
      <c r="X1808" s="153"/>
    </row>
    <row r="1809" spans="1:24">
      <c r="A1809" t="str">
        <f>+IF(特約団体用!A1808="","",特約団体用!A1808)</f>
        <v/>
      </c>
      <c r="B1809" t="str">
        <f>+IF(特約団体用!B1808="","",特約団体用!B1808)</f>
        <v/>
      </c>
      <c r="C1809" t="str">
        <f>+IF(特約団体用!C1808="","",特約団体用!C1808)</f>
        <v/>
      </c>
      <c r="D1809" t="str">
        <f>+IF(特約団体用!D1808="","",特約団体用!D1808)</f>
        <v/>
      </c>
      <c r="E1809" t="str">
        <f>+IF(特約団体用!E1808="","",特約団体用!E1808)</f>
        <v/>
      </c>
      <c r="F1809" t="str">
        <f>+IF(特約団体用!F1808="","",_xlfn.XLOOKUP(特約団体用!F1808,PRM!$G$3:$G$5,PRM!$H$3:$H$5))</f>
        <v/>
      </c>
      <c r="G1809" s="149" t="str">
        <f>+TEXT(_xlfn.CONCAT(特約団体用!G1808,特約団体用!H1808,"年",特約団体用!I1808,"月",特約団体用!J1808,"日"),"yyyy/mm/dd")</f>
        <v>年月日</v>
      </c>
      <c r="H1809" t="str">
        <f>+IF(特約団体用!L1808="","",特約団体用!L1808)</f>
        <v/>
      </c>
      <c r="I1809" t="str">
        <f>+IF(特約団体用!M1808="","",特約団体用!M1808)</f>
        <v/>
      </c>
      <c r="J1809" t="str">
        <f>+IF(特約団体用!N1808="","",特約団体用!AA1808)</f>
        <v/>
      </c>
      <c r="K1809" t="str">
        <f>+IF(特約団体用!O1808="","",特約団体用!O1808)</f>
        <v/>
      </c>
      <c r="L1809" t="str">
        <f>+IF(特約団体用!P1808="","",特約団体用!P1808)</f>
        <v/>
      </c>
      <c r="M1809" t="str">
        <f>+IF(特約団体用!Q1808="","",特約団体用!Q1808)</f>
        <v/>
      </c>
      <c r="N1809" t="str">
        <f>+TEXT(IF(特約団体用!R1808="","",特約団体用!AB1808),"00")</f>
        <v/>
      </c>
      <c r="O1809" t="str">
        <f>+IF(特約団体用!S1808="","",特約団体用!AC1808)</f>
        <v/>
      </c>
      <c r="P1809" t="str">
        <f>+IF(特約団体用!T1808="","",特約団体用!AD1808)</f>
        <v/>
      </c>
      <c r="Q1809" t="str">
        <f>+IF(特約団体用!U1808="","",特約団体用!AE1808)</f>
        <v/>
      </c>
      <c r="V1809" s="153"/>
      <c r="W1809" s="153"/>
      <c r="X1809" s="153"/>
    </row>
    <row r="1810" spans="1:24">
      <c r="A1810" t="str">
        <f>+IF(特約団体用!A1809="","",特約団体用!A1809)</f>
        <v/>
      </c>
      <c r="B1810" t="str">
        <f>+IF(特約団体用!B1809="","",特約団体用!B1809)</f>
        <v/>
      </c>
      <c r="C1810" t="str">
        <f>+IF(特約団体用!C1809="","",特約団体用!C1809)</f>
        <v/>
      </c>
      <c r="D1810" t="str">
        <f>+IF(特約団体用!D1809="","",特約団体用!D1809)</f>
        <v/>
      </c>
      <c r="E1810" t="str">
        <f>+IF(特約団体用!E1809="","",特約団体用!E1809)</f>
        <v/>
      </c>
      <c r="F1810" t="str">
        <f>+IF(特約団体用!F1809="","",_xlfn.XLOOKUP(特約団体用!F1809,PRM!$G$3:$G$5,PRM!$H$3:$H$5))</f>
        <v/>
      </c>
      <c r="G1810" s="149" t="str">
        <f>+TEXT(_xlfn.CONCAT(特約団体用!G1809,特約団体用!H1809,"年",特約団体用!I1809,"月",特約団体用!J1809,"日"),"yyyy/mm/dd")</f>
        <v>年月日</v>
      </c>
      <c r="H1810" t="str">
        <f>+IF(特約団体用!L1809="","",特約団体用!L1809)</f>
        <v/>
      </c>
      <c r="I1810" t="str">
        <f>+IF(特約団体用!M1809="","",特約団体用!M1809)</f>
        <v/>
      </c>
      <c r="J1810" t="str">
        <f>+IF(特約団体用!N1809="","",特約団体用!AA1809)</f>
        <v/>
      </c>
      <c r="K1810" t="str">
        <f>+IF(特約団体用!O1809="","",特約団体用!O1809)</f>
        <v/>
      </c>
      <c r="L1810" t="str">
        <f>+IF(特約団体用!P1809="","",特約団体用!P1809)</f>
        <v/>
      </c>
      <c r="M1810" t="str">
        <f>+IF(特約団体用!Q1809="","",特約団体用!Q1809)</f>
        <v/>
      </c>
      <c r="N1810" t="str">
        <f>+TEXT(IF(特約団体用!R1809="","",特約団体用!AB1809),"00")</f>
        <v/>
      </c>
      <c r="O1810" t="str">
        <f>+IF(特約団体用!S1809="","",特約団体用!AC1809)</f>
        <v/>
      </c>
      <c r="P1810" t="str">
        <f>+IF(特約団体用!T1809="","",特約団体用!AD1809)</f>
        <v/>
      </c>
      <c r="Q1810" t="str">
        <f>+IF(特約団体用!U1809="","",特約団体用!AE1809)</f>
        <v/>
      </c>
      <c r="V1810" s="153"/>
      <c r="W1810" s="153"/>
      <c r="X1810" s="153"/>
    </row>
    <row r="1811" spans="1:24">
      <c r="A1811" t="str">
        <f>+IF(特約団体用!A1810="","",特約団体用!A1810)</f>
        <v/>
      </c>
      <c r="B1811" t="str">
        <f>+IF(特約団体用!B1810="","",特約団体用!B1810)</f>
        <v/>
      </c>
      <c r="C1811" t="str">
        <f>+IF(特約団体用!C1810="","",特約団体用!C1810)</f>
        <v/>
      </c>
      <c r="D1811" t="str">
        <f>+IF(特約団体用!D1810="","",特約団体用!D1810)</f>
        <v/>
      </c>
      <c r="E1811" t="str">
        <f>+IF(特約団体用!E1810="","",特約団体用!E1810)</f>
        <v/>
      </c>
      <c r="F1811" t="str">
        <f>+IF(特約団体用!F1810="","",_xlfn.XLOOKUP(特約団体用!F1810,PRM!$G$3:$G$5,PRM!$H$3:$H$5))</f>
        <v/>
      </c>
      <c r="G1811" s="149" t="str">
        <f>+TEXT(_xlfn.CONCAT(特約団体用!G1810,特約団体用!H1810,"年",特約団体用!I1810,"月",特約団体用!J1810,"日"),"yyyy/mm/dd")</f>
        <v>年月日</v>
      </c>
      <c r="H1811" t="str">
        <f>+IF(特約団体用!L1810="","",特約団体用!L1810)</f>
        <v/>
      </c>
      <c r="I1811" t="str">
        <f>+IF(特約団体用!M1810="","",特約団体用!M1810)</f>
        <v/>
      </c>
      <c r="J1811" t="str">
        <f>+IF(特約団体用!N1810="","",特約団体用!AA1810)</f>
        <v/>
      </c>
      <c r="K1811" t="str">
        <f>+IF(特約団体用!O1810="","",特約団体用!O1810)</f>
        <v/>
      </c>
      <c r="L1811" t="str">
        <f>+IF(特約団体用!P1810="","",特約団体用!P1810)</f>
        <v/>
      </c>
      <c r="M1811" t="str">
        <f>+IF(特約団体用!Q1810="","",特約団体用!Q1810)</f>
        <v/>
      </c>
      <c r="N1811" t="str">
        <f>+TEXT(IF(特約団体用!R1810="","",特約団体用!AB1810),"00")</f>
        <v/>
      </c>
      <c r="O1811" t="str">
        <f>+IF(特約団体用!S1810="","",特約団体用!AC1810)</f>
        <v/>
      </c>
      <c r="P1811" t="str">
        <f>+IF(特約団体用!T1810="","",特約団体用!AD1810)</f>
        <v/>
      </c>
      <c r="Q1811" t="str">
        <f>+IF(特約団体用!U1810="","",特約団体用!AE1810)</f>
        <v/>
      </c>
      <c r="V1811" s="153"/>
      <c r="W1811" s="153"/>
      <c r="X1811" s="153"/>
    </row>
    <row r="1812" spans="1:24">
      <c r="A1812" t="str">
        <f>+IF(特約団体用!A1811="","",特約団体用!A1811)</f>
        <v/>
      </c>
      <c r="B1812" t="str">
        <f>+IF(特約団体用!B1811="","",特約団体用!B1811)</f>
        <v/>
      </c>
      <c r="C1812" t="str">
        <f>+IF(特約団体用!C1811="","",特約団体用!C1811)</f>
        <v/>
      </c>
      <c r="D1812" t="str">
        <f>+IF(特約団体用!D1811="","",特約団体用!D1811)</f>
        <v/>
      </c>
      <c r="E1812" t="str">
        <f>+IF(特約団体用!E1811="","",特約団体用!E1811)</f>
        <v/>
      </c>
      <c r="F1812" t="str">
        <f>+IF(特約団体用!F1811="","",_xlfn.XLOOKUP(特約団体用!F1811,PRM!$G$3:$G$5,PRM!$H$3:$H$5))</f>
        <v/>
      </c>
      <c r="G1812" s="149" t="str">
        <f>+TEXT(_xlfn.CONCAT(特約団体用!G1811,特約団体用!H1811,"年",特約団体用!I1811,"月",特約団体用!J1811,"日"),"yyyy/mm/dd")</f>
        <v>年月日</v>
      </c>
      <c r="H1812" t="str">
        <f>+IF(特約団体用!L1811="","",特約団体用!L1811)</f>
        <v/>
      </c>
      <c r="I1812" t="str">
        <f>+IF(特約団体用!M1811="","",特約団体用!M1811)</f>
        <v/>
      </c>
      <c r="J1812" t="str">
        <f>+IF(特約団体用!N1811="","",特約団体用!AA1811)</f>
        <v/>
      </c>
      <c r="K1812" t="str">
        <f>+IF(特約団体用!O1811="","",特約団体用!O1811)</f>
        <v/>
      </c>
      <c r="L1812" t="str">
        <f>+IF(特約団体用!P1811="","",特約団体用!P1811)</f>
        <v/>
      </c>
      <c r="M1812" t="str">
        <f>+IF(特約団体用!Q1811="","",特約団体用!Q1811)</f>
        <v/>
      </c>
      <c r="N1812" t="str">
        <f>+TEXT(IF(特約団体用!R1811="","",特約団体用!AB1811),"00")</f>
        <v/>
      </c>
      <c r="O1812" t="str">
        <f>+IF(特約団体用!S1811="","",特約団体用!AC1811)</f>
        <v/>
      </c>
      <c r="P1812" t="str">
        <f>+IF(特約団体用!T1811="","",特約団体用!AD1811)</f>
        <v/>
      </c>
      <c r="Q1812" t="str">
        <f>+IF(特約団体用!U1811="","",特約団体用!AE1811)</f>
        <v/>
      </c>
      <c r="V1812" s="153"/>
      <c r="W1812" s="153"/>
      <c r="X1812" s="153"/>
    </row>
    <row r="1813" spans="1:24">
      <c r="A1813" t="str">
        <f>+IF(特約団体用!A1812="","",特約団体用!A1812)</f>
        <v/>
      </c>
      <c r="B1813" t="str">
        <f>+IF(特約団体用!B1812="","",特約団体用!B1812)</f>
        <v/>
      </c>
      <c r="C1813" t="str">
        <f>+IF(特約団体用!C1812="","",特約団体用!C1812)</f>
        <v/>
      </c>
      <c r="D1813" t="str">
        <f>+IF(特約団体用!D1812="","",特約団体用!D1812)</f>
        <v/>
      </c>
      <c r="E1813" t="str">
        <f>+IF(特約団体用!E1812="","",特約団体用!E1812)</f>
        <v/>
      </c>
      <c r="F1813" t="str">
        <f>+IF(特約団体用!F1812="","",_xlfn.XLOOKUP(特約団体用!F1812,PRM!$G$3:$G$5,PRM!$H$3:$H$5))</f>
        <v/>
      </c>
      <c r="G1813" s="149" t="str">
        <f>+TEXT(_xlfn.CONCAT(特約団体用!G1812,特約団体用!H1812,"年",特約団体用!I1812,"月",特約団体用!J1812,"日"),"yyyy/mm/dd")</f>
        <v>年月日</v>
      </c>
      <c r="H1813" t="str">
        <f>+IF(特約団体用!L1812="","",特約団体用!L1812)</f>
        <v/>
      </c>
      <c r="I1813" t="str">
        <f>+IF(特約団体用!M1812="","",特約団体用!M1812)</f>
        <v/>
      </c>
      <c r="J1813" t="str">
        <f>+IF(特約団体用!N1812="","",特約団体用!AA1812)</f>
        <v/>
      </c>
      <c r="K1813" t="str">
        <f>+IF(特約団体用!O1812="","",特約団体用!O1812)</f>
        <v/>
      </c>
      <c r="L1813" t="str">
        <f>+IF(特約団体用!P1812="","",特約団体用!P1812)</f>
        <v/>
      </c>
      <c r="M1813" t="str">
        <f>+IF(特約団体用!Q1812="","",特約団体用!Q1812)</f>
        <v/>
      </c>
      <c r="N1813" t="str">
        <f>+TEXT(IF(特約団体用!R1812="","",特約団体用!AB1812),"00")</f>
        <v/>
      </c>
      <c r="O1813" t="str">
        <f>+IF(特約団体用!S1812="","",特約団体用!AC1812)</f>
        <v/>
      </c>
      <c r="P1813" t="str">
        <f>+IF(特約団体用!T1812="","",特約団体用!AD1812)</f>
        <v/>
      </c>
      <c r="Q1813" t="str">
        <f>+IF(特約団体用!U1812="","",特約団体用!AE1812)</f>
        <v/>
      </c>
      <c r="V1813" s="153"/>
      <c r="W1813" s="153"/>
      <c r="X1813" s="153"/>
    </row>
    <row r="1814" spans="1:24">
      <c r="A1814" t="str">
        <f>+IF(特約団体用!A1813="","",特約団体用!A1813)</f>
        <v/>
      </c>
      <c r="B1814" t="str">
        <f>+IF(特約団体用!B1813="","",特約団体用!B1813)</f>
        <v/>
      </c>
      <c r="C1814" t="str">
        <f>+IF(特約団体用!C1813="","",特約団体用!C1813)</f>
        <v/>
      </c>
      <c r="D1814" t="str">
        <f>+IF(特約団体用!D1813="","",特約団体用!D1813)</f>
        <v/>
      </c>
      <c r="E1814" t="str">
        <f>+IF(特約団体用!E1813="","",特約団体用!E1813)</f>
        <v/>
      </c>
      <c r="F1814" t="str">
        <f>+IF(特約団体用!F1813="","",_xlfn.XLOOKUP(特約団体用!F1813,PRM!$G$3:$G$5,PRM!$H$3:$H$5))</f>
        <v/>
      </c>
      <c r="G1814" s="149" t="str">
        <f>+TEXT(_xlfn.CONCAT(特約団体用!G1813,特約団体用!H1813,"年",特約団体用!I1813,"月",特約団体用!J1813,"日"),"yyyy/mm/dd")</f>
        <v>年月日</v>
      </c>
      <c r="H1814" t="str">
        <f>+IF(特約団体用!L1813="","",特約団体用!L1813)</f>
        <v/>
      </c>
      <c r="I1814" t="str">
        <f>+IF(特約団体用!M1813="","",特約団体用!M1813)</f>
        <v/>
      </c>
      <c r="J1814" t="str">
        <f>+IF(特約団体用!N1813="","",特約団体用!AA1813)</f>
        <v/>
      </c>
      <c r="K1814" t="str">
        <f>+IF(特約団体用!O1813="","",特約団体用!O1813)</f>
        <v/>
      </c>
      <c r="L1814" t="str">
        <f>+IF(特約団体用!P1813="","",特約団体用!P1813)</f>
        <v/>
      </c>
      <c r="M1814" t="str">
        <f>+IF(特約団体用!Q1813="","",特約団体用!Q1813)</f>
        <v/>
      </c>
      <c r="N1814" t="str">
        <f>+TEXT(IF(特約団体用!R1813="","",特約団体用!AB1813),"00")</f>
        <v/>
      </c>
      <c r="O1814" t="str">
        <f>+IF(特約団体用!S1813="","",特約団体用!AC1813)</f>
        <v/>
      </c>
      <c r="P1814" t="str">
        <f>+IF(特約団体用!T1813="","",特約団体用!AD1813)</f>
        <v/>
      </c>
      <c r="Q1814" t="str">
        <f>+IF(特約団体用!U1813="","",特約団体用!AE1813)</f>
        <v/>
      </c>
      <c r="V1814" s="153"/>
      <c r="W1814" s="153"/>
      <c r="X1814" s="153"/>
    </row>
    <row r="1815" spans="1:24">
      <c r="A1815" t="str">
        <f>+IF(特約団体用!A1814="","",特約団体用!A1814)</f>
        <v/>
      </c>
      <c r="B1815" t="str">
        <f>+IF(特約団体用!B1814="","",特約団体用!B1814)</f>
        <v/>
      </c>
      <c r="C1815" t="str">
        <f>+IF(特約団体用!C1814="","",特約団体用!C1814)</f>
        <v/>
      </c>
      <c r="D1815" t="str">
        <f>+IF(特約団体用!D1814="","",特約団体用!D1814)</f>
        <v/>
      </c>
      <c r="E1815" t="str">
        <f>+IF(特約団体用!E1814="","",特約団体用!E1814)</f>
        <v/>
      </c>
      <c r="F1815" t="str">
        <f>+IF(特約団体用!F1814="","",_xlfn.XLOOKUP(特約団体用!F1814,PRM!$G$3:$G$5,PRM!$H$3:$H$5))</f>
        <v/>
      </c>
      <c r="G1815" s="149" t="str">
        <f>+TEXT(_xlfn.CONCAT(特約団体用!G1814,特約団体用!H1814,"年",特約団体用!I1814,"月",特約団体用!J1814,"日"),"yyyy/mm/dd")</f>
        <v>年月日</v>
      </c>
      <c r="H1815" t="str">
        <f>+IF(特約団体用!L1814="","",特約団体用!L1814)</f>
        <v/>
      </c>
      <c r="I1815" t="str">
        <f>+IF(特約団体用!M1814="","",特約団体用!M1814)</f>
        <v/>
      </c>
      <c r="J1815" t="str">
        <f>+IF(特約団体用!N1814="","",特約団体用!AA1814)</f>
        <v/>
      </c>
      <c r="K1815" t="str">
        <f>+IF(特約団体用!O1814="","",特約団体用!O1814)</f>
        <v/>
      </c>
      <c r="L1815" t="str">
        <f>+IF(特約団体用!P1814="","",特約団体用!P1814)</f>
        <v/>
      </c>
      <c r="M1815" t="str">
        <f>+IF(特約団体用!Q1814="","",特約団体用!Q1814)</f>
        <v/>
      </c>
      <c r="N1815" t="str">
        <f>+TEXT(IF(特約団体用!R1814="","",特約団体用!AB1814),"00")</f>
        <v/>
      </c>
      <c r="O1815" t="str">
        <f>+IF(特約団体用!S1814="","",特約団体用!AC1814)</f>
        <v/>
      </c>
      <c r="P1815" t="str">
        <f>+IF(特約団体用!T1814="","",特約団体用!AD1814)</f>
        <v/>
      </c>
      <c r="Q1815" t="str">
        <f>+IF(特約団体用!U1814="","",特約団体用!AE1814)</f>
        <v/>
      </c>
      <c r="V1815" s="153"/>
      <c r="W1815" s="153"/>
      <c r="X1815" s="153"/>
    </row>
    <row r="1816" spans="1:24">
      <c r="A1816" t="str">
        <f>+IF(特約団体用!A1815="","",特約団体用!A1815)</f>
        <v/>
      </c>
      <c r="B1816" t="str">
        <f>+IF(特約団体用!B1815="","",特約団体用!B1815)</f>
        <v/>
      </c>
      <c r="C1816" t="str">
        <f>+IF(特約団体用!C1815="","",特約団体用!C1815)</f>
        <v/>
      </c>
      <c r="D1816" t="str">
        <f>+IF(特約団体用!D1815="","",特約団体用!D1815)</f>
        <v/>
      </c>
      <c r="E1816" t="str">
        <f>+IF(特約団体用!E1815="","",特約団体用!E1815)</f>
        <v/>
      </c>
      <c r="F1816" t="str">
        <f>+IF(特約団体用!F1815="","",_xlfn.XLOOKUP(特約団体用!F1815,PRM!$G$3:$G$5,PRM!$H$3:$H$5))</f>
        <v/>
      </c>
      <c r="G1816" s="149" t="str">
        <f>+TEXT(_xlfn.CONCAT(特約団体用!G1815,特約団体用!H1815,"年",特約団体用!I1815,"月",特約団体用!J1815,"日"),"yyyy/mm/dd")</f>
        <v>年月日</v>
      </c>
      <c r="H1816" t="str">
        <f>+IF(特約団体用!L1815="","",特約団体用!L1815)</f>
        <v/>
      </c>
      <c r="I1816" t="str">
        <f>+IF(特約団体用!M1815="","",特約団体用!M1815)</f>
        <v/>
      </c>
      <c r="J1816" t="str">
        <f>+IF(特約団体用!N1815="","",特約団体用!AA1815)</f>
        <v/>
      </c>
      <c r="K1816" t="str">
        <f>+IF(特約団体用!O1815="","",特約団体用!O1815)</f>
        <v/>
      </c>
      <c r="L1816" t="str">
        <f>+IF(特約団体用!P1815="","",特約団体用!P1815)</f>
        <v/>
      </c>
      <c r="M1816" t="str">
        <f>+IF(特約団体用!Q1815="","",特約団体用!Q1815)</f>
        <v/>
      </c>
      <c r="N1816" t="str">
        <f>+TEXT(IF(特約団体用!R1815="","",特約団体用!AB1815),"00")</f>
        <v/>
      </c>
      <c r="O1816" t="str">
        <f>+IF(特約団体用!S1815="","",特約団体用!AC1815)</f>
        <v/>
      </c>
      <c r="P1816" t="str">
        <f>+IF(特約団体用!T1815="","",特約団体用!AD1815)</f>
        <v/>
      </c>
      <c r="Q1816" t="str">
        <f>+IF(特約団体用!U1815="","",特約団体用!AE1815)</f>
        <v/>
      </c>
      <c r="V1816" s="153"/>
      <c r="W1816" s="153"/>
      <c r="X1816" s="153"/>
    </row>
    <row r="1817" spans="1:24">
      <c r="A1817" t="str">
        <f>+IF(特約団体用!A1816="","",特約団体用!A1816)</f>
        <v/>
      </c>
      <c r="B1817" t="str">
        <f>+IF(特約団体用!B1816="","",特約団体用!B1816)</f>
        <v/>
      </c>
      <c r="C1817" t="str">
        <f>+IF(特約団体用!C1816="","",特約団体用!C1816)</f>
        <v/>
      </c>
      <c r="D1817" t="str">
        <f>+IF(特約団体用!D1816="","",特約団体用!D1816)</f>
        <v/>
      </c>
      <c r="E1817" t="str">
        <f>+IF(特約団体用!E1816="","",特約団体用!E1816)</f>
        <v/>
      </c>
      <c r="F1817" t="str">
        <f>+IF(特約団体用!F1816="","",_xlfn.XLOOKUP(特約団体用!F1816,PRM!$G$3:$G$5,PRM!$H$3:$H$5))</f>
        <v/>
      </c>
      <c r="G1817" s="149" t="str">
        <f>+TEXT(_xlfn.CONCAT(特約団体用!G1816,特約団体用!H1816,"年",特約団体用!I1816,"月",特約団体用!J1816,"日"),"yyyy/mm/dd")</f>
        <v>年月日</v>
      </c>
      <c r="H1817" t="str">
        <f>+IF(特約団体用!L1816="","",特約団体用!L1816)</f>
        <v/>
      </c>
      <c r="I1817" t="str">
        <f>+IF(特約団体用!M1816="","",特約団体用!M1816)</f>
        <v/>
      </c>
      <c r="J1817" t="str">
        <f>+IF(特約団体用!N1816="","",特約団体用!AA1816)</f>
        <v/>
      </c>
      <c r="K1817" t="str">
        <f>+IF(特約団体用!O1816="","",特約団体用!O1816)</f>
        <v/>
      </c>
      <c r="L1817" t="str">
        <f>+IF(特約団体用!P1816="","",特約団体用!P1816)</f>
        <v/>
      </c>
      <c r="M1817" t="str">
        <f>+IF(特約団体用!Q1816="","",特約団体用!Q1816)</f>
        <v/>
      </c>
      <c r="N1817" t="str">
        <f>+TEXT(IF(特約団体用!R1816="","",特約団体用!AB1816),"00")</f>
        <v/>
      </c>
      <c r="O1817" t="str">
        <f>+IF(特約団体用!S1816="","",特約団体用!AC1816)</f>
        <v/>
      </c>
      <c r="P1817" t="str">
        <f>+IF(特約団体用!T1816="","",特約団体用!AD1816)</f>
        <v/>
      </c>
      <c r="Q1817" t="str">
        <f>+IF(特約団体用!U1816="","",特約団体用!AE1816)</f>
        <v/>
      </c>
      <c r="V1817" s="153"/>
      <c r="W1817" s="153"/>
      <c r="X1817" s="153"/>
    </row>
    <row r="1818" spans="1:24">
      <c r="A1818" t="str">
        <f>+IF(特約団体用!A1817="","",特約団体用!A1817)</f>
        <v/>
      </c>
      <c r="B1818" t="str">
        <f>+IF(特約団体用!B1817="","",特約団体用!B1817)</f>
        <v/>
      </c>
      <c r="C1818" t="str">
        <f>+IF(特約団体用!C1817="","",特約団体用!C1817)</f>
        <v/>
      </c>
      <c r="D1818" t="str">
        <f>+IF(特約団体用!D1817="","",特約団体用!D1817)</f>
        <v/>
      </c>
      <c r="E1818" t="str">
        <f>+IF(特約団体用!E1817="","",特約団体用!E1817)</f>
        <v/>
      </c>
      <c r="F1818" t="str">
        <f>+IF(特約団体用!F1817="","",_xlfn.XLOOKUP(特約団体用!F1817,PRM!$G$3:$G$5,PRM!$H$3:$H$5))</f>
        <v/>
      </c>
      <c r="G1818" s="149" t="str">
        <f>+TEXT(_xlfn.CONCAT(特約団体用!G1817,特約団体用!H1817,"年",特約団体用!I1817,"月",特約団体用!J1817,"日"),"yyyy/mm/dd")</f>
        <v>年月日</v>
      </c>
      <c r="H1818" t="str">
        <f>+IF(特約団体用!L1817="","",特約団体用!L1817)</f>
        <v/>
      </c>
      <c r="I1818" t="str">
        <f>+IF(特約団体用!M1817="","",特約団体用!M1817)</f>
        <v/>
      </c>
      <c r="J1818" t="str">
        <f>+IF(特約団体用!N1817="","",特約団体用!AA1817)</f>
        <v/>
      </c>
      <c r="K1818" t="str">
        <f>+IF(特約団体用!O1817="","",特約団体用!O1817)</f>
        <v/>
      </c>
      <c r="L1818" t="str">
        <f>+IF(特約団体用!P1817="","",特約団体用!P1817)</f>
        <v/>
      </c>
      <c r="M1818" t="str">
        <f>+IF(特約団体用!Q1817="","",特約団体用!Q1817)</f>
        <v/>
      </c>
      <c r="N1818" t="str">
        <f>+TEXT(IF(特約団体用!R1817="","",特約団体用!AB1817),"00")</f>
        <v/>
      </c>
      <c r="O1818" t="str">
        <f>+IF(特約団体用!S1817="","",特約団体用!AC1817)</f>
        <v/>
      </c>
      <c r="P1818" t="str">
        <f>+IF(特約団体用!T1817="","",特約団体用!AD1817)</f>
        <v/>
      </c>
      <c r="Q1818" t="str">
        <f>+IF(特約団体用!U1817="","",特約団体用!AE1817)</f>
        <v/>
      </c>
      <c r="V1818" s="153"/>
      <c r="W1818" s="153"/>
      <c r="X1818" s="153"/>
    </row>
    <row r="1819" spans="1:24">
      <c r="A1819" t="str">
        <f>+IF(特約団体用!A1818="","",特約団体用!A1818)</f>
        <v/>
      </c>
      <c r="B1819" t="str">
        <f>+IF(特約団体用!B1818="","",特約団体用!B1818)</f>
        <v/>
      </c>
      <c r="C1819" t="str">
        <f>+IF(特約団体用!C1818="","",特約団体用!C1818)</f>
        <v/>
      </c>
      <c r="D1819" t="str">
        <f>+IF(特約団体用!D1818="","",特約団体用!D1818)</f>
        <v/>
      </c>
      <c r="E1819" t="str">
        <f>+IF(特約団体用!E1818="","",特約団体用!E1818)</f>
        <v/>
      </c>
      <c r="F1819" t="str">
        <f>+IF(特約団体用!F1818="","",_xlfn.XLOOKUP(特約団体用!F1818,PRM!$G$3:$G$5,PRM!$H$3:$H$5))</f>
        <v/>
      </c>
      <c r="G1819" s="149" t="str">
        <f>+TEXT(_xlfn.CONCAT(特約団体用!G1818,特約団体用!H1818,"年",特約団体用!I1818,"月",特約団体用!J1818,"日"),"yyyy/mm/dd")</f>
        <v>年月日</v>
      </c>
      <c r="H1819" t="str">
        <f>+IF(特約団体用!L1818="","",特約団体用!L1818)</f>
        <v/>
      </c>
      <c r="I1819" t="str">
        <f>+IF(特約団体用!M1818="","",特約団体用!M1818)</f>
        <v/>
      </c>
      <c r="J1819" t="str">
        <f>+IF(特約団体用!N1818="","",特約団体用!AA1818)</f>
        <v/>
      </c>
      <c r="K1819" t="str">
        <f>+IF(特約団体用!O1818="","",特約団体用!O1818)</f>
        <v/>
      </c>
      <c r="L1819" t="str">
        <f>+IF(特約団体用!P1818="","",特約団体用!P1818)</f>
        <v/>
      </c>
      <c r="M1819" t="str">
        <f>+IF(特約団体用!Q1818="","",特約団体用!Q1818)</f>
        <v/>
      </c>
      <c r="N1819" t="str">
        <f>+TEXT(IF(特約団体用!R1818="","",特約団体用!AB1818),"00")</f>
        <v/>
      </c>
      <c r="O1819" t="str">
        <f>+IF(特約団体用!S1818="","",特約団体用!AC1818)</f>
        <v/>
      </c>
      <c r="P1819" t="str">
        <f>+IF(特約団体用!T1818="","",特約団体用!AD1818)</f>
        <v/>
      </c>
      <c r="Q1819" t="str">
        <f>+IF(特約団体用!U1818="","",特約団体用!AE1818)</f>
        <v/>
      </c>
      <c r="V1819" s="153"/>
      <c r="W1819" s="153"/>
      <c r="X1819" s="153"/>
    </row>
    <row r="1820" spans="1:24">
      <c r="A1820" t="str">
        <f>+IF(特約団体用!A1819="","",特約団体用!A1819)</f>
        <v/>
      </c>
      <c r="B1820" t="str">
        <f>+IF(特約団体用!B1819="","",特約団体用!B1819)</f>
        <v/>
      </c>
      <c r="C1820" t="str">
        <f>+IF(特約団体用!C1819="","",特約団体用!C1819)</f>
        <v/>
      </c>
      <c r="D1820" t="str">
        <f>+IF(特約団体用!D1819="","",特約団体用!D1819)</f>
        <v/>
      </c>
      <c r="E1820" t="str">
        <f>+IF(特約団体用!E1819="","",特約団体用!E1819)</f>
        <v/>
      </c>
      <c r="F1820" t="str">
        <f>+IF(特約団体用!F1819="","",_xlfn.XLOOKUP(特約団体用!F1819,PRM!$G$3:$G$5,PRM!$H$3:$H$5))</f>
        <v/>
      </c>
      <c r="G1820" s="149" t="str">
        <f>+TEXT(_xlfn.CONCAT(特約団体用!G1819,特約団体用!H1819,"年",特約団体用!I1819,"月",特約団体用!J1819,"日"),"yyyy/mm/dd")</f>
        <v>年月日</v>
      </c>
      <c r="H1820" t="str">
        <f>+IF(特約団体用!L1819="","",特約団体用!L1819)</f>
        <v/>
      </c>
      <c r="I1820" t="str">
        <f>+IF(特約団体用!M1819="","",特約団体用!M1819)</f>
        <v/>
      </c>
      <c r="J1820" t="str">
        <f>+IF(特約団体用!N1819="","",特約団体用!AA1819)</f>
        <v/>
      </c>
      <c r="K1820" t="str">
        <f>+IF(特約団体用!O1819="","",特約団体用!O1819)</f>
        <v/>
      </c>
      <c r="L1820" t="str">
        <f>+IF(特約団体用!P1819="","",特約団体用!P1819)</f>
        <v/>
      </c>
      <c r="M1820" t="str">
        <f>+IF(特約団体用!Q1819="","",特約団体用!Q1819)</f>
        <v/>
      </c>
      <c r="N1820" t="str">
        <f>+TEXT(IF(特約団体用!R1819="","",特約団体用!AB1819),"00")</f>
        <v/>
      </c>
      <c r="O1820" t="str">
        <f>+IF(特約団体用!S1819="","",特約団体用!AC1819)</f>
        <v/>
      </c>
      <c r="P1820" t="str">
        <f>+IF(特約団体用!T1819="","",特約団体用!AD1819)</f>
        <v/>
      </c>
      <c r="Q1820" t="str">
        <f>+IF(特約団体用!U1819="","",特約団体用!AE1819)</f>
        <v/>
      </c>
      <c r="V1820" s="153"/>
      <c r="W1820" s="153"/>
      <c r="X1820" s="153"/>
    </row>
    <row r="1821" spans="1:24">
      <c r="A1821" t="str">
        <f>+IF(特約団体用!A1820="","",特約団体用!A1820)</f>
        <v/>
      </c>
      <c r="B1821" t="str">
        <f>+IF(特約団体用!B1820="","",特約団体用!B1820)</f>
        <v/>
      </c>
      <c r="C1821" t="str">
        <f>+IF(特約団体用!C1820="","",特約団体用!C1820)</f>
        <v/>
      </c>
      <c r="D1821" t="str">
        <f>+IF(特約団体用!D1820="","",特約団体用!D1820)</f>
        <v/>
      </c>
      <c r="E1821" t="str">
        <f>+IF(特約団体用!E1820="","",特約団体用!E1820)</f>
        <v/>
      </c>
      <c r="F1821" t="str">
        <f>+IF(特約団体用!F1820="","",_xlfn.XLOOKUP(特約団体用!F1820,PRM!$G$3:$G$5,PRM!$H$3:$H$5))</f>
        <v/>
      </c>
      <c r="G1821" s="149" t="str">
        <f>+TEXT(_xlfn.CONCAT(特約団体用!G1820,特約団体用!H1820,"年",特約団体用!I1820,"月",特約団体用!J1820,"日"),"yyyy/mm/dd")</f>
        <v>年月日</v>
      </c>
      <c r="H1821" t="str">
        <f>+IF(特約団体用!L1820="","",特約団体用!L1820)</f>
        <v/>
      </c>
      <c r="I1821" t="str">
        <f>+IF(特約団体用!M1820="","",特約団体用!M1820)</f>
        <v/>
      </c>
      <c r="J1821" t="str">
        <f>+IF(特約団体用!N1820="","",特約団体用!AA1820)</f>
        <v/>
      </c>
      <c r="K1821" t="str">
        <f>+IF(特約団体用!O1820="","",特約団体用!O1820)</f>
        <v/>
      </c>
      <c r="L1821" t="str">
        <f>+IF(特約団体用!P1820="","",特約団体用!P1820)</f>
        <v/>
      </c>
      <c r="M1821" t="str">
        <f>+IF(特約団体用!Q1820="","",特約団体用!Q1820)</f>
        <v/>
      </c>
      <c r="N1821" t="str">
        <f>+TEXT(IF(特約団体用!R1820="","",特約団体用!AB1820),"00")</f>
        <v/>
      </c>
      <c r="O1821" t="str">
        <f>+IF(特約団体用!S1820="","",特約団体用!AC1820)</f>
        <v/>
      </c>
      <c r="P1821" t="str">
        <f>+IF(特約団体用!T1820="","",特約団体用!AD1820)</f>
        <v/>
      </c>
      <c r="Q1821" t="str">
        <f>+IF(特約団体用!U1820="","",特約団体用!AE1820)</f>
        <v/>
      </c>
      <c r="V1821" s="153"/>
      <c r="W1821" s="153"/>
      <c r="X1821" s="153"/>
    </row>
    <row r="1822" spans="1:24">
      <c r="A1822" t="str">
        <f>+IF(特約団体用!A1821="","",特約団体用!A1821)</f>
        <v/>
      </c>
      <c r="B1822" t="str">
        <f>+IF(特約団体用!B1821="","",特約団体用!B1821)</f>
        <v/>
      </c>
      <c r="C1822" t="str">
        <f>+IF(特約団体用!C1821="","",特約団体用!C1821)</f>
        <v/>
      </c>
      <c r="D1822" t="str">
        <f>+IF(特約団体用!D1821="","",特約団体用!D1821)</f>
        <v/>
      </c>
      <c r="E1822" t="str">
        <f>+IF(特約団体用!E1821="","",特約団体用!E1821)</f>
        <v/>
      </c>
      <c r="F1822" t="str">
        <f>+IF(特約団体用!F1821="","",_xlfn.XLOOKUP(特約団体用!F1821,PRM!$G$3:$G$5,PRM!$H$3:$H$5))</f>
        <v/>
      </c>
      <c r="G1822" s="149" t="str">
        <f>+TEXT(_xlfn.CONCAT(特約団体用!G1821,特約団体用!H1821,"年",特約団体用!I1821,"月",特約団体用!J1821,"日"),"yyyy/mm/dd")</f>
        <v>年月日</v>
      </c>
      <c r="H1822" t="str">
        <f>+IF(特約団体用!L1821="","",特約団体用!L1821)</f>
        <v/>
      </c>
      <c r="I1822" t="str">
        <f>+IF(特約団体用!M1821="","",特約団体用!M1821)</f>
        <v/>
      </c>
      <c r="J1822" t="str">
        <f>+IF(特約団体用!N1821="","",特約団体用!AA1821)</f>
        <v/>
      </c>
      <c r="K1822" t="str">
        <f>+IF(特約団体用!O1821="","",特約団体用!O1821)</f>
        <v/>
      </c>
      <c r="L1822" t="str">
        <f>+IF(特約団体用!P1821="","",特約団体用!P1821)</f>
        <v/>
      </c>
      <c r="M1822" t="str">
        <f>+IF(特約団体用!Q1821="","",特約団体用!Q1821)</f>
        <v/>
      </c>
      <c r="N1822" t="str">
        <f>+TEXT(IF(特約団体用!R1821="","",特約団体用!AB1821),"00")</f>
        <v/>
      </c>
      <c r="O1822" t="str">
        <f>+IF(特約団体用!S1821="","",特約団体用!AC1821)</f>
        <v/>
      </c>
      <c r="P1822" t="str">
        <f>+IF(特約団体用!T1821="","",特約団体用!AD1821)</f>
        <v/>
      </c>
      <c r="Q1822" t="str">
        <f>+IF(特約団体用!U1821="","",特約団体用!AE1821)</f>
        <v/>
      </c>
      <c r="V1822" s="153"/>
      <c r="W1822" s="153"/>
      <c r="X1822" s="153"/>
    </row>
    <row r="1823" spans="1:24">
      <c r="A1823" t="str">
        <f>+IF(特約団体用!A1822="","",特約団体用!A1822)</f>
        <v/>
      </c>
      <c r="B1823" t="str">
        <f>+IF(特約団体用!B1822="","",特約団体用!B1822)</f>
        <v/>
      </c>
      <c r="C1823" t="str">
        <f>+IF(特約団体用!C1822="","",特約団体用!C1822)</f>
        <v/>
      </c>
      <c r="D1823" t="str">
        <f>+IF(特約団体用!D1822="","",特約団体用!D1822)</f>
        <v/>
      </c>
      <c r="E1823" t="str">
        <f>+IF(特約団体用!E1822="","",特約団体用!E1822)</f>
        <v/>
      </c>
      <c r="F1823" t="str">
        <f>+IF(特約団体用!F1822="","",_xlfn.XLOOKUP(特約団体用!F1822,PRM!$G$3:$G$5,PRM!$H$3:$H$5))</f>
        <v/>
      </c>
      <c r="G1823" s="149" t="str">
        <f>+TEXT(_xlfn.CONCAT(特約団体用!G1822,特約団体用!H1822,"年",特約団体用!I1822,"月",特約団体用!J1822,"日"),"yyyy/mm/dd")</f>
        <v>年月日</v>
      </c>
      <c r="H1823" t="str">
        <f>+IF(特約団体用!L1822="","",特約団体用!L1822)</f>
        <v/>
      </c>
      <c r="I1823" t="str">
        <f>+IF(特約団体用!M1822="","",特約団体用!M1822)</f>
        <v/>
      </c>
      <c r="J1823" t="str">
        <f>+IF(特約団体用!N1822="","",特約団体用!AA1822)</f>
        <v/>
      </c>
      <c r="K1823" t="str">
        <f>+IF(特約団体用!O1822="","",特約団体用!O1822)</f>
        <v/>
      </c>
      <c r="L1823" t="str">
        <f>+IF(特約団体用!P1822="","",特約団体用!P1822)</f>
        <v/>
      </c>
      <c r="M1823" t="str">
        <f>+IF(特約団体用!Q1822="","",特約団体用!Q1822)</f>
        <v/>
      </c>
      <c r="N1823" t="str">
        <f>+TEXT(IF(特約団体用!R1822="","",特約団体用!AB1822),"00")</f>
        <v/>
      </c>
      <c r="O1823" t="str">
        <f>+IF(特約団体用!S1822="","",特約団体用!AC1822)</f>
        <v/>
      </c>
      <c r="P1823" t="str">
        <f>+IF(特約団体用!T1822="","",特約団体用!AD1822)</f>
        <v/>
      </c>
      <c r="Q1823" t="str">
        <f>+IF(特約団体用!U1822="","",特約団体用!AE1822)</f>
        <v/>
      </c>
      <c r="V1823" s="153"/>
      <c r="W1823" s="153"/>
      <c r="X1823" s="153"/>
    </row>
    <row r="1824" spans="1:24">
      <c r="A1824" t="str">
        <f>+IF(特約団体用!A1823="","",特約団体用!A1823)</f>
        <v/>
      </c>
      <c r="B1824" t="str">
        <f>+IF(特約団体用!B1823="","",特約団体用!B1823)</f>
        <v/>
      </c>
      <c r="C1824" t="str">
        <f>+IF(特約団体用!C1823="","",特約団体用!C1823)</f>
        <v/>
      </c>
      <c r="D1824" t="str">
        <f>+IF(特約団体用!D1823="","",特約団体用!D1823)</f>
        <v/>
      </c>
      <c r="E1824" t="str">
        <f>+IF(特約団体用!E1823="","",特約団体用!E1823)</f>
        <v/>
      </c>
      <c r="F1824" t="str">
        <f>+IF(特約団体用!F1823="","",_xlfn.XLOOKUP(特約団体用!F1823,PRM!$G$3:$G$5,PRM!$H$3:$H$5))</f>
        <v/>
      </c>
      <c r="G1824" s="149" t="str">
        <f>+TEXT(_xlfn.CONCAT(特約団体用!G1823,特約団体用!H1823,"年",特約団体用!I1823,"月",特約団体用!J1823,"日"),"yyyy/mm/dd")</f>
        <v>年月日</v>
      </c>
      <c r="H1824" t="str">
        <f>+IF(特約団体用!L1823="","",特約団体用!L1823)</f>
        <v/>
      </c>
      <c r="I1824" t="str">
        <f>+IF(特約団体用!M1823="","",特約団体用!M1823)</f>
        <v/>
      </c>
      <c r="J1824" t="str">
        <f>+IF(特約団体用!N1823="","",特約団体用!AA1823)</f>
        <v/>
      </c>
      <c r="K1824" t="str">
        <f>+IF(特約団体用!O1823="","",特約団体用!O1823)</f>
        <v/>
      </c>
      <c r="L1824" t="str">
        <f>+IF(特約団体用!P1823="","",特約団体用!P1823)</f>
        <v/>
      </c>
      <c r="M1824" t="str">
        <f>+IF(特約団体用!Q1823="","",特約団体用!Q1823)</f>
        <v/>
      </c>
      <c r="N1824" t="str">
        <f>+TEXT(IF(特約団体用!R1823="","",特約団体用!AB1823),"00")</f>
        <v/>
      </c>
      <c r="O1824" t="str">
        <f>+IF(特約団体用!S1823="","",特約団体用!AC1823)</f>
        <v/>
      </c>
      <c r="P1824" t="str">
        <f>+IF(特約団体用!T1823="","",特約団体用!AD1823)</f>
        <v/>
      </c>
      <c r="Q1824" t="str">
        <f>+IF(特約団体用!U1823="","",特約団体用!AE1823)</f>
        <v/>
      </c>
      <c r="V1824" s="153"/>
      <c r="W1824" s="153"/>
      <c r="X1824" s="153"/>
    </row>
    <row r="1825" spans="1:24">
      <c r="A1825" t="str">
        <f>+IF(特約団体用!A1824="","",特約団体用!A1824)</f>
        <v/>
      </c>
      <c r="B1825" t="str">
        <f>+IF(特約団体用!B1824="","",特約団体用!B1824)</f>
        <v/>
      </c>
      <c r="C1825" t="str">
        <f>+IF(特約団体用!C1824="","",特約団体用!C1824)</f>
        <v/>
      </c>
      <c r="D1825" t="str">
        <f>+IF(特約団体用!D1824="","",特約団体用!D1824)</f>
        <v/>
      </c>
      <c r="E1825" t="str">
        <f>+IF(特約団体用!E1824="","",特約団体用!E1824)</f>
        <v/>
      </c>
      <c r="F1825" t="str">
        <f>+IF(特約団体用!F1824="","",_xlfn.XLOOKUP(特約団体用!F1824,PRM!$G$3:$G$5,PRM!$H$3:$H$5))</f>
        <v/>
      </c>
      <c r="G1825" s="149" t="str">
        <f>+TEXT(_xlfn.CONCAT(特約団体用!G1824,特約団体用!H1824,"年",特約団体用!I1824,"月",特約団体用!J1824,"日"),"yyyy/mm/dd")</f>
        <v>年月日</v>
      </c>
      <c r="H1825" t="str">
        <f>+IF(特約団体用!L1824="","",特約団体用!L1824)</f>
        <v/>
      </c>
      <c r="I1825" t="str">
        <f>+IF(特約団体用!M1824="","",特約団体用!M1824)</f>
        <v/>
      </c>
      <c r="J1825" t="str">
        <f>+IF(特約団体用!N1824="","",特約団体用!AA1824)</f>
        <v/>
      </c>
      <c r="K1825" t="str">
        <f>+IF(特約団体用!O1824="","",特約団体用!O1824)</f>
        <v/>
      </c>
      <c r="L1825" t="str">
        <f>+IF(特約団体用!P1824="","",特約団体用!P1824)</f>
        <v/>
      </c>
      <c r="M1825" t="str">
        <f>+IF(特約団体用!Q1824="","",特約団体用!Q1824)</f>
        <v/>
      </c>
      <c r="N1825" t="str">
        <f>+TEXT(IF(特約団体用!R1824="","",特約団体用!AB1824),"00")</f>
        <v/>
      </c>
      <c r="O1825" t="str">
        <f>+IF(特約団体用!S1824="","",特約団体用!AC1824)</f>
        <v/>
      </c>
      <c r="P1825" t="str">
        <f>+IF(特約団体用!T1824="","",特約団体用!AD1824)</f>
        <v/>
      </c>
      <c r="Q1825" t="str">
        <f>+IF(特約団体用!U1824="","",特約団体用!AE1824)</f>
        <v/>
      </c>
      <c r="V1825" s="153"/>
      <c r="W1825" s="153"/>
      <c r="X1825" s="153"/>
    </row>
    <row r="1826" spans="1:24">
      <c r="A1826" t="str">
        <f>+IF(特約団体用!A1825="","",特約団体用!A1825)</f>
        <v/>
      </c>
      <c r="B1826" t="str">
        <f>+IF(特約団体用!B1825="","",特約団体用!B1825)</f>
        <v/>
      </c>
      <c r="C1826" t="str">
        <f>+IF(特約団体用!C1825="","",特約団体用!C1825)</f>
        <v/>
      </c>
      <c r="D1826" t="str">
        <f>+IF(特約団体用!D1825="","",特約団体用!D1825)</f>
        <v/>
      </c>
      <c r="E1826" t="str">
        <f>+IF(特約団体用!E1825="","",特約団体用!E1825)</f>
        <v/>
      </c>
      <c r="F1826" t="str">
        <f>+IF(特約団体用!F1825="","",_xlfn.XLOOKUP(特約団体用!F1825,PRM!$G$3:$G$5,PRM!$H$3:$H$5))</f>
        <v/>
      </c>
      <c r="G1826" s="149" t="str">
        <f>+TEXT(_xlfn.CONCAT(特約団体用!G1825,特約団体用!H1825,"年",特約団体用!I1825,"月",特約団体用!J1825,"日"),"yyyy/mm/dd")</f>
        <v>年月日</v>
      </c>
      <c r="H1826" t="str">
        <f>+IF(特約団体用!L1825="","",特約団体用!L1825)</f>
        <v/>
      </c>
      <c r="I1826" t="str">
        <f>+IF(特約団体用!M1825="","",特約団体用!M1825)</f>
        <v/>
      </c>
      <c r="J1826" t="str">
        <f>+IF(特約団体用!N1825="","",特約団体用!AA1825)</f>
        <v/>
      </c>
      <c r="K1826" t="str">
        <f>+IF(特約団体用!O1825="","",特約団体用!O1825)</f>
        <v/>
      </c>
      <c r="L1826" t="str">
        <f>+IF(特約団体用!P1825="","",特約団体用!P1825)</f>
        <v/>
      </c>
      <c r="M1826" t="str">
        <f>+IF(特約団体用!Q1825="","",特約団体用!Q1825)</f>
        <v/>
      </c>
      <c r="N1826" t="str">
        <f>+TEXT(IF(特約団体用!R1825="","",特約団体用!AB1825),"00")</f>
        <v/>
      </c>
      <c r="O1826" t="str">
        <f>+IF(特約団体用!S1825="","",特約団体用!AC1825)</f>
        <v/>
      </c>
      <c r="P1826" t="str">
        <f>+IF(特約団体用!T1825="","",特約団体用!AD1825)</f>
        <v/>
      </c>
      <c r="Q1826" t="str">
        <f>+IF(特約団体用!U1825="","",特約団体用!AE1825)</f>
        <v/>
      </c>
      <c r="V1826" s="153"/>
      <c r="W1826" s="153"/>
      <c r="X1826" s="153"/>
    </row>
    <row r="1827" spans="1:24">
      <c r="A1827" t="str">
        <f>+IF(特約団体用!A1826="","",特約団体用!A1826)</f>
        <v/>
      </c>
      <c r="B1827" t="str">
        <f>+IF(特約団体用!B1826="","",特約団体用!B1826)</f>
        <v/>
      </c>
      <c r="C1827" t="str">
        <f>+IF(特約団体用!C1826="","",特約団体用!C1826)</f>
        <v/>
      </c>
      <c r="D1827" t="str">
        <f>+IF(特約団体用!D1826="","",特約団体用!D1826)</f>
        <v/>
      </c>
      <c r="E1827" t="str">
        <f>+IF(特約団体用!E1826="","",特約団体用!E1826)</f>
        <v/>
      </c>
      <c r="F1827" t="str">
        <f>+IF(特約団体用!F1826="","",_xlfn.XLOOKUP(特約団体用!F1826,PRM!$G$3:$G$5,PRM!$H$3:$H$5))</f>
        <v/>
      </c>
      <c r="G1827" s="149" t="str">
        <f>+TEXT(_xlfn.CONCAT(特約団体用!G1826,特約団体用!H1826,"年",特約団体用!I1826,"月",特約団体用!J1826,"日"),"yyyy/mm/dd")</f>
        <v>年月日</v>
      </c>
      <c r="H1827" t="str">
        <f>+IF(特約団体用!L1826="","",特約団体用!L1826)</f>
        <v/>
      </c>
      <c r="I1827" t="str">
        <f>+IF(特約団体用!M1826="","",特約団体用!M1826)</f>
        <v/>
      </c>
      <c r="J1827" t="str">
        <f>+IF(特約団体用!N1826="","",特約団体用!AA1826)</f>
        <v/>
      </c>
      <c r="K1827" t="str">
        <f>+IF(特約団体用!O1826="","",特約団体用!O1826)</f>
        <v/>
      </c>
      <c r="L1827" t="str">
        <f>+IF(特約団体用!P1826="","",特約団体用!P1826)</f>
        <v/>
      </c>
      <c r="M1827" t="str">
        <f>+IF(特約団体用!Q1826="","",特約団体用!Q1826)</f>
        <v/>
      </c>
      <c r="N1827" t="str">
        <f>+TEXT(IF(特約団体用!R1826="","",特約団体用!AB1826),"00")</f>
        <v/>
      </c>
      <c r="O1827" t="str">
        <f>+IF(特約団体用!S1826="","",特約団体用!AC1826)</f>
        <v/>
      </c>
      <c r="P1827" t="str">
        <f>+IF(特約団体用!T1826="","",特約団体用!AD1826)</f>
        <v/>
      </c>
      <c r="Q1827" t="str">
        <f>+IF(特約団体用!U1826="","",特約団体用!AE1826)</f>
        <v/>
      </c>
      <c r="V1827" s="153"/>
      <c r="W1827" s="153"/>
      <c r="X1827" s="153"/>
    </row>
    <row r="1828" spans="1:24">
      <c r="A1828" t="str">
        <f>+IF(特約団体用!A1827="","",特約団体用!A1827)</f>
        <v/>
      </c>
      <c r="B1828" t="str">
        <f>+IF(特約団体用!B1827="","",特約団体用!B1827)</f>
        <v/>
      </c>
      <c r="C1828" t="str">
        <f>+IF(特約団体用!C1827="","",特約団体用!C1827)</f>
        <v/>
      </c>
      <c r="D1828" t="str">
        <f>+IF(特約団体用!D1827="","",特約団体用!D1827)</f>
        <v/>
      </c>
      <c r="E1828" t="str">
        <f>+IF(特約団体用!E1827="","",特約団体用!E1827)</f>
        <v/>
      </c>
      <c r="F1828" t="str">
        <f>+IF(特約団体用!F1827="","",_xlfn.XLOOKUP(特約団体用!F1827,PRM!$G$3:$G$5,PRM!$H$3:$H$5))</f>
        <v/>
      </c>
      <c r="G1828" s="149" t="str">
        <f>+TEXT(_xlfn.CONCAT(特約団体用!G1827,特約団体用!H1827,"年",特約団体用!I1827,"月",特約団体用!J1827,"日"),"yyyy/mm/dd")</f>
        <v>年月日</v>
      </c>
      <c r="H1828" t="str">
        <f>+IF(特約団体用!L1827="","",特約団体用!L1827)</f>
        <v/>
      </c>
      <c r="I1828" t="str">
        <f>+IF(特約団体用!M1827="","",特約団体用!M1827)</f>
        <v/>
      </c>
      <c r="J1828" t="str">
        <f>+IF(特約団体用!N1827="","",特約団体用!AA1827)</f>
        <v/>
      </c>
      <c r="K1828" t="str">
        <f>+IF(特約団体用!O1827="","",特約団体用!O1827)</f>
        <v/>
      </c>
      <c r="L1828" t="str">
        <f>+IF(特約団体用!P1827="","",特約団体用!P1827)</f>
        <v/>
      </c>
      <c r="M1828" t="str">
        <f>+IF(特約団体用!Q1827="","",特約団体用!Q1827)</f>
        <v/>
      </c>
      <c r="N1828" t="str">
        <f>+TEXT(IF(特約団体用!R1827="","",特約団体用!AB1827),"00")</f>
        <v/>
      </c>
      <c r="O1828" t="str">
        <f>+IF(特約団体用!S1827="","",特約団体用!AC1827)</f>
        <v/>
      </c>
      <c r="P1828" t="str">
        <f>+IF(特約団体用!T1827="","",特約団体用!AD1827)</f>
        <v/>
      </c>
      <c r="Q1828" t="str">
        <f>+IF(特約団体用!U1827="","",特約団体用!AE1827)</f>
        <v/>
      </c>
      <c r="V1828" s="153"/>
      <c r="W1828" s="153"/>
      <c r="X1828" s="153"/>
    </row>
    <row r="1829" spans="1:24">
      <c r="A1829" t="str">
        <f>+IF(特約団体用!A1828="","",特約団体用!A1828)</f>
        <v/>
      </c>
      <c r="B1829" t="str">
        <f>+IF(特約団体用!B1828="","",特約団体用!B1828)</f>
        <v/>
      </c>
      <c r="C1829" t="str">
        <f>+IF(特約団体用!C1828="","",特約団体用!C1828)</f>
        <v/>
      </c>
      <c r="D1829" t="str">
        <f>+IF(特約団体用!D1828="","",特約団体用!D1828)</f>
        <v/>
      </c>
      <c r="E1829" t="str">
        <f>+IF(特約団体用!E1828="","",特約団体用!E1828)</f>
        <v/>
      </c>
      <c r="F1829" t="str">
        <f>+IF(特約団体用!F1828="","",_xlfn.XLOOKUP(特約団体用!F1828,PRM!$G$3:$G$5,PRM!$H$3:$H$5))</f>
        <v/>
      </c>
      <c r="G1829" s="149" t="str">
        <f>+TEXT(_xlfn.CONCAT(特約団体用!G1828,特約団体用!H1828,"年",特約団体用!I1828,"月",特約団体用!J1828,"日"),"yyyy/mm/dd")</f>
        <v>年月日</v>
      </c>
      <c r="H1829" t="str">
        <f>+IF(特約団体用!L1828="","",特約団体用!L1828)</f>
        <v/>
      </c>
      <c r="I1829" t="str">
        <f>+IF(特約団体用!M1828="","",特約団体用!M1828)</f>
        <v/>
      </c>
      <c r="J1829" t="str">
        <f>+IF(特約団体用!N1828="","",特約団体用!AA1828)</f>
        <v/>
      </c>
      <c r="K1829" t="str">
        <f>+IF(特約団体用!O1828="","",特約団体用!O1828)</f>
        <v/>
      </c>
      <c r="L1829" t="str">
        <f>+IF(特約団体用!P1828="","",特約団体用!P1828)</f>
        <v/>
      </c>
      <c r="M1829" t="str">
        <f>+IF(特約団体用!Q1828="","",特約団体用!Q1828)</f>
        <v/>
      </c>
      <c r="N1829" t="str">
        <f>+TEXT(IF(特約団体用!R1828="","",特約団体用!AB1828),"00")</f>
        <v/>
      </c>
      <c r="O1829" t="str">
        <f>+IF(特約団体用!S1828="","",特約団体用!AC1828)</f>
        <v/>
      </c>
      <c r="P1829" t="str">
        <f>+IF(特約団体用!T1828="","",特約団体用!AD1828)</f>
        <v/>
      </c>
      <c r="Q1829" t="str">
        <f>+IF(特約団体用!U1828="","",特約団体用!AE1828)</f>
        <v/>
      </c>
      <c r="V1829" s="153"/>
      <c r="W1829" s="153"/>
      <c r="X1829" s="153"/>
    </row>
    <row r="1830" spans="1:24">
      <c r="A1830" t="str">
        <f>+IF(特約団体用!A1829="","",特約団体用!A1829)</f>
        <v/>
      </c>
      <c r="B1830" t="str">
        <f>+IF(特約団体用!B1829="","",特約団体用!B1829)</f>
        <v/>
      </c>
      <c r="C1830" t="str">
        <f>+IF(特約団体用!C1829="","",特約団体用!C1829)</f>
        <v/>
      </c>
      <c r="D1830" t="str">
        <f>+IF(特約団体用!D1829="","",特約団体用!D1829)</f>
        <v/>
      </c>
      <c r="E1830" t="str">
        <f>+IF(特約団体用!E1829="","",特約団体用!E1829)</f>
        <v/>
      </c>
      <c r="F1830" t="str">
        <f>+IF(特約団体用!F1829="","",_xlfn.XLOOKUP(特約団体用!F1829,PRM!$G$3:$G$5,PRM!$H$3:$H$5))</f>
        <v/>
      </c>
      <c r="G1830" s="149" t="str">
        <f>+TEXT(_xlfn.CONCAT(特約団体用!G1829,特約団体用!H1829,"年",特約団体用!I1829,"月",特約団体用!J1829,"日"),"yyyy/mm/dd")</f>
        <v>年月日</v>
      </c>
      <c r="H1830" t="str">
        <f>+IF(特約団体用!L1829="","",特約団体用!L1829)</f>
        <v/>
      </c>
      <c r="I1830" t="str">
        <f>+IF(特約団体用!M1829="","",特約団体用!M1829)</f>
        <v/>
      </c>
      <c r="J1830" t="str">
        <f>+IF(特約団体用!N1829="","",特約団体用!AA1829)</f>
        <v/>
      </c>
      <c r="K1830" t="str">
        <f>+IF(特約団体用!O1829="","",特約団体用!O1829)</f>
        <v/>
      </c>
      <c r="L1830" t="str">
        <f>+IF(特約団体用!P1829="","",特約団体用!P1829)</f>
        <v/>
      </c>
      <c r="M1830" t="str">
        <f>+IF(特約団体用!Q1829="","",特約団体用!Q1829)</f>
        <v/>
      </c>
      <c r="N1830" t="str">
        <f>+TEXT(IF(特約団体用!R1829="","",特約団体用!AB1829),"00")</f>
        <v/>
      </c>
      <c r="O1830" t="str">
        <f>+IF(特約団体用!S1829="","",特約団体用!AC1829)</f>
        <v/>
      </c>
      <c r="P1830" t="str">
        <f>+IF(特約団体用!T1829="","",特約団体用!AD1829)</f>
        <v/>
      </c>
      <c r="Q1830" t="str">
        <f>+IF(特約団体用!U1829="","",特約団体用!AE1829)</f>
        <v/>
      </c>
      <c r="V1830" s="153"/>
      <c r="W1830" s="153"/>
      <c r="X1830" s="153"/>
    </row>
    <row r="1831" spans="1:24">
      <c r="A1831" t="str">
        <f>+IF(特約団体用!A1830="","",特約団体用!A1830)</f>
        <v/>
      </c>
      <c r="B1831" t="str">
        <f>+IF(特約団体用!B1830="","",特約団体用!B1830)</f>
        <v/>
      </c>
      <c r="C1831" t="str">
        <f>+IF(特約団体用!C1830="","",特約団体用!C1830)</f>
        <v/>
      </c>
      <c r="D1831" t="str">
        <f>+IF(特約団体用!D1830="","",特約団体用!D1830)</f>
        <v/>
      </c>
      <c r="E1831" t="str">
        <f>+IF(特約団体用!E1830="","",特約団体用!E1830)</f>
        <v/>
      </c>
      <c r="F1831" t="str">
        <f>+IF(特約団体用!F1830="","",_xlfn.XLOOKUP(特約団体用!F1830,PRM!$G$3:$G$5,PRM!$H$3:$H$5))</f>
        <v/>
      </c>
      <c r="G1831" s="149" t="str">
        <f>+TEXT(_xlfn.CONCAT(特約団体用!G1830,特約団体用!H1830,"年",特約団体用!I1830,"月",特約団体用!J1830,"日"),"yyyy/mm/dd")</f>
        <v>年月日</v>
      </c>
      <c r="H1831" t="str">
        <f>+IF(特約団体用!L1830="","",特約団体用!L1830)</f>
        <v/>
      </c>
      <c r="I1831" t="str">
        <f>+IF(特約団体用!M1830="","",特約団体用!M1830)</f>
        <v/>
      </c>
      <c r="J1831" t="str">
        <f>+IF(特約団体用!N1830="","",特約団体用!AA1830)</f>
        <v/>
      </c>
      <c r="K1831" t="str">
        <f>+IF(特約団体用!O1830="","",特約団体用!O1830)</f>
        <v/>
      </c>
      <c r="L1831" t="str">
        <f>+IF(特約団体用!P1830="","",特約団体用!P1830)</f>
        <v/>
      </c>
      <c r="M1831" t="str">
        <f>+IF(特約団体用!Q1830="","",特約団体用!Q1830)</f>
        <v/>
      </c>
      <c r="N1831" t="str">
        <f>+TEXT(IF(特約団体用!R1830="","",特約団体用!AB1830),"00")</f>
        <v/>
      </c>
      <c r="O1831" t="str">
        <f>+IF(特約団体用!S1830="","",特約団体用!AC1830)</f>
        <v/>
      </c>
      <c r="P1831" t="str">
        <f>+IF(特約団体用!T1830="","",特約団体用!AD1830)</f>
        <v/>
      </c>
      <c r="Q1831" t="str">
        <f>+IF(特約団体用!U1830="","",特約団体用!AE1830)</f>
        <v/>
      </c>
      <c r="V1831" s="153"/>
      <c r="W1831" s="153"/>
      <c r="X1831" s="153"/>
    </row>
    <row r="1832" spans="1:24">
      <c r="A1832" t="str">
        <f>+IF(特約団体用!A1831="","",特約団体用!A1831)</f>
        <v/>
      </c>
      <c r="B1832" t="str">
        <f>+IF(特約団体用!B1831="","",特約団体用!B1831)</f>
        <v/>
      </c>
      <c r="C1832" t="str">
        <f>+IF(特約団体用!C1831="","",特約団体用!C1831)</f>
        <v/>
      </c>
      <c r="D1832" t="str">
        <f>+IF(特約団体用!D1831="","",特約団体用!D1831)</f>
        <v/>
      </c>
      <c r="E1832" t="str">
        <f>+IF(特約団体用!E1831="","",特約団体用!E1831)</f>
        <v/>
      </c>
      <c r="F1832" t="str">
        <f>+IF(特約団体用!F1831="","",_xlfn.XLOOKUP(特約団体用!F1831,PRM!$G$3:$G$5,PRM!$H$3:$H$5))</f>
        <v/>
      </c>
      <c r="G1832" s="149" t="str">
        <f>+TEXT(_xlfn.CONCAT(特約団体用!G1831,特約団体用!H1831,"年",特約団体用!I1831,"月",特約団体用!J1831,"日"),"yyyy/mm/dd")</f>
        <v>年月日</v>
      </c>
      <c r="H1832" t="str">
        <f>+IF(特約団体用!L1831="","",特約団体用!L1831)</f>
        <v/>
      </c>
      <c r="I1832" t="str">
        <f>+IF(特約団体用!M1831="","",特約団体用!M1831)</f>
        <v/>
      </c>
      <c r="J1832" t="str">
        <f>+IF(特約団体用!N1831="","",特約団体用!AA1831)</f>
        <v/>
      </c>
      <c r="K1832" t="str">
        <f>+IF(特約団体用!O1831="","",特約団体用!O1831)</f>
        <v/>
      </c>
      <c r="L1832" t="str">
        <f>+IF(特約団体用!P1831="","",特約団体用!P1831)</f>
        <v/>
      </c>
      <c r="M1832" t="str">
        <f>+IF(特約団体用!Q1831="","",特約団体用!Q1831)</f>
        <v/>
      </c>
      <c r="N1832" t="str">
        <f>+TEXT(IF(特約団体用!R1831="","",特約団体用!AB1831),"00")</f>
        <v/>
      </c>
      <c r="O1832" t="str">
        <f>+IF(特約団体用!S1831="","",特約団体用!AC1831)</f>
        <v/>
      </c>
      <c r="P1832" t="str">
        <f>+IF(特約団体用!T1831="","",特約団体用!AD1831)</f>
        <v/>
      </c>
      <c r="Q1832" t="str">
        <f>+IF(特約団体用!U1831="","",特約団体用!AE1831)</f>
        <v/>
      </c>
      <c r="V1832" s="153"/>
      <c r="W1832" s="153"/>
      <c r="X1832" s="153"/>
    </row>
    <row r="1833" spans="1:24">
      <c r="A1833" t="str">
        <f>+IF(特約団体用!A1832="","",特約団体用!A1832)</f>
        <v/>
      </c>
      <c r="B1833" t="str">
        <f>+IF(特約団体用!B1832="","",特約団体用!B1832)</f>
        <v/>
      </c>
      <c r="C1833" t="str">
        <f>+IF(特約団体用!C1832="","",特約団体用!C1832)</f>
        <v/>
      </c>
      <c r="D1833" t="str">
        <f>+IF(特約団体用!D1832="","",特約団体用!D1832)</f>
        <v/>
      </c>
      <c r="E1833" t="str">
        <f>+IF(特約団体用!E1832="","",特約団体用!E1832)</f>
        <v/>
      </c>
      <c r="F1833" t="str">
        <f>+IF(特約団体用!F1832="","",_xlfn.XLOOKUP(特約団体用!F1832,PRM!$G$3:$G$5,PRM!$H$3:$H$5))</f>
        <v/>
      </c>
      <c r="G1833" s="149" t="str">
        <f>+TEXT(_xlfn.CONCAT(特約団体用!G1832,特約団体用!H1832,"年",特約団体用!I1832,"月",特約団体用!J1832,"日"),"yyyy/mm/dd")</f>
        <v>年月日</v>
      </c>
      <c r="H1833" t="str">
        <f>+IF(特約団体用!L1832="","",特約団体用!L1832)</f>
        <v/>
      </c>
      <c r="I1833" t="str">
        <f>+IF(特約団体用!M1832="","",特約団体用!M1832)</f>
        <v/>
      </c>
      <c r="J1833" t="str">
        <f>+IF(特約団体用!N1832="","",特約団体用!AA1832)</f>
        <v/>
      </c>
      <c r="K1833" t="str">
        <f>+IF(特約団体用!O1832="","",特約団体用!O1832)</f>
        <v/>
      </c>
      <c r="L1833" t="str">
        <f>+IF(特約団体用!P1832="","",特約団体用!P1832)</f>
        <v/>
      </c>
      <c r="M1833" t="str">
        <f>+IF(特約団体用!Q1832="","",特約団体用!Q1832)</f>
        <v/>
      </c>
      <c r="N1833" t="str">
        <f>+TEXT(IF(特約団体用!R1832="","",特約団体用!AB1832),"00")</f>
        <v/>
      </c>
      <c r="O1833" t="str">
        <f>+IF(特約団体用!S1832="","",特約団体用!AC1832)</f>
        <v/>
      </c>
      <c r="P1833" t="str">
        <f>+IF(特約団体用!T1832="","",特約団体用!AD1832)</f>
        <v/>
      </c>
      <c r="Q1833" t="str">
        <f>+IF(特約団体用!U1832="","",特約団体用!AE1832)</f>
        <v/>
      </c>
      <c r="V1833" s="153"/>
      <c r="W1833" s="153"/>
      <c r="X1833" s="153"/>
    </row>
    <row r="1834" spans="1:24">
      <c r="A1834" t="str">
        <f>+IF(特約団体用!A1833="","",特約団体用!A1833)</f>
        <v/>
      </c>
      <c r="B1834" t="str">
        <f>+IF(特約団体用!B1833="","",特約団体用!B1833)</f>
        <v/>
      </c>
      <c r="C1834" t="str">
        <f>+IF(特約団体用!C1833="","",特約団体用!C1833)</f>
        <v/>
      </c>
      <c r="D1834" t="str">
        <f>+IF(特約団体用!D1833="","",特約団体用!D1833)</f>
        <v/>
      </c>
      <c r="E1834" t="str">
        <f>+IF(特約団体用!E1833="","",特約団体用!E1833)</f>
        <v/>
      </c>
      <c r="F1834" t="str">
        <f>+IF(特約団体用!F1833="","",_xlfn.XLOOKUP(特約団体用!F1833,PRM!$G$3:$G$5,PRM!$H$3:$H$5))</f>
        <v/>
      </c>
      <c r="G1834" s="149" t="str">
        <f>+TEXT(_xlfn.CONCAT(特約団体用!G1833,特約団体用!H1833,"年",特約団体用!I1833,"月",特約団体用!J1833,"日"),"yyyy/mm/dd")</f>
        <v>年月日</v>
      </c>
      <c r="H1834" t="str">
        <f>+IF(特約団体用!L1833="","",特約団体用!L1833)</f>
        <v/>
      </c>
      <c r="I1834" t="str">
        <f>+IF(特約団体用!M1833="","",特約団体用!M1833)</f>
        <v/>
      </c>
      <c r="J1834" t="str">
        <f>+IF(特約団体用!N1833="","",特約団体用!AA1833)</f>
        <v/>
      </c>
      <c r="K1834" t="str">
        <f>+IF(特約団体用!O1833="","",特約団体用!O1833)</f>
        <v/>
      </c>
      <c r="L1834" t="str">
        <f>+IF(特約団体用!P1833="","",特約団体用!P1833)</f>
        <v/>
      </c>
      <c r="M1834" t="str">
        <f>+IF(特約団体用!Q1833="","",特約団体用!Q1833)</f>
        <v/>
      </c>
      <c r="N1834" t="str">
        <f>+TEXT(IF(特約団体用!R1833="","",特約団体用!AB1833),"00")</f>
        <v/>
      </c>
      <c r="O1834" t="str">
        <f>+IF(特約団体用!S1833="","",特約団体用!AC1833)</f>
        <v/>
      </c>
      <c r="P1834" t="str">
        <f>+IF(特約団体用!T1833="","",特約団体用!AD1833)</f>
        <v/>
      </c>
      <c r="Q1834" t="str">
        <f>+IF(特約団体用!U1833="","",特約団体用!AE1833)</f>
        <v/>
      </c>
      <c r="V1834" s="153"/>
      <c r="W1834" s="153"/>
      <c r="X1834" s="153"/>
    </row>
    <row r="1835" spans="1:24">
      <c r="A1835" t="str">
        <f>+IF(特約団体用!A1834="","",特約団体用!A1834)</f>
        <v/>
      </c>
      <c r="B1835" t="str">
        <f>+IF(特約団体用!B1834="","",特約団体用!B1834)</f>
        <v/>
      </c>
      <c r="C1835" t="str">
        <f>+IF(特約団体用!C1834="","",特約団体用!C1834)</f>
        <v/>
      </c>
      <c r="D1835" t="str">
        <f>+IF(特約団体用!D1834="","",特約団体用!D1834)</f>
        <v/>
      </c>
      <c r="E1835" t="str">
        <f>+IF(特約団体用!E1834="","",特約団体用!E1834)</f>
        <v/>
      </c>
      <c r="F1835" t="str">
        <f>+IF(特約団体用!F1834="","",_xlfn.XLOOKUP(特約団体用!F1834,PRM!$G$3:$G$5,PRM!$H$3:$H$5))</f>
        <v/>
      </c>
      <c r="G1835" s="149" t="str">
        <f>+TEXT(_xlfn.CONCAT(特約団体用!G1834,特約団体用!H1834,"年",特約団体用!I1834,"月",特約団体用!J1834,"日"),"yyyy/mm/dd")</f>
        <v>年月日</v>
      </c>
      <c r="H1835" t="str">
        <f>+IF(特約団体用!L1834="","",特約団体用!L1834)</f>
        <v/>
      </c>
      <c r="I1835" t="str">
        <f>+IF(特約団体用!M1834="","",特約団体用!M1834)</f>
        <v/>
      </c>
      <c r="J1835" t="str">
        <f>+IF(特約団体用!N1834="","",特約団体用!AA1834)</f>
        <v/>
      </c>
      <c r="K1835" t="str">
        <f>+IF(特約団体用!O1834="","",特約団体用!O1834)</f>
        <v/>
      </c>
      <c r="L1835" t="str">
        <f>+IF(特約団体用!P1834="","",特約団体用!P1834)</f>
        <v/>
      </c>
      <c r="M1835" t="str">
        <f>+IF(特約団体用!Q1834="","",特約団体用!Q1834)</f>
        <v/>
      </c>
      <c r="N1835" t="str">
        <f>+TEXT(IF(特約団体用!R1834="","",特約団体用!AB1834),"00")</f>
        <v/>
      </c>
      <c r="O1835" t="str">
        <f>+IF(特約団体用!S1834="","",特約団体用!AC1834)</f>
        <v/>
      </c>
      <c r="P1835" t="str">
        <f>+IF(特約団体用!T1834="","",特約団体用!AD1834)</f>
        <v/>
      </c>
      <c r="Q1835" t="str">
        <f>+IF(特約団体用!U1834="","",特約団体用!AE1834)</f>
        <v/>
      </c>
      <c r="V1835" s="153"/>
      <c r="W1835" s="153"/>
      <c r="X1835" s="153"/>
    </row>
    <row r="1836" spans="1:24">
      <c r="A1836" t="str">
        <f>+IF(特約団体用!A1835="","",特約団体用!A1835)</f>
        <v/>
      </c>
      <c r="B1836" t="str">
        <f>+IF(特約団体用!B1835="","",特約団体用!B1835)</f>
        <v/>
      </c>
      <c r="C1836" t="str">
        <f>+IF(特約団体用!C1835="","",特約団体用!C1835)</f>
        <v/>
      </c>
      <c r="D1836" t="str">
        <f>+IF(特約団体用!D1835="","",特約団体用!D1835)</f>
        <v/>
      </c>
      <c r="E1836" t="str">
        <f>+IF(特約団体用!E1835="","",特約団体用!E1835)</f>
        <v/>
      </c>
      <c r="F1836" t="str">
        <f>+IF(特約団体用!F1835="","",_xlfn.XLOOKUP(特約団体用!F1835,PRM!$G$3:$G$5,PRM!$H$3:$H$5))</f>
        <v/>
      </c>
      <c r="G1836" s="149" t="str">
        <f>+TEXT(_xlfn.CONCAT(特約団体用!G1835,特約団体用!H1835,"年",特約団体用!I1835,"月",特約団体用!J1835,"日"),"yyyy/mm/dd")</f>
        <v>年月日</v>
      </c>
      <c r="H1836" t="str">
        <f>+IF(特約団体用!L1835="","",特約団体用!L1835)</f>
        <v/>
      </c>
      <c r="I1836" t="str">
        <f>+IF(特約団体用!M1835="","",特約団体用!M1835)</f>
        <v/>
      </c>
      <c r="J1836" t="str">
        <f>+IF(特約団体用!N1835="","",特約団体用!AA1835)</f>
        <v/>
      </c>
      <c r="K1836" t="str">
        <f>+IF(特約団体用!O1835="","",特約団体用!O1835)</f>
        <v/>
      </c>
      <c r="L1836" t="str">
        <f>+IF(特約団体用!P1835="","",特約団体用!P1835)</f>
        <v/>
      </c>
      <c r="M1836" t="str">
        <f>+IF(特約団体用!Q1835="","",特約団体用!Q1835)</f>
        <v/>
      </c>
      <c r="N1836" t="str">
        <f>+TEXT(IF(特約団体用!R1835="","",特約団体用!AB1835),"00")</f>
        <v/>
      </c>
      <c r="O1836" t="str">
        <f>+IF(特約団体用!S1835="","",特約団体用!AC1835)</f>
        <v/>
      </c>
      <c r="P1836" t="str">
        <f>+IF(特約団体用!T1835="","",特約団体用!AD1835)</f>
        <v/>
      </c>
      <c r="Q1836" t="str">
        <f>+IF(特約団体用!U1835="","",特約団体用!AE1835)</f>
        <v/>
      </c>
      <c r="V1836" s="153"/>
      <c r="W1836" s="153"/>
      <c r="X1836" s="153"/>
    </row>
    <row r="1837" spans="1:24">
      <c r="A1837" t="str">
        <f>+IF(特約団体用!A1836="","",特約団体用!A1836)</f>
        <v/>
      </c>
      <c r="B1837" t="str">
        <f>+IF(特約団体用!B1836="","",特約団体用!B1836)</f>
        <v/>
      </c>
      <c r="C1837" t="str">
        <f>+IF(特約団体用!C1836="","",特約団体用!C1836)</f>
        <v/>
      </c>
      <c r="D1837" t="str">
        <f>+IF(特約団体用!D1836="","",特約団体用!D1836)</f>
        <v/>
      </c>
      <c r="E1837" t="str">
        <f>+IF(特約団体用!E1836="","",特約団体用!E1836)</f>
        <v/>
      </c>
      <c r="F1837" t="str">
        <f>+IF(特約団体用!F1836="","",_xlfn.XLOOKUP(特約団体用!F1836,PRM!$G$3:$G$5,PRM!$H$3:$H$5))</f>
        <v/>
      </c>
      <c r="G1837" s="149" t="str">
        <f>+TEXT(_xlfn.CONCAT(特約団体用!G1836,特約団体用!H1836,"年",特約団体用!I1836,"月",特約団体用!J1836,"日"),"yyyy/mm/dd")</f>
        <v>年月日</v>
      </c>
      <c r="H1837" t="str">
        <f>+IF(特約団体用!L1836="","",特約団体用!L1836)</f>
        <v/>
      </c>
      <c r="I1837" t="str">
        <f>+IF(特約団体用!M1836="","",特約団体用!M1836)</f>
        <v/>
      </c>
      <c r="J1837" t="str">
        <f>+IF(特約団体用!N1836="","",特約団体用!AA1836)</f>
        <v/>
      </c>
      <c r="K1837" t="str">
        <f>+IF(特約団体用!O1836="","",特約団体用!O1836)</f>
        <v/>
      </c>
      <c r="L1837" t="str">
        <f>+IF(特約団体用!P1836="","",特約団体用!P1836)</f>
        <v/>
      </c>
      <c r="M1837" t="str">
        <f>+IF(特約団体用!Q1836="","",特約団体用!Q1836)</f>
        <v/>
      </c>
      <c r="N1837" t="str">
        <f>+TEXT(IF(特約団体用!R1836="","",特約団体用!AB1836),"00")</f>
        <v/>
      </c>
      <c r="O1837" t="str">
        <f>+IF(特約団体用!S1836="","",特約団体用!AC1836)</f>
        <v/>
      </c>
      <c r="P1837" t="str">
        <f>+IF(特約団体用!T1836="","",特約団体用!AD1836)</f>
        <v/>
      </c>
      <c r="Q1837" t="str">
        <f>+IF(特約団体用!U1836="","",特約団体用!AE1836)</f>
        <v/>
      </c>
      <c r="V1837" s="153"/>
      <c r="W1837" s="153"/>
      <c r="X1837" s="153"/>
    </row>
    <row r="1838" spans="1:24">
      <c r="A1838" t="str">
        <f>+IF(特約団体用!A1837="","",特約団体用!A1837)</f>
        <v/>
      </c>
      <c r="B1838" t="str">
        <f>+IF(特約団体用!B1837="","",特約団体用!B1837)</f>
        <v/>
      </c>
      <c r="C1838" t="str">
        <f>+IF(特約団体用!C1837="","",特約団体用!C1837)</f>
        <v/>
      </c>
      <c r="D1838" t="str">
        <f>+IF(特約団体用!D1837="","",特約団体用!D1837)</f>
        <v/>
      </c>
      <c r="E1838" t="str">
        <f>+IF(特約団体用!E1837="","",特約団体用!E1837)</f>
        <v/>
      </c>
      <c r="F1838" t="str">
        <f>+IF(特約団体用!F1837="","",_xlfn.XLOOKUP(特約団体用!F1837,PRM!$G$3:$G$5,PRM!$H$3:$H$5))</f>
        <v/>
      </c>
      <c r="G1838" s="149" t="str">
        <f>+TEXT(_xlfn.CONCAT(特約団体用!G1837,特約団体用!H1837,"年",特約団体用!I1837,"月",特約団体用!J1837,"日"),"yyyy/mm/dd")</f>
        <v>年月日</v>
      </c>
      <c r="H1838" t="str">
        <f>+IF(特約団体用!L1837="","",特約団体用!L1837)</f>
        <v/>
      </c>
      <c r="I1838" t="str">
        <f>+IF(特約団体用!M1837="","",特約団体用!M1837)</f>
        <v/>
      </c>
      <c r="J1838" t="str">
        <f>+IF(特約団体用!N1837="","",特約団体用!AA1837)</f>
        <v/>
      </c>
      <c r="K1838" t="str">
        <f>+IF(特約団体用!O1837="","",特約団体用!O1837)</f>
        <v/>
      </c>
      <c r="L1838" t="str">
        <f>+IF(特約団体用!P1837="","",特約団体用!P1837)</f>
        <v/>
      </c>
      <c r="M1838" t="str">
        <f>+IF(特約団体用!Q1837="","",特約団体用!Q1837)</f>
        <v/>
      </c>
      <c r="N1838" t="str">
        <f>+TEXT(IF(特約団体用!R1837="","",特約団体用!AB1837),"00")</f>
        <v/>
      </c>
      <c r="O1838" t="str">
        <f>+IF(特約団体用!S1837="","",特約団体用!AC1837)</f>
        <v/>
      </c>
      <c r="P1838" t="str">
        <f>+IF(特約団体用!T1837="","",特約団体用!AD1837)</f>
        <v/>
      </c>
      <c r="Q1838" t="str">
        <f>+IF(特約団体用!U1837="","",特約団体用!AE1837)</f>
        <v/>
      </c>
      <c r="V1838" s="153"/>
      <c r="W1838" s="153"/>
      <c r="X1838" s="153"/>
    </row>
    <row r="1839" spans="1:24">
      <c r="A1839" t="str">
        <f>+IF(特約団体用!A1838="","",特約団体用!A1838)</f>
        <v/>
      </c>
      <c r="B1839" t="str">
        <f>+IF(特約団体用!B1838="","",特約団体用!B1838)</f>
        <v/>
      </c>
      <c r="C1839" t="str">
        <f>+IF(特約団体用!C1838="","",特約団体用!C1838)</f>
        <v/>
      </c>
      <c r="D1839" t="str">
        <f>+IF(特約団体用!D1838="","",特約団体用!D1838)</f>
        <v/>
      </c>
      <c r="E1839" t="str">
        <f>+IF(特約団体用!E1838="","",特約団体用!E1838)</f>
        <v/>
      </c>
      <c r="F1839" t="str">
        <f>+IF(特約団体用!F1838="","",_xlfn.XLOOKUP(特約団体用!F1838,PRM!$G$3:$G$5,PRM!$H$3:$H$5))</f>
        <v/>
      </c>
      <c r="G1839" s="149" t="str">
        <f>+TEXT(_xlfn.CONCAT(特約団体用!G1838,特約団体用!H1838,"年",特約団体用!I1838,"月",特約団体用!J1838,"日"),"yyyy/mm/dd")</f>
        <v>年月日</v>
      </c>
      <c r="H1839" t="str">
        <f>+IF(特約団体用!L1838="","",特約団体用!L1838)</f>
        <v/>
      </c>
      <c r="I1839" t="str">
        <f>+IF(特約団体用!M1838="","",特約団体用!M1838)</f>
        <v/>
      </c>
      <c r="J1839" t="str">
        <f>+IF(特約団体用!N1838="","",特約団体用!AA1838)</f>
        <v/>
      </c>
      <c r="K1839" t="str">
        <f>+IF(特約団体用!O1838="","",特約団体用!O1838)</f>
        <v/>
      </c>
      <c r="L1839" t="str">
        <f>+IF(特約団体用!P1838="","",特約団体用!P1838)</f>
        <v/>
      </c>
      <c r="M1839" t="str">
        <f>+IF(特約団体用!Q1838="","",特約団体用!Q1838)</f>
        <v/>
      </c>
      <c r="N1839" t="str">
        <f>+TEXT(IF(特約団体用!R1838="","",特約団体用!AB1838),"00")</f>
        <v/>
      </c>
      <c r="O1839" t="str">
        <f>+IF(特約団体用!S1838="","",特約団体用!AC1838)</f>
        <v/>
      </c>
      <c r="P1839" t="str">
        <f>+IF(特約団体用!T1838="","",特約団体用!AD1838)</f>
        <v/>
      </c>
      <c r="Q1839" t="str">
        <f>+IF(特約団体用!U1838="","",特約団体用!AE1838)</f>
        <v/>
      </c>
      <c r="V1839" s="153"/>
      <c r="W1839" s="153"/>
      <c r="X1839" s="153"/>
    </row>
    <row r="1840" spans="1:24">
      <c r="A1840" t="str">
        <f>+IF(特約団体用!A1839="","",特約団体用!A1839)</f>
        <v/>
      </c>
      <c r="B1840" t="str">
        <f>+IF(特約団体用!B1839="","",特約団体用!B1839)</f>
        <v/>
      </c>
      <c r="C1840" t="str">
        <f>+IF(特約団体用!C1839="","",特約団体用!C1839)</f>
        <v/>
      </c>
      <c r="D1840" t="str">
        <f>+IF(特約団体用!D1839="","",特約団体用!D1839)</f>
        <v/>
      </c>
      <c r="E1840" t="str">
        <f>+IF(特約団体用!E1839="","",特約団体用!E1839)</f>
        <v/>
      </c>
      <c r="F1840" t="str">
        <f>+IF(特約団体用!F1839="","",_xlfn.XLOOKUP(特約団体用!F1839,PRM!$G$3:$G$5,PRM!$H$3:$H$5))</f>
        <v/>
      </c>
      <c r="G1840" s="149" t="str">
        <f>+TEXT(_xlfn.CONCAT(特約団体用!G1839,特約団体用!H1839,"年",特約団体用!I1839,"月",特約団体用!J1839,"日"),"yyyy/mm/dd")</f>
        <v>年月日</v>
      </c>
      <c r="H1840" t="str">
        <f>+IF(特約団体用!L1839="","",特約団体用!L1839)</f>
        <v/>
      </c>
      <c r="I1840" t="str">
        <f>+IF(特約団体用!M1839="","",特約団体用!M1839)</f>
        <v/>
      </c>
      <c r="J1840" t="str">
        <f>+IF(特約団体用!N1839="","",特約団体用!AA1839)</f>
        <v/>
      </c>
      <c r="K1840" t="str">
        <f>+IF(特約団体用!O1839="","",特約団体用!O1839)</f>
        <v/>
      </c>
      <c r="L1840" t="str">
        <f>+IF(特約団体用!P1839="","",特約団体用!P1839)</f>
        <v/>
      </c>
      <c r="M1840" t="str">
        <f>+IF(特約団体用!Q1839="","",特約団体用!Q1839)</f>
        <v/>
      </c>
      <c r="N1840" t="str">
        <f>+TEXT(IF(特約団体用!R1839="","",特約団体用!AB1839),"00")</f>
        <v/>
      </c>
      <c r="O1840" t="str">
        <f>+IF(特約団体用!S1839="","",特約団体用!AC1839)</f>
        <v/>
      </c>
      <c r="P1840" t="str">
        <f>+IF(特約団体用!T1839="","",特約団体用!AD1839)</f>
        <v/>
      </c>
      <c r="Q1840" t="str">
        <f>+IF(特約団体用!U1839="","",特約団体用!AE1839)</f>
        <v/>
      </c>
      <c r="V1840" s="153"/>
      <c r="W1840" s="153"/>
      <c r="X1840" s="153"/>
    </row>
    <row r="1841" spans="1:24">
      <c r="A1841" t="str">
        <f>+IF(特約団体用!A1840="","",特約団体用!A1840)</f>
        <v/>
      </c>
      <c r="B1841" t="str">
        <f>+IF(特約団体用!B1840="","",特約団体用!B1840)</f>
        <v/>
      </c>
      <c r="C1841" t="str">
        <f>+IF(特約団体用!C1840="","",特約団体用!C1840)</f>
        <v/>
      </c>
      <c r="D1841" t="str">
        <f>+IF(特約団体用!D1840="","",特約団体用!D1840)</f>
        <v/>
      </c>
      <c r="E1841" t="str">
        <f>+IF(特約団体用!E1840="","",特約団体用!E1840)</f>
        <v/>
      </c>
      <c r="F1841" t="str">
        <f>+IF(特約団体用!F1840="","",_xlfn.XLOOKUP(特約団体用!F1840,PRM!$G$3:$G$5,PRM!$H$3:$H$5))</f>
        <v/>
      </c>
      <c r="G1841" s="149" t="str">
        <f>+TEXT(_xlfn.CONCAT(特約団体用!G1840,特約団体用!H1840,"年",特約団体用!I1840,"月",特約団体用!J1840,"日"),"yyyy/mm/dd")</f>
        <v>年月日</v>
      </c>
      <c r="H1841" t="str">
        <f>+IF(特約団体用!L1840="","",特約団体用!L1840)</f>
        <v/>
      </c>
      <c r="I1841" t="str">
        <f>+IF(特約団体用!M1840="","",特約団体用!M1840)</f>
        <v/>
      </c>
      <c r="J1841" t="str">
        <f>+IF(特約団体用!N1840="","",特約団体用!AA1840)</f>
        <v/>
      </c>
      <c r="K1841" t="str">
        <f>+IF(特約団体用!O1840="","",特約団体用!O1840)</f>
        <v/>
      </c>
      <c r="L1841" t="str">
        <f>+IF(特約団体用!P1840="","",特約団体用!P1840)</f>
        <v/>
      </c>
      <c r="M1841" t="str">
        <f>+IF(特約団体用!Q1840="","",特約団体用!Q1840)</f>
        <v/>
      </c>
      <c r="N1841" t="str">
        <f>+TEXT(IF(特約団体用!R1840="","",特約団体用!AB1840),"00")</f>
        <v/>
      </c>
      <c r="O1841" t="str">
        <f>+IF(特約団体用!S1840="","",特約団体用!AC1840)</f>
        <v/>
      </c>
      <c r="P1841" t="str">
        <f>+IF(特約団体用!T1840="","",特約団体用!AD1840)</f>
        <v/>
      </c>
      <c r="Q1841" t="str">
        <f>+IF(特約団体用!U1840="","",特約団体用!AE1840)</f>
        <v/>
      </c>
      <c r="V1841" s="153"/>
      <c r="W1841" s="153"/>
      <c r="X1841" s="153"/>
    </row>
    <row r="1842" spans="1:24">
      <c r="A1842" t="str">
        <f>+IF(特約団体用!A1841="","",特約団体用!A1841)</f>
        <v/>
      </c>
      <c r="B1842" t="str">
        <f>+IF(特約団体用!B1841="","",特約団体用!B1841)</f>
        <v/>
      </c>
      <c r="C1842" t="str">
        <f>+IF(特約団体用!C1841="","",特約団体用!C1841)</f>
        <v/>
      </c>
      <c r="D1842" t="str">
        <f>+IF(特約団体用!D1841="","",特約団体用!D1841)</f>
        <v/>
      </c>
      <c r="E1842" t="str">
        <f>+IF(特約団体用!E1841="","",特約団体用!E1841)</f>
        <v/>
      </c>
      <c r="F1842" t="str">
        <f>+IF(特約団体用!F1841="","",_xlfn.XLOOKUP(特約団体用!F1841,PRM!$G$3:$G$5,PRM!$H$3:$H$5))</f>
        <v/>
      </c>
      <c r="G1842" s="149" t="str">
        <f>+TEXT(_xlfn.CONCAT(特約団体用!G1841,特約団体用!H1841,"年",特約団体用!I1841,"月",特約団体用!J1841,"日"),"yyyy/mm/dd")</f>
        <v>年月日</v>
      </c>
      <c r="H1842" t="str">
        <f>+IF(特約団体用!L1841="","",特約団体用!L1841)</f>
        <v/>
      </c>
      <c r="I1842" t="str">
        <f>+IF(特約団体用!M1841="","",特約団体用!M1841)</f>
        <v/>
      </c>
      <c r="J1842" t="str">
        <f>+IF(特約団体用!N1841="","",特約団体用!AA1841)</f>
        <v/>
      </c>
      <c r="K1842" t="str">
        <f>+IF(特約団体用!O1841="","",特約団体用!O1841)</f>
        <v/>
      </c>
      <c r="L1842" t="str">
        <f>+IF(特約団体用!P1841="","",特約団体用!P1841)</f>
        <v/>
      </c>
      <c r="M1842" t="str">
        <f>+IF(特約団体用!Q1841="","",特約団体用!Q1841)</f>
        <v/>
      </c>
      <c r="N1842" t="str">
        <f>+TEXT(IF(特約団体用!R1841="","",特約団体用!AB1841),"00")</f>
        <v/>
      </c>
      <c r="O1842" t="str">
        <f>+IF(特約団体用!S1841="","",特約団体用!AC1841)</f>
        <v/>
      </c>
      <c r="P1842" t="str">
        <f>+IF(特約団体用!T1841="","",特約団体用!AD1841)</f>
        <v/>
      </c>
      <c r="Q1842" t="str">
        <f>+IF(特約団体用!U1841="","",特約団体用!AE1841)</f>
        <v/>
      </c>
      <c r="V1842" s="153"/>
      <c r="W1842" s="153"/>
      <c r="X1842" s="153"/>
    </row>
    <row r="1843" spans="1:24">
      <c r="A1843" t="str">
        <f>+IF(特約団体用!A1842="","",特約団体用!A1842)</f>
        <v/>
      </c>
      <c r="B1843" t="str">
        <f>+IF(特約団体用!B1842="","",特約団体用!B1842)</f>
        <v/>
      </c>
      <c r="C1843" t="str">
        <f>+IF(特約団体用!C1842="","",特約団体用!C1842)</f>
        <v/>
      </c>
      <c r="D1843" t="str">
        <f>+IF(特約団体用!D1842="","",特約団体用!D1842)</f>
        <v/>
      </c>
      <c r="E1843" t="str">
        <f>+IF(特約団体用!E1842="","",特約団体用!E1842)</f>
        <v/>
      </c>
      <c r="F1843" t="str">
        <f>+IF(特約団体用!F1842="","",_xlfn.XLOOKUP(特約団体用!F1842,PRM!$G$3:$G$5,PRM!$H$3:$H$5))</f>
        <v/>
      </c>
      <c r="G1843" s="149" t="str">
        <f>+TEXT(_xlfn.CONCAT(特約団体用!G1842,特約団体用!H1842,"年",特約団体用!I1842,"月",特約団体用!J1842,"日"),"yyyy/mm/dd")</f>
        <v>年月日</v>
      </c>
      <c r="H1843" t="str">
        <f>+IF(特約団体用!L1842="","",特約団体用!L1842)</f>
        <v/>
      </c>
      <c r="I1843" t="str">
        <f>+IF(特約団体用!M1842="","",特約団体用!M1842)</f>
        <v/>
      </c>
      <c r="J1843" t="str">
        <f>+IF(特約団体用!N1842="","",特約団体用!AA1842)</f>
        <v/>
      </c>
      <c r="K1843" t="str">
        <f>+IF(特約団体用!O1842="","",特約団体用!O1842)</f>
        <v/>
      </c>
      <c r="L1843" t="str">
        <f>+IF(特約団体用!P1842="","",特約団体用!P1842)</f>
        <v/>
      </c>
      <c r="M1843" t="str">
        <f>+IF(特約団体用!Q1842="","",特約団体用!Q1842)</f>
        <v/>
      </c>
      <c r="N1843" t="str">
        <f>+TEXT(IF(特約団体用!R1842="","",特約団体用!AB1842),"00")</f>
        <v/>
      </c>
      <c r="O1843" t="str">
        <f>+IF(特約団体用!S1842="","",特約団体用!AC1842)</f>
        <v/>
      </c>
      <c r="P1843" t="str">
        <f>+IF(特約団体用!T1842="","",特約団体用!AD1842)</f>
        <v/>
      </c>
      <c r="Q1843" t="str">
        <f>+IF(特約団体用!U1842="","",特約団体用!AE1842)</f>
        <v/>
      </c>
      <c r="V1843" s="153"/>
      <c r="W1843" s="153"/>
      <c r="X1843" s="153"/>
    </row>
    <row r="1844" spans="1:24">
      <c r="A1844" t="str">
        <f>+IF(特約団体用!A1843="","",特約団体用!A1843)</f>
        <v/>
      </c>
      <c r="B1844" t="str">
        <f>+IF(特約団体用!B1843="","",特約団体用!B1843)</f>
        <v/>
      </c>
      <c r="C1844" t="str">
        <f>+IF(特約団体用!C1843="","",特約団体用!C1843)</f>
        <v/>
      </c>
      <c r="D1844" t="str">
        <f>+IF(特約団体用!D1843="","",特約団体用!D1843)</f>
        <v/>
      </c>
      <c r="E1844" t="str">
        <f>+IF(特約団体用!E1843="","",特約団体用!E1843)</f>
        <v/>
      </c>
      <c r="F1844" t="str">
        <f>+IF(特約団体用!F1843="","",_xlfn.XLOOKUP(特約団体用!F1843,PRM!$G$3:$G$5,PRM!$H$3:$H$5))</f>
        <v/>
      </c>
      <c r="G1844" s="149" t="str">
        <f>+TEXT(_xlfn.CONCAT(特約団体用!G1843,特約団体用!H1843,"年",特約団体用!I1843,"月",特約団体用!J1843,"日"),"yyyy/mm/dd")</f>
        <v>年月日</v>
      </c>
      <c r="H1844" t="str">
        <f>+IF(特約団体用!L1843="","",特約団体用!L1843)</f>
        <v/>
      </c>
      <c r="I1844" t="str">
        <f>+IF(特約団体用!M1843="","",特約団体用!M1843)</f>
        <v/>
      </c>
      <c r="J1844" t="str">
        <f>+IF(特約団体用!N1843="","",特約団体用!AA1843)</f>
        <v/>
      </c>
      <c r="K1844" t="str">
        <f>+IF(特約団体用!O1843="","",特約団体用!O1843)</f>
        <v/>
      </c>
      <c r="L1844" t="str">
        <f>+IF(特約団体用!P1843="","",特約団体用!P1843)</f>
        <v/>
      </c>
      <c r="M1844" t="str">
        <f>+IF(特約団体用!Q1843="","",特約団体用!Q1843)</f>
        <v/>
      </c>
      <c r="N1844" t="str">
        <f>+TEXT(IF(特約団体用!R1843="","",特約団体用!AB1843),"00")</f>
        <v/>
      </c>
      <c r="O1844" t="str">
        <f>+IF(特約団体用!S1843="","",特約団体用!AC1843)</f>
        <v/>
      </c>
      <c r="P1844" t="str">
        <f>+IF(特約団体用!T1843="","",特約団体用!AD1843)</f>
        <v/>
      </c>
      <c r="Q1844" t="str">
        <f>+IF(特約団体用!U1843="","",特約団体用!AE1843)</f>
        <v/>
      </c>
      <c r="V1844" s="153"/>
      <c r="W1844" s="153"/>
      <c r="X1844" s="153"/>
    </row>
    <row r="1845" spans="1:24">
      <c r="A1845" t="str">
        <f>+IF(特約団体用!A1844="","",特約団体用!A1844)</f>
        <v/>
      </c>
      <c r="B1845" t="str">
        <f>+IF(特約団体用!B1844="","",特約団体用!B1844)</f>
        <v/>
      </c>
      <c r="C1845" t="str">
        <f>+IF(特約団体用!C1844="","",特約団体用!C1844)</f>
        <v/>
      </c>
      <c r="D1845" t="str">
        <f>+IF(特約団体用!D1844="","",特約団体用!D1844)</f>
        <v/>
      </c>
      <c r="E1845" t="str">
        <f>+IF(特約団体用!E1844="","",特約団体用!E1844)</f>
        <v/>
      </c>
      <c r="F1845" t="str">
        <f>+IF(特約団体用!F1844="","",_xlfn.XLOOKUP(特約団体用!F1844,PRM!$G$3:$G$5,PRM!$H$3:$H$5))</f>
        <v/>
      </c>
      <c r="G1845" s="149" t="str">
        <f>+TEXT(_xlfn.CONCAT(特約団体用!G1844,特約団体用!H1844,"年",特約団体用!I1844,"月",特約団体用!J1844,"日"),"yyyy/mm/dd")</f>
        <v>年月日</v>
      </c>
      <c r="H1845" t="str">
        <f>+IF(特約団体用!L1844="","",特約団体用!L1844)</f>
        <v/>
      </c>
      <c r="I1845" t="str">
        <f>+IF(特約団体用!M1844="","",特約団体用!M1844)</f>
        <v/>
      </c>
      <c r="J1845" t="str">
        <f>+IF(特約団体用!N1844="","",特約団体用!AA1844)</f>
        <v/>
      </c>
      <c r="K1845" t="str">
        <f>+IF(特約団体用!O1844="","",特約団体用!O1844)</f>
        <v/>
      </c>
      <c r="L1845" t="str">
        <f>+IF(特約団体用!P1844="","",特約団体用!P1844)</f>
        <v/>
      </c>
      <c r="M1845" t="str">
        <f>+IF(特約団体用!Q1844="","",特約団体用!Q1844)</f>
        <v/>
      </c>
      <c r="N1845" t="str">
        <f>+TEXT(IF(特約団体用!R1844="","",特約団体用!AB1844),"00")</f>
        <v/>
      </c>
      <c r="O1845" t="str">
        <f>+IF(特約団体用!S1844="","",特約団体用!AC1844)</f>
        <v/>
      </c>
      <c r="P1845" t="str">
        <f>+IF(特約団体用!T1844="","",特約団体用!AD1844)</f>
        <v/>
      </c>
      <c r="Q1845" t="str">
        <f>+IF(特約団体用!U1844="","",特約団体用!AE1844)</f>
        <v/>
      </c>
      <c r="V1845" s="153"/>
      <c r="W1845" s="153"/>
      <c r="X1845" s="153"/>
    </row>
    <row r="1846" spans="1:24">
      <c r="A1846" t="str">
        <f>+IF(特約団体用!A1845="","",特約団体用!A1845)</f>
        <v/>
      </c>
      <c r="B1846" t="str">
        <f>+IF(特約団体用!B1845="","",特約団体用!B1845)</f>
        <v/>
      </c>
      <c r="C1846" t="str">
        <f>+IF(特約団体用!C1845="","",特約団体用!C1845)</f>
        <v/>
      </c>
      <c r="D1846" t="str">
        <f>+IF(特約団体用!D1845="","",特約団体用!D1845)</f>
        <v/>
      </c>
      <c r="E1846" t="str">
        <f>+IF(特約団体用!E1845="","",特約団体用!E1845)</f>
        <v/>
      </c>
      <c r="F1846" t="str">
        <f>+IF(特約団体用!F1845="","",_xlfn.XLOOKUP(特約団体用!F1845,PRM!$G$3:$G$5,PRM!$H$3:$H$5))</f>
        <v/>
      </c>
      <c r="G1846" s="149" t="str">
        <f>+TEXT(_xlfn.CONCAT(特約団体用!G1845,特約団体用!H1845,"年",特約団体用!I1845,"月",特約団体用!J1845,"日"),"yyyy/mm/dd")</f>
        <v>年月日</v>
      </c>
      <c r="H1846" t="str">
        <f>+IF(特約団体用!L1845="","",特約団体用!L1845)</f>
        <v/>
      </c>
      <c r="I1846" t="str">
        <f>+IF(特約団体用!M1845="","",特約団体用!M1845)</f>
        <v/>
      </c>
      <c r="J1846" t="str">
        <f>+IF(特約団体用!N1845="","",特約団体用!AA1845)</f>
        <v/>
      </c>
      <c r="K1846" t="str">
        <f>+IF(特約団体用!O1845="","",特約団体用!O1845)</f>
        <v/>
      </c>
      <c r="L1846" t="str">
        <f>+IF(特約団体用!P1845="","",特約団体用!P1845)</f>
        <v/>
      </c>
      <c r="M1846" t="str">
        <f>+IF(特約団体用!Q1845="","",特約団体用!Q1845)</f>
        <v/>
      </c>
      <c r="N1846" t="str">
        <f>+TEXT(IF(特約団体用!R1845="","",特約団体用!AB1845),"00")</f>
        <v/>
      </c>
      <c r="O1846" t="str">
        <f>+IF(特約団体用!S1845="","",特約団体用!AC1845)</f>
        <v/>
      </c>
      <c r="P1846" t="str">
        <f>+IF(特約団体用!T1845="","",特約団体用!AD1845)</f>
        <v/>
      </c>
      <c r="Q1846" t="str">
        <f>+IF(特約団体用!U1845="","",特約団体用!AE1845)</f>
        <v/>
      </c>
      <c r="V1846" s="153"/>
      <c r="W1846" s="153"/>
      <c r="X1846" s="153"/>
    </row>
    <row r="1847" spans="1:24">
      <c r="A1847" t="str">
        <f>+IF(特約団体用!A1846="","",特約団体用!A1846)</f>
        <v/>
      </c>
      <c r="B1847" t="str">
        <f>+IF(特約団体用!B1846="","",特約団体用!B1846)</f>
        <v/>
      </c>
      <c r="C1847" t="str">
        <f>+IF(特約団体用!C1846="","",特約団体用!C1846)</f>
        <v/>
      </c>
      <c r="D1847" t="str">
        <f>+IF(特約団体用!D1846="","",特約団体用!D1846)</f>
        <v/>
      </c>
      <c r="E1847" t="str">
        <f>+IF(特約団体用!E1846="","",特約団体用!E1846)</f>
        <v/>
      </c>
      <c r="F1847" t="str">
        <f>+IF(特約団体用!F1846="","",_xlfn.XLOOKUP(特約団体用!F1846,PRM!$G$3:$G$5,PRM!$H$3:$H$5))</f>
        <v/>
      </c>
      <c r="G1847" s="149" t="str">
        <f>+TEXT(_xlfn.CONCAT(特約団体用!G1846,特約団体用!H1846,"年",特約団体用!I1846,"月",特約団体用!J1846,"日"),"yyyy/mm/dd")</f>
        <v>年月日</v>
      </c>
      <c r="H1847" t="str">
        <f>+IF(特約団体用!L1846="","",特約団体用!L1846)</f>
        <v/>
      </c>
      <c r="I1847" t="str">
        <f>+IF(特約団体用!M1846="","",特約団体用!M1846)</f>
        <v/>
      </c>
      <c r="J1847" t="str">
        <f>+IF(特約団体用!N1846="","",特約団体用!AA1846)</f>
        <v/>
      </c>
      <c r="K1847" t="str">
        <f>+IF(特約団体用!O1846="","",特約団体用!O1846)</f>
        <v/>
      </c>
      <c r="L1847" t="str">
        <f>+IF(特約団体用!P1846="","",特約団体用!P1846)</f>
        <v/>
      </c>
      <c r="M1847" t="str">
        <f>+IF(特約団体用!Q1846="","",特約団体用!Q1846)</f>
        <v/>
      </c>
      <c r="N1847" t="str">
        <f>+TEXT(IF(特約団体用!R1846="","",特約団体用!AB1846),"00")</f>
        <v/>
      </c>
      <c r="O1847" t="str">
        <f>+IF(特約団体用!S1846="","",特約団体用!AC1846)</f>
        <v/>
      </c>
      <c r="P1847" t="str">
        <f>+IF(特約団体用!T1846="","",特約団体用!AD1846)</f>
        <v/>
      </c>
      <c r="Q1847" t="str">
        <f>+IF(特約団体用!U1846="","",特約団体用!AE1846)</f>
        <v/>
      </c>
      <c r="V1847" s="153"/>
      <c r="W1847" s="153"/>
      <c r="X1847" s="153"/>
    </row>
    <row r="1848" spans="1:24">
      <c r="A1848" t="str">
        <f>+IF(特約団体用!A1847="","",特約団体用!A1847)</f>
        <v/>
      </c>
      <c r="B1848" t="str">
        <f>+IF(特約団体用!B1847="","",特約団体用!B1847)</f>
        <v/>
      </c>
      <c r="C1848" t="str">
        <f>+IF(特約団体用!C1847="","",特約団体用!C1847)</f>
        <v/>
      </c>
      <c r="D1848" t="str">
        <f>+IF(特約団体用!D1847="","",特約団体用!D1847)</f>
        <v/>
      </c>
      <c r="E1848" t="str">
        <f>+IF(特約団体用!E1847="","",特約団体用!E1847)</f>
        <v/>
      </c>
      <c r="F1848" t="str">
        <f>+IF(特約団体用!F1847="","",_xlfn.XLOOKUP(特約団体用!F1847,PRM!$G$3:$G$5,PRM!$H$3:$H$5))</f>
        <v/>
      </c>
      <c r="G1848" s="149" t="str">
        <f>+TEXT(_xlfn.CONCAT(特約団体用!G1847,特約団体用!H1847,"年",特約団体用!I1847,"月",特約団体用!J1847,"日"),"yyyy/mm/dd")</f>
        <v>年月日</v>
      </c>
      <c r="H1848" t="str">
        <f>+IF(特約団体用!L1847="","",特約団体用!L1847)</f>
        <v/>
      </c>
      <c r="I1848" t="str">
        <f>+IF(特約団体用!M1847="","",特約団体用!M1847)</f>
        <v/>
      </c>
      <c r="J1848" t="str">
        <f>+IF(特約団体用!N1847="","",特約団体用!AA1847)</f>
        <v/>
      </c>
      <c r="K1848" t="str">
        <f>+IF(特約団体用!O1847="","",特約団体用!O1847)</f>
        <v/>
      </c>
      <c r="L1848" t="str">
        <f>+IF(特約団体用!P1847="","",特約団体用!P1847)</f>
        <v/>
      </c>
      <c r="M1848" t="str">
        <f>+IF(特約団体用!Q1847="","",特約団体用!Q1847)</f>
        <v/>
      </c>
      <c r="N1848" t="str">
        <f>+TEXT(IF(特約団体用!R1847="","",特約団体用!AB1847),"00")</f>
        <v/>
      </c>
      <c r="O1848" t="str">
        <f>+IF(特約団体用!S1847="","",特約団体用!AC1847)</f>
        <v/>
      </c>
      <c r="P1848" t="str">
        <f>+IF(特約団体用!T1847="","",特約団体用!AD1847)</f>
        <v/>
      </c>
      <c r="Q1848" t="str">
        <f>+IF(特約団体用!U1847="","",特約団体用!AE1847)</f>
        <v/>
      </c>
      <c r="V1848" s="153"/>
      <c r="W1848" s="153"/>
      <c r="X1848" s="153"/>
    </row>
    <row r="1849" spans="1:24">
      <c r="A1849" t="str">
        <f>+IF(特約団体用!A1848="","",特約団体用!A1848)</f>
        <v/>
      </c>
      <c r="B1849" t="str">
        <f>+IF(特約団体用!B1848="","",特約団体用!B1848)</f>
        <v/>
      </c>
      <c r="C1849" t="str">
        <f>+IF(特約団体用!C1848="","",特約団体用!C1848)</f>
        <v/>
      </c>
      <c r="D1849" t="str">
        <f>+IF(特約団体用!D1848="","",特約団体用!D1848)</f>
        <v/>
      </c>
      <c r="E1849" t="str">
        <f>+IF(特約団体用!E1848="","",特約団体用!E1848)</f>
        <v/>
      </c>
      <c r="F1849" t="str">
        <f>+IF(特約団体用!F1848="","",_xlfn.XLOOKUP(特約団体用!F1848,PRM!$G$3:$G$5,PRM!$H$3:$H$5))</f>
        <v/>
      </c>
      <c r="G1849" s="149" t="str">
        <f>+TEXT(_xlfn.CONCAT(特約団体用!G1848,特約団体用!H1848,"年",特約団体用!I1848,"月",特約団体用!J1848,"日"),"yyyy/mm/dd")</f>
        <v>年月日</v>
      </c>
      <c r="H1849" t="str">
        <f>+IF(特約団体用!L1848="","",特約団体用!L1848)</f>
        <v/>
      </c>
      <c r="I1849" t="str">
        <f>+IF(特約団体用!M1848="","",特約団体用!M1848)</f>
        <v/>
      </c>
      <c r="J1849" t="str">
        <f>+IF(特約団体用!N1848="","",特約団体用!AA1848)</f>
        <v/>
      </c>
      <c r="K1849" t="str">
        <f>+IF(特約団体用!O1848="","",特約団体用!O1848)</f>
        <v/>
      </c>
      <c r="L1849" t="str">
        <f>+IF(特約団体用!P1848="","",特約団体用!P1848)</f>
        <v/>
      </c>
      <c r="M1849" t="str">
        <f>+IF(特約団体用!Q1848="","",特約団体用!Q1848)</f>
        <v/>
      </c>
      <c r="N1849" t="str">
        <f>+TEXT(IF(特約団体用!R1848="","",特約団体用!AB1848),"00")</f>
        <v/>
      </c>
      <c r="O1849" t="str">
        <f>+IF(特約団体用!S1848="","",特約団体用!AC1848)</f>
        <v/>
      </c>
      <c r="P1849" t="str">
        <f>+IF(特約団体用!T1848="","",特約団体用!AD1848)</f>
        <v/>
      </c>
      <c r="Q1849" t="str">
        <f>+IF(特約団体用!U1848="","",特約団体用!AE1848)</f>
        <v/>
      </c>
      <c r="V1849" s="153"/>
      <c r="W1849" s="153"/>
      <c r="X1849" s="153"/>
    </row>
    <row r="1850" spans="1:24">
      <c r="A1850" t="str">
        <f>+IF(特約団体用!A1849="","",特約団体用!A1849)</f>
        <v/>
      </c>
      <c r="B1850" t="str">
        <f>+IF(特約団体用!B1849="","",特約団体用!B1849)</f>
        <v/>
      </c>
      <c r="C1850" t="str">
        <f>+IF(特約団体用!C1849="","",特約団体用!C1849)</f>
        <v/>
      </c>
      <c r="D1850" t="str">
        <f>+IF(特約団体用!D1849="","",特約団体用!D1849)</f>
        <v/>
      </c>
      <c r="E1850" t="str">
        <f>+IF(特約団体用!E1849="","",特約団体用!E1849)</f>
        <v/>
      </c>
      <c r="F1850" t="str">
        <f>+IF(特約団体用!F1849="","",_xlfn.XLOOKUP(特約団体用!F1849,PRM!$G$3:$G$5,PRM!$H$3:$H$5))</f>
        <v/>
      </c>
      <c r="G1850" s="149" t="str">
        <f>+TEXT(_xlfn.CONCAT(特約団体用!G1849,特約団体用!H1849,"年",特約団体用!I1849,"月",特約団体用!J1849,"日"),"yyyy/mm/dd")</f>
        <v>年月日</v>
      </c>
      <c r="H1850" t="str">
        <f>+IF(特約団体用!L1849="","",特約団体用!L1849)</f>
        <v/>
      </c>
      <c r="I1850" t="str">
        <f>+IF(特約団体用!M1849="","",特約団体用!M1849)</f>
        <v/>
      </c>
      <c r="J1850" t="str">
        <f>+IF(特約団体用!N1849="","",特約団体用!AA1849)</f>
        <v/>
      </c>
      <c r="K1850" t="str">
        <f>+IF(特約団体用!O1849="","",特約団体用!O1849)</f>
        <v/>
      </c>
      <c r="L1850" t="str">
        <f>+IF(特約団体用!P1849="","",特約団体用!P1849)</f>
        <v/>
      </c>
      <c r="M1850" t="str">
        <f>+IF(特約団体用!Q1849="","",特約団体用!Q1849)</f>
        <v/>
      </c>
      <c r="N1850" t="str">
        <f>+TEXT(IF(特約団体用!R1849="","",特約団体用!AB1849),"00")</f>
        <v/>
      </c>
      <c r="O1850" t="str">
        <f>+IF(特約団体用!S1849="","",特約団体用!AC1849)</f>
        <v/>
      </c>
      <c r="P1850" t="str">
        <f>+IF(特約団体用!T1849="","",特約団体用!AD1849)</f>
        <v/>
      </c>
      <c r="Q1850" t="str">
        <f>+IF(特約団体用!U1849="","",特約団体用!AE1849)</f>
        <v/>
      </c>
      <c r="V1850" s="153"/>
      <c r="W1850" s="153"/>
      <c r="X1850" s="153"/>
    </row>
    <row r="1851" spans="1:24">
      <c r="A1851" t="str">
        <f>+IF(特約団体用!A1850="","",特約団体用!A1850)</f>
        <v/>
      </c>
      <c r="B1851" t="str">
        <f>+IF(特約団体用!B1850="","",特約団体用!B1850)</f>
        <v/>
      </c>
      <c r="C1851" t="str">
        <f>+IF(特約団体用!C1850="","",特約団体用!C1850)</f>
        <v/>
      </c>
      <c r="D1851" t="str">
        <f>+IF(特約団体用!D1850="","",特約団体用!D1850)</f>
        <v/>
      </c>
      <c r="E1851" t="str">
        <f>+IF(特約団体用!E1850="","",特約団体用!E1850)</f>
        <v/>
      </c>
      <c r="F1851" t="str">
        <f>+IF(特約団体用!F1850="","",_xlfn.XLOOKUP(特約団体用!F1850,PRM!$G$3:$G$5,PRM!$H$3:$H$5))</f>
        <v/>
      </c>
      <c r="G1851" s="149" t="str">
        <f>+TEXT(_xlfn.CONCAT(特約団体用!G1850,特約団体用!H1850,"年",特約団体用!I1850,"月",特約団体用!J1850,"日"),"yyyy/mm/dd")</f>
        <v>年月日</v>
      </c>
      <c r="H1851" t="str">
        <f>+IF(特約団体用!L1850="","",特約団体用!L1850)</f>
        <v/>
      </c>
      <c r="I1851" t="str">
        <f>+IF(特約団体用!M1850="","",特約団体用!M1850)</f>
        <v/>
      </c>
      <c r="J1851" t="str">
        <f>+IF(特約団体用!N1850="","",特約団体用!AA1850)</f>
        <v/>
      </c>
      <c r="K1851" t="str">
        <f>+IF(特約団体用!O1850="","",特約団体用!O1850)</f>
        <v/>
      </c>
      <c r="L1851" t="str">
        <f>+IF(特約団体用!P1850="","",特約団体用!P1850)</f>
        <v/>
      </c>
      <c r="M1851" t="str">
        <f>+IF(特約団体用!Q1850="","",特約団体用!Q1850)</f>
        <v/>
      </c>
      <c r="N1851" t="str">
        <f>+TEXT(IF(特約団体用!R1850="","",特約団体用!AB1850),"00")</f>
        <v/>
      </c>
      <c r="O1851" t="str">
        <f>+IF(特約団体用!S1850="","",特約団体用!AC1850)</f>
        <v/>
      </c>
      <c r="P1851" t="str">
        <f>+IF(特約団体用!T1850="","",特約団体用!AD1850)</f>
        <v/>
      </c>
      <c r="Q1851" t="str">
        <f>+IF(特約団体用!U1850="","",特約団体用!AE1850)</f>
        <v/>
      </c>
      <c r="V1851" s="153"/>
      <c r="W1851" s="153"/>
      <c r="X1851" s="153"/>
    </row>
    <row r="1852" spans="1:24">
      <c r="A1852" t="str">
        <f>+IF(特約団体用!A1851="","",特約団体用!A1851)</f>
        <v/>
      </c>
      <c r="B1852" t="str">
        <f>+IF(特約団体用!B1851="","",特約団体用!B1851)</f>
        <v/>
      </c>
      <c r="C1852" t="str">
        <f>+IF(特約団体用!C1851="","",特約団体用!C1851)</f>
        <v/>
      </c>
      <c r="D1852" t="str">
        <f>+IF(特約団体用!D1851="","",特約団体用!D1851)</f>
        <v/>
      </c>
      <c r="E1852" t="str">
        <f>+IF(特約団体用!E1851="","",特約団体用!E1851)</f>
        <v/>
      </c>
      <c r="F1852" t="str">
        <f>+IF(特約団体用!F1851="","",_xlfn.XLOOKUP(特約団体用!F1851,PRM!$G$3:$G$5,PRM!$H$3:$H$5))</f>
        <v/>
      </c>
      <c r="G1852" s="149" t="str">
        <f>+TEXT(_xlfn.CONCAT(特約団体用!G1851,特約団体用!H1851,"年",特約団体用!I1851,"月",特約団体用!J1851,"日"),"yyyy/mm/dd")</f>
        <v>年月日</v>
      </c>
      <c r="H1852" t="str">
        <f>+IF(特約団体用!L1851="","",特約団体用!L1851)</f>
        <v/>
      </c>
      <c r="I1852" t="str">
        <f>+IF(特約団体用!M1851="","",特約団体用!M1851)</f>
        <v/>
      </c>
      <c r="J1852" t="str">
        <f>+IF(特約団体用!N1851="","",特約団体用!AA1851)</f>
        <v/>
      </c>
      <c r="K1852" t="str">
        <f>+IF(特約団体用!O1851="","",特約団体用!O1851)</f>
        <v/>
      </c>
      <c r="L1852" t="str">
        <f>+IF(特約団体用!P1851="","",特約団体用!P1851)</f>
        <v/>
      </c>
      <c r="M1852" t="str">
        <f>+IF(特約団体用!Q1851="","",特約団体用!Q1851)</f>
        <v/>
      </c>
      <c r="N1852" t="str">
        <f>+TEXT(IF(特約団体用!R1851="","",特約団体用!AB1851),"00")</f>
        <v/>
      </c>
      <c r="O1852" t="str">
        <f>+IF(特約団体用!S1851="","",特約団体用!AC1851)</f>
        <v/>
      </c>
      <c r="P1852" t="str">
        <f>+IF(特約団体用!T1851="","",特約団体用!AD1851)</f>
        <v/>
      </c>
      <c r="Q1852" t="str">
        <f>+IF(特約団体用!U1851="","",特約団体用!AE1851)</f>
        <v/>
      </c>
      <c r="V1852" s="153"/>
      <c r="W1852" s="153"/>
      <c r="X1852" s="153"/>
    </row>
    <row r="1853" spans="1:24">
      <c r="A1853" t="str">
        <f>+IF(特約団体用!A1852="","",特約団体用!A1852)</f>
        <v/>
      </c>
      <c r="B1853" t="str">
        <f>+IF(特約団体用!B1852="","",特約団体用!B1852)</f>
        <v/>
      </c>
      <c r="C1853" t="str">
        <f>+IF(特約団体用!C1852="","",特約団体用!C1852)</f>
        <v/>
      </c>
      <c r="D1853" t="str">
        <f>+IF(特約団体用!D1852="","",特約団体用!D1852)</f>
        <v/>
      </c>
      <c r="E1853" t="str">
        <f>+IF(特約団体用!E1852="","",特約団体用!E1852)</f>
        <v/>
      </c>
      <c r="F1853" t="str">
        <f>+IF(特約団体用!F1852="","",_xlfn.XLOOKUP(特約団体用!F1852,PRM!$G$3:$G$5,PRM!$H$3:$H$5))</f>
        <v/>
      </c>
      <c r="G1853" s="149" t="str">
        <f>+TEXT(_xlfn.CONCAT(特約団体用!G1852,特約団体用!H1852,"年",特約団体用!I1852,"月",特約団体用!J1852,"日"),"yyyy/mm/dd")</f>
        <v>年月日</v>
      </c>
      <c r="H1853" t="str">
        <f>+IF(特約団体用!L1852="","",特約団体用!L1852)</f>
        <v/>
      </c>
      <c r="I1853" t="str">
        <f>+IF(特約団体用!M1852="","",特約団体用!M1852)</f>
        <v/>
      </c>
      <c r="J1853" t="str">
        <f>+IF(特約団体用!N1852="","",特約団体用!AA1852)</f>
        <v/>
      </c>
      <c r="K1853" t="str">
        <f>+IF(特約団体用!O1852="","",特約団体用!O1852)</f>
        <v/>
      </c>
      <c r="L1853" t="str">
        <f>+IF(特約団体用!P1852="","",特約団体用!P1852)</f>
        <v/>
      </c>
      <c r="M1853" t="str">
        <f>+IF(特約団体用!Q1852="","",特約団体用!Q1852)</f>
        <v/>
      </c>
      <c r="N1853" t="str">
        <f>+TEXT(IF(特約団体用!R1852="","",特約団体用!AB1852),"00")</f>
        <v/>
      </c>
      <c r="O1853" t="str">
        <f>+IF(特約団体用!S1852="","",特約団体用!AC1852)</f>
        <v/>
      </c>
      <c r="P1853" t="str">
        <f>+IF(特約団体用!T1852="","",特約団体用!AD1852)</f>
        <v/>
      </c>
      <c r="Q1853" t="str">
        <f>+IF(特約団体用!U1852="","",特約団体用!AE1852)</f>
        <v/>
      </c>
      <c r="V1853" s="153"/>
      <c r="W1853" s="153"/>
      <c r="X1853" s="153"/>
    </row>
    <row r="1854" spans="1:24">
      <c r="A1854" t="str">
        <f>+IF(特約団体用!A1853="","",特約団体用!A1853)</f>
        <v/>
      </c>
      <c r="B1854" t="str">
        <f>+IF(特約団体用!B1853="","",特約団体用!B1853)</f>
        <v/>
      </c>
      <c r="C1854" t="str">
        <f>+IF(特約団体用!C1853="","",特約団体用!C1853)</f>
        <v/>
      </c>
      <c r="D1854" t="str">
        <f>+IF(特約団体用!D1853="","",特約団体用!D1853)</f>
        <v/>
      </c>
      <c r="E1854" t="str">
        <f>+IF(特約団体用!E1853="","",特約団体用!E1853)</f>
        <v/>
      </c>
      <c r="F1854" t="str">
        <f>+IF(特約団体用!F1853="","",_xlfn.XLOOKUP(特約団体用!F1853,PRM!$G$3:$G$5,PRM!$H$3:$H$5))</f>
        <v/>
      </c>
      <c r="G1854" s="149" t="str">
        <f>+TEXT(_xlfn.CONCAT(特約団体用!G1853,特約団体用!H1853,"年",特約団体用!I1853,"月",特約団体用!J1853,"日"),"yyyy/mm/dd")</f>
        <v>年月日</v>
      </c>
      <c r="H1854" t="str">
        <f>+IF(特約団体用!L1853="","",特約団体用!L1853)</f>
        <v/>
      </c>
      <c r="I1854" t="str">
        <f>+IF(特約団体用!M1853="","",特約団体用!M1853)</f>
        <v/>
      </c>
      <c r="J1854" t="str">
        <f>+IF(特約団体用!N1853="","",特約団体用!AA1853)</f>
        <v/>
      </c>
      <c r="K1854" t="str">
        <f>+IF(特約団体用!O1853="","",特約団体用!O1853)</f>
        <v/>
      </c>
      <c r="L1854" t="str">
        <f>+IF(特約団体用!P1853="","",特約団体用!P1853)</f>
        <v/>
      </c>
      <c r="M1854" t="str">
        <f>+IF(特約団体用!Q1853="","",特約団体用!Q1853)</f>
        <v/>
      </c>
      <c r="N1854" t="str">
        <f>+TEXT(IF(特約団体用!R1853="","",特約団体用!AB1853),"00")</f>
        <v/>
      </c>
      <c r="O1854" t="str">
        <f>+IF(特約団体用!S1853="","",特約団体用!AC1853)</f>
        <v/>
      </c>
      <c r="P1854" t="str">
        <f>+IF(特約団体用!T1853="","",特約団体用!AD1853)</f>
        <v/>
      </c>
      <c r="Q1854" t="str">
        <f>+IF(特約団体用!U1853="","",特約団体用!AE1853)</f>
        <v/>
      </c>
      <c r="V1854" s="153"/>
      <c r="W1854" s="153"/>
      <c r="X1854" s="153"/>
    </row>
    <row r="1855" spans="1:24">
      <c r="A1855" t="str">
        <f>+IF(特約団体用!A1854="","",特約団体用!A1854)</f>
        <v/>
      </c>
      <c r="B1855" t="str">
        <f>+IF(特約団体用!B1854="","",特約団体用!B1854)</f>
        <v/>
      </c>
      <c r="C1855" t="str">
        <f>+IF(特約団体用!C1854="","",特約団体用!C1854)</f>
        <v/>
      </c>
      <c r="D1855" t="str">
        <f>+IF(特約団体用!D1854="","",特約団体用!D1854)</f>
        <v/>
      </c>
      <c r="E1855" t="str">
        <f>+IF(特約団体用!E1854="","",特約団体用!E1854)</f>
        <v/>
      </c>
      <c r="F1855" t="str">
        <f>+IF(特約団体用!F1854="","",_xlfn.XLOOKUP(特約団体用!F1854,PRM!$G$3:$G$5,PRM!$H$3:$H$5))</f>
        <v/>
      </c>
      <c r="G1855" s="149" t="str">
        <f>+TEXT(_xlfn.CONCAT(特約団体用!G1854,特約団体用!H1854,"年",特約団体用!I1854,"月",特約団体用!J1854,"日"),"yyyy/mm/dd")</f>
        <v>年月日</v>
      </c>
      <c r="H1855" t="str">
        <f>+IF(特約団体用!L1854="","",特約団体用!L1854)</f>
        <v/>
      </c>
      <c r="I1855" t="str">
        <f>+IF(特約団体用!M1854="","",特約団体用!M1854)</f>
        <v/>
      </c>
      <c r="J1855" t="str">
        <f>+IF(特約団体用!N1854="","",特約団体用!AA1854)</f>
        <v/>
      </c>
      <c r="K1855" t="str">
        <f>+IF(特約団体用!O1854="","",特約団体用!O1854)</f>
        <v/>
      </c>
      <c r="L1855" t="str">
        <f>+IF(特約団体用!P1854="","",特約団体用!P1854)</f>
        <v/>
      </c>
      <c r="M1855" t="str">
        <f>+IF(特約団体用!Q1854="","",特約団体用!Q1854)</f>
        <v/>
      </c>
      <c r="N1855" t="str">
        <f>+TEXT(IF(特約団体用!R1854="","",特約団体用!AB1854),"00")</f>
        <v/>
      </c>
      <c r="O1855" t="str">
        <f>+IF(特約団体用!S1854="","",特約団体用!AC1854)</f>
        <v/>
      </c>
      <c r="P1855" t="str">
        <f>+IF(特約団体用!T1854="","",特約団体用!AD1854)</f>
        <v/>
      </c>
      <c r="Q1855" t="str">
        <f>+IF(特約団体用!U1854="","",特約団体用!AE1854)</f>
        <v/>
      </c>
      <c r="V1855" s="153"/>
      <c r="W1855" s="153"/>
      <c r="X1855" s="153"/>
    </row>
    <row r="1856" spans="1:24">
      <c r="A1856" t="str">
        <f>+IF(特約団体用!A1855="","",特約団体用!A1855)</f>
        <v/>
      </c>
      <c r="B1856" t="str">
        <f>+IF(特約団体用!B1855="","",特約団体用!B1855)</f>
        <v/>
      </c>
      <c r="C1856" t="str">
        <f>+IF(特約団体用!C1855="","",特約団体用!C1855)</f>
        <v/>
      </c>
      <c r="D1856" t="str">
        <f>+IF(特約団体用!D1855="","",特約団体用!D1855)</f>
        <v/>
      </c>
      <c r="E1856" t="str">
        <f>+IF(特約団体用!E1855="","",特約団体用!E1855)</f>
        <v/>
      </c>
      <c r="F1856" t="str">
        <f>+IF(特約団体用!F1855="","",_xlfn.XLOOKUP(特約団体用!F1855,PRM!$G$3:$G$5,PRM!$H$3:$H$5))</f>
        <v/>
      </c>
      <c r="G1856" s="149" t="str">
        <f>+TEXT(_xlfn.CONCAT(特約団体用!G1855,特約団体用!H1855,"年",特約団体用!I1855,"月",特約団体用!J1855,"日"),"yyyy/mm/dd")</f>
        <v>年月日</v>
      </c>
      <c r="H1856" t="str">
        <f>+IF(特約団体用!L1855="","",特約団体用!L1855)</f>
        <v/>
      </c>
      <c r="I1856" t="str">
        <f>+IF(特約団体用!M1855="","",特約団体用!M1855)</f>
        <v/>
      </c>
      <c r="J1856" t="str">
        <f>+IF(特約団体用!N1855="","",特約団体用!AA1855)</f>
        <v/>
      </c>
      <c r="K1856" t="str">
        <f>+IF(特約団体用!O1855="","",特約団体用!O1855)</f>
        <v/>
      </c>
      <c r="L1856" t="str">
        <f>+IF(特約団体用!P1855="","",特約団体用!P1855)</f>
        <v/>
      </c>
      <c r="M1856" t="str">
        <f>+IF(特約団体用!Q1855="","",特約団体用!Q1855)</f>
        <v/>
      </c>
      <c r="N1856" t="str">
        <f>+TEXT(IF(特約団体用!R1855="","",特約団体用!AB1855),"00")</f>
        <v/>
      </c>
      <c r="O1856" t="str">
        <f>+IF(特約団体用!S1855="","",特約団体用!AC1855)</f>
        <v/>
      </c>
      <c r="P1856" t="str">
        <f>+IF(特約団体用!T1855="","",特約団体用!AD1855)</f>
        <v/>
      </c>
      <c r="Q1856" t="str">
        <f>+IF(特約団体用!U1855="","",特約団体用!AE1855)</f>
        <v/>
      </c>
      <c r="V1856" s="153"/>
      <c r="W1856" s="153"/>
      <c r="X1856" s="153"/>
    </row>
    <row r="1857" spans="1:24">
      <c r="A1857" t="str">
        <f>+IF(特約団体用!A1856="","",特約団体用!A1856)</f>
        <v/>
      </c>
      <c r="B1857" t="str">
        <f>+IF(特約団体用!B1856="","",特約団体用!B1856)</f>
        <v/>
      </c>
      <c r="C1857" t="str">
        <f>+IF(特約団体用!C1856="","",特約団体用!C1856)</f>
        <v/>
      </c>
      <c r="D1857" t="str">
        <f>+IF(特約団体用!D1856="","",特約団体用!D1856)</f>
        <v/>
      </c>
      <c r="E1857" t="str">
        <f>+IF(特約団体用!E1856="","",特約団体用!E1856)</f>
        <v/>
      </c>
      <c r="F1857" t="str">
        <f>+IF(特約団体用!F1856="","",_xlfn.XLOOKUP(特約団体用!F1856,PRM!$G$3:$G$5,PRM!$H$3:$H$5))</f>
        <v/>
      </c>
      <c r="G1857" s="149" t="str">
        <f>+TEXT(_xlfn.CONCAT(特約団体用!G1856,特約団体用!H1856,"年",特約団体用!I1856,"月",特約団体用!J1856,"日"),"yyyy/mm/dd")</f>
        <v>年月日</v>
      </c>
      <c r="H1857" t="str">
        <f>+IF(特約団体用!L1856="","",特約団体用!L1856)</f>
        <v/>
      </c>
      <c r="I1857" t="str">
        <f>+IF(特約団体用!M1856="","",特約団体用!M1856)</f>
        <v/>
      </c>
      <c r="J1857" t="str">
        <f>+IF(特約団体用!N1856="","",特約団体用!AA1856)</f>
        <v/>
      </c>
      <c r="K1857" t="str">
        <f>+IF(特約団体用!O1856="","",特約団体用!O1856)</f>
        <v/>
      </c>
      <c r="L1857" t="str">
        <f>+IF(特約団体用!P1856="","",特約団体用!P1856)</f>
        <v/>
      </c>
      <c r="M1857" t="str">
        <f>+IF(特約団体用!Q1856="","",特約団体用!Q1856)</f>
        <v/>
      </c>
      <c r="N1857" t="str">
        <f>+TEXT(IF(特約団体用!R1856="","",特約団体用!AB1856),"00")</f>
        <v/>
      </c>
      <c r="O1857" t="str">
        <f>+IF(特約団体用!S1856="","",特約団体用!AC1856)</f>
        <v/>
      </c>
      <c r="P1857" t="str">
        <f>+IF(特約団体用!T1856="","",特約団体用!AD1856)</f>
        <v/>
      </c>
      <c r="Q1857" t="str">
        <f>+IF(特約団体用!U1856="","",特約団体用!AE1856)</f>
        <v/>
      </c>
      <c r="V1857" s="153"/>
      <c r="W1857" s="153"/>
      <c r="X1857" s="153"/>
    </row>
    <row r="1858" spans="1:24">
      <c r="A1858" t="str">
        <f>+IF(特約団体用!A1857="","",特約団体用!A1857)</f>
        <v/>
      </c>
      <c r="B1858" t="str">
        <f>+IF(特約団体用!B1857="","",特約団体用!B1857)</f>
        <v/>
      </c>
      <c r="C1858" t="str">
        <f>+IF(特約団体用!C1857="","",特約団体用!C1857)</f>
        <v/>
      </c>
      <c r="D1858" t="str">
        <f>+IF(特約団体用!D1857="","",特約団体用!D1857)</f>
        <v/>
      </c>
      <c r="E1858" t="str">
        <f>+IF(特約団体用!E1857="","",特約団体用!E1857)</f>
        <v/>
      </c>
      <c r="F1858" t="str">
        <f>+IF(特約団体用!F1857="","",_xlfn.XLOOKUP(特約団体用!F1857,PRM!$G$3:$G$5,PRM!$H$3:$H$5))</f>
        <v/>
      </c>
      <c r="G1858" s="149" t="str">
        <f>+TEXT(_xlfn.CONCAT(特約団体用!G1857,特約団体用!H1857,"年",特約団体用!I1857,"月",特約団体用!J1857,"日"),"yyyy/mm/dd")</f>
        <v>年月日</v>
      </c>
      <c r="H1858" t="str">
        <f>+IF(特約団体用!L1857="","",特約団体用!L1857)</f>
        <v/>
      </c>
      <c r="I1858" t="str">
        <f>+IF(特約団体用!M1857="","",特約団体用!M1857)</f>
        <v/>
      </c>
      <c r="J1858" t="str">
        <f>+IF(特約団体用!N1857="","",特約団体用!AA1857)</f>
        <v/>
      </c>
      <c r="K1858" t="str">
        <f>+IF(特約団体用!O1857="","",特約団体用!O1857)</f>
        <v/>
      </c>
      <c r="L1858" t="str">
        <f>+IF(特約団体用!P1857="","",特約団体用!P1857)</f>
        <v/>
      </c>
      <c r="M1858" t="str">
        <f>+IF(特約団体用!Q1857="","",特約団体用!Q1857)</f>
        <v/>
      </c>
      <c r="N1858" t="str">
        <f>+TEXT(IF(特約団体用!R1857="","",特約団体用!AB1857),"00")</f>
        <v/>
      </c>
      <c r="O1858" t="str">
        <f>+IF(特約団体用!S1857="","",特約団体用!AC1857)</f>
        <v/>
      </c>
      <c r="P1858" t="str">
        <f>+IF(特約団体用!T1857="","",特約団体用!AD1857)</f>
        <v/>
      </c>
      <c r="Q1858" t="str">
        <f>+IF(特約団体用!U1857="","",特約団体用!AE1857)</f>
        <v/>
      </c>
      <c r="V1858" s="153"/>
      <c r="W1858" s="153"/>
      <c r="X1858" s="153"/>
    </row>
    <row r="1859" spans="1:24">
      <c r="A1859" t="str">
        <f>+IF(特約団体用!A1858="","",特約団体用!A1858)</f>
        <v/>
      </c>
      <c r="B1859" t="str">
        <f>+IF(特約団体用!B1858="","",特約団体用!B1858)</f>
        <v/>
      </c>
      <c r="C1859" t="str">
        <f>+IF(特約団体用!C1858="","",特約団体用!C1858)</f>
        <v/>
      </c>
      <c r="D1859" t="str">
        <f>+IF(特約団体用!D1858="","",特約団体用!D1858)</f>
        <v/>
      </c>
      <c r="E1859" t="str">
        <f>+IF(特約団体用!E1858="","",特約団体用!E1858)</f>
        <v/>
      </c>
      <c r="F1859" t="str">
        <f>+IF(特約団体用!F1858="","",_xlfn.XLOOKUP(特約団体用!F1858,PRM!$G$3:$G$5,PRM!$H$3:$H$5))</f>
        <v/>
      </c>
      <c r="G1859" s="149" t="str">
        <f>+TEXT(_xlfn.CONCAT(特約団体用!G1858,特約団体用!H1858,"年",特約団体用!I1858,"月",特約団体用!J1858,"日"),"yyyy/mm/dd")</f>
        <v>年月日</v>
      </c>
      <c r="H1859" t="str">
        <f>+IF(特約団体用!L1858="","",特約団体用!L1858)</f>
        <v/>
      </c>
      <c r="I1859" t="str">
        <f>+IF(特約団体用!M1858="","",特約団体用!M1858)</f>
        <v/>
      </c>
      <c r="J1859" t="str">
        <f>+IF(特約団体用!N1858="","",特約団体用!AA1858)</f>
        <v/>
      </c>
      <c r="K1859" t="str">
        <f>+IF(特約団体用!O1858="","",特約団体用!O1858)</f>
        <v/>
      </c>
      <c r="L1859" t="str">
        <f>+IF(特約団体用!P1858="","",特約団体用!P1858)</f>
        <v/>
      </c>
      <c r="M1859" t="str">
        <f>+IF(特約団体用!Q1858="","",特約団体用!Q1858)</f>
        <v/>
      </c>
      <c r="N1859" t="str">
        <f>+TEXT(IF(特約団体用!R1858="","",特約団体用!AB1858),"00")</f>
        <v/>
      </c>
      <c r="O1859" t="str">
        <f>+IF(特約団体用!S1858="","",特約団体用!AC1858)</f>
        <v/>
      </c>
      <c r="P1859" t="str">
        <f>+IF(特約団体用!T1858="","",特約団体用!AD1858)</f>
        <v/>
      </c>
      <c r="Q1859" t="str">
        <f>+IF(特約団体用!U1858="","",特約団体用!AE1858)</f>
        <v/>
      </c>
      <c r="V1859" s="153"/>
      <c r="W1859" s="153"/>
      <c r="X1859" s="153"/>
    </row>
    <row r="1860" spans="1:24">
      <c r="A1860" t="str">
        <f>+IF(特約団体用!A1859="","",特約団体用!A1859)</f>
        <v/>
      </c>
      <c r="B1860" t="str">
        <f>+IF(特約団体用!B1859="","",特約団体用!B1859)</f>
        <v/>
      </c>
      <c r="C1860" t="str">
        <f>+IF(特約団体用!C1859="","",特約団体用!C1859)</f>
        <v/>
      </c>
      <c r="D1860" t="str">
        <f>+IF(特約団体用!D1859="","",特約団体用!D1859)</f>
        <v/>
      </c>
      <c r="E1860" t="str">
        <f>+IF(特約団体用!E1859="","",特約団体用!E1859)</f>
        <v/>
      </c>
      <c r="F1860" t="str">
        <f>+IF(特約団体用!F1859="","",_xlfn.XLOOKUP(特約団体用!F1859,PRM!$G$3:$G$5,PRM!$H$3:$H$5))</f>
        <v/>
      </c>
      <c r="G1860" s="149" t="str">
        <f>+TEXT(_xlfn.CONCAT(特約団体用!G1859,特約団体用!H1859,"年",特約団体用!I1859,"月",特約団体用!J1859,"日"),"yyyy/mm/dd")</f>
        <v>年月日</v>
      </c>
      <c r="H1860" t="str">
        <f>+IF(特約団体用!L1859="","",特約団体用!L1859)</f>
        <v/>
      </c>
      <c r="I1860" t="str">
        <f>+IF(特約団体用!M1859="","",特約団体用!M1859)</f>
        <v/>
      </c>
      <c r="J1860" t="str">
        <f>+IF(特約団体用!N1859="","",特約団体用!AA1859)</f>
        <v/>
      </c>
      <c r="K1860" t="str">
        <f>+IF(特約団体用!O1859="","",特約団体用!O1859)</f>
        <v/>
      </c>
      <c r="L1860" t="str">
        <f>+IF(特約団体用!P1859="","",特約団体用!P1859)</f>
        <v/>
      </c>
      <c r="M1860" t="str">
        <f>+IF(特約団体用!Q1859="","",特約団体用!Q1859)</f>
        <v/>
      </c>
      <c r="N1860" t="str">
        <f>+TEXT(IF(特約団体用!R1859="","",特約団体用!AB1859),"00")</f>
        <v/>
      </c>
      <c r="O1860" t="str">
        <f>+IF(特約団体用!S1859="","",特約団体用!AC1859)</f>
        <v/>
      </c>
      <c r="P1860" t="str">
        <f>+IF(特約団体用!T1859="","",特約団体用!AD1859)</f>
        <v/>
      </c>
      <c r="Q1860" t="str">
        <f>+IF(特約団体用!U1859="","",特約団体用!AE1859)</f>
        <v/>
      </c>
      <c r="V1860" s="153"/>
      <c r="W1860" s="153"/>
      <c r="X1860" s="153"/>
    </row>
    <row r="1861" spans="1:24">
      <c r="A1861" t="str">
        <f>+IF(特約団体用!A1860="","",特約団体用!A1860)</f>
        <v/>
      </c>
      <c r="B1861" t="str">
        <f>+IF(特約団体用!B1860="","",特約団体用!B1860)</f>
        <v/>
      </c>
      <c r="C1861" t="str">
        <f>+IF(特約団体用!C1860="","",特約団体用!C1860)</f>
        <v/>
      </c>
      <c r="D1861" t="str">
        <f>+IF(特約団体用!D1860="","",特約団体用!D1860)</f>
        <v/>
      </c>
      <c r="E1861" t="str">
        <f>+IF(特約団体用!E1860="","",特約団体用!E1860)</f>
        <v/>
      </c>
      <c r="F1861" t="str">
        <f>+IF(特約団体用!F1860="","",_xlfn.XLOOKUP(特約団体用!F1860,PRM!$G$3:$G$5,PRM!$H$3:$H$5))</f>
        <v/>
      </c>
      <c r="G1861" s="149" t="str">
        <f>+TEXT(_xlfn.CONCAT(特約団体用!G1860,特約団体用!H1860,"年",特約団体用!I1860,"月",特約団体用!J1860,"日"),"yyyy/mm/dd")</f>
        <v>年月日</v>
      </c>
      <c r="H1861" t="str">
        <f>+IF(特約団体用!L1860="","",特約団体用!L1860)</f>
        <v/>
      </c>
      <c r="I1861" t="str">
        <f>+IF(特約団体用!M1860="","",特約団体用!M1860)</f>
        <v/>
      </c>
      <c r="J1861" t="str">
        <f>+IF(特約団体用!N1860="","",特約団体用!AA1860)</f>
        <v/>
      </c>
      <c r="K1861" t="str">
        <f>+IF(特約団体用!O1860="","",特約団体用!O1860)</f>
        <v/>
      </c>
      <c r="L1861" t="str">
        <f>+IF(特約団体用!P1860="","",特約団体用!P1860)</f>
        <v/>
      </c>
      <c r="M1861" t="str">
        <f>+IF(特約団体用!Q1860="","",特約団体用!Q1860)</f>
        <v/>
      </c>
      <c r="N1861" t="str">
        <f>+TEXT(IF(特約団体用!R1860="","",特約団体用!AB1860),"00")</f>
        <v/>
      </c>
      <c r="O1861" t="str">
        <f>+IF(特約団体用!S1860="","",特約団体用!AC1860)</f>
        <v/>
      </c>
      <c r="P1861" t="str">
        <f>+IF(特約団体用!T1860="","",特約団体用!AD1860)</f>
        <v/>
      </c>
      <c r="Q1861" t="str">
        <f>+IF(特約団体用!U1860="","",特約団体用!AE1860)</f>
        <v/>
      </c>
      <c r="V1861" s="153"/>
      <c r="W1861" s="153"/>
      <c r="X1861" s="153"/>
    </row>
    <row r="1862" spans="1:24">
      <c r="A1862" t="str">
        <f>+IF(特約団体用!A1861="","",特約団体用!A1861)</f>
        <v/>
      </c>
      <c r="B1862" t="str">
        <f>+IF(特約団体用!B1861="","",特約団体用!B1861)</f>
        <v/>
      </c>
      <c r="C1862" t="str">
        <f>+IF(特約団体用!C1861="","",特約団体用!C1861)</f>
        <v/>
      </c>
      <c r="D1862" t="str">
        <f>+IF(特約団体用!D1861="","",特約団体用!D1861)</f>
        <v/>
      </c>
      <c r="E1862" t="str">
        <f>+IF(特約団体用!E1861="","",特約団体用!E1861)</f>
        <v/>
      </c>
      <c r="F1862" t="str">
        <f>+IF(特約団体用!F1861="","",_xlfn.XLOOKUP(特約団体用!F1861,PRM!$G$3:$G$5,PRM!$H$3:$H$5))</f>
        <v/>
      </c>
      <c r="G1862" s="149" t="str">
        <f>+TEXT(_xlfn.CONCAT(特約団体用!G1861,特約団体用!H1861,"年",特約団体用!I1861,"月",特約団体用!J1861,"日"),"yyyy/mm/dd")</f>
        <v>年月日</v>
      </c>
      <c r="H1862" t="str">
        <f>+IF(特約団体用!L1861="","",特約団体用!L1861)</f>
        <v/>
      </c>
      <c r="I1862" t="str">
        <f>+IF(特約団体用!M1861="","",特約団体用!M1861)</f>
        <v/>
      </c>
      <c r="J1862" t="str">
        <f>+IF(特約団体用!N1861="","",特約団体用!AA1861)</f>
        <v/>
      </c>
      <c r="K1862" t="str">
        <f>+IF(特約団体用!O1861="","",特約団体用!O1861)</f>
        <v/>
      </c>
      <c r="L1862" t="str">
        <f>+IF(特約団体用!P1861="","",特約団体用!P1861)</f>
        <v/>
      </c>
      <c r="M1862" t="str">
        <f>+IF(特約団体用!Q1861="","",特約団体用!Q1861)</f>
        <v/>
      </c>
      <c r="N1862" t="str">
        <f>+TEXT(IF(特約団体用!R1861="","",特約団体用!AB1861),"00")</f>
        <v/>
      </c>
      <c r="O1862" t="str">
        <f>+IF(特約団体用!S1861="","",特約団体用!AC1861)</f>
        <v/>
      </c>
      <c r="P1862" t="str">
        <f>+IF(特約団体用!T1861="","",特約団体用!AD1861)</f>
        <v/>
      </c>
      <c r="Q1862" t="str">
        <f>+IF(特約団体用!U1861="","",特約団体用!AE1861)</f>
        <v/>
      </c>
      <c r="V1862" s="153"/>
      <c r="W1862" s="153"/>
      <c r="X1862" s="153"/>
    </row>
    <row r="1863" spans="1:24">
      <c r="A1863" t="str">
        <f>+IF(特約団体用!A1862="","",特約団体用!A1862)</f>
        <v/>
      </c>
      <c r="B1863" t="str">
        <f>+IF(特約団体用!B1862="","",特約団体用!B1862)</f>
        <v/>
      </c>
      <c r="C1863" t="str">
        <f>+IF(特約団体用!C1862="","",特約団体用!C1862)</f>
        <v/>
      </c>
      <c r="D1863" t="str">
        <f>+IF(特約団体用!D1862="","",特約団体用!D1862)</f>
        <v/>
      </c>
      <c r="E1863" t="str">
        <f>+IF(特約団体用!E1862="","",特約団体用!E1862)</f>
        <v/>
      </c>
      <c r="F1863" t="str">
        <f>+IF(特約団体用!F1862="","",_xlfn.XLOOKUP(特約団体用!F1862,PRM!$G$3:$G$5,PRM!$H$3:$H$5))</f>
        <v/>
      </c>
      <c r="G1863" s="149" t="str">
        <f>+TEXT(_xlfn.CONCAT(特約団体用!G1862,特約団体用!H1862,"年",特約団体用!I1862,"月",特約団体用!J1862,"日"),"yyyy/mm/dd")</f>
        <v>年月日</v>
      </c>
      <c r="H1863" t="str">
        <f>+IF(特約団体用!L1862="","",特約団体用!L1862)</f>
        <v/>
      </c>
      <c r="I1863" t="str">
        <f>+IF(特約団体用!M1862="","",特約団体用!M1862)</f>
        <v/>
      </c>
      <c r="J1863" t="str">
        <f>+IF(特約団体用!N1862="","",特約団体用!AA1862)</f>
        <v/>
      </c>
      <c r="K1863" t="str">
        <f>+IF(特約団体用!O1862="","",特約団体用!O1862)</f>
        <v/>
      </c>
      <c r="L1863" t="str">
        <f>+IF(特約団体用!P1862="","",特約団体用!P1862)</f>
        <v/>
      </c>
      <c r="M1863" t="str">
        <f>+IF(特約団体用!Q1862="","",特約団体用!Q1862)</f>
        <v/>
      </c>
      <c r="N1863" t="str">
        <f>+TEXT(IF(特約団体用!R1862="","",特約団体用!AB1862),"00")</f>
        <v/>
      </c>
      <c r="O1863" t="str">
        <f>+IF(特約団体用!S1862="","",特約団体用!AC1862)</f>
        <v/>
      </c>
      <c r="P1863" t="str">
        <f>+IF(特約団体用!T1862="","",特約団体用!AD1862)</f>
        <v/>
      </c>
      <c r="Q1863" t="str">
        <f>+IF(特約団体用!U1862="","",特約団体用!AE1862)</f>
        <v/>
      </c>
      <c r="V1863" s="153"/>
      <c r="W1863" s="153"/>
      <c r="X1863" s="153"/>
    </row>
    <row r="1864" spans="1:24">
      <c r="A1864" t="str">
        <f>+IF(特約団体用!A1863="","",特約団体用!A1863)</f>
        <v/>
      </c>
      <c r="B1864" t="str">
        <f>+IF(特約団体用!B1863="","",特約団体用!B1863)</f>
        <v/>
      </c>
      <c r="C1864" t="str">
        <f>+IF(特約団体用!C1863="","",特約団体用!C1863)</f>
        <v/>
      </c>
      <c r="D1864" t="str">
        <f>+IF(特約団体用!D1863="","",特約団体用!D1863)</f>
        <v/>
      </c>
      <c r="E1864" t="str">
        <f>+IF(特約団体用!E1863="","",特約団体用!E1863)</f>
        <v/>
      </c>
      <c r="F1864" t="str">
        <f>+IF(特約団体用!F1863="","",_xlfn.XLOOKUP(特約団体用!F1863,PRM!$G$3:$G$5,PRM!$H$3:$H$5))</f>
        <v/>
      </c>
      <c r="G1864" s="149" t="str">
        <f>+TEXT(_xlfn.CONCAT(特約団体用!G1863,特約団体用!H1863,"年",特約団体用!I1863,"月",特約団体用!J1863,"日"),"yyyy/mm/dd")</f>
        <v>年月日</v>
      </c>
      <c r="H1864" t="str">
        <f>+IF(特約団体用!L1863="","",特約団体用!L1863)</f>
        <v/>
      </c>
      <c r="I1864" t="str">
        <f>+IF(特約団体用!M1863="","",特約団体用!M1863)</f>
        <v/>
      </c>
      <c r="J1864" t="str">
        <f>+IF(特約団体用!N1863="","",特約団体用!AA1863)</f>
        <v/>
      </c>
      <c r="K1864" t="str">
        <f>+IF(特約団体用!O1863="","",特約団体用!O1863)</f>
        <v/>
      </c>
      <c r="L1864" t="str">
        <f>+IF(特約団体用!P1863="","",特約団体用!P1863)</f>
        <v/>
      </c>
      <c r="M1864" t="str">
        <f>+IF(特約団体用!Q1863="","",特約団体用!Q1863)</f>
        <v/>
      </c>
      <c r="N1864" t="str">
        <f>+TEXT(IF(特約団体用!R1863="","",特約団体用!AB1863),"00")</f>
        <v/>
      </c>
      <c r="O1864" t="str">
        <f>+IF(特約団体用!S1863="","",特約団体用!AC1863)</f>
        <v/>
      </c>
      <c r="P1864" t="str">
        <f>+IF(特約団体用!T1863="","",特約団体用!AD1863)</f>
        <v/>
      </c>
      <c r="Q1864" t="str">
        <f>+IF(特約団体用!U1863="","",特約団体用!AE1863)</f>
        <v/>
      </c>
      <c r="V1864" s="153"/>
      <c r="W1864" s="153"/>
      <c r="X1864" s="153"/>
    </row>
    <row r="1865" spans="1:24">
      <c r="A1865" t="str">
        <f>+IF(特約団体用!A1864="","",特約団体用!A1864)</f>
        <v/>
      </c>
      <c r="B1865" t="str">
        <f>+IF(特約団体用!B1864="","",特約団体用!B1864)</f>
        <v/>
      </c>
      <c r="C1865" t="str">
        <f>+IF(特約団体用!C1864="","",特約団体用!C1864)</f>
        <v/>
      </c>
      <c r="D1865" t="str">
        <f>+IF(特約団体用!D1864="","",特約団体用!D1864)</f>
        <v/>
      </c>
      <c r="E1865" t="str">
        <f>+IF(特約団体用!E1864="","",特約団体用!E1864)</f>
        <v/>
      </c>
      <c r="F1865" t="str">
        <f>+IF(特約団体用!F1864="","",_xlfn.XLOOKUP(特約団体用!F1864,PRM!$G$3:$G$5,PRM!$H$3:$H$5))</f>
        <v/>
      </c>
      <c r="G1865" s="149" t="str">
        <f>+TEXT(_xlfn.CONCAT(特約団体用!G1864,特約団体用!H1864,"年",特約団体用!I1864,"月",特約団体用!J1864,"日"),"yyyy/mm/dd")</f>
        <v>年月日</v>
      </c>
      <c r="H1865" t="str">
        <f>+IF(特約団体用!L1864="","",特約団体用!L1864)</f>
        <v/>
      </c>
      <c r="I1865" t="str">
        <f>+IF(特約団体用!M1864="","",特約団体用!M1864)</f>
        <v/>
      </c>
      <c r="J1865" t="str">
        <f>+IF(特約団体用!N1864="","",特約団体用!AA1864)</f>
        <v/>
      </c>
      <c r="K1865" t="str">
        <f>+IF(特約団体用!O1864="","",特約団体用!O1864)</f>
        <v/>
      </c>
      <c r="L1865" t="str">
        <f>+IF(特約団体用!P1864="","",特約団体用!P1864)</f>
        <v/>
      </c>
      <c r="M1865" t="str">
        <f>+IF(特約団体用!Q1864="","",特約団体用!Q1864)</f>
        <v/>
      </c>
      <c r="N1865" t="str">
        <f>+TEXT(IF(特約団体用!R1864="","",特約団体用!AB1864),"00")</f>
        <v/>
      </c>
      <c r="O1865" t="str">
        <f>+IF(特約団体用!S1864="","",特約団体用!AC1864)</f>
        <v/>
      </c>
      <c r="P1865" t="str">
        <f>+IF(特約団体用!T1864="","",特約団体用!AD1864)</f>
        <v/>
      </c>
      <c r="Q1865" t="str">
        <f>+IF(特約団体用!U1864="","",特約団体用!AE1864)</f>
        <v/>
      </c>
      <c r="V1865" s="153"/>
      <c r="W1865" s="153"/>
      <c r="X1865" s="153"/>
    </row>
    <row r="1866" spans="1:24">
      <c r="A1866" t="str">
        <f>+IF(特約団体用!A1865="","",特約団体用!A1865)</f>
        <v/>
      </c>
      <c r="B1866" t="str">
        <f>+IF(特約団体用!B1865="","",特約団体用!B1865)</f>
        <v/>
      </c>
      <c r="C1866" t="str">
        <f>+IF(特約団体用!C1865="","",特約団体用!C1865)</f>
        <v/>
      </c>
      <c r="D1866" t="str">
        <f>+IF(特約団体用!D1865="","",特約団体用!D1865)</f>
        <v/>
      </c>
      <c r="E1866" t="str">
        <f>+IF(特約団体用!E1865="","",特約団体用!E1865)</f>
        <v/>
      </c>
      <c r="F1866" t="str">
        <f>+IF(特約団体用!F1865="","",_xlfn.XLOOKUP(特約団体用!F1865,PRM!$G$3:$G$5,PRM!$H$3:$H$5))</f>
        <v/>
      </c>
      <c r="G1866" s="149" t="str">
        <f>+TEXT(_xlfn.CONCAT(特約団体用!G1865,特約団体用!H1865,"年",特約団体用!I1865,"月",特約団体用!J1865,"日"),"yyyy/mm/dd")</f>
        <v>年月日</v>
      </c>
      <c r="H1866" t="str">
        <f>+IF(特約団体用!L1865="","",特約団体用!L1865)</f>
        <v/>
      </c>
      <c r="I1866" t="str">
        <f>+IF(特約団体用!M1865="","",特約団体用!M1865)</f>
        <v/>
      </c>
      <c r="J1866" t="str">
        <f>+IF(特約団体用!N1865="","",特約団体用!AA1865)</f>
        <v/>
      </c>
      <c r="K1866" t="str">
        <f>+IF(特約団体用!O1865="","",特約団体用!O1865)</f>
        <v/>
      </c>
      <c r="L1866" t="str">
        <f>+IF(特約団体用!P1865="","",特約団体用!P1865)</f>
        <v/>
      </c>
      <c r="M1866" t="str">
        <f>+IF(特約団体用!Q1865="","",特約団体用!Q1865)</f>
        <v/>
      </c>
      <c r="N1866" t="str">
        <f>+TEXT(IF(特約団体用!R1865="","",特約団体用!AB1865),"00")</f>
        <v/>
      </c>
      <c r="O1866" t="str">
        <f>+IF(特約団体用!S1865="","",特約団体用!AC1865)</f>
        <v/>
      </c>
      <c r="P1866" t="str">
        <f>+IF(特約団体用!T1865="","",特約団体用!AD1865)</f>
        <v/>
      </c>
      <c r="Q1866" t="str">
        <f>+IF(特約団体用!U1865="","",特約団体用!AE1865)</f>
        <v/>
      </c>
      <c r="V1866" s="153"/>
      <c r="W1866" s="153"/>
      <c r="X1866" s="153"/>
    </row>
    <row r="1867" spans="1:24">
      <c r="A1867" t="str">
        <f>+IF(特約団体用!A1866="","",特約団体用!A1866)</f>
        <v/>
      </c>
      <c r="B1867" t="str">
        <f>+IF(特約団体用!B1866="","",特約団体用!B1866)</f>
        <v/>
      </c>
      <c r="C1867" t="str">
        <f>+IF(特約団体用!C1866="","",特約団体用!C1866)</f>
        <v/>
      </c>
      <c r="D1867" t="str">
        <f>+IF(特約団体用!D1866="","",特約団体用!D1866)</f>
        <v/>
      </c>
      <c r="E1867" t="str">
        <f>+IF(特約団体用!E1866="","",特約団体用!E1866)</f>
        <v/>
      </c>
      <c r="F1867" t="str">
        <f>+IF(特約団体用!F1866="","",_xlfn.XLOOKUP(特約団体用!F1866,PRM!$G$3:$G$5,PRM!$H$3:$H$5))</f>
        <v/>
      </c>
      <c r="G1867" s="149" t="str">
        <f>+TEXT(_xlfn.CONCAT(特約団体用!G1866,特約団体用!H1866,"年",特約団体用!I1866,"月",特約団体用!J1866,"日"),"yyyy/mm/dd")</f>
        <v>年月日</v>
      </c>
      <c r="H1867" t="str">
        <f>+IF(特約団体用!L1866="","",特約団体用!L1866)</f>
        <v/>
      </c>
      <c r="I1867" t="str">
        <f>+IF(特約団体用!M1866="","",特約団体用!M1866)</f>
        <v/>
      </c>
      <c r="J1867" t="str">
        <f>+IF(特約団体用!N1866="","",特約団体用!AA1866)</f>
        <v/>
      </c>
      <c r="K1867" t="str">
        <f>+IF(特約団体用!O1866="","",特約団体用!O1866)</f>
        <v/>
      </c>
      <c r="L1867" t="str">
        <f>+IF(特約団体用!P1866="","",特約団体用!P1866)</f>
        <v/>
      </c>
      <c r="M1867" t="str">
        <f>+IF(特約団体用!Q1866="","",特約団体用!Q1866)</f>
        <v/>
      </c>
      <c r="N1867" t="str">
        <f>+TEXT(IF(特約団体用!R1866="","",特約団体用!AB1866),"00")</f>
        <v/>
      </c>
      <c r="O1867" t="str">
        <f>+IF(特約団体用!S1866="","",特約団体用!AC1866)</f>
        <v/>
      </c>
      <c r="P1867" t="str">
        <f>+IF(特約団体用!T1866="","",特約団体用!AD1866)</f>
        <v/>
      </c>
      <c r="Q1867" t="str">
        <f>+IF(特約団体用!U1866="","",特約団体用!AE1866)</f>
        <v/>
      </c>
      <c r="V1867" s="153"/>
      <c r="W1867" s="153"/>
      <c r="X1867" s="153"/>
    </row>
    <row r="1868" spans="1:24">
      <c r="A1868" t="str">
        <f>+IF(特約団体用!A1867="","",特約団体用!A1867)</f>
        <v/>
      </c>
      <c r="B1868" t="str">
        <f>+IF(特約団体用!B1867="","",特約団体用!B1867)</f>
        <v/>
      </c>
      <c r="C1868" t="str">
        <f>+IF(特約団体用!C1867="","",特約団体用!C1867)</f>
        <v/>
      </c>
      <c r="D1868" t="str">
        <f>+IF(特約団体用!D1867="","",特約団体用!D1867)</f>
        <v/>
      </c>
      <c r="E1868" t="str">
        <f>+IF(特約団体用!E1867="","",特約団体用!E1867)</f>
        <v/>
      </c>
      <c r="F1868" t="str">
        <f>+IF(特約団体用!F1867="","",_xlfn.XLOOKUP(特約団体用!F1867,PRM!$G$3:$G$5,PRM!$H$3:$H$5))</f>
        <v/>
      </c>
      <c r="G1868" s="149" t="str">
        <f>+TEXT(_xlfn.CONCAT(特約団体用!G1867,特約団体用!H1867,"年",特約団体用!I1867,"月",特約団体用!J1867,"日"),"yyyy/mm/dd")</f>
        <v>年月日</v>
      </c>
      <c r="H1868" t="str">
        <f>+IF(特約団体用!L1867="","",特約団体用!L1867)</f>
        <v/>
      </c>
      <c r="I1868" t="str">
        <f>+IF(特約団体用!M1867="","",特約団体用!M1867)</f>
        <v/>
      </c>
      <c r="J1868" t="str">
        <f>+IF(特約団体用!N1867="","",特約団体用!AA1867)</f>
        <v/>
      </c>
      <c r="K1868" t="str">
        <f>+IF(特約団体用!O1867="","",特約団体用!O1867)</f>
        <v/>
      </c>
      <c r="L1868" t="str">
        <f>+IF(特約団体用!P1867="","",特約団体用!P1867)</f>
        <v/>
      </c>
      <c r="M1868" t="str">
        <f>+IF(特約団体用!Q1867="","",特約団体用!Q1867)</f>
        <v/>
      </c>
      <c r="N1868" t="str">
        <f>+TEXT(IF(特約団体用!R1867="","",特約団体用!AB1867),"00")</f>
        <v/>
      </c>
      <c r="O1868" t="str">
        <f>+IF(特約団体用!S1867="","",特約団体用!AC1867)</f>
        <v/>
      </c>
      <c r="P1868" t="str">
        <f>+IF(特約団体用!T1867="","",特約団体用!AD1867)</f>
        <v/>
      </c>
      <c r="Q1868" t="str">
        <f>+IF(特約団体用!U1867="","",特約団体用!AE1867)</f>
        <v/>
      </c>
      <c r="V1868" s="153"/>
      <c r="W1868" s="153"/>
      <c r="X1868" s="153"/>
    </row>
    <row r="1869" spans="1:24">
      <c r="A1869" t="str">
        <f>+IF(特約団体用!A1868="","",特約団体用!A1868)</f>
        <v/>
      </c>
      <c r="B1869" t="str">
        <f>+IF(特約団体用!B1868="","",特約団体用!B1868)</f>
        <v/>
      </c>
      <c r="C1869" t="str">
        <f>+IF(特約団体用!C1868="","",特約団体用!C1868)</f>
        <v/>
      </c>
      <c r="D1869" t="str">
        <f>+IF(特約団体用!D1868="","",特約団体用!D1868)</f>
        <v/>
      </c>
      <c r="E1869" t="str">
        <f>+IF(特約団体用!E1868="","",特約団体用!E1868)</f>
        <v/>
      </c>
      <c r="F1869" t="str">
        <f>+IF(特約団体用!F1868="","",_xlfn.XLOOKUP(特約団体用!F1868,PRM!$G$3:$G$5,PRM!$H$3:$H$5))</f>
        <v/>
      </c>
      <c r="G1869" s="149" t="str">
        <f>+TEXT(_xlfn.CONCAT(特約団体用!G1868,特約団体用!H1868,"年",特約団体用!I1868,"月",特約団体用!J1868,"日"),"yyyy/mm/dd")</f>
        <v>年月日</v>
      </c>
      <c r="H1869" t="str">
        <f>+IF(特約団体用!L1868="","",特約団体用!L1868)</f>
        <v/>
      </c>
      <c r="I1869" t="str">
        <f>+IF(特約団体用!M1868="","",特約団体用!M1868)</f>
        <v/>
      </c>
      <c r="J1869" t="str">
        <f>+IF(特約団体用!N1868="","",特約団体用!AA1868)</f>
        <v/>
      </c>
      <c r="K1869" t="str">
        <f>+IF(特約団体用!O1868="","",特約団体用!O1868)</f>
        <v/>
      </c>
      <c r="L1869" t="str">
        <f>+IF(特約団体用!P1868="","",特約団体用!P1868)</f>
        <v/>
      </c>
      <c r="M1869" t="str">
        <f>+IF(特約団体用!Q1868="","",特約団体用!Q1868)</f>
        <v/>
      </c>
      <c r="N1869" t="str">
        <f>+TEXT(IF(特約団体用!R1868="","",特約団体用!AB1868),"00")</f>
        <v/>
      </c>
      <c r="O1869" t="str">
        <f>+IF(特約団体用!S1868="","",特約団体用!AC1868)</f>
        <v/>
      </c>
      <c r="P1869" t="str">
        <f>+IF(特約団体用!T1868="","",特約団体用!AD1868)</f>
        <v/>
      </c>
      <c r="Q1869" t="str">
        <f>+IF(特約団体用!U1868="","",特約団体用!AE1868)</f>
        <v/>
      </c>
      <c r="V1869" s="153"/>
      <c r="W1869" s="153"/>
      <c r="X1869" s="153"/>
    </row>
    <row r="1870" spans="1:24">
      <c r="A1870" t="str">
        <f>+IF(特約団体用!A1869="","",特約団体用!A1869)</f>
        <v/>
      </c>
      <c r="B1870" t="str">
        <f>+IF(特約団体用!B1869="","",特約団体用!B1869)</f>
        <v/>
      </c>
      <c r="C1870" t="str">
        <f>+IF(特約団体用!C1869="","",特約団体用!C1869)</f>
        <v/>
      </c>
      <c r="D1870" t="str">
        <f>+IF(特約団体用!D1869="","",特約団体用!D1869)</f>
        <v/>
      </c>
      <c r="E1870" t="str">
        <f>+IF(特約団体用!E1869="","",特約団体用!E1869)</f>
        <v/>
      </c>
      <c r="F1870" t="str">
        <f>+IF(特約団体用!F1869="","",_xlfn.XLOOKUP(特約団体用!F1869,PRM!$G$3:$G$5,PRM!$H$3:$H$5))</f>
        <v/>
      </c>
      <c r="G1870" s="149" t="str">
        <f>+TEXT(_xlfn.CONCAT(特約団体用!G1869,特約団体用!H1869,"年",特約団体用!I1869,"月",特約団体用!J1869,"日"),"yyyy/mm/dd")</f>
        <v>年月日</v>
      </c>
      <c r="H1870" t="str">
        <f>+IF(特約団体用!L1869="","",特約団体用!L1869)</f>
        <v/>
      </c>
      <c r="I1870" t="str">
        <f>+IF(特約団体用!M1869="","",特約団体用!M1869)</f>
        <v/>
      </c>
      <c r="J1870" t="str">
        <f>+IF(特約団体用!N1869="","",特約団体用!AA1869)</f>
        <v/>
      </c>
      <c r="K1870" t="str">
        <f>+IF(特約団体用!O1869="","",特約団体用!O1869)</f>
        <v/>
      </c>
      <c r="L1870" t="str">
        <f>+IF(特約団体用!P1869="","",特約団体用!P1869)</f>
        <v/>
      </c>
      <c r="M1870" t="str">
        <f>+IF(特約団体用!Q1869="","",特約団体用!Q1869)</f>
        <v/>
      </c>
      <c r="N1870" t="str">
        <f>+TEXT(IF(特約団体用!R1869="","",特約団体用!AB1869),"00")</f>
        <v/>
      </c>
      <c r="O1870" t="str">
        <f>+IF(特約団体用!S1869="","",特約団体用!AC1869)</f>
        <v/>
      </c>
      <c r="P1870" t="str">
        <f>+IF(特約団体用!T1869="","",特約団体用!AD1869)</f>
        <v/>
      </c>
      <c r="Q1870" t="str">
        <f>+IF(特約団体用!U1869="","",特約団体用!AE1869)</f>
        <v/>
      </c>
      <c r="V1870" s="153"/>
      <c r="W1870" s="153"/>
      <c r="X1870" s="153"/>
    </row>
    <row r="1871" spans="1:24">
      <c r="A1871" t="str">
        <f>+IF(特約団体用!A1870="","",特約団体用!A1870)</f>
        <v/>
      </c>
      <c r="B1871" t="str">
        <f>+IF(特約団体用!B1870="","",特約団体用!B1870)</f>
        <v/>
      </c>
      <c r="C1871" t="str">
        <f>+IF(特約団体用!C1870="","",特約団体用!C1870)</f>
        <v/>
      </c>
      <c r="D1871" t="str">
        <f>+IF(特約団体用!D1870="","",特約団体用!D1870)</f>
        <v/>
      </c>
      <c r="E1871" t="str">
        <f>+IF(特約団体用!E1870="","",特約団体用!E1870)</f>
        <v/>
      </c>
      <c r="F1871" t="str">
        <f>+IF(特約団体用!F1870="","",_xlfn.XLOOKUP(特約団体用!F1870,PRM!$G$3:$G$5,PRM!$H$3:$H$5))</f>
        <v/>
      </c>
      <c r="G1871" s="149" t="str">
        <f>+TEXT(_xlfn.CONCAT(特約団体用!G1870,特約団体用!H1870,"年",特約団体用!I1870,"月",特約団体用!J1870,"日"),"yyyy/mm/dd")</f>
        <v>年月日</v>
      </c>
      <c r="H1871" t="str">
        <f>+IF(特約団体用!L1870="","",特約団体用!L1870)</f>
        <v/>
      </c>
      <c r="I1871" t="str">
        <f>+IF(特約団体用!M1870="","",特約団体用!M1870)</f>
        <v/>
      </c>
      <c r="J1871" t="str">
        <f>+IF(特約団体用!N1870="","",特約団体用!AA1870)</f>
        <v/>
      </c>
      <c r="K1871" t="str">
        <f>+IF(特約団体用!O1870="","",特約団体用!O1870)</f>
        <v/>
      </c>
      <c r="L1871" t="str">
        <f>+IF(特約団体用!P1870="","",特約団体用!P1870)</f>
        <v/>
      </c>
      <c r="M1871" t="str">
        <f>+IF(特約団体用!Q1870="","",特約団体用!Q1870)</f>
        <v/>
      </c>
      <c r="N1871" t="str">
        <f>+TEXT(IF(特約団体用!R1870="","",特約団体用!AB1870),"00")</f>
        <v/>
      </c>
      <c r="O1871" t="str">
        <f>+IF(特約団体用!S1870="","",特約団体用!AC1870)</f>
        <v/>
      </c>
      <c r="P1871" t="str">
        <f>+IF(特約団体用!T1870="","",特約団体用!AD1870)</f>
        <v/>
      </c>
      <c r="Q1871" t="str">
        <f>+IF(特約団体用!U1870="","",特約団体用!AE1870)</f>
        <v/>
      </c>
      <c r="V1871" s="153"/>
      <c r="W1871" s="153"/>
      <c r="X1871" s="153"/>
    </row>
    <row r="1872" spans="1:24">
      <c r="A1872" t="str">
        <f>+IF(特約団体用!A1871="","",特約団体用!A1871)</f>
        <v/>
      </c>
      <c r="B1872" t="str">
        <f>+IF(特約団体用!B1871="","",特約団体用!B1871)</f>
        <v/>
      </c>
      <c r="C1872" t="str">
        <f>+IF(特約団体用!C1871="","",特約団体用!C1871)</f>
        <v/>
      </c>
      <c r="D1872" t="str">
        <f>+IF(特約団体用!D1871="","",特約団体用!D1871)</f>
        <v/>
      </c>
      <c r="E1872" t="str">
        <f>+IF(特約団体用!E1871="","",特約団体用!E1871)</f>
        <v/>
      </c>
      <c r="F1872" t="str">
        <f>+IF(特約団体用!F1871="","",_xlfn.XLOOKUP(特約団体用!F1871,PRM!$G$3:$G$5,PRM!$H$3:$H$5))</f>
        <v/>
      </c>
      <c r="G1872" s="149" t="str">
        <f>+TEXT(_xlfn.CONCAT(特約団体用!G1871,特約団体用!H1871,"年",特約団体用!I1871,"月",特約団体用!J1871,"日"),"yyyy/mm/dd")</f>
        <v>年月日</v>
      </c>
      <c r="H1872" t="str">
        <f>+IF(特約団体用!L1871="","",特約団体用!L1871)</f>
        <v/>
      </c>
      <c r="I1872" t="str">
        <f>+IF(特約団体用!M1871="","",特約団体用!M1871)</f>
        <v/>
      </c>
      <c r="J1872" t="str">
        <f>+IF(特約団体用!N1871="","",特約団体用!AA1871)</f>
        <v/>
      </c>
      <c r="K1872" t="str">
        <f>+IF(特約団体用!O1871="","",特約団体用!O1871)</f>
        <v/>
      </c>
      <c r="L1872" t="str">
        <f>+IF(特約団体用!P1871="","",特約団体用!P1871)</f>
        <v/>
      </c>
      <c r="M1872" t="str">
        <f>+IF(特約団体用!Q1871="","",特約団体用!Q1871)</f>
        <v/>
      </c>
      <c r="N1872" t="str">
        <f>+TEXT(IF(特約団体用!R1871="","",特約団体用!AB1871),"00")</f>
        <v/>
      </c>
      <c r="O1872" t="str">
        <f>+IF(特約団体用!S1871="","",特約団体用!AC1871)</f>
        <v/>
      </c>
      <c r="P1872" t="str">
        <f>+IF(特約団体用!T1871="","",特約団体用!AD1871)</f>
        <v/>
      </c>
      <c r="Q1872" t="str">
        <f>+IF(特約団体用!U1871="","",特約団体用!AE1871)</f>
        <v/>
      </c>
      <c r="V1872" s="153"/>
      <c r="W1872" s="153"/>
      <c r="X1872" s="153"/>
    </row>
    <row r="1873" spans="1:24">
      <c r="A1873" t="str">
        <f>+IF(特約団体用!A1872="","",特約団体用!A1872)</f>
        <v/>
      </c>
      <c r="B1873" t="str">
        <f>+IF(特約団体用!B1872="","",特約団体用!B1872)</f>
        <v/>
      </c>
      <c r="C1873" t="str">
        <f>+IF(特約団体用!C1872="","",特約団体用!C1872)</f>
        <v/>
      </c>
      <c r="D1873" t="str">
        <f>+IF(特約団体用!D1872="","",特約団体用!D1872)</f>
        <v/>
      </c>
      <c r="E1873" t="str">
        <f>+IF(特約団体用!E1872="","",特約団体用!E1872)</f>
        <v/>
      </c>
      <c r="F1873" t="str">
        <f>+IF(特約団体用!F1872="","",_xlfn.XLOOKUP(特約団体用!F1872,PRM!$G$3:$G$5,PRM!$H$3:$H$5))</f>
        <v/>
      </c>
      <c r="G1873" s="149" t="str">
        <f>+TEXT(_xlfn.CONCAT(特約団体用!G1872,特約団体用!H1872,"年",特約団体用!I1872,"月",特約団体用!J1872,"日"),"yyyy/mm/dd")</f>
        <v>年月日</v>
      </c>
      <c r="H1873" t="str">
        <f>+IF(特約団体用!L1872="","",特約団体用!L1872)</f>
        <v/>
      </c>
      <c r="I1873" t="str">
        <f>+IF(特約団体用!M1872="","",特約団体用!M1872)</f>
        <v/>
      </c>
      <c r="J1873" t="str">
        <f>+IF(特約団体用!N1872="","",特約団体用!AA1872)</f>
        <v/>
      </c>
      <c r="K1873" t="str">
        <f>+IF(特約団体用!O1872="","",特約団体用!O1872)</f>
        <v/>
      </c>
      <c r="L1873" t="str">
        <f>+IF(特約団体用!P1872="","",特約団体用!P1872)</f>
        <v/>
      </c>
      <c r="M1873" t="str">
        <f>+IF(特約団体用!Q1872="","",特約団体用!Q1872)</f>
        <v/>
      </c>
      <c r="N1873" t="str">
        <f>+TEXT(IF(特約団体用!R1872="","",特約団体用!AB1872),"00")</f>
        <v/>
      </c>
      <c r="O1873" t="str">
        <f>+IF(特約団体用!S1872="","",特約団体用!AC1872)</f>
        <v/>
      </c>
      <c r="P1873" t="str">
        <f>+IF(特約団体用!T1872="","",特約団体用!AD1872)</f>
        <v/>
      </c>
      <c r="Q1873" t="str">
        <f>+IF(特約団体用!U1872="","",特約団体用!AE1872)</f>
        <v/>
      </c>
      <c r="V1873" s="153"/>
      <c r="W1873" s="153"/>
      <c r="X1873" s="153"/>
    </row>
    <row r="1874" spans="1:24">
      <c r="A1874" t="str">
        <f>+IF(特約団体用!A1873="","",特約団体用!A1873)</f>
        <v/>
      </c>
      <c r="B1874" t="str">
        <f>+IF(特約団体用!B1873="","",特約団体用!B1873)</f>
        <v/>
      </c>
      <c r="C1874" t="str">
        <f>+IF(特約団体用!C1873="","",特約団体用!C1873)</f>
        <v/>
      </c>
      <c r="D1874" t="str">
        <f>+IF(特約団体用!D1873="","",特約団体用!D1873)</f>
        <v/>
      </c>
      <c r="E1874" t="str">
        <f>+IF(特約団体用!E1873="","",特約団体用!E1873)</f>
        <v/>
      </c>
      <c r="F1874" t="str">
        <f>+IF(特約団体用!F1873="","",_xlfn.XLOOKUP(特約団体用!F1873,PRM!$G$3:$G$5,PRM!$H$3:$H$5))</f>
        <v/>
      </c>
      <c r="G1874" s="149" t="str">
        <f>+TEXT(_xlfn.CONCAT(特約団体用!G1873,特約団体用!H1873,"年",特約団体用!I1873,"月",特約団体用!J1873,"日"),"yyyy/mm/dd")</f>
        <v>年月日</v>
      </c>
      <c r="H1874" t="str">
        <f>+IF(特約団体用!L1873="","",特約団体用!L1873)</f>
        <v/>
      </c>
      <c r="I1874" t="str">
        <f>+IF(特約団体用!M1873="","",特約団体用!M1873)</f>
        <v/>
      </c>
      <c r="J1874" t="str">
        <f>+IF(特約団体用!N1873="","",特約団体用!AA1873)</f>
        <v/>
      </c>
      <c r="K1874" t="str">
        <f>+IF(特約団体用!O1873="","",特約団体用!O1873)</f>
        <v/>
      </c>
      <c r="L1874" t="str">
        <f>+IF(特約団体用!P1873="","",特約団体用!P1873)</f>
        <v/>
      </c>
      <c r="M1874" t="str">
        <f>+IF(特約団体用!Q1873="","",特約団体用!Q1873)</f>
        <v/>
      </c>
      <c r="N1874" t="str">
        <f>+TEXT(IF(特約団体用!R1873="","",特約団体用!AB1873),"00")</f>
        <v/>
      </c>
      <c r="O1874" t="str">
        <f>+IF(特約団体用!S1873="","",特約団体用!AC1873)</f>
        <v/>
      </c>
      <c r="P1874" t="str">
        <f>+IF(特約団体用!T1873="","",特約団体用!AD1873)</f>
        <v/>
      </c>
      <c r="Q1874" t="str">
        <f>+IF(特約団体用!U1873="","",特約団体用!AE1873)</f>
        <v/>
      </c>
      <c r="V1874" s="153"/>
      <c r="W1874" s="153"/>
      <c r="X1874" s="153"/>
    </row>
    <row r="1875" spans="1:24">
      <c r="A1875" t="str">
        <f>+IF(特約団体用!A1874="","",特約団体用!A1874)</f>
        <v/>
      </c>
      <c r="B1875" t="str">
        <f>+IF(特約団体用!B1874="","",特約団体用!B1874)</f>
        <v/>
      </c>
      <c r="C1875" t="str">
        <f>+IF(特約団体用!C1874="","",特約団体用!C1874)</f>
        <v/>
      </c>
      <c r="D1875" t="str">
        <f>+IF(特約団体用!D1874="","",特約団体用!D1874)</f>
        <v/>
      </c>
      <c r="E1875" t="str">
        <f>+IF(特約団体用!E1874="","",特約団体用!E1874)</f>
        <v/>
      </c>
      <c r="F1875" t="str">
        <f>+IF(特約団体用!F1874="","",_xlfn.XLOOKUP(特約団体用!F1874,PRM!$G$3:$G$5,PRM!$H$3:$H$5))</f>
        <v/>
      </c>
      <c r="G1875" s="149" t="str">
        <f>+TEXT(_xlfn.CONCAT(特約団体用!G1874,特約団体用!H1874,"年",特約団体用!I1874,"月",特約団体用!J1874,"日"),"yyyy/mm/dd")</f>
        <v>年月日</v>
      </c>
      <c r="H1875" t="str">
        <f>+IF(特約団体用!L1874="","",特約団体用!L1874)</f>
        <v/>
      </c>
      <c r="I1875" t="str">
        <f>+IF(特約団体用!M1874="","",特約団体用!M1874)</f>
        <v/>
      </c>
      <c r="J1875" t="str">
        <f>+IF(特約団体用!N1874="","",特約団体用!AA1874)</f>
        <v/>
      </c>
      <c r="K1875" t="str">
        <f>+IF(特約団体用!O1874="","",特約団体用!O1874)</f>
        <v/>
      </c>
      <c r="L1875" t="str">
        <f>+IF(特約団体用!P1874="","",特約団体用!P1874)</f>
        <v/>
      </c>
      <c r="M1875" t="str">
        <f>+IF(特約団体用!Q1874="","",特約団体用!Q1874)</f>
        <v/>
      </c>
      <c r="N1875" t="str">
        <f>+TEXT(IF(特約団体用!R1874="","",特約団体用!AB1874),"00")</f>
        <v/>
      </c>
      <c r="O1875" t="str">
        <f>+IF(特約団体用!S1874="","",特約団体用!AC1874)</f>
        <v/>
      </c>
      <c r="P1875" t="str">
        <f>+IF(特約団体用!T1874="","",特約団体用!AD1874)</f>
        <v/>
      </c>
      <c r="Q1875" t="str">
        <f>+IF(特約団体用!U1874="","",特約団体用!AE1874)</f>
        <v/>
      </c>
      <c r="V1875" s="153"/>
      <c r="W1875" s="153"/>
      <c r="X1875" s="153"/>
    </row>
    <row r="1876" spans="1:24">
      <c r="A1876" t="str">
        <f>+IF(特約団体用!A1875="","",特約団体用!A1875)</f>
        <v/>
      </c>
      <c r="B1876" t="str">
        <f>+IF(特約団体用!B1875="","",特約団体用!B1875)</f>
        <v/>
      </c>
      <c r="C1876" t="str">
        <f>+IF(特約団体用!C1875="","",特約団体用!C1875)</f>
        <v/>
      </c>
      <c r="D1876" t="str">
        <f>+IF(特約団体用!D1875="","",特約団体用!D1875)</f>
        <v/>
      </c>
      <c r="E1876" t="str">
        <f>+IF(特約団体用!E1875="","",特約団体用!E1875)</f>
        <v/>
      </c>
      <c r="F1876" t="str">
        <f>+IF(特約団体用!F1875="","",_xlfn.XLOOKUP(特約団体用!F1875,PRM!$G$3:$G$5,PRM!$H$3:$H$5))</f>
        <v/>
      </c>
      <c r="G1876" s="149" t="str">
        <f>+TEXT(_xlfn.CONCAT(特約団体用!G1875,特約団体用!H1875,"年",特約団体用!I1875,"月",特約団体用!J1875,"日"),"yyyy/mm/dd")</f>
        <v>年月日</v>
      </c>
      <c r="H1876" t="str">
        <f>+IF(特約団体用!L1875="","",特約団体用!L1875)</f>
        <v/>
      </c>
      <c r="I1876" t="str">
        <f>+IF(特約団体用!M1875="","",特約団体用!M1875)</f>
        <v/>
      </c>
      <c r="J1876" t="str">
        <f>+IF(特約団体用!N1875="","",特約団体用!AA1875)</f>
        <v/>
      </c>
      <c r="K1876" t="str">
        <f>+IF(特約団体用!O1875="","",特約団体用!O1875)</f>
        <v/>
      </c>
      <c r="L1876" t="str">
        <f>+IF(特約団体用!P1875="","",特約団体用!P1875)</f>
        <v/>
      </c>
      <c r="M1876" t="str">
        <f>+IF(特約団体用!Q1875="","",特約団体用!Q1875)</f>
        <v/>
      </c>
      <c r="N1876" t="str">
        <f>+TEXT(IF(特約団体用!R1875="","",特約団体用!AB1875),"00")</f>
        <v/>
      </c>
      <c r="O1876" t="str">
        <f>+IF(特約団体用!S1875="","",特約団体用!AC1875)</f>
        <v/>
      </c>
      <c r="P1876" t="str">
        <f>+IF(特約団体用!T1875="","",特約団体用!AD1875)</f>
        <v/>
      </c>
      <c r="Q1876" t="str">
        <f>+IF(特約団体用!U1875="","",特約団体用!AE1875)</f>
        <v/>
      </c>
      <c r="V1876" s="153"/>
      <c r="W1876" s="153"/>
      <c r="X1876" s="153"/>
    </row>
    <row r="1877" spans="1:24">
      <c r="A1877" t="str">
        <f>+IF(特約団体用!A1876="","",特約団体用!A1876)</f>
        <v/>
      </c>
      <c r="B1877" t="str">
        <f>+IF(特約団体用!B1876="","",特約団体用!B1876)</f>
        <v/>
      </c>
      <c r="C1877" t="str">
        <f>+IF(特約団体用!C1876="","",特約団体用!C1876)</f>
        <v/>
      </c>
      <c r="D1877" t="str">
        <f>+IF(特約団体用!D1876="","",特約団体用!D1876)</f>
        <v/>
      </c>
      <c r="E1877" t="str">
        <f>+IF(特約団体用!E1876="","",特約団体用!E1876)</f>
        <v/>
      </c>
      <c r="F1877" t="str">
        <f>+IF(特約団体用!F1876="","",_xlfn.XLOOKUP(特約団体用!F1876,PRM!$G$3:$G$5,PRM!$H$3:$H$5))</f>
        <v/>
      </c>
      <c r="G1877" s="149" t="str">
        <f>+TEXT(_xlfn.CONCAT(特約団体用!G1876,特約団体用!H1876,"年",特約団体用!I1876,"月",特約団体用!J1876,"日"),"yyyy/mm/dd")</f>
        <v>年月日</v>
      </c>
      <c r="H1877" t="str">
        <f>+IF(特約団体用!L1876="","",特約団体用!L1876)</f>
        <v/>
      </c>
      <c r="I1877" t="str">
        <f>+IF(特約団体用!M1876="","",特約団体用!M1876)</f>
        <v/>
      </c>
      <c r="J1877" t="str">
        <f>+IF(特約団体用!N1876="","",特約団体用!AA1876)</f>
        <v/>
      </c>
      <c r="K1877" t="str">
        <f>+IF(特約団体用!O1876="","",特約団体用!O1876)</f>
        <v/>
      </c>
      <c r="L1877" t="str">
        <f>+IF(特約団体用!P1876="","",特約団体用!P1876)</f>
        <v/>
      </c>
      <c r="M1877" t="str">
        <f>+IF(特約団体用!Q1876="","",特約団体用!Q1876)</f>
        <v/>
      </c>
      <c r="N1877" t="str">
        <f>+TEXT(IF(特約団体用!R1876="","",特約団体用!AB1876),"00")</f>
        <v/>
      </c>
      <c r="O1877" t="str">
        <f>+IF(特約団体用!S1876="","",特約団体用!AC1876)</f>
        <v/>
      </c>
      <c r="P1877" t="str">
        <f>+IF(特約団体用!T1876="","",特約団体用!AD1876)</f>
        <v/>
      </c>
      <c r="Q1877" t="str">
        <f>+IF(特約団体用!U1876="","",特約団体用!AE1876)</f>
        <v/>
      </c>
      <c r="V1877" s="153"/>
      <c r="W1877" s="153"/>
      <c r="X1877" s="153"/>
    </row>
    <row r="1878" spans="1:24">
      <c r="A1878" t="str">
        <f>+IF(特約団体用!A1877="","",特約団体用!A1877)</f>
        <v/>
      </c>
      <c r="B1878" t="str">
        <f>+IF(特約団体用!B1877="","",特約団体用!B1877)</f>
        <v/>
      </c>
      <c r="C1878" t="str">
        <f>+IF(特約団体用!C1877="","",特約団体用!C1877)</f>
        <v/>
      </c>
      <c r="D1878" t="str">
        <f>+IF(特約団体用!D1877="","",特約団体用!D1877)</f>
        <v/>
      </c>
      <c r="E1878" t="str">
        <f>+IF(特約団体用!E1877="","",特約団体用!E1877)</f>
        <v/>
      </c>
      <c r="F1878" t="str">
        <f>+IF(特約団体用!F1877="","",_xlfn.XLOOKUP(特約団体用!F1877,PRM!$G$3:$G$5,PRM!$H$3:$H$5))</f>
        <v/>
      </c>
      <c r="G1878" s="149" t="str">
        <f>+TEXT(_xlfn.CONCAT(特約団体用!G1877,特約団体用!H1877,"年",特約団体用!I1877,"月",特約団体用!J1877,"日"),"yyyy/mm/dd")</f>
        <v>年月日</v>
      </c>
      <c r="H1878" t="str">
        <f>+IF(特約団体用!L1877="","",特約団体用!L1877)</f>
        <v/>
      </c>
      <c r="I1878" t="str">
        <f>+IF(特約団体用!M1877="","",特約団体用!M1877)</f>
        <v/>
      </c>
      <c r="J1878" t="str">
        <f>+IF(特約団体用!N1877="","",特約団体用!AA1877)</f>
        <v/>
      </c>
      <c r="K1878" t="str">
        <f>+IF(特約団体用!O1877="","",特約団体用!O1877)</f>
        <v/>
      </c>
      <c r="L1878" t="str">
        <f>+IF(特約団体用!P1877="","",特約団体用!P1877)</f>
        <v/>
      </c>
      <c r="M1878" t="str">
        <f>+IF(特約団体用!Q1877="","",特約団体用!Q1877)</f>
        <v/>
      </c>
      <c r="N1878" t="str">
        <f>+TEXT(IF(特約団体用!R1877="","",特約団体用!AB1877),"00")</f>
        <v/>
      </c>
      <c r="O1878" t="str">
        <f>+IF(特約団体用!S1877="","",特約団体用!AC1877)</f>
        <v/>
      </c>
      <c r="P1878" t="str">
        <f>+IF(特約団体用!T1877="","",特約団体用!AD1877)</f>
        <v/>
      </c>
      <c r="Q1878" t="str">
        <f>+IF(特約団体用!U1877="","",特約団体用!AE1877)</f>
        <v/>
      </c>
      <c r="V1878" s="153"/>
      <c r="W1878" s="153"/>
      <c r="X1878" s="153"/>
    </row>
    <row r="1879" spans="1:24">
      <c r="A1879" t="str">
        <f>+IF(特約団体用!A1878="","",特約団体用!A1878)</f>
        <v/>
      </c>
      <c r="B1879" t="str">
        <f>+IF(特約団体用!B1878="","",特約団体用!B1878)</f>
        <v/>
      </c>
      <c r="C1879" t="str">
        <f>+IF(特約団体用!C1878="","",特約団体用!C1878)</f>
        <v/>
      </c>
      <c r="D1879" t="str">
        <f>+IF(特約団体用!D1878="","",特約団体用!D1878)</f>
        <v/>
      </c>
      <c r="E1879" t="str">
        <f>+IF(特約団体用!E1878="","",特約団体用!E1878)</f>
        <v/>
      </c>
      <c r="F1879" t="str">
        <f>+IF(特約団体用!F1878="","",_xlfn.XLOOKUP(特約団体用!F1878,PRM!$G$3:$G$5,PRM!$H$3:$H$5))</f>
        <v/>
      </c>
      <c r="G1879" s="149" t="str">
        <f>+TEXT(_xlfn.CONCAT(特約団体用!G1878,特約団体用!H1878,"年",特約団体用!I1878,"月",特約団体用!J1878,"日"),"yyyy/mm/dd")</f>
        <v>年月日</v>
      </c>
      <c r="H1879" t="str">
        <f>+IF(特約団体用!L1878="","",特約団体用!L1878)</f>
        <v/>
      </c>
      <c r="I1879" t="str">
        <f>+IF(特約団体用!M1878="","",特約団体用!M1878)</f>
        <v/>
      </c>
      <c r="J1879" t="str">
        <f>+IF(特約団体用!N1878="","",特約団体用!AA1878)</f>
        <v/>
      </c>
      <c r="K1879" t="str">
        <f>+IF(特約団体用!O1878="","",特約団体用!O1878)</f>
        <v/>
      </c>
      <c r="L1879" t="str">
        <f>+IF(特約団体用!P1878="","",特約団体用!P1878)</f>
        <v/>
      </c>
      <c r="M1879" t="str">
        <f>+IF(特約団体用!Q1878="","",特約団体用!Q1878)</f>
        <v/>
      </c>
      <c r="N1879" t="str">
        <f>+TEXT(IF(特約団体用!R1878="","",特約団体用!AB1878),"00")</f>
        <v/>
      </c>
      <c r="O1879" t="str">
        <f>+IF(特約団体用!S1878="","",特約団体用!AC1878)</f>
        <v/>
      </c>
      <c r="P1879" t="str">
        <f>+IF(特約団体用!T1878="","",特約団体用!AD1878)</f>
        <v/>
      </c>
      <c r="Q1879" t="str">
        <f>+IF(特約団体用!U1878="","",特約団体用!AE1878)</f>
        <v/>
      </c>
      <c r="V1879" s="153"/>
      <c r="W1879" s="153"/>
      <c r="X1879" s="153"/>
    </row>
    <row r="1880" spans="1:24">
      <c r="A1880" t="str">
        <f>+IF(特約団体用!A1879="","",特約団体用!A1879)</f>
        <v/>
      </c>
      <c r="B1880" t="str">
        <f>+IF(特約団体用!B1879="","",特約団体用!B1879)</f>
        <v/>
      </c>
      <c r="C1880" t="str">
        <f>+IF(特約団体用!C1879="","",特約団体用!C1879)</f>
        <v/>
      </c>
      <c r="D1880" t="str">
        <f>+IF(特約団体用!D1879="","",特約団体用!D1879)</f>
        <v/>
      </c>
      <c r="E1880" t="str">
        <f>+IF(特約団体用!E1879="","",特約団体用!E1879)</f>
        <v/>
      </c>
      <c r="F1880" t="str">
        <f>+IF(特約団体用!F1879="","",_xlfn.XLOOKUP(特約団体用!F1879,PRM!$G$3:$G$5,PRM!$H$3:$H$5))</f>
        <v/>
      </c>
      <c r="G1880" s="149" t="str">
        <f>+TEXT(_xlfn.CONCAT(特約団体用!G1879,特約団体用!H1879,"年",特約団体用!I1879,"月",特約団体用!J1879,"日"),"yyyy/mm/dd")</f>
        <v>年月日</v>
      </c>
      <c r="H1880" t="str">
        <f>+IF(特約団体用!L1879="","",特約団体用!L1879)</f>
        <v/>
      </c>
      <c r="I1880" t="str">
        <f>+IF(特約団体用!M1879="","",特約団体用!M1879)</f>
        <v/>
      </c>
      <c r="J1880" t="str">
        <f>+IF(特約団体用!N1879="","",特約団体用!AA1879)</f>
        <v/>
      </c>
      <c r="K1880" t="str">
        <f>+IF(特約団体用!O1879="","",特約団体用!O1879)</f>
        <v/>
      </c>
      <c r="L1880" t="str">
        <f>+IF(特約団体用!P1879="","",特約団体用!P1879)</f>
        <v/>
      </c>
      <c r="M1880" t="str">
        <f>+IF(特約団体用!Q1879="","",特約団体用!Q1879)</f>
        <v/>
      </c>
      <c r="N1880" t="str">
        <f>+TEXT(IF(特約団体用!R1879="","",特約団体用!AB1879),"00")</f>
        <v/>
      </c>
      <c r="O1880" t="str">
        <f>+IF(特約団体用!S1879="","",特約団体用!AC1879)</f>
        <v/>
      </c>
      <c r="P1880" t="str">
        <f>+IF(特約団体用!T1879="","",特約団体用!AD1879)</f>
        <v/>
      </c>
      <c r="Q1880" t="str">
        <f>+IF(特約団体用!U1879="","",特約団体用!AE1879)</f>
        <v/>
      </c>
      <c r="V1880" s="153"/>
      <c r="W1880" s="153"/>
      <c r="X1880" s="153"/>
    </row>
    <row r="1881" spans="1:24">
      <c r="A1881" t="str">
        <f>+IF(特約団体用!A1880="","",特約団体用!A1880)</f>
        <v/>
      </c>
      <c r="B1881" t="str">
        <f>+IF(特約団体用!B1880="","",特約団体用!B1880)</f>
        <v/>
      </c>
      <c r="C1881" t="str">
        <f>+IF(特約団体用!C1880="","",特約団体用!C1880)</f>
        <v/>
      </c>
      <c r="D1881" t="str">
        <f>+IF(特約団体用!D1880="","",特約団体用!D1880)</f>
        <v/>
      </c>
      <c r="E1881" t="str">
        <f>+IF(特約団体用!E1880="","",特約団体用!E1880)</f>
        <v/>
      </c>
      <c r="F1881" t="str">
        <f>+IF(特約団体用!F1880="","",_xlfn.XLOOKUP(特約団体用!F1880,PRM!$G$3:$G$5,PRM!$H$3:$H$5))</f>
        <v/>
      </c>
      <c r="G1881" s="149" t="str">
        <f>+TEXT(_xlfn.CONCAT(特約団体用!G1880,特約団体用!H1880,"年",特約団体用!I1880,"月",特約団体用!J1880,"日"),"yyyy/mm/dd")</f>
        <v>年月日</v>
      </c>
      <c r="H1881" t="str">
        <f>+IF(特約団体用!L1880="","",特約団体用!L1880)</f>
        <v/>
      </c>
      <c r="I1881" t="str">
        <f>+IF(特約団体用!M1880="","",特約団体用!M1880)</f>
        <v/>
      </c>
      <c r="J1881" t="str">
        <f>+IF(特約団体用!N1880="","",特約団体用!AA1880)</f>
        <v/>
      </c>
      <c r="K1881" t="str">
        <f>+IF(特約団体用!O1880="","",特約団体用!O1880)</f>
        <v/>
      </c>
      <c r="L1881" t="str">
        <f>+IF(特約団体用!P1880="","",特約団体用!P1880)</f>
        <v/>
      </c>
      <c r="M1881" t="str">
        <f>+IF(特約団体用!Q1880="","",特約団体用!Q1880)</f>
        <v/>
      </c>
      <c r="N1881" t="str">
        <f>+TEXT(IF(特約団体用!R1880="","",特約団体用!AB1880),"00")</f>
        <v/>
      </c>
      <c r="O1881" t="str">
        <f>+IF(特約団体用!S1880="","",特約団体用!AC1880)</f>
        <v/>
      </c>
      <c r="P1881" t="str">
        <f>+IF(特約団体用!T1880="","",特約団体用!AD1880)</f>
        <v/>
      </c>
      <c r="Q1881" t="str">
        <f>+IF(特約団体用!U1880="","",特約団体用!AE1880)</f>
        <v/>
      </c>
      <c r="V1881" s="153"/>
      <c r="W1881" s="153"/>
      <c r="X1881" s="153"/>
    </row>
    <row r="1882" spans="1:24">
      <c r="A1882" t="str">
        <f>+IF(特約団体用!A1881="","",特約団体用!A1881)</f>
        <v/>
      </c>
      <c r="B1882" t="str">
        <f>+IF(特約団体用!B1881="","",特約団体用!B1881)</f>
        <v/>
      </c>
      <c r="C1882" t="str">
        <f>+IF(特約団体用!C1881="","",特約団体用!C1881)</f>
        <v/>
      </c>
      <c r="D1882" t="str">
        <f>+IF(特約団体用!D1881="","",特約団体用!D1881)</f>
        <v/>
      </c>
      <c r="E1882" t="str">
        <f>+IF(特約団体用!E1881="","",特約団体用!E1881)</f>
        <v/>
      </c>
      <c r="F1882" t="str">
        <f>+IF(特約団体用!F1881="","",_xlfn.XLOOKUP(特約団体用!F1881,PRM!$G$3:$G$5,PRM!$H$3:$H$5))</f>
        <v/>
      </c>
      <c r="G1882" s="149" t="str">
        <f>+TEXT(_xlfn.CONCAT(特約団体用!G1881,特約団体用!H1881,"年",特約団体用!I1881,"月",特約団体用!J1881,"日"),"yyyy/mm/dd")</f>
        <v>年月日</v>
      </c>
      <c r="H1882" t="str">
        <f>+IF(特約団体用!L1881="","",特約団体用!L1881)</f>
        <v/>
      </c>
      <c r="I1882" t="str">
        <f>+IF(特約団体用!M1881="","",特約団体用!M1881)</f>
        <v/>
      </c>
      <c r="J1882" t="str">
        <f>+IF(特約団体用!N1881="","",特約団体用!AA1881)</f>
        <v/>
      </c>
      <c r="K1882" t="str">
        <f>+IF(特約団体用!O1881="","",特約団体用!O1881)</f>
        <v/>
      </c>
      <c r="L1882" t="str">
        <f>+IF(特約団体用!P1881="","",特約団体用!P1881)</f>
        <v/>
      </c>
      <c r="M1882" t="str">
        <f>+IF(特約団体用!Q1881="","",特約団体用!Q1881)</f>
        <v/>
      </c>
      <c r="N1882" t="str">
        <f>+TEXT(IF(特約団体用!R1881="","",特約団体用!AB1881),"00")</f>
        <v/>
      </c>
      <c r="O1882" t="str">
        <f>+IF(特約団体用!S1881="","",特約団体用!AC1881)</f>
        <v/>
      </c>
      <c r="P1882" t="str">
        <f>+IF(特約団体用!T1881="","",特約団体用!AD1881)</f>
        <v/>
      </c>
      <c r="Q1882" t="str">
        <f>+IF(特約団体用!U1881="","",特約団体用!AE1881)</f>
        <v/>
      </c>
      <c r="V1882" s="153"/>
      <c r="W1882" s="153"/>
      <c r="X1882" s="153"/>
    </row>
    <row r="1883" spans="1:24">
      <c r="A1883" t="str">
        <f>+IF(特約団体用!A1882="","",特約団体用!A1882)</f>
        <v/>
      </c>
      <c r="B1883" t="str">
        <f>+IF(特約団体用!B1882="","",特約団体用!B1882)</f>
        <v/>
      </c>
      <c r="C1883" t="str">
        <f>+IF(特約団体用!C1882="","",特約団体用!C1882)</f>
        <v/>
      </c>
      <c r="D1883" t="str">
        <f>+IF(特約団体用!D1882="","",特約団体用!D1882)</f>
        <v/>
      </c>
      <c r="E1883" t="str">
        <f>+IF(特約団体用!E1882="","",特約団体用!E1882)</f>
        <v/>
      </c>
      <c r="F1883" t="str">
        <f>+IF(特約団体用!F1882="","",_xlfn.XLOOKUP(特約団体用!F1882,PRM!$G$3:$G$5,PRM!$H$3:$H$5))</f>
        <v/>
      </c>
      <c r="G1883" s="149" t="str">
        <f>+TEXT(_xlfn.CONCAT(特約団体用!G1882,特約団体用!H1882,"年",特約団体用!I1882,"月",特約団体用!J1882,"日"),"yyyy/mm/dd")</f>
        <v>年月日</v>
      </c>
      <c r="H1883" t="str">
        <f>+IF(特約団体用!L1882="","",特約団体用!L1882)</f>
        <v/>
      </c>
      <c r="I1883" t="str">
        <f>+IF(特約団体用!M1882="","",特約団体用!M1882)</f>
        <v/>
      </c>
      <c r="J1883" t="str">
        <f>+IF(特約団体用!N1882="","",特約団体用!AA1882)</f>
        <v/>
      </c>
      <c r="K1883" t="str">
        <f>+IF(特約団体用!O1882="","",特約団体用!O1882)</f>
        <v/>
      </c>
      <c r="L1883" t="str">
        <f>+IF(特約団体用!P1882="","",特約団体用!P1882)</f>
        <v/>
      </c>
      <c r="M1883" t="str">
        <f>+IF(特約団体用!Q1882="","",特約団体用!Q1882)</f>
        <v/>
      </c>
      <c r="N1883" t="str">
        <f>+TEXT(IF(特約団体用!R1882="","",特約団体用!AB1882),"00")</f>
        <v/>
      </c>
      <c r="O1883" t="str">
        <f>+IF(特約団体用!S1882="","",特約団体用!AC1882)</f>
        <v/>
      </c>
      <c r="P1883" t="str">
        <f>+IF(特約団体用!T1882="","",特約団体用!AD1882)</f>
        <v/>
      </c>
      <c r="Q1883" t="str">
        <f>+IF(特約団体用!U1882="","",特約団体用!AE1882)</f>
        <v/>
      </c>
      <c r="V1883" s="153"/>
      <c r="W1883" s="153"/>
      <c r="X1883" s="153"/>
    </row>
    <row r="1884" spans="1:24">
      <c r="A1884" t="str">
        <f>+IF(特約団体用!A1883="","",特約団体用!A1883)</f>
        <v/>
      </c>
      <c r="B1884" t="str">
        <f>+IF(特約団体用!B1883="","",特約団体用!B1883)</f>
        <v/>
      </c>
      <c r="C1884" t="str">
        <f>+IF(特約団体用!C1883="","",特約団体用!C1883)</f>
        <v/>
      </c>
      <c r="D1884" t="str">
        <f>+IF(特約団体用!D1883="","",特約団体用!D1883)</f>
        <v/>
      </c>
      <c r="E1884" t="str">
        <f>+IF(特約団体用!E1883="","",特約団体用!E1883)</f>
        <v/>
      </c>
      <c r="F1884" t="str">
        <f>+IF(特約団体用!F1883="","",_xlfn.XLOOKUP(特約団体用!F1883,PRM!$G$3:$G$5,PRM!$H$3:$H$5))</f>
        <v/>
      </c>
      <c r="G1884" s="149" t="str">
        <f>+TEXT(_xlfn.CONCAT(特約団体用!G1883,特約団体用!H1883,"年",特約団体用!I1883,"月",特約団体用!J1883,"日"),"yyyy/mm/dd")</f>
        <v>年月日</v>
      </c>
      <c r="H1884" t="str">
        <f>+IF(特約団体用!L1883="","",特約団体用!L1883)</f>
        <v/>
      </c>
      <c r="I1884" t="str">
        <f>+IF(特約団体用!M1883="","",特約団体用!M1883)</f>
        <v/>
      </c>
      <c r="J1884" t="str">
        <f>+IF(特約団体用!N1883="","",特約団体用!AA1883)</f>
        <v/>
      </c>
      <c r="K1884" t="str">
        <f>+IF(特約団体用!O1883="","",特約団体用!O1883)</f>
        <v/>
      </c>
      <c r="L1884" t="str">
        <f>+IF(特約団体用!P1883="","",特約団体用!P1883)</f>
        <v/>
      </c>
      <c r="M1884" t="str">
        <f>+IF(特約団体用!Q1883="","",特約団体用!Q1883)</f>
        <v/>
      </c>
      <c r="N1884" t="str">
        <f>+TEXT(IF(特約団体用!R1883="","",特約団体用!AB1883),"00")</f>
        <v/>
      </c>
      <c r="O1884" t="str">
        <f>+IF(特約団体用!S1883="","",特約団体用!AC1883)</f>
        <v/>
      </c>
      <c r="P1884" t="str">
        <f>+IF(特約団体用!T1883="","",特約団体用!AD1883)</f>
        <v/>
      </c>
      <c r="Q1884" t="str">
        <f>+IF(特約団体用!U1883="","",特約団体用!AE1883)</f>
        <v/>
      </c>
      <c r="V1884" s="153"/>
      <c r="W1884" s="153"/>
      <c r="X1884" s="153"/>
    </row>
    <row r="1885" spans="1:24">
      <c r="A1885" t="str">
        <f>+IF(特約団体用!A1884="","",特約団体用!A1884)</f>
        <v/>
      </c>
      <c r="B1885" t="str">
        <f>+IF(特約団体用!B1884="","",特約団体用!B1884)</f>
        <v/>
      </c>
      <c r="C1885" t="str">
        <f>+IF(特約団体用!C1884="","",特約団体用!C1884)</f>
        <v/>
      </c>
      <c r="D1885" t="str">
        <f>+IF(特約団体用!D1884="","",特約団体用!D1884)</f>
        <v/>
      </c>
      <c r="E1885" t="str">
        <f>+IF(特約団体用!E1884="","",特約団体用!E1884)</f>
        <v/>
      </c>
      <c r="F1885" t="str">
        <f>+IF(特約団体用!F1884="","",_xlfn.XLOOKUP(特約団体用!F1884,PRM!$G$3:$G$5,PRM!$H$3:$H$5))</f>
        <v/>
      </c>
      <c r="G1885" s="149" t="str">
        <f>+TEXT(_xlfn.CONCAT(特約団体用!G1884,特約団体用!H1884,"年",特約団体用!I1884,"月",特約団体用!J1884,"日"),"yyyy/mm/dd")</f>
        <v>年月日</v>
      </c>
      <c r="H1885" t="str">
        <f>+IF(特約団体用!L1884="","",特約団体用!L1884)</f>
        <v/>
      </c>
      <c r="I1885" t="str">
        <f>+IF(特約団体用!M1884="","",特約団体用!M1884)</f>
        <v/>
      </c>
      <c r="J1885" t="str">
        <f>+IF(特約団体用!N1884="","",特約団体用!AA1884)</f>
        <v/>
      </c>
      <c r="K1885" t="str">
        <f>+IF(特約団体用!O1884="","",特約団体用!O1884)</f>
        <v/>
      </c>
      <c r="L1885" t="str">
        <f>+IF(特約団体用!P1884="","",特約団体用!P1884)</f>
        <v/>
      </c>
      <c r="M1885" t="str">
        <f>+IF(特約団体用!Q1884="","",特約団体用!Q1884)</f>
        <v/>
      </c>
      <c r="N1885" t="str">
        <f>+TEXT(IF(特約団体用!R1884="","",特約団体用!AB1884),"00")</f>
        <v/>
      </c>
      <c r="O1885" t="str">
        <f>+IF(特約団体用!S1884="","",特約団体用!AC1884)</f>
        <v/>
      </c>
      <c r="P1885" t="str">
        <f>+IF(特約団体用!T1884="","",特約団体用!AD1884)</f>
        <v/>
      </c>
      <c r="Q1885" t="str">
        <f>+IF(特約団体用!U1884="","",特約団体用!AE1884)</f>
        <v/>
      </c>
      <c r="V1885" s="153"/>
      <c r="W1885" s="153"/>
      <c r="X1885" s="153"/>
    </row>
    <row r="1886" spans="1:24">
      <c r="A1886" t="str">
        <f>+IF(特約団体用!A1885="","",特約団体用!A1885)</f>
        <v/>
      </c>
      <c r="B1886" t="str">
        <f>+IF(特約団体用!B1885="","",特約団体用!B1885)</f>
        <v/>
      </c>
      <c r="C1886" t="str">
        <f>+IF(特約団体用!C1885="","",特約団体用!C1885)</f>
        <v/>
      </c>
      <c r="D1886" t="str">
        <f>+IF(特約団体用!D1885="","",特約団体用!D1885)</f>
        <v/>
      </c>
      <c r="E1886" t="str">
        <f>+IF(特約団体用!E1885="","",特約団体用!E1885)</f>
        <v/>
      </c>
      <c r="F1886" t="str">
        <f>+IF(特約団体用!F1885="","",_xlfn.XLOOKUP(特約団体用!F1885,PRM!$G$3:$G$5,PRM!$H$3:$H$5))</f>
        <v/>
      </c>
      <c r="G1886" s="149" t="str">
        <f>+TEXT(_xlfn.CONCAT(特約団体用!G1885,特約団体用!H1885,"年",特約団体用!I1885,"月",特約団体用!J1885,"日"),"yyyy/mm/dd")</f>
        <v>年月日</v>
      </c>
      <c r="H1886" t="str">
        <f>+IF(特約団体用!L1885="","",特約団体用!L1885)</f>
        <v/>
      </c>
      <c r="I1886" t="str">
        <f>+IF(特約団体用!M1885="","",特約団体用!M1885)</f>
        <v/>
      </c>
      <c r="J1886" t="str">
        <f>+IF(特約団体用!N1885="","",特約団体用!AA1885)</f>
        <v/>
      </c>
      <c r="K1886" t="str">
        <f>+IF(特約団体用!O1885="","",特約団体用!O1885)</f>
        <v/>
      </c>
      <c r="L1886" t="str">
        <f>+IF(特約団体用!P1885="","",特約団体用!P1885)</f>
        <v/>
      </c>
      <c r="M1886" t="str">
        <f>+IF(特約団体用!Q1885="","",特約団体用!Q1885)</f>
        <v/>
      </c>
      <c r="N1886" t="str">
        <f>+TEXT(IF(特約団体用!R1885="","",特約団体用!AB1885),"00")</f>
        <v/>
      </c>
      <c r="O1886" t="str">
        <f>+IF(特約団体用!S1885="","",特約団体用!AC1885)</f>
        <v/>
      </c>
      <c r="P1886" t="str">
        <f>+IF(特約団体用!T1885="","",特約団体用!AD1885)</f>
        <v/>
      </c>
      <c r="Q1886" t="str">
        <f>+IF(特約団体用!U1885="","",特約団体用!AE1885)</f>
        <v/>
      </c>
      <c r="V1886" s="153"/>
      <c r="W1886" s="153"/>
      <c r="X1886" s="153"/>
    </row>
    <row r="1887" spans="1:24">
      <c r="A1887" t="str">
        <f>+IF(特約団体用!A1886="","",特約団体用!A1886)</f>
        <v/>
      </c>
      <c r="B1887" t="str">
        <f>+IF(特約団体用!B1886="","",特約団体用!B1886)</f>
        <v/>
      </c>
      <c r="C1887" t="str">
        <f>+IF(特約団体用!C1886="","",特約団体用!C1886)</f>
        <v/>
      </c>
      <c r="D1887" t="str">
        <f>+IF(特約団体用!D1886="","",特約団体用!D1886)</f>
        <v/>
      </c>
      <c r="E1887" t="str">
        <f>+IF(特約団体用!E1886="","",特約団体用!E1886)</f>
        <v/>
      </c>
      <c r="F1887" t="str">
        <f>+IF(特約団体用!F1886="","",_xlfn.XLOOKUP(特約団体用!F1886,PRM!$G$3:$G$5,PRM!$H$3:$H$5))</f>
        <v/>
      </c>
      <c r="G1887" s="149" t="str">
        <f>+TEXT(_xlfn.CONCAT(特約団体用!G1886,特約団体用!H1886,"年",特約団体用!I1886,"月",特約団体用!J1886,"日"),"yyyy/mm/dd")</f>
        <v>年月日</v>
      </c>
      <c r="H1887" t="str">
        <f>+IF(特約団体用!L1886="","",特約団体用!L1886)</f>
        <v/>
      </c>
      <c r="I1887" t="str">
        <f>+IF(特約団体用!M1886="","",特約団体用!M1886)</f>
        <v/>
      </c>
      <c r="J1887" t="str">
        <f>+IF(特約団体用!N1886="","",特約団体用!AA1886)</f>
        <v/>
      </c>
      <c r="K1887" t="str">
        <f>+IF(特約団体用!O1886="","",特約団体用!O1886)</f>
        <v/>
      </c>
      <c r="L1887" t="str">
        <f>+IF(特約団体用!P1886="","",特約団体用!P1886)</f>
        <v/>
      </c>
      <c r="M1887" t="str">
        <f>+IF(特約団体用!Q1886="","",特約団体用!Q1886)</f>
        <v/>
      </c>
      <c r="N1887" t="str">
        <f>+TEXT(IF(特約団体用!R1886="","",特約団体用!AB1886),"00")</f>
        <v/>
      </c>
      <c r="O1887" t="str">
        <f>+IF(特約団体用!S1886="","",特約団体用!AC1886)</f>
        <v/>
      </c>
      <c r="P1887" t="str">
        <f>+IF(特約団体用!T1886="","",特約団体用!AD1886)</f>
        <v/>
      </c>
      <c r="Q1887" t="str">
        <f>+IF(特約団体用!U1886="","",特約団体用!AE1886)</f>
        <v/>
      </c>
      <c r="V1887" s="153"/>
      <c r="W1887" s="153"/>
      <c r="X1887" s="153"/>
    </row>
    <row r="1888" spans="1:24">
      <c r="A1888" t="str">
        <f>+IF(特約団体用!A1887="","",特約団体用!A1887)</f>
        <v/>
      </c>
      <c r="B1888" t="str">
        <f>+IF(特約団体用!B1887="","",特約団体用!B1887)</f>
        <v/>
      </c>
      <c r="C1888" t="str">
        <f>+IF(特約団体用!C1887="","",特約団体用!C1887)</f>
        <v/>
      </c>
      <c r="D1888" t="str">
        <f>+IF(特約団体用!D1887="","",特約団体用!D1887)</f>
        <v/>
      </c>
      <c r="E1888" t="str">
        <f>+IF(特約団体用!E1887="","",特約団体用!E1887)</f>
        <v/>
      </c>
      <c r="F1888" t="str">
        <f>+IF(特約団体用!F1887="","",_xlfn.XLOOKUP(特約団体用!F1887,PRM!$G$3:$G$5,PRM!$H$3:$H$5))</f>
        <v/>
      </c>
      <c r="G1888" s="149" t="str">
        <f>+TEXT(_xlfn.CONCAT(特約団体用!G1887,特約団体用!H1887,"年",特約団体用!I1887,"月",特約団体用!J1887,"日"),"yyyy/mm/dd")</f>
        <v>年月日</v>
      </c>
      <c r="H1888" t="str">
        <f>+IF(特約団体用!L1887="","",特約団体用!L1887)</f>
        <v/>
      </c>
      <c r="I1888" t="str">
        <f>+IF(特約団体用!M1887="","",特約団体用!M1887)</f>
        <v/>
      </c>
      <c r="J1888" t="str">
        <f>+IF(特約団体用!N1887="","",特約団体用!AA1887)</f>
        <v/>
      </c>
      <c r="K1888" t="str">
        <f>+IF(特約団体用!O1887="","",特約団体用!O1887)</f>
        <v/>
      </c>
      <c r="L1888" t="str">
        <f>+IF(特約団体用!P1887="","",特約団体用!P1887)</f>
        <v/>
      </c>
      <c r="M1888" t="str">
        <f>+IF(特約団体用!Q1887="","",特約団体用!Q1887)</f>
        <v/>
      </c>
      <c r="N1888" t="str">
        <f>+TEXT(IF(特約団体用!R1887="","",特約団体用!AB1887),"00")</f>
        <v/>
      </c>
      <c r="O1888" t="str">
        <f>+IF(特約団体用!S1887="","",特約団体用!AC1887)</f>
        <v/>
      </c>
      <c r="P1888" t="str">
        <f>+IF(特約団体用!T1887="","",特約団体用!AD1887)</f>
        <v/>
      </c>
      <c r="Q1888" t="str">
        <f>+IF(特約団体用!U1887="","",特約団体用!AE1887)</f>
        <v/>
      </c>
      <c r="V1888" s="153"/>
      <c r="W1888" s="153"/>
      <c r="X1888" s="153"/>
    </row>
    <row r="1889" spans="1:24">
      <c r="A1889" t="str">
        <f>+IF(特約団体用!A1888="","",特約団体用!A1888)</f>
        <v/>
      </c>
      <c r="B1889" t="str">
        <f>+IF(特約団体用!B1888="","",特約団体用!B1888)</f>
        <v/>
      </c>
      <c r="C1889" t="str">
        <f>+IF(特約団体用!C1888="","",特約団体用!C1888)</f>
        <v/>
      </c>
      <c r="D1889" t="str">
        <f>+IF(特約団体用!D1888="","",特約団体用!D1888)</f>
        <v/>
      </c>
      <c r="E1889" t="str">
        <f>+IF(特約団体用!E1888="","",特約団体用!E1888)</f>
        <v/>
      </c>
      <c r="F1889" t="str">
        <f>+IF(特約団体用!F1888="","",_xlfn.XLOOKUP(特約団体用!F1888,PRM!$G$3:$G$5,PRM!$H$3:$H$5))</f>
        <v/>
      </c>
      <c r="G1889" s="149" t="str">
        <f>+TEXT(_xlfn.CONCAT(特約団体用!G1888,特約団体用!H1888,"年",特約団体用!I1888,"月",特約団体用!J1888,"日"),"yyyy/mm/dd")</f>
        <v>年月日</v>
      </c>
      <c r="H1889" t="str">
        <f>+IF(特約団体用!L1888="","",特約団体用!L1888)</f>
        <v/>
      </c>
      <c r="I1889" t="str">
        <f>+IF(特約団体用!M1888="","",特約団体用!M1888)</f>
        <v/>
      </c>
      <c r="J1889" t="str">
        <f>+IF(特約団体用!N1888="","",特約団体用!AA1888)</f>
        <v/>
      </c>
      <c r="K1889" t="str">
        <f>+IF(特約団体用!O1888="","",特約団体用!O1888)</f>
        <v/>
      </c>
      <c r="L1889" t="str">
        <f>+IF(特約団体用!P1888="","",特約団体用!P1888)</f>
        <v/>
      </c>
      <c r="M1889" t="str">
        <f>+IF(特約団体用!Q1888="","",特約団体用!Q1888)</f>
        <v/>
      </c>
      <c r="N1889" t="str">
        <f>+TEXT(IF(特約団体用!R1888="","",特約団体用!AB1888),"00")</f>
        <v/>
      </c>
      <c r="O1889" t="str">
        <f>+IF(特約団体用!S1888="","",特約団体用!AC1888)</f>
        <v/>
      </c>
      <c r="P1889" t="str">
        <f>+IF(特約団体用!T1888="","",特約団体用!AD1888)</f>
        <v/>
      </c>
      <c r="Q1889" t="str">
        <f>+IF(特約団体用!U1888="","",特約団体用!AE1888)</f>
        <v/>
      </c>
      <c r="V1889" s="153"/>
      <c r="W1889" s="153"/>
      <c r="X1889" s="153"/>
    </row>
    <row r="1890" spans="1:24">
      <c r="A1890" t="str">
        <f>+IF(特約団体用!A1889="","",特約団体用!A1889)</f>
        <v/>
      </c>
      <c r="B1890" t="str">
        <f>+IF(特約団体用!B1889="","",特約団体用!B1889)</f>
        <v/>
      </c>
      <c r="C1890" t="str">
        <f>+IF(特約団体用!C1889="","",特約団体用!C1889)</f>
        <v/>
      </c>
      <c r="D1890" t="str">
        <f>+IF(特約団体用!D1889="","",特約団体用!D1889)</f>
        <v/>
      </c>
      <c r="E1890" t="str">
        <f>+IF(特約団体用!E1889="","",特約団体用!E1889)</f>
        <v/>
      </c>
      <c r="F1890" t="str">
        <f>+IF(特約団体用!F1889="","",_xlfn.XLOOKUP(特約団体用!F1889,PRM!$G$3:$G$5,PRM!$H$3:$H$5))</f>
        <v/>
      </c>
      <c r="G1890" s="149" t="str">
        <f>+TEXT(_xlfn.CONCAT(特約団体用!G1889,特約団体用!H1889,"年",特約団体用!I1889,"月",特約団体用!J1889,"日"),"yyyy/mm/dd")</f>
        <v>年月日</v>
      </c>
      <c r="H1890" t="str">
        <f>+IF(特約団体用!L1889="","",特約団体用!L1889)</f>
        <v/>
      </c>
      <c r="I1890" t="str">
        <f>+IF(特約団体用!M1889="","",特約団体用!M1889)</f>
        <v/>
      </c>
      <c r="J1890" t="str">
        <f>+IF(特約団体用!N1889="","",特約団体用!AA1889)</f>
        <v/>
      </c>
      <c r="K1890" t="str">
        <f>+IF(特約団体用!O1889="","",特約団体用!O1889)</f>
        <v/>
      </c>
      <c r="L1890" t="str">
        <f>+IF(特約団体用!P1889="","",特約団体用!P1889)</f>
        <v/>
      </c>
      <c r="M1890" t="str">
        <f>+IF(特約団体用!Q1889="","",特約団体用!Q1889)</f>
        <v/>
      </c>
      <c r="N1890" t="str">
        <f>+TEXT(IF(特約団体用!R1889="","",特約団体用!AB1889),"00")</f>
        <v/>
      </c>
      <c r="O1890" t="str">
        <f>+IF(特約団体用!S1889="","",特約団体用!AC1889)</f>
        <v/>
      </c>
      <c r="P1890" t="str">
        <f>+IF(特約団体用!T1889="","",特約団体用!AD1889)</f>
        <v/>
      </c>
      <c r="Q1890" t="str">
        <f>+IF(特約団体用!U1889="","",特約団体用!AE1889)</f>
        <v/>
      </c>
      <c r="V1890" s="153"/>
      <c r="W1890" s="153"/>
      <c r="X1890" s="153"/>
    </row>
    <row r="1891" spans="1:24">
      <c r="A1891" t="str">
        <f>+IF(特約団体用!A1890="","",特約団体用!A1890)</f>
        <v/>
      </c>
      <c r="B1891" t="str">
        <f>+IF(特約団体用!B1890="","",特約団体用!B1890)</f>
        <v/>
      </c>
      <c r="C1891" t="str">
        <f>+IF(特約団体用!C1890="","",特約団体用!C1890)</f>
        <v/>
      </c>
      <c r="D1891" t="str">
        <f>+IF(特約団体用!D1890="","",特約団体用!D1890)</f>
        <v/>
      </c>
      <c r="E1891" t="str">
        <f>+IF(特約団体用!E1890="","",特約団体用!E1890)</f>
        <v/>
      </c>
      <c r="F1891" t="str">
        <f>+IF(特約団体用!F1890="","",_xlfn.XLOOKUP(特約団体用!F1890,PRM!$G$3:$G$5,PRM!$H$3:$H$5))</f>
        <v/>
      </c>
      <c r="G1891" s="149" t="str">
        <f>+TEXT(_xlfn.CONCAT(特約団体用!G1890,特約団体用!H1890,"年",特約団体用!I1890,"月",特約団体用!J1890,"日"),"yyyy/mm/dd")</f>
        <v>年月日</v>
      </c>
      <c r="H1891" t="str">
        <f>+IF(特約団体用!L1890="","",特約団体用!L1890)</f>
        <v/>
      </c>
      <c r="I1891" t="str">
        <f>+IF(特約団体用!M1890="","",特約団体用!M1890)</f>
        <v/>
      </c>
      <c r="J1891" t="str">
        <f>+IF(特約団体用!N1890="","",特約団体用!AA1890)</f>
        <v/>
      </c>
      <c r="K1891" t="str">
        <f>+IF(特約団体用!O1890="","",特約団体用!O1890)</f>
        <v/>
      </c>
      <c r="L1891" t="str">
        <f>+IF(特約団体用!P1890="","",特約団体用!P1890)</f>
        <v/>
      </c>
      <c r="M1891" t="str">
        <f>+IF(特約団体用!Q1890="","",特約団体用!Q1890)</f>
        <v/>
      </c>
      <c r="N1891" t="str">
        <f>+TEXT(IF(特約団体用!R1890="","",特約団体用!AB1890),"00")</f>
        <v/>
      </c>
      <c r="O1891" t="str">
        <f>+IF(特約団体用!S1890="","",特約団体用!AC1890)</f>
        <v/>
      </c>
      <c r="P1891" t="str">
        <f>+IF(特約団体用!T1890="","",特約団体用!AD1890)</f>
        <v/>
      </c>
      <c r="Q1891" t="str">
        <f>+IF(特約団体用!U1890="","",特約団体用!AE1890)</f>
        <v/>
      </c>
      <c r="V1891" s="153"/>
      <c r="W1891" s="153"/>
      <c r="X1891" s="153"/>
    </row>
    <row r="1892" spans="1:24">
      <c r="A1892" t="str">
        <f>+IF(特約団体用!A1891="","",特約団体用!A1891)</f>
        <v/>
      </c>
      <c r="B1892" t="str">
        <f>+IF(特約団体用!B1891="","",特約団体用!B1891)</f>
        <v/>
      </c>
      <c r="C1892" t="str">
        <f>+IF(特約団体用!C1891="","",特約団体用!C1891)</f>
        <v/>
      </c>
      <c r="D1892" t="str">
        <f>+IF(特約団体用!D1891="","",特約団体用!D1891)</f>
        <v/>
      </c>
      <c r="E1892" t="str">
        <f>+IF(特約団体用!E1891="","",特約団体用!E1891)</f>
        <v/>
      </c>
      <c r="F1892" t="str">
        <f>+IF(特約団体用!F1891="","",_xlfn.XLOOKUP(特約団体用!F1891,PRM!$G$3:$G$5,PRM!$H$3:$H$5))</f>
        <v/>
      </c>
      <c r="G1892" s="149" t="str">
        <f>+TEXT(_xlfn.CONCAT(特約団体用!G1891,特約団体用!H1891,"年",特約団体用!I1891,"月",特約団体用!J1891,"日"),"yyyy/mm/dd")</f>
        <v>年月日</v>
      </c>
      <c r="H1892" t="str">
        <f>+IF(特約団体用!L1891="","",特約団体用!L1891)</f>
        <v/>
      </c>
      <c r="I1892" t="str">
        <f>+IF(特約団体用!M1891="","",特約団体用!M1891)</f>
        <v/>
      </c>
      <c r="J1892" t="str">
        <f>+IF(特約団体用!N1891="","",特約団体用!AA1891)</f>
        <v/>
      </c>
      <c r="K1892" t="str">
        <f>+IF(特約団体用!O1891="","",特約団体用!O1891)</f>
        <v/>
      </c>
      <c r="L1892" t="str">
        <f>+IF(特約団体用!P1891="","",特約団体用!P1891)</f>
        <v/>
      </c>
      <c r="M1892" t="str">
        <f>+IF(特約団体用!Q1891="","",特約団体用!Q1891)</f>
        <v/>
      </c>
      <c r="N1892" t="str">
        <f>+TEXT(IF(特約団体用!R1891="","",特約団体用!AB1891),"00")</f>
        <v/>
      </c>
      <c r="O1892" t="str">
        <f>+IF(特約団体用!S1891="","",特約団体用!AC1891)</f>
        <v/>
      </c>
      <c r="P1892" t="str">
        <f>+IF(特約団体用!T1891="","",特約団体用!AD1891)</f>
        <v/>
      </c>
      <c r="Q1892" t="str">
        <f>+IF(特約団体用!U1891="","",特約団体用!AE1891)</f>
        <v/>
      </c>
      <c r="V1892" s="153"/>
      <c r="W1892" s="153"/>
      <c r="X1892" s="153"/>
    </row>
    <row r="1893" spans="1:24">
      <c r="A1893" t="str">
        <f>+IF(特約団体用!A1892="","",特約団体用!A1892)</f>
        <v/>
      </c>
      <c r="B1893" t="str">
        <f>+IF(特約団体用!B1892="","",特約団体用!B1892)</f>
        <v/>
      </c>
      <c r="C1893" t="str">
        <f>+IF(特約団体用!C1892="","",特約団体用!C1892)</f>
        <v/>
      </c>
      <c r="D1893" t="str">
        <f>+IF(特約団体用!D1892="","",特約団体用!D1892)</f>
        <v/>
      </c>
      <c r="E1893" t="str">
        <f>+IF(特約団体用!E1892="","",特約団体用!E1892)</f>
        <v/>
      </c>
      <c r="F1893" t="str">
        <f>+IF(特約団体用!F1892="","",_xlfn.XLOOKUP(特約団体用!F1892,PRM!$G$3:$G$5,PRM!$H$3:$H$5))</f>
        <v/>
      </c>
      <c r="G1893" s="149" t="str">
        <f>+TEXT(_xlfn.CONCAT(特約団体用!G1892,特約団体用!H1892,"年",特約団体用!I1892,"月",特約団体用!J1892,"日"),"yyyy/mm/dd")</f>
        <v>年月日</v>
      </c>
      <c r="H1893" t="str">
        <f>+IF(特約団体用!L1892="","",特約団体用!L1892)</f>
        <v/>
      </c>
      <c r="I1893" t="str">
        <f>+IF(特約団体用!M1892="","",特約団体用!M1892)</f>
        <v/>
      </c>
      <c r="J1893" t="str">
        <f>+IF(特約団体用!N1892="","",特約団体用!AA1892)</f>
        <v/>
      </c>
      <c r="K1893" t="str">
        <f>+IF(特約団体用!O1892="","",特約団体用!O1892)</f>
        <v/>
      </c>
      <c r="L1893" t="str">
        <f>+IF(特約団体用!P1892="","",特約団体用!P1892)</f>
        <v/>
      </c>
      <c r="M1893" t="str">
        <f>+IF(特約団体用!Q1892="","",特約団体用!Q1892)</f>
        <v/>
      </c>
      <c r="N1893" t="str">
        <f>+TEXT(IF(特約団体用!R1892="","",特約団体用!AB1892),"00")</f>
        <v/>
      </c>
      <c r="O1893" t="str">
        <f>+IF(特約団体用!S1892="","",特約団体用!AC1892)</f>
        <v/>
      </c>
      <c r="P1893" t="str">
        <f>+IF(特約団体用!T1892="","",特約団体用!AD1892)</f>
        <v/>
      </c>
      <c r="Q1893" t="str">
        <f>+IF(特約団体用!U1892="","",特約団体用!AE1892)</f>
        <v/>
      </c>
      <c r="V1893" s="153"/>
      <c r="W1893" s="153"/>
      <c r="X1893" s="153"/>
    </row>
    <row r="1894" spans="1:24">
      <c r="A1894" t="str">
        <f>+IF(特約団体用!A1893="","",特約団体用!A1893)</f>
        <v/>
      </c>
      <c r="B1894" t="str">
        <f>+IF(特約団体用!B1893="","",特約団体用!B1893)</f>
        <v/>
      </c>
      <c r="C1894" t="str">
        <f>+IF(特約団体用!C1893="","",特約団体用!C1893)</f>
        <v/>
      </c>
      <c r="D1894" t="str">
        <f>+IF(特約団体用!D1893="","",特約団体用!D1893)</f>
        <v/>
      </c>
      <c r="E1894" t="str">
        <f>+IF(特約団体用!E1893="","",特約団体用!E1893)</f>
        <v/>
      </c>
      <c r="F1894" t="str">
        <f>+IF(特約団体用!F1893="","",_xlfn.XLOOKUP(特約団体用!F1893,PRM!$G$3:$G$5,PRM!$H$3:$H$5))</f>
        <v/>
      </c>
      <c r="G1894" s="149" t="str">
        <f>+TEXT(_xlfn.CONCAT(特約団体用!G1893,特約団体用!H1893,"年",特約団体用!I1893,"月",特約団体用!J1893,"日"),"yyyy/mm/dd")</f>
        <v>年月日</v>
      </c>
      <c r="H1894" t="str">
        <f>+IF(特約団体用!L1893="","",特約団体用!L1893)</f>
        <v/>
      </c>
      <c r="I1894" t="str">
        <f>+IF(特約団体用!M1893="","",特約団体用!M1893)</f>
        <v/>
      </c>
      <c r="J1894" t="str">
        <f>+IF(特約団体用!N1893="","",特約団体用!AA1893)</f>
        <v/>
      </c>
      <c r="K1894" t="str">
        <f>+IF(特約団体用!O1893="","",特約団体用!O1893)</f>
        <v/>
      </c>
      <c r="L1894" t="str">
        <f>+IF(特約団体用!P1893="","",特約団体用!P1893)</f>
        <v/>
      </c>
      <c r="M1894" t="str">
        <f>+IF(特約団体用!Q1893="","",特約団体用!Q1893)</f>
        <v/>
      </c>
      <c r="N1894" t="str">
        <f>+TEXT(IF(特約団体用!R1893="","",特約団体用!AB1893),"00")</f>
        <v/>
      </c>
      <c r="O1894" t="str">
        <f>+IF(特約団体用!S1893="","",特約団体用!AC1893)</f>
        <v/>
      </c>
      <c r="P1894" t="str">
        <f>+IF(特約団体用!T1893="","",特約団体用!AD1893)</f>
        <v/>
      </c>
      <c r="Q1894" t="str">
        <f>+IF(特約団体用!U1893="","",特約団体用!AE1893)</f>
        <v/>
      </c>
      <c r="V1894" s="153"/>
      <c r="W1894" s="153"/>
      <c r="X1894" s="153"/>
    </row>
    <row r="1895" spans="1:24">
      <c r="A1895" t="str">
        <f>+IF(特約団体用!A1894="","",特約団体用!A1894)</f>
        <v/>
      </c>
      <c r="B1895" t="str">
        <f>+IF(特約団体用!B1894="","",特約団体用!B1894)</f>
        <v/>
      </c>
      <c r="C1895" t="str">
        <f>+IF(特約団体用!C1894="","",特約団体用!C1894)</f>
        <v/>
      </c>
      <c r="D1895" t="str">
        <f>+IF(特約団体用!D1894="","",特約団体用!D1894)</f>
        <v/>
      </c>
      <c r="E1895" t="str">
        <f>+IF(特約団体用!E1894="","",特約団体用!E1894)</f>
        <v/>
      </c>
      <c r="F1895" t="str">
        <f>+IF(特約団体用!F1894="","",_xlfn.XLOOKUP(特約団体用!F1894,PRM!$G$3:$G$5,PRM!$H$3:$H$5))</f>
        <v/>
      </c>
      <c r="G1895" s="149" t="str">
        <f>+TEXT(_xlfn.CONCAT(特約団体用!G1894,特約団体用!H1894,"年",特約団体用!I1894,"月",特約団体用!J1894,"日"),"yyyy/mm/dd")</f>
        <v>年月日</v>
      </c>
      <c r="H1895" t="str">
        <f>+IF(特約団体用!L1894="","",特約団体用!L1894)</f>
        <v/>
      </c>
      <c r="I1895" t="str">
        <f>+IF(特約団体用!M1894="","",特約団体用!M1894)</f>
        <v/>
      </c>
      <c r="J1895" t="str">
        <f>+IF(特約団体用!N1894="","",特約団体用!AA1894)</f>
        <v/>
      </c>
      <c r="K1895" t="str">
        <f>+IF(特約団体用!O1894="","",特約団体用!O1894)</f>
        <v/>
      </c>
      <c r="L1895" t="str">
        <f>+IF(特約団体用!P1894="","",特約団体用!P1894)</f>
        <v/>
      </c>
      <c r="M1895" t="str">
        <f>+IF(特約団体用!Q1894="","",特約団体用!Q1894)</f>
        <v/>
      </c>
      <c r="N1895" t="str">
        <f>+TEXT(IF(特約団体用!R1894="","",特約団体用!AB1894),"00")</f>
        <v/>
      </c>
      <c r="O1895" t="str">
        <f>+IF(特約団体用!S1894="","",特約団体用!AC1894)</f>
        <v/>
      </c>
      <c r="P1895" t="str">
        <f>+IF(特約団体用!T1894="","",特約団体用!AD1894)</f>
        <v/>
      </c>
      <c r="Q1895" t="str">
        <f>+IF(特約団体用!U1894="","",特約団体用!AE1894)</f>
        <v/>
      </c>
      <c r="V1895" s="153"/>
      <c r="W1895" s="153"/>
      <c r="X1895" s="153"/>
    </row>
    <row r="1896" spans="1:24">
      <c r="A1896" t="str">
        <f>+IF(特約団体用!A1895="","",特約団体用!A1895)</f>
        <v/>
      </c>
      <c r="B1896" t="str">
        <f>+IF(特約団体用!B1895="","",特約団体用!B1895)</f>
        <v/>
      </c>
      <c r="C1896" t="str">
        <f>+IF(特約団体用!C1895="","",特約団体用!C1895)</f>
        <v/>
      </c>
      <c r="D1896" t="str">
        <f>+IF(特約団体用!D1895="","",特約団体用!D1895)</f>
        <v/>
      </c>
      <c r="E1896" t="str">
        <f>+IF(特約団体用!E1895="","",特約団体用!E1895)</f>
        <v/>
      </c>
      <c r="F1896" t="str">
        <f>+IF(特約団体用!F1895="","",_xlfn.XLOOKUP(特約団体用!F1895,PRM!$G$3:$G$5,PRM!$H$3:$H$5))</f>
        <v/>
      </c>
      <c r="G1896" s="149" t="str">
        <f>+TEXT(_xlfn.CONCAT(特約団体用!G1895,特約団体用!H1895,"年",特約団体用!I1895,"月",特約団体用!J1895,"日"),"yyyy/mm/dd")</f>
        <v>年月日</v>
      </c>
      <c r="H1896" t="str">
        <f>+IF(特約団体用!L1895="","",特約団体用!L1895)</f>
        <v/>
      </c>
      <c r="I1896" t="str">
        <f>+IF(特約団体用!M1895="","",特約団体用!M1895)</f>
        <v/>
      </c>
      <c r="J1896" t="str">
        <f>+IF(特約団体用!N1895="","",特約団体用!AA1895)</f>
        <v/>
      </c>
      <c r="K1896" t="str">
        <f>+IF(特約団体用!O1895="","",特約団体用!O1895)</f>
        <v/>
      </c>
      <c r="L1896" t="str">
        <f>+IF(特約団体用!P1895="","",特約団体用!P1895)</f>
        <v/>
      </c>
      <c r="M1896" t="str">
        <f>+IF(特約団体用!Q1895="","",特約団体用!Q1895)</f>
        <v/>
      </c>
      <c r="N1896" t="str">
        <f>+TEXT(IF(特約団体用!R1895="","",特約団体用!AB1895),"00")</f>
        <v/>
      </c>
      <c r="O1896" t="str">
        <f>+IF(特約団体用!S1895="","",特約団体用!AC1895)</f>
        <v/>
      </c>
      <c r="P1896" t="str">
        <f>+IF(特約団体用!T1895="","",特約団体用!AD1895)</f>
        <v/>
      </c>
      <c r="Q1896" t="str">
        <f>+IF(特約団体用!U1895="","",特約団体用!AE1895)</f>
        <v/>
      </c>
      <c r="V1896" s="153"/>
      <c r="W1896" s="153"/>
      <c r="X1896" s="153"/>
    </row>
    <row r="1897" spans="1:24">
      <c r="A1897" t="str">
        <f>+IF(特約団体用!A1896="","",特約団体用!A1896)</f>
        <v/>
      </c>
      <c r="B1897" t="str">
        <f>+IF(特約団体用!B1896="","",特約団体用!B1896)</f>
        <v/>
      </c>
      <c r="C1897" t="str">
        <f>+IF(特約団体用!C1896="","",特約団体用!C1896)</f>
        <v/>
      </c>
      <c r="D1897" t="str">
        <f>+IF(特約団体用!D1896="","",特約団体用!D1896)</f>
        <v/>
      </c>
      <c r="E1897" t="str">
        <f>+IF(特約団体用!E1896="","",特約団体用!E1896)</f>
        <v/>
      </c>
      <c r="F1897" t="str">
        <f>+IF(特約団体用!F1896="","",_xlfn.XLOOKUP(特約団体用!F1896,PRM!$G$3:$G$5,PRM!$H$3:$H$5))</f>
        <v/>
      </c>
      <c r="G1897" s="149" t="str">
        <f>+TEXT(_xlfn.CONCAT(特約団体用!G1896,特約団体用!H1896,"年",特約団体用!I1896,"月",特約団体用!J1896,"日"),"yyyy/mm/dd")</f>
        <v>年月日</v>
      </c>
      <c r="H1897" t="str">
        <f>+IF(特約団体用!L1896="","",特約団体用!L1896)</f>
        <v/>
      </c>
      <c r="I1897" t="str">
        <f>+IF(特約団体用!M1896="","",特約団体用!M1896)</f>
        <v/>
      </c>
      <c r="J1897" t="str">
        <f>+IF(特約団体用!N1896="","",特約団体用!AA1896)</f>
        <v/>
      </c>
      <c r="K1897" t="str">
        <f>+IF(特約団体用!O1896="","",特約団体用!O1896)</f>
        <v/>
      </c>
      <c r="L1897" t="str">
        <f>+IF(特約団体用!P1896="","",特約団体用!P1896)</f>
        <v/>
      </c>
      <c r="M1897" t="str">
        <f>+IF(特約団体用!Q1896="","",特約団体用!Q1896)</f>
        <v/>
      </c>
      <c r="N1897" t="str">
        <f>+TEXT(IF(特約団体用!R1896="","",特約団体用!AB1896),"00")</f>
        <v/>
      </c>
      <c r="O1897" t="str">
        <f>+IF(特約団体用!S1896="","",特約団体用!AC1896)</f>
        <v/>
      </c>
      <c r="P1897" t="str">
        <f>+IF(特約団体用!T1896="","",特約団体用!AD1896)</f>
        <v/>
      </c>
      <c r="Q1897" t="str">
        <f>+IF(特約団体用!U1896="","",特約団体用!AE1896)</f>
        <v/>
      </c>
      <c r="V1897" s="153"/>
      <c r="W1897" s="153"/>
      <c r="X1897" s="153"/>
    </row>
    <row r="1898" spans="1:24">
      <c r="A1898" t="str">
        <f>+IF(特約団体用!A1897="","",特約団体用!A1897)</f>
        <v/>
      </c>
      <c r="B1898" t="str">
        <f>+IF(特約団体用!B1897="","",特約団体用!B1897)</f>
        <v/>
      </c>
      <c r="C1898" t="str">
        <f>+IF(特約団体用!C1897="","",特約団体用!C1897)</f>
        <v/>
      </c>
      <c r="D1898" t="str">
        <f>+IF(特約団体用!D1897="","",特約団体用!D1897)</f>
        <v/>
      </c>
      <c r="E1898" t="str">
        <f>+IF(特約団体用!E1897="","",特約団体用!E1897)</f>
        <v/>
      </c>
      <c r="F1898" t="str">
        <f>+IF(特約団体用!F1897="","",_xlfn.XLOOKUP(特約団体用!F1897,PRM!$G$3:$G$5,PRM!$H$3:$H$5))</f>
        <v/>
      </c>
      <c r="G1898" s="149" t="str">
        <f>+TEXT(_xlfn.CONCAT(特約団体用!G1897,特約団体用!H1897,"年",特約団体用!I1897,"月",特約団体用!J1897,"日"),"yyyy/mm/dd")</f>
        <v>年月日</v>
      </c>
      <c r="H1898" t="str">
        <f>+IF(特約団体用!L1897="","",特約団体用!L1897)</f>
        <v/>
      </c>
      <c r="I1898" t="str">
        <f>+IF(特約団体用!M1897="","",特約団体用!M1897)</f>
        <v/>
      </c>
      <c r="J1898" t="str">
        <f>+IF(特約団体用!N1897="","",特約団体用!AA1897)</f>
        <v/>
      </c>
      <c r="K1898" t="str">
        <f>+IF(特約団体用!O1897="","",特約団体用!O1897)</f>
        <v/>
      </c>
      <c r="L1898" t="str">
        <f>+IF(特約団体用!P1897="","",特約団体用!P1897)</f>
        <v/>
      </c>
      <c r="M1898" t="str">
        <f>+IF(特約団体用!Q1897="","",特約団体用!Q1897)</f>
        <v/>
      </c>
      <c r="N1898" t="str">
        <f>+TEXT(IF(特約団体用!R1897="","",特約団体用!AB1897),"00")</f>
        <v/>
      </c>
      <c r="O1898" t="str">
        <f>+IF(特約団体用!S1897="","",特約団体用!AC1897)</f>
        <v/>
      </c>
      <c r="P1898" t="str">
        <f>+IF(特約団体用!T1897="","",特約団体用!AD1897)</f>
        <v/>
      </c>
      <c r="Q1898" t="str">
        <f>+IF(特約団体用!U1897="","",特約団体用!AE1897)</f>
        <v/>
      </c>
      <c r="V1898" s="153"/>
      <c r="W1898" s="153"/>
      <c r="X1898" s="153"/>
    </row>
    <row r="1899" spans="1:24">
      <c r="A1899" t="str">
        <f>+IF(特約団体用!A1898="","",特約団体用!A1898)</f>
        <v/>
      </c>
      <c r="B1899" t="str">
        <f>+IF(特約団体用!B1898="","",特約団体用!B1898)</f>
        <v/>
      </c>
      <c r="C1899" t="str">
        <f>+IF(特約団体用!C1898="","",特約団体用!C1898)</f>
        <v/>
      </c>
      <c r="D1899" t="str">
        <f>+IF(特約団体用!D1898="","",特約団体用!D1898)</f>
        <v/>
      </c>
      <c r="E1899" t="str">
        <f>+IF(特約団体用!E1898="","",特約団体用!E1898)</f>
        <v/>
      </c>
      <c r="F1899" t="str">
        <f>+IF(特約団体用!F1898="","",_xlfn.XLOOKUP(特約団体用!F1898,PRM!$G$3:$G$5,PRM!$H$3:$H$5))</f>
        <v/>
      </c>
      <c r="G1899" s="149" t="str">
        <f>+TEXT(_xlfn.CONCAT(特約団体用!G1898,特約団体用!H1898,"年",特約団体用!I1898,"月",特約団体用!J1898,"日"),"yyyy/mm/dd")</f>
        <v>年月日</v>
      </c>
      <c r="H1899" t="str">
        <f>+IF(特約団体用!L1898="","",特約団体用!L1898)</f>
        <v/>
      </c>
      <c r="I1899" t="str">
        <f>+IF(特約団体用!M1898="","",特約団体用!M1898)</f>
        <v/>
      </c>
      <c r="J1899" t="str">
        <f>+IF(特約団体用!N1898="","",特約団体用!AA1898)</f>
        <v/>
      </c>
      <c r="K1899" t="str">
        <f>+IF(特約団体用!O1898="","",特約団体用!O1898)</f>
        <v/>
      </c>
      <c r="L1899" t="str">
        <f>+IF(特約団体用!P1898="","",特約団体用!P1898)</f>
        <v/>
      </c>
      <c r="M1899" t="str">
        <f>+IF(特約団体用!Q1898="","",特約団体用!Q1898)</f>
        <v/>
      </c>
      <c r="N1899" t="str">
        <f>+TEXT(IF(特約団体用!R1898="","",特約団体用!AB1898),"00")</f>
        <v/>
      </c>
      <c r="O1899" t="str">
        <f>+IF(特約団体用!S1898="","",特約団体用!AC1898)</f>
        <v/>
      </c>
      <c r="P1899" t="str">
        <f>+IF(特約団体用!T1898="","",特約団体用!AD1898)</f>
        <v/>
      </c>
      <c r="Q1899" t="str">
        <f>+IF(特約団体用!U1898="","",特約団体用!AE1898)</f>
        <v/>
      </c>
      <c r="V1899" s="153"/>
      <c r="W1899" s="153"/>
      <c r="X1899" s="153"/>
    </row>
    <row r="1900" spans="1:24">
      <c r="A1900" t="str">
        <f>+IF(特約団体用!A1899="","",特約団体用!A1899)</f>
        <v/>
      </c>
      <c r="B1900" t="str">
        <f>+IF(特約団体用!B1899="","",特約団体用!B1899)</f>
        <v/>
      </c>
      <c r="C1900" t="str">
        <f>+IF(特約団体用!C1899="","",特約団体用!C1899)</f>
        <v/>
      </c>
      <c r="D1900" t="str">
        <f>+IF(特約団体用!D1899="","",特約団体用!D1899)</f>
        <v/>
      </c>
      <c r="E1900" t="str">
        <f>+IF(特約団体用!E1899="","",特約団体用!E1899)</f>
        <v/>
      </c>
      <c r="F1900" t="str">
        <f>+IF(特約団体用!F1899="","",_xlfn.XLOOKUP(特約団体用!F1899,PRM!$G$3:$G$5,PRM!$H$3:$H$5))</f>
        <v/>
      </c>
      <c r="G1900" s="149" t="str">
        <f>+TEXT(_xlfn.CONCAT(特約団体用!G1899,特約団体用!H1899,"年",特約団体用!I1899,"月",特約団体用!J1899,"日"),"yyyy/mm/dd")</f>
        <v>年月日</v>
      </c>
      <c r="H1900" t="str">
        <f>+IF(特約団体用!L1899="","",特約団体用!L1899)</f>
        <v/>
      </c>
      <c r="I1900" t="str">
        <f>+IF(特約団体用!M1899="","",特約団体用!M1899)</f>
        <v/>
      </c>
      <c r="J1900" t="str">
        <f>+IF(特約団体用!N1899="","",特約団体用!AA1899)</f>
        <v/>
      </c>
      <c r="K1900" t="str">
        <f>+IF(特約団体用!O1899="","",特約団体用!O1899)</f>
        <v/>
      </c>
      <c r="L1900" t="str">
        <f>+IF(特約団体用!P1899="","",特約団体用!P1899)</f>
        <v/>
      </c>
      <c r="M1900" t="str">
        <f>+IF(特約団体用!Q1899="","",特約団体用!Q1899)</f>
        <v/>
      </c>
      <c r="N1900" t="str">
        <f>+TEXT(IF(特約団体用!R1899="","",特約団体用!AB1899),"00")</f>
        <v/>
      </c>
      <c r="O1900" t="str">
        <f>+IF(特約団体用!S1899="","",特約団体用!AC1899)</f>
        <v/>
      </c>
      <c r="P1900" t="str">
        <f>+IF(特約団体用!T1899="","",特約団体用!AD1899)</f>
        <v/>
      </c>
      <c r="Q1900" t="str">
        <f>+IF(特約団体用!U1899="","",特約団体用!AE1899)</f>
        <v/>
      </c>
      <c r="V1900" s="153"/>
      <c r="W1900" s="153"/>
      <c r="X1900" s="153"/>
    </row>
    <row r="1901" spans="1:24">
      <c r="A1901" t="str">
        <f>+IF(特約団体用!A1900="","",特約団体用!A1900)</f>
        <v/>
      </c>
      <c r="B1901" t="str">
        <f>+IF(特約団体用!B1900="","",特約団体用!B1900)</f>
        <v/>
      </c>
      <c r="C1901" t="str">
        <f>+IF(特約団体用!C1900="","",特約団体用!C1900)</f>
        <v/>
      </c>
      <c r="D1901" t="str">
        <f>+IF(特約団体用!D1900="","",特約団体用!D1900)</f>
        <v/>
      </c>
      <c r="E1901" t="str">
        <f>+IF(特約団体用!E1900="","",特約団体用!E1900)</f>
        <v/>
      </c>
      <c r="F1901" t="str">
        <f>+IF(特約団体用!F1900="","",_xlfn.XLOOKUP(特約団体用!F1900,PRM!$G$3:$G$5,PRM!$H$3:$H$5))</f>
        <v/>
      </c>
      <c r="G1901" s="149" t="str">
        <f>+TEXT(_xlfn.CONCAT(特約団体用!G1900,特約団体用!H1900,"年",特約団体用!I1900,"月",特約団体用!J1900,"日"),"yyyy/mm/dd")</f>
        <v>年月日</v>
      </c>
      <c r="H1901" t="str">
        <f>+IF(特約団体用!L1900="","",特約団体用!L1900)</f>
        <v/>
      </c>
      <c r="I1901" t="str">
        <f>+IF(特約団体用!M1900="","",特約団体用!M1900)</f>
        <v/>
      </c>
      <c r="J1901" t="str">
        <f>+IF(特約団体用!N1900="","",特約団体用!AA1900)</f>
        <v/>
      </c>
      <c r="K1901" t="str">
        <f>+IF(特約団体用!O1900="","",特約団体用!O1900)</f>
        <v/>
      </c>
      <c r="L1901" t="str">
        <f>+IF(特約団体用!P1900="","",特約団体用!P1900)</f>
        <v/>
      </c>
      <c r="M1901" t="str">
        <f>+IF(特約団体用!Q1900="","",特約団体用!Q1900)</f>
        <v/>
      </c>
      <c r="N1901" t="str">
        <f>+TEXT(IF(特約団体用!R1900="","",特約団体用!AB1900),"00")</f>
        <v/>
      </c>
      <c r="O1901" t="str">
        <f>+IF(特約団体用!S1900="","",特約団体用!AC1900)</f>
        <v/>
      </c>
      <c r="P1901" t="str">
        <f>+IF(特約団体用!T1900="","",特約団体用!AD1900)</f>
        <v/>
      </c>
      <c r="Q1901" t="str">
        <f>+IF(特約団体用!U1900="","",特約団体用!AE1900)</f>
        <v/>
      </c>
      <c r="V1901" s="153"/>
      <c r="W1901" s="153"/>
      <c r="X1901" s="153"/>
    </row>
    <row r="1902" spans="1:24">
      <c r="A1902" t="str">
        <f>+IF(特約団体用!A1901="","",特約団体用!A1901)</f>
        <v/>
      </c>
      <c r="B1902" t="str">
        <f>+IF(特約団体用!B1901="","",特約団体用!B1901)</f>
        <v/>
      </c>
      <c r="C1902" t="str">
        <f>+IF(特約団体用!C1901="","",特約団体用!C1901)</f>
        <v/>
      </c>
      <c r="D1902" t="str">
        <f>+IF(特約団体用!D1901="","",特約団体用!D1901)</f>
        <v/>
      </c>
      <c r="E1902" t="str">
        <f>+IF(特約団体用!E1901="","",特約団体用!E1901)</f>
        <v/>
      </c>
      <c r="F1902" t="str">
        <f>+IF(特約団体用!F1901="","",_xlfn.XLOOKUP(特約団体用!F1901,PRM!$G$3:$G$5,PRM!$H$3:$H$5))</f>
        <v/>
      </c>
      <c r="G1902" s="149" t="str">
        <f>+TEXT(_xlfn.CONCAT(特約団体用!G1901,特約団体用!H1901,"年",特約団体用!I1901,"月",特約団体用!J1901,"日"),"yyyy/mm/dd")</f>
        <v>年月日</v>
      </c>
      <c r="H1902" t="str">
        <f>+IF(特約団体用!L1901="","",特約団体用!L1901)</f>
        <v/>
      </c>
      <c r="I1902" t="str">
        <f>+IF(特約団体用!M1901="","",特約団体用!M1901)</f>
        <v/>
      </c>
      <c r="J1902" t="str">
        <f>+IF(特約団体用!N1901="","",特約団体用!AA1901)</f>
        <v/>
      </c>
      <c r="K1902" t="str">
        <f>+IF(特約団体用!O1901="","",特約団体用!O1901)</f>
        <v/>
      </c>
      <c r="L1902" t="str">
        <f>+IF(特約団体用!P1901="","",特約団体用!P1901)</f>
        <v/>
      </c>
      <c r="M1902" t="str">
        <f>+IF(特約団体用!Q1901="","",特約団体用!Q1901)</f>
        <v/>
      </c>
      <c r="N1902" t="str">
        <f>+TEXT(IF(特約団体用!R1901="","",特約団体用!AB1901),"00")</f>
        <v/>
      </c>
      <c r="O1902" t="str">
        <f>+IF(特約団体用!S1901="","",特約団体用!AC1901)</f>
        <v/>
      </c>
      <c r="P1902" t="str">
        <f>+IF(特約団体用!T1901="","",特約団体用!AD1901)</f>
        <v/>
      </c>
      <c r="Q1902" t="str">
        <f>+IF(特約団体用!U1901="","",特約団体用!AE1901)</f>
        <v/>
      </c>
      <c r="V1902" s="153"/>
      <c r="W1902" s="153"/>
      <c r="X1902" s="153"/>
    </row>
    <row r="1903" spans="1:24">
      <c r="A1903" t="str">
        <f>+IF(特約団体用!A1902="","",特約団体用!A1902)</f>
        <v/>
      </c>
      <c r="B1903" t="str">
        <f>+IF(特約団体用!B1902="","",特約団体用!B1902)</f>
        <v/>
      </c>
      <c r="C1903" t="str">
        <f>+IF(特約団体用!C1902="","",特約団体用!C1902)</f>
        <v/>
      </c>
      <c r="D1903" t="str">
        <f>+IF(特約団体用!D1902="","",特約団体用!D1902)</f>
        <v/>
      </c>
      <c r="E1903" t="str">
        <f>+IF(特約団体用!E1902="","",特約団体用!E1902)</f>
        <v/>
      </c>
      <c r="F1903" t="str">
        <f>+IF(特約団体用!F1902="","",_xlfn.XLOOKUP(特約団体用!F1902,PRM!$G$3:$G$5,PRM!$H$3:$H$5))</f>
        <v/>
      </c>
      <c r="G1903" s="149" t="str">
        <f>+TEXT(_xlfn.CONCAT(特約団体用!G1902,特約団体用!H1902,"年",特約団体用!I1902,"月",特約団体用!J1902,"日"),"yyyy/mm/dd")</f>
        <v>年月日</v>
      </c>
      <c r="H1903" t="str">
        <f>+IF(特約団体用!L1902="","",特約団体用!L1902)</f>
        <v/>
      </c>
      <c r="I1903" t="str">
        <f>+IF(特約団体用!M1902="","",特約団体用!M1902)</f>
        <v/>
      </c>
      <c r="J1903" t="str">
        <f>+IF(特約団体用!N1902="","",特約団体用!AA1902)</f>
        <v/>
      </c>
      <c r="K1903" t="str">
        <f>+IF(特約団体用!O1902="","",特約団体用!O1902)</f>
        <v/>
      </c>
      <c r="L1903" t="str">
        <f>+IF(特約団体用!P1902="","",特約団体用!P1902)</f>
        <v/>
      </c>
      <c r="M1903" t="str">
        <f>+IF(特約団体用!Q1902="","",特約団体用!Q1902)</f>
        <v/>
      </c>
      <c r="N1903" t="str">
        <f>+TEXT(IF(特約団体用!R1902="","",特約団体用!AB1902),"00")</f>
        <v/>
      </c>
      <c r="O1903" t="str">
        <f>+IF(特約団体用!S1902="","",特約団体用!AC1902)</f>
        <v/>
      </c>
      <c r="P1903" t="str">
        <f>+IF(特約団体用!T1902="","",特約団体用!AD1902)</f>
        <v/>
      </c>
      <c r="Q1903" t="str">
        <f>+IF(特約団体用!U1902="","",特約団体用!AE1902)</f>
        <v/>
      </c>
      <c r="V1903" s="153"/>
      <c r="W1903" s="153"/>
      <c r="X1903" s="153"/>
    </row>
    <row r="1904" spans="1:24">
      <c r="A1904" t="str">
        <f>+IF(特約団体用!A1903="","",特約団体用!A1903)</f>
        <v/>
      </c>
      <c r="B1904" t="str">
        <f>+IF(特約団体用!B1903="","",特約団体用!B1903)</f>
        <v/>
      </c>
      <c r="C1904" t="str">
        <f>+IF(特約団体用!C1903="","",特約団体用!C1903)</f>
        <v/>
      </c>
      <c r="D1904" t="str">
        <f>+IF(特約団体用!D1903="","",特約団体用!D1903)</f>
        <v/>
      </c>
      <c r="E1904" t="str">
        <f>+IF(特約団体用!E1903="","",特約団体用!E1903)</f>
        <v/>
      </c>
      <c r="F1904" t="str">
        <f>+IF(特約団体用!F1903="","",_xlfn.XLOOKUP(特約団体用!F1903,PRM!$G$3:$G$5,PRM!$H$3:$H$5))</f>
        <v/>
      </c>
      <c r="G1904" s="149" t="str">
        <f>+TEXT(_xlfn.CONCAT(特約団体用!G1903,特約団体用!H1903,"年",特約団体用!I1903,"月",特約団体用!J1903,"日"),"yyyy/mm/dd")</f>
        <v>年月日</v>
      </c>
      <c r="H1904" t="str">
        <f>+IF(特約団体用!L1903="","",特約団体用!L1903)</f>
        <v/>
      </c>
      <c r="I1904" t="str">
        <f>+IF(特約団体用!M1903="","",特約団体用!M1903)</f>
        <v/>
      </c>
      <c r="J1904" t="str">
        <f>+IF(特約団体用!N1903="","",特約団体用!AA1903)</f>
        <v/>
      </c>
      <c r="K1904" t="str">
        <f>+IF(特約団体用!O1903="","",特約団体用!O1903)</f>
        <v/>
      </c>
      <c r="L1904" t="str">
        <f>+IF(特約団体用!P1903="","",特約団体用!P1903)</f>
        <v/>
      </c>
      <c r="M1904" t="str">
        <f>+IF(特約団体用!Q1903="","",特約団体用!Q1903)</f>
        <v/>
      </c>
      <c r="N1904" t="str">
        <f>+TEXT(IF(特約団体用!R1903="","",特約団体用!AB1903),"00")</f>
        <v/>
      </c>
      <c r="O1904" t="str">
        <f>+IF(特約団体用!S1903="","",特約団体用!AC1903)</f>
        <v/>
      </c>
      <c r="P1904" t="str">
        <f>+IF(特約団体用!T1903="","",特約団体用!AD1903)</f>
        <v/>
      </c>
      <c r="Q1904" t="str">
        <f>+IF(特約団体用!U1903="","",特約団体用!AE1903)</f>
        <v/>
      </c>
      <c r="V1904" s="153"/>
      <c r="W1904" s="153"/>
      <c r="X1904" s="153"/>
    </row>
    <row r="1905" spans="1:24">
      <c r="A1905" t="str">
        <f>+IF(特約団体用!A1904="","",特約団体用!A1904)</f>
        <v/>
      </c>
      <c r="B1905" t="str">
        <f>+IF(特約団体用!B1904="","",特約団体用!B1904)</f>
        <v/>
      </c>
      <c r="C1905" t="str">
        <f>+IF(特約団体用!C1904="","",特約団体用!C1904)</f>
        <v/>
      </c>
      <c r="D1905" t="str">
        <f>+IF(特約団体用!D1904="","",特約団体用!D1904)</f>
        <v/>
      </c>
      <c r="E1905" t="str">
        <f>+IF(特約団体用!E1904="","",特約団体用!E1904)</f>
        <v/>
      </c>
      <c r="F1905" t="str">
        <f>+IF(特約団体用!F1904="","",_xlfn.XLOOKUP(特約団体用!F1904,PRM!$G$3:$G$5,PRM!$H$3:$H$5))</f>
        <v/>
      </c>
      <c r="G1905" s="149" t="str">
        <f>+TEXT(_xlfn.CONCAT(特約団体用!G1904,特約団体用!H1904,"年",特約団体用!I1904,"月",特約団体用!J1904,"日"),"yyyy/mm/dd")</f>
        <v>年月日</v>
      </c>
      <c r="H1905" t="str">
        <f>+IF(特約団体用!L1904="","",特約団体用!L1904)</f>
        <v/>
      </c>
      <c r="I1905" t="str">
        <f>+IF(特約団体用!M1904="","",特約団体用!M1904)</f>
        <v/>
      </c>
      <c r="J1905" t="str">
        <f>+IF(特約団体用!N1904="","",特約団体用!AA1904)</f>
        <v/>
      </c>
      <c r="K1905" t="str">
        <f>+IF(特約団体用!O1904="","",特約団体用!O1904)</f>
        <v/>
      </c>
      <c r="L1905" t="str">
        <f>+IF(特約団体用!P1904="","",特約団体用!P1904)</f>
        <v/>
      </c>
      <c r="M1905" t="str">
        <f>+IF(特約団体用!Q1904="","",特約団体用!Q1904)</f>
        <v/>
      </c>
      <c r="N1905" t="str">
        <f>+TEXT(IF(特約団体用!R1904="","",特約団体用!AB1904),"00")</f>
        <v/>
      </c>
      <c r="O1905" t="str">
        <f>+IF(特約団体用!S1904="","",特約団体用!AC1904)</f>
        <v/>
      </c>
      <c r="P1905" t="str">
        <f>+IF(特約団体用!T1904="","",特約団体用!AD1904)</f>
        <v/>
      </c>
      <c r="Q1905" t="str">
        <f>+IF(特約団体用!U1904="","",特約団体用!AE1904)</f>
        <v/>
      </c>
      <c r="V1905" s="153"/>
      <c r="W1905" s="153"/>
      <c r="X1905" s="153"/>
    </row>
    <row r="1906" spans="1:24">
      <c r="A1906" t="str">
        <f>+IF(特約団体用!A1905="","",特約団体用!A1905)</f>
        <v/>
      </c>
      <c r="B1906" t="str">
        <f>+IF(特約団体用!B1905="","",特約団体用!B1905)</f>
        <v/>
      </c>
      <c r="C1906" t="str">
        <f>+IF(特約団体用!C1905="","",特約団体用!C1905)</f>
        <v/>
      </c>
      <c r="D1906" t="str">
        <f>+IF(特約団体用!D1905="","",特約団体用!D1905)</f>
        <v/>
      </c>
      <c r="E1906" t="str">
        <f>+IF(特約団体用!E1905="","",特約団体用!E1905)</f>
        <v/>
      </c>
      <c r="F1906" t="str">
        <f>+IF(特約団体用!F1905="","",_xlfn.XLOOKUP(特約団体用!F1905,PRM!$G$3:$G$5,PRM!$H$3:$H$5))</f>
        <v/>
      </c>
      <c r="G1906" s="149" t="str">
        <f>+TEXT(_xlfn.CONCAT(特約団体用!G1905,特約団体用!H1905,"年",特約団体用!I1905,"月",特約団体用!J1905,"日"),"yyyy/mm/dd")</f>
        <v>年月日</v>
      </c>
      <c r="H1906" t="str">
        <f>+IF(特約団体用!L1905="","",特約団体用!L1905)</f>
        <v/>
      </c>
      <c r="I1906" t="str">
        <f>+IF(特約団体用!M1905="","",特約団体用!M1905)</f>
        <v/>
      </c>
      <c r="J1906" t="str">
        <f>+IF(特約団体用!N1905="","",特約団体用!AA1905)</f>
        <v/>
      </c>
      <c r="K1906" t="str">
        <f>+IF(特約団体用!O1905="","",特約団体用!O1905)</f>
        <v/>
      </c>
      <c r="L1906" t="str">
        <f>+IF(特約団体用!P1905="","",特約団体用!P1905)</f>
        <v/>
      </c>
      <c r="M1906" t="str">
        <f>+IF(特約団体用!Q1905="","",特約団体用!Q1905)</f>
        <v/>
      </c>
      <c r="N1906" t="str">
        <f>+TEXT(IF(特約団体用!R1905="","",特約団体用!AB1905),"00")</f>
        <v/>
      </c>
      <c r="O1906" t="str">
        <f>+IF(特約団体用!S1905="","",特約団体用!AC1905)</f>
        <v/>
      </c>
      <c r="P1906" t="str">
        <f>+IF(特約団体用!T1905="","",特約団体用!AD1905)</f>
        <v/>
      </c>
      <c r="Q1906" t="str">
        <f>+IF(特約団体用!U1905="","",特約団体用!AE1905)</f>
        <v/>
      </c>
      <c r="V1906" s="153"/>
      <c r="W1906" s="153"/>
      <c r="X1906" s="153"/>
    </row>
    <row r="1907" spans="1:24">
      <c r="A1907" t="str">
        <f>+IF(特約団体用!A1906="","",特約団体用!A1906)</f>
        <v/>
      </c>
      <c r="B1907" t="str">
        <f>+IF(特約団体用!B1906="","",特約団体用!B1906)</f>
        <v/>
      </c>
      <c r="C1907" t="str">
        <f>+IF(特約団体用!C1906="","",特約団体用!C1906)</f>
        <v/>
      </c>
      <c r="D1907" t="str">
        <f>+IF(特約団体用!D1906="","",特約団体用!D1906)</f>
        <v/>
      </c>
      <c r="E1907" t="str">
        <f>+IF(特約団体用!E1906="","",特約団体用!E1906)</f>
        <v/>
      </c>
      <c r="F1907" t="str">
        <f>+IF(特約団体用!F1906="","",_xlfn.XLOOKUP(特約団体用!F1906,PRM!$G$3:$G$5,PRM!$H$3:$H$5))</f>
        <v/>
      </c>
      <c r="G1907" s="149" t="str">
        <f>+TEXT(_xlfn.CONCAT(特約団体用!G1906,特約団体用!H1906,"年",特約団体用!I1906,"月",特約団体用!J1906,"日"),"yyyy/mm/dd")</f>
        <v>年月日</v>
      </c>
      <c r="H1907" t="str">
        <f>+IF(特約団体用!L1906="","",特約団体用!L1906)</f>
        <v/>
      </c>
      <c r="I1907" t="str">
        <f>+IF(特約団体用!M1906="","",特約団体用!M1906)</f>
        <v/>
      </c>
      <c r="J1907" t="str">
        <f>+IF(特約団体用!N1906="","",特約団体用!AA1906)</f>
        <v/>
      </c>
      <c r="K1907" t="str">
        <f>+IF(特約団体用!O1906="","",特約団体用!O1906)</f>
        <v/>
      </c>
      <c r="L1907" t="str">
        <f>+IF(特約団体用!P1906="","",特約団体用!P1906)</f>
        <v/>
      </c>
      <c r="M1907" t="str">
        <f>+IF(特約団体用!Q1906="","",特約団体用!Q1906)</f>
        <v/>
      </c>
      <c r="N1907" t="str">
        <f>+TEXT(IF(特約団体用!R1906="","",特約団体用!AB1906),"00")</f>
        <v/>
      </c>
      <c r="O1907" t="str">
        <f>+IF(特約団体用!S1906="","",特約団体用!AC1906)</f>
        <v/>
      </c>
      <c r="P1907" t="str">
        <f>+IF(特約団体用!T1906="","",特約団体用!AD1906)</f>
        <v/>
      </c>
      <c r="Q1907" t="str">
        <f>+IF(特約団体用!U1906="","",特約団体用!AE1906)</f>
        <v/>
      </c>
      <c r="V1907" s="153"/>
      <c r="W1907" s="153"/>
      <c r="X1907" s="153"/>
    </row>
    <row r="1908" spans="1:24">
      <c r="A1908" t="str">
        <f>+IF(特約団体用!A1907="","",特約団体用!A1907)</f>
        <v/>
      </c>
      <c r="B1908" t="str">
        <f>+IF(特約団体用!B1907="","",特約団体用!B1907)</f>
        <v/>
      </c>
      <c r="C1908" t="str">
        <f>+IF(特約団体用!C1907="","",特約団体用!C1907)</f>
        <v/>
      </c>
      <c r="D1908" t="str">
        <f>+IF(特約団体用!D1907="","",特約団体用!D1907)</f>
        <v/>
      </c>
      <c r="E1908" t="str">
        <f>+IF(特約団体用!E1907="","",特約団体用!E1907)</f>
        <v/>
      </c>
      <c r="F1908" t="str">
        <f>+IF(特約団体用!F1907="","",_xlfn.XLOOKUP(特約団体用!F1907,PRM!$G$3:$G$5,PRM!$H$3:$H$5))</f>
        <v/>
      </c>
      <c r="G1908" s="149" t="str">
        <f>+TEXT(_xlfn.CONCAT(特約団体用!G1907,特約団体用!H1907,"年",特約団体用!I1907,"月",特約団体用!J1907,"日"),"yyyy/mm/dd")</f>
        <v>年月日</v>
      </c>
      <c r="H1908" t="str">
        <f>+IF(特約団体用!L1907="","",特約団体用!L1907)</f>
        <v/>
      </c>
      <c r="I1908" t="str">
        <f>+IF(特約団体用!M1907="","",特約団体用!M1907)</f>
        <v/>
      </c>
      <c r="J1908" t="str">
        <f>+IF(特約団体用!N1907="","",特約団体用!AA1907)</f>
        <v/>
      </c>
      <c r="K1908" t="str">
        <f>+IF(特約団体用!O1907="","",特約団体用!O1907)</f>
        <v/>
      </c>
      <c r="L1908" t="str">
        <f>+IF(特約団体用!P1907="","",特約団体用!P1907)</f>
        <v/>
      </c>
      <c r="M1908" t="str">
        <f>+IF(特約団体用!Q1907="","",特約団体用!Q1907)</f>
        <v/>
      </c>
      <c r="N1908" t="str">
        <f>+TEXT(IF(特約団体用!R1907="","",特約団体用!AB1907),"00")</f>
        <v/>
      </c>
      <c r="O1908" t="str">
        <f>+IF(特約団体用!S1907="","",特約団体用!AC1907)</f>
        <v/>
      </c>
      <c r="P1908" t="str">
        <f>+IF(特約団体用!T1907="","",特約団体用!AD1907)</f>
        <v/>
      </c>
      <c r="Q1908" t="str">
        <f>+IF(特約団体用!U1907="","",特約団体用!AE1907)</f>
        <v/>
      </c>
      <c r="V1908" s="153"/>
      <c r="W1908" s="153"/>
      <c r="X1908" s="153"/>
    </row>
    <row r="1909" spans="1:24">
      <c r="A1909" t="str">
        <f>+IF(特約団体用!A1908="","",特約団体用!A1908)</f>
        <v/>
      </c>
      <c r="B1909" t="str">
        <f>+IF(特約団体用!B1908="","",特約団体用!B1908)</f>
        <v/>
      </c>
      <c r="C1909" t="str">
        <f>+IF(特約団体用!C1908="","",特約団体用!C1908)</f>
        <v/>
      </c>
      <c r="D1909" t="str">
        <f>+IF(特約団体用!D1908="","",特約団体用!D1908)</f>
        <v/>
      </c>
      <c r="E1909" t="str">
        <f>+IF(特約団体用!E1908="","",特約団体用!E1908)</f>
        <v/>
      </c>
      <c r="F1909" t="str">
        <f>+IF(特約団体用!F1908="","",_xlfn.XLOOKUP(特約団体用!F1908,PRM!$G$3:$G$5,PRM!$H$3:$H$5))</f>
        <v/>
      </c>
      <c r="G1909" s="149" t="str">
        <f>+TEXT(_xlfn.CONCAT(特約団体用!G1908,特約団体用!H1908,"年",特約団体用!I1908,"月",特約団体用!J1908,"日"),"yyyy/mm/dd")</f>
        <v>年月日</v>
      </c>
      <c r="H1909" t="str">
        <f>+IF(特約団体用!L1908="","",特約団体用!L1908)</f>
        <v/>
      </c>
      <c r="I1909" t="str">
        <f>+IF(特約団体用!M1908="","",特約団体用!M1908)</f>
        <v/>
      </c>
      <c r="J1909" t="str">
        <f>+IF(特約団体用!N1908="","",特約団体用!AA1908)</f>
        <v/>
      </c>
      <c r="K1909" t="str">
        <f>+IF(特約団体用!O1908="","",特約団体用!O1908)</f>
        <v/>
      </c>
      <c r="L1909" t="str">
        <f>+IF(特約団体用!P1908="","",特約団体用!P1908)</f>
        <v/>
      </c>
      <c r="M1909" t="str">
        <f>+IF(特約団体用!Q1908="","",特約団体用!Q1908)</f>
        <v/>
      </c>
      <c r="N1909" t="str">
        <f>+TEXT(IF(特約団体用!R1908="","",特約団体用!AB1908),"00")</f>
        <v/>
      </c>
      <c r="O1909" t="str">
        <f>+IF(特約団体用!S1908="","",特約団体用!AC1908)</f>
        <v/>
      </c>
      <c r="P1909" t="str">
        <f>+IF(特約団体用!T1908="","",特約団体用!AD1908)</f>
        <v/>
      </c>
      <c r="Q1909" t="str">
        <f>+IF(特約団体用!U1908="","",特約団体用!AE1908)</f>
        <v/>
      </c>
      <c r="V1909" s="153"/>
      <c r="W1909" s="153"/>
      <c r="X1909" s="153"/>
    </row>
    <row r="1910" spans="1:24">
      <c r="A1910" t="str">
        <f>+IF(特約団体用!A1909="","",特約団体用!A1909)</f>
        <v/>
      </c>
      <c r="B1910" t="str">
        <f>+IF(特約団体用!B1909="","",特約団体用!B1909)</f>
        <v/>
      </c>
      <c r="C1910" t="str">
        <f>+IF(特約団体用!C1909="","",特約団体用!C1909)</f>
        <v/>
      </c>
      <c r="D1910" t="str">
        <f>+IF(特約団体用!D1909="","",特約団体用!D1909)</f>
        <v/>
      </c>
      <c r="E1910" t="str">
        <f>+IF(特約団体用!E1909="","",特約団体用!E1909)</f>
        <v/>
      </c>
      <c r="F1910" t="str">
        <f>+IF(特約団体用!F1909="","",_xlfn.XLOOKUP(特約団体用!F1909,PRM!$G$3:$G$5,PRM!$H$3:$H$5))</f>
        <v/>
      </c>
      <c r="G1910" s="149" t="str">
        <f>+TEXT(_xlfn.CONCAT(特約団体用!G1909,特約団体用!H1909,"年",特約団体用!I1909,"月",特約団体用!J1909,"日"),"yyyy/mm/dd")</f>
        <v>年月日</v>
      </c>
      <c r="H1910" t="str">
        <f>+IF(特約団体用!L1909="","",特約団体用!L1909)</f>
        <v/>
      </c>
      <c r="I1910" t="str">
        <f>+IF(特約団体用!M1909="","",特約団体用!M1909)</f>
        <v/>
      </c>
      <c r="J1910" t="str">
        <f>+IF(特約団体用!N1909="","",特約団体用!AA1909)</f>
        <v/>
      </c>
      <c r="K1910" t="str">
        <f>+IF(特約団体用!O1909="","",特約団体用!O1909)</f>
        <v/>
      </c>
      <c r="L1910" t="str">
        <f>+IF(特約団体用!P1909="","",特約団体用!P1909)</f>
        <v/>
      </c>
      <c r="M1910" t="str">
        <f>+IF(特約団体用!Q1909="","",特約団体用!Q1909)</f>
        <v/>
      </c>
      <c r="N1910" t="str">
        <f>+TEXT(IF(特約団体用!R1909="","",特約団体用!AB1909),"00")</f>
        <v/>
      </c>
      <c r="O1910" t="str">
        <f>+IF(特約団体用!S1909="","",特約団体用!AC1909)</f>
        <v/>
      </c>
      <c r="P1910" t="str">
        <f>+IF(特約団体用!T1909="","",特約団体用!AD1909)</f>
        <v/>
      </c>
      <c r="Q1910" t="str">
        <f>+IF(特約団体用!U1909="","",特約団体用!AE1909)</f>
        <v/>
      </c>
      <c r="V1910" s="153"/>
      <c r="W1910" s="153"/>
      <c r="X1910" s="153"/>
    </row>
    <row r="1911" spans="1:24">
      <c r="A1911" t="str">
        <f>+IF(特約団体用!A1910="","",特約団体用!A1910)</f>
        <v/>
      </c>
      <c r="B1911" t="str">
        <f>+IF(特約団体用!B1910="","",特約団体用!B1910)</f>
        <v/>
      </c>
      <c r="C1911" t="str">
        <f>+IF(特約団体用!C1910="","",特約団体用!C1910)</f>
        <v/>
      </c>
      <c r="D1911" t="str">
        <f>+IF(特約団体用!D1910="","",特約団体用!D1910)</f>
        <v/>
      </c>
      <c r="E1911" t="str">
        <f>+IF(特約団体用!E1910="","",特約団体用!E1910)</f>
        <v/>
      </c>
      <c r="F1911" t="str">
        <f>+IF(特約団体用!F1910="","",_xlfn.XLOOKUP(特約団体用!F1910,PRM!$G$3:$G$5,PRM!$H$3:$H$5))</f>
        <v/>
      </c>
      <c r="G1911" s="149" t="str">
        <f>+TEXT(_xlfn.CONCAT(特約団体用!G1910,特約団体用!H1910,"年",特約団体用!I1910,"月",特約団体用!J1910,"日"),"yyyy/mm/dd")</f>
        <v>年月日</v>
      </c>
      <c r="H1911" t="str">
        <f>+IF(特約団体用!L1910="","",特約団体用!L1910)</f>
        <v/>
      </c>
      <c r="I1911" t="str">
        <f>+IF(特約団体用!M1910="","",特約団体用!M1910)</f>
        <v/>
      </c>
      <c r="J1911" t="str">
        <f>+IF(特約団体用!N1910="","",特約団体用!AA1910)</f>
        <v/>
      </c>
      <c r="K1911" t="str">
        <f>+IF(特約団体用!O1910="","",特約団体用!O1910)</f>
        <v/>
      </c>
      <c r="L1911" t="str">
        <f>+IF(特約団体用!P1910="","",特約団体用!P1910)</f>
        <v/>
      </c>
      <c r="M1911" t="str">
        <f>+IF(特約団体用!Q1910="","",特約団体用!Q1910)</f>
        <v/>
      </c>
      <c r="N1911" t="str">
        <f>+TEXT(IF(特約団体用!R1910="","",特約団体用!AB1910),"00")</f>
        <v/>
      </c>
      <c r="O1911" t="str">
        <f>+IF(特約団体用!S1910="","",特約団体用!AC1910)</f>
        <v/>
      </c>
      <c r="P1911" t="str">
        <f>+IF(特約団体用!T1910="","",特約団体用!AD1910)</f>
        <v/>
      </c>
      <c r="Q1911" t="str">
        <f>+IF(特約団体用!U1910="","",特約団体用!AE1910)</f>
        <v/>
      </c>
      <c r="V1911" s="153"/>
      <c r="W1911" s="153"/>
      <c r="X1911" s="153"/>
    </row>
    <row r="1912" spans="1:24">
      <c r="A1912" t="str">
        <f>+IF(特約団体用!A1911="","",特約団体用!A1911)</f>
        <v/>
      </c>
      <c r="B1912" t="str">
        <f>+IF(特約団体用!B1911="","",特約団体用!B1911)</f>
        <v/>
      </c>
      <c r="C1912" t="str">
        <f>+IF(特約団体用!C1911="","",特約団体用!C1911)</f>
        <v/>
      </c>
      <c r="D1912" t="str">
        <f>+IF(特約団体用!D1911="","",特約団体用!D1911)</f>
        <v/>
      </c>
      <c r="E1912" t="str">
        <f>+IF(特約団体用!E1911="","",特約団体用!E1911)</f>
        <v/>
      </c>
      <c r="F1912" t="str">
        <f>+IF(特約団体用!F1911="","",_xlfn.XLOOKUP(特約団体用!F1911,PRM!$G$3:$G$5,PRM!$H$3:$H$5))</f>
        <v/>
      </c>
      <c r="G1912" s="149" t="str">
        <f>+TEXT(_xlfn.CONCAT(特約団体用!G1911,特約団体用!H1911,"年",特約団体用!I1911,"月",特約団体用!J1911,"日"),"yyyy/mm/dd")</f>
        <v>年月日</v>
      </c>
      <c r="H1912" t="str">
        <f>+IF(特約団体用!L1911="","",特約団体用!L1911)</f>
        <v/>
      </c>
      <c r="I1912" t="str">
        <f>+IF(特約団体用!M1911="","",特約団体用!M1911)</f>
        <v/>
      </c>
      <c r="J1912" t="str">
        <f>+IF(特約団体用!N1911="","",特約団体用!AA1911)</f>
        <v/>
      </c>
      <c r="K1912" t="str">
        <f>+IF(特約団体用!O1911="","",特約団体用!O1911)</f>
        <v/>
      </c>
      <c r="L1912" t="str">
        <f>+IF(特約団体用!P1911="","",特約団体用!P1911)</f>
        <v/>
      </c>
      <c r="M1912" t="str">
        <f>+IF(特約団体用!Q1911="","",特約団体用!Q1911)</f>
        <v/>
      </c>
      <c r="N1912" t="str">
        <f>+TEXT(IF(特約団体用!R1911="","",特約団体用!AB1911),"00")</f>
        <v/>
      </c>
      <c r="O1912" t="str">
        <f>+IF(特約団体用!S1911="","",特約団体用!AC1911)</f>
        <v/>
      </c>
      <c r="P1912" t="str">
        <f>+IF(特約団体用!T1911="","",特約団体用!AD1911)</f>
        <v/>
      </c>
      <c r="Q1912" t="str">
        <f>+IF(特約団体用!U1911="","",特約団体用!AE1911)</f>
        <v/>
      </c>
      <c r="V1912" s="153"/>
      <c r="W1912" s="153"/>
      <c r="X1912" s="153"/>
    </row>
    <row r="1913" spans="1:24">
      <c r="A1913" t="str">
        <f>+IF(特約団体用!A1912="","",特約団体用!A1912)</f>
        <v/>
      </c>
      <c r="B1913" t="str">
        <f>+IF(特約団体用!B1912="","",特約団体用!B1912)</f>
        <v/>
      </c>
      <c r="C1913" t="str">
        <f>+IF(特約団体用!C1912="","",特約団体用!C1912)</f>
        <v/>
      </c>
      <c r="D1913" t="str">
        <f>+IF(特約団体用!D1912="","",特約団体用!D1912)</f>
        <v/>
      </c>
      <c r="E1913" t="str">
        <f>+IF(特約団体用!E1912="","",特約団体用!E1912)</f>
        <v/>
      </c>
      <c r="F1913" t="str">
        <f>+IF(特約団体用!F1912="","",_xlfn.XLOOKUP(特約団体用!F1912,PRM!$G$3:$G$5,PRM!$H$3:$H$5))</f>
        <v/>
      </c>
      <c r="G1913" s="149" t="str">
        <f>+TEXT(_xlfn.CONCAT(特約団体用!G1912,特約団体用!H1912,"年",特約団体用!I1912,"月",特約団体用!J1912,"日"),"yyyy/mm/dd")</f>
        <v>年月日</v>
      </c>
      <c r="H1913" t="str">
        <f>+IF(特約団体用!L1912="","",特約団体用!L1912)</f>
        <v/>
      </c>
      <c r="I1913" t="str">
        <f>+IF(特約団体用!M1912="","",特約団体用!M1912)</f>
        <v/>
      </c>
      <c r="J1913" t="str">
        <f>+IF(特約団体用!N1912="","",特約団体用!AA1912)</f>
        <v/>
      </c>
      <c r="K1913" t="str">
        <f>+IF(特約団体用!O1912="","",特約団体用!O1912)</f>
        <v/>
      </c>
      <c r="L1913" t="str">
        <f>+IF(特約団体用!P1912="","",特約団体用!P1912)</f>
        <v/>
      </c>
      <c r="M1913" t="str">
        <f>+IF(特約団体用!Q1912="","",特約団体用!Q1912)</f>
        <v/>
      </c>
      <c r="N1913" t="str">
        <f>+TEXT(IF(特約団体用!R1912="","",特約団体用!AB1912),"00")</f>
        <v/>
      </c>
      <c r="O1913" t="str">
        <f>+IF(特約団体用!S1912="","",特約団体用!AC1912)</f>
        <v/>
      </c>
      <c r="P1913" t="str">
        <f>+IF(特約団体用!T1912="","",特約団体用!AD1912)</f>
        <v/>
      </c>
      <c r="Q1913" t="str">
        <f>+IF(特約団体用!U1912="","",特約団体用!AE1912)</f>
        <v/>
      </c>
      <c r="V1913" s="153"/>
      <c r="W1913" s="153"/>
      <c r="X1913" s="153"/>
    </row>
    <row r="1914" spans="1:24">
      <c r="A1914" t="str">
        <f>+IF(特約団体用!A1913="","",特約団体用!A1913)</f>
        <v/>
      </c>
      <c r="B1914" t="str">
        <f>+IF(特約団体用!B1913="","",特約団体用!B1913)</f>
        <v/>
      </c>
      <c r="C1914" t="str">
        <f>+IF(特約団体用!C1913="","",特約団体用!C1913)</f>
        <v/>
      </c>
      <c r="D1914" t="str">
        <f>+IF(特約団体用!D1913="","",特約団体用!D1913)</f>
        <v/>
      </c>
      <c r="E1914" t="str">
        <f>+IF(特約団体用!E1913="","",特約団体用!E1913)</f>
        <v/>
      </c>
      <c r="F1914" t="str">
        <f>+IF(特約団体用!F1913="","",_xlfn.XLOOKUP(特約団体用!F1913,PRM!$G$3:$G$5,PRM!$H$3:$H$5))</f>
        <v/>
      </c>
      <c r="G1914" s="149" t="str">
        <f>+TEXT(_xlfn.CONCAT(特約団体用!G1913,特約団体用!H1913,"年",特約団体用!I1913,"月",特約団体用!J1913,"日"),"yyyy/mm/dd")</f>
        <v>年月日</v>
      </c>
      <c r="H1914" t="str">
        <f>+IF(特約団体用!L1913="","",特約団体用!L1913)</f>
        <v/>
      </c>
      <c r="I1914" t="str">
        <f>+IF(特約団体用!M1913="","",特約団体用!M1913)</f>
        <v/>
      </c>
      <c r="J1914" t="str">
        <f>+IF(特約団体用!N1913="","",特約団体用!AA1913)</f>
        <v/>
      </c>
      <c r="K1914" t="str">
        <f>+IF(特約団体用!O1913="","",特約団体用!O1913)</f>
        <v/>
      </c>
      <c r="L1914" t="str">
        <f>+IF(特約団体用!P1913="","",特約団体用!P1913)</f>
        <v/>
      </c>
      <c r="M1914" t="str">
        <f>+IF(特約団体用!Q1913="","",特約団体用!Q1913)</f>
        <v/>
      </c>
      <c r="N1914" t="str">
        <f>+TEXT(IF(特約団体用!R1913="","",特約団体用!AB1913),"00")</f>
        <v/>
      </c>
      <c r="O1914" t="str">
        <f>+IF(特約団体用!S1913="","",特約団体用!AC1913)</f>
        <v/>
      </c>
      <c r="P1914" t="str">
        <f>+IF(特約団体用!T1913="","",特約団体用!AD1913)</f>
        <v/>
      </c>
      <c r="Q1914" t="str">
        <f>+IF(特約団体用!U1913="","",特約団体用!AE1913)</f>
        <v/>
      </c>
      <c r="V1914" s="153"/>
      <c r="W1914" s="153"/>
      <c r="X1914" s="153"/>
    </row>
    <row r="1915" spans="1:24">
      <c r="A1915" t="str">
        <f>+IF(特約団体用!A1914="","",特約団体用!A1914)</f>
        <v/>
      </c>
      <c r="B1915" t="str">
        <f>+IF(特約団体用!B1914="","",特約団体用!B1914)</f>
        <v/>
      </c>
      <c r="C1915" t="str">
        <f>+IF(特約団体用!C1914="","",特約団体用!C1914)</f>
        <v/>
      </c>
      <c r="D1915" t="str">
        <f>+IF(特約団体用!D1914="","",特約団体用!D1914)</f>
        <v/>
      </c>
      <c r="E1915" t="str">
        <f>+IF(特約団体用!E1914="","",特約団体用!E1914)</f>
        <v/>
      </c>
      <c r="F1915" t="str">
        <f>+IF(特約団体用!F1914="","",_xlfn.XLOOKUP(特約団体用!F1914,PRM!$G$3:$G$5,PRM!$H$3:$H$5))</f>
        <v/>
      </c>
      <c r="G1915" s="149" t="str">
        <f>+TEXT(_xlfn.CONCAT(特約団体用!G1914,特約団体用!H1914,"年",特約団体用!I1914,"月",特約団体用!J1914,"日"),"yyyy/mm/dd")</f>
        <v>年月日</v>
      </c>
      <c r="H1915" t="str">
        <f>+IF(特約団体用!L1914="","",特約団体用!L1914)</f>
        <v/>
      </c>
      <c r="I1915" t="str">
        <f>+IF(特約団体用!M1914="","",特約団体用!M1914)</f>
        <v/>
      </c>
      <c r="J1915" t="str">
        <f>+IF(特約団体用!N1914="","",特約団体用!AA1914)</f>
        <v/>
      </c>
      <c r="K1915" t="str">
        <f>+IF(特約団体用!O1914="","",特約団体用!O1914)</f>
        <v/>
      </c>
      <c r="L1915" t="str">
        <f>+IF(特約団体用!P1914="","",特約団体用!P1914)</f>
        <v/>
      </c>
      <c r="M1915" t="str">
        <f>+IF(特約団体用!Q1914="","",特約団体用!Q1914)</f>
        <v/>
      </c>
      <c r="N1915" t="str">
        <f>+TEXT(IF(特約団体用!R1914="","",特約団体用!AB1914),"00")</f>
        <v/>
      </c>
      <c r="O1915" t="str">
        <f>+IF(特約団体用!S1914="","",特約団体用!AC1914)</f>
        <v/>
      </c>
      <c r="P1915" t="str">
        <f>+IF(特約団体用!T1914="","",特約団体用!AD1914)</f>
        <v/>
      </c>
      <c r="Q1915" t="str">
        <f>+IF(特約団体用!U1914="","",特約団体用!AE1914)</f>
        <v/>
      </c>
      <c r="V1915" s="153"/>
      <c r="W1915" s="153"/>
      <c r="X1915" s="153"/>
    </row>
    <row r="1916" spans="1:24">
      <c r="A1916" t="str">
        <f>+IF(特約団体用!A1915="","",特約団体用!A1915)</f>
        <v/>
      </c>
      <c r="B1916" t="str">
        <f>+IF(特約団体用!B1915="","",特約団体用!B1915)</f>
        <v/>
      </c>
      <c r="C1916" t="str">
        <f>+IF(特約団体用!C1915="","",特約団体用!C1915)</f>
        <v/>
      </c>
      <c r="D1916" t="str">
        <f>+IF(特約団体用!D1915="","",特約団体用!D1915)</f>
        <v/>
      </c>
      <c r="E1916" t="str">
        <f>+IF(特約団体用!E1915="","",特約団体用!E1915)</f>
        <v/>
      </c>
      <c r="F1916" t="str">
        <f>+IF(特約団体用!F1915="","",_xlfn.XLOOKUP(特約団体用!F1915,PRM!$G$3:$G$5,PRM!$H$3:$H$5))</f>
        <v/>
      </c>
      <c r="G1916" s="149" t="str">
        <f>+TEXT(_xlfn.CONCAT(特約団体用!G1915,特約団体用!H1915,"年",特約団体用!I1915,"月",特約団体用!J1915,"日"),"yyyy/mm/dd")</f>
        <v>年月日</v>
      </c>
      <c r="H1916" t="str">
        <f>+IF(特約団体用!L1915="","",特約団体用!L1915)</f>
        <v/>
      </c>
      <c r="I1916" t="str">
        <f>+IF(特約団体用!M1915="","",特約団体用!M1915)</f>
        <v/>
      </c>
      <c r="J1916" t="str">
        <f>+IF(特約団体用!N1915="","",特約団体用!AA1915)</f>
        <v/>
      </c>
      <c r="K1916" t="str">
        <f>+IF(特約団体用!O1915="","",特約団体用!O1915)</f>
        <v/>
      </c>
      <c r="L1916" t="str">
        <f>+IF(特約団体用!P1915="","",特約団体用!P1915)</f>
        <v/>
      </c>
      <c r="M1916" t="str">
        <f>+IF(特約団体用!Q1915="","",特約団体用!Q1915)</f>
        <v/>
      </c>
      <c r="N1916" t="str">
        <f>+TEXT(IF(特約団体用!R1915="","",特約団体用!AB1915),"00")</f>
        <v/>
      </c>
      <c r="O1916" t="str">
        <f>+IF(特約団体用!S1915="","",特約団体用!AC1915)</f>
        <v/>
      </c>
      <c r="P1916" t="str">
        <f>+IF(特約団体用!T1915="","",特約団体用!AD1915)</f>
        <v/>
      </c>
      <c r="Q1916" t="str">
        <f>+IF(特約団体用!U1915="","",特約団体用!AE1915)</f>
        <v/>
      </c>
      <c r="V1916" s="153"/>
      <c r="W1916" s="153"/>
      <c r="X1916" s="153"/>
    </row>
    <row r="1917" spans="1:24">
      <c r="A1917" t="str">
        <f>+IF(特約団体用!A1916="","",特約団体用!A1916)</f>
        <v/>
      </c>
      <c r="B1917" t="str">
        <f>+IF(特約団体用!B1916="","",特約団体用!B1916)</f>
        <v/>
      </c>
      <c r="C1917" t="str">
        <f>+IF(特約団体用!C1916="","",特約団体用!C1916)</f>
        <v/>
      </c>
      <c r="D1917" t="str">
        <f>+IF(特約団体用!D1916="","",特約団体用!D1916)</f>
        <v/>
      </c>
      <c r="E1917" t="str">
        <f>+IF(特約団体用!E1916="","",特約団体用!E1916)</f>
        <v/>
      </c>
      <c r="F1917" t="str">
        <f>+IF(特約団体用!F1916="","",_xlfn.XLOOKUP(特約団体用!F1916,PRM!$G$3:$G$5,PRM!$H$3:$H$5))</f>
        <v/>
      </c>
      <c r="G1917" s="149" t="str">
        <f>+TEXT(_xlfn.CONCAT(特約団体用!G1916,特約団体用!H1916,"年",特約団体用!I1916,"月",特約団体用!J1916,"日"),"yyyy/mm/dd")</f>
        <v>年月日</v>
      </c>
      <c r="H1917" t="str">
        <f>+IF(特約団体用!L1916="","",特約団体用!L1916)</f>
        <v/>
      </c>
      <c r="I1917" t="str">
        <f>+IF(特約団体用!M1916="","",特約団体用!M1916)</f>
        <v/>
      </c>
      <c r="J1917" t="str">
        <f>+IF(特約団体用!N1916="","",特約団体用!AA1916)</f>
        <v/>
      </c>
      <c r="K1917" t="str">
        <f>+IF(特約団体用!O1916="","",特約団体用!O1916)</f>
        <v/>
      </c>
      <c r="L1917" t="str">
        <f>+IF(特約団体用!P1916="","",特約団体用!P1916)</f>
        <v/>
      </c>
      <c r="M1917" t="str">
        <f>+IF(特約団体用!Q1916="","",特約団体用!Q1916)</f>
        <v/>
      </c>
      <c r="N1917" t="str">
        <f>+TEXT(IF(特約団体用!R1916="","",特約団体用!AB1916),"00")</f>
        <v/>
      </c>
      <c r="O1917" t="str">
        <f>+IF(特約団体用!S1916="","",特約団体用!AC1916)</f>
        <v/>
      </c>
      <c r="P1917" t="str">
        <f>+IF(特約団体用!T1916="","",特約団体用!AD1916)</f>
        <v/>
      </c>
      <c r="Q1917" t="str">
        <f>+IF(特約団体用!U1916="","",特約団体用!AE1916)</f>
        <v/>
      </c>
      <c r="V1917" s="153"/>
      <c r="W1917" s="153"/>
      <c r="X1917" s="153"/>
    </row>
    <row r="1918" spans="1:24">
      <c r="A1918" t="str">
        <f>+IF(特約団体用!A1917="","",特約団体用!A1917)</f>
        <v/>
      </c>
      <c r="B1918" t="str">
        <f>+IF(特約団体用!B1917="","",特約団体用!B1917)</f>
        <v/>
      </c>
      <c r="C1918" t="str">
        <f>+IF(特約団体用!C1917="","",特約団体用!C1917)</f>
        <v/>
      </c>
      <c r="D1918" t="str">
        <f>+IF(特約団体用!D1917="","",特約団体用!D1917)</f>
        <v/>
      </c>
      <c r="E1918" t="str">
        <f>+IF(特約団体用!E1917="","",特約団体用!E1917)</f>
        <v/>
      </c>
      <c r="F1918" t="str">
        <f>+IF(特約団体用!F1917="","",_xlfn.XLOOKUP(特約団体用!F1917,PRM!$G$3:$G$5,PRM!$H$3:$H$5))</f>
        <v/>
      </c>
      <c r="G1918" s="149" t="str">
        <f>+TEXT(_xlfn.CONCAT(特約団体用!G1917,特約団体用!H1917,"年",特約団体用!I1917,"月",特約団体用!J1917,"日"),"yyyy/mm/dd")</f>
        <v>年月日</v>
      </c>
      <c r="H1918" t="str">
        <f>+IF(特約団体用!L1917="","",特約団体用!L1917)</f>
        <v/>
      </c>
      <c r="I1918" t="str">
        <f>+IF(特約団体用!M1917="","",特約団体用!M1917)</f>
        <v/>
      </c>
      <c r="J1918" t="str">
        <f>+IF(特約団体用!N1917="","",特約団体用!AA1917)</f>
        <v/>
      </c>
      <c r="K1918" t="str">
        <f>+IF(特約団体用!O1917="","",特約団体用!O1917)</f>
        <v/>
      </c>
      <c r="L1918" t="str">
        <f>+IF(特約団体用!P1917="","",特約団体用!P1917)</f>
        <v/>
      </c>
      <c r="M1918" t="str">
        <f>+IF(特約団体用!Q1917="","",特約団体用!Q1917)</f>
        <v/>
      </c>
      <c r="N1918" t="str">
        <f>+TEXT(IF(特約団体用!R1917="","",特約団体用!AB1917),"00")</f>
        <v/>
      </c>
      <c r="O1918" t="str">
        <f>+IF(特約団体用!S1917="","",特約団体用!AC1917)</f>
        <v/>
      </c>
      <c r="P1918" t="str">
        <f>+IF(特約団体用!T1917="","",特約団体用!AD1917)</f>
        <v/>
      </c>
      <c r="Q1918" t="str">
        <f>+IF(特約団体用!U1917="","",特約団体用!AE1917)</f>
        <v/>
      </c>
      <c r="V1918" s="153"/>
      <c r="W1918" s="153"/>
      <c r="X1918" s="153"/>
    </row>
    <row r="1919" spans="1:24">
      <c r="A1919" t="str">
        <f>+IF(特約団体用!A1918="","",特約団体用!A1918)</f>
        <v/>
      </c>
      <c r="B1919" t="str">
        <f>+IF(特約団体用!B1918="","",特約団体用!B1918)</f>
        <v/>
      </c>
      <c r="C1919" t="str">
        <f>+IF(特約団体用!C1918="","",特約団体用!C1918)</f>
        <v/>
      </c>
      <c r="D1919" t="str">
        <f>+IF(特約団体用!D1918="","",特約団体用!D1918)</f>
        <v/>
      </c>
      <c r="E1919" t="str">
        <f>+IF(特約団体用!E1918="","",特約団体用!E1918)</f>
        <v/>
      </c>
      <c r="F1919" t="str">
        <f>+IF(特約団体用!F1918="","",_xlfn.XLOOKUP(特約団体用!F1918,PRM!$G$3:$G$5,PRM!$H$3:$H$5))</f>
        <v/>
      </c>
      <c r="G1919" s="149" t="str">
        <f>+TEXT(_xlfn.CONCAT(特約団体用!G1918,特約団体用!H1918,"年",特約団体用!I1918,"月",特約団体用!J1918,"日"),"yyyy/mm/dd")</f>
        <v>年月日</v>
      </c>
      <c r="H1919" t="str">
        <f>+IF(特約団体用!L1918="","",特約団体用!L1918)</f>
        <v/>
      </c>
      <c r="I1919" t="str">
        <f>+IF(特約団体用!M1918="","",特約団体用!M1918)</f>
        <v/>
      </c>
      <c r="J1919" t="str">
        <f>+IF(特約団体用!N1918="","",特約団体用!AA1918)</f>
        <v/>
      </c>
      <c r="K1919" t="str">
        <f>+IF(特約団体用!O1918="","",特約団体用!O1918)</f>
        <v/>
      </c>
      <c r="L1919" t="str">
        <f>+IF(特約団体用!P1918="","",特約団体用!P1918)</f>
        <v/>
      </c>
      <c r="M1919" t="str">
        <f>+IF(特約団体用!Q1918="","",特約団体用!Q1918)</f>
        <v/>
      </c>
      <c r="N1919" t="str">
        <f>+TEXT(IF(特約団体用!R1918="","",特約団体用!AB1918),"00")</f>
        <v/>
      </c>
      <c r="O1919" t="str">
        <f>+IF(特約団体用!S1918="","",特約団体用!AC1918)</f>
        <v/>
      </c>
      <c r="P1919" t="str">
        <f>+IF(特約団体用!T1918="","",特約団体用!AD1918)</f>
        <v/>
      </c>
      <c r="Q1919" t="str">
        <f>+IF(特約団体用!U1918="","",特約団体用!AE1918)</f>
        <v/>
      </c>
      <c r="V1919" s="153"/>
      <c r="W1919" s="153"/>
      <c r="X1919" s="153"/>
    </row>
    <row r="1920" spans="1:24">
      <c r="A1920" t="str">
        <f>+IF(特約団体用!A1919="","",特約団体用!A1919)</f>
        <v/>
      </c>
      <c r="B1920" t="str">
        <f>+IF(特約団体用!B1919="","",特約団体用!B1919)</f>
        <v/>
      </c>
      <c r="C1920" t="str">
        <f>+IF(特約団体用!C1919="","",特約団体用!C1919)</f>
        <v/>
      </c>
      <c r="D1920" t="str">
        <f>+IF(特約団体用!D1919="","",特約団体用!D1919)</f>
        <v/>
      </c>
      <c r="E1920" t="str">
        <f>+IF(特約団体用!E1919="","",特約団体用!E1919)</f>
        <v/>
      </c>
      <c r="F1920" t="str">
        <f>+IF(特約団体用!F1919="","",_xlfn.XLOOKUP(特約団体用!F1919,PRM!$G$3:$G$5,PRM!$H$3:$H$5))</f>
        <v/>
      </c>
      <c r="G1920" s="149" t="str">
        <f>+TEXT(_xlfn.CONCAT(特約団体用!G1919,特約団体用!H1919,"年",特約団体用!I1919,"月",特約団体用!J1919,"日"),"yyyy/mm/dd")</f>
        <v>年月日</v>
      </c>
      <c r="H1920" t="str">
        <f>+IF(特約団体用!L1919="","",特約団体用!L1919)</f>
        <v/>
      </c>
      <c r="I1920" t="str">
        <f>+IF(特約団体用!M1919="","",特約団体用!M1919)</f>
        <v/>
      </c>
      <c r="J1920" t="str">
        <f>+IF(特約団体用!N1919="","",特約団体用!AA1919)</f>
        <v/>
      </c>
      <c r="K1920" t="str">
        <f>+IF(特約団体用!O1919="","",特約団体用!O1919)</f>
        <v/>
      </c>
      <c r="L1920" t="str">
        <f>+IF(特約団体用!P1919="","",特約団体用!P1919)</f>
        <v/>
      </c>
      <c r="M1920" t="str">
        <f>+IF(特約団体用!Q1919="","",特約団体用!Q1919)</f>
        <v/>
      </c>
      <c r="N1920" t="str">
        <f>+TEXT(IF(特約団体用!R1919="","",特約団体用!AB1919),"00")</f>
        <v/>
      </c>
      <c r="O1920" t="str">
        <f>+IF(特約団体用!S1919="","",特約団体用!AC1919)</f>
        <v/>
      </c>
      <c r="P1920" t="str">
        <f>+IF(特約団体用!T1919="","",特約団体用!AD1919)</f>
        <v/>
      </c>
      <c r="Q1920" t="str">
        <f>+IF(特約団体用!U1919="","",特約団体用!AE1919)</f>
        <v/>
      </c>
      <c r="V1920" s="153"/>
      <c r="W1920" s="153"/>
      <c r="X1920" s="153"/>
    </row>
    <row r="1921" spans="1:24">
      <c r="A1921" t="str">
        <f>+IF(特約団体用!A1920="","",特約団体用!A1920)</f>
        <v/>
      </c>
      <c r="B1921" t="str">
        <f>+IF(特約団体用!B1920="","",特約団体用!B1920)</f>
        <v/>
      </c>
      <c r="C1921" t="str">
        <f>+IF(特約団体用!C1920="","",特約団体用!C1920)</f>
        <v/>
      </c>
      <c r="D1921" t="str">
        <f>+IF(特約団体用!D1920="","",特約団体用!D1920)</f>
        <v/>
      </c>
      <c r="E1921" t="str">
        <f>+IF(特約団体用!E1920="","",特約団体用!E1920)</f>
        <v/>
      </c>
      <c r="F1921" t="str">
        <f>+IF(特約団体用!F1920="","",_xlfn.XLOOKUP(特約団体用!F1920,PRM!$G$3:$G$5,PRM!$H$3:$H$5))</f>
        <v/>
      </c>
      <c r="G1921" s="149" t="str">
        <f>+TEXT(_xlfn.CONCAT(特約団体用!G1920,特約団体用!H1920,"年",特約団体用!I1920,"月",特約団体用!J1920,"日"),"yyyy/mm/dd")</f>
        <v>年月日</v>
      </c>
      <c r="H1921" t="str">
        <f>+IF(特約団体用!L1920="","",特約団体用!L1920)</f>
        <v/>
      </c>
      <c r="I1921" t="str">
        <f>+IF(特約団体用!M1920="","",特約団体用!M1920)</f>
        <v/>
      </c>
      <c r="J1921" t="str">
        <f>+IF(特約団体用!N1920="","",特約団体用!AA1920)</f>
        <v/>
      </c>
      <c r="K1921" t="str">
        <f>+IF(特約団体用!O1920="","",特約団体用!O1920)</f>
        <v/>
      </c>
      <c r="L1921" t="str">
        <f>+IF(特約団体用!P1920="","",特約団体用!P1920)</f>
        <v/>
      </c>
      <c r="M1921" t="str">
        <f>+IF(特約団体用!Q1920="","",特約団体用!Q1920)</f>
        <v/>
      </c>
      <c r="N1921" t="str">
        <f>+TEXT(IF(特約団体用!R1920="","",特約団体用!AB1920),"00")</f>
        <v/>
      </c>
      <c r="O1921" t="str">
        <f>+IF(特約団体用!S1920="","",特約団体用!AC1920)</f>
        <v/>
      </c>
      <c r="P1921" t="str">
        <f>+IF(特約団体用!T1920="","",特約団体用!AD1920)</f>
        <v/>
      </c>
      <c r="Q1921" t="str">
        <f>+IF(特約団体用!U1920="","",特約団体用!AE1920)</f>
        <v/>
      </c>
      <c r="V1921" s="153"/>
      <c r="W1921" s="153"/>
      <c r="X1921" s="153"/>
    </row>
    <row r="1922" spans="1:24">
      <c r="A1922" t="str">
        <f>+IF(特約団体用!A1921="","",特約団体用!A1921)</f>
        <v/>
      </c>
      <c r="B1922" t="str">
        <f>+IF(特約団体用!B1921="","",特約団体用!B1921)</f>
        <v/>
      </c>
      <c r="C1922" t="str">
        <f>+IF(特約団体用!C1921="","",特約団体用!C1921)</f>
        <v/>
      </c>
      <c r="D1922" t="str">
        <f>+IF(特約団体用!D1921="","",特約団体用!D1921)</f>
        <v/>
      </c>
      <c r="E1922" t="str">
        <f>+IF(特約団体用!E1921="","",特約団体用!E1921)</f>
        <v/>
      </c>
      <c r="F1922" t="str">
        <f>+IF(特約団体用!F1921="","",_xlfn.XLOOKUP(特約団体用!F1921,PRM!$G$3:$G$5,PRM!$H$3:$H$5))</f>
        <v/>
      </c>
      <c r="G1922" s="149" t="str">
        <f>+TEXT(_xlfn.CONCAT(特約団体用!G1921,特約団体用!H1921,"年",特約団体用!I1921,"月",特約団体用!J1921,"日"),"yyyy/mm/dd")</f>
        <v>年月日</v>
      </c>
      <c r="H1922" t="str">
        <f>+IF(特約団体用!L1921="","",特約団体用!L1921)</f>
        <v/>
      </c>
      <c r="I1922" t="str">
        <f>+IF(特約団体用!M1921="","",特約団体用!M1921)</f>
        <v/>
      </c>
      <c r="J1922" t="str">
        <f>+IF(特約団体用!N1921="","",特約団体用!AA1921)</f>
        <v/>
      </c>
      <c r="K1922" t="str">
        <f>+IF(特約団体用!O1921="","",特約団体用!O1921)</f>
        <v/>
      </c>
      <c r="L1922" t="str">
        <f>+IF(特約団体用!P1921="","",特約団体用!P1921)</f>
        <v/>
      </c>
      <c r="M1922" t="str">
        <f>+IF(特約団体用!Q1921="","",特約団体用!Q1921)</f>
        <v/>
      </c>
      <c r="N1922" t="str">
        <f>+TEXT(IF(特約団体用!R1921="","",特約団体用!AB1921),"00")</f>
        <v/>
      </c>
      <c r="O1922" t="str">
        <f>+IF(特約団体用!S1921="","",特約団体用!AC1921)</f>
        <v/>
      </c>
      <c r="P1922" t="str">
        <f>+IF(特約団体用!T1921="","",特約団体用!AD1921)</f>
        <v/>
      </c>
      <c r="Q1922" t="str">
        <f>+IF(特約団体用!U1921="","",特約団体用!AE1921)</f>
        <v/>
      </c>
      <c r="V1922" s="153"/>
      <c r="W1922" s="153"/>
      <c r="X1922" s="153"/>
    </row>
    <row r="1923" spans="1:24">
      <c r="A1923" t="str">
        <f>+IF(特約団体用!A1922="","",特約団体用!A1922)</f>
        <v/>
      </c>
      <c r="B1923" t="str">
        <f>+IF(特約団体用!B1922="","",特約団体用!B1922)</f>
        <v/>
      </c>
      <c r="C1923" t="str">
        <f>+IF(特約団体用!C1922="","",特約団体用!C1922)</f>
        <v/>
      </c>
      <c r="D1923" t="str">
        <f>+IF(特約団体用!D1922="","",特約団体用!D1922)</f>
        <v/>
      </c>
      <c r="E1923" t="str">
        <f>+IF(特約団体用!E1922="","",特約団体用!E1922)</f>
        <v/>
      </c>
      <c r="F1923" t="str">
        <f>+IF(特約団体用!F1922="","",_xlfn.XLOOKUP(特約団体用!F1922,PRM!$G$3:$G$5,PRM!$H$3:$H$5))</f>
        <v/>
      </c>
      <c r="G1923" s="149" t="str">
        <f>+TEXT(_xlfn.CONCAT(特約団体用!G1922,特約団体用!H1922,"年",特約団体用!I1922,"月",特約団体用!J1922,"日"),"yyyy/mm/dd")</f>
        <v>年月日</v>
      </c>
      <c r="H1923" t="str">
        <f>+IF(特約団体用!L1922="","",特約団体用!L1922)</f>
        <v/>
      </c>
      <c r="I1923" t="str">
        <f>+IF(特約団体用!M1922="","",特約団体用!M1922)</f>
        <v/>
      </c>
      <c r="J1923" t="str">
        <f>+IF(特約団体用!N1922="","",特約団体用!AA1922)</f>
        <v/>
      </c>
      <c r="K1923" t="str">
        <f>+IF(特約団体用!O1922="","",特約団体用!O1922)</f>
        <v/>
      </c>
      <c r="L1923" t="str">
        <f>+IF(特約団体用!P1922="","",特約団体用!P1922)</f>
        <v/>
      </c>
      <c r="M1923" t="str">
        <f>+IF(特約団体用!Q1922="","",特約団体用!Q1922)</f>
        <v/>
      </c>
      <c r="N1923" t="str">
        <f>+TEXT(IF(特約団体用!R1922="","",特約団体用!AB1922),"00")</f>
        <v/>
      </c>
      <c r="O1923" t="str">
        <f>+IF(特約団体用!S1922="","",特約団体用!AC1922)</f>
        <v/>
      </c>
      <c r="P1923" t="str">
        <f>+IF(特約団体用!T1922="","",特約団体用!AD1922)</f>
        <v/>
      </c>
      <c r="Q1923" t="str">
        <f>+IF(特約団体用!U1922="","",特約団体用!AE1922)</f>
        <v/>
      </c>
      <c r="V1923" s="153"/>
      <c r="W1923" s="153"/>
      <c r="X1923" s="153"/>
    </row>
    <row r="1924" spans="1:24">
      <c r="A1924" t="str">
        <f>+IF(特約団体用!A1923="","",特約団体用!A1923)</f>
        <v/>
      </c>
      <c r="B1924" t="str">
        <f>+IF(特約団体用!B1923="","",特約団体用!B1923)</f>
        <v/>
      </c>
      <c r="C1924" t="str">
        <f>+IF(特約団体用!C1923="","",特約団体用!C1923)</f>
        <v/>
      </c>
      <c r="D1924" t="str">
        <f>+IF(特約団体用!D1923="","",特約団体用!D1923)</f>
        <v/>
      </c>
      <c r="E1924" t="str">
        <f>+IF(特約団体用!E1923="","",特約団体用!E1923)</f>
        <v/>
      </c>
      <c r="F1924" t="str">
        <f>+IF(特約団体用!F1923="","",_xlfn.XLOOKUP(特約団体用!F1923,PRM!$G$3:$G$5,PRM!$H$3:$H$5))</f>
        <v/>
      </c>
      <c r="G1924" s="149" t="str">
        <f>+TEXT(_xlfn.CONCAT(特約団体用!G1923,特約団体用!H1923,"年",特約団体用!I1923,"月",特約団体用!J1923,"日"),"yyyy/mm/dd")</f>
        <v>年月日</v>
      </c>
      <c r="H1924" t="str">
        <f>+IF(特約団体用!L1923="","",特約団体用!L1923)</f>
        <v/>
      </c>
      <c r="I1924" t="str">
        <f>+IF(特約団体用!M1923="","",特約団体用!M1923)</f>
        <v/>
      </c>
      <c r="J1924" t="str">
        <f>+IF(特約団体用!N1923="","",特約団体用!AA1923)</f>
        <v/>
      </c>
      <c r="K1924" t="str">
        <f>+IF(特約団体用!O1923="","",特約団体用!O1923)</f>
        <v/>
      </c>
      <c r="L1924" t="str">
        <f>+IF(特約団体用!P1923="","",特約団体用!P1923)</f>
        <v/>
      </c>
      <c r="M1924" t="str">
        <f>+IF(特約団体用!Q1923="","",特約団体用!Q1923)</f>
        <v/>
      </c>
      <c r="N1924" t="str">
        <f>+TEXT(IF(特約団体用!R1923="","",特約団体用!AB1923),"00")</f>
        <v/>
      </c>
      <c r="O1924" t="str">
        <f>+IF(特約団体用!S1923="","",特約団体用!AC1923)</f>
        <v/>
      </c>
      <c r="P1924" t="str">
        <f>+IF(特約団体用!T1923="","",特約団体用!AD1923)</f>
        <v/>
      </c>
      <c r="Q1924" t="str">
        <f>+IF(特約団体用!U1923="","",特約団体用!AE1923)</f>
        <v/>
      </c>
      <c r="V1924" s="153"/>
      <c r="W1924" s="153"/>
      <c r="X1924" s="153"/>
    </row>
    <row r="1925" spans="1:24">
      <c r="A1925" t="str">
        <f>+IF(特約団体用!A1924="","",特約団体用!A1924)</f>
        <v/>
      </c>
      <c r="B1925" t="str">
        <f>+IF(特約団体用!B1924="","",特約団体用!B1924)</f>
        <v/>
      </c>
      <c r="C1925" t="str">
        <f>+IF(特約団体用!C1924="","",特約団体用!C1924)</f>
        <v/>
      </c>
      <c r="D1925" t="str">
        <f>+IF(特約団体用!D1924="","",特約団体用!D1924)</f>
        <v/>
      </c>
      <c r="E1925" t="str">
        <f>+IF(特約団体用!E1924="","",特約団体用!E1924)</f>
        <v/>
      </c>
      <c r="F1925" t="str">
        <f>+IF(特約団体用!F1924="","",_xlfn.XLOOKUP(特約団体用!F1924,PRM!$G$3:$G$5,PRM!$H$3:$H$5))</f>
        <v/>
      </c>
      <c r="G1925" s="149" t="str">
        <f>+TEXT(_xlfn.CONCAT(特約団体用!G1924,特約団体用!H1924,"年",特約団体用!I1924,"月",特約団体用!J1924,"日"),"yyyy/mm/dd")</f>
        <v>年月日</v>
      </c>
      <c r="H1925" t="str">
        <f>+IF(特約団体用!L1924="","",特約団体用!L1924)</f>
        <v/>
      </c>
      <c r="I1925" t="str">
        <f>+IF(特約団体用!M1924="","",特約団体用!M1924)</f>
        <v/>
      </c>
      <c r="J1925" t="str">
        <f>+IF(特約団体用!N1924="","",特約団体用!AA1924)</f>
        <v/>
      </c>
      <c r="K1925" t="str">
        <f>+IF(特約団体用!O1924="","",特約団体用!O1924)</f>
        <v/>
      </c>
      <c r="L1925" t="str">
        <f>+IF(特約団体用!P1924="","",特約団体用!P1924)</f>
        <v/>
      </c>
      <c r="M1925" t="str">
        <f>+IF(特約団体用!Q1924="","",特約団体用!Q1924)</f>
        <v/>
      </c>
      <c r="N1925" t="str">
        <f>+TEXT(IF(特約団体用!R1924="","",特約団体用!AB1924),"00")</f>
        <v/>
      </c>
      <c r="O1925" t="str">
        <f>+IF(特約団体用!S1924="","",特約団体用!AC1924)</f>
        <v/>
      </c>
      <c r="P1925" t="str">
        <f>+IF(特約団体用!T1924="","",特約団体用!AD1924)</f>
        <v/>
      </c>
      <c r="Q1925" t="str">
        <f>+IF(特約団体用!U1924="","",特約団体用!AE1924)</f>
        <v/>
      </c>
      <c r="V1925" s="153"/>
      <c r="W1925" s="153"/>
      <c r="X1925" s="153"/>
    </row>
    <row r="1926" spans="1:24">
      <c r="A1926" t="str">
        <f>+IF(特約団体用!A1925="","",特約団体用!A1925)</f>
        <v/>
      </c>
      <c r="B1926" t="str">
        <f>+IF(特約団体用!B1925="","",特約団体用!B1925)</f>
        <v/>
      </c>
      <c r="C1926" t="str">
        <f>+IF(特約団体用!C1925="","",特約団体用!C1925)</f>
        <v/>
      </c>
      <c r="D1926" t="str">
        <f>+IF(特約団体用!D1925="","",特約団体用!D1925)</f>
        <v/>
      </c>
      <c r="E1926" t="str">
        <f>+IF(特約団体用!E1925="","",特約団体用!E1925)</f>
        <v/>
      </c>
      <c r="F1926" t="str">
        <f>+IF(特約団体用!F1925="","",_xlfn.XLOOKUP(特約団体用!F1925,PRM!$G$3:$G$5,PRM!$H$3:$H$5))</f>
        <v/>
      </c>
      <c r="G1926" s="149" t="str">
        <f>+TEXT(_xlfn.CONCAT(特約団体用!G1925,特約団体用!H1925,"年",特約団体用!I1925,"月",特約団体用!J1925,"日"),"yyyy/mm/dd")</f>
        <v>年月日</v>
      </c>
      <c r="H1926" t="str">
        <f>+IF(特約団体用!L1925="","",特約団体用!L1925)</f>
        <v/>
      </c>
      <c r="I1926" t="str">
        <f>+IF(特約団体用!M1925="","",特約団体用!M1925)</f>
        <v/>
      </c>
      <c r="J1926" t="str">
        <f>+IF(特約団体用!N1925="","",特約団体用!AA1925)</f>
        <v/>
      </c>
      <c r="K1926" t="str">
        <f>+IF(特約団体用!O1925="","",特約団体用!O1925)</f>
        <v/>
      </c>
      <c r="L1926" t="str">
        <f>+IF(特約団体用!P1925="","",特約団体用!P1925)</f>
        <v/>
      </c>
      <c r="M1926" t="str">
        <f>+IF(特約団体用!Q1925="","",特約団体用!Q1925)</f>
        <v/>
      </c>
      <c r="N1926" t="str">
        <f>+TEXT(IF(特約団体用!R1925="","",特約団体用!AB1925),"00")</f>
        <v/>
      </c>
      <c r="O1926" t="str">
        <f>+IF(特約団体用!S1925="","",特約団体用!AC1925)</f>
        <v/>
      </c>
      <c r="P1926" t="str">
        <f>+IF(特約団体用!T1925="","",特約団体用!AD1925)</f>
        <v/>
      </c>
      <c r="Q1926" t="str">
        <f>+IF(特約団体用!U1925="","",特約団体用!AE1925)</f>
        <v/>
      </c>
      <c r="V1926" s="153"/>
      <c r="W1926" s="153"/>
      <c r="X1926" s="153"/>
    </row>
    <row r="1927" spans="1:24">
      <c r="A1927" t="str">
        <f>+IF(特約団体用!A1926="","",特約団体用!A1926)</f>
        <v/>
      </c>
      <c r="B1927" t="str">
        <f>+IF(特約団体用!B1926="","",特約団体用!B1926)</f>
        <v/>
      </c>
      <c r="C1927" t="str">
        <f>+IF(特約団体用!C1926="","",特約団体用!C1926)</f>
        <v/>
      </c>
      <c r="D1927" t="str">
        <f>+IF(特約団体用!D1926="","",特約団体用!D1926)</f>
        <v/>
      </c>
      <c r="E1927" t="str">
        <f>+IF(特約団体用!E1926="","",特約団体用!E1926)</f>
        <v/>
      </c>
      <c r="F1927" t="str">
        <f>+IF(特約団体用!F1926="","",_xlfn.XLOOKUP(特約団体用!F1926,PRM!$G$3:$G$5,PRM!$H$3:$H$5))</f>
        <v/>
      </c>
      <c r="G1927" s="149" t="str">
        <f>+TEXT(_xlfn.CONCAT(特約団体用!G1926,特約団体用!H1926,"年",特約団体用!I1926,"月",特約団体用!J1926,"日"),"yyyy/mm/dd")</f>
        <v>年月日</v>
      </c>
      <c r="H1927" t="str">
        <f>+IF(特約団体用!L1926="","",特約団体用!L1926)</f>
        <v/>
      </c>
      <c r="I1927" t="str">
        <f>+IF(特約団体用!M1926="","",特約団体用!M1926)</f>
        <v/>
      </c>
      <c r="J1927" t="str">
        <f>+IF(特約団体用!N1926="","",特約団体用!AA1926)</f>
        <v/>
      </c>
      <c r="K1927" t="str">
        <f>+IF(特約団体用!O1926="","",特約団体用!O1926)</f>
        <v/>
      </c>
      <c r="L1927" t="str">
        <f>+IF(特約団体用!P1926="","",特約団体用!P1926)</f>
        <v/>
      </c>
      <c r="M1927" t="str">
        <f>+IF(特約団体用!Q1926="","",特約団体用!Q1926)</f>
        <v/>
      </c>
      <c r="N1927" t="str">
        <f>+TEXT(IF(特約団体用!R1926="","",特約団体用!AB1926),"00")</f>
        <v/>
      </c>
      <c r="O1927" t="str">
        <f>+IF(特約団体用!S1926="","",特約団体用!AC1926)</f>
        <v/>
      </c>
      <c r="P1927" t="str">
        <f>+IF(特約団体用!T1926="","",特約団体用!AD1926)</f>
        <v/>
      </c>
      <c r="Q1927" t="str">
        <f>+IF(特約団体用!U1926="","",特約団体用!AE1926)</f>
        <v/>
      </c>
      <c r="V1927" s="153"/>
      <c r="W1927" s="153"/>
      <c r="X1927" s="153"/>
    </row>
    <row r="1928" spans="1:24">
      <c r="A1928" t="str">
        <f>+IF(特約団体用!A1927="","",特約団体用!A1927)</f>
        <v/>
      </c>
      <c r="B1928" t="str">
        <f>+IF(特約団体用!B1927="","",特約団体用!B1927)</f>
        <v/>
      </c>
      <c r="C1928" t="str">
        <f>+IF(特約団体用!C1927="","",特約団体用!C1927)</f>
        <v/>
      </c>
      <c r="D1928" t="str">
        <f>+IF(特約団体用!D1927="","",特約団体用!D1927)</f>
        <v/>
      </c>
      <c r="E1928" t="str">
        <f>+IF(特約団体用!E1927="","",特約団体用!E1927)</f>
        <v/>
      </c>
      <c r="F1928" t="str">
        <f>+IF(特約団体用!F1927="","",_xlfn.XLOOKUP(特約団体用!F1927,PRM!$G$3:$G$5,PRM!$H$3:$H$5))</f>
        <v/>
      </c>
      <c r="G1928" s="149" t="str">
        <f>+TEXT(_xlfn.CONCAT(特約団体用!G1927,特約団体用!H1927,"年",特約団体用!I1927,"月",特約団体用!J1927,"日"),"yyyy/mm/dd")</f>
        <v>年月日</v>
      </c>
      <c r="H1928" t="str">
        <f>+IF(特約団体用!L1927="","",特約団体用!L1927)</f>
        <v/>
      </c>
      <c r="I1928" t="str">
        <f>+IF(特約団体用!M1927="","",特約団体用!M1927)</f>
        <v/>
      </c>
      <c r="J1928" t="str">
        <f>+IF(特約団体用!N1927="","",特約団体用!AA1927)</f>
        <v/>
      </c>
      <c r="K1928" t="str">
        <f>+IF(特約団体用!O1927="","",特約団体用!O1927)</f>
        <v/>
      </c>
      <c r="L1928" t="str">
        <f>+IF(特約団体用!P1927="","",特約団体用!P1927)</f>
        <v/>
      </c>
      <c r="M1928" t="str">
        <f>+IF(特約団体用!Q1927="","",特約団体用!Q1927)</f>
        <v/>
      </c>
      <c r="N1928" t="str">
        <f>+TEXT(IF(特約団体用!R1927="","",特約団体用!AB1927),"00")</f>
        <v/>
      </c>
      <c r="O1928" t="str">
        <f>+IF(特約団体用!S1927="","",特約団体用!AC1927)</f>
        <v/>
      </c>
      <c r="P1928" t="str">
        <f>+IF(特約団体用!T1927="","",特約団体用!AD1927)</f>
        <v/>
      </c>
      <c r="Q1928" t="str">
        <f>+IF(特約団体用!U1927="","",特約団体用!AE1927)</f>
        <v/>
      </c>
      <c r="V1928" s="153"/>
      <c r="W1928" s="153"/>
      <c r="X1928" s="153"/>
    </row>
    <row r="1929" spans="1:24">
      <c r="A1929" t="str">
        <f>+IF(特約団体用!A1928="","",特約団体用!A1928)</f>
        <v/>
      </c>
      <c r="B1929" t="str">
        <f>+IF(特約団体用!B1928="","",特約団体用!B1928)</f>
        <v/>
      </c>
      <c r="C1929" t="str">
        <f>+IF(特約団体用!C1928="","",特約団体用!C1928)</f>
        <v/>
      </c>
      <c r="D1929" t="str">
        <f>+IF(特約団体用!D1928="","",特約団体用!D1928)</f>
        <v/>
      </c>
      <c r="E1929" t="str">
        <f>+IF(特約団体用!E1928="","",特約団体用!E1928)</f>
        <v/>
      </c>
      <c r="F1929" t="str">
        <f>+IF(特約団体用!F1928="","",_xlfn.XLOOKUP(特約団体用!F1928,PRM!$G$3:$G$5,PRM!$H$3:$H$5))</f>
        <v/>
      </c>
      <c r="G1929" s="149" t="str">
        <f>+TEXT(_xlfn.CONCAT(特約団体用!G1928,特約団体用!H1928,"年",特約団体用!I1928,"月",特約団体用!J1928,"日"),"yyyy/mm/dd")</f>
        <v>年月日</v>
      </c>
      <c r="H1929" t="str">
        <f>+IF(特約団体用!L1928="","",特約団体用!L1928)</f>
        <v/>
      </c>
      <c r="I1929" t="str">
        <f>+IF(特約団体用!M1928="","",特約団体用!M1928)</f>
        <v/>
      </c>
      <c r="J1929" t="str">
        <f>+IF(特約団体用!N1928="","",特約団体用!AA1928)</f>
        <v/>
      </c>
      <c r="K1929" t="str">
        <f>+IF(特約団体用!O1928="","",特約団体用!O1928)</f>
        <v/>
      </c>
      <c r="L1929" t="str">
        <f>+IF(特約団体用!P1928="","",特約団体用!P1928)</f>
        <v/>
      </c>
      <c r="M1929" t="str">
        <f>+IF(特約団体用!Q1928="","",特約団体用!Q1928)</f>
        <v/>
      </c>
      <c r="N1929" t="str">
        <f>+TEXT(IF(特約団体用!R1928="","",特約団体用!AB1928),"00")</f>
        <v/>
      </c>
      <c r="O1929" t="str">
        <f>+IF(特約団体用!S1928="","",特約団体用!AC1928)</f>
        <v/>
      </c>
      <c r="P1929" t="str">
        <f>+IF(特約団体用!T1928="","",特約団体用!AD1928)</f>
        <v/>
      </c>
      <c r="Q1929" t="str">
        <f>+IF(特約団体用!U1928="","",特約団体用!AE1928)</f>
        <v/>
      </c>
      <c r="V1929" s="153"/>
      <c r="W1929" s="153"/>
      <c r="X1929" s="153"/>
    </row>
    <row r="1930" spans="1:24">
      <c r="A1930" t="str">
        <f>+IF(特約団体用!A1929="","",特約団体用!A1929)</f>
        <v/>
      </c>
      <c r="B1930" t="str">
        <f>+IF(特約団体用!B1929="","",特約団体用!B1929)</f>
        <v/>
      </c>
      <c r="C1930" t="str">
        <f>+IF(特約団体用!C1929="","",特約団体用!C1929)</f>
        <v/>
      </c>
      <c r="D1930" t="str">
        <f>+IF(特約団体用!D1929="","",特約団体用!D1929)</f>
        <v/>
      </c>
      <c r="E1930" t="str">
        <f>+IF(特約団体用!E1929="","",特約団体用!E1929)</f>
        <v/>
      </c>
      <c r="F1930" t="str">
        <f>+IF(特約団体用!F1929="","",_xlfn.XLOOKUP(特約団体用!F1929,PRM!$G$3:$G$5,PRM!$H$3:$H$5))</f>
        <v/>
      </c>
      <c r="G1930" s="149" t="str">
        <f>+TEXT(_xlfn.CONCAT(特約団体用!G1929,特約団体用!H1929,"年",特約団体用!I1929,"月",特約団体用!J1929,"日"),"yyyy/mm/dd")</f>
        <v>年月日</v>
      </c>
      <c r="H1930" t="str">
        <f>+IF(特約団体用!L1929="","",特約団体用!L1929)</f>
        <v/>
      </c>
      <c r="I1930" t="str">
        <f>+IF(特約団体用!M1929="","",特約団体用!M1929)</f>
        <v/>
      </c>
      <c r="J1930" t="str">
        <f>+IF(特約団体用!N1929="","",特約団体用!AA1929)</f>
        <v/>
      </c>
      <c r="K1930" t="str">
        <f>+IF(特約団体用!O1929="","",特約団体用!O1929)</f>
        <v/>
      </c>
      <c r="L1930" t="str">
        <f>+IF(特約団体用!P1929="","",特約団体用!P1929)</f>
        <v/>
      </c>
      <c r="M1930" t="str">
        <f>+IF(特約団体用!Q1929="","",特約団体用!Q1929)</f>
        <v/>
      </c>
      <c r="N1930" t="str">
        <f>+TEXT(IF(特約団体用!R1929="","",特約団体用!AB1929),"00")</f>
        <v/>
      </c>
      <c r="O1930" t="str">
        <f>+IF(特約団体用!S1929="","",特約団体用!AC1929)</f>
        <v/>
      </c>
      <c r="P1930" t="str">
        <f>+IF(特約団体用!T1929="","",特約団体用!AD1929)</f>
        <v/>
      </c>
      <c r="Q1930" t="str">
        <f>+IF(特約団体用!U1929="","",特約団体用!AE1929)</f>
        <v/>
      </c>
      <c r="V1930" s="153"/>
      <c r="W1930" s="153"/>
      <c r="X1930" s="153"/>
    </row>
    <row r="1931" spans="1:24">
      <c r="A1931" t="str">
        <f>+IF(特約団体用!A1930="","",特約団体用!A1930)</f>
        <v/>
      </c>
      <c r="B1931" t="str">
        <f>+IF(特約団体用!B1930="","",特約団体用!B1930)</f>
        <v/>
      </c>
      <c r="C1931" t="str">
        <f>+IF(特約団体用!C1930="","",特約団体用!C1930)</f>
        <v/>
      </c>
      <c r="D1931" t="str">
        <f>+IF(特約団体用!D1930="","",特約団体用!D1930)</f>
        <v/>
      </c>
      <c r="E1931" t="str">
        <f>+IF(特約団体用!E1930="","",特約団体用!E1930)</f>
        <v/>
      </c>
      <c r="F1931" t="str">
        <f>+IF(特約団体用!F1930="","",_xlfn.XLOOKUP(特約団体用!F1930,PRM!$G$3:$G$5,PRM!$H$3:$H$5))</f>
        <v/>
      </c>
      <c r="G1931" s="149" t="str">
        <f>+TEXT(_xlfn.CONCAT(特約団体用!G1930,特約団体用!H1930,"年",特約団体用!I1930,"月",特約団体用!J1930,"日"),"yyyy/mm/dd")</f>
        <v>年月日</v>
      </c>
      <c r="H1931" t="str">
        <f>+IF(特約団体用!L1930="","",特約団体用!L1930)</f>
        <v/>
      </c>
      <c r="I1931" t="str">
        <f>+IF(特約団体用!M1930="","",特約団体用!M1930)</f>
        <v/>
      </c>
      <c r="J1931" t="str">
        <f>+IF(特約団体用!N1930="","",特約団体用!AA1930)</f>
        <v/>
      </c>
      <c r="K1931" t="str">
        <f>+IF(特約団体用!O1930="","",特約団体用!O1930)</f>
        <v/>
      </c>
      <c r="L1931" t="str">
        <f>+IF(特約団体用!P1930="","",特約団体用!P1930)</f>
        <v/>
      </c>
      <c r="M1931" t="str">
        <f>+IF(特約団体用!Q1930="","",特約団体用!Q1930)</f>
        <v/>
      </c>
      <c r="N1931" t="str">
        <f>+TEXT(IF(特約団体用!R1930="","",特約団体用!AB1930),"00")</f>
        <v/>
      </c>
      <c r="O1931" t="str">
        <f>+IF(特約団体用!S1930="","",特約団体用!AC1930)</f>
        <v/>
      </c>
      <c r="P1931" t="str">
        <f>+IF(特約団体用!T1930="","",特約団体用!AD1930)</f>
        <v/>
      </c>
      <c r="Q1931" t="str">
        <f>+IF(特約団体用!U1930="","",特約団体用!AE1930)</f>
        <v/>
      </c>
      <c r="V1931" s="153"/>
      <c r="W1931" s="153"/>
      <c r="X1931" s="153"/>
    </row>
    <row r="1932" spans="1:24">
      <c r="A1932" t="str">
        <f>+IF(特約団体用!A1931="","",特約団体用!A1931)</f>
        <v/>
      </c>
      <c r="B1932" t="str">
        <f>+IF(特約団体用!B1931="","",特約団体用!B1931)</f>
        <v/>
      </c>
      <c r="C1932" t="str">
        <f>+IF(特約団体用!C1931="","",特約団体用!C1931)</f>
        <v/>
      </c>
      <c r="D1932" t="str">
        <f>+IF(特約団体用!D1931="","",特約団体用!D1931)</f>
        <v/>
      </c>
      <c r="E1932" t="str">
        <f>+IF(特約団体用!E1931="","",特約団体用!E1931)</f>
        <v/>
      </c>
      <c r="F1932" t="str">
        <f>+IF(特約団体用!F1931="","",_xlfn.XLOOKUP(特約団体用!F1931,PRM!$G$3:$G$5,PRM!$H$3:$H$5))</f>
        <v/>
      </c>
      <c r="G1932" s="149" t="str">
        <f>+TEXT(_xlfn.CONCAT(特約団体用!G1931,特約団体用!H1931,"年",特約団体用!I1931,"月",特約団体用!J1931,"日"),"yyyy/mm/dd")</f>
        <v>年月日</v>
      </c>
      <c r="H1932" t="str">
        <f>+IF(特約団体用!L1931="","",特約団体用!L1931)</f>
        <v/>
      </c>
      <c r="I1932" t="str">
        <f>+IF(特約団体用!M1931="","",特約団体用!M1931)</f>
        <v/>
      </c>
      <c r="J1932" t="str">
        <f>+IF(特約団体用!N1931="","",特約団体用!AA1931)</f>
        <v/>
      </c>
      <c r="K1932" t="str">
        <f>+IF(特約団体用!O1931="","",特約団体用!O1931)</f>
        <v/>
      </c>
      <c r="L1932" t="str">
        <f>+IF(特約団体用!P1931="","",特約団体用!P1931)</f>
        <v/>
      </c>
      <c r="M1932" t="str">
        <f>+IF(特約団体用!Q1931="","",特約団体用!Q1931)</f>
        <v/>
      </c>
      <c r="N1932" t="str">
        <f>+TEXT(IF(特約団体用!R1931="","",特約団体用!AB1931),"00")</f>
        <v/>
      </c>
      <c r="O1932" t="str">
        <f>+IF(特約団体用!S1931="","",特約団体用!AC1931)</f>
        <v/>
      </c>
      <c r="P1932" t="str">
        <f>+IF(特約団体用!T1931="","",特約団体用!AD1931)</f>
        <v/>
      </c>
      <c r="Q1932" t="str">
        <f>+IF(特約団体用!U1931="","",特約団体用!AE1931)</f>
        <v/>
      </c>
      <c r="V1932" s="153"/>
      <c r="W1932" s="153"/>
      <c r="X1932" s="153"/>
    </row>
    <row r="1933" spans="1:24">
      <c r="A1933" t="str">
        <f>+IF(特約団体用!A1932="","",特約団体用!A1932)</f>
        <v/>
      </c>
      <c r="B1933" t="str">
        <f>+IF(特約団体用!B1932="","",特約団体用!B1932)</f>
        <v/>
      </c>
      <c r="C1933" t="str">
        <f>+IF(特約団体用!C1932="","",特約団体用!C1932)</f>
        <v/>
      </c>
      <c r="D1933" t="str">
        <f>+IF(特約団体用!D1932="","",特約団体用!D1932)</f>
        <v/>
      </c>
      <c r="E1933" t="str">
        <f>+IF(特約団体用!E1932="","",特約団体用!E1932)</f>
        <v/>
      </c>
      <c r="F1933" t="str">
        <f>+IF(特約団体用!F1932="","",_xlfn.XLOOKUP(特約団体用!F1932,PRM!$G$3:$G$5,PRM!$H$3:$H$5))</f>
        <v/>
      </c>
      <c r="G1933" s="149" t="str">
        <f>+TEXT(_xlfn.CONCAT(特約団体用!G1932,特約団体用!H1932,"年",特約団体用!I1932,"月",特約団体用!J1932,"日"),"yyyy/mm/dd")</f>
        <v>年月日</v>
      </c>
      <c r="H1933" t="str">
        <f>+IF(特約団体用!L1932="","",特約団体用!L1932)</f>
        <v/>
      </c>
      <c r="I1933" t="str">
        <f>+IF(特約団体用!M1932="","",特約団体用!M1932)</f>
        <v/>
      </c>
      <c r="J1933" t="str">
        <f>+IF(特約団体用!N1932="","",特約団体用!AA1932)</f>
        <v/>
      </c>
      <c r="K1933" t="str">
        <f>+IF(特約団体用!O1932="","",特約団体用!O1932)</f>
        <v/>
      </c>
      <c r="L1933" t="str">
        <f>+IF(特約団体用!P1932="","",特約団体用!P1932)</f>
        <v/>
      </c>
      <c r="M1933" t="str">
        <f>+IF(特約団体用!Q1932="","",特約団体用!Q1932)</f>
        <v/>
      </c>
      <c r="N1933" t="str">
        <f>+TEXT(IF(特約団体用!R1932="","",特約団体用!AB1932),"00")</f>
        <v/>
      </c>
      <c r="O1933" t="str">
        <f>+IF(特約団体用!S1932="","",特約団体用!AC1932)</f>
        <v/>
      </c>
      <c r="P1933" t="str">
        <f>+IF(特約団体用!T1932="","",特約団体用!AD1932)</f>
        <v/>
      </c>
      <c r="Q1933" t="str">
        <f>+IF(特約団体用!U1932="","",特約団体用!AE1932)</f>
        <v/>
      </c>
      <c r="V1933" s="153"/>
      <c r="W1933" s="153"/>
      <c r="X1933" s="153"/>
    </row>
    <row r="1934" spans="1:24">
      <c r="A1934" t="str">
        <f>+IF(特約団体用!A1933="","",特約団体用!A1933)</f>
        <v/>
      </c>
      <c r="B1934" t="str">
        <f>+IF(特約団体用!B1933="","",特約団体用!B1933)</f>
        <v/>
      </c>
      <c r="C1934" t="str">
        <f>+IF(特約団体用!C1933="","",特約団体用!C1933)</f>
        <v/>
      </c>
      <c r="D1934" t="str">
        <f>+IF(特約団体用!D1933="","",特約団体用!D1933)</f>
        <v/>
      </c>
      <c r="E1934" t="str">
        <f>+IF(特約団体用!E1933="","",特約団体用!E1933)</f>
        <v/>
      </c>
      <c r="F1934" t="str">
        <f>+IF(特約団体用!F1933="","",_xlfn.XLOOKUP(特約団体用!F1933,PRM!$G$3:$G$5,PRM!$H$3:$H$5))</f>
        <v/>
      </c>
      <c r="G1934" s="149" t="str">
        <f>+TEXT(_xlfn.CONCAT(特約団体用!G1933,特約団体用!H1933,"年",特約団体用!I1933,"月",特約団体用!J1933,"日"),"yyyy/mm/dd")</f>
        <v>年月日</v>
      </c>
      <c r="H1934" t="str">
        <f>+IF(特約団体用!L1933="","",特約団体用!L1933)</f>
        <v/>
      </c>
      <c r="I1934" t="str">
        <f>+IF(特約団体用!M1933="","",特約団体用!M1933)</f>
        <v/>
      </c>
      <c r="J1934" t="str">
        <f>+IF(特約団体用!N1933="","",特約団体用!AA1933)</f>
        <v/>
      </c>
      <c r="K1934" t="str">
        <f>+IF(特約団体用!O1933="","",特約団体用!O1933)</f>
        <v/>
      </c>
      <c r="L1934" t="str">
        <f>+IF(特約団体用!P1933="","",特約団体用!P1933)</f>
        <v/>
      </c>
      <c r="M1934" t="str">
        <f>+IF(特約団体用!Q1933="","",特約団体用!Q1933)</f>
        <v/>
      </c>
      <c r="N1934" t="str">
        <f>+TEXT(IF(特約団体用!R1933="","",特約団体用!AB1933),"00")</f>
        <v/>
      </c>
      <c r="O1934" t="str">
        <f>+IF(特約団体用!S1933="","",特約団体用!AC1933)</f>
        <v/>
      </c>
      <c r="P1934" t="str">
        <f>+IF(特約団体用!T1933="","",特約団体用!AD1933)</f>
        <v/>
      </c>
      <c r="Q1934" t="str">
        <f>+IF(特約団体用!U1933="","",特約団体用!AE1933)</f>
        <v/>
      </c>
      <c r="V1934" s="153"/>
      <c r="W1934" s="153"/>
      <c r="X1934" s="153"/>
    </row>
    <row r="1935" spans="1:24">
      <c r="A1935" t="str">
        <f>+IF(特約団体用!A1934="","",特約団体用!A1934)</f>
        <v/>
      </c>
      <c r="B1935" t="str">
        <f>+IF(特約団体用!B1934="","",特約団体用!B1934)</f>
        <v/>
      </c>
      <c r="C1935" t="str">
        <f>+IF(特約団体用!C1934="","",特約団体用!C1934)</f>
        <v/>
      </c>
      <c r="D1935" t="str">
        <f>+IF(特約団体用!D1934="","",特約団体用!D1934)</f>
        <v/>
      </c>
      <c r="E1935" t="str">
        <f>+IF(特約団体用!E1934="","",特約団体用!E1934)</f>
        <v/>
      </c>
      <c r="F1935" t="str">
        <f>+IF(特約団体用!F1934="","",_xlfn.XLOOKUP(特約団体用!F1934,PRM!$G$3:$G$5,PRM!$H$3:$H$5))</f>
        <v/>
      </c>
      <c r="G1935" s="149" t="str">
        <f>+TEXT(_xlfn.CONCAT(特約団体用!G1934,特約団体用!H1934,"年",特約団体用!I1934,"月",特約団体用!J1934,"日"),"yyyy/mm/dd")</f>
        <v>年月日</v>
      </c>
      <c r="H1935" t="str">
        <f>+IF(特約団体用!L1934="","",特約団体用!L1934)</f>
        <v/>
      </c>
      <c r="I1935" t="str">
        <f>+IF(特約団体用!M1934="","",特約団体用!M1934)</f>
        <v/>
      </c>
      <c r="J1935" t="str">
        <f>+IF(特約団体用!N1934="","",特約団体用!AA1934)</f>
        <v/>
      </c>
      <c r="K1935" t="str">
        <f>+IF(特約団体用!O1934="","",特約団体用!O1934)</f>
        <v/>
      </c>
      <c r="L1935" t="str">
        <f>+IF(特約団体用!P1934="","",特約団体用!P1934)</f>
        <v/>
      </c>
      <c r="M1935" t="str">
        <f>+IF(特約団体用!Q1934="","",特約団体用!Q1934)</f>
        <v/>
      </c>
      <c r="N1935" t="str">
        <f>+TEXT(IF(特約団体用!R1934="","",特約団体用!AB1934),"00")</f>
        <v/>
      </c>
      <c r="O1935" t="str">
        <f>+IF(特約団体用!S1934="","",特約団体用!AC1934)</f>
        <v/>
      </c>
      <c r="P1935" t="str">
        <f>+IF(特約団体用!T1934="","",特約団体用!AD1934)</f>
        <v/>
      </c>
      <c r="Q1935" t="str">
        <f>+IF(特約団体用!U1934="","",特約団体用!AE1934)</f>
        <v/>
      </c>
      <c r="V1935" s="153"/>
      <c r="W1935" s="153"/>
      <c r="X1935" s="153"/>
    </row>
    <row r="1936" spans="1:24">
      <c r="A1936" t="str">
        <f>+IF(特約団体用!A1935="","",特約団体用!A1935)</f>
        <v/>
      </c>
      <c r="B1936" t="str">
        <f>+IF(特約団体用!B1935="","",特約団体用!B1935)</f>
        <v/>
      </c>
      <c r="C1936" t="str">
        <f>+IF(特約団体用!C1935="","",特約団体用!C1935)</f>
        <v/>
      </c>
      <c r="D1936" t="str">
        <f>+IF(特約団体用!D1935="","",特約団体用!D1935)</f>
        <v/>
      </c>
      <c r="E1936" t="str">
        <f>+IF(特約団体用!E1935="","",特約団体用!E1935)</f>
        <v/>
      </c>
      <c r="F1936" t="str">
        <f>+IF(特約団体用!F1935="","",_xlfn.XLOOKUP(特約団体用!F1935,PRM!$G$3:$G$5,PRM!$H$3:$H$5))</f>
        <v/>
      </c>
      <c r="G1936" s="149" t="str">
        <f>+TEXT(_xlfn.CONCAT(特約団体用!G1935,特約団体用!H1935,"年",特約団体用!I1935,"月",特約団体用!J1935,"日"),"yyyy/mm/dd")</f>
        <v>年月日</v>
      </c>
      <c r="H1936" t="str">
        <f>+IF(特約団体用!L1935="","",特約団体用!L1935)</f>
        <v/>
      </c>
      <c r="I1936" t="str">
        <f>+IF(特約団体用!M1935="","",特約団体用!M1935)</f>
        <v/>
      </c>
      <c r="J1936" t="str">
        <f>+IF(特約団体用!N1935="","",特約団体用!AA1935)</f>
        <v/>
      </c>
      <c r="K1936" t="str">
        <f>+IF(特約団体用!O1935="","",特約団体用!O1935)</f>
        <v/>
      </c>
      <c r="L1936" t="str">
        <f>+IF(特約団体用!P1935="","",特約団体用!P1935)</f>
        <v/>
      </c>
      <c r="M1936" t="str">
        <f>+IF(特約団体用!Q1935="","",特約団体用!Q1935)</f>
        <v/>
      </c>
      <c r="N1936" t="str">
        <f>+TEXT(IF(特約団体用!R1935="","",特約団体用!AB1935),"00")</f>
        <v/>
      </c>
      <c r="O1936" t="str">
        <f>+IF(特約団体用!S1935="","",特約団体用!AC1935)</f>
        <v/>
      </c>
      <c r="P1936" t="str">
        <f>+IF(特約団体用!T1935="","",特約団体用!AD1935)</f>
        <v/>
      </c>
      <c r="Q1936" t="str">
        <f>+IF(特約団体用!U1935="","",特約団体用!AE1935)</f>
        <v/>
      </c>
      <c r="V1936" s="153"/>
      <c r="W1936" s="153"/>
      <c r="X1936" s="153"/>
    </row>
    <row r="1937" spans="1:24">
      <c r="A1937" t="str">
        <f>+IF(特約団体用!A1936="","",特約団体用!A1936)</f>
        <v/>
      </c>
      <c r="B1937" t="str">
        <f>+IF(特約団体用!B1936="","",特約団体用!B1936)</f>
        <v/>
      </c>
      <c r="C1937" t="str">
        <f>+IF(特約団体用!C1936="","",特約団体用!C1936)</f>
        <v/>
      </c>
      <c r="D1937" t="str">
        <f>+IF(特約団体用!D1936="","",特約団体用!D1936)</f>
        <v/>
      </c>
      <c r="E1937" t="str">
        <f>+IF(特約団体用!E1936="","",特約団体用!E1936)</f>
        <v/>
      </c>
      <c r="F1937" t="str">
        <f>+IF(特約団体用!F1936="","",_xlfn.XLOOKUP(特約団体用!F1936,PRM!$G$3:$G$5,PRM!$H$3:$H$5))</f>
        <v/>
      </c>
      <c r="G1937" s="149" t="str">
        <f>+TEXT(_xlfn.CONCAT(特約団体用!G1936,特約団体用!H1936,"年",特約団体用!I1936,"月",特約団体用!J1936,"日"),"yyyy/mm/dd")</f>
        <v>年月日</v>
      </c>
      <c r="H1937" t="str">
        <f>+IF(特約団体用!L1936="","",特約団体用!L1936)</f>
        <v/>
      </c>
      <c r="I1937" t="str">
        <f>+IF(特約団体用!M1936="","",特約団体用!M1936)</f>
        <v/>
      </c>
      <c r="J1937" t="str">
        <f>+IF(特約団体用!N1936="","",特約団体用!AA1936)</f>
        <v/>
      </c>
      <c r="K1937" t="str">
        <f>+IF(特約団体用!O1936="","",特約団体用!O1936)</f>
        <v/>
      </c>
      <c r="L1937" t="str">
        <f>+IF(特約団体用!P1936="","",特約団体用!P1936)</f>
        <v/>
      </c>
      <c r="M1937" t="str">
        <f>+IF(特約団体用!Q1936="","",特約団体用!Q1936)</f>
        <v/>
      </c>
      <c r="N1937" t="str">
        <f>+TEXT(IF(特約団体用!R1936="","",特約団体用!AB1936),"00")</f>
        <v/>
      </c>
      <c r="O1937" t="str">
        <f>+IF(特約団体用!S1936="","",特約団体用!AC1936)</f>
        <v/>
      </c>
      <c r="P1937" t="str">
        <f>+IF(特約団体用!T1936="","",特約団体用!AD1936)</f>
        <v/>
      </c>
      <c r="Q1937" t="str">
        <f>+IF(特約団体用!U1936="","",特約団体用!AE1936)</f>
        <v/>
      </c>
      <c r="V1937" s="153"/>
      <c r="W1937" s="153"/>
      <c r="X1937" s="153"/>
    </row>
    <row r="1938" spans="1:24">
      <c r="A1938" t="str">
        <f>+IF(特約団体用!A1937="","",特約団体用!A1937)</f>
        <v/>
      </c>
      <c r="B1938" t="str">
        <f>+IF(特約団体用!B1937="","",特約団体用!B1937)</f>
        <v/>
      </c>
      <c r="C1938" t="str">
        <f>+IF(特約団体用!C1937="","",特約団体用!C1937)</f>
        <v/>
      </c>
      <c r="D1938" t="str">
        <f>+IF(特約団体用!D1937="","",特約団体用!D1937)</f>
        <v/>
      </c>
      <c r="E1938" t="str">
        <f>+IF(特約団体用!E1937="","",特約団体用!E1937)</f>
        <v/>
      </c>
      <c r="F1938" t="str">
        <f>+IF(特約団体用!F1937="","",_xlfn.XLOOKUP(特約団体用!F1937,PRM!$G$3:$G$5,PRM!$H$3:$H$5))</f>
        <v/>
      </c>
      <c r="G1938" s="149" t="str">
        <f>+TEXT(_xlfn.CONCAT(特約団体用!G1937,特約団体用!H1937,"年",特約団体用!I1937,"月",特約団体用!J1937,"日"),"yyyy/mm/dd")</f>
        <v>年月日</v>
      </c>
      <c r="H1938" t="str">
        <f>+IF(特約団体用!L1937="","",特約団体用!L1937)</f>
        <v/>
      </c>
      <c r="I1938" t="str">
        <f>+IF(特約団体用!M1937="","",特約団体用!M1937)</f>
        <v/>
      </c>
      <c r="J1938" t="str">
        <f>+IF(特約団体用!N1937="","",特約団体用!AA1937)</f>
        <v/>
      </c>
      <c r="K1938" t="str">
        <f>+IF(特約団体用!O1937="","",特約団体用!O1937)</f>
        <v/>
      </c>
      <c r="L1938" t="str">
        <f>+IF(特約団体用!P1937="","",特約団体用!P1937)</f>
        <v/>
      </c>
      <c r="M1938" t="str">
        <f>+IF(特約団体用!Q1937="","",特約団体用!Q1937)</f>
        <v/>
      </c>
      <c r="N1938" t="str">
        <f>+TEXT(IF(特約団体用!R1937="","",特約団体用!AB1937),"00")</f>
        <v/>
      </c>
      <c r="O1938" t="str">
        <f>+IF(特約団体用!S1937="","",特約団体用!AC1937)</f>
        <v/>
      </c>
      <c r="P1938" t="str">
        <f>+IF(特約団体用!T1937="","",特約団体用!AD1937)</f>
        <v/>
      </c>
      <c r="Q1938" t="str">
        <f>+IF(特約団体用!U1937="","",特約団体用!AE1937)</f>
        <v/>
      </c>
      <c r="V1938" s="153"/>
      <c r="W1938" s="153"/>
      <c r="X1938" s="153"/>
    </row>
    <row r="1939" spans="1:24">
      <c r="A1939" t="str">
        <f>+IF(特約団体用!A1938="","",特約団体用!A1938)</f>
        <v/>
      </c>
      <c r="B1939" t="str">
        <f>+IF(特約団体用!B1938="","",特約団体用!B1938)</f>
        <v/>
      </c>
      <c r="C1939" t="str">
        <f>+IF(特約団体用!C1938="","",特約団体用!C1938)</f>
        <v/>
      </c>
      <c r="D1939" t="str">
        <f>+IF(特約団体用!D1938="","",特約団体用!D1938)</f>
        <v/>
      </c>
      <c r="E1939" t="str">
        <f>+IF(特約団体用!E1938="","",特約団体用!E1938)</f>
        <v/>
      </c>
      <c r="F1939" t="str">
        <f>+IF(特約団体用!F1938="","",_xlfn.XLOOKUP(特約団体用!F1938,PRM!$G$3:$G$5,PRM!$H$3:$H$5))</f>
        <v/>
      </c>
      <c r="G1939" s="149" t="str">
        <f>+TEXT(_xlfn.CONCAT(特約団体用!G1938,特約団体用!H1938,"年",特約団体用!I1938,"月",特約団体用!J1938,"日"),"yyyy/mm/dd")</f>
        <v>年月日</v>
      </c>
      <c r="H1939" t="str">
        <f>+IF(特約団体用!L1938="","",特約団体用!L1938)</f>
        <v/>
      </c>
      <c r="I1939" t="str">
        <f>+IF(特約団体用!M1938="","",特約団体用!M1938)</f>
        <v/>
      </c>
      <c r="J1939" t="str">
        <f>+IF(特約団体用!N1938="","",特約団体用!AA1938)</f>
        <v/>
      </c>
      <c r="K1939" t="str">
        <f>+IF(特約団体用!O1938="","",特約団体用!O1938)</f>
        <v/>
      </c>
      <c r="L1939" t="str">
        <f>+IF(特約団体用!P1938="","",特約団体用!P1938)</f>
        <v/>
      </c>
      <c r="M1939" t="str">
        <f>+IF(特約団体用!Q1938="","",特約団体用!Q1938)</f>
        <v/>
      </c>
      <c r="N1939" t="str">
        <f>+TEXT(IF(特約団体用!R1938="","",特約団体用!AB1938),"00")</f>
        <v/>
      </c>
      <c r="O1939" t="str">
        <f>+IF(特約団体用!S1938="","",特約団体用!AC1938)</f>
        <v/>
      </c>
      <c r="P1939" t="str">
        <f>+IF(特約団体用!T1938="","",特約団体用!AD1938)</f>
        <v/>
      </c>
      <c r="Q1939" t="str">
        <f>+IF(特約団体用!U1938="","",特約団体用!AE1938)</f>
        <v/>
      </c>
      <c r="V1939" s="153"/>
      <c r="W1939" s="153"/>
      <c r="X1939" s="153"/>
    </row>
    <row r="1940" spans="1:24">
      <c r="A1940" t="str">
        <f>+IF(特約団体用!A1939="","",特約団体用!A1939)</f>
        <v/>
      </c>
      <c r="B1940" t="str">
        <f>+IF(特約団体用!B1939="","",特約団体用!B1939)</f>
        <v/>
      </c>
      <c r="C1940" t="str">
        <f>+IF(特約団体用!C1939="","",特約団体用!C1939)</f>
        <v/>
      </c>
      <c r="D1940" t="str">
        <f>+IF(特約団体用!D1939="","",特約団体用!D1939)</f>
        <v/>
      </c>
      <c r="E1940" t="str">
        <f>+IF(特約団体用!E1939="","",特約団体用!E1939)</f>
        <v/>
      </c>
      <c r="F1940" t="str">
        <f>+IF(特約団体用!F1939="","",_xlfn.XLOOKUP(特約団体用!F1939,PRM!$G$3:$G$5,PRM!$H$3:$H$5))</f>
        <v/>
      </c>
      <c r="G1940" s="149" t="str">
        <f>+TEXT(_xlfn.CONCAT(特約団体用!G1939,特約団体用!H1939,"年",特約団体用!I1939,"月",特約団体用!J1939,"日"),"yyyy/mm/dd")</f>
        <v>年月日</v>
      </c>
      <c r="H1940" t="str">
        <f>+IF(特約団体用!L1939="","",特約団体用!L1939)</f>
        <v/>
      </c>
      <c r="I1940" t="str">
        <f>+IF(特約団体用!M1939="","",特約団体用!M1939)</f>
        <v/>
      </c>
      <c r="J1940" t="str">
        <f>+IF(特約団体用!N1939="","",特約団体用!AA1939)</f>
        <v/>
      </c>
      <c r="K1940" t="str">
        <f>+IF(特約団体用!O1939="","",特約団体用!O1939)</f>
        <v/>
      </c>
      <c r="L1940" t="str">
        <f>+IF(特約団体用!P1939="","",特約団体用!P1939)</f>
        <v/>
      </c>
      <c r="M1940" t="str">
        <f>+IF(特約団体用!Q1939="","",特約団体用!Q1939)</f>
        <v/>
      </c>
      <c r="N1940" t="str">
        <f>+TEXT(IF(特約団体用!R1939="","",特約団体用!AB1939),"00")</f>
        <v/>
      </c>
      <c r="O1940" t="str">
        <f>+IF(特約団体用!S1939="","",特約団体用!AC1939)</f>
        <v/>
      </c>
      <c r="P1940" t="str">
        <f>+IF(特約団体用!T1939="","",特約団体用!AD1939)</f>
        <v/>
      </c>
      <c r="Q1940" t="str">
        <f>+IF(特約団体用!U1939="","",特約団体用!AE1939)</f>
        <v/>
      </c>
      <c r="V1940" s="153"/>
      <c r="W1940" s="153"/>
      <c r="X1940" s="153"/>
    </row>
    <row r="1941" spans="1:24">
      <c r="A1941" t="str">
        <f>+IF(特約団体用!A1940="","",特約団体用!A1940)</f>
        <v/>
      </c>
      <c r="B1941" t="str">
        <f>+IF(特約団体用!B1940="","",特約団体用!B1940)</f>
        <v/>
      </c>
      <c r="C1941" t="str">
        <f>+IF(特約団体用!C1940="","",特約団体用!C1940)</f>
        <v/>
      </c>
      <c r="D1941" t="str">
        <f>+IF(特約団体用!D1940="","",特約団体用!D1940)</f>
        <v/>
      </c>
      <c r="E1941" t="str">
        <f>+IF(特約団体用!E1940="","",特約団体用!E1940)</f>
        <v/>
      </c>
      <c r="F1941" t="str">
        <f>+IF(特約団体用!F1940="","",_xlfn.XLOOKUP(特約団体用!F1940,PRM!$G$3:$G$5,PRM!$H$3:$H$5))</f>
        <v/>
      </c>
      <c r="G1941" s="149" t="str">
        <f>+TEXT(_xlfn.CONCAT(特約団体用!G1940,特約団体用!H1940,"年",特約団体用!I1940,"月",特約団体用!J1940,"日"),"yyyy/mm/dd")</f>
        <v>年月日</v>
      </c>
      <c r="H1941" t="str">
        <f>+IF(特約団体用!L1940="","",特約団体用!L1940)</f>
        <v/>
      </c>
      <c r="I1941" t="str">
        <f>+IF(特約団体用!M1940="","",特約団体用!M1940)</f>
        <v/>
      </c>
      <c r="J1941" t="str">
        <f>+IF(特約団体用!N1940="","",特約団体用!AA1940)</f>
        <v/>
      </c>
      <c r="K1941" t="str">
        <f>+IF(特約団体用!O1940="","",特約団体用!O1940)</f>
        <v/>
      </c>
      <c r="L1941" t="str">
        <f>+IF(特約団体用!P1940="","",特約団体用!P1940)</f>
        <v/>
      </c>
      <c r="M1941" t="str">
        <f>+IF(特約団体用!Q1940="","",特約団体用!Q1940)</f>
        <v/>
      </c>
      <c r="N1941" t="str">
        <f>+TEXT(IF(特約団体用!R1940="","",特約団体用!AB1940),"00")</f>
        <v/>
      </c>
      <c r="O1941" t="str">
        <f>+IF(特約団体用!S1940="","",特約団体用!AC1940)</f>
        <v/>
      </c>
      <c r="P1941" t="str">
        <f>+IF(特約団体用!T1940="","",特約団体用!AD1940)</f>
        <v/>
      </c>
      <c r="Q1941" t="str">
        <f>+IF(特約団体用!U1940="","",特約団体用!AE1940)</f>
        <v/>
      </c>
      <c r="V1941" s="153"/>
      <c r="W1941" s="153"/>
      <c r="X1941" s="153"/>
    </row>
    <row r="1942" spans="1:24">
      <c r="A1942" t="str">
        <f>+IF(特約団体用!A1941="","",特約団体用!A1941)</f>
        <v/>
      </c>
      <c r="B1942" t="str">
        <f>+IF(特約団体用!B1941="","",特約団体用!B1941)</f>
        <v/>
      </c>
      <c r="C1942" t="str">
        <f>+IF(特約団体用!C1941="","",特約団体用!C1941)</f>
        <v/>
      </c>
      <c r="D1942" t="str">
        <f>+IF(特約団体用!D1941="","",特約団体用!D1941)</f>
        <v/>
      </c>
      <c r="E1942" t="str">
        <f>+IF(特約団体用!E1941="","",特約団体用!E1941)</f>
        <v/>
      </c>
      <c r="F1942" t="str">
        <f>+IF(特約団体用!F1941="","",_xlfn.XLOOKUP(特約団体用!F1941,PRM!$G$3:$G$5,PRM!$H$3:$H$5))</f>
        <v/>
      </c>
      <c r="G1942" s="149" t="str">
        <f>+TEXT(_xlfn.CONCAT(特約団体用!G1941,特約団体用!H1941,"年",特約団体用!I1941,"月",特約団体用!J1941,"日"),"yyyy/mm/dd")</f>
        <v>年月日</v>
      </c>
      <c r="H1942" t="str">
        <f>+IF(特約団体用!L1941="","",特約団体用!L1941)</f>
        <v/>
      </c>
      <c r="I1942" t="str">
        <f>+IF(特約団体用!M1941="","",特約団体用!M1941)</f>
        <v/>
      </c>
      <c r="J1942" t="str">
        <f>+IF(特約団体用!N1941="","",特約団体用!AA1941)</f>
        <v/>
      </c>
      <c r="K1942" t="str">
        <f>+IF(特約団体用!O1941="","",特約団体用!O1941)</f>
        <v/>
      </c>
      <c r="L1942" t="str">
        <f>+IF(特約団体用!P1941="","",特約団体用!P1941)</f>
        <v/>
      </c>
      <c r="M1942" t="str">
        <f>+IF(特約団体用!Q1941="","",特約団体用!Q1941)</f>
        <v/>
      </c>
      <c r="N1942" t="str">
        <f>+TEXT(IF(特約団体用!R1941="","",特約団体用!AB1941),"00")</f>
        <v/>
      </c>
      <c r="O1942" t="str">
        <f>+IF(特約団体用!S1941="","",特約団体用!AC1941)</f>
        <v/>
      </c>
      <c r="P1942" t="str">
        <f>+IF(特約団体用!T1941="","",特約団体用!AD1941)</f>
        <v/>
      </c>
      <c r="Q1942" t="str">
        <f>+IF(特約団体用!U1941="","",特約団体用!AE1941)</f>
        <v/>
      </c>
      <c r="V1942" s="153"/>
      <c r="W1942" s="153"/>
      <c r="X1942" s="153"/>
    </row>
    <row r="1943" spans="1:24">
      <c r="A1943" t="str">
        <f>+IF(特約団体用!A1942="","",特約団体用!A1942)</f>
        <v/>
      </c>
      <c r="B1943" t="str">
        <f>+IF(特約団体用!B1942="","",特約団体用!B1942)</f>
        <v/>
      </c>
      <c r="C1943" t="str">
        <f>+IF(特約団体用!C1942="","",特約団体用!C1942)</f>
        <v/>
      </c>
      <c r="D1943" t="str">
        <f>+IF(特約団体用!D1942="","",特約団体用!D1942)</f>
        <v/>
      </c>
      <c r="E1943" t="str">
        <f>+IF(特約団体用!E1942="","",特約団体用!E1942)</f>
        <v/>
      </c>
      <c r="F1943" t="str">
        <f>+IF(特約団体用!F1942="","",_xlfn.XLOOKUP(特約団体用!F1942,PRM!$G$3:$G$5,PRM!$H$3:$H$5))</f>
        <v/>
      </c>
      <c r="G1943" s="149" t="str">
        <f>+TEXT(_xlfn.CONCAT(特約団体用!G1942,特約団体用!H1942,"年",特約団体用!I1942,"月",特約団体用!J1942,"日"),"yyyy/mm/dd")</f>
        <v>年月日</v>
      </c>
      <c r="H1943" t="str">
        <f>+IF(特約団体用!L1942="","",特約団体用!L1942)</f>
        <v/>
      </c>
      <c r="I1943" t="str">
        <f>+IF(特約団体用!M1942="","",特約団体用!M1942)</f>
        <v/>
      </c>
      <c r="J1943" t="str">
        <f>+IF(特約団体用!N1942="","",特約団体用!AA1942)</f>
        <v/>
      </c>
      <c r="K1943" t="str">
        <f>+IF(特約団体用!O1942="","",特約団体用!O1942)</f>
        <v/>
      </c>
      <c r="L1943" t="str">
        <f>+IF(特約団体用!P1942="","",特約団体用!P1942)</f>
        <v/>
      </c>
      <c r="M1943" t="str">
        <f>+IF(特約団体用!Q1942="","",特約団体用!Q1942)</f>
        <v/>
      </c>
      <c r="N1943" t="str">
        <f>+TEXT(IF(特約団体用!R1942="","",特約団体用!AB1942),"00")</f>
        <v/>
      </c>
      <c r="O1943" t="str">
        <f>+IF(特約団体用!S1942="","",特約団体用!AC1942)</f>
        <v/>
      </c>
      <c r="P1943" t="str">
        <f>+IF(特約団体用!T1942="","",特約団体用!AD1942)</f>
        <v/>
      </c>
      <c r="Q1943" t="str">
        <f>+IF(特約団体用!U1942="","",特約団体用!AE1942)</f>
        <v/>
      </c>
      <c r="V1943" s="153"/>
      <c r="W1943" s="153"/>
      <c r="X1943" s="153"/>
    </row>
    <row r="1944" spans="1:24">
      <c r="A1944" t="str">
        <f>+IF(特約団体用!A1943="","",特約団体用!A1943)</f>
        <v/>
      </c>
      <c r="B1944" t="str">
        <f>+IF(特約団体用!B1943="","",特約団体用!B1943)</f>
        <v/>
      </c>
      <c r="C1944" t="str">
        <f>+IF(特約団体用!C1943="","",特約団体用!C1943)</f>
        <v/>
      </c>
      <c r="D1944" t="str">
        <f>+IF(特約団体用!D1943="","",特約団体用!D1943)</f>
        <v/>
      </c>
      <c r="E1944" t="str">
        <f>+IF(特約団体用!E1943="","",特約団体用!E1943)</f>
        <v/>
      </c>
      <c r="F1944" t="str">
        <f>+IF(特約団体用!F1943="","",_xlfn.XLOOKUP(特約団体用!F1943,PRM!$G$3:$G$5,PRM!$H$3:$H$5))</f>
        <v/>
      </c>
      <c r="G1944" s="149" t="str">
        <f>+TEXT(_xlfn.CONCAT(特約団体用!G1943,特約団体用!H1943,"年",特約団体用!I1943,"月",特約団体用!J1943,"日"),"yyyy/mm/dd")</f>
        <v>年月日</v>
      </c>
      <c r="H1944" t="str">
        <f>+IF(特約団体用!L1943="","",特約団体用!L1943)</f>
        <v/>
      </c>
      <c r="I1944" t="str">
        <f>+IF(特約団体用!M1943="","",特約団体用!M1943)</f>
        <v/>
      </c>
      <c r="J1944" t="str">
        <f>+IF(特約団体用!N1943="","",特約団体用!AA1943)</f>
        <v/>
      </c>
      <c r="K1944" t="str">
        <f>+IF(特約団体用!O1943="","",特約団体用!O1943)</f>
        <v/>
      </c>
      <c r="L1944" t="str">
        <f>+IF(特約団体用!P1943="","",特約団体用!P1943)</f>
        <v/>
      </c>
      <c r="M1944" t="str">
        <f>+IF(特約団体用!Q1943="","",特約団体用!Q1943)</f>
        <v/>
      </c>
      <c r="N1944" t="str">
        <f>+TEXT(IF(特約団体用!R1943="","",特約団体用!AB1943),"00")</f>
        <v/>
      </c>
      <c r="O1944" t="str">
        <f>+IF(特約団体用!S1943="","",特約団体用!AC1943)</f>
        <v/>
      </c>
      <c r="P1944" t="str">
        <f>+IF(特約団体用!T1943="","",特約団体用!AD1943)</f>
        <v/>
      </c>
      <c r="Q1944" t="str">
        <f>+IF(特約団体用!U1943="","",特約団体用!AE1943)</f>
        <v/>
      </c>
      <c r="V1944" s="153"/>
      <c r="W1944" s="153"/>
      <c r="X1944" s="153"/>
    </row>
    <row r="1945" spans="1:24">
      <c r="A1945" t="str">
        <f>+IF(特約団体用!A1944="","",特約団体用!A1944)</f>
        <v/>
      </c>
      <c r="B1945" t="str">
        <f>+IF(特約団体用!B1944="","",特約団体用!B1944)</f>
        <v/>
      </c>
      <c r="C1945" t="str">
        <f>+IF(特約団体用!C1944="","",特約団体用!C1944)</f>
        <v/>
      </c>
      <c r="D1945" t="str">
        <f>+IF(特約団体用!D1944="","",特約団体用!D1944)</f>
        <v/>
      </c>
      <c r="E1945" t="str">
        <f>+IF(特約団体用!E1944="","",特約団体用!E1944)</f>
        <v/>
      </c>
      <c r="F1945" t="str">
        <f>+IF(特約団体用!F1944="","",_xlfn.XLOOKUP(特約団体用!F1944,PRM!$G$3:$G$5,PRM!$H$3:$H$5))</f>
        <v/>
      </c>
      <c r="G1945" s="149" t="str">
        <f>+TEXT(_xlfn.CONCAT(特約団体用!G1944,特約団体用!H1944,"年",特約団体用!I1944,"月",特約団体用!J1944,"日"),"yyyy/mm/dd")</f>
        <v>年月日</v>
      </c>
      <c r="H1945" t="str">
        <f>+IF(特約団体用!L1944="","",特約団体用!L1944)</f>
        <v/>
      </c>
      <c r="I1945" t="str">
        <f>+IF(特約団体用!M1944="","",特約団体用!M1944)</f>
        <v/>
      </c>
      <c r="J1945" t="str">
        <f>+IF(特約団体用!N1944="","",特約団体用!AA1944)</f>
        <v/>
      </c>
      <c r="K1945" t="str">
        <f>+IF(特約団体用!O1944="","",特約団体用!O1944)</f>
        <v/>
      </c>
      <c r="L1945" t="str">
        <f>+IF(特約団体用!P1944="","",特約団体用!P1944)</f>
        <v/>
      </c>
      <c r="M1945" t="str">
        <f>+IF(特約団体用!Q1944="","",特約団体用!Q1944)</f>
        <v/>
      </c>
      <c r="N1945" t="str">
        <f>+TEXT(IF(特約団体用!R1944="","",特約団体用!AB1944),"00")</f>
        <v/>
      </c>
      <c r="O1945" t="str">
        <f>+IF(特約団体用!S1944="","",特約団体用!AC1944)</f>
        <v/>
      </c>
      <c r="P1945" t="str">
        <f>+IF(特約団体用!T1944="","",特約団体用!AD1944)</f>
        <v/>
      </c>
      <c r="Q1945" t="str">
        <f>+IF(特約団体用!U1944="","",特約団体用!AE1944)</f>
        <v/>
      </c>
      <c r="V1945" s="153"/>
      <c r="W1945" s="153"/>
      <c r="X1945" s="153"/>
    </row>
    <row r="1946" spans="1:24">
      <c r="A1946" t="str">
        <f>+IF(特約団体用!A1945="","",特約団体用!A1945)</f>
        <v/>
      </c>
      <c r="B1946" t="str">
        <f>+IF(特約団体用!B1945="","",特約団体用!B1945)</f>
        <v/>
      </c>
      <c r="C1946" t="str">
        <f>+IF(特約団体用!C1945="","",特約団体用!C1945)</f>
        <v/>
      </c>
      <c r="D1946" t="str">
        <f>+IF(特約団体用!D1945="","",特約団体用!D1945)</f>
        <v/>
      </c>
      <c r="E1946" t="str">
        <f>+IF(特約団体用!E1945="","",特約団体用!E1945)</f>
        <v/>
      </c>
      <c r="F1946" t="str">
        <f>+IF(特約団体用!F1945="","",_xlfn.XLOOKUP(特約団体用!F1945,PRM!$G$3:$G$5,PRM!$H$3:$H$5))</f>
        <v/>
      </c>
      <c r="G1946" s="149" t="str">
        <f>+TEXT(_xlfn.CONCAT(特約団体用!G1945,特約団体用!H1945,"年",特約団体用!I1945,"月",特約団体用!J1945,"日"),"yyyy/mm/dd")</f>
        <v>年月日</v>
      </c>
      <c r="H1946" t="str">
        <f>+IF(特約団体用!L1945="","",特約団体用!L1945)</f>
        <v/>
      </c>
      <c r="I1946" t="str">
        <f>+IF(特約団体用!M1945="","",特約団体用!M1945)</f>
        <v/>
      </c>
      <c r="J1946" t="str">
        <f>+IF(特約団体用!N1945="","",特約団体用!AA1945)</f>
        <v/>
      </c>
      <c r="K1946" t="str">
        <f>+IF(特約団体用!O1945="","",特約団体用!O1945)</f>
        <v/>
      </c>
      <c r="L1946" t="str">
        <f>+IF(特約団体用!P1945="","",特約団体用!P1945)</f>
        <v/>
      </c>
      <c r="M1946" t="str">
        <f>+IF(特約団体用!Q1945="","",特約団体用!Q1945)</f>
        <v/>
      </c>
      <c r="N1946" t="str">
        <f>+TEXT(IF(特約団体用!R1945="","",特約団体用!AB1945),"00")</f>
        <v/>
      </c>
      <c r="O1946" t="str">
        <f>+IF(特約団体用!S1945="","",特約団体用!AC1945)</f>
        <v/>
      </c>
      <c r="P1946" t="str">
        <f>+IF(特約団体用!T1945="","",特約団体用!AD1945)</f>
        <v/>
      </c>
      <c r="Q1946" t="str">
        <f>+IF(特約団体用!U1945="","",特約団体用!AE1945)</f>
        <v/>
      </c>
      <c r="V1946" s="153"/>
      <c r="W1946" s="153"/>
      <c r="X1946" s="153"/>
    </row>
    <row r="1947" spans="1:24">
      <c r="A1947" t="str">
        <f>+IF(特約団体用!A1946="","",特約団体用!A1946)</f>
        <v/>
      </c>
      <c r="B1947" t="str">
        <f>+IF(特約団体用!B1946="","",特約団体用!B1946)</f>
        <v/>
      </c>
      <c r="C1947" t="str">
        <f>+IF(特約団体用!C1946="","",特約団体用!C1946)</f>
        <v/>
      </c>
      <c r="D1947" t="str">
        <f>+IF(特約団体用!D1946="","",特約団体用!D1946)</f>
        <v/>
      </c>
      <c r="E1947" t="str">
        <f>+IF(特約団体用!E1946="","",特約団体用!E1946)</f>
        <v/>
      </c>
      <c r="F1947" t="str">
        <f>+IF(特約団体用!F1946="","",_xlfn.XLOOKUP(特約団体用!F1946,PRM!$G$3:$G$5,PRM!$H$3:$H$5))</f>
        <v/>
      </c>
      <c r="G1947" s="149" t="str">
        <f>+TEXT(_xlfn.CONCAT(特約団体用!G1946,特約団体用!H1946,"年",特約団体用!I1946,"月",特約団体用!J1946,"日"),"yyyy/mm/dd")</f>
        <v>年月日</v>
      </c>
      <c r="H1947" t="str">
        <f>+IF(特約団体用!L1946="","",特約団体用!L1946)</f>
        <v/>
      </c>
      <c r="I1947" t="str">
        <f>+IF(特約団体用!M1946="","",特約団体用!M1946)</f>
        <v/>
      </c>
      <c r="J1947" t="str">
        <f>+IF(特約団体用!N1946="","",特約団体用!AA1946)</f>
        <v/>
      </c>
      <c r="K1947" t="str">
        <f>+IF(特約団体用!O1946="","",特約団体用!O1946)</f>
        <v/>
      </c>
      <c r="L1947" t="str">
        <f>+IF(特約団体用!P1946="","",特約団体用!P1946)</f>
        <v/>
      </c>
      <c r="M1947" t="str">
        <f>+IF(特約団体用!Q1946="","",特約団体用!Q1946)</f>
        <v/>
      </c>
      <c r="N1947" t="str">
        <f>+TEXT(IF(特約団体用!R1946="","",特約団体用!AB1946),"00")</f>
        <v/>
      </c>
      <c r="O1947" t="str">
        <f>+IF(特約団体用!S1946="","",特約団体用!AC1946)</f>
        <v/>
      </c>
      <c r="P1947" t="str">
        <f>+IF(特約団体用!T1946="","",特約団体用!AD1946)</f>
        <v/>
      </c>
      <c r="Q1947" t="str">
        <f>+IF(特約団体用!U1946="","",特約団体用!AE1946)</f>
        <v/>
      </c>
      <c r="V1947" s="153"/>
      <c r="W1947" s="153"/>
      <c r="X1947" s="153"/>
    </row>
    <row r="1948" spans="1:24">
      <c r="A1948" t="str">
        <f>+IF(特約団体用!A1947="","",特約団体用!A1947)</f>
        <v/>
      </c>
      <c r="B1948" t="str">
        <f>+IF(特約団体用!B1947="","",特約団体用!B1947)</f>
        <v/>
      </c>
      <c r="C1948" t="str">
        <f>+IF(特約団体用!C1947="","",特約団体用!C1947)</f>
        <v/>
      </c>
      <c r="D1948" t="str">
        <f>+IF(特約団体用!D1947="","",特約団体用!D1947)</f>
        <v/>
      </c>
      <c r="E1948" t="str">
        <f>+IF(特約団体用!E1947="","",特約団体用!E1947)</f>
        <v/>
      </c>
      <c r="F1948" t="str">
        <f>+IF(特約団体用!F1947="","",_xlfn.XLOOKUP(特約団体用!F1947,PRM!$G$3:$G$5,PRM!$H$3:$H$5))</f>
        <v/>
      </c>
      <c r="G1948" s="149" t="str">
        <f>+TEXT(_xlfn.CONCAT(特約団体用!G1947,特約団体用!H1947,"年",特約団体用!I1947,"月",特約団体用!J1947,"日"),"yyyy/mm/dd")</f>
        <v>年月日</v>
      </c>
      <c r="H1948" t="str">
        <f>+IF(特約団体用!L1947="","",特約団体用!L1947)</f>
        <v/>
      </c>
      <c r="I1948" t="str">
        <f>+IF(特約団体用!M1947="","",特約団体用!M1947)</f>
        <v/>
      </c>
      <c r="J1948" t="str">
        <f>+IF(特約団体用!N1947="","",特約団体用!AA1947)</f>
        <v/>
      </c>
      <c r="K1948" t="str">
        <f>+IF(特約団体用!O1947="","",特約団体用!O1947)</f>
        <v/>
      </c>
      <c r="L1948" t="str">
        <f>+IF(特約団体用!P1947="","",特約団体用!P1947)</f>
        <v/>
      </c>
      <c r="M1948" t="str">
        <f>+IF(特約団体用!Q1947="","",特約団体用!Q1947)</f>
        <v/>
      </c>
      <c r="N1948" t="str">
        <f>+TEXT(IF(特約団体用!R1947="","",特約団体用!AB1947),"00")</f>
        <v/>
      </c>
      <c r="O1948" t="str">
        <f>+IF(特約団体用!S1947="","",特約団体用!AC1947)</f>
        <v/>
      </c>
      <c r="P1948" t="str">
        <f>+IF(特約団体用!T1947="","",特約団体用!AD1947)</f>
        <v/>
      </c>
      <c r="Q1948" t="str">
        <f>+IF(特約団体用!U1947="","",特約団体用!AE1947)</f>
        <v/>
      </c>
      <c r="V1948" s="153"/>
      <c r="W1948" s="153"/>
      <c r="X1948" s="153"/>
    </row>
    <row r="1949" spans="1:24">
      <c r="A1949" t="str">
        <f>+IF(特約団体用!A1948="","",特約団体用!A1948)</f>
        <v/>
      </c>
      <c r="B1949" t="str">
        <f>+IF(特約団体用!B1948="","",特約団体用!B1948)</f>
        <v/>
      </c>
      <c r="C1949" t="str">
        <f>+IF(特約団体用!C1948="","",特約団体用!C1948)</f>
        <v/>
      </c>
      <c r="D1949" t="str">
        <f>+IF(特約団体用!D1948="","",特約団体用!D1948)</f>
        <v/>
      </c>
      <c r="E1949" t="str">
        <f>+IF(特約団体用!E1948="","",特約団体用!E1948)</f>
        <v/>
      </c>
      <c r="F1949" t="str">
        <f>+IF(特約団体用!F1948="","",_xlfn.XLOOKUP(特約団体用!F1948,PRM!$G$3:$G$5,PRM!$H$3:$H$5))</f>
        <v/>
      </c>
      <c r="G1949" s="149" t="str">
        <f>+TEXT(_xlfn.CONCAT(特約団体用!G1948,特約団体用!H1948,"年",特約団体用!I1948,"月",特約団体用!J1948,"日"),"yyyy/mm/dd")</f>
        <v>年月日</v>
      </c>
      <c r="H1949" t="str">
        <f>+IF(特約団体用!L1948="","",特約団体用!L1948)</f>
        <v/>
      </c>
      <c r="I1949" t="str">
        <f>+IF(特約団体用!M1948="","",特約団体用!M1948)</f>
        <v/>
      </c>
      <c r="J1949" t="str">
        <f>+IF(特約団体用!N1948="","",特約団体用!AA1948)</f>
        <v/>
      </c>
      <c r="K1949" t="str">
        <f>+IF(特約団体用!O1948="","",特約団体用!O1948)</f>
        <v/>
      </c>
      <c r="L1949" t="str">
        <f>+IF(特約団体用!P1948="","",特約団体用!P1948)</f>
        <v/>
      </c>
      <c r="M1949" t="str">
        <f>+IF(特約団体用!Q1948="","",特約団体用!Q1948)</f>
        <v/>
      </c>
      <c r="N1949" t="str">
        <f>+TEXT(IF(特約団体用!R1948="","",特約団体用!AB1948),"00")</f>
        <v/>
      </c>
      <c r="O1949" t="str">
        <f>+IF(特約団体用!S1948="","",特約団体用!AC1948)</f>
        <v/>
      </c>
      <c r="P1949" t="str">
        <f>+IF(特約団体用!T1948="","",特約団体用!AD1948)</f>
        <v/>
      </c>
      <c r="Q1949" t="str">
        <f>+IF(特約団体用!U1948="","",特約団体用!AE1948)</f>
        <v/>
      </c>
      <c r="V1949" s="153"/>
      <c r="W1949" s="153"/>
      <c r="X1949" s="153"/>
    </row>
    <row r="1950" spans="1:24">
      <c r="A1950" t="str">
        <f>+IF(特約団体用!A1949="","",特約団体用!A1949)</f>
        <v/>
      </c>
      <c r="B1950" t="str">
        <f>+IF(特約団体用!B1949="","",特約団体用!B1949)</f>
        <v/>
      </c>
      <c r="C1950" t="str">
        <f>+IF(特約団体用!C1949="","",特約団体用!C1949)</f>
        <v/>
      </c>
      <c r="D1950" t="str">
        <f>+IF(特約団体用!D1949="","",特約団体用!D1949)</f>
        <v/>
      </c>
      <c r="E1950" t="str">
        <f>+IF(特約団体用!E1949="","",特約団体用!E1949)</f>
        <v/>
      </c>
      <c r="F1950" t="str">
        <f>+IF(特約団体用!F1949="","",_xlfn.XLOOKUP(特約団体用!F1949,PRM!$G$3:$G$5,PRM!$H$3:$H$5))</f>
        <v/>
      </c>
      <c r="G1950" s="149" t="str">
        <f>+TEXT(_xlfn.CONCAT(特約団体用!G1949,特約団体用!H1949,"年",特約団体用!I1949,"月",特約団体用!J1949,"日"),"yyyy/mm/dd")</f>
        <v>年月日</v>
      </c>
      <c r="H1950" t="str">
        <f>+IF(特約団体用!L1949="","",特約団体用!L1949)</f>
        <v/>
      </c>
      <c r="I1950" t="str">
        <f>+IF(特約団体用!M1949="","",特約団体用!M1949)</f>
        <v/>
      </c>
      <c r="J1950" t="str">
        <f>+IF(特約団体用!N1949="","",特約団体用!AA1949)</f>
        <v/>
      </c>
      <c r="K1950" t="str">
        <f>+IF(特約団体用!O1949="","",特約団体用!O1949)</f>
        <v/>
      </c>
      <c r="L1950" t="str">
        <f>+IF(特約団体用!P1949="","",特約団体用!P1949)</f>
        <v/>
      </c>
      <c r="M1950" t="str">
        <f>+IF(特約団体用!Q1949="","",特約団体用!Q1949)</f>
        <v/>
      </c>
      <c r="N1950" t="str">
        <f>+TEXT(IF(特約団体用!R1949="","",特約団体用!AB1949),"00")</f>
        <v/>
      </c>
      <c r="O1950" t="str">
        <f>+IF(特約団体用!S1949="","",特約団体用!AC1949)</f>
        <v/>
      </c>
      <c r="P1950" t="str">
        <f>+IF(特約団体用!T1949="","",特約団体用!AD1949)</f>
        <v/>
      </c>
      <c r="Q1950" t="str">
        <f>+IF(特約団体用!U1949="","",特約団体用!AE1949)</f>
        <v/>
      </c>
      <c r="V1950" s="153"/>
      <c r="W1950" s="153"/>
      <c r="X1950" s="153"/>
    </row>
    <row r="1951" spans="1:24">
      <c r="A1951" t="str">
        <f>+IF(特約団体用!A1950="","",特約団体用!A1950)</f>
        <v/>
      </c>
      <c r="B1951" t="str">
        <f>+IF(特約団体用!B1950="","",特約団体用!B1950)</f>
        <v/>
      </c>
      <c r="C1951" t="str">
        <f>+IF(特約団体用!C1950="","",特約団体用!C1950)</f>
        <v/>
      </c>
      <c r="D1951" t="str">
        <f>+IF(特約団体用!D1950="","",特約団体用!D1950)</f>
        <v/>
      </c>
      <c r="E1951" t="str">
        <f>+IF(特約団体用!E1950="","",特約団体用!E1950)</f>
        <v/>
      </c>
      <c r="F1951" t="str">
        <f>+IF(特約団体用!F1950="","",_xlfn.XLOOKUP(特約団体用!F1950,PRM!$G$3:$G$5,PRM!$H$3:$H$5))</f>
        <v/>
      </c>
      <c r="G1951" s="149" t="str">
        <f>+TEXT(_xlfn.CONCAT(特約団体用!G1950,特約団体用!H1950,"年",特約団体用!I1950,"月",特約団体用!J1950,"日"),"yyyy/mm/dd")</f>
        <v>年月日</v>
      </c>
      <c r="H1951" t="str">
        <f>+IF(特約団体用!L1950="","",特約団体用!L1950)</f>
        <v/>
      </c>
      <c r="I1951" t="str">
        <f>+IF(特約団体用!M1950="","",特約団体用!M1950)</f>
        <v/>
      </c>
      <c r="J1951" t="str">
        <f>+IF(特約団体用!N1950="","",特約団体用!AA1950)</f>
        <v/>
      </c>
      <c r="K1951" t="str">
        <f>+IF(特約団体用!O1950="","",特約団体用!O1950)</f>
        <v/>
      </c>
      <c r="L1951" t="str">
        <f>+IF(特約団体用!P1950="","",特約団体用!P1950)</f>
        <v/>
      </c>
      <c r="M1951" t="str">
        <f>+IF(特約団体用!Q1950="","",特約団体用!Q1950)</f>
        <v/>
      </c>
      <c r="N1951" t="str">
        <f>+TEXT(IF(特約団体用!R1950="","",特約団体用!AB1950),"00")</f>
        <v/>
      </c>
      <c r="O1951" t="str">
        <f>+IF(特約団体用!S1950="","",特約団体用!AC1950)</f>
        <v/>
      </c>
      <c r="P1951" t="str">
        <f>+IF(特約団体用!T1950="","",特約団体用!AD1950)</f>
        <v/>
      </c>
      <c r="Q1951" t="str">
        <f>+IF(特約団体用!U1950="","",特約団体用!AE1950)</f>
        <v/>
      </c>
      <c r="V1951" s="153"/>
      <c r="W1951" s="153"/>
      <c r="X1951" s="153"/>
    </row>
    <row r="1952" spans="1:24">
      <c r="A1952" t="str">
        <f>+IF(特約団体用!A1951="","",特約団体用!A1951)</f>
        <v/>
      </c>
      <c r="B1952" t="str">
        <f>+IF(特約団体用!B1951="","",特約団体用!B1951)</f>
        <v/>
      </c>
      <c r="C1952" t="str">
        <f>+IF(特約団体用!C1951="","",特約団体用!C1951)</f>
        <v/>
      </c>
      <c r="D1952" t="str">
        <f>+IF(特約団体用!D1951="","",特約団体用!D1951)</f>
        <v/>
      </c>
      <c r="E1952" t="str">
        <f>+IF(特約団体用!E1951="","",特約団体用!E1951)</f>
        <v/>
      </c>
      <c r="F1952" t="str">
        <f>+IF(特約団体用!F1951="","",_xlfn.XLOOKUP(特約団体用!F1951,PRM!$G$3:$G$5,PRM!$H$3:$H$5))</f>
        <v/>
      </c>
      <c r="G1952" s="149" t="str">
        <f>+TEXT(_xlfn.CONCAT(特約団体用!G1951,特約団体用!H1951,"年",特約団体用!I1951,"月",特約団体用!J1951,"日"),"yyyy/mm/dd")</f>
        <v>年月日</v>
      </c>
      <c r="H1952" t="str">
        <f>+IF(特約団体用!L1951="","",特約団体用!L1951)</f>
        <v/>
      </c>
      <c r="I1952" t="str">
        <f>+IF(特約団体用!M1951="","",特約団体用!M1951)</f>
        <v/>
      </c>
      <c r="J1952" t="str">
        <f>+IF(特約団体用!N1951="","",特約団体用!AA1951)</f>
        <v/>
      </c>
      <c r="K1952" t="str">
        <f>+IF(特約団体用!O1951="","",特約団体用!O1951)</f>
        <v/>
      </c>
      <c r="L1952" t="str">
        <f>+IF(特約団体用!P1951="","",特約団体用!P1951)</f>
        <v/>
      </c>
      <c r="M1952" t="str">
        <f>+IF(特約団体用!Q1951="","",特約団体用!Q1951)</f>
        <v/>
      </c>
      <c r="N1952" t="str">
        <f>+TEXT(IF(特約団体用!R1951="","",特約団体用!AB1951),"00")</f>
        <v/>
      </c>
      <c r="O1952" t="str">
        <f>+IF(特約団体用!S1951="","",特約団体用!AC1951)</f>
        <v/>
      </c>
      <c r="P1952" t="str">
        <f>+IF(特約団体用!T1951="","",特約団体用!AD1951)</f>
        <v/>
      </c>
      <c r="Q1952" t="str">
        <f>+IF(特約団体用!U1951="","",特約団体用!AE1951)</f>
        <v/>
      </c>
      <c r="V1952" s="153"/>
      <c r="W1952" s="153"/>
      <c r="X1952" s="153"/>
    </row>
    <row r="1953" spans="1:24">
      <c r="A1953" t="str">
        <f>+IF(特約団体用!A1952="","",特約団体用!A1952)</f>
        <v/>
      </c>
      <c r="B1953" t="str">
        <f>+IF(特約団体用!B1952="","",特約団体用!B1952)</f>
        <v/>
      </c>
      <c r="C1953" t="str">
        <f>+IF(特約団体用!C1952="","",特約団体用!C1952)</f>
        <v/>
      </c>
      <c r="D1953" t="str">
        <f>+IF(特約団体用!D1952="","",特約団体用!D1952)</f>
        <v/>
      </c>
      <c r="E1953" t="str">
        <f>+IF(特約団体用!E1952="","",特約団体用!E1952)</f>
        <v/>
      </c>
      <c r="F1953" t="str">
        <f>+IF(特約団体用!F1952="","",_xlfn.XLOOKUP(特約団体用!F1952,PRM!$G$3:$G$5,PRM!$H$3:$H$5))</f>
        <v/>
      </c>
      <c r="G1953" s="149" t="str">
        <f>+TEXT(_xlfn.CONCAT(特約団体用!G1952,特約団体用!H1952,"年",特約団体用!I1952,"月",特約団体用!J1952,"日"),"yyyy/mm/dd")</f>
        <v>年月日</v>
      </c>
      <c r="H1953" t="str">
        <f>+IF(特約団体用!L1952="","",特約団体用!L1952)</f>
        <v/>
      </c>
      <c r="I1953" t="str">
        <f>+IF(特約団体用!M1952="","",特約団体用!M1952)</f>
        <v/>
      </c>
      <c r="J1953" t="str">
        <f>+IF(特約団体用!N1952="","",特約団体用!AA1952)</f>
        <v/>
      </c>
      <c r="K1953" t="str">
        <f>+IF(特約団体用!O1952="","",特約団体用!O1952)</f>
        <v/>
      </c>
      <c r="L1953" t="str">
        <f>+IF(特約団体用!P1952="","",特約団体用!P1952)</f>
        <v/>
      </c>
      <c r="M1953" t="str">
        <f>+IF(特約団体用!Q1952="","",特約団体用!Q1952)</f>
        <v/>
      </c>
      <c r="N1953" t="str">
        <f>+TEXT(IF(特約団体用!R1952="","",特約団体用!AB1952),"00")</f>
        <v/>
      </c>
      <c r="O1953" t="str">
        <f>+IF(特約団体用!S1952="","",特約団体用!AC1952)</f>
        <v/>
      </c>
      <c r="P1953" t="str">
        <f>+IF(特約団体用!T1952="","",特約団体用!AD1952)</f>
        <v/>
      </c>
      <c r="Q1953" t="str">
        <f>+IF(特約団体用!U1952="","",特約団体用!AE1952)</f>
        <v/>
      </c>
      <c r="V1953" s="153"/>
      <c r="W1953" s="153"/>
      <c r="X1953" s="153"/>
    </row>
    <row r="1954" spans="1:24">
      <c r="A1954" t="str">
        <f>+IF(特約団体用!A1953="","",特約団体用!A1953)</f>
        <v/>
      </c>
      <c r="B1954" t="str">
        <f>+IF(特約団体用!B1953="","",特約団体用!B1953)</f>
        <v/>
      </c>
      <c r="C1954" t="str">
        <f>+IF(特約団体用!C1953="","",特約団体用!C1953)</f>
        <v/>
      </c>
      <c r="D1954" t="str">
        <f>+IF(特約団体用!D1953="","",特約団体用!D1953)</f>
        <v/>
      </c>
      <c r="E1954" t="str">
        <f>+IF(特約団体用!E1953="","",特約団体用!E1953)</f>
        <v/>
      </c>
      <c r="F1954" t="str">
        <f>+IF(特約団体用!F1953="","",_xlfn.XLOOKUP(特約団体用!F1953,PRM!$G$3:$G$5,PRM!$H$3:$H$5))</f>
        <v/>
      </c>
      <c r="G1954" s="149" t="str">
        <f>+TEXT(_xlfn.CONCAT(特約団体用!G1953,特約団体用!H1953,"年",特約団体用!I1953,"月",特約団体用!J1953,"日"),"yyyy/mm/dd")</f>
        <v>年月日</v>
      </c>
      <c r="H1954" t="str">
        <f>+IF(特約団体用!L1953="","",特約団体用!L1953)</f>
        <v/>
      </c>
      <c r="I1954" t="str">
        <f>+IF(特約団体用!M1953="","",特約団体用!M1953)</f>
        <v/>
      </c>
      <c r="J1954" t="str">
        <f>+IF(特約団体用!N1953="","",特約団体用!AA1953)</f>
        <v/>
      </c>
      <c r="K1954" t="str">
        <f>+IF(特約団体用!O1953="","",特約団体用!O1953)</f>
        <v/>
      </c>
      <c r="L1954" t="str">
        <f>+IF(特約団体用!P1953="","",特約団体用!P1953)</f>
        <v/>
      </c>
      <c r="M1954" t="str">
        <f>+IF(特約団体用!Q1953="","",特約団体用!Q1953)</f>
        <v/>
      </c>
      <c r="N1954" t="str">
        <f>+TEXT(IF(特約団体用!R1953="","",特約団体用!AB1953),"00")</f>
        <v/>
      </c>
      <c r="O1954" t="str">
        <f>+IF(特約団体用!S1953="","",特約団体用!AC1953)</f>
        <v/>
      </c>
      <c r="P1954" t="str">
        <f>+IF(特約団体用!T1953="","",特約団体用!AD1953)</f>
        <v/>
      </c>
      <c r="Q1954" t="str">
        <f>+IF(特約団体用!U1953="","",特約団体用!AE1953)</f>
        <v/>
      </c>
      <c r="V1954" s="153"/>
      <c r="W1954" s="153"/>
      <c r="X1954" s="153"/>
    </row>
    <row r="1955" spans="1:24">
      <c r="A1955" t="str">
        <f>+IF(特約団体用!A1954="","",特約団体用!A1954)</f>
        <v/>
      </c>
      <c r="B1955" t="str">
        <f>+IF(特約団体用!B1954="","",特約団体用!B1954)</f>
        <v/>
      </c>
      <c r="C1955" t="str">
        <f>+IF(特約団体用!C1954="","",特約団体用!C1954)</f>
        <v/>
      </c>
      <c r="D1955" t="str">
        <f>+IF(特約団体用!D1954="","",特約団体用!D1954)</f>
        <v/>
      </c>
      <c r="E1955" t="str">
        <f>+IF(特約団体用!E1954="","",特約団体用!E1954)</f>
        <v/>
      </c>
      <c r="F1955" t="str">
        <f>+IF(特約団体用!F1954="","",_xlfn.XLOOKUP(特約団体用!F1954,PRM!$G$3:$G$5,PRM!$H$3:$H$5))</f>
        <v/>
      </c>
      <c r="G1955" s="149" t="str">
        <f>+TEXT(_xlfn.CONCAT(特約団体用!G1954,特約団体用!H1954,"年",特約団体用!I1954,"月",特約団体用!J1954,"日"),"yyyy/mm/dd")</f>
        <v>年月日</v>
      </c>
      <c r="H1955" t="str">
        <f>+IF(特約団体用!L1954="","",特約団体用!L1954)</f>
        <v/>
      </c>
      <c r="I1955" t="str">
        <f>+IF(特約団体用!M1954="","",特約団体用!M1954)</f>
        <v/>
      </c>
      <c r="J1955" t="str">
        <f>+IF(特約団体用!N1954="","",特約団体用!AA1954)</f>
        <v/>
      </c>
      <c r="K1955" t="str">
        <f>+IF(特約団体用!O1954="","",特約団体用!O1954)</f>
        <v/>
      </c>
      <c r="L1955" t="str">
        <f>+IF(特約団体用!P1954="","",特約団体用!P1954)</f>
        <v/>
      </c>
      <c r="M1955" t="str">
        <f>+IF(特約団体用!Q1954="","",特約団体用!Q1954)</f>
        <v/>
      </c>
      <c r="N1955" t="str">
        <f>+TEXT(IF(特約団体用!R1954="","",特約団体用!AB1954),"00")</f>
        <v/>
      </c>
      <c r="O1955" t="str">
        <f>+IF(特約団体用!S1954="","",特約団体用!AC1954)</f>
        <v/>
      </c>
      <c r="P1955" t="str">
        <f>+IF(特約団体用!T1954="","",特約団体用!AD1954)</f>
        <v/>
      </c>
      <c r="Q1955" t="str">
        <f>+IF(特約団体用!U1954="","",特約団体用!AE1954)</f>
        <v/>
      </c>
      <c r="V1955" s="153"/>
      <c r="W1955" s="153"/>
      <c r="X1955" s="153"/>
    </row>
    <row r="1956" spans="1:24">
      <c r="A1956" t="str">
        <f>+IF(特約団体用!A1955="","",特約団体用!A1955)</f>
        <v/>
      </c>
      <c r="B1956" t="str">
        <f>+IF(特約団体用!B1955="","",特約団体用!B1955)</f>
        <v/>
      </c>
      <c r="C1956" t="str">
        <f>+IF(特約団体用!C1955="","",特約団体用!C1955)</f>
        <v/>
      </c>
      <c r="D1956" t="str">
        <f>+IF(特約団体用!D1955="","",特約団体用!D1955)</f>
        <v/>
      </c>
      <c r="E1956" t="str">
        <f>+IF(特約団体用!E1955="","",特約団体用!E1955)</f>
        <v/>
      </c>
      <c r="F1956" t="str">
        <f>+IF(特約団体用!F1955="","",_xlfn.XLOOKUP(特約団体用!F1955,PRM!$G$3:$G$5,PRM!$H$3:$H$5))</f>
        <v/>
      </c>
      <c r="G1956" s="149" t="str">
        <f>+TEXT(_xlfn.CONCAT(特約団体用!G1955,特約団体用!H1955,"年",特約団体用!I1955,"月",特約団体用!J1955,"日"),"yyyy/mm/dd")</f>
        <v>年月日</v>
      </c>
      <c r="H1956" t="str">
        <f>+IF(特約団体用!L1955="","",特約団体用!L1955)</f>
        <v/>
      </c>
      <c r="I1956" t="str">
        <f>+IF(特約団体用!M1955="","",特約団体用!M1955)</f>
        <v/>
      </c>
      <c r="J1956" t="str">
        <f>+IF(特約団体用!N1955="","",特約団体用!AA1955)</f>
        <v/>
      </c>
      <c r="K1956" t="str">
        <f>+IF(特約団体用!O1955="","",特約団体用!O1955)</f>
        <v/>
      </c>
      <c r="L1956" t="str">
        <f>+IF(特約団体用!P1955="","",特約団体用!P1955)</f>
        <v/>
      </c>
      <c r="M1956" t="str">
        <f>+IF(特約団体用!Q1955="","",特約団体用!Q1955)</f>
        <v/>
      </c>
      <c r="N1956" t="str">
        <f>+TEXT(IF(特約団体用!R1955="","",特約団体用!AB1955),"00")</f>
        <v/>
      </c>
      <c r="O1956" t="str">
        <f>+IF(特約団体用!S1955="","",特約団体用!AC1955)</f>
        <v/>
      </c>
      <c r="P1956" t="str">
        <f>+IF(特約団体用!T1955="","",特約団体用!AD1955)</f>
        <v/>
      </c>
      <c r="Q1956" t="str">
        <f>+IF(特約団体用!U1955="","",特約団体用!AE1955)</f>
        <v/>
      </c>
      <c r="V1956" s="153"/>
      <c r="W1956" s="153"/>
      <c r="X1956" s="153"/>
    </row>
    <row r="1957" spans="1:24">
      <c r="A1957" t="str">
        <f>+IF(特約団体用!A1956="","",特約団体用!A1956)</f>
        <v/>
      </c>
      <c r="B1957" t="str">
        <f>+IF(特約団体用!B1956="","",特約団体用!B1956)</f>
        <v/>
      </c>
      <c r="C1957" t="str">
        <f>+IF(特約団体用!C1956="","",特約団体用!C1956)</f>
        <v/>
      </c>
      <c r="D1957" t="str">
        <f>+IF(特約団体用!D1956="","",特約団体用!D1956)</f>
        <v/>
      </c>
      <c r="E1957" t="str">
        <f>+IF(特約団体用!E1956="","",特約団体用!E1956)</f>
        <v/>
      </c>
      <c r="F1957" t="str">
        <f>+IF(特約団体用!F1956="","",_xlfn.XLOOKUP(特約団体用!F1956,PRM!$G$3:$G$5,PRM!$H$3:$H$5))</f>
        <v/>
      </c>
      <c r="G1957" s="149" t="str">
        <f>+TEXT(_xlfn.CONCAT(特約団体用!G1956,特約団体用!H1956,"年",特約団体用!I1956,"月",特約団体用!J1956,"日"),"yyyy/mm/dd")</f>
        <v>年月日</v>
      </c>
      <c r="H1957" t="str">
        <f>+IF(特約団体用!L1956="","",特約団体用!L1956)</f>
        <v/>
      </c>
      <c r="I1957" t="str">
        <f>+IF(特約団体用!M1956="","",特約団体用!M1956)</f>
        <v/>
      </c>
      <c r="J1957" t="str">
        <f>+IF(特約団体用!N1956="","",特約団体用!AA1956)</f>
        <v/>
      </c>
      <c r="K1957" t="str">
        <f>+IF(特約団体用!O1956="","",特約団体用!O1956)</f>
        <v/>
      </c>
      <c r="L1957" t="str">
        <f>+IF(特約団体用!P1956="","",特約団体用!P1956)</f>
        <v/>
      </c>
      <c r="M1957" t="str">
        <f>+IF(特約団体用!Q1956="","",特約団体用!Q1956)</f>
        <v/>
      </c>
      <c r="N1957" t="str">
        <f>+TEXT(IF(特約団体用!R1956="","",特約団体用!AB1956),"00")</f>
        <v/>
      </c>
      <c r="O1957" t="str">
        <f>+IF(特約団体用!S1956="","",特約団体用!AC1956)</f>
        <v/>
      </c>
      <c r="P1957" t="str">
        <f>+IF(特約団体用!T1956="","",特約団体用!AD1956)</f>
        <v/>
      </c>
      <c r="Q1957" t="str">
        <f>+IF(特約団体用!U1956="","",特約団体用!AE1956)</f>
        <v/>
      </c>
      <c r="V1957" s="153"/>
      <c r="W1957" s="153"/>
      <c r="X1957" s="153"/>
    </row>
    <row r="1958" spans="1:24">
      <c r="A1958" t="str">
        <f>+IF(特約団体用!A1957="","",特約団体用!A1957)</f>
        <v/>
      </c>
      <c r="B1958" t="str">
        <f>+IF(特約団体用!B1957="","",特約団体用!B1957)</f>
        <v/>
      </c>
      <c r="C1958" t="str">
        <f>+IF(特約団体用!C1957="","",特約団体用!C1957)</f>
        <v/>
      </c>
      <c r="D1958" t="str">
        <f>+IF(特約団体用!D1957="","",特約団体用!D1957)</f>
        <v/>
      </c>
      <c r="E1958" t="str">
        <f>+IF(特約団体用!E1957="","",特約団体用!E1957)</f>
        <v/>
      </c>
      <c r="F1958" t="str">
        <f>+IF(特約団体用!F1957="","",_xlfn.XLOOKUP(特約団体用!F1957,PRM!$G$3:$G$5,PRM!$H$3:$H$5))</f>
        <v/>
      </c>
      <c r="G1958" s="149" t="str">
        <f>+TEXT(_xlfn.CONCAT(特約団体用!G1957,特約団体用!H1957,"年",特約団体用!I1957,"月",特約団体用!J1957,"日"),"yyyy/mm/dd")</f>
        <v>年月日</v>
      </c>
      <c r="H1958" t="str">
        <f>+IF(特約団体用!L1957="","",特約団体用!L1957)</f>
        <v/>
      </c>
      <c r="I1958" t="str">
        <f>+IF(特約団体用!M1957="","",特約団体用!M1957)</f>
        <v/>
      </c>
      <c r="J1958" t="str">
        <f>+IF(特約団体用!N1957="","",特約団体用!AA1957)</f>
        <v/>
      </c>
      <c r="K1958" t="str">
        <f>+IF(特約団体用!O1957="","",特約団体用!O1957)</f>
        <v/>
      </c>
      <c r="L1958" t="str">
        <f>+IF(特約団体用!P1957="","",特約団体用!P1957)</f>
        <v/>
      </c>
      <c r="M1958" t="str">
        <f>+IF(特約団体用!Q1957="","",特約団体用!Q1957)</f>
        <v/>
      </c>
      <c r="N1958" t="str">
        <f>+TEXT(IF(特約団体用!R1957="","",特約団体用!AB1957),"00")</f>
        <v/>
      </c>
      <c r="O1958" t="str">
        <f>+IF(特約団体用!S1957="","",特約団体用!AC1957)</f>
        <v/>
      </c>
      <c r="P1958" t="str">
        <f>+IF(特約団体用!T1957="","",特約団体用!AD1957)</f>
        <v/>
      </c>
      <c r="Q1958" t="str">
        <f>+IF(特約団体用!U1957="","",特約団体用!AE1957)</f>
        <v/>
      </c>
      <c r="V1958" s="153"/>
      <c r="W1958" s="153"/>
      <c r="X1958" s="153"/>
    </row>
    <row r="1959" spans="1:24">
      <c r="A1959" t="str">
        <f>+IF(特約団体用!A1958="","",特約団体用!A1958)</f>
        <v/>
      </c>
      <c r="B1959" t="str">
        <f>+IF(特約団体用!B1958="","",特約団体用!B1958)</f>
        <v/>
      </c>
      <c r="C1959" t="str">
        <f>+IF(特約団体用!C1958="","",特約団体用!C1958)</f>
        <v/>
      </c>
      <c r="D1959" t="str">
        <f>+IF(特約団体用!D1958="","",特約団体用!D1958)</f>
        <v/>
      </c>
      <c r="E1959" t="str">
        <f>+IF(特約団体用!E1958="","",特約団体用!E1958)</f>
        <v/>
      </c>
      <c r="F1959" t="str">
        <f>+IF(特約団体用!F1958="","",_xlfn.XLOOKUP(特約団体用!F1958,PRM!$G$3:$G$5,PRM!$H$3:$H$5))</f>
        <v/>
      </c>
      <c r="G1959" s="149" t="str">
        <f>+TEXT(_xlfn.CONCAT(特約団体用!G1958,特約団体用!H1958,"年",特約団体用!I1958,"月",特約団体用!J1958,"日"),"yyyy/mm/dd")</f>
        <v>年月日</v>
      </c>
      <c r="H1959" t="str">
        <f>+IF(特約団体用!L1958="","",特約団体用!L1958)</f>
        <v/>
      </c>
      <c r="I1959" t="str">
        <f>+IF(特約団体用!M1958="","",特約団体用!M1958)</f>
        <v/>
      </c>
      <c r="J1959" t="str">
        <f>+IF(特約団体用!N1958="","",特約団体用!AA1958)</f>
        <v/>
      </c>
      <c r="K1959" t="str">
        <f>+IF(特約団体用!O1958="","",特約団体用!O1958)</f>
        <v/>
      </c>
      <c r="L1959" t="str">
        <f>+IF(特約団体用!P1958="","",特約団体用!P1958)</f>
        <v/>
      </c>
      <c r="M1959" t="str">
        <f>+IF(特約団体用!Q1958="","",特約団体用!Q1958)</f>
        <v/>
      </c>
      <c r="N1959" t="str">
        <f>+TEXT(IF(特約団体用!R1958="","",特約団体用!AB1958),"00")</f>
        <v/>
      </c>
      <c r="O1959" t="str">
        <f>+IF(特約団体用!S1958="","",特約団体用!AC1958)</f>
        <v/>
      </c>
      <c r="P1959" t="str">
        <f>+IF(特約団体用!T1958="","",特約団体用!AD1958)</f>
        <v/>
      </c>
      <c r="Q1959" t="str">
        <f>+IF(特約団体用!U1958="","",特約団体用!AE1958)</f>
        <v/>
      </c>
      <c r="V1959" s="153"/>
      <c r="W1959" s="153"/>
      <c r="X1959" s="153"/>
    </row>
    <row r="1960" spans="1:24">
      <c r="A1960" t="str">
        <f>+IF(特約団体用!A1959="","",特約団体用!A1959)</f>
        <v/>
      </c>
      <c r="B1960" t="str">
        <f>+IF(特約団体用!B1959="","",特約団体用!B1959)</f>
        <v/>
      </c>
      <c r="C1960" t="str">
        <f>+IF(特約団体用!C1959="","",特約団体用!C1959)</f>
        <v/>
      </c>
      <c r="D1960" t="str">
        <f>+IF(特約団体用!D1959="","",特約団体用!D1959)</f>
        <v/>
      </c>
      <c r="E1960" t="str">
        <f>+IF(特約団体用!E1959="","",特約団体用!E1959)</f>
        <v/>
      </c>
      <c r="F1960" t="str">
        <f>+IF(特約団体用!F1959="","",_xlfn.XLOOKUP(特約団体用!F1959,PRM!$G$3:$G$5,PRM!$H$3:$H$5))</f>
        <v/>
      </c>
      <c r="G1960" s="149" t="str">
        <f>+TEXT(_xlfn.CONCAT(特約団体用!G1959,特約団体用!H1959,"年",特約団体用!I1959,"月",特約団体用!J1959,"日"),"yyyy/mm/dd")</f>
        <v>年月日</v>
      </c>
      <c r="H1960" t="str">
        <f>+IF(特約団体用!L1959="","",特約団体用!L1959)</f>
        <v/>
      </c>
      <c r="I1960" t="str">
        <f>+IF(特約団体用!M1959="","",特約団体用!M1959)</f>
        <v/>
      </c>
      <c r="J1960" t="str">
        <f>+IF(特約団体用!N1959="","",特約団体用!AA1959)</f>
        <v/>
      </c>
      <c r="K1960" t="str">
        <f>+IF(特約団体用!O1959="","",特約団体用!O1959)</f>
        <v/>
      </c>
      <c r="L1960" t="str">
        <f>+IF(特約団体用!P1959="","",特約団体用!P1959)</f>
        <v/>
      </c>
      <c r="M1960" t="str">
        <f>+IF(特約団体用!Q1959="","",特約団体用!Q1959)</f>
        <v/>
      </c>
      <c r="N1960" t="str">
        <f>+TEXT(IF(特約団体用!R1959="","",特約団体用!AB1959),"00")</f>
        <v/>
      </c>
      <c r="O1960" t="str">
        <f>+IF(特約団体用!S1959="","",特約団体用!AC1959)</f>
        <v/>
      </c>
      <c r="P1960" t="str">
        <f>+IF(特約団体用!T1959="","",特約団体用!AD1959)</f>
        <v/>
      </c>
      <c r="Q1960" t="str">
        <f>+IF(特約団体用!U1959="","",特約団体用!AE1959)</f>
        <v/>
      </c>
      <c r="V1960" s="153"/>
      <c r="W1960" s="153"/>
      <c r="X1960" s="153"/>
    </row>
    <row r="1961" spans="1:24">
      <c r="A1961" t="str">
        <f>+IF(特約団体用!A1960="","",特約団体用!A1960)</f>
        <v/>
      </c>
      <c r="B1961" t="str">
        <f>+IF(特約団体用!B1960="","",特約団体用!B1960)</f>
        <v/>
      </c>
      <c r="C1961" t="str">
        <f>+IF(特約団体用!C1960="","",特約団体用!C1960)</f>
        <v/>
      </c>
      <c r="D1961" t="str">
        <f>+IF(特約団体用!D1960="","",特約団体用!D1960)</f>
        <v/>
      </c>
      <c r="E1961" t="str">
        <f>+IF(特約団体用!E1960="","",特約団体用!E1960)</f>
        <v/>
      </c>
      <c r="F1961" t="str">
        <f>+IF(特約団体用!F1960="","",_xlfn.XLOOKUP(特約団体用!F1960,PRM!$G$3:$G$5,PRM!$H$3:$H$5))</f>
        <v/>
      </c>
      <c r="G1961" s="149" t="str">
        <f>+TEXT(_xlfn.CONCAT(特約団体用!G1960,特約団体用!H1960,"年",特約団体用!I1960,"月",特約団体用!J1960,"日"),"yyyy/mm/dd")</f>
        <v>年月日</v>
      </c>
      <c r="H1961" t="str">
        <f>+IF(特約団体用!L1960="","",特約団体用!L1960)</f>
        <v/>
      </c>
      <c r="I1961" t="str">
        <f>+IF(特約団体用!M1960="","",特約団体用!M1960)</f>
        <v/>
      </c>
      <c r="J1961" t="str">
        <f>+IF(特約団体用!N1960="","",特約団体用!AA1960)</f>
        <v/>
      </c>
      <c r="K1961" t="str">
        <f>+IF(特約団体用!O1960="","",特約団体用!O1960)</f>
        <v/>
      </c>
      <c r="L1961" t="str">
        <f>+IF(特約団体用!P1960="","",特約団体用!P1960)</f>
        <v/>
      </c>
      <c r="M1961" t="str">
        <f>+IF(特約団体用!Q1960="","",特約団体用!Q1960)</f>
        <v/>
      </c>
      <c r="N1961" t="str">
        <f>+TEXT(IF(特約団体用!R1960="","",特約団体用!AB1960),"00")</f>
        <v/>
      </c>
      <c r="O1961" t="str">
        <f>+IF(特約団体用!S1960="","",特約団体用!AC1960)</f>
        <v/>
      </c>
      <c r="P1961" t="str">
        <f>+IF(特約団体用!T1960="","",特約団体用!AD1960)</f>
        <v/>
      </c>
      <c r="Q1961" t="str">
        <f>+IF(特約団体用!U1960="","",特約団体用!AE1960)</f>
        <v/>
      </c>
      <c r="V1961" s="153"/>
      <c r="W1961" s="153"/>
      <c r="X1961" s="153"/>
    </row>
    <row r="1962" spans="1:24">
      <c r="A1962" t="str">
        <f>+IF(特約団体用!A1961="","",特約団体用!A1961)</f>
        <v/>
      </c>
      <c r="B1962" t="str">
        <f>+IF(特約団体用!B1961="","",特約団体用!B1961)</f>
        <v/>
      </c>
      <c r="C1962" t="str">
        <f>+IF(特約団体用!C1961="","",特約団体用!C1961)</f>
        <v/>
      </c>
      <c r="D1962" t="str">
        <f>+IF(特約団体用!D1961="","",特約団体用!D1961)</f>
        <v/>
      </c>
      <c r="E1962" t="str">
        <f>+IF(特約団体用!E1961="","",特約団体用!E1961)</f>
        <v/>
      </c>
      <c r="F1962" t="str">
        <f>+IF(特約団体用!F1961="","",_xlfn.XLOOKUP(特約団体用!F1961,PRM!$G$3:$G$5,PRM!$H$3:$H$5))</f>
        <v/>
      </c>
      <c r="G1962" s="149" t="str">
        <f>+TEXT(_xlfn.CONCAT(特約団体用!G1961,特約団体用!H1961,"年",特約団体用!I1961,"月",特約団体用!J1961,"日"),"yyyy/mm/dd")</f>
        <v>年月日</v>
      </c>
      <c r="H1962" t="str">
        <f>+IF(特約団体用!L1961="","",特約団体用!L1961)</f>
        <v/>
      </c>
      <c r="I1962" t="str">
        <f>+IF(特約団体用!M1961="","",特約団体用!M1961)</f>
        <v/>
      </c>
      <c r="J1962" t="str">
        <f>+IF(特約団体用!N1961="","",特約団体用!AA1961)</f>
        <v/>
      </c>
      <c r="K1962" t="str">
        <f>+IF(特約団体用!O1961="","",特約団体用!O1961)</f>
        <v/>
      </c>
      <c r="L1962" t="str">
        <f>+IF(特約団体用!P1961="","",特約団体用!P1961)</f>
        <v/>
      </c>
      <c r="M1962" t="str">
        <f>+IF(特約団体用!Q1961="","",特約団体用!Q1961)</f>
        <v/>
      </c>
      <c r="N1962" t="str">
        <f>+TEXT(IF(特約団体用!R1961="","",特約団体用!AB1961),"00")</f>
        <v/>
      </c>
      <c r="O1962" t="str">
        <f>+IF(特約団体用!S1961="","",特約団体用!AC1961)</f>
        <v/>
      </c>
      <c r="P1962" t="str">
        <f>+IF(特約団体用!T1961="","",特約団体用!AD1961)</f>
        <v/>
      </c>
      <c r="Q1962" t="str">
        <f>+IF(特約団体用!U1961="","",特約団体用!AE1961)</f>
        <v/>
      </c>
      <c r="V1962" s="153"/>
      <c r="W1962" s="153"/>
      <c r="X1962" s="153"/>
    </row>
    <row r="1963" spans="1:24">
      <c r="A1963" t="str">
        <f>+IF(特約団体用!A1962="","",特約団体用!A1962)</f>
        <v/>
      </c>
      <c r="B1963" t="str">
        <f>+IF(特約団体用!B1962="","",特約団体用!B1962)</f>
        <v/>
      </c>
      <c r="C1963" t="str">
        <f>+IF(特約団体用!C1962="","",特約団体用!C1962)</f>
        <v/>
      </c>
      <c r="D1963" t="str">
        <f>+IF(特約団体用!D1962="","",特約団体用!D1962)</f>
        <v/>
      </c>
      <c r="E1963" t="str">
        <f>+IF(特約団体用!E1962="","",特約団体用!E1962)</f>
        <v/>
      </c>
      <c r="F1963" t="str">
        <f>+IF(特約団体用!F1962="","",_xlfn.XLOOKUP(特約団体用!F1962,PRM!$G$3:$G$5,PRM!$H$3:$H$5))</f>
        <v/>
      </c>
      <c r="G1963" s="149" t="str">
        <f>+TEXT(_xlfn.CONCAT(特約団体用!G1962,特約団体用!H1962,"年",特約団体用!I1962,"月",特約団体用!J1962,"日"),"yyyy/mm/dd")</f>
        <v>年月日</v>
      </c>
      <c r="H1963" t="str">
        <f>+IF(特約団体用!L1962="","",特約団体用!L1962)</f>
        <v/>
      </c>
      <c r="I1963" t="str">
        <f>+IF(特約団体用!M1962="","",特約団体用!M1962)</f>
        <v/>
      </c>
      <c r="J1963" t="str">
        <f>+IF(特約団体用!N1962="","",特約団体用!AA1962)</f>
        <v/>
      </c>
      <c r="K1963" t="str">
        <f>+IF(特約団体用!O1962="","",特約団体用!O1962)</f>
        <v/>
      </c>
      <c r="L1963" t="str">
        <f>+IF(特約団体用!P1962="","",特約団体用!P1962)</f>
        <v/>
      </c>
      <c r="M1963" t="str">
        <f>+IF(特約団体用!Q1962="","",特約団体用!Q1962)</f>
        <v/>
      </c>
      <c r="N1963" t="str">
        <f>+TEXT(IF(特約団体用!R1962="","",特約団体用!AB1962),"00")</f>
        <v/>
      </c>
      <c r="O1963" t="str">
        <f>+IF(特約団体用!S1962="","",特約団体用!AC1962)</f>
        <v/>
      </c>
      <c r="P1963" t="str">
        <f>+IF(特約団体用!T1962="","",特約団体用!AD1962)</f>
        <v/>
      </c>
      <c r="Q1963" t="str">
        <f>+IF(特約団体用!U1962="","",特約団体用!AE1962)</f>
        <v/>
      </c>
      <c r="V1963" s="153"/>
      <c r="W1963" s="153"/>
      <c r="X1963" s="153"/>
    </row>
    <row r="1964" spans="1:24">
      <c r="A1964" t="str">
        <f>+IF(特約団体用!A1963="","",特約団体用!A1963)</f>
        <v/>
      </c>
      <c r="B1964" t="str">
        <f>+IF(特約団体用!B1963="","",特約団体用!B1963)</f>
        <v/>
      </c>
      <c r="C1964" t="str">
        <f>+IF(特約団体用!C1963="","",特約団体用!C1963)</f>
        <v/>
      </c>
      <c r="D1964" t="str">
        <f>+IF(特約団体用!D1963="","",特約団体用!D1963)</f>
        <v/>
      </c>
      <c r="E1964" t="str">
        <f>+IF(特約団体用!E1963="","",特約団体用!E1963)</f>
        <v/>
      </c>
      <c r="F1964" t="str">
        <f>+IF(特約団体用!F1963="","",_xlfn.XLOOKUP(特約団体用!F1963,PRM!$G$3:$G$5,PRM!$H$3:$H$5))</f>
        <v/>
      </c>
      <c r="G1964" s="149" t="str">
        <f>+TEXT(_xlfn.CONCAT(特約団体用!G1963,特約団体用!H1963,"年",特約団体用!I1963,"月",特約団体用!J1963,"日"),"yyyy/mm/dd")</f>
        <v>年月日</v>
      </c>
      <c r="H1964" t="str">
        <f>+IF(特約団体用!L1963="","",特約団体用!L1963)</f>
        <v/>
      </c>
      <c r="I1964" t="str">
        <f>+IF(特約団体用!M1963="","",特約団体用!M1963)</f>
        <v/>
      </c>
      <c r="J1964" t="str">
        <f>+IF(特約団体用!N1963="","",特約団体用!AA1963)</f>
        <v/>
      </c>
      <c r="K1964" t="str">
        <f>+IF(特約団体用!O1963="","",特約団体用!O1963)</f>
        <v/>
      </c>
      <c r="L1964" t="str">
        <f>+IF(特約団体用!P1963="","",特約団体用!P1963)</f>
        <v/>
      </c>
      <c r="M1964" t="str">
        <f>+IF(特約団体用!Q1963="","",特約団体用!Q1963)</f>
        <v/>
      </c>
      <c r="N1964" t="str">
        <f>+TEXT(IF(特約団体用!R1963="","",特約団体用!AB1963),"00")</f>
        <v/>
      </c>
      <c r="O1964" t="str">
        <f>+IF(特約団体用!S1963="","",特約団体用!AC1963)</f>
        <v/>
      </c>
      <c r="P1964" t="str">
        <f>+IF(特約団体用!T1963="","",特約団体用!AD1963)</f>
        <v/>
      </c>
      <c r="Q1964" t="str">
        <f>+IF(特約団体用!U1963="","",特約団体用!AE1963)</f>
        <v/>
      </c>
      <c r="V1964" s="153"/>
      <c r="W1964" s="153"/>
      <c r="X1964" s="153"/>
    </row>
    <row r="1965" spans="1:24">
      <c r="A1965" t="str">
        <f>+IF(特約団体用!A1964="","",特約団体用!A1964)</f>
        <v/>
      </c>
      <c r="B1965" t="str">
        <f>+IF(特約団体用!B1964="","",特約団体用!B1964)</f>
        <v/>
      </c>
      <c r="C1965" t="str">
        <f>+IF(特約団体用!C1964="","",特約団体用!C1964)</f>
        <v/>
      </c>
      <c r="D1965" t="str">
        <f>+IF(特約団体用!D1964="","",特約団体用!D1964)</f>
        <v/>
      </c>
      <c r="E1965" t="str">
        <f>+IF(特約団体用!E1964="","",特約団体用!E1964)</f>
        <v/>
      </c>
      <c r="F1965" t="str">
        <f>+IF(特約団体用!F1964="","",_xlfn.XLOOKUP(特約団体用!F1964,PRM!$G$3:$G$5,PRM!$H$3:$H$5))</f>
        <v/>
      </c>
      <c r="G1965" s="149" t="str">
        <f>+TEXT(_xlfn.CONCAT(特約団体用!G1964,特約団体用!H1964,"年",特約団体用!I1964,"月",特約団体用!J1964,"日"),"yyyy/mm/dd")</f>
        <v>年月日</v>
      </c>
      <c r="H1965" t="str">
        <f>+IF(特約団体用!L1964="","",特約団体用!L1964)</f>
        <v/>
      </c>
      <c r="I1965" t="str">
        <f>+IF(特約団体用!M1964="","",特約団体用!M1964)</f>
        <v/>
      </c>
      <c r="J1965" t="str">
        <f>+IF(特約団体用!N1964="","",特約団体用!AA1964)</f>
        <v/>
      </c>
      <c r="K1965" t="str">
        <f>+IF(特約団体用!O1964="","",特約団体用!O1964)</f>
        <v/>
      </c>
      <c r="L1965" t="str">
        <f>+IF(特約団体用!P1964="","",特約団体用!P1964)</f>
        <v/>
      </c>
      <c r="M1965" t="str">
        <f>+IF(特約団体用!Q1964="","",特約団体用!Q1964)</f>
        <v/>
      </c>
      <c r="N1965" t="str">
        <f>+TEXT(IF(特約団体用!R1964="","",特約団体用!AB1964),"00")</f>
        <v/>
      </c>
      <c r="O1965" t="str">
        <f>+IF(特約団体用!S1964="","",特約団体用!AC1964)</f>
        <v/>
      </c>
      <c r="P1965" t="str">
        <f>+IF(特約団体用!T1964="","",特約団体用!AD1964)</f>
        <v/>
      </c>
      <c r="Q1965" t="str">
        <f>+IF(特約団体用!U1964="","",特約団体用!AE1964)</f>
        <v/>
      </c>
      <c r="V1965" s="153"/>
      <c r="W1965" s="153"/>
      <c r="X1965" s="153"/>
    </row>
    <row r="1966" spans="1:24">
      <c r="A1966" t="str">
        <f>+IF(特約団体用!A1965="","",特約団体用!A1965)</f>
        <v/>
      </c>
      <c r="B1966" t="str">
        <f>+IF(特約団体用!B1965="","",特約団体用!B1965)</f>
        <v/>
      </c>
      <c r="C1966" t="str">
        <f>+IF(特約団体用!C1965="","",特約団体用!C1965)</f>
        <v/>
      </c>
      <c r="D1966" t="str">
        <f>+IF(特約団体用!D1965="","",特約団体用!D1965)</f>
        <v/>
      </c>
      <c r="E1966" t="str">
        <f>+IF(特約団体用!E1965="","",特約団体用!E1965)</f>
        <v/>
      </c>
      <c r="F1966" t="str">
        <f>+IF(特約団体用!F1965="","",_xlfn.XLOOKUP(特約団体用!F1965,PRM!$G$3:$G$5,PRM!$H$3:$H$5))</f>
        <v/>
      </c>
      <c r="G1966" s="149" t="str">
        <f>+TEXT(_xlfn.CONCAT(特約団体用!G1965,特約団体用!H1965,"年",特約団体用!I1965,"月",特約団体用!J1965,"日"),"yyyy/mm/dd")</f>
        <v>年月日</v>
      </c>
      <c r="H1966" t="str">
        <f>+IF(特約団体用!L1965="","",特約団体用!L1965)</f>
        <v/>
      </c>
      <c r="I1966" t="str">
        <f>+IF(特約団体用!M1965="","",特約団体用!M1965)</f>
        <v/>
      </c>
      <c r="J1966" t="str">
        <f>+IF(特約団体用!N1965="","",特約団体用!AA1965)</f>
        <v/>
      </c>
      <c r="K1966" t="str">
        <f>+IF(特約団体用!O1965="","",特約団体用!O1965)</f>
        <v/>
      </c>
      <c r="L1966" t="str">
        <f>+IF(特約団体用!P1965="","",特約団体用!P1965)</f>
        <v/>
      </c>
      <c r="M1966" t="str">
        <f>+IF(特約団体用!Q1965="","",特約団体用!Q1965)</f>
        <v/>
      </c>
      <c r="N1966" t="str">
        <f>+TEXT(IF(特約団体用!R1965="","",特約団体用!AB1965),"00")</f>
        <v/>
      </c>
      <c r="O1966" t="str">
        <f>+IF(特約団体用!S1965="","",特約団体用!AC1965)</f>
        <v/>
      </c>
      <c r="P1966" t="str">
        <f>+IF(特約団体用!T1965="","",特約団体用!AD1965)</f>
        <v/>
      </c>
      <c r="Q1966" t="str">
        <f>+IF(特約団体用!U1965="","",特約団体用!AE1965)</f>
        <v/>
      </c>
      <c r="V1966" s="153"/>
      <c r="W1966" s="153"/>
      <c r="X1966" s="153"/>
    </row>
    <row r="1967" spans="1:24">
      <c r="A1967" t="str">
        <f>+IF(特約団体用!A1966="","",特約団体用!A1966)</f>
        <v/>
      </c>
      <c r="B1967" t="str">
        <f>+IF(特約団体用!B1966="","",特約団体用!B1966)</f>
        <v/>
      </c>
      <c r="C1967" t="str">
        <f>+IF(特約団体用!C1966="","",特約団体用!C1966)</f>
        <v/>
      </c>
      <c r="D1967" t="str">
        <f>+IF(特約団体用!D1966="","",特約団体用!D1966)</f>
        <v/>
      </c>
      <c r="E1967" t="str">
        <f>+IF(特約団体用!E1966="","",特約団体用!E1966)</f>
        <v/>
      </c>
      <c r="F1967" t="str">
        <f>+IF(特約団体用!F1966="","",_xlfn.XLOOKUP(特約団体用!F1966,PRM!$G$3:$G$5,PRM!$H$3:$H$5))</f>
        <v/>
      </c>
      <c r="G1967" s="149" t="str">
        <f>+TEXT(_xlfn.CONCAT(特約団体用!G1966,特約団体用!H1966,"年",特約団体用!I1966,"月",特約団体用!J1966,"日"),"yyyy/mm/dd")</f>
        <v>年月日</v>
      </c>
      <c r="H1967" t="str">
        <f>+IF(特約団体用!L1966="","",特約団体用!L1966)</f>
        <v/>
      </c>
      <c r="I1967" t="str">
        <f>+IF(特約団体用!M1966="","",特約団体用!M1966)</f>
        <v/>
      </c>
      <c r="J1967" t="str">
        <f>+IF(特約団体用!N1966="","",特約団体用!AA1966)</f>
        <v/>
      </c>
      <c r="K1967" t="str">
        <f>+IF(特約団体用!O1966="","",特約団体用!O1966)</f>
        <v/>
      </c>
      <c r="L1967" t="str">
        <f>+IF(特約団体用!P1966="","",特約団体用!P1966)</f>
        <v/>
      </c>
      <c r="M1967" t="str">
        <f>+IF(特約団体用!Q1966="","",特約団体用!Q1966)</f>
        <v/>
      </c>
      <c r="N1967" t="str">
        <f>+TEXT(IF(特約団体用!R1966="","",特約団体用!AB1966),"00")</f>
        <v/>
      </c>
      <c r="O1967" t="str">
        <f>+IF(特約団体用!S1966="","",特約団体用!AC1966)</f>
        <v/>
      </c>
      <c r="P1967" t="str">
        <f>+IF(特約団体用!T1966="","",特約団体用!AD1966)</f>
        <v/>
      </c>
      <c r="Q1967" t="str">
        <f>+IF(特約団体用!U1966="","",特約団体用!AE1966)</f>
        <v/>
      </c>
      <c r="V1967" s="153"/>
      <c r="W1967" s="153"/>
      <c r="X1967" s="153"/>
    </row>
    <row r="1968" spans="1:24">
      <c r="A1968" t="str">
        <f>+IF(特約団体用!A1967="","",特約団体用!A1967)</f>
        <v/>
      </c>
      <c r="B1968" t="str">
        <f>+IF(特約団体用!B1967="","",特約団体用!B1967)</f>
        <v/>
      </c>
      <c r="C1968" t="str">
        <f>+IF(特約団体用!C1967="","",特約団体用!C1967)</f>
        <v/>
      </c>
      <c r="D1968" t="str">
        <f>+IF(特約団体用!D1967="","",特約団体用!D1967)</f>
        <v/>
      </c>
      <c r="E1968" t="str">
        <f>+IF(特約団体用!E1967="","",特約団体用!E1967)</f>
        <v/>
      </c>
      <c r="F1968" t="str">
        <f>+IF(特約団体用!F1967="","",_xlfn.XLOOKUP(特約団体用!F1967,PRM!$G$3:$G$5,PRM!$H$3:$H$5))</f>
        <v/>
      </c>
      <c r="G1968" s="149" t="str">
        <f>+TEXT(_xlfn.CONCAT(特約団体用!G1967,特約団体用!H1967,"年",特約団体用!I1967,"月",特約団体用!J1967,"日"),"yyyy/mm/dd")</f>
        <v>年月日</v>
      </c>
      <c r="H1968" t="str">
        <f>+IF(特約団体用!L1967="","",特約団体用!L1967)</f>
        <v/>
      </c>
      <c r="I1968" t="str">
        <f>+IF(特約団体用!M1967="","",特約団体用!M1967)</f>
        <v/>
      </c>
      <c r="J1968" t="str">
        <f>+IF(特約団体用!N1967="","",特約団体用!AA1967)</f>
        <v/>
      </c>
      <c r="K1968" t="str">
        <f>+IF(特約団体用!O1967="","",特約団体用!O1967)</f>
        <v/>
      </c>
      <c r="L1968" t="str">
        <f>+IF(特約団体用!P1967="","",特約団体用!P1967)</f>
        <v/>
      </c>
      <c r="M1968" t="str">
        <f>+IF(特約団体用!Q1967="","",特約団体用!Q1967)</f>
        <v/>
      </c>
      <c r="N1968" t="str">
        <f>+TEXT(IF(特約団体用!R1967="","",特約団体用!AB1967),"00")</f>
        <v/>
      </c>
      <c r="O1968" t="str">
        <f>+IF(特約団体用!S1967="","",特約団体用!AC1967)</f>
        <v/>
      </c>
      <c r="P1968" t="str">
        <f>+IF(特約団体用!T1967="","",特約団体用!AD1967)</f>
        <v/>
      </c>
      <c r="Q1968" t="str">
        <f>+IF(特約団体用!U1967="","",特約団体用!AE1967)</f>
        <v/>
      </c>
      <c r="V1968" s="153"/>
      <c r="W1968" s="153"/>
      <c r="X1968" s="153"/>
    </row>
    <row r="1969" spans="1:24">
      <c r="A1969" t="str">
        <f>+IF(特約団体用!A1968="","",特約団体用!A1968)</f>
        <v/>
      </c>
      <c r="B1969" t="str">
        <f>+IF(特約団体用!B1968="","",特約団体用!B1968)</f>
        <v/>
      </c>
      <c r="C1969" t="str">
        <f>+IF(特約団体用!C1968="","",特約団体用!C1968)</f>
        <v/>
      </c>
      <c r="D1969" t="str">
        <f>+IF(特約団体用!D1968="","",特約団体用!D1968)</f>
        <v/>
      </c>
      <c r="E1969" t="str">
        <f>+IF(特約団体用!E1968="","",特約団体用!E1968)</f>
        <v/>
      </c>
      <c r="F1969" t="str">
        <f>+IF(特約団体用!F1968="","",_xlfn.XLOOKUP(特約団体用!F1968,PRM!$G$3:$G$5,PRM!$H$3:$H$5))</f>
        <v/>
      </c>
      <c r="G1969" s="149" t="str">
        <f>+TEXT(_xlfn.CONCAT(特約団体用!G1968,特約団体用!H1968,"年",特約団体用!I1968,"月",特約団体用!J1968,"日"),"yyyy/mm/dd")</f>
        <v>年月日</v>
      </c>
      <c r="H1969" t="str">
        <f>+IF(特約団体用!L1968="","",特約団体用!L1968)</f>
        <v/>
      </c>
      <c r="I1969" t="str">
        <f>+IF(特約団体用!M1968="","",特約団体用!M1968)</f>
        <v/>
      </c>
      <c r="J1969" t="str">
        <f>+IF(特約団体用!N1968="","",特約団体用!AA1968)</f>
        <v/>
      </c>
      <c r="K1969" t="str">
        <f>+IF(特約団体用!O1968="","",特約団体用!O1968)</f>
        <v/>
      </c>
      <c r="L1969" t="str">
        <f>+IF(特約団体用!P1968="","",特約団体用!P1968)</f>
        <v/>
      </c>
      <c r="M1969" t="str">
        <f>+IF(特約団体用!Q1968="","",特約団体用!Q1968)</f>
        <v/>
      </c>
      <c r="N1969" t="str">
        <f>+TEXT(IF(特約団体用!R1968="","",特約団体用!AB1968),"00")</f>
        <v/>
      </c>
      <c r="O1969" t="str">
        <f>+IF(特約団体用!S1968="","",特約団体用!AC1968)</f>
        <v/>
      </c>
      <c r="P1969" t="str">
        <f>+IF(特約団体用!T1968="","",特約団体用!AD1968)</f>
        <v/>
      </c>
      <c r="Q1969" t="str">
        <f>+IF(特約団体用!U1968="","",特約団体用!AE1968)</f>
        <v/>
      </c>
      <c r="V1969" s="153"/>
      <c r="W1969" s="153"/>
      <c r="X1969" s="153"/>
    </row>
    <row r="1970" spans="1:24">
      <c r="A1970" t="str">
        <f>+IF(特約団体用!A1969="","",特約団体用!A1969)</f>
        <v/>
      </c>
      <c r="B1970" t="str">
        <f>+IF(特約団体用!B1969="","",特約団体用!B1969)</f>
        <v/>
      </c>
      <c r="C1970" t="str">
        <f>+IF(特約団体用!C1969="","",特約団体用!C1969)</f>
        <v/>
      </c>
      <c r="D1970" t="str">
        <f>+IF(特約団体用!D1969="","",特約団体用!D1969)</f>
        <v/>
      </c>
      <c r="E1970" t="str">
        <f>+IF(特約団体用!E1969="","",特約団体用!E1969)</f>
        <v/>
      </c>
      <c r="F1970" t="str">
        <f>+IF(特約団体用!F1969="","",_xlfn.XLOOKUP(特約団体用!F1969,PRM!$G$3:$G$5,PRM!$H$3:$H$5))</f>
        <v/>
      </c>
      <c r="G1970" s="149" t="str">
        <f>+TEXT(_xlfn.CONCAT(特約団体用!G1969,特約団体用!H1969,"年",特約団体用!I1969,"月",特約団体用!J1969,"日"),"yyyy/mm/dd")</f>
        <v>年月日</v>
      </c>
      <c r="H1970" t="str">
        <f>+IF(特約団体用!L1969="","",特約団体用!L1969)</f>
        <v/>
      </c>
      <c r="I1970" t="str">
        <f>+IF(特約団体用!M1969="","",特約団体用!M1969)</f>
        <v/>
      </c>
      <c r="J1970" t="str">
        <f>+IF(特約団体用!N1969="","",特約団体用!AA1969)</f>
        <v/>
      </c>
      <c r="K1970" t="str">
        <f>+IF(特約団体用!O1969="","",特約団体用!O1969)</f>
        <v/>
      </c>
      <c r="L1970" t="str">
        <f>+IF(特約団体用!P1969="","",特約団体用!P1969)</f>
        <v/>
      </c>
      <c r="M1970" t="str">
        <f>+IF(特約団体用!Q1969="","",特約団体用!Q1969)</f>
        <v/>
      </c>
      <c r="N1970" t="str">
        <f>+TEXT(IF(特約団体用!R1969="","",特約団体用!AB1969),"00")</f>
        <v/>
      </c>
      <c r="O1970" t="str">
        <f>+IF(特約団体用!S1969="","",特約団体用!AC1969)</f>
        <v/>
      </c>
      <c r="P1970" t="str">
        <f>+IF(特約団体用!T1969="","",特約団体用!AD1969)</f>
        <v/>
      </c>
      <c r="Q1970" t="str">
        <f>+IF(特約団体用!U1969="","",特約団体用!AE1969)</f>
        <v/>
      </c>
      <c r="V1970" s="153"/>
      <c r="W1970" s="153"/>
      <c r="X1970" s="153"/>
    </row>
    <row r="1971" spans="1:24">
      <c r="A1971" t="str">
        <f>+IF(特約団体用!A1970="","",特約団体用!A1970)</f>
        <v/>
      </c>
      <c r="B1971" t="str">
        <f>+IF(特約団体用!B1970="","",特約団体用!B1970)</f>
        <v/>
      </c>
      <c r="C1971" t="str">
        <f>+IF(特約団体用!C1970="","",特約団体用!C1970)</f>
        <v/>
      </c>
      <c r="D1971" t="str">
        <f>+IF(特約団体用!D1970="","",特約団体用!D1970)</f>
        <v/>
      </c>
      <c r="E1971" t="str">
        <f>+IF(特約団体用!E1970="","",特約団体用!E1970)</f>
        <v/>
      </c>
      <c r="F1971" t="str">
        <f>+IF(特約団体用!F1970="","",_xlfn.XLOOKUP(特約団体用!F1970,PRM!$G$3:$G$5,PRM!$H$3:$H$5))</f>
        <v/>
      </c>
      <c r="G1971" s="149" t="str">
        <f>+TEXT(_xlfn.CONCAT(特約団体用!G1970,特約団体用!H1970,"年",特約団体用!I1970,"月",特約団体用!J1970,"日"),"yyyy/mm/dd")</f>
        <v>年月日</v>
      </c>
      <c r="H1971" t="str">
        <f>+IF(特約団体用!L1970="","",特約団体用!L1970)</f>
        <v/>
      </c>
      <c r="I1971" t="str">
        <f>+IF(特約団体用!M1970="","",特約団体用!M1970)</f>
        <v/>
      </c>
      <c r="J1971" t="str">
        <f>+IF(特約団体用!N1970="","",特約団体用!AA1970)</f>
        <v/>
      </c>
      <c r="K1971" t="str">
        <f>+IF(特約団体用!O1970="","",特約団体用!O1970)</f>
        <v/>
      </c>
      <c r="L1971" t="str">
        <f>+IF(特約団体用!P1970="","",特約団体用!P1970)</f>
        <v/>
      </c>
      <c r="M1971" t="str">
        <f>+IF(特約団体用!Q1970="","",特約団体用!Q1970)</f>
        <v/>
      </c>
      <c r="N1971" t="str">
        <f>+TEXT(IF(特約団体用!R1970="","",特約団体用!AB1970),"00")</f>
        <v/>
      </c>
      <c r="O1971" t="str">
        <f>+IF(特約団体用!S1970="","",特約団体用!AC1970)</f>
        <v/>
      </c>
      <c r="P1971" t="str">
        <f>+IF(特約団体用!T1970="","",特約団体用!AD1970)</f>
        <v/>
      </c>
      <c r="Q1971" t="str">
        <f>+IF(特約団体用!U1970="","",特約団体用!AE1970)</f>
        <v/>
      </c>
      <c r="V1971" s="153"/>
      <c r="W1971" s="153"/>
      <c r="X1971" s="153"/>
    </row>
    <row r="1972" spans="1:24">
      <c r="A1972" t="str">
        <f>+IF(特約団体用!A1971="","",特約団体用!A1971)</f>
        <v/>
      </c>
      <c r="B1972" t="str">
        <f>+IF(特約団体用!B1971="","",特約団体用!B1971)</f>
        <v/>
      </c>
      <c r="C1972" t="str">
        <f>+IF(特約団体用!C1971="","",特約団体用!C1971)</f>
        <v/>
      </c>
      <c r="D1972" t="str">
        <f>+IF(特約団体用!D1971="","",特約団体用!D1971)</f>
        <v/>
      </c>
      <c r="E1972" t="str">
        <f>+IF(特約団体用!E1971="","",特約団体用!E1971)</f>
        <v/>
      </c>
      <c r="F1972" t="str">
        <f>+IF(特約団体用!F1971="","",_xlfn.XLOOKUP(特約団体用!F1971,PRM!$G$3:$G$5,PRM!$H$3:$H$5))</f>
        <v/>
      </c>
      <c r="G1972" s="149" t="str">
        <f>+TEXT(_xlfn.CONCAT(特約団体用!G1971,特約団体用!H1971,"年",特約団体用!I1971,"月",特約団体用!J1971,"日"),"yyyy/mm/dd")</f>
        <v>年月日</v>
      </c>
      <c r="H1972" t="str">
        <f>+IF(特約団体用!L1971="","",特約団体用!L1971)</f>
        <v/>
      </c>
      <c r="I1972" t="str">
        <f>+IF(特約団体用!M1971="","",特約団体用!M1971)</f>
        <v/>
      </c>
      <c r="J1972" t="str">
        <f>+IF(特約団体用!N1971="","",特約団体用!AA1971)</f>
        <v/>
      </c>
      <c r="K1972" t="str">
        <f>+IF(特約団体用!O1971="","",特約団体用!O1971)</f>
        <v/>
      </c>
      <c r="L1972" t="str">
        <f>+IF(特約団体用!P1971="","",特約団体用!P1971)</f>
        <v/>
      </c>
      <c r="M1972" t="str">
        <f>+IF(特約団体用!Q1971="","",特約団体用!Q1971)</f>
        <v/>
      </c>
      <c r="N1972" t="str">
        <f>+TEXT(IF(特約団体用!R1971="","",特約団体用!AB1971),"00")</f>
        <v/>
      </c>
      <c r="O1972" t="str">
        <f>+IF(特約団体用!S1971="","",特約団体用!AC1971)</f>
        <v/>
      </c>
      <c r="P1972" t="str">
        <f>+IF(特約団体用!T1971="","",特約団体用!AD1971)</f>
        <v/>
      </c>
      <c r="Q1972" t="str">
        <f>+IF(特約団体用!U1971="","",特約団体用!AE1971)</f>
        <v/>
      </c>
      <c r="V1972" s="153"/>
      <c r="W1972" s="153"/>
      <c r="X1972" s="153"/>
    </row>
    <row r="1973" spans="1:24">
      <c r="A1973" t="str">
        <f>+IF(特約団体用!A1972="","",特約団体用!A1972)</f>
        <v/>
      </c>
      <c r="B1973" t="str">
        <f>+IF(特約団体用!B1972="","",特約団体用!B1972)</f>
        <v/>
      </c>
      <c r="C1973" t="str">
        <f>+IF(特約団体用!C1972="","",特約団体用!C1972)</f>
        <v/>
      </c>
      <c r="D1973" t="str">
        <f>+IF(特約団体用!D1972="","",特約団体用!D1972)</f>
        <v/>
      </c>
      <c r="E1973" t="str">
        <f>+IF(特約団体用!E1972="","",特約団体用!E1972)</f>
        <v/>
      </c>
      <c r="F1973" t="str">
        <f>+IF(特約団体用!F1972="","",_xlfn.XLOOKUP(特約団体用!F1972,PRM!$G$3:$G$5,PRM!$H$3:$H$5))</f>
        <v/>
      </c>
      <c r="G1973" s="149" t="str">
        <f>+TEXT(_xlfn.CONCAT(特約団体用!G1972,特約団体用!H1972,"年",特約団体用!I1972,"月",特約団体用!J1972,"日"),"yyyy/mm/dd")</f>
        <v>年月日</v>
      </c>
      <c r="H1973" t="str">
        <f>+IF(特約団体用!L1972="","",特約団体用!L1972)</f>
        <v/>
      </c>
      <c r="I1973" t="str">
        <f>+IF(特約団体用!M1972="","",特約団体用!M1972)</f>
        <v/>
      </c>
      <c r="J1973" t="str">
        <f>+IF(特約団体用!N1972="","",特約団体用!AA1972)</f>
        <v/>
      </c>
      <c r="K1973" t="str">
        <f>+IF(特約団体用!O1972="","",特約団体用!O1972)</f>
        <v/>
      </c>
      <c r="L1973" t="str">
        <f>+IF(特約団体用!P1972="","",特約団体用!P1972)</f>
        <v/>
      </c>
      <c r="M1973" t="str">
        <f>+IF(特約団体用!Q1972="","",特約団体用!Q1972)</f>
        <v/>
      </c>
      <c r="N1973" t="str">
        <f>+TEXT(IF(特約団体用!R1972="","",特約団体用!AB1972),"00")</f>
        <v/>
      </c>
      <c r="O1973" t="str">
        <f>+IF(特約団体用!S1972="","",特約団体用!AC1972)</f>
        <v/>
      </c>
      <c r="P1973" t="str">
        <f>+IF(特約団体用!T1972="","",特約団体用!AD1972)</f>
        <v/>
      </c>
      <c r="Q1973" t="str">
        <f>+IF(特約団体用!U1972="","",特約団体用!AE1972)</f>
        <v/>
      </c>
      <c r="V1973" s="153"/>
      <c r="W1973" s="153"/>
      <c r="X1973" s="153"/>
    </row>
    <row r="1974" spans="1:24">
      <c r="A1974" t="str">
        <f>+IF(特約団体用!A1973="","",特約団体用!A1973)</f>
        <v/>
      </c>
      <c r="B1974" t="str">
        <f>+IF(特約団体用!B1973="","",特約団体用!B1973)</f>
        <v/>
      </c>
      <c r="C1974" t="str">
        <f>+IF(特約団体用!C1973="","",特約団体用!C1973)</f>
        <v/>
      </c>
      <c r="D1974" t="str">
        <f>+IF(特約団体用!D1973="","",特約団体用!D1973)</f>
        <v/>
      </c>
      <c r="E1974" t="str">
        <f>+IF(特約団体用!E1973="","",特約団体用!E1973)</f>
        <v/>
      </c>
      <c r="F1974" t="str">
        <f>+IF(特約団体用!F1973="","",_xlfn.XLOOKUP(特約団体用!F1973,PRM!$G$3:$G$5,PRM!$H$3:$H$5))</f>
        <v/>
      </c>
      <c r="G1974" s="149" t="str">
        <f>+TEXT(_xlfn.CONCAT(特約団体用!G1973,特約団体用!H1973,"年",特約団体用!I1973,"月",特約団体用!J1973,"日"),"yyyy/mm/dd")</f>
        <v>年月日</v>
      </c>
      <c r="H1974" t="str">
        <f>+IF(特約団体用!L1973="","",特約団体用!L1973)</f>
        <v/>
      </c>
      <c r="I1974" t="str">
        <f>+IF(特約団体用!M1973="","",特約団体用!M1973)</f>
        <v/>
      </c>
      <c r="J1974" t="str">
        <f>+IF(特約団体用!N1973="","",特約団体用!AA1973)</f>
        <v/>
      </c>
      <c r="K1974" t="str">
        <f>+IF(特約団体用!O1973="","",特約団体用!O1973)</f>
        <v/>
      </c>
      <c r="L1974" t="str">
        <f>+IF(特約団体用!P1973="","",特約団体用!P1973)</f>
        <v/>
      </c>
      <c r="M1974" t="str">
        <f>+IF(特約団体用!Q1973="","",特約団体用!Q1973)</f>
        <v/>
      </c>
      <c r="N1974" t="str">
        <f>+TEXT(IF(特約団体用!R1973="","",特約団体用!AB1973),"00")</f>
        <v/>
      </c>
      <c r="O1974" t="str">
        <f>+IF(特約団体用!S1973="","",特約団体用!AC1973)</f>
        <v/>
      </c>
      <c r="P1974" t="str">
        <f>+IF(特約団体用!T1973="","",特約団体用!AD1973)</f>
        <v/>
      </c>
      <c r="Q1974" t="str">
        <f>+IF(特約団体用!U1973="","",特約団体用!AE1973)</f>
        <v/>
      </c>
      <c r="V1974" s="153"/>
      <c r="W1974" s="153"/>
      <c r="X1974" s="153"/>
    </row>
    <row r="1975" spans="1:24">
      <c r="A1975" t="str">
        <f>+IF(特約団体用!A1974="","",特約団体用!A1974)</f>
        <v/>
      </c>
      <c r="B1975" t="str">
        <f>+IF(特約団体用!B1974="","",特約団体用!B1974)</f>
        <v/>
      </c>
      <c r="C1975" t="str">
        <f>+IF(特約団体用!C1974="","",特約団体用!C1974)</f>
        <v/>
      </c>
      <c r="D1975" t="str">
        <f>+IF(特約団体用!D1974="","",特約団体用!D1974)</f>
        <v/>
      </c>
      <c r="E1975" t="str">
        <f>+IF(特約団体用!E1974="","",特約団体用!E1974)</f>
        <v/>
      </c>
      <c r="F1975" t="str">
        <f>+IF(特約団体用!F1974="","",_xlfn.XLOOKUP(特約団体用!F1974,PRM!$G$3:$G$5,PRM!$H$3:$H$5))</f>
        <v/>
      </c>
      <c r="G1975" s="149" t="str">
        <f>+TEXT(_xlfn.CONCAT(特約団体用!G1974,特約団体用!H1974,"年",特約団体用!I1974,"月",特約団体用!J1974,"日"),"yyyy/mm/dd")</f>
        <v>年月日</v>
      </c>
      <c r="H1975" t="str">
        <f>+IF(特約団体用!L1974="","",特約団体用!L1974)</f>
        <v/>
      </c>
      <c r="I1975" t="str">
        <f>+IF(特約団体用!M1974="","",特約団体用!M1974)</f>
        <v/>
      </c>
      <c r="J1975" t="str">
        <f>+IF(特約団体用!N1974="","",特約団体用!AA1974)</f>
        <v/>
      </c>
      <c r="K1975" t="str">
        <f>+IF(特約団体用!O1974="","",特約団体用!O1974)</f>
        <v/>
      </c>
      <c r="L1975" t="str">
        <f>+IF(特約団体用!P1974="","",特約団体用!P1974)</f>
        <v/>
      </c>
      <c r="M1975" t="str">
        <f>+IF(特約団体用!Q1974="","",特約団体用!Q1974)</f>
        <v/>
      </c>
      <c r="N1975" t="str">
        <f>+TEXT(IF(特約団体用!R1974="","",特約団体用!AB1974),"00")</f>
        <v/>
      </c>
      <c r="O1975" t="str">
        <f>+IF(特約団体用!S1974="","",特約団体用!AC1974)</f>
        <v/>
      </c>
      <c r="P1975" t="str">
        <f>+IF(特約団体用!T1974="","",特約団体用!AD1974)</f>
        <v/>
      </c>
      <c r="Q1975" t="str">
        <f>+IF(特約団体用!U1974="","",特約団体用!AE1974)</f>
        <v/>
      </c>
      <c r="V1975" s="153"/>
      <c r="W1975" s="153"/>
      <c r="X1975" s="153"/>
    </row>
    <row r="1976" spans="1:24">
      <c r="A1976" t="str">
        <f>+IF(特約団体用!A1975="","",特約団体用!A1975)</f>
        <v/>
      </c>
      <c r="B1976" t="str">
        <f>+IF(特約団体用!B1975="","",特約団体用!B1975)</f>
        <v/>
      </c>
      <c r="C1976" t="str">
        <f>+IF(特約団体用!C1975="","",特約団体用!C1975)</f>
        <v/>
      </c>
      <c r="D1976" t="str">
        <f>+IF(特約団体用!D1975="","",特約団体用!D1975)</f>
        <v/>
      </c>
      <c r="E1976" t="str">
        <f>+IF(特約団体用!E1975="","",特約団体用!E1975)</f>
        <v/>
      </c>
      <c r="F1976" t="str">
        <f>+IF(特約団体用!F1975="","",_xlfn.XLOOKUP(特約団体用!F1975,PRM!$G$3:$G$5,PRM!$H$3:$H$5))</f>
        <v/>
      </c>
      <c r="G1976" s="149" t="str">
        <f>+TEXT(_xlfn.CONCAT(特約団体用!G1975,特約団体用!H1975,"年",特約団体用!I1975,"月",特約団体用!J1975,"日"),"yyyy/mm/dd")</f>
        <v>年月日</v>
      </c>
      <c r="H1976" t="str">
        <f>+IF(特約団体用!L1975="","",特約団体用!L1975)</f>
        <v/>
      </c>
      <c r="I1976" t="str">
        <f>+IF(特約団体用!M1975="","",特約団体用!M1975)</f>
        <v/>
      </c>
      <c r="J1976" t="str">
        <f>+IF(特約団体用!N1975="","",特約団体用!AA1975)</f>
        <v/>
      </c>
      <c r="K1976" t="str">
        <f>+IF(特約団体用!O1975="","",特約団体用!O1975)</f>
        <v/>
      </c>
      <c r="L1976" t="str">
        <f>+IF(特約団体用!P1975="","",特約団体用!P1975)</f>
        <v/>
      </c>
      <c r="M1976" t="str">
        <f>+IF(特約団体用!Q1975="","",特約団体用!Q1975)</f>
        <v/>
      </c>
      <c r="N1976" t="str">
        <f>+TEXT(IF(特約団体用!R1975="","",特約団体用!AB1975),"00")</f>
        <v/>
      </c>
      <c r="O1976" t="str">
        <f>+IF(特約団体用!S1975="","",特約団体用!AC1975)</f>
        <v/>
      </c>
      <c r="P1976" t="str">
        <f>+IF(特約団体用!T1975="","",特約団体用!AD1975)</f>
        <v/>
      </c>
      <c r="Q1976" t="str">
        <f>+IF(特約団体用!U1975="","",特約団体用!AE1975)</f>
        <v/>
      </c>
      <c r="V1976" s="153"/>
      <c r="W1976" s="153"/>
      <c r="X1976" s="153"/>
    </row>
    <row r="1977" spans="1:24">
      <c r="A1977" t="str">
        <f>+IF(特約団体用!A1976="","",特約団体用!A1976)</f>
        <v/>
      </c>
      <c r="B1977" t="str">
        <f>+IF(特約団体用!B1976="","",特約団体用!B1976)</f>
        <v/>
      </c>
      <c r="C1977" t="str">
        <f>+IF(特約団体用!C1976="","",特約団体用!C1976)</f>
        <v/>
      </c>
      <c r="D1977" t="str">
        <f>+IF(特約団体用!D1976="","",特約団体用!D1976)</f>
        <v/>
      </c>
      <c r="E1977" t="str">
        <f>+IF(特約団体用!E1976="","",特約団体用!E1976)</f>
        <v/>
      </c>
      <c r="F1977" t="str">
        <f>+IF(特約団体用!F1976="","",_xlfn.XLOOKUP(特約団体用!F1976,PRM!$G$3:$G$5,PRM!$H$3:$H$5))</f>
        <v/>
      </c>
      <c r="G1977" s="149" t="str">
        <f>+TEXT(_xlfn.CONCAT(特約団体用!G1976,特約団体用!H1976,"年",特約団体用!I1976,"月",特約団体用!J1976,"日"),"yyyy/mm/dd")</f>
        <v>年月日</v>
      </c>
      <c r="H1977" t="str">
        <f>+IF(特約団体用!L1976="","",特約団体用!L1976)</f>
        <v/>
      </c>
      <c r="I1977" t="str">
        <f>+IF(特約団体用!M1976="","",特約団体用!M1976)</f>
        <v/>
      </c>
      <c r="J1977" t="str">
        <f>+IF(特約団体用!N1976="","",特約団体用!AA1976)</f>
        <v/>
      </c>
      <c r="K1977" t="str">
        <f>+IF(特約団体用!O1976="","",特約団体用!O1976)</f>
        <v/>
      </c>
      <c r="L1977" t="str">
        <f>+IF(特約団体用!P1976="","",特約団体用!P1976)</f>
        <v/>
      </c>
      <c r="M1977" t="str">
        <f>+IF(特約団体用!Q1976="","",特約団体用!Q1976)</f>
        <v/>
      </c>
      <c r="N1977" t="str">
        <f>+TEXT(IF(特約団体用!R1976="","",特約団体用!AB1976),"00")</f>
        <v/>
      </c>
      <c r="O1977" t="str">
        <f>+IF(特約団体用!S1976="","",特約団体用!AC1976)</f>
        <v/>
      </c>
      <c r="P1977" t="str">
        <f>+IF(特約団体用!T1976="","",特約団体用!AD1976)</f>
        <v/>
      </c>
      <c r="Q1977" t="str">
        <f>+IF(特約団体用!U1976="","",特約団体用!AE1976)</f>
        <v/>
      </c>
      <c r="V1977" s="153"/>
      <c r="W1977" s="153"/>
      <c r="X1977" s="153"/>
    </row>
    <row r="1978" spans="1:24">
      <c r="A1978" t="str">
        <f>+IF(特約団体用!A1977="","",特約団体用!A1977)</f>
        <v/>
      </c>
      <c r="B1978" t="str">
        <f>+IF(特約団体用!B1977="","",特約団体用!B1977)</f>
        <v/>
      </c>
      <c r="C1978" t="str">
        <f>+IF(特約団体用!C1977="","",特約団体用!C1977)</f>
        <v/>
      </c>
      <c r="D1978" t="str">
        <f>+IF(特約団体用!D1977="","",特約団体用!D1977)</f>
        <v/>
      </c>
      <c r="E1978" t="str">
        <f>+IF(特約団体用!E1977="","",特約団体用!E1977)</f>
        <v/>
      </c>
      <c r="F1978" t="str">
        <f>+IF(特約団体用!F1977="","",_xlfn.XLOOKUP(特約団体用!F1977,PRM!$G$3:$G$5,PRM!$H$3:$H$5))</f>
        <v/>
      </c>
      <c r="G1978" s="149" t="str">
        <f>+TEXT(_xlfn.CONCAT(特約団体用!G1977,特約団体用!H1977,"年",特約団体用!I1977,"月",特約団体用!J1977,"日"),"yyyy/mm/dd")</f>
        <v>年月日</v>
      </c>
      <c r="H1978" t="str">
        <f>+IF(特約団体用!L1977="","",特約団体用!L1977)</f>
        <v/>
      </c>
      <c r="I1978" t="str">
        <f>+IF(特約団体用!M1977="","",特約団体用!M1977)</f>
        <v/>
      </c>
      <c r="J1978" t="str">
        <f>+IF(特約団体用!N1977="","",特約団体用!AA1977)</f>
        <v/>
      </c>
      <c r="K1978" t="str">
        <f>+IF(特約団体用!O1977="","",特約団体用!O1977)</f>
        <v/>
      </c>
      <c r="L1978" t="str">
        <f>+IF(特約団体用!P1977="","",特約団体用!P1977)</f>
        <v/>
      </c>
      <c r="M1978" t="str">
        <f>+IF(特約団体用!Q1977="","",特約団体用!Q1977)</f>
        <v/>
      </c>
      <c r="N1978" t="str">
        <f>+TEXT(IF(特約団体用!R1977="","",特約団体用!AB1977),"00")</f>
        <v/>
      </c>
      <c r="O1978" t="str">
        <f>+IF(特約団体用!S1977="","",特約団体用!AC1977)</f>
        <v/>
      </c>
      <c r="P1978" t="str">
        <f>+IF(特約団体用!T1977="","",特約団体用!AD1977)</f>
        <v/>
      </c>
      <c r="Q1978" t="str">
        <f>+IF(特約団体用!U1977="","",特約団体用!AE1977)</f>
        <v/>
      </c>
      <c r="V1978" s="153"/>
      <c r="W1978" s="153"/>
      <c r="X1978" s="153"/>
    </row>
    <row r="1979" spans="1:24">
      <c r="A1979" t="str">
        <f>+IF(特約団体用!A1978="","",特約団体用!A1978)</f>
        <v/>
      </c>
      <c r="B1979" t="str">
        <f>+IF(特約団体用!B1978="","",特約団体用!B1978)</f>
        <v/>
      </c>
      <c r="C1979" t="str">
        <f>+IF(特約団体用!C1978="","",特約団体用!C1978)</f>
        <v/>
      </c>
      <c r="D1979" t="str">
        <f>+IF(特約団体用!D1978="","",特約団体用!D1978)</f>
        <v/>
      </c>
      <c r="E1979" t="str">
        <f>+IF(特約団体用!E1978="","",特約団体用!E1978)</f>
        <v/>
      </c>
      <c r="F1979" t="str">
        <f>+IF(特約団体用!F1978="","",_xlfn.XLOOKUP(特約団体用!F1978,PRM!$G$3:$G$5,PRM!$H$3:$H$5))</f>
        <v/>
      </c>
      <c r="G1979" s="149" t="str">
        <f>+TEXT(_xlfn.CONCAT(特約団体用!G1978,特約団体用!H1978,"年",特約団体用!I1978,"月",特約団体用!J1978,"日"),"yyyy/mm/dd")</f>
        <v>年月日</v>
      </c>
      <c r="H1979" t="str">
        <f>+IF(特約団体用!L1978="","",特約団体用!L1978)</f>
        <v/>
      </c>
      <c r="I1979" t="str">
        <f>+IF(特約団体用!M1978="","",特約団体用!M1978)</f>
        <v/>
      </c>
      <c r="J1979" t="str">
        <f>+IF(特約団体用!N1978="","",特約団体用!AA1978)</f>
        <v/>
      </c>
      <c r="K1979" t="str">
        <f>+IF(特約団体用!O1978="","",特約団体用!O1978)</f>
        <v/>
      </c>
      <c r="L1979" t="str">
        <f>+IF(特約団体用!P1978="","",特約団体用!P1978)</f>
        <v/>
      </c>
      <c r="M1979" t="str">
        <f>+IF(特約団体用!Q1978="","",特約団体用!Q1978)</f>
        <v/>
      </c>
      <c r="N1979" t="str">
        <f>+TEXT(IF(特約団体用!R1978="","",特約団体用!AB1978),"00")</f>
        <v/>
      </c>
      <c r="O1979" t="str">
        <f>+IF(特約団体用!S1978="","",特約団体用!AC1978)</f>
        <v/>
      </c>
      <c r="P1979" t="str">
        <f>+IF(特約団体用!T1978="","",特約団体用!AD1978)</f>
        <v/>
      </c>
      <c r="Q1979" t="str">
        <f>+IF(特約団体用!U1978="","",特約団体用!AE1978)</f>
        <v/>
      </c>
      <c r="V1979" s="153"/>
      <c r="W1979" s="153"/>
      <c r="X1979" s="153"/>
    </row>
    <row r="1980" spans="1:24">
      <c r="A1980" t="str">
        <f>+IF(特約団体用!A1979="","",特約団体用!A1979)</f>
        <v/>
      </c>
      <c r="B1980" t="str">
        <f>+IF(特約団体用!B1979="","",特約団体用!B1979)</f>
        <v/>
      </c>
      <c r="C1980" t="str">
        <f>+IF(特約団体用!C1979="","",特約団体用!C1979)</f>
        <v/>
      </c>
      <c r="D1980" t="str">
        <f>+IF(特約団体用!D1979="","",特約団体用!D1979)</f>
        <v/>
      </c>
      <c r="E1980" t="str">
        <f>+IF(特約団体用!E1979="","",特約団体用!E1979)</f>
        <v/>
      </c>
      <c r="F1980" t="str">
        <f>+IF(特約団体用!F1979="","",_xlfn.XLOOKUP(特約団体用!F1979,PRM!$G$3:$G$5,PRM!$H$3:$H$5))</f>
        <v/>
      </c>
      <c r="G1980" s="149" t="str">
        <f>+TEXT(_xlfn.CONCAT(特約団体用!G1979,特約団体用!H1979,"年",特約団体用!I1979,"月",特約団体用!J1979,"日"),"yyyy/mm/dd")</f>
        <v>年月日</v>
      </c>
      <c r="H1980" t="str">
        <f>+IF(特約団体用!L1979="","",特約団体用!L1979)</f>
        <v/>
      </c>
      <c r="I1980" t="str">
        <f>+IF(特約団体用!M1979="","",特約団体用!M1979)</f>
        <v/>
      </c>
      <c r="J1980" t="str">
        <f>+IF(特約団体用!N1979="","",特約団体用!AA1979)</f>
        <v/>
      </c>
      <c r="K1980" t="str">
        <f>+IF(特約団体用!O1979="","",特約団体用!O1979)</f>
        <v/>
      </c>
      <c r="L1980" t="str">
        <f>+IF(特約団体用!P1979="","",特約団体用!P1979)</f>
        <v/>
      </c>
      <c r="M1980" t="str">
        <f>+IF(特約団体用!Q1979="","",特約団体用!Q1979)</f>
        <v/>
      </c>
      <c r="N1980" t="str">
        <f>+TEXT(IF(特約団体用!R1979="","",特約団体用!AB1979),"00")</f>
        <v/>
      </c>
      <c r="O1980" t="str">
        <f>+IF(特約団体用!S1979="","",特約団体用!AC1979)</f>
        <v/>
      </c>
      <c r="P1980" t="str">
        <f>+IF(特約団体用!T1979="","",特約団体用!AD1979)</f>
        <v/>
      </c>
      <c r="Q1980" t="str">
        <f>+IF(特約団体用!U1979="","",特約団体用!AE1979)</f>
        <v/>
      </c>
      <c r="V1980" s="153"/>
      <c r="W1980" s="153"/>
      <c r="X1980" s="153"/>
    </row>
    <row r="1981" spans="1:24">
      <c r="A1981" t="str">
        <f>+IF(特約団体用!A1980="","",特約団体用!A1980)</f>
        <v/>
      </c>
      <c r="B1981" t="str">
        <f>+IF(特約団体用!B1980="","",特約団体用!B1980)</f>
        <v/>
      </c>
      <c r="C1981" t="str">
        <f>+IF(特約団体用!C1980="","",特約団体用!C1980)</f>
        <v/>
      </c>
      <c r="D1981" t="str">
        <f>+IF(特約団体用!D1980="","",特約団体用!D1980)</f>
        <v/>
      </c>
      <c r="E1981" t="str">
        <f>+IF(特約団体用!E1980="","",特約団体用!E1980)</f>
        <v/>
      </c>
      <c r="F1981" t="str">
        <f>+IF(特約団体用!F1980="","",_xlfn.XLOOKUP(特約団体用!F1980,PRM!$G$3:$G$5,PRM!$H$3:$H$5))</f>
        <v/>
      </c>
      <c r="G1981" s="149" t="str">
        <f>+TEXT(_xlfn.CONCAT(特約団体用!G1980,特約団体用!H1980,"年",特約団体用!I1980,"月",特約団体用!J1980,"日"),"yyyy/mm/dd")</f>
        <v>年月日</v>
      </c>
      <c r="H1981" t="str">
        <f>+IF(特約団体用!L1980="","",特約団体用!L1980)</f>
        <v/>
      </c>
      <c r="I1981" t="str">
        <f>+IF(特約団体用!M1980="","",特約団体用!M1980)</f>
        <v/>
      </c>
      <c r="J1981" t="str">
        <f>+IF(特約団体用!N1980="","",特約団体用!AA1980)</f>
        <v/>
      </c>
      <c r="K1981" t="str">
        <f>+IF(特約団体用!O1980="","",特約団体用!O1980)</f>
        <v/>
      </c>
      <c r="L1981" t="str">
        <f>+IF(特約団体用!P1980="","",特約団体用!P1980)</f>
        <v/>
      </c>
      <c r="M1981" t="str">
        <f>+IF(特約団体用!Q1980="","",特約団体用!Q1980)</f>
        <v/>
      </c>
      <c r="N1981" t="str">
        <f>+TEXT(IF(特約団体用!R1980="","",特約団体用!AB1980),"00")</f>
        <v/>
      </c>
      <c r="O1981" t="str">
        <f>+IF(特約団体用!S1980="","",特約団体用!AC1980)</f>
        <v/>
      </c>
      <c r="P1981" t="str">
        <f>+IF(特約団体用!T1980="","",特約団体用!AD1980)</f>
        <v/>
      </c>
      <c r="Q1981" t="str">
        <f>+IF(特約団体用!U1980="","",特約団体用!AE1980)</f>
        <v/>
      </c>
      <c r="V1981" s="153"/>
      <c r="W1981" s="153"/>
      <c r="X1981" s="153"/>
    </row>
    <row r="1982" spans="1:24">
      <c r="A1982" t="str">
        <f>+IF(特約団体用!A1981="","",特約団体用!A1981)</f>
        <v/>
      </c>
      <c r="B1982" t="str">
        <f>+IF(特約団体用!B1981="","",特約団体用!B1981)</f>
        <v/>
      </c>
      <c r="C1982" t="str">
        <f>+IF(特約団体用!C1981="","",特約団体用!C1981)</f>
        <v/>
      </c>
      <c r="D1982" t="str">
        <f>+IF(特約団体用!D1981="","",特約団体用!D1981)</f>
        <v/>
      </c>
      <c r="E1982" t="str">
        <f>+IF(特約団体用!E1981="","",特約団体用!E1981)</f>
        <v/>
      </c>
      <c r="F1982" t="str">
        <f>+IF(特約団体用!F1981="","",_xlfn.XLOOKUP(特約団体用!F1981,PRM!$G$3:$G$5,PRM!$H$3:$H$5))</f>
        <v/>
      </c>
      <c r="G1982" s="149" t="str">
        <f>+TEXT(_xlfn.CONCAT(特約団体用!G1981,特約団体用!H1981,"年",特約団体用!I1981,"月",特約団体用!J1981,"日"),"yyyy/mm/dd")</f>
        <v>年月日</v>
      </c>
      <c r="H1982" t="str">
        <f>+IF(特約団体用!L1981="","",特約団体用!L1981)</f>
        <v/>
      </c>
      <c r="I1982" t="str">
        <f>+IF(特約団体用!M1981="","",特約団体用!M1981)</f>
        <v/>
      </c>
      <c r="J1982" t="str">
        <f>+IF(特約団体用!N1981="","",特約団体用!AA1981)</f>
        <v/>
      </c>
      <c r="K1982" t="str">
        <f>+IF(特約団体用!O1981="","",特約団体用!O1981)</f>
        <v/>
      </c>
      <c r="L1982" t="str">
        <f>+IF(特約団体用!P1981="","",特約団体用!P1981)</f>
        <v/>
      </c>
      <c r="M1982" t="str">
        <f>+IF(特約団体用!Q1981="","",特約団体用!Q1981)</f>
        <v/>
      </c>
      <c r="N1982" t="str">
        <f>+TEXT(IF(特約団体用!R1981="","",特約団体用!AB1981),"00")</f>
        <v/>
      </c>
      <c r="O1982" t="str">
        <f>+IF(特約団体用!S1981="","",特約団体用!AC1981)</f>
        <v/>
      </c>
      <c r="P1982" t="str">
        <f>+IF(特約団体用!T1981="","",特約団体用!AD1981)</f>
        <v/>
      </c>
      <c r="Q1982" t="str">
        <f>+IF(特約団体用!U1981="","",特約団体用!AE1981)</f>
        <v/>
      </c>
      <c r="V1982" s="153"/>
      <c r="W1982" s="153"/>
      <c r="X1982" s="153"/>
    </row>
    <row r="1983" spans="1:24">
      <c r="A1983" t="str">
        <f>+IF(特約団体用!A1982="","",特約団体用!A1982)</f>
        <v/>
      </c>
      <c r="B1983" t="str">
        <f>+IF(特約団体用!B1982="","",特約団体用!B1982)</f>
        <v/>
      </c>
      <c r="C1983" t="str">
        <f>+IF(特約団体用!C1982="","",特約団体用!C1982)</f>
        <v/>
      </c>
      <c r="D1983" t="str">
        <f>+IF(特約団体用!D1982="","",特約団体用!D1982)</f>
        <v/>
      </c>
      <c r="E1983" t="str">
        <f>+IF(特約団体用!E1982="","",特約団体用!E1982)</f>
        <v/>
      </c>
      <c r="F1983" t="str">
        <f>+IF(特約団体用!F1982="","",_xlfn.XLOOKUP(特約団体用!F1982,PRM!$G$3:$G$5,PRM!$H$3:$H$5))</f>
        <v/>
      </c>
      <c r="G1983" s="149" t="str">
        <f>+TEXT(_xlfn.CONCAT(特約団体用!G1982,特約団体用!H1982,"年",特約団体用!I1982,"月",特約団体用!J1982,"日"),"yyyy/mm/dd")</f>
        <v>年月日</v>
      </c>
      <c r="H1983" t="str">
        <f>+IF(特約団体用!L1982="","",特約団体用!L1982)</f>
        <v/>
      </c>
      <c r="I1983" t="str">
        <f>+IF(特約団体用!M1982="","",特約団体用!M1982)</f>
        <v/>
      </c>
      <c r="J1983" t="str">
        <f>+IF(特約団体用!N1982="","",特約団体用!AA1982)</f>
        <v/>
      </c>
      <c r="K1983" t="str">
        <f>+IF(特約団体用!O1982="","",特約団体用!O1982)</f>
        <v/>
      </c>
      <c r="L1983" t="str">
        <f>+IF(特約団体用!P1982="","",特約団体用!P1982)</f>
        <v/>
      </c>
      <c r="M1983" t="str">
        <f>+IF(特約団体用!Q1982="","",特約団体用!Q1982)</f>
        <v/>
      </c>
      <c r="N1983" t="str">
        <f>+TEXT(IF(特約団体用!R1982="","",特約団体用!AB1982),"00")</f>
        <v/>
      </c>
      <c r="O1983" t="str">
        <f>+IF(特約団体用!S1982="","",特約団体用!AC1982)</f>
        <v/>
      </c>
      <c r="P1983" t="str">
        <f>+IF(特約団体用!T1982="","",特約団体用!AD1982)</f>
        <v/>
      </c>
      <c r="Q1983" t="str">
        <f>+IF(特約団体用!U1982="","",特約団体用!AE1982)</f>
        <v/>
      </c>
      <c r="V1983" s="153"/>
      <c r="W1983" s="153"/>
      <c r="X1983" s="153"/>
    </row>
    <row r="1984" spans="1:24">
      <c r="A1984" t="str">
        <f>+IF(特約団体用!A1983="","",特約団体用!A1983)</f>
        <v/>
      </c>
      <c r="B1984" t="str">
        <f>+IF(特約団体用!B1983="","",特約団体用!B1983)</f>
        <v/>
      </c>
      <c r="C1984" t="str">
        <f>+IF(特約団体用!C1983="","",特約団体用!C1983)</f>
        <v/>
      </c>
      <c r="D1984" t="str">
        <f>+IF(特約団体用!D1983="","",特約団体用!D1983)</f>
        <v/>
      </c>
      <c r="E1984" t="str">
        <f>+IF(特約団体用!E1983="","",特約団体用!E1983)</f>
        <v/>
      </c>
      <c r="F1984" t="str">
        <f>+IF(特約団体用!F1983="","",_xlfn.XLOOKUP(特約団体用!F1983,PRM!$G$3:$G$5,PRM!$H$3:$H$5))</f>
        <v/>
      </c>
      <c r="G1984" s="149" t="str">
        <f>+TEXT(_xlfn.CONCAT(特約団体用!G1983,特約団体用!H1983,"年",特約団体用!I1983,"月",特約団体用!J1983,"日"),"yyyy/mm/dd")</f>
        <v>年月日</v>
      </c>
      <c r="H1984" t="str">
        <f>+IF(特約団体用!L1983="","",特約団体用!L1983)</f>
        <v/>
      </c>
      <c r="I1984" t="str">
        <f>+IF(特約団体用!M1983="","",特約団体用!M1983)</f>
        <v/>
      </c>
      <c r="J1984" t="str">
        <f>+IF(特約団体用!N1983="","",特約団体用!AA1983)</f>
        <v/>
      </c>
      <c r="K1984" t="str">
        <f>+IF(特約団体用!O1983="","",特約団体用!O1983)</f>
        <v/>
      </c>
      <c r="L1984" t="str">
        <f>+IF(特約団体用!P1983="","",特約団体用!P1983)</f>
        <v/>
      </c>
      <c r="M1984" t="str">
        <f>+IF(特約団体用!Q1983="","",特約団体用!Q1983)</f>
        <v/>
      </c>
      <c r="N1984" t="str">
        <f>+TEXT(IF(特約団体用!R1983="","",特約団体用!AB1983),"00")</f>
        <v/>
      </c>
      <c r="O1984" t="str">
        <f>+IF(特約団体用!S1983="","",特約団体用!AC1983)</f>
        <v/>
      </c>
      <c r="P1984" t="str">
        <f>+IF(特約団体用!T1983="","",特約団体用!AD1983)</f>
        <v/>
      </c>
      <c r="Q1984" t="str">
        <f>+IF(特約団体用!U1983="","",特約団体用!AE1983)</f>
        <v/>
      </c>
      <c r="V1984" s="153"/>
      <c r="W1984" s="153"/>
      <c r="X1984" s="153"/>
    </row>
    <row r="1985" spans="1:24">
      <c r="A1985" t="str">
        <f>+IF(特約団体用!A1984="","",特約団体用!A1984)</f>
        <v/>
      </c>
      <c r="B1985" t="str">
        <f>+IF(特約団体用!B1984="","",特約団体用!B1984)</f>
        <v/>
      </c>
      <c r="C1985" t="str">
        <f>+IF(特約団体用!C1984="","",特約団体用!C1984)</f>
        <v/>
      </c>
      <c r="D1985" t="str">
        <f>+IF(特約団体用!D1984="","",特約団体用!D1984)</f>
        <v/>
      </c>
      <c r="E1985" t="str">
        <f>+IF(特約団体用!E1984="","",特約団体用!E1984)</f>
        <v/>
      </c>
      <c r="F1985" t="str">
        <f>+IF(特約団体用!F1984="","",_xlfn.XLOOKUP(特約団体用!F1984,PRM!$G$3:$G$5,PRM!$H$3:$H$5))</f>
        <v/>
      </c>
      <c r="G1985" s="149" t="str">
        <f>+TEXT(_xlfn.CONCAT(特約団体用!G1984,特約団体用!H1984,"年",特約団体用!I1984,"月",特約団体用!J1984,"日"),"yyyy/mm/dd")</f>
        <v>年月日</v>
      </c>
      <c r="H1985" t="str">
        <f>+IF(特約団体用!L1984="","",特約団体用!L1984)</f>
        <v/>
      </c>
      <c r="I1985" t="str">
        <f>+IF(特約団体用!M1984="","",特約団体用!M1984)</f>
        <v/>
      </c>
      <c r="J1985" t="str">
        <f>+IF(特約団体用!N1984="","",特約団体用!AA1984)</f>
        <v/>
      </c>
      <c r="K1985" t="str">
        <f>+IF(特約団体用!O1984="","",特約団体用!O1984)</f>
        <v/>
      </c>
      <c r="L1985" t="str">
        <f>+IF(特約団体用!P1984="","",特約団体用!P1984)</f>
        <v/>
      </c>
      <c r="M1985" t="str">
        <f>+IF(特約団体用!Q1984="","",特約団体用!Q1984)</f>
        <v/>
      </c>
      <c r="N1985" t="str">
        <f>+TEXT(IF(特約団体用!R1984="","",特約団体用!AB1984),"00")</f>
        <v/>
      </c>
      <c r="O1985" t="str">
        <f>+IF(特約団体用!S1984="","",特約団体用!AC1984)</f>
        <v/>
      </c>
      <c r="P1985" t="str">
        <f>+IF(特約団体用!T1984="","",特約団体用!AD1984)</f>
        <v/>
      </c>
      <c r="Q1985" t="str">
        <f>+IF(特約団体用!U1984="","",特約団体用!AE1984)</f>
        <v/>
      </c>
      <c r="V1985" s="153"/>
      <c r="W1985" s="153"/>
      <c r="X1985" s="153"/>
    </row>
    <row r="1986" spans="1:24">
      <c r="A1986" t="str">
        <f>+IF(特約団体用!A1985="","",特約団体用!A1985)</f>
        <v/>
      </c>
      <c r="B1986" t="str">
        <f>+IF(特約団体用!B1985="","",特約団体用!B1985)</f>
        <v/>
      </c>
      <c r="C1986" t="str">
        <f>+IF(特約団体用!C1985="","",特約団体用!C1985)</f>
        <v/>
      </c>
      <c r="D1986" t="str">
        <f>+IF(特約団体用!D1985="","",特約団体用!D1985)</f>
        <v/>
      </c>
      <c r="E1986" t="str">
        <f>+IF(特約団体用!E1985="","",特約団体用!E1985)</f>
        <v/>
      </c>
      <c r="F1986" t="str">
        <f>+IF(特約団体用!F1985="","",_xlfn.XLOOKUP(特約団体用!F1985,PRM!$G$3:$G$5,PRM!$H$3:$H$5))</f>
        <v/>
      </c>
      <c r="G1986" s="149" t="str">
        <f>+TEXT(_xlfn.CONCAT(特約団体用!G1985,特約団体用!H1985,"年",特約団体用!I1985,"月",特約団体用!J1985,"日"),"yyyy/mm/dd")</f>
        <v>年月日</v>
      </c>
      <c r="H1986" t="str">
        <f>+IF(特約団体用!L1985="","",特約団体用!L1985)</f>
        <v/>
      </c>
      <c r="I1986" t="str">
        <f>+IF(特約団体用!M1985="","",特約団体用!M1985)</f>
        <v/>
      </c>
      <c r="J1986" t="str">
        <f>+IF(特約団体用!N1985="","",特約団体用!AA1985)</f>
        <v/>
      </c>
      <c r="K1986" t="str">
        <f>+IF(特約団体用!O1985="","",特約団体用!O1985)</f>
        <v/>
      </c>
      <c r="L1986" t="str">
        <f>+IF(特約団体用!P1985="","",特約団体用!P1985)</f>
        <v/>
      </c>
      <c r="M1986" t="str">
        <f>+IF(特約団体用!Q1985="","",特約団体用!Q1985)</f>
        <v/>
      </c>
      <c r="N1986" t="str">
        <f>+TEXT(IF(特約団体用!R1985="","",特約団体用!AB1985),"00")</f>
        <v/>
      </c>
      <c r="O1986" t="str">
        <f>+IF(特約団体用!S1985="","",特約団体用!AC1985)</f>
        <v/>
      </c>
      <c r="P1986" t="str">
        <f>+IF(特約団体用!T1985="","",特約団体用!AD1985)</f>
        <v/>
      </c>
      <c r="Q1986" t="str">
        <f>+IF(特約団体用!U1985="","",特約団体用!AE1985)</f>
        <v/>
      </c>
      <c r="V1986" s="153"/>
      <c r="W1986" s="153"/>
      <c r="X1986" s="153"/>
    </row>
    <row r="1987" spans="1:24">
      <c r="A1987" t="str">
        <f>+IF(特約団体用!A1986="","",特約団体用!A1986)</f>
        <v/>
      </c>
      <c r="B1987" t="str">
        <f>+IF(特約団体用!B1986="","",特約団体用!B1986)</f>
        <v/>
      </c>
      <c r="C1987" t="str">
        <f>+IF(特約団体用!C1986="","",特約団体用!C1986)</f>
        <v/>
      </c>
      <c r="D1987" t="str">
        <f>+IF(特約団体用!D1986="","",特約団体用!D1986)</f>
        <v/>
      </c>
      <c r="E1987" t="str">
        <f>+IF(特約団体用!E1986="","",特約団体用!E1986)</f>
        <v/>
      </c>
      <c r="F1987" t="str">
        <f>+IF(特約団体用!F1986="","",_xlfn.XLOOKUP(特約団体用!F1986,PRM!$G$3:$G$5,PRM!$H$3:$H$5))</f>
        <v/>
      </c>
      <c r="G1987" s="149" t="str">
        <f>+TEXT(_xlfn.CONCAT(特約団体用!G1986,特約団体用!H1986,"年",特約団体用!I1986,"月",特約団体用!J1986,"日"),"yyyy/mm/dd")</f>
        <v>年月日</v>
      </c>
      <c r="H1987" t="str">
        <f>+IF(特約団体用!L1986="","",特約団体用!L1986)</f>
        <v/>
      </c>
      <c r="I1987" t="str">
        <f>+IF(特約団体用!M1986="","",特約団体用!M1986)</f>
        <v/>
      </c>
      <c r="J1987" t="str">
        <f>+IF(特約団体用!N1986="","",特約団体用!AA1986)</f>
        <v/>
      </c>
      <c r="K1987" t="str">
        <f>+IF(特約団体用!O1986="","",特約団体用!O1986)</f>
        <v/>
      </c>
      <c r="L1987" t="str">
        <f>+IF(特約団体用!P1986="","",特約団体用!P1986)</f>
        <v/>
      </c>
      <c r="M1987" t="str">
        <f>+IF(特約団体用!Q1986="","",特約団体用!Q1986)</f>
        <v/>
      </c>
      <c r="N1987" t="str">
        <f>+TEXT(IF(特約団体用!R1986="","",特約団体用!AB1986),"00")</f>
        <v/>
      </c>
      <c r="O1987" t="str">
        <f>+IF(特約団体用!S1986="","",特約団体用!AC1986)</f>
        <v/>
      </c>
      <c r="P1987" t="str">
        <f>+IF(特約団体用!T1986="","",特約団体用!AD1986)</f>
        <v/>
      </c>
      <c r="Q1987" t="str">
        <f>+IF(特約団体用!U1986="","",特約団体用!AE1986)</f>
        <v/>
      </c>
      <c r="V1987" s="153"/>
      <c r="W1987" s="153"/>
      <c r="X1987" s="153"/>
    </row>
    <row r="1988" spans="1:24">
      <c r="A1988" t="str">
        <f>+IF(特約団体用!A1987="","",特約団体用!A1987)</f>
        <v/>
      </c>
      <c r="B1988" t="str">
        <f>+IF(特約団体用!B1987="","",特約団体用!B1987)</f>
        <v/>
      </c>
      <c r="C1988" t="str">
        <f>+IF(特約団体用!C1987="","",特約団体用!C1987)</f>
        <v/>
      </c>
      <c r="D1988" t="str">
        <f>+IF(特約団体用!D1987="","",特約団体用!D1987)</f>
        <v/>
      </c>
      <c r="E1988" t="str">
        <f>+IF(特約団体用!E1987="","",特約団体用!E1987)</f>
        <v/>
      </c>
      <c r="F1988" t="str">
        <f>+IF(特約団体用!F1987="","",_xlfn.XLOOKUP(特約団体用!F1987,PRM!$G$3:$G$5,PRM!$H$3:$H$5))</f>
        <v/>
      </c>
      <c r="G1988" s="149" t="str">
        <f>+TEXT(_xlfn.CONCAT(特約団体用!G1987,特約団体用!H1987,"年",特約団体用!I1987,"月",特約団体用!J1987,"日"),"yyyy/mm/dd")</f>
        <v>年月日</v>
      </c>
      <c r="H1988" t="str">
        <f>+IF(特約団体用!L1987="","",特約団体用!L1987)</f>
        <v/>
      </c>
      <c r="I1988" t="str">
        <f>+IF(特約団体用!M1987="","",特約団体用!M1987)</f>
        <v/>
      </c>
      <c r="J1988" t="str">
        <f>+IF(特約団体用!N1987="","",特約団体用!AA1987)</f>
        <v/>
      </c>
      <c r="K1988" t="str">
        <f>+IF(特約団体用!O1987="","",特約団体用!O1987)</f>
        <v/>
      </c>
      <c r="L1988" t="str">
        <f>+IF(特約団体用!P1987="","",特約団体用!P1987)</f>
        <v/>
      </c>
      <c r="M1988" t="str">
        <f>+IF(特約団体用!Q1987="","",特約団体用!Q1987)</f>
        <v/>
      </c>
      <c r="N1988" t="str">
        <f>+TEXT(IF(特約団体用!R1987="","",特約団体用!AB1987),"00")</f>
        <v/>
      </c>
      <c r="O1988" t="str">
        <f>+IF(特約団体用!S1987="","",特約団体用!AC1987)</f>
        <v/>
      </c>
      <c r="P1988" t="str">
        <f>+IF(特約団体用!T1987="","",特約団体用!AD1987)</f>
        <v/>
      </c>
      <c r="Q1988" t="str">
        <f>+IF(特約団体用!U1987="","",特約団体用!AE1987)</f>
        <v/>
      </c>
      <c r="V1988" s="153"/>
      <c r="W1988" s="153"/>
      <c r="X1988" s="153"/>
    </row>
    <row r="1989" spans="1:24">
      <c r="A1989" t="str">
        <f>+IF(特約団体用!A1988="","",特約団体用!A1988)</f>
        <v/>
      </c>
      <c r="B1989" t="str">
        <f>+IF(特約団体用!B1988="","",特約団体用!B1988)</f>
        <v/>
      </c>
      <c r="C1989" t="str">
        <f>+IF(特約団体用!C1988="","",特約団体用!C1988)</f>
        <v/>
      </c>
      <c r="D1989" t="str">
        <f>+IF(特約団体用!D1988="","",特約団体用!D1988)</f>
        <v/>
      </c>
      <c r="E1989" t="str">
        <f>+IF(特約団体用!E1988="","",特約団体用!E1988)</f>
        <v/>
      </c>
      <c r="F1989" t="str">
        <f>+IF(特約団体用!F1988="","",_xlfn.XLOOKUP(特約団体用!F1988,PRM!$G$3:$G$5,PRM!$H$3:$H$5))</f>
        <v/>
      </c>
      <c r="G1989" s="149" t="str">
        <f>+TEXT(_xlfn.CONCAT(特約団体用!G1988,特約団体用!H1988,"年",特約団体用!I1988,"月",特約団体用!J1988,"日"),"yyyy/mm/dd")</f>
        <v>年月日</v>
      </c>
      <c r="H1989" t="str">
        <f>+IF(特約団体用!L1988="","",特約団体用!L1988)</f>
        <v/>
      </c>
      <c r="I1989" t="str">
        <f>+IF(特約団体用!M1988="","",特約団体用!M1988)</f>
        <v/>
      </c>
      <c r="J1989" t="str">
        <f>+IF(特約団体用!N1988="","",特約団体用!AA1988)</f>
        <v/>
      </c>
      <c r="K1989" t="str">
        <f>+IF(特約団体用!O1988="","",特約団体用!O1988)</f>
        <v/>
      </c>
      <c r="L1989" t="str">
        <f>+IF(特約団体用!P1988="","",特約団体用!P1988)</f>
        <v/>
      </c>
      <c r="M1989" t="str">
        <f>+IF(特約団体用!Q1988="","",特約団体用!Q1988)</f>
        <v/>
      </c>
      <c r="N1989" t="str">
        <f>+TEXT(IF(特約団体用!R1988="","",特約団体用!AB1988),"00")</f>
        <v/>
      </c>
      <c r="O1989" t="str">
        <f>+IF(特約団体用!S1988="","",特約団体用!AC1988)</f>
        <v/>
      </c>
      <c r="P1989" t="str">
        <f>+IF(特約団体用!T1988="","",特約団体用!AD1988)</f>
        <v/>
      </c>
      <c r="Q1989" t="str">
        <f>+IF(特約団体用!U1988="","",特約団体用!AE1988)</f>
        <v/>
      </c>
      <c r="V1989" s="153"/>
      <c r="W1989" s="153"/>
      <c r="X1989" s="153"/>
    </row>
    <row r="1990" spans="1:24">
      <c r="A1990" t="str">
        <f>+IF(特約団体用!A1989="","",特約団体用!A1989)</f>
        <v/>
      </c>
      <c r="B1990" t="str">
        <f>+IF(特約団体用!B1989="","",特約団体用!B1989)</f>
        <v/>
      </c>
      <c r="C1990" t="str">
        <f>+IF(特約団体用!C1989="","",特約団体用!C1989)</f>
        <v/>
      </c>
      <c r="D1990" t="str">
        <f>+IF(特約団体用!D1989="","",特約団体用!D1989)</f>
        <v/>
      </c>
      <c r="E1990" t="str">
        <f>+IF(特約団体用!E1989="","",特約団体用!E1989)</f>
        <v/>
      </c>
      <c r="F1990" t="str">
        <f>+IF(特約団体用!F1989="","",_xlfn.XLOOKUP(特約団体用!F1989,PRM!$G$3:$G$5,PRM!$H$3:$H$5))</f>
        <v/>
      </c>
      <c r="G1990" s="149" t="str">
        <f>+TEXT(_xlfn.CONCAT(特約団体用!G1989,特約団体用!H1989,"年",特約団体用!I1989,"月",特約団体用!J1989,"日"),"yyyy/mm/dd")</f>
        <v>年月日</v>
      </c>
      <c r="H1990" t="str">
        <f>+IF(特約団体用!L1989="","",特約団体用!L1989)</f>
        <v/>
      </c>
      <c r="I1990" t="str">
        <f>+IF(特約団体用!M1989="","",特約団体用!M1989)</f>
        <v/>
      </c>
      <c r="J1990" t="str">
        <f>+IF(特約団体用!N1989="","",特約団体用!AA1989)</f>
        <v/>
      </c>
      <c r="K1990" t="str">
        <f>+IF(特約団体用!O1989="","",特約団体用!O1989)</f>
        <v/>
      </c>
      <c r="L1990" t="str">
        <f>+IF(特約団体用!P1989="","",特約団体用!P1989)</f>
        <v/>
      </c>
      <c r="M1990" t="str">
        <f>+IF(特約団体用!Q1989="","",特約団体用!Q1989)</f>
        <v/>
      </c>
      <c r="N1990" t="str">
        <f>+TEXT(IF(特約団体用!R1989="","",特約団体用!AB1989),"00")</f>
        <v/>
      </c>
      <c r="O1990" t="str">
        <f>+IF(特約団体用!S1989="","",特約団体用!AC1989)</f>
        <v/>
      </c>
      <c r="P1990" t="str">
        <f>+IF(特約団体用!T1989="","",特約団体用!AD1989)</f>
        <v/>
      </c>
      <c r="Q1990" t="str">
        <f>+IF(特約団体用!U1989="","",特約団体用!AE1989)</f>
        <v/>
      </c>
      <c r="V1990" s="153"/>
      <c r="W1990" s="153"/>
      <c r="X1990" s="153"/>
    </row>
    <row r="1991" spans="1:24">
      <c r="A1991" t="str">
        <f>+IF(特約団体用!A1990="","",特約団体用!A1990)</f>
        <v/>
      </c>
      <c r="B1991" t="str">
        <f>+IF(特約団体用!B1990="","",特約団体用!B1990)</f>
        <v/>
      </c>
      <c r="C1991" t="str">
        <f>+IF(特約団体用!C1990="","",特約団体用!C1990)</f>
        <v/>
      </c>
      <c r="D1991" t="str">
        <f>+IF(特約団体用!D1990="","",特約団体用!D1990)</f>
        <v/>
      </c>
      <c r="E1991" t="str">
        <f>+IF(特約団体用!E1990="","",特約団体用!E1990)</f>
        <v/>
      </c>
      <c r="F1991" t="str">
        <f>+IF(特約団体用!F1990="","",_xlfn.XLOOKUP(特約団体用!F1990,PRM!$G$3:$G$5,PRM!$H$3:$H$5))</f>
        <v/>
      </c>
      <c r="G1991" s="149" t="str">
        <f>+TEXT(_xlfn.CONCAT(特約団体用!G1990,特約団体用!H1990,"年",特約団体用!I1990,"月",特約団体用!J1990,"日"),"yyyy/mm/dd")</f>
        <v>年月日</v>
      </c>
      <c r="H1991" t="str">
        <f>+IF(特約団体用!L1990="","",特約団体用!L1990)</f>
        <v/>
      </c>
      <c r="I1991" t="str">
        <f>+IF(特約団体用!M1990="","",特約団体用!M1990)</f>
        <v/>
      </c>
      <c r="J1991" t="str">
        <f>+IF(特約団体用!N1990="","",特約団体用!AA1990)</f>
        <v/>
      </c>
      <c r="K1991" t="str">
        <f>+IF(特約団体用!O1990="","",特約団体用!O1990)</f>
        <v/>
      </c>
      <c r="L1991" t="str">
        <f>+IF(特約団体用!P1990="","",特約団体用!P1990)</f>
        <v/>
      </c>
      <c r="M1991" t="str">
        <f>+IF(特約団体用!Q1990="","",特約団体用!Q1990)</f>
        <v/>
      </c>
      <c r="N1991" t="str">
        <f>+TEXT(IF(特約団体用!R1990="","",特約団体用!AB1990),"00")</f>
        <v/>
      </c>
      <c r="O1991" t="str">
        <f>+IF(特約団体用!S1990="","",特約団体用!AC1990)</f>
        <v/>
      </c>
      <c r="P1991" t="str">
        <f>+IF(特約団体用!T1990="","",特約団体用!AD1990)</f>
        <v/>
      </c>
      <c r="Q1991" t="str">
        <f>+IF(特約団体用!U1990="","",特約団体用!AE1990)</f>
        <v/>
      </c>
      <c r="V1991" s="153"/>
      <c r="W1991" s="153"/>
      <c r="X1991" s="153"/>
    </row>
    <row r="1992" spans="1:24">
      <c r="A1992" t="str">
        <f>+IF(特約団体用!A1991="","",特約団体用!A1991)</f>
        <v/>
      </c>
      <c r="B1992" t="str">
        <f>+IF(特約団体用!B1991="","",特約団体用!B1991)</f>
        <v/>
      </c>
      <c r="C1992" t="str">
        <f>+IF(特約団体用!C1991="","",特約団体用!C1991)</f>
        <v/>
      </c>
      <c r="D1992" t="str">
        <f>+IF(特約団体用!D1991="","",特約団体用!D1991)</f>
        <v/>
      </c>
      <c r="E1992" t="str">
        <f>+IF(特約団体用!E1991="","",特約団体用!E1991)</f>
        <v/>
      </c>
      <c r="F1992" t="str">
        <f>+IF(特約団体用!F1991="","",_xlfn.XLOOKUP(特約団体用!F1991,PRM!$G$3:$G$5,PRM!$H$3:$H$5))</f>
        <v/>
      </c>
      <c r="G1992" s="149" t="str">
        <f>+TEXT(_xlfn.CONCAT(特約団体用!G1991,特約団体用!H1991,"年",特約団体用!I1991,"月",特約団体用!J1991,"日"),"yyyy/mm/dd")</f>
        <v>年月日</v>
      </c>
      <c r="H1992" t="str">
        <f>+IF(特約団体用!L1991="","",特約団体用!L1991)</f>
        <v/>
      </c>
      <c r="I1992" t="str">
        <f>+IF(特約団体用!M1991="","",特約団体用!M1991)</f>
        <v/>
      </c>
      <c r="J1992" t="str">
        <f>+IF(特約団体用!N1991="","",特約団体用!AA1991)</f>
        <v/>
      </c>
      <c r="K1992" t="str">
        <f>+IF(特約団体用!O1991="","",特約団体用!O1991)</f>
        <v/>
      </c>
      <c r="L1992" t="str">
        <f>+IF(特約団体用!P1991="","",特約団体用!P1991)</f>
        <v/>
      </c>
      <c r="M1992" t="str">
        <f>+IF(特約団体用!Q1991="","",特約団体用!Q1991)</f>
        <v/>
      </c>
      <c r="N1992" t="str">
        <f>+TEXT(IF(特約団体用!R1991="","",特約団体用!AB1991),"00")</f>
        <v/>
      </c>
      <c r="O1992" t="str">
        <f>+IF(特約団体用!S1991="","",特約団体用!AC1991)</f>
        <v/>
      </c>
      <c r="P1992" t="str">
        <f>+IF(特約団体用!T1991="","",特約団体用!AD1991)</f>
        <v/>
      </c>
      <c r="Q1992" t="str">
        <f>+IF(特約団体用!U1991="","",特約団体用!AE1991)</f>
        <v/>
      </c>
      <c r="V1992" s="153"/>
      <c r="W1992" s="153"/>
      <c r="X1992" s="153"/>
    </row>
    <row r="1993" spans="1:24">
      <c r="A1993" t="str">
        <f>+IF(特約団体用!A1992="","",特約団体用!A1992)</f>
        <v/>
      </c>
      <c r="B1993" t="str">
        <f>+IF(特約団体用!B1992="","",特約団体用!B1992)</f>
        <v/>
      </c>
      <c r="C1993" t="str">
        <f>+IF(特約団体用!C1992="","",特約団体用!C1992)</f>
        <v/>
      </c>
      <c r="D1993" t="str">
        <f>+IF(特約団体用!D1992="","",特約団体用!D1992)</f>
        <v/>
      </c>
      <c r="E1993" t="str">
        <f>+IF(特約団体用!E1992="","",特約団体用!E1992)</f>
        <v/>
      </c>
      <c r="F1993" t="str">
        <f>+IF(特約団体用!F1992="","",_xlfn.XLOOKUP(特約団体用!F1992,PRM!$G$3:$G$5,PRM!$H$3:$H$5))</f>
        <v/>
      </c>
      <c r="G1993" s="149" t="str">
        <f>+TEXT(_xlfn.CONCAT(特約団体用!G1992,特約団体用!H1992,"年",特約団体用!I1992,"月",特約団体用!J1992,"日"),"yyyy/mm/dd")</f>
        <v>年月日</v>
      </c>
      <c r="H1993" t="str">
        <f>+IF(特約団体用!L1992="","",特約団体用!L1992)</f>
        <v/>
      </c>
      <c r="I1993" t="str">
        <f>+IF(特約団体用!M1992="","",特約団体用!M1992)</f>
        <v/>
      </c>
      <c r="J1993" t="str">
        <f>+IF(特約団体用!N1992="","",特約団体用!AA1992)</f>
        <v/>
      </c>
      <c r="K1993" t="str">
        <f>+IF(特約団体用!O1992="","",特約団体用!O1992)</f>
        <v/>
      </c>
      <c r="L1993" t="str">
        <f>+IF(特約団体用!P1992="","",特約団体用!P1992)</f>
        <v/>
      </c>
      <c r="M1993" t="str">
        <f>+IF(特約団体用!Q1992="","",特約団体用!Q1992)</f>
        <v/>
      </c>
      <c r="N1993" t="str">
        <f>+TEXT(IF(特約団体用!R1992="","",特約団体用!AB1992),"00")</f>
        <v/>
      </c>
      <c r="O1993" t="str">
        <f>+IF(特約団体用!S1992="","",特約団体用!AC1992)</f>
        <v/>
      </c>
      <c r="P1993" t="str">
        <f>+IF(特約団体用!T1992="","",特約団体用!AD1992)</f>
        <v/>
      </c>
      <c r="Q1993" t="str">
        <f>+IF(特約団体用!U1992="","",特約団体用!AE1992)</f>
        <v/>
      </c>
      <c r="V1993" s="153"/>
      <c r="W1993" s="153"/>
      <c r="X1993" s="153"/>
    </row>
    <row r="1994" spans="1:24">
      <c r="A1994" t="str">
        <f>+IF(特約団体用!A1993="","",特約団体用!A1993)</f>
        <v/>
      </c>
      <c r="B1994" t="str">
        <f>+IF(特約団体用!B1993="","",特約団体用!B1993)</f>
        <v/>
      </c>
      <c r="C1994" t="str">
        <f>+IF(特約団体用!C1993="","",特約団体用!C1993)</f>
        <v/>
      </c>
      <c r="D1994" t="str">
        <f>+IF(特約団体用!D1993="","",特約団体用!D1993)</f>
        <v/>
      </c>
      <c r="E1994" t="str">
        <f>+IF(特約団体用!E1993="","",特約団体用!E1993)</f>
        <v/>
      </c>
      <c r="F1994" t="str">
        <f>+IF(特約団体用!F1993="","",_xlfn.XLOOKUP(特約団体用!F1993,PRM!$G$3:$G$5,PRM!$H$3:$H$5))</f>
        <v/>
      </c>
      <c r="G1994" s="149" t="str">
        <f>+TEXT(_xlfn.CONCAT(特約団体用!G1993,特約団体用!H1993,"年",特約団体用!I1993,"月",特約団体用!J1993,"日"),"yyyy/mm/dd")</f>
        <v>年月日</v>
      </c>
      <c r="H1994" t="str">
        <f>+IF(特約団体用!L1993="","",特約団体用!L1993)</f>
        <v/>
      </c>
      <c r="I1994" t="str">
        <f>+IF(特約団体用!M1993="","",特約団体用!M1993)</f>
        <v/>
      </c>
      <c r="J1994" t="str">
        <f>+IF(特約団体用!N1993="","",特約団体用!AA1993)</f>
        <v/>
      </c>
      <c r="K1994" t="str">
        <f>+IF(特約団体用!O1993="","",特約団体用!O1993)</f>
        <v/>
      </c>
      <c r="L1994" t="str">
        <f>+IF(特約団体用!P1993="","",特約団体用!P1993)</f>
        <v/>
      </c>
      <c r="M1994" t="str">
        <f>+IF(特約団体用!Q1993="","",特約団体用!Q1993)</f>
        <v/>
      </c>
      <c r="N1994" t="str">
        <f>+TEXT(IF(特約団体用!R1993="","",特約団体用!AB1993),"00")</f>
        <v/>
      </c>
      <c r="O1994" t="str">
        <f>+IF(特約団体用!S1993="","",特約団体用!AC1993)</f>
        <v/>
      </c>
      <c r="P1994" t="str">
        <f>+IF(特約団体用!T1993="","",特約団体用!AD1993)</f>
        <v/>
      </c>
      <c r="Q1994" t="str">
        <f>+IF(特約団体用!U1993="","",特約団体用!AE1993)</f>
        <v/>
      </c>
      <c r="V1994" s="153"/>
      <c r="W1994" s="153"/>
      <c r="X1994" s="153"/>
    </row>
    <row r="1995" spans="1:24">
      <c r="A1995" t="str">
        <f>+IF(特約団体用!A1994="","",特約団体用!A1994)</f>
        <v/>
      </c>
      <c r="B1995" t="str">
        <f>+IF(特約団体用!B1994="","",特約団体用!B1994)</f>
        <v/>
      </c>
      <c r="C1995" t="str">
        <f>+IF(特約団体用!C1994="","",特約団体用!C1994)</f>
        <v/>
      </c>
      <c r="D1995" t="str">
        <f>+IF(特約団体用!D1994="","",特約団体用!D1994)</f>
        <v/>
      </c>
      <c r="E1995" t="str">
        <f>+IF(特約団体用!E1994="","",特約団体用!E1994)</f>
        <v/>
      </c>
      <c r="F1995" t="str">
        <f>+IF(特約団体用!F1994="","",_xlfn.XLOOKUP(特約団体用!F1994,PRM!$G$3:$G$5,PRM!$H$3:$H$5))</f>
        <v/>
      </c>
      <c r="G1995" s="149" t="str">
        <f>+TEXT(_xlfn.CONCAT(特約団体用!G1994,特約団体用!H1994,"年",特約団体用!I1994,"月",特約団体用!J1994,"日"),"yyyy/mm/dd")</f>
        <v>年月日</v>
      </c>
      <c r="H1995" t="str">
        <f>+IF(特約団体用!L1994="","",特約団体用!L1994)</f>
        <v/>
      </c>
      <c r="I1995" t="str">
        <f>+IF(特約団体用!M1994="","",特約団体用!M1994)</f>
        <v/>
      </c>
      <c r="J1995" t="str">
        <f>+IF(特約団体用!N1994="","",特約団体用!AA1994)</f>
        <v/>
      </c>
      <c r="K1995" t="str">
        <f>+IF(特約団体用!O1994="","",特約団体用!O1994)</f>
        <v/>
      </c>
      <c r="L1995" t="str">
        <f>+IF(特約団体用!P1994="","",特約団体用!P1994)</f>
        <v/>
      </c>
      <c r="M1995" t="str">
        <f>+IF(特約団体用!Q1994="","",特約団体用!Q1994)</f>
        <v/>
      </c>
      <c r="N1995" t="str">
        <f>+TEXT(IF(特約団体用!R1994="","",特約団体用!AB1994),"00")</f>
        <v/>
      </c>
      <c r="O1995" t="str">
        <f>+IF(特約団体用!S1994="","",特約団体用!AC1994)</f>
        <v/>
      </c>
      <c r="P1995" t="str">
        <f>+IF(特約団体用!T1994="","",特約団体用!AD1994)</f>
        <v/>
      </c>
      <c r="Q1995" t="str">
        <f>+IF(特約団体用!U1994="","",特約団体用!AE1994)</f>
        <v/>
      </c>
      <c r="V1995" s="153"/>
      <c r="W1995" s="153"/>
      <c r="X1995" s="153"/>
    </row>
    <row r="1996" spans="1:24">
      <c r="A1996" t="str">
        <f>+IF(特約団体用!A1995="","",特約団体用!A1995)</f>
        <v/>
      </c>
      <c r="B1996" t="str">
        <f>+IF(特約団体用!B1995="","",特約団体用!B1995)</f>
        <v/>
      </c>
      <c r="C1996" t="str">
        <f>+IF(特約団体用!C1995="","",特約団体用!C1995)</f>
        <v/>
      </c>
      <c r="D1996" t="str">
        <f>+IF(特約団体用!D1995="","",特約団体用!D1995)</f>
        <v/>
      </c>
      <c r="E1996" t="str">
        <f>+IF(特約団体用!E1995="","",特約団体用!E1995)</f>
        <v/>
      </c>
      <c r="F1996" t="str">
        <f>+IF(特約団体用!F1995="","",_xlfn.XLOOKUP(特約団体用!F1995,PRM!$G$3:$G$5,PRM!$H$3:$H$5))</f>
        <v/>
      </c>
      <c r="G1996" s="149" t="str">
        <f>+TEXT(_xlfn.CONCAT(特約団体用!G1995,特約団体用!H1995,"年",特約団体用!I1995,"月",特約団体用!J1995,"日"),"yyyy/mm/dd")</f>
        <v>年月日</v>
      </c>
      <c r="H1996" t="str">
        <f>+IF(特約団体用!L1995="","",特約団体用!L1995)</f>
        <v/>
      </c>
      <c r="I1996" t="str">
        <f>+IF(特約団体用!M1995="","",特約団体用!M1995)</f>
        <v/>
      </c>
      <c r="J1996" t="str">
        <f>+IF(特約団体用!N1995="","",特約団体用!AA1995)</f>
        <v/>
      </c>
      <c r="K1996" t="str">
        <f>+IF(特約団体用!O1995="","",特約団体用!O1995)</f>
        <v/>
      </c>
      <c r="L1996" t="str">
        <f>+IF(特約団体用!P1995="","",特約団体用!P1995)</f>
        <v/>
      </c>
      <c r="M1996" t="str">
        <f>+IF(特約団体用!Q1995="","",特約団体用!Q1995)</f>
        <v/>
      </c>
      <c r="N1996" t="str">
        <f>+TEXT(IF(特約団体用!R1995="","",特約団体用!AB1995),"00")</f>
        <v/>
      </c>
      <c r="O1996" t="str">
        <f>+IF(特約団体用!S1995="","",特約団体用!AC1995)</f>
        <v/>
      </c>
      <c r="P1996" t="str">
        <f>+IF(特約団体用!T1995="","",特約団体用!AD1995)</f>
        <v/>
      </c>
      <c r="Q1996" t="str">
        <f>+IF(特約団体用!U1995="","",特約団体用!AE1995)</f>
        <v/>
      </c>
      <c r="V1996" s="153"/>
      <c r="W1996" s="153"/>
      <c r="X1996" s="153"/>
    </row>
    <row r="1997" spans="1:24">
      <c r="A1997" t="str">
        <f>+IF(特約団体用!A1996="","",特約団体用!A1996)</f>
        <v/>
      </c>
      <c r="B1997" t="str">
        <f>+IF(特約団体用!B1996="","",特約団体用!B1996)</f>
        <v/>
      </c>
      <c r="C1997" t="str">
        <f>+IF(特約団体用!C1996="","",特約団体用!C1996)</f>
        <v/>
      </c>
      <c r="D1997" t="str">
        <f>+IF(特約団体用!D1996="","",特約団体用!D1996)</f>
        <v/>
      </c>
      <c r="E1997" t="str">
        <f>+IF(特約団体用!E1996="","",特約団体用!E1996)</f>
        <v/>
      </c>
      <c r="F1997" t="str">
        <f>+IF(特約団体用!F1996="","",_xlfn.XLOOKUP(特約団体用!F1996,PRM!$G$3:$G$5,PRM!$H$3:$H$5))</f>
        <v/>
      </c>
      <c r="G1997" s="149" t="str">
        <f>+TEXT(_xlfn.CONCAT(特約団体用!G1996,特約団体用!H1996,"年",特約団体用!I1996,"月",特約団体用!J1996,"日"),"yyyy/mm/dd")</f>
        <v>年月日</v>
      </c>
      <c r="H1997" t="str">
        <f>+IF(特約団体用!L1996="","",特約団体用!L1996)</f>
        <v/>
      </c>
      <c r="I1997" t="str">
        <f>+IF(特約団体用!M1996="","",特約団体用!M1996)</f>
        <v/>
      </c>
      <c r="J1997" t="str">
        <f>+IF(特約団体用!N1996="","",特約団体用!AA1996)</f>
        <v/>
      </c>
      <c r="K1997" t="str">
        <f>+IF(特約団体用!O1996="","",特約団体用!O1996)</f>
        <v/>
      </c>
      <c r="L1997" t="str">
        <f>+IF(特約団体用!P1996="","",特約団体用!P1996)</f>
        <v/>
      </c>
      <c r="M1997" t="str">
        <f>+IF(特約団体用!Q1996="","",特約団体用!Q1996)</f>
        <v/>
      </c>
      <c r="N1997" t="str">
        <f>+TEXT(IF(特約団体用!R1996="","",特約団体用!AB1996),"00")</f>
        <v/>
      </c>
      <c r="O1997" t="str">
        <f>+IF(特約団体用!S1996="","",特約団体用!AC1996)</f>
        <v/>
      </c>
      <c r="P1997" t="str">
        <f>+IF(特約団体用!T1996="","",特約団体用!AD1996)</f>
        <v/>
      </c>
      <c r="Q1997" t="str">
        <f>+IF(特約団体用!U1996="","",特約団体用!AE1996)</f>
        <v/>
      </c>
      <c r="V1997" s="153"/>
      <c r="W1997" s="153"/>
      <c r="X1997" s="153"/>
    </row>
    <row r="1998" spans="1:24">
      <c r="A1998" t="str">
        <f>+IF(特約団体用!A1997="","",特約団体用!A1997)</f>
        <v/>
      </c>
      <c r="B1998" t="str">
        <f>+IF(特約団体用!B1997="","",特約団体用!B1997)</f>
        <v/>
      </c>
      <c r="C1998" t="str">
        <f>+IF(特約団体用!C1997="","",特約団体用!C1997)</f>
        <v/>
      </c>
      <c r="D1998" t="str">
        <f>+IF(特約団体用!D1997="","",特約団体用!D1997)</f>
        <v/>
      </c>
      <c r="E1998" t="str">
        <f>+IF(特約団体用!E1997="","",特約団体用!E1997)</f>
        <v/>
      </c>
      <c r="F1998" t="str">
        <f>+IF(特約団体用!F1997="","",_xlfn.XLOOKUP(特約団体用!F1997,PRM!$G$3:$G$5,PRM!$H$3:$H$5))</f>
        <v/>
      </c>
      <c r="G1998" s="149" t="str">
        <f>+TEXT(_xlfn.CONCAT(特約団体用!G1997,特約団体用!H1997,"年",特約団体用!I1997,"月",特約団体用!J1997,"日"),"yyyy/mm/dd")</f>
        <v>年月日</v>
      </c>
      <c r="H1998" t="str">
        <f>+IF(特約団体用!L1997="","",特約団体用!L1997)</f>
        <v/>
      </c>
      <c r="I1998" t="str">
        <f>+IF(特約団体用!M1997="","",特約団体用!M1997)</f>
        <v/>
      </c>
      <c r="J1998" t="str">
        <f>+IF(特約団体用!N1997="","",特約団体用!AA1997)</f>
        <v/>
      </c>
      <c r="K1998" t="str">
        <f>+IF(特約団体用!O1997="","",特約団体用!O1997)</f>
        <v/>
      </c>
      <c r="L1998" t="str">
        <f>+IF(特約団体用!P1997="","",特約団体用!P1997)</f>
        <v/>
      </c>
      <c r="M1998" t="str">
        <f>+IF(特約団体用!Q1997="","",特約団体用!Q1997)</f>
        <v/>
      </c>
      <c r="N1998" t="str">
        <f>+TEXT(IF(特約団体用!R1997="","",特約団体用!AB1997),"00")</f>
        <v/>
      </c>
      <c r="O1998" t="str">
        <f>+IF(特約団体用!S1997="","",特約団体用!AC1997)</f>
        <v/>
      </c>
      <c r="P1998" t="str">
        <f>+IF(特約団体用!T1997="","",特約団体用!AD1997)</f>
        <v/>
      </c>
      <c r="Q1998" t="str">
        <f>+IF(特約団体用!U1997="","",特約団体用!AE1997)</f>
        <v/>
      </c>
      <c r="V1998" s="153"/>
      <c r="W1998" s="153"/>
      <c r="X1998" s="153"/>
    </row>
    <row r="1999" spans="1:24">
      <c r="A1999" t="str">
        <f>+IF(特約団体用!A1998="","",特約団体用!A1998)</f>
        <v/>
      </c>
      <c r="B1999" t="str">
        <f>+IF(特約団体用!B1998="","",特約団体用!B1998)</f>
        <v/>
      </c>
      <c r="C1999" t="str">
        <f>+IF(特約団体用!C1998="","",特約団体用!C1998)</f>
        <v/>
      </c>
      <c r="D1999" t="str">
        <f>+IF(特約団体用!D1998="","",特約団体用!D1998)</f>
        <v/>
      </c>
      <c r="E1999" t="str">
        <f>+IF(特約団体用!E1998="","",特約団体用!E1998)</f>
        <v/>
      </c>
      <c r="F1999" t="str">
        <f>+IF(特約団体用!F1998="","",_xlfn.XLOOKUP(特約団体用!F1998,PRM!$G$3:$G$5,PRM!$H$3:$H$5))</f>
        <v/>
      </c>
      <c r="G1999" s="149" t="str">
        <f>+TEXT(_xlfn.CONCAT(特約団体用!G1998,特約団体用!H1998,"年",特約団体用!I1998,"月",特約団体用!J1998,"日"),"yyyy/mm/dd")</f>
        <v>年月日</v>
      </c>
      <c r="H1999" t="str">
        <f>+IF(特約団体用!L1998="","",特約団体用!L1998)</f>
        <v/>
      </c>
      <c r="I1999" t="str">
        <f>+IF(特約団体用!M1998="","",特約団体用!M1998)</f>
        <v/>
      </c>
      <c r="J1999" t="str">
        <f>+IF(特約団体用!N1998="","",特約団体用!AA1998)</f>
        <v/>
      </c>
      <c r="K1999" t="str">
        <f>+IF(特約団体用!O1998="","",特約団体用!O1998)</f>
        <v/>
      </c>
      <c r="L1999" t="str">
        <f>+IF(特約団体用!P1998="","",特約団体用!P1998)</f>
        <v/>
      </c>
      <c r="M1999" t="str">
        <f>+IF(特約団体用!Q1998="","",特約団体用!Q1998)</f>
        <v/>
      </c>
      <c r="N1999" t="str">
        <f>+TEXT(IF(特約団体用!R1998="","",特約団体用!AB1998),"00")</f>
        <v/>
      </c>
      <c r="O1999" t="str">
        <f>+IF(特約団体用!S1998="","",特約団体用!AC1998)</f>
        <v/>
      </c>
      <c r="P1999" t="str">
        <f>+IF(特約団体用!T1998="","",特約団体用!AD1998)</f>
        <v/>
      </c>
      <c r="Q1999" t="str">
        <f>+IF(特約団体用!U1998="","",特約団体用!AE1998)</f>
        <v/>
      </c>
      <c r="V1999" s="153"/>
      <c r="W1999" s="153"/>
      <c r="X1999" s="153"/>
    </row>
    <row r="2000" spans="1:24">
      <c r="A2000" t="str">
        <f>+IF(特約団体用!A1999="","",特約団体用!A1999)</f>
        <v/>
      </c>
      <c r="B2000" t="str">
        <f>+IF(特約団体用!B1999="","",特約団体用!B1999)</f>
        <v/>
      </c>
      <c r="C2000" t="str">
        <f>+IF(特約団体用!C1999="","",特約団体用!C1999)</f>
        <v/>
      </c>
      <c r="D2000" t="str">
        <f>+IF(特約団体用!D1999="","",特約団体用!D1999)</f>
        <v/>
      </c>
      <c r="E2000" t="str">
        <f>+IF(特約団体用!E1999="","",特約団体用!E1999)</f>
        <v/>
      </c>
      <c r="F2000" t="str">
        <f>+IF(特約団体用!F1999="","",_xlfn.XLOOKUP(特約団体用!F1999,PRM!$G$3:$G$5,PRM!$H$3:$H$5))</f>
        <v/>
      </c>
      <c r="G2000" s="149" t="str">
        <f>+TEXT(_xlfn.CONCAT(特約団体用!G1999,特約団体用!H1999,"年",特約団体用!I1999,"月",特約団体用!J1999,"日"),"yyyy/mm/dd")</f>
        <v>年月日</v>
      </c>
      <c r="H2000" t="str">
        <f>+IF(特約団体用!L1999="","",特約団体用!L1999)</f>
        <v/>
      </c>
      <c r="I2000" t="str">
        <f>+IF(特約団体用!M1999="","",特約団体用!M1999)</f>
        <v/>
      </c>
      <c r="J2000" t="str">
        <f>+IF(特約団体用!N1999="","",特約団体用!AA1999)</f>
        <v/>
      </c>
      <c r="K2000" t="str">
        <f>+IF(特約団体用!O1999="","",特約団体用!O1999)</f>
        <v/>
      </c>
      <c r="L2000" t="str">
        <f>+IF(特約団体用!P1999="","",特約団体用!P1999)</f>
        <v/>
      </c>
      <c r="M2000" t="str">
        <f>+IF(特約団体用!Q1999="","",特約団体用!Q1999)</f>
        <v/>
      </c>
      <c r="N2000" t="str">
        <f>+TEXT(IF(特約団体用!R1999="","",特約団体用!AB1999),"00")</f>
        <v/>
      </c>
      <c r="O2000" t="str">
        <f>+IF(特約団体用!S1999="","",特約団体用!AC1999)</f>
        <v/>
      </c>
      <c r="P2000" t="str">
        <f>+IF(特約団体用!T1999="","",特約団体用!AD1999)</f>
        <v/>
      </c>
      <c r="Q2000" t="str">
        <f>+IF(特約団体用!U1999="","",特約団体用!AE1999)</f>
        <v/>
      </c>
      <c r="V2000" s="153"/>
      <c r="W2000" s="153"/>
      <c r="X2000" s="153"/>
    </row>
    <row r="2001" spans="1:24">
      <c r="A2001" t="str">
        <f>+IF(特約団体用!A2000="","",特約団体用!A2000)</f>
        <v/>
      </c>
      <c r="B2001" t="str">
        <f>+IF(特約団体用!B2000="","",特約団体用!B2000)</f>
        <v/>
      </c>
      <c r="C2001" t="str">
        <f>+IF(特約団体用!C2000="","",特約団体用!C2000)</f>
        <v/>
      </c>
      <c r="D2001" t="str">
        <f>+IF(特約団体用!D2000="","",特約団体用!D2000)</f>
        <v/>
      </c>
      <c r="E2001" t="str">
        <f>+IF(特約団体用!E2000="","",特約団体用!E2000)</f>
        <v/>
      </c>
      <c r="F2001" t="str">
        <f>+IF(特約団体用!F2000="","",_xlfn.XLOOKUP(特約団体用!F2000,PRM!$G$3:$G$5,PRM!$H$3:$H$5))</f>
        <v/>
      </c>
      <c r="G2001" s="149" t="str">
        <f>+TEXT(_xlfn.CONCAT(特約団体用!G2000,特約団体用!H2000,"年",特約団体用!I2000,"月",特約団体用!J2000,"日"),"yyyy/mm/dd")</f>
        <v>年月日</v>
      </c>
      <c r="H2001" t="str">
        <f>+IF(特約団体用!L2000="","",特約団体用!L2000)</f>
        <v/>
      </c>
      <c r="I2001" t="str">
        <f>+IF(特約団体用!M2000="","",特約団体用!M2000)</f>
        <v/>
      </c>
      <c r="J2001" t="str">
        <f>+IF(特約団体用!N2000="","",特約団体用!AA2000)</f>
        <v/>
      </c>
      <c r="K2001" t="str">
        <f>+IF(特約団体用!O2000="","",特約団体用!O2000)</f>
        <v/>
      </c>
      <c r="L2001" t="str">
        <f>+IF(特約団体用!P2000="","",特約団体用!P2000)</f>
        <v/>
      </c>
      <c r="M2001" t="str">
        <f>+IF(特約団体用!Q2000="","",特約団体用!Q2000)</f>
        <v/>
      </c>
      <c r="N2001" t="str">
        <f>+TEXT(IF(特約団体用!R2000="","",特約団体用!AB2000),"00")</f>
        <v/>
      </c>
      <c r="O2001" t="str">
        <f>+IF(特約団体用!S2000="","",特約団体用!AC2000)</f>
        <v/>
      </c>
      <c r="P2001" t="str">
        <f>+IF(特約団体用!T2000="","",特約団体用!AD2000)</f>
        <v/>
      </c>
      <c r="Q2001" t="str">
        <f>+IF(特約団体用!U2000="","",特約団体用!AE2000)</f>
        <v/>
      </c>
      <c r="V2001" s="153"/>
      <c r="W2001" s="153"/>
      <c r="X2001" s="153"/>
    </row>
    <row r="2002" spans="1:24">
      <c r="A2002" t="str">
        <f>+IF(特約団体用!A2001="","",特約団体用!A2001)</f>
        <v/>
      </c>
      <c r="B2002" t="str">
        <f>+IF(特約団体用!B2001="","",特約団体用!B2001)</f>
        <v/>
      </c>
      <c r="C2002" t="str">
        <f>+IF(特約団体用!C2001="","",特約団体用!C2001)</f>
        <v/>
      </c>
      <c r="D2002" t="str">
        <f>+IF(特約団体用!D2001="","",特約団体用!D2001)</f>
        <v/>
      </c>
      <c r="E2002" t="str">
        <f>+IF(特約団体用!E2001="","",特約団体用!E2001)</f>
        <v/>
      </c>
      <c r="F2002" t="str">
        <f>+IF(特約団体用!F2001="","",_xlfn.XLOOKUP(特約団体用!F2001,PRM!$G$3:$G$5,PRM!$H$3:$H$5))</f>
        <v/>
      </c>
      <c r="G2002" s="149" t="str">
        <f>+TEXT(_xlfn.CONCAT(特約団体用!G2001,特約団体用!H2001,"年",特約団体用!I2001,"月",特約団体用!J2001,"日"),"yyyy/mm/dd")</f>
        <v>年月日</v>
      </c>
      <c r="H2002" t="str">
        <f>+IF(特約団体用!L2001="","",特約団体用!L2001)</f>
        <v/>
      </c>
      <c r="I2002" t="str">
        <f>+IF(特約団体用!M2001="","",特約団体用!M2001)</f>
        <v/>
      </c>
      <c r="J2002" t="str">
        <f>+IF(特約団体用!N2001="","",特約団体用!AA2001)</f>
        <v/>
      </c>
      <c r="K2002" t="str">
        <f>+IF(特約団体用!O2001="","",特約団体用!O2001)</f>
        <v/>
      </c>
      <c r="L2002" t="str">
        <f>+IF(特約団体用!P2001="","",特約団体用!P2001)</f>
        <v/>
      </c>
      <c r="M2002" t="str">
        <f>+IF(特約団体用!Q2001="","",特約団体用!Q2001)</f>
        <v/>
      </c>
      <c r="N2002" t="str">
        <f>+TEXT(IF(特約団体用!R2001="","",特約団体用!AB2001),"00")</f>
        <v/>
      </c>
      <c r="O2002" t="str">
        <f>+IF(特約団体用!S2001="","",特約団体用!AC2001)</f>
        <v/>
      </c>
      <c r="P2002" t="str">
        <f>+IF(特約団体用!T2001="","",特約団体用!AD2001)</f>
        <v/>
      </c>
      <c r="Q2002" t="str">
        <f>+IF(特約団体用!U2001="","",特約団体用!AE2001)</f>
        <v/>
      </c>
      <c r="V2002" s="153"/>
      <c r="W2002" s="153"/>
      <c r="X2002" s="153"/>
    </row>
    <row r="2003" spans="1:24">
      <c r="A2003" t="str">
        <f>+IF(特約団体用!A2002="","",特約団体用!A2002)</f>
        <v/>
      </c>
      <c r="B2003" t="str">
        <f>+IF(特約団体用!B2002="","",特約団体用!B2002)</f>
        <v/>
      </c>
      <c r="C2003" t="str">
        <f>+IF(特約団体用!C2002="","",特約団体用!C2002)</f>
        <v/>
      </c>
      <c r="D2003" t="str">
        <f>+IF(特約団体用!D2002="","",特約団体用!D2002)</f>
        <v/>
      </c>
      <c r="E2003" t="str">
        <f>+IF(特約団体用!E2002="","",特約団体用!E2002)</f>
        <v/>
      </c>
      <c r="F2003" t="str">
        <f>+IF(特約団体用!F2002="","",_xlfn.XLOOKUP(特約団体用!F2002,PRM!$G$3:$G$5,PRM!$H$3:$H$5))</f>
        <v/>
      </c>
      <c r="G2003" s="149" t="str">
        <f>+TEXT(_xlfn.CONCAT(特約団体用!G2002,特約団体用!H2002,"年",特約団体用!I2002,"月",特約団体用!J2002,"日"),"yyyy/mm/dd")</f>
        <v>年月日</v>
      </c>
      <c r="H2003" t="str">
        <f>+IF(特約団体用!L2002="","",特約団体用!L2002)</f>
        <v/>
      </c>
      <c r="I2003" t="str">
        <f>+IF(特約団体用!M2002="","",特約団体用!M2002)</f>
        <v/>
      </c>
      <c r="J2003" t="str">
        <f>+IF(特約団体用!N2002="","",特約団体用!AA2002)</f>
        <v/>
      </c>
      <c r="K2003" t="str">
        <f>+IF(特約団体用!O2002="","",特約団体用!O2002)</f>
        <v/>
      </c>
      <c r="L2003" t="str">
        <f>+IF(特約団体用!P2002="","",特約団体用!P2002)</f>
        <v/>
      </c>
      <c r="M2003" t="str">
        <f>+IF(特約団体用!Q2002="","",特約団体用!Q2002)</f>
        <v/>
      </c>
      <c r="N2003" t="str">
        <f>+TEXT(IF(特約団体用!R2002="","",特約団体用!AB2002),"00")</f>
        <v/>
      </c>
      <c r="O2003" t="str">
        <f>+IF(特約団体用!S2002="","",特約団体用!AC2002)</f>
        <v/>
      </c>
      <c r="P2003" t="str">
        <f>+IF(特約団体用!T2002="","",特約団体用!AD2002)</f>
        <v/>
      </c>
      <c r="Q2003" t="str">
        <f>+IF(特約団体用!U2002="","",特約団体用!AE2002)</f>
        <v/>
      </c>
      <c r="V2003" s="153"/>
      <c r="W2003" s="153"/>
      <c r="X2003" s="153"/>
    </row>
    <row r="2004" spans="1:24">
      <c r="A2004" t="str">
        <f>+IF(特約団体用!A2003="","",特約団体用!A2003)</f>
        <v/>
      </c>
      <c r="B2004" t="str">
        <f>+IF(特約団体用!B2003="","",特約団体用!B2003)</f>
        <v/>
      </c>
      <c r="C2004" t="str">
        <f>+IF(特約団体用!C2003="","",特約団体用!C2003)</f>
        <v/>
      </c>
      <c r="D2004" t="str">
        <f>+IF(特約団体用!D2003="","",特約団体用!D2003)</f>
        <v/>
      </c>
      <c r="E2004" t="str">
        <f>+IF(特約団体用!E2003="","",特約団体用!E2003)</f>
        <v/>
      </c>
      <c r="F2004" t="str">
        <f>+IF(特約団体用!F2003="","",_xlfn.XLOOKUP(特約団体用!F2003,PRM!$G$3:$G$5,PRM!$H$3:$H$5))</f>
        <v/>
      </c>
      <c r="G2004" s="149" t="str">
        <f>+TEXT(_xlfn.CONCAT(特約団体用!G2003,特約団体用!H2003,"年",特約団体用!I2003,"月",特約団体用!J2003,"日"),"yyyy/mm/dd")</f>
        <v>年月日</v>
      </c>
      <c r="H2004" t="str">
        <f>+IF(特約団体用!L2003="","",特約団体用!L2003)</f>
        <v/>
      </c>
      <c r="I2004" t="str">
        <f>+IF(特約団体用!M2003="","",特約団体用!M2003)</f>
        <v/>
      </c>
      <c r="J2004" t="str">
        <f>+IF(特約団体用!N2003="","",特約団体用!AA2003)</f>
        <v/>
      </c>
      <c r="K2004" t="str">
        <f>+IF(特約団体用!O2003="","",特約団体用!O2003)</f>
        <v/>
      </c>
      <c r="L2004" t="str">
        <f>+IF(特約団体用!P2003="","",特約団体用!P2003)</f>
        <v/>
      </c>
      <c r="M2004" t="str">
        <f>+IF(特約団体用!Q2003="","",特約団体用!Q2003)</f>
        <v/>
      </c>
      <c r="N2004" t="str">
        <f>+TEXT(IF(特約団体用!R2003="","",特約団体用!AB2003),"00")</f>
        <v/>
      </c>
      <c r="O2004" t="str">
        <f>+IF(特約団体用!S2003="","",特約団体用!AC2003)</f>
        <v/>
      </c>
      <c r="P2004" t="str">
        <f>+IF(特約団体用!T2003="","",特約団体用!AD2003)</f>
        <v/>
      </c>
      <c r="Q2004" t="str">
        <f>+IF(特約団体用!U2003="","",特約団体用!AE2003)</f>
        <v/>
      </c>
      <c r="V2004" s="153"/>
      <c r="W2004" s="153"/>
      <c r="X2004" s="153"/>
    </row>
    <row r="2005" spans="1:24">
      <c r="A2005" t="str">
        <f>+IF(特約団体用!A2004="","",特約団体用!A2004)</f>
        <v/>
      </c>
      <c r="B2005" t="str">
        <f>+IF(特約団体用!B2004="","",特約団体用!B2004)</f>
        <v/>
      </c>
      <c r="C2005" t="str">
        <f>+IF(特約団体用!C2004="","",特約団体用!C2004)</f>
        <v/>
      </c>
      <c r="D2005" t="str">
        <f>+IF(特約団体用!D2004="","",特約団体用!D2004)</f>
        <v/>
      </c>
      <c r="E2005" t="str">
        <f>+IF(特約団体用!E2004="","",特約団体用!E2004)</f>
        <v/>
      </c>
      <c r="F2005" t="str">
        <f>+IF(特約団体用!F2004="","",_xlfn.XLOOKUP(特約団体用!F2004,PRM!$G$3:$G$5,PRM!$H$3:$H$5))</f>
        <v/>
      </c>
      <c r="G2005" s="149" t="str">
        <f>+TEXT(_xlfn.CONCAT(特約団体用!G2004,特約団体用!H2004,"年",特約団体用!I2004,"月",特約団体用!J2004,"日"),"yyyy/mm/dd")</f>
        <v>年月日</v>
      </c>
      <c r="H2005" t="str">
        <f>+IF(特約団体用!L2004="","",特約団体用!L2004)</f>
        <v/>
      </c>
      <c r="I2005" t="str">
        <f>+IF(特約団体用!M2004="","",特約団体用!M2004)</f>
        <v/>
      </c>
      <c r="J2005" t="str">
        <f>+IF(特約団体用!N2004="","",特約団体用!AA2004)</f>
        <v/>
      </c>
      <c r="K2005" t="str">
        <f>+IF(特約団体用!O2004="","",特約団体用!O2004)</f>
        <v/>
      </c>
      <c r="L2005" t="str">
        <f>+IF(特約団体用!P2004="","",特約団体用!P2004)</f>
        <v/>
      </c>
      <c r="M2005" t="str">
        <f>+IF(特約団体用!Q2004="","",特約団体用!Q2004)</f>
        <v/>
      </c>
      <c r="N2005" t="str">
        <f>+TEXT(IF(特約団体用!R2004="","",特約団体用!AB2004),"00")</f>
        <v/>
      </c>
      <c r="O2005" t="str">
        <f>+IF(特約団体用!S2004="","",特約団体用!AC2004)</f>
        <v/>
      </c>
      <c r="P2005" t="str">
        <f>+IF(特約団体用!T2004="","",特約団体用!AD2004)</f>
        <v/>
      </c>
      <c r="Q2005" t="str">
        <f>+IF(特約団体用!U2004="","",特約団体用!AE2004)</f>
        <v/>
      </c>
      <c r="V2005" s="153"/>
      <c r="W2005" s="153"/>
      <c r="X2005" s="153"/>
    </row>
    <row r="2006" spans="1:24">
      <c r="A2006" t="str">
        <f>+IF(特約団体用!A2005="","",特約団体用!A2005)</f>
        <v/>
      </c>
      <c r="B2006" t="str">
        <f>+IF(特約団体用!B2005="","",特約団体用!B2005)</f>
        <v/>
      </c>
      <c r="C2006" t="str">
        <f>+IF(特約団体用!C2005="","",特約団体用!C2005)</f>
        <v/>
      </c>
      <c r="D2006" t="str">
        <f>+IF(特約団体用!D2005="","",特約団体用!D2005)</f>
        <v/>
      </c>
      <c r="E2006" t="str">
        <f>+IF(特約団体用!E2005="","",特約団体用!E2005)</f>
        <v/>
      </c>
      <c r="F2006" t="str">
        <f>+IF(特約団体用!F2005="","",_xlfn.XLOOKUP(特約団体用!F2005,PRM!$G$3:$G$5,PRM!$H$3:$H$5))</f>
        <v/>
      </c>
      <c r="G2006" s="149" t="str">
        <f>+TEXT(_xlfn.CONCAT(特約団体用!G2005,特約団体用!H2005,"年",特約団体用!I2005,"月",特約団体用!J2005,"日"),"yyyy/mm/dd")</f>
        <v>年月日</v>
      </c>
      <c r="H2006" t="str">
        <f>+IF(特約団体用!L2005="","",特約団体用!L2005)</f>
        <v/>
      </c>
      <c r="I2006" t="str">
        <f>+IF(特約団体用!M2005="","",特約団体用!M2005)</f>
        <v/>
      </c>
      <c r="J2006" t="str">
        <f>+IF(特約団体用!N2005="","",特約団体用!AA2005)</f>
        <v/>
      </c>
      <c r="K2006" t="str">
        <f>+IF(特約団体用!O2005="","",特約団体用!O2005)</f>
        <v/>
      </c>
      <c r="L2006" t="str">
        <f>+IF(特約団体用!P2005="","",特約団体用!P2005)</f>
        <v/>
      </c>
      <c r="M2006" t="str">
        <f>+IF(特約団体用!Q2005="","",特約団体用!Q2005)</f>
        <v/>
      </c>
      <c r="N2006" t="str">
        <f>+TEXT(IF(特約団体用!R2005="","",特約団体用!AB2005),"00")</f>
        <v/>
      </c>
      <c r="O2006" t="str">
        <f>+IF(特約団体用!S2005="","",特約団体用!AC2005)</f>
        <v/>
      </c>
      <c r="P2006" t="str">
        <f>+IF(特約団体用!T2005="","",特約団体用!AD2005)</f>
        <v/>
      </c>
      <c r="Q2006" t="str">
        <f>+IF(特約団体用!U2005="","",特約団体用!AE2005)</f>
        <v/>
      </c>
      <c r="V2006" s="153"/>
      <c r="W2006" s="153"/>
      <c r="X2006" s="153"/>
    </row>
    <row r="2007" spans="1:24">
      <c r="A2007" t="str">
        <f>+IF(特約団体用!A2006="","",特約団体用!A2006)</f>
        <v/>
      </c>
      <c r="B2007" t="str">
        <f>+IF(特約団体用!B2006="","",特約団体用!B2006)</f>
        <v/>
      </c>
      <c r="C2007" t="str">
        <f>+IF(特約団体用!C2006="","",特約団体用!C2006)</f>
        <v/>
      </c>
      <c r="D2007" t="str">
        <f>+IF(特約団体用!D2006="","",特約団体用!D2006)</f>
        <v/>
      </c>
      <c r="E2007" t="str">
        <f>+IF(特約団体用!E2006="","",特約団体用!E2006)</f>
        <v/>
      </c>
      <c r="F2007" t="str">
        <f>+IF(特約団体用!F2006="","",_xlfn.XLOOKUP(特約団体用!F2006,PRM!$G$3:$G$5,PRM!$H$3:$H$5))</f>
        <v/>
      </c>
      <c r="G2007" s="149" t="str">
        <f>+TEXT(_xlfn.CONCAT(特約団体用!G2006,特約団体用!H2006,"年",特約団体用!I2006,"月",特約団体用!J2006,"日"),"yyyy/mm/dd")</f>
        <v>年月日</v>
      </c>
      <c r="H2007" t="str">
        <f>+IF(特約団体用!L2006="","",特約団体用!L2006)</f>
        <v/>
      </c>
      <c r="I2007" t="str">
        <f>+IF(特約団体用!M2006="","",特約団体用!M2006)</f>
        <v/>
      </c>
      <c r="J2007" t="str">
        <f>+IF(特約団体用!N2006="","",特約団体用!AA2006)</f>
        <v/>
      </c>
      <c r="K2007" t="str">
        <f>+IF(特約団体用!O2006="","",特約団体用!O2006)</f>
        <v/>
      </c>
      <c r="L2007" t="str">
        <f>+IF(特約団体用!P2006="","",特約団体用!P2006)</f>
        <v/>
      </c>
      <c r="M2007" t="str">
        <f>+IF(特約団体用!Q2006="","",特約団体用!Q2006)</f>
        <v/>
      </c>
      <c r="N2007" t="str">
        <f>+TEXT(IF(特約団体用!R2006="","",特約団体用!AB2006),"00")</f>
        <v/>
      </c>
      <c r="O2007" t="str">
        <f>+IF(特約団体用!S2006="","",特約団体用!AC2006)</f>
        <v/>
      </c>
      <c r="P2007" t="str">
        <f>+IF(特約団体用!T2006="","",特約団体用!AD2006)</f>
        <v/>
      </c>
      <c r="Q2007" t="str">
        <f>+IF(特約団体用!U2006="","",特約団体用!AE2006)</f>
        <v/>
      </c>
      <c r="V2007" s="153"/>
      <c r="W2007" s="153"/>
      <c r="X2007" s="153"/>
    </row>
  </sheetData>
  <phoneticPr fontId="5"/>
  <dataValidations count="1">
    <dataValidation type="list" allowBlank="1" showInputMessage="1" showErrorMessage="1" sqref="D6" xr:uid="{A0A48E07-85D6-4F39-BE94-45ADEC69291E}">
      <formula1>$F$6:$F$10</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96A23D17847234196D5A3B7F21DC98D" ma:contentTypeVersion="2" ma:contentTypeDescription="新しいドキュメントを作成します。" ma:contentTypeScope="" ma:versionID="ff0e589b7e8ad2cca25a6a9ea3860298">
  <xsd:schema xmlns:xsd="http://www.w3.org/2001/XMLSchema" xmlns:xs="http://www.w3.org/2001/XMLSchema" xmlns:p="http://schemas.microsoft.com/office/2006/metadata/properties" xmlns:ns2="13033f59-5c31-49b1-b1e2-74bf10086902" targetNamespace="http://schemas.microsoft.com/office/2006/metadata/properties" ma:root="true" ma:fieldsID="799b25fabf6acf4b44cdc56f34f12945" ns2:_="">
    <xsd:import namespace="13033f59-5c31-49b1-b1e2-74bf10086902"/>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033f59-5c31-49b1-b1e2-74bf100869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669DDE-7FE0-403A-A66E-579D117E965C}">
  <ds:schemaRefs>
    <ds:schemaRef ds:uri="http://schemas.microsoft.com/sharepoint/v3/contenttype/forms"/>
  </ds:schemaRefs>
</ds:datastoreItem>
</file>

<file path=customXml/itemProps2.xml><?xml version="1.0" encoding="utf-8"?>
<ds:datastoreItem xmlns:ds="http://schemas.openxmlformats.org/officeDocument/2006/customXml" ds:itemID="{D3C5E375-B4D1-4F73-BB3F-45D5D99A391D}">
  <ds:schemaRefs>
    <ds:schemaRef ds:uri="13033f59-5c31-49b1-b1e2-74bf10086902"/>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6294C8AA-8431-45D5-82EB-051D6E78FC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033f59-5c31-49b1-b1e2-74bf100869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入力例（特約団体用）</vt:lpstr>
      <vt:lpstr>特約団体用</vt:lpstr>
      <vt:lpstr>QA（特約団体用）</vt:lpstr>
      <vt:lpstr>PRM</vt:lpstr>
      <vt:lpstr>内訳</vt:lpstr>
      <vt:lpstr>取込シート</vt:lpstr>
      <vt:lpstr>'QA（特約団体用）'!Print_Area</vt:lpstr>
      <vt:lpstr>特約団体用!Print_Area</vt:lpstr>
      <vt:lpstr>'入力例（特約団体用）'!Print_Area</vt:lpstr>
      <vt:lpstr>'QA（特約団体用）'!Print_Titles</vt:lpstr>
      <vt:lpstr>特約団体用!Print_Titles</vt:lpstr>
      <vt:lpstr>'入力例（特約団体用）'!Print_Titles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宮地 雄大</dc:creator>
  <cp:lastModifiedBy>中川　のぞみ</cp:lastModifiedBy>
  <cp:lastPrinted>2025-03-12T02:30:49Z</cp:lastPrinted>
  <dcterms:created xsi:type="dcterms:W3CDTF">2007-05-10T02:18:16Z</dcterms:created>
  <dcterms:modified xsi:type="dcterms:W3CDTF">2025-03-21T00:25:26Z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0x010100B96A23D17847234196D5A3B7F21DC98D</vt:lpwstr>
  </property>
  <property fmtid="{D5CDD505-2E9C-101B-9397-08002B2CF9AE}" pid="3" name="_NewReviewCycle">
    <vt:lpwstr/>
  </property>
</Properties>
</file>